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939d31b62ea17/Documentos/GitHub/VerProjetos/"/>
    </mc:Choice>
  </mc:AlternateContent>
  <xr:revisionPtr revIDLastSave="14" documentId="13_ncr:1_{BA809FF7-E0FD-43D6-9A31-E5B5A896614F}" xr6:coauthVersionLast="47" xr6:coauthVersionMax="47" xr10:uidLastSave="{64EB8716-32C2-4A12-A7BF-F0D0E3E1174B}"/>
  <bookViews>
    <workbookView xWindow="-108" yWindow="-108" windowWidth="23256" windowHeight="12456" xr2:uid="{C85A3C45-1878-4C35-AF4C-658036A9657D}"/>
  </bookViews>
  <sheets>
    <sheet name="LD_ANO01" sheetId="2" r:id="rId1"/>
    <sheet name="Planilha2" sheetId="8" state="hidden" r:id="rId2"/>
    <sheet name="ARQUIVOS_RECEBIDOS" sheetId="1" r:id="rId3"/>
    <sheet name="CLASSES DE PROJETOS" sheetId="6" r:id="rId4"/>
    <sheet name="MATRIZ DE REVISÃO" sheetId="7" r:id="rId5"/>
    <sheet name="Planilha1" sheetId="9" r:id="rId6"/>
  </sheets>
  <definedNames>
    <definedName name="_xlnm._FilterDatabase" localSheetId="2" hidden="1">ARQUIVOS_RECEBIDOS!$A$1:$V$2788</definedName>
    <definedName name="_xlnm._FilterDatabase" localSheetId="0">LD_ANO01!$A$3:$I$1286</definedName>
    <definedName name="_xlnm._FilterDatabase" localSheetId="4" hidden="1">'MATRIZ DE REVISÃO'!$A$1:$S$1284</definedName>
    <definedName name="_xlnm.Print_Area" localSheetId="0">LD_ANO01!$A$1:$I$1285</definedName>
    <definedName name="_xlnm.Print_Titles" localSheetId="0">LD_ANO01!$1:$3</definedName>
    <definedName name="_xlnm.Print_Titles" localSheetId="4">'MATRIZ DE REVISÃO'!$1:$1</definedName>
  </definedNames>
  <calcPr calcId="191029"/>
  <pivotCaches>
    <pivotCache cacheId="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/>
  <c r="F5" i="2"/>
  <c r="F6" i="2"/>
  <c r="F7" i="2"/>
  <c r="F8" i="2"/>
  <c r="F9" i="2"/>
  <c r="F10" i="2"/>
  <c r="F11" i="2"/>
  <c r="F12" i="2"/>
  <c r="F13" i="2"/>
  <c r="F14" i="2"/>
  <c r="G14" i="2" s="1"/>
  <c r="F15" i="2"/>
  <c r="G15" i="2" s="1"/>
  <c r="F16" i="2"/>
  <c r="F17" i="2"/>
  <c r="F18" i="2"/>
  <c r="G18" i="2" s="1"/>
  <c r="F19" i="2"/>
  <c r="G19" i="2" s="1"/>
  <c r="F20" i="2"/>
  <c r="F21" i="2"/>
  <c r="F22" i="2"/>
  <c r="F23" i="2"/>
  <c r="F24" i="2"/>
  <c r="F25" i="2"/>
  <c r="F26" i="2"/>
  <c r="F27" i="2"/>
  <c r="F28" i="2"/>
  <c r="F29" i="2"/>
  <c r="F30" i="2"/>
  <c r="G30" i="2" s="1"/>
  <c r="F31" i="2"/>
  <c r="G31" i="2" s="1"/>
  <c r="F32" i="2"/>
  <c r="F33" i="2"/>
  <c r="F34" i="2"/>
  <c r="G34" i="2" s="1"/>
  <c r="F35" i="2"/>
  <c r="G35" i="2" s="1"/>
  <c r="F36" i="2"/>
  <c r="F37" i="2"/>
  <c r="F38" i="2"/>
  <c r="F39" i="2"/>
  <c r="F40" i="2"/>
  <c r="F41" i="2"/>
  <c r="F42" i="2"/>
  <c r="F43" i="2"/>
  <c r="F44" i="2"/>
  <c r="F45" i="2"/>
  <c r="F46" i="2"/>
  <c r="G46" i="2" s="1"/>
  <c r="F47" i="2"/>
  <c r="G47" i="2" s="1"/>
  <c r="F48" i="2"/>
  <c r="F49" i="2"/>
  <c r="F50" i="2"/>
  <c r="G50" i="2" s="1"/>
  <c r="F51" i="2"/>
  <c r="G51" i="2" s="1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G66" i="2" s="1"/>
  <c r="F67" i="2"/>
  <c r="G67" i="2" s="1"/>
  <c r="F68" i="2"/>
  <c r="F69" i="2"/>
  <c r="F70" i="2"/>
  <c r="F71" i="2"/>
  <c r="F72" i="2"/>
  <c r="F73" i="2"/>
  <c r="F74" i="2"/>
  <c r="F75" i="2"/>
  <c r="F76" i="2"/>
  <c r="F77" i="2"/>
  <c r="F78" i="2"/>
  <c r="G78" i="2" s="1"/>
  <c r="F79" i="2"/>
  <c r="G79" i="2" s="1"/>
  <c r="F80" i="2"/>
  <c r="F81" i="2"/>
  <c r="F82" i="2"/>
  <c r="G82" i="2" s="1"/>
  <c r="F83" i="2"/>
  <c r="G83" i="2" s="1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G110" i="2" s="1"/>
  <c r="F111" i="2"/>
  <c r="G111" i="2" s="1"/>
  <c r="F112" i="2"/>
  <c r="F113" i="2"/>
  <c r="F114" i="2"/>
  <c r="G114" i="2" s="1"/>
  <c r="F115" i="2"/>
  <c r="G115" i="2" s="1"/>
  <c r="F116" i="2"/>
  <c r="F117" i="2"/>
  <c r="F118" i="2"/>
  <c r="F119" i="2"/>
  <c r="F120" i="2"/>
  <c r="F121" i="2"/>
  <c r="F122" i="2"/>
  <c r="F123" i="2"/>
  <c r="F124" i="2"/>
  <c r="F125" i="2"/>
  <c r="F126" i="2"/>
  <c r="G126" i="2" s="1"/>
  <c r="F127" i="2"/>
  <c r="G127" i="2" s="1"/>
  <c r="F128" i="2"/>
  <c r="F129" i="2"/>
  <c r="F130" i="2"/>
  <c r="G130" i="2" s="1"/>
  <c r="F131" i="2"/>
  <c r="G131" i="2" s="1"/>
  <c r="F132" i="2"/>
  <c r="F133" i="2"/>
  <c r="F134" i="2"/>
  <c r="F135" i="2"/>
  <c r="F136" i="2"/>
  <c r="F137" i="2"/>
  <c r="F138" i="2"/>
  <c r="F139" i="2"/>
  <c r="F140" i="2"/>
  <c r="F141" i="2"/>
  <c r="F142" i="2"/>
  <c r="G142" i="2" s="1"/>
  <c r="F143" i="2"/>
  <c r="G143" i="2" s="1"/>
  <c r="F144" i="2"/>
  <c r="F145" i="2"/>
  <c r="F146" i="2"/>
  <c r="G146" i="2" s="1"/>
  <c r="F147" i="2"/>
  <c r="G147" i="2" s="1"/>
  <c r="F148" i="2"/>
  <c r="F149" i="2"/>
  <c r="F150" i="2"/>
  <c r="F151" i="2"/>
  <c r="F152" i="2"/>
  <c r="F153" i="2"/>
  <c r="F154" i="2"/>
  <c r="F155" i="2"/>
  <c r="F156" i="2"/>
  <c r="F157" i="2"/>
  <c r="F158" i="2"/>
  <c r="G158" i="2" s="1"/>
  <c r="F159" i="2"/>
  <c r="G159" i="2" s="1"/>
  <c r="F160" i="2"/>
  <c r="F161" i="2"/>
  <c r="F162" i="2"/>
  <c r="G162" i="2" s="1"/>
  <c r="F163" i="2"/>
  <c r="G163" i="2" s="1"/>
  <c r="F164" i="2"/>
  <c r="F165" i="2"/>
  <c r="F166" i="2"/>
  <c r="F167" i="2"/>
  <c r="F168" i="2"/>
  <c r="F169" i="2"/>
  <c r="F170" i="2"/>
  <c r="F171" i="2"/>
  <c r="F172" i="2"/>
  <c r="F173" i="2"/>
  <c r="F174" i="2"/>
  <c r="G174" i="2" s="1"/>
  <c r="F175" i="2"/>
  <c r="G175" i="2" s="1"/>
  <c r="F176" i="2"/>
  <c r="F177" i="2"/>
  <c r="F178" i="2"/>
  <c r="G178" i="2" s="1"/>
  <c r="F179" i="2"/>
  <c r="G179" i="2" s="1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G194" i="2" s="1"/>
  <c r="F195" i="2"/>
  <c r="G195" i="2" s="1"/>
  <c r="F196" i="2"/>
  <c r="F197" i="2"/>
  <c r="F198" i="2"/>
  <c r="F199" i="2"/>
  <c r="F200" i="2"/>
  <c r="F201" i="2"/>
  <c r="F202" i="2"/>
  <c r="F203" i="2"/>
  <c r="F204" i="2"/>
  <c r="F205" i="2"/>
  <c r="F206" i="2"/>
  <c r="G206" i="2" s="1"/>
  <c r="F207" i="2"/>
  <c r="G207" i="2" s="1"/>
  <c r="F208" i="2"/>
  <c r="F209" i="2"/>
  <c r="F210" i="2"/>
  <c r="G210" i="2" s="1"/>
  <c r="F211" i="2"/>
  <c r="G211" i="2" s="1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G238" i="2" s="1"/>
  <c r="F239" i="2"/>
  <c r="G239" i="2" s="1"/>
  <c r="F240" i="2"/>
  <c r="F241" i="2"/>
  <c r="F242" i="2"/>
  <c r="G242" i="2" s="1"/>
  <c r="F243" i="2"/>
  <c r="G243" i="2" s="1"/>
  <c r="F244" i="2"/>
  <c r="F245" i="2"/>
  <c r="F246" i="2"/>
  <c r="F247" i="2"/>
  <c r="F248" i="2"/>
  <c r="F249" i="2"/>
  <c r="F250" i="2"/>
  <c r="F251" i="2"/>
  <c r="F252" i="2"/>
  <c r="F253" i="2"/>
  <c r="F254" i="2"/>
  <c r="G254" i="2" s="1"/>
  <c r="F255" i="2"/>
  <c r="G255" i="2" s="1"/>
  <c r="F256" i="2"/>
  <c r="F257" i="2"/>
  <c r="F258" i="2"/>
  <c r="G258" i="2" s="1"/>
  <c r="F259" i="2"/>
  <c r="G259" i="2" s="1"/>
  <c r="F260" i="2"/>
  <c r="F261" i="2"/>
  <c r="F262" i="2"/>
  <c r="F263" i="2"/>
  <c r="F264" i="2"/>
  <c r="F265" i="2"/>
  <c r="F266" i="2"/>
  <c r="F267" i="2"/>
  <c r="F268" i="2"/>
  <c r="F269" i="2"/>
  <c r="F270" i="2"/>
  <c r="G270" i="2" s="1"/>
  <c r="F271" i="2"/>
  <c r="G271" i="2" s="1"/>
  <c r="F272" i="2"/>
  <c r="F273" i="2"/>
  <c r="F274" i="2"/>
  <c r="G274" i="2" s="1"/>
  <c r="F275" i="2"/>
  <c r="G275" i="2" s="1"/>
  <c r="F276" i="2"/>
  <c r="F277" i="2"/>
  <c r="F278" i="2"/>
  <c r="F279" i="2"/>
  <c r="F280" i="2"/>
  <c r="F281" i="2"/>
  <c r="F282" i="2"/>
  <c r="F283" i="2"/>
  <c r="F284" i="2"/>
  <c r="F285" i="2"/>
  <c r="F286" i="2"/>
  <c r="G286" i="2" s="1"/>
  <c r="F287" i="2"/>
  <c r="G287" i="2" s="1"/>
  <c r="F288" i="2"/>
  <c r="F289" i="2"/>
  <c r="F290" i="2"/>
  <c r="G290" i="2" s="1"/>
  <c r="F291" i="2"/>
  <c r="G291" i="2" s="1"/>
  <c r="F292" i="2"/>
  <c r="F293" i="2"/>
  <c r="F294" i="2"/>
  <c r="F295" i="2"/>
  <c r="F296" i="2"/>
  <c r="F297" i="2"/>
  <c r="F298" i="2"/>
  <c r="F299" i="2"/>
  <c r="F300" i="2"/>
  <c r="F301" i="2"/>
  <c r="F302" i="2"/>
  <c r="G302" i="2" s="1"/>
  <c r="F303" i="2"/>
  <c r="G303" i="2" s="1"/>
  <c r="F304" i="2"/>
  <c r="F305" i="2"/>
  <c r="F306" i="2"/>
  <c r="G306" i="2" s="1"/>
  <c r="F307" i="2"/>
  <c r="G307" i="2" s="1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G322" i="2" s="1"/>
  <c r="F323" i="2"/>
  <c r="G323" i="2" s="1"/>
  <c r="F324" i="2"/>
  <c r="F325" i="2"/>
  <c r="F326" i="2"/>
  <c r="F327" i="2"/>
  <c r="F328" i="2"/>
  <c r="F329" i="2"/>
  <c r="F330" i="2"/>
  <c r="F331" i="2"/>
  <c r="F332" i="2"/>
  <c r="F333" i="2"/>
  <c r="F334" i="2"/>
  <c r="G334" i="2" s="1"/>
  <c r="F335" i="2"/>
  <c r="G335" i="2" s="1"/>
  <c r="F336" i="2"/>
  <c r="F337" i="2"/>
  <c r="F338" i="2"/>
  <c r="G338" i="2" s="1"/>
  <c r="F339" i="2"/>
  <c r="G339" i="2" s="1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G366" i="2" s="1"/>
  <c r="F367" i="2"/>
  <c r="G367" i="2" s="1"/>
  <c r="F368" i="2"/>
  <c r="F369" i="2"/>
  <c r="F370" i="2"/>
  <c r="G370" i="2" s="1"/>
  <c r="F371" i="2"/>
  <c r="G371" i="2" s="1"/>
  <c r="F372" i="2"/>
  <c r="F373" i="2"/>
  <c r="F374" i="2"/>
  <c r="F375" i="2"/>
  <c r="F376" i="2"/>
  <c r="F377" i="2"/>
  <c r="F378" i="2"/>
  <c r="F379" i="2"/>
  <c r="F380" i="2"/>
  <c r="F381" i="2"/>
  <c r="F382" i="2"/>
  <c r="G382" i="2" s="1"/>
  <c r="F383" i="2"/>
  <c r="G383" i="2" s="1"/>
  <c r="F384" i="2"/>
  <c r="F385" i="2"/>
  <c r="F386" i="2"/>
  <c r="G386" i="2" s="1"/>
  <c r="F387" i="2"/>
  <c r="G387" i="2" s="1"/>
  <c r="F388" i="2"/>
  <c r="F389" i="2"/>
  <c r="F390" i="2"/>
  <c r="F391" i="2"/>
  <c r="F392" i="2"/>
  <c r="F393" i="2"/>
  <c r="F394" i="2"/>
  <c r="F395" i="2"/>
  <c r="F396" i="2"/>
  <c r="F397" i="2"/>
  <c r="F398" i="2"/>
  <c r="G398" i="2" s="1"/>
  <c r="F399" i="2"/>
  <c r="G399" i="2" s="1"/>
  <c r="F400" i="2"/>
  <c r="F401" i="2"/>
  <c r="F402" i="2"/>
  <c r="G402" i="2" s="1"/>
  <c r="F403" i="2"/>
  <c r="G403" i="2" s="1"/>
  <c r="F404" i="2"/>
  <c r="F405" i="2"/>
  <c r="F406" i="2"/>
  <c r="F407" i="2"/>
  <c r="F408" i="2"/>
  <c r="F409" i="2"/>
  <c r="F410" i="2"/>
  <c r="F411" i="2"/>
  <c r="F412" i="2"/>
  <c r="F413" i="2"/>
  <c r="F414" i="2"/>
  <c r="G414" i="2" s="1"/>
  <c r="F415" i="2"/>
  <c r="G415" i="2" s="1"/>
  <c r="F416" i="2"/>
  <c r="F417" i="2"/>
  <c r="F418" i="2"/>
  <c r="G418" i="2" s="1"/>
  <c r="F419" i="2"/>
  <c r="G419" i="2" s="1"/>
  <c r="F420" i="2"/>
  <c r="F421" i="2"/>
  <c r="F422" i="2"/>
  <c r="F423" i="2"/>
  <c r="F424" i="2"/>
  <c r="F425" i="2"/>
  <c r="F426" i="2"/>
  <c r="F427" i="2"/>
  <c r="F428" i="2"/>
  <c r="F429" i="2"/>
  <c r="F430" i="2"/>
  <c r="G430" i="2" s="1"/>
  <c r="F431" i="2"/>
  <c r="G431" i="2" s="1"/>
  <c r="F432" i="2"/>
  <c r="F433" i="2"/>
  <c r="F434" i="2"/>
  <c r="G434" i="2" s="1"/>
  <c r="F435" i="2"/>
  <c r="G435" i="2" s="1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G450" i="2" s="1"/>
  <c r="F451" i="2"/>
  <c r="G451" i="2" s="1"/>
  <c r="F452" i="2"/>
  <c r="F453" i="2"/>
  <c r="F454" i="2"/>
  <c r="F455" i="2"/>
  <c r="F456" i="2"/>
  <c r="F457" i="2"/>
  <c r="F458" i="2"/>
  <c r="F459" i="2"/>
  <c r="F460" i="2"/>
  <c r="F461" i="2"/>
  <c r="F462" i="2"/>
  <c r="G462" i="2" s="1"/>
  <c r="F463" i="2"/>
  <c r="G463" i="2" s="1"/>
  <c r="F464" i="2"/>
  <c r="F465" i="2"/>
  <c r="F466" i="2"/>
  <c r="G466" i="2" s="1"/>
  <c r="F467" i="2"/>
  <c r="G467" i="2" s="1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G494" i="2" s="1"/>
  <c r="F495" i="2"/>
  <c r="G495" i="2" s="1"/>
  <c r="F496" i="2"/>
  <c r="F497" i="2"/>
  <c r="F498" i="2"/>
  <c r="G498" i="2" s="1"/>
  <c r="F499" i="2"/>
  <c r="G499" i="2" s="1"/>
  <c r="F500" i="2"/>
  <c r="F501" i="2"/>
  <c r="F502" i="2"/>
  <c r="F503" i="2"/>
  <c r="F504" i="2"/>
  <c r="F505" i="2"/>
  <c r="F506" i="2"/>
  <c r="F507" i="2"/>
  <c r="F508" i="2"/>
  <c r="F509" i="2"/>
  <c r="F510" i="2"/>
  <c r="G510" i="2" s="1"/>
  <c r="F511" i="2"/>
  <c r="G511" i="2" s="1"/>
  <c r="F512" i="2"/>
  <c r="F513" i="2"/>
  <c r="F514" i="2"/>
  <c r="G514" i="2" s="1"/>
  <c r="F515" i="2"/>
  <c r="G515" i="2" s="1"/>
  <c r="F516" i="2"/>
  <c r="F517" i="2"/>
  <c r="F518" i="2"/>
  <c r="F519" i="2"/>
  <c r="F520" i="2"/>
  <c r="F521" i="2"/>
  <c r="F522" i="2"/>
  <c r="F523" i="2"/>
  <c r="F524" i="2"/>
  <c r="F525" i="2"/>
  <c r="F526" i="2"/>
  <c r="G526" i="2" s="1"/>
  <c r="F527" i="2"/>
  <c r="G527" i="2" s="1"/>
  <c r="F528" i="2"/>
  <c r="F529" i="2"/>
  <c r="F530" i="2"/>
  <c r="G530" i="2" s="1"/>
  <c r="F531" i="2"/>
  <c r="G531" i="2" s="1"/>
  <c r="F532" i="2"/>
  <c r="F533" i="2"/>
  <c r="F534" i="2"/>
  <c r="F535" i="2"/>
  <c r="F536" i="2"/>
  <c r="F537" i="2"/>
  <c r="F538" i="2"/>
  <c r="F539" i="2"/>
  <c r="F540" i="2"/>
  <c r="F541" i="2"/>
  <c r="F542" i="2"/>
  <c r="G542" i="2" s="1"/>
  <c r="F543" i="2"/>
  <c r="G543" i="2" s="1"/>
  <c r="F544" i="2"/>
  <c r="F545" i="2"/>
  <c r="F546" i="2"/>
  <c r="G546" i="2" s="1"/>
  <c r="F547" i="2"/>
  <c r="G547" i="2" s="1"/>
  <c r="F548" i="2"/>
  <c r="F549" i="2"/>
  <c r="F550" i="2"/>
  <c r="F551" i="2"/>
  <c r="F552" i="2"/>
  <c r="F553" i="2"/>
  <c r="F554" i="2"/>
  <c r="F555" i="2"/>
  <c r="F556" i="2"/>
  <c r="F557" i="2"/>
  <c r="F558" i="2"/>
  <c r="G558" i="2" s="1"/>
  <c r="F559" i="2"/>
  <c r="G559" i="2" s="1"/>
  <c r="F560" i="2"/>
  <c r="F561" i="2"/>
  <c r="F562" i="2"/>
  <c r="G562" i="2" s="1"/>
  <c r="F563" i="2"/>
  <c r="G563" i="2" s="1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G578" i="2" s="1"/>
  <c r="F579" i="2"/>
  <c r="G579" i="2" s="1"/>
  <c r="F580" i="2"/>
  <c r="F581" i="2"/>
  <c r="F582" i="2"/>
  <c r="F583" i="2"/>
  <c r="F584" i="2"/>
  <c r="F585" i="2"/>
  <c r="F586" i="2"/>
  <c r="F587" i="2"/>
  <c r="F588" i="2"/>
  <c r="F589" i="2"/>
  <c r="F590" i="2"/>
  <c r="G590" i="2" s="1"/>
  <c r="F591" i="2"/>
  <c r="G591" i="2" s="1"/>
  <c r="F592" i="2"/>
  <c r="F593" i="2"/>
  <c r="F594" i="2"/>
  <c r="G594" i="2" s="1"/>
  <c r="F595" i="2"/>
  <c r="G595" i="2" s="1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G622" i="2" s="1"/>
  <c r="F623" i="2"/>
  <c r="G623" i="2" s="1"/>
  <c r="F624" i="2"/>
  <c r="F625" i="2"/>
  <c r="F626" i="2"/>
  <c r="G626" i="2" s="1"/>
  <c r="F627" i="2"/>
  <c r="G627" i="2" s="1"/>
  <c r="F628" i="2"/>
  <c r="F629" i="2"/>
  <c r="F630" i="2"/>
  <c r="F631" i="2"/>
  <c r="F632" i="2"/>
  <c r="F633" i="2"/>
  <c r="F634" i="2"/>
  <c r="F635" i="2"/>
  <c r="F636" i="2"/>
  <c r="F637" i="2"/>
  <c r="F638" i="2"/>
  <c r="G638" i="2" s="1"/>
  <c r="F639" i="2"/>
  <c r="G639" i="2" s="1"/>
  <c r="F640" i="2"/>
  <c r="F641" i="2"/>
  <c r="F642" i="2"/>
  <c r="G642" i="2" s="1"/>
  <c r="F643" i="2"/>
  <c r="G643" i="2" s="1"/>
  <c r="F644" i="2"/>
  <c r="F645" i="2"/>
  <c r="F646" i="2"/>
  <c r="F647" i="2"/>
  <c r="F648" i="2"/>
  <c r="F649" i="2"/>
  <c r="F650" i="2"/>
  <c r="F651" i="2"/>
  <c r="F652" i="2"/>
  <c r="F653" i="2"/>
  <c r="F654" i="2"/>
  <c r="G654" i="2" s="1"/>
  <c r="F655" i="2"/>
  <c r="G655" i="2" s="1"/>
  <c r="F656" i="2"/>
  <c r="F657" i="2"/>
  <c r="F658" i="2"/>
  <c r="G658" i="2" s="1"/>
  <c r="F659" i="2"/>
  <c r="G659" i="2" s="1"/>
  <c r="F660" i="2"/>
  <c r="F661" i="2"/>
  <c r="F662" i="2"/>
  <c r="F663" i="2"/>
  <c r="F664" i="2"/>
  <c r="F665" i="2"/>
  <c r="F666" i="2"/>
  <c r="F667" i="2"/>
  <c r="F668" i="2"/>
  <c r="F669" i="2"/>
  <c r="F670" i="2"/>
  <c r="G670" i="2" s="1"/>
  <c r="F671" i="2"/>
  <c r="G671" i="2" s="1"/>
  <c r="F672" i="2"/>
  <c r="F673" i="2"/>
  <c r="F674" i="2"/>
  <c r="G674" i="2" s="1"/>
  <c r="F675" i="2"/>
  <c r="G675" i="2" s="1"/>
  <c r="F676" i="2"/>
  <c r="F677" i="2"/>
  <c r="F678" i="2"/>
  <c r="F679" i="2"/>
  <c r="F680" i="2"/>
  <c r="F681" i="2"/>
  <c r="F682" i="2"/>
  <c r="F683" i="2"/>
  <c r="F684" i="2"/>
  <c r="F685" i="2"/>
  <c r="F686" i="2"/>
  <c r="G686" i="2" s="1"/>
  <c r="F687" i="2"/>
  <c r="G687" i="2" s="1"/>
  <c r="F688" i="2"/>
  <c r="F689" i="2"/>
  <c r="F690" i="2"/>
  <c r="G690" i="2" s="1"/>
  <c r="F691" i="2"/>
  <c r="G691" i="2" s="1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G706" i="2" s="1"/>
  <c r="F707" i="2"/>
  <c r="G707" i="2" s="1"/>
  <c r="F708" i="2"/>
  <c r="F709" i="2"/>
  <c r="F710" i="2"/>
  <c r="F711" i="2"/>
  <c r="F712" i="2"/>
  <c r="F713" i="2"/>
  <c r="F714" i="2"/>
  <c r="F715" i="2"/>
  <c r="F716" i="2"/>
  <c r="F717" i="2"/>
  <c r="F718" i="2"/>
  <c r="G718" i="2" s="1"/>
  <c r="F719" i="2"/>
  <c r="G719" i="2" s="1"/>
  <c r="F720" i="2"/>
  <c r="F721" i="2"/>
  <c r="F722" i="2"/>
  <c r="G722" i="2" s="1"/>
  <c r="F723" i="2"/>
  <c r="G723" i="2" s="1"/>
  <c r="F724" i="2"/>
  <c r="F725" i="2"/>
  <c r="F726" i="2"/>
  <c r="F727" i="2"/>
  <c r="F728" i="2"/>
  <c r="F729" i="2"/>
  <c r="F730" i="2"/>
  <c r="F731" i="2"/>
  <c r="F732" i="2"/>
  <c r="F733" i="2"/>
  <c r="F734" i="2"/>
  <c r="G734" i="2" s="1"/>
  <c r="F735" i="2"/>
  <c r="G735" i="2" s="1"/>
  <c r="F736" i="2"/>
  <c r="F737" i="2"/>
  <c r="F738" i="2"/>
  <c r="G738" i="2" s="1"/>
  <c r="F739" i="2"/>
  <c r="G739" i="2" s="1"/>
  <c r="F740" i="2"/>
  <c r="F741" i="2"/>
  <c r="F742" i="2"/>
  <c r="F743" i="2"/>
  <c r="F744" i="2"/>
  <c r="F745" i="2"/>
  <c r="F746" i="2"/>
  <c r="F747" i="2"/>
  <c r="F748" i="2"/>
  <c r="F749" i="2"/>
  <c r="F750" i="2"/>
  <c r="G750" i="2" s="1"/>
  <c r="F751" i="2"/>
  <c r="G751" i="2" s="1"/>
  <c r="F752" i="2"/>
  <c r="F753" i="2"/>
  <c r="F754" i="2"/>
  <c r="G754" i="2" s="1"/>
  <c r="F755" i="2"/>
  <c r="G755" i="2" s="1"/>
  <c r="F756" i="2"/>
  <c r="F757" i="2"/>
  <c r="F758" i="2"/>
  <c r="F759" i="2"/>
  <c r="F760" i="2"/>
  <c r="F761" i="2"/>
  <c r="F762" i="2"/>
  <c r="F763" i="2"/>
  <c r="F764" i="2"/>
  <c r="F765" i="2"/>
  <c r="F766" i="2"/>
  <c r="G766" i="2" s="1"/>
  <c r="F767" i="2"/>
  <c r="G767" i="2" s="1"/>
  <c r="F768" i="2"/>
  <c r="F769" i="2"/>
  <c r="F770" i="2"/>
  <c r="G770" i="2" s="1"/>
  <c r="F771" i="2"/>
  <c r="G771" i="2" s="1"/>
  <c r="F772" i="2"/>
  <c r="F773" i="2"/>
  <c r="F774" i="2"/>
  <c r="F775" i="2"/>
  <c r="F776" i="2"/>
  <c r="F777" i="2"/>
  <c r="F778" i="2"/>
  <c r="F779" i="2"/>
  <c r="F780" i="2"/>
  <c r="F781" i="2"/>
  <c r="F782" i="2"/>
  <c r="G782" i="2" s="1"/>
  <c r="F783" i="2"/>
  <c r="G783" i="2" s="1"/>
  <c r="F784" i="2"/>
  <c r="F785" i="2"/>
  <c r="F786" i="2"/>
  <c r="G786" i="2" s="1"/>
  <c r="F787" i="2"/>
  <c r="G787" i="2" s="1"/>
  <c r="F788" i="2"/>
  <c r="F789" i="2"/>
  <c r="F790" i="2"/>
  <c r="F791" i="2"/>
  <c r="F792" i="2"/>
  <c r="F793" i="2"/>
  <c r="F794" i="2"/>
  <c r="F795" i="2"/>
  <c r="F796" i="2"/>
  <c r="F797" i="2"/>
  <c r="F798" i="2"/>
  <c r="G798" i="2" s="1"/>
  <c r="F799" i="2"/>
  <c r="F800" i="2"/>
  <c r="F801" i="2"/>
  <c r="F802" i="2"/>
  <c r="G802" i="2" s="1"/>
  <c r="F803" i="2"/>
  <c r="G803" i="2" s="1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G830" i="2" s="1"/>
  <c r="F831" i="2"/>
  <c r="G831" i="2" s="1"/>
  <c r="F832" i="2"/>
  <c r="F833" i="2"/>
  <c r="F834" i="2"/>
  <c r="G834" i="2" s="1"/>
  <c r="F835" i="2"/>
  <c r="G835" i="2" s="1"/>
  <c r="F836" i="2"/>
  <c r="F837" i="2"/>
  <c r="F838" i="2"/>
  <c r="F839" i="2"/>
  <c r="F840" i="2"/>
  <c r="F841" i="2"/>
  <c r="F842" i="2"/>
  <c r="F843" i="2"/>
  <c r="F844" i="2"/>
  <c r="F845" i="2"/>
  <c r="F846" i="2"/>
  <c r="G846" i="2" s="1"/>
  <c r="F847" i="2"/>
  <c r="G847" i="2" s="1"/>
  <c r="F848" i="2"/>
  <c r="F849" i="2"/>
  <c r="F850" i="2"/>
  <c r="G850" i="2" s="1"/>
  <c r="F851" i="2"/>
  <c r="G851" i="2" s="1"/>
  <c r="F852" i="2"/>
  <c r="F853" i="2"/>
  <c r="F854" i="2"/>
  <c r="F855" i="2"/>
  <c r="F856" i="2"/>
  <c r="F857" i="2"/>
  <c r="F858" i="2"/>
  <c r="F859" i="2"/>
  <c r="F860" i="2"/>
  <c r="F861" i="2"/>
  <c r="F862" i="2"/>
  <c r="G862" i="2" s="1"/>
  <c r="F863" i="2"/>
  <c r="G863" i="2" s="1"/>
  <c r="F864" i="2"/>
  <c r="F865" i="2"/>
  <c r="F866" i="2"/>
  <c r="G866" i="2" s="1"/>
  <c r="F867" i="2"/>
  <c r="G867" i="2" s="1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G882" i="2" s="1"/>
  <c r="F883" i="2"/>
  <c r="G883" i="2" s="1"/>
  <c r="F884" i="2"/>
  <c r="F885" i="2"/>
  <c r="F886" i="2"/>
  <c r="F887" i="2"/>
  <c r="F888" i="2"/>
  <c r="F889" i="2"/>
  <c r="F890" i="2"/>
  <c r="F891" i="2"/>
  <c r="F892" i="2"/>
  <c r="F893" i="2"/>
  <c r="F894" i="2"/>
  <c r="F895" i="2"/>
  <c r="G895" i="2" s="1"/>
  <c r="F896" i="2"/>
  <c r="F897" i="2"/>
  <c r="F898" i="2"/>
  <c r="F899" i="2"/>
  <c r="G899" i="2" s="1"/>
  <c r="F900" i="2"/>
  <c r="F901" i="2"/>
  <c r="F902" i="2"/>
  <c r="F903" i="2"/>
  <c r="F904" i="2"/>
  <c r="F905" i="2"/>
  <c r="F906" i="2"/>
  <c r="F907" i="2"/>
  <c r="F908" i="2"/>
  <c r="F909" i="2"/>
  <c r="F910" i="2"/>
  <c r="G910" i="2" s="1"/>
  <c r="F911" i="2"/>
  <c r="G911" i="2" s="1"/>
  <c r="F912" i="2"/>
  <c r="F913" i="2"/>
  <c r="F914" i="2"/>
  <c r="G914" i="2" s="1"/>
  <c r="F915" i="2"/>
  <c r="G915" i="2" s="1"/>
  <c r="F916" i="2"/>
  <c r="F917" i="2"/>
  <c r="F918" i="2"/>
  <c r="F919" i="2"/>
  <c r="F920" i="2"/>
  <c r="F921" i="2"/>
  <c r="F922" i="2"/>
  <c r="F923" i="2"/>
  <c r="F924" i="2"/>
  <c r="F925" i="2"/>
  <c r="F926" i="2"/>
  <c r="G926" i="2" s="1"/>
  <c r="F927" i="2"/>
  <c r="G927" i="2" s="1"/>
  <c r="F928" i="2"/>
  <c r="F929" i="2"/>
  <c r="F930" i="2"/>
  <c r="G930" i="2" s="1"/>
  <c r="F931" i="2"/>
  <c r="G931" i="2" s="1"/>
  <c r="F932" i="2"/>
  <c r="F933" i="2"/>
  <c r="F934" i="2"/>
  <c r="F935" i="2"/>
  <c r="F936" i="2"/>
  <c r="F937" i="2"/>
  <c r="F938" i="2"/>
  <c r="F939" i="2"/>
  <c r="F940" i="2"/>
  <c r="F941" i="2"/>
  <c r="F942" i="2"/>
  <c r="G942" i="2" s="1"/>
  <c r="F943" i="2"/>
  <c r="G943" i="2" s="1"/>
  <c r="F944" i="2"/>
  <c r="F945" i="2"/>
  <c r="F946" i="2"/>
  <c r="G946" i="2" s="1"/>
  <c r="F947" i="2"/>
  <c r="G947" i="2" s="1"/>
  <c r="F948" i="2"/>
  <c r="F949" i="2"/>
  <c r="F950" i="2"/>
  <c r="F951" i="2"/>
  <c r="F952" i="2"/>
  <c r="F953" i="2"/>
  <c r="F954" i="2"/>
  <c r="F955" i="2"/>
  <c r="F956" i="2"/>
  <c r="F957" i="2"/>
  <c r="F958" i="2"/>
  <c r="F959" i="2"/>
  <c r="G959" i="2" s="1"/>
  <c r="F960" i="2"/>
  <c r="F961" i="2"/>
  <c r="F962" i="2"/>
  <c r="G962" i="2" s="1"/>
  <c r="F963" i="2"/>
  <c r="G963" i="2" s="1"/>
  <c r="F964" i="2"/>
  <c r="F965" i="2"/>
  <c r="F966" i="2"/>
  <c r="F967" i="2"/>
  <c r="F968" i="2"/>
  <c r="F969" i="2"/>
  <c r="F970" i="2"/>
  <c r="F971" i="2"/>
  <c r="F972" i="2"/>
  <c r="F973" i="2"/>
  <c r="F974" i="2"/>
  <c r="G974" i="2" s="1"/>
  <c r="F975" i="2"/>
  <c r="G975" i="2" s="1"/>
  <c r="F976" i="2"/>
  <c r="F977" i="2"/>
  <c r="F978" i="2"/>
  <c r="G978" i="2" s="1"/>
  <c r="F979" i="2"/>
  <c r="G979" i="2" s="1"/>
  <c r="F980" i="2"/>
  <c r="F981" i="2"/>
  <c r="F982" i="2"/>
  <c r="F983" i="2"/>
  <c r="F984" i="2"/>
  <c r="F985" i="2"/>
  <c r="F986" i="2"/>
  <c r="F987" i="2"/>
  <c r="F988" i="2"/>
  <c r="F989" i="2"/>
  <c r="F990" i="2"/>
  <c r="G990" i="2" s="1"/>
  <c r="F991" i="2"/>
  <c r="G991" i="2" s="1"/>
  <c r="F992" i="2"/>
  <c r="F993" i="2"/>
  <c r="F994" i="2"/>
  <c r="G994" i="2" s="1"/>
  <c r="F995" i="2"/>
  <c r="G995" i="2" s="1"/>
  <c r="F996" i="2"/>
  <c r="F997" i="2"/>
  <c r="F998" i="2"/>
  <c r="F999" i="2"/>
  <c r="F1000" i="2"/>
  <c r="F1001" i="2"/>
  <c r="F1002" i="2"/>
  <c r="F1003" i="2"/>
  <c r="F1004" i="2"/>
  <c r="F1005" i="2"/>
  <c r="F1006" i="2"/>
  <c r="G1006" i="2" s="1"/>
  <c r="F1007" i="2"/>
  <c r="G1007" i="2" s="1"/>
  <c r="F1008" i="2"/>
  <c r="F1009" i="2"/>
  <c r="F1010" i="2"/>
  <c r="G1010" i="2" s="1"/>
  <c r="F1011" i="2"/>
  <c r="G1011" i="2" s="1"/>
  <c r="F1012" i="2"/>
  <c r="F1013" i="2"/>
  <c r="F1014" i="2"/>
  <c r="F1015" i="2"/>
  <c r="F1016" i="2"/>
  <c r="F1017" i="2"/>
  <c r="F1018" i="2"/>
  <c r="F1019" i="2"/>
  <c r="F1020" i="2"/>
  <c r="F1021" i="2"/>
  <c r="F1022" i="2"/>
  <c r="G1022" i="2" s="1"/>
  <c r="F1023" i="2"/>
  <c r="G1023" i="2" s="1"/>
  <c r="F1024" i="2"/>
  <c r="F1025" i="2"/>
  <c r="F1026" i="2"/>
  <c r="G1026" i="2" s="1"/>
  <c r="F1027" i="2"/>
  <c r="G1027" i="2" s="1"/>
  <c r="F1028" i="2"/>
  <c r="F1029" i="2"/>
  <c r="F1030" i="2"/>
  <c r="F1031" i="2"/>
  <c r="F1032" i="2"/>
  <c r="F1033" i="2"/>
  <c r="F1034" i="2"/>
  <c r="F1035" i="2"/>
  <c r="F1036" i="2"/>
  <c r="F1037" i="2"/>
  <c r="F1038" i="2"/>
  <c r="G1038" i="2" s="1"/>
  <c r="F1039" i="2"/>
  <c r="G1039" i="2" s="1"/>
  <c r="F1040" i="2"/>
  <c r="F1041" i="2"/>
  <c r="F1042" i="2"/>
  <c r="G1042" i="2" s="1"/>
  <c r="F1043" i="2"/>
  <c r="G1043" i="2" s="1"/>
  <c r="F1044" i="2"/>
  <c r="F1045" i="2"/>
  <c r="F1046" i="2"/>
  <c r="F1047" i="2"/>
  <c r="F1048" i="2"/>
  <c r="F1049" i="2"/>
  <c r="F1050" i="2"/>
  <c r="F1051" i="2"/>
  <c r="F1052" i="2"/>
  <c r="F1053" i="2"/>
  <c r="F1054" i="2"/>
  <c r="G1054" i="2" s="1"/>
  <c r="F1055" i="2"/>
  <c r="F1056" i="2"/>
  <c r="F1057" i="2"/>
  <c r="F1058" i="2"/>
  <c r="G1058" i="2" s="1"/>
  <c r="F1059" i="2"/>
  <c r="G1059" i="2" s="1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G1086" i="2" s="1"/>
  <c r="F1087" i="2"/>
  <c r="G1087" i="2" s="1"/>
  <c r="F1088" i="2"/>
  <c r="F1089" i="2"/>
  <c r="F1090" i="2"/>
  <c r="G1090" i="2" s="1"/>
  <c r="F1091" i="2"/>
  <c r="G1091" i="2" s="1"/>
  <c r="L3234" i="1" s="1"/>
  <c r="F1092" i="2"/>
  <c r="F1093" i="2"/>
  <c r="F1094" i="2"/>
  <c r="F1095" i="2"/>
  <c r="F1096" i="2"/>
  <c r="F1097" i="2"/>
  <c r="F1098" i="2"/>
  <c r="F1099" i="2"/>
  <c r="F1100" i="2"/>
  <c r="F1101" i="2"/>
  <c r="F1102" i="2"/>
  <c r="G1102" i="2" s="1"/>
  <c r="F1103" i="2"/>
  <c r="G1103" i="2" s="1"/>
  <c r="F1104" i="2"/>
  <c r="F1105" i="2"/>
  <c r="F1106" i="2"/>
  <c r="G1106" i="2" s="1"/>
  <c r="F1107" i="2"/>
  <c r="G1107" i="2" s="1"/>
  <c r="F1108" i="2"/>
  <c r="F1109" i="2"/>
  <c r="F1110" i="2"/>
  <c r="F1111" i="2"/>
  <c r="F1112" i="2"/>
  <c r="F1113" i="2"/>
  <c r="F1114" i="2"/>
  <c r="F1115" i="2"/>
  <c r="F1116" i="2"/>
  <c r="F1117" i="2"/>
  <c r="F1118" i="2"/>
  <c r="G1118" i="2" s="1"/>
  <c r="F1119" i="2"/>
  <c r="G1119" i="2" s="1"/>
  <c r="F1120" i="2"/>
  <c r="F1121" i="2"/>
  <c r="F1122" i="2"/>
  <c r="G1122" i="2" s="1"/>
  <c r="F1123" i="2"/>
  <c r="G1123" i="2" s="1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G1138" i="2" s="1"/>
  <c r="F1139" i="2"/>
  <c r="G1139" i="2" s="1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G1151" i="2" s="1"/>
  <c r="F1152" i="2"/>
  <c r="F1153" i="2"/>
  <c r="F1154" i="2"/>
  <c r="F1155" i="2"/>
  <c r="G1155" i="2" s="1"/>
  <c r="F1156" i="2"/>
  <c r="F1157" i="2"/>
  <c r="F1158" i="2"/>
  <c r="F1159" i="2"/>
  <c r="F1160" i="2"/>
  <c r="F1161" i="2"/>
  <c r="F1162" i="2"/>
  <c r="F1163" i="2"/>
  <c r="F1164" i="2"/>
  <c r="F1165" i="2"/>
  <c r="F1166" i="2"/>
  <c r="G1166" i="2" s="1"/>
  <c r="F1167" i="2"/>
  <c r="G1167" i="2" s="1"/>
  <c r="F1168" i="2"/>
  <c r="F1169" i="2"/>
  <c r="F1170" i="2"/>
  <c r="G1170" i="2" s="1"/>
  <c r="F1171" i="2"/>
  <c r="G1171" i="2" s="1"/>
  <c r="F1172" i="2"/>
  <c r="F1173" i="2"/>
  <c r="F1174" i="2"/>
  <c r="F1175" i="2"/>
  <c r="F1176" i="2"/>
  <c r="F1177" i="2"/>
  <c r="F1178" i="2"/>
  <c r="F1179" i="2"/>
  <c r="F1180" i="2"/>
  <c r="F1181" i="2"/>
  <c r="F1182" i="2"/>
  <c r="G1182" i="2" s="1"/>
  <c r="F1183" i="2"/>
  <c r="G1183" i="2" s="1"/>
  <c r="F1184" i="2"/>
  <c r="F1185" i="2"/>
  <c r="F1186" i="2"/>
  <c r="G1186" i="2" s="1"/>
  <c r="F1187" i="2"/>
  <c r="G1187" i="2" s="1"/>
  <c r="F1188" i="2"/>
  <c r="F1189" i="2"/>
  <c r="F1190" i="2"/>
  <c r="F1191" i="2"/>
  <c r="F1192" i="2"/>
  <c r="F1193" i="2"/>
  <c r="F1194" i="2"/>
  <c r="F1195" i="2"/>
  <c r="F1196" i="2"/>
  <c r="F1197" i="2"/>
  <c r="F1198" i="2"/>
  <c r="G1198" i="2" s="1"/>
  <c r="F1199" i="2"/>
  <c r="G1199" i="2" s="1"/>
  <c r="F1200" i="2"/>
  <c r="F1201" i="2"/>
  <c r="F1202" i="2"/>
  <c r="G1202" i="2" s="1"/>
  <c r="F1203" i="2"/>
  <c r="G1203" i="2" s="1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G1215" i="2" s="1"/>
  <c r="F1216" i="2"/>
  <c r="F1217" i="2"/>
  <c r="F1218" i="2"/>
  <c r="G1218" i="2" s="1"/>
  <c r="F1219" i="2"/>
  <c r="G1219" i="2" s="1"/>
  <c r="F1220" i="2"/>
  <c r="F1221" i="2"/>
  <c r="F1222" i="2"/>
  <c r="F1223" i="2"/>
  <c r="F1224" i="2"/>
  <c r="F1225" i="2"/>
  <c r="F1226" i="2"/>
  <c r="F1227" i="2"/>
  <c r="F1228" i="2"/>
  <c r="F1229" i="2"/>
  <c r="F1230" i="2"/>
  <c r="G1230" i="2" s="1"/>
  <c r="F1231" i="2"/>
  <c r="G1231" i="2" s="1"/>
  <c r="F1232" i="2"/>
  <c r="F1233" i="2"/>
  <c r="F1234" i="2"/>
  <c r="G1234" i="2" s="1"/>
  <c r="F1235" i="2"/>
  <c r="G1235" i="2" s="1"/>
  <c r="F1236" i="2"/>
  <c r="F1237" i="2"/>
  <c r="F1238" i="2"/>
  <c r="F1239" i="2"/>
  <c r="F1240" i="2"/>
  <c r="F1241" i="2"/>
  <c r="F1242" i="2"/>
  <c r="F1243" i="2"/>
  <c r="F1244" i="2"/>
  <c r="F1245" i="2"/>
  <c r="F1246" i="2"/>
  <c r="G1246" i="2" s="1"/>
  <c r="F1247" i="2"/>
  <c r="G1247" i="2" s="1"/>
  <c r="F1248" i="2"/>
  <c r="F1249" i="2"/>
  <c r="F1250" i="2"/>
  <c r="G1250" i="2" s="1"/>
  <c r="F1251" i="2"/>
  <c r="G1251" i="2" s="1"/>
  <c r="F1252" i="2"/>
  <c r="F1253" i="2"/>
  <c r="F1254" i="2"/>
  <c r="F1255" i="2"/>
  <c r="F1256" i="2"/>
  <c r="F1257" i="2"/>
  <c r="F1258" i="2"/>
  <c r="F1259" i="2"/>
  <c r="F1260" i="2"/>
  <c r="F1261" i="2"/>
  <c r="F1262" i="2"/>
  <c r="G1262" i="2" s="1"/>
  <c r="F1263" i="2"/>
  <c r="G1263" i="2" s="1"/>
  <c r="F1264" i="2"/>
  <c r="F1265" i="2"/>
  <c r="F1266" i="2"/>
  <c r="G1266" i="2" s="1"/>
  <c r="F1267" i="2"/>
  <c r="G1267" i="2" s="1"/>
  <c r="F1268" i="2"/>
  <c r="F1269" i="2"/>
  <c r="F1270" i="2"/>
  <c r="F1271" i="2"/>
  <c r="F1272" i="2"/>
  <c r="F1273" i="2"/>
  <c r="F1274" i="2"/>
  <c r="F1275" i="2"/>
  <c r="F1276" i="2"/>
  <c r="F1277" i="2"/>
  <c r="F1278" i="2"/>
  <c r="G1278" i="2" s="1"/>
  <c r="F1279" i="2"/>
  <c r="G1279" i="2" s="1"/>
  <c r="F1280" i="2"/>
  <c r="F1281" i="2"/>
  <c r="F1282" i="2"/>
  <c r="G1282" i="2" s="1"/>
  <c r="F1283" i="2"/>
  <c r="G1283" i="2" s="1"/>
  <c r="F1284" i="2"/>
  <c r="F1285" i="2"/>
  <c r="F1286" i="2"/>
  <c r="G10" i="2"/>
  <c r="G24" i="2"/>
  <c r="G26" i="2"/>
  <c r="G40" i="2"/>
  <c r="G42" i="2"/>
  <c r="G56" i="2"/>
  <c r="G58" i="2"/>
  <c r="G72" i="2"/>
  <c r="G74" i="2"/>
  <c r="G88" i="2"/>
  <c r="G90" i="2"/>
  <c r="G104" i="2"/>
  <c r="G106" i="2"/>
  <c r="G120" i="2"/>
  <c r="G122" i="2"/>
  <c r="G136" i="2"/>
  <c r="G138" i="2"/>
  <c r="G152" i="2"/>
  <c r="G154" i="2"/>
  <c r="G168" i="2"/>
  <c r="G170" i="2"/>
  <c r="G184" i="2"/>
  <c r="G186" i="2"/>
  <c r="G200" i="2"/>
  <c r="G202" i="2"/>
  <c r="G216" i="2"/>
  <c r="G218" i="2"/>
  <c r="G232" i="2"/>
  <c r="G234" i="2"/>
  <c r="G248" i="2"/>
  <c r="G250" i="2"/>
  <c r="G264" i="2"/>
  <c r="G266" i="2"/>
  <c r="G280" i="2"/>
  <c r="G282" i="2"/>
  <c r="G296" i="2"/>
  <c r="G298" i="2"/>
  <c r="G312" i="2"/>
  <c r="G314" i="2"/>
  <c r="G328" i="2"/>
  <c r="G330" i="2"/>
  <c r="G344" i="2"/>
  <c r="G346" i="2"/>
  <c r="G360" i="2"/>
  <c r="G362" i="2"/>
  <c r="G376" i="2"/>
  <c r="G378" i="2"/>
  <c r="G392" i="2"/>
  <c r="G394" i="2"/>
  <c r="G408" i="2"/>
  <c r="G410" i="2"/>
  <c r="G424" i="2"/>
  <c r="G426" i="2"/>
  <c r="G440" i="2"/>
  <c r="G442" i="2"/>
  <c r="G456" i="2"/>
  <c r="G458" i="2"/>
  <c r="G472" i="2"/>
  <c r="G474" i="2"/>
  <c r="G488" i="2"/>
  <c r="G490" i="2"/>
  <c r="G504" i="2"/>
  <c r="G506" i="2"/>
  <c r="G520" i="2"/>
  <c r="G522" i="2"/>
  <c r="G536" i="2"/>
  <c r="G538" i="2"/>
  <c r="G552" i="2"/>
  <c r="G554" i="2"/>
  <c r="G568" i="2"/>
  <c r="G570" i="2"/>
  <c r="G584" i="2"/>
  <c r="G586" i="2"/>
  <c r="G600" i="2"/>
  <c r="G602" i="2"/>
  <c r="G616" i="2"/>
  <c r="G618" i="2"/>
  <c r="G632" i="2"/>
  <c r="G634" i="2"/>
  <c r="G648" i="2"/>
  <c r="G650" i="2"/>
  <c r="G664" i="2"/>
  <c r="G666" i="2"/>
  <c r="G680" i="2"/>
  <c r="G682" i="2"/>
  <c r="G696" i="2"/>
  <c r="G698" i="2"/>
  <c r="G712" i="2"/>
  <c r="G714" i="2"/>
  <c r="G727" i="2"/>
  <c r="G728" i="2"/>
  <c r="G730" i="2"/>
  <c r="G743" i="2"/>
  <c r="G744" i="2"/>
  <c r="G746" i="2"/>
  <c r="G759" i="2"/>
  <c r="G760" i="2"/>
  <c r="G762" i="2"/>
  <c r="G775" i="2"/>
  <c r="G776" i="2"/>
  <c r="G778" i="2"/>
  <c r="G791" i="2"/>
  <c r="G792" i="2"/>
  <c r="G794" i="2"/>
  <c r="G807" i="2"/>
  <c r="G808" i="2"/>
  <c r="G810" i="2"/>
  <c r="G823" i="2"/>
  <c r="G824" i="2"/>
  <c r="G826" i="2"/>
  <c r="G839" i="2"/>
  <c r="G840" i="2"/>
  <c r="G842" i="2"/>
  <c r="G855" i="2"/>
  <c r="G856" i="2"/>
  <c r="G858" i="2"/>
  <c r="G871" i="2"/>
  <c r="G872" i="2"/>
  <c r="G874" i="2"/>
  <c r="G887" i="2"/>
  <c r="G888" i="2"/>
  <c r="G890" i="2"/>
  <c r="G903" i="2"/>
  <c r="G904" i="2"/>
  <c r="G906" i="2"/>
  <c r="G919" i="2"/>
  <c r="G920" i="2"/>
  <c r="G922" i="2"/>
  <c r="G935" i="2"/>
  <c r="G936" i="2"/>
  <c r="G938" i="2"/>
  <c r="G951" i="2"/>
  <c r="G952" i="2"/>
  <c r="G954" i="2"/>
  <c r="G967" i="2"/>
  <c r="G968" i="2"/>
  <c r="G970" i="2"/>
  <c r="G983" i="2"/>
  <c r="G984" i="2"/>
  <c r="G986" i="2"/>
  <c r="G999" i="2"/>
  <c r="G1000" i="2"/>
  <c r="G1002" i="2"/>
  <c r="G1015" i="2"/>
  <c r="G1016" i="2"/>
  <c r="G1018" i="2"/>
  <c r="G1031" i="2"/>
  <c r="G1032" i="2"/>
  <c r="G1034" i="2"/>
  <c r="G1047" i="2"/>
  <c r="G1048" i="2"/>
  <c r="G1050" i="2"/>
  <c r="G1063" i="2"/>
  <c r="G1064" i="2"/>
  <c r="G1066" i="2"/>
  <c r="G1079" i="2"/>
  <c r="G1080" i="2"/>
  <c r="G1082" i="2"/>
  <c r="G1095" i="2"/>
  <c r="G1096" i="2"/>
  <c r="G1098" i="2"/>
  <c r="G1111" i="2"/>
  <c r="G1112" i="2"/>
  <c r="G1114" i="2"/>
  <c r="G1127" i="2"/>
  <c r="G1128" i="2"/>
  <c r="G1130" i="2"/>
  <c r="G1143" i="2"/>
  <c r="G1144" i="2"/>
  <c r="G1146" i="2"/>
  <c r="G1159" i="2"/>
  <c r="G1160" i="2"/>
  <c r="G1162" i="2"/>
  <c r="G1175" i="2"/>
  <c r="G1176" i="2"/>
  <c r="G1178" i="2"/>
  <c r="G1191" i="2"/>
  <c r="G1192" i="2"/>
  <c r="G1194" i="2"/>
  <c r="G1207" i="2"/>
  <c r="G1208" i="2"/>
  <c r="G1210" i="2"/>
  <c r="G1223" i="2"/>
  <c r="G1224" i="2"/>
  <c r="G1226" i="2"/>
  <c r="G1239" i="2"/>
  <c r="G1240" i="2"/>
  <c r="G1242" i="2"/>
  <c r="G1255" i="2"/>
  <c r="G1256" i="2"/>
  <c r="G1258" i="2"/>
  <c r="G1271" i="2"/>
  <c r="G1272" i="2"/>
  <c r="G1274" i="2"/>
  <c r="G4" i="2"/>
  <c r="K3234" i="1"/>
  <c r="K3235" i="1"/>
  <c r="K3236" i="1"/>
  <c r="K3237" i="1"/>
  <c r="K3238" i="1"/>
  <c r="K3239" i="1"/>
  <c r="B1286" i="2"/>
  <c r="H1286" i="2" s="1" a="1"/>
  <c r="H1286" i="2" s="1"/>
  <c r="G1286" i="2"/>
  <c r="I1286" i="2" a="1"/>
  <c r="I1286" i="2" s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G5" i="2"/>
  <c r="G6" i="2"/>
  <c r="G7" i="2"/>
  <c r="G8" i="2"/>
  <c r="G9" i="2"/>
  <c r="G11" i="2"/>
  <c r="G12" i="2"/>
  <c r="G13" i="2"/>
  <c r="G16" i="2"/>
  <c r="G17" i="2"/>
  <c r="G20" i="2"/>
  <c r="G21" i="2"/>
  <c r="G22" i="2"/>
  <c r="G23" i="2"/>
  <c r="G25" i="2"/>
  <c r="G27" i="2"/>
  <c r="G28" i="2"/>
  <c r="G29" i="2"/>
  <c r="G32" i="2"/>
  <c r="G33" i="2"/>
  <c r="G36" i="2"/>
  <c r="G37" i="2"/>
  <c r="G38" i="2"/>
  <c r="G39" i="2"/>
  <c r="G41" i="2"/>
  <c r="G43" i="2"/>
  <c r="G44" i="2"/>
  <c r="G45" i="2"/>
  <c r="G48" i="2"/>
  <c r="G49" i="2"/>
  <c r="G52" i="2"/>
  <c r="G53" i="2"/>
  <c r="G54" i="2"/>
  <c r="G55" i="2"/>
  <c r="G57" i="2"/>
  <c r="G59" i="2"/>
  <c r="G60" i="2"/>
  <c r="G61" i="2"/>
  <c r="G62" i="2"/>
  <c r="G63" i="2"/>
  <c r="G64" i="2"/>
  <c r="G65" i="2"/>
  <c r="G68" i="2"/>
  <c r="G69" i="2"/>
  <c r="G70" i="2"/>
  <c r="G71" i="2"/>
  <c r="G73" i="2"/>
  <c r="G75" i="2"/>
  <c r="G76" i="2"/>
  <c r="G77" i="2"/>
  <c r="G80" i="2"/>
  <c r="G81" i="2"/>
  <c r="G84" i="2"/>
  <c r="G85" i="2"/>
  <c r="G86" i="2"/>
  <c r="G87" i="2"/>
  <c r="G89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5" i="2"/>
  <c r="G107" i="2"/>
  <c r="G108" i="2"/>
  <c r="G109" i="2"/>
  <c r="G112" i="2"/>
  <c r="G113" i="2"/>
  <c r="G116" i="2"/>
  <c r="G117" i="2"/>
  <c r="G118" i="2"/>
  <c r="G119" i="2"/>
  <c r="G121" i="2"/>
  <c r="G123" i="2"/>
  <c r="G124" i="2"/>
  <c r="G125" i="2"/>
  <c r="G128" i="2"/>
  <c r="G129" i="2"/>
  <c r="G132" i="2"/>
  <c r="G133" i="2"/>
  <c r="G134" i="2"/>
  <c r="G135" i="2"/>
  <c r="G137" i="2"/>
  <c r="G139" i="2"/>
  <c r="G140" i="2"/>
  <c r="G141" i="2"/>
  <c r="G144" i="2"/>
  <c r="G145" i="2"/>
  <c r="G148" i="2"/>
  <c r="G149" i="2"/>
  <c r="G150" i="2"/>
  <c r="G151" i="2"/>
  <c r="G153" i="2"/>
  <c r="G155" i="2"/>
  <c r="G156" i="2"/>
  <c r="G157" i="2"/>
  <c r="G160" i="2"/>
  <c r="G161" i="2"/>
  <c r="G164" i="2"/>
  <c r="G165" i="2"/>
  <c r="G166" i="2"/>
  <c r="G167" i="2"/>
  <c r="G169" i="2"/>
  <c r="G171" i="2"/>
  <c r="G172" i="2"/>
  <c r="G173" i="2"/>
  <c r="G176" i="2"/>
  <c r="G177" i="2"/>
  <c r="G180" i="2"/>
  <c r="G181" i="2"/>
  <c r="G182" i="2"/>
  <c r="G183" i="2"/>
  <c r="G185" i="2"/>
  <c r="G187" i="2"/>
  <c r="G188" i="2"/>
  <c r="G189" i="2"/>
  <c r="G190" i="2"/>
  <c r="G191" i="2"/>
  <c r="G192" i="2"/>
  <c r="G193" i="2"/>
  <c r="G196" i="2"/>
  <c r="G197" i="2"/>
  <c r="G198" i="2"/>
  <c r="G199" i="2"/>
  <c r="G201" i="2"/>
  <c r="G203" i="2"/>
  <c r="G204" i="2"/>
  <c r="G205" i="2"/>
  <c r="G208" i="2"/>
  <c r="G209" i="2"/>
  <c r="G212" i="2"/>
  <c r="G213" i="2"/>
  <c r="G214" i="2"/>
  <c r="G215" i="2"/>
  <c r="G217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3" i="2"/>
  <c r="G235" i="2"/>
  <c r="G236" i="2"/>
  <c r="G237" i="2"/>
  <c r="G240" i="2"/>
  <c r="G241" i="2"/>
  <c r="G244" i="2"/>
  <c r="G245" i="2"/>
  <c r="G246" i="2"/>
  <c r="G247" i="2"/>
  <c r="G249" i="2"/>
  <c r="G251" i="2"/>
  <c r="G252" i="2"/>
  <c r="G253" i="2"/>
  <c r="G256" i="2"/>
  <c r="G257" i="2"/>
  <c r="G260" i="2"/>
  <c r="G261" i="2"/>
  <c r="G262" i="2"/>
  <c r="G263" i="2"/>
  <c r="G265" i="2"/>
  <c r="G267" i="2"/>
  <c r="G268" i="2"/>
  <c r="G269" i="2"/>
  <c r="G272" i="2"/>
  <c r="G273" i="2"/>
  <c r="G276" i="2"/>
  <c r="G277" i="2"/>
  <c r="G278" i="2"/>
  <c r="G279" i="2"/>
  <c r="G281" i="2"/>
  <c r="G283" i="2"/>
  <c r="G284" i="2"/>
  <c r="G285" i="2"/>
  <c r="G288" i="2"/>
  <c r="G289" i="2"/>
  <c r="G292" i="2"/>
  <c r="G293" i="2"/>
  <c r="G294" i="2"/>
  <c r="G295" i="2"/>
  <c r="G297" i="2"/>
  <c r="G299" i="2"/>
  <c r="G300" i="2"/>
  <c r="G301" i="2"/>
  <c r="G304" i="2"/>
  <c r="G305" i="2"/>
  <c r="G308" i="2"/>
  <c r="G309" i="2"/>
  <c r="G310" i="2"/>
  <c r="G311" i="2"/>
  <c r="G313" i="2"/>
  <c r="G315" i="2"/>
  <c r="G316" i="2"/>
  <c r="G317" i="2"/>
  <c r="G318" i="2"/>
  <c r="G319" i="2"/>
  <c r="G320" i="2"/>
  <c r="G321" i="2"/>
  <c r="G324" i="2"/>
  <c r="G325" i="2"/>
  <c r="G326" i="2"/>
  <c r="G327" i="2"/>
  <c r="G329" i="2"/>
  <c r="G331" i="2"/>
  <c r="G332" i="2"/>
  <c r="G333" i="2"/>
  <c r="G336" i="2"/>
  <c r="G337" i="2"/>
  <c r="G340" i="2"/>
  <c r="G341" i="2"/>
  <c r="G342" i="2"/>
  <c r="G343" i="2"/>
  <c r="G345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1" i="2"/>
  <c r="G363" i="2"/>
  <c r="G364" i="2"/>
  <c r="G365" i="2"/>
  <c r="G368" i="2"/>
  <c r="G369" i="2"/>
  <c r="G372" i="2"/>
  <c r="G373" i="2"/>
  <c r="G374" i="2"/>
  <c r="G375" i="2"/>
  <c r="G377" i="2"/>
  <c r="G379" i="2"/>
  <c r="G380" i="2"/>
  <c r="G381" i="2"/>
  <c r="G384" i="2"/>
  <c r="G385" i="2"/>
  <c r="G388" i="2"/>
  <c r="G389" i="2"/>
  <c r="G390" i="2"/>
  <c r="G391" i="2"/>
  <c r="G393" i="2"/>
  <c r="G395" i="2"/>
  <c r="G396" i="2"/>
  <c r="G397" i="2"/>
  <c r="G400" i="2"/>
  <c r="G401" i="2"/>
  <c r="G404" i="2"/>
  <c r="G405" i="2"/>
  <c r="G406" i="2"/>
  <c r="G407" i="2"/>
  <c r="G409" i="2"/>
  <c r="G411" i="2"/>
  <c r="G412" i="2"/>
  <c r="G413" i="2"/>
  <c r="G416" i="2"/>
  <c r="G417" i="2"/>
  <c r="G420" i="2"/>
  <c r="G421" i="2"/>
  <c r="G422" i="2"/>
  <c r="G423" i="2"/>
  <c r="G425" i="2"/>
  <c r="G427" i="2"/>
  <c r="G428" i="2"/>
  <c r="G429" i="2"/>
  <c r="G432" i="2"/>
  <c r="G433" i="2"/>
  <c r="G436" i="2"/>
  <c r="G437" i="2"/>
  <c r="G438" i="2"/>
  <c r="G439" i="2"/>
  <c r="G441" i="2"/>
  <c r="G443" i="2"/>
  <c r="G444" i="2"/>
  <c r="G445" i="2"/>
  <c r="G446" i="2"/>
  <c r="G447" i="2"/>
  <c r="G448" i="2"/>
  <c r="G449" i="2"/>
  <c r="G452" i="2"/>
  <c r="G453" i="2"/>
  <c r="G454" i="2"/>
  <c r="G455" i="2"/>
  <c r="G457" i="2"/>
  <c r="G459" i="2"/>
  <c r="G460" i="2"/>
  <c r="G461" i="2"/>
  <c r="G464" i="2"/>
  <c r="G465" i="2"/>
  <c r="G468" i="2"/>
  <c r="G469" i="2"/>
  <c r="G470" i="2"/>
  <c r="G471" i="2"/>
  <c r="G473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9" i="2"/>
  <c r="G491" i="2"/>
  <c r="G492" i="2"/>
  <c r="G493" i="2"/>
  <c r="G496" i="2"/>
  <c r="G497" i="2"/>
  <c r="G500" i="2"/>
  <c r="G501" i="2"/>
  <c r="G502" i="2"/>
  <c r="G503" i="2"/>
  <c r="G505" i="2"/>
  <c r="G507" i="2"/>
  <c r="G508" i="2"/>
  <c r="G509" i="2"/>
  <c r="G512" i="2"/>
  <c r="G513" i="2"/>
  <c r="G516" i="2"/>
  <c r="G517" i="2"/>
  <c r="G518" i="2"/>
  <c r="G519" i="2"/>
  <c r="G521" i="2"/>
  <c r="G523" i="2"/>
  <c r="G524" i="2"/>
  <c r="G525" i="2"/>
  <c r="G528" i="2"/>
  <c r="G529" i="2"/>
  <c r="G532" i="2"/>
  <c r="G533" i="2"/>
  <c r="G534" i="2"/>
  <c r="G535" i="2"/>
  <c r="G537" i="2"/>
  <c r="G539" i="2"/>
  <c r="G540" i="2"/>
  <c r="G541" i="2"/>
  <c r="G544" i="2"/>
  <c r="G545" i="2"/>
  <c r="G548" i="2"/>
  <c r="G549" i="2"/>
  <c r="G550" i="2"/>
  <c r="G551" i="2"/>
  <c r="G553" i="2"/>
  <c r="G555" i="2"/>
  <c r="G556" i="2"/>
  <c r="G557" i="2"/>
  <c r="G560" i="2"/>
  <c r="G561" i="2"/>
  <c r="G564" i="2"/>
  <c r="G565" i="2"/>
  <c r="G566" i="2"/>
  <c r="G567" i="2"/>
  <c r="G569" i="2"/>
  <c r="G571" i="2"/>
  <c r="G572" i="2"/>
  <c r="G573" i="2"/>
  <c r="G574" i="2"/>
  <c r="G575" i="2"/>
  <c r="G576" i="2"/>
  <c r="G577" i="2"/>
  <c r="G580" i="2"/>
  <c r="G581" i="2"/>
  <c r="G582" i="2"/>
  <c r="G583" i="2"/>
  <c r="G585" i="2"/>
  <c r="G587" i="2"/>
  <c r="G588" i="2"/>
  <c r="G589" i="2"/>
  <c r="G592" i="2"/>
  <c r="G593" i="2"/>
  <c r="G596" i="2"/>
  <c r="G597" i="2"/>
  <c r="G598" i="2"/>
  <c r="G599" i="2"/>
  <c r="G601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7" i="2"/>
  <c r="G619" i="2"/>
  <c r="G620" i="2"/>
  <c r="G621" i="2"/>
  <c r="G624" i="2"/>
  <c r="G625" i="2"/>
  <c r="G628" i="2"/>
  <c r="G629" i="2"/>
  <c r="G630" i="2"/>
  <c r="G631" i="2"/>
  <c r="G633" i="2"/>
  <c r="G635" i="2"/>
  <c r="G636" i="2"/>
  <c r="G637" i="2"/>
  <c r="G640" i="2"/>
  <c r="G641" i="2"/>
  <c r="G644" i="2"/>
  <c r="G645" i="2"/>
  <c r="G646" i="2"/>
  <c r="G647" i="2"/>
  <c r="G649" i="2"/>
  <c r="G651" i="2"/>
  <c r="G652" i="2"/>
  <c r="G653" i="2"/>
  <c r="G656" i="2"/>
  <c r="G657" i="2"/>
  <c r="G660" i="2"/>
  <c r="G661" i="2"/>
  <c r="G662" i="2"/>
  <c r="G663" i="2"/>
  <c r="G665" i="2"/>
  <c r="G667" i="2"/>
  <c r="G668" i="2"/>
  <c r="G669" i="2"/>
  <c r="G672" i="2"/>
  <c r="G673" i="2"/>
  <c r="G676" i="2"/>
  <c r="G677" i="2"/>
  <c r="G678" i="2"/>
  <c r="G679" i="2"/>
  <c r="G681" i="2"/>
  <c r="G683" i="2"/>
  <c r="G684" i="2"/>
  <c r="G685" i="2"/>
  <c r="G688" i="2"/>
  <c r="G689" i="2"/>
  <c r="G692" i="2"/>
  <c r="G693" i="2"/>
  <c r="G694" i="2"/>
  <c r="G695" i="2"/>
  <c r="G697" i="2"/>
  <c r="G699" i="2"/>
  <c r="G700" i="2"/>
  <c r="G701" i="2"/>
  <c r="G702" i="2"/>
  <c r="G703" i="2"/>
  <c r="G704" i="2"/>
  <c r="G705" i="2"/>
  <c r="G708" i="2"/>
  <c r="G709" i="2"/>
  <c r="G710" i="2"/>
  <c r="G711" i="2"/>
  <c r="G713" i="2"/>
  <c r="G715" i="2"/>
  <c r="G716" i="2"/>
  <c r="G717" i="2"/>
  <c r="G720" i="2"/>
  <c r="G721" i="2"/>
  <c r="G724" i="2"/>
  <c r="G725" i="2"/>
  <c r="G726" i="2"/>
  <c r="G729" i="2"/>
  <c r="G731" i="2"/>
  <c r="G732" i="2"/>
  <c r="G733" i="2"/>
  <c r="G736" i="2"/>
  <c r="G737" i="2"/>
  <c r="G740" i="2"/>
  <c r="G741" i="2"/>
  <c r="G742" i="2"/>
  <c r="G745" i="2"/>
  <c r="G747" i="2"/>
  <c r="G748" i="2"/>
  <c r="G749" i="2"/>
  <c r="G752" i="2"/>
  <c r="G753" i="2"/>
  <c r="G756" i="2"/>
  <c r="G757" i="2"/>
  <c r="G758" i="2"/>
  <c r="G761" i="2"/>
  <c r="G763" i="2"/>
  <c r="G764" i="2"/>
  <c r="G765" i="2"/>
  <c r="G768" i="2"/>
  <c r="G769" i="2"/>
  <c r="G772" i="2"/>
  <c r="G773" i="2"/>
  <c r="G774" i="2"/>
  <c r="G777" i="2"/>
  <c r="G779" i="2"/>
  <c r="G780" i="2"/>
  <c r="G781" i="2"/>
  <c r="G784" i="2"/>
  <c r="G785" i="2"/>
  <c r="G788" i="2"/>
  <c r="G789" i="2"/>
  <c r="G790" i="2"/>
  <c r="G793" i="2"/>
  <c r="G795" i="2"/>
  <c r="G796" i="2"/>
  <c r="G797" i="2"/>
  <c r="G799" i="2"/>
  <c r="G800" i="2"/>
  <c r="G801" i="2"/>
  <c r="G804" i="2"/>
  <c r="G805" i="2"/>
  <c r="G806" i="2"/>
  <c r="G809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5" i="2"/>
  <c r="G827" i="2"/>
  <c r="G828" i="2"/>
  <c r="G829" i="2"/>
  <c r="G832" i="2"/>
  <c r="G833" i="2"/>
  <c r="G836" i="2"/>
  <c r="G837" i="2"/>
  <c r="G838" i="2"/>
  <c r="G841" i="2"/>
  <c r="G843" i="2"/>
  <c r="G844" i="2"/>
  <c r="G845" i="2"/>
  <c r="G848" i="2"/>
  <c r="G849" i="2"/>
  <c r="G852" i="2"/>
  <c r="G853" i="2"/>
  <c r="G854" i="2"/>
  <c r="G857" i="2"/>
  <c r="G859" i="2"/>
  <c r="G860" i="2"/>
  <c r="G861" i="2"/>
  <c r="G864" i="2"/>
  <c r="G865" i="2"/>
  <c r="G868" i="2"/>
  <c r="G869" i="2"/>
  <c r="G870" i="2"/>
  <c r="G873" i="2"/>
  <c r="G875" i="2"/>
  <c r="G876" i="2"/>
  <c r="G877" i="2"/>
  <c r="G878" i="2"/>
  <c r="G879" i="2"/>
  <c r="G880" i="2"/>
  <c r="G881" i="2"/>
  <c r="G884" i="2"/>
  <c r="G885" i="2"/>
  <c r="G886" i="2"/>
  <c r="G889" i="2"/>
  <c r="G891" i="2"/>
  <c r="G892" i="2"/>
  <c r="G893" i="2"/>
  <c r="G894" i="2"/>
  <c r="G896" i="2"/>
  <c r="G897" i="2"/>
  <c r="G898" i="2"/>
  <c r="G900" i="2"/>
  <c r="G901" i="2"/>
  <c r="G902" i="2"/>
  <c r="G905" i="2"/>
  <c r="G907" i="2"/>
  <c r="G908" i="2"/>
  <c r="G909" i="2"/>
  <c r="G912" i="2"/>
  <c r="G913" i="2"/>
  <c r="G916" i="2"/>
  <c r="G917" i="2"/>
  <c r="G918" i="2"/>
  <c r="G921" i="2"/>
  <c r="G923" i="2"/>
  <c r="G924" i="2"/>
  <c r="G925" i="2"/>
  <c r="G928" i="2"/>
  <c r="G929" i="2"/>
  <c r="G932" i="2"/>
  <c r="G933" i="2"/>
  <c r="G934" i="2"/>
  <c r="G937" i="2"/>
  <c r="G939" i="2"/>
  <c r="G940" i="2"/>
  <c r="G941" i="2"/>
  <c r="G944" i="2"/>
  <c r="G945" i="2"/>
  <c r="G948" i="2"/>
  <c r="G949" i="2"/>
  <c r="G950" i="2"/>
  <c r="G953" i="2"/>
  <c r="G955" i="2"/>
  <c r="G956" i="2"/>
  <c r="G957" i="2"/>
  <c r="G958" i="2"/>
  <c r="G960" i="2"/>
  <c r="G961" i="2"/>
  <c r="G964" i="2"/>
  <c r="G965" i="2"/>
  <c r="G966" i="2"/>
  <c r="G969" i="2"/>
  <c r="G971" i="2"/>
  <c r="G972" i="2"/>
  <c r="G973" i="2"/>
  <c r="G976" i="2"/>
  <c r="G977" i="2"/>
  <c r="G980" i="2"/>
  <c r="G981" i="2"/>
  <c r="G982" i="2"/>
  <c r="G985" i="2"/>
  <c r="G987" i="2"/>
  <c r="G988" i="2"/>
  <c r="G989" i="2"/>
  <c r="G992" i="2"/>
  <c r="G993" i="2"/>
  <c r="G996" i="2"/>
  <c r="G997" i="2"/>
  <c r="G998" i="2"/>
  <c r="G1001" i="2"/>
  <c r="G1003" i="2"/>
  <c r="G1004" i="2"/>
  <c r="G1005" i="2"/>
  <c r="G1008" i="2"/>
  <c r="G1009" i="2"/>
  <c r="G1012" i="2"/>
  <c r="G1013" i="2"/>
  <c r="G1014" i="2"/>
  <c r="G1017" i="2"/>
  <c r="G1019" i="2"/>
  <c r="G1020" i="2"/>
  <c r="G1021" i="2"/>
  <c r="G1024" i="2"/>
  <c r="G1025" i="2"/>
  <c r="G1028" i="2"/>
  <c r="G1029" i="2"/>
  <c r="G1030" i="2"/>
  <c r="G1033" i="2"/>
  <c r="G1035" i="2"/>
  <c r="G1036" i="2"/>
  <c r="G1037" i="2"/>
  <c r="G1040" i="2"/>
  <c r="G1041" i="2"/>
  <c r="G1044" i="2"/>
  <c r="G1045" i="2"/>
  <c r="G1046" i="2"/>
  <c r="G1049" i="2"/>
  <c r="G1051" i="2"/>
  <c r="G1052" i="2"/>
  <c r="G1053" i="2"/>
  <c r="G1055" i="2"/>
  <c r="G1056" i="2"/>
  <c r="G1057" i="2"/>
  <c r="G1060" i="2"/>
  <c r="G1061" i="2"/>
  <c r="G1062" i="2"/>
  <c r="G1065" i="2"/>
  <c r="G1067" i="2"/>
  <c r="G1068" i="2"/>
  <c r="G1069" i="2"/>
  <c r="G1070" i="2"/>
  <c r="G1071" i="2"/>
  <c r="G1072" i="2"/>
  <c r="G1073" i="2"/>
  <c r="G1074" i="2"/>
  <c r="G1075" i="2"/>
  <c r="L3231" i="1" s="1"/>
  <c r="G1076" i="2"/>
  <c r="G1077" i="2"/>
  <c r="G1078" i="2"/>
  <c r="G1081" i="2"/>
  <c r="G1083" i="2"/>
  <c r="G1084" i="2"/>
  <c r="G1085" i="2"/>
  <c r="G1088" i="2"/>
  <c r="G1089" i="2"/>
  <c r="G1092" i="2"/>
  <c r="L3236" i="1" s="1"/>
  <c r="G1093" i="2"/>
  <c r="L3238" i="1" s="1"/>
  <c r="G1094" i="2"/>
  <c r="G1097" i="2"/>
  <c r="G1099" i="2"/>
  <c r="G1100" i="2"/>
  <c r="G1101" i="2"/>
  <c r="G1104" i="2"/>
  <c r="G1105" i="2"/>
  <c r="G1108" i="2"/>
  <c r="G1109" i="2"/>
  <c r="G1110" i="2"/>
  <c r="G1113" i="2"/>
  <c r="G1115" i="2"/>
  <c r="G1116" i="2"/>
  <c r="G1117" i="2"/>
  <c r="G1120" i="2"/>
  <c r="G1121" i="2"/>
  <c r="G1124" i="2"/>
  <c r="G1125" i="2"/>
  <c r="G1126" i="2"/>
  <c r="G1129" i="2"/>
  <c r="G1131" i="2"/>
  <c r="G1132" i="2"/>
  <c r="G1133" i="2"/>
  <c r="G1134" i="2"/>
  <c r="G1135" i="2"/>
  <c r="G1136" i="2"/>
  <c r="G1137" i="2"/>
  <c r="G1140" i="2"/>
  <c r="G1141" i="2"/>
  <c r="G1142" i="2"/>
  <c r="G1145" i="2"/>
  <c r="G1147" i="2"/>
  <c r="G1148" i="2"/>
  <c r="G1149" i="2"/>
  <c r="G1150" i="2"/>
  <c r="G1152" i="2"/>
  <c r="G1153" i="2"/>
  <c r="G1154" i="2"/>
  <c r="G1156" i="2"/>
  <c r="G1157" i="2"/>
  <c r="G1158" i="2"/>
  <c r="G1161" i="2"/>
  <c r="G1163" i="2"/>
  <c r="G1164" i="2"/>
  <c r="G1165" i="2"/>
  <c r="G1168" i="2"/>
  <c r="G1169" i="2"/>
  <c r="G1172" i="2"/>
  <c r="G1173" i="2"/>
  <c r="G1174" i="2"/>
  <c r="G1177" i="2"/>
  <c r="G1179" i="2"/>
  <c r="G1180" i="2"/>
  <c r="G1181" i="2"/>
  <c r="G1184" i="2"/>
  <c r="G1185" i="2"/>
  <c r="G1188" i="2"/>
  <c r="G1189" i="2"/>
  <c r="G1190" i="2"/>
  <c r="G1193" i="2"/>
  <c r="G1195" i="2"/>
  <c r="G1196" i="2"/>
  <c r="G1197" i="2"/>
  <c r="G1200" i="2"/>
  <c r="G1201" i="2"/>
  <c r="G1204" i="2"/>
  <c r="G1205" i="2"/>
  <c r="G1206" i="2"/>
  <c r="G1209" i="2"/>
  <c r="G1211" i="2"/>
  <c r="G1212" i="2"/>
  <c r="G1213" i="2"/>
  <c r="G1214" i="2"/>
  <c r="G1216" i="2"/>
  <c r="G1217" i="2"/>
  <c r="G1220" i="2"/>
  <c r="G1221" i="2"/>
  <c r="G1222" i="2"/>
  <c r="G1225" i="2"/>
  <c r="G1227" i="2"/>
  <c r="G1228" i="2"/>
  <c r="G1229" i="2"/>
  <c r="G1232" i="2"/>
  <c r="G1233" i="2"/>
  <c r="G1236" i="2"/>
  <c r="G1237" i="2"/>
  <c r="G1238" i="2"/>
  <c r="G1241" i="2"/>
  <c r="G1243" i="2"/>
  <c r="G1244" i="2"/>
  <c r="G1245" i="2"/>
  <c r="G1248" i="2"/>
  <c r="G1249" i="2"/>
  <c r="G1252" i="2"/>
  <c r="G1253" i="2"/>
  <c r="G1254" i="2"/>
  <c r="G1257" i="2"/>
  <c r="G1259" i="2"/>
  <c r="G1260" i="2"/>
  <c r="G1261" i="2"/>
  <c r="G1264" i="2"/>
  <c r="G1265" i="2"/>
  <c r="G1268" i="2"/>
  <c r="G1269" i="2"/>
  <c r="G1270" i="2"/>
  <c r="G1273" i="2"/>
  <c r="G1275" i="2"/>
  <c r="G1276" i="2"/>
  <c r="G1277" i="2"/>
  <c r="G1280" i="2"/>
  <c r="G1281" i="2"/>
  <c r="G1284" i="2"/>
  <c r="G1285" i="2"/>
  <c r="K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K3213" i="1"/>
  <c r="K3214" i="1"/>
  <c r="K3215" i="1"/>
  <c r="K3216" i="1"/>
  <c r="K3217" i="1"/>
  <c r="K3218" i="1"/>
  <c r="K3219" i="1"/>
  <c r="K3220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L3239" i="1" l="1"/>
  <c r="L3237" i="1"/>
  <c r="L3235" i="1"/>
  <c r="L3230" i="1"/>
  <c r="L3224" i="1"/>
  <c r="L3221" i="1"/>
  <c r="L3222" i="1"/>
  <c r="L3228" i="1"/>
  <c r="L3233" i="1"/>
  <c r="L3232" i="1"/>
  <c r="K1286" i="2"/>
  <c r="L3229" i="1"/>
  <c r="L3227" i="1"/>
  <c r="L3226" i="1"/>
  <c r="L3225" i="1"/>
  <c r="L3223" i="1"/>
  <c r="L1286" i="2"/>
  <c r="J1286" i="2" a="1"/>
  <c r="J1286" i="2" s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L3151" i="1"/>
  <c r="L3155" i="1"/>
  <c r="L3154" i="1"/>
  <c r="L3152" i="1"/>
  <c r="L3158" i="1"/>
  <c r="L3160" i="1"/>
  <c r="L3162" i="1"/>
  <c r="L3156" i="1"/>
  <c r="L3165" i="1"/>
  <c r="L3163" i="1"/>
  <c r="L3164" i="1"/>
  <c r="L3214" i="1"/>
  <c r="L3176" i="1"/>
  <c r="L3178" i="1"/>
  <c r="L3180" i="1"/>
  <c r="L3167" i="1"/>
  <c r="L3169" i="1"/>
  <c r="L3171" i="1"/>
  <c r="L3173" i="1"/>
  <c r="L3174" i="1"/>
  <c r="L3181" i="1"/>
  <c r="L3182" i="1"/>
  <c r="L2800" i="1"/>
  <c r="L3024" i="1"/>
  <c r="L3037" i="1"/>
  <c r="L3040" i="1"/>
  <c r="L3047" i="1"/>
  <c r="L3050" i="1"/>
  <c r="L3051" i="1"/>
  <c r="L3054" i="1"/>
  <c r="L3056" i="1"/>
  <c r="L3064" i="1"/>
  <c r="L3076" i="1"/>
  <c r="L3077" i="1"/>
  <c r="L3136" i="1"/>
  <c r="L3138" i="1"/>
  <c r="L3140" i="1"/>
  <c r="L3142" i="1"/>
  <c r="L3143" i="1"/>
  <c r="L2828" i="1"/>
  <c r="L3185" i="1"/>
  <c r="L3187" i="1"/>
  <c r="L3189" i="1"/>
  <c r="L3191" i="1"/>
  <c r="L2977" i="1"/>
  <c r="L2979" i="1"/>
  <c r="L2981" i="1"/>
  <c r="L2982" i="1"/>
  <c r="L2990" i="1"/>
  <c r="L3006" i="1"/>
  <c r="L3009" i="1"/>
  <c r="L3014" i="1"/>
  <c r="L3016" i="1"/>
  <c r="L3018" i="1"/>
  <c r="L2906" i="1"/>
  <c r="L2920" i="1"/>
  <c r="L2933" i="1"/>
  <c r="L2936" i="1"/>
  <c r="L2937" i="1"/>
  <c r="L2946" i="1"/>
  <c r="L2959" i="1"/>
  <c r="L2960" i="1"/>
  <c r="L2841" i="1"/>
  <c r="L2844" i="1"/>
  <c r="L2850" i="1"/>
  <c r="L2851" i="1"/>
  <c r="L2867" i="1"/>
  <c r="L2869" i="1"/>
  <c r="L2881" i="1"/>
  <c r="L2884" i="1"/>
  <c r="L2890" i="1"/>
  <c r="L2891" i="1"/>
  <c r="L2965" i="1"/>
  <c r="L2968" i="1"/>
  <c r="L3084" i="1"/>
  <c r="L3086" i="1"/>
  <c r="L3088" i="1"/>
  <c r="L3098" i="1"/>
  <c r="L3101" i="1"/>
  <c r="L3102" i="1"/>
  <c r="L3106" i="1"/>
  <c r="L3109" i="1"/>
  <c r="L3129" i="1"/>
  <c r="L3133" i="1"/>
  <c r="L2974" i="1"/>
  <c r="L2976" i="1"/>
  <c r="L3145" i="1"/>
  <c r="L3147" i="1"/>
  <c r="L2813" i="1"/>
  <c r="L2816" i="1"/>
  <c r="L2817" i="1"/>
  <c r="L2821" i="1"/>
  <c r="L3193" i="1"/>
  <c r="L3194" i="1"/>
  <c r="L3195" i="1"/>
  <c r="L3196" i="1"/>
  <c r="B4" i="2"/>
  <c r="H4" i="2" s="1" a="1"/>
  <c r="H4" i="2" s="1"/>
  <c r="L4" i="2" s="1"/>
  <c r="B5" i="2"/>
  <c r="H5" i="2" s="1" a="1"/>
  <c r="H5" i="2" s="1"/>
  <c r="B6" i="2"/>
  <c r="H6" i="2" s="1" a="1"/>
  <c r="H6" i="2" s="1"/>
  <c r="B7" i="2"/>
  <c r="H7" i="2" s="1" a="1"/>
  <c r="H7" i="2" s="1"/>
  <c r="B8" i="2"/>
  <c r="H8" i="2" s="1" a="1"/>
  <c r="H8" i="2" s="1"/>
  <c r="B9" i="2"/>
  <c r="H9" i="2" s="1" a="1"/>
  <c r="H9" i="2" s="1"/>
  <c r="B10" i="2"/>
  <c r="H10" i="2" s="1" a="1"/>
  <c r="H10" i="2" s="1"/>
  <c r="B11" i="2"/>
  <c r="H11" i="2" s="1" a="1"/>
  <c r="H11" i="2" s="1"/>
  <c r="B12" i="2"/>
  <c r="H12" i="2" s="1" a="1"/>
  <c r="H12" i="2" s="1"/>
  <c r="B13" i="2"/>
  <c r="B14" i="2"/>
  <c r="H14" i="2" s="1" a="1"/>
  <c r="H14" i="2" s="1"/>
  <c r="B15" i="2"/>
  <c r="H15" i="2" s="1" a="1"/>
  <c r="H15" i="2" s="1"/>
  <c r="B16" i="2"/>
  <c r="H16" i="2" s="1" a="1"/>
  <c r="H16" i="2" s="1"/>
  <c r="B17" i="2"/>
  <c r="H17" i="2" s="1" a="1"/>
  <c r="H17" i="2" s="1"/>
  <c r="B18" i="2"/>
  <c r="H18" i="2" s="1" a="1"/>
  <c r="H18" i="2" s="1"/>
  <c r="B19" i="2"/>
  <c r="H19" i="2" s="1" a="1"/>
  <c r="H19" i="2" s="1"/>
  <c r="B20" i="2"/>
  <c r="H20" i="2" s="1" a="1"/>
  <c r="H20" i="2" s="1"/>
  <c r="B21" i="2"/>
  <c r="H21" i="2" s="1" a="1"/>
  <c r="H21" i="2" s="1"/>
  <c r="B22" i="2"/>
  <c r="H22" i="2" s="1" a="1"/>
  <c r="H22" i="2" s="1"/>
  <c r="B23" i="2"/>
  <c r="H23" i="2" s="1" a="1"/>
  <c r="H23" i="2" s="1"/>
  <c r="B24" i="2"/>
  <c r="H24" i="2" s="1" a="1"/>
  <c r="H24" i="2" s="1"/>
  <c r="B25" i="2"/>
  <c r="H25" i="2" s="1" a="1"/>
  <c r="H25" i="2" s="1"/>
  <c r="B26" i="2"/>
  <c r="H26" i="2" s="1" a="1"/>
  <c r="H26" i="2" s="1"/>
  <c r="B27" i="2"/>
  <c r="H27" i="2" s="1" a="1"/>
  <c r="H27" i="2" s="1"/>
  <c r="B28" i="2"/>
  <c r="H28" i="2" s="1" a="1"/>
  <c r="H28" i="2" s="1"/>
  <c r="B29" i="2"/>
  <c r="H29" i="2" s="1" a="1"/>
  <c r="H29" i="2" s="1"/>
  <c r="B30" i="2"/>
  <c r="H30" i="2" s="1" a="1"/>
  <c r="H30" i="2" s="1"/>
  <c r="B31" i="2"/>
  <c r="H31" i="2" s="1" a="1"/>
  <c r="H31" i="2" s="1"/>
  <c r="B32" i="2"/>
  <c r="H32" i="2" s="1" a="1"/>
  <c r="H32" i="2" s="1"/>
  <c r="B33" i="2"/>
  <c r="B34" i="2"/>
  <c r="H34" i="2" s="1" a="1"/>
  <c r="H34" i="2" s="1"/>
  <c r="B35" i="2"/>
  <c r="H35" i="2" s="1" a="1"/>
  <c r="H35" i="2" s="1"/>
  <c r="B36" i="2"/>
  <c r="H36" i="2" s="1" a="1"/>
  <c r="H36" i="2" s="1"/>
  <c r="B37" i="2"/>
  <c r="H37" i="2" s="1" a="1"/>
  <c r="H37" i="2" s="1"/>
  <c r="B38" i="2"/>
  <c r="H38" i="2" s="1" a="1"/>
  <c r="H38" i="2" s="1"/>
  <c r="B39" i="2"/>
  <c r="H39" i="2" s="1" a="1"/>
  <c r="H39" i="2" s="1"/>
  <c r="B40" i="2"/>
  <c r="H40" i="2" s="1" a="1"/>
  <c r="H40" i="2" s="1"/>
  <c r="B41" i="2"/>
  <c r="H41" i="2" s="1" a="1"/>
  <c r="H41" i="2" s="1"/>
  <c r="B42" i="2"/>
  <c r="H42" i="2" s="1" a="1"/>
  <c r="H42" i="2" s="1"/>
  <c r="B43" i="2"/>
  <c r="H43" i="2" s="1" a="1"/>
  <c r="H43" i="2" s="1"/>
  <c r="B44" i="2"/>
  <c r="H44" i="2" s="1" a="1"/>
  <c r="H44" i="2" s="1"/>
  <c r="B45" i="2"/>
  <c r="H45" i="2" s="1" a="1"/>
  <c r="H45" i="2" s="1"/>
  <c r="B46" i="2"/>
  <c r="H46" i="2" s="1" a="1"/>
  <c r="H46" i="2" s="1"/>
  <c r="B47" i="2"/>
  <c r="H47" i="2" s="1" a="1"/>
  <c r="H47" i="2" s="1"/>
  <c r="B48" i="2"/>
  <c r="H48" i="2" s="1" a="1"/>
  <c r="H48" i="2" s="1"/>
  <c r="B49" i="2"/>
  <c r="H49" i="2" s="1" a="1"/>
  <c r="H49" i="2" s="1"/>
  <c r="B50" i="2"/>
  <c r="H50" i="2" s="1" a="1"/>
  <c r="H50" i="2" s="1"/>
  <c r="B51" i="2"/>
  <c r="H51" i="2" s="1" a="1"/>
  <c r="H51" i="2" s="1"/>
  <c r="B52" i="2"/>
  <c r="H52" i="2" s="1" a="1"/>
  <c r="H52" i="2" s="1"/>
  <c r="B53" i="2"/>
  <c r="B54" i="2"/>
  <c r="H54" i="2" s="1" a="1"/>
  <c r="H54" i="2" s="1"/>
  <c r="B55" i="2"/>
  <c r="H55" i="2" s="1" a="1"/>
  <c r="H55" i="2" s="1"/>
  <c r="B56" i="2"/>
  <c r="H56" i="2" s="1" a="1"/>
  <c r="H56" i="2" s="1"/>
  <c r="B57" i="2"/>
  <c r="H57" i="2" s="1" a="1"/>
  <c r="H57" i="2" s="1"/>
  <c r="B58" i="2"/>
  <c r="H58" i="2" s="1" a="1"/>
  <c r="H58" i="2" s="1"/>
  <c r="B59" i="2"/>
  <c r="H59" i="2" s="1" a="1"/>
  <c r="H59" i="2" s="1"/>
  <c r="B60" i="2"/>
  <c r="H60" i="2" s="1" a="1"/>
  <c r="H60" i="2" s="1"/>
  <c r="B61" i="2"/>
  <c r="H61" i="2" s="1" a="1"/>
  <c r="H61" i="2" s="1"/>
  <c r="B62" i="2"/>
  <c r="H62" i="2" s="1" a="1"/>
  <c r="H62" i="2" s="1"/>
  <c r="B63" i="2"/>
  <c r="H63" i="2" s="1" a="1"/>
  <c r="H63" i="2" s="1"/>
  <c r="B64" i="2"/>
  <c r="H64" i="2" s="1" a="1"/>
  <c r="H64" i="2" s="1"/>
  <c r="B65" i="2"/>
  <c r="H65" i="2" s="1" a="1"/>
  <c r="H65" i="2" s="1"/>
  <c r="B66" i="2"/>
  <c r="H66" i="2" s="1" a="1"/>
  <c r="H66" i="2" s="1"/>
  <c r="B67" i="2"/>
  <c r="H67" i="2" s="1" a="1"/>
  <c r="H67" i="2" s="1"/>
  <c r="B68" i="2"/>
  <c r="H68" i="2" s="1" a="1"/>
  <c r="H68" i="2" s="1"/>
  <c r="B69" i="2"/>
  <c r="H69" i="2" s="1" a="1"/>
  <c r="H69" i="2" s="1"/>
  <c r="B70" i="2"/>
  <c r="H70" i="2" s="1" a="1"/>
  <c r="H70" i="2" s="1"/>
  <c r="B71" i="2"/>
  <c r="H71" i="2" s="1" a="1"/>
  <c r="H71" i="2" s="1"/>
  <c r="B72" i="2"/>
  <c r="H72" i="2" s="1" a="1"/>
  <c r="H72" i="2" s="1"/>
  <c r="B73" i="2"/>
  <c r="B74" i="2"/>
  <c r="H74" i="2" s="1" a="1"/>
  <c r="H74" i="2" s="1"/>
  <c r="B75" i="2"/>
  <c r="H75" i="2" s="1" a="1"/>
  <c r="H75" i="2" s="1"/>
  <c r="B76" i="2"/>
  <c r="H76" i="2" s="1" a="1"/>
  <c r="H76" i="2" s="1"/>
  <c r="B77" i="2"/>
  <c r="H77" i="2" s="1" a="1"/>
  <c r="H77" i="2" s="1"/>
  <c r="B78" i="2"/>
  <c r="H78" i="2" s="1" a="1"/>
  <c r="H78" i="2" s="1"/>
  <c r="B79" i="2"/>
  <c r="B80" i="2"/>
  <c r="H80" i="2" s="1" a="1"/>
  <c r="H80" i="2" s="1"/>
  <c r="B81" i="2"/>
  <c r="H81" i="2" s="1" a="1"/>
  <c r="H81" i="2" s="1"/>
  <c r="B82" i="2"/>
  <c r="H82" i="2" s="1" a="1"/>
  <c r="H82" i="2" s="1"/>
  <c r="B83" i="2"/>
  <c r="H83" i="2" s="1" a="1"/>
  <c r="H83" i="2" s="1"/>
  <c r="B84" i="2"/>
  <c r="H84" i="2" s="1" a="1"/>
  <c r="H84" i="2" s="1"/>
  <c r="B85" i="2"/>
  <c r="H85" i="2" s="1" a="1"/>
  <c r="H85" i="2" s="1"/>
  <c r="B86" i="2"/>
  <c r="H86" i="2" s="1" a="1"/>
  <c r="H86" i="2" s="1"/>
  <c r="B87" i="2"/>
  <c r="H87" i="2" s="1" a="1"/>
  <c r="H87" i="2" s="1"/>
  <c r="B88" i="2"/>
  <c r="H88" i="2" s="1" a="1"/>
  <c r="H88" i="2" s="1"/>
  <c r="B89" i="2"/>
  <c r="H89" i="2" s="1" a="1"/>
  <c r="H89" i="2" s="1"/>
  <c r="B90" i="2"/>
  <c r="H90" i="2" s="1" a="1"/>
  <c r="H90" i="2" s="1"/>
  <c r="B91" i="2"/>
  <c r="H91" i="2" s="1" a="1"/>
  <c r="H91" i="2" s="1"/>
  <c r="B92" i="2"/>
  <c r="H92" i="2" s="1" a="1"/>
  <c r="H92" i="2" s="1"/>
  <c r="B93" i="2"/>
  <c r="H93" i="2" s="1" a="1"/>
  <c r="H93" i="2" s="1"/>
  <c r="B94" i="2"/>
  <c r="H94" i="2" s="1" a="1"/>
  <c r="H94" i="2" s="1"/>
  <c r="B95" i="2"/>
  <c r="H95" i="2" s="1" a="1"/>
  <c r="H95" i="2" s="1"/>
  <c r="B96" i="2"/>
  <c r="H96" i="2" s="1" a="1"/>
  <c r="H96" i="2" s="1"/>
  <c r="B97" i="2"/>
  <c r="H97" i="2" s="1" a="1"/>
  <c r="H97" i="2" s="1"/>
  <c r="B98" i="2"/>
  <c r="H98" i="2" s="1" a="1"/>
  <c r="H98" i="2" s="1"/>
  <c r="B99" i="2"/>
  <c r="H99" i="2" s="1" a="1"/>
  <c r="H99" i="2" s="1"/>
  <c r="B100" i="2"/>
  <c r="H100" i="2" s="1" a="1"/>
  <c r="H100" i="2" s="1"/>
  <c r="B101" i="2"/>
  <c r="H101" i="2" s="1" a="1"/>
  <c r="H101" i="2" s="1"/>
  <c r="B102" i="2"/>
  <c r="H102" i="2" s="1" a="1"/>
  <c r="H102" i="2" s="1"/>
  <c r="B103" i="2"/>
  <c r="H103" i="2" s="1" a="1"/>
  <c r="H103" i="2" s="1"/>
  <c r="B104" i="2"/>
  <c r="H104" i="2" s="1" a="1"/>
  <c r="H104" i="2" s="1"/>
  <c r="B105" i="2"/>
  <c r="H105" i="2" s="1" a="1"/>
  <c r="H105" i="2" s="1"/>
  <c r="B106" i="2"/>
  <c r="H106" i="2" s="1" a="1"/>
  <c r="H106" i="2" s="1"/>
  <c r="B107" i="2"/>
  <c r="H107" i="2" s="1" a="1"/>
  <c r="H107" i="2" s="1"/>
  <c r="B108" i="2"/>
  <c r="H108" i="2" s="1" a="1"/>
  <c r="H108" i="2" s="1"/>
  <c r="B109" i="2"/>
  <c r="H109" i="2" s="1" a="1"/>
  <c r="H109" i="2" s="1"/>
  <c r="B110" i="2"/>
  <c r="H110" i="2" s="1" a="1"/>
  <c r="H110" i="2" s="1"/>
  <c r="B111" i="2"/>
  <c r="H111" i="2" s="1" a="1"/>
  <c r="H111" i="2" s="1"/>
  <c r="B112" i="2"/>
  <c r="H112" i="2" s="1" a="1"/>
  <c r="H112" i="2" s="1"/>
  <c r="B113" i="2"/>
  <c r="H113" i="2" s="1" a="1"/>
  <c r="H113" i="2" s="1"/>
  <c r="B114" i="2"/>
  <c r="H114" i="2" s="1" a="1"/>
  <c r="H114" i="2" s="1"/>
  <c r="B115" i="2"/>
  <c r="H115" i="2" s="1" a="1"/>
  <c r="H115" i="2" s="1"/>
  <c r="B116" i="2"/>
  <c r="H116" i="2" s="1" a="1"/>
  <c r="H116" i="2" s="1"/>
  <c r="B117" i="2"/>
  <c r="H117" i="2" s="1" a="1"/>
  <c r="H117" i="2" s="1"/>
  <c r="B118" i="2"/>
  <c r="H118" i="2" s="1" a="1"/>
  <c r="H118" i="2" s="1"/>
  <c r="B119" i="2"/>
  <c r="H119" i="2" s="1" a="1"/>
  <c r="H119" i="2" s="1"/>
  <c r="B120" i="2"/>
  <c r="H120" i="2" s="1" a="1"/>
  <c r="H120" i="2" s="1"/>
  <c r="B121" i="2"/>
  <c r="H121" i="2" s="1" a="1"/>
  <c r="H121" i="2" s="1"/>
  <c r="B122" i="2"/>
  <c r="H122" i="2" s="1" a="1"/>
  <c r="H122" i="2" s="1"/>
  <c r="B123" i="2"/>
  <c r="H123" i="2" s="1" a="1"/>
  <c r="H123" i="2" s="1"/>
  <c r="B124" i="2"/>
  <c r="H124" i="2" s="1" a="1"/>
  <c r="H124" i="2" s="1"/>
  <c r="B125" i="2"/>
  <c r="H125" i="2" s="1" a="1"/>
  <c r="H125" i="2" s="1"/>
  <c r="B126" i="2"/>
  <c r="H126" i="2" s="1" a="1"/>
  <c r="H126" i="2" s="1"/>
  <c r="B127" i="2"/>
  <c r="H127" i="2" s="1" a="1"/>
  <c r="H127" i="2" s="1"/>
  <c r="B128" i="2"/>
  <c r="H128" i="2" s="1" a="1"/>
  <c r="H128" i="2" s="1"/>
  <c r="B129" i="2"/>
  <c r="H129" i="2" s="1" a="1"/>
  <c r="H129" i="2" s="1"/>
  <c r="B130" i="2"/>
  <c r="H130" i="2" s="1" a="1"/>
  <c r="H130" i="2" s="1"/>
  <c r="B131" i="2"/>
  <c r="H131" i="2" s="1" a="1"/>
  <c r="H131" i="2" s="1"/>
  <c r="B132" i="2"/>
  <c r="H132" i="2" s="1" a="1"/>
  <c r="H132" i="2" s="1"/>
  <c r="B133" i="2"/>
  <c r="H133" i="2" s="1" a="1"/>
  <c r="H133" i="2" s="1"/>
  <c r="B134" i="2"/>
  <c r="H134" i="2" s="1" a="1"/>
  <c r="H134" i="2" s="1"/>
  <c r="B135" i="2"/>
  <c r="H135" i="2" s="1" a="1"/>
  <c r="H135" i="2" s="1"/>
  <c r="B136" i="2"/>
  <c r="H136" i="2" s="1" a="1"/>
  <c r="H136" i="2" s="1"/>
  <c r="B137" i="2"/>
  <c r="H137" i="2" s="1" a="1"/>
  <c r="H137" i="2" s="1"/>
  <c r="B138" i="2"/>
  <c r="H138" i="2" s="1" a="1"/>
  <c r="H138" i="2" s="1"/>
  <c r="B139" i="2"/>
  <c r="H139" i="2" s="1" a="1"/>
  <c r="H139" i="2" s="1"/>
  <c r="B140" i="2"/>
  <c r="H140" i="2" s="1" a="1"/>
  <c r="H140" i="2" s="1"/>
  <c r="B141" i="2"/>
  <c r="H141" i="2" s="1" a="1"/>
  <c r="H141" i="2" s="1"/>
  <c r="B142" i="2"/>
  <c r="H142" i="2" s="1" a="1"/>
  <c r="H142" i="2" s="1"/>
  <c r="B143" i="2"/>
  <c r="H143" i="2" s="1" a="1"/>
  <c r="H143" i="2" s="1"/>
  <c r="B144" i="2"/>
  <c r="H144" i="2" s="1" a="1"/>
  <c r="H144" i="2" s="1"/>
  <c r="B145" i="2"/>
  <c r="H145" i="2" s="1" a="1"/>
  <c r="H145" i="2" s="1"/>
  <c r="B146" i="2"/>
  <c r="H146" i="2" s="1" a="1"/>
  <c r="H146" i="2" s="1"/>
  <c r="B147" i="2"/>
  <c r="H147" i="2" s="1" a="1"/>
  <c r="H147" i="2" s="1"/>
  <c r="B148" i="2"/>
  <c r="H148" i="2" s="1" a="1"/>
  <c r="H148" i="2" s="1"/>
  <c r="B149" i="2"/>
  <c r="H149" i="2" s="1" a="1"/>
  <c r="H149" i="2" s="1"/>
  <c r="B150" i="2"/>
  <c r="H150" i="2" s="1" a="1"/>
  <c r="H150" i="2" s="1"/>
  <c r="B151" i="2"/>
  <c r="H151" i="2" s="1" a="1"/>
  <c r="H151" i="2" s="1"/>
  <c r="B152" i="2"/>
  <c r="H152" i="2" s="1" a="1"/>
  <c r="H152" i="2" s="1"/>
  <c r="B153" i="2"/>
  <c r="H153" i="2" s="1" a="1"/>
  <c r="H153" i="2" s="1"/>
  <c r="B154" i="2"/>
  <c r="H154" i="2" s="1" a="1"/>
  <c r="H154" i="2" s="1"/>
  <c r="B155" i="2"/>
  <c r="H155" i="2" s="1" a="1"/>
  <c r="H155" i="2" s="1"/>
  <c r="B156" i="2"/>
  <c r="H156" i="2" s="1" a="1"/>
  <c r="H156" i="2" s="1"/>
  <c r="B157" i="2"/>
  <c r="H157" i="2" s="1" a="1"/>
  <c r="H157" i="2" s="1"/>
  <c r="B158" i="2"/>
  <c r="H158" i="2" s="1" a="1"/>
  <c r="H158" i="2" s="1"/>
  <c r="B159" i="2"/>
  <c r="B160" i="2"/>
  <c r="B161" i="2"/>
  <c r="H161" i="2" s="1" a="1"/>
  <c r="H161" i="2" s="1"/>
  <c r="B162" i="2"/>
  <c r="H162" i="2" s="1" a="1"/>
  <c r="H162" i="2" s="1"/>
  <c r="B163" i="2"/>
  <c r="H163" i="2" s="1" a="1"/>
  <c r="H163" i="2" s="1"/>
  <c r="B164" i="2"/>
  <c r="H164" i="2" s="1" a="1"/>
  <c r="H164" i="2" s="1"/>
  <c r="B165" i="2"/>
  <c r="H165" i="2" s="1" a="1"/>
  <c r="H165" i="2" s="1"/>
  <c r="B166" i="2"/>
  <c r="H166" i="2" s="1" a="1"/>
  <c r="H166" i="2" s="1"/>
  <c r="B167" i="2"/>
  <c r="H167" i="2" s="1" a="1"/>
  <c r="H167" i="2" s="1"/>
  <c r="B168" i="2"/>
  <c r="H168" i="2" s="1" a="1"/>
  <c r="H168" i="2" s="1"/>
  <c r="B169" i="2"/>
  <c r="H169" i="2" s="1" a="1"/>
  <c r="H169" i="2" s="1"/>
  <c r="B170" i="2"/>
  <c r="H170" i="2" s="1" a="1"/>
  <c r="H170" i="2" s="1"/>
  <c r="B171" i="2"/>
  <c r="H171" i="2" s="1" a="1"/>
  <c r="H171" i="2" s="1"/>
  <c r="B172" i="2"/>
  <c r="H172" i="2" s="1" a="1"/>
  <c r="H172" i="2" s="1"/>
  <c r="B173" i="2"/>
  <c r="B174" i="2"/>
  <c r="H174" i="2" s="1" a="1"/>
  <c r="H174" i="2" s="1"/>
  <c r="B175" i="2"/>
  <c r="H175" i="2" s="1" a="1"/>
  <c r="H175" i="2" s="1"/>
  <c r="B176" i="2"/>
  <c r="H176" i="2" s="1" a="1"/>
  <c r="H176" i="2" s="1"/>
  <c r="B177" i="2"/>
  <c r="H177" i="2" s="1" a="1"/>
  <c r="H177" i="2" s="1"/>
  <c r="B178" i="2"/>
  <c r="H178" i="2" s="1" a="1"/>
  <c r="H178" i="2" s="1"/>
  <c r="B179" i="2"/>
  <c r="H179" i="2" s="1" a="1"/>
  <c r="H179" i="2" s="1"/>
  <c r="B180" i="2"/>
  <c r="B181" i="2"/>
  <c r="H181" i="2" s="1" a="1"/>
  <c r="H181" i="2" s="1"/>
  <c r="B182" i="2"/>
  <c r="H182" i="2" s="1" a="1"/>
  <c r="H182" i="2" s="1"/>
  <c r="B183" i="2"/>
  <c r="H183" i="2" s="1" a="1"/>
  <c r="H183" i="2" s="1"/>
  <c r="B184" i="2"/>
  <c r="H184" i="2" s="1" a="1"/>
  <c r="H184" i="2" s="1"/>
  <c r="B185" i="2"/>
  <c r="H185" i="2" s="1" a="1"/>
  <c r="H185" i="2" s="1"/>
  <c r="B186" i="2"/>
  <c r="H186" i="2" s="1" a="1"/>
  <c r="H186" i="2" s="1"/>
  <c r="B187" i="2"/>
  <c r="H187" i="2" s="1" a="1"/>
  <c r="H187" i="2" s="1"/>
  <c r="B188" i="2"/>
  <c r="H188" i="2" s="1" a="1"/>
  <c r="H188" i="2" s="1"/>
  <c r="B189" i="2"/>
  <c r="H189" i="2" s="1" a="1"/>
  <c r="H189" i="2" s="1"/>
  <c r="B190" i="2"/>
  <c r="H190" i="2" s="1" a="1"/>
  <c r="H190" i="2" s="1"/>
  <c r="B191" i="2"/>
  <c r="H191" i="2" s="1" a="1"/>
  <c r="H191" i="2" s="1"/>
  <c r="B192" i="2"/>
  <c r="H192" i="2" s="1" a="1"/>
  <c r="H192" i="2" s="1"/>
  <c r="B193" i="2"/>
  <c r="B194" i="2"/>
  <c r="H194" i="2" s="1" a="1"/>
  <c r="H194" i="2" s="1"/>
  <c r="B195" i="2"/>
  <c r="H195" i="2" s="1" a="1"/>
  <c r="H195" i="2" s="1"/>
  <c r="B196" i="2"/>
  <c r="H196" i="2" s="1" a="1"/>
  <c r="H196" i="2" s="1"/>
  <c r="B197" i="2"/>
  <c r="H197" i="2" s="1" a="1"/>
  <c r="H197" i="2" s="1"/>
  <c r="B198" i="2"/>
  <c r="H198" i="2" s="1" a="1"/>
  <c r="H198" i="2" s="1"/>
  <c r="B199" i="2"/>
  <c r="H199" i="2" s="1" a="1"/>
  <c r="H199" i="2" s="1"/>
  <c r="B200" i="2"/>
  <c r="B201" i="2"/>
  <c r="H201" i="2" s="1" a="1"/>
  <c r="H201" i="2" s="1"/>
  <c r="B202" i="2"/>
  <c r="H202" i="2" s="1" a="1"/>
  <c r="H202" i="2" s="1"/>
  <c r="B203" i="2"/>
  <c r="H203" i="2" s="1" a="1"/>
  <c r="H203" i="2" s="1"/>
  <c r="B204" i="2"/>
  <c r="H204" i="2" s="1" a="1"/>
  <c r="H204" i="2" s="1"/>
  <c r="B205" i="2"/>
  <c r="H205" i="2" s="1" a="1"/>
  <c r="H205" i="2" s="1"/>
  <c r="B206" i="2"/>
  <c r="H206" i="2" s="1" a="1"/>
  <c r="H206" i="2" s="1"/>
  <c r="B207" i="2"/>
  <c r="H207" i="2" s="1" a="1"/>
  <c r="H207" i="2" s="1"/>
  <c r="B208" i="2"/>
  <c r="H208" i="2" s="1" a="1"/>
  <c r="H208" i="2" s="1"/>
  <c r="B209" i="2"/>
  <c r="H209" i="2" s="1" a="1"/>
  <c r="H209" i="2" s="1"/>
  <c r="B210" i="2"/>
  <c r="H210" i="2" s="1" a="1"/>
  <c r="H210" i="2" s="1"/>
  <c r="B211" i="2"/>
  <c r="H211" i="2" s="1" a="1"/>
  <c r="H211" i="2" s="1"/>
  <c r="B212" i="2"/>
  <c r="H212" i="2" s="1" a="1"/>
  <c r="H212" i="2" s="1"/>
  <c r="B213" i="2"/>
  <c r="B214" i="2"/>
  <c r="B215" i="2"/>
  <c r="H215" i="2" s="1" a="1"/>
  <c r="H215" i="2" s="1"/>
  <c r="B216" i="2"/>
  <c r="H216" i="2" s="1" a="1"/>
  <c r="H216" i="2" s="1"/>
  <c r="B217" i="2"/>
  <c r="H217" i="2" s="1" a="1"/>
  <c r="H217" i="2" s="1"/>
  <c r="B218" i="2"/>
  <c r="H218" i="2" s="1" a="1"/>
  <c r="H218" i="2" s="1"/>
  <c r="B219" i="2"/>
  <c r="B220" i="2"/>
  <c r="H220" i="2" s="1" a="1"/>
  <c r="H220" i="2" s="1"/>
  <c r="B221" i="2"/>
  <c r="H221" i="2" s="1" a="1"/>
  <c r="H221" i="2" s="1"/>
  <c r="B222" i="2"/>
  <c r="H222" i="2" s="1" a="1"/>
  <c r="H222" i="2" s="1"/>
  <c r="B223" i="2"/>
  <c r="H223" i="2" s="1" a="1"/>
  <c r="H223" i="2" s="1"/>
  <c r="B224" i="2"/>
  <c r="H224" i="2" s="1" a="1"/>
  <c r="H224" i="2" s="1"/>
  <c r="B225" i="2"/>
  <c r="H225" i="2" s="1" a="1"/>
  <c r="H225" i="2" s="1"/>
  <c r="B226" i="2"/>
  <c r="H226" i="2" s="1" a="1"/>
  <c r="H226" i="2" s="1"/>
  <c r="B227" i="2"/>
  <c r="H227" i="2" s="1" a="1"/>
  <c r="H227" i="2" s="1"/>
  <c r="B228" i="2"/>
  <c r="H228" i="2" s="1" a="1"/>
  <c r="H228" i="2" s="1"/>
  <c r="B229" i="2"/>
  <c r="H229" i="2" s="1" a="1"/>
  <c r="H229" i="2" s="1"/>
  <c r="B230" i="2"/>
  <c r="H230" i="2" s="1" a="1"/>
  <c r="H230" i="2" s="1"/>
  <c r="B231" i="2"/>
  <c r="H231" i="2" s="1" a="1"/>
  <c r="H231" i="2" s="1"/>
  <c r="B232" i="2"/>
  <c r="H232" i="2" s="1" a="1"/>
  <c r="H232" i="2" s="1"/>
  <c r="B233" i="2"/>
  <c r="H233" i="2" s="1" a="1"/>
  <c r="H233" i="2" s="1"/>
  <c r="B234" i="2"/>
  <c r="B235" i="2"/>
  <c r="H235" i="2" s="1" a="1"/>
  <c r="H235" i="2" s="1"/>
  <c r="B236" i="2"/>
  <c r="H236" i="2" s="1" a="1"/>
  <c r="H236" i="2" s="1"/>
  <c r="B237" i="2"/>
  <c r="H237" i="2" s="1" a="1"/>
  <c r="H237" i="2" s="1"/>
  <c r="B238" i="2"/>
  <c r="H238" i="2" s="1" a="1"/>
  <c r="H238" i="2" s="1"/>
  <c r="B239" i="2"/>
  <c r="H239" i="2" s="1" a="1"/>
  <c r="H239" i="2" s="1"/>
  <c r="B240" i="2"/>
  <c r="H240" i="2" s="1" a="1"/>
  <c r="H240" i="2" s="1"/>
  <c r="B241" i="2"/>
  <c r="H241" i="2" s="1" a="1"/>
  <c r="H241" i="2" s="1"/>
  <c r="B242" i="2"/>
  <c r="H242" i="2" s="1" a="1"/>
  <c r="H242" i="2" s="1"/>
  <c r="B243" i="2"/>
  <c r="H243" i="2" s="1" a="1"/>
  <c r="H243" i="2" s="1"/>
  <c r="B244" i="2"/>
  <c r="H244" i="2" s="1" a="1"/>
  <c r="H244" i="2" s="1"/>
  <c r="B245" i="2"/>
  <c r="H245" i="2" s="1" a="1"/>
  <c r="H245" i="2" s="1"/>
  <c r="B246" i="2"/>
  <c r="H246" i="2" s="1" a="1"/>
  <c r="H246" i="2" s="1"/>
  <c r="B247" i="2"/>
  <c r="H247" i="2" s="1" a="1"/>
  <c r="H247" i="2" s="1"/>
  <c r="B248" i="2"/>
  <c r="H248" i="2" s="1" a="1"/>
  <c r="H248" i="2" s="1"/>
  <c r="B249" i="2"/>
  <c r="H249" i="2" s="1" a="1"/>
  <c r="H249" i="2" s="1"/>
  <c r="B250" i="2"/>
  <c r="H250" i="2" s="1" a="1"/>
  <c r="H250" i="2" s="1"/>
  <c r="B251" i="2"/>
  <c r="H251" i="2" s="1" a="1"/>
  <c r="H251" i="2" s="1"/>
  <c r="B252" i="2"/>
  <c r="H252" i="2" s="1" a="1"/>
  <c r="H252" i="2" s="1"/>
  <c r="B253" i="2"/>
  <c r="B254" i="2"/>
  <c r="B255" i="2"/>
  <c r="H255" i="2" s="1" a="1"/>
  <c r="H255" i="2" s="1"/>
  <c r="B256" i="2"/>
  <c r="H256" i="2" s="1" a="1"/>
  <c r="H256" i="2" s="1"/>
  <c r="B257" i="2"/>
  <c r="H257" i="2" s="1" a="1"/>
  <c r="H257" i="2" s="1"/>
  <c r="B258" i="2"/>
  <c r="H258" i="2" s="1" a="1"/>
  <c r="H258" i="2" s="1"/>
  <c r="B259" i="2"/>
  <c r="H259" i="2" s="1" a="1"/>
  <c r="H259" i="2" s="1"/>
  <c r="B260" i="2"/>
  <c r="H260" i="2" s="1" a="1"/>
  <c r="H260" i="2" s="1"/>
  <c r="B261" i="2"/>
  <c r="H261" i="2" s="1" a="1"/>
  <c r="H261" i="2" s="1"/>
  <c r="B262" i="2"/>
  <c r="H262" i="2" s="1" a="1"/>
  <c r="H262" i="2" s="1"/>
  <c r="B263" i="2"/>
  <c r="H263" i="2" s="1" a="1"/>
  <c r="H263" i="2" s="1"/>
  <c r="B264" i="2"/>
  <c r="H264" i="2" s="1" a="1"/>
  <c r="H264" i="2" s="1"/>
  <c r="B265" i="2"/>
  <c r="H265" i="2" s="1" a="1"/>
  <c r="H265" i="2" s="1"/>
  <c r="B266" i="2"/>
  <c r="H266" i="2" s="1" a="1"/>
  <c r="H266" i="2" s="1"/>
  <c r="B267" i="2"/>
  <c r="H267" i="2" s="1" a="1"/>
  <c r="H267" i="2" s="1"/>
  <c r="B268" i="2"/>
  <c r="H268" i="2" s="1" a="1"/>
  <c r="H268" i="2" s="1"/>
  <c r="B269" i="2"/>
  <c r="H269" i="2" s="1" a="1"/>
  <c r="H269" i="2" s="1"/>
  <c r="B270" i="2"/>
  <c r="H270" i="2" s="1" a="1"/>
  <c r="H270" i="2" s="1"/>
  <c r="B271" i="2"/>
  <c r="H271" i="2" s="1" a="1"/>
  <c r="H271" i="2" s="1"/>
  <c r="B272" i="2"/>
  <c r="H272" i="2" s="1" a="1"/>
  <c r="H272" i="2" s="1"/>
  <c r="B273" i="2"/>
  <c r="B274" i="2"/>
  <c r="B275" i="2"/>
  <c r="H275" i="2" s="1" a="1"/>
  <c r="H275" i="2" s="1"/>
  <c r="B276" i="2"/>
  <c r="H276" i="2" s="1" a="1"/>
  <c r="H276" i="2" s="1"/>
  <c r="B277" i="2"/>
  <c r="H277" i="2" s="1" a="1"/>
  <c r="H277" i="2" s="1"/>
  <c r="B278" i="2"/>
  <c r="H278" i="2" s="1" a="1"/>
  <c r="H278" i="2" s="1"/>
  <c r="B279" i="2"/>
  <c r="H279" i="2" s="1" a="1"/>
  <c r="H279" i="2" s="1"/>
  <c r="B280" i="2"/>
  <c r="H280" i="2" s="1" a="1"/>
  <c r="H280" i="2" s="1"/>
  <c r="B281" i="2"/>
  <c r="H281" i="2" s="1" a="1"/>
  <c r="H281" i="2" s="1"/>
  <c r="B282" i="2"/>
  <c r="H282" i="2" s="1" a="1"/>
  <c r="H282" i="2" s="1"/>
  <c r="B283" i="2"/>
  <c r="H283" i="2" s="1" a="1"/>
  <c r="H283" i="2" s="1"/>
  <c r="B284" i="2"/>
  <c r="H284" i="2" s="1" a="1"/>
  <c r="H284" i="2" s="1"/>
  <c r="B285" i="2"/>
  <c r="H285" i="2" s="1" a="1"/>
  <c r="H285" i="2" s="1"/>
  <c r="B286" i="2"/>
  <c r="H286" i="2" s="1" a="1"/>
  <c r="H286" i="2" s="1"/>
  <c r="B287" i="2"/>
  <c r="H287" i="2" s="1" a="1"/>
  <c r="H287" i="2" s="1"/>
  <c r="B288" i="2"/>
  <c r="H288" i="2" s="1" a="1"/>
  <c r="H288" i="2" s="1"/>
  <c r="B289" i="2"/>
  <c r="H289" i="2" s="1" a="1"/>
  <c r="H289" i="2" s="1"/>
  <c r="B290" i="2"/>
  <c r="H290" i="2" s="1" a="1"/>
  <c r="H290" i="2" s="1"/>
  <c r="B291" i="2"/>
  <c r="H291" i="2" s="1" a="1"/>
  <c r="H291" i="2" s="1"/>
  <c r="B292" i="2"/>
  <c r="H292" i="2" s="1" a="1"/>
  <c r="H292" i="2" s="1"/>
  <c r="B293" i="2"/>
  <c r="B294" i="2"/>
  <c r="H294" i="2" s="1" a="1"/>
  <c r="H294" i="2" s="1"/>
  <c r="B295" i="2"/>
  <c r="H295" i="2" s="1" a="1"/>
  <c r="H295" i="2" s="1"/>
  <c r="B296" i="2"/>
  <c r="H296" i="2" s="1" a="1"/>
  <c r="H296" i="2" s="1"/>
  <c r="B297" i="2"/>
  <c r="H297" i="2" s="1" a="1"/>
  <c r="H297" i="2" s="1"/>
  <c r="B298" i="2"/>
  <c r="B299" i="2"/>
  <c r="B300" i="2"/>
  <c r="H300" i="2" s="1" a="1"/>
  <c r="H300" i="2" s="1"/>
  <c r="B301" i="2"/>
  <c r="H301" i="2" s="1" a="1"/>
  <c r="H301" i="2" s="1"/>
  <c r="B302" i="2"/>
  <c r="H302" i="2" s="1" a="1"/>
  <c r="H302" i="2" s="1"/>
  <c r="B303" i="2"/>
  <c r="H303" i="2" s="1" a="1"/>
  <c r="H303" i="2" s="1"/>
  <c r="B304" i="2"/>
  <c r="H304" i="2" s="1" a="1"/>
  <c r="H304" i="2" s="1"/>
  <c r="B305" i="2"/>
  <c r="H305" i="2" s="1" a="1"/>
  <c r="H305" i="2" s="1"/>
  <c r="B306" i="2"/>
  <c r="H306" i="2" s="1" a="1"/>
  <c r="H306" i="2" s="1"/>
  <c r="B307" i="2"/>
  <c r="H307" i="2" s="1" a="1"/>
  <c r="H307" i="2" s="1"/>
  <c r="B308" i="2"/>
  <c r="H308" i="2" s="1" a="1"/>
  <c r="H308" i="2" s="1"/>
  <c r="B309" i="2"/>
  <c r="H309" i="2" s="1" a="1"/>
  <c r="H309" i="2" s="1"/>
  <c r="B310" i="2"/>
  <c r="H310" i="2" s="1" a="1"/>
  <c r="H310" i="2" s="1"/>
  <c r="B311" i="2"/>
  <c r="H311" i="2" s="1" a="1"/>
  <c r="H311" i="2" s="1"/>
  <c r="B312" i="2"/>
  <c r="H312" i="2" s="1" a="1"/>
  <c r="H312" i="2" s="1"/>
  <c r="B313" i="2"/>
  <c r="B314" i="2"/>
  <c r="B315" i="2"/>
  <c r="H315" i="2" s="1" a="1"/>
  <c r="H315" i="2" s="1"/>
  <c r="B316" i="2"/>
  <c r="H316" i="2" s="1" a="1"/>
  <c r="H316" i="2" s="1"/>
  <c r="B317" i="2"/>
  <c r="H317" i="2" s="1" a="1"/>
  <c r="H317" i="2" s="1"/>
  <c r="B318" i="2"/>
  <c r="B319" i="2"/>
  <c r="B320" i="2"/>
  <c r="H320" i="2" s="1" a="1"/>
  <c r="H320" i="2" s="1"/>
  <c r="B321" i="2"/>
  <c r="H321" i="2" s="1" a="1"/>
  <c r="H321" i="2" s="1"/>
  <c r="B322" i="2"/>
  <c r="H322" i="2" s="1" a="1"/>
  <c r="H322" i="2" s="1"/>
  <c r="B323" i="2"/>
  <c r="H323" i="2" s="1" a="1"/>
  <c r="H323" i="2" s="1"/>
  <c r="B324" i="2"/>
  <c r="H324" i="2" s="1" a="1"/>
  <c r="H324" i="2" s="1"/>
  <c r="B325" i="2"/>
  <c r="H325" i="2" s="1" a="1"/>
  <c r="H325" i="2" s="1"/>
  <c r="B326" i="2"/>
  <c r="H326" i="2" s="1" a="1"/>
  <c r="H326" i="2" s="1"/>
  <c r="B327" i="2"/>
  <c r="H327" i="2" s="1" a="1"/>
  <c r="H327" i="2" s="1"/>
  <c r="B328" i="2"/>
  <c r="H328" i="2" s="1" a="1"/>
  <c r="H328" i="2" s="1"/>
  <c r="B329" i="2"/>
  <c r="H329" i="2" s="1" a="1"/>
  <c r="H329" i="2" s="1"/>
  <c r="B330" i="2"/>
  <c r="H330" i="2" s="1" a="1"/>
  <c r="H330" i="2" s="1"/>
  <c r="B331" i="2"/>
  <c r="H331" i="2" s="1" a="1"/>
  <c r="H331" i="2" s="1"/>
  <c r="B332" i="2"/>
  <c r="H332" i="2" s="1" a="1"/>
  <c r="H332" i="2" s="1"/>
  <c r="B333" i="2"/>
  <c r="B334" i="2"/>
  <c r="H334" i="2" s="1" a="1"/>
  <c r="H334" i="2" s="1"/>
  <c r="B335" i="2"/>
  <c r="H335" i="2" s="1" a="1"/>
  <c r="H335" i="2" s="1"/>
  <c r="B336" i="2"/>
  <c r="H336" i="2" s="1" a="1"/>
  <c r="H336" i="2" s="1"/>
  <c r="B337" i="2"/>
  <c r="H337" i="2" s="1" a="1"/>
  <c r="H337" i="2" s="1"/>
  <c r="B338" i="2"/>
  <c r="H338" i="2" s="1" a="1"/>
  <c r="H338" i="2" s="1"/>
  <c r="B339" i="2"/>
  <c r="H339" i="2" s="1" a="1"/>
  <c r="H339" i="2" s="1"/>
  <c r="B340" i="2"/>
  <c r="H340" i="2" s="1" a="1"/>
  <c r="H340" i="2" s="1"/>
  <c r="B341" i="2"/>
  <c r="B342" i="2"/>
  <c r="H342" i="2" s="1" a="1"/>
  <c r="H342" i="2" s="1"/>
  <c r="B343" i="2"/>
  <c r="H343" i="2" s="1" a="1"/>
  <c r="H343" i="2" s="1"/>
  <c r="B344" i="2"/>
  <c r="H344" i="2" s="1" a="1"/>
  <c r="H344" i="2" s="1"/>
  <c r="B345" i="2"/>
  <c r="H345" i="2" s="1" a="1"/>
  <c r="H345" i="2" s="1"/>
  <c r="B346" i="2"/>
  <c r="B347" i="2"/>
  <c r="H347" i="2" s="1" a="1"/>
  <c r="H347" i="2" s="1"/>
  <c r="B348" i="2"/>
  <c r="H348" i="2" s="1" a="1"/>
  <c r="H348" i="2" s="1"/>
  <c r="B349" i="2"/>
  <c r="H349" i="2" s="1" a="1"/>
  <c r="H349" i="2" s="1"/>
  <c r="B350" i="2"/>
  <c r="H350" i="2" s="1" a="1"/>
  <c r="H350" i="2" s="1"/>
  <c r="B351" i="2"/>
  <c r="H351" i="2" s="1" a="1"/>
  <c r="H351" i="2" s="1"/>
  <c r="B352" i="2"/>
  <c r="H352" i="2" s="1" a="1"/>
  <c r="H352" i="2" s="1"/>
  <c r="B353" i="2"/>
  <c r="B354" i="2"/>
  <c r="H354" i="2" s="1" a="1"/>
  <c r="H354" i="2" s="1"/>
  <c r="B355" i="2"/>
  <c r="H355" i="2" s="1" a="1"/>
  <c r="H355" i="2" s="1"/>
  <c r="B356" i="2"/>
  <c r="H356" i="2" s="1" a="1"/>
  <c r="H356" i="2" s="1"/>
  <c r="B357" i="2"/>
  <c r="H357" i="2" s="1" a="1"/>
  <c r="H357" i="2" s="1"/>
  <c r="B358" i="2"/>
  <c r="H358" i="2" s="1" a="1"/>
  <c r="H358" i="2" s="1"/>
  <c r="B359" i="2"/>
  <c r="B360" i="2"/>
  <c r="H360" i="2" s="1" a="1"/>
  <c r="H360" i="2" s="1"/>
  <c r="B361" i="2"/>
  <c r="H361" i="2" s="1" a="1"/>
  <c r="H361" i="2" s="1"/>
  <c r="B362" i="2"/>
  <c r="H362" i="2" s="1" a="1"/>
  <c r="H362" i="2" s="1"/>
  <c r="B363" i="2"/>
  <c r="H363" i="2" s="1" a="1"/>
  <c r="H363" i="2" s="1"/>
  <c r="B364" i="2"/>
  <c r="H364" i="2" s="1" a="1"/>
  <c r="H364" i="2" s="1"/>
  <c r="B365" i="2"/>
  <c r="H365" i="2" s="1" a="1"/>
  <c r="H365" i="2" s="1"/>
  <c r="B366" i="2"/>
  <c r="H366" i="2" s="1" a="1"/>
  <c r="H366" i="2" s="1"/>
  <c r="B367" i="2"/>
  <c r="H367" i="2" s="1" a="1"/>
  <c r="H367" i="2" s="1"/>
  <c r="B368" i="2"/>
  <c r="H368" i="2" s="1" a="1"/>
  <c r="H368" i="2" s="1"/>
  <c r="B369" i="2"/>
  <c r="H369" i="2" s="1" a="1"/>
  <c r="H369" i="2" s="1"/>
  <c r="B370" i="2"/>
  <c r="H370" i="2" s="1" a="1"/>
  <c r="H370" i="2" s="1"/>
  <c r="B371" i="2"/>
  <c r="H371" i="2" s="1" a="1"/>
  <c r="H371" i="2" s="1"/>
  <c r="B372" i="2"/>
  <c r="H372" i="2" s="1" a="1"/>
  <c r="H372" i="2" s="1"/>
  <c r="B373" i="2"/>
  <c r="B374" i="2"/>
  <c r="H374" i="2" s="1" a="1"/>
  <c r="H374" i="2" s="1"/>
  <c r="B375" i="2"/>
  <c r="H375" i="2" s="1" a="1"/>
  <c r="H375" i="2" s="1"/>
  <c r="B376" i="2"/>
  <c r="H376" i="2" s="1" a="1"/>
  <c r="H376" i="2" s="1"/>
  <c r="B377" i="2"/>
  <c r="H377" i="2" s="1" a="1"/>
  <c r="H377" i="2" s="1"/>
  <c r="B378" i="2"/>
  <c r="H378" i="2" s="1" a="1"/>
  <c r="H378" i="2" s="1"/>
  <c r="B379" i="2"/>
  <c r="H379" i="2" s="1" a="1"/>
  <c r="H379" i="2" s="1"/>
  <c r="B380" i="2"/>
  <c r="H380" i="2" s="1" a="1"/>
  <c r="H380" i="2" s="1"/>
  <c r="B381" i="2"/>
  <c r="B382" i="2"/>
  <c r="H382" i="2" s="1" a="1"/>
  <c r="H382" i="2" s="1"/>
  <c r="B383" i="2"/>
  <c r="H383" i="2" s="1" a="1"/>
  <c r="H383" i="2" s="1"/>
  <c r="B384" i="2"/>
  <c r="H384" i="2" s="1" a="1"/>
  <c r="H384" i="2" s="1"/>
  <c r="B385" i="2"/>
  <c r="H385" i="2" s="1" a="1"/>
  <c r="H385" i="2" s="1"/>
  <c r="B386" i="2"/>
  <c r="H386" i="2" s="1" a="1"/>
  <c r="H386" i="2" s="1"/>
  <c r="B387" i="2"/>
  <c r="H387" i="2" s="1" a="1"/>
  <c r="H387" i="2" s="1"/>
  <c r="B388" i="2"/>
  <c r="H388" i="2" s="1" a="1"/>
  <c r="H388" i="2" s="1"/>
  <c r="B389" i="2"/>
  <c r="H389" i="2" s="1" a="1"/>
  <c r="H389" i="2" s="1"/>
  <c r="B390" i="2"/>
  <c r="H390" i="2" s="1" a="1"/>
  <c r="H390" i="2" s="1"/>
  <c r="B391" i="2"/>
  <c r="H391" i="2" s="1" a="1"/>
  <c r="H391" i="2" s="1"/>
  <c r="B392" i="2"/>
  <c r="H392" i="2" s="1" a="1"/>
  <c r="H392" i="2" s="1"/>
  <c r="B393" i="2"/>
  <c r="B394" i="2"/>
  <c r="H394" i="2" s="1" a="1"/>
  <c r="H394" i="2" s="1"/>
  <c r="B395" i="2"/>
  <c r="H395" i="2" s="1" a="1"/>
  <c r="H395" i="2" s="1"/>
  <c r="B396" i="2"/>
  <c r="H396" i="2" s="1" a="1"/>
  <c r="H396" i="2" s="1"/>
  <c r="B397" i="2"/>
  <c r="H397" i="2" s="1" a="1"/>
  <c r="H397" i="2" s="1"/>
  <c r="B398" i="2"/>
  <c r="H398" i="2" s="1" a="1"/>
  <c r="H398" i="2" s="1"/>
  <c r="B399" i="2"/>
  <c r="H399" i="2" s="1" a="1"/>
  <c r="H399" i="2" s="1"/>
  <c r="B400" i="2"/>
  <c r="B401" i="2"/>
  <c r="B402" i="2"/>
  <c r="B403" i="2"/>
  <c r="H403" i="2" s="1" a="1"/>
  <c r="H403" i="2" s="1"/>
  <c r="B404" i="2"/>
  <c r="H404" i="2" s="1" a="1"/>
  <c r="H404" i="2" s="1"/>
  <c r="B405" i="2"/>
  <c r="H405" i="2" s="1" a="1"/>
  <c r="H405" i="2" s="1"/>
  <c r="B406" i="2"/>
  <c r="H406" i="2" s="1" a="1"/>
  <c r="H406" i="2" s="1"/>
  <c r="B407" i="2"/>
  <c r="B408" i="2"/>
  <c r="H408" i="2" s="1" a="1"/>
  <c r="H408" i="2" s="1"/>
  <c r="B409" i="2"/>
  <c r="H409" i="2" s="1" a="1"/>
  <c r="H409" i="2" s="1"/>
  <c r="B410" i="2"/>
  <c r="H410" i="2" s="1" a="1"/>
  <c r="H410" i="2" s="1"/>
  <c r="B411" i="2"/>
  <c r="H411" i="2" s="1" a="1"/>
  <c r="H411" i="2" s="1"/>
  <c r="B412" i="2"/>
  <c r="H412" i="2" s="1" a="1"/>
  <c r="H412" i="2" s="1"/>
  <c r="B413" i="2"/>
  <c r="B414" i="2"/>
  <c r="B415" i="2"/>
  <c r="H415" i="2" s="1" a="1"/>
  <c r="H415" i="2" s="1"/>
  <c r="B416" i="2"/>
  <c r="H416" i="2" s="1" a="1"/>
  <c r="H416" i="2" s="1"/>
  <c r="B417" i="2"/>
  <c r="H417" i="2" s="1" a="1"/>
  <c r="H417" i="2" s="1"/>
  <c r="B418" i="2"/>
  <c r="B419" i="2"/>
  <c r="B420" i="2"/>
  <c r="H420" i="2" s="1" a="1"/>
  <c r="H420" i="2" s="1"/>
  <c r="B421" i="2"/>
  <c r="H421" i="2" s="1" a="1"/>
  <c r="H421" i="2" s="1"/>
  <c r="B422" i="2"/>
  <c r="B423" i="2"/>
  <c r="H423" i="2" s="1" a="1"/>
  <c r="H423" i="2" s="1"/>
  <c r="B424" i="2"/>
  <c r="H424" i="2" s="1" a="1"/>
  <c r="H424" i="2" s="1"/>
  <c r="B425" i="2"/>
  <c r="H425" i="2" s="1" a="1"/>
  <c r="H425" i="2" s="1"/>
  <c r="B426" i="2"/>
  <c r="H426" i="2" s="1" a="1"/>
  <c r="H426" i="2" s="1"/>
  <c r="B427" i="2"/>
  <c r="H427" i="2" s="1" a="1"/>
  <c r="H427" i="2" s="1"/>
  <c r="B428" i="2"/>
  <c r="H428" i="2" s="1" a="1"/>
  <c r="H428" i="2" s="1"/>
  <c r="B429" i="2"/>
  <c r="H429" i="2" s="1" a="1"/>
  <c r="H429" i="2" s="1"/>
  <c r="B430" i="2"/>
  <c r="H430" i="2" s="1" a="1"/>
  <c r="H430" i="2" s="1"/>
  <c r="B431" i="2"/>
  <c r="H431" i="2" s="1" a="1"/>
  <c r="H431" i="2" s="1"/>
  <c r="B432" i="2"/>
  <c r="H432" i="2" s="1" a="1"/>
  <c r="H432" i="2" s="1"/>
  <c r="B433" i="2"/>
  <c r="B434" i="2"/>
  <c r="H434" i="2" s="1" a="1"/>
  <c r="H434" i="2" s="1"/>
  <c r="B435" i="2"/>
  <c r="H435" i="2" s="1" a="1"/>
  <c r="H435" i="2" s="1"/>
  <c r="B436" i="2"/>
  <c r="H436" i="2" s="1" a="1"/>
  <c r="H436" i="2" s="1"/>
  <c r="B437" i="2"/>
  <c r="H437" i="2" s="1" a="1"/>
  <c r="H437" i="2" s="1"/>
  <c r="B438" i="2"/>
  <c r="H438" i="2" s="1" a="1"/>
  <c r="H438" i="2" s="1"/>
  <c r="B439" i="2"/>
  <c r="H439" i="2" s="1" a="1"/>
  <c r="H439" i="2" s="1"/>
  <c r="B440" i="2"/>
  <c r="H440" i="2" s="1" a="1"/>
  <c r="H440" i="2" s="1"/>
  <c r="B441" i="2"/>
  <c r="H441" i="2" s="1" a="1"/>
  <c r="H441" i="2" s="1"/>
  <c r="B442" i="2"/>
  <c r="H442" i="2" s="1" a="1"/>
  <c r="H442" i="2" s="1"/>
  <c r="B443" i="2"/>
  <c r="H443" i="2" s="1" a="1"/>
  <c r="H443" i="2" s="1"/>
  <c r="B444" i="2"/>
  <c r="H444" i="2" s="1" a="1"/>
  <c r="H444" i="2" s="1"/>
  <c r="B445" i="2"/>
  <c r="H445" i="2" s="1" a="1"/>
  <c r="H445" i="2" s="1"/>
  <c r="B446" i="2"/>
  <c r="H446" i="2" s="1" a="1"/>
  <c r="H446" i="2" s="1"/>
  <c r="B447" i="2"/>
  <c r="H447" i="2" s="1" a="1"/>
  <c r="H447" i="2" s="1"/>
  <c r="B448" i="2"/>
  <c r="H448" i="2" s="1" a="1"/>
  <c r="H448" i="2" s="1"/>
  <c r="B449" i="2"/>
  <c r="H449" i="2" s="1" a="1"/>
  <c r="H449" i="2" s="1"/>
  <c r="B450" i="2"/>
  <c r="H450" i="2" s="1" a="1"/>
  <c r="H450" i="2" s="1"/>
  <c r="B451" i="2"/>
  <c r="H451" i="2" s="1" a="1"/>
  <c r="H451" i="2" s="1"/>
  <c r="B452" i="2"/>
  <c r="H452" i="2" s="1" a="1"/>
  <c r="H452" i="2" s="1"/>
  <c r="B453" i="2"/>
  <c r="B454" i="2"/>
  <c r="B455" i="2"/>
  <c r="H455" i="2" s="1" a="1"/>
  <c r="H455" i="2" s="1"/>
  <c r="B456" i="2"/>
  <c r="H456" i="2" s="1" a="1"/>
  <c r="H456" i="2" s="1"/>
  <c r="B457" i="2"/>
  <c r="H457" i="2" s="1" a="1"/>
  <c r="H457" i="2" s="1"/>
  <c r="B458" i="2"/>
  <c r="B459" i="2"/>
  <c r="H459" i="2" s="1" a="1"/>
  <c r="H459" i="2" s="1"/>
  <c r="B460" i="2"/>
  <c r="H460" i="2" s="1" a="1"/>
  <c r="H460" i="2" s="1"/>
  <c r="B461" i="2"/>
  <c r="B462" i="2"/>
  <c r="H462" i="2" s="1" a="1"/>
  <c r="H462" i="2" s="1"/>
  <c r="B463" i="2"/>
  <c r="H463" i="2" s="1" a="1"/>
  <c r="H463" i="2" s="1"/>
  <c r="B464" i="2"/>
  <c r="H464" i="2" s="1" a="1"/>
  <c r="H464" i="2" s="1"/>
  <c r="B465" i="2"/>
  <c r="B466" i="2"/>
  <c r="B467" i="2"/>
  <c r="B468" i="2"/>
  <c r="H468" i="2" s="1" a="1"/>
  <c r="H468" i="2" s="1"/>
  <c r="B469" i="2"/>
  <c r="H469" i="2" s="1" a="1"/>
  <c r="H469" i="2" s="1"/>
  <c r="B470" i="2"/>
  <c r="H470" i="2" s="1" a="1"/>
  <c r="H470" i="2" s="1"/>
  <c r="B471" i="2"/>
  <c r="H471" i="2" s="1" a="1"/>
  <c r="H471" i="2" s="1"/>
  <c r="B472" i="2"/>
  <c r="H472" i="2" s="1" a="1"/>
  <c r="H472" i="2" s="1"/>
  <c r="B473" i="2"/>
  <c r="B474" i="2"/>
  <c r="H474" i="2" s="1" a="1"/>
  <c r="H474" i="2" s="1"/>
  <c r="B475" i="2"/>
  <c r="H475" i="2" s="1" a="1"/>
  <c r="H475" i="2" s="1"/>
  <c r="B476" i="2"/>
  <c r="H476" i="2" s="1" a="1"/>
  <c r="H476" i="2" s="1"/>
  <c r="B477" i="2"/>
  <c r="B478" i="2"/>
  <c r="H478" i="2" s="1" a="1"/>
  <c r="H478" i="2" s="1"/>
  <c r="B479" i="2"/>
  <c r="B480" i="2"/>
  <c r="B481" i="2"/>
  <c r="B482" i="2"/>
  <c r="H482" i="2" s="1" a="1"/>
  <c r="H482" i="2" s="1"/>
  <c r="B483" i="2"/>
  <c r="H483" i="2" s="1" a="1"/>
  <c r="H483" i="2" s="1"/>
  <c r="B484" i="2"/>
  <c r="H484" i="2" s="1" a="1"/>
  <c r="H484" i="2" s="1"/>
  <c r="B485" i="2"/>
  <c r="H485" i="2" s="1" a="1"/>
  <c r="H485" i="2" s="1"/>
  <c r="B486" i="2"/>
  <c r="H486" i="2" s="1" a="1"/>
  <c r="H486" i="2" s="1"/>
  <c r="B487" i="2"/>
  <c r="H487" i="2" s="1" a="1"/>
  <c r="H487" i="2" s="1"/>
  <c r="B488" i="2"/>
  <c r="H488" i="2" s="1" a="1"/>
  <c r="H488" i="2" s="1"/>
  <c r="B489" i="2"/>
  <c r="H489" i="2" s="1" a="1"/>
  <c r="H489" i="2" s="1"/>
  <c r="B490" i="2"/>
  <c r="H490" i="2" s="1" a="1"/>
  <c r="H490" i="2" s="1"/>
  <c r="B491" i="2"/>
  <c r="H491" i="2" s="1" a="1"/>
  <c r="H491" i="2" s="1"/>
  <c r="B492" i="2"/>
  <c r="H492" i="2" s="1" a="1"/>
  <c r="H492" i="2" s="1"/>
  <c r="B493" i="2"/>
  <c r="B494" i="2"/>
  <c r="H494" i="2" s="1" a="1"/>
  <c r="H494" i="2" s="1"/>
  <c r="B495" i="2"/>
  <c r="H495" i="2" s="1" a="1"/>
  <c r="H495" i="2" s="1"/>
  <c r="B496" i="2"/>
  <c r="H496" i="2" s="1" a="1"/>
  <c r="H496" i="2" s="1"/>
  <c r="B497" i="2"/>
  <c r="H497" i="2" s="1" a="1"/>
  <c r="H497" i="2" s="1"/>
  <c r="B498" i="2"/>
  <c r="H498" i="2" s="1" a="1"/>
  <c r="H498" i="2" s="1"/>
  <c r="B499" i="2"/>
  <c r="B500" i="2"/>
  <c r="B501" i="2"/>
  <c r="H501" i="2" s="1" a="1"/>
  <c r="H501" i="2" s="1"/>
  <c r="B502" i="2"/>
  <c r="B503" i="2"/>
  <c r="H503" i="2" s="1" a="1"/>
  <c r="H503" i="2" s="1"/>
  <c r="B504" i="2"/>
  <c r="H504" i="2" s="1" a="1"/>
  <c r="H504" i="2" s="1"/>
  <c r="B505" i="2"/>
  <c r="H505" i="2" s="1" a="1"/>
  <c r="H505" i="2" s="1"/>
  <c r="B506" i="2"/>
  <c r="B507" i="2"/>
  <c r="H507" i="2" s="1" a="1"/>
  <c r="H507" i="2" s="1"/>
  <c r="B508" i="2"/>
  <c r="H508" i="2" s="1" a="1"/>
  <c r="H508" i="2" s="1"/>
  <c r="B509" i="2"/>
  <c r="H509" i="2" s="1" a="1"/>
  <c r="H509" i="2" s="1"/>
  <c r="B510" i="2"/>
  <c r="H510" i="2" s="1" a="1"/>
  <c r="H510" i="2" s="1"/>
  <c r="B511" i="2"/>
  <c r="H511" i="2" s="1" a="1"/>
  <c r="H511" i="2" s="1"/>
  <c r="B512" i="2"/>
  <c r="H512" i="2" s="1" a="1"/>
  <c r="H512" i="2" s="1"/>
  <c r="B513" i="2"/>
  <c r="H513" i="2" s="1" a="1"/>
  <c r="H513" i="2" s="1"/>
  <c r="B514" i="2"/>
  <c r="B515" i="2"/>
  <c r="H515" i="2" s="1" a="1"/>
  <c r="H515" i="2" s="1"/>
  <c r="B516" i="2"/>
  <c r="H516" i="2" s="1" a="1"/>
  <c r="H516" i="2" s="1"/>
  <c r="B517" i="2"/>
  <c r="H517" i="2" s="1" a="1"/>
  <c r="H517" i="2" s="1"/>
  <c r="B518" i="2"/>
  <c r="H518" i="2" s="1" a="1"/>
  <c r="H518" i="2" s="1"/>
  <c r="B519" i="2"/>
  <c r="B520" i="2"/>
  <c r="H520" i="2" s="1" a="1"/>
  <c r="H520" i="2" s="1"/>
  <c r="B521" i="2"/>
  <c r="H521" i="2" s="1" a="1"/>
  <c r="H521" i="2" s="1"/>
  <c r="B522" i="2"/>
  <c r="B523" i="2"/>
  <c r="H523" i="2" s="1" a="1"/>
  <c r="H523" i="2" s="1"/>
  <c r="B524" i="2"/>
  <c r="H524" i="2" s="1" a="1"/>
  <c r="H524" i="2" s="1"/>
  <c r="B525" i="2"/>
  <c r="H525" i="2" s="1" a="1"/>
  <c r="H525" i="2" s="1"/>
  <c r="B526" i="2"/>
  <c r="H526" i="2" s="1" a="1"/>
  <c r="H526" i="2" s="1"/>
  <c r="B527" i="2"/>
  <c r="H527" i="2" s="1" a="1"/>
  <c r="H527" i="2" s="1"/>
  <c r="B528" i="2"/>
  <c r="B529" i="2"/>
  <c r="H529" i="2" s="1" a="1"/>
  <c r="H529" i="2" s="1"/>
  <c r="B530" i="2"/>
  <c r="H530" i="2" s="1" a="1"/>
  <c r="H530" i="2" s="1"/>
  <c r="B531" i="2"/>
  <c r="H531" i="2" s="1" a="1"/>
  <c r="H531" i="2" s="1"/>
  <c r="B532" i="2"/>
  <c r="H532" i="2" s="1" a="1"/>
  <c r="H532" i="2" s="1"/>
  <c r="B533" i="2"/>
  <c r="B534" i="2"/>
  <c r="B535" i="2"/>
  <c r="H535" i="2" s="1" a="1"/>
  <c r="H535" i="2" s="1"/>
  <c r="B536" i="2"/>
  <c r="H536" i="2" s="1" a="1"/>
  <c r="H536" i="2" s="1"/>
  <c r="B537" i="2"/>
  <c r="B538" i="2"/>
  <c r="B539" i="2"/>
  <c r="B540" i="2"/>
  <c r="B541" i="2"/>
  <c r="H541" i="2" s="1" a="1"/>
  <c r="H541" i="2" s="1"/>
  <c r="B542" i="2"/>
  <c r="B543" i="2"/>
  <c r="H543" i="2" s="1" a="1"/>
  <c r="H543" i="2" s="1"/>
  <c r="B544" i="2"/>
  <c r="H544" i="2" s="1" a="1"/>
  <c r="H544" i="2" s="1"/>
  <c r="B545" i="2"/>
  <c r="H545" i="2" s="1" a="1"/>
  <c r="H545" i="2" s="1"/>
  <c r="B546" i="2"/>
  <c r="H546" i="2" s="1" a="1"/>
  <c r="H546" i="2" s="1"/>
  <c r="B547" i="2"/>
  <c r="B548" i="2"/>
  <c r="H548" i="2" s="1" a="1"/>
  <c r="H548" i="2" s="1"/>
  <c r="B549" i="2"/>
  <c r="H549" i="2" s="1" a="1"/>
  <c r="H549" i="2" s="1"/>
  <c r="B550" i="2"/>
  <c r="H550" i="2" s="1" a="1"/>
  <c r="H550" i="2" s="1"/>
  <c r="B551" i="2"/>
  <c r="H551" i="2" s="1" a="1"/>
  <c r="H551" i="2" s="1"/>
  <c r="B552" i="2"/>
  <c r="H552" i="2" s="1" a="1"/>
  <c r="H552" i="2" s="1"/>
  <c r="B553" i="2"/>
  <c r="B554" i="2"/>
  <c r="H554" i="2" s="1" a="1"/>
  <c r="H554" i="2" s="1"/>
  <c r="B555" i="2"/>
  <c r="H555" i="2" s="1" a="1"/>
  <c r="H555" i="2" s="1"/>
  <c r="B556" i="2"/>
  <c r="H556" i="2" s="1" a="1"/>
  <c r="H556" i="2" s="1"/>
  <c r="B557" i="2"/>
  <c r="B558" i="2"/>
  <c r="B559" i="2"/>
  <c r="B560" i="2"/>
  <c r="B561" i="2"/>
  <c r="B562" i="2"/>
  <c r="B563" i="2"/>
  <c r="H563" i="2" s="1" a="1"/>
  <c r="H563" i="2" s="1"/>
  <c r="B564" i="2"/>
  <c r="H564" i="2" s="1" a="1"/>
  <c r="H564" i="2" s="1"/>
  <c r="B565" i="2"/>
  <c r="H565" i="2" s="1" a="1"/>
  <c r="H565" i="2" s="1"/>
  <c r="B566" i="2"/>
  <c r="H566" i="2" s="1" a="1"/>
  <c r="H566" i="2" s="1"/>
  <c r="B567" i="2"/>
  <c r="H567" i="2" s="1" a="1"/>
  <c r="H567" i="2" s="1"/>
  <c r="B568" i="2"/>
  <c r="B569" i="2"/>
  <c r="H569" i="2" s="1" a="1"/>
  <c r="H569" i="2" s="1"/>
  <c r="B570" i="2"/>
  <c r="H570" i="2" s="1" a="1"/>
  <c r="H570" i="2" s="1"/>
  <c r="B571" i="2"/>
  <c r="H571" i="2" s="1" a="1"/>
  <c r="H571" i="2" s="1"/>
  <c r="B572" i="2"/>
  <c r="H572" i="2" s="1" a="1"/>
  <c r="H572" i="2" s="1"/>
  <c r="B573" i="2"/>
  <c r="B574" i="2"/>
  <c r="B575" i="2"/>
  <c r="H575" i="2" s="1" a="1"/>
  <c r="H575" i="2" s="1"/>
  <c r="B576" i="2"/>
  <c r="H576" i="2" s="1" a="1"/>
  <c r="H576" i="2" s="1"/>
  <c r="B577" i="2"/>
  <c r="H577" i="2" s="1" a="1"/>
  <c r="H577" i="2" s="1"/>
  <c r="B578" i="2"/>
  <c r="H578" i="2" s="1" a="1"/>
  <c r="H578" i="2" s="1"/>
  <c r="B579" i="2"/>
  <c r="H579" i="2" s="1" a="1"/>
  <c r="H579" i="2" s="1"/>
  <c r="B580" i="2"/>
  <c r="B581" i="2"/>
  <c r="H581" i="2" s="1" a="1"/>
  <c r="H581" i="2" s="1"/>
  <c r="B582" i="2"/>
  <c r="H582" i="2" s="1" a="1"/>
  <c r="H582" i="2" s="1"/>
  <c r="B583" i="2"/>
  <c r="H583" i="2" s="1" a="1"/>
  <c r="H583" i="2" s="1"/>
  <c r="B584" i="2"/>
  <c r="H584" i="2" s="1" a="1"/>
  <c r="H584" i="2" s="1"/>
  <c r="B585" i="2"/>
  <c r="H585" i="2" s="1" a="1"/>
  <c r="H585" i="2" s="1"/>
  <c r="B586" i="2"/>
  <c r="B587" i="2"/>
  <c r="H587" i="2" s="1" a="1"/>
  <c r="H587" i="2" s="1"/>
  <c r="B588" i="2"/>
  <c r="B589" i="2"/>
  <c r="H589" i="2" s="1" a="1"/>
  <c r="H589" i="2" s="1"/>
  <c r="B590" i="2"/>
  <c r="H590" i="2" s="1" a="1"/>
  <c r="H590" i="2" s="1"/>
  <c r="B591" i="2"/>
  <c r="H591" i="2" s="1" a="1"/>
  <c r="H591" i="2" s="1"/>
  <c r="B592" i="2"/>
  <c r="H592" i="2" s="1" a="1"/>
  <c r="H592" i="2" s="1"/>
  <c r="B593" i="2"/>
  <c r="B594" i="2"/>
  <c r="B595" i="2"/>
  <c r="H595" i="2" s="1" a="1"/>
  <c r="H595" i="2" s="1"/>
  <c r="B596" i="2"/>
  <c r="H596" i="2" s="1" a="1"/>
  <c r="H596" i="2" s="1"/>
  <c r="B597" i="2"/>
  <c r="H597" i="2" s="1" a="1"/>
  <c r="H597" i="2" s="1"/>
  <c r="B598" i="2"/>
  <c r="B599" i="2"/>
  <c r="B600" i="2"/>
  <c r="H600" i="2" s="1" a="1"/>
  <c r="H600" i="2" s="1"/>
  <c r="B601" i="2"/>
  <c r="B602" i="2"/>
  <c r="B603" i="2"/>
  <c r="H603" i="2" s="1" a="1"/>
  <c r="H603" i="2" s="1"/>
  <c r="B604" i="2"/>
  <c r="H604" i="2" s="1" a="1"/>
  <c r="H604" i="2" s="1"/>
  <c r="B605" i="2"/>
  <c r="H605" i="2" s="1" a="1"/>
  <c r="H605" i="2" s="1"/>
  <c r="B606" i="2"/>
  <c r="B607" i="2"/>
  <c r="B608" i="2"/>
  <c r="B609" i="2"/>
  <c r="H609" i="2" s="1" a="1"/>
  <c r="H609" i="2" s="1"/>
  <c r="B610" i="2"/>
  <c r="H610" i="2" s="1" a="1"/>
  <c r="H610" i="2" s="1"/>
  <c r="B611" i="2"/>
  <c r="H611" i="2" s="1" a="1"/>
  <c r="H611" i="2" s="1"/>
  <c r="B612" i="2"/>
  <c r="H612" i="2" s="1" a="1"/>
  <c r="H612" i="2" s="1"/>
  <c r="B613" i="2"/>
  <c r="B614" i="2"/>
  <c r="B615" i="2"/>
  <c r="H615" i="2" s="1" a="1"/>
  <c r="H615" i="2" s="1"/>
  <c r="B616" i="2"/>
  <c r="H616" i="2" s="1" a="1"/>
  <c r="H616" i="2" s="1"/>
  <c r="B617" i="2"/>
  <c r="H617" i="2" s="1" a="1"/>
  <c r="H617" i="2" s="1"/>
  <c r="B618" i="2"/>
  <c r="B619" i="2"/>
  <c r="H619" i="2" s="1" a="1"/>
  <c r="H619" i="2" s="1"/>
  <c r="B620" i="2"/>
  <c r="H620" i="2" s="1" a="1"/>
  <c r="H620" i="2" s="1"/>
  <c r="B621" i="2"/>
  <c r="B622" i="2"/>
  <c r="H622" i="2" s="1" a="1"/>
  <c r="H622" i="2" s="1"/>
  <c r="B623" i="2"/>
  <c r="H623" i="2" s="1" a="1"/>
  <c r="H623" i="2" s="1"/>
  <c r="B624" i="2"/>
  <c r="H624" i="2" s="1" a="1"/>
  <c r="H624" i="2" s="1"/>
  <c r="B625" i="2"/>
  <c r="H625" i="2" s="1" a="1"/>
  <c r="H625" i="2" s="1"/>
  <c r="B626" i="2"/>
  <c r="B627" i="2"/>
  <c r="H627" i="2" s="1" a="1"/>
  <c r="H627" i="2" s="1"/>
  <c r="B628" i="2"/>
  <c r="H628" i="2" s="1" a="1"/>
  <c r="H628" i="2" s="1"/>
  <c r="B629" i="2"/>
  <c r="H629" i="2" s="1" a="1"/>
  <c r="H629" i="2" s="1"/>
  <c r="B630" i="2"/>
  <c r="H630" i="2" s="1" a="1"/>
  <c r="H630" i="2" s="1"/>
  <c r="B631" i="2"/>
  <c r="H631" i="2" s="1" a="1"/>
  <c r="H631" i="2" s="1"/>
  <c r="B632" i="2"/>
  <c r="H632" i="2" s="1" a="1"/>
  <c r="H632" i="2" s="1"/>
  <c r="B633" i="2"/>
  <c r="B634" i="2"/>
  <c r="B635" i="2"/>
  <c r="H635" i="2" s="1" a="1"/>
  <c r="H635" i="2" s="1"/>
  <c r="B636" i="2"/>
  <c r="H636" i="2" s="1" a="1"/>
  <c r="H636" i="2" s="1"/>
  <c r="B637" i="2"/>
  <c r="B638" i="2"/>
  <c r="B639" i="2"/>
  <c r="H639" i="2" s="1" a="1"/>
  <c r="H639" i="2" s="1"/>
  <c r="B640" i="2"/>
  <c r="B641" i="2"/>
  <c r="B642" i="2"/>
  <c r="B643" i="2"/>
  <c r="H643" i="2" s="1" a="1"/>
  <c r="H643" i="2" s="1"/>
  <c r="B644" i="2"/>
  <c r="H644" i="2" s="1" a="1"/>
  <c r="H644" i="2" s="1"/>
  <c r="B645" i="2"/>
  <c r="H645" i="2" s="1" a="1"/>
  <c r="H645" i="2" s="1"/>
  <c r="B646" i="2"/>
  <c r="H646" i="2" s="1" a="1"/>
  <c r="H646" i="2" s="1"/>
  <c r="B647" i="2"/>
  <c r="H647" i="2" s="1" a="1"/>
  <c r="H647" i="2" s="1"/>
  <c r="B648" i="2"/>
  <c r="H648" i="2" s="1" a="1"/>
  <c r="H648" i="2" s="1"/>
  <c r="B649" i="2"/>
  <c r="B650" i="2"/>
  <c r="H650" i="2" s="1" a="1"/>
  <c r="H650" i="2" s="1"/>
  <c r="B651" i="2"/>
  <c r="H651" i="2" s="1" a="1"/>
  <c r="H651" i="2" s="1"/>
  <c r="B652" i="2"/>
  <c r="H652" i="2" s="1" a="1"/>
  <c r="H652" i="2" s="1"/>
  <c r="B653" i="2"/>
  <c r="B654" i="2"/>
  <c r="B655" i="2"/>
  <c r="H655" i="2" s="1" a="1"/>
  <c r="H655" i="2" s="1"/>
  <c r="B656" i="2"/>
  <c r="H656" i="2" s="1" a="1"/>
  <c r="H656" i="2" s="1"/>
  <c r="B657" i="2"/>
  <c r="H657" i="2" s="1" a="1"/>
  <c r="H657" i="2" s="1"/>
  <c r="B658" i="2"/>
  <c r="B659" i="2"/>
  <c r="H659" i="2" s="1" a="1"/>
  <c r="H659" i="2" s="1"/>
  <c r="B660" i="2"/>
  <c r="H660" i="2" s="1" a="1"/>
  <c r="H660" i="2" s="1"/>
  <c r="B661" i="2"/>
  <c r="H661" i="2" s="1" a="1"/>
  <c r="H661" i="2" s="1"/>
  <c r="B662" i="2"/>
  <c r="H662" i="2" s="1" a="1"/>
  <c r="H662" i="2" s="1"/>
  <c r="B663" i="2"/>
  <c r="H663" i="2" s="1" a="1"/>
  <c r="H663" i="2" s="1"/>
  <c r="B664" i="2"/>
  <c r="H664" i="2" s="1" a="1"/>
  <c r="H664" i="2" s="1"/>
  <c r="B665" i="2"/>
  <c r="B666" i="2"/>
  <c r="H666" i="2" s="1" a="1"/>
  <c r="H666" i="2" s="1"/>
  <c r="B667" i="2"/>
  <c r="B668" i="2"/>
  <c r="B669" i="2"/>
  <c r="H669" i="2" s="1" a="1"/>
  <c r="H669" i="2" s="1"/>
  <c r="B670" i="2"/>
  <c r="H670" i="2" s="1" a="1"/>
  <c r="H670" i="2" s="1"/>
  <c r="B671" i="2"/>
  <c r="H671" i="2" s="1" a="1"/>
  <c r="H671" i="2" s="1"/>
  <c r="B672" i="2"/>
  <c r="H672" i="2" s="1" a="1"/>
  <c r="H672" i="2" s="1"/>
  <c r="B673" i="2"/>
  <c r="H673" i="2" s="1" a="1"/>
  <c r="H673" i="2" s="1"/>
  <c r="B674" i="2"/>
  <c r="H674" i="2" s="1" a="1"/>
  <c r="H674" i="2" s="1"/>
  <c r="B675" i="2"/>
  <c r="H675" i="2" s="1" a="1"/>
  <c r="H675" i="2" s="1"/>
  <c r="B676" i="2"/>
  <c r="H676" i="2" s="1" a="1"/>
  <c r="H676" i="2" s="1"/>
  <c r="B677" i="2"/>
  <c r="H677" i="2" s="1" a="1"/>
  <c r="H677" i="2" s="1"/>
  <c r="B678" i="2"/>
  <c r="H678" i="2" s="1" a="1"/>
  <c r="H678" i="2" s="1"/>
  <c r="B679" i="2"/>
  <c r="H679" i="2" s="1" a="1"/>
  <c r="H679" i="2" s="1"/>
  <c r="B680" i="2"/>
  <c r="B681" i="2"/>
  <c r="H681" i="2" s="1" a="1"/>
  <c r="H681" i="2" s="1"/>
  <c r="B682" i="2"/>
  <c r="B683" i="2"/>
  <c r="H683" i="2" s="1" a="1"/>
  <c r="H683" i="2" s="1"/>
  <c r="B684" i="2"/>
  <c r="B685" i="2"/>
  <c r="H685" i="2" s="1" a="1"/>
  <c r="H685" i="2" s="1"/>
  <c r="B686" i="2"/>
  <c r="H686" i="2" s="1" a="1"/>
  <c r="H686" i="2" s="1"/>
  <c r="B687" i="2"/>
  <c r="H687" i="2" s="1" a="1"/>
  <c r="H687" i="2" s="1"/>
  <c r="B688" i="2"/>
  <c r="B689" i="2"/>
  <c r="H689" i="2" s="1" a="1"/>
  <c r="H689" i="2" s="1"/>
  <c r="B690" i="2"/>
  <c r="H690" i="2" s="1" a="1"/>
  <c r="H690" i="2" s="1"/>
  <c r="B691" i="2"/>
  <c r="H691" i="2" s="1" a="1"/>
  <c r="H691" i="2" s="1"/>
  <c r="B692" i="2"/>
  <c r="H692" i="2" s="1" a="1"/>
  <c r="H692" i="2" s="1"/>
  <c r="B693" i="2"/>
  <c r="B694" i="2"/>
  <c r="B695" i="2"/>
  <c r="H695" i="2" s="1" a="1"/>
  <c r="H695" i="2" s="1"/>
  <c r="B696" i="2"/>
  <c r="H696" i="2" s="1" a="1"/>
  <c r="H696" i="2" s="1"/>
  <c r="B697" i="2"/>
  <c r="B698" i="2"/>
  <c r="B699" i="2"/>
  <c r="H699" i="2" s="1" a="1"/>
  <c r="H699" i="2" s="1"/>
  <c r="B700" i="2"/>
  <c r="H700" i="2" s="1" a="1"/>
  <c r="H700" i="2" s="1"/>
  <c r="B701" i="2"/>
  <c r="H701" i="2" s="1" a="1"/>
  <c r="H701" i="2" s="1"/>
  <c r="B702" i="2"/>
  <c r="B703" i="2"/>
  <c r="H703" i="2" s="1" a="1"/>
  <c r="H703" i="2" s="1"/>
  <c r="B704" i="2"/>
  <c r="H704" i="2" s="1" a="1"/>
  <c r="H704" i="2" s="1"/>
  <c r="B705" i="2"/>
  <c r="H705" i="2" s="1" a="1"/>
  <c r="H705" i="2" s="1"/>
  <c r="B706" i="2"/>
  <c r="H706" i="2" s="1" a="1"/>
  <c r="H706" i="2" s="1"/>
  <c r="B707" i="2"/>
  <c r="H707" i="2" s="1" a="1"/>
  <c r="H707" i="2" s="1"/>
  <c r="B708" i="2"/>
  <c r="H708" i="2" s="1" a="1"/>
  <c r="H708" i="2" s="1"/>
  <c r="B709" i="2"/>
  <c r="H709" i="2" s="1" a="1"/>
  <c r="H709" i="2" s="1"/>
  <c r="B710" i="2"/>
  <c r="H710" i="2" s="1" a="1"/>
  <c r="H710" i="2" s="1"/>
  <c r="B711" i="2"/>
  <c r="H711" i="2" s="1" a="1"/>
  <c r="H711" i="2" s="1"/>
  <c r="B712" i="2"/>
  <c r="H712" i="2" s="1" a="1"/>
  <c r="H712" i="2" s="1"/>
  <c r="B713" i="2"/>
  <c r="B714" i="2"/>
  <c r="B715" i="2"/>
  <c r="H715" i="2" s="1" a="1"/>
  <c r="H715" i="2" s="1"/>
  <c r="B716" i="2"/>
  <c r="H716" i="2" s="1" a="1"/>
  <c r="H716" i="2" s="1"/>
  <c r="B717" i="2"/>
  <c r="H717" i="2" s="1" a="1"/>
  <c r="H717" i="2" s="1"/>
  <c r="B718" i="2"/>
  <c r="B719" i="2"/>
  <c r="B720" i="2"/>
  <c r="B721" i="2"/>
  <c r="B722" i="2"/>
  <c r="H722" i="2" s="1" a="1"/>
  <c r="H722" i="2" s="1"/>
  <c r="B723" i="2"/>
  <c r="H723" i="2" s="1" a="1"/>
  <c r="H723" i="2" s="1"/>
  <c r="B724" i="2"/>
  <c r="H724" i="2" s="1" a="1"/>
  <c r="H724" i="2" s="1"/>
  <c r="B725" i="2"/>
  <c r="H725" i="2" s="1" a="1"/>
  <c r="H725" i="2" s="1"/>
  <c r="B726" i="2"/>
  <c r="H726" i="2" s="1" a="1"/>
  <c r="H726" i="2" s="1"/>
  <c r="B727" i="2"/>
  <c r="B728" i="2"/>
  <c r="H728" i="2" s="1" a="1"/>
  <c r="H728" i="2" s="1"/>
  <c r="B729" i="2"/>
  <c r="H729" i="2" s="1" a="1"/>
  <c r="H729" i="2" s="1"/>
  <c r="B730" i="2"/>
  <c r="H730" i="2" s="1" a="1"/>
  <c r="H730" i="2" s="1"/>
  <c r="B731" i="2"/>
  <c r="H731" i="2" s="1" a="1"/>
  <c r="H731" i="2" s="1"/>
  <c r="B732" i="2"/>
  <c r="H732" i="2" s="1" a="1"/>
  <c r="H732" i="2" s="1"/>
  <c r="B733" i="2"/>
  <c r="B734" i="2"/>
  <c r="B735" i="2"/>
  <c r="H735" i="2" s="1" a="1"/>
  <c r="H735" i="2" s="1"/>
  <c r="B736" i="2"/>
  <c r="H736" i="2" s="1" a="1"/>
  <c r="H736" i="2" s="1"/>
  <c r="B737" i="2"/>
  <c r="H737" i="2" s="1" a="1"/>
  <c r="H737" i="2" s="1"/>
  <c r="B738" i="2"/>
  <c r="H738" i="2" s="1" a="1"/>
  <c r="H738" i="2" s="1"/>
  <c r="B739" i="2"/>
  <c r="B740" i="2"/>
  <c r="B741" i="2"/>
  <c r="B742" i="2"/>
  <c r="B743" i="2"/>
  <c r="H743" i="2" s="1" a="1"/>
  <c r="H743" i="2" s="1"/>
  <c r="B744" i="2"/>
  <c r="B745" i="2"/>
  <c r="H745" i="2" s="1" a="1"/>
  <c r="H745" i="2" s="1"/>
  <c r="B746" i="2"/>
  <c r="B747" i="2"/>
  <c r="B748" i="2"/>
  <c r="H748" i="2" s="1" a="1"/>
  <c r="H748" i="2" s="1"/>
  <c r="B749" i="2"/>
  <c r="H749" i="2" s="1" a="1"/>
  <c r="H749" i="2" s="1"/>
  <c r="B750" i="2"/>
  <c r="H750" i="2" s="1" a="1"/>
  <c r="H750" i="2" s="1"/>
  <c r="B751" i="2"/>
  <c r="H751" i="2" s="1" a="1"/>
  <c r="H751" i="2" s="1"/>
  <c r="B752" i="2"/>
  <c r="H752" i="2" s="1" a="1"/>
  <c r="H752" i="2" s="1"/>
  <c r="B753" i="2"/>
  <c r="H753" i="2" s="1" a="1"/>
  <c r="H753" i="2" s="1"/>
  <c r="B754" i="2"/>
  <c r="H754" i="2" s="1" a="1"/>
  <c r="H754" i="2" s="1"/>
  <c r="B755" i="2"/>
  <c r="H755" i="2" s="1" a="1"/>
  <c r="H755" i="2" s="1"/>
  <c r="B756" i="2"/>
  <c r="H756" i="2" s="1" a="1"/>
  <c r="H756" i="2" s="1"/>
  <c r="B757" i="2"/>
  <c r="H757" i="2" s="1" a="1"/>
  <c r="H757" i="2" s="1"/>
  <c r="B758" i="2"/>
  <c r="H758" i="2" s="1" a="1"/>
  <c r="H758" i="2" s="1"/>
  <c r="B759" i="2"/>
  <c r="H759" i="2" s="1" a="1"/>
  <c r="H759" i="2" s="1"/>
  <c r="B760" i="2"/>
  <c r="H760" i="2" s="1" a="1"/>
  <c r="H760" i="2" s="1"/>
  <c r="B761" i="2"/>
  <c r="H761" i="2" s="1" a="1"/>
  <c r="H761" i="2" s="1"/>
  <c r="B762" i="2"/>
  <c r="B763" i="2"/>
  <c r="H763" i="2" s="1" a="1"/>
  <c r="H763" i="2" s="1"/>
  <c r="B764" i="2"/>
  <c r="H764" i="2" s="1" a="1"/>
  <c r="H764" i="2" s="1"/>
  <c r="B765" i="2"/>
  <c r="H765" i="2" s="1" a="1"/>
  <c r="H765" i="2" s="1"/>
  <c r="B766" i="2"/>
  <c r="B767" i="2"/>
  <c r="H767" i="2" s="1" a="1"/>
  <c r="H767" i="2" s="1"/>
  <c r="B768" i="2"/>
  <c r="B769" i="2"/>
  <c r="H769" i="2" s="1" a="1"/>
  <c r="H769" i="2" s="1"/>
  <c r="B770" i="2"/>
  <c r="H770" i="2" s="1" a="1"/>
  <c r="H770" i="2" s="1"/>
  <c r="B771" i="2"/>
  <c r="H771" i="2" s="1" a="1"/>
  <c r="H771" i="2" s="1"/>
  <c r="B772" i="2"/>
  <c r="H772" i="2" s="1" a="1"/>
  <c r="H772" i="2" s="1"/>
  <c r="B773" i="2"/>
  <c r="B774" i="2"/>
  <c r="B775" i="2"/>
  <c r="H775" i="2" s="1" a="1"/>
  <c r="H775" i="2" s="1"/>
  <c r="B776" i="2"/>
  <c r="H776" i="2" s="1" a="1"/>
  <c r="H776" i="2" s="1"/>
  <c r="B777" i="2"/>
  <c r="H777" i="2" s="1" a="1"/>
  <c r="H777" i="2" s="1"/>
  <c r="B778" i="2"/>
  <c r="H778" i="2" s="1" a="1"/>
  <c r="H778" i="2" s="1"/>
  <c r="B779" i="2"/>
  <c r="B780" i="2"/>
  <c r="B781" i="2"/>
  <c r="B782" i="2"/>
  <c r="H782" i="2" s="1" a="1"/>
  <c r="H782" i="2" s="1"/>
  <c r="B783" i="2"/>
  <c r="H783" i="2" s="1" a="1"/>
  <c r="H783" i="2" s="1"/>
  <c r="B784" i="2"/>
  <c r="H784" i="2" s="1" a="1"/>
  <c r="H784" i="2" s="1"/>
  <c r="B785" i="2"/>
  <c r="H785" i="2" s="1" a="1"/>
  <c r="H785" i="2" s="1"/>
  <c r="B786" i="2"/>
  <c r="H786" i="2" s="1" a="1"/>
  <c r="H786" i="2" s="1"/>
  <c r="B787" i="2"/>
  <c r="B788" i="2"/>
  <c r="B789" i="2"/>
  <c r="H789" i="2" s="1" a="1"/>
  <c r="H789" i="2" s="1"/>
  <c r="B790" i="2"/>
  <c r="H790" i="2" s="1" a="1"/>
  <c r="H790" i="2" s="1"/>
  <c r="B791" i="2"/>
  <c r="H791" i="2" s="1" a="1"/>
  <c r="H791" i="2" s="1"/>
  <c r="B792" i="2"/>
  <c r="H792" i="2" s="1" a="1"/>
  <c r="H792" i="2" s="1"/>
  <c r="B793" i="2"/>
  <c r="H793" i="2" s="1" a="1"/>
  <c r="H793" i="2" s="1"/>
  <c r="B794" i="2"/>
  <c r="B795" i="2"/>
  <c r="H795" i="2" s="1" a="1"/>
  <c r="H795" i="2" s="1"/>
  <c r="B796" i="2"/>
  <c r="H796" i="2" s="1" a="1"/>
  <c r="H796" i="2" s="1"/>
  <c r="B797" i="2"/>
  <c r="B798" i="2"/>
  <c r="H798" i="2" s="1" a="1"/>
  <c r="H798" i="2" s="1"/>
  <c r="B799" i="2"/>
  <c r="H799" i="2" s="1" a="1"/>
  <c r="H799" i="2" s="1"/>
  <c r="B800" i="2"/>
  <c r="H800" i="2" s="1" a="1"/>
  <c r="H800" i="2" s="1"/>
  <c r="B801" i="2"/>
  <c r="B802" i="2"/>
  <c r="B803" i="2"/>
  <c r="H803" i="2" s="1" a="1"/>
  <c r="H803" i="2" s="1"/>
  <c r="B804" i="2"/>
  <c r="H804" i="2" s="1" a="1"/>
  <c r="H804" i="2" s="1"/>
  <c r="B805" i="2"/>
  <c r="B806" i="2"/>
  <c r="B807" i="2"/>
  <c r="B808" i="2"/>
  <c r="H808" i="2" s="1" a="1"/>
  <c r="H808" i="2" s="1"/>
  <c r="B809" i="2"/>
  <c r="H809" i="2" s="1" a="1"/>
  <c r="H809" i="2" s="1"/>
  <c r="B810" i="2"/>
  <c r="H810" i="2" s="1" a="1"/>
  <c r="H810" i="2" s="1"/>
  <c r="B811" i="2"/>
  <c r="H811" i="2" s="1" a="1"/>
  <c r="H811" i="2" s="1"/>
  <c r="B812" i="2"/>
  <c r="H812" i="2" s="1" a="1"/>
  <c r="H812" i="2" s="1"/>
  <c r="B813" i="2"/>
  <c r="B814" i="2"/>
  <c r="B815" i="2"/>
  <c r="H815" i="2" s="1" a="1"/>
  <c r="H815" i="2" s="1"/>
  <c r="B816" i="2"/>
  <c r="H816" i="2" s="1" a="1"/>
  <c r="H816" i="2" s="1"/>
  <c r="B817" i="2"/>
  <c r="B818" i="2"/>
  <c r="B819" i="2"/>
  <c r="B820" i="2"/>
  <c r="H820" i="2" s="1" a="1"/>
  <c r="H820" i="2" s="1"/>
  <c r="B821" i="2"/>
  <c r="B822" i="2"/>
  <c r="H822" i="2" s="1" a="1"/>
  <c r="H822" i="2" s="1"/>
  <c r="B823" i="2"/>
  <c r="H823" i="2" s="1" a="1"/>
  <c r="H823" i="2" s="1"/>
  <c r="B824" i="2"/>
  <c r="H824" i="2" s="1" a="1"/>
  <c r="H824" i="2" s="1"/>
  <c r="B825" i="2"/>
  <c r="H825" i="2" s="1" a="1"/>
  <c r="H825" i="2" s="1"/>
  <c r="B826" i="2"/>
  <c r="H826" i="2" s="1" a="1"/>
  <c r="H826" i="2" s="1"/>
  <c r="B827" i="2"/>
  <c r="H827" i="2" s="1" a="1"/>
  <c r="H827" i="2" s="1"/>
  <c r="B828" i="2"/>
  <c r="H828" i="2" s="1" a="1"/>
  <c r="H828" i="2" s="1"/>
  <c r="B829" i="2"/>
  <c r="H829" i="2" s="1" a="1"/>
  <c r="H829" i="2" s="1"/>
  <c r="B830" i="2"/>
  <c r="H830" i="2" s="1" a="1"/>
  <c r="H830" i="2" s="1"/>
  <c r="B831" i="2"/>
  <c r="H831" i="2" s="1" a="1"/>
  <c r="H831" i="2" s="1"/>
  <c r="B832" i="2"/>
  <c r="H832" i="2" s="1" a="1"/>
  <c r="H832" i="2" s="1"/>
  <c r="B833" i="2"/>
  <c r="H833" i="2" s="1" a="1"/>
  <c r="H833" i="2" s="1"/>
  <c r="B834" i="2"/>
  <c r="H834" i="2" s="1" a="1"/>
  <c r="H834" i="2" s="1"/>
  <c r="B835" i="2"/>
  <c r="H835" i="2" s="1" a="1"/>
  <c r="H835" i="2" s="1"/>
  <c r="B836" i="2"/>
  <c r="H836" i="2" s="1" a="1"/>
  <c r="H836" i="2" s="1"/>
  <c r="B837" i="2"/>
  <c r="B838" i="2"/>
  <c r="B839" i="2"/>
  <c r="H839" i="2" s="1" a="1"/>
  <c r="H839" i="2" s="1"/>
  <c r="B840" i="2"/>
  <c r="H840" i="2" s="1" a="1"/>
  <c r="H840" i="2" s="1"/>
  <c r="B841" i="2"/>
  <c r="B842" i="2"/>
  <c r="B843" i="2"/>
  <c r="B844" i="2"/>
  <c r="H844" i="2" s="1" a="1"/>
  <c r="H844" i="2" s="1"/>
  <c r="B845" i="2"/>
  <c r="H845" i="2" s="1" a="1"/>
  <c r="H845" i="2" s="1"/>
  <c r="B846" i="2"/>
  <c r="H846" i="2" s="1" a="1"/>
  <c r="H846" i="2" s="1"/>
  <c r="B847" i="2"/>
  <c r="H847" i="2" s="1" a="1"/>
  <c r="H847" i="2" s="1"/>
  <c r="B848" i="2"/>
  <c r="H848" i="2" s="1" a="1"/>
  <c r="H848" i="2" s="1"/>
  <c r="B849" i="2"/>
  <c r="H849" i="2" s="1" a="1"/>
  <c r="H849" i="2" s="1"/>
  <c r="B850" i="2"/>
  <c r="H850" i="2" s="1" a="1"/>
  <c r="H850" i="2" s="1"/>
  <c r="B851" i="2"/>
  <c r="H851" i="2" s="1" a="1"/>
  <c r="H851" i="2" s="1"/>
  <c r="B852" i="2"/>
  <c r="H852" i="2" s="1" a="1"/>
  <c r="H852" i="2" s="1"/>
  <c r="B853" i="2"/>
  <c r="B854" i="2"/>
  <c r="B855" i="2"/>
  <c r="H855" i="2" s="1" a="1"/>
  <c r="H855" i="2" s="1"/>
  <c r="B856" i="2"/>
  <c r="H856" i="2" s="1" a="1"/>
  <c r="H856" i="2" s="1"/>
  <c r="B857" i="2"/>
  <c r="B858" i="2"/>
  <c r="B859" i="2"/>
  <c r="B860" i="2"/>
  <c r="H860" i="2" s="1" a="1"/>
  <c r="H860" i="2" s="1"/>
  <c r="B861" i="2"/>
  <c r="B862" i="2"/>
  <c r="B863" i="2"/>
  <c r="B864" i="2"/>
  <c r="H864" i="2" s="1" a="1"/>
  <c r="H864" i="2" s="1"/>
  <c r="B865" i="2"/>
  <c r="H865" i="2" s="1" a="1"/>
  <c r="H865" i="2" s="1"/>
  <c r="B866" i="2"/>
  <c r="B867" i="2"/>
  <c r="H867" i="2" s="1" a="1"/>
  <c r="H867" i="2" s="1"/>
  <c r="B868" i="2"/>
  <c r="B869" i="2"/>
  <c r="H869" i="2" s="1" a="1"/>
  <c r="H869" i="2" s="1"/>
  <c r="B870" i="2"/>
  <c r="H870" i="2" s="1" a="1"/>
  <c r="H870" i="2" s="1"/>
  <c r="B871" i="2"/>
  <c r="H871" i="2" s="1" a="1"/>
  <c r="H871" i="2" s="1"/>
  <c r="B872" i="2"/>
  <c r="H872" i="2" s="1" a="1"/>
  <c r="H872" i="2" s="1"/>
  <c r="B873" i="2"/>
  <c r="H873" i="2" s="1" a="1"/>
  <c r="H873" i="2" s="1"/>
  <c r="B874" i="2"/>
  <c r="B875" i="2"/>
  <c r="H875" i="2" s="1" a="1"/>
  <c r="H875" i="2" s="1"/>
  <c r="B876" i="2"/>
  <c r="H876" i="2" s="1" a="1"/>
  <c r="H876" i="2" s="1"/>
  <c r="B877" i="2"/>
  <c r="B878" i="2"/>
  <c r="H878" i="2" s="1" a="1"/>
  <c r="H878" i="2" s="1"/>
  <c r="B879" i="2"/>
  <c r="H879" i="2" s="1" a="1"/>
  <c r="H879" i="2" s="1"/>
  <c r="B880" i="2"/>
  <c r="B881" i="2"/>
  <c r="B882" i="2"/>
  <c r="H882" i="2" s="1" a="1"/>
  <c r="H882" i="2" s="1"/>
  <c r="B883" i="2"/>
  <c r="B884" i="2"/>
  <c r="H884" i="2" s="1" a="1"/>
  <c r="H884" i="2" s="1"/>
  <c r="B885" i="2"/>
  <c r="H885" i="2" s="1" a="1"/>
  <c r="H885" i="2" s="1"/>
  <c r="B886" i="2"/>
  <c r="H886" i="2" s="1" a="1"/>
  <c r="H886" i="2" s="1"/>
  <c r="B887" i="2"/>
  <c r="H887" i="2" s="1" a="1"/>
  <c r="H887" i="2" s="1"/>
  <c r="B888" i="2"/>
  <c r="H888" i="2" s="1" a="1"/>
  <c r="H888" i="2" s="1"/>
  <c r="B889" i="2"/>
  <c r="H889" i="2" s="1" a="1"/>
  <c r="H889" i="2" s="1"/>
  <c r="B890" i="2"/>
  <c r="H890" i="2" s="1" a="1"/>
  <c r="H890" i="2" s="1"/>
  <c r="B891" i="2"/>
  <c r="H891" i="2" s="1" a="1"/>
  <c r="H891" i="2" s="1"/>
  <c r="B892" i="2"/>
  <c r="H892" i="2" s="1" a="1"/>
  <c r="H892" i="2" s="1"/>
  <c r="B893" i="2"/>
  <c r="B894" i="2"/>
  <c r="B895" i="2"/>
  <c r="H895" i="2" s="1" a="1"/>
  <c r="H895" i="2" s="1"/>
  <c r="B896" i="2"/>
  <c r="B897" i="2"/>
  <c r="B898" i="2"/>
  <c r="H898" i="2" s="1" a="1"/>
  <c r="H898" i="2" s="1"/>
  <c r="B899" i="2"/>
  <c r="B900" i="2"/>
  <c r="H900" i="2" s="1" a="1"/>
  <c r="H900" i="2" s="1"/>
  <c r="B901" i="2"/>
  <c r="H901" i="2" s="1" a="1"/>
  <c r="H901" i="2" s="1"/>
  <c r="B902" i="2"/>
  <c r="H902" i="2" s="1" a="1"/>
  <c r="H902" i="2" s="1"/>
  <c r="B903" i="2"/>
  <c r="H903" i="2" s="1" a="1"/>
  <c r="H903" i="2" s="1"/>
  <c r="B904" i="2"/>
  <c r="H904" i="2" s="1" a="1"/>
  <c r="H904" i="2" s="1"/>
  <c r="B905" i="2"/>
  <c r="H905" i="2" s="1" a="1"/>
  <c r="H905" i="2" s="1"/>
  <c r="B906" i="2"/>
  <c r="H906" i="2" s="1" a="1"/>
  <c r="H906" i="2" s="1"/>
  <c r="B907" i="2"/>
  <c r="H907" i="2" s="1" a="1"/>
  <c r="H907" i="2" s="1"/>
  <c r="B908" i="2"/>
  <c r="H908" i="2" s="1" a="1"/>
  <c r="H908" i="2" s="1"/>
  <c r="B909" i="2"/>
  <c r="H909" i="2" s="1" a="1"/>
  <c r="H909" i="2" s="1"/>
  <c r="B910" i="2"/>
  <c r="H910" i="2" s="1" a="1"/>
  <c r="H910" i="2" s="1"/>
  <c r="B911" i="2"/>
  <c r="H911" i="2" s="1" a="1"/>
  <c r="H911" i="2" s="1"/>
  <c r="B912" i="2"/>
  <c r="H912" i="2" s="1" a="1"/>
  <c r="H912" i="2" s="1"/>
  <c r="B913" i="2"/>
  <c r="H913" i="2" s="1" a="1"/>
  <c r="H913" i="2" s="1"/>
  <c r="B914" i="2"/>
  <c r="H914" i="2" s="1" a="1"/>
  <c r="H914" i="2" s="1"/>
  <c r="B915" i="2"/>
  <c r="B916" i="2"/>
  <c r="H916" i="2" s="1" a="1"/>
  <c r="H916" i="2" s="1"/>
  <c r="B917" i="2"/>
  <c r="H917" i="2" s="1" a="1"/>
  <c r="H917" i="2" s="1"/>
  <c r="B918" i="2"/>
  <c r="H918" i="2" s="1" a="1"/>
  <c r="H918" i="2" s="1"/>
  <c r="B919" i="2"/>
  <c r="H919" i="2" s="1" a="1"/>
  <c r="H919" i="2" s="1"/>
  <c r="B920" i="2"/>
  <c r="H920" i="2" s="1" a="1"/>
  <c r="H920" i="2" s="1"/>
  <c r="B921" i="2"/>
  <c r="H921" i="2" s="1" a="1"/>
  <c r="H921" i="2" s="1"/>
  <c r="B922" i="2"/>
  <c r="H922" i="2" s="1" a="1"/>
  <c r="H922" i="2" s="1"/>
  <c r="B923" i="2"/>
  <c r="H923" i="2" s="1" a="1"/>
  <c r="H923" i="2" s="1"/>
  <c r="B924" i="2"/>
  <c r="H924" i="2" s="1" a="1"/>
  <c r="H924" i="2" s="1"/>
  <c r="B925" i="2"/>
  <c r="H925" i="2" s="1" a="1"/>
  <c r="H925" i="2" s="1"/>
  <c r="B926" i="2"/>
  <c r="H926" i="2" s="1" a="1"/>
  <c r="H926" i="2" s="1"/>
  <c r="B927" i="2"/>
  <c r="H927" i="2" s="1" a="1"/>
  <c r="H927" i="2" s="1"/>
  <c r="B928" i="2"/>
  <c r="B929" i="2"/>
  <c r="B930" i="2"/>
  <c r="B931" i="2"/>
  <c r="H931" i="2" s="1" a="1"/>
  <c r="H931" i="2" s="1"/>
  <c r="B932" i="2"/>
  <c r="B933" i="2"/>
  <c r="H933" i="2" s="1" a="1"/>
  <c r="H933" i="2" s="1"/>
  <c r="B934" i="2"/>
  <c r="H934" i="2" s="1" a="1"/>
  <c r="H934" i="2" s="1"/>
  <c r="B935" i="2"/>
  <c r="H935" i="2" s="1" a="1"/>
  <c r="H935" i="2" s="1"/>
  <c r="B936" i="2"/>
  <c r="H936" i="2" s="1" a="1"/>
  <c r="H936" i="2" s="1"/>
  <c r="B937" i="2"/>
  <c r="H937" i="2" s="1" a="1"/>
  <c r="H937" i="2" s="1"/>
  <c r="B938" i="2"/>
  <c r="H938" i="2" s="1" a="1"/>
  <c r="H938" i="2" s="1"/>
  <c r="B939" i="2"/>
  <c r="H939" i="2" s="1" a="1"/>
  <c r="H939" i="2" s="1"/>
  <c r="B940" i="2"/>
  <c r="B941" i="2"/>
  <c r="H941" i="2" s="1" a="1"/>
  <c r="H941" i="2" s="1"/>
  <c r="B942" i="2"/>
  <c r="H942" i="2" s="1" a="1"/>
  <c r="H942" i="2" s="1"/>
  <c r="B943" i="2"/>
  <c r="H943" i="2" s="1" a="1"/>
  <c r="H943" i="2" s="1"/>
  <c r="B944" i="2"/>
  <c r="H944" i="2" s="1" a="1"/>
  <c r="H944" i="2" s="1"/>
  <c r="B945" i="2"/>
  <c r="B946" i="2"/>
  <c r="B947" i="2"/>
  <c r="H947" i="2" s="1" a="1"/>
  <c r="H947" i="2" s="1"/>
  <c r="B948" i="2"/>
  <c r="B949" i="2"/>
  <c r="H949" i="2" s="1" a="1"/>
  <c r="H949" i="2" s="1"/>
  <c r="B950" i="2"/>
  <c r="H950" i="2" s="1" a="1"/>
  <c r="H950" i="2" s="1"/>
  <c r="B951" i="2"/>
  <c r="H951" i="2" s="1" a="1"/>
  <c r="H951" i="2" s="1"/>
  <c r="B952" i="2"/>
  <c r="H952" i="2" s="1" a="1"/>
  <c r="H952" i="2" s="1"/>
  <c r="B953" i="2"/>
  <c r="B954" i="2"/>
  <c r="H954" i="2" s="1" a="1"/>
  <c r="H954" i="2" s="1"/>
  <c r="B955" i="2"/>
  <c r="H955" i="2" s="1" a="1"/>
  <c r="H955" i="2" s="1"/>
  <c r="B956" i="2"/>
  <c r="H956" i="2" s="1" a="1"/>
  <c r="H956" i="2" s="1"/>
  <c r="B957" i="2"/>
  <c r="H957" i="2" s="1" a="1"/>
  <c r="H957" i="2" s="1"/>
  <c r="B958" i="2"/>
  <c r="H958" i="2" s="1" a="1"/>
  <c r="H958" i="2" s="1"/>
  <c r="B959" i="2"/>
  <c r="H959" i="2" s="1" a="1"/>
  <c r="H959" i="2" s="1"/>
  <c r="B960" i="2"/>
  <c r="H960" i="2" s="1" a="1"/>
  <c r="H960" i="2" s="1"/>
  <c r="B961" i="2"/>
  <c r="H961" i="2" s="1" a="1"/>
  <c r="H961" i="2" s="1"/>
  <c r="B962" i="2"/>
  <c r="H962" i="2" s="1" a="1"/>
  <c r="H962" i="2" s="1"/>
  <c r="B963" i="2"/>
  <c r="H963" i="2" s="1" a="1"/>
  <c r="H963" i="2" s="1"/>
  <c r="B964" i="2"/>
  <c r="H964" i="2" s="1" a="1"/>
  <c r="H964" i="2" s="1"/>
  <c r="B965" i="2"/>
  <c r="H965" i="2" s="1" a="1"/>
  <c r="H965" i="2" s="1"/>
  <c r="B966" i="2"/>
  <c r="H966" i="2" s="1" a="1"/>
  <c r="H966" i="2" s="1"/>
  <c r="B967" i="2"/>
  <c r="H967" i="2" s="1" a="1"/>
  <c r="H967" i="2" s="1"/>
  <c r="B968" i="2"/>
  <c r="H968" i="2" s="1" a="1"/>
  <c r="H968" i="2" s="1"/>
  <c r="B969" i="2"/>
  <c r="H969" i="2" s="1" a="1"/>
  <c r="H969" i="2" s="1"/>
  <c r="B970" i="2"/>
  <c r="H970" i="2" s="1" a="1"/>
  <c r="H970" i="2" s="1"/>
  <c r="B971" i="2"/>
  <c r="H971" i="2" s="1" a="1"/>
  <c r="H971" i="2" s="1"/>
  <c r="B972" i="2"/>
  <c r="H972" i="2" s="1" a="1"/>
  <c r="H972" i="2" s="1"/>
  <c r="B973" i="2"/>
  <c r="H973" i="2" s="1" a="1"/>
  <c r="H973" i="2" s="1"/>
  <c r="B974" i="2"/>
  <c r="H974" i="2" s="1" a="1"/>
  <c r="H974" i="2" s="1"/>
  <c r="B975" i="2"/>
  <c r="H975" i="2" s="1" a="1"/>
  <c r="H975" i="2" s="1"/>
  <c r="B976" i="2"/>
  <c r="H976" i="2" s="1" a="1"/>
  <c r="H976" i="2" s="1"/>
  <c r="B977" i="2"/>
  <c r="B978" i="2"/>
  <c r="H978" i="2" s="1" a="1"/>
  <c r="H978" i="2" s="1"/>
  <c r="B979" i="2"/>
  <c r="H979" i="2" s="1" a="1"/>
  <c r="H979" i="2" s="1"/>
  <c r="B980" i="2"/>
  <c r="H980" i="2" s="1" a="1"/>
  <c r="H980" i="2" s="1"/>
  <c r="B981" i="2"/>
  <c r="H981" i="2" s="1" a="1"/>
  <c r="H981" i="2" s="1"/>
  <c r="B982" i="2"/>
  <c r="H982" i="2" s="1" a="1"/>
  <c r="H982" i="2" s="1"/>
  <c r="B983" i="2"/>
  <c r="H983" i="2" s="1" a="1"/>
  <c r="H983" i="2" s="1"/>
  <c r="B984" i="2"/>
  <c r="H984" i="2" s="1" a="1"/>
  <c r="H984" i="2" s="1"/>
  <c r="B985" i="2"/>
  <c r="H985" i="2" s="1" a="1"/>
  <c r="H985" i="2" s="1"/>
  <c r="B986" i="2"/>
  <c r="H986" i="2" s="1" a="1"/>
  <c r="H986" i="2" s="1"/>
  <c r="B987" i="2"/>
  <c r="B988" i="2"/>
  <c r="H988" i="2" s="1" a="1"/>
  <c r="H988" i="2" s="1"/>
  <c r="B989" i="2"/>
  <c r="H989" i="2" s="1" a="1"/>
  <c r="H989" i="2" s="1"/>
  <c r="B990" i="2"/>
  <c r="H990" i="2" s="1" a="1"/>
  <c r="H990" i="2" s="1"/>
  <c r="B991" i="2"/>
  <c r="H991" i="2" s="1" a="1"/>
  <c r="H991" i="2" s="1"/>
  <c r="B992" i="2"/>
  <c r="H992" i="2" s="1" a="1"/>
  <c r="H992" i="2" s="1"/>
  <c r="B993" i="2"/>
  <c r="H993" i="2" s="1" a="1"/>
  <c r="H993" i="2" s="1"/>
  <c r="B994" i="2"/>
  <c r="H994" i="2" s="1" a="1"/>
  <c r="H994" i="2" s="1"/>
  <c r="B995" i="2"/>
  <c r="H995" i="2" s="1" a="1"/>
  <c r="H995" i="2" s="1"/>
  <c r="B996" i="2"/>
  <c r="H996" i="2" s="1" a="1"/>
  <c r="H996" i="2" s="1"/>
  <c r="B997" i="2"/>
  <c r="H997" i="2" s="1" a="1"/>
  <c r="H997" i="2" s="1"/>
  <c r="B998" i="2"/>
  <c r="H998" i="2" s="1" a="1"/>
  <c r="H998" i="2" s="1"/>
  <c r="B999" i="2"/>
  <c r="H999" i="2" s="1" a="1"/>
  <c r="H999" i="2" s="1"/>
  <c r="B1000" i="2"/>
  <c r="H1000" i="2" s="1" a="1"/>
  <c r="H1000" i="2" s="1"/>
  <c r="B1001" i="2"/>
  <c r="H1001" i="2" s="1" a="1"/>
  <c r="H1001" i="2" s="1"/>
  <c r="B1002" i="2"/>
  <c r="B1003" i="2"/>
  <c r="H1003" i="2" s="1" a="1"/>
  <c r="H1003" i="2" s="1"/>
  <c r="B1004" i="2"/>
  <c r="H1004" i="2" s="1" a="1"/>
  <c r="H1004" i="2" s="1"/>
  <c r="B1005" i="2"/>
  <c r="H1005" i="2" s="1" a="1"/>
  <c r="H1005" i="2" s="1"/>
  <c r="B1006" i="2"/>
  <c r="H1006" i="2" s="1" a="1"/>
  <c r="H1006" i="2" s="1"/>
  <c r="B1007" i="2"/>
  <c r="H1007" i="2" s="1" a="1"/>
  <c r="H1007" i="2" s="1"/>
  <c r="B1008" i="2"/>
  <c r="B1009" i="2"/>
  <c r="H1009" i="2" s="1" a="1"/>
  <c r="H1009" i="2" s="1"/>
  <c r="B1010" i="2"/>
  <c r="B1011" i="2"/>
  <c r="H1011" i="2" s="1" a="1"/>
  <c r="H1011" i="2" s="1"/>
  <c r="B1012" i="2"/>
  <c r="B1013" i="2"/>
  <c r="B1014" i="2"/>
  <c r="B1015" i="2"/>
  <c r="H1015" i="2" s="1" a="1"/>
  <c r="H1015" i="2" s="1"/>
  <c r="B1016" i="2"/>
  <c r="H1016" i="2" s="1" a="1"/>
  <c r="H1016" i="2" s="1"/>
  <c r="B1017" i="2"/>
  <c r="H1017" i="2" s="1" a="1"/>
  <c r="H1017" i="2" s="1"/>
  <c r="B1018" i="2"/>
  <c r="H1018" i="2" s="1" a="1"/>
  <c r="H1018" i="2" s="1"/>
  <c r="B1019" i="2"/>
  <c r="H1019" i="2" s="1" a="1"/>
  <c r="H1019" i="2" s="1"/>
  <c r="B1020" i="2"/>
  <c r="H1020" i="2" s="1" a="1"/>
  <c r="H1020" i="2" s="1"/>
  <c r="B1021" i="2"/>
  <c r="H1021" i="2" s="1" a="1"/>
  <c r="H1021" i="2" s="1"/>
  <c r="B1022" i="2"/>
  <c r="H1022" i="2" s="1" a="1"/>
  <c r="H1022" i="2" s="1"/>
  <c r="B1023" i="2"/>
  <c r="H1023" i="2" s="1" a="1"/>
  <c r="H1023" i="2" s="1"/>
  <c r="B1024" i="2"/>
  <c r="H1024" i="2" s="1" a="1"/>
  <c r="H1024" i="2" s="1"/>
  <c r="B1025" i="2"/>
  <c r="H1025" i="2" s="1" a="1"/>
  <c r="H1025" i="2" s="1"/>
  <c r="B1026" i="2"/>
  <c r="H1026" i="2" s="1" a="1"/>
  <c r="H1026" i="2" s="1"/>
  <c r="B1027" i="2"/>
  <c r="H1027" i="2" s="1" a="1"/>
  <c r="H1027" i="2" s="1"/>
  <c r="B1028" i="2"/>
  <c r="H1028" i="2" s="1" a="1"/>
  <c r="H1028" i="2" s="1"/>
  <c r="B1029" i="2"/>
  <c r="H1029" i="2" s="1" a="1"/>
  <c r="H1029" i="2" s="1"/>
  <c r="B1030" i="2"/>
  <c r="H1030" i="2" s="1" a="1"/>
  <c r="H1030" i="2" s="1"/>
  <c r="B1031" i="2"/>
  <c r="H1031" i="2" s="1" a="1"/>
  <c r="H1031" i="2" s="1"/>
  <c r="B1032" i="2"/>
  <c r="H1032" i="2" s="1" a="1"/>
  <c r="H1032" i="2" s="1"/>
  <c r="B1033" i="2"/>
  <c r="H1033" i="2" s="1" a="1"/>
  <c r="H1033" i="2" s="1"/>
  <c r="B1034" i="2"/>
  <c r="B1035" i="2"/>
  <c r="H1035" i="2" s="1" a="1"/>
  <c r="H1035" i="2" s="1"/>
  <c r="B1036" i="2"/>
  <c r="H1036" i="2" s="1" a="1"/>
  <c r="H1036" i="2" s="1"/>
  <c r="B1037" i="2"/>
  <c r="H1037" i="2" s="1" a="1"/>
  <c r="H1037" i="2" s="1"/>
  <c r="B1038" i="2"/>
  <c r="B1039" i="2"/>
  <c r="H1039" i="2" s="1" a="1"/>
  <c r="H1039" i="2" s="1"/>
  <c r="B1040" i="2"/>
  <c r="H1040" i="2" s="1" a="1"/>
  <c r="H1040" i="2" s="1"/>
  <c r="B1041" i="2"/>
  <c r="H1041" i="2" s="1" a="1"/>
  <c r="H1041" i="2" s="1"/>
  <c r="B1042" i="2"/>
  <c r="H1042" i="2" s="1" a="1"/>
  <c r="H1042" i="2" s="1"/>
  <c r="B1043" i="2"/>
  <c r="H1043" i="2" s="1" a="1"/>
  <c r="H1043" i="2" s="1"/>
  <c r="B1044" i="2"/>
  <c r="H1044" i="2" s="1" a="1"/>
  <c r="H1044" i="2" s="1"/>
  <c r="B1045" i="2"/>
  <c r="H1045" i="2" s="1" a="1"/>
  <c r="H1045" i="2" s="1"/>
  <c r="B1046" i="2"/>
  <c r="B1047" i="2"/>
  <c r="B1048" i="2"/>
  <c r="H1048" i="2" s="1" a="1"/>
  <c r="H1048" i="2" s="1"/>
  <c r="B1049" i="2"/>
  <c r="H1049" i="2" s="1" a="1"/>
  <c r="H1049" i="2" s="1"/>
  <c r="B1050" i="2"/>
  <c r="H1050" i="2" s="1" a="1"/>
  <c r="H1050" i="2" s="1"/>
  <c r="B1051" i="2"/>
  <c r="B1052" i="2"/>
  <c r="B1053" i="2"/>
  <c r="B1054" i="2"/>
  <c r="H1054" i="2" s="1" a="1"/>
  <c r="H1054" i="2" s="1"/>
  <c r="B1055" i="2"/>
  <c r="B1056" i="2"/>
  <c r="B1057" i="2"/>
  <c r="H1057" i="2" s="1" a="1"/>
  <c r="H1057" i="2" s="1"/>
  <c r="B1058" i="2"/>
  <c r="B1059" i="2"/>
  <c r="H1059" i="2" s="1" a="1"/>
  <c r="H1059" i="2" s="1"/>
  <c r="B1060" i="2"/>
  <c r="H1060" i="2" s="1" a="1"/>
  <c r="H1060" i="2" s="1"/>
  <c r="B1061" i="2"/>
  <c r="H1061" i="2" s="1" a="1"/>
  <c r="H1061" i="2" s="1"/>
  <c r="B1062" i="2"/>
  <c r="H1062" i="2" s="1" a="1"/>
  <c r="H1062" i="2" s="1"/>
  <c r="B1063" i="2"/>
  <c r="H1063" i="2" s="1" a="1"/>
  <c r="H1063" i="2" s="1"/>
  <c r="B1064" i="2"/>
  <c r="B1065" i="2"/>
  <c r="B1066" i="2"/>
  <c r="H1066" i="2" s="1" a="1"/>
  <c r="H1066" i="2" s="1"/>
  <c r="B1067" i="2"/>
  <c r="H1067" i="2" s="1" a="1"/>
  <c r="H1067" i="2" s="1"/>
  <c r="B1068" i="2"/>
  <c r="H1068" i="2" s="1" a="1"/>
  <c r="H1068" i="2" s="1"/>
  <c r="B1069" i="2"/>
  <c r="H1069" i="2" s="1" a="1"/>
  <c r="H1069" i="2" s="1"/>
  <c r="B1070" i="2"/>
  <c r="H1070" i="2" s="1" a="1"/>
  <c r="H1070" i="2" s="1"/>
  <c r="B1071" i="2"/>
  <c r="H1071" i="2" s="1" a="1"/>
  <c r="H1071" i="2" s="1"/>
  <c r="B1072" i="2"/>
  <c r="H1072" i="2" s="1" a="1"/>
  <c r="H1072" i="2" s="1"/>
  <c r="B1073" i="2"/>
  <c r="H1073" i="2" s="1" a="1"/>
  <c r="H1073" i="2" s="1"/>
  <c r="B1074" i="2"/>
  <c r="H1074" i="2" s="1" a="1"/>
  <c r="H1074" i="2" s="1"/>
  <c r="B1075" i="2"/>
  <c r="H1075" i="2" s="1" a="1"/>
  <c r="H1075" i="2" s="1"/>
  <c r="B1076" i="2"/>
  <c r="H1076" i="2" s="1" a="1"/>
  <c r="H1076" i="2" s="1"/>
  <c r="B1077" i="2"/>
  <c r="H1077" i="2" s="1" a="1"/>
  <c r="H1077" i="2" s="1"/>
  <c r="B1078" i="2"/>
  <c r="H1078" i="2" s="1" a="1"/>
  <c r="H1078" i="2" s="1"/>
  <c r="B1079" i="2"/>
  <c r="H1079" i="2" s="1" a="1"/>
  <c r="H1079" i="2" s="1"/>
  <c r="B1080" i="2"/>
  <c r="H1080" i="2" s="1" a="1"/>
  <c r="H1080" i="2" s="1"/>
  <c r="B1081" i="2"/>
  <c r="H1081" i="2" s="1" a="1"/>
  <c r="H1081" i="2" s="1"/>
  <c r="B1082" i="2"/>
  <c r="H1082" i="2" s="1" a="1"/>
  <c r="H1082" i="2" s="1"/>
  <c r="B1083" i="2"/>
  <c r="H1083" i="2" s="1" a="1"/>
  <c r="H1083" i="2" s="1"/>
  <c r="B1084" i="2"/>
  <c r="H1084" i="2" s="1" a="1"/>
  <c r="H1084" i="2" s="1"/>
  <c r="B1085" i="2"/>
  <c r="H1085" i="2" s="1" a="1"/>
  <c r="H1085" i="2" s="1"/>
  <c r="B1086" i="2"/>
  <c r="H1086" i="2" s="1" a="1"/>
  <c r="H1086" i="2" s="1"/>
  <c r="B1087" i="2"/>
  <c r="H1087" i="2" s="1" a="1"/>
  <c r="H1087" i="2" s="1"/>
  <c r="B1088" i="2"/>
  <c r="H1088" i="2" s="1" a="1"/>
  <c r="H1088" i="2" s="1"/>
  <c r="B1089" i="2"/>
  <c r="H1089" i="2" s="1" a="1"/>
  <c r="H1089" i="2" s="1"/>
  <c r="B1090" i="2"/>
  <c r="H1090" i="2" s="1" a="1"/>
  <c r="H1090" i="2" s="1"/>
  <c r="B1091" i="2"/>
  <c r="B1092" i="2"/>
  <c r="B1093" i="2"/>
  <c r="B1094" i="2"/>
  <c r="B1095" i="2"/>
  <c r="H1095" i="2" s="1" a="1"/>
  <c r="H1095" i="2" s="1"/>
  <c r="B1096" i="2"/>
  <c r="H1096" i="2" s="1" a="1"/>
  <c r="H1096" i="2" s="1"/>
  <c r="B1097" i="2"/>
  <c r="H1097" i="2" s="1" a="1"/>
  <c r="H1097" i="2" s="1"/>
  <c r="B1098" i="2"/>
  <c r="H1098" i="2" s="1" a="1"/>
  <c r="H1098" i="2" s="1"/>
  <c r="B1099" i="2"/>
  <c r="H1099" i="2" s="1" a="1"/>
  <c r="H1099" i="2" s="1"/>
  <c r="B1100" i="2"/>
  <c r="B1101" i="2"/>
  <c r="B1102" i="2"/>
  <c r="H1102" i="2" s="1" a="1"/>
  <c r="H1102" i="2" s="1"/>
  <c r="B1103" i="2"/>
  <c r="H1103" i="2" s="1" a="1"/>
  <c r="H1103" i="2" s="1"/>
  <c r="B1104" i="2"/>
  <c r="H1104" i="2" s="1" a="1"/>
  <c r="H1104" i="2" s="1"/>
  <c r="B1105" i="2"/>
  <c r="B1106" i="2"/>
  <c r="B1107" i="2"/>
  <c r="B1108" i="2"/>
  <c r="H1108" i="2" s="1" a="1"/>
  <c r="H1108" i="2" s="1"/>
  <c r="B1109" i="2"/>
  <c r="H1109" i="2" s="1" a="1"/>
  <c r="H1109" i="2" s="1"/>
  <c r="B1110" i="2"/>
  <c r="H1110" i="2" s="1" a="1"/>
  <c r="H1110" i="2" s="1"/>
  <c r="B1111" i="2"/>
  <c r="B1112" i="2"/>
  <c r="B1113" i="2"/>
  <c r="H1113" i="2" s="1" a="1"/>
  <c r="H1113" i="2" s="1"/>
  <c r="B1114" i="2"/>
  <c r="H1114" i="2" s="1" a="1"/>
  <c r="H1114" i="2" s="1"/>
  <c r="B1115" i="2"/>
  <c r="B1116" i="2"/>
  <c r="B1117" i="2"/>
  <c r="B1118" i="2"/>
  <c r="B1119" i="2"/>
  <c r="B1120" i="2"/>
  <c r="B1121" i="2"/>
  <c r="B1122" i="2"/>
  <c r="B1123" i="2"/>
  <c r="B1124" i="2"/>
  <c r="H1124" i="2" s="1" a="1"/>
  <c r="H1124" i="2" s="1"/>
  <c r="B1125" i="2"/>
  <c r="H1125" i="2" s="1" a="1"/>
  <c r="H1125" i="2" s="1"/>
  <c r="B1126" i="2"/>
  <c r="H1126" i="2" s="1" a="1"/>
  <c r="H1126" i="2" s="1"/>
  <c r="B1127" i="2"/>
  <c r="H1127" i="2" s="1" a="1"/>
  <c r="H1127" i="2" s="1"/>
  <c r="B1128" i="2"/>
  <c r="H1128" i="2" s="1" a="1"/>
  <c r="H1128" i="2" s="1"/>
  <c r="B1129" i="2"/>
  <c r="H1129" i="2" s="1" a="1"/>
  <c r="H1129" i="2" s="1"/>
  <c r="B1130" i="2"/>
  <c r="H1130" i="2" s="1" a="1"/>
  <c r="H1130" i="2" s="1"/>
  <c r="B1131" i="2"/>
  <c r="H1131" i="2" s="1" a="1"/>
  <c r="H1131" i="2" s="1"/>
  <c r="B1132" i="2"/>
  <c r="H1132" i="2" s="1" a="1"/>
  <c r="H1132" i="2" s="1"/>
  <c r="B1133" i="2"/>
  <c r="B1134" i="2"/>
  <c r="H1134" i="2" s="1" a="1"/>
  <c r="H1134" i="2" s="1"/>
  <c r="B1135" i="2"/>
  <c r="B1136" i="2"/>
  <c r="B1137" i="2"/>
  <c r="B1138" i="2"/>
  <c r="H1138" i="2" s="1" a="1"/>
  <c r="H1138" i="2" s="1"/>
  <c r="B1139" i="2"/>
  <c r="B1140" i="2"/>
  <c r="B1141" i="2"/>
  <c r="B1142" i="2"/>
  <c r="B1143" i="2"/>
  <c r="H1143" i="2" s="1" a="1"/>
  <c r="H1143" i="2" s="1"/>
  <c r="B1144" i="2"/>
  <c r="H1144" i="2" s="1" a="1"/>
  <c r="H1144" i="2" s="1"/>
  <c r="B1145" i="2"/>
  <c r="H1145" i="2" s="1" a="1"/>
  <c r="H1145" i="2" s="1"/>
  <c r="B1146" i="2"/>
  <c r="B1147" i="2"/>
  <c r="B1148" i="2"/>
  <c r="B1149" i="2"/>
  <c r="H1149" i="2" s="1" a="1"/>
  <c r="H1149" i="2" s="1"/>
  <c r="B1150" i="2"/>
  <c r="H1150" i="2" s="1" a="1"/>
  <c r="H1150" i="2" s="1"/>
  <c r="B1151" i="2"/>
  <c r="B1152" i="2"/>
  <c r="B1153" i="2"/>
  <c r="B1154" i="2"/>
  <c r="H1154" i="2" s="1" a="1"/>
  <c r="H1154" i="2" s="1"/>
  <c r="B1155" i="2"/>
  <c r="B1156" i="2"/>
  <c r="B1157" i="2"/>
  <c r="B1158" i="2"/>
  <c r="B1159" i="2"/>
  <c r="B1160" i="2"/>
  <c r="B1161" i="2"/>
  <c r="B1162" i="2"/>
  <c r="H1162" i="2" s="1" a="1"/>
  <c r="H1162" i="2" s="1"/>
  <c r="B1163" i="2"/>
  <c r="H1163" i="2" s="1" a="1"/>
  <c r="H1163" i="2" s="1"/>
  <c r="B1164" i="2"/>
  <c r="B1165" i="2"/>
  <c r="H1165" i="2" s="1" a="1"/>
  <c r="H1165" i="2" s="1"/>
  <c r="B1166" i="2"/>
  <c r="B1167" i="2"/>
  <c r="B1168" i="2"/>
  <c r="H1168" i="2" s="1" a="1"/>
  <c r="H1168" i="2" s="1"/>
  <c r="B1169" i="2"/>
  <c r="B1170" i="2"/>
  <c r="H1170" i="2" s="1" a="1"/>
  <c r="H1170" i="2" s="1"/>
  <c r="B1171" i="2"/>
  <c r="B1172" i="2"/>
  <c r="B1173" i="2"/>
  <c r="B1174" i="2"/>
  <c r="H1174" i="2" s="1" a="1"/>
  <c r="H1174" i="2" s="1"/>
  <c r="B1175" i="2"/>
  <c r="B1176" i="2"/>
  <c r="B1177" i="2"/>
  <c r="B1178" i="2"/>
  <c r="B1179" i="2"/>
  <c r="B1180" i="2"/>
  <c r="H1180" i="2" s="1" a="1"/>
  <c r="H1180" i="2" s="1"/>
  <c r="B1181" i="2"/>
  <c r="H1181" i="2" s="1" a="1"/>
  <c r="H1181" i="2" s="1"/>
  <c r="B1182" i="2"/>
  <c r="B1183" i="2"/>
  <c r="B1184" i="2"/>
  <c r="B1185" i="2"/>
  <c r="B1186" i="2"/>
  <c r="H1186" i="2" s="1" a="1"/>
  <c r="H1186" i="2" s="1"/>
  <c r="B1187" i="2"/>
  <c r="B1188" i="2"/>
  <c r="B1189" i="2"/>
  <c r="B1190" i="2"/>
  <c r="H1190" i="2" s="1" a="1"/>
  <c r="H1190" i="2" s="1"/>
  <c r="B1191" i="2"/>
  <c r="B1192" i="2"/>
  <c r="B1193" i="2"/>
  <c r="B1194" i="2"/>
  <c r="H1194" i="2" s="1" a="1"/>
  <c r="H1194" i="2" s="1"/>
  <c r="B1195" i="2"/>
  <c r="B1196" i="2"/>
  <c r="B1197" i="2"/>
  <c r="B1198" i="2"/>
  <c r="H1198" i="2" s="1" a="1"/>
  <c r="H1198" i="2" s="1"/>
  <c r="B1199" i="2"/>
  <c r="H1199" i="2" s="1" a="1"/>
  <c r="H1199" i="2" s="1"/>
  <c r="B1200" i="2"/>
  <c r="B1201" i="2"/>
  <c r="B1202" i="2"/>
  <c r="B1203" i="2"/>
  <c r="B1204" i="2"/>
  <c r="H1204" i="2" s="1" a="1"/>
  <c r="H1204" i="2" s="1"/>
  <c r="B1205" i="2"/>
  <c r="B1206" i="2"/>
  <c r="B1207" i="2"/>
  <c r="B1208" i="2"/>
  <c r="B1209" i="2"/>
  <c r="B1210" i="2"/>
  <c r="H1210" i="2" s="1" a="1"/>
  <c r="H1210" i="2" s="1"/>
  <c r="B1211" i="2"/>
  <c r="B1212" i="2"/>
  <c r="B1213" i="2"/>
  <c r="B1214" i="2"/>
  <c r="H1214" i="2" s="1" a="1"/>
  <c r="H1214" i="2" s="1"/>
  <c r="B1215" i="2"/>
  <c r="B1216" i="2"/>
  <c r="B1217" i="2"/>
  <c r="H1217" i="2" s="1" a="1"/>
  <c r="H1217" i="2" s="1"/>
  <c r="B1218" i="2"/>
  <c r="B1219" i="2"/>
  <c r="B1220" i="2"/>
  <c r="B1221" i="2"/>
  <c r="B1222" i="2"/>
  <c r="H1222" i="2" s="1" a="1"/>
  <c r="H1222" i="2" s="1"/>
  <c r="B1223" i="2"/>
  <c r="B1224" i="2"/>
  <c r="H1224" i="2" s="1" a="1"/>
  <c r="H1224" i="2" s="1"/>
  <c r="B1225" i="2"/>
  <c r="B1226" i="2"/>
  <c r="B1227" i="2"/>
  <c r="B1228" i="2"/>
  <c r="B1229" i="2"/>
  <c r="B1230" i="2"/>
  <c r="H1230" i="2" s="1" a="1"/>
  <c r="H1230" i="2" s="1"/>
  <c r="B1231" i="2"/>
  <c r="B1232" i="2"/>
  <c r="B1233" i="2"/>
  <c r="B1234" i="2"/>
  <c r="H1234" i="2" s="1" a="1"/>
  <c r="H1234" i="2" s="1"/>
  <c r="B1235" i="2"/>
  <c r="H1235" i="2" s="1" a="1"/>
  <c r="H1235" i="2" s="1"/>
  <c r="B1236" i="2"/>
  <c r="H1236" i="2" s="1" a="1"/>
  <c r="H1236" i="2" s="1"/>
  <c r="B1237" i="2"/>
  <c r="B1238" i="2"/>
  <c r="B1239" i="2"/>
  <c r="B1240" i="2"/>
  <c r="B1241" i="2"/>
  <c r="H1241" i="2" s="1" a="1"/>
  <c r="H1241" i="2" s="1"/>
  <c r="B1242" i="2"/>
  <c r="B1243" i="2"/>
  <c r="B1244" i="2"/>
  <c r="H1244" i="2" s="1" a="1"/>
  <c r="H1244" i="2" s="1"/>
  <c r="B1245" i="2"/>
  <c r="B1246" i="2"/>
  <c r="B1247" i="2"/>
  <c r="B1248" i="2"/>
  <c r="B1249" i="2"/>
  <c r="B1250" i="2"/>
  <c r="H1250" i="2" s="1" a="1"/>
  <c r="H1250" i="2" s="1"/>
  <c r="B1251" i="2"/>
  <c r="B1252" i="2"/>
  <c r="B1253" i="2"/>
  <c r="B1254" i="2"/>
  <c r="H1254" i="2" s="1" a="1"/>
  <c r="H1254" i="2" s="1"/>
  <c r="B1255" i="2"/>
  <c r="H1255" i="2" s="1" a="1"/>
  <c r="H1255" i="2" s="1"/>
  <c r="B1256" i="2"/>
  <c r="H1256" i="2" s="1" a="1"/>
  <c r="H1256" i="2" s="1"/>
  <c r="B1257" i="2"/>
  <c r="B1258" i="2"/>
  <c r="B1259" i="2"/>
  <c r="B1260" i="2"/>
  <c r="B1261" i="2"/>
  <c r="H1261" i="2" s="1" a="1"/>
  <c r="H1261" i="2" s="1"/>
  <c r="B1262" i="2"/>
  <c r="B1263" i="2"/>
  <c r="B1264" i="2"/>
  <c r="B1265" i="2"/>
  <c r="B1266" i="2"/>
  <c r="B1267" i="2"/>
  <c r="B1268" i="2"/>
  <c r="B1269" i="2"/>
  <c r="B1270" i="2"/>
  <c r="H1270" i="2" s="1" a="1"/>
  <c r="H1270" i="2" s="1"/>
  <c r="B1271" i="2"/>
  <c r="B1272" i="2"/>
  <c r="B1273" i="2"/>
  <c r="B1274" i="2"/>
  <c r="H1274" i="2" s="1" a="1"/>
  <c r="H1274" i="2" s="1"/>
  <c r="B1275" i="2"/>
  <c r="H1275" i="2" s="1" a="1"/>
  <c r="H1275" i="2" s="1"/>
  <c r="B1276" i="2"/>
  <c r="H1276" i="2" s="1" a="1"/>
  <c r="H1276" i="2" s="1"/>
  <c r="B1277" i="2"/>
  <c r="B1278" i="2"/>
  <c r="B1279" i="2"/>
  <c r="B1280" i="2"/>
  <c r="B1281" i="2"/>
  <c r="H1281" i="2" s="1" a="1"/>
  <c r="H1281" i="2" s="1"/>
  <c r="B1282" i="2"/>
  <c r="B1283" i="2"/>
  <c r="B1284" i="2"/>
  <c r="B1285" i="2"/>
  <c r="I5" i="2" a="1"/>
  <c r="I5" i="2" s="1"/>
  <c r="I6" i="2" a="1"/>
  <c r="I6" i="2" s="1"/>
  <c r="I7" i="2" a="1"/>
  <c r="I7" i="2" s="1"/>
  <c r="I8" i="2" a="1"/>
  <c r="I8" i="2" s="1"/>
  <c r="I9" i="2" a="1"/>
  <c r="I9" i="2" s="1"/>
  <c r="I10" i="2" a="1"/>
  <c r="I10" i="2" s="1"/>
  <c r="I11" i="2" a="1"/>
  <c r="I11" i="2" s="1"/>
  <c r="I12" i="2" a="1"/>
  <c r="I12" i="2" s="1"/>
  <c r="I13" i="2" a="1"/>
  <c r="I13" i="2" s="1"/>
  <c r="I14" i="2" a="1"/>
  <c r="I14" i="2" s="1"/>
  <c r="I15" i="2" a="1"/>
  <c r="I15" i="2" s="1"/>
  <c r="I16" i="2" a="1"/>
  <c r="I16" i="2" s="1"/>
  <c r="I17" i="2" a="1"/>
  <c r="I17" i="2" s="1"/>
  <c r="I18" i="2" a="1"/>
  <c r="I18" i="2" s="1"/>
  <c r="I19" i="2" a="1"/>
  <c r="I19" i="2" s="1"/>
  <c r="I20" i="2" a="1"/>
  <c r="I20" i="2" s="1"/>
  <c r="I21" i="2" a="1"/>
  <c r="I21" i="2" s="1"/>
  <c r="I22" i="2" a="1"/>
  <c r="I22" i="2" s="1"/>
  <c r="I23" i="2" a="1"/>
  <c r="I23" i="2" s="1"/>
  <c r="I24" i="2" a="1"/>
  <c r="I24" i="2" s="1"/>
  <c r="I25" i="2" a="1"/>
  <c r="I25" i="2" s="1"/>
  <c r="I26" i="2" a="1"/>
  <c r="I26" i="2" s="1"/>
  <c r="I27" i="2" a="1"/>
  <c r="I27" i="2" s="1"/>
  <c r="I28" i="2" a="1"/>
  <c r="I28" i="2" s="1"/>
  <c r="I29" i="2" a="1"/>
  <c r="I29" i="2" s="1"/>
  <c r="I30" i="2" a="1"/>
  <c r="I30" i="2" s="1"/>
  <c r="I31" i="2" a="1"/>
  <c r="I31" i="2" s="1"/>
  <c r="I32" i="2" a="1"/>
  <c r="I32" i="2" s="1"/>
  <c r="I33" i="2" a="1"/>
  <c r="I33" i="2" s="1"/>
  <c r="I34" i="2" a="1"/>
  <c r="I34" i="2" s="1"/>
  <c r="I35" i="2" a="1"/>
  <c r="I35" i="2" s="1"/>
  <c r="I36" i="2" a="1"/>
  <c r="I36" i="2" s="1"/>
  <c r="I37" i="2" a="1"/>
  <c r="I37" i="2" s="1"/>
  <c r="I38" i="2" a="1"/>
  <c r="I38" i="2" s="1"/>
  <c r="I39" i="2" a="1"/>
  <c r="I39" i="2" s="1"/>
  <c r="I40" i="2" a="1"/>
  <c r="I40" i="2" s="1"/>
  <c r="I41" i="2" a="1"/>
  <c r="I41" i="2" s="1"/>
  <c r="I42" i="2" a="1"/>
  <c r="I42" i="2" s="1"/>
  <c r="I43" i="2" a="1"/>
  <c r="I43" i="2" s="1"/>
  <c r="I44" i="2" a="1"/>
  <c r="I44" i="2" s="1"/>
  <c r="I45" i="2" a="1"/>
  <c r="I45" i="2" s="1"/>
  <c r="I46" i="2" a="1"/>
  <c r="I46" i="2" s="1"/>
  <c r="I47" i="2" a="1"/>
  <c r="I47" i="2" s="1"/>
  <c r="I48" i="2" a="1"/>
  <c r="I48" i="2" s="1"/>
  <c r="I49" i="2" a="1"/>
  <c r="I49" i="2" s="1"/>
  <c r="I50" i="2" a="1"/>
  <c r="I50" i="2" s="1"/>
  <c r="I51" i="2" a="1"/>
  <c r="I51" i="2" s="1"/>
  <c r="I52" i="2" a="1"/>
  <c r="I52" i="2" s="1"/>
  <c r="I53" i="2" a="1"/>
  <c r="I53" i="2" s="1"/>
  <c r="I54" i="2" a="1"/>
  <c r="I54" i="2" s="1"/>
  <c r="I55" i="2" a="1"/>
  <c r="I55" i="2" s="1"/>
  <c r="I56" i="2" a="1"/>
  <c r="I56" i="2" s="1"/>
  <c r="I57" i="2" a="1"/>
  <c r="I57" i="2" s="1"/>
  <c r="I58" i="2" a="1"/>
  <c r="I58" i="2" s="1"/>
  <c r="I59" i="2" a="1"/>
  <c r="I59" i="2" s="1"/>
  <c r="I60" i="2" a="1"/>
  <c r="I60" i="2" s="1"/>
  <c r="I61" i="2" a="1"/>
  <c r="I61" i="2" s="1"/>
  <c r="I62" i="2" a="1"/>
  <c r="I62" i="2" s="1"/>
  <c r="I63" i="2" a="1"/>
  <c r="I63" i="2" s="1"/>
  <c r="I64" i="2" a="1"/>
  <c r="I64" i="2" s="1"/>
  <c r="I65" i="2" a="1"/>
  <c r="I65" i="2" s="1"/>
  <c r="I66" i="2" a="1"/>
  <c r="I66" i="2" s="1"/>
  <c r="I67" i="2" a="1"/>
  <c r="I67" i="2" s="1"/>
  <c r="I68" i="2" a="1"/>
  <c r="I68" i="2" s="1"/>
  <c r="I69" i="2" a="1"/>
  <c r="I69" i="2" s="1"/>
  <c r="I70" i="2" a="1"/>
  <c r="I70" i="2" s="1"/>
  <c r="I71" i="2" a="1"/>
  <c r="I71" i="2" s="1"/>
  <c r="I72" i="2" a="1"/>
  <c r="I72" i="2" s="1"/>
  <c r="I73" i="2" a="1"/>
  <c r="I73" i="2" s="1"/>
  <c r="I74" i="2" a="1"/>
  <c r="I74" i="2" s="1"/>
  <c r="I75" i="2" a="1"/>
  <c r="I75" i="2" s="1"/>
  <c r="I76" i="2" a="1"/>
  <c r="I76" i="2" s="1"/>
  <c r="I77" i="2" a="1"/>
  <c r="I77" i="2" s="1"/>
  <c r="I78" i="2" a="1"/>
  <c r="I78" i="2" s="1"/>
  <c r="I79" i="2" a="1"/>
  <c r="I79" i="2" s="1"/>
  <c r="I80" i="2" a="1"/>
  <c r="I80" i="2" s="1"/>
  <c r="I81" i="2" a="1"/>
  <c r="I81" i="2" s="1"/>
  <c r="I82" i="2" a="1"/>
  <c r="I82" i="2" s="1"/>
  <c r="I83" i="2" a="1"/>
  <c r="I83" i="2" s="1"/>
  <c r="I84" i="2" a="1"/>
  <c r="I84" i="2" s="1"/>
  <c r="I85" i="2" a="1"/>
  <c r="I85" i="2" s="1"/>
  <c r="I86" i="2" a="1"/>
  <c r="I86" i="2" s="1"/>
  <c r="I87" i="2" a="1"/>
  <c r="I87" i="2" s="1"/>
  <c r="I88" i="2" a="1"/>
  <c r="I88" i="2" s="1"/>
  <c r="I89" i="2" a="1"/>
  <c r="I89" i="2" s="1"/>
  <c r="I90" i="2" a="1"/>
  <c r="I90" i="2" s="1"/>
  <c r="I91" i="2" a="1"/>
  <c r="I91" i="2" s="1"/>
  <c r="I92" i="2" a="1"/>
  <c r="I92" i="2" s="1"/>
  <c r="I93" i="2" a="1"/>
  <c r="I93" i="2" s="1"/>
  <c r="I94" i="2" a="1"/>
  <c r="I94" i="2" s="1"/>
  <c r="I95" i="2" a="1"/>
  <c r="I95" i="2" s="1"/>
  <c r="I96" i="2" a="1"/>
  <c r="I96" i="2" s="1"/>
  <c r="I97" i="2" a="1"/>
  <c r="I97" i="2" s="1"/>
  <c r="I98" i="2" a="1"/>
  <c r="I98" i="2" s="1"/>
  <c r="I99" i="2" a="1"/>
  <c r="I99" i="2" s="1"/>
  <c r="I100" i="2" a="1"/>
  <c r="I100" i="2" s="1"/>
  <c r="I101" i="2" a="1"/>
  <c r="I101" i="2" s="1"/>
  <c r="I102" i="2" a="1"/>
  <c r="I102" i="2" s="1"/>
  <c r="I103" i="2" a="1"/>
  <c r="I103" i="2" s="1"/>
  <c r="I104" i="2" a="1"/>
  <c r="I104" i="2" s="1"/>
  <c r="I105" i="2" a="1"/>
  <c r="I105" i="2" s="1"/>
  <c r="I106" i="2" a="1"/>
  <c r="I106" i="2" s="1"/>
  <c r="I107" i="2" a="1"/>
  <c r="I107" i="2" s="1"/>
  <c r="I108" i="2" a="1"/>
  <c r="I108" i="2" s="1"/>
  <c r="I109" i="2" a="1"/>
  <c r="I109" i="2" s="1"/>
  <c r="I110" i="2" a="1"/>
  <c r="I110" i="2" s="1"/>
  <c r="I111" i="2" a="1"/>
  <c r="I111" i="2" s="1"/>
  <c r="I112" i="2" a="1"/>
  <c r="I112" i="2" s="1"/>
  <c r="I113" i="2" a="1"/>
  <c r="I113" i="2" s="1"/>
  <c r="I114" i="2" a="1"/>
  <c r="I114" i="2" s="1"/>
  <c r="I115" i="2" a="1"/>
  <c r="I115" i="2" s="1"/>
  <c r="I116" i="2" a="1"/>
  <c r="I116" i="2" s="1"/>
  <c r="I117" i="2" a="1"/>
  <c r="I117" i="2" s="1"/>
  <c r="I118" i="2" a="1"/>
  <c r="I118" i="2" s="1"/>
  <c r="I119" i="2" a="1"/>
  <c r="I119" i="2" s="1"/>
  <c r="I120" i="2" a="1"/>
  <c r="I120" i="2" s="1"/>
  <c r="I121" i="2" a="1"/>
  <c r="I121" i="2" s="1"/>
  <c r="I122" i="2" a="1"/>
  <c r="I122" i="2" s="1"/>
  <c r="I123" i="2" a="1"/>
  <c r="I123" i="2" s="1"/>
  <c r="I124" i="2" a="1"/>
  <c r="I124" i="2" s="1"/>
  <c r="I125" i="2" a="1"/>
  <c r="I125" i="2" s="1"/>
  <c r="I126" i="2" a="1"/>
  <c r="I126" i="2" s="1"/>
  <c r="I127" i="2" a="1"/>
  <c r="I127" i="2" s="1"/>
  <c r="I128" i="2" a="1"/>
  <c r="I128" i="2" s="1"/>
  <c r="I129" i="2" a="1"/>
  <c r="I129" i="2" s="1"/>
  <c r="I130" i="2" a="1"/>
  <c r="I130" i="2" s="1"/>
  <c r="I131" i="2" a="1"/>
  <c r="I131" i="2" s="1"/>
  <c r="I132" i="2" a="1"/>
  <c r="I132" i="2" s="1"/>
  <c r="I133" i="2" a="1"/>
  <c r="I133" i="2" s="1"/>
  <c r="I134" i="2" a="1"/>
  <c r="I134" i="2" s="1"/>
  <c r="I135" i="2" a="1"/>
  <c r="I135" i="2" s="1"/>
  <c r="I136" i="2" a="1"/>
  <c r="I136" i="2" s="1"/>
  <c r="I137" i="2" a="1"/>
  <c r="I137" i="2" s="1"/>
  <c r="I138" i="2" a="1"/>
  <c r="I138" i="2" s="1"/>
  <c r="I139" i="2" a="1"/>
  <c r="I139" i="2" s="1"/>
  <c r="I140" i="2" a="1"/>
  <c r="I140" i="2" s="1"/>
  <c r="I141" i="2" a="1"/>
  <c r="I141" i="2" s="1"/>
  <c r="I142" i="2" a="1"/>
  <c r="I142" i="2" s="1"/>
  <c r="I143" i="2" a="1"/>
  <c r="I143" i="2" s="1"/>
  <c r="I144" i="2" a="1"/>
  <c r="I144" i="2" s="1"/>
  <c r="I145" i="2" a="1"/>
  <c r="I145" i="2" s="1"/>
  <c r="I146" i="2" a="1"/>
  <c r="I146" i="2" s="1"/>
  <c r="I147" i="2" a="1"/>
  <c r="I147" i="2" s="1"/>
  <c r="I148" i="2" a="1"/>
  <c r="I148" i="2" s="1"/>
  <c r="I149" i="2" a="1"/>
  <c r="I149" i="2" s="1"/>
  <c r="I150" i="2" a="1"/>
  <c r="I150" i="2" s="1"/>
  <c r="I151" i="2" a="1"/>
  <c r="I151" i="2" s="1"/>
  <c r="I152" i="2" a="1"/>
  <c r="I152" i="2" s="1"/>
  <c r="I153" i="2" a="1"/>
  <c r="I153" i="2" s="1"/>
  <c r="I154" i="2" a="1"/>
  <c r="I154" i="2" s="1"/>
  <c r="I155" i="2" a="1"/>
  <c r="I155" i="2" s="1"/>
  <c r="I156" i="2" a="1"/>
  <c r="I156" i="2" s="1"/>
  <c r="I157" i="2" a="1"/>
  <c r="I157" i="2" s="1"/>
  <c r="I158" i="2" a="1"/>
  <c r="I158" i="2" s="1"/>
  <c r="I159" i="2" a="1"/>
  <c r="I159" i="2" s="1"/>
  <c r="I160" i="2" a="1"/>
  <c r="I160" i="2" s="1"/>
  <c r="I161" i="2" a="1"/>
  <c r="I161" i="2" s="1"/>
  <c r="I162" i="2" a="1"/>
  <c r="I162" i="2" s="1"/>
  <c r="I163" i="2" a="1"/>
  <c r="I163" i="2" s="1"/>
  <c r="I164" i="2" a="1"/>
  <c r="I164" i="2" s="1"/>
  <c r="I165" i="2" a="1"/>
  <c r="I165" i="2" s="1"/>
  <c r="I166" i="2" a="1"/>
  <c r="I166" i="2" s="1"/>
  <c r="I167" i="2" a="1"/>
  <c r="I167" i="2" s="1"/>
  <c r="I168" i="2" a="1"/>
  <c r="I168" i="2" s="1"/>
  <c r="I169" i="2" a="1"/>
  <c r="I169" i="2" s="1"/>
  <c r="I170" i="2" a="1"/>
  <c r="I170" i="2" s="1"/>
  <c r="I171" i="2" a="1"/>
  <c r="I171" i="2" s="1"/>
  <c r="I172" i="2" a="1"/>
  <c r="I172" i="2" s="1"/>
  <c r="I173" i="2" a="1"/>
  <c r="I173" i="2" s="1"/>
  <c r="I174" i="2" a="1"/>
  <c r="I174" i="2" s="1"/>
  <c r="I175" i="2" a="1"/>
  <c r="I175" i="2" s="1"/>
  <c r="I176" i="2" a="1"/>
  <c r="I176" i="2" s="1"/>
  <c r="I177" i="2" a="1"/>
  <c r="I177" i="2" s="1"/>
  <c r="I178" i="2" a="1"/>
  <c r="I178" i="2" s="1"/>
  <c r="I179" i="2" a="1"/>
  <c r="I179" i="2" s="1"/>
  <c r="I180" i="2" a="1"/>
  <c r="I180" i="2" s="1"/>
  <c r="I181" i="2" a="1"/>
  <c r="I181" i="2" s="1"/>
  <c r="I182" i="2" a="1"/>
  <c r="I182" i="2" s="1"/>
  <c r="I183" i="2" a="1"/>
  <c r="I183" i="2" s="1"/>
  <c r="I184" i="2" a="1"/>
  <c r="I184" i="2" s="1"/>
  <c r="I185" i="2" a="1"/>
  <c r="I185" i="2" s="1"/>
  <c r="I186" i="2" a="1"/>
  <c r="I186" i="2" s="1"/>
  <c r="I187" i="2" a="1"/>
  <c r="I187" i="2" s="1"/>
  <c r="I188" i="2" a="1"/>
  <c r="I188" i="2" s="1"/>
  <c r="I189" i="2" a="1"/>
  <c r="I189" i="2" s="1"/>
  <c r="I190" i="2" a="1"/>
  <c r="I190" i="2" s="1"/>
  <c r="I191" i="2" a="1"/>
  <c r="I191" i="2" s="1"/>
  <c r="I192" i="2" a="1"/>
  <c r="I192" i="2" s="1"/>
  <c r="I193" i="2" a="1"/>
  <c r="I193" i="2" s="1"/>
  <c r="I194" i="2" a="1"/>
  <c r="I194" i="2" s="1"/>
  <c r="I195" i="2" a="1"/>
  <c r="I195" i="2" s="1"/>
  <c r="I196" i="2" a="1"/>
  <c r="I196" i="2" s="1"/>
  <c r="I197" i="2" a="1"/>
  <c r="I197" i="2" s="1"/>
  <c r="I198" i="2" a="1"/>
  <c r="I198" i="2" s="1"/>
  <c r="I199" i="2" a="1"/>
  <c r="I199" i="2" s="1"/>
  <c r="I200" i="2" a="1"/>
  <c r="I200" i="2" s="1"/>
  <c r="I201" i="2" a="1"/>
  <c r="I201" i="2" s="1"/>
  <c r="I202" i="2" a="1"/>
  <c r="I202" i="2" s="1"/>
  <c r="I203" i="2" a="1"/>
  <c r="I203" i="2" s="1"/>
  <c r="I204" i="2" a="1"/>
  <c r="I204" i="2" s="1"/>
  <c r="I205" i="2" a="1"/>
  <c r="I205" i="2" s="1"/>
  <c r="I206" i="2" a="1"/>
  <c r="I206" i="2" s="1"/>
  <c r="I207" i="2" a="1"/>
  <c r="I207" i="2" s="1"/>
  <c r="I208" i="2" a="1"/>
  <c r="I208" i="2" s="1"/>
  <c r="I209" i="2" a="1"/>
  <c r="I209" i="2" s="1"/>
  <c r="I210" i="2" a="1"/>
  <c r="I210" i="2" s="1"/>
  <c r="I211" i="2" a="1"/>
  <c r="I211" i="2" s="1"/>
  <c r="I212" i="2" a="1"/>
  <c r="I212" i="2" s="1"/>
  <c r="I213" i="2" a="1"/>
  <c r="I213" i="2" s="1"/>
  <c r="I214" i="2" a="1"/>
  <c r="I214" i="2" s="1"/>
  <c r="I215" i="2" a="1"/>
  <c r="I215" i="2" s="1"/>
  <c r="I216" i="2" a="1"/>
  <c r="I216" i="2" s="1"/>
  <c r="I217" i="2" a="1"/>
  <c r="I217" i="2" s="1"/>
  <c r="I218" i="2" a="1"/>
  <c r="I218" i="2" s="1"/>
  <c r="I219" i="2" a="1"/>
  <c r="I219" i="2" s="1"/>
  <c r="I220" i="2" a="1"/>
  <c r="I220" i="2" s="1"/>
  <c r="I221" i="2" a="1"/>
  <c r="I221" i="2" s="1"/>
  <c r="I222" i="2" a="1"/>
  <c r="I222" i="2" s="1"/>
  <c r="I223" i="2" a="1"/>
  <c r="I223" i="2" s="1"/>
  <c r="I224" i="2" a="1"/>
  <c r="I224" i="2" s="1"/>
  <c r="I225" i="2" a="1"/>
  <c r="I225" i="2" s="1"/>
  <c r="I226" i="2" a="1"/>
  <c r="I226" i="2" s="1"/>
  <c r="I227" i="2" a="1"/>
  <c r="I227" i="2" s="1"/>
  <c r="I228" i="2" a="1"/>
  <c r="I228" i="2" s="1"/>
  <c r="I229" i="2" a="1"/>
  <c r="I229" i="2" s="1"/>
  <c r="I230" i="2" a="1"/>
  <c r="I230" i="2" s="1"/>
  <c r="I231" i="2" a="1"/>
  <c r="I231" i="2" s="1"/>
  <c r="I232" i="2" a="1"/>
  <c r="I232" i="2" s="1"/>
  <c r="I233" i="2" a="1"/>
  <c r="I233" i="2" s="1"/>
  <c r="I234" i="2" a="1"/>
  <c r="I234" i="2" s="1"/>
  <c r="I235" i="2" a="1"/>
  <c r="I235" i="2" s="1"/>
  <c r="I236" i="2" a="1"/>
  <c r="I236" i="2" s="1"/>
  <c r="I237" i="2" a="1"/>
  <c r="I237" i="2" s="1"/>
  <c r="I238" i="2" a="1"/>
  <c r="I238" i="2" s="1"/>
  <c r="I239" i="2" a="1"/>
  <c r="I239" i="2" s="1"/>
  <c r="I240" i="2" a="1"/>
  <c r="I240" i="2" s="1"/>
  <c r="I241" i="2" a="1"/>
  <c r="I241" i="2" s="1"/>
  <c r="I242" i="2" a="1"/>
  <c r="I242" i="2" s="1"/>
  <c r="I243" i="2" a="1"/>
  <c r="I243" i="2" s="1"/>
  <c r="I244" i="2" a="1"/>
  <c r="I244" i="2" s="1"/>
  <c r="I245" i="2" a="1"/>
  <c r="I245" i="2" s="1"/>
  <c r="I246" i="2" a="1"/>
  <c r="I246" i="2" s="1"/>
  <c r="I247" i="2" a="1"/>
  <c r="I247" i="2" s="1"/>
  <c r="I248" i="2" a="1"/>
  <c r="I248" i="2" s="1"/>
  <c r="I249" i="2" a="1"/>
  <c r="I249" i="2" s="1"/>
  <c r="I250" i="2" a="1"/>
  <c r="I250" i="2" s="1"/>
  <c r="I251" i="2" a="1"/>
  <c r="I251" i="2" s="1"/>
  <c r="I252" i="2" a="1"/>
  <c r="I252" i="2" s="1"/>
  <c r="I253" i="2" a="1"/>
  <c r="I253" i="2" s="1"/>
  <c r="I254" i="2" a="1"/>
  <c r="I254" i="2" s="1"/>
  <c r="I255" i="2" a="1"/>
  <c r="I255" i="2" s="1"/>
  <c r="I256" i="2" a="1"/>
  <c r="I256" i="2" s="1"/>
  <c r="I257" i="2" a="1"/>
  <c r="I257" i="2" s="1"/>
  <c r="I258" i="2" a="1"/>
  <c r="I258" i="2" s="1"/>
  <c r="I259" i="2" a="1"/>
  <c r="I259" i="2" s="1"/>
  <c r="I260" i="2" a="1"/>
  <c r="I260" i="2" s="1"/>
  <c r="I261" i="2" a="1"/>
  <c r="I261" i="2" s="1"/>
  <c r="I262" i="2" a="1"/>
  <c r="I262" i="2" s="1"/>
  <c r="I263" i="2" a="1"/>
  <c r="I263" i="2" s="1"/>
  <c r="I264" i="2" a="1"/>
  <c r="I264" i="2" s="1"/>
  <c r="I265" i="2" a="1"/>
  <c r="I265" i="2" s="1"/>
  <c r="I266" i="2" a="1"/>
  <c r="I266" i="2" s="1"/>
  <c r="I267" i="2" a="1"/>
  <c r="I267" i="2" s="1"/>
  <c r="I268" i="2" a="1"/>
  <c r="I268" i="2" s="1"/>
  <c r="I269" i="2" a="1"/>
  <c r="I269" i="2" s="1"/>
  <c r="I270" i="2" a="1"/>
  <c r="I270" i="2" s="1"/>
  <c r="I271" i="2" a="1"/>
  <c r="I271" i="2" s="1"/>
  <c r="I272" i="2" a="1"/>
  <c r="I272" i="2" s="1"/>
  <c r="I273" i="2" a="1"/>
  <c r="I273" i="2" s="1"/>
  <c r="I274" i="2" a="1"/>
  <c r="I274" i="2" s="1"/>
  <c r="I275" i="2" a="1"/>
  <c r="I275" i="2" s="1"/>
  <c r="I276" i="2" a="1"/>
  <c r="I276" i="2" s="1"/>
  <c r="I277" i="2" a="1"/>
  <c r="I277" i="2" s="1"/>
  <c r="I278" i="2" a="1"/>
  <c r="I278" i="2" s="1"/>
  <c r="I279" i="2" a="1"/>
  <c r="I279" i="2" s="1"/>
  <c r="I280" i="2" a="1"/>
  <c r="I280" i="2" s="1"/>
  <c r="I281" i="2" a="1"/>
  <c r="I281" i="2" s="1"/>
  <c r="I282" i="2" a="1"/>
  <c r="I282" i="2" s="1"/>
  <c r="I283" i="2" a="1"/>
  <c r="I283" i="2" s="1"/>
  <c r="I284" i="2" a="1"/>
  <c r="I284" i="2" s="1"/>
  <c r="I285" i="2" a="1"/>
  <c r="I285" i="2" s="1"/>
  <c r="I286" i="2" a="1"/>
  <c r="I286" i="2" s="1"/>
  <c r="I287" i="2" a="1"/>
  <c r="I287" i="2" s="1"/>
  <c r="I288" i="2" a="1"/>
  <c r="I288" i="2" s="1"/>
  <c r="I289" i="2" a="1"/>
  <c r="I289" i="2" s="1"/>
  <c r="I290" i="2" a="1"/>
  <c r="I290" i="2" s="1"/>
  <c r="I291" i="2" a="1"/>
  <c r="I291" i="2" s="1"/>
  <c r="I292" i="2" a="1"/>
  <c r="I292" i="2" s="1"/>
  <c r="I293" i="2" a="1"/>
  <c r="I293" i="2" s="1"/>
  <c r="I294" i="2" a="1"/>
  <c r="I294" i="2" s="1"/>
  <c r="I295" i="2" a="1"/>
  <c r="I295" i="2" s="1"/>
  <c r="I296" i="2" a="1"/>
  <c r="I296" i="2" s="1"/>
  <c r="I297" i="2" a="1"/>
  <c r="I297" i="2" s="1"/>
  <c r="I298" i="2" a="1"/>
  <c r="I298" i="2" s="1"/>
  <c r="I299" i="2" a="1"/>
  <c r="I299" i="2" s="1"/>
  <c r="I300" i="2" a="1"/>
  <c r="I300" i="2" s="1"/>
  <c r="I301" i="2" a="1"/>
  <c r="I301" i="2" s="1"/>
  <c r="I302" i="2" a="1"/>
  <c r="I302" i="2" s="1"/>
  <c r="I303" i="2" a="1"/>
  <c r="I303" i="2" s="1"/>
  <c r="I304" i="2" a="1"/>
  <c r="I304" i="2" s="1"/>
  <c r="I305" i="2" a="1"/>
  <c r="I305" i="2" s="1"/>
  <c r="I306" i="2" a="1"/>
  <c r="I306" i="2" s="1"/>
  <c r="I307" i="2" a="1"/>
  <c r="I307" i="2" s="1"/>
  <c r="I308" i="2" a="1"/>
  <c r="I308" i="2" s="1"/>
  <c r="I309" i="2" a="1"/>
  <c r="I309" i="2" s="1"/>
  <c r="I310" i="2" a="1"/>
  <c r="I310" i="2" s="1"/>
  <c r="I311" i="2" a="1"/>
  <c r="I311" i="2" s="1"/>
  <c r="I312" i="2" a="1"/>
  <c r="I312" i="2" s="1"/>
  <c r="I313" i="2" a="1"/>
  <c r="I313" i="2" s="1"/>
  <c r="I314" i="2" a="1"/>
  <c r="I314" i="2" s="1"/>
  <c r="I315" i="2" a="1"/>
  <c r="I315" i="2" s="1"/>
  <c r="I316" i="2" a="1"/>
  <c r="I316" i="2" s="1"/>
  <c r="I317" i="2" a="1"/>
  <c r="I317" i="2" s="1"/>
  <c r="I318" i="2" a="1"/>
  <c r="I318" i="2" s="1"/>
  <c r="I319" i="2" a="1"/>
  <c r="I319" i="2" s="1"/>
  <c r="I320" i="2" a="1"/>
  <c r="I320" i="2" s="1"/>
  <c r="I321" i="2" a="1"/>
  <c r="I321" i="2" s="1"/>
  <c r="I322" i="2" a="1"/>
  <c r="I322" i="2" s="1"/>
  <c r="I323" i="2" a="1"/>
  <c r="I323" i="2" s="1"/>
  <c r="I324" i="2" a="1"/>
  <c r="I324" i="2" s="1"/>
  <c r="I325" i="2" a="1"/>
  <c r="I325" i="2" s="1"/>
  <c r="I326" i="2" a="1"/>
  <c r="I326" i="2" s="1"/>
  <c r="I327" i="2" a="1"/>
  <c r="I327" i="2" s="1"/>
  <c r="I328" i="2" a="1"/>
  <c r="I328" i="2" s="1"/>
  <c r="I329" i="2" a="1"/>
  <c r="I329" i="2" s="1"/>
  <c r="I330" i="2" a="1"/>
  <c r="I330" i="2" s="1"/>
  <c r="I331" i="2" a="1"/>
  <c r="I331" i="2" s="1"/>
  <c r="I332" i="2" a="1"/>
  <c r="I332" i="2" s="1"/>
  <c r="I333" i="2" a="1"/>
  <c r="I333" i="2" s="1"/>
  <c r="I334" i="2" a="1"/>
  <c r="I334" i="2" s="1"/>
  <c r="I335" i="2" a="1"/>
  <c r="I335" i="2" s="1"/>
  <c r="I336" i="2" a="1"/>
  <c r="I336" i="2" s="1"/>
  <c r="I337" i="2" a="1"/>
  <c r="I337" i="2" s="1"/>
  <c r="I338" i="2" a="1"/>
  <c r="I338" i="2" s="1"/>
  <c r="I339" i="2" a="1"/>
  <c r="I339" i="2" s="1"/>
  <c r="I340" i="2" a="1"/>
  <c r="I340" i="2" s="1"/>
  <c r="I341" i="2" a="1"/>
  <c r="I341" i="2" s="1"/>
  <c r="I342" i="2" a="1"/>
  <c r="I342" i="2" s="1"/>
  <c r="I343" i="2" a="1"/>
  <c r="I343" i="2" s="1"/>
  <c r="I344" i="2" a="1"/>
  <c r="I344" i="2" s="1"/>
  <c r="I345" i="2" a="1"/>
  <c r="I345" i="2" s="1"/>
  <c r="I346" i="2" a="1"/>
  <c r="I346" i="2" s="1"/>
  <c r="I347" i="2" a="1"/>
  <c r="I347" i="2" s="1"/>
  <c r="I348" i="2" a="1"/>
  <c r="I348" i="2" s="1"/>
  <c r="I349" i="2" a="1"/>
  <c r="I349" i="2" s="1"/>
  <c r="I350" i="2" a="1"/>
  <c r="I350" i="2" s="1"/>
  <c r="I351" i="2" a="1"/>
  <c r="I351" i="2" s="1"/>
  <c r="I352" i="2" a="1"/>
  <c r="I352" i="2" s="1"/>
  <c r="I353" i="2" a="1"/>
  <c r="I353" i="2" s="1"/>
  <c r="I354" i="2" a="1"/>
  <c r="I354" i="2" s="1"/>
  <c r="I355" i="2" a="1"/>
  <c r="I355" i="2" s="1"/>
  <c r="I356" i="2" a="1"/>
  <c r="I356" i="2" s="1"/>
  <c r="I357" i="2" a="1"/>
  <c r="I357" i="2" s="1"/>
  <c r="I358" i="2" a="1"/>
  <c r="I358" i="2" s="1"/>
  <c r="I359" i="2" a="1"/>
  <c r="I359" i="2" s="1"/>
  <c r="I360" i="2" a="1"/>
  <c r="I360" i="2" s="1"/>
  <c r="I361" i="2" a="1"/>
  <c r="I361" i="2" s="1"/>
  <c r="I362" i="2" a="1"/>
  <c r="I362" i="2" s="1"/>
  <c r="I363" i="2" a="1"/>
  <c r="I363" i="2" s="1"/>
  <c r="I364" i="2" a="1"/>
  <c r="I364" i="2" s="1"/>
  <c r="I365" i="2" a="1"/>
  <c r="I365" i="2" s="1"/>
  <c r="I366" i="2" a="1"/>
  <c r="I366" i="2" s="1"/>
  <c r="I367" i="2" a="1"/>
  <c r="I367" i="2" s="1"/>
  <c r="I368" i="2" a="1"/>
  <c r="I368" i="2" s="1"/>
  <c r="I369" i="2" a="1"/>
  <c r="I369" i="2" s="1"/>
  <c r="I370" i="2" a="1"/>
  <c r="I370" i="2" s="1"/>
  <c r="I371" i="2" a="1"/>
  <c r="I371" i="2" s="1"/>
  <c r="I372" i="2" a="1"/>
  <c r="I372" i="2" s="1"/>
  <c r="I373" i="2" a="1"/>
  <c r="I373" i="2" s="1"/>
  <c r="I374" i="2" a="1"/>
  <c r="I374" i="2" s="1"/>
  <c r="I375" i="2" a="1"/>
  <c r="I375" i="2" s="1"/>
  <c r="I376" i="2" a="1"/>
  <c r="I376" i="2" s="1"/>
  <c r="I377" i="2" a="1"/>
  <c r="I377" i="2" s="1"/>
  <c r="I378" i="2" a="1"/>
  <c r="I378" i="2" s="1"/>
  <c r="I379" i="2" a="1"/>
  <c r="I379" i="2" s="1"/>
  <c r="I380" i="2" a="1"/>
  <c r="I380" i="2" s="1"/>
  <c r="I381" i="2" a="1"/>
  <c r="I381" i="2" s="1"/>
  <c r="I382" i="2" a="1"/>
  <c r="I382" i="2" s="1"/>
  <c r="I383" i="2" a="1"/>
  <c r="I383" i="2" s="1"/>
  <c r="I384" i="2" a="1"/>
  <c r="I384" i="2" s="1"/>
  <c r="I385" i="2" a="1"/>
  <c r="I385" i="2" s="1"/>
  <c r="I386" i="2" a="1"/>
  <c r="I386" i="2" s="1"/>
  <c r="I387" i="2" a="1"/>
  <c r="I387" i="2" s="1"/>
  <c r="I388" i="2" a="1"/>
  <c r="I388" i="2" s="1"/>
  <c r="I389" i="2" a="1"/>
  <c r="I389" i="2" s="1"/>
  <c r="I390" i="2" a="1"/>
  <c r="I390" i="2" s="1"/>
  <c r="I391" i="2" a="1"/>
  <c r="I391" i="2" s="1"/>
  <c r="I392" i="2" a="1"/>
  <c r="I392" i="2" s="1"/>
  <c r="I393" i="2" a="1"/>
  <c r="I393" i="2" s="1"/>
  <c r="I394" i="2" a="1"/>
  <c r="I394" i="2" s="1"/>
  <c r="I395" i="2" a="1"/>
  <c r="I395" i="2" s="1"/>
  <c r="I396" i="2" a="1"/>
  <c r="I396" i="2" s="1"/>
  <c r="I397" i="2" a="1"/>
  <c r="I397" i="2" s="1"/>
  <c r="I398" i="2" a="1"/>
  <c r="I398" i="2" s="1"/>
  <c r="I399" i="2" a="1"/>
  <c r="I399" i="2" s="1"/>
  <c r="I400" i="2" a="1"/>
  <c r="I400" i="2" s="1"/>
  <c r="I401" i="2" a="1"/>
  <c r="I401" i="2" s="1"/>
  <c r="I402" i="2" a="1"/>
  <c r="I402" i="2" s="1"/>
  <c r="I403" i="2" a="1"/>
  <c r="I403" i="2" s="1"/>
  <c r="I404" i="2" a="1"/>
  <c r="I404" i="2" s="1"/>
  <c r="I405" i="2" a="1"/>
  <c r="I405" i="2" s="1"/>
  <c r="I406" i="2" a="1"/>
  <c r="I406" i="2" s="1"/>
  <c r="I407" i="2" a="1"/>
  <c r="I407" i="2" s="1"/>
  <c r="I408" i="2" a="1"/>
  <c r="I408" i="2" s="1"/>
  <c r="I409" i="2" a="1"/>
  <c r="I409" i="2" s="1"/>
  <c r="I410" i="2" a="1"/>
  <c r="I410" i="2" s="1"/>
  <c r="I411" i="2" a="1"/>
  <c r="I411" i="2" s="1"/>
  <c r="I412" i="2" a="1"/>
  <c r="I412" i="2" s="1"/>
  <c r="I413" i="2" a="1"/>
  <c r="I413" i="2" s="1"/>
  <c r="I414" i="2" a="1"/>
  <c r="I414" i="2" s="1"/>
  <c r="I415" i="2" a="1"/>
  <c r="I415" i="2" s="1"/>
  <c r="I416" i="2" a="1"/>
  <c r="I416" i="2" s="1"/>
  <c r="I417" i="2" a="1"/>
  <c r="I417" i="2" s="1"/>
  <c r="I418" i="2" a="1"/>
  <c r="I418" i="2" s="1"/>
  <c r="I419" i="2" a="1"/>
  <c r="I419" i="2" s="1"/>
  <c r="I420" i="2" a="1"/>
  <c r="I420" i="2" s="1"/>
  <c r="I421" i="2" a="1"/>
  <c r="I421" i="2" s="1"/>
  <c r="I422" i="2" a="1"/>
  <c r="I422" i="2" s="1"/>
  <c r="I423" i="2" a="1"/>
  <c r="I423" i="2" s="1"/>
  <c r="I424" i="2" a="1"/>
  <c r="I424" i="2" s="1"/>
  <c r="I425" i="2" a="1"/>
  <c r="I425" i="2" s="1"/>
  <c r="I426" i="2" a="1"/>
  <c r="I426" i="2" s="1"/>
  <c r="I427" i="2" a="1"/>
  <c r="I427" i="2" s="1"/>
  <c r="I428" i="2" a="1"/>
  <c r="I428" i="2" s="1"/>
  <c r="I429" i="2" a="1"/>
  <c r="I429" i="2" s="1"/>
  <c r="I430" i="2" a="1"/>
  <c r="I430" i="2" s="1"/>
  <c r="I431" i="2" a="1"/>
  <c r="I431" i="2" s="1"/>
  <c r="I432" i="2" a="1"/>
  <c r="I432" i="2" s="1"/>
  <c r="I433" i="2" a="1"/>
  <c r="I433" i="2" s="1"/>
  <c r="I434" i="2" a="1"/>
  <c r="I434" i="2" s="1"/>
  <c r="I435" i="2" a="1"/>
  <c r="I435" i="2" s="1"/>
  <c r="I436" i="2" a="1"/>
  <c r="I436" i="2" s="1"/>
  <c r="I437" i="2" a="1"/>
  <c r="I437" i="2" s="1"/>
  <c r="I438" i="2" a="1"/>
  <c r="I438" i="2" s="1"/>
  <c r="I439" i="2" a="1"/>
  <c r="I439" i="2" s="1"/>
  <c r="I440" i="2" a="1"/>
  <c r="I440" i="2" s="1"/>
  <c r="I441" i="2" a="1"/>
  <c r="I441" i="2" s="1"/>
  <c r="I442" i="2" a="1"/>
  <c r="I442" i="2" s="1"/>
  <c r="I443" i="2" a="1"/>
  <c r="I443" i="2" s="1"/>
  <c r="I444" i="2" a="1"/>
  <c r="I444" i="2" s="1"/>
  <c r="I445" i="2" a="1"/>
  <c r="I445" i="2" s="1"/>
  <c r="I446" i="2" a="1"/>
  <c r="I446" i="2" s="1"/>
  <c r="I447" i="2" a="1"/>
  <c r="I447" i="2" s="1"/>
  <c r="I448" i="2" a="1"/>
  <c r="I448" i="2" s="1"/>
  <c r="I449" i="2" a="1"/>
  <c r="I449" i="2" s="1"/>
  <c r="I450" i="2" a="1"/>
  <c r="I450" i="2" s="1"/>
  <c r="I451" i="2" a="1"/>
  <c r="I451" i="2" s="1"/>
  <c r="I452" i="2" a="1"/>
  <c r="I452" i="2" s="1"/>
  <c r="I453" i="2" a="1"/>
  <c r="I453" i="2" s="1"/>
  <c r="I454" i="2" a="1"/>
  <c r="I454" i="2" s="1"/>
  <c r="I455" i="2" a="1"/>
  <c r="I455" i="2" s="1"/>
  <c r="I456" i="2" a="1"/>
  <c r="I456" i="2" s="1"/>
  <c r="I457" i="2" a="1"/>
  <c r="I457" i="2" s="1"/>
  <c r="I458" i="2" a="1"/>
  <c r="I458" i="2" s="1"/>
  <c r="I459" i="2" a="1"/>
  <c r="I459" i="2" s="1"/>
  <c r="I460" i="2" a="1"/>
  <c r="I460" i="2" s="1"/>
  <c r="I461" i="2" a="1"/>
  <c r="I461" i="2" s="1"/>
  <c r="I462" i="2" a="1"/>
  <c r="I462" i="2" s="1"/>
  <c r="I463" i="2" a="1"/>
  <c r="I463" i="2" s="1"/>
  <c r="I464" i="2" a="1"/>
  <c r="I464" i="2" s="1"/>
  <c r="I465" i="2" a="1"/>
  <c r="I465" i="2" s="1"/>
  <c r="I466" i="2" a="1"/>
  <c r="I466" i="2" s="1"/>
  <c r="I467" i="2" a="1"/>
  <c r="I467" i="2" s="1"/>
  <c r="I468" i="2" a="1"/>
  <c r="I468" i="2" s="1"/>
  <c r="I469" i="2" a="1"/>
  <c r="I469" i="2" s="1"/>
  <c r="I470" i="2" a="1"/>
  <c r="I470" i="2" s="1"/>
  <c r="I471" i="2" a="1"/>
  <c r="I471" i="2" s="1"/>
  <c r="I472" i="2" a="1"/>
  <c r="I472" i="2" s="1"/>
  <c r="I473" i="2" a="1"/>
  <c r="I473" i="2" s="1"/>
  <c r="I474" i="2" a="1"/>
  <c r="I474" i="2" s="1"/>
  <c r="I475" i="2" a="1"/>
  <c r="I475" i="2" s="1"/>
  <c r="I476" i="2" a="1"/>
  <c r="I476" i="2" s="1"/>
  <c r="I477" i="2" a="1"/>
  <c r="I477" i="2" s="1"/>
  <c r="I478" i="2" a="1"/>
  <c r="I478" i="2" s="1"/>
  <c r="I479" i="2" a="1"/>
  <c r="I479" i="2" s="1"/>
  <c r="I480" i="2" a="1"/>
  <c r="I480" i="2" s="1"/>
  <c r="I481" i="2" a="1"/>
  <c r="I481" i="2" s="1"/>
  <c r="I482" i="2" a="1"/>
  <c r="I482" i="2" s="1"/>
  <c r="I483" i="2" a="1"/>
  <c r="I483" i="2" s="1"/>
  <c r="I484" i="2" a="1"/>
  <c r="I484" i="2" s="1"/>
  <c r="I485" i="2" a="1"/>
  <c r="I485" i="2" s="1"/>
  <c r="I486" i="2" a="1"/>
  <c r="I486" i="2" s="1"/>
  <c r="I487" i="2" a="1"/>
  <c r="I487" i="2" s="1"/>
  <c r="I488" i="2" a="1"/>
  <c r="I488" i="2" s="1"/>
  <c r="I489" i="2" a="1"/>
  <c r="I489" i="2" s="1"/>
  <c r="I490" i="2" a="1"/>
  <c r="I490" i="2" s="1"/>
  <c r="I491" i="2" a="1"/>
  <c r="I491" i="2" s="1"/>
  <c r="I492" i="2" a="1"/>
  <c r="I492" i="2" s="1"/>
  <c r="I493" i="2" a="1"/>
  <c r="I493" i="2" s="1"/>
  <c r="I494" i="2" a="1"/>
  <c r="I494" i="2" s="1"/>
  <c r="I495" i="2" a="1"/>
  <c r="I495" i="2" s="1"/>
  <c r="I496" i="2" a="1"/>
  <c r="I496" i="2" s="1"/>
  <c r="I497" i="2" a="1"/>
  <c r="I497" i="2" s="1"/>
  <c r="I498" i="2" a="1"/>
  <c r="I498" i="2" s="1"/>
  <c r="I499" i="2" a="1"/>
  <c r="I499" i="2" s="1"/>
  <c r="I500" i="2" a="1"/>
  <c r="I500" i="2" s="1"/>
  <c r="I501" i="2" a="1"/>
  <c r="I501" i="2" s="1"/>
  <c r="I502" i="2" a="1"/>
  <c r="I502" i="2" s="1"/>
  <c r="I503" i="2" a="1"/>
  <c r="I503" i="2" s="1"/>
  <c r="I504" i="2" a="1"/>
  <c r="I504" i="2" s="1"/>
  <c r="I505" i="2" a="1"/>
  <c r="I505" i="2" s="1"/>
  <c r="I506" i="2" a="1"/>
  <c r="I506" i="2" s="1"/>
  <c r="I507" i="2" a="1"/>
  <c r="I507" i="2" s="1"/>
  <c r="I508" i="2" a="1"/>
  <c r="I508" i="2" s="1"/>
  <c r="I509" i="2" a="1"/>
  <c r="I509" i="2" s="1"/>
  <c r="I510" i="2" a="1"/>
  <c r="I510" i="2" s="1"/>
  <c r="I511" i="2" a="1"/>
  <c r="I511" i="2" s="1"/>
  <c r="I512" i="2" a="1"/>
  <c r="I512" i="2" s="1"/>
  <c r="I513" i="2" a="1"/>
  <c r="I513" i="2" s="1"/>
  <c r="I514" i="2" a="1"/>
  <c r="I514" i="2" s="1"/>
  <c r="I515" i="2" a="1"/>
  <c r="I515" i="2" s="1"/>
  <c r="I516" i="2" a="1"/>
  <c r="I516" i="2" s="1"/>
  <c r="I517" i="2" a="1"/>
  <c r="I517" i="2" s="1"/>
  <c r="I518" i="2" a="1"/>
  <c r="I518" i="2" s="1"/>
  <c r="I519" i="2" a="1"/>
  <c r="I519" i="2" s="1"/>
  <c r="I520" i="2" a="1"/>
  <c r="I520" i="2" s="1"/>
  <c r="I521" i="2" a="1"/>
  <c r="I521" i="2" s="1"/>
  <c r="I522" i="2" a="1"/>
  <c r="I522" i="2" s="1"/>
  <c r="I523" i="2" a="1"/>
  <c r="I523" i="2" s="1"/>
  <c r="I524" i="2" a="1"/>
  <c r="I524" i="2" s="1"/>
  <c r="I525" i="2" a="1"/>
  <c r="I525" i="2" s="1"/>
  <c r="I526" i="2" a="1"/>
  <c r="I526" i="2" s="1"/>
  <c r="I527" i="2" a="1"/>
  <c r="I527" i="2" s="1"/>
  <c r="I528" i="2" a="1"/>
  <c r="I528" i="2" s="1"/>
  <c r="I529" i="2" a="1"/>
  <c r="I529" i="2" s="1"/>
  <c r="I530" i="2" a="1"/>
  <c r="I530" i="2" s="1"/>
  <c r="I531" i="2" a="1"/>
  <c r="I531" i="2" s="1"/>
  <c r="I532" i="2" a="1"/>
  <c r="I532" i="2" s="1"/>
  <c r="I533" i="2" a="1"/>
  <c r="I533" i="2" s="1"/>
  <c r="I534" i="2" a="1"/>
  <c r="I534" i="2" s="1"/>
  <c r="I535" i="2" a="1"/>
  <c r="I535" i="2" s="1"/>
  <c r="I536" i="2" a="1"/>
  <c r="I536" i="2" s="1"/>
  <c r="I537" i="2" a="1"/>
  <c r="I537" i="2" s="1"/>
  <c r="I538" i="2" a="1"/>
  <c r="I538" i="2" s="1"/>
  <c r="I539" i="2" a="1"/>
  <c r="I539" i="2" s="1"/>
  <c r="I540" i="2" a="1"/>
  <c r="I540" i="2" s="1"/>
  <c r="I541" i="2" a="1"/>
  <c r="I541" i="2" s="1"/>
  <c r="I542" i="2" a="1"/>
  <c r="I542" i="2" s="1"/>
  <c r="I543" i="2" a="1"/>
  <c r="I543" i="2" s="1"/>
  <c r="I544" i="2" a="1"/>
  <c r="I544" i="2" s="1"/>
  <c r="I545" i="2" a="1"/>
  <c r="I545" i="2" s="1"/>
  <c r="I546" i="2" a="1"/>
  <c r="I546" i="2" s="1"/>
  <c r="I547" i="2" a="1"/>
  <c r="I547" i="2" s="1"/>
  <c r="I548" i="2" a="1"/>
  <c r="I548" i="2" s="1"/>
  <c r="I549" i="2" a="1"/>
  <c r="I549" i="2" s="1"/>
  <c r="I550" i="2" a="1"/>
  <c r="I550" i="2" s="1"/>
  <c r="I551" i="2" a="1"/>
  <c r="I551" i="2" s="1"/>
  <c r="I552" i="2" a="1"/>
  <c r="I552" i="2" s="1"/>
  <c r="I553" i="2" a="1"/>
  <c r="I553" i="2" s="1"/>
  <c r="I554" i="2" a="1"/>
  <c r="I554" i="2" s="1"/>
  <c r="I555" i="2" a="1"/>
  <c r="I555" i="2" s="1"/>
  <c r="I556" i="2" a="1"/>
  <c r="I556" i="2" s="1"/>
  <c r="I557" i="2" a="1"/>
  <c r="I557" i="2" s="1"/>
  <c r="I558" i="2" a="1"/>
  <c r="I558" i="2" s="1"/>
  <c r="I559" i="2" a="1"/>
  <c r="I559" i="2" s="1"/>
  <c r="I560" i="2" a="1"/>
  <c r="I560" i="2" s="1"/>
  <c r="I561" i="2" a="1"/>
  <c r="I561" i="2" s="1"/>
  <c r="I562" i="2" a="1"/>
  <c r="I562" i="2" s="1"/>
  <c r="I563" i="2" a="1"/>
  <c r="I563" i="2" s="1"/>
  <c r="I564" i="2" a="1"/>
  <c r="I564" i="2" s="1"/>
  <c r="I565" i="2" a="1"/>
  <c r="I565" i="2" s="1"/>
  <c r="I566" i="2" a="1"/>
  <c r="I566" i="2" s="1"/>
  <c r="I567" i="2" a="1"/>
  <c r="I567" i="2" s="1"/>
  <c r="I568" i="2" a="1"/>
  <c r="I568" i="2" s="1"/>
  <c r="I569" i="2" a="1"/>
  <c r="I569" i="2" s="1"/>
  <c r="I570" i="2" a="1"/>
  <c r="I570" i="2" s="1"/>
  <c r="I571" i="2" a="1"/>
  <c r="I571" i="2" s="1"/>
  <c r="I572" i="2" a="1"/>
  <c r="I572" i="2" s="1"/>
  <c r="I573" i="2" a="1"/>
  <c r="I573" i="2" s="1"/>
  <c r="I574" i="2" a="1"/>
  <c r="I574" i="2" s="1"/>
  <c r="I575" i="2" a="1"/>
  <c r="I575" i="2" s="1"/>
  <c r="I576" i="2" a="1"/>
  <c r="I576" i="2" s="1"/>
  <c r="I577" i="2" a="1"/>
  <c r="I577" i="2" s="1"/>
  <c r="I578" i="2" a="1"/>
  <c r="I578" i="2" s="1"/>
  <c r="I579" i="2" a="1"/>
  <c r="I579" i="2" s="1"/>
  <c r="I580" i="2" a="1"/>
  <c r="I580" i="2" s="1"/>
  <c r="I581" i="2" a="1"/>
  <c r="I581" i="2" s="1"/>
  <c r="I582" i="2" a="1"/>
  <c r="I582" i="2" s="1"/>
  <c r="I583" i="2" a="1"/>
  <c r="I583" i="2" s="1"/>
  <c r="I584" i="2" a="1"/>
  <c r="I584" i="2" s="1"/>
  <c r="I585" i="2" a="1"/>
  <c r="I585" i="2" s="1"/>
  <c r="I586" i="2" a="1"/>
  <c r="I586" i="2" s="1"/>
  <c r="I587" i="2" a="1"/>
  <c r="I587" i="2" s="1"/>
  <c r="I588" i="2" a="1"/>
  <c r="I588" i="2" s="1"/>
  <c r="I589" i="2" a="1"/>
  <c r="I589" i="2" s="1"/>
  <c r="I590" i="2" a="1"/>
  <c r="I590" i="2" s="1"/>
  <c r="I591" i="2" a="1"/>
  <c r="I591" i="2" s="1"/>
  <c r="I592" i="2" a="1"/>
  <c r="I592" i="2" s="1"/>
  <c r="I593" i="2" a="1"/>
  <c r="I593" i="2" s="1"/>
  <c r="I594" i="2" a="1"/>
  <c r="I594" i="2" s="1"/>
  <c r="I595" i="2" a="1"/>
  <c r="I595" i="2" s="1"/>
  <c r="I596" i="2" a="1"/>
  <c r="I596" i="2" s="1"/>
  <c r="I597" i="2" a="1"/>
  <c r="I597" i="2" s="1"/>
  <c r="I598" i="2" a="1"/>
  <c r="I598" i="2" s="1"/>
  <c r="I599" i="2" a="1"/>
  <c r="I599" i="2" s="1"/>
  <c r="I600" i="2" a="1"/>
  <c r="I600" i="2" s="1"/>
  <c r="I601" i="2" a="1"/>
  <c r="I601" i="2" s="1"/>
  <c r="I602" i="2" a="1"/>
  <c r="I602" i="2" s="1"/>
  <c r="I603" i="2" a="1"/>
  <c r="I603" i="2" s="1"/>
  <c r="I604" i="2" a="1"/>
  <c r="I604" i="2" s="1"/>
  <c r="I605" i="2" a="1"/>
  <c r="I605" i="2" s="1"/>
  <c r="I606" i="2" a="1"/>
  <c r="I606" i="2" s="1"/>
  <c r="I607" i="2" a="1"/>
  <c r="I607" i="2" s="1"/>
  <c r="I608" i="2" a="1"/>
  <c r="I608" i="2" s="1"/>
  <c r="I609" i="2" a="1"/>
  <c r="I609" i="2" s="1"/>
  <c r="I610" i="2" a="1"/>
  <c r="I610" i="2" s="1"/>
  <c r="I611" i="2" a="1"/>
  <c r="I611" i="2" s="1"/>
  <c r="I612" i="2" a="1"/>
  <c r="I612" i="2" s="1"/>
  <c r="I613" i="2" a="1"/>
  <c r="I613" i="2" s="1"/>
  <c r="I614" i="2" a="1"/>
  <c r="I614" i="2" s="1"/>
  <c r="I615" i="2" a="1"/>
  <c r="I615" i="2" s="1"/>
  <c r="I616" i="2" a="1"/>
  <c r="I616" i="2" s="1"/>
  <c r="I617" i="2" a="1"/>
  <c r="I617" i="2" s="1"/>
  <c r="I618" i="2" a="1"/>
  <c r="I618" i="2" s="1"/>
  <c r="I619" i="2" a="1"/>
  <c r="I619" i="2" s="1"/>
  <c r="I620" i="2" a="1"/>
  <c r="I620" i="2" s="1"/>
  <c r="I621" i="2" a="1"/>
  <c r="I621" i="2" s="1"/>
  <c r="I622" i="2" a="1"/>
  <c r="I622" i="2" s="1"/>
  <c r="I623" i="2" a="1"/>
  <c r="I623" i="2" s="1"/>
  <c r="I624" i="2" a="1"/>
  <c r="I624" i="2" s="1"/>
  <c r="I625" i="2" a="1"/>
  <c r="I625" i="2" s="1"/>
  <c r="I626" i="2" a="1"/>
  <c r="I626" i="2" s="1"/>
  <c r="I627" i="2" a="1"/>
  <c r="I627" i="2" s="1"/>
  <c r="I628" i="2" a="1"/>
  <c r="I628" i="2" s="1"/>
  <c r="I629" i="2" a="1"/>
  <c r="I629" i="2" s="1"/>
  <c r="I630" i="2" a="1"/>
  <c r="I630" i="2" s="1"/>
  <c r="I631" i="2" a="1"/>
  <c r="I631" i="2" s="1"/>
  <c r="I632" i="2" a="1"/>
  <c r="I632" i="2" s="1"/>
  <c r="I633" i="2" a="1"/>
  <c r="I633" i="2" s="1"/>
  <c r="I634" i="2" a="1"/>
  <c r="I634" i="2" s="1"/>
  <c r="I635" i="2" a="1"/>
  <c r="I635" i="2" s="1"/>
  <c r="I636" i="2" a="1"/>
  <c r="I636" i="2" s="1"/>
  <c r="I637" i="2" a="1"/>
  <c r="I637" i="2" s="1"/>
  <c r="I638" i="2" a="1"/>
  <c r="I638" i="2" s="1"/>
  <c r="I639" i="2" a="1"/>
  <c r="I639" i="2" s="1"/>
  <c r="I640" i="2" a="1"/>
  <c r="I640" i="2" s="1"/>
  <c r="I641" i="2" a="1"/>
  <c r="I641" i="2" s="1"/>
  <c r="I642" i="2" a="1"/>
  <c r="I642" i="2" s="1"/>
  <c r="I643" i="2" a="1"/>
  <c r="I643" i="2" s="1"/>
  <c r="I644" i="2" a="1"/>
  <c r="I644" i="2" s="1"/>
  <c r="I645" i="2" a="1"/>
  <c r="I645" i="2" s="1"/>
  <c r="I646" i="2" a="1"/>
  <c r="I646" i="2" s="1"/>
  <c r="I647" i="2" a="1"/>
  <c r="I647" i="2" s="1"/>
  <c r="I648" i="2" a="1"/>
  <c r="I648" i="2" s="1"/>
  <c r="I649" i="2" a="1"/>
  <c r="I649" i="2" s="1"/>
  <c r="I650" i="2" a="1"/>
  <c r="I650" i="2" s="1"/>
  <c r="I651" i="2" a="1"/>
  <c r="I651" i="2" s="1"/>
  <c r="I652" i="2" a="1"/>
  <c r="I652" i="2" s="1"/>
  <c r="I653" i="2" a="1"/>
  <c r="I653" i="2" s="1"/>
  <c r="I654" i="2" a="1"/>
  <c r="I654" i="2" s="1"/>
  <c r="I655" i="2" a="1"/>
  <c r="I655" i="2" s="1"/>
  <c r="I656" i="2" a="1"/>
  <c r="I656" i="2" s="1"/>
  <c r="I657" i="2" a="1"/>
  <c r="I657" i="2" s="1"/>
  <c r="I658" i="2" a="1"/>
  <c r="I658" i="2" s="1"/>
  <c r="I659" i="2" a="1"/>
  <c r="I659" i="2" s="1"/>
  <c r="I660" i="2" a="1"/>
  <c r="I660" i="2" s="1"/>
  <c r="I661" i="2" a="1"/>
  <c r="I661" i="2" s="1"/>
  <c r="I662" i="2" a="1"/>
  <c r="I662" i="2" s="1"/>
  <c r="I663" i="2" a="1"/>
  <c r="I663" i="2" s="1"/>
  <c r="I664" i="2" a="1"/>
  <c r="I664" i="2" s="1"/>
  <c r="I665" i="2" a="1"/>
  <c r="I665" i="2" s="1"/>
  <c r="I666" i="2" a="1"/>
  <c r="I666" i="2" s="1"/>
  <c r="I667" i="2" a="1"/>
  <c r="I667" i="2" s="1"/>
  <c r="I668" i="2" a="1"/>
  <c r="I668" i="2" s="1"/>
  <c r="I669" i="2" a="1"/>
  <c r="I669" i="2" s="1"/>
  <c r="I670" i="2" a="1"/>
  <c r="I670" i="2" s="1"/>
  <c r="I671" i="2" a="1"/>
  <c r="I671" i="2" s="1"/>
  <c r="I672" i="2" a="1"/>
  <c r="I672" i="2" s="1"/>
  <c r="I673" i="2" a="1"/>
  <c r="I673" i="2" s="1"/>
  <c r="I674" i="2" a="1"/>
  <c r="I674" i="2" s="1"/>
  <c r="I675" i="2" a="1"/>
  <c r="I675" i="2" s="1"/>
  <c r="I676" i="2" a="1"/>
  <c r="I676" i="2" s="1"/>
  <c r="I677" i="2" a="1"/>
  <c r="I677" i="2" s="1"/>
  <c r="I678" i="2" a="1"/>
  <c r="I678" i="2" s="1"/>
  <c r="I679" i="2" a="1"/>
  <c r="I679" i="2" s="1"/>
  <c r="I680" i="2" a="1"/>
  <c r="I680" i="2" s="1"/>
  <c r="I681" i="2" a="1"/>
  <c r="I681" i="2" s="1"/>
  <c r="I682" i="2" a="1"/>
  <c r="I682" i="2" s="1"/>
  <c r="I683" i="2" a="1"/>
  <c r="I683" i="2" s="1"/>
  <c r="I684" i="2" a="1"/>
  <c r="I684" i="2" s="1"/>
  <c r="I685" i="2" a="1"/>
  <c r="I685" i="2" s="1"/>
  <c r="I686" i="2" a="1"/>
  <c r="I686" i="2" s="1"/>
  <c r="I687" i="2" a="1"/>
  <c r="I687" i="2" s="1"/>
  <c r="I688" i="2" a="1"/>
  <c r="I688" i="2" s="1"/>
  <c r="I689" i="2" a="1"/>
  <c r="I689" i="2" s="1"/>
  <c r="I690" i="2" a="1"/>
  <c r="I690" i="2" s="1"/>
  <c r="I691" i="2" a="1"/>
  <c r="I691" i="2" s="1"/>
  <c r="I692" i="2" a="1"/>
  <c r="I692" i="2" s="1"/>
  <c r="I693" i="2" a="1"/>
  <c r="I693" i="2" s="1"/>
  <c r="I694" i="2" a="1"/>
  <c r="I694" i="2" s="1"/>
  <c r="I695" i="2" a="1"/>
  <c r="I695" i="2" s="1"/>
  <c r="I696" i="2" a="1"/>
  <c r="I696" i="2" s="1"/>
  <c r="I697" i="2" a="1"/>
  <c r="I697" i="2" s="1"/>
  <c r="I698" i="2" a="1"/>
  <c r="I698" i="2" s="1"/>
  <c r="I699" i="2" a="1"/>
  <c r="I699" i="2" s="1"/>
  <c r="I700" i="2" a="1"/>
  <c r="I700" i="2" s="1"/>
  <c r="I701" i="2" a="1"/>
  <c r="I701" i="2" s="1"/>
  <c r="I702" i="2" a="1"/>
  <c r="I702" i="2" s="1"/>
  <c r="I703" i="2" a="1"/>
  <c r="I703" i="2" s="1"/>
  <c r="I704" i="2" a="1"/>
  <c r="I704" i="2" s="1"/>
  <c r="I705" i="2" a="1"/>
  <c r="I705" i="2" s="1"/>
  <c r="I706" i="2" a="1"/>
  <c r="I706" i="2" s="1"/>
  <c r="I707" i="2" a="1"/>
  <c r="I707" i="2" s="1"/>
  <c r="I708" i="2" a="1"/>
  <c r="I708" i="2" s="1"/>
  <c r="I709" i="2" a="1"/>
  <c r="I709" i="2" s="1"/>
  <c r="I710" i="2" a="1"/>
  <c r="I710" i="2" s="1"/>
  <c r="I711" i="2" a="1"/>
  <c r="I711" i="2" s="1"/>
  <c r="I712" i="2" a="1"/>
  <c r="I712" i="2" s="1"/>
  <c r="I713" i="2" a="1"/>
  <c r="I713" i="2" s="1"/>
  <c r="I714" i="2" a="1"/>
  <c r="I714" i="2" s="1"/>
  <c r="I715" i="2" a="1"/>
  <c r="I715" i="2" s="1"/>
  <c r="I716" i="2" a="1"/>
  <c r="I716" i="2" s="1"/>
  <c r="I717" i="2" a="1"/>
  <c r="I717" i="2" s="1"/>
  <c r="I718" i="2" a="1"/>
  <c r="I718" i="2" s="1"/>
  <c r="I719" i="2" a="1"/>
  <c r="I719" i="2" s="1"/>
  <c r="I720" i="2" a="1"/>
  <c r="I720" i="2" s="1"/>
  <c r="I721" i="2" a="1"/>
  <c r="I721" i="2" s="1"/>
  <c r="I722" i="2" a="1"/>
  <c r="I722" i="2" s="1"/>
  <c r="I723" i="2" a="1"/>
  <c r="I723" i="2" s="1"/>
  <c r="I724" i="2" a="1"/>
  <c r="I724" i="2" s="1"/>
  <c r="I725" i="2" a="1"/>
  <c r="I725" i="2" s="1"/>
  <c r="I726" i="2" a="1"/>
  <c r="I726" i="2" s="1"/>
  <c r="I727" i="2" a="1"/>
  <c r="I727" i="2" s="1"/>
  <c r="I728" i="2" a="1"/>
  <c r="I728" i="2" s="1"/>
  <c r="I729" i="2" a="1"/>
  <c r="I729" i="2" s="1"/>
  <c r="I730" i="2" a="1"/>
  <c r="I730" i="2" s="1"/>
  <c r="I731" i="2" a="1"/>
  <c r="I731" i="2" s="1"/>
  <c r="I732" i="2" a="1"/>
  <c r="I732" i="2" s="1"/>
  <c r="I733" i="2" a="1"/>
  <c r="I733" i="2" s="1"/>
  <c r="I734" i="2" a="1"/>
  <c r="I734" i="2" s="1"/>
  <c r="I735" i="2" a="1"/>
  <c r="I735" i="2" s="1"/>
  <c r="I736" i="2" a="1"/>
  <c r="I736" i="2" s="1"/>
  <c r="I737" i="2" a="1"/>
  <c r="I737" i="2" s="1"/>
  <c r="I738" i="2" a="1"/>
  <c r="I738" i="2" s="1"/>
  <c r="I739" i="2" a="1"/>
  <c r="I739" i="2" s="1"/>
  <c r="I740" i="2" a="1"/>
  <c r="I740" i="2" s="1"/>
  <c r="I741" i="2" a="1"/>
  <c r="I741" i="2" s="1"/>
  <c r="I742" i="2" a="1"/>
  <c r="I742" i="2" s="1"/>
  <c r="I743" i="2" a="1"/>
  <c r="I743" i="2" s="1"/>
  <c r="I744" i="2" a="1"/>
  <c r="I744" i="2" s="1"/>
  <c r="I745" i="2" a="1"/>
  <c r="I745" i="2" s="1"/>
  <c r="I746" i="2" a="1"/>
  <c r="I746" i="2" s="1"/>
  <c r="I747" i="2" a="1"/>
  <c r="I747" i="2" s="1"/>
  <c r="I748" i="2" a="1"/>
  <c r="I748" i="2" s="1"/>
  <c r="I749" i="2" a="1"/>
  <c r="I749" i="2" s="1"/>
  <c r="I750" i="2" a="1"/>
  <c r="I750" i="2" s="1"/>
  <c r="I751" i="2" a="1"/>
  <c r="I751" i="2" s="1"/>
  <c r="I752" i="2" a="1"/>
  <c r="I752" i="2" s="1"/>
  <c r="I753" i="2" a="1"/>
  <c r="I753" i="2" s="1"/>
  <c r="I754" i="2" a="1"/>
  <c r="I754" i="2" s="1"/>
  <c r="I755" i="2" a="1"/>
  <c r="I755" i="2" s="1"/>
  <c r="I756" i="2" a="1"/>
  <c r="I756" i="2" s="1"/>
  <c r="I757" i="2" a="1"/>
  <c r="I757" i="2" s="1"/>
  <c r="I758" i="2" a="1"/>
  <c r="I758" i="2" s="1"/>
  <c r="I759" i="2" a="1"/>
  <c r="I759" i="2" s="1"/>
  <c r="I760" i="2" a="1"/>
  <c r="I760" i="2" s="1"/>
  <c r="I761" i="2" a="1"/>
  <c r="I761" i="2" s="1"/>
  <c r="I762" i="2" a="1"/>
  <c r="I762" i="2" s="1"/>
  <c r="I763" i="2" a="1"/>
  <c r="I763" i="2" s="1"/>
  <c r="I764" i="2" a="1"/>
  <c r="I764" i="2" s="1"/>
  <c r="I765" i="2" a="1"/>
  <c r="I765" i="2" s="1"/>
  <c r="I766" i="2" a="1"/>
  <c r="I766" i="2" s="1"/>
  <c r="I767" i="2" a="1"/>
  <c r="I767" i="2" s="1"/>
  <c r="I768" i="2" a="1"/>
  <c r="I768" i="2" s="1"/>
  <c r="I769" i="2" a="1"/>
  <c r="I769" i="2" s="1"/>
  <c r="I770" i="2" a="1"/>
  <c r="I770" i="2" s="1"/>
  <c r="I771" i="2" a="1"/>
  <c r="I771" i="2" s="1"/>
  <c r="I772" i="2" a="1"/>
  <c r="I772" i="2" s="1"/>
  <c r="I773" i="2" a="1"/>
  <c r="I773" i="2" s="1"/>
  <c r="I774" i="2" a="1"/>
  <c r="I774" i="2" s="1"/>
  <c r="I775" i="2" a="1"/>
  <c r="I775" i="2" s="1"/>
  <c r="I776" i="2" a="1"/>
  <c r="I776" i="2" s="1"/>
  <c r="I777" i="2" a="1"/>
  <c r="I777" i="2" s="1"/>
  <c r="I778" i="2" a="1"/>
  <c r="I778" i="2" s="1"/>
  <c r="I779" i="2" a="1"/>
  <c r="I779" i="2" s="1"/>
  <c r="I780" i="2" a="1"/>
  <c r="I780" i="2" s="1"/>
  <c r="I781" i="2" a="1"/>
  <c r="I781" i="2" s="1"/>
  <c r="I782" i="2" a="1"/>
  <c r="I782" i="2" s="1"/>
  <c r="I783" i="2" a="1"/>
  <c r="I783" i="2" s="1"/>
  <c r="I784" i="2" a="1"/>
  <c r="I784" i="2" s="1"/>
  <c r="I785" i="2" a="1"/>
  <c r="I785" i="2" s="1"/>
  <c r="I786" i="2" a="1"/>
  <c r="I786" i="2" s="1"/>
  <c r="I787" i="2" a="1"/>
  <c r="I787" i="2" s="1"/>
  <c r="I788" i="2" a="1"/>
  <c r="I788" i="2" s="1"/>
  <c r="I789" i="2" a="1"/>
  <c r="I789" i="2" s="1"/>
  <c r="I790" i="2" a="1"/>
  <c r="I790" i="2" s="1"/>
  <c r="I791" i="2" a="1"/>
  <c r="I791" i="2" s="1"/>
  <c r="I792" i="2" a="1"/>
  <c r="I792" i="2" s="1"/>
  <c r="I793" i="2" a="1"/>
  <c r="I793" i="2" s="1"/>
  <c r="I794" i="2" a="1"/>
  <c r="I794" i="2" s="1"/>
  <c r="I795" i="2" a="1"/>
  <c r="I795" i="2" s="1"/>
  <c r="I796" i="2" a="1"/>
  <c r="I796" i="2" s="1"/>
  <c r="I797" i="2" a="1"/>
  <c r="I797" i="2" s="1"/>
  <c r="I798" i="2" a="1"/>
  <c r="I798" i="2" s="1"/>
  <c r="I799" i="2" a="1"/>
  <c r="I799" i="2" s="1"/>
  <c r="I800" i="2" a="1"/>
  <c r="I800" i="2" s="1"/>
  <c r="I801" i="2" a="1"/>
  <c r="I801" i="2" s="1"/>
  <c r="I802" i="2" a="1"/>
  <c r="I802" i="2" s="1"/>
  <c r="I803" i="2" a="1"/>
  <c r="I803" i="2" s="1"/>
  <c r="I804" i="2" a="1"/>
  <c r="I804" i="2" s="1"/>
  <c r="I805" i="2" a="1"/>
  <c r="I805" i="2" s="1"/>
  <c r="I806" i="2" a="1"/>
  <c r="I806" i="2" s="1"/>
  <c r="I807" i="2" a="1"/>
  <c r="I807" i="2" s="1"/>
  <c r="I808" i="2" a="1"/>
  <c r="I808" i="2" s="1"/>
  <c r="I809" i="2" a="1"/>
  <c r="I809" i="2" s="1"/>
  <c r="I810" i="2" a="1"/>
  <c r="I810" i="2" s="1"/>
  <c r="I811" i="2" a="1"/>
  <c r="I811" i="2" s="1"/>
  <c r="I812" i="2" a="1"/>
  <c r="I812" i="2" s="1"/>
  <c r="I813" i="2" a="1"/>
  <c r="I813" i="2" s="1"/>
  <c r="I814" i="2" a="1"/>
  <c r="I814" i="2" s="1"/>
  <c r="I815" i="2" a="1"/>
  <c r="I815" i="2" s="1"/>
  <c r="I816" i="2" a="1"/>
  <c r="I816" i="2" s="1"/>
  <c r="I817" i="2" a="1"/>
  <c r="I817" i="2" s="1"/>
  <c r="I818" i="2" a="1"/>
  <c r="I818" i="2" s="1"/>
  <c r="I819" i="2" a="1"/>
  <c r="I819" i="2" s="1"/>
  <c r="I820" i="2" a="1"/>
  <c r="I820" i="2" s="1"/>
  <c r="I821" i="2" a="1"/>
  <c r="I821" i="2" s="1"/>
  <c r="I822" i="2" a="1"/>
  <c r="I822" i="2" s="1"/>
  <c r="I823" i="2" a="1"/>
  <c r="I823" i="2" s="1"/>
  <c r="I824" i="2" a="1"/>
  <c r="I824" i="2" s="1"/>
  <c r="I825" i="2" a="1"/>
  <c r="I825" i="2" s="1"/>
  <c r="I826" i="2" a="1"/>
  <c r="I826" i="2" s="1"/>
  <c r="I827" i="2" a="1"/>
  <c r="I827" i="2" s="1"/>
  <c r="I828" i="2" a="1"/>
  <c r="I828" i="2" s="1"/>
  <c r="I829" i="2" a="1"/>
  <c r="I829" i="2" s="1"/>
  <c r="I830" i="2" a="1"/>
  <c r="I830" i="2" s="1"/>
  <c r="I831" i="2" a="1"/>
  <c r="I831" i="2" s="1"/>
  <c r="I832" i="2" a="1"/>
  <c r="I832" i="2" s="1"/>
  <c r="I833" i="2" a="1"/>
  <c r="I833" i="2" s="1"/>
  <c r="I834" i="2" a="1"/>
  <c r="I834" i="2" s="1"/>
  <c r="I835" i="2" a="1"/>
  <c r="I835" i="2" s="1"/>
  <c r="I836" i="2" a="1"/>
  <c r="I836" i="2" s="1"/>
  <c r="I837" i="2" a="1"/>
  <c r="I837" i="2" s="1"/>
  <c r="I838" i="2" a="1"/>
  <c r="I838" i="2" s="1"/>
  <c r="I839" i="2" a="1"/>
  <c r="I839" i="2" s="1"/>
  <c r="I840" i="2" a="1"/>
  <c r="I840" i="2" s="1"/>
  <c r="I841" i="2" a="1"/>
  <c r="I841" i="2" s="1"/>
  <c r="I842" i="2" a="1"/>
  <c r="I842" i="2" s="1"/>
  <c r="I843" i="2" a="1"/>
  <c r="I843" i="2" s="1"/>
  <c r="I844" i="2" a="1"/>
  <c r="I844" i="2" s="1"/>
  <c r="I845" i="2" a="1"/>
  <c r="I845" i="2" s="1"/>
  <c r="I846" i="2" a="1"/>
  <c r="I846" i="2" s="1"/>
  <c r="I847" i="2" a="1"/>
  <c r="I847" i="2" s="1"/>
  <c r="I848" i="2" a="1"/>
  <c r="I848" i="2" s="1"/>
  <c r="I849" i="2" a="1"/>
  <c r="I849" i="2" s="1"/>
  <c r="I850" i="2" a="1"/>
  <c r="I850" i="2" s="1"/>
  <c r="I851" i="2" a="1"/>
  <c r="I851" i="2" s="1"/>
  <c r="I852" i="2" a="1"/>
  <c r="I852" i="2" s="1"/>
  <c r="I853" i="2" a="1"/>
  <c r="I853" i="2" s="1"/>
  <c r="I854" i="2" a="1"/>
  <c r="I854" i="2" s="1"/>
  <c r="I855" i="2" a="1"/>
  <c r="I855" i="2" s="1"/>
  <c r="I856" i="2" a="1"/>
  <c r="I856" i="2" s="1"/>
  <c r="I857" i="2" a="1"/>
  <c r="I857" i="2" s="1"/>
  <c r="I858" i="2" a="1"/>
  <c r="I858" i="2" s="1"/>
  <c r="I859" i="2" a="1"/>
  <c r="I859" i="2" s="1"/>
  <c r="I860" i="2" a="1"/>
  <c r="I860" i="2" s="1"/>
  <c r="I861" i="2" a="1"/>
  <c r="I861" i="2" s="1"/>
  <c r="I862" i="2" a="1"/>
  <c r="I862" i="2" s="1"/>
  <c r="I863" i="2" a="1"/>
  <c r="I863" i="2" s="1"/>
  <c r="I864" i="2" a="1"/>
  <c r="I864" i="2" s="1"/>
  <c r="I865" i="2" a="1"/>
  <c r="I865" i="2" s="1"/>
  <c r="I866" i="2" a="1"/>
  <c r="I866" i="2" s="1"/>
  <c r="I867" i="2" a="1"/>
  <c r="I867" i="2" s="1"/>
  <c r="I868" i="2" a="1"/>
  <c r="I868" i="2" s="1"/>
  <c r="I869" i="2" a="1"/>
  <c r="I869" i="2" s="1"/>
  <c r="I870" i="2" a="1"/>
  <c r="I870" i="2" s="1"/>
  <c r="I871" i="2" a="1"/>
  <c r="I871" i="2" s="1"/>
  <c r="I872" i="2" a="1"/>
  <c r="I872" i="2" s="1"/>
  <c r="I873" i="2" a="1"/>
  <c r="I873" i="2" s="1"/>
  <c r="I874" i="2" a="1"/>
  <c r="I874" i="2" s="1"/>
  <c r="I875" i="2" a="1"/>
  <c r="I875" i="2" s="1"/>
  <c r="I876" i="2" a="1"/>
  <c r="I876" i="2" s="1"/>
  <c r="I877" i="2" a="1"/>
  <c r="I877" i="2" s="1"/>
  <c r="I878" i="2" a="1"/>
  <c r="I878" i="2" s="1"/>
  <c r="I879" i="2" a="1"/>
  <c r="I879" i="2" s="1"/>
  <c r="I880" i="2" a="1"/>
  <c r="I880" i="2" s="1"/>
  <c r="I881" i="2" a="1"/>
  <c r="I881" i="2" s="1"/>
  <c r="I882" i="2" a="1"/>
  <c r="I882" i="2" s="1"/>
  <c r="I883" i="2" a="1"/>
  <c r="I883" i="2" s="1"/>
  <c r="I884" i="2" a="1"/>
  <c r="I884" i="2" s="1"/>
  <c r="I885" i="2" a="1"/>
  <c r="I885" i="2" s="1"/>
  <c r="I886" i="2" a="1"/>
  <c r="I886" i="2" s="1"/>
  <c r="I887" i="2" a="1"/>
  <c r="I887" i="2" s="1"/>
  <c r="I888" i="2" a="1"/>
  <c r="I888" i="2" s="1"/>
  <c r="I889" i="2" a="1"/>
  <c r="I889" i="2" s="1"/>
  <c r="I890" i="2" a="1"/>
  <c r="I890" i="2" s="1"/>
  <c r="I891" i="2" a="1"/>
  <c r="I891" i="2" s="1"/>
  <c r="I892" i="2" a="1"/>
  <c r="I892" i="2" s="1"/>
  <c r="I893" i="2" a="1"/>
  <c r="I893" i="2" s="1"/>
  <c r="I894" i="2" a="1"/>
  <c r="I894" i="2" s="1"/>
  <c r="I895" i="2" a="1"/>
  <c r="I895" i="2" s="1"/>
  <c r="I896" i="2" a="1"/>
  <c r="I896" i="2" s="1"/>
  <c r="I897" i="2" a="1"/>
  <c r="I897" i="2" s="1"/>
  <c r="I898" i="2" a="1"/>
  <c r="I898" i="2" s="1"/>
  <c r="I899" i="2" a="1"/>
  <c r="I899" i="2" s="1"/>
  <c r="I900" i="2" a="1"/>
  <c r="I900" i="2" s="1"/>
  <c r="I901" i="2" a="1"/>
  <c r="I901" i="2" s="1"/>
  <c r="I902" i="2" a="1"/>
  <c r="I902" i="2" s="1"/>
  <c r="I903" i="2" a="1"/>
  <c r="I903" i="2" s="1"/>
  <c r="I904" i="2" a="1"/>
  <c r="I904" i="2" s="1"/>
  <c r="I905" i="2" a="1"/>
  <c r="I905" i="2" s="1"/>
  <c r="I906" i="2" a="1"/>
  <c r="I906" i="2" s="1"/>
  <c r="I907" i="2" a="1"/>
  <c r="I907" i="2" s="1"/>
  <c r="I908" i="2" a="1"/>
  <c r="I908" i="2" s="1"/>
  <c r="I909" i="2" a="1"/>
  <c r="I909" i="2" s="1"/>
  <c r="I910" i="2" a="1"/>
  <c r="I910" i="2" s="1"/>
  <c r="I911" i="2" a="1"/>
  <c r="I911" i="2" s="1"/>
  <c r="I912" i="2" a="1"/>
  <c r="I912" i="2" s="1"/>
  <c r="I913" i="2" a="1"/>
  <c r="I913" i="2" s="1"/>
  <c r="I914" i="2" a="1"/>
  <c r="I914" i="2" s="1"/>
  <c r="I915" i="2" a="1"/>
  <c r="I915" i="2" s="1"/>
  <c r="I916" i="2" a="1"/>
  <c r="I916" i="2" s="1"/>
  <c r="I917" i="2" a="1"/>
  <c r="I917" i="2" s="1"/>
  <c r="I918" i="2" a="1"/>
  <c r="I918" i="2" s="1"/>
  <c r="I919" i="2" a="1"/>
  <c r="I919" i="2" s="1"/>
  <c r="I920" i="2" a="1"/>
  <c r="I920" i="2" s="1"/>
  <c r="I921" i="2" a="1"/>
  <c r="I921" i="2" s="1"/>
  <c r="I922" i="2" a="1"/>
  <c r="I922" i="2" s="1"/>
  <c r="I923" i="2" a="1"/>
  <c r="I923" i="2" s="1"/>
  <c r="I924" i="2" a="1"/>
  <c r="I924" i="2" s="1"/>
  <c r="I925" i="2" a="1"/>
  <c r="I925" i="2" s="1"/>
  <c r="I926" i="2" a="1"/>
  <c r="I926" i="2" s="1"/>
  <c r="I927" i="2" a="1"/>
  <c r="I927" i="2" s="1"/>
  <c r="I928" i="2" a="1"/>
  <c r="I928" i="2" s="1"/>
  <c r="I929" i="2" a="1"/>
  <c r="I929" i="2" s="1"/>
  <c r="I930" i="2" a="1"/>
  <c r="I930" i="2" s="1"/>
  <c r="I931" i="2" a="1"/>
  <c r="I931" i="2" s="1"/>
  <c r="I932" i="2" a="1"/>
  <c r="I932" i="2" s="1"/>
  <c r="I933" i="2" a="1"/>
  <c r="I933" i="2" s="1"/>
  <c r="I934" i="2" a="1"/>
  <c r="I934" i="2" s="1"/>
  <c r="I935" i="2" a="1"/>
  <c r="I935" i="2" s="1"/>
  <c r="I936" i="2" a="1"/>
  <c r="I936" i="2" s="1"/>
  <c r="I937" i="2" a="1"/>
  <c r="I937" i="2" s="1"/>
  <c r="I938" i="2" a="1"/>
  <c r="I938" i="2" s="1"/>
  <c r="I939" i="2" a="1"/>
  <c r="I939" i="2" s="1"/>
  <c r="I940" i="2" a="1"/>
  <c r="I940" i="2" s="1"/>
  <c r="I941" i="2" a="1"/>
  <c r="I941" i="2" s="1"/>
  <c r="I942" i="2" a="1"/>
  <c r="I942" i="2" s="1"/>
  <c r="I943" i="2" a="1"/>
  <c r="I943" i="2" s="1"/>
  <c r="I944" i="2" a="1"/>
  <c r="I944" i="2" s="1"/>
  <c r="I945" i="2" a="1"/>
  <c r="I945" i="2" s="1"/>
  <c r="I946" i="2" a="1"/>
  <c r="I946" i="2" s="1"/>
  <c r="I947" i="2" a="1"/>
  <c r="I947" i="2" s="1"/>
  <c r="I948" i="2" a="1"/>
  <c r="I948" i="2" s="1"/>
  <c r="I949" i="2" a="1"/>
  <c r="I949" i="2" s="1"/>
  <c r="I950" i="2" a="1"/>
  <c r="I950" i="2" s="1"/>
  <c r="I951" i="2" a="1"/>
  <c r="I951" i="2" s="1"/>
  <c r="I952" i="2" a="1"/>
  <c r="I952" i="2" s="1"/>
  <c r="I953" i="2" a="1"/>
  <c r="I953" i="2" s="1"/>
  <c r="I954" i="2" a="1"/>
  <c r="I954" i="2" s="1"/>
  <c r="I955" i="2" a="1"/>
  <c r="I955" i="2" s="1"/>
  <c r="I956" i="2" a="1"/>
  <c r="I956" i="2" s="1"/>
  <c r="I957" i="2" a="1"/>
  <c r="I957" i="2" s="1"/>
  <c r="I958" i="2" a="1"/>
  <c r="I958" i="2" s="1"/>
  <c r="I959" i="2" a="1"/>
  <c r="I959" i="2" s="1"/>
  <c r="I960" i="2" a="1"/>
  <c r="I960" i="2" s="1"/>
  <c r="I961" i="2" a="1"/>
  <c r="I961" i="2" s="1"/>
  <c r="I962" i="2" a="1"/>
  <c r="I962" i="2" s="1"/>
  <c r="I963" i="2" a="1"/>
  <c r="I963" i="2" s="1"/>
  <c r="I964" i="2" a="1"/>
  <c r="I964" i="2" s="1"/>
  <c r="I965" i="2" a="1"/>
  <c r="I965" i="2" s="1"/>
  <c r="I966" i="2" a="1"/>
  <c r="I966" i="2" s="1"/>
  <c r="I967" i="2" a="1"/>
  <c r="I967" i="2" s="1"/>
  <c r="I968" i="2" a="1"/>
  <c r="I968" i="2" s="1"/>
  <c r="I969" i="2" a="1"/>
  <c r="I969" i="2" s="1"/>
  <c r="I970" i="2" a="1"/>
  <c r="I970" i="2" s="1"/>
  <c r="I971" i="2" a="1"/>
  <c r="I971" i="2" s="1"/>
  <c r="I972" i="2" a="1"/>
  <c r="I972" i="2" s="1"/>
  <c r="I973" i="2" a="1"/>
  <c r="I973" i="2" s="1"/>
  <c r="I974" i="2" a="1"/>
  <c r="I974" i="2" s="1"/>
  <c r="I975" i="2" a="1"/>
  <c r="I975" i="2" s="1"/>
  <c r="I976" i="2" a="1"/>
  <c r="I976" i="2" s="1"/>
  <c r="I977" i="2" a="1"/>
  <c r="I977" i="2" s="1"/>
  <c r="I978" i="2" a="1"/>
  <c r="I978" i="2" s="1"/>
  <c r="I979" i="2" a="1"/>
  <c r="I979" i="2" s="1"/>
  <c r="I980" i="2" a="1"/>
  <c r="I980" i="2" s="1"/>
  <c r="I981" i="2" a="1"/>
  <c r="I981" i="2" s="1"/>
  <c r="I982" i="2" a="1"/>
  <c r="I982" i="2" s="1"/>
  <c r="I983" i="2" a="1"/>
  <c r="I983" i="2" s="1"/>
  <c r="I984" i="2" a="1"/>
  <c r="I984" i="2" s="1"/>
  <c r="I985" i="2" a="1"/>
  <c r="I985" i="2" s="1"/>
  <c r="I986" i="2" a="1"/>
  <c r="I986" i="2" s="1"/>
  <c r="I987" i="2" a="1"/>
  <c r="I987" i="2" s="1"/>
  <c r="I988" i="2" a="1"/>
  <c r="I988" i="2" s="1"/>
  <c r="I989" i="2" a="1"/>
  <c r="I989" i="2" s="1"/>
  <c r="I990" i="2" a="1"/>
  <c r="I990" i="2" s="1"/>
  <c r="I991" i="2" a="1"/>
  <c r="I991" i="2" s="1"/>
  <c r="I992" i="2" a="1"/>
  <c r="I992" i="2" s="1"/>
  <c r="I993" i="2" a="1"/>
  <c r="I993" i="2" s="1"/>
  <c r="I994" i="2" a="1"/>
  <c r="I994" i="2" s="1"/>
  <c r="I995" i="2" a="1"/>
  <c r="I995" i="2" s="1"/>
  <c r="I996" i="2" a="1"/>
  <c r="I996" i="2" s="1"/>
  <c r="I997" i="2" a="1"/>
  <c r="I997" i="2" s="1"/>
  <c r="I998" i="2" a="1"/>
  <c r="I998" i="2" s="1"/>
  <c r="I999" i="2" a="1"/>
  <c r="I999" i="2" s="1"/>
  <c r="I1000" i="2" a="1"/>
  <c r="I1000" i="2" s="1"/>
  <c r="I1001" i="2" a="1"/>
  <c r="I1001" i="2" s="1"/>
  <c r="I1002" i="2" a="1"/>
  <c r="I1002" i="2" s="1"/>
  <c r="I1003" i="2" a="1"/>
  <c r="I1003" i="2" s="1"/>
  <c r="I1004" i="2" a="1"/>
  <c r="I1004" i="2" s="1"/>
  <c r="I1005" i="2" a="1"/>
  <c r="I1005" i="2" s="1"/>
  <c r="I1006" i="2" a="1"/>
  <c r="I1006" i="2" s="1"/>
  <c r="I1007" i="2" a="1"/>
  <c r="I1007" i="2" s="1"/>
  <c r="I1008" i="2" a="1"/>
  <c r="I1008" i="2" s="1"/>
  <c r="I1009" i="2" a="1"/>
  <c r="I1009" i="2" s="1"/>
  <c r="I1010" i="2" a="1"/>
  <c r="I1010" i="2" s="1"/>
  <c r="I1011" i="2" a="1"/>
  <c r="I1011" i="2" s="1"/>
  <c r="I1012" i="2" a="1"/>
  <c r="I1012" i="2" s="1"/>
  <c r="I1013" i="2" a="1"/>
  <c r="I1013" i="2" s="1"/>
  <c r="I1014" i="2" a="1"/>
  <c r="I1014" i="2" s="1"/>
  <c r="I1015" i="2" a="1"/>
  <c r="I1015" i="2" s="1"/>
  <c r="I1016" i="2" a="1"/>
  <c r="I1016" i="2" s="1"/>
  <c r="I1017" i="2" a="1"/>
  <c r="I1017" i="2" s="1"/>
  <c r="I1018" i="2" a="1"/>
  <c r="I1018" i="2" s="1"/>
  <c r="I1019" i="2" a="1"/>
  <c r="I1019" i="2" s="1"/>
  <c r="I1020" i="2" a="1"/>
  <c r="I1020" i="2" s="1"/>
  <c r="I1021" i="2" a="1"/>
  <c r="I1021" i="2" s="1"/>
  <c r="I1022" i="2" a="1"/>
  <c r="I1022" i="2" s="1"/>
  <c r="I1023" i="2" a="1"/>
  <c r="I1023" i="2" s="1"/>
  <c r="I1024" i="2" a="1"/>
  <c r="I1024" i="2" s="1"/>
  <c r="I1025" i="2" a="1"/>
  <c r="I1025" i="2" s="1"/>
  <c r="I1026" i="2" a="1"/>
  <c r="I1026" i="2" s="1"/>
  <c r="I1027" i="2" a="1"/>
  <c r="I1027" i="2" s="1"/>
  <c r="I1028" i="2" a="1"/>
  <c r="I1028" i="2" s="1"/>
  <c r="I1029" i="2" a="1"/>
  <c r="I1029" i="2" s="1"/>
  <c r="I1030" i="2" a="1"/>
  <c r="I1030" i="2" s="1"/>
  <c r="I1031" i="2" a="1"/>
  <c r="I1031" i="2" s="1"/>
  <c r="I1032" i="2" a="1"/>
  <c r="I1032" i="2" s="1"/>
  <c r="I1033" i="2" a="1"/>
  <c r="I1033" i="2" s="1"/>
  <c r="I1034" i="2" a="1"/>
  <c r="I1034" i="2" s="1"/>
  <c r="I1035" i="2" a="1"/>
  <c r="I1035" i="2" s="1"/>
  <c r="I1036" i="2" a="1"/>
  <c r="I1036" i="2" s="1"/>
  <c r="I1037" i="2" a="1"/>
  <c r="I1037" i="2" s="1"/>
  <c r="I1038" i="2" a="1"/>
  <c r="I1038" i="2" s="1"/>
  <c r="I1039" i="2" a="1"/>
  <c r="I1039" i="2" s="1"/>
  <c r="I1040" i="2" a="1"/>
  <c r="I1040" i="2" s="1"/>
  <c r="I1041" i="2" a="1"/>
  <c r="I1041" i="2" s="1"/>
  <c r="I1042" i="2" a="1"/>
  <c r="I1042" i="2" s="1"/>
  <c r="I1043" i="2" a="1"/>
  <c r="I1043" i="2" s="1"/>
  <c r="I1044" i="2" a="1"/>
  <c r="I1044" i="2" s="1"/>
  <c r="I1045" i="2" a="1"/>
  <c r="I1045" i="2" s="1"/>
  <c r="I1046" i="2" a="1"/>
  <c r="I1046" i="2" s="1"/>
  <c r="I1047" i="2" a="1"/>
  <c r="I1047" i="2" s="1"/>
  <c r="I1048" i="2" a="1"/>
  <c r="I1048" i="2" s="1"/>
  <c r="I1049" i="2" a="1"/>
  <c r="I1049" i="2" s="1"/>
  <c r="I1050" i="2" a="1"/>
  <c r="I1050" i="2" s="1"/>
  <c r="I1051" i="2" a="1"/>
  <c r="I1051" i="2" s="1"/>
  <c r="I1052" i="2" a="1"/>
  <c r="I1052" i="2" s="1"/>
  <c r="I1053" i="2" a="1"/>
  <c r="I1053" i="2" s="1"/>
  <c r="I1054" i="2" a="1"/>
  <c r="I1054" i="2" s="1"/>
  <c r="I1055" i="2" a="1"/>
  <c r="I1055" i="2" s="1"/>
  <c r="I1056" i="2" a="1"/>
  <c r="I1056" i="2" s="1"/>
  <c r="I1057" i="2" a="1"/>
  <c r="I1057" i="2" s="1"/>
  <c r="I1058" i="2" a="1"/>
  <c r="I1058" i="2" s="1"/>
  <c r="I1059" i="2" a="1"/>
  <c r="I1059" i="2" s="1"/>
  <c r="I1060" i="2" a="1"/>
  <c r="I1060" i="2" s="1"/>
  <c r="I1061" i="2" a="1"/>
  <c r="I1061" i="2" s="1"/>
  <c r="I1062" i="2" a="1"/>
  <c r="I1062" i="2" s="1"/>
  <c r="I1063" i="2" a="1"/>
  <c r="I1063" i="2" s="1"/>
  <c r="I1064" i="2" a="1"/>
  <c r="I1064" i="2" s="1"/>
  <c r="I1065" i="2" a="1"/>
  <c r="I1065" i="2" s="1"/>
  <c r="I1066" i="2" a="1"/>
  <c r="I1066" i="2" s="1"/>
  <c r="I1067" i="2" a="1"/>
  <c r="I1067" i="2" s="1"/>
  <c r="I1068" i="2" a="1"/>
  <c r="I1068" i="2" s="1"/>
  <c r="I1069" i="2" a="1"/>
  <c r="I1069" i="2" s="1"/>
  <c r="I1070" i="2" a="1"/>
  <c r="I1070" i="2" s="1"/>
  <c r="I1071" i="2" a="1"/>
  <c r="I1071" i="2" s="1"/>
  <c r="I1072" i="2" a="1"/>
  <c r="I1072" i="2" s="1"/>
  <c r="I1073" i="2" a="1"/>
  <c r="I1073" i="2" s="1"/>
  <c r="I1074" i="2" a="1"/>
  <c r="I1074" i="2" s="1"/>
  <c r="I1075" i="2" a="1"/>
  <c r="I1075" i="2" s="1"/>
  <c r="I1076" i="2" a="1"/>
  <c r="I1076" i="2" s="1"/>
  <c r="I1077" i="2" a="1"/>
  <c r="I1077" i="2" s="1"/>
  <c r="I1078" i="2" a="1"/>
  <c r="I1078" i="2" s="1"/>
  <c r="I1079" i="2" a="1"/>
  <c r="I1079" i="2" s="1"/>
  <c r="I1080" i="2" a="1"/>
  <c r="I1080" i="2" s="1"/>
  <c r="I1081" i="2" a="1"/>
  <c r="I1081" i="2" s="1"/>
  <c r="I1082" i="2" a="1"/>
  <c r="I1082" i="2" s="1"/>
  <c r="I1083" i="2" a="1"/>
  <c r="I1083" i="2" s="1"/>
  <c r="I1084" i="2" a="1"/>
  <c r="I1084" i="2" s="1"/>
  <c r="I1085" i="2" a="1"/>
  <c r="I1085" i="2" s="1"/>
  <c r="I1086" i="2" a="1"/>
  <c r="I1086" i="2" s="1"/>
  <c r="I1087" i="2" a="1"/>
  <c r="I1087" i="2" s="1"/>
  <c r="I1088" i="2" a="1"/>
  <c r="I1088" i="2" s="1"/>
  <c r="I1089" i="2" a="1"/>
  <c r="I1089" i="2" s="1"/>
  <c r="I1090" i="2" a="1"/>
  <c r="I1090" i="2" s="1"/>
  <c r="I1091" i="2" a="1"/>
  <c r="I1091" i="2" s="1"/>
  <c r="I1092" i="2" a="1"/>
  <c r="I1092" i="2" s="1"/>
  <c r="I1093" i="2" a="1"/>
  <c r="I1093" i="2" s="1"/>
  <c r="I1094" i="2" a="1"/>
  <c r="I1094" i="2" s="1"/>
  <c r="I1095" i="2" a="1"/>
  <c r="I1095" i="2" s="1"/>
  <c r="I1096" i="2" a="1"/>
  <c r="I1096" i="2" s="1"/>
  <c r="I1097" i="2" a="1"/>
  <c r="I1097" i="2" s="1"/>
  <c r="I1098" i="2" a="1"/>
  <c r="I1098" i="2" s="1"/>
  <c r="I1099" i="2" a="1"/>
  <c r="I1099" i="2" s="1"/>
  <c r="I1100" i="2" a="1"/>
  <c r="I1100" i="2" s="1"/>
  <c r="I1101" i="2" a="1"/>
  <c r="I1101" i="2" s="1"/>
  <c r="I1102" i="2" a="1"/>
  <c r="I1102" i="2" s="1"/>
  <c r="I1103" i="2" a="1"/>
  <c r="I1103" i="2" s="1"/>
  <c r="I1104" i="2" a="1"/>
  <c r="I1104" i="2" s="1"/>
  <c r="I1105" i="2" a="1"/>
  <c r="I1105" i="2" s="1"/>
  <c r="I1106" i="2" a="1"/>
  <c r="I1106" i="2" s="1"/>
  <c r="I1107" i="2" a="1"/>
  <c r="I1107" i="2" s="1"/>
  <c r="I1108" i="2" a="1"/>
  <c r="I1108" i="2" s="1"/>
  <c r="I1109" i="2" a="1"/>
  <c r="I1109" i="2" s="1"/>
  <c r="I1110" i="2" a="1"/>
  <c r="I1110" i="2" s="1"/>
  <c r="I1111" i="2" a="1"/>
  <c r="I1111" i="2" s="1"/>
  <c r="I1112" i="2" a="1"/>
  <c r="I1112" i="2" s="1"/>
  <c r="I1113" i="2" a="1"/>
  <c r="I1113" i="2" s="1"/>
  <c r="I1114" i="2" a="1"/>
  <c r="I1114" i="2" s="1"/>
  <c r="I1115" i="2" a="1"/>
  <c r="I1115" i="2" s="1"/>
  <c r="I1116" i="2" a="1"/>
  <c r="I1116" i="2" s="1"/>
  <c r="I1117" i="2" a="1"/>
  <c r="I1117" i="2" s="1"/>
  <c r="I1118" i="2" a="1"/>
  <c r="I1118" i="2" s="1"/>
  <c r="I1119" i="2" a="1"/>
  <c r="I1119" i="2" s="1"/>
  <c r="I1120" i="2" a="1"/>
  <c r="I1120" i="2" s="1"/>
  <c r="I1121" i="2" a="1"/>
  <c r="I1121" i="2" s="1"/>
  <c r="I1122" i="2" a="1"/>
  <c r="I1122" i="2" s="1"/>
  <c r="I1123" i="2" a="1"/>
  <c r="I1123" i="2" s="1"/>
  <c r="I1124" i="2" a="1"/>
  <c r="I1124" i="2" s="1"/>
  <c r="I1125" i="2" a="1"/>
  <c r="I1125" i="2" s="1"/>
  <c r="I1126" i="2" a="1"/>
  <c r="I1126" i="2" s="1"/>
  <c r="I1127" i="2" a="1"/>
  <c r="I1127" i="2" s="1"/>
  <c r="I1128" i="2" a="1"/>
  <c r="I1128" i="2" s="1"/>
  <c r="I1129" i="2" a="1"/>
  <c r="I1129" i="2" s="1"/>
  <c r="I1130" i="2" a="1"/>
  <c r="I1130" i="2" s="1"/>
  <c r="I1131" i="2" a="1"/>
  <c r="I1131" i="2" s="1"/>
  <c r="I1132" i="2" a="1"/>
  <c r="I1132" i="2" s="1"/>
  <c r="I1133" i="2" a="1"/>
  <c r="I1133" i="2" s="1"/>
  <c r="I1134" i="2" a="1"/>
  <c r="I1134" i="2" s="1"/>
  <c r="I1135" i="2" a="1"/>
  <c r="I1135" i="2" s="1"/>
  <c r="I1136" i="2" a="1"/>
  <c r="I1136" i="2" s="1"/>
  <c r="I1137" i="2" a="1"/>
  <c r="I1137" i="2" s="1"/>
  <c r="I1138" i="2" a="1"/>
  <c r="I1138" i="2" s="1"/>
  <c r="I1139" i="2" a="1"/>
  <c r="I1139" i="2" s="1"/>
  <c r="I1140" i="2" a="1"/>
  <c r="I1140" i="2" s="1"/>
  <c r="I1141" i="2" a="1"/>
  <c r="I1141" i="2" s="1"/>
  <c r="I1142" i="2" a="1"/>
  <c r="I1142" i="2" s="1"/>
  <c r="I1143" i="2" a="1"/>
  <c r="I1143" i="2" s="1"/>
  <c r="I1144" i="2" a="1"/>
  <c r="I1144" i="2" s="1"/>
  <c r="I1145" i="2" a="1"/>
  <c r="I1145" i="2" s="1"/>
  <c r="I1146" i="2" a="1"/>
  <c r="I1146" i="2" s="1"/>
  <c r="I1147" i="2" a="1"/>
  <c r="I1147" i="2" s="1"/>
  <c r="I1148" i="2" a="1"/>
  <c r="I1148" i="2" s="1"/>
  <c r="I1149" i="2" a="1"/>
  <c r="I1149" i="2" s="1"/>
  <c r="I1150" i="2" a="1"/>
  <c r="I1150" i="2" s="1"/>
  <c r="I1151" i="2" a="1"/>
  <c r="I1151" i="2" s="1"/>
  <c r="I1152" i="2" a="1"/>
  <c r="I1152" i="2" s="1"/>
  <c r="I1153" i="2" a="1"/>
  <c r="I1153" i="2" s="1"/>
  <c r="I1154" i="2" a="1"/>
  <c r="I1154" i="2" s="1"/>
  <c r="I1155" i="2" a="1"/>
  <c r="I1155" i="2" s="1"/>
  <c r="I1156" i="2" a="1"/>
  <c r="I1156" i="2" s="1"/>
  <c r="I1157" i="2" a="1"/>
  <c r="I1157" i="2" s="1"/>
  <c r="I1158" i="2" a="1"/>
  <c r="I1158" i="2" s="1"/>
  <c r="I1159" i="2" a="1"/>
  <c r="I1159" i="2" s="1"/>
  <c r="I1160" i="2" a="1"/>
  <c r="I1160" i="2" s="1"/>
  <c r="I1161" i="2" a="1"/>
  <c r="I1161" i="2" s="1"/>
  <c r="I1162" i="2" a="1"/>
  <c r="I1162" i="2" s="1"/>
  <c r="I1163" i="2" a="1"/>
  <c r="I1163" i="2" s="1"/>
  <c r="I1164" i="2" a="1"/>
  <c r="I1164" i="2" s="1"/>
  <c r="I1165" i="2" a="1"/>
  <c r="I1165" i="2" s="1"/>
  <c r="I1166" i="2" a="1"/>
  <c r="I1166" i="2" s="1"/>
  <c r="I1167" i="2" a="1"/>
  <c r="I1167" i="2" s="1"/>
  <c r="I1168" i="2" a="1"/>
  <c r="I1168" i="2" s="1"/>
  <c r="I1169" i="2" a="1"/>
  <c r="I1169" i="2" s="1"/>
  <c r="I1170" i="2" a="1"/>
  <c r="I1170" i="2" s="1"/>
  <c r="I1171" i="2" a="1"/>
  <c r="I1171" i="2" s="1"/>
  <c r="I1172" i="2" a="1"/>
  <c r="I1172" i="2" s="1"/>
  <c r="I1173" i="2" a="1"/>
  <c r="I1173" i="2" s="1"/>
  <c r="I1174" i="2" a="1"/>
  <c r="I1174" i="2" s="1"/>
  <c r="I1175" i="2" a="1"/>
  <c r="I1175" i="2" s="1"/>
  <c r="I1176" i="2" a="1"/>
  <c r="I1176" i="2" s="1"/>
  <c r="I1177" i="2" a="1"/>
  <c r="I1177" i="2" s="1"/>
  <c r="I1178" i="2" a="1"/>
  <c r="I1178" i="2" s="1"/>
  <c r="I1179" i="2" a="1"/>
  <c r="I1179" i="2" s="1"/>
  <c r="I1180" i="2" a="1"/>
  <c r="I1180" i="2" s="1"/>
  <c r="I1181" i="2" a="1"/>
  <c r="I1181" i="2" s="1"/>
  <c r="I1182" i="2" a="1"/>
  <c r="I1182" i="2" s="1"/>
  <c r="I1183" i="2" a="1"/>
  <c r="I1183" i="2" s="1"/>
  <c r="I1184" i="2" a="1"/>
  <c r="I1184" i="2" s="1"/>
  <c r="I1185" i="2" a="1"/>
  <c r="I1185" i="2" s="1"/>
  <c r="I1186" i="2" a="1"/>
  <c r="I1186" i="2" s="1"/>
  <c r="I1187" i="2" a="1"/>
  <c r="I1187" i="2" s="1"/>
  <c r="I1188" i="2" a="1"/>
  <c r="I1188" i="2" s="1"/>
  <c r="I1189" i="2" a="1"/>
  <c r="I1189" i="2" s="1"/>
  <c r="I1190" i="2" a="1"/>
  <c r="I1190" i="2" s="1"/>
  <c r="I1191" i="2" a="1"/>
  <c r="I1191" i="2" s="1"/>
  <c r="I1192" i="2" a="1"/>
  <c r="I1192" i="2" s="1"/>
  <c r="I1193" i="2" a="1"/>
  <c r="I1193" i="2" s="1"/>
  <c r="I1194" i="2" a="1"/>
  <c r="I1194" i="2" s="1"/>
  <c r="I1195" i="2" a="1"/>
  <c r="I1195" i="2" s="1"/>
  <c r="I1196" i="2" a="1"/>
  <c r="I1196" i="2" s="1"/>
  <c r="I1197" i="2" a="1"/>
  <c r="I1197" i="2" s="1"/>
  <c r="I1198" i="2" a="1"/>
  <c r="I1198" i="2" s="1"/>
  <c r="I1199" i="2" a="1"/>
  <c r="I1199" i="2" s="1"/>
  <c r="I1200" i="2" a="1"/>
  <c r="I1200" i="2" s="1"/>
  <c r="I1201" i="2" a="1"/>
  <c r="I1201" i="2" s="1"/>
  <c r="I1202" i="2" a="1"/>
  <c r="I1202" i="2" s="1"/>
  <c r="I1203" i="2" a="1"/>
  <c r="I1203" i="2" s="1"/>
  <c r="I1204" i="2" a="1"/>
  <c r="I1204" i="2" s="1"/>
  <c r="I1205" i="2" a="1"/>
  <c r="I1205" i="2" s="1"/>
  <c r="I1206" i="2" a="1"/>
  <c r="I1206" i="2" s="1"/>
  <c r="I1207" i="2" a="1"/>
  <c r="I1207" i="2" s="1"/>
  <c r="I1208" i="2" a="1"/>
  <c r="I1208" i="2" s="1"/>
  <c r="I1209" i="2" a="1"/>
  <c r="I1209" i="2" s="1"/>
  <c r="I1210" i="2" a="1"/>
  <c r="I1210" i="2" s="1"/>
  <c r="I1211" i="2" a="1"/>
  <c r="I1211" i="2" s="1"/>
  <c r="I1212" i="2" a="1"/>
  <c r="I1212" i="2" s="1"/>
  <c r="I1213" i="2" a="1"/>
  <c r="I1213" i="2" s="1"/>
  <c r="I1214" i="2" a="1"/>
  <c r="I1214" i="2" s="1"/>
  <c r="I1215" i="2" a="1"/>
  <c r="I1215" i="2" s="1"/>
  <c r="I1216" i="2" a="1"/>
  <c r="I1216" i="2" s="1"/>
  <c r="I1217" i="2" a="1"/>
  <c r="I1217" i="2" s="1"/>
  <c r="I1218" i="2" a="1"/>
  <c r="I1218" i="2" s="1"/>
  <c r="I1219" i="2" a="1"/>
  <c r="I1219" i="2" s="1"/>
  <c r="I1220" i="2" a="1"/>
  <c r="I1220" i="2" s="1"/>
  <c r="I1221" i="2" a="1"/>
  <c r="I1221" i="2" s="1"/>
  <c r="I1222" i="2" a="1"/>
  <c r="I1222" i="2" s="1"/>
  <c r="I1223" i="2" a="1"/>
  <c r="I1223" i="2" s="1"/>
  <c r="I1224" i="2" a="1"/>
  <c r="I1224" i="2" s="1"/>
  <c r="I1225" i="2" a="1"/>
  <c r="I1225" i="2" s="1"/>
  <c r="I1226" i="2" a="1"/>
  <c r="I1226" i="2" s="1"/>
  <c r="I1227" i="2" a="1"/>
  <c r="I1227" i="2" s="1"/>
  <c r="I1228" i="2" a="1"/>
  <c r="I1228" i="2" s="1"/>
  <c r="I1229" i="2" a="1"/>
  <c r="I1229" i="2" s="1"/>
  <c r="I1230" i="2" a="1"/>
  <c r="I1230" i="2" s="1"/>
  <c r="I1231" i="2" a="1"/>
  <c r="I1231" i="2" s="1"/>
  <c r="I1232" i="2" a="1"/>
  <c r="I1232" i="2" s="1"/>
  <c r="I1233" i="2" a="1"/>
  <c r="I1233" i="2" s="1"/>
  <c r="I1234" i="2" a="1"/>
  <c r="I1234" i="2" s="1"/>
  <c r="I1235" i="2" a="1"/>
  <c r="I1235" i="2" s="1"/>
  <c r="I1236" i="2" a="1"/>
  <c r="I1236" i="2" s="1"/>
  <c r="I1237" i="2" a="1"/>
  <c r="I1237" i="2" s="1"/>
  <c r="I1238" i="2" a="1"/>
  <c r="I1238" i="2" s="1"/>
  <c r="I1239" i="2" a="1"/>
  <c r="I1239" i="2" s="1"/>
  <c r="I1240" i="2" a="1"/>
  <c r="I1240" i="2" s="1"/>
  <c r="I1241" i="2" a="1"/>
  <c r="I1241" i="2" s="1"/>
  <c r="I1242" i="2" a="1"/>
  <c r="I1242" i="2" s="1"/>
  <c r="I1243" i="2" a="1"/>
  <c r="I1243" i="2" s="1"/>
  <c r="I1244" i="2" a="1"/>
  <c r="I1244" i="2" s="1"/>
  <c r="I1245" i="2" a="1"/>
  <c r="I1245" i="2" s="1"/>
  <c r="I1246" i="2" a="1"/>
  <c r="I1246" i="2" s="1"/>
  <c r="I1247" i="2" a="1"/>
  <c r="I1247" i="2" s="1"/>
  <c r="I1248" i="2" a="1"/>
  <c r="I1248" i="2" s="1"/>
  <c r="I1249" i="2" a="1"/>
  <c r="I1249" i="2" s="1"/>
  <c r="I1250" i="2" a="1"/>
  <c r="I1250" i="2" s="1"/>
  <c r="I1251" i="2" a="1"/>
  <c r="I1251" i="2" s="1"/>
  <c r="I1252" i="2" a="1"/>
  <c r="I1252" i="2" s="1"/>
  <c r="I1253" i="2" a="1"/>
  <c r="I1253" i="2" s="1"/>
  <c r="I1254" i="2" a="1"/>
  <c r="I1254" i="2" s="1"/>
  <c r="I1255" i="2" a="1"/>
  <c r="I1255" i="2" s="1"/>
  <c r="I1256" i="2" a="1"/>
  <c r="I1256" i="2" s="1"/>
  <c r="I1257" i="2" a="1"/>
  <c r="I1257" i="2" s="1"/>
  <c r="I1258" i="2" a="1"/>
  <c r="I1258" i="2" s="1"/>
  <c r="I1259" i="2" a="1"/>
  <c r="I1259" i="2" s="1"/>
  <c r="I1260" i="2" a="1"/>
  <c r="I1260" i="2" s="1"/>
  <c r="I1261" i="2" a="1"/>
  <c r="I1261" i="2" s="1"/>
  <c r="I1262" i="2" a="1"/>
  <c r="I1262" i="2" s="1"/>
  <c r="I1263" i="2" a="1"/>
  <c r="I1263" i="2" s="1"/>
  <c r="I1264" i="2" a="1"/>
  <c r="I1264" i="2" s="1"/>
  <c r="I1265" i="2" a="1"/>
  <c r="I1265" i="2" s="1"/>
  <c r="I1266" i="2" a="1"/>
  <c r="I1266" i="2" s="1"/>
  <c r="I1267" i="2" a="1"/>
  <c r="I1267" i="2" s="1"/>
  <c r="I1268" i="2" a="1"/>
  <c r="I1268" i="2" s="1"/>
  <c r="I1269" i="2" a="1"/>
  <c r="I1269" i="2" s="1"/>
  <c r="I1270" i="2" a="1"/>
  <c r="I1270" i="2" s="1"/>
  <c r="I1271" i="2" a="1"/>
  <c r="I1271" i="2" s="1"/>
  <c r="I1272" i="2" a="1"/>
  <c r="I1272" i="2" s="1"/>
  <c r="I1273" i="2" a="1"/>
  <c r="I1273" i="2" s="1"/>
  <c r="I1274" i="2" a="1"/>
  <c r="I1274" i="2" s="1"/>
  <c r="I1275" i="2" a="1"/>
  <c r="I1275" i="2" s="1"/>
  <c r="I1276" i="2" a="1"/>
  <c r="I1276" i="2" s="1"/>
  <c r="I1277" i="2" a="1"/>
  <c r="I1277" i="2" s="1"/>
  <c r="I1278" i="2" a="1"/>
  <c r="I1278" i="2" s="1"/>
  <c r="I1279" i="2" a="1"/>
  <c r="I1279" i="2" s="1"/>
  <c r="I1280" i="2" a="1"/>
  <c r="I1280" i="2" s="1"/>
  <c r="I1281" i="2" a="1"/>
  <c r="I1281" i="2" s="1"/>
  <c r="I1282" i="2" a="1"/>
  <c r="I1282" i="2" s="1"/>
  <c r="I1283" i="2" a="1"/>
  <c r="I1283" i="2" s="1"/>
  <c r="I1284" i="2" a="1"/>
  <c r="I1284" i="2" s="1"/>
  <c r="I1285" i="2" a="1"/>
  <c r="I1285" i="2" s="1"/>
  <c r="I4" i="2" a="1"/>
  <c r="I4" i="2" s="1"/>
  <c r="L2929" i="1"/>
  <c r="L2931" i="1"/>
  <c r="L2970" i="1"/>
  <c r="L3112" i="1"/>
  <c r="L3114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L2790" i="1"/>
  <c r="L2791" i="1"/>
  <c r="L2794" i="1"/>
  <c r="L2796" i="1"/>
  <c r="L2797" i="1"/>
  <c r="L2798" i="1"/>
  <c r="L2803" i="1"/>
  <c r="L2804" i="1"/>
  <c r="L2805" i="1"/>
  <c r="L2807" i="1"/>
  <c r="L2810" i="1"/>
  <c r="L2811" i="1"/>
  <c r="L2820" i="1"/>
  <c r="L2826" i="1"/>
  <c r="L2829" i="1"/>
  <c r="L2831" i="1"/>
  <c r="L2833" i="1"/>
  <c r="L2836" i="1"/>
  <c r="L2837" i="1"/>
  <c r="L2839" i="1"/>
  <c r="L2846" i="1"/>
  <c r="L2847" i="1"/>
  <c r="L2853" i="1"/>
  <c r="L2856" i="1"/>
  <c r="L2857" i="1"/>
  <c r="L2859" i="1"/>
  <c r="L2861" i="1"/>
  <c r="L2864" i="1"/>
  <c r="L2866" i="1"/>
  <c r="L2871" i="1"/>
  <c r="L2873" i="1"/>
  <c r="L2876" i="1"/>
  <c r="L2877" i="1"/>
  <c r="L2879" i="1"/>
  <c r="L2886" i="1"/>
  <c r="L2887" i="1"/>
  <c r="L2893" i="1"/>
  <c r="L2895" i="1"/>
  <c r="L2896" i="1"/>
  <c r="L2897" i="1"/>
  <c r="L2898" i="1"/>
  <c r="L2899" i="1"/>
  <c r="L2900" i="1"/>
  <c r="L2901" i="1"/>
  <c r="L2904" i="1"/>
  <c r="L2907" i="1"/>
  <c r="L2911" i="1"/>
  <c r="L2913" i="1"/>
  <c r="L2916" i="1"/>
  <c r="L2917" i="1"/>
  <c r="L2921" i="1"/>
  <c r="L2924" i="1"/>
  <c r="L2925" i="1"/>
  <c r="L2927" i="1"/>
  <c r="L2939" i="1"/>
  <c r="L2941" i="1"/>
  <c r="L2944" i="1"/>
  <c r="L2947" i="1"/>
  <c r="L2949" i="1"/>
  <c r="L2951" i="1"/>
  <c r="L2953" i="1"/>
  <c r="L2956" i="1"/>
  <c r="L2957" i="1"/>
  <c r="L2958" i="1"/>
  <c r="L2961" i="1"/>
  <c r="L2964" i="1"/>
  <c r="L2971" i="1"/>
  <c r="L2972" i="1"/>
  <c r="L2973" i="1"/>
  <c r="L2984" i="1"/>
  <c r="L2986" i="1"/>
  <c r="L2988" i="1"/>
  <c r="L2992" i="1"/>
  <c r="L2994" i="1"/>
  <c r="L2997" i="1"/>
  <c r="L2998" i="1"/>
  <c r="L3000" i="1"/>
  <c r="L3002" i="1"/>
  <c r="L3004" i="1"/>
  <c r="L3010" i="1"/>
  <c r="L3012" i="1"/>
  <c r="L3020" i="1"/>
  <c r="L3021" i="1"/>
  <c r="L3025" i="1"/>
  <c r="L3027" i="1"/>
  <c r="L3029" i="1"/>
  <c r="L3031" i="1"/>
  <c r="L3033" i="1"/>
  <c r="L3036" i="1"/>
  <c r="L3041" i="1"/>
  <c r="L3044" i="1"/>
  <c r="L3046" i="1"/>
  <c r="L3057" i="1"/>
  <c r="L3060" i="1"/>
  <c r="L3061" i="1"/>
  <c r="L3065" i="1"/>
  <c r="L3067" i="1"/>
  <c r="L3069" i="1"/>
  <c r="L3071" i="1"/>
  <c r="L3073" i="1"/>
  <c r="L3075" i="1"/>
  <c r="L3078" i="1"/>
  <c r="L3079" i="1"/>
  <c r="L3080" i="1"/>
  <c r="L3082" i="1"/>
  <c r="L3090" i="1"/>
  <c r="L3092" i="1"/>
  <c r="L3094" i="1"/>
  <c r="L3096" i="1"/>
  <c r="L3104" i="1"/>
  <c r="L3111" i="1"/>
  <c r="L3116" i="1"/>
  <c r="L3118" i="1"/>
  <c r="L3120" i="1"/>
  <c r="L3122" i="1"/>
  <c r="L3124" i="1"/>
  <c r="L3126" i="1"/>
  <c r="L3130" i="1"/>
  <c r="L3132" i="1"/>
  <c r="L3134" i="1"/>
  <c r="L3144" i="1"/>
  <c r="L3149" i="1"/>
  <c r="L2824" i="1"/>
  <c r="L2910" i="1"/>
  <c r="H2540" i="1"/>
  <c r="H2542" i="1"/>
  <c r="H2795" i="1"/>
  <c r="M2795" i="1" s="1"/>
  <c r="H2572" i="1"/>
  <c r="H2574" i="1"/>
  <c r="H2798" i="1"/>
  <c r="M2798" i="1" s="1"/>
  <c r="H2616" i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" i="1"/>
  <c r="H3221" i="1" l="1"/>
  <c r="M3221" i="1" s="1"/>
  <c r="N3221" i="1" s="1"/>
  <c r="H1093" i="2" a="1"/>
  <c r="H1093" i="2" s="1"/>
  <c r="K1093" i="2" s="1"/>
  <c r="H3238" i="1"/>
  <c r="M3238" i="1" s="1"/>
  <c r="N3238" i="1" s="1"/>
  <c r="H3239" i="1"/>
  <c r="M3239" i="1" s="1"/>
  <c r="N3239" i="1" s="1"/>
  <c r="H1092" i="2" a="1"/>
  <c r="H1092" i="2" s="1"/>
  <c r="K1092" i="2" s="1"/>
  <c r="H3236" i="1"/>
  <c r="M3236" i="1" s="1"/>
  <c r="N3236" i="1" s="1"/>
  <c r="H3237" i="1"/>
  <c r="M3237" i="1" s="1"/>
  <c r="N3237" i="1" s="1"/>
  <c r="H1091" i="2" a="1"/>
  <c r="H1091" i="2" s="1"/>
  <c r="K1091" i="2" s="1"/>
  <c r="H3234" i="1"/>
  <c r="M3234" i="1" s="1"/>
  <c r="N3234" i="1" s="1"/>
  <c r="H3235" i="1"/>
  <c r="M3235" i="1" s="1"/>
  <c r="N3235" i="1" s="1"/>
  <c r="H3231" i="1"/>
  <c r="M3231" i="1" s="1"/>
  <c r="N3231" i="1" s="1"/>
  <c r="H3232" i="1"/>
  <c r="M3232" i="1" s="1"/>
  <c r="N3232" i="1" s="1"/>
  <c r="H3233" i="1"/>
  <c r="M3233" i="1" s="1"/>
  <c r="N3233" i="1" s="1"/>
  <c r="H1038" i="2" a="1"/>
  <c r="H1038" i="2" s="1"/>
  <c r="K1038" i="2" s="1"/>
  <c r="H3224" i="1"/>
  <c r="M3224" i="1" s="1"/>
  <c r="N3224" i="1" s="1"/>
  <c r="H3225" i="1"/>
  <c r="M3225" i="1" s="1"/>
  <c r="N3225" i="1" s="1"/>
  <c r="H1034" i="2" a="1"/>
  <c r="H1034" i="2" s="1"/>
  <c r="K1034" i="2" s="1"/>
  <c r="H3222" i="1"/>
  <c r="M3222" i="1" s="1"/>
  <c r="N3222" i="1" s="1"/>
  <c r="H3223" i="1"/>
  <c r="M3223" i="1" s="1"/>
  <c r="N3223" i="1" s="1"/>
  <c r="H1002" i="2" a="1"/>
  <c r="H1002" i="2" s="1"/>
  <c r="K1002" i="2" s="1"/>
  <c r="H3229" i="1"/>
  <c r="M3229" i="1" s="1"/>
  <c r="N3229" i="1" s="1"/>
  <c r="H3230" i="1"/>
  <c r="M3230" i="1" s="1"/>
  <c r="N3230" i="1" s="1"/>
  <c r="H915" i="2" a="1"/>
  <c r="H915" i="2" s="1"/>
  <c r="L915" i="2" s="1"/>
  <c r="H3226" i="1"/>
  <c r="M3226" i="1" s="1"/>
  <c r="N3226" i="1" s="1"/>
  <c r="H3227" i="1"/>
  <c r="M3227" i="1" s="1"/>
  <c r="N3227" i="1" s="1"/>
  <c r="H3228" i="1"/>
  <c r="M3228" i="1" s="1"/>
  <c r="N3228" i="1" s="1"/>
  <c r="K1236" i="2"/>
  <c r="L1236" i="2"/>
  <c r="K1204" i="2"/>
  <c r="L1204" i="2"/>
  <c r="K1124" i="2"/>
  <c r="L1124" i="2"/>
  <c r="K1108" i="2"/>
  <c r="L1108" i="2"/>
  <c r="K1076" i="2"/>
  <c r="L1076" i="2"/>
  <c r="K1060" i="2"/>
  <c r="L1060" i="2"/>
  <c r="K1044" i="2"/>
  <c r="L1044" i="2"/>
  <c r="K1028" i="2"/>
  <c r="L1028" i="2"/>
  <c r="K996" i="2"/>
  <c r="L996" i="2"/>
  <c r="K980" i="2"/>
  <c r="L980" i="2"/>
  <c r="K964" i="2"/>
  <c r="L964" i="2"/>
  <c r="K916" i="2"/>
  <c r="L916" i="2"/>
  <c r="K900" i="2"/>
  <c r="L900" i="2"/>
  <c r="K884" i="2"/>
  <c r="L884" i="2"/>
  <c r="K852" i="2"/>
  <c r="L852" i="2"/>
  <c r="K836" i="2"/>
  <c r="L836" i="2"/>
  <c r="K820" i="2"/>
  <c r="L820" i="2"/>
  <c r="K804" i="2"/>
  <c r="L804" i="2"/>
  <c r="K772" i="2"/>
  <c r="L772" i="2"/>
  <c r="K756" i="2"/>
  <c r="L756" i="2"/>
  <c r="K724" i="2"/>
  <c r="L724" i="2"/>
  <c r="K708" i="2"/>
  <c r="L708" i="2"/>
  <c r="K692" i="2"/>
  <c r="L692" i="2"/>
  <c r="K676" i="2"/>
  <c r="L676" i="2"/>
  <c r="K660" i="2"/>
  <c r="L660" i="2"/>
  <c r="K644" i="2"/>
  <c r="L644" i="2"/>
  <c r="K628" i="2"/>
  <c r="L628" i="2"/>
  <c r="K612" i="2"/>
  <c r="L612" i="2"/>
  <c r="K596" i="2"/>
  <c r="L596" i="2"/>
  <c r="K564" i="2"/>
  <c r="L564" i="2"/>
  <c r="K548" i="2"/>
  <c r="L548" i="2"/>
  <c r="K532" i="2"/>
  <c r="L532" i="2"/>
  <c r="K516" i="2"/>
  <c r="L516" i="2"/>
  <c r="K484" i="2"/>
  <c r="L484" i="2"/>
  <c r="K468" i="2"/>
  <c r="L468" i="2"/>
  <c r="K452" i="2"/>
  <c r="L452" i="2"/>
  <c r="K436" i="2"/>
  <c r="L436" i="2"/>
  <c r="K420" i="2"/>
  <c r="L420" i="2"/>
  <c r="K404" i="2"/>
  <c r="L404" i="2"/>
  <c r="K388" i="2"/>
  <c r="L388" i="2"/>
  <c r="K372" i="2"/>
  <c r="L372" i="2"/>
  <c r="K356" i="2"/>
  <c r="L356" i="2"/>
  <c r="K340" i="2"/>
  <c r="L340" i="2"/>
  <c r="K324" i="2"/>
  <c r="L324" i="2"/>
  <c r="K308" i="2"/>
  <c r="L308" i="2"/>
  <c r="K292" i="2"/>
  <c r="L292" i="2"/>
  <c r="K276" i="2"/>
  <c r="L276" i="2"/>
  <c r="K260" i="2"/>
  <c r="L260" i="2"/>
  <c r="K244" i="2"/>
  <c r="L244" i="2"/>
  <c r="K228" i="2"/>
  <c r="L228" i="2"/>
  <c r="K212" i="2"/>
  <c r="L212" i="2"/>
  <c r="K196" i="2"/>
  <c r="L196" i="2"/>
  <c r="K164" i="2"/>
  <c r="L164" i="2"/>
  <c r="K148" i="2"/>
  <c r="L148" i="2"/>
  <c r="K132" i="2"/>
  <c r="L132" i="2"/>
  <c r="K116" i="2"/>
  <c r="L116" i="2"/>
  <c r="K100" i="2"/>
  <c r="L100" i="2"/>
  <c r="K84" i="2"/>
  <c r="L84" i="2"/>
  <c r="K68" i="2"/>
  <c r="L68" i="2"/>
  <c r="K52" i="2"/>
  <c r="L52" i="2"/>
  <c r="K36" i="2"/>
  <c r="L36" i="2"/>
  <c r="K20" i="2"/>
  <c r="L20" i="2"/>
  <c r="K1235" i="2"/>
  <c r="L1235" i="2"/>
  <c r="K1075" i="2"/>
  <c r="L1075" i="2"/>
  <c r="K1059" i="2"/>
  <c r="L1059" i="2"/>
  <c r="K1043" i="2"/>
  <c r="L1043" i="2"/>
  <c r="K1027" i="2"/>
  <c r="L1027" i="2"/>
  <c r="K1011" i="2"/>
  <c r="L1011" i="2"/>
  <c r="K995" i="2"/>
  <c r="L995" i="2"/>
  <c r="K979" i="2"/>
  <c r="L979" i="2"/>
  <c r="K963" i="2"/>
  <c r="L963" i="2"/>
  <c r="K947" i="2"/>
  <c r="L947" i="2"/>
  <c r="K931" i="2"/>
  <c r="L931" i="2"/>
  <c r="K867" i="2"/>
  <c r="L867" i="2"/>
  <c r="K851" i="2"/>
  <c r="L851" i="2"/>
  <c r="K835" i="2"/>
  <c r="L835" i="2"/>
  <c r="K803" i="2"/>
  <c r="L803" i="2"/>
  <c r="K771" i="2"/>
  <c r="L771" i="2"/>
  <c r="K755" i="2"/>
  <c r="L755" i="2"/>
  <c r="K723" i="2"/>
  <c r="L723" i="2"/>
  <c r="K707" i="2"/>
  <c r="L707" i="2"/>
  <c r="K691" i="2"/>
  <c r="L691" i="2"/>
  <c r="K675" i="2"/>
  <c r="L675" i="2"/>
  <c r="K659" i="2"/>
  <c r="L659" i="2"/>
  <c r="K643" i="2"/>
  <c r="L643" i="2"/>
  <c r="K627" i="2"/>
  <c r="L627" i="2"/>
  <c r="K611" i="2"/>
  <c r="L611" i="2"/>
  <c r="K595" i="2"/>
  <c r="L595" i="2"/>
  <c r="K579" i="2"/>
  <c r="L579" i="2"/>
  <c r="K563" i="2"/>
  <c r="L563" i="2"/>
  <c r="K531" i="2"/>
  <c r="L531" i="2"/>
  <c r="K515" i="2"/>
  <c r="L515" i="2"/>
  <c r="K483" i="2"/>
  <c r="L483" i="2"/>
  <c r="K451" i="2"/>
  <c r="L451" i="2"/>
  <c r="K435" i="2"/>
  <c r="L435" i="2"/>
  <c r="K403" i="2"/>
  <c r="L403" i="2"/>
  <c r="K387" i="2"/>
  <c r="L387" i="2"/>
  <c r="K371" i="2"/>
  <c r="L371" i="2"/>
  <c r="K355" i="2"/>
  <c r="L355" i="2"/>
  <c r="K339" i="2"/>
  <c r="L339" i="2"/>
  <c r="K323" i="2"/>
  <c r="L323" i="2"/>
  <c r="K307" i="2"/>
  <c r="L307" i="2"/>
  <c r="K291" i="2"/>
  <c r="L291" i="2"/>
  <c r="K275" i="2"/>
  <c r="L275" i="2"/>
  <c r="K259" i="2"/>
  <c r="L259" i="2"/>
  <c r="K243" i="2"/>
  <c r="L243" i="2"/>
  <c r="K227" i="2"/>
  <c r="L227" i="2"/>
  <c r="K211" i="2"/>
  <c r="L211" i="2"/>
  <c r="K195" i="2"/>
  <c r="L195" i="2"/>
  <c r="K179" i="2"/>
  <c r="L179" i="2"/>
  <c r="K163" i="2"/>
  <c r="L163" i="2"/>
  <c r="K147" i="2"/>
  <c r="L147" i="2"/>
  <c r="K131" i="2"/>
  <c r="L131" i="2"/>
  <c r="K115" i="2"/>
  <c r="L115" i="2"/>
  <c r="K99" i="2"/>
  <c r="L99" i="2"/>
  <c r="K83" i="2"/>
  <c r="L83" i="2"/>
  <c r="K67" i="2"/>
  <c r="L67" i="2"/>
  <c r="K51" i="2"/>
  <c r="L51" i="2"/>
  <c r="K35" i="2"/>
  <c r="L35" i="2"/>
  <c r="K19" i="2"/>
  <c r="L19" i="2"/>
  <c r="K1250" i="2"/>
  <c r="L1250" i="2"/>
  <c r="K1234" i="2"/>
  <c r="L1234" i="2"/>
  <c r="K1186" i="2"/>
  <c r="L1186" i="2"/>
  <c r="K1170" i="2"/>
  <c r="L1170" i="2"/>
  <c r="K1154" i="2"/>
  <c r="L1154" i="2"/>
  <c r="K1138" i="2"/>
  <c r="L1138" i="2"/>
  <c r="K1090" i="2"/>
  <c r="L1090" i="2"/>
  <c r="K1074" i="2"/>
  <c r="L1074" i="2"/>
  <c r="K1042" i="2"/>
  <c r="L1042" i="2"/>
  <c r="K1026" i="2"/>
  <c r="L1026" i="2"/>
  <c r="K994" i="2"/>
  <c r="L994" i="2"/>
  <c r="K978" i="2"/>
  <c r="L978" i="2"/>
  <c r="K962" i="2"/>
  <c r="L962" i="2"/>
  <c r="K914" i="2"/>
  <c r="L914" i="2"/>
  <c r="K898" i="2"/>
  <c r="L898" i="2"/>
  <c r="K882" i="2"/>
  <c r="L882" i="2"/>
  <c r="K850" i="2"/>
  <c r="L850" i="2"/>
  <c r="K834" i="2"/>
  <c r="L834" i="2"/>
  <c r="K786" i="2"/>
  <c r="L786" i="2"/>
  <c r="K770" i="2"/>
  <c r="L770" i="2"/>
  <c r="K754" i="2"/>
  <c r="L754" i="2"/>
  <c r="K738" i="2"/>
  <c r="L738" i="2"/>
  <c r="K722" i="2"/>
  <c r="L722" i="2"/>
  <c r="K706" i="2"/>
  <c r="L706" i="2"/>
  <c r="K690" i="2"/>
  <c r="L690" i="2"/>
  <c r="K674" i="2"/>
  <c r="L674" i="2"/>
  <c r="K610" i="2"/>
  <c r="L610" i="2"/>
  <c r="K578" i="2"/>
  <c r="L578" i="2"/>
  <c r="K546" i="2"/>
  <c r="L546" i="2"/>
  <c r="K530" i="2"/>
  <c r="L530" i="2"/>
  <c r="K498" i="2"/>
  <c r="L498" i="2"/>
  <c r="K482" i="2"/>
  <c r="L482" i="2"/>
  <c r="K450" i="2"/>
  <c r="L450" i="2"/>
  <c r="K434" i="2"/>
  <c r="L434" i="2"/>
  <c r="K386" i="2"/>
  <c r="L386" i="2"/>
  <c r="K370" i="2"/>
  <c r="L370" i="2"/>
  <c r="K354" i="2"/>
  <c r="L354" i="2"/>
  <c r="K338" i="2"/>
  <c r="L338" i="2"/>
  <c r="K322" i="2"/>
  <c r="L322" i="2"/>
  <c r="K306" i="2"/>
  <c r="L306" i="2"/>
  <c r="K290" i="2"/>
  <c r="L290" i="2"/>
  <c r="K258" i="2"/>
  <c r="L258" i="2"/>
  <c r="K242" i="2"/>
  <c r="L242" i="2"/>
  <c r="K226" i="2"/>
  <c r="L226" i="2"/>
  <c r="K210" i="2"/>
  <c r="L210" i="2"/>
  <c r="K194" i="2"/>
  <c r="L194" i="2"/>
  <c r="K178" i="2"/>
  <c r="L178" i="2"/>
  <c r="K162" i="2"/>
  <c r="L162" i="2"/>
  <c r="K146" i="2"/>
  <c r="L146" i="2"/>
  <c r="K130" i="2"/>
  <c r="L130" i="2"/>
  <c r="K114" i="2"/>
  <c r="L114" i="2"/>
  <c r="K98" i="2"/>
  <c r="L98" i="2"/>
  <c r="K82" i="2"/>
  <c r="L82" i="2"/>
  <c r="K66" i="2"/>
  <c r="L66" i="2"/>
  <c r="K50" i="2"/>
  <c r="L50" i="2"/>
  <c r="K34" i="2"/>
  <c r="L34" i="2"/>
  <c r="K18" i="2"/>
  <c r="L18" i="2"/>
  <c r="K1199" i="2"/>
  <c r="L1199" i="2"/>
  <c r="K1281" i="2"/>
  <c r="L1281" i="2"/>
  <c r="K1217" i="2"/>
  <c r="L1217" i="2"/>
  <c r="K1089" i="2"/>
  <c r="L1089" i="2"/>
  <c r="K1073" i="2"/>
  <c r="L1073" i="2"/>
  <c r="K1057" i="2"/>
  <c r="L1057" i="2"/>
  <c r="K1041" i="2"/>
  <c r="L1041" i="2"/>
  <c r="K1025" i="2"/>
  <c r="L1025" i="2"/>
  <c r="K1009" i="2"/>
  <c r="L1009" i="2"/>
  <c r="K993" i="2"/>
  <c r="L993" i="2"/>
  <c r="K961" i="2"/>
  <c r="L961" i="2"/>
  <c r="K913" i="2"/>
  <c r="L913" i="2"/>
  <c r="K865" i="2"/>
  <c r="L865" i="2"/>
  <c r="K849" i="2"/>
  <c r="L849" i="2"/>
  <c r="K833" i="2"/>
  <c r="L833" i="2"/>
  <c r="K785" i="2"/>
  <c r="L785" i="2"/>
  <c r="K769" i="2"/>
  <c r="L769" i="2"/>
  <c r="K753" i="2"/>
  <c r="L753" i="2"/>
  <c r="K737" i="2"/>
  <c r="L737" i="2"/>
  <c r="K705" i="2"/>
  <c r="L705" i="2"/>
  <c r="K689" i="2"/>
  <c r="L689" i="2"/>
  <c r="K673" i="2"/>
  <c r="L673" i="2"/>
  <c r="K657" i="2"/>
  <c r="L657" i="2"/>
  <c r="K625" i="2"/>
  <c r="L625" i="2"/>
  <c r="K609" i="2"/>
  <c r="L609" i="2"/>
  <c r="K577" i="2"/>
  <c r="L577" i="2"/>
  <c r="K545" i="2"/>
  <c r="L545" i="2"/>
  <c r="K529" i="2"/>
  <c r="L529" i="2"/>
  <c r="K513" i="2"/>
  <c r="L513" i="2"/>
  <c r="K497" i="2"/>
  <c r="L497" i="2"/>
  <c r="K449" i="2"/>
  <c r="L449" i="2"/>
  <c r="K417" i="2"/>
  <c r="L417" i="2"/>
  <c r="K385" i="2"/>
  <c r="L385" i="2"/>
  <c r="K369" i="2"/>
  <c r="L369" i="2"/>
  <c r="K337" i="2"/>
  <c r="L337" i="2"/>
  <c r="K321" i="2"/>
  <c r="L321" i="2"/>
  <c r="K305" i="2"/>
  <c r="L305" i="2"/>
  <c r="K289" i="2"/>
  <c r="L289" i="2"/>
  <c r="K257" i="2"/>
  <c r="L257" i="2"/>
  <c r="K241" i="2"/>
  <c r="L241" i="2"/>
  <c r="K225" i="2"/>
  <c r="L225" i="2"/>
  <c r="K209" i="2"/>
  <c r="L209" i="2"/>
  <c r="K177" i="2"/>
  <c r="L177" i="2"/>
  <c r="K161" i="2"/>
  <c r="L161" i="2"/>
  <c r="K145" i="2"/>
  <c r="L145" i="2"/>
  <c r="K129" i="2"/>
  <c r="L129" i="2"/>
  <c r="K113" i="2"/>
  <c r="L113" i="2"/>
  <c r="K97" i="2"/>
  <c r="L97" i="2"/>
  <c r="K81" i="2"/>
  <c r="L81" i="2"/>
  <c r="K65" i="2"/>
  <c r="L65" i="2"/>
  <c r="K49" i="2"/>
  <c r="L49" i="2"/>
  <c r="K17" i="2"/>
  <c r="L17" i="2"/>
  <c r="K1168" i="2"/>
  <c r="L1168" i="2"/>
  <c r="K1104" i="2"/>
  <c r="L1104" i="2"/>
  <c r="K1088" i="2"/>
  <c r="L1088" i="2"/>
  <c r="K1072" i="2"/>
  <c r="L1072" i="2"/>
  <c r="K1040" i="2"/>
  <c r="L1040" i="2"/>
  <c r="K1024" i="2"/>
  <c r="L1024" i="2"/>
  <c r="K992" i="2"/>
  <c r="L992" i="2"/>
  <c r="K976" i="2"/>
  <c r="L976" i="2"/>
  <c r="K960" i="2"/>
  <c r="L960" i="2"/>
  <c r="K944" i="2"/>
  <c r="L944" i="2"/>
  <c r="K912" i="2"/>
  <c r="L912" i="2"/>
  <c r="K864" i="2"/>
  <c r="L864" i="2"/>
  <c r="K848" i="2"/>
  <c r="L848" i="2"/>
  <c r="K832" i="2"/>
  <c r="L832" i="2"/>
  <c r="K816" i="2"/>
  <c r="L816" i="2"/>
  <c r="K800" i="2"/>
  <c r="L800" i="2"/>
  <c r="K784" i="2"/>
  <c r="L784" i="2"/>
  <c r="K752" i="2"/>
  <c r="L752" i="2"/>
  <c r="K736" i="2"/>
  <c r="L736" i="2"/>
  <c r="K704" i="2"/>
  <c r="L704" i="2"/>
  <c r="K672" i="2"/>
  <c r="L672" i="2"/>
  <c r="K656" i="2"/>
  <c r="L656" i="2"/>
  <c r="K624" i="2"/>
  <c r="L624" i="2"/>
  <c r="K592" i="2"/>
  <c r="L592" i="2"/>
  <c r="K576" i="2"/>
  <c r="L576" i="2"/>
  <c r="K544" i="2"/>
  <c r="L544" i="2"/>
  <c r="K512" i="2"/>
  <c r="L512" i="2"/>
  <c r="K496" i="2"/>
  <c r="L496" i="2"/>
  <c r="K464" i="2"/>
  <c r="L464" i="2"/>
  <c r="K448" i="2"/>
  <c r="L448" i="2"/>
  <c r="K432" i="2"/>
  <c r="L432" i="2"/>
  <c r="K416" i="2"/>
  <c r="L416" i="2"/>
  <c r="K384" i="2"/>
  <c r="L384" i="2"/>
  <c r="K368" i="2"/>
  <c r="L368" i="2"/>
  <c r="K352" i="2"/>
  <c r="L352" i="2"/>
  <c r="K336" i="2"/>
  <c r="L336" i="2"/>
  <c r="K320" i="2"/>
  <c r="L320" i="2"/>
  <c r="K304" i="2"/>
  <c r="L304" i="2"/>
  <c r="K288" i="2"/>
  <c r="L288" i="2"/>
  <c r="K272" i="2"/>
  <c r="L272" i="2"/>
  <c r="K256" i="2"/>
  <c r="L256" i="2"/>
  <c r="K240" i="2"/>
  <c r="L240" i="2"/>
  <c r="K224" i="2"/>
  <c r="L224" i="2"/>
  <c r="K208" i="2"/>
  <c r="L208" i="2"/>
  <c r="K192" i="2"/>
  <c r="L192" i="2"/>
  <c r="K176" i="2"/>
  <c r="L176" i="2"/>
  <c r="K144" i="2"/>
  <c r="L144" i="2"/>
  <c r="K128" i="2"/>
  <c r="L128" i="2"/>
  <c r="K112" i="2"/>
  <c r="L112" i="2"/>
  <c r="K96" i="2"/>
  <c r="L96" i="2"/>
  <c r="K80" i="2"/>
  <c r="L80" i="2"/>
  <c r="K64" i="2"/>
  <c r="L64" i="2"/>
  <c r="K48" i="2"/>
  <c r="L48" i="2"/>
  <c r="K32" i="2"/>
  <c r="L32" i="2"/>
  <c r="K16" i="2"/>
  <c r="L16" i="2"/>
  <c r="K1103" i="2"/>
  <c r="L1103" i="2"/>
  <c r="K1087" i="2"/>
  <c r="L1087" i="2"/>
  <c r="K1071" i="2"/>
  <c r="L1071" i="2"/>
  <c r="K1039" i="2"/>
  <c r="L1039" i="2"/>
  <c r="K1023" i="2"/>
  <c r="L1023" i="2"/>
  <c r="K1007" i="2"/>
  <c r="L1007" i="2"/>
  <c r="K991" i="2"/>
  <c r="L991" i="2"/>
  <c r="K975" i="2"/>
  <c r="L975" i="2"/>
  <c r="K959" i="2"/>
  <c r="L959" i="2"/>
  <c r="K943" i="2"/>
  <c r="L943" i="2"/>
  <c r="K927" i="2"/>
  <c r="L927" i="2"/>
  <c r="K911" i="2"/>
  <c r="L911" i="2"/>
  <c r="K895" i="2"/>
  <c r="L895" i="2"/>
  <c r="K879" i="2"/>
  <c r="L879" i="2"/>
  <c r="K847" i="2"/>
  <c r="L847" i="2"/>
  <c r="K831" i="2"/>
  <c r="L831" i="2"/>
  <c r="K815" i="2"/>
  <c r="L815" i="2"/>
  <c r="K799" i="2"/>
  <c r="L799" i="2"/>
  <c r="K783" i="2"/>
  <c r="L783" i="2"/>
  <c r="K767" i="2"/>
  <c r="L767" i="2"/>
  <c r="K751" i="2"/>
  <c r="L751" i="2"/>
  <c r="K735" i="2"/>
  <c r="L735" i="2"/>
  <c r="K703" i="2"/>
  <c r="L703" i="2"/>
  <c r="K687" i="2"/>
  <c r="L687" i="2"/>
  <c r="K671" i="2"/>
  <c r="L671" i="2"/>
  <c r="K655" i="2"/>
  <c r="L655" i="2"/>
  <c r="K639" i="2"/>
  <c r="L639" i="2"/>
  <c r="K623" i="2"/>
  <c r="L623" i="2"/>
  <c r="K591" i="2"/>
  <c r="L591" i="2"/>
  <c r="K575" i="2"/>
  <c r="L575" i="2"/>
  <c r="K543" i="2"/>
  <c r="L543" i="2"/>
  <c r="K527" i="2"/>
  <c r="L527" i="2"/>
  <c r="K511" i="2"/>
  <c r="L511" i="2"/>
  <c r="K495" i="2"/>
  <c r="L495" i="2"/>
  <c r="K463" i="2"/>
  <c r="L463" i="2"/>
  <c r="K447" i="2"/>
  <c r="L447" i="2"/>
  <c r="K431" i="2"/>
  <c r="L431" i="2"/>
  <c r="K415" i="2"/>
  <c r="L415" i="2"/>
  <c r="K399" i="2"/>
  <c r="L399" i="2"/>
  <c r="K383" i="2"/>
  <c r="L383" i="2"/>
  <c r="K367" i="2"/>
  <c r="L367" i="2"/>
  <c r="K351" i="2"/>
  <c r="L351" i="2"/>
  <c r="K335" i="2"/>
  <c r="L335" i="2"/>
  <c r="K303" i="2"/>
  <c r="L303" i="2"/>
  <c r="K287" i="2"/>
  <c r="L287" i="2"/>
  <c r="K271" i="2"/>
  <c r="L271" i="2"/>
  <c r="K255" i="2"/>
  <c r="L255" i="2"/>
  <c r="K239" i="2"/>
  <c r="L239" i="2"/>
  <c r="K223" i="2"/>
  <c r="L223" i="2"/>
  <c r="K207" i="2"/>
  <c r="L207" i="2"/>
  <c r="K191" i="2"/>
  <c r="L191" i="2"/>
  <c r="K175" i="2"/>
  <c r="L175" i="2"/>
  <c r="K143" i="2"/>
  <c r="L143" i="2"/>
  <c r="K127" i="2"/>
  <c r="L127" i="2"/>
  <c r="K111" i="2"/>
  <c r="L111" i="2"/>
  <c r="K95" i="2"/>
  <c r="L95" i="2"/>
  <c r="K63" i="2"/>
  <c r="L63" i="2"/>
  <c r="K47" i="2"/>
  <c r="L47" i="2"/>
  <c r="K31" i="2"/>
  <c r="L31" i="2"/>
  <c r="K15" i="2"/>
  <c r="L15" i="2"/>
  <c r="K1214" i="2"/>
  <c r="L1214" i="2"/>
  <c r="K1150" i="2"/>
  <c r="L1150" i="2"/>
  <c r="K1134" i="2"/>
  <c r="L1134" i="2"/>
  <c r="K1102" i="2"/>
  <c r="L1102" i="2"/>
  <c r="K1086" i="2"/>
  <c r="L1086" i="2"/>
  <c r="K1070" i="2"/>
  <c r="L1070" i="2"/>
  <c r="K1054" i="2"/>
  <c r="L1054" i="2"/>
  <c r="K1022" i="2"/>
  <c r="L1022" i="2"/>
  <c r="K1006" i="2"/>
  <c r="L1006" i="2"/>
  <c r="K990" i="2"/>
  <c r="L990" i="2"/>
  <c r="K974" i="2"/>
  <c r="L974" i="2"/>
  <c r="K958" i="2"/>
  <c r="L958" i="2"/>
  <c r="K942" i="2"/>
  <c r="L942" i="2"/>
  <c r="K926" i="2"/>
  <c r="L926" i="2"/>
  <c r="K910" i="2"/>
  <c r="L910" i="2"/>
  <c r="K878" i="2"/>
  <c r="L878" i="2"/>
  <c r="K846" i="2"/>
  <c r="L846" i="2"/>
  <c r="K830" i="2"/>
  <c r="L830" i="2"/>
  <c r="K798" i="2"/>
  <c r="L798" i="2"/>
  <c r="K782" i="2"/>
  <c r="L782" i="2"/>
  <c r="K750" i="2"/>
  <c r="L750" i="2"/>
  <c r="K686" i="2"/>
  <c r="L686" i="2"/>
  <c r="K670" i="2"/>
  <c r="L670" i="2"/>
  <c r="K622" i="2"/>
  <c r="L622" i="2"/>
  <c r="K590" i="2"/>
  <c r="L590" i="2"/>
  <c r="K526" i="2"/>
  <c r="L526" i="2"/>
  <c r="K510" i="2"/>
  <c r="L510" i="2"/>
  <c r="K494" i="2"/>
  <c r="L494" i="2"/>
  <c r="K478" i="2"/>
  <c r="L478" i="2"/>
  <c r="K462" i="2"/>
  <c r="L462" i="2"/>
  <c r="K446" i="2"/>
  <c r="L446" i="2"/>
  <c r="K430" i="2"/>
  <c r="L430" i="2"/>
  <c r="K398" i="2"/>
  <c r="L398" i="2"/>
  <c r="K382" i="2"/>
  <c r="L382" i="2"/>
  <c r="K366" i="2"/>
  <c r="L366" i="2"/>
  <c r="K350" i="2"/>
  <c r="L350" i="2"/>
  <c r="K334" i="2"/>
  <c r="L334" i="2"/>
  <c r="K302" i="2"/>
  <c r="L302" i="2"/>
  <c r="K286" i="2"/>
  <c r="L286" i="2"/>
  <c r="K270" i="2"/>
  <c r="L270" i="2"/>
  <c r="K238" i="2"/>
  <c r="L238" i="2"/>
  <c r="K222" i="2"/>
  <c r="L222" i="2"/>
  <c r="K206" i="2"/>
  <c r="L206" i="2"/>
  <c r="K190" i="2"/>
  <c r="L190" i="2"/>
  <c r="K174" i="2"/>
  <c r="L174" i="2"/>
  <c r="K158" i="2"/>
  <c r="L158" i="2"/>
  <c r="K142" i="2"/>
  <c r="L142" i="2"/>
  <c r="K126" i="2"/>
  <c r="L126" i="2"/>
  <c r="K110" i="2"/>
  <c r="L110" i="2"/>
  <c r="K94" i="2"/>
  <c r="L94" i="2"/>
  <c r="K78" i="2"/>
  <c r="L78" i="2"/>
  <c r="K62" i="2"/>
  <c r="L62" i="2"/>
  <c r="K46" i="2"/>
  <c r="L46" i="2"/>
  <c r="K30" i="2"/>
  <c r="L30" i="2"/>
  <c r="K14" i="2"/>
  <c r="L14" i="2"/>
  <c r="K1230" i="2"/>
  <c r="L1230" i="2"/>
  <c r="K1198" i="2"/>
  <c r="L1198" i="2"/>
  <c r="K1261" i="2"/>
  <c r="L1261" i="2"/>
  <c r="K1181" i="2"/>
  <c r="L1181" i="2"/>
  <c r="K1165" i="2"/>
  <c r="L1165" i="2"/>
  <c r="K1149" i="2"/>
  <c r="L1149" i="2"/>
  <c r="K1085" i="2"/>
  <c r="L1085" i="2"/>
  <c r="K1069" i="2"/>
  <c r="L1069" i="2"/>
  <c r="K1037" i="2"/>
  <c r="L1037" i="2"/>
  <c r="K1021" i="2"/>
  <c r="L1021" i="2"/>
  <c r="K1005" i="2"/>
  <c r="L1005" i="2"/>
  <c r="K989" i="2"/>
  <c r="L989" i="2"/>
  <c r="K973" i="2"/>
  <c r="L973" i="2"/>
  <c r="K957" i="2"/>
  <c r="L957" i="2"/>
  <c r="K941" i="2"/>
  <c r="L941" i="2"/>
  <c r="K925" i="2"/>
  <c r="L925" i="2"/>
  <c r="K909" i="2"/>
  <c r="L909" i="2"/>
  <c r="K845" i="2"/>
  <c r="L845" i="2"/>
  <c r="K829" i="2"/>
  <c r="L829" i="2"/>
  <c r="K765" i="2"/>
  <c r="L765" i="2"/>
  <c r="K749" i="2"/>
  <c r="L749" i="2"/>
  <c r="K717" i="2"/>
  <c r="L717" i="2"/>
  <c r="K701" i="2"/>
  <c r="L701" i="2"/>
  <c r="K685" i="2"/>
  <c r="L685" i="2"/>
  <c r="K669" i="2"/>
  <c r="L669" i="2"/>
  <c r="K605" i="2"/>
  <c r="L605" i="2"/>
  <c r="K589" i="2"/>
  <c r="L589" i="2"/>
  <c r="K541" i="2"/>
  <c r="L541" i="2"/>
  <c r="K525" i="2"/>
  <c r="L525" i="2"/>
  <c r="K509" i="2"/>
  <c r="L509" i="2"/>
  <c r="K445" i="2"/>
  <c r="L445" i="2"/>
  <c r="K429" i="2"/>
  <c r="L429" i="2"/>
  <c r="K397" i="2"/>
  <c r="L397" i="2"/>
  <c r="K365" i="2"/>
  <c r="L365" i="2"/>
  <c r="K349" i="2"/>
  <c r="L349" i="2"/>
  <c r="K317" i="2"/>
  <c r="L317" i="2"/>
  <c r="K301" i="2"/>
  <c r="L301" i="2"/>
  <c r="K285" i="2"/>
  <c r="L285" i="2"/>
  <c r="K269" i="2"/>
  <c r="L269" i="2"/>
  <c r="K237" i="2"/>
  <c r="L237" i="2"/>
  <c r="K221" i="2"/>
  <c r="L221" i="2"/>
  <c r="K205" i="2"/>
  <c r="L205" i="2"/>
  <c r="K189" i="2"/>
  <c r="L189" i="2"/>
  <c r="K157" i="2"/>
  <c r="L157" i="2"/>
  <c r="K141" i="2"/>
  <c r="L141" i="2"/>
  <c r="K125" i="2"/>
  <c r="L125" i="2"/>
  <c r="K109" i="2"/>
  <c r="L109" i="2"/>
  <c r="K93" i="2"/>
  <c r="L93" i="2"/>
  <c r="K77" i="2"/>
  <c r="L77" i="2"/>
  <c r="K61" i="2"/>
  <c r="L61" i="2"/>
  <c r="K45" i="2"/>
  <c r="L45" i="2"/>
  <c r="K29" i="2"/>
  <c r="L29" i="2"/>
  <c r="K1276" i="2"/>
  <c r="L1276" i="2"/>
  <c r="K1244" i="2"/>
  <c r="L1244" i="2"/>
  <c r="K1180" i="2"/>
  <c r="L1180" i="2"/>
  <c r="K1132" i="2"/>
  <c r="L1132" i="2"/>
  <c r="K1084" i="2"/>
  <c r="L1084" i="2"/>
  <c r="K1068" i="2"/>
  <c r="L1068" i="2"/>
  <c r="K1036" i="2"/>
  <c r="L1036" i="2"/>
  <c r="K1020" i="2"/>
  <c r="L1020" i="2"/>
  <c r="K1004" i="2"/>
  <c r="L1004" i="2"/>
  <c r="K988" i="2"/>
  <c r="L988" i="2"/>
  <c r="K972" i="2"/>
  <c r="L972" i="2"/>
  <c r="K956" i="2"/>
  <c r="L956" i="2"/>
  <c r="K924" i="2"/>
  <c r="L924" i="2"/>
  <c r="K908" i="2"/>
  <c r="L908" i="2"/>
  <c r="K892" i="2"/>
  <c r="L892" i="2"/>
  <c r="K876" i="2"/>
  <c r="L876" i="2"/>
  <c r="K860" i="2"/>
  <c r="L860" i="2"/>
  <c r="K844" i="2"/>
  <c r="L844" i="2"/>
  <c r="K828" i="2"/>
  <c r="L828" i="2"/>
  <c r="K812" i="2"/>
  <c r="L812" i="2"/>
  <c r="K796" i="2"/>
  <c r="L796" i="2"/>
  <c r="K764" i="2"/>
  <c r="L764" i="2"/>
  <c r="K748" i="2"/>
  <c r="L748" i="2"/>
  <c r="K732" i="2"/>
  <c r="L732" i="2"/>
  <c r="K716" i="2"/>
  <c r="L716" i="2"/>
  <c r="K700" i="2"/>
  <c r="L700" i="2"/>
  <c r="K652" i="2"/>
  <c r="L652" i="2"/>
  <c r="K636" i="2"/>
  <c r="L636" i="2"/>
  <c r="K620" i="2"/>
  <c r="L620" i="2"/>
  <c r="K604" i="2"/>
  <c r="L604" i="2"/>
  <c r="K572" i="2"/>
  <c r="L572" i="2"/>
  <c r="K556" i="2"/>
  <c r="L556" i="2"/>
  <c r="K524" i="2"/>
  <c r="L524" i="2"/>
  <c r="K508" i="2"/>
  <c r="L508" i="2"/>
  <c r="K492" i="2"/>
  <c r="L492" i="2"/>
  <c r="K476" i="2"/>
  <c r="L476" i="2"/>
  <c r="K460" i="2"/>
  <c r="L460" i="2"/>
  <c r="K444" i="2"/>
  <c r="L444" i="2"/>
  <c r="K428" i="2"/>
  <c r="L428" i="2"/>
  <c r="K412" i="2"/>
  <c r="L412" i="2"/>
  <c r="K396" i="2"/>
  <c r="L396" i="2"/>
  <c r="K380" i="2"/>
  <c r="L380" i="2"/>
  <c r="K364" i="2"/>
  <c r="L364" i="2"/>
  <c r="K348" i="2"/>
  <c r="L348" i="2"/>
  <c r="K332" i="2"/>
  <c r="L332" i="2"/>
  <c r="K316" i="2"/>
  <c r="L316" i="2"/>
  <c r="K300" i="2"/>
  <c r="L300" i="2"/>
  <c r="K284" i="2"/>
  <c r="L284" i="2"/>
  <c r="K268" i="2"/>
  <c r="L268" i="2"/>
  <c r="K252" i="2"/>
  <c r="L252" i="2"/>
  <c r="K236" i="2"/>
  <c r="L236" i="2"/>
  <c r="K220" i="2"/>
  <c r="L220" i="2"/>
  <c r="K204" i="2"/>
  <c r="L204" i="2"/>
  <c r="K188" i="2"/>
  <c r="L188" i="2"/>
  <c r="K172" i="2"/>
  <c r="L172" i="2"/>
  <c r="K156" i="2"/>
  <c r="L156" i="2"/>
  <c r="K140" i="2"/>
  <c r="L140" i="2"/>
  <c r="K124" i="2"/>
  <c r="L124" i="2"/>
  <c r="K108" i="2"/>
  <c r="L108" i="2"/>
  <c r="K92" i="2"/>
  <c r="L92" i="2"/>
  <c r="K76" i="2"/>
  <c r="L76" i="2"/>
  <c r="K60" i="2"/>
  <c r="L60" i="2"/>
  <c r="K44" i="2"/>
  <c r="L44" i="2"/>
  <c r="K28" i="2"/>
  <c r="L28" i="2"/>
  <c r="K12" i="2"/>
  <c r="L12" i="2"/>
  <c r="K1163" i="2"/>
  <c r="L1163" i="2"/>
  <c r="K1131" i="2"/>
  <c r="L1131" i="2"/>
  <c r="K1099" i="2"/>
  <c r="L1099" i="2"/>
  <c r="K1083" i="2"/>
  <c r="L1083" i="2"/>
  <c r="K1067" i="2"/>
  <c r="L1067" i="2"/>
  <c r="K1035" i="2"/>
  <c r="L1035" i="2"/>
  <c r="K1019" i="2"/>
  <c r="L1019" i="2"/>
  <c r="K1003" i="2"/>
  <c r="L1003" i="2"/>
  <c r="K971" i="2"/>
  <c r="L971" i="2"/>
  <c r="K955" i="2"/>
  <c r="L955" i="2"/>
  <c r="K939" i="2"/>
  <c r="L939" i="2"/>
  <c r="K923" i="2"/>
  <c r="L923" i="2"/>
  <c r="K907" i="2"/>
  <c r="L907" i="2"/>
  <c r="K891" i="2"/>
  <c r="L891" i="2"/>
  <c r="K875" i="2"/>
  <c r="L875" i="2"/>
  <c r="K827" i="2"/>
  <c r="L827" i="2"/>
  <c r="K811" i="2"/>
  <c r="L811" i="2"/>
  <c r="K795" i="2"/>
  <c r="L795" i="2"/>
  <c r="K763" i="2"/>
  <c r="L763" i="2"/>
  <c r="K731" i="2"/>
  <c r="L731" i="2"/>
  <c r="K715" i="2"/>
  <c r="L715" i="2"/>
  <c r="K699" i="2"/>
  <c r="L699" i="2"/>
  <c r="K683" i="2"/>
  <c r="L683" i="2"/>
  <c r="K651" i="2"/>
  <c r="L651" i="2"/>
  <c r="K635" i="2"/>
  <c r="L635" i="2"/>
  <c r="K619" i="2"/>
  <c r="L619" i="2"/>
  <c r="K603" i="2"/>
  <c r="L603" i="2"/>
  <c r="K587" i="2"/>
  <c r="L587" i="2"/>
  <c r="K571" i="2"/>
  <c r="L571" i="2"/>
  <c r="K555" i="2"/>
  <c r="L555" i="2"/>
  <c r="K523" i="2"/>
  <c r="L523" i="2"/>
  <c r="K507" i="2"/>
  <c r="L507" i="2"/>
  <c r="K491" i="2"/>
  <c r="L491" i="2"/>
  <c r="K475" i="2"/>
  <c r="L475" i="2"/>
  <c r="K459" i="2"/>
  <c r="L459" i="2"/>
  <c r="K443" i="2"/>
  <c r="L443" i="2"/>
  <c r="K427" i="2"/>
  <c r="L427" i="2"/>
  <c r="K411" i="2"/>
  <c r="L411" i="2"/>
  <c r="K395" i="2"/>
  <c r="L395" i="2"/>
  <c r="K379" i="2"/>
  <c r="L379" i="2"/>
  <c r="K363" i="2"/>
  <c r="L363" i="2"/>
  <c r="K347" i="2"/>
  <c r="L347" i="2"/>
  <c r="K331" i="2"/>
  <c r="L331" i="2"/>
  <c r="K315" i="2"/>
  <c r="L315" i="2"/>
  <c r="K283" i="2"/>
  <c r="L283" i="2"/>
  <c r="K267" i="2"/>
  <c r="L267" i="2"/>
  <c r="K251" i="2"/>
  <c r="L251" i="2"/>
  <c r="K235" i="2"/>
  <c r="L235" i="2"/>
  <c r="K203" i="2"/>
  <c r="L203" i="2"/>
  <c r="K187" i="2"/>
  <c r="L187" i="2"/>
  <c r="K171" i="2"/>
  <c r="L171" i="2"/>
  <c r="K155" i="2"/>
  <c r="L155" i="2"/>
  <c r="K139" i="2"/>
  <c r="L139" i="2"/>
  <c r="K123" i="2"/>
  <c r="L123" i="2"/>
  <c r="K107" i="2"/>
  <c r="L107" i="2"/>
  <c r="K91" i="2"/>
  <c r="L91" i="2"/>
  <c r="K75" i="2"/>
  <c r="L75" i="2"/>
  <c r="K59" i="2"/>
  <c r="L59" i="2"/>
  <c r="K43" i="2"/>
  <c r="L43" i="2"/>
  <c r="K27" i="2"/>
  <c r="L27" i="2"/>
  <c r="K11" i="2"/>
  <c r="L11" i="2"/>
  <c r="K1275" i="2"/>
  <c r="L1275" i="2"/>
  <c r="K1274" i="2"/>
  <c r="L1274" i="2"/>
  <c r="K1210" i="2"/>
  <c r="L1210" i="2"/>
  <c r="K1194" i="2"/>
  <c r="L1194" i="2"/>
  <c r="K1162" i="2"/>
  <c r="L1162" i="2"/>
  <c r="K1130" i="2"/>
  <c r="L1130" i="2"/>
  <c r="K1114" i="2"/>
  <c r="L1114" i="2"/>
  <c r="K1098" i="2"/>
  <c r="L1098" i="2"/>
  <c r="K1082" i="2"/>
  <c r="L1082" i="2"/>
  <c r="K1066" i="2"/>
  <c r="L1066" i="2"/>
  <c r="K1050" i="2"/>
  <c r="L1050" i="2"/>
  <c r="K1018" i="2"/>
  <c r="L1018" i="2"/>
  <c r="K986" i="2"/>
  <c r="L986" i="2"/>
  <c r="K970" i="2"/>
  <c r="L970" i="2"/>
  <c r="K954" i="2"/>
  <c r="L954" i="2"/>
  <c r="K938" i="2"/>
  <c r="L938" i="2"/>
  <c r="K922" i="2"/>
  <c r="L922" i="2"/>
  <c r="K906" i="2"/>
  <c r="L906" i="2"/>
  <c r="K890" i="2"/>
  <c r="L890" i="2"/>
  <c r="K826" i="2"/>
  <c r="L826" i="2"/>
  <c r="K810" i="2"/>
  <c r="L810" i="2"/>
  <c r="K778" i="2"/>
  <c r="L778" i="2"/>
  <c r="K730" i="2"/>
  <c r="L730" i="2"/>
  <c r="K666" i="2"/>
  <c r="L666" i="2"/>
  <c r="K650" i="2"/>
  <c r="L650" i="2"/>
  <c r="K570" i="2"/>
  <c r="L570" i="2"/>
  <c r="K554" i="2"/>
  <c r="L554" i="2"/>
  <c r="K490" i="2"/>
  <c r="L490" i="2"/>
  <c r="K474" i="2"/>
  <c r="L474" i="2"/>
  <c r="K442" i="2"/>
  <c r="L442" i="2"/>
  <c r="K426" i="2"/>
  <c r="L426" i="2"/>
  <c r="K410" i="2"/>
  <c r="L410" i="2"/>
  <c r="K394" i="2"/>
  <c r="L394" i="2"/>
  <c r="K378" i="2"/>
  <c r="L378" i="2"/>
  <c r="K362" i="2"/>
  <c r="L362" i="2"/>
  <c r="K330" i="2"/>
  <c r="L330" i="2"/>
  <c r="K282" i="2"/>
  <c r="L282" i="2"/>
  <c r="K266" i="2"/>
  <c r="L266" i="2"/>
  <c r="K250" i="2"/>
  <c r="L250" i="2"/>
  <c r="K218" i="2"/>
  <c r="L218" i="2"/>
  <c r="K202" i="2"/>
  <c r="L202" i="2"/>
  <c r="K186" i="2"/>
  <c r="L186" i="2"/>
  <c r="K170" i="2"/>
  <c r="L170" i="2"/>
  <c r="K154" i="2"/>
  <c r="L154" i="2"/>
  <c r="K138" i="2"/>
  <c r="L138" i="2"/>
  <c r="K122" i="2"/>
  <c r="L122" i="2"/>
  <c r="K106" i="2"/>
  <c r="L106" i="2"/>
  <c r="K90" i="2"/>
  <c r="L90" i="2"/>
  <c r="K74" i="2"/>
  <c r="L74" i="2"/>
  <c r="K58" i="2"/>
  <c r="L58" i="2"/>
  <c r="K42" i="2"/>
  <c r="L42" i="2"/>
  <c r="K26" i="2"/>
  <c r="L26" i="2"/>
  <c r="K10" i="2"/>
  <c r="L10" i="2"/>
  <c r="K1241" i="2"/>
  <c r="L1241" i="2"/>
  <c r="K1145" i="2"/>
  <c r="L1145" i="2"/>
  <c r="K1129" i="2"/>
  <c r="L1129" i="2"/>
  <c r="K1113" i="2"/>
  <c r="L1113" i="2"/>
  <c r="K1097" i="2"/>
  <c r="L1097" i="2"/>
  <c r="K1081" i="2"/>
  <c r="L1081" i="2"/>
  <c r="K1049" i="2"/>
  <c r="L1049" i="2"/>
  <c r="K1033" i="2"/>
  <c r="L1033" i="2"/>
  <c r="K1017" i="2"/>
  <c r="L1017" i="2"/>
  <c r="K1001" i="2"/>
  <c r="L1001" i="2"/>
  <c r="K985" i="2"/>
  <c r="L985" i="2"/>
  <c r="K969" i="2"/>
  <c r="L969" i="2"/>
  <c r="K937" i="2"/>
  <c r="L937" i="2"/>
  <c r="K921" i="2"/>
  <c r="L921" i="2"/>
  <c r="K905" i="2"/>
  <c r="L905" i="2"/>
  <c r="K889" i="2"/>
  <c r="L889" i="2"/>
  <c r="K873" i="2"/>
  <c r="L873" i="2"/>
  <c r="K825" i="2"/>
  <c r="L825" i="2"/>
  <c r="K809" i="2"/>
  <c r="L809" i="2"/>
  <c r="K793" i="2"/>
  <c r="L793" i="2"/>
  <c r="K777" i="2"/>
  <c r="L777" i="2"/>
  <c r="K761" i="2"/>
  <c r="L761" i="2"/>
  <c r="K745" i="2"/>
  <c r="L745" i="2"/>
  <c r="K729" i="2"/>
  <c r="L729" i="2"/>
  <c r="K681" i="2"/>
  <c r="L681" i="2"/>
  <c r="K617" i="2"/>
  <c r="L617" i="2"/>
  <c r="K585" i="2"/>
  <c r="L585" i="2"/>
  <c r="K569" i="2"/>
  <c r="L569" i="2"/>
  <c r="K521" i="2"/>
  <c r="L521" i="2"/>
  <c r="K505" i="2"/>
  <c r="L505" i="2"/>
  <c r="K489" i="2"/>
  <c r="L489" i="2"/>
  <c r="K457" i="2"/>
  <c r="L457" i="2"/>
  <c r="K441" i="2"/>
  <c r="L441" i="2"/>
  <c r="K425" i="2"/>
  <c r="L425" i="2"/>
  <c r="K409" i="2"/>
  <c r="L409" i="2"/>
  <c r="K377" i="2"/>
  <c r="L377" i="2"/>
  <c r="K361" i="2"/>
  <c r="L361" i="2"/>
  <c r="K345" i="2"/>
  <c r="L345" i="2"/>
  <c r="K329" i="2"/>
  <c r="L329" i="2"/>
  <c r="K297" i="2"/>
  <c r="L297" i="2"/>
  <c r="K281" i="2"/>
  <c r="L281" i="2"/>
  <c r="K265" i="2"/>
  <c r="L265" i="2"/>
  <c r="K249" i="2"/>
  <c r="L249" i="2"/>
  <c r="K233" i="2"/>
  <c r="L233" i="2"/>
  <c r="K217" i="2"/>
  <c r="L217" i="2"/>
  <c r="K201" i="2"/>
  <c r="L201" i="2"/>
  <c r="K185" i="2"/>
  <c r="L185" i="2"/>
  <c r="K169" i="2"/>
  <c r="L169" i="2"/>
  <c r="K153" i="2"/>
  <c r="L153" i="2"/>
  <c r="K137" i="2"/>
  <c r="L137" i="2"/>
  <c r="K121" i="2"/>
  <c r="L121" i="2"/>
  <c r="K105" i="2"/>
  <c r="L105" i="2"/>
  <c r="K89" i="2"/>
  <c r="L89" i="2"/>
  <c r="K57" i="2"/>
  <c r="L57" i="2"/>
  <c r="K41" i="2"/>
  <c r="L41" i="2"/>
  <c r="K25" i="2"/>
  <c r="L25" i="2"/>
  <c r="K9" i="2"/>
  <c r="L9" i="2"/>
  <c r="K1256" i="2"/>
  <c r="L1256" i="2"/>
  <c r="K1224" i="2"/>
  <c r="L1224" i="2"/>
  <c r="K1144" i="2"/>
  <c r="L1144" i="2"/>
  <c r="K1128" i="2"/>
  <c r="L1128" i="2"/>
  <c r="K1096" i="2"/>
  <c r="L1096" i="2"/>
  <c r="K1080" i="2"/>
  <c r="L1080" i="2"/>
  <c r="K1048" i="2"/>
  <c r="L1048" i="2"/>
  <c r="K1032" i="2"/>
  <c r="L1032" i="2"/>
  <c r="K1016" i="2"/>
  <c r="L1016" i="2"/>
  <c r="K1000" i="2"/>
  <c r="L1000" i="2"/>
  <c r="K984" i="2"/>
  <c r="L984" i="2"/>
  <c r="K968" i="2"/>
  <c r="L968" i="2"/>
  <c r="K952" i="2"/>
  <c r="L952" i="2"/>
  <c r="K936" i="2"/>
  <c r="L936" i="2"/>
  <c r="K920" i="2"/>
  <c r="L920" i="2"/>
  <c r="K904" i="2"/>
  <c r="L904" i="2"/>
  <c r="K888" i="2"/>
  <c r="L888" i="2"/>
  <c r="K872" i="2"/>
  <c r="L872" i="2"/>
  <c r="K856" i="2"/>
  <c r="L856" i="2"/>
  <c r="K840" i="2"/>
  <c r="L840" i="2"/>
  <c r="K824" i="2"/>
  <c r="L824" i="2"/>
  <c r="K808" i="2"/>
  <c r="L808" i="2"/>
  <c r="K792" i="2"/>
  <c r="L792" i="2"/>
  <c r="K776" i="2"/>
  <c r="L776" i="2"/>
  <c r="K760" i="2"/>
  <c r="L760" i="2"/>
  <c r="K728" i="2"/>
  <c r="L728" i="2"/>
  <c r="K712" i="2"/>
  <c r="L712" i="2"/>
  <c r="K696" i="2"/>
  <c r="L696" i="2"/>
  <c r="K664" i="2"/>
  <c r="L664" i="2"/>
  <c r="K648" i="2"/>
  <c r="L648" i="2"/>
  <c r="K632" i="2"/>
  <c r="L632" i="2"/>
  <c r="K616" i="2"/>
  <c r="L616" i="2"/>
  <c r="K600" i="2"/>
  <c r="L600" i="2"/>
  <c r="K584" i="2"/>
  <c r="L584" i="2"/>
  <c r="K552" i="2"/>
  <c r="L552" i="2"/>
  <c r="K536" i="2"/>
  <c r="L536" i="2"/>
  <c r="K520" i="2"/>
  <c r="L520" i="2"/>
  <c r="K504" i="2"/>
  <c r="L504" i="2"/>
  <c r="K488" i="2"/>
  <c r="L488" i="2"/>
  <c r="K472" i="2"/>
  <c r="L472" i="2"/>
  <c r="K456" i="2"/>
  <c r="L456" i="2"/>
  <c r="K440" i="2"/>
  <c r="L440" i="2"/>
  <c r="K424" i="2"/>
  <c r="L424" i="2"/>
  <c r="K408" i="2"/>
  <c r="L408" i="2"/>
  <c r="K392" i="2"/>
  <c r="L392" i="2"/>
  <c r="K376" i="2"/>
  <c r="L376" i="2"/>
  <c r="K360" i="2"/>
  <c r="L360" i="2"/>
  <c r="K344" i="2"/>
  <c r="L344" i="2"/>
  <c r="K328" i="2"/>
  <c r="L328" i="2"/>
  <c r="K312" i="2"/>
  <c r="L312" i="2"/>
  <c r="K296" i="2"/>
  <c r="L296" i="2"/>
  <c r="K280" i="2"/>
  <c r="L280" i="2"/>
  <c r="K264" i="2"/>
  <c r="L264" i="2"/>
  <c r="K248" i="2"/>
  <c r="L248" i="2"/>
  <c r="K232" i="2"/>
  <c r="L232" i="2"/>
  <c r="K216" i="2"/>
  <c r="L216" i="2"/>
  <c r="K184" i="2"/>
  <c r="L184" i="2"/>
  <c r="K168" i="2"/>
  <c r="L168" i="2"/>
  <c r="K152" i="2"/>
  <c r="L152" i="2"/>
  <c r="K136" i="2"/>
  <c r="L136" i="2"/>
  <c r="K120" i="2"/>
  <c r="L120" i="2"/>
  <c r="K104" i="2"/>
  <c r="L104" i="2"/>
  <c r="K88" i="2"/>
  <c r="L88" i="2"/>
  <c r="K72" i="2"/>
  <c r="L72" i="2"/>
  <c r="K56" i="2"/>
  <c r="L56" i="2"/>
  <c r="K40" i="2"/>
  <c r="L40" i="2"/>
  <c r="K24" i="2"/>
  <c r="L24" i="2"/>
  <c r="K8" i="2"/>
  <c r="L8" i="2"/>
  <c r="K1143" i="2"/>
  <c r="L1143" i="2"/>
  <c r="K1127" i="2"/>
  <c r="L1127" i="2"/>
  <c r="K1095" i="2"/>
  <c r="L1095" i="2"/>
  <c r="K1079" i="2"/>
  <c r="L1079" i="2"/>
  <c r="K1063" i="2"/>
  <c r="L1063" i="2"/>
  <c r="K1031" i="2"/>
  <c r="L1031" i="2"/>
  <c r="K1015" i="2"/>
  <c r="L1015" i="2"/>
  <c r="K999" i="2"/>
  <c r="L999" i="2"/>
  <c r="K983" i="2"/>
  <c r="L983" i="2"/>
  <c r="K967" i="2"/>
  <c r="L967" i="2"/>
  <c r="K951" i="2"/>
  <c r="L951" i="2"/>
  <c r="K935" i="2"/>
  <c r="L935" i="2"/>
  <c r="K919" i="2"/>
  <c r="L919" i="2"/>
  <c r="K903" i="2"/>
  <c r="L903" i="2"/>
  <c r="K887" i="2"/>
  <c r="L887" i="2"/>
  <c r="K871" i="2"/>
  <c r="L871" i="2"/>
  <c r="K855" i="2"/>
  <c r="L855" i="2"/>
  <c r="K839" i="2"/>
  <c r="L839" i="2"/>
  <c r="K823" i="2"/>
  <c r="L823" i="2"/>
  <c r="K791" i="2"/>
  <c r="L791" i="2"/>
  <c r="K775" i="2"/>
  <c r="L775" i="2"/>
  <c r="K759" i="2"/>
  <c r="L759" i="2"/>
  <c r="K743" i="2"/>
  <c r="L743" i="2"/>
  <c r="K711" i="2"/>
  <c r="L711" i="2"/>
  <c r="K695" i="2"/>
  <c r="L695" i="2"/>
  <c r="K679" i="2"/>
  <c r="L679" i="2"/>
  <c r="K663" i="2"/>
  <c r="L663" i="2"/>
  <c r="K647" i="2"/>
  <c r="L647" i="2"/>
  <c r="K631" i="2"/>
  <c r="L631" i="2"/>
  <c r="K615" i="2"/>
  <c r="L615" i="2"/>
  <c r="K583" i="2"/>
  <c r="L583" i="2"/>
  <c r="K567" i="2"/>
  <c r="L567" i="2"/>
  <c r="K551" i="2"/>
  <c r="L551" i="2"/>
  <c r="K535" i="2"/>
  <c r="L535" i="2"/>
  <c r="K503" i="2"/>
  <c r="L503" i="2"/>
  <c r="K487" i="2"/>
  <c r="L487" i="2"/>
  <c r="K471" i="2"/>
  <c r="L471" i="2"/>
  <c r="K455" i="2"/>
  <c r="L455" i="2"/>
  <c r="K439" i="2"/>
  <c r="L439" i="2"/>
  <c r="K423" i="2"/>
  <c r="L423" i="2"/>
  <c r="K391" i="2"/>
  <c r="L391" i="2"/>
  <c r="K375" i="2"/>
  <c r="L375" i="2"/>
  <c r="K343" i="2"/>
  <c r="L343" i="2"/>
  <c r="K327" i="2"/>
  <c r="L327" i="2"/>
  <c r="K311" i="2"/>
  <c r="L311" i="2"/>
  <c r="K295" i="2"/>
  <c r="L295" i="2"/>
  <c r="K279" i="2"/>
  <c r="L279" i="2"/>
  <c r="K263" i="2"/>
  <c r="L263" i="2"/>
  <c r="K247" i="2"/>
  <c r="L247" i="2"/>
  <c r="K231" i="2"/>
  <c r="L231" i="2"/>
  <c r="K215" i="2"/>
  <c r="L215" i="2"/>
  <c r="K199" i="2"/>
  <c r="L199" i="2"/>
  <c r="K183" i="2"/>
  <c r="L183" i="2"/>
  <c r="K167" i="2"/>
  <c r="L167" i="2"/>
  <c r="K151" i="2"/>
  <c r="L151" i="2"/>
  <c r="K135" i="2"/>
  <c r="L135" i="2"/>
  <c r="K119" i="2"/>
  <c r="L119" i="2"/>
  <c r="K103" i="2"/>
  <c r="L103" i="2"/>
  <c r="K87" i="2"/>
  <c r="L87" i="2"/>
  <c r="K71" i="2"/>
  <c r="L71" i="2"/>
  <c r="K55" i="2"/>
  <c r="L55" i="2"/>
  <c r="K39" i="2"/>
  <c r="L39" i="2"/>
  <c r="K23" i="2"/>
  <c r="L23" i="2"/>
  <c r="K7" i="2"/>
  <c r="L7" i="2"/>
  <c r="K1255" i="2"/>
  <c r="L1255" i="2"/>
  <c r="K1270" i="2"/>
  <c r="L1270" i="2"/>
  <c r="K1254" i="2"/>
  <c r="L1254" i="2"/>
  <c r="K1222" i="2"/>
  <c r="L1222" i="2"/>
  <c r="K1190" i="2"/>
  <c r="L1190" i="2"/>
  <c r="K1174" i="2"/>
  <c r="L1174" i="2"/>
  <c r="K1126" i="2"/>
  <c r="L1126" i="2"/>
  <c r="K1110" i="2"/>
  <c r="L1110" i="2"/>
  <c r="K1078" i="2"/>
  <c r="L1078" i="2"/>
  <c r="K1062" i="2"/>
  <c r="L1062" i="2"/>
  <c r="K1030" i="2"/>
  <c r="L1030" i="2"/>
  <c r="K998" i="2"/>
  <c r="L998" i="2"/>
  <c r="K982" i="2"/>
  <c r="L982" i="2"/>
  <c r="K966" i="2"/>
  <c r="L966" i="2"/>
  <c r="K950" i="2"/>
  <c r="L950" i="2"/>
  <c r="K934" i="2"/>
  <c r="L934" i="2"/>
  <c r="K918" i="2"/>
  <c r="L918" i="2"/>
  <c r="K902" i="2"/>
  <c r="L902" i="2"/>
  <c r="K886" i="2"/>
  <c r="L886" i="2"/>
  <c r="K870" i="2"/>
  <c r="L870" i="2"/>
  <c r="K822" i="2"/>
  <c r="L822" i="2"/>
  <c r="K790" i="2"/>
  <c r="L790" i="2"/>
  <c r="K758" i="2"/>
  <c r="L758" i="2"/>
  <c r="K726" i="2"/>
  <c r="L726" i="2"/>
  <c r="K710" i="2"/>
  <c r="L710" i="2"/>
  <c r="K678" i="2"/>
  <c r="L678" i="2"/>
  <c r="K662" i="2"/>
  <c r="L662" i="2"/>
  <c r="K646" i="2"/>
  <c r="L646" i="2"/>
  <c r="K630" i="2"/>
  <c r="L630" i="2"/>
  <c r="K582" i="2"/>
  <c r="L582" i="2"/>
  <c r="K566" i="2"/>
  <c r="L566" i="2"/>
  <c r="K550" i="2"/>
  <c r="L550" i="2"/>
  <c r="K518" i="2"/>
  <c r="L518" i="2"/>
  <c r="K486" i="2"/>
  <c r="L486" i="2"/>
  <c r="K470" i="2"/>
  <c r="L470" i="2"/>
  <c r="K438" i="2"/>
  <c r="L438" i="2"/>
  <c r="K406" i="2"/>
  <c r="L406" i="2"/>
  <c r="K390" i="2"/>
  <c r="L390" i="2"/>
  <c r="K374" i="2"/>
  <c r="L374" i="2"/>
  <c r="K358" i="2"/>
  <c r="L358" i="2"/>
  <c r="K342" i="2"/>
  <c r="L342" i="2"/>
  <c r="K326" i="2"/>
  <c r="L326" i="2"/>
  <c r="K310" i="2"/>
  <c r="L310" i="2"/>
  <c r="K294" i="2"/>
  <c r="L294" i="2"/>
  <c r="K278" i="2"/>
  <c r="L278" i="2"/>
  <c r="K262" i="2"/>
  <c r="L262" i="2"/>
  <c r="K246" i="2"/>
  <c r="L246" i="2"/>
  <c r="K230" i="2"/>
  <c r="L230" i="2"/>
  <c r="K198" i="2"/>
  <c r="L198" i="2"/>
  <c r="K182" i="2"/>
  <c r="L182" i="2"/>
  <c r="K166" i="2"/>
  <c r="L166" i="2"/>
  <c r="K150" i="2"/>
  <c r="L150" i="2"/>
  <c r="K134" i="2"/>
  <c r="L134" i="2"/>
  <c r="K118" i="2"/>
  <c r="L118" i="2"/>
  <c r="K102" i="2"/>
  <c r="L102" i="2"/>
  <c r="K86" i="2"/>
  <c r="L86" i="2"/>
  <c r="K70" i="2"/>
  <c r="L70" i="2"/>
  <c r="K54" i="2"/>
  <c r="L54" i="2"/>
  <c r="K38" i="2"/>
  <c r="L38" i="2"/>
  <c r="K22" i="2"/>
  <c r="L22" i="2"/>
  <c r="K6" i="2"/>
  <c r="L6" i="2"/>
  <c r="K1125" i="2"/>
  <c r="L1125" i="2"/>
  <c r="K1109" i="2"/>
  <c r="L1109" i="2"/>
  <c r="K1077" i="2"/>
  <c r="L1077" i="2"/>
  <c r="K1061" i="2"/>
  <c r="L1061" i="2"/>
  <c r="K1045" i="2"/>
  <c r="L1045" i="2"/>
  <c r="K1029" i="2"/>
  <c r="L1029" i="2"/>
  <c r="K997" i="2"/>
  <c r="L997" i="2"/>
  <c r="K981" i="2"/>
  <c r="L981" i="2"/>
  <c r="K965" i="2"/>
  <c r="L965" i="2"/>
  <c r="K949" i="2"/>
  <c r="L949" i="2"/>
  <c r="K933" i="2"/>
  <c r="L933" i="2"/>
  <c r="K917" i="2"/>
  <c r="L917" i="2"/>
  <c r="K901" i="2"/>
  <c r="L901" i="2"/>
  <c r="K885" i="2"/>
  <c r="L885" i="2"/>
  <c r="K869" i="2"/>
  <c r="L869" i="2"/>
  <c r="K789" i="2"/>
  <c r="L789" i="2"/>
  <c r="K757" i="2"/>
  <c r="L757" i="2"/>
  <c r="K725" i="2"/>
  <c r="L725" i="2"/>
  <c r="K709" i="2"/>
  <c r="L709" i="2"/>
  <c r="K677" i="2"/>
  <c r="L677" i="2"/>
  <c r="K661" i="2"/>
  <c r="L661" i="2"/>
  <c r="K645" i="2"/>
  <c r="L645" i="2"/>
  <c r="K629" i="2"/>
  <c r="L629" i="2"/>
  <c r="K597" i="2"/>
  <c r="L597" i="2"/>
  <c r="K581" i="2"/>
  <c r="L581" i="2"/>
  <c r="K565" i="2"/>
  <c r="L565" i="2"/>
  <c r="K549" i="2"/>
  <c r="L549" i="2"/>
  <c r="K517" i="2"/>
  <c r="L517" i="2"/>
  <c r="K501" i="2"/>
  <c r="L501" i="2"/>
  <c r="K485" i="2"/>
  <c r="L485" i="2"/>
  <c r="K469" i="2"/>
  <c r="L469" i="2"/>
  <c r="K437" i="2"/>
  <c r="L437" i="2"/>
  <c r="K421" i="2"/>
  <c r="L421" i="2"/>
  <c r="K405" i="2"/>
  <c r="L405" i="2"/>
  <c r="K389" i="2"/>
  <c r="L389" i="2"/>
  <c r="K357" i="2"/>
  <c r="L357" i="2"/>
  <c r="K325" i="2"/>
  <c r="L325" i="2"/>
  <c r="K309" i="2"/>
  <c r="L309" i="2"/>
  <c r="K277" i="2"/>
  <c r="L277" i="2"/>
  <c r="K261" i="2"/>
  <c r="L261" i="2"/>
  <c r="K245" i="2"/>
  <c r="L245" i="2"/>
  <c r="K229" i="2"/>
  <c r="L229" i="2"/>
  <c r="K197" i="2"/>
  <c r="L197" i="2"/>
  <c r="K181" i="2"/>
  <c r="L181" i="2"/>
  <c r="K165" i="2"/>
  <c r="L165" i="2"/>
  <c r="K149" i="2"/>
  <c r="L149" i="2"/>
  <c r="K133" i="2"/>
  <c r="L133" i="2"/>
  <c r="K117" i="2"/>
  <c r="L117" i="2"/>
  <c r="K101" i="2"/>
  <c r="L101" i="2"/>
  <c r="K85" i="2"/>
  <c r="L85" i="2"/>
  <c r="K69" i="2"/>
  <c r="L69" i="2"/>
  <c r="K37" i="2"/>
  <c r="L37" i="2"/>
  <c r="K21" i="2"/>
  <c r="L21" i="2"/>
  <c r="K5" i="2"/>
  <c r="L5" i="2"/>
  <c r="K4" i="2"/>
  <c r="B1283" i="7"/>
  <c r="H1284" i="2" a="1"/>
  <c r="H1284" i="2" s="1"/>
  <c r="B1267" i="7"/>
  <c r="H1268" i="2" a="1"/>
  <c r="H1268" i="2" s="1"/>
  <c r="B1251" i="7"/>
  <c r="E1251" i="7" s="1" a="1"/>
  <c r="E1251" i="7" s="1"/>
  <c r="H1252" i="2" a="1"/>
  <c r="H1252" i="2" s="1"/>
  <c r="B1219" i="7"/>
  <c r="H1220" i="2" a="1"/>
  <c r="H1220" i="2" s="1"/>
  <c r="B1187" i="7"/>
  <c r="N1187" i="7" s="1" a="1"/>
  <c r="N1187" i="7" s="1"/>
  <c r="H1188" i="2" a="1"/>
  <c r="H1188" i="2" s="1"/>
  <c r="B1171" i="7"/>
  <c r="H1172" i="2" a="1"/>
  <c r="H1172" i="2" s="1"/>
  <c r="B1155" i="7"/>
  <c r="H1156" i="2" a="1"/>
  <c r="H1156" i="2" s="1"/>
  <c r="B1139" i="7"/>
  <c r="H1140" i="2" a="1"/>
  <c r="H1140" i="2" s="1"/>
  <c r="B1011" i="7"/>
  <c r="H1012" i="2" a="1"/>
  <c r="H1012" i="2" s="1"/>
  <c r="B947" i="7"/>
  <c r="H948" i="2" a="1"/>
  <c r="H948" i="2" s="1"/>
  <c r="H932" i="2" a="1"/>
  <c r="H932" i="2" s="1"/>
  <c r="B866" i="7"/>
  <c r="H868" i="2" a="1"/>
  <c r="H868" i="2" s="1"/>
  <c r="B786" i="7"/>
  <c r="H788" i="2" a="1"/>
  <c r="H788" i="2" s="1"/>
  <c r="B738" i="7"/>
  <c r="H740" i="2" a="1"/>
  <c r="H740" i="2" s="1"/>
  <c r="B578" i="7"/>
  <c r="H580" i="2" a="1"/>
  <c r="H580" i="2" s="1"/>
  <c r="B498" i="7"/>
  <c r="H500" i="2" a="1"/>
  <c r="H500" i="2" s="1"/>
  <c r="B178" i="7"/>
  <c r="H180" i="2" a="1"/>
  <c r="H180" i="2" s="1"/>
  <c r="B1282" i="7"/>
  <c r="H1283" i="2" a="1"/>
  <c r="H1283" i="2" s="1"/>
  <c r="B1266" i="7"/>
  <c r="J1266" i="7" s="1" a="1"/>
  <c r="J1266" i="7" s="1"/>
  <c r="H1267" i="2" a="1"/>
  <c r="H1267" i="2" s="1"/>
  <c r="B1250" i="7"/>
  <c r="H1251" i="2" a="1"/>
  <c r="H1251" i="2" s="1"/>
  <c r="B1218" i="7"/>
  <c r="H1219" i="2" a="1"/>
  <c r="H1219" i="2" s="1"/>
  <c r="B1202" i="7"/>
  <c r="H1203" i="2" a="1"/>
  <c r="H1203" i="2" s="1"/>
  <c r="B1186" i="7"/>
  <c r="E1186" i="7" s="1" a="1"/>
  <c r="E1186" i="7" s="1"/>
  <c r="H1187" i="2" a="1"/>
  <c r="H1187" i="2" s="1"/>
  <c r="B1170" i="7"/>
  <c r="H1171" i="2" a="1"/>
  <c r="H1171" i="2" s="1"/>
  <c r="B1154" i="7"/>
  <c r="H1155" i="2" a="1"/>
  <c r="H1155" i="2" s="1"/>
  <c r="B1138" i="7"/>
  <c r="H1139" i="2" a="1"/>
  <c r="H1139" i="2" s="1"/>
  <c r="B1122" i="7"/>
  <c r="H1123" i="2" a="1"/>
  <c r="H1123" i="2" s="1"/>
  <c r="B1106" i="7"/>
  <c r="H1107" i="2" a="1"/>
  <c r="H1107" i="2" s="1"/>
  <c r="B898" i="7"/>
  <c r="H899" i="2" a="1"/>
  <c r="H899" i="2" s="1"/>
  <c r="B881" i="7"/>
  <c r="H883" i="2" a="1"/>
  <c r="H883" i="2" s="1"/>
  <c r="B817" i="7"/>
  <c r="H819" i="2" a="1"/>
  <c r="H819" i="2" s="1"/>
  <c r="B785" i="7"/>
  <c r="H787" i="2" a="1"/>
  <c r="H787" i="2" s="1"/>
  <c r="B737" i="7"/>
  <c r="H739" i="2" a="1"/>
  <c r="H739" i="2" s="1"/>
  <c r="B545" i="7"/>
  <c r="H547" i="2" a="1"/>
  <c r="H547" i="2" s="1"/>
  <c r="B497" i="7"/>
  <c r="H499" i="2" a="1"/>
  <c r="H499" i="2" s="1"/>
  <c r="B465" i="7"/>
  <c r="H467" i="2" a="1"/>
  <c r="H467" i="2" s="1"/>
  <c r="B417" i="7"/>
  <c r="H419" i="2" a="1"/>
  <c r="H419" i="2" s="1"/>
  <c r="B1281" i="7"/>
  <c r="H1282" i="2" a="1"/>
  <c r="H1282" i="2" s="1"/>
  <c r="B1265" i="7"/>
  <c r="N1265" i="7" s="1" a="1"/>
  <c r="N1265" i="7" s="1"/>
  <c r="H1266" i="2" a="1"/>
  <c r="H1266" i="2" s="1"/>
  <c r="B1217" i="7"/>
  <c r="H1218" i="2" a="1"/>
  <c r="H1218" i="2" s="1"/>
  <c r="B1201" i="7"/>
  <c r="H1202" i="2" a="1"/>
  <c r="H1202" i="2" s="1"/>
  <c r="B1121" i="7"/>
  <c r="H1122" i="2" a="1"/>
  <c r="H1122" i="2" s="1"/>
  <c r="B1105" i="7"/>
  <c r="H1106" i="2" a="1"/>
  <c r="H1106" i="2" s="1"/>
  <c r="B1057" i="7"/>
  <c r="H1058" i="2" a="1"/>
  <c r="H1058" i="2" s="1"/>
  <c r="H1010" i="2" a="1"/>
  <c r="H1010" i="2" s="1"/>
  <c r="B945" i="7"/>
  <c r="H946" i="2" a="1"/>
  <c r="H946" i="2" s="1"/>
  <c r="H930" i="2" a="1"/>
  <c r="H930" i="2" s="1"/>
  <c r="B864" i="7"/>
  <c r="H866" i="2" a="1"/>
  <c r="H866" i="2" s="1"/>
  <c r="B816" i="7"/>
  <c r="H818" i="2" a="1"/>
  <c r="H818" i="2" s="1"/>
  <c r="B800" i="7"/>
  <c r="H802" i="2" a="1"/>
  <c r="H802" i="2" s="1"/>
  <c r="B656" i="7"/>
  <c r="H658" i="2" a="1"/>
  <c r="H658" i="2" s="1"/>
  <c r="B640" i="7"/>
  <c r="H642" i="2" a="1"/>
  <c r="H642" i="2" s="1"/>
  <c r="B624" i="7"/>
  <c r="H626" i="2" a="1"/>
  <c r="H626" i="2" s="1"/>
  <c r="B592" i="7"/>
  <c r="H594" i="2" a="1"/>
  <c r="H594" i="2" s="1"/>
  <c r="B560" i="7"/>
  <c r="H562" i="2" a="1"/>
  <c r="H562" i="2" s="1"/>
  <c r="B512" i="7"/>
  <c r="H514" i="2" a="1"/>
  <c r="H514" i="2" s="1"/>
  <c r="B464" i="7"/>
  <c r="H466" i="2" a="1"/>
  <c r="H466" i="2" s="1"/>
  <c r="B416" i="7"/>
  <c r="H418" i="2" a="1"/>
  <c r="H418" i="2" s="1"/>
  <c r="B400" i="7"/>
  <c r="H402" i="2" a="1"/>
  <c r="H402" i="2" s="1"/>
  <c r="B272" i="7"/>
  <c r="H274" i="2" a="1"/>
  <c r="H274" i="2" s="1"/>
  <c r="B1264" i="7"/>
  <c r="H1265" i="2" a="1"/>
  <c r="H1265" i="2" s="1"/>
  <c r="B1248" i="7"/>
  <c r="H1249" i="2" a="1"/>
  <c r="H1249" i="2" s="1"/>
  <c r="B1232" i="7"/>
  <c r="H1233" i="2" a="1"/>
  <c r="H1233" i="2" s="1"/>
  <c r="B1200" i="7"/>
  <c r="L1200" i="7" s="1" a="1"/>
  <c r="L1200" i="7" s="1"/>
  <c r="H1201" i="2" a="1"/>
  <c r="H1201" i="2" s="1"/>
  <c r="B1184" i="7"/>
  <c r="H1185" i="2" a="1"/>
  <c r="H1185" i="2" s="1"/>
  <c r="B1168" i="7"/>
  <c r="H1169" i="2" a="1"/>
  <c r="H1169" i="2" s="1"/>
  <c r="B1152" i="7"/>
  <c r="H1153" i="2" a="1"/>
  <c r="H1153" i="2" s="1"/>
  <c r="B1136" i="7"/>
  <c r="H1137" i="2" a="1"/>
  <c r="H1137" i="2" s="1"/>
  <c r="B1120" i="7"/>
  <c r="H1121" i="2" a="1"/>
  <c r="H1121" i="2" s="1"/>
  <c r="B1104" i="7"/>
  <c r="H1105" i="2" a="1"/>
  <c r="H1105" i="2" s="1"/>
  <c r="B976" i="7"/>
  <c r="H977" i="2" a="1"/>
  <c r="H977" i="2" s="1"/>
  <c r="B944" i="7"/>
  <c r="H945" i="2" a="1"/>
  <c r="H945" i="2" s="1"/>
  <c r="H929" i="2" a="1"/>
  <c r="H929" i="2" s="1"/>
  <c r="B896" i="7"/>
  <c r="H897" i="2" a="1"/>
  <c r="H897" i="2" s="1"/>
  <c r="B879" i="7"/>
  <c r="H881" i="2" a="1"/>
  <c r="H881" i="2" s="1"/>
  <c r="B815" i="7"/>
  <c r="H817" i="2" a="1"/>
  <c r="H817" i="2" s="1"/>
  <c r="B799" i="7"/>
  <c r="H801" i="2" a="1"/>
  <c r="H801" i="2" s="1"/>
  <c r="B719" i="7"/>
  <c r="H721" i="2" a="1"/>
  <c r="H721" i="2" s="1"/>
  <c r="B639" i="7"/>
  <c r="H641" i="2" a="1"/>
  <c r="H641" i="2" s="1"/>
  <c r="B591" i="7"/>
  <c r="H593" i="2" a="1"/>
  <c r="H593" i="2" s="1"/>
  <c r="B559" i="7"/>
  <c r="H561" i="2" a="1"/>
  <c r="H561" i="2" s="1"/>
  <c r="B479" i="7"/>
  <c r="H481" i="2" a="1"/>
  <c r="H481" i="2" s="1"/>
  <c r="H3216" i="1"/>
  <c r="M3216" i="1" s="1"/>
  <c r="H465" i="2" a="1"/>
  <c r="H465" i="2" s="1"/>
  <c r="B431" i="7"/>
  <c r="H433" i="2" a="1"/>
  <c r="H433" i="2" s="1"/>
  <c r="B399" i="7"/>
  <c r="H401" i="2" a="1"/>
  <c r="H401" i="2" s="1"/>
  <c r="B351" i="7"/>
  <c r="H353" i="2" a="1"/>
  <c r="H353" i="2" s="1"/>
  <c r="B271" i="7"/>
  <c r="H273" i="2" a="1"/>
  <c r="H273" i="2" s="1"/>
  <c r="B191" i="7"/>
  <c r="H193" i="2" a="1"/>
  <c r="H193" i="2" s="1"/>
  <c r="B31" i="7"/>
  <c r="H33" i="2" a="1"/>
  <c r="H33" i="2" s="1"/>
  <c r="B1279" i="7"/>
  <c r="H1280" i="2" a="1"/>
  <c r="H1280" i="2" s="1"/>
  <c r="B1263" i="7"/>
  <c r="J1263" i="7" s="1" a="1"/>
  <c r="J1263" i="7" s="1"/>
  <c r="H1264" i="2" a="1"/>
  <c r="H1264" i="2" s="1"/>
  <c r="B1247" i="7"/>
  <c r="H1248" i="2" a="1"/>
  <c r="H1248" i="2" s="1"/>
  <c r="B1231" i="7"/>
  <c r="H1232" i="2" a="1"/>
  <c r="H1232" i="2" s="1"/>
  <c r="B1215" i="7"/>
  <c r="H1216" i="2" a="1"/>
  <c r="H1216" i="2" s="1"/>
  <c r="B1199" i="7"/>
  <c r="R1199" i="7" s="1" a="1"/>
  <c r="R1199" i="7" s="1"/>
  <c r="H1200" i="2" a="1"/>
  <c r="H1200" i="2" s="1"/>
  <c r="B1183" i="7"/>
  <c r="H1184" i="2" a="1"/>
  <c r="H1184" i="2" s="1"/>
  <c r="B1151" i="7"/>
  <c r="H1152" i="2" a="1"/>
  <c r="H1152" i="2" s="1"/>
  <c r="B1135" i="7"/>
  <c r="H1136" i="2" a="1"/>
  <c r="H1136" i="2" s="1"/>
  <c r="B1119" i="7"/>
  <c r="H1120" i="2" a="1"/>
  <c r="H1120" i="2" s="1"/>
  <c r="B1055" i="7"/>
  <c r="H1056" i="2" a="1"/>
  <c r="H1056" i="2" s="1"/>
  <c r="H1008" i="2" a="1"/>
  <c r="H1008" i="2" s="1"/>
  <c r="H928" i="2" a="1"/>
  <c r="H928" i="2" s="1"/>
  <c r="B895" i="7"/>
  <c r="H896" i="2" a="1"/>
  <c r="H896" i="2" s="1"/>
  <c r="B878" i="7"/>
  <c r="H880" i="2" a="1"/>
  <c r="H880" i="2" s="1"/>
  <c r="B766" i="7"/>
  <c r="H768" i="2" a="1"/>
  <c r="H768" i="2" s="1"/>
  <c r="B718" i="7"/>
  <c r="H720" i="2" a="1"/>
  <c r="H720" i="2" s="1"/>
  <c r="B686" i="7"/>
  <c r="H688" i="2" a="1"/>
  <c r="H688" i="2" s="1"/>
  <c r="B638" i="7"/>
  <c r="H640" i="2" a="1"/>
  <c r="H640" i="2" s="1"/>
  <c r="B606" i="7"/>
  <c r="H608" i="2" a="1"/>
  <c r="H608" i="2" s="1"/>
  <c r="B558" i="7"/>
  <c r="H560" i="2" a="1"/>
  <c r="H560" i="2" s="1"/>
  <c r="B526" i="7"/>
  <c r="H528" i="2" a="1"/>
  <c r="H528" i="2" s="1"/>
  <c r="B478" i="7"/>
  <c r="H480" i="2" a="1"/>
  <c r="H480" i="2" s="1"/>
  <c r="B398" i="7"/>
  <c r="H400" i="2" a="1"/>
  <c r="H400" i="2" s="1"/>
  <c r="B158" i="7"/>
  <c r="H160" i="2" a="1"/>
  <c r="H160" i="2" s="1"/>
  <c r="B1278" i="7"/>
  <c r="S1278" i="7" s="1" a="1"/>
  <c r="S1278" i="7" s="1"/>
  <c r="H1279" i="2" a="1"/>
  <c r="H1279" i="2" s="1"/>
  <c r="B1262" i="7"/>
  <c r="H1263" i="2" a="1"/>
  <c r="H1263" i="2" s="1"/>
  <c r="B1246" i="7"/>
  <c r="H1247" i="2" a="1"/>
  <c r="H1247" i="2" s="1"/>
  <c r="B1230" i="7"/>
  <c r="H1231" i="2" a="1"/>
  <c r="H1231" i="2" s="1"/>
  <c r="B1214" i="7"/>
  <c r="H1215" i="2" a="1"/>
  <c r="H1215" i="2" s="1"/>
  <c r="B1182" i="7"/>
  <c r="K1182" i="7" s="1" a="1"/>
  <c r="K1182" i="7" s="1"/>
  <c r="H1183" i="2" a="1"/>
  <c r="H1183" i="2" s="1"/>
  <c r="B1166" i="7"/>
  <c r="H1167" i="2" a="1"/>
  <c r="H1167" i="2" s="1"/>
  <c r="B1150" i="7"/>
  <c r="H1151" i="2" a="1"/>
  <c r="H1151" i="2" s="1"/>
  <c r="B1134" i="7"/>
  <c r="H1135" i="2" a="1"/>
  <c r="H1135" i="2" s="1"/>
  <c r="B1118" i="7"/>
  <c r="H1119" i="2" a="1"/>
  <c r="H1119" i="2" s="1"/>
  <c r="B1054" i="7"/>
  <c r="H1055" i="2" a="1"/>
  <c r="H1055" i="2" s="1"/>
  <c r="B861" i="7"/>
  <c r="H863" i="2" a="1"/>
  <c r="H863" i="2" s="1"/>
  <c r="B717" i="7"/>
  <c r="H719" i="2" a="1"/>
  <c r="H719" i="2" s="1"/>
  <c r="B605" i="7"/>
  <c r="H607" i="2" a="1"/>
  <c r="H607" i="2" s="1"/>
  <c r="H3213" i="1"/>
  <c r="M3213" i="1" s="1"/>
  <c r="H559" i="2" a="1"/>
  <c r="H559" i="2" s="1"/>
  <c r="B477" i="7"/>
  <c r="H479" i="2" a="1"/>
  <c r="H479" i="2" s="1"/>
  <c r="B317" i="7"/>
  <c r="H319" i="2" a="1"/>
  <c r="H319" i="2" s="1"/>
  <c r="B157" i="7"/>
  <c r="H159" i="2" a="1"/>
  <c r="H159" i="2" s="1"/>
  <c r="B77" i="7"/>
  <c r="H79" i="2" a="1"/>
  <c r="H79" i="2" s="1"/>
  <c r="B1277" i="7"/>
  <c r="O1277" i="7" s="1" a="1"/>
  <c r="O1277" i="7" s="1"/>
  <c r="H1278" i="2" a="1"/>
  <c r="H1278" i="2" s="1"/>
  <c r="B1261" i="7"/>
  <c r="H1262" i="2" a="1"/>
  <c r="H1262" i="2" s="1"/>
  <c r="B1245" i="7"/>
  <c r="K1245" i="7" s="1" a="1"/>
  <c r="K1245" i="7" s="1"/>
  <c r="H1246" i="2" a="1"/>
  <c r="H1246" i="2" s="1"/>
  <c r="B1181" i="7"/>
  <c r="H1182" i="2" a="1"/>
  <c r="H1182" i="2" s="1"/>
  <c r="B1165" i="7"/>
  <c r="H1166" i="2" a="1"/>
  <c r="H1166" i="2" s="1"/>
  <c r="B1117" i="7"/>
  <c r="H1118" i="2" a="1"/>
  <c r="H1118" i="2" s="1"/>
  <c r="B892" i="7"/>
  <c r="H894" i="2" a="1"/>
  <c r="H894" i="2" s="1"/>
  <c r="B860" i="7"/>
  <c r="H862" i="2" a="1"/>
  <c r="H862" i="2" s="1"/>
  <c r="B812" i="7"/>
  <c r="H814" i="2" a="1"/>
  <c r="H814" i="2" s="1"/>
  <c r="B764" i="7"/>
  <c r="H766" i="2" a="1"/>
  <c r="H766" i="2" s="1"/>
  <c r="B732" i="7"/>
  <c r="H734" i="2" a="1"/>
  <c r="H734" i="2" s="1"/>
  <c r="B716" i="7"/>
  <c r="H718" i="2" a="1"/>
  <c r="H718" i="2" s="1"/>
  <c r="B700" i="7"/>
  <c r="H702" i="2" a="1"/>
  <c r="H702" i="2" s="1"/>
  <c r="B652" i="7"/>
  <c r="H654" i="2" a="1"/>
  <c r="H654" i="2" s="1"/>
  <c r="B636" i="7"/>
  <c r="H638" i="2" a="1"/>
  <c r="H638" i="2" s="1"/>
  <c r="B604" i="7"/>
  <c r="H606" i="2" a="1"/>
  <c r="H606" i="2" s="1"/>
  <c r="B572" i="7"/>
  <c r="H574" i="2" a="1"/>
  <c r="H574" i="2" s="1"/>
  <c r="B556" i="7"/>
  <c r="H558" i="2" a="1"/>
  <c r="H558" i="2" s="1"/>
  <c r="B540" i="7"/>
  <c r="H542" i="2" a="1"/>
  <c r="H542" i="2" s="1"/>
  <c r="B412" i="7"/>
  <c r="H414" i="2" a="1"/>
  <c r="H414" i="2" s="1"/>
  <c r="B316" i="7"/>
  <c r="H318" i="2" a="1"/>
  <c r="H318" i="2" s="1"/>
  <c r="B252" i="7"/>
  <c r="H254" i="2" a="1"/>
  <c r="H254" i="2" s="1"/>
  <c r="B1276" i="7"/>
  <c r="H1277" i="2" a="1"/>
  <c r="H1277" i="2" s="1"/>
  <c r="B1244" i="7"/>
  <c r="H1245" i="2" a="1"/>
  <c r="H1245" i="2" s="1"/>
  <c r="B1228" i="7"/>
  <c r="H1229" i="2" a="1"/>
  <c r="H1229" i="2" s="1"/>
  <c r="B1212" i="7"/>
  <c r="H1213" i="2" a="1"/>
  <c r="H1213" i="2" s="1"/>
  <c r="B1196" i="7"/>
  <c r="N1196" i="7" s="1" a="1"/>
  <c r="N1196" i="7" s="1"/>
  <c r="H1197" i="2" a="1"/>
  <c r="H1197" i="2" s="1"/>
  <c r="B1132" i="7"/>
  <c r="H1133" i="2" a="1"/>
  <c r="H1133" i="2" s="1"/>
  <c r="B1116" i="7"/>
  <c r="H1117" i="2" a="1"/>
  <c r="H1117" i="2" s="1"/>
  <c r="B1100" i="7"/>
  <c r="H1101" i="2" a="1"/>
  <c r="H1101" i="2" s="1"/>
  <c r="B1052" i="7"/>
  <c r="H1053" i="2" a="1"/>
  <c r="H1053" i="2" s="1"/>
  <c r="B891" i="7"/>
  <c r="H893" i="2" a="1"/>
  <c r="H893" i="2" s="1"/>
  <c r="B875" i="7"/>
  <c r="H877" i="2" a="1"/>
  <c r="H877" i="2" s="1"/>
  <c r="B859" i="7"/>
  <c r="H861" i="2" a="1"/>
  <c r="H861" i="2" s="1"/>
  <c r="B811" i="7"/>
  <c r="H813" i="2" a="1"/>
  <c r="H813" i="2" s="1"/>
  <c r="B795" i="7"/>
  <c r="H797" i="2" a="1"/>
  <c r="H797" i="2" s="1"/>
  <c r="B779" i="7"/>
  <c r="H781" i="2" a="1"/>
  <c r="H781" i="2" s="1"/>
  <c r="B731" i="7"/>
  <c r="H733" i="2" a="1"/>
  <c r="H733" i="2" s="1"/>
  <c r="B651" i="7"/>
  <c r="H653" i="2" a="1"/>
  <c r="H653" i="2" s="1"/>
  <c r="B635" i="7"/>
  <c r="H637" i="2" a="1"/>
  <c r="H637" i="2" s="1"/>
  <c r="B619" i="7"/>
  <c r="H621" i="2" a="1"/>
  <c r="H621" i="2" s="1"/>
  <c r="B571" i="7"/>
  <c r="H573" i="2" a="1"/>
  <c r="H573" i="2" s="1"/>
  <c r="B555" i="7"/>
  <c r="H557" i="2" a="1"/>
  <c r="H557" i="2" s="1"/>
  <c r="B491" i="7"/>
  <c r="H493" i="2" a="1"/>
  <c r="H493" i="2" s="1"/>
  <c r="B475" i="7"/>
  <c r="H477" i="2" a="1"/>
  <c r="H477" i="2" s="1"/>
  <c r="B459" i="7"/>
  <c r="H461" i="2" a="1"/>
  <c r="H461" i="2" s="1"/>
  <c r="B411" i="7"/>
  <c r="H413" i="2" a="1"/>
  <c r="H413" i="2" s="1"/>
  <c r="B379" i="7"/>
  <c r="H381" i="2" a="1"/>
  <c r="H381" i="2" s="1"/>
  <c r="B331" i="7"/>
  <c r="H333" i="2" a="1"/>
  <c r="H333" i="2" s="1"/>
  <c r="B251" i="7"/>
  <c r="H253" i="2" a="1"/>
  <c r="H253" i="2" s="1"/>
  <c r="B171" i="7"/>
  <c r="H173" i="2" a="1"/>
  <c r="H173" i="2" s="1"/>
  <c r="B11" i="7"/>
  <c r="H13" i="2" a="1"/>
  <c r="H13" i="2" s="1"/>
  <c r="B1259" i="7"/>
  <c r="H1260" i="2" a="1"/>
  <c r="H1260" i="2" s="1"/>
  <c r="B1227" i="7"/>
  <c r="K1227" i="7" s="1" a="1"/>
  <c r="K1227" i="7" s="1"/>
  <c r="H1228" i="2" a="1"/>
  <c r="H1228" i="2" s="1"/>
  <c r="B1211" i="7"/>
  <c r="H1212" i="2" a="1"/>
  <c r="H1212" i="2" s="1"/>
  <c r="B1195" i="7"/>
  <c r="H1196" i="2" a="1"/>
  <c r="H1196" i="2" s="1"/>
  <c r="B1163" i="7"/>
  <c r="H1164" i="2" a="1"/>
  <c r="H1164" i="2" s="1"/>
  <c r="B1147" i="7"/>
  <c r="H1148" i="2" a="1"/>
  <c r="H1148" i="2" s="1"/>
  <c r="B1115" i="7"/>
  <c r="H1116" i="2" a="1"/>
  <c r="H1116" i="2" s="1"/>
  <c r="B1099" i="7"/>
  <c r="H1100" i="2" a="1"/>
  <c r="H1100" i="2" s="1"/>
  <c r="B1051" i="7"/>
  <c r="H1052" i="2" a="1"/>
  <c r="H1052" i="2" s="1"/>
  <c r="B939" i="7"/>
  <c r="H940" i="2" a="1"/>
  <c r="H940" i="2" s="1"/>
  <c r="B778" i="7"/>
  <c r="H780" i="2" a="1"/>
  <c r="H780" i="2" s="1"/>
  <c r="B682" i="7"/>
  <c r="H684" i="2" a="1"/>
  <c r="H684" i="2" s="1"/>
  <c r="B666" i="7"/>
  <c r="H668" i="2" a="1"/>
  <c r="H668" i="2" s="1"/>
  <c r="B586" i="7"/>
  <c r="H588" i="2" a="1"/>
  <c r="H588" i="2" s="1"/>
  <c r="B538" i="7"/>
  <c r="H540" i="2" a="1"/>
  <c r="H540" i="2" s="1"/>
  <c r="B1258" i="7"/>
  <c r="M1258" i="7" s="1" a="1"/>
  <c r="M1258" i="7" s="1"/>
  <c r="H1259" i="2" a="1"/>
  <c r="H1259" i="2" s="1"/>
  <c r="B1242" i="7"/>
  <c r="H1243" i="2" a="1"/>
  <c r="H1243" i="2" s="1"/>
  <c r="B1226" i="7"/>
  <c r="K1226" i="7" s="1" a="1"/>
  <c r="K1226" i="7" s="1"/>
  <c r="H1227" i="2" a="1"/>
  <c r="H1227" i="2" s="1"/>
  <c r="B1210" i="7"/>
  <c r="H1211" i="2" a="1"/>
  <c r="H1211" i="2" s="1"/>
  <c r="B1194" i="7"/>
  <c r="H1195" i="2" a="1"/>
  <c r="H1195" i="2" s="1"/>
  <c r="B1178" i="7"/>
  <c r="H1179" i="2" a="1"/>
  <c r="H1179" i="2" s="1"/>
  <c r="B1146" i="7"/>
  <c r="H1147" i="2" a="1"/>
  <c r="H1147" i="2" s="1"/>
  <c r="B1114" i="7"/>
  <c r="H1115" i="2" a="1"/>
  <c r="H1115" i="2" s="1"/>
  <c r="B1050" i="7"/>
  <c r="H1051" i="2" a="1"/>
  <c r="H1051" i="2" s="1"/>
  <c r="B986" i="7"/>
  <c r="H987" i="2" a="1"/>
  <c r="H987" i="2" s="1"/>
  <c r="B857" i="7"/>
  <c r="H859" i="2" a="1"/>
  <c r="H859" i="2" s="1"/>
  <c r="B841" i="7"/>
  <c r="H843" i="2" a="1"/>
  <c r="H843" i="2" s="1"/>
  <c r="B777" i="7"/>
  <c r="H779" i="2" a="1"/>
  <c r="H779" i="2" s="1"/>
  <c r="B745" i="7"/>
  <c r="H747" i="2" a="1"/>
  <c r="H747" i="2" s="1"/>
  <c r="B665" i="7"/>
  <c r="H667" i="2" a="1"/>
  <c r="H667" i="2" s="1"/>
  <c r="B537" i="7"/>
  <c r="H539" i="2" a="1"/>
  <c r="H539" i="2" s="1"/>
  <c r="B297" i="7"/>
  <c r="H299" i="2" a="1"/>
  <c r="H299" i="2" s="1"/>
  <c r="B217" i="7"/>
  <c r="H219" i="2" a="1"/>
  <c r="H219" i="2" s="1"/>
  <c r="B1257" i="7"/>
  <c r="I1257" i="7" s="1" a="1"/>
  <c r="I1257" i="7" s="1"/>
  <c r="H1258" i="2" a="1"/>
  <c r="H1258" i="2" s="1"/>
  <c r="B1241" i="7"/>
  <c r="H1242" i="2" a="1"/>
  <c r="H1242" i="2" s="1"/>
  <c r="B1225" i="7"/>
  <c r="H1226" i="2" a="1"/>
  <c r="H1226" i="2" s="1"/>
  <c r="B1177" i="7"/>
  <c r="H1178" i="2" a="1"/>
  <c r="H1178" i="2" s="1"/>
  <c r="B1145" i="7"/>
  <c r="H1146" i="2" a="1"/>
  <c r="H1146" i="2" s="1"/>
  <c r="B872" i="7"/>
  <c r="H874" i="2" a="1"/>
  <c r="H874" i="2" s="1"/>
  <c r="B856" i="7"/>
  <c r="H858" i="2" a="1"/>
  <c r="H858" i="2" s="1"/>
  <c r="B840" i="7"/>
  <c r="H842" i="2" a="1"/>
  <c r="H842" i="2" s="1"/>
  <c r="B792" i="7"/>
  <c r="H794" i="2" a="1"/>
  <c r="H794" i="2" s="1"/>
  <c r="B760" i="7"/>
  <c r="H762" i="2" a="1"/>
  <c r="H762" i="2" s="1"/>
  <c r="B744" i="7"/>
  <c r="H746" i="2" a="1"/>
  <c r="H746" i="2" s="1"/>
  <c r="B712" i="7"/>
  <c r="H714" i="2" a="1"/>
  <c r="H714" i="2" s="1"/>
  <c r="B696" i="7"/>
  <c r="H698" i="2" a="1"/>
  <c r="H698" i="2" s="1"/>
  <c r="B680" i="7"/>
  <c r="H682" i="2" a="1"/>
  <c r="H682" i="2" s="1"/>
  <c r="B632" i="7"/>
  <c r="H634" i="2" a="1"/>
  <c r="H634" i="2" s="1"/>
  <c r="B616" i="7"/>
  <c r="H618" i="2" a="1"/>
  <c r="H618" i="2" s="1"/>
  <c r="B600" i="7"/>
  <c r="H602" i="2" a="1"/>
  <c r="H602" i="2" s="1"/>
  <c r="B584" i="7"/>
  <c r="H586" i="2" a="1"/>
  <c r="H586" i="2" s="1"/>
  <c r="B536" i="7"/>
  <c r="H538" i="2" a="1"/>
  <c r="H538" i="2" s="1"/>
  <c r="B520" i="7"/>
  <c r="H522" i="2" a="1"/>
  <c r="H522" i="2" s="1"/>
  <c r="B504" i="7"/>
  <c r="H506" i="2" a="1"/>
  <c r="H506" i="2" s="1"/>
  <c r="B456" i="7"/>
  <c r="H458" i="2" a="1"/>
  <c r="H458" i="2" s="1"/>
  <c r="B344" i="7"/>
  <c r="H346" i="2" a="1"/>
  <c r="H346" i="2" s="1"/>
  <c r="B312" i="7"/>
  <c r="H314" i="2" a="1"/>
  <c r="H314" i="2" s="1"/>
  <c r="B296" i="7"/>
  <c r="H298" i="2" a="1"/>
  <c r="H298" i="2" s="1"/>
  <c r="B232" i="7"/>
  <c r="H234" i="2" a="1"/>
  <c r="H234" i="2" s="1"/>
  <c r="B1272" i="7"/>
  <c r="H1273" i="2" a="1"/>
  <c r="H1273" i="2" s="1"/>
  <c r="B1256" i="7"/>
  <c r="J1256" i="7" s="1" a="1"/>
  <c r="J1256" i="7" s="1"/>
  <c r="H1257" i="2" a="1"/>
  <c r="H1257" i="2" s="1"/>
  <c r="B1224" i="7"/>
  <c r="H1225" i="2" a="1"/>
  <c r="H1225" i="2" s="1"/>
  <c r="B1208" i="7"/>
  <c r="N1208" i="7" s="1" a="1"/>
  <c r="N1208" i="7" s="1"/>
  <c r="H1209" i="2" a="1"/>
  <c r="H1209" i="2" s="1"/>
  <c r="B1192" i="7"/>
  <c r="H1193" i="2" a="1"/>
  <c r="H1193" i="2" s="1"/>
  <c r="B1176" i="7"/>
  <c r="H1177" i="2" a="1"/>
  <c r="H1177" i="2" s="1"/>
  <c r="B1160" i="7"/>
  <c r="H1161" i="2" a="1"/>
  <c r="H1161" i="2" s="1"/>
  <c r="H1065" i="2" a="1"/>
  <c r="H1065" i="2" s="1"/>
  <c r="B952" i="7"/>
  <c r="H953" i="2" a="1"/>
  <c r="H953" i="2" s="1"/>
  <c r="B855" i="7"/>
  <c r="H857" i="2" a="1"/>
  <c r="H857" i="2" s="1"/>
  <c r="B839" i="7"/>
  <c r="H841" i="2" a="1"/>
  <c r="H841" i="2" s="1"/>
  <c r="B711" i="7"/>
  <c r="H713" i="2" a="1"/>
  <c r="H713" i="2" s="1"/>
  <c r="B695" i="7"/>
  <c r="H697" i="2" a="1"/>
  <c r="H697" i="2" s="1"/>
  <c r="B663" i="7"/>
  <c r="H665" i="2" a="1"/>
  <c r="H665" i="2" s="1"/>
  <c r="B647" i="7"/>
  <c r="H649" i="2" a="1"/>
  <c r="H649" i="2" s="1"/>
  <c r="B631" i="7"/>
  <c r="H633" i="2" a="1"/>
  <c r="H633" i="2" s="1"/>
  <c r="B599" i="7"/>
  <c r="H601" i="2" a="1"/>
  <c r="H601" i="2" s="1"/>
  <c r="B551" i="7"/>
  <c r="H553" i="2" a="1"/>
  <c r="H553" i="2" s="1"/>
  <c r="B535" i="7"/>
  <c r="H537" i="2" a="1"/>
  <c r="H537" i="2" s="1"/>
  <c r="B471" i="7"/>
  <c r="H473" i="2" a="1"/>
  <c r="H473" i="2" s="1"/>
  <c r="B391" i="7"/>
  <c r="H393" i="2" a="1"/>
  <c r="H393" i="2" s="1"/>
  <c r="B311" i="7"/>
  <c r="H313" i="2" a="1"/>
  <c r="H313" i="2" s="1"/>
  <c r="B71" i="7"/>
  <c r="H73" i="2" a="1"/>
  <c r="H73" i="2" s="1"/>
  <c r="B1271" i="7"/>
  <c r="Q1271" i="7" s="1" a="1"/>
  <c r="Q1271" i="7" s="1"/>
  <c r="H1272" i="2" a="1"/>
  <c r="H1272" i="2" s="1"/>
  <c r="B1239" i="7"/>
  <c r="P1239" i="7" s="1" a="1"/>
  <c r="P1239" i="7" s="1"/>
  <c r="H1240" i="2" a="1"/>
  <c r="H1240" i="2" s="1"/>
  <c r="B1207" i="7"/>
  <c r="J1207" i="7" s="1" a="1"/>
  <c r="J1207" i="7" s="1"/>
  <c r="H1208" i="2" a="1"/>
  <c r="H1208" i="2" s="1"/>
  <c r="B1191" i="7"/>
  <c r="H1192" i="2" a="1"/>
  <c r="H1192" i="2" s="1"/>
  <c r="B1175" i="7"/>
  <c r="H1176" i="2" a="1"/>
  <c r="H1176" i="2" s="1"/>
  <c r="B1159" i="7"/>
  <c r="H1160" i="2" a="1"/>
  <c r="H1160" i="2" s="1"/>
  <c r="B1111" i="7"/>
  <c r="P1111" i="7" s="1" a="1"/>
  <c r="P1111" i="7" s="1"/>
  <c r="H1112" i="2" a="1"/>
  <c r="H1112" i="2" s="1"/>
  <c r="H1064" i="2" a="1"/>
  <c r="H1064" i="2" s="1"/>
  <c r="B742" i="7"/>
  <c r="H744" i="2" a="1"/>
  <c r="H744" i="2" s="1"/>
  <c r="B678" i="7"/>
  <c r="H680" i="2" a="1"/>
  <c r="H680" i="2" s="1"/>
  <c r="B566" i="7"/>
  <c r="H568" i="2" a="1"/>
  <c r="H568" i="2" s="1"/>
  <c r="B198" i="7"/>
  <c r="H200" i="2" a="1"/>
  <c r="H200" i="2" s="1"/>
  <c r="B1270" i="7"/>
  <c r="L1270" i="7" s="1" a="1"/>
  <c r="L1270" i="7" s="1"/>
  <c r="H1271" i="2" a="1"/>
  <c r="H1271" i="2" s="1"/>
  <c r="B1238" i="7"/>
  <c r="E1238" i="7" s="1" a="1"/>
  <c r="E1238" i="7" s="1"/>
  <c r="H1239" i="2" a="1"/>
  <c r="H1239" i="2" s="1"/>
  <c r="B1222" i="7"/>
  <c r="Q1222" i="7" s="1" a="1"/>
  <c r="Q1222" i="7" s="1"/>
  <c r="H1223" i="2" a="1"/>
  <c r="H1223" i="2" s="1"/>
  <c r="B1206" i="7"/>
  <c r="F1206" i="7" s="1" a="1"/>
  <c r="F1206" i="7" s="1"/>
  <c r="H1207" i="2" a="1"/>
  <c r="H1207" i="2" s="1"/>
  <c r="B1190" i="7"/>
  <c r="H1191" i="2" a="1"/>
  <c r="H1191" i="2" s="1"/>
  <c r="B1174" i="7"/>
  <c r="H1175" i="2" a="1"/>
  <c r="H1175" i="2" s="1"/>
  <c r="B1158" i="7"/>
  <c r="H1159" i="2" a="1"/>
  <c r="H1159" i="2" s="1"/>
  <c r="B1110" i="7"/>
  <c r="H1111" i="2" a="1"/>
  <c r="H1111" i="2" s="1"/>
  <c r="H1047" i="2" a="1"/>
  <c r="H1047" i="2" s="1"/>
  <c r="B805" i="7"/>
  <c r="H807" i="2" a="1"/>
  <c r="H807" i="2" s="1"/>
  <c r="B725" i="7"/>
  <c r="H727" i="2" a="1"/>
  <c r="H727" i="2" s="1"/>
  <c r="B597" i="7"/>
  <c r="H599" i="2" a="1"/>
  <c r="H599" i="2" s="1"/>
  <c r="B517" i="7"/>
  <c r="H519" i="2" a="1"/>
  <c r="H519" i="2" s="1"/>
  <c r="B405" i="7"/>
  <c r="H407" i="2" a="1"/>
  <c r="H407" i="2" s="1"/>
  <c r="B357" i="7"/>
  <c r="H359" i="2" a="1"/>
  <c r="H359" i="2" s="1"/>
  <c r="B1237" i="7"/>
  <c r="S1237" i="7" s="1" a="1"/>
  <c r="S1237" i="7" s="1"/>
  <c r="H1238" i="2" a="1"/>
  <c r="H1238" i="2" s="1"/>
  <c r="B1205" i="7"/>
  <c r="L1205" i="7" s="1" a="1"/>
  <c r="L1205" i="7" s="1"/>
  <c r="H1206" i="2" a="1"/>
  <c r="H1206" i="2" s="1"/>
  <c r="B1157" i="7"/>
  <c r="H1158" i="2" a="1"/>
  <c r="H1158" i="2" s="1"/>
  <c r="B1141" i="7"/>
  <c r="H1142" i="2" a="1"/>
  <c r="H1142" i="2" s="1"/>
  <c r="H1094" i="2" a="1"/>
  <c r="H1094" i="2" s="1"/>
  <c r="H1046" i="2" a="1"/>
  <c r="H1046" i="2" s="1"/>
  <c r="H1014" i="2" a="1"/>
  <c r="H1014" i="2" s="1"/>
  <c r="B852" i="7"/>
  <c r="H854" i="2" a="1"/>
  <c r="H854" i="2" s="1"/>
  <c r="B836" i="7"/>
  <c r="H838" i="2" a="1"/>
  <c r="H838" i="2" s="1"/>
  <c r="B804" i="7"/>
  <c r="H806" i="2" a="1"/>
  <c r="H806" i="2" s="1"/>
  <c r="B772" i="7"/>
  <c r="H774" i="2" a="1"/>
  <c r="H774" i="2" s="1"/>
  <c r="B740" i="7"/>
  <c r="H742" i="2" a="1"/>
  <c r="H742" i="2" s="1"/>
  <c r="B692" i="7"/>
  <c r="H694" i="2" a="1"/>
  <c r="H694" i="2" s="1"/>
  <c r="B612" i="7"/>
  <c r="H614" i="2" a="1"/>
  <c r="H614" i="2" s="1"/>
  <c r="B596" i="7"/>
  <c r="H598" i="2" a="1"/>
  <c r="H598" i="2" s="1"/>
  <c r="B532" i="7"/>
  <c r="H534" i="2" a="1"/>
  <c r="H534" i="2" s="1"/>
  <c r="B500" i="7"/>
  <c r="H502" i="2" a="1"/>
  <c r="H502" i="2" s="1"/>
  <c r="B452" i="7"/>
  <c r="H454" i="2" a="1"/>
  <c r="H454" i="2" s="1"/>
  <c r="B420" i="7"/>
  <c r="H422" i="2" a="1"/>
  <c r="H422" i="2" s="1"/>
  <c r="B212" i="7"/>
  <c r="H214" i="2" a="1"/>
  <c r="H214" i="2" s="1"/>
  <c r="B1284" i="7"/>
  <c r="S1284" i="7" s="1" a="1"/>
  <c r="S1284" i="7" s="1"/>
  <c r="H1285" i="2" a="1"/>
  <c r="H1285" i="2" s="1"/>
  <c r="B1268" i="7"/>
  <c r="H1268" i="7" s="1" a="1"/>
  <c r="H1268" i="7" s="1"/>
  <c r="H1269" i="2" a="1"/>
  <c r="H1269" i="2" s="1"/>
  <c r="B1252" i="7"/>
  <c r="N1252" i="7" s="1" a="1"/>
  <c r="N1252" i="7" s="1"/>
  <c r="H1253" i="2" a="1"/>
  <c r="H1253" i="2" s="1"/>
  <c r="B1236" i="7"/>
  <c r="H1237" i="2" a="1"/>
  <c r="H1237" i="2" s="1"/>
  <c r="B1220" i="7"/>
  <c r="H1221" i="2" a="1"/>
  <c r="H1221" i="2" s="1"/>
  <c r="B1204" i="7"/>
  <c r="H1205" i="2" a="1"/>
  <c r="H1205" i="2" s="1"/>
  <c r="B1188" i="7"/>
  <c r="H1189" i="2" a="1"/>
  <c r="H1189" i="2" s="1"/>
  <c r="B1172" i="7"/>
  <c r="H1173" i="2" a="1"/>
  <c r="H1173" i="2" s="1"/>
  <c r="B1156" i="7"/>
  <c r="O1156" i="7" s="1" a="1"/>
  <c r="O1156" i="7" s="1"/>
  <c r="H1157" i="2" a="1"/>
  <c r="H1157" i="2" s="1"/>
  <c r="B1140" i="7"/>
  <c r="O1140" i="7" s="1" a="1"/>
  <c r="O1140" i="7" s="1"/>
  <c r="H1141" i="2" a="1"/>
  <c r="H1141" i="2" s="1"/>
  <c r="B1012" i="7"/>
  <c r="H1013" i="2" a="1"/>
  <c r="H1013" i="2" s="1"/>
  <c r="B851" i="7"/>
  <c r="H853" i="2" a="1"/>
  <c r="H853" i="2" s="1"/>
  <c r="B835" i="7"/>
  <c r="H837" i="2" a="1"/>
  <c r="H837" i="2" s="1"/>
  <c r="B819" i="7"/>
  <c r="H821" i="2" a="1"/>
  <c r="H821" i="2" s="1"/>
  <c r="B803" i="7"/>
  <c r="H805" i="2" a="1"/>
  <c r="H805" i="2" s="1"/>
  <c r="B771" i="7"/>
  <c r="H773" i="2" a="1"/>
  <c r="H773" i="2" s="1"/>
  <c r="B739" i="7"/>
  <c r="H741" i="2" a="1"/>
  <c r="H741" i="2" s="1"/>
  <c r="B691" i="7"/>
  <c r="H693" i="2" a="1"/>
  <c r="H693" i="2" s="1"/>
  <c r="B611" i="7"/>
  <c r="H613" i="2" a="1"/>
  <c r="H613" i="2" s="1"/>
  <c r="B531" i="7"/>
  <c r="H533" i="2" a="1"/>
  <c r="H533" i="2" s="1"/>
  <c r="B451" i="7"/>
  <c r="H453" i="2" a="1"/>
  <c r="H453" i="2" s="1"/>
  <c r="B371" i="7"/>
  <c r="H373" i="2" a="1"/>
  <c r="H373" i="2" s="1"/>
  <c r="B339" i="7"/>
  <c r="H341" i="2" a="1"/>
  <c r="H341" i="2" s="1"/>
  <c r="B291" i="7"/>
  <c r="H293" i="2" a="1"/>
  <c r="H293" i="2" s="1"/>
  <c r="B211" i="7"/>
  <c r="H213" i="2" a="1"/>
  <c r="H213" i="2" s="1"/>
  <c r="B51" i="7"/>
  <c r="H53" i="2" a="1"/>
  <c r="H53" i="2" s="1"/>
  <c r="B1103" i="7"/>
  <c r="B1023" i="7"/>
  <c r="B991" i="7"/>
  <c r="B1086" i="7"/>
  <c r="B1070" i="7"/>
  <c r="B1038" i="7"/>
  <c r="B1022" i="7"/>
  <c r="B1006" i="7"/>
  <c r="B990" i="7"/>
  <c r="B958" i="7"/>
  <c r="B926" i="7"/>
  <c r="B1101" i="7"/>
  <c r="E1101" i="7" s="1" a="1"/>
  <c r="E1101" i="7" s="1"/>
  <c r="B1085" i="7"/>
  <c r="G1085" i="7" s="1" a="1"/>
  <c r="G1085" i="7" s="1"/>
  <c r="B1037" i="7"/>
  <c r="B1021" i="7"/>
  <c r="B1005" i="7"/>
  <c r="B957" i="7"/>
  <c r="B925" i="7"/>
  <c r="B1084" i="7"/>
  <c r="L1084" i="7" s="1" a="1"/>
  <c r="L1084" i="7" s="1"/>
  <c r="B1068" i="7"/>
  <c r="B1036" i="7"/>
  <c r="B1020" i="7"/>
  <c r="B1004" i="7"/>
  <c r="F1004" i="7" s="1" a="1"/>
  <c r="F1004" i="7" s="1"/>
  <c r="B956" i="7"/>
  <c r="B1131" i="7"/>
  <c r="B1035" i="7"/>
  <c r="Q1035" i="7" s="1" a="1"/>
  <c r="Q1035" i="7" s="1"/>
  <c r="B1019" i="7"/>
  <c r="B971" i="7"/>
  <c r="B955" i="7"/>
  <c r="H3067" i="1"/>
  <c r="M3067" i="1" s="1"/>
  <c r="B907" i="7"/>
  <c r="B1082" i="7"/>
  <c r="Q1082" i="7" s="1" a="1"/>
  <c r="Q1082" i="7" s="1"/>
  <c r="B1018" i="7"/>
  <c r="B970" i="7"/>
  <c r="B938" i="7"/>
  <c r="B906" i="7"/>
  <c r="B1034" i="7"/>
  <c r="B1002" i="7"/>
  <c r="B1097" i="7"/>
  <c r="J1097" i="7" s="1" a="1"/>
  <c r="J1097" i="7" s="1"/>
  <c r="B1081" i="7"/>
  <c r="B1065" i="7"/>
  <c r="H1065" i="7" s="1" a="1"/>
  <c r="H1065" i="7" s="1"/>
  <c r="B1017" i="7"/>
  <c r="B985" i="7"/>
  <c r="B937" i="7"/>
  <c r="B921" i="7"/>
  <c r="B905" i="7"/>
  <c r="B1128" i="7"/>
  <c r="F1128" i="7" s="1" a="1"/>
  <c r="F1128" i="7" s="1"/>
  <c r="B1096" i="7"/>
  <c r="D1096" i="7" s="1" a="1"/>
  <c r="D1096" i="7" s="1"/>
  <c r="B1080" i="7"/>
  <c r="B1048" i="7"/>
  <c r="S1048" i="7" s="1" a="1"/>
  <c r="S1048" i="7" s="1"/>
  <c r="B1032" i="7"/>
  <c r="B1016" i="7"/>
  <c r="B1000" i="7"/>
  <c r="B984" i="7"/>
  <c r="B936" i="7"/>
  <c r="B920" i="7"/>
  <c r="B1127" i="7"/>
  <c r="R1127" i="7" s="1" a="1"/>
  <c r="R1127" i="7" s="1"/>
  <c r="B1095" i="7"/>
  <c r="B1047" i="7"/>
  <c r="B1031" i="7"/>
  <c r="B999" i="7"/>
  <c r="E999" i="7" s="1" a="1"/>
  <c r="E999" i="7" s="1"/>
  <c r="B935" i="7"/>
  <c r="B919" i="7"/>
  <c r="B1142" i="7"/>
  <c r="N1142" i="7" s="1" a="1"/>
  <c r="N1142" i="7" s="1"/>
  <c r="B1078" i="7"/>
  <c r="E1078" i="7" s="1" a="1"/>
  <c r="E1078" i="7" s="1"/>
  <c r="B1062" i="7"/>
  <c r="K1062" i="7" s="1" a="1"/>
  <c r="K1062" i="7" s="1"/>
  <c r="B1030" i="7"/>
  <c r="K1030" i="7" s="1" a="1"/>
  <c r="K1030" i="7" s="1"/>
  <c r="B998" i="7"/>
  <c r="B982" i="7"/>
  <c r="B966" i="7"/>
  <c r="B934" i="7"/>
  <c r="B918" i="7"/>
  <c r="B1077" i="7"/>
  <c r="S1077" i="7" s="1" a="1"/>
  <c r="S1077" i="7" s="1"/>
  <c r="B997" i="7"/>
  <c r="B981" i="7"/>
  <c r="P981" i="7" s="1" a="1"/>
  <c r="P981" i="7" s="1"/>
  <c r="B965" i="7"/>
  <c r="B901" i="7"/>
  <c r="B1092" i="7"/>
  <c r="B1044" i="7"/>
  <c r="B964" i="7"/>
  <c r="B932" i="7"/>
  <c r="B916" i="7"/>
  <c r="B1123" i="7"/>
  <c r="S1123" i="7" s="1" a="1"/>
  <c r="S1123" i="7" s="1"/>
  <c r="B1091" i="7"/>
  <c r="B1075" i="7"/>
  <c r="N1075" i="7" s="1" a="1"/>
  <c r="N1075" i="7" s="1"/>
  <c r="B1059" i="7"/>
  <c r="B1043" i="7"/>
  <c r="B1027" i="7"/>
  <c r="B979" i="7"/>
  <c r="B963" i="7"/>
  <c r="B915" i="7"/>
  <c r="B899" i="7"/>
  <c r="B1090" i="7"/>
  <c r="B1074" i="7"/>
  <c r="J1074" i="7" s="1" a="1"/>
  <c r="J1074" i="7" s="1"/>
  <c r="B1058" i="7"/>
  <c r="B1042" i="7"/>
  <c r="J1042" i="7" s="1" a="1"/>
  <c r="J1042" i="7" s="1"/>
  <c r="B994" i="7"/>
  <c r="B978" i="7"/>
  <c r="B930" i="7"/>
  <c r="B1137" i="7"/>
  <c r="B977" i="7"/>
  <c r="B1008" i="7"/>
  <c r="P1008" i="7" s="1" a="1"/>
  <c r="P1008" i="7" s="1"/>
  <c r="B992" i="7"/>
  <c r="L3217" i="1"/>
  <c r="L3218" i="1"/>
  <c r="L3216" i="1"/>
  <c r="L3215" i="1"/>
  <c r="L3220" i="1"/>
  <c r="L3219" i="1"/>
  <c r="L3213" i="1"/>
  <c r="H3214" i="1"/>
  <c r="M3214" i="1" s="1"/>
  <c r="N3214" i="1" s="1"/>
  <c r="H3215" i="1"/>
  <c r="M3215" i="1" s="1"/>
  <c r="H3218" i="1"/>
  <c r="M3218" i="1" s="1"/>
  <c r="H3219" i="1"/>
  <c r="M3219" i="1" s="1"/>
  <c r="H3217" i="1"/>
  <c r="M3217" i="1" s="1"/>
  <c r="H3220" i="1"/>
  <c r="M3220" i="1" s="1"/>
  <c r="L1283" i="7" a="1"/>
  <c r="L1283" i="7" s="1"/>
  <c r="O1283" i="7" a="1"/>
  <c r="O1283" i="7" s="1"/>
  <c r="G1283" i="7" a="1"/>
  <c r="G1283" i="7" s="1"/>
  <c r="M1283" i="7" a="1"/>
  <c r="M1283" i="7" s="1"/>
  <c r="P1283" i="7" a="1"/>
  <c r="P1283" i="7" s="1"/>
  <c r="Q1283" i="7" a="1"/>
  <c r="Q1283" i="7" s="1"/>
  <c r="R1283" i="7" a="1"/>
  <c r="R1283" i="7" s="1"/>
  <c r="S1283" i="7" a="1"/>
  <c r="S1283" i="7" s="1"/>
  <c r="D1283" i="7" a="1"/>
  <c r="D1283" i="7" s="1"/>
  <c r="E1283" i="7" a="1"/>
  <c r="E1283" i="7" s="1"/>
  <c r="F1283" i="7" a="1"/>
  <c r="F1283" i="7" s="1"/>
  <c r="H1283" i="7" a="1"/>
  <c r="H1283" i="7" s="1"/>
  <c r="I1283" i="7" a="1"/>
  <c r="I1283" i="7" s="1"/>
  <c r="J1283" i="7" a="1"/>
  <c r="J1283" i="7" s="1"/>
  <c r="K1283" i="7" a="1"/>
  <c r="K1283" i="7" s="1"/>
  <c r="N1283" i="7" a="1"/>
  <c r="N1283" i="7" s="1"/>
  <c r="L1282" i="7" a="1"/>
  <c r="L1282" i="7" s="1"/>
  <c r="N1282" i="7" a="1"/>
  <c r="N1282" i="7" s="1"/>
  <c r="M1282" i="7" a="1"/>
  <c r="M1282" i="7" s="1"/>
  <c r="P1282" i="7" a="1"/>
  <c r="P1282" i="7" s="1"/>
  <c r="Q1282" i="7" a="1"/>
  <c r="Q1282" i="7" s="1"/>
  <c r="R1282" i="7" a="1"/>
  <c r="R1282" i="7" s="1"/>
  <c r="S1282" i="7" a="1"/>
  <c r="S1282" i="7" s="1"/>
  <c r="G1282" i="7" a="1"/>
  <c r="G1282" i="7" s="1"/>
  <c r="D1282" i="7" a="1"/>
  <c r="D1282" i="7" s="1"/>
  <c r="E1282" i="7" a="1"/>
  <c r="E1282" i="7" s="1"/>
  <c r="F1282" i="7" a="1"/>
  <c r="F1282" i="7" s="1"/>
  <c r="H1282" i="7" a="1"/>
  <c r="H1282" i="7" s="1"/>
  <c r="J1282" i="7" a="1"/>
  <c r="J1282" i="7" s="1"/>
  <c r="I1282" i="7" a="1"/>
  <c r="I1282" i="7" s="1"/>
  <c r="K1282" i="7" a="1"/>
  <c r="K1282" i="7" s="1"/>
  <c r="O1282" i="7" a="1"/>
  <c r="O1282" i="7" s="1"/>
  <c r="L1281" i="7" a="1"/>
  <c r="L1281" i="7" s="1"/>
  <c r="M1281" i="7" a="1"/>
  <c r="M1281" i="7" s="1"/>
  <c r="N1281" i="7" a="1"/>
  <c r="N1281" i="7" s="1"/>
  <c r="O1281" i="7" a="1"/>
  <c r="O1281" i="7" s="1"/>
  <c r="P1281" i="7" a="1"/>
  <c r="P1281" i="7" s="1"/>
  <c r="Q1281" i="7" a="1"/>
  <c r="Q1281" i="7" s="1"/>
  <c r="R1281" i="7" a="1"/>
  <c r="R1281" i="7" s="1"/>
  <c r="S1281" i="7" a="1"/>
  <c r="S1281" i="7" s="1"/>
  <c r="D1281" i="7" a="1"/>
  <c r="D1281" i="7" s="1"/>
  <c r="E1281" i="7" a="1"/>
  <c r="E1281" i="7" s="1"/>
  <c r="F1281" i="7" a="1"/>
  <c r="F1281" i="7" s="1"/>
  <c r="H1281" i="7" a="1"/>
  <c r="H1281" i="7" s="1"/>
  <c r="I1281" i="7" a="1"/>
  <c r="I1281" i="7" s="1"/>
  <c r="J1281" i="7" a="1"/>
  <c r="J1281" i="7" s="1"/>
  <c r="K1281" i="7" a="1"/>
  <c r="K1281" i="7" s="1"/>
  <c r="G1281" i="7" a="1"/>
  <c r="G1281" i="7" s="1"/>
  <c r="B1280" i="7"/>
  <c r="L1279" i="7" a="1"/>
  <c r="L1279" i="7" s="1"/>
  <c r="M1279" i="7" a="1"/>
  <c r="M1279" i="7" s="1"/>
  <c r="G1279" i="7" a="1"/>
  <c r="G1279" i="7" s="1"/>
  <c r="P1279" i="7" a="1"/>
  <c r="P1279" i="7" s="1"/>
  <c r="Q1279" i="7" a="1"/>
  <c r="Q1279" i="7" s="1"/>
  <c r="R1279" i="7" a="1"/>
  <c r="R1279" i="7" s="1"/>
  <c r="S1279" i="7" a="1"/>
  <c r="S1279" i="7" s="1"/>
  <c r="D1279" i="7" a="1"/>
  <c r="D1279" i="7" s="1"/>
  <c r="E1279" i="7" a="1"/>
  <c r="E1279" i="7" s="1"/>
  <c r="F1279" i="7" a="1"/>
  <c r="F1279" i="7" s="1"/>
  <c r="H1279" i="7" a="1"/>
  <c r="H1279" i="7" s="1"/>
  <c r="I1279" i="7" a="1"/>
  <c r="I1279" i="7" s="1"/>
  <c r="O1279" i="7" a="1"/>
  <c r="O1279" i="7" s="1"/>
  <c r="J1279" i="7" a="1"/>
  <c r="J1279" i="7" s="1"/>
  <c r="N1279" i="7" a="1"/>
  <c r="N1279" i="7" s="1"/>
  <c r="K1279" i="7" a="1"/>
  <c r="K1279" i="7" s="1"/>
  <c r="P1278" i="7" a="1"/>
  <c r="P1278" i="7" s="1"/>
  <c r="D1278" i="7" a="1"/>
  <c r="D1278" i="7" s="1"/>
  <c r="I1278" i="7" a="1"/>
  <c r="I1278" i="7" s="1"/>
  <c r="K1278" i="7" a="1"/>
  <c r="K1278" i="7" s="1"/>
  <c r="L1277" i="7" a="1"/>
  <c r="L1277" i="7" s="1"/>
  <c r="M1277" i="7" a="1"/>
  <c r="M1277" i="7" s="1"/>
  <c r="P1277" i="7" a="1"/>
  <c r="P1277" i="7" s="1"/>
  <c r="Q1277" i="7" a="1"/>
  <c r="Q1277" i="7" s="1"/>
  <c r="S1277" i="7" a="1"/>
  <c r="S1277" i="7" s="1"/>
  <c r="E1277" i="7" a="1"/>
  <c r="E1277" i="7" s="1"/>
  <c r="H1277" i="7" a="1"/>
  <c r="H1277" i="7" s="1"/>
  <c r="I1277" i="7" a="1"/>
  <c r="I1277" i="7" s="1"/>
  <c r="J1277" i="7" a="1"/>
  <c r="J1277" i="7" s="1"/>
  <c r="K1277" i="7" a="1"/>
  <c r="K1277" i="7" s="1"/>
  <c r="L1276" i="7" a="1"/>
  <c r="L1276" i="7" s="1"/>
  <c r="M1276" i="7" a="1"/>
  <c r="M1276" i="7" s="1"/>
  <c r="O1276" i="7" a="1"/>
  <c r="O1276" i="7" s="1"/>
  <c r="P1276" i="7" a="1"/>
  <c r="P1276" i="7" s="1"/>
  <c r="Q1276" i="7" a="1"/>
  <c r="Q1276" i="7" s="1"/>
  <c r="G1276" i="7" a="1"/>
  <c r="G1276" i="7" s="1"/>
  <c r="R1276" i="7" a="1"/>
  <c r="R1276" i="7" s="1"/>
  <c r="S1276" i="7" a="1"/>
  <c r="S1276" i="7" s="1"/>
  <c r="D1276" i="7" a="1"/>
  <c r="D1276" i="7" s="1"/>
  <c r="E1276" i="7" a="1"/>
  <c r="E1276" i="7" s="1"/>
  <c r="F1276" i="7" a="1"/>
  <c r="F1276" i="7" s="1"/>
  <c r="H1276" i="7" a="1"/>
  <c r="H1276" i="7" s="1"/>
  <c r="I1276" i="7" a="1"/>
  <c r="I1276" i="7" s="1"/>
  <c r="J1276" i="7" a="1"/>
  <c r="J1276" i="7" s="1"/>
  <c r="K1276" i="7" a="1"/>
  <c r="K1276" i="7" s="1"/>
  <c r="N1276" i="7" a="1"/>
  <c r="N1276" i="7" s="1"/>
  <c r="H2744" i="1"/>
  <c r="B1275" i="7"/>
  <c r="J1275" i="2" a="1"/>
  <c r="J1275" i="2" s="1"/>
  <c r="B1274" i="7"/>
  <c r="B1273" i="7"/>
  <c r="L1272" i="7" a="1"/>
  <c r="L1272" i="7" s="1"/>
  <c r="M1272" i="7" a="1"/>
  <c r="M1272" i="7" s="1"/>
  <c r="N1272" i="7" a="1"/>
  <c r="N1272" i="7" s="1"/>
  <c r="O1272" i="7" a="1"/>
  <c r="O1272" i="7" s="1"/>
  <c r="P1272" i="7" a="1"/>
  <c r="P1272" i="7" s="1"/>
  <c r="Q1272" i="7" a="1"/>
  <c r="Q1272" i="7" s="1"/>
  <c r="R1272" i="7" a="1"/>
  <c r="R1272" i="7" s="1"/>
  <c r="S1272" i="7" a="1"/>
  <c r="S1272" i="7" s="1"/>
  <c r="D1272" i="7" a="1"/>
  <c r="D1272" i="7" s="1"/>
  <c r="E1272" i="7" a="1"/>
  <c r="E1272" i="7" s="1"/>
  <c r="F1272" i="7" a="1"/>
  <c r="F1272" i="7" s="1"/>
  <c r="G1272" i="7" a="1"/>
  <c r="G1272" i="7" s="1"/>
  <c r="H1272" i="7" a="1"/>
  <c r="H1272" i="7" s="1"/>
  <c r="I1272" i="7" a="1"/>
  <c r="I1272" i="7" s="1"/>
  <c r="J1272" i="7" a="1"/>
  <c r="J1272" i="7" s="1"/>
  <c r="K1272" i="7" a="1"/>
  <c r="K1272" i="7" s="1"/>
  <c r="M1270" i="7" a="1"/>
  <c r="M1270" i="7" s="1"/>
  <c r="G1270" i="7" a="1"/>
  <c r="G1270" i="7" s="1"/>
  <c r="P1270" i="7" a="1"/>
  <c r="P1270" i="7" s="1"/>
  <c r="R1270" i="7" a="1"/>
  <c r="R1270" i="7" s="1"/>
  <c r="S1270" i="7" a="1"/>
  <c r="S1270" i="7" s="1"/>
  <c r="D1270" i="7" a="1"/>
  <c r="D1270" i="7" s="1"/>
  <c r="E1270" i="7" a="1"/>
  <c r="E1270" i="7" s="1"/>
  <c r="F1270" i="7" a="1"/>
  <c r="F1270" i="7" s="1"/>
  <c r="J1270" i="7" a="1"/>
  <c r="J1270" i="7" s="1"/>
  <c r="B1269" i="7"/>
  <c r="L1267" i="7" a="1"/>
  <c r="L1267" i="7" s="1"/>
  <c r="M1267" i="7" a="1"/>
  <c r="M1267" i="7" s="1"/>
  <c r="N1267" i="7" a="1"/>
  <c r="N1267" i="7" s="1"/>
  <c r="O1267" i="7" a="1"/>
  <c r="O1267" i="7" s="1"/>
  <c r="P1267" i="7" a="1"/>
  <c r="P1267" i="7" s="1"/>
  <c r="Q1267" i="7" a="1"/>
  <c r="Q1267" i="7" s="1"/>
  <c r="R1267" i="7" a="1"/>
  <c r="R1267" i="7" s="1"/>
  <c r="S1267" i="7" a="1"/>
  <c r="S1267" i="7" s="1"/>
  <c r="D1267" i="7" a="1"/>
  <c r="D1267" i="7" s="1"/>
  <c r="E1267" i="7" a="1"/>
  <c r="E1267" i="7" s="1"/>
  <c r="F1267" i="7" a="1"/>
  <c r="F1267" i="7" s="1"/>
  <c r="H1267" i="7" a="1"/>
  <c r="H1267" i="7" s="1"/>
  <c r="I1267" i="7" a="1"/>
  <c r="I1267" i="7" s="1"/>
  <c r="J1267" i="7" a="1"/>
  <c r="J1267" i="7" s="1"/>
  <c r="K1267" i="7" a="1"/>
  <c r="K1267" i="7" s="1"/>
  <c r="G1267" i="7" a="1"/>
  <c r="G1267" i="7" s="1"/>
  <c r="M1266" i="7" a="1"/>
  <c r="M1266" i="7" s="1"/>
  <c r="O1266" i="7" a="1"/>
  <c r="O1266" i="7" s="1"/>
  <c r="Q1266" i="7" a="1"/>
  <c r="Q1266" i="7" s="1"/>
  <c r="S1266" i="7" a="1"/>
  <c r="S1266" i="7" s="1"/>
  <c r="D1266" i="7" a="1"/>
  <c r="D1266" i="7" s="1"/>
  <c r="E1266" i="7" a="1"/>
  <c r="E1266" i="7" s="1"/>
  <c r="F1266" i="7" a="1"/>
  <c r="F1266" i="7" s="1"/>
  <c r="I1266" i="7" a="1"/>
  <c r="I1266" i="7" s="1"/>
  <c r="K1266" i="7" a="1"/>
  <c r="K1266" i="7" s="1"/>
  <c r="M1265" i="7" a="1"/>
  <c r="M1265" i="7" s="1"/>
  <c r="O1265" i="7" a="1"/>
  <c r="O1265" i="7" s="1"/>
  <c r="Q1265" i="7" a="1"/>
  <c r="Q1265" i="7" s="1"/>
  <c r="G1265" i="7" a="1"/>
  <c r="G1265" i="7" s="1"/>
  <c r="D1265" i="7" a="1"/>
  <c r="D1265" i="7" s="1"/>
  <c r="F1265" i="7" a="1"/>
  <c r="F1265" i="7" s="1"/>
  <c r="I1265" i="7" a="1"/>
  <c r="I1265" i="7" s="1"/>
  <c r="K1265" i="7" a="1"/>
  <c r="K1265" i="7" s="1"/>
  <c r="L1264" i="7" a="1"/>
  <c r="L1264" i="7" s="1"/>
  <c r="M1264" i="7" a="1"/>
  <c r="M1264" i="7" s="1"/>
  <c r="G1264" i="7" a="1"/>
  <c r="G1264" i="7" s="1"/>
  <c r="N1264" i="7" a="1"/>
  <c r="N1264" i="7" s="1"/>
  <c r="O1264" i="7" a="1"/>
  <c r="O1264" i="7" s="1"/>
  <c r="P1264" i="7" a="1"/>
  <c r="P1264" i="7" s="1"/>
  <c r="Q1264" i="7" a="1"/>
  <c r="Q1264" i="7" s="1"/>
  <c r="R1264" i="7" a="1"/>
  <c r="R1264" i="7" s="1"/>
  <c r="S1264" i="7" a="1"/>
  <c r="S1264" i="7" s="1"/>
  <c r="D1264" i="7" a="1"/>
  <c r="D1264" i="7" s="1"/>
  <c r="E1264" i="7" a="1"/>
  <c r="E1264" i="7" s="1"/>
  <c r="F1264" i="7" a="1"/>
  <c r="F1264" i="7" s="1"/>
  <c r="H1264" i="7" a="1"/>
  <c r="H1264" i="7" s="1"/>
  <c r="I1264" i="7" a="1"/>
  <c r="I1264" i="7" s="1"/>
  <c r="J1264" i="7" a="1"/>
  <c r="J1264" i="7" s="1"/>
  <c r="K1264" i="7" a="1"/>
  <c r="K1264" i="7" s="1"/>
  <c r="M1263" i="7" a="1"/>
  <c r="M1263" i="7" s="1"/>
  <c r="O1263" i="7" a="1"/>
  <c r="O1263" i="7" s="1"/>
  <c r="Q1263" i="7" a="1"/>
  <c r="Q1263" i="7" s="1"/>
  <c r="S1263" i="7" a="1"/>
  <c r="S1263" i="7" s="1"/>
  <c r="E1263" i="7" a="1"/>
  <c r="E1263" i="7" s="1"/>
  <c r="F1263" i="7" a="1"/>
  <c r="F1263" i="7" s="1"/>
  <c r="H1263" i="7" a="1"/>
  <c r="H1263" i="7" s="1"/>
  <c r="G1263" i="7" a="1"/>
  <c r="G1263" i="7" s="1"/>
  <c r="K1263" i="7" a="1"/>
  <c r="K1263" i="7" s="1"/>
  <c r="L1262" i="7" a="1"/>
  <c r="L1262" i="7" s="1"/>
  <c r="M1262" i="7" a="1"/>
  <c r="M1262" i="7" s="1"/>
  <c r="N1262" i="7" a="1"/>
  <c r="N1262" i="7" s="1"/>
  <c r="O1262" i="7" a="1"/>
  <c r="O1262" i="7" s="1"/>
  <c r="P1262" i="7" a="1"/>
  <c r="P1262" i="7" s="1"/>
  <c r="G1262" i="7" a="1"/>
  <c r="G1262" i="7" s="1"/>
  <c r="Q1262" i="7" a="1"/>
  <c r="Q1262" i="7" s="1"/>
  <c r="R1262" i="7" a="1"/>
  <c r="R1262" i="7" s="1"/>
  <c r="S1262" i="7" a="1"/>
  <c r="S1262" i="7" s="1"/>
  <c r="D1262" i="7" a="1"/>
  <c r="D1262" i="7" s="1"/>
  <c r="E1262" i="7" a="1"/>
  <c r="E1262" i="7" s="1"/>
  <c r="F1262" i="7" a="1"/>
  <c r="F1262" i="7" s="1"/>
  <c r="H1262" i="7" a="1"/>
  <c r="H1262" i="7" s="1"/>
  <c r="I1262" i="7" a="1"/>
  <c r="I1262" i="7" s="1"/>
  <c r="J1262" i="7" a="1"/>
  <c r="J1262" i="7" s="1"/>
  <c r="K1262" i="7" a="1"/>
  <c r="K1262" i="7" s="1"/>
  <c r="L1261" i="7" a="1"/>
  <c r="L1261" i="7" s="1"/>
  <c r="M1261" i="7" a="1"/>
  <c r="M1261" i="7" s="1"/>
  <c r="N1261" i="7" a="1"/>
  <c r="N1261" i="7" s="1"/>
  <c r="O1261" i="7" a="1"/>
  <c r="O1261" i="7" s="1"/>
  <c r="P1261" i="7" a="1"/>
  <c r="P1261" i="7" s="1"/>
  <c r="Q1261" i="7" a="1"/>
  <c r="Q1261" i="7" s="1"/>
  <c r="G1261" i="7" a="1"/>
  <c r="G1261" i="7" s="1"/>
  <c r="R1261" i="7" a="1"/>
  <c r="R1261" i="7" s="1"/>
  <c r="S1261" i="7" a="1"/>
  <c r="S1261" i="7" s="1"/>
  <c r="D1261" i="7" a="1"/>
  <c r="D1261" i="7" s="1"/>
  <c r="E1261" i="7" a="1"/>
  <c r="E1261" i="7" s="1"/>
  <c r="F1261" i="7" a="1"/>
  <c r="F1261" i="7" s="1"/>
  <c r="H1261" i="7" a="1"/>
  <c r="H1261" i="7" s="1"/>
  <c r="I1261" i="7" a="1"/>
  <c r="I1261" i="7" s="1"/>
  <c r="J1261" i="7" a="1"/>
  <c r="J1261" i="7" s="1"/>
  <c r="K1261" i="7" a="1"/>
  <c r="K1261" i="7" s="1"/>
  <c r="B1260" i="7"/>
  <c r="L1259" i="7" a="1"/>
  <c r="L1259" i="7" s="1"/>
  <c r="M1259" i="7" a="1"/>
  <c r="M1259" i="7" s="1"/>
  <c r="N1259" i="7" a="1"/>
  <c r="N1259" i="7" s="1"/>
  <c r="O1259" i="7" a="1"/>
  <c r="O1259" i="7" s="1"/>
  <c r="P1259" i="7" a="1"/>
  <c r="P1259" i="7" s="1"/>
  <c r="Q1259" i="7" a="1"/>
  <c r="Q1259" i="7" s="1"/>
  <c r="R1259" i="7" a="1"/>
  <c r="R1259" i="7" s="1"/>
  <c r="S1259" i="7" a="1"/>
  <c r="S1259" i="7" s="1"/>
  <c r="D1259" i="7" a="1"/>
  <c r="D1259" i="7" s="1"/>
  <c r="E1259" i="7" a="1"/>
  <c r="E1259" i="7" s="1"/>
  <c r="F1259" i="7" a="1"/>
  <c r="F1259" i="7" s="1"/>
  <c r="G1259" i="7" a="1"/>
  <c r="G1259" i="7" s="1"/>
  <c r="H1259" i="7" a="1"/>
  <c r="H1259" i="7" s="1"/>
  <c r="I1259" i="7" a="1"/>
  <c r="I1259" i="7" s="1"/>
  <c r="J1259" i="7" a="1"/>
  <c r="J1259" i="7" s="1"/>
  <c r="K1259" i="7" a="1"/>
  <c r="K1259" i="7" s="1"/>
  <c r="L1258" i="7" a="1"/>
  <c r="L1258" i="7" s="1"/>
  <c r="N1258" i="7" a="1"/>
  <c r="N1258" i="7" s="1"/>
  <c r="P1258" i="7" a="1"/>
  <c r="P1258" i="7" s="1"/>
  <c r="R1258" i="7" a="1"/>
  <c r="R1258" i="7" s="1"/>
  <c r="D1258" i="7" a="1"/>
  <c r="D1258" i="7" s="1"/>
  <c r="E1258" i="7" a="1"/>
  <c r="E1258" i="7" s="1"/>
  <c r="F1258" i="7" a="1"/>
  <c r="F1258" i="7" s="1"/>
  <c r="G1258" i="7" a="1"/>
  <c r="G1258" i="7" s="1"/>
  <c r="J1258" i="7" a="1"/>
  <c r="J1258" i="7" s="1"/>
  <c r="K1258" i="7" a="1"/>
  <c r="K1258" i="7" s="1"/>
  <c r="L1257" i="7" a="1"/>
  <c r="L1257" i="7" s="1"/>
  <c r="N1257" i="7" a="1"/>
  <c r="N1257" i="7" s="1"/>
  <c r="P1257" i="7" a="1"/>
  <c r="P1257" i="7" s="1"/>
  <c r="R1257" i="7" a="1"/>
  <c r="R1257" i="7" s="1"/>
  <c r="D1257" i="7" a="1"/>
  <c r="D1257" i="7" s="1"/>
  <c r="G1257" i="7" a="1"/>
  <c r="G1257" i="7" s="1"/>
  <c r="E1257" i="7" a="1"/>
  <c r="E1257" i="7" s="1"/>
  <c r="H1257" i="7" a="1"/>
  <c r="H1257" i="7" s="1"/>
  <c r="J1257" i="7" a="1"/>
  <c r="J1257" i="7" s="1"/>
  <c r="L1256" i="7" a="1"/>
  <c r="L1256" i="7" s="1"/>
  <c r="N1256" i="7" a="1"/>
  <c r="N1256" i="7" s="1"/>
  <c r="P1256" i="7" a="1"/>
  <c r="P1256" i="7" s="1"/>
  <c r="R1256" i="7" a="1"/>
  <c r="R1256" i="7" s="1"/>
  <c r="S1256" i="7" a="1"/>
  <c r="S1256" i="7" s="1"/>
  <c r="D1256" i="7" a="1"/>
  <c r="D1256" i="7" s="1"/>
  <c r="E1256" i="7" a="1"/>
  <c r="E1256" i="7" s="1"/>
  <c r="F1256" i="7" a="1"/>
  <c r="F1256" i="7" s="1"/>
  <c r="I1256" i="7" a="1"/>
  <c r="I1256" i="7" s="1"/>
  <c r="G1256" i="7" a="1"/>
  <c r="G1256" i="7" s="1"/>
  <c r="B1255" i="7"/>
  <c r="B1254" i="7"/>
  <c r="H2776" i="1"/>
  <c r="B1253" i="7"/>
  <c r="L1252" i="7" a="1"/>
  <c r="L1252" i="7" s="1"/>
  <c r="M1252" i="7" a="1"/>
  <c r="M1252" i="7" s="1"/>
  <c r="O1252" i="7" a="1"/>
  <c r="O1252" i="7" s="1"/>
  <c r="P1252" i="7" a="1"/>
  <c r="P1252" i="7" s="1"/>
  <c r="Q1252" i="7" a="1"/>
  <c r="Q1252" i="7" s="1"/>
  <c r="R1252" i="7" a="1"/>
  <c r="R1252" i="7" s="1"/>
  <c r="S1252" i="7" a="1"/>
  <c r="S1252" i="7" s="1"/>
  <c r="D1252" i="7" a="1"/>
  <c r="D1252" i="7" s="1"/>
  <c r="E1252" i="7" a="1"/>
  <c r="E1252" i="7" s="1"/>
  <c r="F1252" i="7" a="1"/>
  <c r="F1252" i="7" s="1"/>
  <c r="H1252" i="7" a="1"/>
  <c r="H1252" i="7" s="1"/>
  <c r="I1252" i="7" a="1"/>
  <c r="I1252" i="7" s="1"/>
  <c r="J1252" i="7" a="1"/>
  <c r="J1252" i="7" s="1"/>
  <c r="G1252" i="7" a="1"/>
  <c r="G1252" i="7" s="1"/>
  <c r="L1251" i="7" a="1"/>
  <c r="L1251" i="7" s="1"/>
  <c r="N1251" i="7" a="1"/>
  <c r="N1251" i="7" s="1"/>
  <c r="P1251" i="7" a="1"/>
  <c r="P1251" i="7" s="1"/>
  <c r="Q1251" i="7" a="1"/>
  <c r="Q1251" i="7" s="1"/>
  <c r="R1251" i="7" a="1"/>
  <c r="R1251" i="7" s="1"/>
  <c r="D1251" i="7" a="1"/>
  <c r="D1251" i="7" s="1"/>
  <c r="F1251" i="7" a="1"/>
  <c r="F1251" i="7" s="1"/>
  <c r="H1251" i="7" a="1"/>
  <c r="H1251" i="7" s="1"/>
  <c r="J1251" i="7" a="1"/>
  <c r="J1251" i="7" s="1"/>
  <c r="L1250" i="7" a="1"/>
  <c r="L1250" i="7" s="1"/>
  <c r="M1250" i="7" a="1"/>
  <c r="M1250" i="7" s="1"/>
  <c r="N1250" i="7" a="1"/>
  <c r="N1250" i="7" s="1"/>
  <c r="G1250" i="7" a="1"/>
  <c r="G1250" i="7" s="1"/>
  <c r="O1250" i="7" a="1"/>
  <c r="O1250" i="7" s="1"/>
  <c r="P1250" i="7" a="1"/>
  <c r="P1250" i="7" s="1"/>
  <c r="Q1250" i="7" a="1"/>
  <c r="Q1250" i="7" s="1"/>
  <c r="R1250" i="7" a="1"/>
  <c r="R1250" i="7" s="1"/>
  <c r="S1250" i="7" a="1"/>
  <c r="S1250" i="7" s="1"/>
  <c r="D1250" i="7" a="1"/>
  <c r="D1250" i="7" s="1"/>
  <c r="E1250" i="7" a="1"/>
  <c r="E1250" i="7" s="1"/>
  <c r="F1250" i="7" a="1"/>
  <c r="F1250" i="7" s="1"/>
  <c r="H1250" i="7" a="1"/>
  <c r="H1250" i="7" s="1"/>
  <c r="I1250" i="7" a="1"/>
  <c r="I1250" i="7" s="1"/>
  <c r="J1250" i="7" a="1"/>
  <c r="J1250" i="7" s="1"/>
  <c r="K1250" i="7" a="1"/>
  <c r="K1250" i="7" s="1"/>
  <c r="B1249" i="7"/>
  <c r="L1248" i="7" a="1"/>
  <c r="L1248" i="7" s="1"/>
  <c r="M1248" i="7" a="1"/>
  <c r="M1248" i="7" s="1"/>
  <c r="N1248" i="7" a="1"/>
  <c r="N1248" i="7" s="1"/>
  <c r="O1248" i="7" a="1"/>
  <c r="O1248" i="7" s="1"/>
  <c r="P1248" i="7" a="1"/>
  <c r="P1248" i="7" s="1"/>
  <c r="Q1248" i="7" a="1"/>
  <c r="Q1248" i="7" s="1"/>
  <c r="R1248" i="7" a="1"/>
  <c r="R1248" i="7" s="1"/>
  <c r="S1248" i="7" a="1"/>
  <c r="S1248" i="7" s="1"/>
  <c r="D1248" i="7" a="1"/>
  <c r="D1248" i="7" s="1"/>
  <c r="E1248" i="7" a="1"/>
  <c r="E1248" i="7" s="1"/>
  <c r="F1248" i="7" a="1"/>
  <c r="F1248" i="7" s="1"/>
  <c r="H1248" i="7" a="1"/>
  <c r="H1248" i="7" s="1"/>
  <c r="I1248" i="7" a="1"/>
  <c r="I1248" i="7" s="1"/>
  <c r="G1248" i="7" a="1"/>
  <c r="G1248" i="7" s="1"/>
  <c r="J1248" i="7" a="1"/>
  <c r="J1248" i="7" s="1"/>
  <c r="K1248" i="7" a="1"/>
  <c r="K1248" i="7" s="1"/>
  <c r="L1247" i="7" a="1"/>
  <c r="L1247" i="7" s="1"/>
  <c r="M1247" i="7" a="1"/>
  <c r="M1247" i="7" s="1"/>
  <c r="N1247" i="7" a="1"/>
  <c r="N1247" i="7" s="1"/>
  <c r="O1247" i="7" a="1"/>
  <c r="O1247" i="7" s="1"/>
  <c r="P1247" i="7" a="1"/>
  <c r="P1247" i="7" s="1"/>
  <c r="G1247" i="7" a="1"/>
  <c r="G1247" i="7" s="1"/>
  <c r="Q1247" i="7" a="1"/>
  <c r="Q1247" i="7" s="1"/>
  <c r="R1247" i="7" a="1"/>
  <c r="R1247" i="7" s="1"/>
  <c r="S1247" i="7" a="1"/>
  <c r="S1247" i="7" s="1"/>
  <c r="D1247" i="7" a="1"/>
  <c r="D1247" i="7" s="1"/>
  <c r="E1247" i="7" a="1"/>
  <c r="E1247" i="7" s="1"/>
  <c r="F1247" i="7" a="1"/>
  <c r="F1247" i="7" s="1"/>
  <c r="H1247" i="7" a="1"/>
  <c r="H1247" i="7" s="1"/>
  <c r="I1247" i="7" a="1"/>
  <c r="I1247" i="7" s="1"/>
  <c r="J1247" i="7" a="1"/>
  <c r="J1247" i="7" s="1"/>
  <c r="K1247" i="7" a="1"/>
  <c r="K1247" i="7" s="1"/>
  <c r="L1246" i="7" a="1"/>
  <c r="L1246" i="7" s="1"/>
  <c r="M1246" i="7" a="1"/>
  <c r="M1246" i="7" s="1"/>
  <c r="N1246" i="7" a="1"/>
  <c r="N1246" i="7" s="1"/>
  <c r="O1246" i="7" a="1"/>
  <c r="O1246" i="7" s="1"/>
  <c r="P1246" i="7" a="1"/>
  <c r="P1246" i="7" s="1"/>
  <c r="Q1246" i="7" a="1"/>
  <c r="Q1246" i="7" s="1"/>
  <c r="R1246" i="7" a="1"/>
  <c r="R1246" i="7" s="1"/>
  <c r="S1246" i="7" a="1"/>
  <c r="S1246" i="7" s="1"/>
  <c r="D1246" i="7" a="1"/>
  <c r="D1246" i="7" s="1"/>
  <c r="E1246" i="7" a="1"/>
  <c r="E1246" i="7" s="1"/>
  <c r="G1246" i="7" a="1"/>
  <c r="G1246" i="7" s="1"/>
  <c r="F1246" i="7" a="1"/>
  <c r="F1246" i="7" s="1"/>
  <c r="H1246" i="7" a="1"/>
  <c r="H1246" i="7" s="1"/>
  <c r="I1246" i="7" a="1"/>
  <c r="I1246" i="7" s="1"/>
  <c r="J1246" i="7" a="1"/>
  <c r="J1246" i="7" s="1"/>
  <c r="K1246" i="7" a="1"/>
  <c r="K1246" i="7" s="1"/>
  <c r="L1245" i="7" a="1"/>
  <c r="L1245" i="7" s="1"/>
  <c r="N1245" i="7" a="1"/>
  <c r="N1245" i="7" s="1"/>
  <c r="P1245" i="7" a="1"/>
  <c r="P1245" i="7" s="1"/>
  <c r="G1245" i="7" a="1"/>
  <c r="G1245" i="7" s="1"/>
  <c r="I1245" i="7" a="1"/>
  <c r="I1245" i="7" s="1"/>
  <c r="J1245" i="7" a="1"/>
  <c r="J1245" i="7" s="1"/>
  <c r="L1244" i="7" a="1"/>
  <c r="L1244" i="7" s="1"/>
  <c r="M1244" i="7" a="1"/>
  <c r="M1244" i="7" s="1"/>
  <c r="N1244" i="7" a="1"/>
  <c r="N1244" i="7" s="1"/>
  <c r="O1244" i="7" a="1"/>
  <c r="O1244" i="7" s="1"/>
  <c r="P1244" i="7" a="1"/>
  <c r="P1244" i="7" s="1"/>
  <c r="Q1244" i="7" a="1"/>
  <c r="Q1244" i="7" s="1"/>
  <c r="R1244" i="7" a="1"/>
  <c r="R1244" i="7" s="1"/>
  <c r="S1244" i="7" a="1"/>
  <c r="S1244" i="7" s="1"/>
  <c r="D1244" i="7" a="1"/>
  <c r="D1244" i="7" s="1"/>
  <c r="E1244" i="7" a="1"/>
  <c r="E1244" i="7" s="1"/>
  <c r="F1244" i="7" a="1"/>
  <c r="F1244" i="7" s="1"/>
  <c r="G1244" i="7" a="1"/>
  <c r="G1244" i="7" s="1"/>
  <c r="H1244" i="7" a="1"/>
  <c r="H1244" i="7" s="1"/>
  <c r="I1244" i="7" a="1"/>
  <c r="I1244" i="7" s="1"/>
  <c r="J1244" i="7" a="1"/>
  <c r="J1244" i="7" s="1"/>
  <c r="K1244" i="7" a="1"/>
  <c r="K1244" i="7" s="1"/>
  <c r="J1244" i="2" a="1"/>
  <c r="J1244" i="2" s="1"/>
  <c r="B1243" i="7"/>
  <c r="L1242" i="7" a="1"/>
  <c r="L1242" i="7" s="1"/>
  <c r="M1242" i="7" a="1"/>
  <c r="M1242" i="7" s="1"/>
  <c r="N1242" i="7" a="1"/>
  <c r="N1242" i="7" s="1"/>
  <c r="O1242" i="7" a="1"/>
  <c r="O1242" i="7" s="1"/>
  <c r="P1242" i="7" a="1"/>
  <c r="P1242" i="7" s="1"/>
  <c r="Q1242" i="7" a="1"/>
  <c r="Q1242" i="7" s="1"/>
  <c r="R1242" i="7" a="1"/>
  <c r="R1242" i="7" s="1"/>
  <c r="S1242" i="7" a="1"/>
  <c r="S1242" i="7" s="1"/>
  <c r="D1242" i="7" a="1"/>
  <c r="D1242" i="7" s="1"/>
  <c r="E1242" i="7" a="1"/>
  <c r="E1242" i="7" s="1"/>
  <c r="F1242" i="7" a="1"/>
  <c r="F1242" i="7" s="1"/>
  <c r="G1242" i="7" a="1"/>
  <c r="G1242" i="7" s="1"/>
  <c r="H1242" i="7" a="1"/>
  <c r="H1242" i="7" s="1"/>
  <c r="I1242" i="7" a="1"/>
  <c r="I1242" i="7" s="1"/>
  <c r="J1242" i="7" a="1"/>
  <c r="J1242" i="7" s="1"/>
  <c r="K1242" i="7" a="1"/>
  <c r="K1242" i="7" s="1"/>
  <c r="L1241" i="7" a="1"/>
  <c r="L1241" i="7" s="1"/>
  <c r="M1241" i="7" a="1"/>
  <c r="M1241" i="7" s="1"/>
  <c r="N1241" i="7" a="1"/>
  <c r="N1241" i="7" s="1"/>
  <c r="O1241" i="7" a="1"/>
  <c r="O1241" i="7" s="1"/>
  <c r="P1241" i="7" a="1"/>
  <c r="P1241" i="7" s="1"/>
  <c r="Q1241" i="7" a="1"/>
  <c r="Q1241" i="7" s="1"/>
  <c r="R1241" i="7" a="1"/>
  <c r="R1241" i="7" s="1"/>
  <c r="G1241" i="7" a="1"/>
  <c r="G1241" i="7" s="1"/>
  <c r="S1241" i="7" a="1"/>
  <c r="S1241" i="7" s="1"/>
  <c r="D1241" i="7" a="1"/>
  <c r="D1241" i="7" s="1"/>
  <c r="E1241" i="7" a="1"/>
  <c r="E1241" i="7" s="1"/>
  <c r="F1241" i="7" a="1"/>
  <c r="F1241" i="7" s="1"/>
  <c r="H1241" i="7" a="1"/>
  <c r="H1241" i="7" s="1"/>
  <c r="I1241" i="7" a="1"/>
  <c r="I1241" i="7" s="1"/>
  <c r="J1241" i="7" a="1"/>
  <c r="J1241" i="7" s="1"/>
  <c r="K1241" i="7" a="1"/>
  <c r="K1241" i="7" s="1"/>
  <c r="H2163" i="1"/>
  <c r="B1240" i="7"/>
  <c r="D1238" i="7" a="1"/>
  <c r="D1238" i="7" s="1"/>
  <c r="L1236" i="7" a="1"/>
  <c r="L1236" i="7" s="1"/>
  <c r="M1236" i="7" a="1"/>
  <c r="M1236" i="7" s="1"/>
  <c r="N1236" i="7" a="1"/>
  <c r="N1236" i="7" s="1"/>
  <c r="O1236" i="7" a="1"/>
  <c r="O1236" i="7" s="1"/>
  <c r="P1236" i="7" a="1"/>
  <c r="P1236" i="7" s="1"/>
  <c r="Q1236" i="7" a="1"/>
  <c r="Q1236" i="7" s="1"/>
  <c r="R1236" i="7" a="1"/>
  <c r="R1236" i="7" s="1"/>
  <c r="S1236" i="7" a="1"/>
  <c r="S1236" i="7" s="1"/>
  <c r="D1236" i="7" a="1"/>
  <c r="D1236" i="7" s="1"/>
  <c r="E1236" i="7" a="1"/>
  <c r="E1236" i="7" s="1"/>
  <c r="F1236" i="7" a="1"/>
  <c r="F1236" i="7" s="1"/>
  <c r="G1236" i="7" a="1"/>
  <c r="G1236" i="7" s="1"/>
  <c r="H1236" i="7" a="1"/>
  <c r="H1236" i="7" s="1"/>
  <c r="I1236" i="7" a="1"/>
  <c r="I1236" i="7" s="1"/>
  <c r="J1236" i="7" a="1"/>
  <c r="J1236" i="7" s="1"/>
  <c r="K1236" i="7" a="1"/>
  <c r="K1236" i="7" s="1"/>
  <c r="B1235" i="7"/>
  <c r="B1234" i="7"/>
  <c r="B1233" i="7"/>
  <c r="L1232" i="7" a="1"/>
  <c r="L1232" i="7" s="1"/>
  <c r="M1232" i="7" a="1"/>
  <c r="M1232" i="7" s="1"/>
  <c r="N1232" i="7" a="1"/>
  <c r="N1232" i="7" s="1"/>
  <c r="O1232" i="7" a="1"/>
  <c r="O1232" i="7" s="1"/>
  <c r="P1232" i="7" a="1"/>
  <c r="P1232" i="7" s="1"/>
  <c r="Q1232" i="7" a="1"/>
  <c r="Q1232" i="7" s="1"/>
  <c r="R1232" i="7" a="1"/>
  <c r="R1232" i="7" s="1"/>
  <c r="S1232" i="7" a="1"/>
  <c r="S1232" i="7" s="1"/>
  <c r="G1232" i="7" a="1"/>
  <c r="G1232" i="7" s="1"/>
  <c r="D1232" i="7" a="1"/>
  <c r="D1232" i="7" s="1"/>
  <c r="E1232" i="7" a="1"/>
  <c r="E1232" i="7" s="1"/>
  <c r="F1232" i="7" a="1"/>
  <c r="F1232" i="7" s="1"/>
  <c r="H1232" i="7" a="1"/>
  <c r="H1232" i="7" s="1"/>
  <c r="I1232" i="7" a="1"/>
  <c r="I1232" i="7" s="1"/>
  <c r="J1232" i="7" a="1"/>
  <c r="J1232" i="7" s="1"/>
  <c r="K1232" i="7" a="1"/>
  <c r="K1232" i="7" s="1"/>
  <c r="L1231" i="7" a="1"/>
  <c r="L1231" i="7" s="1"/>
  <c r="M1231" i="7" a="1"/>
  <c r="M1231" i="7" s="1"/>
  <c r="N1231" i="7" a="1"/>
  <c r="N1231" i="7" s="1"/>
  <c r="O1231" i="7" a="1"/>
  <c r="O1231" i="7" s="1"/>
  <c r="P1231" i="7" a="1"/>
  <c r="P1231" i="7" s="1"/>
  <c r="G1231" i="7" a="1"/>
  <c r="G1231" i="7" s="1"/>
  <c r="Q1231" i="7" a="1"/>
  <c r="Q1231" i="7" s="1"/>
  <c r="R1231" i="7" a="1"/>
  <c r="R1231" i="7" s="1"/>
  <c r="S1231" i="7" a="1"/>
  <c r="S1231" i="7" s="1"/>
  <c r="D1231" i="7" a="1"/>
  <c r="D1231" i="7" s="1"/>
  <c r="E1231" i="7" a="1"/>
  <c r="E1231" i="7" s="1"/>
  <c r="F1231" i="7" a="1"/>
  <c r="F1231" i="7" s="1"/>
  <c r="H1231" i="7" a="1"/>
  <c r="H1231" i="7" s="1"/>
  <c r="I1231" i="7" a="1"/>
  <c r="I1231" i="7" s="1"/>
  <c r="J1231" i="7" a="1"/>
  <c r="J1231" i="7" s="1"/>
  <c r="K1231" i="7" a="1"/>
  <c r="K1231" i="7" s="1"/>
  <c r="L1230" i="7" a="1"/>
  <c r="L1230" i="7" s="1"/>
  <c r="M1230" i="7" a="1"/>
  <c r="M1230" i="7" s="1"/>
  <c r="N1230" i="7" a="1"/>
  <c r="N1230" i="7" s="1"/>
  <c r="O1230" i="7" a="1"/>
  <c r="O1230" i="7" s="1"/>
  <c r="P1230" i="7" a="1"/>
  <c r="P1230" i="7" s="1"/>
  <c r="Q1230" i="7" a="1"/>
  <c r="Q1230" i="7" s="1"/>
  <c r="G1230" i="7" a="1"/>
  <c r="G1230" i="7" s="1"/>
  <c r="R1230" i="7" a="1"/>
  <c r="R1230" i="7" s="1"/>
  <c r="S1230" i="7" a="1"/>
  <c r="S1230" i="7" s="1"/>
  <c r="D1230" i="7" a="1"/>
  <c r="D1230" i="7" s="1"/>
  <c r="E1230" i="7" a="1"/>
  <c r="E1230" i="7" s="1"/>
  <c r="F1230" i="7" a="1"/>
  <c r="F1230" i="7" s="1"/>
  <c r="H1230" i="7" a="1"/>
  <c r="H1230" i="7" s="1"/>
  <c r="I1230" i="7" a="1"/>
  <c r="I1230" i="7" s="1"/>
  <c r="J1230" i="7" a="1"/>
  <c r="J1230" i="7" s="1"/>
  <c r="K1230" i="7" a="1"/>
  <c r="K1230" i="7" s="1"/>
  <c r="H2246" i="1"/>
  <c r="B1229" i="7"/>
  <c r="L1228" i="7" a="1"/>
  <c r="L1228" i="7" s="1"/>
  <c r="M1228" i="7" a="1"/>
  <c r="M1228" i="7" s="1"/>
  <c r="N1228" i="7" a="1"/>
  <c r="N1228" i="7" s="1"/>
  <c r="O1228" i="7" a="1"/>
  <c r="O1228" i="7" s="1"/>
  <c r="P1228" i="7" a="1"/>
  <c r="P1228" i="7" s="1"/>
  <c r="Q1228" i="7" a="1"/>
  <c r="Q1228" i="7" s="1"/>
  <c r="R1228" i="7" a="1"/>
  <c r="R1228" i="7" s="1"/>
  <c r="S1228" i="7" a="1"/>
  <c r="S1228" i="7" s="1"/>
  <c r="D1228" i="7" a="1"/>
  <c r="D1228" i="7" s="1"/>
  <c r="E1228" i="7" a="1"/>
  <c r="E1228" i="7" s="1"/>
  <c r="F1228" i="7" a="1"/>
  <c r="F1228" i="7" s="1"/>
  <c r="G1228" i="7" a="1"/>
  <c r="G1228" i="7" s="1"/>
  <c r="H1228" i="7" a="1"/>
  <c r="H1228" i="7" s="1"/>
  <c r="I1228" i="7" a="1"/>
  <c r="I1228" i="7" s="1"/>
  <c r="J1228" i="7" a="1"/>
  <c r="J1228" i="7" s="1"/>
  <c r="K1228" i="7" a="1"/>
  <c r="K1228" i="7" s="1"/>
  <c r="L1227" i="7" a="1"/>
  <c r="L1227" i="7" s="1"/>
  <c r="N1227" i="7" a="1"/>
  <c r="N1227" i="7" s="1"/>
  <c r="P1227" i="7" a="1"/>
  <c r="P1227" i="7" s="1"/>
  <c r="R1227" i="7" a="1"/>
  <c r="R1227" i="7" s="1"/>
  <c r="D1227" i="7" a="1"/>
  <c r="D1227" i="7" s="1"/>
  <c r="E1227" i="7" a="1"/>
  <c r="E1227" i="7" s="1"/>
  <c r="F1227" i="7" a="1"/>
  <c r="F1227" i="7" s="1"/>
  <c r="H1227" i="7" a="1"/>
  <c r="H1227" i="7" s="1"/>
  <c r="J1227" i="7" a="1"/>
  <c r="J1227" i="7" s="1"/>
  <c r="L1226" i="7" a="1"/>
  <c r="L1226" i="7" s="1"/>
  <c r="N1226" i="7" a="1"/>
  <c r="N1226" i="7" s="1"/>
  <c r="P1226" i="7" a="1"/>
  <c r="P1226" i="7" s="1"/>
  <c r="R1226" i="7" a="1"/>
  <c r="R1226" i="7" s="1"/>
  <c r="D1226" i="7" a="1"/>
  <c r="D1226" i="7" s="1"/>
  <c r="F1226" i="7" a="1"/>
  <c r="F1226" i="7" s="1"/>
  <c r="G1226" i="7" a="1"/>
  <c r="G1226" i="7" s="1"/>
  <c r="H1226" i="7" a="1"/>
  <c r="H1226" i="7" s="1"/>
  <c r="J1226" i="7" a="1"/>
  <c r="J1226" i="7" s="1"/>
  <c r="L1225" i="7" a="1"/>
  <c r="L1225" i="7" s="1"/>
  <c r="M1225" i="7" a="1"/>
  <c r="M1225" i="7" s="1"/>
  <c r="N1225" i="7" a="1"/>
  <c r="N1225" i="7" s="1"/>
  <c r="O1225" i="7" a="1"/>
  <c r="O1225" i="7" s="1"/>
  <c r="P1225" i="7" a="1"/>
  <c r="P1225" i="7" s="1"/>
  <c r="Q1225" i="7" a="1"/>
  <c r="Q1225" i="7" s="1"/>
  <c r="R1225" i="7" a="1"/>
  <c r="R1225" i="7" s="1"/>
  <c r="G1225" i="7" a="1"/>
  <c r="G1225" i="7" s="1"/>
  <c r="S1225" i="7" a="1"/>
  <c r="S1225" i="7" s="1"/>
  <c r="D1225" i="7" a="1"/>
  <c r="D1225" i="7" s="1"/>
  <c r="E1225" i="7" a="1"/>
  <c r="E1225" i="7" s="1"/>
  <c r="F1225" i="7" a="1"/>
  <c r="F1225" i="7" s="1"/>
  <c r="H1225" i="7" a="1"/>
  <c r="H1225" i="7" s="1"/>
  <c r="I1225" i="7" a="1"/>
  <c r="I1225" i="7" s="1"/>
  <c r="J1225" i="7" a="1"/>
  <c r="J1225" i="7" s="1"/>
  <c r="K1225" i="7" a="1"/>
  <c r="K1225" i="7" s="1"/>
  <c r="L1224" i="7" a="1"/>
  <c r="L1224" i="7" s="1"/>
  <c r="M1224" i="7" a="1"/>
  <c r="M1224" i="7" s="1"/>
  <c r="N1224" i="7" a="1"/>
  <c r="N1224" i="7" s="1"/>
  <c r="O1224" i="7" a="1"/>
  <c r="O1224" i="7" s="1"/>
  <c r="P1224" i="7" a="1"/>
  <c r="P1224" i="7" s="1"/>
  <c r="Q1224" i="7" a="1"/>
  <c r="Q1224" i="7" s="1"/>
  <c r="R1224" i="7" a="1"/>
  <c r="R1224" i="7" s="1"/>
  <c r="S1224" i="7" a="1"/>
  <c r="S1224" i="7" s="1"/>
  <c r="G1224" i="7" a="1"/>
  <c r="G1224" i="7" s="1"/>
  <c r="D1224" i="7" a="1"/>
  <c r="D1224" i="7" s="1"/>
  <c r="E1224" i="7" a="1"/>
  <c r="E1224" i="7" s="1"/>
  <c r="F1224" i="7" a="1"/>
  <c r="F1224" i="7" s="1"/>
  <c r="H1224" i="7" a="1"/>
  <c r="H1224" i="7" s="1"/>
  <c r="I1224" i="7" a="1"/>
  <c r="I1224" i="7" s="1"/>
  <c r="J1224" i="7" a="1"/>
  <c r="J1224" i="7" s="1"/>
  <c r="K1224" i="7" a="1"/>
  <c r="K1224" i="7" s="1"/>
  <c r="J1224" i="2" a="1"/>
  <c r="J1224" i="2" s="1"/>
  <c r="B1223" i="7"/>
  <c r="M1222" i="7" a="1"/>
  <c r="M1222" i="7" s="1"/>
  <c r="H1222" i="7" a="1"/>
  <c r="H1222" i="7" s="1"/>
  <c r="J1222" i="7" a="1"/>
  <c r="J1222" i="7" s="1"/>
  <c r="F1222" i="7" a="1"/>
  <c r="F1222" i="7" s="1"/>
  <c r="G1222" i="7" a="1"/>
  <c r="G1222" i="7" s="1"/>
  <c r="K1222" i="7" a="1"/>
  <c r="K1222" i="7" s="1"/>
  <c r="L1222" i="7" a="1"/>
  <c r="L1222" i="7" s="1"/>
  <c r="N1222" i="7" a="1"/>
  <c r="N1222" i="7" s="1"/>
  <c r="O1222" i="7" a="1"/>
  <c r="O1222" i="7" s="1"/>
  <c r="P1222" i="7" a="1"/>
  <c r="P1222" i="7" s="1"/>
  <c r="R1222" i="7" a="1"/>
  <c r="R1222" i="7" s="1"/>
  <c r="S1222" i="7" a="1"/>
  <c r="S1222" i="7" s="1"/>
  <c r="D1222" i="7" a="1"/>
  <c r="D1222" i="7" s="1"/>
  <c r="E1222" i="7" a="1"/>
  <c r="E1222" i="7" s="1"/>
  <c r="B1221" i="7"/>
  <c r="M1220" i="7" a="1"/>
  <c r="M1220" i="7" s="1"/>
  <c r="P1220" i="7" a="1"/>
  <c r="P1220" i="7" s="1"/>
  <c r="Q1220" i="7" a="1"/>
  <c r="Q1220" i="7" s="1"/>
  <c r="S1220" i="7" a="1"/>
  <c r="S1220" i="7" s="1"/>
  <c r="H1220" i="7" a="1"/>
  <c r="H1220" i="7" s="1"/>
  <c r="I1220" i="7" a="1"/>
  <c r="I1220" i="7" s="1"/>
  <c r="J1220" i="7" a="1"/>
  <c r="J1220" i="7" s="1"/>
  <c r="K1220" i="7" a="1"/>
  <c r="K1220" i="7" s="1"/>
  <c r="L1220" i="7" a="1"/>
  <c r="L1220" i="7" s="1"/>
  <c r="N1220" i="7" a="1"/>
  <c r="N1220" i="7" s="1"/>
  <c r="O1220" i="7" a="1"/>
  <c r="O1220" i="7" s="1"/>
  <c r="R1220" i="7" a="1"/>
  <c r="R1220" i="7" s="1"/>
  <c r="D1220" i="7" a="1"/>
  <c r="D1220" i="7" s="1"/>
  <c r="E1220" i="7" a="1"/>
  <c r="E1220" i="7" s="1"/>
  <c r="F1220" i="7" a="1"/>
  <c r="F1220" i="7" s="1"/>
  <c r="G1220" i="7" a="1"/>
  <c r="G1220" i="7" s="1"/>
  <c r="M1219" i="7" a="1"/>
  <c r="M1219" i="7" s="1"/>
  <c r="P1219" i="7" a="1"/>
  <c r="P1219" i="7" s="1"/>
  <c r="Q1219" i="7" a="1"/>
  <c r="Q1219" i="7" s="1"/>
  <c r="S1219" i="7" a="1"/>
  <c r="S1219" i="7" s="1"/>
  <c r="H1219" i="7" a="1"/>
  <c r="H1219" i="7" s="1"/>
  <c r="I1219" i="7" a="1"/>
  <c r="I1219" i="7" s="1"/>
  <c r="J1219" i="7" a="1"/>
  <c r="J1219" i="7" s="1"/>
  <c r="K1219" i="7" a="1"/>
  <c r="K1219" i="7" s="1"/>
  <c r="D1219" i="7" a="1"/>
  <c r="D1219" i="7" s="1"/>
  <c r="E1219" i="7" a="1"/>
  <c r="E1219" i="7" s="1"/>
  <c r="F1219" i="7" a="1"/>
  <c r="F1219" i="7" s="1"/>
  <c r="G1219" i="7" a="1"/>
  <c r="G1219" i="7" s="1"/>
  <c r="L1219" i="7" a="1"/>
  <c r="L1219" i="7" s="1"/>
  <c r="N1219" i="7" a="1"/>
  <c r="N1219" i="7" s="1"/>
  <c r="R1219" i="7" a="1"/>
  <c r="R1219" i="7" s="1"/>
  <c r="O1219" i="7" a="1"/>
  <c r="O1219" i="7" s="1"/>
  <c r="M1218" i="7" a="1"/>
  <c r="M1218" i="7" s="1"/>
  <c r="P1218" i="7" a="1"/>
  <c r="P1218" i="7" s="1"/>
  <c r="Q1218" i="7" a="1"/>
  <c r="Q1218" i="7" s="1"/>
  <c r="S1218" i="7" a="1"/>
  <c r="S1218" i="7" s="1"/>
  <c r="H1218" i="7" a="1"/>
  <c r="H1218" i="7" s="1"/>
  <c r="I1218" i="7" a="1"/>
  <c r="I1218" i="7" s="1"/>
  <c r="J1218" i="7" a="1"/>
  <c r="J1218" i="7" s="1"/>
  <c r="K1218" i="7" a="1"/>
  <c r="K1218" i="7" s="1"/>
  <c r="L1218" i="7" a="1"/>
  <c r="L1218" i="7" s="1"/>
  <c r="N1218" i="7" a="1"/>
  <c r="N1218" i="7" s="1"/>
  <c r="O1218" i="7" a="1"/>
  <c r="O1218" i="7" s="1"/>
  <c r="R1218" i="7" a="1"/>
  <c r="R1218" i="7" s="1"/>
  <c r="D1218" i="7" a="1"/>
  <c r="D1218" i="7" s="1"/>
  <c r="E1218" i="7" a="1"/>
  <c r="E1218" i="7" s="1"/>
  <c r="F1218" i="7" a="1"/>
  <c r="F1218" i="7" s="1"/>
  <c r="G1218" i="7" a="1"/>
  <c r="G1218" i="7" s="1"/>
  <c r="M1217" i="7" a="1"/>
  <c r="M1217" i="7" s="1"/>
  <c r="P1217" i="7" a="1"/>
  <c r="P1217" i="7" s="1"/>
  <c r="Q1217" i="7" a="1"/>
  <c r="Q1217" i="7" s="1"/>
  <c r="S1217" i="7" a="1"/>
  <c r="S1217" i="7" s="1"/>
  <c r="H1217" i="7" a="1"/>
  <c r="H1217" i="7" s="1"/>
  <c r="I1217" i="7" a="1"/>
  <c r="I1217" i="7" s="1"/>
  <c r="J1217" i="7" a="1"/>
  <c r="J1217" i="7" s="1"/>
  <c r="K1217" i="7" a="1"/>
  <c r="K1217" i="7" s="1"/>
  <c r="D1217" i="7" a="1"/>
  <c r="D1217" i="7" s="1"/>
  <c r="E1217" i="7" a="1"/>
  <c r="E1217" i="7" s="1"/>
  <c r="F1217" i="7" a="1"/>
  <c r="F1217" i="7" s="1"/>
  <c r="G1217" i="7" a="1"/>
  <c r="G1217" i="7" s="1"/>
  <c r="L1217" i="7" a="1"/>
  <c r="L1217" i="7" s="1"/>
  <c r="N1217" i="7" a="1"/>
  <c r="N1217" i="7" s="1"/>
  <c r="O1217" i="7" a="1"/>
  <c r="O1217" i="7" s="1"/>
  <c r="R1217" i="7" a="1"/>
  <c r="R1217" i="7" s="1"/>
  <c r="B1216" i="7"/>
  <c r="M1215" i="7" a="1"/>
  <c r="M1215" i="7" s="1"/>
  <c r="P1215" i="7" a="1"/>
  <c r="P1215" i="7" s="1"/>
  <c r="Q1215" i="7" a="1"/>
  <c r="Q1215" i="7" s="1"/>
  <c r="S1215" i="7" a="1"/>
  <c r="S1215" i="7" s="1"/>
  <c r="D1215" i="7" a="1"/>
  <c r="D1215" i="7" s="1"/>
  <c r="H1215" i="7" a="1"/>
  <c r="H1215" i="7" s="1"/>
  <c r="I1215" i="7" a="1"/>
  <c r="I1215" i="7" s="1"/>
  <c r="J1215" i="7" a="1"/>
  <c r="J1215" i="7" s="1"/>
  <c r="K1215" i="7" a="1"/>
  <c r="K1215" i="7" s="1"/>
  <c r="E1215" i="7" a="1"/>
  <c r="E1215" i="7" s="1"/>
  <c r="F1215" i="7" a="1"/>
  <c r="F1215" i="7" s="1"/>
  <c r="G1215" i="7" a="1"/>
  <c r="G1215" i="7" s="1"/>
  <c r="L1215" i="7" a="1"/>
  <c r="L1215" i="7" s="1"/>
  <c r="R1215" i="7" a="1"/>
  <c r="R1215" i="7" s="1"/>
  <c r="N1215" i="7" a="1"/>
  <c r="N1215" i="7" s="1"/>
  <c r="O1215" i="7" a="1"/>
  <c r="O1215" i="7" s="1"/>
  <c r="M1214" i="7" a="1"/>
  <c r="M1214" i="7" s="1"/>
  <c r="P1214" i="7" a="1"/>
  <c r="P1214" i="7" s="1"/>
  <c r="Q1214" i="7" a="1"/>
  <c r="Q1214" i="7" s="1"/>
  <c r="S1214" i="7" a="1"/>
  <c r="S1214" i="7" s="1"/>
  <c r="D1214" i="7" a="1"/>
  <c r="D1214" i="7" s="1"/>
  <c r="H1214" i="7" a="1"/>
  <c r="H1214" i="7" s="1"/>
  <c r="I1214" i="7" a="1"/>
  <c r="I1214" i="7" s="1"/>
  <c r="J1214" i="7" a="1"/>
  <c r="J1214" i="7" s="1"/>
  <c r="K1214" i="7" a="1"/>
  <c r="K1214" i="7" s="1"/>
  <c r="G1214" i="7" a="1"/>
  <c r="G1214" i="7" s="1"/>
  <c r="L1214" i="7" a="1"/>
  <c r="L1214" i="7" s="1"/>
  <c r="N1214" i="7" a="1"/>
  <c r="N1214" i="7" s="1"/>
  <c r="O1214" i="7" a="1"/>
  <c r="O1214" i="7" s="1"/>
  <c r="R1214" i="7" a="1"/>
  <c r="R1214" i="7" s="1"/>
  <c r="E1214" i="7" a="1"/>
  <c r="E1214" i="7" s="1"/>
  <c r="F1214" i="7" a="1"/>
  <c r="F1214" i="7" s="1"/>
  <c r="B1213" i="7"/>
  <c r="M1212" i="7" a="1"/>
  <c r="M1212" i="7" s="1"/>
  <c r="P1212" i="7" a="1"/>
  <c r="P1212" i="7" s="1"/>
  <c r="Q1212" i="7" a="1"/>
  <c r="Q1212" i="7" s="1"/>
  <c r="S1212" i="7" a="1"/>
  <c r="S1212" i="7" s="1"/>
  <c r="D1212" i="7" a="1"/>
  <c r="D1212" i="7" s="1"/>
  <c r="H1212" i="7" a="1"/>
  <c r="H1212" i="7" s="1"/>
  <c r="I1212" i="7" a="1"/>
  <c r="I1212" i="7" s="1"/>
  <c r="J1212" i="7" a="1"/>
  <c r="J1212" i="7" s="1"/>
  <c r="K1212" i="7" a="1"/>
  <c r="K1212" i="7" s="1"/>
  <c r="E1212" i="7" a="1"/>
  <c r="E1212" i="7" s="1"/>
  <c r="F1212" i="7" a="1"/>
  <c r="F1212" i="7" s="1"/>
  <c r="G1212" i="7" a="1"/>
  <c r="G1212" i="7" s="1"/>
  <c r="L1212" i="7" a="1"/>
  <c r="L1212" i="7" s="1"/>
  <c r="N1212" i="7" a="1"/>
  <c r="N1212" i="7" s="1"/>
  <c r="O1212" i="7" a="1"/>
  <c r="O1212" i="7" s="1"/>
  <c r="R1212" i="7" a="1"/>
  <c r="R1212" i="7" s="1"/>
  <c r="M1211" i="7" a="1"/>
  <c r="M1211" i="7" s="1"/>
  <c r="P1211" i="7" a="1"/>
  <c r="P1211" i="7" s="1"/>
  <c r="Q1211" i="7" a="1"/>
  <c r="Q1211" i="7" s="1"/>
  <c r="S1211" i="7" a="1"/>
  <c r="S1211" i="7" s="1"/>
  <c r="D1211" i="7" a="1"/>
  <c r="D1211" i="7" s="1"/>
  <c r="H1211" i="7" a="1"/>
  <c r="H1211" i="7" s="1"/>
  <c r="I1211" i="7" a="1"/>
  <c r="I1211" i="7" s="1"/>
  <c r="J1211" i="7" a="1"/>
  <c r="J1211" i="7" s="1"/>
  <c r="K1211" i="7" a="1"/>
  <c r="K1211" i="7" s="1"/>
  <c r="E1211" i="7" a="1"/>
  <c r="E1211" i="7" s="1"/>
  <c r="G1211" i="7" a="1"/>
  <c r="G1211" i="7" s="1"/>
  <c r="F1211" i="7" a="1"/>
  <c r="F1211" i="7" s="1"/>
  <c r="L1211" i="7" a="1"/>
  <c r="L1211" i="7" s="1"/>
  <c r="N1211" i="7" a="1"/>
  <c r="N1211" i="7" s="1"/>
  <c r="O1211" i="7" a="1"/>
  <c r="O1211" i="7" s="1"/>
  <c r="R1211" i="7" a="1"/>
  <c r="R1211" i="7" s="1"/>
  <c r="M1210" i="7" a="1"/>
  <c r="M1210" i="7" s="1"/>
  <c r="P1210" i="7" a="1"/>
  <c r="P1210" i="7" s="1"/>
  <c r="Q1210" i="7" a="1"/>
  <c r="Q1210" i="7" s="1"/>
  <c r="S1210" i="7" a="1"/>
  <c r="S1210" i="7" s="1"/>
  <c r="D1210" i="7" a="1"/>
  <c r="D1210" i="7" s="1"/>
  <c r="H1210" i="7" a="1"/>
  <c r="H1210" i="7" s="1"/>
  <c r="I1210" i="7" a="1"/>
  <c r="I1210" i="7" s="1"/>
  <c r="J1210" i="7" a="1"/>
  <c r="J1210" i="7" s="1"/>
  <c r="K1210" i="7" a="1"/>
  <c r="K1210" i="7" s="1"/>
  <c r="E1210" i="7" a="1"/>
  <c r="E1210" i="7" s="1"/>
  <c r="F1210" i="7" a="1"/>
  <c r="F1210" i="7" s="1"/>
  <c r="G1210" i="7" a="1"/>
  <c r="G1210" i="7" s="1"/>
  <c r="L1210" i="7" a="1"/>
  <c r="L1210" i="7" s="1"/>
  <c r="N1210" i="7" a="1"/>
  <c r="N1210" i="7" s="1"/>
  <c r="O1210" i="7" a="1"/>
  <c r="O1210" i="7" s="1"/>
  <c r="R1210" i="7" a="1"/>
  <c r="R1210" i="7" s="1"/>
  <c r="H2754" i="1"/>
  <c r="B1209" i="7"/>
  <c r="P1208" i="7" a="1"/>
  <c r="P1208" i="7" s="1"/>
  <c r="R1208" i="7" a="1"/>
  <c r="R1208" i="7" s="1"/>
  <c r="D1208" i="7" a="1"/>
  <c r="D1208" i="7" s="1"/>
  <c r="I1208" i="7" a="1"/>
  <c r="I1208" i="7" s="1"/>
  <c r="K1208" i="7" a="1"/>
  <c r="K1208" i="7" s="1"/>
  <c r="F1208" i="7" a="1"/>
  <c r="F1208" i="7" s="1"/>
  <c r="G1208" i="7" a="1"/>
  <c r="G1208" i="7" s="1"/>
  <c r="L1208" i="7" a="1"/>
  <c r="L1208" i="7" s="1"/>
  <c r="O1208" i="7" a="1"/>
  <c r="O1208" i="7" s="1"/>
  <c r="P1207" i="7" a="1"/>
  <c r="P1207" i="7" s="1"/>
  <c r="D1207" i="7" a="1"/>
  <c r="D1207" i="7" s="1"/>
  <c r="E1207" i="7" a="1"/>
  <c r="E1207" i="7" s="1"/>
  <c r="M1206" i="7" a="1"/>
  <c r="M1206" i="7" s="1"/>
  <c r="P1206" i="7" a="1"/>
  <c r="P1206" i="7" s="1"/>
  <c r="Q1206" i="7" a="1"/>
  <c r="Q1206" i="7" s="1"/>
  <c r="R1206" i="7" a="1"/>
  <c r="R1206" i="7" s="1"/>
  <c r="S1206" i="7" a="1"/>
  <c r="S1206" i="7" s="1"/>
  <c r="D1206" i="7" a="1"/>
  <c r="D1206" i="7" s="1"/>
  <c r="I1206" i="7" a="1"/>
  <c r="I1206" i="7" s="1"/>
  <c r="J1206" i="7" a="1"/>
  <c r="J1206" i="7" s="1"/>
  <c r="K1206" i="7" a="1"/>
  <c r="K1206" i="7" s="1"/>
  <c r="E1206" i="7" a="1"/>
  <c r="E1206" i="7" s="1"/>
  <c r="L1206" i="7" a="1"/>
  <c r="L1206" i="7" s="1"/>
  <c r="N1206" i="7" a="1"/>
  <c r="N1206" i="7" s="1"/>
  <c r="O1206" i="7" a="1"/>
  <c r="O1206" i="7" s="1"/>
  <c r="M1205" i="7" a="1"/>
  <c r="M1205" i="7" s="1"/>
  <c r="Q1205" i="7" a="1"/>
  <c r="Q1205" i="7" s="1"/>
  <c r="S1205" i="7" a="1"/>
  <c r="S1205" i="7" s="1"/>
  <c r="H1205" i="7" a="1"/>
  <c r="H1205" i="7" s="1"/>
  <c r="I1205" i="7" a="1"/>
  <c r="I1205" i="7" s="1"/>
  <c r="J1205" i="7" a="1"/>
  <c r="J1205" i="7" s="1"/>
  <c r="F1205" i="7" a="1"/>
  <c r="F1205" i="7" s="1"/>
  <c r="N1205" i="7" a="1"/>
  <c r="N1205" i="7" s="1"/>
  <c r="M1204" i="7" a="1"/>
  <c r="M1204" i="7" s="1"/>
  <c r="P1204" i="7" a="1"/>
  <c r="P1204" i="7" s="1"/>
  <c r="Q1204" i="7" a="1"/>
  <c r="Q1204" i="7" s="1"/>
  <c r="R1204" i="7" a="1"/>
  <c r="R1204" i="7" s="1"/>
  <c r="S1204" i="7" a="1"/>
  <c r="S1204" i="7" s="1"/>
  <c r="D1204" i="7" a="1"/>
  <c r="D1204" i="7" s="1"/>
  <c r="G1204" i="7" a="1"/>
  <c r="G1204" i="7" s="1"/>
  <c r="H1204" i="7" a="1"/>
  <c r="H1204" i="7" s="1"/>
  <c r="I1204" i="7" a="1"/>
  <c r="I1204" i="7" s="1"/>
  <c r="J1204" i="7" a="1"/>
  <c r="J1204" i="7" s="1"/>
  <c r="K1204" i="7" a="1"/>
  <c r="K1204" i="7" s="1"/>
  <c r="F1204" i="7" a="1"/>
  <c r="F1204" i="7" s="1"/>
  <c r="L1204" i="7" a="1"/>
  <c r="L1204" i="7" s="1"/>
  <c r="N1204" i="7" a="1"/>
  <c r="N1204" i="7" s="1"/>
  <c r="O1204" i="7" a="1"/>
  <c r="O1204" i="7" s="1"/>
  <c r="E1204" i="7" a="1"/>
  <c r="E1204" i="7" s="1"/>
  <c r="J1204" i="2" a="1"/>
  <c r="J1204" i="2" s="1"/>
  <c r="B1203" i="7"/>
  <c r="M1202" i="7" a="1"/>
  <c r="M1202" i="7" s="1"/>
  <c r="P1202" i="7" a="1"/>
  <c r="P1202" i="7" s="1"/>
  <c r="Q1202" i="7" a="1"/>
  <c r="Q1202" i="7" s="1"/>
  <c r="R1202" i="7" a="1"/>
  <c r="R1202" i="7" s="1"/>
  <c r="S1202" i="7" a="1"/>
  <c r="S1202" i="7" s="1"/>
  <c r="D1202" i="7" a="1"/>
  <c r="D1202" i="7" s="1"/>
  <c r="G1202" i="7" a="1"/>
  <c r="G1202" i="7" s="1"/>
  <c r="H1202" i="7" a="1"/>
  <c r="H1202" i="7" s="1"/>
  <c r="I1202" i="7" a="1"/>
  <c r="I1202" i="7" s="1"/>
  <c r="J1202" i="7" a="1"/>
  <c r="J1202" i="7" s="1"/>
  <c r="K1202" i="7" a="1"/>
  <c r="K1202" i="7" s="1"/>
  <c r="E1202" i="7" a="1"/>
  <c r="E1202" i="7" s="1"/>
  <c r="F1202" i="7" a="1"/>
  <c r="F1202" i="7" s="1"/>
  <c r="L1202" i="7" a="1"/>
  <c r="L1202" i="7" s="1"/>
  <c r="N1202" i="7" a="1"/>
  <c r="N1202" i="7" s="1"/>
  <c r="O1202" i="7" a="1"/>
  <c r="O1202" i="7" s="1"/>
  <c r="M1201" i="7" a="1"/>
  <c r="M1201" i="7" s="1"/>
  <c r="P1201" i="7" a="1"/>
  <c r="P1201" i="7" s="1"/>
  <c r="Q1201" i="7" a="1"/>
  <c r="Q1201" i="7" s="1"/>
  <c r="R1201" i="7" a="1"/>
  <c r="R1201" i="7" s="1"/>
  <c r="S1201" i="7" a="1"/>
  <c r="S1201" i="7" s="1"/>
  <c r="D1201" i="7" a="1"/>
  <c r="D1201" i="7" s="1"/>
  <c r="E1201" i="7" a="1"/>
  <c r="E1201" i="7" s="1"/>
  <c r="G1201" i="7" a="1"/>
  <c r="G1201" i="7" s="1"/>
  <c r="H1201" i="7" a="1"/>
  <c r="H1201" i="7" s="1"/>
  <c r="I1201" i="7" a="1"/>
  <c r="I1201" i="7" s="1"/>
  <c r="J1201" i="7" a="1"/>
  <c r="J1201" i="7" s="1"/>
  <c r="K1201" i="7" a="1"/>
  <c r="K1201" i="7" s="1"/>
  <c r="F1201" i="7" a="1"/>
  <c r="F1201" i="7" s="1"/>
  <c r="L1201" i="7" a="1"/>
  <c r="L1201" i="7" s="1"/>
  <c r="N1201" i="7" a="1"/>
  <c r="N1201" i="7" s="1"/>
  <c r="O1201" i="7" a="1"/>
  <c r="O1201" i="7" s="1"/>
  <c r="P1200" i="7" a="1"/>
  <c r="P1200" i="7" s="1"/>
  <c r="R1200" i="7" a="1"/>
  <c r="R1200" i="7" s="1"/>
  <c r="D1200" i="7" a="1"/>
  <c r="D1200" i="7" s="1"/>
  <c r="G1200" i="7" a="1"/>
  <c r="G1200" i="7" s="1"/>
  <c r="I1200" i="7" a="1"/>
  <c r="I1200" i="7" s="1"/>
  <c r="J1200" i="7" a="1"/>
  <c r="J1200" i="7" s="1"/>
  <c r="K1200" i="7" a="1"/>
  <c r="K1200" i="7" s="1"/>
  <c r="O1200" i="7" a="1"/>
  <c r="O1200" i="7" s="1"/>
  <c r="F1200" i="7" a="1"/>
  <c r="F1200" i="7" s="1"/>
  <c r="N1200" i="7" a="1"/>
  <c r="N1200" i="7" s="1"/>
  <c r="N1199" i="7" a="1"/>
  <c r="N1199" i="7" s="1"/>
  <c r="P1199" i="7" a="1"/>
  <c r="P1199" i="7" s="1"/>
  <c r="Q1199" i="7" a="1"/>
  <c r="Q1199" i="7" s="1"/>
  <c r="S1199" i="7" a="1"/>
  <c r="S1199" i="7" s="1"/>
  <c r="E1199" i="7" a="1"/>
  <c r="E1199" i="7" s="1"/>
  <c r="H1199" i="7" a="1"/>
  <c r="H1199" i="7" s="1"/>
  <c r="J1199" i="7" a="1"/>
  <c r="J1199" i="7" s="1"/>
  <c r="F1199" i="7" a="1"/>
  <c r="F1199" i="7" s="1"/>
  <c r="O1199" i="7" a="1"/>
  <c r="O1199" i="7" s="1"/>
  <c r="H2126" i="1"/>
  <c r="B1198" i="7"/>
  <c r="B1197" i="7"/>
  <c r="M1196" i="7" a="1"/>
  <c r="M1196" i="7" s="1"/>
  <c r="P1196" i="7" a="1"/>
  <c r="P1196" i="7" s="1"/>
  <c r="R1196" i="7" a="1"/>
  <c r="R1196" i="7" s="1"/>
  <c r="D1196" i="7" a="1"/>
  <c r="D1196" i="7" s="1"/>
  <c r="G1196" i="7" a="1"/>
  <c r="G1196" i="7" s="1"/>
  <c r="I1196" i="7" a="1"/>
  <c r="I1196" i="7" s="1"/>
  <c r="K1196" i="7" a="1"/>
  <c r="K1196" i="7" s="1"/>
  <c r="L1196" i="7" a="1"/>
  <c r="L1196" i="7" s="1"/>
  <c r="O1196" i="7" a="1"/>
  <c r="O1196" i="7" s="1"/>
  <c r="M1195" i="7" a="1"/>
  <c r="M1195" i="7" s="1"/>
  <c r="N1195" i="7" a="1"/>
  <c r="N1195" i="7" s="1"/>
  <c r="P1195" i="7" a="1"/>
  <c r="P1195" i="7" s="1"/>
  <c r="Q1195" i="7" a="1"/>
  <c r="Q1195" i="7" s="1"/>
  <c r="R1195" i="7" a="1"/>
  <c r="R1195" i="7" s="1"/>
  <c r="S1195" i="7" a="1"/>
  <c r="S1195" i="7" s="1"/>
  <c r="D1195" i="7" a="1"/>
  <c r="D1195" i="7" s="1"/>
  <c r="E1195" i="7" a="1"/>
  <c r="E1195" i="7" s="1"/>
  <c r="G1195" i="7" a="1"/>
  <c r="G1195" i="7" s="1"/>
  <c r="H1195" i="7" a="1"/>
  <c r="H1195" i="7" s="1"/>
  <c r="I1195" i="7" a="1"/>
  <c r="I1195" i="7" s="1"/>
  <c r="J1195" i="7" a="1"/>
  <c r="J1195" i="7" s="1"/>
  <c r="K1195" i="7" a="1"/>
  <c r="K1195" i="7" s="1"/>
  <c r="O1195" i="7" a="1"/>
  <c r="O1195" i="7" s="1"/>
  <c r="F1195" i="7" a="1"/>
  <c r="F1195" i="7" s="1"/>
  <c r="L1195" i="7" a="1"/>
  <c r="L1195" i="7" s="1"/>
  <c r="M1194" i="7" a="1"/>
  <c r="M1194" i="7" s="1"/>
  <c r="N1194" i="7" a="1"/>
  <c r="N1194" i="7" s="1"/>
  <c r="P1194" i="7" a="1"/>
  <c r="P1194" i="7" s="1"/>
  <c r="Q1194" i="7" a="1"/>
  <c r="Q1194" i="7" s="1"/>
  <c r="R1194" i="7" a="1"/>
  <c r="R1194" i="7" s="1"/>
  <c r="S1194" i="7" a="1"/>
  <c r="S1194" i="7" s="1"/>
  <c r="D1194" i="7" a="1"/>
  <c r="D1194" i="7" s="1"/>
  <c r="E1194" i="7" a="1"/>
  <c r="E1194" i="7" s="1"/>
  <c r="G1194" i="7" a="1"/>
  <c r="G1194" i="7" s="1"/>
  <c r="H1194" i="7" a="1"/>
  <c r="H1194" i="7" s="1"/>
  <c r="I1194" i="7" a="1"/>
  <c r="I1194" i="7" s="1"/>
  <c r="J1194" i="7" a="1"/>
  <c r="J1194" i="7" s="1"/>
  <c r="K1194" i="7" a="1"/>
  <c r="K1194" i="7" s="1"/>
  <c r="F1194" i="7" a="1"/>
  <c r="F1194" i="7" s="1"/>
  <c r="L1194" i="7" a="1"/>
  <c r="L1194" i="7" s="1"/>
  <c r="O1194" i="7" a="1"/>
  <c r="O1194" i="7" s="1"/>
  <c r="J1194" i="2" a="1"/>
  <c r="J1194" i="2" s="1"/>
  <c r="B1193" i="7"/>
  <c r="M1192" i="7" a="1"/>
  <c r="M1192" i="7" s="1"/>
  <c r="N1192" i="7" a="1"/>
  <c r="N1192" i="7" s="1"/>
  <c r="P1192" i="7" a="1"/>
  <c r="P1192" i="7" s="1"/>
  <c r="Q1192" i="7" a="1"/>
  <c r="Q1192" i="7" s="1"/>
  <c r="R1192" i="7" a="1"/>
  <c r="R1192" i="7" s="1"/>
  <c r="S1192" i="7" a="1"/>
  <c r="S1192" i="7" s="1"/>
  <c r="D1192" i="7" a="1"/>
  <c r="D1192" i="7" s="1"/>
  <c r="E1192" i="7" a="1"/>
  <c r="E1192" i="7" s="1"/>
  <c r="G1192" i="7" a="1"/>
  <c r="G1192" i="7" s="1"/>
  <c r="H1192" i="7" a="1"/>
  <c r="H1192" i="7" s="1"/>
  <c r="I1192" i="7" a="1"/>
  <c r="I1192" i="7" s="1"/>
  <c r="J1192" i="7" a="1"/>
  <c r="J1192" i="7" s="1"/>
  <c r="K1192" i="7" a="1"/>
  <c r="K1192" i="7" s="1"/>
  <c r="F1192" i="7" a="1"/>
  <c r="F1192" i="7" s="1"/>
  <c r="L1192" i="7" a="1"/>
  <c r="L1192" i="7" s="1"/>
  <c r="O1192" i="7" a="1"/>
  <c r="O1192" i="7" s="1"/>
  <c r="L1191" i="7" a="1"/>
  <c r="L1191" i="7" s="1"/>
  <c r="M1191" i="7" a="1"/>
  <c r="M1191" i="7" s="1"/>
  <c r="N1191" i="7" a="1"/>
  <c r="N1191" i="7" s="1"/>
  <c r="P1191" i="7" a="1"/>
  <c r="P1191" i="7" s="1"/>
  <c r="Q1191" i="7" a="1"/>
  <c r="Q1191" i="7" s="1"/>
  <c r="R1191" i="7" a="1"/>
  <c r="R1191" i="7" s="1"/>
  <c r="S1191" i="7" a="1"/>
  <c r="S1191" i="7" s="1"/>
  <c r="D1191" i="7" a="1"/>
  <c r="D1191" i="7" s="1"/>
  <c r="E1191" i="7" a="1"/>
  <c r="E1191" i="7" s="1"/>
  <c r="G1191" i="7" a="1"/>
  <c r="G1191" i="7" s="1"/>
  <c r="H1191" i="7" a="1"/>
  <c r="H1191" i="7" s="1"/>
  <c r="I1191" i="7" a="1"/>
  <c r="I1191" i="7" s="1"/>
  <c r="J1191" i="7" a="1"/>
  <c r="J1191" i="7" s="1"/>
  <c r="K1191" i="7" a="1"/>
  <c r="K1191" i="7" s="1"/>
  <c r="F1191" i="7" a="1"/>
  <c r="F1191" i="7" s="1"/>
  <c r="O1191" i="7" a="1"/>
  <c r="O1191" i="7" s="1"/>
  <c r="L1190" i="7" a="1"/>
  <c r="L1190" i="7" s="1"/>
  <c r="M1190" i="7" a="1"/>
  <c r="M1190" i="7" s="1"/>
  <c r="N1190" i="7" a="1"/>
  <c r="N1190" i="7" s="1"/>
  <c r="P1190" i="7" a="1"/>
  <c r="P1190" i="7" s="1"/>
  <c r="Q1190" i="7" a="1"/>
  <c r="Q1190" i="7" s="1"/>
  <c r="R1190" i="7" a="1"/>
  <c r="R1190" i="7" s="1"/>
  <c r="S1190" i="7" a="1"/>
  <c r="S1190" i="7" s="1"/>
  <c r="D1190" i="7" a="1"/>
  <c r="D1190" i="7" s="1"/>
  <c r="E1190" i="7" a="1"/>
  <c r="E1190" i="7" s="1"/>
  <c r="G1190" i="7" a="1"/>
  <c r="G1190" i="7" s="1"/>
  <c r="H1190" i="7" a="1"/>
  <c r="H1190" i="7" s="1"/>
  <c r="I1190" i="7" a="1"/>
  <c r="I1190" i="7" s="1"/>
  <c r="J1190" i="7" a="1"/>
  <c r="J1190" i="7" s="1"/>
  <c r="K1190" i="7" a="1"/>
  <c r="K1190" i="7" s="1"/>
  <c r="F1190" i="7" a="1"/>
  <c r="F1190" i="7" s="1"/>
  <c r="O1190" i="7" a="1"/>
  <c r="O1190" i="7" s="1"/>
  <c r="B1189" i="7"/>
  <c r="L1188" i="7" a="1"/>
  <c r="L1188" i="7" s="1"/>
  <c r="M1188" i="7" a="1"/>
  <c r="M1188" i="7" s="1"/>
  <c r="N1188" i="7" a="1"/>
  <c r="N1188" i="7" s="1"/>
  <c r="P1188" i="7" a="1"/>
  <c r="P1188" i="7" s="1"/>
  <c r="Q1188" i="7" a="1"/>
  <c r="Q1188" i="7" s="1"/>
  <c r="R1188" i="7" a="1"/>
  <c r="R1188" i="7" s="1"/>
  <c r="S1188" i="7" a="1"/>
  <c r="S1188" i="7" s="1"/>
  <c r="D1188" i="7" a="1"/>
  <c r="D1188" i="7" s="1"/>
  <c r="E1188" i="7" a="1"/>
  <c r="E1188" i="7" s="1"/>
  <c r="G1188" i="7" a="1"/>
  <c r="G1188" i="7" s="1"/>
  <c r="H1188" i="7" a="1"/>
  <c r="H1188" i="7" s="1"/>
  <c r="I1188" i="7" a="1"/>
  <c r="I1188" i="7" s="1"/>
  <c r="J1188" i="7" a="1"/>
  <c r="J1188" i="7" s="1"/>
  <c r="K1188" i="7" a="1"/>
  <c r="K1188" i="7" s="1"/>
  <c r="F1188" i="7" a="1"/>
  <c r="F1188" i="7" s="1"/>
  <c r="O1188" i="7" a="1"/>
  <c r="O1188" i="7" s="1"/>
  <c r="L1187" i="7" a="1"/>
  <c r="L1187" i="7" s="1"/>
  <c r="M1187" i="7" a="1"/>
  <c r="M1187" i="7" s="1"/>
  <c r="P1187" i="7" a="1"/>
  <c r="P1187" i="7" s="1"/>
  <c r="R1187" i="7" a="1"/>
  <c r="R1187" i="7" s="1"/>
  <c r="D1187" i="7" a="1"/>
  <c r="D1187" i="7" s="1"/>
  <c r="E1187" i="7" a="1"/>
  <c r="E1187" i="7" s="1"/>
  <c r="G1187" i="7" a="1"/>
  <c r="G1187" i="7" s="1"/>
  <c r="H1187" i="7" a="1"/>
  <c r="H1187" i="7" s="1"/>
  <c r="I1187" i="7" a="1"/>
  <c r="I1187" i="7" s="1"/>
  <c r="J1187" i="7" a="1"/>
  <c r="J1187" i="7" s="1"/>
  <c r="K1187" i="7" a="1"/>
  <c r="K1187" i="7" s="1"/>
  <c r="F1187" i="7" a="1"/>
  <c r="F1187" i="7" s="1"/>
  <c r="O1187" i="7" a="1"/>
  <c r="O1187" i="7" s="1"/>
  <c r="L1186" i="7" a="1"/>
  <c r="L1186" i="7" s="1"/>
  <c r="M1186" i="7" a="1"/>
  <c r="M1186" i="7" s="1"/>
  <c r="N1186" i="7" a="1"/>
  <c r="N1186" i="7" s="1"/>
  <c r="P1186" i="7" a="1"/>
  <c r="P1186" i="7" s="1"/>
  <c r="Q1186" i="7" a="1"/>
  <c r="Q1186" i="7" s="1"/>
  <c r="R1186" i="7" a="1"/>
  <c r="R1186" i="7" s="1"/>
  <c r="S1186" i="7" a="1"/>
  <c r="S1186" i="7" s="1"/>
  <c r="D1186" i="7" a="1"/>
  <c r="D1186" i="7" s="1"/>
  <c r="G1186" i="7" a="1"/>
  <c r="G1186" i="7" s="1"/>
  <c r="H1186" i="7" a="1"/>
  <c r="H1186" i="7" s="1"/>
  <c r="I1186" i="7" a="1"/>
  <c r="I1186" i="7" s="1"/>
  <c r="J1186" i="7" a="1"/>
  <c r="J1186" i="7" s="1"/>
  <c r="K1186" i="7" a="1"/>
  <c r="K1186" i="7" s="1"/>
  <c r="F1186" i="7" a="1"/>
  <c r="F1186" i="7" s="1"/>
  <c r="O1186" i="7" a="1"/>
  <c r="O1186" i="7" s="1"/>
  <c r="B1185" i="7"/>
  <c r="L1184" i="7" a="1"/>
  <c r="L1184" i="7" s="1"/>
  <c r="M1184" i="7" a="1"/>
  <c r="M1184" i="7" s="1"/>
  <c r="N1184" i="7" a="1"/>
  <c r="N1184" i="7" s="1"/>
  <c r="O1184" i="7" a="1"/>
  <c r="O1184" i="7" s="1"/>
  <c r="P1184" i="7" a="1"/>
  <c r="P1184" i="7" s="1"/>
  <c r="Q1184" i="7" a="1"/>
  <c r="Q1184" i="7" s="1"/>
  <c r="R1184" i="7" a="1"/>
  <c r="R1184" i="7" s="1"/>
  <c r="S1184" i="7" a="1"/>
  <c r="S1184" i="7" s="1"/>
  <c r="D1184" i="7" a="1"/>
  <c r="D1184" i="7" s="1"/>
  <c r="E1184" i="7" a="1"/>
  <c r="E1184" i="7" s="1"/>
  <c r="G1184" i="7" a="1"/>
  <c r="G1184" i="7" s="1"/>
  <c r="H1184" i="7" a="1"/>
  <c r="H1184" i="7" s="1"/>
  <c r="I1184" i="7" a="1"/>
  <c r="I1184" i="7" s="1"/>
  <c r="J1184" i="7" a="1"/>
  <c r="J1184" i="7" s="1"/>
  <c r="K1184" i="7" a="1"/>
  <c r="K1184" i="7" s="1"/>
  <c r="F1184" i="7" a="1"/>
  <c r="F1184" i="7" s="1"/>
  <c r="L1183" i="7" a="1"/>
  <c r="L1183" i="7" s="1"/>
  <c r="M1183" i="7" a="1"/>
  <c r="M1183" i="7" s="1"/>
  <c r="N1183" i="7" a="1"/>
  <c r="N1183" i="7" s="1"/>
  <c r="O1183" i="7" a="1"/>
  <c r="O1183" i="7" s="1"/>
  <c r="P1183" i="7" a="1"/>
  <c r="P1183" i="7" s="1"/>
  <c r="Q1183" i="7" a="1"/>
  <c r="Q1183" i="7" s="1"/>
  <c r="R1183" i="7" a="1"/>
  <c r="R1183" i="7" s="1"/>
  <c r="S1183" i="7" a="1"/>
  <c r="S1183" i="7" s="1"/>
  <c r="D1183" i="7" a="1"/>
  <c r="D1183" i="7" s="1"/>
  <c r="E1183" i="7" a="1"/>
  <c r="E1183" i="7" s="1"/>
  <c r="G1183" i="7" a="1"/>
  <c r="G1183" i="7" s="1"/>
  <c r="H1183" i="7" a="1"/>
  <c r="H1183" i="7" s="1"/>
  <c r="I1183" i="7" a="1"/>
  <c r="I1183" i="7" s="1"/>
  <c r="J1183" i="7" a="1"/>
  <c r="J1183" i="7" s="1"/>
  <c r="K1183" i="7" a="1"/>
  <c r="K1183" i="7" s="1"/>
  <c r="F1183" i="7" a="1"/>
  <c r="F1183" i="7" s="1"/>
  <c r="M1182" i="7" a="1"/>
  <c r="M1182" i="7" s="1"/>
  <c r="O1182" i="7" a="1"/>
  <c r="O1182" i="7" s="1"/>
  <c r="Q1182" i="7" a="1"/>
  <c r="Q1182" i="7" s="1"/>
  <c r="S1182" i="7" a="1"/>
  <c r="S1182" i="7" s="1"/>
  <c r="E1182" i="7" a="1"/>
  <c r="E1182" i="7" s="1"/>
  <c r="H1182" i="7" a="1"/>
  <c r="H1182" i="7" s="1"/>
  <c r="I1182" i="7" a="1"/>
  <c r="I1182" i="7" s="1"/>
  <c r="J1182" i="7" a="1"/>
  <c r="J1182" i="7" s="1"/>
  <c r="F1182" i="7" a="1"/>
  <c r="F1182" i="7" s="1"/>
  <c r="L1181" i="7" a="1"/>
  <c r="L1181" i="7" s="1"/>
  <c r="M1181" i="7" a="1"/>
  <c r="M1181" i="7" s="1"/>
  <c r="N1181" i="7" a="1"/>
  <c r="N1181" i="7" s="1"/>
  <c r="O1181" i="7" a="1"/>
  <c r="O1181" i="7" s="1"/>
  <c r="P1181" i="7" a="1"/>
  <c r="P1181" i="7" s="1"/>
  <c r="Q1181" i="7" a="1"/>
  <c r="Q1181" i="7" s="1"/>
  <c r="R1181" i="7" a="1"/>
  <c r="R1181" i="7" s="1"/>
  <c r="S1181" i="7" a="1"/>
  <c r="S1181" i="7" s="1"/>
  <c r="D1181" i="7" a="1"/>
  <c r="D1181" i="7" s="1"/>
  <c r="E1181" i="7" a="1"/>
  <c r="E1181" i="7" s="1"/>
  <c r="G1181" i="7" a="1"/>
  <c r="G1181" i="7" s="1"/>
  <c r="H1181" i="7" a="1"/>
  <c r="H1181" i="7" s="1"/>
  <c r="I1181" i="7" a="1"/>
  <c r="I1181" i="7" s="1"/>
  <c r="J1181" i="7" a="1"/>
  <c r="J1181" i="7" s="1"/>
  <c r="K1181" i="7" a="1"/>
  <c r="K1181" i="7" s="1"/>
  <c r="F1181" i="7" a="1"/>
  <c r="F1181" i="7" s="1"/>
  <c r="H2118" i="1"/>
  <c r="B1180" i="7"/>
  <c r="B1179" i="7"/>
  <c r="L1178" i="7" a="1"/>
  <c r="L1178" i="7" s="1"/>
  <c r="M1178" i="7" a="1"/>
  <c r="M1178" i="7" s="1"/>
  <c r="N1178" i="7" a="1"/>
  <c r="N1178" i="7" s="1"/>
  <c r="O1178" i="7" a="1"/>
  <c r="O1178" i="7" s="1"/>
  <c r="P1178" i="7" a="1"/>
  <c r="P1178" i="7" s="1"/>
  <c r="Q1178" i="7" a="1"/>
  <c r="Q1178" i="7" s="1"/>
  <c r="R1178" i="7" a="1"/>
  <c r="R1178" i="7" s="1"/>
  <c r="S1178" i="7" a="1"/>
  <c r="S1178" i="7" s="1"/>
  <c r="D1178" i="7" a="1"/>
  <c r="D1178" i="7" s="1"/>
  <c r="E1178" i="7" a="1"/>
  <c r="E1178" i="7" s="1"/>
  <c r="G1178" i="7" a="1"/>
  <c r="G1178" i="7" s="1"/>
  <c r="H1178" i="7" a="1"/>
  <c r="H1178" i="7" s="1"/>
  <c r="I1178" i="7" a="1"/>
  <c r="I1178" i="7" s="1"/>
  <c r="J1178" i="7" a="1"/>
  <c r="J1178" i="7" s="1"/>
  <c r="K1178" i="7" a="1"/>
  <c r="K1178" i="7" s="1"/>
  <c r="F1178" i="7" a="1"/>
  <c r="F1178" i="7" s="1"/>
  <c r="L1177" i="7" a="1"/>
  <c r="L1177" i="7" s="1"/>
  <c r="M1177" i="7" a="1"/>
  <c r="M1177" i="7" s="1"/>
  <c r="N1177" i="7" a="1"/>
  <c r="N1177" i="7" s="1"/>
  <c r="O1177" i="7" a="1"/>
  <c r="O1177" i="7" s="1"/>
  <c r="P1177" i="7" a="1"/>
  <c r="P1177" i="7" s="1"/>
  <c r="Q1177" i="7" a="1"/>
  <c r="Q1177" i="7" s="1"/>
  <c r="R1177" i="7" a="1"/>
  <c r="R1177" i="7" s="1"/>
  <c r="S1177" i="7" a="1"/>
  <c r="S1177" i="7" s="1"/>
  <c r="D1177" i="7" a="1"/>
  <c r="D1177" i="7" s="1"/>
  <c r="E1177" i="7" a="1"/>
  <c r="E1177" i="7" s="1"/>
  <c r="G1177" i="7" a="1"/>
  <c r="G1177" i="7" s="1"/>
  <c r="H1177" i="7" a="1"/>
  <c r="H1177" i="7" s="1"/>
  <c r="I1177" i="7" a="1"/>
  <c r="I1177" i="7" s="1"/>
  <c r="J1177" i="7" a="1"/>
  <c r="J1177" i="7" s="1"/>
  <c r="K1177" i="7" a="1"/>
  <c r="K1177" i="7" s="1"/>
  <c r="F1177" i="7" a="1"/>
  <c r="F1177" i="7" s="1"/>
  <c r="L1176" i="7" a="1"/>
  <c r="L1176" i="7" s="1"/>
  <c r="M1176" i="7" a="1"/>
  <c r="M1176" i="7" s="1"/>
  <c r="N1176" i="7" a="1"/>
  <c r="N1176" i="7" s="1"/>
  <c r="O1176" i="7" a="1"/>
  <c r="O1176" i="7" s="1"/>
  <c r="P1176" i="7" a="1"/>
  <c r="P1176" i="7" s="1"/>
  <c r="Q1176" i="7" a="1"/>
  <c r="Q1176" i="7" s="1"/>
  <c r="R1176" i="7" a="1"/>
  <c r="R1176" i="7" s="1"/>
  <c r="S1176" i="7" a="1"/>
  <c r="S1176" i="7" s="1"/>
  <c r="D1176" i="7" a="1"/>
  <c r="D1176" i="7" s="1"/>
  <c r="E1176" i="7" a="1"/>
  <c r="E1176" i="7" s="1"/>
  <c r="F1176" i="7" a="1"/>
  <c r="F1176" i="7" s="1"/>
  <c r="G1176" i="7" a="1"/>
  <c r="G1176" i="7" s="1"/>
  <c r="H1176" i="7" a="1"/>
  <c r="H1176" i="7" s="1"/>
  <c r="I1176" i="7" a="1"/>
  <c r="I1176" i="7" s="1"/>
  <c r="J1176" i="7" a="1"/>
  <c r="J1176" i="7" s="1"/>
  <c r="K1176" i="7" a="1"/>
  <c r="K1176" i="7" s="1"/>
  <c r="L1175" i="7" a="1"/>
  <c r="L1175" i="7" s="1"/>
  <c r="M1175" i="7" a="1"/>
  <c r="M1175" i="7" s="1"/>
  <c r="N1175" i="7" a="1"/>
  <c r="N1175" i="7" s="1"/>
  <c r="O1175" i="7" a="1"/>
  <c r="O1175" i="7" s="1"/>
  <c r="P1175" i="7" a="1"/>
  <c r="P1175" i="7" s="1"/>
  <c r="Q1175" i="7" a="1"/>
  <c r="Q1175" i="7" s="1"/>
  <c r="R1175" i="7" a="1"/>
  <c r="R1175" i="7" s="1"/>
  <c r="S1175" i="7" a="1"/>
  <c r="S1175" i="7" s="1"/>
  <c r="D1175" i="7" a="1"/>
  <c r="D1175" i="7" s="1"/>
  <c r="E1175" i="7" a="1"/>
  <c r="E1175" i="7" s="1"/>
  <c r="F1175" i="7" a="1"/>
  <c r="F1175" i="7" s="1"/>
  <c r="G1175" i="7" a="1"/>
  <c r="G1175" i="7" s="1"/>
  <c r="H1175" i="7" a="1"/>
  <c r="H1175" i="7" s="1"/>
  <c r="I1175" i="7" a="1"/>
  <c r="I1175" i="7" s="1"/>
  <c r="J1175" i="7" a="1"/>
  <c r="J1175" i="7" s="1"/>
  <c r="K1175" i="7" a="1"/>
  <c r="K1175" i="7" s="1"/>
  <c r="L1174" i="7" a="1"/>
  <c r="L1174" i="7" s="1"/>
  <c r="M1174" i="7" a="1"/>
  <c r="M1174" i="7" s="1"/>
  <c r="N1174" i="7" a="1"/>
  <c r="N1174" i="7" s="1"/>
  <c r="O1174" i="7" a="1"/>
  <c r="O1174" i="7" s="1"/>
  <c r="P1174" i="7" a="1"/>
  <c r="P1174" i="7" s="1"/>
  <c r="Q1174" i="7" a="1"/>
  <c r="Q1174" i="7" s="1"/>
  <c r="R1174" i="7" a="1"/>
  <c r="R1174" i="7" s="1"/>
  <c r="S1174" i="7" a="1"/>
  <c r="S1174" i="7" s="1"/>
  <c r="D1174" i="7" a="1"/>
  <c r="D1174" i="7" s="1"/>
  <c r="E1174" i="7" a="1"/>
  <c r="E1174" i="7" s="1"/>
  <c r="F1174" i="7" a="1"/>
  <c r="F1174" i="7" s="1"/>
  <c r="G1174" i="7" a="1"/>
  <c r="G1174" i="7" s="1"/>
  <c r="H1174" i="7" a="1"/>
  <c r="H1174" i="7" s="1"/>
  <c r="I1174" i="7" a="1"/>
  <c r="I1174" i="7" s="1"/>
  <c r="J1174" i="7" a="1"/>
  <c r="J1174" i="7" s="1"/>
  <c r="K1174" i="7" a="1"/>
  <c r="K1174" i="7" s="1"/>
  <c r="B1173" i="7"/>
  <c r="L1172" i="7" a="1"/>
  <c r="L1172" i="7" s="1"/>
  <c r="M1172" i="7" a="1"/>
  <c r="M1172" i="7" s="1"/>
  <c r="N1172" i="7" a="1"/>
  <c r="N1172" i="7" s="1"/>
  <c r="O1172" i="7" a="1"/>
  <c r="O1172" i="7" s="1"/>
  <c r="P1172" i="7" a="1"/>
  <c r="P1172" i="7" s="1"/>
  <c r="Q1172" i="7" a="1"/>
  <c r="Q1172" i="7" s="1"/>
  <c r="R1172" i="7" a="1"/>
  <c r="R1172" i="7" s="1"/>
  <c r="S1172" i="7" a="1"/>
  <c r="S1172" i="7" s="1"/>
  <c r="D1172" i="7" a="1"/>
  <c r="D1172" i="7" s="1"/>
  <c r="E1172" i="7" a="1"/>
  <c r="E1172" i="7" s="1"/>
  <c r="F1172" i="7" a="1"/>
  <c r="F1172" i="7" s="1"/>
  <c r="G1172" i="7" a="1"/>
  <c r="G1172" i="7" s="1"/>
  <c r="H1172" i="7" a="1"/>
  <c r="H1172" i="7" s="1"/>
  <c r="I1172" i="7" a="1"/>
  <c r="I1172" i="7" s="1"/>
  <c r="J1172" i="7" a="1"/>
  <c r="J1172" i="7" s="1"/>
  <c r="K1172" i="7" a="1"/>
  <c r="K1172" i="7" s="1"/>
  <c r="L1171" i="7" a="1"/>
  <c r="L1171" i="7" s="1"/>
  <c r="M1171" i="7" a="1"/>
  <c r="M1171" i="7" s="1"/>
  <c r="N1171" i="7" a="1"/>
  <c r="N1171" i="7" s="1"/>
  <c r="O1171" i="7" a="1"/>
  <c r="O1171" i="7" s="1"/>
  <c r="P1171" i="7" a="1"/>
  <c r="P1171" i="7" s="1"/>
  <c r="Q1171" i="7" a="1"/>
  <c r="Q1171" i="7" s="1"/>
  <c r="R1171" i="7" a="1"/>
  <c r="R1171" i="7" s="1"/>
  <c r="S1171" i="7" a="1"/>
  <c r="S1171" i="7" s="1"/>
  <c r="D1171" i="7" a="1"/>
  <c r="D1171" i="7" s="1"/>
  <c r="E1171" i="7" a="1"/>
  <c r="E1171" i="7" s="1"/>
  <c r="F1171" i="7" a="1"/>
  <c r="F1171" i="7" s="1"/>
  <c r="G1171" i="7" a="1"/>
  <c r="G1171" i="7" s="1"/>
  <c r="H1171" i="7" a="1"/>
  <c r="H1171" i="7" s="1"/>
  <c r="I1171" i="7" a="1"/>
  <c r="I1171" i="7" s="1"/>
  <c r="J1171" i="7" a="1"/>
  <c r="J1171" i="7" s="1"/>
  <c r="K1171" i="7" a="1"/>
  <c r="K1171" i="7" s="1"/>
  <c r="L1170" i="7" a="1"/>
  <c r="L1170" i="7" s="1"/>
  <c r="M1170" i="7" a="1"/>
  <c r="M1170" i="7" s="1"/>
  <c r="N1170" i="7" a="1"/>
  <c r="N1170" i="7" s="1"/>
  <c r="O1170" i="7" a="1"/>
  <c r="O1170" i="7" s="1"/>
  <c r="P1170" i="7" a="1"/>
  <c r="P1170" i="7" s="1"/>
  <c r="Q1170" i="7" a="1"/>
  <c r="Q1170" i="7" s="1"/>
  <c r="R1170" i="7" a="1"/>
  <c r="R1170" i="7" s="1"/>
  <c r="S1170" i="7" a="1"/>
  <c r="S1170" i="7" s="1"/>
  <c r="D1170" i="7" a="1"/>
  <c r="D1170" i="7" s="1"/>
  <c r="E1170" i="7" a="1"/>
  <c r="E1170" i="7" s="1"/>
  <c r="F1170" i="7" a="1"/>
  <c r="F1170" i="7" s="1"/>
  <c r="G1170" i="7" a="1"/>
  <c r="G1170" i="7" s="1"/>
  <c r="H1170" i="7" a="1"/>
  <c r="H1170" i="7" s="1"/>
  <c r="I1170" i="7" a="1"/>
  <c r="I1170" i="7" s="1"/>
  <c r="J1170" i="7" a="1"/>
  <c r="J1170" i="7" s="1"/>
  <c r="K1170" i="7" a="1"/>
  <c r="K1170" i="7" s="1"/>
  <c r="B1169" i="7"/>
  <c r="L1168" i="7" a="1"/>
  <c r="L1168" i="7" s="1"/>
  <c r="M1168" i="7" a="1"/>
  <c r="M1168" i="7" s="1"/>
  <c r="N1168" i="7" a="1"/>
  <c r="N1168" i="7" s="1"/>
  <c r="O1168" i="7" a="1"/>
  <c r="O1168" i="7" s="1"/>
  <c r="P1168" i="7" a="1"/>
  <c r="P1168" i="7" s="1"/>
  <c r="Q1168" i="7" a="1"/>
  <c r="Q1168" i="7" s="1"/>
  <c r="R1168" i="7" a="1"/>
  <c r="R1168" i="7" s="1"/>
  <c r="S1168" i="7" a="1"/>
  <c r="S1168" i="7" s="1"/>
  <c r="D1168" i="7" a="1"/>
  <c r="D1168" i="7" s="1"/>
  <c r="E1168" i="7" a="1"/>
  <c r="E1168" i="7" s="1"/>
  <c r="F1168" i="7" a="1"/>
  <c r="F1168" i="7" s="1"/>
  <c r="G1168" i="7" a="1"/>
  <c r="G1168" i="7" s="1"/>
  <c r="H1168" i="7" a="1"/>
  <c r="H1168" i="7" s="1"/>
  <c r="I1168" i="7" a="1"/>
  <c r="I1168" i="7" s="1"/>
  <c r="J1168" i="7" a="1"/>
  <c r="J1168" i="7" s="1"/>
  <c r="K1168" i="7" a="1"/>
  <c r="K1168" i="7" s="1"/>
  <c r="J1168" i="2" a="1"/>
  <c r="J1168" i="2" s="1"/>
  <c r="B1167" i="7"/>
  <c r="L1166" i="7" a="1"/>
  <c r="L1166" i="7" s="1"/>
  <c r="M1166" i="7" a="1"/>
  <c r="M1166" i="7" s="1"/>
  <c r="N1166" i="7" a="1"/>
  <c r="N1166" i="7" s="1"/>
  <c r="O1166" i="7" a="1"/>
  <c r="O1166" i="7" s="1"/>
  <c r="P1166" i="7" a="1"/>
  <c r="P1166" i="7" s="1"/>
  <c r="Q1166" i="7" a="1"/>
  <c r="Q1166" i="7" s="1"/>
  <c r="R1166" i="7" a="1"/>
  <c r="R1166" i="7" s="1"/>
  <c r="S1166" i="7" a="1"/>
  <c r="S1166" i="7" s="1"/>
  <c r="D1166" i="7" a="1"/>
  <c r="D1166" i="7" s="1"/>
  <c r="E1166" i="7" a="1"/>
  <c r="E1166" i="7" s="1"/>
  <c r="F1166" i="7" a="1"/>
  <c r="F1166" i="7" s="1"/>
  <c r="G1166" i="7" a="1"/>
  <c r="G1166" i="7" s="1"/>
  <c r="H1166" i="7" a="1"/>
  <c r="H1166" i="7" s="1"/>
  <c r="I1166" i="7" a="1"/>
  <c r="I1166" i="7" s="1"/>
  <c r="J1166" i="7" a="1"/>
  <c r="J1166" i="7" s="1"/>
  <c r="K1166" i="7" a="1"/>
  <c r="K1166" i="7" s="1"/>
  <c r="L1165" i="7" a="1"/>
  <c r="L1165" i="7" s="1"/>
  <c r="M1165" i="7" a="1"/>
  <c r="M1165" i="7" s="1"/>
  <c r="N1165" i="7" a="1"/>
  <c r="N1165" i="7" s="1"/>
  <c r="O1165" i="7" a="1"/>
  <c r="O1165" i="7" s="1"/>
  <c r="P1165" i="7" a="1"/>
  <c r="P1165" i="7" s="1"/>
  <c r="Q1165" i="7" a="1"/>
  <c r="Q1165" i="7" s="1"/>
  <c r="R1165" i="7" a="1"/>
  <c r="R1165" i="7" s="1"/>
  <c r="S1165" i="7" a="1"/>
  <c r="S1165" i="7" s="1"/>
  <c r="D1165" i="7" a="1"/>
  <c r="D1165" i="7" s="1"/>
  <c r="E1165" i="7" a="1"/>
  <c r="E1165" i="7" s="1"/>
  <c r="F1165" i="7" a="1"/>
  <c r="F1165" i="7" s="1"/>
  <c r="G1165" i="7" a="1"/>
  <c r="G1165" i="7" s="1"/>
  <c r="H1165" i="7" a="1"/>
  <c r="H1165" i="7" s="1"/>
  <c r="I1165" i="7" a="1"/>
  <c r="I1165" i="7" s="1"/>
  <c r="J1165" i="7" a="1"/>
  <c r="J1165" i="7" s="1"/>
  <c r="K1165" i="7" a="1"/>
  <c r="K1165" i="7" s="1"/>
  <c r="J1165" i="2" a="1"/>
  <c r="J1165" i="2" s="1"/>
  <c r="B1164" i="7"/>
  <c r="L1163" i="7" a="1"/>
  <c r="L1163" i="7" s="1"/>
  <c r="M1163" i="7" a="1"/>
  <c r="M1163" i="7" s="1"/>
  <c r="N1163" i="7" a="1"/>
  <c r="N1163" i="7" s="1"/>
  <c r="O1163" i="7" a="1"/>
  <c r="O1163" i="7" s="1"/>
  <c r="P1163" i="7" a="1"/>
  <c r="P1163" i="7" s="1"/>
  <c r="Q1163" i="7" a="1"/>
  <c r="Q1163" i="7" s="1"/>
  <c r="R1163" i="7" a="1"/>
  <c r="R1163" i="7" s="1"/>
  <c r="S1163" i="7" a="1"/>
  <c r="S1163" i="7" s="1"/>
  <c r="D1163" i="7" a="1"/>
  <c r="D1163" i="7" s="1"/>
  <c r="E1163" i="7" a="1"/>
  <c r="E1163" i="7" s="1"/>
  <c r="F1163" i="7" a="1"/>
  <c r="F1163" i="7" s="1"/>
  <c r="G1163" i="7" a="1"/>
  <c r="G1163" i="7" s="1"/>
  <c r="H1163" i="7" a="1"/>
  <c r="H1163" i="7" s="1"/>
  <c r="I1163" i="7" a="1"/>
  <c r="I1163" i="7" s="1"/>
  <c r="J1163" i="7" a="1"/>
  <c r="J1163" i="7" s="1"/>
  <c r="K1163" i="7" a="1"/>
  <c r="K1163" i="7" s="1"/>
  <c r="B1162" i="7"/>
  <c r="B1161" i="7"/>
  <c r="L1160" i="7" a="1"/>
  <c r="L1160" i="7" s="1"/>
  <c r="M1160" i="7" a="1"/>
  <c r="M1160" i="7" s="1"/>
  <c r="N1160" i="7" a="1"/>
  <c r="N1160" i="7" s="1"/>
  <c r="O1160" i="7" a="1"/>
  <c r="O1160" i="7" s="1"/>
  <c r="P1160" i="7" a="1"/>
  <c r="P1160" i="7" s="1"/>
  <c r="Q1160" i="7" a="1"/>
  <c r="Q1160" i="7" s="1"/>
  <c r="R1160" i="7" a="1"/>
  <c r="R1160" i="7" s="1"/>
  <c r="S1160" i="7" a="1"/>
  <c r="S1160" i="7" s="1"/>
  <c r="D1160" i="7" a="1"/>
  <c r="D1160" i="7" s="1"/>
  <c r="E1160" i="7" a="1"/>
  <c r="E1160" i="7" s="1"/>
  <c r="F1160" i="7" a="1"/>
  <c r="F1160" i="7" s="1"/>
  <c r="G1160" i="7" a="1"/>
  <c r="G1160" i="7" s="1"/>
  <c r="H1160" i="7" a="1"/>
  <c r="H1160" i="7" s="1"/>
  <c r="I1160" i="7" a="1"/>
  <c r="I1160" i="7" s="1"/>
  <c r="J1160" i="7" a="1"/>
  <c r="J1160" i="7" s="1"/>
  <c r="K1160" i="7" a="1"/>
  <c r="K1160" i="7" s="1"/>
  <c r="L1159" i="7" a="1"/>
  <c r="L1159" i="7" s="1"/>
  <c r="M1159" i="7" a="1"/>
  <c r="M1159" i="7" s="1"/>
  <c r="N1159" i="7" a="1"/>
  <c r="N1159" i="7" s="1"/>
  <c r="O1159" i="7" a="1"/>
  <c r="O1159" i="7" s="1"/>
  <c r="P1159" i="7" a="1"/>
  <c r="P1159" i="7" s="1"/>
  <c r="Q1159" i="7" a="1"/>
  <c r="Q1159" i="7" s="1"/>
  <c r="R1159" i="7" a="1"/>
  <c r="R1159" i="7" s="1"/>
  <c r="S1159" i="7" a="1"/>
  <c r="S1159" i="7" s="1"/>
  <c r="D1159" i="7" a="1"/>
  <c r="D1159" i="7" s="1"/>
  <c r="E1159" i="7" a="1"/>
  <c r="E1159" i="7" s="1"/>
  <c r="F1159" i="7" a="1"/>
  <c r="F1159" i="7" s="1"/>
  <c r="G1159" i="7" a="1"/>
  <c r="G1159" i="7" s="1"/>
  <c r="H1159" i="7" a="1"/>
  <c r="H1159" i="7" s="1"/>
  <c r="I1159" i="7" a="1"/>
  <c r="I1159" i="7" s="1"/>
  <c r="J1159" i="7" a="1"/>
  <c r="J1159" i="7" s="1"/>
  <c r="K1159" i="7" a="1"/>
  <c r="K1159" i="7" s="1"/>
  <c r="L1158" i="7" a="1"/>
  <c r="L1158" i="7" s="1"/>
  <c r="M1158" i="7" a="1"/>
  <c r="M1158" i="7" s="1"/>
  <c r="N1158" i="7" a="1"/>
  <c r="N1158" i="7" s="1"/>
  <c r="O1158" i="7" a="1"/>
  <c r="O1158" i="7" s="1"/>
  <c r="P1158" i="7" a="1"/>
  <c r="P1158" i="7" s="1"/>
  <c r="Q1158" i="7" a="1"/>
  <c r="Q1158" i="7" s="1"/>
  <c r="R1158" i="7" a="1"/>
  <c r="R1158" i="7" s="1"/>
  <c r="S1158" i="7" a="1"/>
  <c r="S1158" i="7" s="1"/>
  <c r="D1158" i="7" a="1"/>
  <c r="D1158" i="7" s="1"/>
  <c r="E1158" i="7" a="1"/>
  <c r="E1158" i="7" s="1"/>
  <c r="F1158" i="7" a="1"/>
  <c r="F1158" i="7" s="1"/>
  <c r="G1158" i="7" a="1"/>
  <c r="G1158" i="7" s="1"/>
  <c r="H1158" i="7" a="1"/>
  <c r="H1158" i="7" s="1"/>
  <c r="I1158" i="7" a="1"/>
  <c r="I1158" i="7" s="1"/>
  <c r="J1158" i="7" a="1"/>
  <c r="J1158" i="7" s="1"/>
  <c r="K1158" i="7" a="1"/>
  <c r="K1158" i="7" s="1"/>
  <c r="L1157" i="7" a="1"/>
  <c r="L1157" i="7" s="1"/>
  <c r="M1157" i="7" a="1"/>
  <c r="M1157" i="7" s="1"/>
  <c r="N1157" i="7" a="1"/>
  <c r="N1157" i="7" s="1"/>
  <c r="O1157" i="7" a="1"/>
  <c r="O1157" i="7" s="1"/>
  <c r="P1157" i="7" a="1"/>
  <c r="P1157" i="7" s="1"/>
  <c r="Q1157" i="7" a="1"/>
  <c r="Q1157" i="7" s="1"/>
  <c r="R1157" i="7" a="1"/>
  <c r="R1157" i="7" s="1"/>
  <c r="S1157" i="7" a="1"/>
  <c r="S1157" i="7" s="1"/>
  <c r="D1157" i="7" a="1"/>
  <c r="D1157" i="7" s="1"/>
  <c r="E1157" i="7" a="1"/>
  <c r="E1157" i="7" s="1"/>
  <c r="F1157" i="7" a="1"/>
  <c r="F1157" i="7" s="1"/>
  <c r="G1157" i="7" a="1"/>
  <c r="G1157" i="7" s="1"/>
  <c r="H1157" i="7" a="1"/>
  <c r="H1157" i="7" s="1"/>
  <c r="I1157" i="7" a="1"/>
  <c r="I1157" i="7" s="1"/>
  <c r="J1157" i="7" a="1"/>
  <c r="J1157" i="7" s="1"/>
  <c r="K1157" i="7" a="1"/>
  <c r="K1157" i="7" s="1"/>
  <c r="L1156" i="7" a="1"/>
  <c r="L1156" i="7" s="1"/>
  <c r="M1156" i="7" a="1"/>
  <c r="M1156" i="7" s="1"/>
  <c r="N1156" i="7" a="1"/>
  <c r="N1156" i="7" s="1"/>
  <c r="P1156" i="7" a="1"/>
  <c r="P1156" i="7" s="1"/>
  <c r="R1156" i="7" a="1"/>
  <c r="R1156" i="7" s="1"/>
  <c r="D1156" i="7" a="1"/>
  <c r="D1156" i="7" s="1"/>
  <c r="F1156" i="7" a="1"/>
  <c r="F1156" i="7" s="1"/>
  <c r="H1156" i="7" a="1"/>
  <c r="H1156" i="7" s="1"/>
  <c r="J1156" i="7" a="1"/>
  <c r="J1156" i="7" s="1"/>
  <c r="L1155" i="7" a="1"/>
  <c r="L1155" i="7" s="1"/>
  <c r="M1155" i="7" a="1"/>
  <c r="M1155" i="7" s="1"/>
  <c r="N1155" i="7" a="1"/>
  <c r="N1155" i="7" s="1"/>
  <c r="O1155" i="7" a="1"/>
  <c r="O1155" i="7" s="1"/>
  <c r="P1155" i="7" a="1"/>
  <c r="P1155" i="7" s="1"/>
  <c r="Q1155" i="7" a="1"/>
  <c r="Q1155" i="7" s="1"/>
  <c r="R1155" i="7" a="1"/>
  <c r="R1155" i="7" s="1"/>
  <c r="S1155" i="7" a="1"/>
  <c r="S1155" i="7" s="1"/>
  <c r="D1155" i="7" a="1"/>
  <c r="D1155" i="7" s="1"/>
  <c r="E1155" i="7" a="1"/>
  <c r="E1155" i="7" s="1"/>
  <c r="F1155" i="7" a="1"/>
  <c r="F1155" i="7" s="1"/>
  <c r="G1155" i="7" a="1"/>
  <c r="G1155" i="7" s="1"/>
  <c r="H1155" i="7" a="1"/>
  <c r="H1155" i="7" s="1"/>
  <c r="I1155" i="7" a="1"/>
  <c r="I1155" i="7" s="1"/>
  <c r="J1155" i="7" a="1"/>
  <c r="J1155" i="7" s="1"/>
  <c r="K1155" i="7" a="1"/>
  <c r="K1155" i="7" s="1"/>
  <c r="L1154" i="7" a="1"/>
  <c r="L1154" i="7" s="1"/>
  <c r="M1154" i="7" a="1"/>
  <c r="M1154" i="7" s="1"/>
  <c r="N1154" i="7" a="1"/>
  <c r="N1154" i="7" s="1"/>
  <c r="O1154" i="7" a="1"/>
  <c r="O1154" i="7" s="1"/>
  <c r="P1154" i="7" a="1"/>
  <c r="P1154" i="7" s="1"/>
  <c r="Q1154" i="7" a="1"/>
  <c r="Q1154" i="7" s="1"/>
  <c r="R1154" i="7" a="1"/>
  <c r="R1154" i="7" s="1"/>
  <c r="S1154" i="7" a="1"/>
  <c r="S1154" i="7" s="1"/>
  <c r="D1154" i="7" a="1"/>
  <c r="D1154" i="7" s="1"/>
  <c r="E1154" i="7" a="1"/>
  <c r="E1154" i="7" s="1"/>
  <c r="F1154" i="7" a="1"/>
  <c r="F1154" i="7" s="1"/>
  <c r="G1154" i="7" a="1"/>
  <c r="G1154" i="7" s="1"/>
  <c r="H1154" i="7" a="1"/>
  <c r="H1154" i="7" s="1"/>
  <c r="I1154" i="7" a="1"/>
  <c r="I1154" i="7" s="1"/>
  <c r="J1154" i="7" a="1"/>
  <c r="J1154" i="7" s="1"/>
  <c r="K1154" i="7" a="1"/>
  <c r="K1154" i="7" s="1"/>
  <c r="B1153" i="7"/>
  <c r="L1152" i="7" a="1"/>
  <c r="L1152" i="7" s="1"/>
  <c r="M1152" i="7" a="1"/>
  <c r="M1152" i="7" s="1"/>
  <c r="N1152" i="7" a="1"/>
  <c r="N1152" i="7" s="1"/>
  <c r="O1152" i="7" a="1"/>
  <c r="O1152" i="7" s="1"/>
  <c r="P1152" i="7" a="1"/>
  <c r="P1152" i="7" s="1"/>
  <c r="Q1152" i="7" a="1"/>
  <c r="Q1152" i="7" s="1"/>
  <c r="R1152" i="7" a="1"/>
  <c r="R1152" i="7" s="1"/>
  <c r="S1152" i="7" a="1"/>
  <c r="S1152" i="7" s="1"/>
  <c r="D1152" i="7" a="1"/>
  <c r="D1152" i="7" s="1"/>
  <c r="E1152" i="7" a="1"/>
  <c r="E1152" i="7" s="1"/>
  <c r="F1152" i="7" a="1"/>
  <c r="F1152" i="7" s="1"/>
  <c r="G1152" i="7" a="1"/>
  <c r="G1152" i="7" s="1"/>
  <c r="H1152" i="7" a="1"/>
  <c r="H1152" i="7" s="1"/>
  <c r="I1152" i="7" a="1"/>
  <c r="I1152" i="7" s="1"/>
  <c r="J1152" i="7" a="1"/>
  <c r="J1152" i="7" s="1"/>
  <c r="K1152" i="7" a="1"/>
  <c r="K1152" i="7" s="1"/>
  <c r="L1151" i="7" a="1"/>
  <c r="L1151" i="7" s="1"/>
  <c r="M1151" i="7" a="1"/>
  <c r="M1151" i="7" s="1"/>
  <c r="N1151" i="7" a="1"/>
  <c r="N1151" i="7" s="1"/>
  <c r="O1151" i="7" a="1"/>
  <c r="O1151" i="7" s="1"/>
  <c r="P1151" i="7" a="1"/>
  <c r="P1151" i="7" s="1"/>
  <c r="Q1151" i="7" a="1"/>
  <c r="Q1151" i="7" s="1"/>
  <c r="R1151" i="7" a="1"/>
  <c r="R1151" i="7" s="1"/>
  <c r="S1151" i="7" a="1"/>
  <c r="S1151" i="7" s="1"/>
  <c r="D1151" i="7" a="1"/>
  <c r="D1151" i="7" s="1"/>
  <c r="E1151" i="7" a="1"/>
  <c r="E1151" i="7" s="1"/>
  <c r="F1151" i="7" a="1"/>
  <c r="F1151" i="7" s="1"/>
  <c r="G1151" i="7" a="1"/>
  <c r="G1151" i="7" s="1"/>
  <c r="H1151" i="7" a="1"/>
  <c r="H1151" i="7" s="1"/>
  <c r="I1151" i="7" a="1"/>
  <c r="I1151" i="7" s="1"/>
  <c r="J1151" i="7" a="1"/>
  <c r="J1151" i="7" s="1"/>
  <c r="K1151" i="7" a="1"/>
  <c r="K1151" i="7" s="1"/>
  <c r="L1150" i="7" a="1"/>
  <c r="L1150" i="7" s="1"/>
  <c r="M1150" i="7" a="1"/>
  <c r="M1150" i="7" s="1"/>
  <c r="N1150" i="7" a="1"/>
  <c r="N1150" i="7" s="1"/>
  <c r="O1150" i="7" a="1"/>
  <c r="O1150" i="7" s="1"/>
  <c r="P1150" i="7" a="1"/>
  <c r="P1150" i="7" s="1"/>
  <c r="Q1150" i="7" a="1"/>
  <c r="Q1150" i="7" s="1"/>
  <c r="R1150" i="7" a="1"/>
  <c r="R1150" i="7" s="1"/>
  <c r="S1150" i="7" a="1"/>
  <c r="S1150" i="7" s="1"/>
  <c r="D1150" i="7" a="1"/>
  <c r="D1150" i="7" s="1"/>
  <c r="E1150" i="7" a="1"/>
  <c r="E1150" i="7" s="1"/>
  <c r="F1150" i="7" a="1"/>
  <c r="F1150" i="7" s="1"/>
  <c r="G1150" i="7" a="1"/>
  <c r="G1150" i="7" s="1"/>
  <c r="H1150" i="7" a="1"/>
  <c r="H1150" i="7" s="1"/>
  <c r="I1150" i="7" a="1"/>
  <c r="I1150" i="7" s="1"/>
  <c r="J1150" i="7" a="1"/>
  <c r="J1150" i="7" s="1"/>
  <c r="K1150" i="7" a="1"/>
  <c r="K1150" i="7" s="1"/>
  <c r="H2720" i="1"/>
  <c r="B1149" i="7"/>
  <c r="B1148" i="7"/>
  <c r="L1147" i="7" a="1"/>
  <c r="L1147" i="7" s="1"/>
  <c r="M1147" i="7" a="1"/>
  <c r="M1147" i="7" s="1"/>
  <c r="N1147" i="7" a="1"/>
  <c r="N1147" i="7" s="1"/>
  <c r="O1147" i="7" a="1"/>
  <c r="O1147" i="7" s="1"/>
  <c r="P1147" i="7" a="1"/>
  <c r="P1147" i="7" s="1"/>
  <c r="Q1147" i="7" a="1"/>
  <c r="Q1147" i="7" s="1"/>
  <c r="R1147" i="7" a="1"/>
  <c r="R1147" i="7" s="1"/>
  <c r="S1147" i="7" a="1"/>
  <c r="S1147" i="7" s="1"/>
  <c r="D1147" i="7" a="1"/>
  <c r="D1147" i="7" s="1"/>
  <c r="E1147" i="7" a="1"/>
  <c r="E1147" i="7" s="1"/>
  <c r="F1147" i="7" a="1"/>
  <c r="F1147" i="7" s="1"/>
  <c r="G1147" i="7" a="1"/>
  <c r="G1147" i="7" s="1"/>
  <c r="H1147" i="7" a="1"/>
  <c r="H1147" i="7" s="1"/>
  <c r="I1147" i="7" a="1"/>
  <c r="I1147" i="7" s="1"/>
  <c r="J1147" i="7" a="1"/>
  <c r="J1147" i="7" s="1"/>
  <c r="K1147" i="7" a="1"/>
  <c r="K1147" i="7" s="1"/>
  <c r="L1146" i="7" a="1"/>
  <c r="L1146" i="7" s="1"/>
  <c r="M1146" i="7" a="1"/>
  <c r="M1146" i="7" s="1"/>
  <c r="N1146" i="7" a="1"/>
  <c r="N1146" i="7" s="1"/>
  <c r="O1146" i="7" a="1"/>
  <c r="O1146" i="7" s="1"/>
  <c r="P1146" i="7" a="1"/>
  <c r="P1146" i="7" s="1"/>
  <c r="Q1146" i="7" a="1"/>
  <c r="Q1146" i="7" s="1"/>
  <c r="R1146" i="7" a="1"/>
  <c r="R1146" i="7" s="1"/>
  <c r="S1146" i="7" a="1"/>
  <c r="S1146" i="7" s="1"/>
  <c r="D1146" i="7" a="1"/>
  <c r="D1146" i="7" s="1"/>
  <c r="E1146" i="7" a="1"/>
  <c r="E1146" i="7" s="1"/>
  <c r="F1146" i="7" a="1"/>
  <c r="F1146" i="7" s="1"/>
  <c r="G1146" i="7" a="1"/>
  <c r="G1146" i="7" s="1"/>
  <c r="H1146" i="7" a="1"/>
  <c r="H1146" i="7" s="1"/>
  <c r="I1146" i="7" a="1"/>
  <c r="I1146" i="7" s="1"/>
  <c r="J1146" i="7" a="1"/>
  <c r="J1146" i="7" s="1"/>
  <c r="K1146" i="7" a="1"/>
  <c r="K1146" i="7" s="1"/>
  <c r="L1145" i="7" a="1"/>
  <c r="L1145" i="7" s="1"/>
  <c r="M1145" i="7" a="1"/>
  <c r="M1145" i="7" s="1"/>
  <c r="N1145" i="7" a="1"/>
  <c r="N1145" i="7" s="1"/>
  <c r="O1145" i="7" a="1"/>
  <c r="O1145" i="7" s="1"/>
  <c r="P1145" i="7" a="1"/>
  <c r="P1145" i="7" s="1"/>
  <c r="Q1145" i="7" a="1"/>
  <c r="Q1145" i="7" s="1"/>
  <c r="R1145" i="7" a="1"/>
  <c r="R1145" i="7" s="1"/>
  <c r="S1145" i="7" a="1"/>
  <c r="S1145" i="7" s="1"/>
  <c r="D1145" i="7" a="1"/>
  <c r="D1145" i="7" s="1"/>
  <c r="E1145" i="7" a="1"/>
  <c r="E1145" i="7" s="1"/>
  <c r="F1145" i="7" a="1"/>
  <c r="F1145" i="7" s="1"/>
  <c r="G1145" i="7" a="1"/>
  <c r="G1145" i="7" s="1"/>
  <c r="H1145" i="7" a="1"/>
  <c r="H1145" i="7" s="1"/>
  <c r="I1145" i="7" a="1"/>
  <c r="I1145" i="7" s="1"/>
  <c r="J1145" i="7" a="1"/>
  <c r="J1145" i="7" s="1"/>
  <c r="K1145" i="7" a="1"/>
  <c r="K1145" i="7" s="1"/>
  <c r="B1144" i="7"/>
  <c r="H2825" i="1"/>
  <c r="M2825" i="1" s="1"/>
  <c r="B1143" i="7"/>
  <c r="J1142" i="7" a="1"/>
  <c r="J1142" i="7" s="1"/>
  <c r="L1141" i="7" a="1"/>
  <c r="L1141" i="7" s="1"/>
  <c r="M1141" i="7" a="1"/>
  <c r="M1141" i="7" s="1"/>
  <c r="N1141" i="7" a="1"/>
  <c r="N1141" i="7" s="1"/>
  <c r="O1141" i="7" a="1"/>
  <c r="O1141" i="7" s="1"/>
  <c r="P1141" i="7" a="1"/>
  <c r="P1141" i="7" s="1"/>
  <c r="Q1141" i="7" a="1"/>
  <c r="Q1141" i="7" s="1"/>
  <c r="R1141" i="7" a="1"/>
  <c r="R1141" i="7" s="1"/>
  <c r="S1141" i="7" a="1"/>
  <c r="S1141" i="7" s="1"/>
  <c r="D1141" i="7" a="1"/>
  <c r="D1141" i="7" s="1"/>
  <c r="E1141" i="7" a="1"/>
  <c r="E1141" i="7" s="1"/>
  <c r="F1141" i="7" a="1"/>
  <c r="F1141" i="7" s="1"/>
  <c r="G1141" i="7" a="1"/>
  <c r="G1141" i="7" s="1"/>
  <c r="H1141" i="7" a="1"/>
  <c r="H1141" i="7" s="1"/>
  <c r="I1141" i="7" a="1"/>
  <c r="I1141" i="7" s="1"/>
  <c r="J1141" i="7" a="1"/>
  <c r="J1141" i="7" s="1"/>
  <c r="K1141" i="7" a="1"/>
  <c r="K1141" i="7" s="1"/>
  <c r="L1140" i="7" a="1"/>
  <c r="L1140" i="7" s="1"/>
  <c r="M1140" i="7" a="1"/>
  <c r="M1140" i="7" s="1"/>
  <c r="N1140" i="7" a="1"/>
  <c r="N1140" i="7" s="1"/>
  <c r="P1140" i="7" a="1"/>
  <c r="P1140" i="7" s="1"/>
  <c r="R1140" i="7" a="1"/>
  <c r="R1140" i="7" s="1"/>
  <c r="D1140" i="7" a="1"/>
  <c r="D1140" i="7" s="1"/>
  <c r="F1140" i="7" a="1"/>
  <c r="F1140" i="7" s="1"/>
  <c r="H1140" i="7" a="1"/>
  <c r="H1140" i="7" s="1"/>
  <c r="J1140" i="7" a="1"/>
  <c r="J1140" i="7" s="1"/>
  <c r="K1140" i="7" a="1"/>
  <c r="K1140" i="7" s="1"/>
  <c r="L1139" i="7" a="1"/>
  <c r="L1139" i="7" s="1"/>
  <c r="M1139" i="7" a="1"/>
  <c r="M1139" i="7" s="1"/>
  <c r="N1139" i="7" a="1"/>
  <c r="N1139" i="7" s="1"/>
  <c r="O1139" i="7" a="1"/>
  <c r="O1139" i="7" s="1"/>
  <c r="P1139" i="7" a="1"/>
  <c r="P1139" i="7" s="1"/>
  <c r="Q1139" i="7" a="1"/>
  <c r="Q1139" i="7" s="1"/>
  <c r="R1139" i="7" a="1"/>
  <c r="R1139" i="7" s="1"/>
  <c r="S1139" i="7" a="1"/>
  <c r="S1139" i="7" s="1"/>
  <c r="D1139" i="7" a="1"/>
  <c r="D1139" i="7" s="1"/>
  <c r="E1139" i="7" a="1"/>
  <c r="E1139" i="7" s="1"/>
  <c r="F1139" i="7" a="1"/>
  <c r="F1139" i="7" s="1"/>
  <c r="G1139" i="7" a="1"/>
  <c r="G1139" i="7" s="1"/>
  <c r="H1139" i="7" a="1"/>
  <c r="H1139" i="7" s="1"/>
  <c r="I1139" i="7" a="1"/>
  <c r="I1139" i="7" s="1"/>
  <c r="J1139" i="7" a="1"/>
  <c r="J1139" i="7" s="1"/>
  <c r="K1139" i="7" a="1"/>
  <c r="K1139" i="7" s="1"/>
  <c r="L1138" i="7" a="1"/>
  <c r="L1138" i="7" s="1"/>
  <c r="M1138" i="7" a="1"/>
  <c r="M1138" i="7" s="1"/>
  <c r="N1138" i="7" a="1"/>
  <c r="N1138" i="7" s="1"/>
  <c r="O1138" i="7" a="1"/>
  <c r="O1138" i="7" s="1"/>
  <c r="P1138" i="7" a="1"/>
  <c r="P1138" i="7" s="1"/>
  <c r="Q1138" i="7" a="1"/>
  <c r="Q1138" i="7" s="1"/>
  <c r="R1138" i="7" a="1"/>
  <c r="R1138" i="7" s="1"/>
  <c r="S1138" i="7" a="1"/>
  <c r="S1138" i="7" s="1"/>
  <c r="D1138" i="7" a="1"/>
  <c r="D1138" i="7" s="1"/>
  <c r="E1138" i="7" a="1"/>
  <c r="E1138" i="7" s="1"/>
  <c r="F1138" i="7" a="1"/>
  <c r="F1138" i="7" s="1"/>
  <c r="G1138" i="7" a="1"/>
  <c r="G1138" i="7" s="1"/>
  <c r="H1138" i="7" a="1"/>
  <c r="H1138" i="7" s="1"/>
  <c r="I1138" i="7" a="1"/>
  <c r="I1138" i="7" s="1"/>
  <c r="J1138" i="7" a="1"/>
  <c r="J1138" i="7" s="1"/>
  <c r="K1138" i="7" a="1"/>
  <c r="K1138" i="7" s="1"/>
  <c r="L1137" i="7" a="1"/>
  <c r="L1137" i="7" s="1"/>
  <c r="M1137" i="7" a="1"/>
  <c r="M1137" i="7" s="1"/>
  <c r="N1137" i="7" a="1"/>
  <c r="N1137" i="7" s="1"/>
  <c r="O1137" i="7" a="1"/>
  <c r="O1137" i="7" s="1"/>
  <c r="P1137" i="7" a="1"/>
  <c r="P1137" i="7" s="1"/>
  <c r="Q1137" i="7" a="1"/>
  <c r="Q1137" i="7" s="1"/>
  <c r="R1137" i="7" a="1"/>
  <c r="R1137" i="7" s="1"/>
  <c r="S1137" i="7" a="1"/>
  <c r="S1137" i="7" s="1"/>
  <c r="D1137" i="7" a="1"/>
  <c r="D1137" i="7" s="1"/>
  <c r="E1137" i="7" a="1"/>
  <c r="E1137" i="7" s="1"/>
  <c r="F1137" i="7" a="1"/>
  <c r="F1137" i="7" s="1"/>
  <c r="G1137" i="7" a="1"/>
  <c r="G1137" i="7" s="1"/>
  <c r="H1137" i="7" a="1"/>
  <c r="H1137" i="7" s="1"/>
  <c r="I1137" i="7" a="1"/>
  <c r="I1137" i="7" s="1"/>
  <c r="J1137" i="7" a="1"/>
  <c r="J1137" i="7" s="1"/>
  <c r="K1137" i="7" a="1"/>
  <c r="K1137" i="7" s="1"/>
  <c r="L1136" i="7" a="1"/>
  <c r="L1136" i="7" s="1"/>
  <c r="M1136" i="7" a="1"/>
  <c r="M1136" i="7" s="1"/>
  <c r="N1136" i="7" a="1"/>
  <c r="N1136" i="7" s="1"/>
  <c r="O1136" i="7" a="1"/>
  <c r="O1136" i="7" s="1"/>
  <c r="P1136" i="7" a="1"/>
  <c r="P1136" i="7" s="1"/>
  <c r="Q1136" i="7" a="1"/>
  <c r="Q1136" i="7" s="1"/>
  <c r="R1136" i="7" a="1"/>
  <c r="R1136" i="7" s="1"/>
  <c r="S1136" i="7" a="1"/>
  <c r="S1136" i="7" s="1"/>
  <c r="D1136" i="7" a="1"/>
  <c r="D1136" i="7" s="1"/>
  <c r="E1136" i="7" a="1"/>
  <c r="E1136" i="7" s="1"/>
  <c r="F1136" i="7" a="1"/>
  <c r="F1136" i="7" s="1"/>
  <c r="G1136" i="7" a="1"/>
  <c r="G1136" i="7" s="1"/>
  <c r="H1136" i="7" a="1"/>
  <c r="H1136" i="7" s="1"/>
  <c r="I1136" i="7" a="1"/>
  <c r="I1136" i="7" s="1"/>
  <c r="J1136" i="7" a="1"/>
  <c r="J1136" i="7" s="1"/>
  <c r="K1136" i="7" a="1"/>
  <c r="K1136" i="7" s="1"/>
  <c r="L1135" i="7" a="1"/>
  <c r="L1135" i="7" s="1"/>
  <c r="M1135" i="7" a="1"/>
  <c r="M1135" i="7" s="1"/>
  <c r="N1135" i="7" a="1"/>
  <c r="N1135" i="7" s="1"/>
  <c r="O1135" i="7" a="1"/>
  <c r="O1135" i="7" s="1"/>
  <c r="P1135" i="7" a="1"/>
  <c r="P1135" i="7" s="1"/>
  <c r="Q1135" i="7" a="1"/>
  <c r="Q1135" i="7" s="1"/>
  <c r="R1135" i="7" a="1"/>
  <c r="R1135" i="7" s="1"/>
  <c r="S1135" i="7" a="1"/>
  <c r="S1135" i="7" s="1"/>
  <c r="D1135" i="7" a="1"/>
  <c r="D1135" i="7" s="1"/>
  <c r="E1135" i="7" a="1"/>
  <c r="E1135" i="7" s="1"/>
  <c r="F1135" i="7" a="1"/>
  <c r="F1135" i="7" s="1"/>
  <c r="G1135" i="7" a="1"/>
  <c r="G1135" i="7" s="1"/>
  <c r="H1135" i="7" a="1"/>
  <c r="H1135" i="7" s="1"/>
  <c r="I1135" i="7" a="1"/>
  <c r="I1135" i="7" s="1"/>
  <c r="J1135" i="7" a="1"/>
  <c r="J1135" i="7" s="1"/>
  <c r="K1135" i="7" a="1"/>
  <c r="K1135" i="7" s="1"/>
  <c r="L1134" i="7" a="1"/>
  <c r="L1134" i="7" s="1"/>
  <c r="M1134" i="7" a="1"/>
  <c r="M1134" i="7" s="1"/>
  <c r="N1134" i="7" a="1"/>
  <c r="N1134" i="7" s="1"/>
  <c r="O1134" i="7" a="1"/>
  <c r="O1134" i="7" s="1"/>
  <c r="P1134" i="7" a="1"/>
  <c r="P1134" i="7" s="1"/>
  <c r="Q1134" i="7" a="1"/>
  <c r="Q1134" i="7" s="1"/>
  <c r="R1134" i="7" a="1"/>
  <c r="R1134" i="7" s="1"/>
  <c r="S1134" i="7" a="1"/>
  <c r="S1134" i="7" s="1"/>
  <c r="D1134" i="7" a="1"/>
  <c r="D1134" i="7" s="1"/>
  <c r="E1134" i="7" a="1"/>
  <c r="E1134" i="7" s="1"/>
  <c r="F1134" i="7" a="1"/>
  <c r="F1134" i="7" s="1"/>
  <c r="G1134" i="7" a="1"/>
  <c r="G1134" i="7" s="1"/>
  <c r="H1134" i="7" a="1"/>
  <c r="H1134" i="7" s="1"/>
  <c r="I1134" i="7" a="1"/>
  <c r="I1134" i="7" s="1"/>
  <c r="J1134" i="7" a="1"/>
  <c r="J1134" i="7" s="1"/>
  <c r="K1134" i="7" a="1"/>
  <c r="K1134" i="7" s="1"/>
  <c r="B1133" i="7"/>
  <c r="L1132" i="7" a="1"/>
  <c r="L1132" i="7" s="1"/>
  <c r="M1132" i="7" a="1"/>
  <c r="M1132" i="7" s="1"/>
  <c r="N1132" i="7" a="1"/>
  <c r="N1132" i="7" s="1"/>
  <c r="O1132" i="7" a="1"/>
  <c r="O1132" i="7" s="1"/>
  <c r="P1132" i="7" a="1"/>
  <c r="P1132" i="7" s="1"/>
  <c r="Q1132" i="7" a="1"/>
  <c r="Q1132" i="7" s="1"/>
  <c r="R1132" i="7" a="1"/>
  <c r="R1132" i="7" s="1"/>
  <c r="S1132" i="7" a="1"/>
  <c r="S1132" i="7" s="1"/>
  <c r="D1132" i="7" a="1"/>
  <c r="D1132" i="7" s="1"/>
  <c r="E1132" i="7" a="1"/>
  <c r="E1132" i="7" s="1"/>
  <c r="F1132" i="7" a="1"/>
  <c r="F1132" i="7" s="1"/>
  <c r="G1132" i="7" a="1"/>
  <c r="G1132" i="7" s="1"/>
  <c r="H1132" i="7" a="1"/>
  <c r="H1132" i="7" s="1"/>
  <c r="I1132" i="7" a="1"/>
  <c r="I1132" i="7" s="1"/>
  <c r="J1132" i="7" a="1"/>
  <c r="J1132" i="7" s="1"/>
  <c r="K1132" i="7" a="1"/>
  <c r="K1132" i="7" s="1"/>
  <c r="L1131" i="7" a="1"/>
  <c r="L1131" i="7" s="1"/>
  <c r="M1131" i="7" a="1"/>
  <c r="M1131" i="7" s="1"/>
  <c r="N1131" i="7" a="1"/>
  <c r="N1131" i="7" s="1"/>
  <c r="O1131" i="7" a="1"/>
  <c r="O1131" i="7" s="1"/>
  <c r="P1131" i="7" a="1"/>
  <c r="P1131" i="7" s="1"/>
  <c r="Q1131" i="7" a="1"/>
  <c r="Q1131" i="7" s="1"/>
  <c r="R1131" i="7" a="1"/>
  <c r="R1131" i="7" s="1"/>
  <c r="S1131" i="7" a="1"/>
  <c r="S1131" i="7" s="1"/>
  <c r="D1131" i="7" a="1"/>
  <c r="D1131" i="7" s="1"/>
  <c r="E1131" i="7" a="1"/>
  <c r="E1131" i="7" s="1"/>
  <c r="F1131" i="7" a="1"/>
  <c r="F1131" i="7" s="1"/>
  <c r="G1131" i="7" a="1"/>
  <c r="G1131" i="7" s="1"/>
  <c r="H1131" i="7" a="1"/>
  <c r="H1131" i="7" s="1"/>
  <c r="I1131" i="7" a="1"/>
  <c r="I1131" i="7" s="1"/>
  <c r="J1131" i="7" a="1"/>
  <c r="J1131" i="7" s="1"/>
  <c r="K1131" i="7" a="1"/>
  <c r="K1131" i="7" s="1"/>
  <c r="H2410" i="1"/>
  <c r="B1130" i="7"/>
  <c r="H2408" i="1"/>
  <c r="B1129" i="7"/>
  <c r="B1126" i="7"/>
  <c r="J1126" i="2" a="1"/>
  <c r="J1126" i="2" s="1"/>
  <c r="B1125" i="7"/>
  <c r="J1125" i="2" a="1"/>
  <c r="J1125" i="2" s="1"/>
  <c r="B1124" i="7"/>
  <c r="G1122" i="7" a="1"/>
  <c r="G1122" i="7" s="1"/>
  <c r="H1122" i="7" a="1"/>
  <c r="H1122" i="7" s="1"/>
  <c r="J1122" i="7" a="1"/>
  <c r="J1122" i="7" s="1"/>
  <c r="K1122" i="7" a="1"/>
  <c r="K1122" i="7" s="1"/>
  <c r="L1122" i="7" a="1"/>
  <c r="L1122" i="7" s="1"/>
  <c r="M1122" i="7" a="1"/>
  <c r="M1122" i="7" s="1"/>
  <c r="N1122" i="7" a="1"/>
  <c r="N1122" i="7" s="1"/>
  <c r="O1122" i="7" a="1"/>
  <c r="O1122" i="7" s="1"/>
  <c r="P1122" i="7" a="1"/>
  <c r="P1122" i="7" s="1"/>
  <c r="S1122" i="7" a="1"/>
  <c r="S1122" i="7" s="1"/>
  <c r="D1122" i="7" a="1"/>
  <c r="D1122" i="7" s="1"/>
  <c r="E1122" i="7" a="1"/>
  <c r="E1122" i="7" s="1"/>
  <c r="F1122" i="7" a="1"/>
  <c r="F1122" i="7" s="1"/>
  <c r="I1122" i="7" a="1"/>
  <c r="I1122" i="7" s="1"/>
  <c r="Q1122" i="7" a="1"/>
  <c r="Q1122" i="7" s="1"/>
  <c r="R1122" i="7" a="1"/>
  <c r="R1122" i="7" s="1"/>
  <c r="G1121" i="7" a="1"/>
  <c r="G1121" i="7" s="1"/>
  <c r="H1121" i="7" a="1"/>
  <c r="H1121" i="7" s="1"/>
  <c r="J1121" i="7" a="1"/>
  <c r="J1121" i="7" s="1"/>
  <c r="K1121" i="7" a="1"/>
  <c r="K1121" i="7" s="1"/>
  <c r="L1121" i="7" a="1"/>
  <c r="L1121" i="7" s="1"/>
  <c r="M1121" i="7" a="1"/>
  <c r="M1121" i="7" s="1"/>
  <c r="N1121" i="7" a="1"/>
  <c r="N1121" i="7" s="1"/>
  <c r="O1121" i="7" a="1"/>
  <c r="O1121" i="7" s="1"/>
  <c r="P1121" i="7" a="1"/>
  <c r="P1121" i="7" s="1"/>
  <c r="S1121" i="7" a="1"/>
  <c r="S1121" i="7" s="1"/>
  <c r="D1121" i="7" a="1"/>
  <c r="D1121" i="7" s="1"/>
  <c r="E1121" i="7" a="1"/>
  <c r="E1121" i="7" s="1"/>
  <c r="F1121" i="7" a="1"/>
  <c r="F1121" i="7" s="1"/>
  <c r="I1121" i="7" a="1"/>
  <c r="I1121" i="7" s="1"/>
  <c r="Q1121" i="7" a="1"/>
  <c r="Q1121" i="7" s="1"/>
  <c r="R1121" i="7" a="1"/>
  <c r="R1121" i="7" s="1"/>
  <c r="G1120" i="7" a="1"/>
  <c r="G1120" i="7" s="1"/>
  <c r="H1120" i="7" a="1"/>
  <c r="H1120" i="7" s="1"/>
  <c r="J1120" i="7" a="1"/>
  <c r="J1120" i="7" s="1"/>
  <c r="K1120" i="7" a="1"/>
  <c r="K1120" i="7" s="1"/>
  <c r="L1120" i="7" a="1"/>
  <c r="L1120" i="7" s="1"/>
  <c r="M1120" i="7" a="1"/>
  <c r="M1120" i="7" s="1"/>
  <c r="N1120" i="7" a="1"/>
  <c r="N1120" i="7" s="1"/>
  <c r="O1120" i="7" a="1"/>
  <c r="O1120" i="7" s="1"/>
  <c r="P1120" i="7" a="1"/>
  <c r="P1120" i="7" s="1"/>
  <c r="S1120" i="7" a="1"/>
  <c r="S1120" i="7" s="1"/>
  <c r="D1120" i="7" a="1"/>
  <c r="D1120" i="7" s="1"/>
  <c r="E1120" i="7" a="1"/>
  <c r="E1120" i="7" s="1"/>
  <c r="F1120" i="7" a="1"/>
  <c r="F1120" i="7" s="1"/>
  <c r="I1120" i="7" a="1"/>
  <c r="I1120" i="7" s="1"/>
  <c r="Q1120" i="7" a="1"/>
  <c r="Q1120" i="7" s="1"/>
  <c r="R1120" i="7" a="1"/>
  <c r="R1120" i="7" s="1"/>
  <c r="G1119" i="7" a="1"/>
  <c r="G1119" i="7" s="1"/>
  <c r="H1119" i="7" a="1"/>
  <c r="H1119" i="7" s="1"/>
  <c r="J1119" i="7" a="1"/>
  <c r="J1119" i="7" s="1"/>
  <c r="K1119" i="7" a="1"/>
  <c r="K1119" i="7" s="1"/>
  <c r="L1119" i="7" a="1"/>
  <c r="L1119" i="7" s="1"/>
  <c r="M1119" i="7" a="1"/>
  <c r="M1119" i="7" s="1"/>
  <c r="N1119" i="7" a="1"/>
  <c r="N1119" i="7" s="1"/>
  <c r="O1119" i="7" a="1"/>
  <c r="O1119" i="7" s="1"/>
  <c r="P1119" i="7" a="1"/>
  <c r="P1119" i="7" s="1"/>
  <c r="S1119" i="7" a="1"/>
  <c r="S1119" i="7" s="1"/>
  <c r="D1119" i="7" a="1"/>
  <c r="D1119" i="7" s="1"/>
  <c r="E1119" i="7" a="1"/>
  <c r="E1119" i="7" s="1"/>
  <c r="I1119" i="7" a="1"/>
  <c r="I1119" i="7" s="1"/>
  <c r="Q1119" i="7" a="1"/>
  <c r="Q1119" i="7" s="1"/>
  <c r="R1119" i="7" a="1"/>
  <c r="R1119" i="7" s="1"/>
  <c r="F1119" i="7" a="1"/>
  <c r="F1119" i="7" s="1"/>
  <c r="G1118" i="7" a="1"/>
  <c r="G1118" i="7" s="1"/>
  <c r="H1118" i="7" a="1"/>
  <c r="H1118" i="7" s="1"/>
  <c r="J1118" i="7" a="1"/>
  <c r="J1118" i="7" s="1"/>
  <c r="K1118" i="7" a="1"/>
  <c r="K1118" i="7" s="1"/>
  <c r="L1118" i="7" a="1"/>
  <c r="L1118" i="7" s="1"/>
  <c r="M1118" i="7" a="1"/>
  <c r="M1118" i="7" s="1"/>
  <c r="N1118" i="7" a="1"/>
  <c r="N1118" i="7" s="1"/>
  <c r="O1118" i="7" a="1"/>
  <c r="O1118" i="7" s="1"/>
  <c r="P1118" i="7" a="1"/>
  <c r="P1118" i="7" s="1"/>
  <c r="S1118" i="7" a="1"/>
  <c r="S1118" i="7" s="1"/>
  <c r="D1118" i="7" a="1"/>
  <c r="D1118" i="7" s="1"/>
  <c r="E1118" i="7" a="1"/>
  <c r="E1118" i="7" s="1"/>
  <c r="F1118" i="7" a="1"/>
  <c r="F1118" i="7" s="1"/>
  <c r="I1118" i="7" a="1"/>
  <c r="I1118" i="7" s="1"/>
  <c r="Q1118" i="7" a="1"/>
  <c r="Q1118" i="7" s="1"/>
  <c r="R1118" i="7" a="1"/>
  <c r="R1118" i="7" s="1"/>
  <c r="G1117" i="7" a="1"/>
  <c r="G1117" i="7" s="1"/>
  <c r="H1117" i="7" a="1"/>
  <c r="H1117" i="7" s="1"/>
  <c r="J1117" i="7" a="1"/>
  <c r="J1117" i="7" s="1"/>
  <c r="K1117" i="7" a="1"/>
  <c r="K1117" i="7" s="1"/>
  <c r="L1117" i="7" a="1"/>
  <c r="L1117" i="7" s="1"/>
  <c r="M1117" i="7" a="1"/>
  <c r="M1117" i="7" s="1"/>
  <c r="N1117" i="7" a="1"/>
  <c r="N1117" i="7" s="1"/>
  <c r="O1117" i="7" a="1"/>
  <c r="O1117" i="7" s="1"/>
  <c r="P1117" i="7" a="1"/>
  <c r="P1117" i="7" s="1"/>
  <c r="S1117" i="7" a="1"/>
  <c r="S1117" i="7" s="1"/>
  <c r="D1117" i="7" a="1"/>
  <c r="D1117" i="7" s="1"/>
  <c r="E1117" i="7" a="1"/>
  <c r="E1117" i="7" s="1"/>
  <c r="F1117" i="7" a="1"/>
  <c r="F1117" i="7" s="1"/>
  <c r="I1117" i="7" a="1"/>
  <c r="I1117" i="7" s="1"/>
  <c r="Q1117" i="7" a="1"/>
  <c r="Q1117" i="7" s="1"/>
  <c r="R1117" i="7" a="1"/>
  <c r="R1117" i="7" s="1"/>
  <c r="G1116" i="7" a="1"/>
  <c r="G1116" i="7" s="1"/>
  <c r="H1116" i="7" a="1"/>
  <c r="H1116" i="7" s="1"/>
  <c r="J1116" i="7" a="1"/>
  <c r="J1116" i="7" s="1"/>
  <c r="K1116" i="7" a="1"/>
  <c r="K1116" i="7" s="1"/>
  <c r="L1116" i="7" a="1"/>
  <c r="L1116" i="7" s="1"/>
  <c r="M1116" i="7" a="1"/>
  <c r="M1116" i="7" s="1"/>
  <c r="N1116" i="7" a="1"/>
  <c r="N1116" i="7" s="1"/>
  <c r="O1116" i="7" a="1"/>
  <c r="O1116" i="7" s="1"/>
  <c r="P1116" i="7" a="1"/>
  <c r="P1116" i="7" s="1"/>
  <c r="S1116" i="7" a="1"/>
  <c r="S1116" i="7" s="1"/>
  <c r="D1116" i="7" a="1"/>
  <c r="D1116" i="7" s="1"/>
  <c r="E1116" i="7" a="1"/>
  <c r="E1116" i="7" s="1"/>
  <c r="F1116" i="7" a="1"/>
  <c r="F1116" i="7" s="1"/>
  <c r="I1116" i="7" a="1"/>
  <c r="I1116" i="7" s="1"/>
  <c r="Q1116" i="7" a="1"/>
  <c r="Q1116" i="7" s="1"/>
  <c r="R1116" i="7" a="1"/>
  <c r="R1116" i="7" s="1"/>
  <c r="G1115" i="7" a="1"/>
  <c r="G1115" i="7" s="1"/>
  <c r="H1115" i="7" a="1"/>
  <c r="H1115" i="7" s="1"/>
  <c r="J1115" i="7" a="1"/>
  <c r="J1115" i="7" s="1"/>
  <c r="K1115" i="7" a="1"/>
  <c r="K1115" i="7" s="1"/>
  <c r="L1115" i="7" a="1"/>
  <c r="L1115" i="7" s="1"/>
  <c r="M1115" i="7" a="1"/>
  <c r="M1115" i="7" s="1"/>
  <c r="N1115" i="7" a="1"/>
  <c r="N1115" i="7" s="1"/>
  <c r="O1115" i="7" a="1"/>
  <c r="O1115" i="7" s="1"/>
  <c r="P1115" i="7" a="1"/>
  <c r="P1115" i="7" s="1"/>
  <c r="S1115" i="7" a="1"/>
  <c r="S1115" i="7" s="1"/>
  <c r="D1115" i="7" a="1"/>
  <c r="D1115" i="7" s="1"/>
  <c r="E1115" i="7" a="1"/>
  <c r="E1115" i="7" s="1"/>
  <c r="F1115" i="7" a="1"/>
  <c r="F1115" i="7" s="1"/>
  <c r="I1115" i="7" a="1"/>
  <c r="I1115" i="7" s="1"/>
  <c r="Q1115" i="7" a="1"/>
  <c r="Q1115" i="7" s="1"/>
  <c r="R1115" i="7" a="1"/>
  <c r="R1115" i="7" s="1"/>
  <c r="G1114" i="7" a="1"/>
  <c r="G1114" i="7" s="1"/>
  <c r="H1114" i="7" a="1"/>
  <c r="H1114" i="7" s="1"/>
  <c r="J1114" i="7" a="1"/>
  <c r="J1114" i="7" s="1"/>
  <c r="K1114" i="7" a="1"/>
  <c r="K1114" i="7" s="1"/>
  <c r="L1114" i="7" a="1"/>
  <c r="L1114" i="7" s="1"/>
  <c r="M1114" i="7" a="1"/>
  <c r="M1114" i="7" s="1"/>
  <c r="N1114" i="7" a="1"/>
  <c r="N1114" i="7" s="1"/>
  <c r="O1114" i="7" a="1"/>
  <c r="O1114" i="7" s="1"/>
  <c r="P1114" i="7" a="1"/>
  <c r="P1114" i="7" s="1"/>
  <c r="S1114" i="7" a="1"/>
  <c r="S1114" i="7" s="1"/>
  <c r="D1114" i="7" a="1"/>
  <c r="D1114" i="7" s="1"/>
  <c r="E1114" i="7" a="1"/>
  <c r="E1114" i="7" s="1"/>
  <c r="F1114" i="7" a="1"/>
  <c r="F1114" i="7" s="1"/>
  <c r="I1114" i="7" a="1"/>
  <c r="I1114" i="7" s="1"/>
  <c r="Q1114" i="7" a="1"/>
  <c r="Q1114" i="7" s="1"/>
  <c r="R1114" i="7" a="1"/>
  <c r="R1114" i="7" s="1"/>
  <c r="B1113" i="7"/>
  <c r="H2450" i="1"/>
  <c r="B1112" i="7"/>
  <c r="H1111" i="7" a="1"/>
  <c r="H1111" i="7" s="1"/>
  <c r="K1111" i="7" a="1"/>
  <c r="K1111" i="7" s="1"/>
  <c r="M1111" i="7" a="1"/>
  <c r="M1111" i="7" s="1"/>
  <c r="N1111" i="7" a="1"/>
  <c r="N1111" i="7" s="1"/>
  <c r="O1111" i="7" a="1"/>
  <c r="O1111" i="7" s="1"/>
  <c r="S1111" i="7" a="1"/>
  <c r="S1111" i="7" s="1"/>
  <c r="E1111" i="7" a="1"/>
  <c r="E1111" i="7" s="1"/>
  <c r="I1111" i="7" a="1"/>
  <c r="I1111" i="7" s="1"/>
  <c r="R1111" i="7" a="1"/>
  <c r="R1111" i="7" s="1"/>
  <c r="G1110" i="7" a="1"/>
  <c r="G1110" i="7" s="1"/>
  <c r="H1110" i="7" a="1"/>
  <c r="H1110" i="7" s="1"/>
  <c r="J1110" i="7" a="1"/>
  <c r="J1110" i="7" s="1"/>
  <c r="K1110" i="7" a="1"/>
  <c r="K1110" i="7" s="1"/>
  <c r="L1110" i="7" a="1"/>
  <c r="L1110" i="7" s="1"/>
  <c r="M1110" i="7" a="1"/>
  <c r="M1110" i="7" s="1"/>
  <c r="N1110" i="7" a="1"/>
  <c r="N1110" i="7" s="1"/>
  <c r="O1110" i="7" a="1"/>
  <c r="O1110" i="7" s="1"/>
  <c r="P1110" i="7" a="1"/>
  <c r="P1110" i="7" s="1"/>
  <c r="S1110" i="7" a="1"/>
  <c r="S1110" i="7" s="1"/>
  <c r="D1110" i="7" a="1"/>
  <c r="D1110" i="7" s="1"/>
  <c r="E1110" i="7" a="1"/>
  <c r="E1110" i="7" s="1"/>
  <c r="F1110" i="7" a="1"/>
  <c r="F1110" i="7" s="1"/>
  <c r="I1110" i="7" a="1"/>
  <c r="I1110" i="7" s="1"/>
  <c r="Q1110" i="7" a="1"/>
  <c r="Q1110" i="7" s="1"/>
  <c r="R1110" i="7" a="1"/>
  <c r="R1110" i="7" s="1"/>
  <c r="B1109" i="7"/>
  <c r="J1109" i="2" a="1"/>
  <c r="J1109" i="2" s="1"/>
  <c r="B1108" i="7"/>
  <c r="J1108" i="2" a="1"/>
  <c r="J1108" i="2" s="1"/>
  <c r="B1107" i="7"/>
  <c r="G1106" i="7" a="1"/>
  <c r="G1106" i="7" s="1"/>
  <c r="H1106" i="7" a="1"/>
  <c r="H1106" i="7" s="1"/>
  <c r="J1106" i="7" a="1"/>
  <c r="J1106" i="7" s="1"/>
  <c r="K1106" i="7" a="1"/>
  <c r="K1106" i="7" s="1"/>
  <c r="L1106" i="7" a="1"/>
  <c r="L1106" i="7" s="1"/>
  <c r="M1106" i="7" a="1"/>
  <c r="M1106" i="7" s="1"/>
  <c r="N1106" i="7" a="1"/>
  <c r="N1106" i="7" s="1"/>
  <c r="O1106" i="7" a="1"/>
  <c r="O1106" i="7" s="1"/>
  <c r="P1106" i="7" a="1"/>
  <c r="P1106" i="7" s="1"/>
  <c r="Q1106" i="7" a="1"/>
  <c r="Q1106" i="7" s="1"/>
  <c r="S1106" i="7" a="1"/>
  <c r="S1106" i="7" s="1"/>
  <c r="D1106" i="7" a="1"/>
  <c r="D1106" i="7" s="1"/>
  <c r="E1106" i="7" a="1"/>
  <c r="E1106" i="7" s="1"/>
  <c r="F1106" i="7" a="1"/>
  <c r="F1106" i="7" s="1"/>
  <c r="I1106" i="7" a="1"/>
  <c r="I1106" i="7" s="1"/>
  <c r="R1106" i="7" a="1"/>
  <c r="R1106" i="7" s="1"/>
  <c r="G1105" i="7" a="1"/>
  <c r="G1105" i="7" s="1"/>
  <c r="H1105" i="7" a="1"/>
  <c r="H1105" i="7" s="1"/>
  <c r="J1105" i="7" a="1"/>
  <c r="J1105" i="7" s="1"/>
  <c r="K1105" i="7" a="1"/>
  <c r="K1105" i="7" s="1"/>
  <c r="L1105" i="7" a="1"/>
  <c r="L1105" i="7" s="1"/>
  <c r="M1105" i="7" a="1"/>
  <c r="M1105" i="7" s="1"/>
  <c r="N1105" i="7" a="1"/>
  <c r="N1105" i="7" s="1"/>
  <c r="O1105" i="7" a="1"/>
  <c r="O1105" i="7" s="1"/>
  <c r="P1105" i="7" a="1"/>
  <c r="P1105" i="7" s="1"/>
  <c r="Q1105" i="7" a="1"/>
  <c r="Q1105" i="7" s="1"/>
  <c r="S1105" i="7" a="1"/>
  <c r="S1105" i="7" s="1"/>
  <c r="D1105" i="7" a="1"/>
  <c r="D1105" i="7" s="1"/>
  <c r="E1105" i="7" a="1"/>
  <c r="E1105" i="7" s="1"/>
  <c r="F1105" i="7" a="1"/>
  <c r="F1105" i="7" s="1"/>
  <c r="I1105" i="7" a="1"/>
  <c r="I1105" i="7" s="1"/>
  <c r="R1105" i="7" a="1"/>
  <c r="R1105" i="7" s="1"/>
  <c r="G1104" i="7" a="1"/>
  <c r="G1104" i="7" s="1"/>
  <c r="H1104" i="7" a="1"/>
  <c r="H1104" i="7" s="1"/>
  <c r="J1104" i="7" a="1"/>
  <c r="J1104" i="7" s="1"/>
  <c r="K1104" i="7" a="1"/>
  <c r="K1104" i="7" s="1"/>
  <c r="L1104" i="7" a="1"/>
  <c r="L1104" i="7" s="1"/>
  <c r="M1104" i="7" a="1"/>
  <c r="M1104" i="7" s="1"/>
  <c r="N1104" i="7" a="1"/>
  <c r="N1104" i="7" s="1"/>
  <c r="O1104" i="7" a="1"/>
  <c r="O1104" i="7" s="1"/>
  <c r="P1104" i="7" a="1"/>
  <c r="P1104" i="7" s="1"/>
  <c r="Q1104" i="7" a="1"/>
  <c r="Q1104" i="7" s="1"/>
  <c r="S1104" i="7" a="1"/>
  <c r="S1104" i="7" s="1"/>
  <c r="D1104" i="7" a="1"/>
  <c r="D1104" i="7" s="1"/>
  <c r="E1104" i="7" a="1"/>
  <c r="E1104" i="7" s="1"/>
  <c r="F1104" i="7" a="1"/>
  <c r="F1104" i="7" s="1"/>
  <c r="I1104" i="7" a="1"/>
  <c r="I1104" i="7" s="1"/>
  <c r="R1104" i="7" a="1"/>
  <c r="R1104" i="7" s="1"/>
  <c r="G1103" i="7" a="1"/>
  <c r="G1103" i="7" s="1"/>
  <c r="H1103" i="7" a="1"/>
  <c r="H1103" i="7" s="1"/>
  <c r="I1103" i="7" a="1"/>
  <c r="I1103" i="7" s="1"/>
  <c r="J1103" i="7" a="1"/>
  <c r="J1103" i="7" s="1"/>
  <c r="K1103" i="7" a="1"/>
  <c r="K1103" i="7" s="1"/>
  <c r="L1103" i="7" a="1"/>
  <c r="L1103" i="7" s="1"/>
  <c r="M1103" i="7" a="1"/>
  <c r="M1103" i="7" s="1"/>
  <c r="N1103" i="7" a="1"/>
  <c r="N1103" i="7" s="1"/>
  <c r="O1103" i="7" a="1"/>
  <c r="O1103" i="7" s="1"/>
  <c r="P1103" i="7" a="1"/>
  <c r="P1103" i="7" s="1"/>
  <c r="Q1103" i="7" a="1"/>
  <c r="Q1103" i="7" s="1"/>
  <c r="S1103" i="7" a="1"/>
  <c r="S1103" i="7" s="1"/>
  <c r="D1103" i="7" a="1"/>
  <c r="D1103" i="7" s="1"/>
  <c r="E1103" i="7" a="1"/>
  <c r="E1103" i="7" s="1"/>
  <c r="F1103" i="7" a="1"/>
  <c r="F1103" i="7" s="1"/>
  <c r="R1103" i="7" a="1"/>
  <c r="R1103" i="7" s="1"/>
  <c r="J1103" i="2" a="1"/>
  <c r="J1103" i="2" s="1"/>
  <c r="B1102" i="7"/>
  <c r="M1101" i="7" a="1"/>
  <c r="M1101" i="7" s="1"/>
  <c r="F1101" i="7" a="1"/>
  <c r="F1101" i="7" s="1"/>
  <c r="G1100" i="7" a="1"/>
  <c r="G1100" i="7" s="1"/>
  <c r="H1100" i="7" a="1"/>
  <c r="H1100" i="7" s="1"/>
  <c r="I1100" i="7" a="1"/>
  <c r="I1100" i="7" s="1"/>
  <c r="J1100" i="7" a="1"/>
  <c r="J1100" i="7" s="1"/>
  <c r="K1100" i="7" a="1"/>
  <c r="K1100" i="7" s="1"/>
  <c r="L1100" i="7" a="1"/>
  <c r="L1100" i="7" s="1"/>
  <c r="M1100" i="7" a="1"/>
  <c r="M1100" i="7" s="1"/>
  <c r="N1100" i="7" a="1"/>
  <c r="N1100" i="7" s="1"/>
  <c r="O1100" i="7" a="1"/>
  <c r="O1100" i="7" s="1"/>
  <c r="P1100" i="7" a="1"/>
  <c r="P1100" i="7" s="1"/>
  <c r="Q1100" i="7" a="1"/>
  <c r="Q1100" i="7" s="1"/>
  <c r="S1100" i="7" a="1"/>
  <c r="S1100" i="7" s="1"/>
  <c r="D1100" i="7" a="1"/>
  <c r="D1100" i="7" s="1"/>
  <c r="E1100" i="7" a="1"/>
  <c r="E1100" i="7" s="1"/>
  <c r="F1100" i="7" a="1"/>
  <c r="F1100" i="7" s="1"/>
  <c r="R1100" i="7" a="1"/>
  <c r="R1100" i="7" s="1"/>
  <c r="G1099" i="7" a="1"/>
  <c r="G1099" i="7" s="1"/>
  <c r="H1099" i="7" a="1"/>
  <c r="H1099" i="7" s="1"/>
  <c r="I1099" i="7" a="1"/>
  <c r="I1099" i="7" s="1"/>
  <c r="J1099" i="7" a="1"/>
  <c r="J1099" i="7" s="1"/>
  <c r="K1099" i="7" a="1"/>
  <c r="K1099" i="7" s="1"/>
  <c r="L1099" i="7" a="1"/>
  <c r="L1099" i="7" s="1"/>
  <c r="M1099" i="7" a="1"/>
  <c r="M1099" i="7" s="1"/>
  <c r="N1099" i="7" a="1"/>
  <c r="N1099" i="7" s="1"/>
  <c r="O1099" i="7" a="1"/>
  <c r="O1099" i="7" s="1"/>
  <c r="P1099" i="7" a="1"/>
  <c r="P1099" i="7" s="1"/>
  <c r="Q1099" i="7" a="1"/>
  <c r="Q1099" i="7" s="1"/>
  <c r="S1099" i="7" a="1"/>
  <c r="S1099" i="7" s="1"/>
  <c r="D1099" i="7" a="1"/>
  <c r="D1099" i="7" s="1"/>
  <c r="E1099" i="7" a="1"/>
  <c r="E1099" i="7" s="1"/>
  <c r="F1099" i="7" a="1"/>
  <c r="F1099" i="7" s="1"/>
  <c r="R1099" i="7" a="1"/>
  <c r="R1099" i="7" s="1"/>
  <c r="J1099" i="2" a="1"/>
  <c r="J1099" i="2" s="1"/>
  <c r="B1098" i="7"/>
  <c r="E1097" i="7" a="1"/>
  <c r="E1097" i="7" s="1"/>
  <c r="H1096" i="7" a="1"/>
  <c r="H1096" i="7" s="1"/>
  <c r="J1096" i="7" a="1"/>
  <c r="J1096" i="7" s="1"/>
  <c r="L1096" i="7" a="1"/>
  <c r="L1096" i="7" s="1"/>
  <c r="N1096" i="7" a="1"/>
  <c r="N1096" i="7" s="1"/>
  <c r="P1096" i="7" a="1"/>
  <c r="P1096" i="7" s="1"/>
  <c r="Q1096" i="7" a="1"/>
  <c r="Q1096" i="7" s="1"/>
  <c r="S1096" i="7" a="1"/>
  <c r="S1096" i="7" s="1"/>
  <c r="E1096" i="7" a="1"/>
  <c r="E1096" i="7" s="1"/>
  <c r="R1096" i="7" a="1"/>
  <c r="R1096" i="7" s="1"/>
  <c r="G1095" i="7" a="1"/>
  <c r="G1095" i="7" s="1"/>
  <c r="H1095" i="7" a="1"/>
  <c r="H1095" i="7" s="1"/>
  <c r="I1095" i="7" a="1"/>
  <c r="I1095" i="7" s="1"/>
  <c r="J1095" i="7" a="1"/>
  <c r="J1095" i="7" s="1"/>
  <c r="K1095" i="7" a="1"/>
  <c r="K1095" i="7" s="1"/>
  <c r="L1095" i="7" a="1"/>
  <c r="L1095" i="7" s="1"/>
  <c r="M1095" i="7" a="1"/>
  <c r="M1095" i="7" s="1"/>
  <c r="N1095" i="7" a="1"/>
  <c r="N1095" i="7" s="1"/>
  <c r="O1095" i="7" a="1"/>
  <c r="O1095" i="7" s="1"/>
  <c r="P1095" i="7" a="1"/>
  <c r="P1095" i="7" s="1"/>
  <c r="Q1095" i="7" a="1"/>
  <c r="Q1095" i="7" s="1"/>
  <c r="S1095" i="7" a="1"/>
  <c r="S1095" i="7" s="1"/>
  <c r="D1095" i="7" a="1"/>
  <c r="D1095" i="7" s="1"/>
  <c r="E1095" i="7" a="1"/>
  <c r="E1095" i="7" s="1"/>
  <c r="F1095" i="7" a="1"/>
  <c r="F1095" i="7" s="1"/>
  <c r="R1095" i="7" a="1"/>
  <c r="R1095" i="7" s="1"/>
  <c r="H1808" i="1"/>
  <c r="B1094" i="7"/>
  <c r="H3133" i="1"/>
  <c r="M3133" i="1" s="1"/>
  <c r="B1093" i="7"/>
  <c r="G1092" i="7" a="1"/>
  <c r="G1092" i="7" s="1"/>
  <c r="H1092" i="7" a="1"/>
  <c r="H1092" i="7" s="1"/>
  <c r="I1092" i="7" a="1"/>
  <c r="I1092" i="7" s="1"/>
  <c r="J1092" i="7" a="1"/>
  <c r="J1092" i="7" s="1"/>
  <c r="K1092" i="7" a="1"/>
  <c r="K1092" i="7" s="1"/>
  <c r="L1092" i="7" a="1"/>
  <c r="L1092" i="7" s="1"/>
  <c r="M1092" i="7" a="1"/>
  <c r="M1092" i="7" s="1"/>
  <c r="N1092" i="7" a="1"/>
  <c r="N1092" i="7" s="1"/>
  <c r="O1092" i="7" a="1"/>
  <c r="O1092" i="7" s="1"/>
  <c r="P1092" i="7" a="1"/>
  <c r="P1092" i="7" s="1"/>
  <c r="Q1092" i="7" a="1"/>
  <c r="Q1092" i="7" s="1"/>
  <c r="S1092" i="7" a="1"/>
  <c r="S1092" i="7" s="1"/>
  <c r="D1092" i="7" a="1"/>
  <c r="D1092" i="7" s="1"/>
  <c r="E1092" i="7" a="1"/>
  <c r="E1092" i="7" s="1"/>
  <c r="F1092" i="7" a="1"/>
  <c r="F1092" i="7" s="1"/>
  <c r="R1092" i="7" a="1"/>
  <c r="R1092" i="7" s="1"/>
  <c r="G1091" i="7" a="1"/>
  <c r="G1091" i="7" s="1"/>
  <c r="H1091" i="7" a="1"/>
  <c r="H1091" i="7" s="1"/>
  <c r="I1091" i="7" a="1"/>
  <c r="I1091" i="7" s="1"/>
  <c r="J1091" i="7" a="1"/>
  <c r="J1091" i="7" s="1"/>
  <c r="K1091" i="7" a="1"/>
  <c r="K1091" i="7" s="1"/>
  <c r="L1091" i="7" a="1"/>
  <c r="L1091" i="7" s="1"/>
  <c r="M1091" i="7" a="1"/>
  <c r="M1091" i="7" s="1"/>
  <c r="N1091" i="7" a="1"/>
  <c r="N1091" i="7" s="1"/>
  <c r="O1091" i="7" a="1"/>
  <c r="O1091" i="7" s="1"/>
  <c r="P1091" i="7" a="1"/>
  <c r="P1091" i="7" s="1"/>
  <c r="Q1091" i="7" a="1"/>
  <c r="Q1091" i="7" s="1"/>
  <c r="S1091" i="7" a="1"/>
  <c r="S1091" i="7" s="1"/>
  <c r="D1091" i="7" a="1"/>
  <c r="D1091" i="7" s="1"/>
  <c r="E1091" i="7" a="1"/>
  <c r="E1091" i="7" s="1"/>
  <c r="F1091" i="7" a="1"/>
  <c r="F1091" i="7" s="1"/>
  <c r="R1091" i="7" a="1"/>
  <c r="R1091" i="7" s="1"/>
  <c r="G1090" i="7" a="1"/>
  <c r="G1090" i="7" s="1"/>
  <c r="H1090" i="7" a="1"/>
  <c r="H1090" i="7" s="1"/>
  <c r="I1090" i="7" a="1"/>
  <c r="I1090" i="7" s="1"/>
  <c r="J1090" i="7" a="1"/>
  <c r="J1090" i="7" s="1"/>
  <c r="K1090" i="7" a="1"/>
  <c r="K1090" i="7" s="1"/>
  <c r="L1090" i="7" a="1"/>
  <c r="L1090" i="7" s="1"/>
  <c r="M1090" i="7" a="1"/>
  <c r="M1090" i="7" s="1"/>
  <c r="N1090" i="7" a="1"/>
  <c r="N1090" i="7" s="1"/>
  <c r="O1090" i="7" a="1"/>
  <c r="O1090" i="7" s="1"/>
  <c r="P1090" i="7" a="1"/>
  <c r="P1090" i="7" s="1"/>
  <c r="Q1090" i="7" a="1"/>
  <c r="Q1090" i="7" s="1"/>
  <c r="S1090" i="7" a="1"/>
  <c r="S1090" i="7" s="1"/>
  <c r="D1090" i="7" a="1"/>
  <c r="D1090" i="7" s="1"/>
  <c r="E1090" i="7" a="1"/>
  <c r="E1090" i="7" s="1"/>
  <c r="F1090" i="7" a="1"/>
  <c r="F1090" i="7" s="1"/>
  <c r="R1090" i="7" a="1"/>
  <c r="R1090" i="7" s="1"/>
  <c r="H3126" i="1"/>
  <c r="M3126" i="1" s="1"/>
  <c r="B1089" i="7"/>
  <c r="H3124" i="1"/>
  <c r="M3124" i="1" s="1"/>
  <c r="B1088" i="7"/>
  <c r="J1088" i="2" a="1"/>
  <c r="J1088" i="2" s="1"/>
  <c r="B1087" i="7"/>
  <c r="G1086" i="7" a="1"/>
  <c r="G1086" i="7" s="1"/>
  <c r="H1086" i="7" a="1"/>
  <c r="H1086" i="7" s="1"/>
  <c r="I1086" i="7" a="1"/>
  <c r="I1086" i="7" s="1"/>
  <c r="J1086" i="7" a="1"/>
  <c r="J1086" i="7" s="1"/>
  <c r="K1086" i="7" a="1"/>
  <c r="K1086" i="7" s="1"/>
  <c r="L1086" i="7" a="1"/>
  <c r="L1086" i="7" s="1"/>
  <c r="M1086" i="7" a="1"/>
  <c r="M1086" i="7" s="1"/>
  <c r="N1086" i="7" a="1"/>
  <c r="N1086" i="7" s="1"/>
  <c r="O1086" i="7" a="1"/>
  <c r="O1086" i="7" s="1"/>
  <c r="P1086" i="7" a="1"/>
  <c r="P1086" i="7" s="1"/>
  <c r="Q1086" i="7" a="1"/>
  <c r="Q1086" i="7" s="1"/>
  <c r="S1086" i="7" a="1"/>
  <c r="S1086" i="7" s="1"/>
  <c r="D1086" i="7" a="1"/>
  <c r="D1086" i="7" s="1"/>
  <c r="E1086" i="7" a="1"/>
  <c r="E1086" i="7" s="1"/>
  <c r="F1086" i="7" a="1"/>
  <c r="F1086" i="7" s="1"/>
  <c r="R1086" i="7" a="1"/>
  <c r="R1086" i="7" s="1"/>
  <c r="H1085" i="7" a="1"/>
  <c r="H1085" i="7" s="1"/>
  <c r="I1085" i="7" a="1"/>
  <c r="I1085" i="7" s="1"/>
  <c r="J1085" i="7" a="1"/>
  <c r="J1085" i="7" s="1"/>
  <c r="K1085" i="7" a="1"/>
  <c r="K1085" i="7" s="1"/>
  <c r="L1085" i="7" a="1"/>
  <c r="L1085" i="7" s="1"/>
  <c r="M1085" i="7" a="1"/>
  <c r="M1085" i="7" s="1"/>
  <c r="N1085" i="7" a="1"/>
  <c r="N1085" i="7" s="1"/>
  <c r="O1085" i="7" a="1"/>
  <c r="O1085" i="7" s="1"/>
  <c r="P1085" i="7" a="1"/>
  <c r="P1085" i="7" s="1"/>
  <c r="Q1085" i="7" a="1"/>
  <c r="Q1085" i="7" s="1"/>
  <c r="S1085" i="7" a="1"/>
  <c r="S1085" i="7" s="1"/>
  <c r="D1085" i="7" a="1"/>
  <c r="D1085" i="7" s="1"/>
  <c r="E1085" i="7" a="1"/>
  <c r="E1085" i="7" s="1"/>
  <c r="F1085" i="7" a="1"/>
  <c r="F1085" i="7" s="1"/>
  <c r="R1085" i="7" a="1"/>
  <c r="R1085" i="7" s="1"/>
  <c r="H1084" i="7" a="1"/>
  <c r="H1084" i="7" s="1"/>
  <c r="J1084" i="7" a="1"/>
  <c r="J1084" i="7" s="1"/>
  <c r="M1084" i="7" a="1"/>
  <c r="M1084" i="7" s="1"/>
  <c r="O1084" i="7" a="1"/>
  <c r="O1084" i="7" s="1"/>
  <c r="Q1084" i="7" a="1"/>
  <c r="Q1084" i="7" s="1"/>
  <c r="D1084" i="7" a="1"/>
  <c r="D1084" i="7" s="1"/>
  <c r="R1084" i="7" a="1"/>
  <c r="R1084" i="7" s="1"/>
  <c r="J1084" i="2" a="1"/>
  <c r="J1084" i="2" s="1"/>
  <c r="B1083" i="7"/>
  <c r="H1082" i="7" a="1"/>
  <c r="H1082" i="7" s="1"/>
  <c r="J1082" i="7" a="1"/>
  <c r="J1082" i="7" s="1"/>
  <c r="L1082" i="7" a="1"/>
  <c r="L1082" i="7" s="1"/>
  <c r="N1082" i="7" a="1"/>
  <c r="N1082" i="7" s="1"/>
  <c r="O1082" i="7" a="1"/>
  <c r="O1082" i="7" s="1"/>
  <c r="P1082" i="7" a="1"/>
  <c r="P1082" i="7" s="1"/>
  <c r="S1082" i="7" a="1"/>
  <c r="S1082" i="7" s="1"/>
  <c r="E1082" i="7" a="1"/>
  <c r="E1082" i="7" s="1"/>
  <c r="R1082" i="7" a="1"/>
  <c r="R1082" i="7" s="1"/>
  <c r="G1081" i="7" a="1"/>
  <c r="G1081" i="7" s="1"/>
  <c r="H1081" i="7" a="1"/>
  <c r="H1081" i="7" s="1"/>
  <c r="I1081" i="7" a="1"/>
  <c r="I1081" i="7" s="1"/>
  <c r="J1081" i="7" a="1"/>
  <c r="J1081" i="7" s="1"/>
  <c r="K1081" i="7" a="1"/>
  <c r="K1081" i="7" s="1"/>
  <c r="L1081" i="7" a="1"/>
  <c r="L1081" i="7" s="1"/>
  <c r="M1081" i="7" a="1"/>
  <c r="M1081" i="7" s="1"/>
  <c r="N1081" i="7" a="1"/>
  <c r="N1081" i="7" s="1"/>
  <c r="O1081" i="7" a="1"/>
  <c r="O1081" i="7" s="1"/>
  <c r="P1081" i="7" a="1"/>
  <c r="P1081" i="7" s="1"/>
  <c r="Q1081" i="7" a="1"/>
  <c r="Q1081" i="7" s="1"/>
  <c r="S1081" i="7" a="1"/>
  <c r="S1081" i="7" s="1"/>
  <c r="D1081" i="7" a="1"/>
  <c r="D1081" i="7" s="1"/>
  <c r="E1081" i="7" a="1"/>
  <c r="E1081" i="7" s="1"/>
  <c r="F1081" i="7" a="1"/>
  <c r="F1081" i="7" s="1"/>
  <c r="R1081" i="7" a="1"/>
  <c r="R1081" i="7" s="1"/>
  <c r="G1080" i="7" a="1"/>
  <c r="G1080" i="7" s="1"/>
  <c r="H1080" i="7" a="1"/>
  <c r="H1080" i="7" s="1"/>
  <c r="I1080" i="7" a="1"/>
  <c r="I1080" i="7" s="1"/>
  <c r="J1080" i="7" a="1"/>
  <c r="J1080" i="7" s="1"/>
  <c r="K1080" i="7" a="1"/>
  <c r="K1080" i="7" s="1"/>
  <c r="L1080" i="7" a="1"/>
  <c r="L1080" i="7" s="1"/>
  <c r="M1080" i="7" a="1"/>
  <c r="M1080" i="7" s="1"/>
  <c r="N1080" i="7" a="1"/>
  <c r="N1080" i="7" s="1"/>
  <c r="O1080" i="7" a="1"/>
  <c r="O1080" i="7" s="1"/>
  <c r="P1080" i="7" a="1"/>
  <c r="P1080" i="7" s="1"/>
  <c r="Q1080" i="7" a="1"/>
  <c r="Q1080" i="7" s="1"/>
  <c r="S1080" i="7" a="1"/>
  <c r="S1080" i="7" s="1"/>
  <c r="D1080" i="7" a="1"/>
  <c r="D1080" i="7" s="1"/>
  <c r="E1080" i="7" a="1"/>
  <c r="E1080" i="7" s="1"/>
  <c r="F1080" i="7" a="1"/>
  <c r="F1080" i="7" s="1"/>
  <c r="R1080" i="7" a="1"/>
  <c r="R1080" i="7" s="1"/>
  <c r="J1080" i="2" a="1"/>
  <c r="J1080" i="2" s="1"/>
  <c r="B1079" i="7"/>
  <c r="K1078" i="7" a="1"/>
  <c r="K1078" i="7" s="1"/>
  <c r="F1078" i="7" a="1"/>
  <c r="F1078" i="7" s="1"/>
  <c r="H3100" i="1"/>
  <c r="M3100" i="1" s="1"/>
  <c r="B1076" i="7"/>
  <c r="J1075" i="7" a="1"/>
  <c r="J1075" i="7" s="1"/>
  <c r="Q1075" i="7" a="1"/>
  <c r="Q1075" i="7" s="1"/>
  <c r="I1074" i="7" a="1"/>
  <c r="I1074" i="7" s="1"/>
  <c r="M1074" i="7" a="1"/>
  <c r="M1074" i="7" s="1"/>
  <c r="O1074" i="7" a="1"/>
  <c r="O1074" i="7" s="1"/>
  <c r="S1074" i="7" a="1"/>
  <c r="S1074" i="7" s="1"/>
  <c r="E1074" i="7" a="1"/>
  <c r="E1074" i="7" s="1"/>
  <c r="R1074" i="7" a="1"/>
  <c r="R1074" i="7" s="1"/>
  <c r="H3094" i="1"/>
  <c r="M3094" i="1" s="1"/>
  <c r="B1073" i="7"/>
  <c r="H3092" i="1"/>
  <c r="M3092" i="1" s="1"/>
  <c r="B1072" i="7"/>
  <c r="H3090" i="1"/>
  <c r="M3090" i="1" s="1"/>
  <c r="B1071" i="7"/>
  <c r="G1070" i="7" a="1"/>
  <c r="G1070" i="7" s="1"/>
  <c r="H1070" i="7" a="1"/>
  <c r="H1070" i="7" s="1"/>
  <c r="I1070" i="7" a="1"/>
  <c r="I1070" i="7" s="1"/>
  <c r="J1070" i="7" a="1"/>
  <c r="J1070" i="7" s="1"/>
  <c r="K1070" i="7" a="1"/>
  <c r="K1070" i="7" s="1"/>
  <c r="L1070" i="7" a="1"/>
  <c r="L1070" i="7" s="1"/>
  <c r="M1070" i="7" a="1"/>
  <c r="M1070" i="7" s="1"/>
  <c r="N1070" i="7" a="1"/>
  <c r="N1070" i="7" s="1"/>
  <c r="O1070" i="7" a="1"/>
  <c r="O1070" i="7" s="1"/>
  <c r="P1070" i="7" a="1"/>
  <c r="P1070" i="7" s="1"/>
  <c r="Q1070" i="7" a="1"/>
  <c r="Q1070" i="7" s="1"/>
  <c r="S1070" i="7" a="1"/>
  <c r="S1070" i="7" s="1"/>
  <c r="D1070" i="7" a="1"/>
  <c r="D1070" i="7" s="1"/>
  <c r="E1070" i="7" a="1"/>
  <c r="E1070" i="7" s="1"/>
  <c r="F1070" i="7" a="1"/>
  <c r="F1070" i="7" s="1"/>
  <c r="R1070" i="7" a="1"/>
  <c r="R1070" i="7" s="1"/>
  <c r="J1070" i="2" a="1"/>
  <c r="J1070" i="2" s="1"/>
  <c r="B1069" i="7"/>
  <c r="G1068" i="7" a="1"/>
  <c r="G1068" i="7" s="1"/>
  <c r="H1068" i="7" a="1"/>
  <c r="H1068" i="7" s="1"/>
  <c r="I1068" i="7" a="1"/>
  <c r="I1068" i="7" s="1"/>
  <c r="J1068" i="7" a="1"/>
  <c r="J1068" i="7" s="1"/>
  <c r="K1068" i="7" a="1"/>
  <c r="K1068" i="7" s="1"/>
  <c r="L1068" i="7" a="1"/>
  <c r="L1068" i="7" s="1"/>
  <c r="M1068" i="7" a="1"/>
  <c r="M1068" i="7" s="1"/>
  <c r="N1068" i="7" a="1"/>
  <c r="N1068" i="7" s="1"/>
  <c r="O1068" i="7" a="1"/>
  <c r="O1068" i="7" s="1"/>
  <c r="P1068" i="7" a="1"/>
  <c r="P1068" i="7" s="1"/>
  <c r="Q1068" i="7" a="1"/>
  <c r="Q1068" i="7" s="1"/>
  <c r="S1068" i="7" a="1"/>
  <c r="S1068" i="7" s="1"/>
  <c r="D1068" i="7" a="1"/>
  <c r="D1068" i="7" s="1"/>
  <c r="E1068" i="7" a="1"/>
  <c r="E1068" i="7" s="1"/>
  <c r="F1068" i="7" a="1"/>
  <c r="F1068" i="7" s="1"/>
  <c r="R1068" i="7" a="1"/>
  <c r="R1068" i="7" s="1"/>
  <c r="J1068" i="2" a="1"/>
  <c r="J1068" i="2" s="1"/>
  <c r="B1067" i="7"/>
  <c r="J1067" i="2" a="1"/>
  <c r="J1067" i="2" s="1"/>
  <c r="B1066" i="7"/>
  <c r="G1065" i="7" a="1"/>
  <c r="G1065" i="7" s="1"/>
  <c r="K1065" i="7" a="1"/>
  <c r="K1065" i="7" s="1"/>
  <c r="O1065" i="7" a="1"/>
  <c r="O1065" i="7" s="1"/>
  <c r="D1065" i="7" a="1"/>
  <c r="D1065" i="7" s="1"/>
  <c r="F1065" i="7" a="1"/>
  <c r="F1065" i="7" s="1"/>
  <c r="J1065" i="2" a="1"/>
  <c r="J1065" i="2" s="1"/>
  <c r="B1064" i="7"/>
  <c r="J1064" i="2" a="1"/>
  <c r="J1064" i="2" s="1"/>
  <c r="B1063" i="7"/>
  <c r="H1062" i="7" a="1"/>
  <c r="H1062" i="7" s="1"/>
  <c r="I1062" i="7" a="1"/>
  <c r="I1062" i="7" s="1"/>
  <c r="J1062" i="7" a="1"/>
  <c r="J1062" i="7" s="1"/>
  <c r="L1062" i="7" a="1"/>
  <c r="L1062" i="7" s="1"/>
  <c r="M1062" i="7" a="1"/>
  <c r="M1062" i="7" s="1"/>
  <c r="N1062" i="7" a="1"/>
  <c r="N1062" i="7" s="1"/>
  <c r="P1062" i="7" a="1"/>
  <c r="P1062" i="7" s="1"/>
  <c r="S1062" i="7" a="1"/>
  <c r="S1062" i="7" s="1"/>
  <c r="E1062" i="7" a="1"/>
  <c r="E1062" i="7" s="1"/>
  <c r="F1062" i="7" a="1"/>
  <c r="F1062" i="7" s="1"/>
  <c r="R1062" i="7" a="1"/>
  <c r="R1062" i="7" s="1"/>
  <c r="J1062" i="2" a="1"/>
  <c r="J1062" i="2" s="1"/>
  <c r="B1061" i="7"/>
  <c r="H2966" i="1"/>
  <c r="M2966" i="1" s="1"/>
  <c r="B1060" i="7"/>
  <c r="G1059" i="7" a="1"/>
  <c r="G1059" i="7" s="1"/>
  <c r="H1059" i="7" a="1"/>
  <c r="H1059" i="7" s="1"/>
  <c r="I1059" i="7" a="1"/>
  <c r="I1059" i="7" s="1"/>
  <c r="J1059" i="7" a="1"/>
  <c r="J1059" i="7" s="1"/>
  <c r="K1059" i="7" a="1"/>
  <c r="K1059" i="7" s="1"/>
  <c r="L1059" i="7" a="1"/>
  <c r="L1059" i="7" s="1"/>
  <c r="M1059" i="7" a="1"/>
  <c r="M1059" i="7" s="1"/>
  <c r="N1059" i="7" a="1"/>
  <c r="N1059" i="7" s="1"/>
  <c r="O1059" i="7" a="1"/>
  <c r="O1059" i="7" s="1"/>
  <c r="P1059" i="7" a="1"/>
  <c r="P1059" i="7" s="1"/>
  <c r="Q1059" i="7" a="1"/>
  <c r="Q1059" i="7" s="1"/>
  <c r="S1059" i="7" a="1"/>
  <c r="S1059" i="7" s="1"/>
  <c r="D1059" i="7" a="1"/>
  <c r="D1059" i="7" s="1"/>
  <c r="E1059" i="7" a="1"/>
  <c r="E1059" i="7" s="1"/>
  <c r="F1059" i="7" a="1"/>
  <c r="F1059" i="7" s="1"/>
  <c r="R1059" i="7" a="1"/>
  <c r="R1059" i="7" s="1"/>
  <c r="G1058" i="7" a="1"/>
  <c r="G1058" i="7" s="1"/>
  <c r="H1058" i="7" a="1"/>
  <c r="H1058" i="7" s="1"/>
  <c r="I1058" i="7" a="1"/>
  <c r="I1058" i="7" s="1"/>
  <c r="J1058" i="7" a="1"/>
  <c r="J1058" i="7" s="1"/>
  <c r="K1058" i="7" a="1"/>
  <c r="K1058" i="7" s="1"/>
  <c r="L1058" i="7" a="1"/>
  <c r="L1058" i="7" s="1"/>
  <c r="M1058" i="7" a="1"/>
  <c r="M1058" i="7" s="1"/>
  <c r="N1058" i="7" a="1"/>
  <c r="N1058" i="7" s="1"/>
  <c r="O1058" i="7" a="1"/>
  <c r="O1058" i="7" s="1"/>
  <c r="P1058" i="7" a="1"/>
  <c r="P1058" i="7" s="1"/>
  <c r="Q1058" i="7" a="1"/>
  <c r="Q1058" i="7" s="1"/>
  <c r="S1058" i="7" a="1"/>
  <c r="S1058" i="7" s="1"/>
  <c r="D1058" i="7" a="1"/>
  <c r="D1058" i="7" s="1"/>
  <c r="E1058" i="7" a="1"/>
  <c r="E1058" i="7" s="1"/>
  <c r="F1058" i="7" a="1"/>
  <c r="F1058" i="7" s="1"/>
  <c r="R1058" i="7" a="1"/>
  <c r="R1058" i="7" s="1"/>
  <c r="G1057" i="7" a="1"/>
  <c r="G1057" i="7" s="1"/>
  <c r="H1057" i="7" a="1"/>
  <c r="H1057" i="7" s="1"/>
  <c r="I1057" i="7" a="1"/>
  <c r="I1057" i="7" s="1"/>
  <c r="J1057" i="7" a="1"/>
  <c r="J1057" i="7" s="1"/>
  <c r="K1057" i="7" a="1"/>
  <c r="K1057" i="7" s="1"/>
  <c r="L1057" i="7" a="1"/>
  <c r="L1057" i="7" s="1"/>
  <c r="M1057" i="7" a="1"/>
  <c r="M1057" i="7" s="1"/>
  <c r="N1057" i="7" a="1"/>
  <c r="N1057" i="7" s="1"/>
  <c r="O1057" i="7" a="1"/>
  <c r="O1057" i="7" s="1"/>
  <c r="P1057" i="7" a="1"/>
  <c r="P1057" i="7" s="1"/>
  <c r="Q1057" i="7" a="1"/>
  <c r="Q1057" i="7" s="1"/>
  <c r="S1057" i="7" a="1"/>
  <c r="S1057" i="7" s="1"/>
  <c r="D1057" i="7" a="1"/>
  <c r="D1057" i="7" s="1"/>
  <c r="E1057" i="7" a="1"/>
  <c r="E1057" i="7" s="1"/>
  <c r="F1057" i="7" a="1"/>
  <c r="F1057" i="7" s="1"/>
  <c r="R1057" i="7" a="1"/>
  <c r="R1057" i="7" s="1"/>
  <c r="B1056" i="7"/>
  <c r="G1055" i="7" a="1"/>
  <c r="G1055" i="7" s="1"/>
  <c r="H1055" i="7" a="1"/>
  <c r="H1055" i="7" s="1"/>
  <c r="I1055" i="7" a="1"/>
  <c r="I1055" i="7" s="1"/>
  <c r="J1055" i="7" a="1"/>
  <c r="J1055" i="7" s="1"/>
  <c r="K1055" i="7" a="1"/>
  <c r="K1055" i="7" s="1"/>
  <c r="L1055" i="7" a="1"/>
  <c r="L1055" i="7" s="1"/>
  <c r="M1055" i="7" a="1"/>
  <c r="M1055" i="7" s="1"/>
  <c r="N1055" i="7" a="1"/>
  <c r="N1055" i="7" s="1"/>
  <c r="O1055" i="7" a="1"/>
  <c r="O1055" i="7" s="1"/>
  <c r="P1055" i="7" a="1"/>
  <c r="P1055" i="7" s="1"/>
  <c r="Q1055" i="7" a="1"/>
  <c r="Q1055" i="7" s="1"/>
  <c r="S1055" i="7" a="1"/>
  <c r="S1055" i="7" s="1"/>
  <c r="D1055" i="7" a="1"/>
  <c r="D1055" i="7" s="1"/>
  <c r="E1055" i="7" a="1"/>
  <c r="E1055" i="7" s="1"/>
  <c r="F1055" i="7" a="1"/>
  <c r="F1055" i="7" s="1"/>
  <c r="R1055" i="7" a="1"/>
  <c r="R1055" i="7" s="1"/>
  <c r="G1054" i="7" a="1"/>
  <c r="G1054" i="7" s="1"/>
  <c r="H1054" i="7" a="1"/>
  <c r="H1054" i="7" s="1"/>
  <c r="I1054" i="7" a="1"/>
  <c r="I1054" i="7" s="1"/>
  <c r="J1054" i="7" a="1"/>
  <c r="J1054" i="7" s="1"/>
  <c r="K1054" i="7" a="1"/>
  <c r="K1054" i="7" s="1"/>
  <c r="L1054" i="7" a="1"/>
  <c r="L1054" i="7" s="1"/>
  <c r="M1054" i="7" a="1"/>
  <c r="M1054" i="7" s="1"/>
  <c r="N1054" i="7" a="1"/>
  <c r="N1054" i="7" s="1"/>
  <c r="O1054" i="7" a="1"/>
  <c r="O1054" i="7" s="1"/>
  <c r="P1054" i="7" a="1"/>
  <c r="P1054" i="7" s="1"/>
  <c r="Q1054" i="7" a="1"/>
  <c r="Q1054" i="7" s="1"/>
  <c r="S1054" i="7" a="1"/>
  <c r="S1054" i="7" s="1"/>
  <c r="D1054" i="7" a="1"/>
  <c r="D1054" i="7" s="1"/>
  <c r="E1054" i="7" a="1"/>
  <c r="E1054" i="7" s="1"/>
  <c r="F1054" i="7" a="1"/>
  <c r="F1054" i="7" s="1"/>
  <c r="R1054" i="7" a="1"/>
  <c r="R1054" i="7" s="1"/>
  <c r="H2389" i="1"/>
  <c r="B1053" i="7"/>
  <c r="G1052" i="7" a="1"/>
  <c r="G1052" i="7" s="1"/>
  <c r="H1052" i="7" a="1"/>
  <c r="H1052" i="7" s="1"/>
  <c r="I1052" i="7" a="1"/>
  <c r="I1052" i="7" s="1"/>
  <c r="J1052" i="7" a="1"/>
  <c r="J1052" i="7" s="1"/>
  <c r="K1052" i="7" a="1"/>
  <c r="K1052" i="7" s="1"/>
  <c r="L1052" i="7" a="1"/>
  <c r="L1052" i="7" s="1"/>
  <c r="M1052" i="7" a="1"/>
  <c r="M1052" i="7" s="1"/>
  <c r="N1052" i="7" a="1"/>
  <c r="N1052" i="7" s="1"/>
  <c r="O1052" i="7" a="1"/>
  <c r="O1052" i="7" s="1"/>
  <c r="P1052" i="7" a="1"/>
  <c r="P1052" i="7" s="1"/>
  <c r="Q1052" i="7" a="1"/>
  <c r="Q1052" i="7" s="1"/>
  <c r="S1052" i="7" a="1"/>
  <c r="S1052" i="7" s="1"/>
  <c r="D1052" i="7" a="1"/>
  <c r="D1052" i="7" s="1"/>
  <c r="E1052" i="7" a="1"/>
  <c r="E1052" i="7" s="1"/>
  <c r="F1052" i="7" a="1"/>
  <c r="F1052" i="7" s="1"/>
  <c r="R1052" i="7" a="1"/>
  <c r="R1052" i="7" s="1"/>
  <c r="G1051" i="7" a="1"/>
  <c r="G1051" i="7" s="1"/>
  <c r="H1051" i="7" a="1"/>
  <c r="H1051" i="7" s="1"/>
  <c r="I1051" i="7" a="1"/>
  <c r="I1051" i="7" s="1"/>
  <c r="J1051" i="7" a="1"/>
  <c r="J1051" i="7" s="1"/>
  <c r="K1051" i="7" a="1"/>
  <c r="K1051" i="7" s="1"/>
  <c r="L1051" i="7" a="1"/>
  <c r="L1051" i="7" s="1"/>
  <c r="M1051" i="7" a="1"/>
  <c r="M1051" i="7" s="1"/>
  <c r="N1051" i="7" a="1"/>
  <c r="N1051" i="7" s="1"/>
  <c r="O1051" i="7" a="1"/>
  <c r="O1051" i="7" s="1"/>
  <c r="P1051" i="7" a="1"/>
  <c r="P1051" i="7" s="1"/>
  <c r="Q1051" i="7" a="1"/>
  <c r="Q1051" i="7" s="1"/>
  <c r="S1051" i="7" a="1"/>
  <c r="S1051" i="7" s="1"/>
  <c r="D1051" i="7" a="1"/>
  <c r="D1051" i="7" s="1"/>
  <c r="E1051" i="7" a="1"/>
  <c r="E1051" i="7" s="1"/>
  <c r="F1051" i="7" a="1"/>
  <c r="F1051" i="7" s="1"/>
  <c r="R1051" i="7" a="1"/>
  <c r="R1051" i="7" s="1"/>
  <c r="G1050" i="7" a="1"/>
  <c r="G1050" i="7" s="1"/>
  <c r="H1050" i="7" a="1"/>
  <c r="H1050" i="7" s="1"/>
  <c r="I1050" i="7" a="1"/>
  <c r="I1050" i="7" s="1"/>
  <c r="J1050" i="7" a="1"/>
  <c r="J1050" i="7" s="1"/>
  <c r="K1050" i="7" a="1"/>
  <c r="K1050" i="7" s="1"/>
  <c r="L1050" i="7" a="1"/>
  <c r="L1050" i="7" s="1"/>
  <c r="M1050" i="7" a="1"/>
  <c r="M1050" i="7" s="1"/>
  <c r="N1050" i="7" a="1"/>
  <c r="N1050" i="7" s="1"/>
  <c r="O1050" i="7" a="1"/>
  <c r="O1050" i="7" s="1"/>
  <c r="P1050" i="7" a="1"/>
  <c r="P1050" i="7" s="1"/>
  <c r="Q1050" i="7" a="1"/>
  <c r="Q1050" i="7" s="1"/>
  <c r="S1050" i="7" a="1"/>
  <c r="S1050" i="7" s="1"/>
  <c r="D1050" i="7" a="1"/>
  <c r="D1050" i="7" s="1"/>
  <c r="E1050" i="7" a="1"/>
  <c r="E1050" i="7" s="1"/>
  <c r="F1050" i="7" a="1"/>
  <c r="F1050" i="7" s="1"/>
  <c r="R1050" i="7" a="1"/>
  <c r="R1050" i="7" s="1"/>
  <c r="J1050" i="2" a="1"/>
  <c r="J1050" i="2" s="1"/>
  <c r="B1049" i="7"/>
  <c r="G1048" i="7" a="1"/>
  <c r="G1048" i="7" s="1"/>
  <c r="I1048" i="7" a="1"/>
  <c r="I1048" i="7" s="1"/>
  <c r="K1048" i="7" a="1"/>
  <c r="K1048" i="7" s="1"/>
  <c r="L1048" i="7" a="1"/>
  <c r="L1048" i="7" s="1"/>
  <c r="M1048" i="7" a="1"/>
  <c r="M1048" i="7" s="1"/>
  <c r="O1048" i="7" a="1"/>
  <c r="O1048" i="7" s="1"/>
  <c r="P1048" i="7" a="1"/>
  <c r="P1048" i="7" s="1"/>
  <c r="Q1048" i="7" a="1"/>
  <c r="Q1048" i="7" s="1"/>
  <c r="D1048" i="7" a="1"/>
  <c r="D1048" i="7" s="1"/>
  <c r="E1048" i="7" a="1"/>
  <c r="E1048" i="7" s="1"/>
  <c r="F1048" i="7" a="1"/>
  <c r="F1048" i="7" s="1"/>
  <c r="R1048" i="7" a="1"/>
  <c r="R1048" i="7" s="1"/>
  <c r="G1047" i="7" a="1"/>
  <c r="G1047" i="7" s="1"/>
  <c r="H1047" i="7" a="1"/>
  <c r="H1047" i="7" s="1"/>
  <c r="I1047" i="7" a="1"/>
  <c r="I1047" i="7" s="1"/>
  <c r="J1047" i="7" a="1"/>
  <c r="J1047" i="7" s="1"/>
  <c r="K1047" i="7" a="1"/>
  <c r="K1047" i="7" s="1"/>
  <c r="L1047" i="7" a="1"/>
  <c r="L1047" i="7" s="1"/>
  <c r="M1047" i="7" a="1"/>
  <c r="M1047" i="7" s="1"/>
  <c r="N1047" i="7" a="1"/>
  <c r="N1047" i="7" s="1"/>
  <c r="O1047" i="7" a="1"/>
  <c r="O1047" i="7" s="1"/>
  <c r="P1047" i="7" a="1"/>
  <c r="P1047" i="7" s="1"/>
  <c r="Q1047" i="7" a="1"/>
  <c r="Q1047" i="7" s="1"/>
  <c r="R1047" i="7" a="1"/>
  <c r="R1047" i="7" s="1"/>
  <c r="S1047" i="7" a="1"/>
  <c r="S1047" i="7" s="1"/>
  <c r="D1047" i="7" a="1"/>
  <c r="D1047" i="7" s="1"/>
  <c r="E1047" i="7" a="1"/>
  <c r="E1047" i="7" s="1"/>
  <c r="F1047" i="7" a="1"/>
  <c r="F1047" i="7" s="1"/>
  <c r="J1047" i="2" a="1"/>
  <c r="J1047" i="2" s="1"/>
  <c r="B1046" i="7"/>
  <c r="H2897" i="1"/>
  <c r="M2897" i="1" s="1"/>
  <c r="B1045" i="7"/>
  <c r="G1044" i="7" a="1"/>
  <c r="G1044" i="7" s="1"/>
  <c r="H1044" i="7" a="1"/>
  <c r="H1044" i="7" s="1"/>
  <c r="I1044" i="7" a="1"/>
  <c r="I1044" i="7" s="1"/>
  <c r="J1044" i="7" a="1"/>
  <c r="J1044" i="7" s="1"/>
  <c r="K1044" i="7" a="1"/>
  <c r="K1044" i="7" s="1"/>
  <c r="L1044" i="7" a="1"/>
  <c r="L1044" i="7" s="1"/>
  <c r="M1044" i="7" a="1"/>
  <c r="M1044" i="7" s="1"/>
  <c r="N1044" i="7" a="1"/>
  <c r="N1044" i="7" s="1"/>
  <c r="O1044" i="7" a="1"/>
  <c r="O1044" i="7" s="1"/>
  <c r="P1044" i="7" a="1"/>
  <c r="P1044" i="7" s="1"/>
  <c r="Q1044" i="7" a="1"/>
  <c r="Q1044" i="7" s="1"/>
  <c r="R1044" i="7" a="1"/>
  <c r="R1044" i="7" s="1"/>
  <c r="S1044" i="7" a="1"/>
  <c r="S1044" i="7" s="1"/>
  <c r="D1044" i="7" a="1"/>
  <c r="D1044" i="7" s="1"/>
  <c r="E1044" i="7" a="1"/>
  <c r="E1044" i="7" s="1"/>
  <c r="F1044" i="7" a="1"/>
  <c r="F1044" i="7" s="1"/>
  <c r="G1043" i="7" a="1"/>
  <c r="G1043" i="7" s="1"/>
  <c r="H1043" i="7" a="1"/>
  <c r="H1043" i="7" s="1"/>
  <c r="I1043" i="7" a="1"/>
  <c r="I1043" i="7" s="1"/>
  <c r="J1043" i="7" a="1"/>
  <c r="J1043" i="7" s="1"/>
  <c r="K1043" i="7" a="1"/>
  <c r="K1043" i="7" s="1"/>
  <c r="L1043" i="7" a="1"/>
  <c r="L1043" i="7" s="1"/>
  <c r="M1043" i="7" a="1"/>
  <c r="M1043" i="7" s="1"/>
  <c r="N1043" i="7" a="1"/>
  <c r="N1043" i="7" s="1"/>
  <c r="O1043" i="7" a="1"/>
  <c r="O1043" i="7" s="1"/>
  <c r="P1043" i="7" a="1"/>
  <c r="P1043" i="7" s="1"/>
  <c r="Q1043" i="7" a="1"/>
  <c r="Q1043" i="7" s="1"/>
  <c r="R1043" i="7" a="1"/>
  <c r="R1043" i="7" s="1"/>
  <c r="S1043" i="7" a="1"/>
  <c r="S1043" i="7" s="1"/>
  <c r="D1043" i="7" a="1"/>
  <c r="D1043" i="7" s="1"/>
  <c r="E1043" i="7" a="1"/>
  <c r="E1043" i="7" s="1"/>
  <c r="F1043" i="7" a="1"/>
  <c r="F1043" i="7" s="1"/>
  <c r="G1042" i="7" a="1"/>
  <c r="G1042" i="7" s="1"/>
  <c r="H1042" i="7" a="1"/>
  <c r="H1042" i="7" s="1"/>
  <c r="I1042" i="7" a="1"/>
  <c r="I1042" i="7" s="1"/>
  <c r="K1042" i="7" a="1"/>
  <c r="K1042" i="7" s="1"/>
  <c r="M1042" i="7" a="1"/>
  <c r="M1042" i="7" s="1"/>
  <c r="O1042" i="7" a="1"/>
  <c r="O1042" i="7" s="1"/>
  <c r="Q1042" i="7" a="1"/>
  <c r="Q1042" i="7" s="1"/>
  <c r="S1042" i="7" a="1"/>
  <c r="S1042" i="7" s="1"/>
  <c r="E1042" i="7" a="1"/>
  <c r="E1042" i="7" s="1"/>
  <c r="F1042" i="7" a="1"/>
  <c r="F1042" i="7" s="1"/>
  <c r="H2891" i="1"/>
  <c r="M2891" i="1" s="1"/>
  <c r="B1041" i="7"/>
  <c r="J1041" i="2" a="1"/>
  <c r="J1041" i="2" s="1"/>
  <c r="B1040" i="7"/>
  <c r="J1040" i="2" a="1"/>
  <c r="J1040" i="2" s="1"/>
  <c r="B1039" i="7"/>
  <c r="G1038" i="7" a="1"/>
  <c r="G1038" i="7" s="1"/>
  <c r="H1038" i="7" a="1"/>
  <c r="H1038" i="7" s="1"/>
  <c r="I1038" i="7" a="1"/>
  <c r="I1038" i="7" s="1"/>
  <c r="J1038" i="7" a="1"/>
  <c r="J1038" i="7" s="1"/>
  <c r="K1038" i="7" a="1"/>
  <c r="K1038" i="7" s="1"/>
  <c r="L1038" i="7" a="1"/>
  <c r="L1038" i="7" s="1"/>
  <c r="M1038" i="7" a="1"/>
  <c r="M1038" i="7" s="1"/>
  <c r="N1038" i="7" a="1"/>
  <c r="N1038" i="7" s="1"/>
  <c r="O1038" i="7" a="1"/>
  <c r="O1038" i="7" s="1"/>
  <c r="P1038" i="7" a="1"/>
  <c r="P1038" i="7" s="1"/>
  <c r="Q1038" i="7" a="1"/>
  <c r="Q1038" i="7" s="1"/>
  <c r="R1038" i="7" a="1"/>
  <c r="R1038" i="7" s="1"/>
  <c r="S1038" i="7" a="1"/>
  <c r="S1038" i="7" s="1"/>
  <c r="D1038" i="7" a="1"/>
  <c r="D1038" i="7" s="1"/>
  <c r="E1038" i="7" a="1"/>
  <c r="E1038" i="7" s="1"/>
  <c r="F1038" i="7" a="1"/>
  <c r="F1038" i="7" s="1"/>
  <c r="G1037" i="7" a="1"/>
  <c r="G1037" i="7" s="1"/>
  <c r="H1037" i="7" a="1"/>
  <c r="H1037" i="7" s="1"/>
  <c r="I1037" i="7" a="1"/>
  <c r="I1037" i="7" s="1"/>
  <c r="J1037" i="7" a="1"/>
  <c r="J1037" i="7" s="1"/>
  <c r="K1037" i="7" a="1"/>
  <c r="K1037" i="7" s="1"/>
  <c r="L1037" i="7" a="1"/>
  <c r="L1037" i="7" s="1"/>
  <c r="M1037" i="7" a="1"/>
  <c r="M1037" i="7" s="1"/>
  <c r="N1037" i="7" a="1"/>
  <c r="N1037" i="7" s="1"/>
  <c r="O1037" i="7" a="1"/>
  <c r="O1037" i="7" s="1"/>
  <c r="P1037" i="7" a="1"/>
  <c r="P1037" i="7" s="1"/>
  <c r="Q1037" i="7" a="1"/>
  <c r="Q1037" i="7" s="1"/>
  <c r="R1037" i="7" a="1"/>
  <c r="R1037" i="7" s="1"/>
  <c r="S1037" i="7" a="1"/>
  <c r="S1037" i="7" s="1"/>
  <c r="D1037" i="7" a="1"/>
  <c r="D1037" i="7" s="1"/>
  <c r="E1037" i="7" a="1"/>
  <c r="E1037" i="7" s="1"/>
  <c r="F1037" i="7" a="1"/>
  <c r="F1037" i="7" s="1"/>
  <c r="G1036" i="7" a="1"/>
  <c r="G1036" i="7" s="1"/>
  <c r="H1036" i="7" a="1"/>
  <c r="H1036" i="7" s="1"/>
  <c r="I1036" i="7" a="1"/>
  <c r="I1036" i="7" s="1"/>
  <c r="J1036" i="7" a="1"/>
  <c r="J1036" i="7" s="1"/>
  <c r="K1036" i="7" a="1"/>
  <c r="K1036" i="7" s="1"/>
  <c r="L1036" i="7" a="1"/>
  <c r="L1036" i="7" s="1"/>
  <c r="M1036" i="7" a="1"/>
  <c r="M1036" i="7" s="1"/>
  <c r="N1036" i="7" a="1"/>
  <c r="N1036" i="7" s="1"/>
  <c r="O1036" i="7" a="1"/>
  <c r="O1036" i="7" s="1"/>
  <c r="P1036" i="7" a="1"/>
  <c r="P1036" i="7" s="1"/>
  <c r="Q1036" i="7" a="1"/>
  <c r="Q1036" i="7" s="1"/>
  <c r="R1036" i="7" a="1"/>
  <c r="R1036" i="7" s="1"/>
  <c r="S1036" i="7" a="1"/>
  <c r="S1036" i="7" s="1"/>
  <c r="D1036" i="7" a="1"/>
  <c r="D1036" i="7" s="1"/>
  <c r="E1036" i="7" a="1"/>
  <c r="E1036" i="7" s="1"/>
  <c r="F1036" i="7" a="1"/>
  <c r="F1036" i="7" s="1"/>
  <c r="H1035" i="7" a="1"/>
  <c r="H1035" i="7" s="1"/>
  <c r="J1035" i="7" a="1"/>
  <c r="J1035" i="7" s="1"/>
  <c r="L1035" i="7" a="1"/>
  <c r="L1035" i="7" s="1"/>
  <c r="M1035" i="7" a="1"/>
  <c r="M1035" i="7" s="1"/>
  <c r="N1035" i="7" a="1"/>
  <c r="N1035" i="7" s="1"/>
  <c r="O1035" i="7" a="1"/>
  <c r="O1035" i="7" s="1"/>
  <c r="P1035" i="7" a="1"/>
  <c r="P1035" i="7" s="1"/>
  <c r="R1035" i="7" a="1"/>
  <c r="R1035" i="7" s="1"/>
  <c r="D1035" i="7" a="1"/>
  <c r="D1035" i="7" s="1"/>
  <c r="G1034" i="7" a="1"/>
  <c r="G1034" i="7" s="1"/>
  <c r="H1034" i="7" a="1"/>
  <c r="H1034" i="7" s="1"/>
  <c r="I1034" i="7" a="1"/>
  <c r="I1034" i="7" s="1"/>
  <c r="J1034" i="7" a="1"/>
  <c r="J1034" i="7" s="1"/>
  <c r="K1034" i="7" a="1"/>
  <c r="K1034" i="7" s="1"/>
  <c r="L1034" i="7" a="1"/>
  <c r="L1034" i="7" s="1"/>
  <c r="M1034" i="7" a="1"/>
  <c r="M1034" i="7" s="1"/>
  <c r="N1034" i="7" a="1"/>
  <c r="N1034" i="7" s="1"/>
  <c r="O1034" i="7" a="1"/>
  <c r="O1034" i="7" s="1"/>
  <c r="P1034" i="7" a="1"/>
  <c r="P1034" i="7" s="1"/>
  <c r="Q1034" i="7" a="1"/>
  <c r="Q1034" i="7" s="1"/>
  <c r="R1034" i="7" a="1"/>
  <c r="R1034" i="7" s="1"/>
  <c r="S1034" i="7" a="1"/>
  <c r="S1034" i="7" s="1"/>
  <c r="D1034" i="7" a="1"/>
  <c r="D1034" i="7" s="1"/>
  <c r="E1034" i="7" a="1"/>
  <c r="E1034" i="7" s="1"/>
  <c r="F1034" i="7" a="1"/>
  <c r="F1034" i="7" s="1"/>
  <c r="H2875" i="1"/>
  <c r="M2875" i="1" s="1"/>
  <c r="B1033" i="7"/>
  <c r="G1032" i="7" a="1"/>
  <c r="G1032" i="7" s="1"/>
  <c r="H1032" i="7" a="1"/>
  <c r="H1032" i="7" s="1"/>
  <c r="I1032" i="7" a="1"/>
  <c r="I1032" i="7" s="1"/>
  <c r="J1032" i="7" a="1"/>
  <c r="J1032" i="7" s="1"/>
  <c r="K1032" i="7" a="1"/>
  <c r="K1032" i="7" s="1"/>
  <c r="L1032" i="7" a="1"/>
  <c r="L1032" i="7" s="1"/>
  <c r="M1032" i="7" a="1"/>
  <c r="M1032" i="7" s="1"/>
  <c r="N1032" i="7" a="1"/>
  <c r="N1032" i="7" s="1"/>
  <c r="O1032" i="7" a="1"/>
  <c r="O1032" i="7" s="1"/>
  <c r="P1032" i="7" a="1"/>
  <c r="P1032" i="7" s="1"/>
  <c r="Q1032" i="7" a="1"/>
  <c r="Q1032" i="7" s="1"/>
  <c r="R1032" i="7" a="1"/>
  <c r="R1032" i="7" s="1"/>
  <c r="S1032" i="7" a="1"/>
  <c r="S1032" i="7" s="1"/>
  <c r="D1032" i="7" a="1"/>
  <c r="D1032" i="7" s="1"/>
  <c r="E1032" i="7" a="1"/>
  <c r="E1032" i="7" s="1"/>
  <c r="F1032" i="7" a="1"/>
  <c r="F1032" i="7" s="1"/>
  <c r="G1031" i="7" a="1"/>
  <c r="G1031" i="7" s="1"/>
  <c r="H1031" i="7" a="1"/>
  <c r="H1031" i="7" s="1"/>
  <c r="I1031" i="7" a="1"/>
  <c r="I1031" i="7" s="1"/>
  <c r="J1031" i="7" a="1"/>
  <c r="J1031" i="7" s="1"/>
  <c r="K1031" i="7" a="1"/>
  <c r="K1031" i="7" s="1"/>
  <c r="L1031" i="7" a="1"/>
  <c r="L1031" i="7" s="1"/>
  <c r="M1031" i="7" a="1"/>
  <c r="M1031" i="7" s="1"/>
  <c r="N1031" i="7" a="1"/>
  <c r="N1031" i="7" s="1"/>
  <c r="O1031" i="7" a="1"/>
  <c r="O1031" i="7" s="1"/>
  <c r="P1031" i="7" a="1"/>
  <c r="P1031" i="7" s="1"/>
  <c r="Q1031" i="7" a="1"/>
  <c r="Q1031" i="7" s="1"/>
  <c r="R1031" i="7" a="1"/>
  <c r="R1031" i="7" s="1"/>
  <c r="S1031" i="7" a="1"/>
  <c r="S1031" i="7" s="1"/>
  <c r="D1031" i="7" a="1"/>
  <c r="D1031" i="7" s="1"/>
  <c r="E1031" i="7" a="1"/>
  <c r="E1031" i="7" s="1"/>
  <c r="F1031" i="7" a="1"/>
  <c r="F1031" i="7" s="1"/>
  <c r="J1030" i="7" a="1"/>
  <c r="J1030" i="7" s="1"/>
  <c r="N1030" i="7" a="1"/>
  <c r="N1030" i="7" s="1"/>
  <c r="R1030" i="7" a="1"/>
  <c r="R1030" i="7" s="1"/>
  <c r="D1030" i="7" a="1"/>
  <c r="D1030" i="7" s="1"/>
  <c r="F1030" i="7" a="1"/>
  <c r="F1030" i="7" s="1"/>
  <c r="H2867" i="1"/>
  <c r="M2867" i="1" s="1"/>
  <c r="B1029" i="7"/>
  <c r="J1029" i="2" a="1"/>
  <c r="J1029" i="2" s="1"/>
  <c r="B1028" i="7"/>
  <c r="R1027" i="7" a="1"/>
  <c r="R1027" i="7" s="1"/>
  <c r="S1027" i="7" a="1"/>
  <c r="S1027" i="7" s="1"/>
  <c r="F1027" i="7" a="1"/>
  <c r="F1027" i="7" s="1"/>
  <c r="H1027" i="7" a="1"/>
  <c r="H1027" i="7" s="1"/>
  <c r="J1027" i="7" a="1"/>
  <c r="J1027" i="7" s="1"/>
  <c r="K1027" i="7" a="1"/>
  <c r="K1027" i="7" s="1"/>
  <c r="D1027" i="7" a="1"/>
  <c r="D1027" i="7" s="1"/>
  <c r="E1027" i="7" a="1"/>
  <c r="E1027" i="7" s="1"/>
  <c r="G1027" i="7" a="1"/>
  <c r="G1027" i="7" s="1"/>
  <c r="I1027" i="7" a="1"/>
  <c r="I1027" i="7" s="1"/>
  <c r="L1027" i="7" a="1"/>
  <c r="L1027" i="7" s="1"/>
  <c r="M1027" i="7" a="1"/>
  <c r="M1027" i="7" s="1"/>
  <c r="N1027" i="7" a="1"/>
  <c r="N1027" i="7" s="1"/>
  <c r="O1027" i="7" a="1"/>
  <c r="O1027" i="7" s="1"/>
  <c r="P1027" i="7" a="1"/>
  <c r="P1027" i="7" s="1"/>
  <c r="Q1027" i="7" a="1"/>
  <c r="Q1027" i="7" s="1"/>
  <c r="H2861" i="1"/>
  <c r="M2861" i="1" s="1"/>
  <c r="B1026" i="7"/>
  <c r="H2859" i="1"/>
  <c r="M2859" i="1" s="1"/>
  <c r="B1025" i="7"/>
  <c r="J1025" i="2" a="1"/>
  <c r="J1025" i="2" s="1"/>
  <c r="B1024" i="7"/>
  <c r="N1023" i="7" a="1"/>
  <c r="N1023" i="7" s="1"/>
  <c r="O1023" i="7" a="1"/>
  <c r="O1023" i="7" s="1"/>
  <c r="R1023" i="7" a="1"/>
  <c r="R1023" i="7" s="1"/>
  <c r="S1023" i="7" a="1"/>
  <c r="S1023" i="7" s="1"/>
  <c r="D1023" i="7" a="1"/>
  <c r="D1023" i="7" s="1"/>
  <c r="E1023" i="7" a="1"/>
  <c r="E1023" i="7" s="1"/>
  <c r="F1023" i="7" a="1"/>
  <c r="F1023" i="7" s="1"/>
  <c r="G1023" i="7" a="1"/>
  <c r="G1023" i="7" s="1"/>
  <c r="H1023" i="7" a="1"/>
  <c r="H1023" i="7" s="1"/>
  <c r="J1023" i="7" a="1"/>
  <c r="J1023" i="7" s="1"/>
  <c r="K1023" i="7" a="1"/>
  <c r="K1023" i="7" s="1"/>
  <c r="L1023" i="7" a="1"/>
  <c r="L1023" i="7" s="1"/>
  <c r="I1023" i="7" a="1"/>
  <c r="I1023" i="7" s="1"/>
  <c r="M1023" i="7" a="1"/>
  <c r="M1023" i="7" s="1"/>
  <c r="P1023" i="7" a="1"/>
  <c r="P1023" i="7" s="1"/>
  <c r="Q1023" i="7" a="1"/>
  <c r="Q1023" i="7" s="1"/>
  <c r="N1022" i="7" a="1"/>
  <c r="N1022" i="7" s="1"/>
  <c r="O1022" i="7" a="1"/>
  <c r="O1022" i="7" s="1"/>
  <c r="R1022" i="7" a="1"/>
  <c r="R1022" i="7" s="1"/>
  <c r="S1022" i="7" a="1"/>
  <c r="S1022" i="7" s="1"/>
  <c r="D1022" i="7" a="1"/>
  <c r="D1022" i="7" s="1"/>
  <c r="E1022" i="7" a="1"/>
  <c r="E1022" i="7" s="1"/>
  <c r="F1022" i="7" a="1"/>
  <c r="F1022" i="7" s="1"/>
  <c r="G1022" i="7" a="1"/>
  <c r="G1022" i="7" s="1"/>
  <c r="H1022" i="7" a="1"/>
  <c r="H1022" i="7" s="1"/>
  <c r="J1022" i="7" a="1"/>
  <c r="J1022" i="7" s="1"/>
  <c r="K1022" i="7" a="1"/>
  <c r="K1022" i="7" s="1"/>
  <c r="L1022" i="7" a="1"/>
  <c r="L1022" i="7" s="1"/>
  <c r="I1022" i="7" a="1"/>
  <c r="I1022" i="7" s="1"/>
  <c r="M1022" i="7" a="1"/>
  <c r="M1022" i="7" s="1"/>
  <c r="P1022" i="7" a="1"/>
  <c r="P1022" i="7" s="1"/>
  <c r="Q1022" i="7" a="1"/>
  <c r="Q1022" i="7" s="1"/>
  <c r="N1021" i="7" a="1"/>
  <c r="N1021" i="7" s="1"/>
  <c r="O1021" i="7" a="1"/>
  <c r="O1021" i="7" s="1"/>
  <c r="R1021" i="7" a="1"/>
  <c r="R1021" i="7" s="1"/>
  <c r="S1021" i="7" a="1"/>
  <c r="S1021" i="7" s="1"/>
  <c r="D1021" i="7" a="1"/>
  <c r="D1021" i="7" s="1"/>
  <c r="E1021" i="7" a="1"/>
  <c r="E1021" i="7" s="1"/>
  <c r="F1021" i="7" a="1"/>
  <c r="F1021" i="7" s="1"/>
  <c r="G1021" i="7" a="1"/>
  <c r="G1021" i="7" s="1"/>
  <c r="H1021" i="7" a="1"/>
  <c r="H1021" i="7" s="1"/>
  <c r="J1021" i="7" a="1"/>
  <c r="J1021" i="7" s="1"/>
  <c r="K1021" i="7" a="1"/>
  <c r="K1021" i="7" s="1"/>
  <c r="L1021" i="7" a="1"/>
  <c r="L1021" i="7" s="1"/>
  <c r="I1021" i="7" a="1"/>
  <c r="I1021" i="7" s="1"/>
  <c r="M1021" i="7" a="1"/>
  <c r="M1021" i="7" s="1"/>
  <c r="P1021" i="7" a="1"/>
  <c r="P1021" i="7" s="1"/>
  <c r="Q1021" i="7" a="1"/>
  <c r="Q1021" i="7" s="1"/>
  <c r="N1020" i="7" a="1"/>
  <c r="N1020" i="7" s="1"/>
  <c r="O1020" i="7" a="1"/>
  <c r="O1020" i="7" s="1"/>
  <c r="R1020" i="7" a="1"/>
  <c r="R1020" i="7" s="1"/>
  <c r="S1020" i="7" a="1"/>
  <c r="S1020" i="7" s="1"/>
  <c r="D1020" i="7" a="1"/>
  <c r="D1020" i="7" s="1"/>
  <c r="E1020" i="7" a="1"/>
  <c r="E1020" i="7" s="1"/>
  <c r="F1020" i="7" a="1"/>
  <c r="F1020" i="7" s="1"/>
  <c r="G1020" i="7" a="1"/>
  <c r="G1020" i="7" s="1"/>
  <c r="H1020" i="7" a="1"/>
  <c r="H1020" i="7" s="1"/>
  <c r="J1020" i="7" a="1"/>
  <c r="J1020" i="7" s="1"/>
  <c r="K1020" i="7" a="1"/>
  <c r="K1020" i="7" s="1"/>
  <c r="L1020" i="7" a="1"/>
  <c r="L1020" i="7" s="1"/>
  <c r="Q1020" i="7" a="1"/>
  <c r="Q1020" i="7" s="1"/>
  <c r="I1020" i="7" a="1"/>
  <c r="I1020" i="7" s="1"/>
  <c r="M1020" i="7" a="1"/>
  <c r="M1020" i="7" s="1"/>
  <c r="P1020" i="7" a="1"/>
  <c r="P1020" i="7" s="1"/>
  <c r="N1019" i="7" a="1"/>
  <c r="N1019" i="7" s="1"/>
  <c r="O1019" i="7" a="1"/>
  <c r="O1019" i="7" s="1"/>
  <c r="R1019" i="7" a="1"/>
  <c r="R1019" i="7" s="1"/>
  <c r="S1019" i="7" a="1"/>
  <c r="S1019" i="7" s="1"/>
  <c r="D1019" i="7" a="1"/>
  <c r="D1019" i="7" s="1"/>
  <c r="E1019" i="7" a="1"/>
  <c r="E1019" i="7" s="1"/>
  <c r="F1019" i="7" a="1"/>
  <c r="F1019" i="7" s="1"/>
  <c r="G1019" i="7" a="1"/>
  <c r="G1019" i="7" s="1"/>
  <c r="H1019" i="7" a="1"/>
  <c r="H1019" i="7" s="1"/>
  <c r="J1019" i="7" a="1"/>
  <c r="J1019" i="7" s="1"/>
  <c r="K1019" i="7" a="1"/>
  <c r="K1019" i="7" s="1"/>
  <c r="L1019" i="7" a="1"/>
  <c r="L1019" i="7" s="1"/>
  <c r="I1019" i="7" a="1"/>
  <c r="I1019" i="7" s="1"/>
  <c r="M1019" i="7" a="1"/>
  <c r="M1019" i="7" s="1"/>
  <c r="P1019" i="7" a="1"/>
  <c r="P1019" i="7" s="1"/>
  <c r="Q1019" i="7" a="1"/>
  <c r="Q1019" i="7" s="1"/>
  <c r="N1018" i="7" a="1"/>
  <c r="N1018" i="7" s="1"/>
  <c r="O1018" i="7" a="1"/>
  <c r="O1018" i="7" s="1"/>
  <c r="R1018" i="7" a="1"/>
  <c r="R1018" i="7" s="1"/>
  <c r="S1018" i="7" a="1"/>
  <c r="S1018" i="7" s="1"/>
  <c r="D1018" i="7" a="1"/>
  <c r="D1018" i="7" s="1"/>
  <c r="E1018" i="7" a="1"/>
  <c r="E1018" i="7" s="1"/>
  <c r="F1018" i="7" a="1"/>
  <c r="F1018" i="7" s="1"/>
  <c r="G1018" i="7" a="1"/>
  <c r="G1018" i="7" s="1"/>
  <c r="H1018" i="7" a="1"/>
  <c r="H1018" i="7" s="1"/>
  <c r="J1018" i="7" a="1"/>
  <c r="J1018" i="7" s="1"/>
  <c r="K1018" i="7" a="1"/>
  <c r="K1018" i="7" s="1"/>
  <c r="L1018" i="7" a="1"/>
  <c r="L1018" i="7" s="1"/>
  <c r="I1018" i="7" a="1"/>
  <c r="I1018" i="7" s="1"/>
  <c r="M1018" i="7" a="1"/>
  <c r="M1018" i="7" s="1"/>
  <c r="P1018" i="7" a="1"/>
  <c r="P1018" i="7" s="1"/>
  <c r="Q1018" i="7" a="1"/>
  <c r="Q1018" i="7" s="1"/>
  <c r="N1017" i="7" a="1"/>
  <c r="N1017" i="7" s="1"/>
  <c r="O1017" i="7" a="1"/>
  <c r="O1017" i="7" s="1"/>
  <c r="R1017" i="7" a="1"/>
  <c r="R1017" i="7" s="1"/>
  <c r="S1017" i="7" a="1"/>
  <c r="S1017" i="7" s="1"/>
  <c r="D1017" i="7" a="1"/>
  <c r="D1017" i="7" s="1"/>
  <c r="E1017" i="7" a="1"/>
  <c r="E1017" i="7" s="1"/>
  <c r="F1017" i="7" a="1"/>
  <c r="F1017" i="7" s="1"/>
  <c r="G1017" i="7" a="1"/>
  <c r="G1017" i="7" s="1"/>
  <c r="H1017" i="7" a="1"/>
  <c r="H1017" i="7" s="1"/>
  <c r="J1017" i="7" a="1"/>
  <c r="J1017" i="7" s="1"/>
  <c r="K1017" i="7" a="1"/>
  <c r="K1017" i="7" s="1"/>
  <c r="L1017" i="7" a="1"/>
  <c r="L1017" i="7" s="1"/>
  <c r="I1017" i="7" a="1"/>
  <c r="I1017" i="7" s="1"/>
  <c r="M1017" i="7" a="1"/>
  <c r="M1017" i="7" s="1"/>
  <c r="P1017" i="7" a="1"/>
  <c r="P1017" i="7" s="1"/>
  <c r="Q1017" i="7" a="1"/>
  <c r="Q1017" i="7" s="1"/>
  <c r="N1016" i="7" a="1"/>
  <c r="N1016" i="7" s="1"/>
  <c r="O1016" i="7" a="1"/>
  <c r="O1016" i="7" s="1"/>
  <c r="R1016" i="7" a="1"/>
  <c r="R1016" i="7" s="1"/>
  <c r="S1016" i="7" a="1"/>
  <c r="S1016" i="7" s="1"/>
  <c r="D1016" i="7" a="1"/>
  <c r="D1016" i="7" s="1"/>
  <c r="E1016" i="7" a="1"/>
  <c r="E1016" i="7" s="1"/>
  <c r="F1016" i="7" a="1"/>
  <c r="F1016" i="7" s="1"/>
  <c r="G1016" i="7" a="1"/>
  <c r="G1016" i="7" s="1"/>
  <c r="H1016" i="7" a="1"/>
  <c r="H1016" i="7" s="1"/>
  <c r="J1016" i="7" a="1"/>
  <c r="J1016" i="7" s="1"/>
  <c r="K1016" i="7" a="1"/>
  <c r="K1016" i="7" s="1"/>
  <c r="L1016" i="7" a="1"/>
  <c r="L1016" i="7" s="1"/>
  <c r="Q1016" i="7" a="1"/>
  <c r="Q1016" i="7" s="1"/>
  <c r="I1016" i="7" a="1"/>
  <c r="I1016" i="7" s="1"/>
  <c r="M1016" i="7" a="1"/>
  <c r="M1016" i="7" s="1"/>
  <c r="P1016" i="7" a="1"/>
  <c r="P1016" i="7" s="1"/>
  <c r="J1016" i="2" a="1"/>
  <c r="J1016" i="2" s="1"/>
  <c r="B1015" i="7"/>
  <c r="B1014" i="7"/>
  <c r="J1014" i="2" a="1"/>
  <c r="J1014" i="2" s="1"/>
  <c r="B1013" i="7"/>
  <c r="N1012" i="7" a="1"/>
  <c r="N1012" i="7" s="1"/>
  <c r="O1012" i="7" a="1"/>
  <c r="O1012" i="7" s="1"/>
  <c r="R1012" i="7" a="1"/>
  <c r="R1012" i="7" s="1"/>
  <c r="S1012" i="7" a="1"/>
  <c r="S1012" i="7" s="1"/>
  <c r="D1012" i="7" a="1"/>
  <c r="D1012" i="7" s="1"/>
  <c r="E1012" i="7" a="1"/>
  <c r="E1012" i="7" s="1"/>
  <c r="F1012" i="7" a="1"/>
  <c r="F1012" i="7" s="1"/>
  <c r="G1012" i="7" a="1"/>
  <c r="G1012" i="7" s="1"/>
  <c r="H1012" i="7" a="1"/>
  <c r="H1012" i="7" s="1"/>
  <c r="J1012" i="7" a="1"/>
  <c r="J1012" i="7" s="1"/>
  <c r="K1012" i="7" a="1"/>
  <c r="K1012" i="7" s="1"/>
  <c r="L1012" i="7" a="1"/>
  <c r="L1012" i="7" s="1"/>
  <c r="M1012" i="7" a="1"/>
  <c r="M1012" i="7" s="1"/>
  <c r="I1012" i="7" a="1"/>
  <c r="I1012" i="7" s="1"/>
  <c r="P1012" i="7" a="1"/>
  <c r="P1012" i="7" s="1"/>
  <c r="Q1012" i="7" a="1"/>
  <c r="Q1012" i="7" s="1"/>
  <c r="N1011" i="7" a="1"/>
  <c r="N1011" i="7" s="1"/>
  <c r="O1011" i="7" a="1"/>
  <c r="O1011" i="7" s="1"/>
  <c r="R1011" i="7" a="1"/>
  <c r="R1011" i="7" s="1"/>
  <c r="S1011" i="7" a="1"/>
  <c r="S1011" i="7" s="1"/>
  <c r="D1011" i="7" a="1"/>
  <c r="D1011" i="7" s="1"/>
  <c r="E1011" i="7" a="1"/>
  <c r="E1011" i="7" s="1"/>
  <c r="F1011" i="7" a="1"/>
  <c r="F1011" i="7" s="1"/>
  <c r="G1011" i="7" a="1"/>
  <c r="G1011" i="7" s="1"/>
  <c r="H1011" i="7" a="1"/>
  <c r="H1011" i="7" s="1"/>
  <c r="J1011" i="7" a="1"/>
  <c r="J1011" i="7" s="1"/>
  <c r="K1011" i="7" a="1"/>
  <c r="K1011" i="7" s="1"/>
  <c r="L1011" i="7" a="1"/>
  <c r="L1011" i="7" s="1"/>
  <c r="M1011" i="7" a="1"/>
  <c r="M1011" i="7" s="1"/>
  <c r="I1011" i="7" a="1"/>
  <c r="I1011" i="7" s="1"/>
  <c r="P1011" i="7" a="1"/>
  <c r="P1011" i="7" s="1"/>
  <c r="Q1011" i="7" a="1"/>
  <c r="Q1011" i="7" s="1"/>
  <c r="J1011" i="2" a="1"/>
  <c r="J1011" i="2" s="1"/>
  <c r="B1010" i="7"/>
  <c r="B1009" i="7"/>
  <c r="O1008" i="7" a="1"/>
  <c r="O1008" i="7" s="1"/>
  <c r="R1008" i="7" a="1"/>
  <c r="R1008" i="7" s="1"/>
  <c r="D1008" i="7" a="1"/>
  <c r="D1008" i="7" s="1"/>
  <c r="H1008" i="7" a="1"/>
  <c r="H1008" i="7" s="1"/>
  <c r="M1008" i="7" a="1"/>
  <c r="M1008" i="7" s="1"/>
  <c r="J1008" i="2" a="1"/>
  <c r="J1008" i="2" s="1"/>
  <c r="B1007" i="7"/>
  <c r="N1006" i="7" a="1"/>
  <c r="N1006" i="7" s="1"/>
  <c r="O1006" i="7" a="1"/>
  <c r="O1006" i="7" s="1"/>
  <c r="P1006" i="7" a="1"/>
  <c r="P1006" i="7" s="1"/>
  <c r="R1006" i="7" a="1"/>
  <c r="R1006" i="7" s="1"/>
  <c r="S1006" i="7" a="1"/>
  <c r="S1006" i="7" s="1"/>
  <c r="D1006" i="7" a="1"/>
  <c r="D1006" i="7" s="1"/>
  <c r="E1006" i="7" a="1"/>
  <c r="E1006" i="7" s="1"/>
  <c r="F1006" i="7" a="1"/>
  <c r="F1006" i="7" s="1"/>
  <c r="G1006" i="7" a="1"/>
  <c r="G1006" i="7" s="1"/>
  <c r="H1006" i="7" a="1"/>
  <c r="H1006" i="7" s="1"/>
  <c r="J1006" i="7" a="1"/>
  <c r="J1006" i="7" s="1"/>
  <c r="K1006" i="7" a="1"/>
  <c r="K1006" i="7" s="1"/>
  <c r="L1006" i="7" a="1"/>
  <c r="L1006" i="7" s="1"/>
  <c r="M1006" i="7" a="1"/>
  <c r="M1006" i="7" s="1"/>
  <c r="I1006" i="7" a="1"/>
  <c r="I1006" i="7" s="1"/>
  <c r="Q1006" i="7" a="1"/>
  <c r="Q1006" i="7" s="1"/>
  <c r="N1005" i="7" a="1"/>
  <c r="N1005" i="7" s="1"/>
  <c r="O1005" i="7" a="1"/>
  <c r="O1005" i="7" s="1"/>
  <c r="P1005" i="7" a="1"/>
  <c r="P1005" i="7" s="1"/>
  <c r="R1005" i="7" a="1"/>
  <c r="R1005" i="7" s="1"/>
  <c r="S1005" i="7" a="1"/>
  <c r="S1005" i="7" s="1"/>
  <c r="D1005" i="7" a="1"/>
  <c r="D1005" i="7" s="1"/>
  <c r="E1005" i="7" a="1"/>
  <c r="E1005" i="7" s="1"/>
  <c r="F1005" i="7" a="1"/>
  <c r="F1005" i="7" s="1"/>
  <c r="G1005" i="7" a="1"/>
  <c r="G1005" i="7" s="1"/>
  <c r="H1005" i="7" a="1"/>
  <c r="H1005" i="7" s="1"/>
  <c r="J1005" i="7" a="1"/>
  <c r="J1005" i="7" s="1"/>
  <c r="K1005" i="7" a="1"/>
  <c r="K1005" i="7" s="1"/>
  <c r="L1005" i="7" a="1"/>
  <c r="L1005" i="7" s="1"/>
  <c r="M1005" i="7" a="1"/>
  <c r="M1005" i="7" s="1"/>
  <c r="Q1005" i="7" a="1"/>
  <c r="Q1005" i="7" s="1"/>
  <c r="I1005" i="7" a="1"/>
  <c r="I1005" i="7" s="1"/>
  <c r="N1004" i="7" a="1"/>
  <c r="N1004" i="7" s="1"/>
  <c r="O1004" i="7" a="1"/>
  <c r="O1004" i="7" s="1"/>
  <c r="P1004" i="7" a="1"/>
  <c r="P1004" i="7" s="1"/>
  <c r="R1004" i="7" a="1"/>
  <c r="R1004" i="7" s="1"/>
  <c r="S1004" i="7" a="1"/>
  <c r="S1004" i="7" s="1"/>
  <c r="D1004" i="7" a="1"/>
  <c r="D1004" i="7" s="1"/>
  <c r="E1004" i="7" a="1"/>
  <c r="E1004" i="7" s="1"/>
  <c r="G1004" i="7" a="1"/>
  <c r="G1004" i="7" s="1"/>
  <c r="J1004" i="7" a="1"/>
  <c r="J1004" i="7" s="1"/>
  <c r="K1004" i="7" a="1"/>
  <c r="K1004" i="7" s="1"/>
  <c r="L1004" i="7" a="1"/>
  <c r="L1004" i="7" s="1"/>
  <c r="M1004" i="7" a="1"/>
  <c r="M1004" i="7" s="1"/>
  <c r="I1004" i="7" a="1"/>
  <c r="I1004" i="7" s="1"/>
  <c r="Q1004" i="7" a="1"/>
  <c r="Q1004" i="7" s="1"/>
  <c r="J1004" i="2" a="1"/>
  <c r="J1004" i="2" s="1"/>
  <c r="B1003" i="7"/>
  <c r="N1002" i="7" a="1"/>
  <c r="N1002" i="7" s="1"/>
  <c r="O1002" i="7" a="1"/>
  <c r="O1002" i="7" s="1"/>
  <c r="P1002" i="7" a="1"/>
  <c r="P1002" i="7" s="1"/>
  <c r="R1002" i="7" a="1"/>
  <c r="R1002" i="7" s="1"/>
  <c r="S1002" i="7" a="1"/>
  <c r="S1002" i="7" s="1"/>
  <c r="D1002" i="7" a="1"/>
  <c r="D1002" i="7" s="1"/>
  <c r="E1002" i="7" a="1"/>
  <c r="E1002" i="7" s="1"/>
  <c r="F1002" i="7" a="1"/>
  <c r="F1002" i="7" s="1"/>
  <c r="G1002" i="7" a="1"/>
  <c r="G1002" i="7" s="1"/>
  <c r="H1002" i="7" a="1"/>
  <c r="H1002" i="7" s="1"/>
  <c r="J1002" i="7" a="1"/>
  <c r="J1002" i="7" s="1"/>
  <c r="K1002" i="7" a="1"/>
  <c r="K1002" i="7" s="1"/>
  <c r="L1002" i="7" a="1"/>
  <c r="L1002" i="7" s="1"/>
  <c r="M1002" i="7" a="1"/>
  <c r="M1002" i="7" s="1"/>
  <c r="I1002" i="7" a="1"/>
  <c r="I1002" i="7" s="1"/>
  <c r="Q1002" i="7" a="1"/>
  <c r="Q1002" i="7" s="1"/>
  <c r="H2945" i="1"/>
  <c r="M2945" i="1" s="1"/>
  <c r="B1001" i="7"/>
  <c r="N1000" i="7" a="1"/>
  <c r="N1000" i="7" s="1"/>
  <c r="O1000" i="7" a="1"/>
  <c r="O1000" i="7" s="1"/>
  <c r="P1000" i="7" a="1"/>
  <c r="P1000" i="7" s="1"/>
  <c r="R1000" i="7" a="1"/>
  <c r="R1000" i="7" s="1"/>
  <c r="S1000" i="7" a="1"/>
  <c r="S1000" i="7" s="1"/>
  <c r="D1000" i="7" a="1"/>
  <c r="D1000" i="7" s="1"/>
  <c r="E1000" i="7" a="1"/>
  <c r="E1000" i="7" s="1"/>
  <c r="F1000" i="7" a="1"/>
  <c r="F1000" i="7" s="1"/>
  <c r="G1000" i="7" a="1"/>
  <c r="G1000" i="7" s="1"/>
  <c r="H1000" i="7" a="1"/>
  <c r="H1000" i="7" s="1"/>
  <c r="J1000" i="7" a="1"/>
  <c r="J1000" i="7" s="1"/>
  <c r="K1000" i="7" a="1"/>
  <c r="K1000" i="7" s="1"/>
  <c r="L1000" i="7" a="1"/>
  <c r="L1000" i="7" s="1"/>
  <c r="M1000" i="7" a="1"/>
  <c r="M1000" i="7" s="1"/>
  <c r="I1000" i="7" a="1"/>
  <c r="I1000" i="7" s="1"/>
  <c r="Q1000" i="7" a="1"/>
  <c r="Q1000" i="7" s="1"/>
  <c r="N999" i="7" a="1"/>
  <c r="N999" i="7" s="1"/>
  <c r="O999" i="7" a="1"/>
  <c r="O999" i="7" s="1"/>
  <c r="P999" i="7" a="1"/>
  <c r="P999" i="7" s="1"/>
  <c r="R999" i="7" a="1"/>
  <c r="R999" i="7" s="1"/>
  <c r="S999" i="7" a="1"/>
  <c r="S999" i="7" s="1"/>
  <c r="D999" i="7" a="1"/>
  <c r="D999" i="7" s="1"/>
  <c r="F999" i="7" a="1"/>
  <c r="F999" i="7" s="1"/>
  <c r="H999" i="7" a="1"/>
  <c r="H999" i="7" s="1"/>
  <c r="J999" i="7" a="1"/>
  <c r="J999" i="7" s="1"/>
  <c r="K999" i="7" a="1"/>
  <c r="K999" i="7" s="1"/>
  <c r="L999" i="7" a="1"/>
  <c r="L999" i="7" s="1"/>
  <c r="M999" i="7" a="1"/>
  <c r="M999" i="7" s="1"/>
  <c r="I999" i="7" a="1"/>
  <c r="I999" i="7" s="1"/>
  <c r="Q999" i="7" a="1"/>
  <c r="Q999" i="7" s="1"/>
  <c r="N998" i="7" a="1"/>
  <c r="N998" i="7" s="1"/>
  <c r="O998" i="7" a="1"/>
  <c r="O998" i="7" s="1"/>
  <c r="P998" i="7" a="1"/>
  <c r="P998" i="7" s="1"/>
  <c r="R998" i="7" a="1"/>
  <c r="R998" i="7" s="1"/>
  <c r="S998" i="7" a="1"/>
  <c r="S998" i="7" s="1"/>
  <c r="D998" i="7" a="1"/>
  <c r="D998" i="7" s="1"/>
  <c r="E998" i="7" a="1"/>
  <c r="E998" i="7" s="1"/>
  <c r="F998" i="7" a="1"/>
  <c r="F998" i="7" s="1"/>
  <c r="G998" i="7" a="1"/>
  <c r="G998" i="7" s="1"/>
  <c r="H998" i="7" a="1"/>
  <c r="H998" i="7" s="1"/>
  <c r="J998" i="7" a="1"/>
  <c r="J998" i="7" s="1"/>
  <c r="K998" i="7" a="1"/>
  <c r="K998" i="7" s="1"/>
  <c r="L998" i="7" a="1"/>
  <c r="L998" i="7" s="1"/>
  <c r="M998" i="7" a="1"/>
  <c r="M998" i="7" s="1"/>
  <c r="I998" i="7" a="1"/>
  <c r="I998" i="7" s="1"/>
  <c r="Q998" i="7" a="1"/>
  <c r="Q998" i="7" s="1"/>
  <c r="N997" i="7" a="1"/>
  <c r="N997" i="7" s="1"/>
  <c r="O997" i="7" a="1"/>
  <c r="O997" i="7" s="1"/>
  <c r="P997" i="7" a="1"/>
  <c r="P997" i="7" s="1"/>
  <c r="R997" i="7" a="1"/>
  <c r="R997" i="7" s="1"/>
  <c r="S997" i="7" a="1"/>
  <c r="S997" i="7" s="1"/>
  <c r="D997" i="7" a="1"/>
  <c r="D997" i="7" s="1"/>
  <c r="E997" i="7" a="1"/>
  <c r="E997" i="7" s="1"/>
  <c r="F997" i="7" a="1"/>
  <c r="F997" i="7" s="1"/>
  <c r="G997" i="7" a="1"/>
  <c r="G997" i="7" s="1"/>
  <c r="H997" i="7" a="1"/>
  <c r="H997" i="7" s="1"/>
  <c r="J997" i="7" a="1"/>
  <c r="J997" i="7" s="1"/>
  <c r="K997" i="7" a="1"/>
  <c r="K997" i="7" s="1"/>
  <c r="L997" i="7" a="1"/>
  <c r="L997" i="7" s="1"/>
  <c r="M997" i="7" a="1"/>
  <c r="M997" i="7" s="1"/>
  <c r="Q997" i="7" a="1"/>
  <c r="Q997" i="7" s="1"/>
  <c r="I997" i="7" a="1"/>
  <c r="I997" i="7" s="1"/>
  <c r="H1931" i="1"/>
  <c r="B996" i="7"/>
  <c r="J996" i="2" a="1"/>
  <c r="J996" i="2" s="1"/>
  <c r="B995" i="7"/>
  <c r="N994" i="7" a="1"/>
  <c r="N994" i="7" s="1"/>
  <c r="O994" i="7" a="1"/>
  <c r="O994" i="7" s="1"/>
  <c r="P994" i="7" a="1"/>
  <c r="P994" i="7" s="1"/>
  <c r="R994" i="7" a="1"/>
  <c r="R994" i="7" s="1"/>
  <c r="S994" i="7" a="1"/>
  <c r="S994" i="7" s="1"/>
  <c r="D994" i="7" a="1"/>
  <c r="D994" i="7" s="1"/>
  <c r="E994" i="7" a="1"/>
  <c r="E994" i="7" s="1"/>
  <c r="F994" i="7" a="1"/>
  <c r="F994" i="7" s="1"/>
  <c r="G994" i="7" a="1"/>
  <c r="G994" i="7" s="1"/>
  <c r="H994" i="7" a="1"/>
  <c r="H994" i="7" s="1"/>
  <c r="J994" i="7" a="1"/>
  <c r="J994" i="7" s="1"/>
  <c r="K994" i="7" a="1"/>
  <c r="K994" i="7" s="1"/>
  <c r="L994" i="7" a="1"/>
  <c r="L994" i="7" s="1"/>
  <c r="M994" i="7" a="1"/>
  <c r="M994" i="7" s="1"/>
  <c r="I994" i="7" a="1"/>
  <c r="I994" i="7" s="1"/>
  <c r="Q994" i="7" a="1"/>
  <c r="Q994" i="7" s="1"/>
  <c r="H2929" i="1"/>
  <c r="M2929" i="1" s="1"/>
  <c r="B993" i="7"/>
  <c r="N992" i="7" a="1"/>
  <c r="N992" i="7" s="1"/>
  <c r="O992" i="7" a="1"/>
  <c r="O992" i="7" s="1"/>
  <c r="P992" i="7" a="1"/>
  <c r="P992" i="7" s="1"/>
  <c r="R992" i="7" a="1"/>
  <c r="R992" i="7" s="1"/>
  <c r="S992" i="7" a="1"/>
  <c r="S992" i="7" s="1"/>
  <c r="D992" i="7" a="1"/>
  <c r="D992" i="7" s="1"/>
  <c r="E992" i="7" a="1"/>
  <c r="E992" i="7" s="1"/>
  <c r="F992" i="7" a="1"/>
  <c r="F992" i="7" s="1"/>
  <c r="G992" i="7" a="1"/>
  <c r="G992" i="7" s="1"/>
  <c r="H992" i="7" a="1"/>
  <c r="H992" i="7" s="1"/>
  <c r="J992" i="7" a="1"/>
  <c r="J992" i="7" s="1"/>
  <c r="K992" i="7" a="1"/>
  <c r="K992" i="7" s="1"/>
  <c r="L992" i="7" a="1"/>
  <c r="L992" i="7" s="1"/>
  <c r="M992" i="7" a="1"/>
  <c r="M992" i="7" s="1"/>
  <c r="I992" i="7" a="1"/>
  <c r="I992" i="7" s="1"/>
  <c r="Q992" i="7" a="1"/>
  <c r="Q992" i="7" s="1"/>
  <c r="N991" i="7" a="1"/>
  <c r="N991" i="7" s="1"/>
  <c r="O991" i="7" a="1"/>
  <c r="O991" i="7" s="1"/>
  <c r="P991" i="7" a="1"/>
  <c r="P991" i="7" s="1"/>
  <c r="R991" i="7" a="1"/>
  <c r="R991" i="7" s="1"/>
  <c r="S991" i="7" a="1"/>
  <c r="S991" i="7" s="1"/>
  <c r="D991" i="7" a="1"/>
  <c r="D991" i="7" s="1"/>
  <c r="E991" i="7" a="1"/>
  <c r="E991" i="7" s="1"/>
  <c r="F991" i="7" a="1"/>
  <c r="F991" i="7" s="1"/>
  <c r="G991" i="7" a="1"/>
  <c r="G991" i="7" s="1"/>
  <c r="H991" i="7" a="1"/>
  <c r="H991" i="7" s="1"/>
  <c r="J991" i="7" a="1"/>
  <c r="J991" i="7" s="1"/>
  <c r="K991" i="7" a="1"/>
  <c r="K991" i="7" s="1"/>
  <c r="L991" i="7" a="1"/>
  <c r="L991" i="7" s="1"/>
  <c r="M991" i="7" a="1"/>
  <c r="M991" i="7" s="1"/>
  <c r="I991" i="7" a="1"/>
  <c r="I991" i="7" s="1"/>
  <c r="Q991" i="7" a="1"/>
  <c r="Q991" i="7" s="1"/>
  <c r="N990" i="7" a="1"/>
  <c r="N990" i="7" s="1"/>
  <c r="O990" i="7" a="1"/>
  <c r="O990" i="7" s="1"/>
  <c r="P990" i="7" a="1"/>
  <c r="P990" i="7" s="1"/>
  <c r="R990" i="7" a="1"/>
  <c r="R990" i="7" s="1"/>
  <c r="S990" i="7" a="1"/>
  <c r="S990" i="7" s="1"/>
  <c r="D990" i="7" a="1"/>
  <c r="D990" i="7" s="1"/>
  <c r="E990" i="7" a="1"/>
  <c r="E990" i="7" s="1"/>
  <c r="F990" i="7" a="1"/>
  <c r="F990" i="7" s="1"/>
  <c r="G990" i="7" a="1"/>
  <c r="G990" i="7" s="1"/>
  <c r="H990" i="7" a="1"/>
  <c r="H990" i="7" s="1"/>
  <c r="J990" i="7" a="1"/>
  <c r="J990" i="7" s="1"/>
  <c r="K990" i="7" a="1"/>
  <c r="K990" i="7" s="1"/>
  <c r="L990" i="7" a="1"/>
  <c r="L990" i="7" s="1"/>
  <c r="M990" i="7" a="1"/>
  <c r="M990" i="7" s="1"/>
  <c r="I990" i="7" a="1"/>
  <c r="I990" i="7" s="1"/>
  <c r="Q990" i="7" a="1"/>
  <c r="Q990" i="7" s="1"/>
  <c r="H2921" i="1"/>
  <c r="M2921" i="1" s="1"/>
  <c r="B989" i="7"/>
  <c r="J989" i="2" a="1"/>
  <c r="J989" i="2" s="1"/>
  <c r="B988" i="7"/>
  <c r="J988" i="2" a="1"/>
  <c r="J988" i="2" s="1"/>
  <c r="B987" i="7"/>
  <c r="N986" i="7" a="1"/>
  <c r="N986" i="7" s="1"/>
  <c r="O986" i="7" a="1"/>
  <c r="O986" i="7" s="1"/>
  <c r="P986" i="7" a="1"/>
  <c r="P986" i="7" s="1"/>
  <c r="R986" i="7" a="1"/>
  <c r="R986" i="7" s="1"/>
  <c r="S986" i="7" a="1"/>
  <c r="S986" i="7" s="1"/>
  <c r="D986" i="7" a="1"/>
  <c r="D986" i="7" s="1"/>
  <c r="E986" i="7" a="1"/>
  <c r="E986" i="7" s="1"/>
  <c r="F986" i="7" a="1"/>
  <c r="F986" i="7" s="1"/>
  <c r="G986" i="7" a="1"/>
  <c r="G986" i="7" s="1"/>
  <c r="H986" i="7" a="1"/>
  <c r="H986" i="7" s="1"/>
  <c r="I986" i="7" a="1"/>
  <c r="I986" i="7" s="1"/>
  <c r="J986" i="7" a="1"/>
  <c r="J986" i="7" s="1"/>
  <c r="K986" i="7" a="1"/>
  <c r="K986" i="7" s="1"/>
  <c r="L986" i="7" a="1"/>
  <c r="L986" i="7" s="1"/>
  <c r="M986" i="7" a="1"/>
  <c r="M986" i="7" s="1"/>
  <c r="Q986" i="7" a="1"/>
  <c r="Q986" i="7" s="1"/>
  <c r="N985" i="7" a="1"/>
  <c r="N985" i="7" s="1"/>
  <c r="O985" i="7" a="1"/>
  <c r="O985" i="7" s="1"/>
  <c r="P985" i="7" a="1"/>
  <c r="P985" i="7" s="1"/>
  <c r="R985" i="7" a="1"/>
  <c r="R985" i="7" s="1"/>
  <c r="S985" i="7" a="1"/>
  <c r="S985" i="7" s="1"/>
  <c r="D985" i="7" a="1"/>
  <c r="D985" i="7" s="1"/>
  <c r="E985" i="7" a="1"/>
  <c r="E985" i="7" s="1"/>
  <c r="F985" i="7" a="1"/>
  <c r="F985" i="7" s="1"/>
  <c r="G985" i="7" a="1"/>
  <c r="G985" i="7" s="1"/>
  <c r="H985" i="7" a="1"/>
  <c r="H985" i="7" s="1"/>
  <c r="I985" i="7" a="1"/>
  <c r="I985" i="7" s="1"/>
  <c r="J985" i="7" a="1"/>
  <c r="J985" i="7" s="1"/>
  <c r="K985" i="7" a="1"/>
  <c r="K985" i="7" s="1"/>
  <c r="L985" i="7" a="1"/>
  <c r="L985" i="7" s="1"/>
  <c r="M985" i="7" a="1"/>
  <c r="M985" i="7" s="1"/>
  <c r="Q985" i="7" a="1"/>
  <c r="Q985" i="7" s="1"/>
  <c r="N984" i="7" a="1"/>
  <c r="N984" i="7" s="1"/>
  <c r="O984" i="7" a="1"/>
  <c r="O984" i="7" s="1"/>
  <c r="P984" i="7" a="1"/>
  <c r="P984" i="7" s="1"/>
  <c r="R984" i="7" a="1"/>
  <c r="R984" i="7" s="1"/>
  <c r="S984" i="7" a="1"/>
  <c r="S984" i="7" s="1"/>
  <c r="D984" i="7" a="1"/>
  <c r="D984" i="7" s="1"/>
  <c r="E984" i="7" a="1"/>
  <c r="E984" i="7" s="1"/>
  <c r="F984" i="7" a="1"/>
  <c r="F984" i="7" s="1"/>
  <c r="G984" i="7" a="1"/>
  <c r="G984" i="7" s="1"/>
  <c r="H984" i="7" a="1"/>
  <c r="H984" i="7" s="1"/>
  <c r="I984" i="7" a="1"/>
  <c r="I984" i="7" s="1"/>
  <c r="J984" i="7" a="1"/>
  <c r="J984" i="7" s="1"/>
  <c r="K984" i="7" a="1"/>
  <c r="K984" i="7" s="1"/>
  <c r="L984" i="7" a="1"/>
  <c r="L984" i="7" s="1"/>
  <c r="M984" i="7" a="1"/>
  <c r="M984" i="7" s="1"/>
  <c r="Q984" i="7" a="1"/>
  <c r="Q984" i="7" s="1"/>
  <c r="J984" i="2" a="1"/>
  <c r="J984" i="2" s="1"/>
  <c r="B983" i="7"/>
  <c r="N982" i="7" a="1"/>
  <c r="N982" i="7" s="1"/>
  <c r="O982" i="7" a="1"/>
  <c r="O982" i="7" s="1"/>
  <c r="P982" i="7" a="1"/>
  <c r="P982" i="7" s="1"/>
  <c r="R982" i="7" a="1"/>
  <c r="R982" i="7" s="1"/>
  <c r="S982" i="7" a="1"/>
  <c r="S982" i="7" s="1"/>
  <c r="D982" i="7" a="1"/>
  <c r="D982" i="7" s="1"/>
  <c r="E982" i="7" a="1"/>
  <c r="E982" i="7" s="1"/>
  <c r="F982" i="7" a="1"/>
  <c r="F982" i="7" s="1"/>
  <c r="G982" i="7" a="1"/>
  <c r="G982" i="7" s="1"/>
  <c r="H982" i="7" a="1"/>
  <c r="H982" i="7" s="1"/>
  <c r="I982" i="7" a="1"/>
  <c r="I982" i="7" s="1"/>
  <c r="J982" i="7" a="1"/>
  <c r="J982" i="7" s="1"/>
  <c r="K982" i="7" a="1"/>
  <c r="K982" i="7" s="1"/>
  <c r="L982" i="7" a="1"/>
  <c r="L982" i="7" s="1"/>
  <c r="M982" i="7" a="1"/>
  <c r="M982" i="7" s="1"/>
  <c r="Q982" i="7" a="1"/>
  <c r="Q982" i="7" s="1"/>
  <c r="N981" i="7" a="1"/>
  <c r="N981" i="7" s="1"/>
  <c r="O981" i="7" a="1"/>
  <c r="O981" i="7" s="1"/>
  <c r="R981" i="7" a="1"/>
  <c r="R981" i="7" s="1"/>
  <c r="D981" i="7" a="1"/>
  <c r="D981" i="7" s="1"/>
  <c r="F981" i="7" a="1"/>
  <c r="F981" i="7" s="1"/>
  <c r="H981" i="7" a="1"/>
  <c r="H981" i="7" s="1"/>
  <c r="J981" i="7" a="1"/>
  <c r="J981" i="7" s="1"/>
  <c r="L981" i="7" a="1"/>
  <c r="L981" i="7" s="1"/>
  <c r="M981" i="7" a="1"/>
  <c r="M981" i="7" s="1"/>
  <c r="Q981" i="7" a="1"/>
  <c r="Q981" i="7" s="1"/>
  <c r="J981" i="2" a="1"/>
  <c r="J981" i="2" s="1"/>
  <c r="B980" i="7"/>
  <c r="N979" i="7" a="1"/>
  <c r="N979" i="7" s="1"/>
  <c r="O979" i="7" a="1"/>
  <c r="O979" i="7" s="1"/>
  <c r="P979" i="7" a="1"/>
  <c r="P979" i="7" s="1"/>
  <c r="R979" i="7" a="1"/>
  <c r="R979" i="7" s="1"/>
  <c r="S979" i="7" a="1"/>
  <c r="S979" i="7" s="1"/>
  <c r="D979" i="7" a="1"/>
  <c r="D979" i="7" s="1"/>
  <c r="E979" i="7" a="1"/>
  <c r="E979" i="7" s="1"/>
  <c r="F979" i="7" a="1"/>
  <c r="F979" i="7" s="1"/>
  <c r="G979" i="7" a="1"/>
  <c r="G979" i="7" s="1"/>
  <c r="H979" i="7" a="1"/>
  <c r="H979" i="7" s="1"/>
  <c r="I979" i="7" a="1"/>
  <c r="I979" i="7" s="1"/>
  <c r="J979" i="7" a="1"/>
  <c r="J979" i="7" s="1"/>
  <c r="K979" i="7" a="1"/>
  <c r="K979" i="7" s="1"/>
  <c r="L979" i="7" a="1"/>
  <c r="L979" i="7" s="1"/>
  <c r="M979" i="7" a="1"/>
  <c r="M979" i="7" s="1"/>
  <c r="Q979" i="7" a="1"/>
  <c r="Q979" i="7" s="1"/>
  <c r="N978" i="7" a="1"/>
  <c r="N978" i="7" s="1"/>
  <c r="O978" i="7" a="1"/>
  <c r="O978" i="7" s="1"/>
  <c r="P978" i="7" a="1"/>
  <c r="P978" i="7" s="1"/>
  <c r="R978" i="7" a="1"/>
  <c r="R978" i="7" s="1"/>
  <c r="S978" i="7" a="1"/>
  <c r="S978" i="7" s="1"/>
  <c r="D978" i="7" a="1"/>
  <c r="D978" i="7" s="1"/>
  <c r="E978" i="7" a="1"/>
  <c r="E978" i="7" s="1"/>
  <c r="F978" i="7" a="1"/>
  <c r="F978" i="7" s="1"/>
  <c r="G978" i="7" a="1"/>
  <c r="G978" i="7" s="1"/>
  <c r="H978" i="7" a="1"/>
  <c r="H978" i="7" s="1"/>
  <c r="I978" i="7" a="1"/>
  <c r="I978" i="7" s="1"/>
  <c r="J978" i="7" a="1"/>
  <c r="J978" i="7" s="1"/>
  <c r="K978" i="7" a="1"/>
  <c r="K978" i="7" s="1"/>
  <c r="L978" i="7" a="1"/>
  <c r="L978" i="7" s="1"/>
  <c r="M978" i="7" a="1"/>
  <c r="M978" i="7" s="1"/>
  <c r="Q978" i="7" a="1"/>
  <c r="Q978" i="7" s="1"/>
  <c r="N977" i="7" a="1"/>
  <c r="N977" i="7" s="1"/>
  <c r="O977" i="7" a="1"/>
  <c r="O977" i="7" s="1"/>
  <c r="P977" i="7" a="1"/>
  <c r="P977" i="7" s="1"/>
  <c r="R977" i="7" a="1"/>
  <c r="R977" i="7" s="1"/>
  <c r="S977" i="7" a="1"/>
  <c r="S977" i="7" s="1"/>
  <c r="D977" i="7" a="1"/>
  <c r="D977" i="7" s="1"/>
  <c r="E977" i="7" a="1"/>
  <c r="E977" i="7" s="1"/>
  <c r="F977" i="7" a="1"/>
  <c r="F977" i="7" s="1"/>
  <c r="G977" i="7" a="1"/>
  <c r="G977" i="7" s="1"/>
  <c r="H977" i="7" a="1"/>
  <c r="H977" i="7" s="1"/>
  <c r="I977" i="7" a="1"/>
  <c r="I977" i="7" s="1"/>
  <c r="J977" i="7" a="1"/>
  <c r="J977" i="7" s="1"/>
  <c r="K977" i="7" a="1"/>
  <c r="K977" i="7" s="1"/>
  <c r="L977" i="7" a="1"/>
  <c r="L977" i="7" s="1"/>
  <c r="M977" i="7" a="1"/>
  <c r="M977" i="7" s="1"/>
  <c r="Q977" i="7" a="1"/>
  <c r="Q977" i="7" s="1"/>
  <c r="N976" i="7" a="1"/>
  <c r="N976" i="7" s="1"/>
  <c r="O976" i="7" a="1"/>
  <c r="O976" i="7" s="1"/>
  <c r="P976" i="7" a="1"/>
  <c r="P976" i="7" s="1"/>
  <c r="R976" i="7" a="1"/>
  <c r="R976" i="7" s="1"/>
  <c r="S976" i="7" a="1"/>
  <c r="S976" i="7" s="1"/>
  <c r="D976" i="7" a="1"/>
  <c r="D976" i="7" s="1"/>
  <c r="E976" i="7" a="1"/>
  <c r="E976" i="7" s="1"/>
  <c r="F976" i="7" a="1"/>
  <c r="F976" i="7" s="1"/>
  <c r="G976" i="7" a="1"/>
  <c r="G976" i="7" s="1"/>
  <c r="H976" i="7" a="1"/>
  <c r="H976" i="7" s="1"/>
  <c r="I976" i="7" a="1"/>
  <c r="I976" i="7" s="1"/>
  <c r="J976" i="7" a="1"/>
  <c r="J976" i="7" s="1"/>
  <c r="K976" i="7" a="1"/>
  <c r="K976" i="7" s="1"/>
  <c r="L976" i="7" a="1"/>
  <c r="L976" i="7" s="1"/>
  <c r="M976" i="7" a="1"/>
  <c r="M976" i="7" s="1"/>
  <c r="Q976" i="7" a="1"/>
  <c r="Q976" i="7" s="1"/>
  <c r="J976" i="2" a="1"/>
  <c r="J976" i="2" s="1"/>
  <c r="B975" i="7"/>
  <c r="J975" i="2" a="1"/>
  <c r="J975" i="2" s="1"/>
  <c r="B974" i="7"/>
  <c r="J974" i="2" a="1"/>
  <c r="J974" i="2" s="1"/>
  <c r="B973" i="7"/>
  <c r="H3012" i="1"/>
  <c r="M3012" i="1" s="1"/>
  <c r="B972" i="7"/>
  <c r="N971" i="7" a="1"/>
  <c r="N971" i="7" s="1"/>
  <c r="O971" i="7" a="1"/>
  <c r="O971" i="7" s="1"/>
  <c r="P971" i="7" a="1"/>
  <c r="P971" i="7" s="1"/>
  <c r="Q971" i="7" a="1"/>
  <c r="Q971" i="7" s="1"/>
  <c r="R971" i="7" a="1"/>
  <c r="R971" i="7" s="1"/>
  <c r="S971" i="7" a="1"/>
  <c r="S971" i="7" s="1"/>
  <c r="D971" i="7" a="1"/>
  <c r="D971" i="7" s="1"/>
  <c r="E971" i="7" a="1"/>
  <c r="E971" i="7" s="1"/>
  <c r="F971" i="7" a="1"/>
  <c r="F971" i="7" s="1"/>
  <c r="G971" i="7" a="1"/>
  <c r="G971" i="7" s="1"/>
  <c r="H971" i="7" a="1"/>
  <c r="H971" i="7" s="1"/>
  <c r="I971" i="7" a="1"/>
  <c r="I971" i="7" s="1"/>
  <c r="J971" i="7" a="1"/>
  <c r="J971" i="7" s="1"/>
  <c r="K971" i="7" a="1"/>
  <c r="K971" i="7" s="1"/>
  <c r="L971" i="7" a="1"/>
  <c r="L971" i="7" s="1"/>
  <c r="M971" i="7" a="1"/>
  <c r="M971" i="7" s="1"/>
  <c r="N970" i="7" a="1"/>
  <c r="N970" i="7" s="1"/>
  <c r="O970" i="7" a="1"/>
  <c r="O970" i="7" s="1"/>
  <c r="P970" i="7" a="1"/>
  <c r="P970" i="7" s="1"/>
  <c r="Q970" i="7" a="1"/>
  <c r="Q970" i="7" s="1"/>
  <c r="R970" i="7" a="1"/>
  <c r="R970" i="7" s="1"/>
  <c r="S970" i="7" a="1"/>
  <c r="S970" i="7" s="1"/>
  <c r="D970" i="7" a="1"/>
  <c r="D970" i="7" s="1"/>
  <c r="E970" i="7" a="1"/>
  <c r="E970" i="7" s="1"/>
  <c r="F970" i="7" a="1"/>
  <c r="F970" i="7" s="1"/>
  <c r="G970" i="7" a="1"/>
  <c r="G970" i="7" s="1"/>
  <c r="H970" i="7" a="1"/>
  <c r="H970" i="7" s="1"/>
  <c r="I970" i="7" a="1"/>
  <c r="I970" i="7" s="1"/>
  <c r="J970" i="7" a="1"/>
  <c r="J970" i="7" s="1"/>
  <c r="K970" i="7" a="1"/>
  <c r="K970" i="7" s="1"/>
  <c r="L970" i="7" a="1"/>
  <c r="L970" i="7" s="1"/>
  <c r="M970" i="7" a="1"/>
  <c r="M970" i="7" s="1"/>
  <c r="H3006" i="1"/>
  <c r="M3006" i="1" s="1"/>
  <c r="B969" i="7"/>
  <c r="H1840" i="1"/>
  <c r="B968" i="7"/>
  <c r="J968" i="2" a="1"/>
  <c r="J968" i="2" s="1"/>
  <c r="B967" i="7"/>
  <c r="N966" i="7" a="1"/>
  <c r="N966" i="7" s="1"/>
  <c r="O966" i="7" a="1"/>
  <c r="O966" i="7" s="1"/>
  <c r="P966" i="7" a="1"/>
  <c r="P966" i="7" s="1"/>
  <c r="Q966" i="7" a="1"/>
  <c r="Q966" i="7" s="1"/>
  <c r="R966" i="7" a="1"/>
  <c r="R966" i="7" s="1"/>
  <c r="S966" i="7" a="1"/>
  <c r="S966" i="7" s="1"/>
  <c r="D966" i="7" a="1"/>
  <c r="D966" i="7" s="1"/>
  <c r="E966" i="7" a="1"/>
  <c r="E966" i="7" s="1"/>
  <c r="F966" i="7" a="1"/>
  <c r="F966" i="7" s="1"/>
  <c r="G966" i="7" a="1"/>
  <c r="G966" i="7" s="1"/>
  <c r="H966" i="7" a="1"/>
  <c r="H966" i="7" s="1"/>
  <c r="I966" i="7" a="1"/>
  <c r="I966" i="7" s="1"/>
  <c r="J966" i="7" a="1"/>
  <c r="J966" i="7" s="1"/>
  <c r="K966" i="7" a="1"/>
  <c r="K966" i="7" s="1"/>
  <c r="L966" i="7" a="1"/>
  <c r="L966" i="7" s="1"/>
  <c r="M966" i="7" a="1"/>
  <c r="M966" i="7" s="1"/>
  <c r="N965" i="7" a="1"/>
  <c r="N965" i="7" s="1"/>
  <c r="O965" i="7" a="1"/>
  <c r="O965" i="7" s="1"/>
  <c r="P965" i="7" a="1"/>
  <c r="P965" i="7" s="1"/>
  <c r="Q965" i="7" a="1"/>
  <c r="Q965" i="7" s="1"/>
  <c r="R965" i="7" a="1"/>
  <c r="R965" i="7" s="1"/>
  <c r="S965" i="7" a="1"/>
  <c r="S965" i="7" s="1"/>
  <c r="D965" i="7" a="1"/>
  <c r="D965" i="7" s="1"/>
  <c r="E965" i="7" a="1"/>
  <c r="E965" i="7" s="1"/>
  <c r="F965" i="7" a="1"/>
  <c r="F965" i="7" s="1"/>
  <c r="G965" i="7" a="1"/>
  <c r="G965" i="7" s="1"/>
  <c r="H965" i="7" a="1"/>
  <c r="H965" i="7" s="1"/>
  <c r="I965" i="7" a="1"/>
  <c r="I965" i="7" s="1"/>
  <c r="J965" i="7" a="1"/>
  <c r="J965" i="7" s="1"/>
  <c r="K965" i="7" a="1"/>
  <c r="K965" i="7" s="1"/>
  <c r="L965" i="7" a="1"/>
  <c r="L965" i="7" s="1"/>
  <c r="M965" i="7" a="1"/>
  <c r="M965" i="7" s="1"/>
  <c r="N964" i="7" a="1"/>
  <c r="N964" i="7" s="1"/>
  <c r="O964" i="7" a="1"/>
  <c r="O964" i="7" s="1"/>
  <c r="P964" i="7" a="1"/>
  <c r="P964" i="7" s="1"/>
  <c r="Q964" i="7" a="1"/>
  <c r="Q964" i="7" s="1"/>
  <c r="R964" i="7" a="1"/>
  <c r="R964" i="7" s="1"/>
  <c r="S964" i="7" a="1"/>
  <c r="S964" i="7" s="1"/>
  <c r="D964" i="7" a="1"/>
  <c r="D964" i="7" s="1"/>
  <c r="E964" i="7" a="1"/>
  <c r="E964" i="7" s="1"/>
  <c r="F964" i="7" a="1"/>
  <c r="F964" i="7" s="1"/>
  <c r="G964" i="7" a="1"/>
  <c r="G964" i="7" s="1"/>
  <c r="H964" i="7" a="1"/>
  <c r="H964" i="7" s="1"/>
  <c r="I964" i="7" a="1"/>
  <c r="I964" i="7" s="1"/>
  <c r="J964" i="7" a="1"/>
  <c r="J964" i="7" s="1"/>
  <c r="K964" i="7" a="1"/>
  <c r="K964" i="7" s="1"/>
  <c r="L964" i="7" a="1"/>
  <c r="L964" i="7" s="1"/>
  <c r="M964" i="7" a="1"/>
  <c r="M964" i="7" s="1"/>
  <c r="N963" i="7" a="1"/>
  <c r="N963" i="7" s="1"/>
  <c r="O963" i="7" a="1"/>
  <c r="O963" i="7" s="1"/>
  <c r="P963" i="7" a="1"/>
  <c r="P963" i="7" s="1"/>
  <c r="Q963" i="7" a="1"/>
  <c r="Q963" i="7" s="1"/>
  <c r="R963" i="7" a="1"/>
  <c r="R963" i="7" s="1"/>
  <c r="S963" i="7" a="1"/>
  <c r="S963" i="7" s="1"/>
  <c r="D963" i="7" a="1"/>
  <c r="D963" i="7" s="1"/>
  <c r="E963" i="7" a="1"/>
  <c r="E963" i="7" s="1"/>
  <c r="F963" i="7" a="1"/>
  <c r="F963" i="7" s="1"/>
  <c r="G963" i="7" a="1"/>
  <c r="G963" i="7" s="1"/>
  <c r="H963" i="7" a="1"/>
  <c r="H963" i="7" s="1"/>
  <c r="I963" i="7" a="1"/>
  <c r="I963" i="7" s="1"/>
  <c r="J963" i="7" a="1"/>
  <c r="J963" i="7" s="1"/>
  <c r="K963" i="7" a="1"/>
  <c r="K963" i="7" s="1"/>
  <c r="L963" i="7" a="1"/>
  <c r="L963" i="7" s="1"/>
  <c r="M963" i="7" a="1"/>
  <c r="M963" i="7" s="1"/>
  <c r="J963" i="2" a="1"/>
  <c r="J963" i="2" s="1"/>
  <c r="B962" i="7"/>
  <c r="J962" i="2" a="1"/>
  <c r="J962" i="2" s="1"/>
  <c r="B961" i="7"/>
  <c r="J961" i="2" a="1"/>
  <c r="J961" i="2" s="1"/>
  <c r="B960" i="7"/>
  <c r="H2475" i="1"/>
  <c r="B959" i="7"/>
  <c r="N958" i="7" a="1"/>
  <c r="N958" i="7" s="1"/>
  <c r="O958" i="7" a="1"/>
  <c r="O958" i="7" s="1"/>
  <c r="P958" i="7" a="1"/>
  <c r="P958" i="7" s="1"/>
  <c r="Q958" i="7" a="1"/>
  <c r="Q958" i="7" s="1"/>
  <c r="R958" i="7" a="1"/>
  <c r="R958" i="7" s="1"/>
  <c r="S958" i="7" a="1"/>
  <c r="S958" i="7" s="1"/>
  <c r="D958" i="7" a="1"/>
  <c r="D958" i="7" s="1"/>
  <c r="E958" i="7" a="1"/>
  <c r="E958" i="7" s="1"/>
  <c r="F958" i="7" a="1"/>
  <c r="F958" i="7" s="1"/>
  <c r="G958" i="7" a="1"/>
  <c r="G958" i="7" s="1"/>
  <c r="H958" i="7" a="1"/>
  <c r="H958" i="7" s="1"/>
  <c r="I958" i="7" a="1"/>
  <c r="I958" i="7" s="1"/>
  <c r="J958" i="7" a="1"/>
  <c r="J958" i="7" s="1"/>
  <c r="K958" i="7" a="1"/>
  <c r="K958" i="7" s="1"/>
  <c r="L958" i="7" a="1"/>
  <c r="L958" i="7" s="1"/>
  <c r="M958" i="7" a="1"/>
  <c r="M958" i="7" s="1"/>
  <c r="N957" i="7" a="1"/>
  <c r="N957" i="7" s="1"/>
  <c r="O957" i="7" a="1"/>
  <c r="O957" i="7" s="1"/>
  <c r="P957" i="7" a="1"/>
  <c r="P957" i="7" s="1"/>
  <c r="Q957" i="7" a="1"/>
  <c r="Q957" i="7" s="1"/>
  <c r="R957" i="7" a="1"/>
  <c r="R957" i="7" s="1"/>
  <c r="S957" i="7" a="1"/>
  <c r="S957" i="7" s="1"/>
  <c r="D957" i="7" a="1"/>
  <c r="D957" i="7" s="1"/>
  <c r="E957" i="7" a="1"/>
  <c r="E957" i="7" s="1"/>
  <c r="F957" i="7" a="1"/>
  <c r="F957" i="7" s="1"/>
  <c r="G957" i="7" a="1"/>
  <c r="G957" i="7" s="1"/>
  <c r="H957" i="7" a="1"/>
  <c r="H957" i="7" s="1"/>
  <c r="I957" i="7" a="1"/>
  <c r="I957" i="7" s="1"/>
  <c r="J957" i="7" a="1"/>
  <c r="J957" i="7" s="1"/>
  <c r="K957" i="7" a="1"/>
  <c r="K957" i="7" s="1"/>
  <c r="L957" i="7" a="1"/>
  <c r="L957" i="7" s="1"/>
  <c r="M957" i="7" a="1"/>
  <c r="M957" i="7" s="1"/>
  <c r="N956" i="7" a="1"/>
  <c r="N956" i="7" s="1"/>
  <c r="O956" i="7" a="1"/>
  <c r="O956" i="7" s="1"/>
  <c r="P956" i="7" a="1"/>
  <c r="P956" i="7" s="1"/>
  <c r="Q956" i="7" a="1"/>
  <c r="Q956" i="7" s="1"/>
  <c r="R956" i="7" a="1"/>
  <c r="R956" i="7" s="1"/>
  <c r="S956" i="7" a="1"/>
  <c r="S956" i="7" s="1"/>
  <c r="D956" i="7" a="1"/>
  <c r="D956" i="7" s="1"/>
  <c r="E956" i="7" a="1"/>
  <c r="E956" i="7" s="1"/>
  <c r="F956" i="7" a="1"/>
  <c r="F956" i="7" s="1"/>
  <c r="G956" i="7" a="1"/>
  <c r="G956" i="7" s="1"/>
  <c r="H956" i="7" a="1"/>
  <c r="H956" i="7" s="1"/>
  <c r="I956" i="7" a="1"/>
  <c r="I956" i="7" s="1"/>
  <c r="J956" i="7" a="1"/>
  <c r="J956" i="7" s="1"/>
  <c r="K956" i="7" a="1"/>
  <c r="K956" i="7" s="1"/>
  <c r="L956" i="7" a="1"/>
  <c r="L956" i="7" s="1"/>
  <c r="M956" i="7" a="1"/>
  <c r="M956" i="7" s="1"/>
  <c r="N955" i="7" a="1"/>
  <c r="N955" i="7" s="1"/>
  <c r="O955" i="7" a="1"/>
  <c r="O955" i="7" s="1"/>
  <c r="P955" i="7" a="1"/>
  <c r="P955" i="7" s="1"/>
  <c r="Q955" i="7" a="1"/>
  <c r="Q955" i="7" s="1"/>
  <c r="R955" i="7" a="1"/>
  <c r="R955" i="7" s="1"/>
  <c r="S955" i="7" a="1"/>
  <c r="S955" i="7" s="1"/>
  <c r="D955" i="7" a="1"/>
  <c r="D955" i="7" s="1"/>
  <c r="E955" i="7" a="1"/>
  <c r="E955" i="7" s="1"/>
  <c r="F955" i="7" a="1"/>
  <c r="F955" i="7" s="1"/>
  <c r="G955" i="7" a="1"/>
  <c r="G955" i="7" s="1"/>
  <c r="H955" i="7" a="1"/>
  <c r="H955" i="7" s="1"/>
  <c r="I955" i="7" a="1"/>
  <c r="I955" i="7" s="1"/>
  <c r="J955" i="7" a="1"/>
  <c r="J955" i="7" s="1"/>
  <c r="K955" i="7" a="1"/>
  <c r="K955" i="7" s="1"/>
  <c r="L955" i="7" a="1"/>
  <c r="L955" i="7" s="1"/>
  <c r="M955" i="7" a="1"/>
  <c r="M955" i="7" s="1"/>
  <c r="H2509" i="1"/>
  <c r="B954" i="7"/>
  <c r="J954" i="2" a="1"/>
  <c r="J954" i="2" s="1"/>
  <c r="B953" i="7"/>
  <c r="N952" i="7" a="1"/>
  <c r="N952" i="7" s="1"/>
  <c r="O952" i="7" a="1"/>
  <c r="O952" i="7" s="1"/>
  <c r="P952" i="7" a="1"/>
  <c r="P952" i="7" s="1"/>
  <c r="Q952" i="7" a="1"/>
  <c r="Q952" i="7" s="1"/>
  <c r="R952" i="7" a="1"/>
  <c r="R952" i="7" s="1"/>
  <c r="S952" i="7" a="1"/>
  <c r="S952" i="7" s="1"/>
  <c r="D952" i="7" a="1"/>
  <c r="D952" i="7" s="1"/>
  <c r="E952" i="7" a="1"/>
  <c r="E952" i="7" s="1"/>
  <c r="F952" i="7" a="1"/>
  <c r="F952" i="7" s="1"/>
  <c r="G952" i="7" a="1"/>
  <c r="G952" i="7" s="1"/>
  <c r="H952" i="7" a="1"/>
  <c r="H952" i="7" s="1"/>
  <c r="I952" i="7" a="1"/>
  <c r="I952" i="7" s="1"/>
  <c r="J952" i="7" a="1"/>
  <c r="J952" i="7" s="1"/>
  <c r="K952" i="7" a="1"/>
  <c r="K952" i="7" s="1"/>
  <c r="L952" i="7" a="1"/>
  <c r="L952" i="7" s="1"/>
  <c r="M952" i="7" a="1"/>
  <c r="M952" i="7" s="1"/>
  <c r="H3191" i="1"/>
  <c r="M3191" i="1" s="1"/>
  <c r="B951" i="7"/>
  <c r="J951" i="2" a="1"/>
  <c r="J951" i="2" s="1"/>
  <c r="B950" i="7"/>
  <c r="B949" i="7"/>
  <c r="H2434" i="1"/>
  <c r="B948" i="7"/>
  <c r="N947" i="7" a="1"/>
  <c r="N947" i="7" s="1"/>
  <c r="O947" i="7" a="1"/>
  <c r="O947" i="7" s="1"/>
  <c r="P947" i="7" a="1"/>
  <c r="P947" i="7" s="1"/>
  <c r="Q947" i="7" a="1"/>
  <c r="Q947" i="7" s="1"/>
  <c r="R947" i="7" a="1"/>
  <c r="R947" i="7" s="1"/>
  <c r="S947" i="7" a="1"/>
  <c r="S947" i="7" s="1"/>
  <c r="D947" i="7" a="1"/>
  <c r="D947" i="7" s="1"/>
  <c r="E947" i="7" a="1"/>
  <c r="E947" i="7" s="1"/>
  <c r="F947" i="7" a="1"/>
  <c r="F947" i="7" s="1"/>
  <c r="G947" i="7" a="1"/>
  <c r="G947" i="7" s="1"/>
  <c r="H947" i="7" a="1"/>
  <c r="H947" i="7" s="1"/>
  <c r="I947" i="7" a="1"/>
  <c r="I947" i="7" s="1"/>
  <c r="J947" i="7" a="1"/>
  <c r="J947" i="7" s="1"/>
  <c r="K947" i="7" a="1"/>
  <c r="K947" i="7" s="1"/>
  <c r="L947" i="7" a="1"/>
  <c r="L947" i="7" s="1"/>
  <c r="M947" i="7" a="1"/>
  <c r="M947" i="7" s="1"/>
  <c r="H3189" i="1"/>
  <c r="M3189" i="1" s="1"/>
  <c r="B946" i="7"/>
  <c r="N945" i="7" a="1"/>
  <c r="N945" i="7" s="1"/>
  <c r="O945" i="7" a="1"/>
  <c r="O945" i="7" s="1"/>
  <c r="P945" i="7" a="1"/>
  <c r="P945" i="7" s="1"/>
  <c r="Q945" i="7" a="1"/>
  <c r="Q945" i="7" s="1"/>
  <c r="R945" i="7" a="1"/>
  <c r="R945" i="7" s="1"/>
  <c r="S945" i="7" a="1"/>
  <c r="S945" i="7" s="1"/>
  <c r="D945" i="7" a="1"/>
  <c r="D945" i="7" s="1"/>
  <c r="E945" i="7" a="1"/>
  <c r="E945" i="7" s="1"/>
  <c r="F945" i="7" a="1"/>
  <c r="F945" i="7" s="1"/>
  <c r="G945" i="7" a="1"/>
  <c r="G945" i="7" s="1"/>
  <c r="H945" i="7" a="1"/>
  <c r="H945" i="7" s="1"/>
  <c r="I945" i="7" a="1"/>
  <c r="I945" i="7" s="1"/>
  <c r="J945" i="7" a="1"/>
  <c r="J945" i="7" s="1"/>
  <c r="K945" i="7" a="1"/>
  <c r="K945" i="7" s="1"/>
  <c r="L945" i="7" a="1"/>
  <c r="L945" i="7" s="1"/>
  <c r="M945" i="7" a="1"/>
  <c r="M945" i="7" s="1"/>
  <c r="N944" i="7" a="1"/>
  <c r="N944" i="7" s="1"/>
  <c r="O944" i="7" a="1"/>
  <c r="O944" i="7" s="1"/>
  <c r="P944" i="7" a="1"/>
  <c r="P944" i="7" s="1"/>
  <c r="Q944" i="7" a="1"/>
  <c r="Q944" i="7" s="1"/>
  <c r="R944" i="7" a="1"/>
  <c r="R944" i="7" s="1"/>
  <c r="S944" i="7" a="1"/>
  <c r="S944" i="7" s="1"/>
  <c r="D944" i="7" a="1"/>
  <c r="D944" i="7" s="1"/>
  <c r="E944" i="7" a="1"/>
  <c r="E944" i="7" s="1"/>
  <c r="F944" i="7" a="1"/>
  <c r="F944" i="7" s="1"/>
  <c r="G944" i="7" a="1"/>
  <c r="G944" i="7" s="1"/>
  <c r="H944" i="7" a="1"/>
  <c r="H944" i="7" s="1"/>
  <c r="I944" i="7" a="1"/>
  <c r="I944" i="7" s="1"/>
  <c r="J944" i="7" a="1"/>
  <c r="J944" i="7" s="1"/>
  <c r="K944" i="7" a="1"/>
  <c r="K944" i="7" s="1"/>
  <c r="L944" i="7" a="1"/>
  <c r="L944" i="7" s="1"/>
  <c r="M944" i="7" a="1"/>
  <c r="M944" i="7" s="1"/>
  <c r="H3187" i="1"/>
  <c r="M3187" i="1" s="1"/>
  <c r="B943" i="7"/>
  <c r="H2423" i="1"/>
  <c r="B942" i="7"/>
  <c r="B941" i="7"/>
  <c r="H3183" i="1"/>
  <c r="M3183" i="1" s="1"/>
  <c r="B940" i="7"/>
  <c r="N939" i="7" a="1"/>
  <c r="N939" i="7" s="1"/>
  <c r="O939" i="7" a="1"/>
  <c r="O939" i="7" s="1"/>
  <c r="P939" i="7" a="1"/>
  <c r="P939" i="7" s="1"/>
  <c r="Q939" i="7" a="1"/>
  <c r="Q939" i="7" s="1"/>
  <c r="R939" i="7" a="1"/>
  <c r="R939" i="7" s="1"/>
  <c r="S939" i="7" a="1"/>
  <c r="S939" i="7" s="1"/>
  <c r="D939" i="7" a="1"/>
  <c r="D939" i="7" s="1"/>
  <c r="E939" i="7" a="1"/>
  <c r="E939" i="7" s="1"/>
  <c r="F939" i="7" a="1"/>
  <c r="F939" i="7" s="1"/>
  <c r="G939" i="7" a="1"/>
  <c r="G939" i="7" s="1"/>
  <c r="H939" i="7" a="1"/>
  <c r="H939" i="7" s="1"/>
  <c r="I939" i="7" a="1"/>
  <c r="I939" i="7" s="1"/>
  <c r="J939" i="7" a="1"/>
  <c r="J939" i="7" s="1"/>
  <c r="K939" i="7" a="1"/>
  <c r="K939" i="7" s="1"/>
  <c r="L939" i="7" a="1"/>
  <c r="L939" i="7" s="1"/>
  <c r="M939" i="7" a="1"/>
  <c r="M939" i="7" s="1"/>
  <c r="N938" i="7" a="1"/>
  <c r="N938" i="7" s="1"/>
  <c r="O938" i="7" a="1"/>
  <c r="O938" i="7" s="1"/>
  <c r="P938" i="7" a="1"/>
  <c r="P938" i="7" s="1"/>
  <c r="Q938" i="7" a="1"/>
  <c r="Q938" i="7" s="1"/>
  <c r="R938" i="7" a="1"/>
  <c r="R938" i="7" s="1"/>
  <c r="S938" i="7" a="1"/>
  <c r="S938" i="7" s="1"/>
  <c r="D938" i="7" a="1"/>
  <c r="D938" i="7" s="1"/>
  <c r="E938" i="7" a="1"/>
  <c r="E938" i="7" s="1"/>
  <c r="F938" i="7" a="1"/>
  <c r="F938" i="7" s="1"/>
  <c r="G938" i="7" a="1"/>
  <c r="G938" i="7" s="1"/>
  <c r="H938" i="7" a="1"/>
  <c r="H938" i="7" s="1"/>
  <c r="I938" i="7" a="1"/>
  <c r="I938" i="7" s="1"/>
  <c r="J938" i="7" a="1"/>
  <c r="J938" i="7" s="1"/>
  <c r="K938" i="7" a="1"/>
  <c r="K938" i="7" s="1"/>
  <c r="L938" i="7" a="1"/>
  <c r="L938" i="7" s="1"/>
  <c r="M938" i="7" a="1"/>
  <c r="M938" i="7" s="1"/>
  <c r="N937" i="7" a="1"/>
  <c r="N937" i="7" s="1"/>
  <c r="O937" i="7" a="1"/>
  <c r="O937" i="7" s="1"/>
  <c r="P937" i="7" a="1"/>
  <c r="P937" i="7" s="1"/>
  <c r="Q937" i="7" a="1"/>
  <c r="Q937" i="7" s="1"/>
  <c r="R937" i="7" a="1"/>
  <c r="R937" i="7" s="1"/>
  <c r="S937" i="7" a="1"/>
  <c r="S937" i="7" s="1"/>
  <c r="D937" i="7" a="1"/>
  <c r="D937" i="7" s="1"/>
  <c r="E937" i="7" a="1"/>
  <c r="E937" i="7" s="1"/>
  <c r="F937" i="7" a="1"/>
  <c r="F937" i="7" s="1"/>
  <c r="G937" i="7" a="1"/>
  <c r="G937" i="7" s="1"/>
  <c r="H937" i="7" a="1"/>
  <c r="H937" i="7" s="1"/>
  <c r="I937" i="7" a="1"/>
  <c r="I937" i="7" s="1"/>
  <c r="J937" i="7" a="1"/>
  <c r="J937" i="7" s="1"/>
  <c r="K937" i="7" a="1"/>
  <c r="K937" i="7" s="1"/>
  <c r="L937" i="7" a="1"/>
  <c r="L937" i="7" s="1"/>
  <c r="M937" i="7" a="1"/>
  <c r="M937" i="7" s="1"/>
  <c r="G936" i="7" a="1"/>
  <c r="G936" i="7" s="1"/>
  <c r="H936" i="7" a="1"/>
  <c r="H936" i="7" s="1"/>
  <c r="I936" i="7" a="1"/>
  <c r="I936" i="7" s="1"/>
  <c r="N936" i="7" a="1"/>
  <c r="N936" i="7" s="1"/>
  <c r="O936" i="7" a="1"/>
  <c r="O936" i="7" s="1"/>
  <c r="P936" i="7" a="1"/>
  <c r="P936" i="7" s="1"/>
  <c r="Q936" i="7" a="1"/>
  <c r="Q936" i="7" s="1"/>
  <c r="R936" i="7" a="1"/>
  <c r="R936" i="7" s="1"/>
  <c r="S936" i="7" a="1"/>
  <c r="S936" i="7" s="1"/>
  <c r="D936" i="7" a="1"/>
  <c r="D936" i="7" s="1"/>
  <c r="E936" i="7" a="1"/>
  <c r="E936" i="7" s="1"/>
  <c r="F936" i="7" a="1"/>
  <c r="F936" i="7" s="1"/>
  <c r="J936" i="7" a="1"/>
  <c r="J936" i="7" s="1"/>
  <c r="K936" i="7" a="1"/>
  <c r="K936" i="7" s="1"/>
  <c r="L936" i="7" a="1"/>
  <c r="L936" i="7" s="1"/>
  <c r="M936" i="7" a="1"/>
  <c r="M936" i="7" s="1"/>
  <c r="P935" i="7" a="1"/>
  <c r="P935" i="7" s="1"/>
  <c r="Q935" i="7" a="1"/>
  <c r="Q935" i="7" s="1"/>
  <c r="D935" i="7" a="1"/>
  <c r="D935" i="7" s="1"/>
  <c r="E935" i="7" a="1"/>
  <c r="E935" i="7" s="1"/>
  <c r="F935" i="7" a="1"/>
  <c r="F935" i="7" s="1"/>
  <c r="G935" i="7" a="1"/>
  <c r="G935" i="7" s="1"/>
  <c r="H935" i="7" a="1"/>
  <c r="H935" i="7" s="1"/>
  <c r="I935" i="7" a="1"/>
  <c r="I935" i="7" s="1"/>
  <c r="L935" i="7" a="1"/>
  <c r="L935" i="7" s="1"/>
  <c r="M935" i="7" a="1"/>
  <c r="M935" i="7" s="1"/>
  <c r="N935" i="7" a="1"/>
  <c r="N935" i="7" s="1"/>
  <c r="J935" i="7" a="1"/>
  <c r="J935" i="7" s="1"/>
  <c r="K935" i="7" a="1"/>
  <c r="K935" i="7" s="1"/>
  <c r="O935" i="7" a="1"/>
  <c r="O935" i="7" s="1"/>
  <c r="R935" i="7" a="1"/>
  <c r="R935" i="7" s="1"/>
  <c r="S935" i="7" a="1"/>
  <c r="S935" i="7" s="1"/>
  <c r="P934" i="7" a="1"/>
  <c r="P934" i="7" s="1"/>
  <c r="Q934" i="7" a="1"/>
  <c r="Q934" i="7" s="1"/>
  <c r="D934" i="7" a="1"/>
  <c r="D934" i="7" s="1"/>
  <c r="E934" i="7" a="1"/>
  <c r="E934" i="7" s="1"/>
  <c r="F934" i="7" a="1"/>
  <c r="F934" i="7" s="1"/>
  <c r="G934" i="7" a="1"/>
  <c r="G934" i="7" s="1"/>
  <c r="H934" i="7" a="1"/>
  <c r="H934" i="7" s="1"/>
  <c r="I934" i="7" a="1"/>
  <c r="I934" i="7" s="1"/>
  <c r="L934" i="7" a="1"/>
  <c r="L934" i="7" s="1"/>
  <c r="M934" i="7" a="1"/>
  <c r="M934" i="7" s="1"/>
  <c r="N934" i="7" a="1"/>
  <c r="N934" i="7" s="1"/>
  <c r="K934" i="7" a="1"/>
  <c r="K934" i="7" s="1"/>
  <c r="O934" i="7" a="1"/>
  <c r="O934" i="7" s="1"/>
  <c r="R934" i="7" a="1"/>
  <c r="R934" i="7" s="1"/>
  <c r="S934" i="7" a="1"/>
  <c r="S934" i="7" s="1"/>
  <c r="J934" i="7" a="1"/>
  <c r="J934" i="7" s="1"/>
  <c r="H3136" i="1"/>
  <c r="M3136" i="1" s="1"/>
  <c r="B933" i="7"/>
  <c r="P932" i="7" a="1"/>
  <c r="P932" i="7" s="1"/>
  <c r="Q932" i="7" a="1"/>
  <c r="Q932" i="7" s="1"/>
  <c r="S932" i="7" a="1"/>
  <c r="S932" i="7" s="1"/>
  <c r="D932" i="7" a="1"/>
  <c r="D932" i="7" s="1"/>
  <c r="E932" i="7" a="1"/>
  <c r="E932" i="7" s="1"/>
  <c r="F932" i="7" a="1"/>
  <c r="F932" i="7" s="1"/>
  <c r="G932" i="7" a="1"/>
  <c r="G932" i="7" s="1"/>
  <c r="H932" i="7" a="1"/>
  <c r="H932" i="7" s="1"/>
  <c r="I932" i="7" a="1"/>
  <c r="I932" i="7" s="1"/>
  <c r="L932" i="7" a="1"/>
  <c r="L932" i="7" s="1"/>
  <c r="M932" i="7" a="1"/>
  <c r="M932" i="7" s="1"/>
  <c r="N932" i="7" a="1"/>
  <c r="N932" i="7" s="1"/>
  <c r="J932" i="7" a="1"/>
  <c r="J932" i="7" s="1"/>
  <c r="K932" i="7" a="1"/>
  <c r="K932" i="7" s="1"/>
  <c r="O932" i="7" a="1"/>
  <c r="O932" i="7" s="1"/>
  <c r="R932" i="7" a="1"/>
  <c r="R932" i="7" s="1"/>
  <c r="J932" i="2" a="1"/>
  <c r="J932" i="2" s="1"/>
  <c r="B931" i="7"/>
  <c r="P930" i="7" a="1"/>
  <c r="P930" i="7" s="1"/>
  <c r="Q930" i="7" a="1"/>
  <c r="Q930" i="7" s="1"/>
  <c r="S930" i="7" a="1"/>
  <c r="S930" i="7" s="1"/>
  <c r="D930" i="7" a="1"/>
  <c r="D930" i="7" s="1"/>
  <c r="E930" i="7" a="1"/>
  <c r="E930" i="7" s="1"/>
  <c r="F930" i="7" a="1"/>
  <c r="F930" i="7" s="1"/>
  <c r="G930" i="7" a="1"/>
  <c r="G930" i="7" s="1"/>
  <c r="H930" i="7" a="1"/>
  <c r="H930" i="7" s="1"/>
  <c r="I930" i="7" a="1"/>
  <c r="I930" i="7" s="1"/>
  <c r="L930" i="7" a="1"/>
  <c r="L930" i="7" s="1"/>
  <c r="M930" i="7" a="1"/>
  <c r="M930" i="7" s="1"/>
  <c r="N930" i="7" a="1"/>
  <c r="N930" i="7" s="1"/>
  <c r="K930" i="7" a="1"/>
  <c r="K930" i="7" s="1"/>
  <c r="O930" i="7" a="1"/>
  <c r="O930" i="7" s="1"/>
  <c r="R930" i="7" a="1"/>
  <c r="R930" i="7" s="1"/>
  <c r="J930" i="7" a="1"/>
  <c r="J930" i="7" s="1"/>
  <c r="H3077" i="1"/>
  <c r="M3077" i="1" s="1"/>
  <c r="B929" i="7"/>
  <c r="J929" i="2" a="1"/>
  <c r="J929" i="2" s="1"/>
  <c r="B928" i="7"/>
  <c r="J928" i="2" a="1"/>
  <c r="J928" i="2" s="1"/>
  <c r="B927" i="7"/>
  <c r="P926" i="7" a="1"/>
  <c r="P926" i="7" s="1"/>
  <c r="Q926" i="7" a="1"/>
  <c r="Q926" i="7" s="1"/>
  <c r="S926" i="7" a="1"/>
  <c r="S926" i="7" s="1"/>
  <c r="D926" i="7" a="1"/>
  <c r="D926" i="7" s="1"/>
  <c r="E926" i="7" a="1"/>
  <c r="E926" i="7" s="1"/>
  <c r="F926" i="7" a="1"/>
  <c r="F926" i="7" s="1"/>
  <c r="G926" i="7" a="1"/>
  <c r="G926" i="7" s="1"/>
  <c r="H926" i="7" a="1"/>
  <c r="H926" i="7" s="1"/>
  <c r="I926" i="7" a="1"/>
  <c r="I926" i="7" s="1"/>
  <c r="L926" i="7" a="1"/>
  <c r="L926" i="7" s="1"/>
  <c r="M926" i="7" a="1"/>
  <c r="M926" i="7" s="1"/>
  <c r="N926" i="7" a="1"/>
  <c r="N926" i="7" s="1"/>
  <c r="O926" i="7" a="1"/>
  <c r="O926" i="7" s="1"/>
  <c r="J926" i="7" a="1"/>
  <c r="J926" i="7" s="1"/>
  <c r="K926" i="7" a="1"/>
  <c r="K926" i="7" s="1"/>
  <c r="R926" i="7" a="1"/>
  <c r="R926" i="7" s="1"/>
  <c r="P925" i="7" a="1"/>
  <c r="P925" i="7" s="1"/>
  <c r="Q925" i="7" a="1"/>
  <c r="Q925" i="7" s="1"/>
  <c r="S925" i="7" a="1"/>
  <c r="S925" i="7" s="1"/>
  <c r="D925" i="7" a="1"/>
  <c r="D925" i="7" s="1"/>
  <c r="E925" i="7" a="1"/>
  <c r="E925" i="7" s="1"/>
  <c r="F925" i="7" a="1"/>
  <c r="F925" i="7" s="1"/>
  <c r="G925" i="7" a="1"/>
  <c r="G925" i="7" s="1"/>
  <c r="H925" i="7" a="1"/>
  <c r="H925" i="7" s="1"/>
  <c r="I925" i="7" a="1"/>
  <c r="I925" i="7" s="1"/>
  <c r="L925" i="7" a="1"/>
  <c r="L925" i="7" s="1"/>
  <c r="M925" i="7" a="1"/>
  <c r="M925" i="7" s="1"/>
  <c r="N925" i="7" a="1"/>
  <c r="N925" i="7" s="1"/>
  <c r="O925" i="7" a="1"/>
  <c r="O925" i="7" s="1"/>
  <c r="J925" i="7" a="1"/>
  <c r="J925" i="7" s="1"/>
  <c r="K925" i="7" a="1"/>
  <c r="K925" i="7" s="1"/>
  <c r="R925" i="7" a="1"/>
  <c r="R925" i="7" s="1"/>
  <c r="J925" i="2" a="1"/>
  <c r="J925" i="2" s="1"/>
  <c r="B924" i="7"/>
  <c r="J924" i="2" a="1"/>
  <c r="J924" i="2" s="1"/>
  <c r="B923" i="7"/>
  <c r="J923" i="2" a="1"/>
  <c r="J923" i="2" s="1"/>
  <c r="B922" i="7"/>
  <c r="P921" i="7" a="1"/>
  <c r="P921" i="7" s="1"/>
  <c r="Q921" i="7" a="1"/>
  <c r="Q921" i="7" s="1"/>
  <c r="S921" i="7" a="1"/>
  <c r="S921" i="7" s="1"/>
  <c r="D921" i="7" a="1"/>
  <c r="D921" i="7" s="1"/>
  <c r="E921" i="7" a="1"/>
  <c r="E921" i="7" s="1"/>
  <c r="F921" i="7" a="1"/>
  <c r="F921" i="7" s="1"/>
  <c r="G921" i="7" a="1"/>
  <c r="G921" i="7" s="1"/>
  <c r="H921" i="7" a="1"/>
  <c r="H921" i="7" s="1"/>
  <c r="I921" i="7" a="1"/>
  <c r="I921" i="7" s="1"/>
  <c r="L921" i="7" a="1"/>
  <c r="L921" i="7" s="1"/>
  <c r="M921" i="7" a="1"/>
  <c r="M921" i="7" s="1"/>
  <c r="N921" i="7" a="1"/>
  <c r="N921" i="7" s="1"/>
  <c r="O921" i="7" a="1"/>
  <c r="O921" i="7" s="1"/>
  <c r="J921" i="7" a="1"/>
  <c r="J921" i="7" s="1"/>
  <c r="K921" i="7" a="1"/>
  <c r="K921" i="7" s="1"/>
  <c r="R921" i="7" a="1"/>
  <c r="R921" i="7" s="1"/>
  <c r="P920" i="7" a="1"/>
  <c r="P920" i="7" s="1"/>
  <c r="Q920" i="7" a="1"/>
  <c r="Q920" i="7" s="1"/>
  <c r="S920" i="7" a="1"/>
  <c r="S920" i="7" s="1"/>
  <c r="D920" i="7" a="1"/>
  <c r="D920" i="7" s="1"/>
  <c r="E920" i="7" a="1"/>
  <c r="E920" i="7" s="1"/>
  <c r="F920" i="7" a="1"/>
  <c r="F920" i="7" s="1"/>
  <c r="G920" i="7" a="1"/>
  <c r="G920" i="7" s="1"/>
  <c r="H920" i="7" a="1"/>
  <c r="H920" i="7" s="1"/>
  <c r="I920" i="7" a="1"/>
  <c r="I920" i="7" s="1"/>
  <c r="L920" i="7" a="1"/>
  <c r="L920" i="7" s="1"/>
  <c r="M920" i="7" a="1"/>
  <c r="M920" i="7" s="1"/>
  <c r="N920" i="7" a="1"/>
  <c r="N920" i="7" s="1"/>
  <c r="O920" i="7" a="1"/>
  <c r="O920" i="7" s="1"/>
  <c r="R920" i="7" a="1"/>
  <c r="R920" i="7" s="1"/>
  <c r="J920" i="7" a="1"/>
  <c r="J920" i="7" s="1"/>
  <c r="K920" i="7" a="1"/>
  <c r="K920" i="7" s="1"/>
  <c r="P919" i="7" a="1"/>
  <c r="P919" i="7" s="1"/>
  <c r="Q919" i="7" a="1"/>
  <c r="Q919" i="7" s="1"/>
  <c r="S919" i="7" a="1"/>
  <c r="S919" i="7" s="1"/>
  <c r="D919" i="7" a="1"/>
  <c r="D919" i="7" s="1"/>
  <c r="E919" i="7" a="1"/>
  <c r="E919" i="7" s="1"/>
  <c r="F919" i="7" a="1"/>
  <c r="F919" i="7" s="1"/>
  <c r="G919" i="7" a="1"/>
  <c r="G919" i="7" s="1"/>
  <c r="H919" i="7" a="1"/>
  <c r="H919" i="7" s="1"/>
  <c r="I919" i="7" a="1"/>
  <c r="I919" i="7" s="1"/>
  <c r="L919" i="7" a="1"/>
  <c r="L919" i="7" s="1"/>
  <c r="M919" i="7" a="1"/>
  <c r="M919" i="7" s="1"/>
  <c r="N919" i="7" a="1"/>
  <c r="N919" i="7" s="1"/>
  <c r="O919" i="7" a="1"/>
  <c r="O919" i="7" s="1"/>
  <c r="J919" i="7" a="1"/>
  <c r="J919" i="7" s="1"/>
  <c r="K919" i="7" a="1"/>
  <c r="K919" i="7" s="1"/>
  <c r="R919" i="7" a="1"/>
  <c r="R919" i="7" s="1"/>
  <c r="P918" i="7" a="1"/>
  <c r="P918" i="7" s="1"/>
  <c r="Q918" i="7" a="1"/>
  <c r="Q918" i="7" s="1"/>
  <c r="S918" i="7" a="1"/>
  <c r="S918" i="7" s="1"/>
  <c r="D918" i="7" a="1"/>
  <c r="D918" i="7" s="1"/>
  <c r="E918" i="7" a="1"/>
  <c r="E918" i="7" s="1"/>
  <c r="F918" i="7" a="1"/>
  <c r="F918" i="7" s="1"/>
  <c r="G918" i="7" a="1"/>
  <c r="G918" i="7" s="1"/>
  <c r="H918" i="7" a="1"/>
  <c r="H918" i="7" s="1"/>
  <c r="I918" i="7" a="1"/>
  <c r="I918" i="7" s="1"/>
  <c r="L918" i="7" a="1"/>
  <c r="L918" i="7" s="1"/>
  <c r="M918" i="7" a="1"/>
  <c r="M918" i="7" s="1"/>
  <c r="N918" i="7" a="1"/>
  <c r="N918" i="7" s="1"/>
  <c r="O918" i="7" a="1"/>
  <c r="O918" i="7" s="1"/>
  <c r="J918" i="7" a="1"/>
  <c r="J918" i="7" s="1"/>
  <c r="K918" i="7" a="1"/>
  <c r="K918" i="7" s="1"/>
  <c r="R918" i="7" a="1"/>
  <c r="R918" i="7" s="1"/>
  <c r="H3055" i="1"/>
  <c r="M3055" i="1" s="1"/>
  <c r="B917" i="7"/>
  <c r="P916" i="7" a="1"/>
  <c r="P916" i="7" s="1"/>
  <c r="Q916" i="7" a="1"/>
  <c r="Q916" i="7" s="1"/>
  <c r="S916" i="7" a="1"/>
  <c r="S916" i="7" s="1"/>
  <c r="D916" i="7" a="1"/>
  <c r="D916" i="7" s="1"/>
  <c r="E916" i="7" a="1"/>
  <c r="E916" i="7" s="1"/>
  <c r="F916" i="7" a="1"/>
  <c r="F916" i="7" s="1"/>
  <c r="G916" i="7" a="1"/>
  <c r="G916" i="7" s="1"/>
  <c r="H916" i="7" a="1"/>
  <c r="H916" i="7" s="1"/>
  <c r="I916" i="7" a="1"/>
  <c r="I916" i="7" s="1"/>
  <c r="K916" i="7" a="1"/>
  <c r="K916" i="7" s="1"/>
  <c r="L916" i="7" a="1"/>
  <c r="L916" i="7" s="1"/>
  <c r="M916" i="7" a="1"/>
  <c r="M916" i="7" s="1"/>
  <c r="N916" i="7" a="1"/>
  <c r="N916" i="7" s="1"/>
  <c r="O916" i="7" a="1"/>
  <c r="O916" i="7" s="1"/>
  <c r="J916" i="7" a="1"/>
  <c r="J916" i="7" s="1"/>
  <c r="R916" i="7" a="1"/>
  <c r="R916" i="7" s="1"/>
  <c r="P915" i="7" a="1"/>
  <c r="P915" i="7" s="1"/>
  <c r="Q915" i="7" a="1"/>
  <c r="Q915" i="7" s="1"/>
  <c r="S915" i="7" a="1"/>
  <c r="S915" i="7" s="1"/>
  <c r="D915" i="7" a="1"/>
  <c r="D915" i="7" s="1"/>
  <c r="E915" i="7" a="1"/>
  <c r="E915" i="7" s="1"/>
  <c r="F915" i="7" a="1"/>
  <c r="F915" i="7" s="1"/>
  <c r="G915" i="7" a="1"/>
  <c r="G915" i="7" s="1"/>
  <c r="H915" i="7" a="1"/>
  <c r="H915" i="7" s="1"/>
  <c r="I915" i="7" a="1"/>
  <c r="I915" i="7" s="1"/>
  <c r="K915" i="7" a="1"/>
  <c r="K915" i="7" s="1"/>
  <c r="L915" i="7" a="1"/>
  <c r="L915" i="7" s="1"/>
  <c r="M915" i="7" a="1"/>
  <c r="M915" i="7" s="1"/>
  <c r="N915" i="7" a="1"/>
  <c r="N915" i="7" s="1"/>
  <c r="O915" i="7" a="1"/>
  <c r="O915" i="7" s="1"/>
  <c r="J915" i="7" a="1"/>
  <c r="J915" i="7" s="1"/>
  <c r="R915" i="7" a="1"/>
  <c r="R915" i="7" s="1"/>
  <c r="H1888" i="1"/>
  <c r="B914" i="7"/>
  <c r="H2709" i="1"/>
  <c r="B913" i="7"/>
  <c r="H2707" i="1"/>
  <c r="B912" i="7"/>
  <c r="J912" i="2" a="1"/>
  <c r="J912" i="2" s="1"/>
  <c r="B911" i="7"/>
  <c r="H3041" i="1"/>
  <c r="M3041" i="1" s="1"/>
  <c r="B910" i="7"/>
  <c r="H3039" i="1"/>
  <c r="M3039" i="1" s="1"/>
  <c r="B909" i="7"/>
  <c r="J909" i="2" a="1"/>
  <c r="J909" i="2" s="1"/>
  <c r="B908" i="7"/>
  <c r="P907" i="7" a="1"/>
  <c r="P907" i="7" s="1"/>
  <c r="Q907" i="7" a="1"/>
  <c r="Q907" i="7" s="1"/>
  <c r="S907" i="7" a="1"/>
  <c r="S907" i="7" s="1"/>
  <c r="D907" i="7" a="1"/>
  <c r="D907" i="7" s="1"/>
  <c r="E907" i="7" a="1"/>
  <c r="E907" i="7" s="1"/>
  <c r="F907" i="7" a="1"/>
  <c r="F907" i="7" s="1"/>
  <c r="G907" i="7" a="1"/>
  <c r="G907" i="7" s="1"/>
  <c r="H907" i="7" a="1"/>
  <c r="H907" i="7" s="1"/>
  <c r="I907" i="7" a="1"/>
  <c r="I907" i="7" s="1"/>
  <c r="K907" i="7" a="1"/>
  <c r="K907" i="7" s="1"/>
  <c r="L907" i="7" a="1"/>
  <c r="L907" i="7" s="1"/>
  <c r="M907" i="7" a="1"/>
  <c r="M907" i="7" s="1"/>
  <c r="N907" i="7" a="1"/>
  <c r="N907" i="7" s="1"/>
  <c r="O907" i="7" a="1"/>
  <c r="O907" i="7" s="1"/>
  <c r="J907" i="7" a="1"/>
  <c r="J907" i="7" s="1"/>
  <c r="R907" i="7" a="1"/>
  <c r="R907" i="7" s="1"/>
  <c r="P906" i="7" a="1"/>
  <c r="P906" i="7" s="1"/>
  <c r="Q906" i="7" a="1"/>
  <c r="Q906" i="7" s="1"/>
  <c r="S906" i="7" a="1"/>
  <c r="S906" i="7" s="1"/>
  <c r="D906" i="7" a="1"/>
  <c r="D906" i="7" s="1"/>
  <c r="E906" i="7" a="1"/>
  <c r="E906" i="7" s="1"/>
  <c r="F906" i="7" a="1"/>
  <c r="F906" i="7" s="1"/>
  <c r="G906" i="7" a="1"/>
  <c r="G906" i="7" s="1"/>
  <c r="H906" i="7" a="1"/>
  <c r="H906" i="7" s="1"/>
  <c r="I906" i="7" a="1"/>
  <c r="I906" i="7" s="1"/>
  <c r="K906" i="7" a="1"/>
  <c r="K906" i="7" s="1"/>
  <c r="L906" i="7" a="1"/>
  <c r="L906" i="7" s="1"/>
  <c r="M906" i="7" a="1"/>
  <c r="M906" i="7" s="1"/>
  <c r="N906" i="7" a="1"/>
  <c r="N906" i="7" s="1"/>
  <c r="O906" i="7" a="1"/>
  <c r="O906" i="7" s="1"/>
  <c r="J906" i="7" a="1"/>
  <c r="J906" i="7" s="1"/>
  <c r="R906" i="7" a="1"/>
  <c r="R906" i="7" s="1"/>
  <c r="P905" i="7" a="1"/>
  <c r="P905" i="7" s="1"/>
  <c r="Q905" i="7" a="1"/>
  <c r="Q905" i="7" s="1"/>
  <c r="S905" i="7" a="1"/>
  <c r="S905" i="7" s="1"/>
  <c r="D905" i="7" a="1"/>
  <c r="D905" i="7" s="1"/>
  <c r="E905" i="7" a="1"/>
  <c r="E905" i="7" s="1"/>
  <c r="F905" i="7" a="1"/>
  <c r="F905" i="7" s="1"/>
  <c r="G905" i="7" a="1"/>
  <c r="G905" i="7" s="1"/>
  <c r="H905" i="7" a="1"/>
  <c r="H905" i="7" s="1"/>
  <c r="I905" i="7" a="1"/>
  <c r="I905" i="7" s="1"/>
  <c r="K905" i="7" a="1"/>
  <c r="K905" i="7" s="1"/>
  <c r="L905" i="7" a="1"/>
  <c r="L905" i="7" s="1"/>
  <c r="M905" i="7" a="1"/>
  <c r="M905" i="7" s="1"/>
  <c r="N905" i="7" a="1"/>
  <c r="N905" i="7" s="1"/>
  <c r="O905" i="7" a="1"/>
  <c r="O905" i="7" s="1"/>
  <c r="J905" i="7" a="1"/>
  <c r="J905" i="7" s="1"/>
  <c r="R905" i="7" a="1"/>
  <c r="R905" i="7" s="1"/>
  <c r="J905" i="2" a="1"/>
  <c r="J905" i="2" s="1"/>
  <c r="B904" i="7"/>
  <c r="J904" i="2" a="1"/>
  <c r="J904" i="2" s="1"/>
  <c r="B903" i="7"/>
  <c r="J903" i="2" a="1"/>
  <c r="J903" i="2" s="1"/>
  <c r="B902" i="7"/>
  <c r="P901" i="7" a="1"/>
  <c r="P901" i="7" s="1"/>
  <c r="Q901" i="7" a="1"/>
  <c r="Q901" i="7" s="1"/>
  <c r="S901" i="7" a="1"/>
  <c r="S901" i="7" s="1"/>
  <c r="D901" i="7" a="1"/>
  <c r="D901" i="7" s="1"/>
  <c r="E901" i="7" a="1"/>
  <c r="E901" i="7" s="1"/>
  <c r="F901" i="7" a="1"/>
  <c r="F901" i="7" s="1"/>
  <c r="G901" i="7" a="1"/>
  <c r="G901" i="7" s="1"/>
  <c r="H901" i="7" a="1"/>
  <c r="H901" i="7" s="1"/>
  <c r="I901" i="7" a="1"/>
  <c r="I901" i="7" s="1"/>
  <c r="J901" i="7" a="1"/>
  <c r="J901" i="7" s="1"/>
  <c r="K901" i="7" a="1"/>
  <c r="K901" i="7" s="1"/>
  <c r="L901" i="7" a="1"/>
  <c r="L901" i="7" s="1"/>
  <c r="M901" i="7" a="1"/>
  <c r="M901" i="7" s="1"/>
  <c r="N901" i="7" a="1"/>
  <c r="N901" i="7" s="1"/>
  <c r="O901" i="7" a="1"/>
  <c r="O901" i="7" s="1"/>
  <c r="R901" i="7" a="1"/>
  <c r="R901" i="7" s="1"/>
  <c r="H3021" i="1"/>
  <c r="M3021" i="1" s="1"/>
  <c r="B900" i="7"/>
  <c r="P899" i="7" a="1"/>
  <c r="P899" i="7" s="1"/>
  <c r="Q899" i="7" a="1"/>
  <c r="Q899" i="7" s="1"/>
  <c r="S899" i="7" a="1"/>
  <c r="S899" i="7" s="1"/>
  <c r="D899" i="7" a="1"/>
  <c r="D899" i="7" s="1"/>
  <c r="E899" i="7" a="1"/>
  <c r="E899" i="7" s="1"/>
  <c r="F899" i="7" a="1"/>
  <c r="F899" i="7" s="1"/>
  <c r="G899" i="7" a="1"/>
  <c r="G899" i="7" s="1"/>
  <c r="H899" i="7" a="1"/>
  <c r="H899" i="7" s="1"/>
  <c r="I899" i="7" a="1"/>
  <c r="I899" i="7" s="1"/>
  <c r="J899" i="7" a="1"/>
  <c r="J899" i="7" s="1"/>
  <c r="K899" i="7" a="1"/>
  <c r="K899" i="7" s="1"/>
  <c r="L899" i="7" a="1"/>
  <c r="L899" i="7" s="1"/>
  <c r="M899" i="7" a="1"/>
  <c r="M899" i="7" s="1"/>
  <c r="N899" i="7" a="1"/>
  <c r="N899" i="7" s="1"/>
  <c r="O899" i="7" a="1"/>
  <c r="O899" i="7" s="1"/>
  <c r="R899" i="7" a="1"/>
  <c r="R899" i="7" s="1"/>
  <c r="P898" i="7" a="1"/>
  <c r="P898" i="7" s="1"/>
  <c r="Q898" i="7" a="1"/>
  <c r="Q898" i="7" s="1"/>
  <c r="S898" i="7" a="1"/>
  <c r="S898" i="7" s="1"/>
  <c r="D898" i="7" a="1"/>
  <c r="D898" i="7" s="1"/>
  <c r="E898" i="7" a="1"/>
  <c r="E898" i="7" s="1"/>
  <c r="F898" i="7" a="1"/>
  <c r="F898" i="7" s="1"/>
  <c r="G898" i="7" a="1"/>
  <c r="G898" i="7" s="1"/>
  <c r="H898" i="7" a="1"/>
  <c r="H898" i="7" s="1"/>
  <c r="I898" i="7" a="1"/>
  <c r="I898" i="7" s="1"/>
  <c r="J898" i="7" a="1"/>
  <c r="J898" i="7" s="1"/>
  <c r="K898" i="7" a="1"/>
  <c r="K898" i="7" s="1"/>
  <c r="L898" i="7" a="1"/>
  <c r="L898" i="7" s="1"/>
  <c r="M898" i="7" a="1"/>
  <c r="M898" i="7" s="1"/>
  <c r="N898" i="7" a="1"/>
  <c r="N898" i="7" s="1"/>
  <c r="O898" i="7" a="1"/>
  <c r="O898" i="7" s="1"/>
  <c r="R898" i="7" a="1"/>
  <c r="R898" i="7" s="1"/>
  <c r="J898" i="2" a="1"/>
  <c r="J898" i="2" s="1"/>
  <c r="B897" i="7"/>
  <c r="P896" i="7" a="1"/>
  <c r="P896" i="7" s="1"/>
  <c r="Q896" i="7" a="1"/>
  <c r="Q896" i="7" s="1"/>
  <c r="S896" i="7" a="1"/>
  <c r="S896" i="7" s="1"/>
  <c r="D896" i="7" a="1"/>
  <c r="D896" i="7" s="1"/>
  <c r="E896" i="7" a="1"/>
  <c r="E896" i="7" s="1"/>
  <c r="F896" i="7" a="1"/>
  <c r="F896" i="7" s="1"/>
  <c r="G896" i="7" a="1"/>
  <c r="G896" i="7" s="1"/>
  <c r="H896" i="7" a="1"/>
  <c r="H896" i="7" s="1"/>
  <c r="I896" i="7" a="1"/>
  <c r="I896" i="7" s="1"/>
  <c r="J896" i="7" a="1"/>
  <c r="J896" i="7" s="1"/>
  <c r="K896" i="7" a="1"/>
  <c r="K896" i="7" s="1"/>
  <c r="L896" i="7" a="1"/>
  <c r="L896" i="7" s="1"/>
  <c r="M896" i="7" a="1"/>
  <c r="M896" i="7" s="1"/>
  <c r="N896" i="7" a="1"/>
  <c r="N896" i="7" s="1"/>
  <c r="O896" i="7" a="1"/>
  <c r="O896" i="7" s="1"/>
  <c r="R896" i="7" a="1"/>
  <c r="R896" i="7" s="1"/>
  <c r="P895" i="7" a="1"/>
  <c r="P895" i="7" s="1"/>
  <c r="Q895" i="7" a="1"/>
  <c r="Q895" i="7" s="1"/>
  <c r="S895" i="7" a="1"/>
  <c r="S895" i="7" s="1"/>
  <c r="D895" i="7" a="1"/>
  <c r="D895" i="7" s="1"/>
  <c r="E895" i="7" a="1"/>
  <c r="E895" i="7" s="1"/>
  <c r="F895" i="7" a="1"/>
  <c r="F895" i="7" s="1"/>
  <c r="G895" i="7" a="1"/>
  <c r="G895" i="7" s="1"/>
  <c r="H895" i="7" a="1"/>
  <c r="H895" i="7" s="1"/>
  <c r="I895" i="7" a="1"/>
  <c r="I895" i="7" s="1"/>
  <c r="J895" i="7" a="1"/>
  <c r="J895" i="7" s="1"/>
  <c r="K895" i="7" a="1"/>
  <c r="K895" i="7" s="1"/>
  <c r="L895" i="7" a="1"/>
  <c r="L895" i="7" s="1"/>
  <c r="M895" i="7" a="1"/>
  <c r="M895" i="7" s="1"/>
  <c r="N895" i="7" a="1"/>
  <c r="N895" i="7" s="1"/>
  <c r="O895" i="7" a="1"/>
  <c r="O895" i="7" s="1"/>
  <c r="R895" i="7" a="1"/>
  <c r="R895" i="7" s="1"/>
  <c r="H2377" i="1"/>
  <c r="B894" i="7"/>
  <c r="H2653" i="1"/>
  <c r="B893" i="7"/>
  <c r="P892" i="7" a="1"/>
  <c r="P892" i="7" s="1"/>
  <c r="Q892" i="7" a="1"/>
  <c r="Q892" i="7" s="1"/>
  <c r="R892" i="7" a="1"/>
  <c r="R892" i="7" s="1"/>
  <c r="S892" i="7" a="1"/>
  <c r="S892" i="7" s="1"/>
  <c r="D892" i="7" a="1"/>
  <c r="D892" i="7" s="1"/>
  <c r="E892" i="7" a="1"/>
  <c r="E892" i="7" s="1"/>
  <c r="F892" i="7" a="1"/>
  <c r="F892" i="7" s="1"/>
  <c r="G892" i="7" a="1"/>
  <c r="G892" i="7" s="1"/>
  <c r="H892" i="7" a="1"/>
  <c r="H892" i="7" s="1"/>
  <c r="I892" i="7" a="1"/>
  <c r="I892" i="7" s="1"/>
  <c r="J892" i="7" a="1"/>
  <c r="J892" i="7" s="1"/>
  <c r="K892" i="7" a="1"/>
  <c r="K892" i="7" s="1"/>
  <c r="L892" i="7" a="1"/>
  <c r="L892" i="7" s="1"/>
  <c r="M892" i="7" a="1"/>
  <c r="M892" i="7" s="1"/>
  <c r="N892" i="7" a="1"/>
  <c r="N892" i="7" s="1"/>
  <c r="O892" i="7" a="1"/>
  <c r="O892" i="7" s="1"/>
  <c r="P891" i="7" a="1"/>
  <c r="P891" i="7" s="1"/>
  <c r="Q891" i="7" a="1"/>
  <c r="Q891" i="7" s="1"/>
  <c r="R891" i="7" a="1"/>
  <c r="R891" i="7" s="1"/>
  <c r="S891" i="7" a="1"/>
  <c r="S891" i="7" s="1"/>
  <c r="D891" i="7" a="1"/>
  <c r="D891" i="7" s="1"/>
  <c r="E891" i="7" a="1"/>
  <c r="E891" i="7" s="1"/>
  <c r="F891" i="7" a="1"/>
  <c r="F891" i="7" s="1"/>
  <c r="G891" i="7" a="1"/>
  <c r="G891" i="7" s="1"/>
  <c r="H891" i="7" a="1"/>
  <c r="H891" i="7" s="1"/>
  <c r="I891" i="7" a="1"/>
  <c r="I891" i="7" s="1"/>
  <c r="J891" i="7" a="1"/>
  <c r="J891" i="7" s="1"/>
  <c r="K891" i="7" a="1"/>
  <c r="K891" i="7" s="1"/>
  <c r="L891" i="7" a="1"/>
  <c r="L891" i="7" s="1"/>
  <c r="M891" i="7" a="1"/>
  <c r="M891" i="7" s="1"/>
  <c r="N891" i="7" a="1"/>
  <c r="N891" i="7" s="1"/>
  <c r="O891" i="7" a="1"/>
  <c r="O891" i="7" s="1"/>
  <c r="J892" i="2" a="1"/>
  <c r="J892" i="2" s="1"/>
  <c r="B890" i="7"/>
  <c r="B889" i="7"/>
  <c r="J890" i="2" a="1"/>
  <c r="J890" i="2" s="1"/>
  <c r="B888" i="7"/>
  <c r="J889" i="2" a="1"/>
  <c r="J889" i="2" s="1"/>
  <c r="B887" i="7"/>
  <c r="B886" i="7"/>
  <c r="J887" i="2" a="1"/>
  <c r="J887" i="2" s="1"/>
  <c r="B885" i="7"/>
  <c r="J886" i="2" a="1"/>
  <c r="J886" i="2" s="1"/>
  <c r="B884" i="7"/>
  <c r="J885" i="2" a="1"/>
  <c r="J885" i="2" s="1"/>
  <c r="B883" i="7"/>
  <c r="J884" i="2" a="1"/>
  <c r="J884" i="2" s="1"/>
  <c r="B882" i="7"/>
  <c r="P881" i="7" a="1"/>
  <c r="P881" i="7" s="1"/>
  <c r="Q881" i="7" a="1"/>
  <c r="Q881" i="7" s="1"/>
  <c r="R881" i="7" a="1"/>
  <c r="R881" i="7" s="1"/>
  <c r="S881" i="7" a="1"/>
  <c r="S881" i="7" s="1"/>
  <c r="D881" i="7" a="1"/>
  <c r="D881" i="7" s="1"/>
  <c r="E881" i="7" a="1"/>
  <c r="E881" i="7" s="1"/>
  <c r="F881" i="7" a="1"/>
  <c r="F881" i="7" s="1"/>
  <c r="G881" i="7" a="1"/>
  <c r="G881" i="7" s="1"/>
  <c r="H881" i="7" a="1"/>
  <c r="H881" i="7" s="1"/>
  <c r="I881" i="7" a="1"/>
  <c r="I881" i="7" s="1"/>
  <c r="J881" i="7" a="1"/>
  <c r="J881" i="7" s="1"/>
  <c r="K881" i="7" a="1"/>
  <c r="K881" i="7" s="1"/>
  <c r="L881" i="7" a="1"/>
  <c r="L881" i="7" s="1"/>
  <c r="M881" i="7" a="1"/>
  <c r="M881" i="7" s="1"/>
  <c r="N881" i="7" a="1"/>
  <c r="N881" i="7" s="1"/>
  <c r="O881" i="7" a="1"/>
  <c r="O881" i="7" s="1"/>
  <c r="J882" i="2" a="1"/>
  <c r="J882" i="2" s="1"/>
  <c r="B880" i="7"/>
  <c r="P879" i="7" a="1"/>
  <c r="P879" i="7" s="1"/>
  <c r="Q879" i="7" a="1"/>
  <c r="Q879" i="7" s="1"/>
  <c r="R879" i="7" a="1"/>
  <c r="R879" i="7" s="1"/>
  <c r="S879" i="7" a="1"/>
  <c r="S879" i="7" s="1"/>
  <c r="D879" i="7" a="1"/>
  <c r="D879" i="7" s="1"/>
  <c r="E879" i="7" a="1"/>
  <c r="E879" i="7" s="1"/>
  <c r="F879" i="7" a="1"/>
  <c r="F879" i="7" s="1"/>
  <c r="G879" i="7" a="1"/>
  <c r="G879" i="7" s="1"/>
  <c r="H879" i="7" a="1"/>
  <c r="H879" i="7" s="1"/>
  <c r="I879" i="7" a="1"/>
  <c r="I879" i="7" s="1"/>
  <c r="J879" i="7" a="1"/>
  <c r="J879" i="7" s="1"/>
  <c r="K879" i="7" a="1"/>
  <c r="K879" i="7" s="1"/>
  <c r="L879" i="7" a="1"/>
  <c r="L879" i="7" s="1"/>
  <c r="M879" i="7" a="1"/>
  <c r="M879" i="7" s="1"/>
  <c r="N879" i="7" a="1"/>
  <c r="N879" i="7" s="1"/>
  <c r="O879" i="7" a="1"/>
  <c r="O879" i="7" s="1"/>
  <c r="P878" i="7" a="1"/>
  <c r="P878" i="7" s="1"/>
  <c r="Q878" i="7" a="1"/>
  <c r="Q878" i="7" s="1"/>
  <c r="R878" i="7" a="1"/>
  <c r="R878" i="7" s="1"/>
  <c r="S878" i="7" a="1"/>
  <c r="S878" i="7" s="1"/>
  <c r="D878" i="7" a="1"/>
  <c r="D878" i="7" s="1"/>
  <c r="E878" i="7" a="1"/>
  <c r="E878" i="7" s="1"/>
  <c r="F878" i="7" a="1"/>
  <c r="F878" i="7" s="1"/>
  <c r="G878" i="7" a="1"/>
  <c r="G878" i="7" s="1"/>
  <c r="H878" i="7" a="1"/>
  <c r="H878" i="7" s="1"/>
  <c r="I878" i="7" a="1"/>
  <c r="I878" i="7" s="1"/>
  <c r="J878" i="7" a="1"/>
  <c r="J878" i="7" s="1"/>
  <c r="K878" i="7" a="1"/>
  <c r="K878" i="7" s="1"/>
  <c r="L878" i="7" a="1"/>
  <c r="L878" i="7" s="1"/>
  <c r="M878" i="7" a="1"/>
  <c r="M878" i="7" s="1"/>
  <c r="N878" i="7" a="1"/>
  <c r="N878" i="7" s="1"/>
  <c r="O878" i="7" a="1"/>
  <c r="O878" i="7" s="1"/>
  <c r="J879" i="2" a="1"/>
  <c r="J879" i="2" s="1"/>
  <c r="B877" i="7"/>
  <c r="B876" i="7"/>
  <c r="P875" i="7" a="1"/>
  <c r="P875" i="7" s="1"/>
  <c r="Q875" i="7" a="1"/>
  <c r="Q875" i="7" s="1"/>
  <c r="R875" i="7" a="1"/>
  <c r="R875" i="7" s="1"/>
  <c r="S875" i="7" a="1"/>
  <c r="S875" i="7" s="1"/>
  <c r="D875" i="7" a="1"/>
  <c r="D875" i="7" s="1"/>
  <c r="E875" i="7" a="1"/>
  <c r="E875" i="7" s="1"/>
  <c r="F875" i="7" a="1"/>
  <c r="F875" i="7" s="1"/>
  <c r="G875" i="7" a="1"/>
  <c r="G875" i="7" s="1"/>
  <c r="H875" i="7" a="1"/>
  <c r="H875" i="7" s="1"/>
  <c r="I875" i="7" a="1"/>
  <c r="I875" i="7" s="1"/>
  <c r="J875" i="7" a="1"/>
  <c r="J875" i="7" s="1"/>
  <c r="K875" i="7" a="1"/>
  <c r="K875" i="7" s="1"/>
  <c r="L875" i="7" a="1"/>
  <c r="L875" i="7" s="1"/>
  <c r="M875" i="7" a="1"/>
  <c r="M875" i="7" s="1"/>
  <c r="N875" i="7" a="1"/>
  <c r="N875" i="7" s="1"/>
  <c r="O875" i="7" a="1"/>
  <c r="O875" i="7" s="1"/>
  <c r="H1552" i="1"/>
  <c r="B874" i="7"/>
  <c r="H2651" i="1"/>
  <c r="B873" i="7"/>
  <c r="P872" i="7" a="1"/>
  <c r="P872" i="7" s="1"/>
  <c r="Q872" i="7" a="1"/>
  <c r="Q872" i="7" s="1"/>
  <c r="R872" i="7" a="1"/>
  <c r="R872" i="7" s="1"/>
  <c r="S872" i="7" a="1"/>
  <c r="S872" i="7" s="1"/>
  <c r="D872" i="7" a="1"/>
  <c r="D872" i="7" s="1"/>
  <c r="E872" i="7" a="1"/>
  <c r="E872" i="7" s="1"/>
  <c r="F872" i="7" a="1"/>
  <c r="F872" i="7" s="1"/>
  <c r="G872" i="7" a="1"/>
  <c r="G872" i="7" s="1"/>
  <c r="H872" i="7" a="1"/>
  <c r="H872" i="7" s="1"/>
  <c r="I872" i="7" a="1"/>
  <c r="I872" i="7" s="1"/>
  <c r="J872" i="7" a="1"/>
  <c r="J872" i="7" s="1"/>
  <c r="K872" i="7" a="1"/>
  <c r="K872" i="7" s="1"/>
  <c r="L872" i="7" a="1"/>
  <c r="L872" i="7" s="1"/>
  <c r="M872" i="7" a="1"/>
  <c r="M872" i="7" s="1"/>
  <c r="N872" i="7" a="1"/>
  <c r="N872" i="7" s="1"/>
  <c r="O872" i="7" a="1"/>
  <c r="O872" i="7" s="1"/>
  <c r="B871" i="7"/>
  <c r="B870" i="7"/>
  <c r="B869" i="7"/>
  <c r="J870" i="2" a="1"/>
  <c r="J870" i="2" s="1"/>
  <c r="B868" i="7"/>
  <c r="J869" i="2" a="1"/>
  <c r="J869" i="2" s="1"/>
  <c r="B867" i="7"/>
  <c r="P866" i="7" a="1"/>
  <c r="P866" i="7" s="1"/>
  <c r="Q866" i="7" a="1"/>
  <c r="Q866" i="7" s="1"/>
  <c r="R866" i="7" a="1"/>
  <c r="R866" i="7" s="1"/>
  <c r="S866" i="7" a="1"/>
  <c r="S866" i="7" s="1"/>
  <c r="D866" i="7" a="1"/>
  <c r="D866" i="7" s="1"/>
  <c r="E866" i="7" a="1"/>
  <c r="E866" i="7" s="1"/>
  <c r="F866" i="7" a="1"/>
  <c r="F866" i="7" s="1"/>
  <c r="G866" i="7" a="1"/>
  <c r="G866" i="7" s="1"/>
  <c r="H866" i="7" a="1"/>
  <c r="H866" i="7" s="1"/>
  <c r="I866" i="7" a="1"/>
  <c r="I866" i="7" s="1"/>
  <c r="J866" i="7" a="1"/>
  <c r="J866" i="7" s="1"/>
  <c r="K866" i="7" a="1"/>
  <c r="K866" i="7" s="1"/>
  <c r="L866" i="7" a="1"/>
  <c r="L866" i="7" s="1"/>
  <c r="M866" i="7" a="1"/>
  <c r="M866" i="7" s="1"/>
  <c r="N866" i="7" a="1"/>
  <c r="N866" i="7" s="1"/>
  <c r="O866" i="7" a="1"/>
  <c r="O866" i="7" s="1"/>
  <c r="J867" i="2" a="1"/>
  <c r="J867" i="2" s="1"/>
  <c r="B865" i="7"/>
  <c r="P864" i="7" a="1"/>
  <c r="P864" i="7" s="1"/>
  <c r="Q864" i="7" a="1"/>
  <c r="Q864" i="7" s="1"/>
  <c r="R864" i="7" a="1"/>
  <c r="R864" i="7" s="1"/>
  <c r="S864" i="7" a="1"/>
  <c r="S864" i="7" s="1"/>
  <c r="D864" i="7" a="1"/>
  <c r="D864" i="7" s="1"/>
  <c r="E864" i="7" a="1"/>
  <c r="E864" i="7" s="1"/>
  <c r="F864" i="7" a="1"/>
  <c r="F864" i="7" s="1"/>
  <c r="G864" i="7" a="1"/>
  <c r="G864" i="7" s="1"/>
  <c r="H864" i="7" a="1"/>
  <c r="H864" i="7" s="1"/>
  <c r="I864" i="7" a="1"/>
  <c r="I864" i="7" s="1"/>
  <c r="J864" i="7" a="1"/>
  <c r="J864" i="7" s="1"/>
  <c r="K864" i="7" a="1"/>
  <c r="K864" i="7" s="1"/>
  <c r="L864" i="7" a="1"/>
  <c r="L864" i="7" s="1"/>
  <c r="M864" i="7" a="1"/>
  <c r="M864" i="7" s="1"/>
  <c r="N864" i="7" a="1"/>
  <c r="N864" i="7" s="1"/>
  <c r="O864" i="7" a="1"/>
  <c r="O864" i="7" s="1"/>
  <c r="J865" i="2" a="1"/>
  <c r="J865" i="2" s="1"/>
  <c r="B863" i="7"/>
  <c r="J864" i="2" a="1"/>
  <c r="J864" i="2" s="1"/>
  <c r="B862" i="7"/>
  <c r="P861" i="7" a="1"/>
  <c r="P861" i="7" s="1"/>
  <c r="Q861" i="7" a="1"/>
  <c r="Q861" i="7" s="1"/>
  <c r="R861" i="7" a="1"/>
  <c r="R861" i="7" s="1"/>
  <c r="S861" i="7" a="1"/>
  <c r="S861" i="7" s="1"/>
  <c r="D861" i="7" a="1"/>
  <c r="D861" i="7" s="1"/>
  <c r="E861" i="7" a="1"/>
  <c r="E861" i="7" s="1"/>
  <c r="F861" i="7" a="1"/>
  <c r="F861" i="7" s="1"/>
  <c r="G861" i="7" a="1"/>
  <c r="G861" i="7" s="1"/>
  <c r="H861" i="7" a="1"/>
  <c r="H861" i="7" s="1"/>
  <c r="I861" i="7" a="1"/>
  <c r="I861" i="7" s="1"/>
  <c r="J861" i="7" a="1"/>
  <c r="J861" i="7" s="1"/>
  <c r="K861" i="7" a="1"/>
  <c r="K861" i="7" s="1"/>
  <c r="L861" i="7" a="1"/>
  <c r="L861" i="7" s="1"/>
  <c r="M861" i="7" a="1"/>
  <c r="M861" i="7" s="1"/>
  <c r="N861" i="7" a="1"/>
  <c r="N861" i="7" s="1"/>
  <c r="O861" i="7" a="1"/>
  <c r="O861" i="7" s="1"/>
  <c r="P860" i="7" a="1"/>
  <c r="P860" i="7" s="1"/>
  <c r="Q860" i="7" a="1"/>
  <c r="Q860" i="7" s="1"/>
  <c r="R860" i="7" a="1"/>
  <c r="R860" i="7" s="1"/>
  <c r="S860" i="7" a="1"/>
  <c r="S860" i="7" s="1"/>
  <c r="D860" i="7" a="1"/>
  <c r="D860" i="7" s="1"/>
  <c r="E860" i="7" a="1"/>
  <c r="E860" i="7" s="1"/>
  <c r="F860" i="7" a="1"/>
  <c r="F860" i="7" s="1"/>
  <c r="G860" i="7" a="1"/>
  <c r="G860" i="7" s="1"/>
  <c r="H860" i="7" a="1"/>
  <c r="H860" i="7" s="1"/>
  <c r="I860" i="7" a="1"/>
  <c r="I860" i="7" s="1"/>
  <c r="J860" i="7" a="1"/>
  <c r="J860" i="7" s="1"/>
  <c r="K860" i="7" a="1"/>
  <c r="K860" i="7" s="1"/>
  <c r="L860" i="7" a="1"/>
  <c r="L860" i="7" s="1"/>
  <c r="M860" i="7" a="1"/>
  <c r="M860" i="7" s="1"/>
  <c r="N860" i="7" a="1"/>
  <c r="N860" i="7" s="1"/>
  <c r="O860" i="7" a="1"/>
  <c r="O860" i="7" s="1"/>
  <c r="P859" i="7" a="1"/>
  <c r="P859" i="7" s="1"/>
  <c r="Q859" i="7" a="1"/>
  <c r="Q859" i="7" s="1"/>
  <c r="R859" i="7" a="1"/>
  <c r="R859" i="7" s="1"/>
  <c r="S859" i="7" a="1"/>
  <c r="S859" i="7" s="1"/>
  <c r="D859" i="7" a="1"/>
  <c r="D859" i="7" s="1"/>
  <c r="E859" i="7" a="1"/>
  <c r="E859" i="7" s="1"/>
  <c r="F859" i="7" a="1"/>
  <c r="F859" i="7" s="1"/>
  <c r="G859" i="7" a="1"/>
  <c r="G859" i="7" s="1"/>
  <c r="H859" i="7" a="1"/>
  <c r="H859" i="7" s="1"/>
  <c r="I859" i="7" a="1"/>
  <c r="I859" i="7" s="1"/>
  <c r="J859" i="7" a="1"/>
  <c r="J859" i="7" s="1"/>
  <c r="K859" i="7" a="1"/>
  <c r="K859" i="7" s="1"/>
  <c r="L859" i="7" a="1"/>
  <c r="L859" i="7" s="1"/>
  <c r="M859" i="7" a="1"/>
  <c r="M859" i="7" s="1"/>
  <c r="N859" i="7" a="1"/>
  <c r="N859" i="7" s="1"/>
  <c r="O859" i="7" a="1"/>
  <c r="O859" i="7" s="1"/>
  <c r="B858" i="7"/>
  <c r="H857" i="7" a="1"/>
  <c r="H857" i="7" s="1"/>
  <c r="I857" i="7" a="1"/>
  <c r="I857" i="7" s="1"/>
  <c r="L857" i="7" a="1"/>
  <c r="L857" i="7" s="1"/>
  <c r="M857" i="7" a="1"/>
  <c r="M857" i="7" s="1"/>
  <c r="N857" i="7" a="1"/>
  <c r="N857" i="7" s="1"/>
  <c r="O857" i="7" a="1"/>
  <c r="O857" i="7" s="1"/>
  <c r="P857" i="7" a="1"/>
  <c r="P857" i="7" s="1"/>
  <c r="Q857" i="7" a="1"/>
  <c r="Q857" i="7" s="1"/>
  <c r="D857" i="7" a="1"/>
  <c r="D857" i="7" s="1"/>
  <c r="F857" i="7" a="1"/>
  <c r="F857" i="7" s="1"/>
  <c r="E857" i="7" a="1"/>
  <c r="E857" i="7" s="1"/>
  <c r="G857" i="7" a="1"/>
  <c r="G857" i="7" s="1"/>
  <c r="J857" i="7" a="1"/>
  <c r="J857" i="7" s="1"/>
  <c r="K857" i="7" a="1"/>
  <c r="K857" i="7" s="1"/>
  <c r="R857" i="7" a="1"/>
  <c r="R857" i="7" s="1"/>
  <c r="S857" i="7" a="1"/>
  <c r="S857" i="7" s="1"/>
  <c r="H856" i="7" a="1"/>
  <c r="H856" i="7" s="1"/>
  <c r="I856" i="7" a="1"/>
  <c r="I856" i="7" s="1"/>
  <c r="L856" i="7" a="1"/>
  <c r="L856" i="7" s="1"/>
  <c r="M856" i="7" a="1"/>
  <c r="M856" i="7" s="1"/>
  <c r="N856" i="7" a="1"/>
  <c r="N856" i="7" s="1"/>
  <c r="O856" i="7" a="1"/>
  <c r="O856" i="7" s="1"/>
  <c r="P856" i="7" a="1"/>
  <c r="P856" i="7" s="1"/>
  <c r="Q856" i="7" a="1"/>
  <c r="Q856" i="7" s="1"/>
  <c r="R856" i="7" a="1"/>
  <c r="R856" i="7" s="1"/>
  <c r="D856" i="7" a="1"/>
  <c r="D856" i="7" s="1"/>
  <c r="E856" i="7" a="1"/>
  <c r="E856" i="7" s="1"/>
  <c r="F856" i="7" a="1"/>
  <c r="F856" i="7" s="1"/>
  <c r="K856" i="7" a="1"/>
  <c r="K856" i="7" s="1"/>
  <c r="S856" i="7" a="1"/>
  <c r="S856" i="7" s="1"/>
  <c r="G856" i="7" a="1"/>
  <c r="G856" i="7" s="1"/>
  <c r="J856" i="7" a="1"/>
  <c r="J856" i="7" s="1"/>
  <c r="H855" i="7" a="1"/>
  <c r="H855" i="7" s="1"/>
  <c r="I855" i="7" a="1"/>
  <c r="I855" i="7" s="1"/>
  <c r="L855" i="7" a="1"/>
  <c r="L855" i="7" s="1"/>
  <c r="M855" i="7" a="1"/>
  <c r="M855" i="7" s="1"/>
  <c r="N855" i="7" a="1"/>
  <c r="N855" i="7" s="1"/>
  <c r="O855" i="7" a="1"/>
  <c r="O855" i="7" s="1"/>
  <c r="P855" i="7" a="1"/>
  <c r="P855" i="7" s="1"/>
  <c r="Q855" i="7" a="1"/>
  <c r="Q855" i="7" s="1"/>
  <c r="R855" i="7" a="1"/>
  <c r="R855" i="7" s="1"/>
  <c r="D855" i="7" a="1"/>
  <c r="D855" i="7" s="1"/>
  <c r="E855" i="7" a="1"/>
  <c r="E855" i="7" s="1"/>
  <c r="F855" i="7" a="1"/>
  <c r="F855" i="7" s="1"/>
  <c r="G855" i="7" a="1"/>
  <c r="G855" i="7" s="1"/>
  <c r="J855" i="7" a="1"/>
  <c r="J855" i="7" s="1"/>
  <c r="K855" i="7" a="1"/>
  <c r="K855" i="7" s="1"/>
  <c r="S855" i="7" a="1"/>
  <c r="S855" i="7" s="1"/>
  <c r="B854" i="7"/>
  <c r="B853" i="7"/>
  <c r="H852" i="7" a="1"/>
  <c r="H852" i="7" s="1"/>
  <c r="I852" i="7" a="1"/>
  <c r="I852" i="7" s="1"/>
  <c r="L852" i="7" a="1"/>
  <c r="L852" i="7" s="1"/>
  <c r="M852" i="7" a="1"/>
  <c r="M852" i="7" s="1"/>
  <c r="N852" i="7" a="1"/>
  <c r="N852" i="7" s="1"/>
  <c r="O852" i="7" a="1"/>
  <c r="O852" i="7" s="1"/>
  <c r="P852" i="7" a="1"/>
  <c r="P852" i="7" s="1"/>
  <c r="Q852" i="7" a="1"/>
  <c r="Q852" i="7" s="1"/>
  <c r="R852" i="7" a="1"/>
  <c r="R852" i="7" s="1"/>
  <c r="D852" i="7" a="1"/>
  <c r="D852" i="7" s="1"/>
  <c r="E852" i="7" a="1"/>
  <c r="E852" i="7" s="1"/>
  <c r="F852" i="7" a="1"/>
  <c r="F852" i="7" s="1"/>
  <c r="K852" i="7" a="1"/>
  <c r="K852" i="7" s="1"/>
  <c r="S852" i="7" a="1"/>
  <c r="S852" i="7" s="1"/>
  <c r="G852" i="7" a="1"/>
  <c r="G852" i="7" s="1"/>
  <c r="J852" i="7" a="1"/>
  <c r="J852" i="7" s="1"/>
  <c r="H851" i="7" a="1"/>
  <c r="H851" i="7" s="1"/>
  <c r="I851" i="7" a="1"/>
  <c r="I851" i="7" s="1"/>
  <c r="L851" i="7" a="1"/>
  <c r="L851" i="7" s="1"/>
  <c r="M851" i="7" a="1"/>
  <c r="M851" i="7" s="1"/>
  <c r="N851" i="7" a="1"/>
  <c r="N851" i="7" s="1"/>
  <c r="O851" i="7" a="1"/>
  <c r="O851" i="7" s="1"/>
  <c r="P851" i="7" a="1"/>
  <c r="P851" i="7" s="1"/>
  <c r="Q851" i="7" a="1"/>
  <c r="Q851" i="7" s="1"/>
  <c r="R851" i="7" a="1"/>
  <c r="R851" i="7" s="1"/>
  <c r="D851" i="7" a="1"/>
  <c r="D851" i="7" s="1"/>
  <c r="E851" i="7" a="1"/>
  <c r="E851" i="7" s="1"/>
  <c r="F851" i="7" a="1"/>
  <c r="F851" i="7" s="1"/>
  <c r="G851" i="7" a="1"/>
  <c r="G851" i="7" s="1"/>
  <c r="J851" i="7" a="1"/>
  <c r="J851" i="7" s="1"/>
  <c r="K851" i="7" a="1"/>
  <c r="K851" i="7" s="1"/>
  <c r="S851" i="7" a="1"/>
  <c r="S851" i="7" s="1"/>
  <c r="B850" i="7"/>
  <c r="B849" i="7"/>
  <c r="J850" i="2" a="1"/>
  <c r="J850" i="2" s="1"/>
  <c r="B848" i="7"/>
  <c r="J849" i="2" a="1"/>
  <c r="J849" i="2" s="1"/>
  <c r="B847" i="7"/>
  <c r="J848" i="2" a="1"/>
  <c r="J848" i="2" s="1"/>
  <c r="B846" i="7"/>
  <c r="J847" i="2" a="1"/>
  <c r="J847" i="2" s="1"/>
  <c r="B845" i="7"/>
  <c r="J846" i="2" a="1"/>
  <c r="J846" i="2" s="1"/>
  <c r="B844" i="7"/>
  <c r="J845" i="2" a="1"/>
  <c r="J845" i="2" s="1"/>
  <c r="B843" i="7"/>
  <c r="J844" i="2" a="1"/>
  <c r="J844" i="2" s="1"/>
  <c r="B842" i="7"/>
  <c r="H841" i="7" a="1"/>
  <c r="H841" i="7" s="1"/>
  <c r="I841" i="7" a="1"/>
  <c r="I841" i="7" s="1"/>
  <c r="L841" i="7" a="1"/>
  <c r="L841" i="7" s="1"/>
  <c r="M841" i="7" a="1"/>
  <c r="M841" i="7" s="1"/>
  <c r="N841" i="7" a="1"/>
  <c r="N841" i="7" s="1"/>
  <c r="O841" i="7" a="1"/>
  <c r="O841" i="7" s="1"/>
  <c r="P841" i="7" a="1"/>
  <c r="P841" i="7" s="1"/>
  <c r="Q841" i="7" a="1"/>
  <c r="Q841" i="7" s="1"/>
  <c r="R841" i="7" a="1"/>
  <c r="R841" i="7" s="1"/>
  <c r="S841" i="7" a="1"/>
  <c r="S841" i="7" s="1"/>
  <c r="D841" i="7" a="1"/>
  <c r="D841" i="7" s="1"/>
  <c r="E841" i="7" a="1"/>
  <c r="E841" i="7" s="1"/>
  <c r="F841" i="7" a="1"/>
  <c r="F841" i="7" s="1"/>
  <c r="G841" i="7" a="1"/>
  <c r="G841" i="7" s="1"/>
  <c r="K841" i="7" a="1"/>
  <c r="K841" i="7" s="1"/>
  <c r="J841" i="7" a="1"/>
  <c r="J841" i="7" s="1"/>
  <c r="H840" i="7" a="1"/>
  <c r="H840" i="7" s="1"/>
  <c r="I840" i="7" a="1"/>
  <c r="I840" i="7" s="1"/>
  <c r="L840" i="7" a="1"/>
  <c r="L840" i="7" s="1"/>
  <c r="M840" i="7" a="1"/>
  <c r="M840" i="7" s="1"/>
  <c r="N840" i="7" a="1"/>
  <c r="N840" i="7" s="1"/>
  <c r="O840" i="7" a="1"/>
  <c r="O840" i="7" s="1"/>
  <c r="P840" i="7" a="1"/>
  <c r="P840" i="7" s="1"/>
  <c r="Q840" i="7" a="1"/>
  <c r="Q840" i="7" s="1"/>
  <c r="R840" i="7" a="1"/>
  <c r="R840" i="7" s="1"/>
  <c r="S840" i="7" a="1"/>
  <c r="S840" i="7" s="1"/>
  <c r="D840" i="7" a="1"/>
  <c r="D840" i="7" s="1"/>
  <c r="E840" i="7" a="1"/>
  <c r="E840" i="7" s="1"/>
  <c r="F840" i="7" a="1"/>
  <c r="F840" i="7" s="1"/>
  <c r="G840" i="7" a="1"/>
  <c r="G840" i="7" s="1"/>
  <c r="J840" i="7" a="1"/>
  <c r="J840" i="7" s="1"/>
  <c r="K840" i="7" a="1"/>
  <c r="K840" i="7" s="1"/>
  <c r="H839" i="7" a="1"/>
  <c r="H839" i="7" s="1"/>
  <c r="I839" i="7" a="1"/>
  <c r="I839" i="7" s="1"/>
  <c r="L839" i="7" a="1"/>
  <c r="L839" i="7" s="1"/>
  <c r="M839" i="7" a="1"/>
  <c r="M839" i="7" s="1"/>
  <c r="N839" i="7" a="1"/>
  <c r="N839" i="7" s="1"/>
  <c r="O839" i="7" a="1"/>
  <c r="O839" i="7" s="1"/>
  <c r="P839" i="7" a="1"/>
  <c r="P839" i="7" s="1"/>
  <c r="Q839" i="7" a="1"/>
  <c r="Q839" i="7" s="1"/>
  <c r="R839" i="7" a="1"/>
  <c r="R839" i="7" s="1"/>
  <c r="S839" i="7" a="1"/>
  <c r="S839" i="7" s="1"/>
  <c r="D839" i="7" a="1"/>
  <c r="D839" i="7" s="1"/>
  <c r="E839" i="7" a="1"/>
  <c r="E839" i="7" s="1"/>
  <c r="F839" i="7" a="1"/>
  <c r="F839" i="7" s="1"/>
  <c r="G839" i="7" a="1"/>
  <c r="G839" i="7" s="1"/>
  <c r="J839" i="7" a="1"/>
  <c r="J839" i="7" s="1"/>
  <c r="K839" i="7" a="1"/>
  <c r="K839" i="7" s="1"/>
  <c r="J840" i="2" a="1"/>
  <c r="J840" i="2" s="1"/>
  <c r="B838" i="7"/>
  <c r="J839" i="2" a="1"/>
  <c r="J839" i="2" s="1"/>
  <c r="B837" i="7"/>
  <c r="H836" i="7" a="1"/>
  <c r="H836" i="7" s="1"/>
  <c r="I836" i="7" a="1"/>
  <c r="I836" i="7" s="1"/>
  <c r="L836" i="7" a="1"/>
  <c r="L836" i="7" s="1"/>
  <c r="M836" i="7" a="1"/>
  <c r="M836" i="7" s="1"/>
  <c r="N836" i="7" a="1"/>
  <c r="N836" i="7" s="1"/>
  <c r="O836" i="7" a="1"/>
  <c r="O836" i="7" s="1"/>
  <c r="P836" i="7" a="1"/>
  <c r="P836" i="7" s="1"/>
  <c r="Q836" i="7" a="1"/>
  <c r="Q836" i="7" s="1"/>
  <c r="R836" i="7" a="1"/>
  <c r="R836" i="7" s="1"/>
  <c r="S836" i="7" a="1"/>
  <c r="S836" i="7" s="1"/>
  <c r="D836" i="7" a="1"/>
  <c r="D836" i="7" s="1"/>
  <c r="E836" i="7" a="1"/>
  <c r="E836" i="7" s="1"/>
  <c r="F836" i="7" a="1"/>
  <c r="F836" i="7" s="1"/>
  <c r="G836" i="7" a="1"/>
  <c r="G836" i="7" s="1"/>
  <c r="J836" i="7" a="1"/>
  <c r="J836" i="7" s="1"/>
  <c r="K836" i="7" a="1"/>
  <c r="K836" i="7" s="1"/>
  <c r="H835" i="7" a="1"/>
  <c r="H835" i="7" s="1"/>
  <c r="I835" i="7" a="1"/>
  <c r="I835" i="7" s="1"/>
  <c r="L835" i="7" a="1"/>
  <c r="L835" i="7" s="1"/>
  <c r="M835" i="7" a="1"/>
  <c r="M835" i="7" s="1"/>
  <c r="N835" i="7" a="1"/>
  <c r="N835" i="7" s="1"/>
  <c r="O835" i="7" a="1"/>
  <c r="O835" i="7" s="1"/>
  <c r="P835" i="7" a="1"/>
  <c r="P835" i="7" s="1"/>
  <c r="Q835" i="7" a="1"/>
  <c r="Q835" i="7" s="1"/>
  <c r="R835" i="7" a="1"/>
  <c r="R835" i="7" s="1"/>
  <c r="S835" i="7" a="1"/>
  <c r="S835" i="7" s="1"/>
  <c r="D835" i="7" a="1"/>
  <c r="D835" i="7" s="1"/>
  <c r="E835" i="7" a="1"/>
  <c r="E835" i="7" s="1"/>
  <c r="F835" i="7" a="1"/>
  <c r="F835" i="7" s="1"/>
  <c r="G835" i="7" a="1"/>
  <c r="G835" i="7" s="1"/>
  <c r="J835" i="7" a="1"/>
  <c r="J835" i="7" s="1"/>
  <c r="K835" i="7" a="1"/>
  <c r="K835" i="7" s="1"/>
  <c r="B834" i="7"/>
  <c r="B833" i="7"/>
  <c r="J834" i="2" a="1"/>
  <c r="J834" i="2" s="1"/>
  <c r="B832" i="7"/>
  <c r="J833" i="2" a="1"/>
  <c r="J833" i="2" s="1"/>
  <c r="B831" i="7"/>
  <c r="B830" i="7"/>
  <c r="B829" i="7"/>
  <c r="J830" i="2" a="1"/>
  <c r="J830" i="2" s="1"/>
  <c r="B828" i="7"/>
  <c r="B827" i="7"/>
  <c r="H3182" i="1"/>
  <c r="M3182" i="1" s="1"/>
  <c r="B826" i="7"/>
  <c r="H3181" i="1"/>
  <c r="M3181" i="1" s="1"/>
  <c r="N3181" i="1" s="1"/>
  <c r="B825" i="7"/>
  <c r="J826" i="2" a="1"/>
  <c r="J826" i="2" s="1"/>
  <c r="B824" i="7"/>
  <c r="J825" i="2" a="1"/>
  <c r="J825" i="2" s="1"/>
  <c r="B823" i="7"/>
  <c r="J824" i="2" a="1"/>
  <c r="J824" i="2" s="1"/>
  <c r="B822" i="7"/>
  <c r="J823" i="2" a="1"/>
  <c r="J823" i="2" s="1"/>
  <c r="B821" i="7"/>
  <c r="J822" i="2" a="1"/>
  <c r="J822" i="2" s="1"/>
  <c r="B820" i="7"/>
  <c r="H819" i="7" a="1"/>
  <c r="H819" i="7" s="1"/>
  <c r="I819" i="7" a="1"/>
  <c r="I819" i="7" s="1"/>
  <c r="J819" i="7" a="1"/>
  <c r="J819" i="7" s="1"/>
  <c r="L819" i="7" a="1"/>
  <c r="L819" i="7" s="1"/>
  <c r="M819" i="7" a="1"/>
  <c r="M819" i="7" s="1"/>
  <c r="N819" i="7" a="1"/>
  <c r="N819" i="7" s="1"/>
  <c r="O819" i="7" a="1"/>
  <c r="O819" i="7" s="1"/>
  <c r="P819" i="7" a="1"/>
  <c r="P819" i="7" s="1"/>
  <c r="Q819" i="7" a="1"/>
  <c r="Q819" i="7" s="1"/>
  <c r="R819" i="7" a="1"/>
  <c r="R819" i="7" s="1"/>
  <c r="S819" i="7" a="1"/>
  <c r="S819" i="7" s="1"/>
  <c r="D819" i="7" a="1"/>
  <c r="D819" i="7" s="1"/>
  <c r="E819" i="7" a="1"/>
  <c r="E819" i="7" s="1"/>
  <c r="F819" i="7" a="1"/>
  <c r="F819" i="7" s="1"/>
  <c r="G819" i="7" a="1"/>
  <c r="G819" i="7" s="1"/>
  <c r="K819" i="7" a="1"/>
  <c r="K819" i="7" s="1"/>
  <c r="H2326" i="1"/>
  <c r="B818" i="7"/>
  <c r="H817" i="7" a="1"/>
  <c r="H817" i="7" s="1"/>
  <c r="I817" i="7" a="1"/>
  <c r="I817" i="7" s="1"/>
  <c r="J817" i="7" a="1"/>
  <c r="J817" i="7" s="1"/>
  <c r="L817" i="7" a="1"/>
  <c r="L817" i="7" s="1"/>
  <c r="M817" i="7" a="1"/>
  <c r="M817" i="7" s="1"/>
  <c r="N817" i="7" a="1"/>
  <c r="N817" i="7" s="1"/>
  <c r="O817" i="7" a="1"/>
  <c r="O817" i="7" s="1"/>
  <c r="P817" i="7" a="1"/>
  <c r="P817" i="7" s="1"/>
  <c r="Q817" i="7" a="1"/>
  <c r="Q817" i="7" s="1"/>
  <c r="R817" i="7" a="1"/>
  <c r="R817" i="7" s="1"/>
  <c r="S817" i="7" a="1"/>
  <c r="S817" i="7" s="1"/>
  <c r="D817" i="7" a="1"/>
  <c r="D817" i="7" s="1"/>
  <c r="E817" i="7" a="1"/>
  <c r="E817" i="7" s="1"/>
  <c r="F817" i="7" a="1"/>
  <c r="F817" i="7" s="1"/>
  <c r="G817" i="7" a="1"/>
  <c r="G817" i="7" s="1"/>
  <c r="K817" i="7" a="1"/>
  <c r="K817" i="7" s="1"/>
  <c r="H816" i="7" a="1"/>
  <c r="H816" i="7" s="1"/>
  <c r="I816" i="7" a="1"/>
  <c r="I816" i="7" s="1"/>
  <c r="J816" i="7" a="1"/>
  <c r="J816" i="7" s="1"/>
  <c r="L816" i="7" a="1"/>
  <c r="L816" i="7" s="1"/>
  <c r="M816" i="7" a="1"/>
  <c r="M816" i="7" s="1"/>
  <c r="N816" i="7" a="1"/>
  <c r="N816" i="7" s="1"/>
  <c r="O816" i="7" a="1"/>
  <c r="O816" i="7" s="1"/>
  <c r="P816" i="7" a="1"/>
  <c r="P816" i="7" s="1"/>
  <c r="Q816" i="7" a="1"/>
  <c r="Q816" i="7" s="1"/>
  <c r="R816" i="7" a="1"/>
  <c r="R816" i="7" s="1"/>
  <c r="S816" i="7" a="1"/>
  <c r="S816" i="7" s="1"/>
  <c r="D816" i="7" a="1"/>
  <c r="D816" i="7" s="1"/>
  <c r="E816" i="7" a="1"/>
  <c r="E816" i="7" s="1"/>
  <c r="F816" i="7" a="1"/>
  <c r="F816" i="7" s="1"/>
  <c r="G816" i="7" a="1"/>
  <c r="G816" i="7" s="1"/>
  <c r="K816" i="7" a="1"/>
  <c r="K816" i="7" s="1"/>
  <c r="H815" i="7" a="1"/>
  <c r="H815" i="7" s="1"/>
  <c r="I815" i="7" a="1"/>
  <c r="I815" i="7" s="1"/>
  <c r="J815" i="7" a="1"/>
  <c r="J815" i="7" s="1"/>
  <c r="L815" i="7" a="1"/>
  <c r="L815" i="7" s="1"/>
  <c r="M815" i="7" a="1"/>
  <c r="M815" i="7" s="1"/>
  <c r="N815" i="7" a="1"/>
  <c r="N815" i="7" s="1"/>
  <c r="O815" i="7" a="1"/>
  <c r="O815" i="7" s="1"/>
  <c r="P815" i="7" a="1"/>
  <c r="P815" i="7" s="1"/>
  <c r="Q815" i="7" a="1"/>
  <c r="Q815" i="7" s="1"/>
  <c r="R815" i="7" a="1"/>
  <c r="R815" i="7" s="1"/>
  <c r="S815" i="7" a="1"/>
  <c r="S815" i="7" s="1"/>
  <c r="D815" i="7" a="1"/>
  <c r="D815" i="7" s="1"/>
  <c r="E815" i="7" a="1"/>
  <c r="E815" i="7" s="1"/>
  <c r="F815" i="7" a="1"/>
  <c r="F815" i="7" s="1"/>
  <c r="G815" i="7" a="1"/>
  <c r="G815" i="7" s="1"/>
  <c r="K815" i="7" a="1"/>
  <c r="K815" i="7" s="1"/>
  <c r="B814" i="7"/>
  <c r="B813" i="7"/>
  <c r="H812" i="7" a="1"/>
  <c r="H812" i="7" s="1"/>
  <c r="I812" i="7" a="1"/>
  <c r="I812" i="7" s="1"/>
  <c r="J812" i="7" a="1"/>
  <c r="J812" i="7" s="1"/>
  <c r="L812" i="7" a="1"/>
  <c r="L812" i="7" s="1"/>
  <c r="M812" i="7" a="1"/>
  <c r="M812" i="7" s="1"/>
  <c r="N812" i="7" a="1"/>
  <c r="N812" i="7" s="1"/>
  <c r="O812" i="7" a="1"/>
  <c r="O812" i="7" s="1"/>
  <c r="P812" i="7" a="1"/>
  <c r="P812" i="7" s="1"/>
  <c r="Q812" i="7" a="1"/>
  <c r="Q812" i="7" s="1"/>
  <c r="R812" i="7" a="1"/>
  <c r="R812" i="7" s="1"/>
  <c r="S812" i="7" a="1"/>
  <c r="S812" i="7" s="1"/>
  <c r="D812" i="7" a="1"/>
  <c r="D812" i="7" s="1"/>
  <c r="E812" i="7" a="1"/>
  <c r="E812" i="7" s="1"/>
  <c r="F812" i="7" a="1"/>
  <c r="F812" i="7" s="1"/>
  <c r="G812" i="7" a="1"/>
  <c r="G812" i="7" s="1"/>
  <c r="K812" i="7" a="1"/>
  <c r="K812" i="7" s="1"/>
  <c r="H811" i="7" a="1"/>
  <c r="H811" i="7" s="1"/>
  <c r="I811" i="7" a="1"/>
  <c r="I811" i="7" s="1"/>
  <c r="J811" i="7" a="1"/>
  <c r="J811" i="7" s="1"/>
  <c r="L811" i="7" a="1"/>
  <c r="L811" i="7" s="1"/>
  <c r="M811" i="7" a="1"/>
  <c r="M811" i="7" s="1"/>
  <c r="N811" i="7" a="1"/>
  <c r="N811" i="7" s="1"/>
  <c r="O811" i="7" a="1"/>
  <c r="O811" i="7" s="1"/>
  <c r="P811" i="7" a="1"/>
  <c r="P811" i="7" s="1"/>
  <c r="Q811" i="7" a="1"/>
  <c r="Q811" i="7" s="1"/>
  <c r="R811" i="7" a="1"/>
  <c r="R811" i="7" s="1"/>
  <c r="S811" i="7" a="1"/>
  <c r="S811" i="7" s="1"/>
  <c r="D811" i="7" a="1"/>
  <c r="D811" i="7" s="1"/>
  <c r="E811" i="7" a="1"/>
  <c r="E811" i="7" s="1"/>
  <c r="F811" i="7" a="1"/>
  <c r="F811" i="7" s="1"/>
  <c r="G811" i="7" a="1"/>
  <c r="G811" i="7" s="1"/>
  <c r="K811" i="7" a="1"/>
  <c r="K811" i="7" s="1"/>
  <c r="B810" i="7"/>
  <c r="B809" i="7"/>
  <c r="J810" i="2" a="1"/>
  <c r="J810" i="2" s="1"/>
  <c r="B808" i="7"/>
  <c r="J809" i="2" a="1"/>
  <c r="J809" i="2" s="1"/>
  <c r="B807" i="7"/>
  <c r="J808" i="2" a="1"/>
  <c r="J808" i="2" s="1"/>
  <c r="B806" i="7"/>
  <c r="H805" i="7" a="1"/>
  <c r="H805" i="7" s="1"/>
  <c r="I805" i="7" a="1"/>
  <c r="I805" i="7" s="1"/>
  <c r="J805" i="7" a="1"/>
  <c r="J805" i="7" s="1"/>
  <c r="L805" i="7" a="1"/>
  <c r="L805" i="7" s="1"/>
  <c r="M805" i="7" a="1"/>
  <c r="M805" i="7" s="1"/>
  <c r="N805" i="7" a="1"/>
  <c r="N805" i="7" s="1"/>
  <c r="O805" i="7" a="1"/>
  <c r="O805" i="7" s="1"/>
  <c r="P805" i="7" a="1"/>
  <c r="P805" i="7" s="1"/>
  <c r="Q805" i="7" a="1"/>
  <c r="Q805" i="7" s="1"/>
  <c r="R805" i="7" a="1"/>
  <c r="R805" i="7" s="1"/>
  <c r="S805" i="7" a="1"/>
  <c r="S805" i="7" s="1"/>
  <c r="D805" i="7" a="1"/>
  <c r="D805" i="7" s="1"/>
  <c r="E805" i="7" a="1"/>
  <c r="E805" i="7" s="1"/>
  <c r="F805" i="7" a="1"/>
  <c r="F805" i="7" s="1"/>
  <c r="G805" i="7" a="1"/>
  <c r="G805" i="7" s="1"/>
  <c r="K805" i="7" a="1"/>
  <c r="K805" i="7" s="1"/>
  <c r="H804" i="7" a="1"/>
  <c r="H804" i="7" s="1"/>
  <c r="I804" i="7" a="1"/>
  <c r="I804" i="7" s="1"/>
  <c r="J804" i="7" a="1"/>
  <c r="J804" i="7" s="1"/>
  <c r="L804" i="7" a="1"/>
  <c r="L804" i="7" s="1"/>
  <c r="M804" i="7" a="1"/>
  <c r="M804" i="7" s="1"/>
  <c r="N804" i="7" a="1"/>
  <c r="N804" i="7" s="1"/>
  <c r="O804" i="7" a="1"/>
  <c r="O804" i="7" s="1"/>
  <c r="P804" i="7" a="1"/>
  <c r="P804" i="7" s="1"/>
  <c r="Q804" i="7" a="1"/>
  <c r="Q804" i="7" s="1"/>
  <c r="R804" i="7" a="1"/>
  <c r="R804" i="7" s="1"/>
  <c r="S804" i="7" a="1"/>
  <c r="S804" i="7" s="1"/>
  <c r="D804" i="7" a="1"/>
  <c r="D804" i="7" s="1"/>
  <c r="E804" i="7" a="1"/>
  <c r="E804" i="7" s="1"/>
  <c r="F804" i="7" a="1"/>
  <c r="F804" i="7" s="1"/>
  <c r="G804" i="7" a="1"/>
  <c r="G804" i="7" s="1"/>
  <c r="K804" i="7" a="1"/>
  <c r="K804" i="7" s="1"/>
  <c r="H803" i="7" a="1"/>
  <c r="H803" i="7" s="1"/>
  <c r="I803" i="7" a="1"/>
  <c r="I803" i="7" s="1"/>
  <c r="J803" i="7" a="1"/>
  <c r="J803" i="7" s="1"/>
  <c r="L803" i="7" a="1"/>
  <c r="L803" i="7" s="1"/>
  <c r="M803" i="7" a="1"/>
  <c r="M803" i="7" s="1"/>
  <c r="N803" i="7" a="1"/>
  <c r="N803" i="7" s="1"/>
  <c r="O803" i="7" a="1"/>
  <c r="O803" i="7" s="1"/>
  <c r="P803" i="7" a="1"/>
  <c r="P803" i="7" s="1"/>
  <c r="Q803" i="7" a="1"/>
  <c r="Q803" i="7" s="1"/>
  <c r="R803" i="7" a="1"/>
  <c r="R803" i="7" s="1"/>
  <c r="S803" i="7" a="1"/>
  <c r="S803" i="7" s="1"/>
  <c r="D803" i="7" a="1"/>
  <c r="D803" i="7" s="1"/>
  <c r="E803" i="7" a="1"/>
  <c r="E803" i="7" s="1"/>
  <c r="F803" i="7" a="1"/>
  <c r="F803" i="7" s="1"/>
  <c r="G803" i="7" a="1"/>
  <c r="G803" i="7" s="1"/>
  <c r="K803" i="7" a="1"/>
  <c r="K803" i="7" s="1"/>
  <c r="J804" i="2" a="1"/>
  <c r="J804" i="2" s="1"/>
  <c r="B802" i="7"/>
  <c r="J803" i="2" a="1"/>
  <c r="J803" i="2" s="1"/>
  <c r="B801" i="7"/>
  <c r="H800" i="7" a="1"/>
  <c r="H800" i="7" s="1"/>
  <c r="I800" i="7" a="1"/>
  <c r="I800" i="7" s="1"/>
  <c r="J800" i="7" a="1"/>
  <c r="J800" i="7" s="1"/>
  <c r="L800" i="7" a="1"/>
  <c r="L800" i="7" s="1"/>
  <c r="M800" i="7" a="1"/>
  <c r="M800" i="7" s="1"/>
  <c r="N800" i="7" a="1"/>
  <c r="N800" i="7" s="1"/>
  <c r="O800" i="7" a="1"/>
  <c r="O800" i="7" s="1"/>
  <c r="P800" i="7" a="1"/>
  <c r="P800" i="7" s="1"/>
  <c r="Q800" i="7" a="1"/>
  <c r="Q800" i="7" s="1"/>
  <c r="R800" i="7" a="1"/>
  <c r="R800" i="7" s="1"/>
  <c r="S800" i="7" a="1"/>
  <c r="S800" i="7" s="1"/>
  <c r="D800" i="7" a="1"/>
  <c r="D800" i="7" s="1"/>
  <c r="E800" i="7" a="1"/>
  <c r="E800" i="7" s="1"/>
  <c r="F800" i="7" a="1"/>
  <c r="F800" i="7" s="1"/>
  <c r="G800" i="7" a="1"/>
  <c r="G800" i="7" s="1"/>
  <c r="K800" i="7" a="1"/>
  <c r="K800" i="7" s="1"/>
  <c r="H799" i="7" a="1"/>
  <c r="H799" i="7" s="1"/>
  <c r="I799" i="7" a="1"/>
  <c r="I799" i="7" s="1"/>
  <c r="J799" i="7" a="1"/>
  <c r="J799" i="7" s="1"/>
  <c r="L799" i="7" a="1"/>
  <c r="L799" i="7" s="1"/>
  <c r="M799" i="7" a="1"/>
  <c r="M799" i="7" s="1"/>
  <c r="N799" i="7" a="1"/>
  <c r="N799" i="7" s="1"/>
  <c r="O799" i="7" a="1"/>
  <c r="O799" i="7" s="1"/>
  <c r="P799" i="7" a="1"/>
  <c r="P799" i="7" s="1"/>
  <c r="Q799" i="7" a="1"/>
  <c r="Q799" i="7" s="1"/>
  <c r="R799" i="7" a="1"/>
  <c r="R799" i="7" s="1"/>
  <c r="S799" i="7" a="1"/>
  <c r="S799" i="7" s="1"/>
  <c r="D799" i="7" a="1"/>
  <c r="D799" i="7" s="1"/>
  <c r="E799" i="7" a="1"/>
  <c r="E799" i="7" s="1"/>
  <c r="F799" i="7" a="1"/>
  <c r="F799" i="7" s="1"/>
  <c r="G799" i="7" a="1"/>
  <c r="G799" i="7" s="1"/>
  <c r="K799" i="7" a="1"/>
  <c r="K799" i="7" s="1"/>
  <c r="B798" i="7"/>
  <c r="J799" i="2" a="1"/>
  <c r="J799" i="2" s="1"/>
  <c r="B797" i="7"/>
  <c r="J798" i="2" a="1"/>
  <c r="J798" i="2" s="1"/>
  <c r="B796" i="7"/>
  <c r="H795" i="7" a="1"/>
  <c r="H795" i="7" s="1"/>
  <c r="I795" i="7" a="1"/>
  <c r="I795" i="7" s="1"/>
  <c r="J795" i="7" a="1"/>
  <c r="J795" i="7" s="1"/>
  <c r="L795" i="7" a="1"/>
  <c r="L795" i="7" s="1"/>
  <c r="M795" i="7" a="1"/>
  <c r="M795" i="7" s="1"/>
  <c r="N795" i="7" a="1"/>
  <c r="N795" i="7" s="1"/>
  <c r="O795" i="7" a="1"/>
  <c r="O795" i="7" s="1"/>
  <c r="P795" i="7" a="1"/>
  <c r="P795" i="7" s="1"/>
  <c r="Q795" i="7" a="1"/>
  <c r="Q795" i="7" s="1"/>
  <c r="R795" i="7" a="1"/>
  <c r="R795" i="7" s="1"/>
  <c r="S795" i="7" a="1"/>
  <c r="S795" i="7" s="1"/>
  <c r="D795" i="7" a="1"/>
  <c r="D795" i="7" s="1"/>
  <c r="E795" i="7" a="1"/>
  <c r="E795" i="7" s="1"/>
  <c r="F795" i="7" a="1"/>
  <c r="F795" i="7" s="1"/>
  <c r="G795" i="7" a="1"/>
  <c r="G795" i="7" s="1"/>
  <c r="K795" i="7" a="1"/>
  <c r="K795" i="7" s="1"/>
  <c r="B794" i="7"/>
  <c r="B793" i="7"/>
  <c r="H792" i="7" a="1"/>
  <c r="H792" i="7" s="1"/>
  <c r="I792" i="7" a="1"/>
  <c r="I792" i="7" s="1"/>
  <c r="J792" i="7" a="1"/>
  <c r="J792" i="7" s="1"/>
  <c r="L792" i="7" a="1"/>
  <c r="L792" i="7" s="1"/>
  <c r="M792" i="7" a="1"/>
  <c r="M792" i="7" s="1"/>
  <c r="N792" i="7" a="1"/>
  <c r="N792" i="7" s="1"/>
  <c r="O792" i="7" a="1"/>
  <c r="O792" i="7" s="1"/>
  <c r="P792" i="7" a="1"/>
  <c r="P792" i="7" s="1"/>
  <c r="Q792" i="7" a="1"/>
  <c r="Q792" i="7" s="1"/>
  <c r="R792" i="7" a="1"/>
  <c r="R792" i="7" s="1"/>
  <c r="S792" i="7" a="1"/>
  <c r="S792" i="7" s="1"/>
  <c r="D792" i="7" a="1"/>
  <c r="D792" i="7" s="1"/>
  <c r="E792" i="7" a="1"/>
  <c r="E792" i="7" s="1"/>
  <c r="F792" i="7" a="1"/>
  <c r="F792" i="7" s="1"/>
  <c r="G792" i="7" a="1"/>
  <c r="G792" i="7" s="1"/>
  <c r="K792" i="7" a="1"/>
  <c r="K792" i="7" s="1"/>
  <c r="H3174" i="1"/>
  <c r="M3174" i="1" s="1"/>
  <c r="B791" i="7"/>
  <c r="B790" i="7"/>
  <c r="B789" i="7"/>
  <c r="B788" i="7"/>
  <c r="J789" i="2" a="1"/>
  <c r="J789" i="2" s="1"/>
  <c r="B787" i="7"/>
  <c r="H786" i="7" a="1"/>
  <c r="H786" i="7" s="1"/>
  <c r="I786" i="7" a="1"/>
  <c r="I786" i="7" s="1"/>
  <c r="J786" i="7" a="1"/>
  <c r="J786" i="7" s="1"/>
  <c r="K786" i="7" a="1"/>
  <c r="K786" i="7" s="1"/>
  <c r="L786" i="7" a="1"/>
  <c r="L786" i="7" s="1"/>
  <c r="M786" i="7" a="1"/>
  <c r="M786" i="7" s="1"/>
  <c r="N786" i="7" a="1"/>
  <c r="N786" i="7" s="1"/>
  <c r="O786" i="7" a="1"/>
  <c r="O786" i="7" s="1"/>
  <c r="P786" i="7" a="1"/>
  <c r="P786" i="7" s="1"/>
  <c r="Q786" i="7" a="1"/>
  <c r="Q786" i="7" s="1"/>
  <c r="R786" i="7" a="1"/>
  <c r="R786" i="7" s="1"/>
  <c r="S786" i="7" a="1"/>
  <c r="S786" i="7" s="1"/>
  <c r="D786" i="7" a="1"/>
  <c r="D786" i="7" s="1"/>
  <c r="E786" i="7" a="1"/>
  <c r="E786" i="7" s="1"/>
  <c r="F786" i="7" a="1"/>
  <c r="F786" i="7" s="1"/>
  <c r="G786" i="7" a="1"/>
  <c r="G786" i="7" s="1"/>
  <c r="H785" i="7" a="1"/>
  <c r="H785" i="7" s="1"/>
  <c r="I785" i="7" a="1"/>
  <c r="I785" i="7" s="1"/>
  <c r="J785" i="7" a="1"/>
  <c r="J785" i="7" s="1"/>
  <c r="K785" i="7" a="1"/>
  <c r="K785" i="7" s="1"/>
  <c r="L785" i="7" a="1"/>
  <c r="L785" i="7" s="1"/>
  <c r="M785" i="7" a="1"/>
  <c r="M785" i="7" s="1"/>
  <c r="N785" i="7" a="1"/>
  <c r="N785" i="7" s="1"/>
  <c r="O785" i="7" a="1"/>
  <c r="O785" i="7" s="1"/>
  <c r="P785" i="7" a="1"/>
  <c r="P785" i="7" s="1"/>
  <c r="Q785" i="7" a="1"/>
  <c r="Q785" i="7" s="1"/>
  <c r="R785" i="7" a="1"/>
  <c r="R785" i="7" s="1"/>
  <c r="S785" i="7" a="1"/>
  <c r="S785" i="7" s="1"/>
  <c r="D785" i="7" a="1"/>
  <c r="D785" i="7" s="1"/>
  <c r="E785" i="7" a="1"/>
  <c r="E785" i="7" s="1"/>
  <c r="F785" i="7" a="1"/>
  <c r="F785" i="7" s="1"/>
  <c r="G785" i="7" a="1"/>
  <c r="G785" i="7" s="1"/>
  <c r="J786" i="2" a="1"/>
  <c r="J786" i="2" s="1"/>
  <c r="B784" i="7"/>
  <c r="J785" i="2" a="1"/>
  <c r="J785" i="2" s="1"/>
  <c r="B783" i="7"/>
  <c r="J784" i="2" a="1"/>
  <c r="J784" i="2" s="1"/>
  <c r="B782" i="7"/>
  <c r="J783" i="2" a="1"/>
  <c r="J783" i="2" s="1"/>
  <c r="B781" i="7"/>
  <c r="J782" i="2" a="1"/>
  <c r="J782" i="2" s="1"/>
  <c r="B780" i="7"/>
  <c r="L779" i="7" a="1"/>
  <c r="L779" i="7" s="1"/>
  <c r="M779" i="7" a="1"/>
  <c r="M779" i="7" s="1"/>
  <c r="O779" i="7" a="1"/>
  <c r="O779" i="7" s="1"/>
  <c r="P779" i="7" a="1"/>
  <c r="P779" i="7" s="1"/>
  <c r="Q779" i="7" a="1"/>
  <c r="Q779" i="7" s="1"/>
  <c r="R779" i="7" a="1"/>
  <c r="R779" i="7" s="1"/>
  <c r="S779" i="7" a="1"/>
  <c r="S779" i="7" s="1"/>
  <c r="D779" i="7" a="1"/>
  <c r="D779" i="7" s="1"/>
  <c r="E779" i="7" a="1"/>
  <c r="E779" i="7" s="1"/>
  <c r="H779" i="7" a="1"/>
  <c r="H779" i="7" s="1"/>
  <c r="I779" i="7" a="1"/>
  <c r="I779" i="7" s="1"/>
  <c r="J779" i="7" a="1"/>
  <c r="J779" i="7" s="1"/>
  <c r="F779" i="7" a="1"/>
  <c r="F779" i="7" s="1"/>
  <c r="G779" i="7" a="1"/>
  <c r="G779" i="7" s="1"/>
  <c r="K779" i="7" a="1"/>
  <c r="K779" i="7" s="1"/>
  <c r="N779" i="7" a="1"/>
  <c r="N779" i="7" s="1"/>
  <c r="L778" i="7" a="1"/>
  <c r="L778" i="7" s="1"/>
  <c r="M778" i="7" a="1"/>
  <c r="M778" i="7" s="1"/>
  <c r="O778" i="7" a="1"/>
  <c r="O778" i="7" s="1"/>
  <c r="P778" i="7" a="1"/>
  <c r="P778" i="7" s="1"/>
  <c r="Q778" i="7" a="1"/>
  <c r="Q778" i="7" s="1"/>
  <c r="R778" i="7" a="1"/>
  <c r="R778" i="7" s="1"/>
  <c r="S778" i="7" a="1"/>
  <c r="S778" i="7" s="1"/>
  <c r="D778" i="7" a="1"/>
  <c r="D778" i="7" s="1"/>
  <c r="E778" i="7" a="1"/>
  <c r="E778" i="7" s="1"/>
  <c r="H778" i="7" a="1"/>
  <c r="H778" i="7" s="1"/>
  <c r="I778" i="7" a="1"/>
  <c r="I778" i="7" s="1"/>
  <c r="J778" i="7" a="1"/>
  <c r="J778" i="7" s="1"/>
  <c r="F778" i="7" a="1"/>
  <c r="F778" i="7" s="1"/>
  <c r="G778" i="7" a="1"/>
  <c r="G778" i="7" s="1"/>
  <c r="K778" i="7" a="1"/>
  <c r="K778" i="7" s="1"/>
  <c r="N778" i="7" a="1"/>
  <c r="N778" i="7" s="1"/>
  <c r="L777" i="7" a="1"/>
  <c r="L777" i="7" s="1"/>
  <c r="M777" i="7" a="1"/>
  <c r="M777" i="7" s="1"/>
  <c r="O777" i="7" a="1"/>
  <c r="O777" i="7" s="1"/>
  <c r="P777" i="7" a="1"/>
  <c r="P777" i="7" s="1"/>
  <c r="Q777" i="7" a="1"/>
  <c r="Q777" i="7" s="1"/>
  <c r="R777" i="7" a="1"/>
  <c r="R777" i="7" s="1"/>
  <c r="S777" i="7" a="1"/>
  <c r="S777" i="7" s="1"/>
  <c r="D777" i="7" a="1"/>
  <c r="D777" i="7" s="1"/>
  <c r="E777" i="7" a="1"/>
  <c r="E777" i="7" s="1"/>
  <c r="H777" i="7" a="1"/>
  <c r="H777" i="7" s="1"/>
  <c r="I777" i="7" a="1"/>
  <c r="I777" i="7" s="1"/>
  <c r="J777" i="7" a="1"/>
  <c r="J777" i="7" s="1"/>
  <c r="G777" i="7" a="1"/>
  <c r="G777" i="7" s="1"/>
  <c r="K777" i="7" a="1"/>
  <c r="K777" i="7" s="1"/>
  <c r="N777" i="7" a="1"/>
  <c r="N777" i="7" s="1"/>
  <c r="F777" i="7" a="1"/>
  <c r="F777" i="7" s="1"/>
  <c r="J778" i="2" a="1"/>
  <c r="J778" i="2" s="1"/>
  <c r="B776" i="7"/>
  <c r="J777" i="2" a="1"/>
  <c r="J777" i="2" s="1"/>
  <c r="B775" i="7"/>
  <c r="B774" i="7"/>
  <c r="B773" i="7"/>
  <c r="L772" i="7" a="1"/>
  <c r="L772" i="7" s="1"/>
  <c r="M772" i="7" a="1"/>
  <c r="M772" i="7" s="1"/>
  <c r="O772" i="7" a="1"/>
  <c r="O772" i="7" s="1"/>
  <c r="P772" i="7" a="1"/>
  <c r="P772" i="7" s="1"/>
  <c r="Q772" i="7" a="1"/>
  <c r="Q772" i="7" s="1"/>
  <c r="R772" i="7" a="1"/>
  <c r="R772" i="7" s="1"/>
  <c r="S772" i="7" a="1"/>
  <c r="S772" i="7" s="1"/>
  <c r="D772" i="7" a="1"/>
  <c r="D772" i="7" s="1"/>
  <c r="E772" i="7" a="1"/>
  <c r="E772" i="7" s="1"/>
  <c r="H772" i="7" a="1"/>
  <c r="H772" i="7" s="1"/>
  <c r="I772" i="7" a="1"/>
  <c r="I772" i="7" s="1"/>
  <c r="J772" i="7" a="1"/>
  <c r="J772" i="7" s="1"/>
  <c r="K772" i="7" a="1"/>
  <c r="K772" i="7" s="1"/>
  <c r="N772" i="7" a="1"/>
  <c r="N772" i="7" s="1"/>
  <c r="F772" i="7" a="1"/>
  <c r="F772" i="7" s="1"/>
  <c r="G772" i="7" a="1"/>
  <c r="G772" i="7" s="1"/>
  <c r="L771" i="7" a="1"/>
  <c r="L771" i="7" s="1"/>
  <c r="M771" i="7" a="1"/>
  <c r="M771" i="7" s="1"/>
  <c r="O771" i="7" a="1"/>
  <c r="O771" i="7" s="1"/>
  <c r="P771" i="7" a="1"/>
  <c r="P771" i="7" s="1"/>
  <c r="Q771" i="7" a="1"/>
  <c r="Q771" i="7" s="1"/>
  <c r="R771" i="7" a="1"/>
  <c r="R771" i="7" s="1"/>
  <c r="S771" i="7" a="1"/>
  <c r="S771" i="7" s="1"/>
  <c r="D771" i="7" a="1"/>
  <c r="D771" i="7" s="1"/>
  <c r="E771" i="7" a="1"/>
  <c r="E771" i="7" s="1"/>
  <c r="H771" i="7" a="1"/>
  <c r="H771" i="7" s="1"/>
  <c r="I771" i="7" a="1"/>
  <c r="I771" i="7" s="1"/>
  <c r="J771" i="7" a="1"/>
  <c r="J771" i="7" s="1"/>
  <c r="K771" i="7" a="1"/>
  <c r="K771" i="7" s="1"/>
  <c r="F771" i="7" a="1"/>
  <c r="F771" i="7" s="1"/>
  <c r="G771" i="7" a="1"/>
  <c r="G771" i="7" s="1"/>
  <c r="N771" i="7" a="1"/>
  <c r="N771" i="7" s="1"/>
  <c r="B770" i="7"/>
  <c r="B769" i="7"/>
  <c r="B768" i="7"/>
  <c r="J769" i="2" a="1"/>
  <c r="J769" i="2" s="1"/>
  <c r="B767" i="7"/>
  <c r="L766" i="7" a="1"/>
  <c r="L766" i="7" s="1"/>
  <c r="M766" i="7" a="1"/>
  <c r="M766" i="7" s="1"/>
  <c r="O766" i="7" a="1"/>
  <c r="O766" i="7" s="1"/>
  <c r="P766" i="7" a="1"/>
  <c r="P766" i="7" s="1"/>
  <c r="Q766" i="7" a="1"/>
  <c r="Q766" i="7" s="1"/>
  <c r="R766" i="7" a="1"/>
  <c r="R766" i="7" s="1"/>
  <c r="S766" i="7" a="1"/>
  <c r="S766" i="7" s="1"/>
  <c r="D766" i="7" a="1"/>
  <c r="D766" i="7" s="1"/>
  <c r="E766" i="7" a="1"/>
  <c r="E766" i="7" s="1"/>
  <c r="H766" i="7" a="1"/>
  <c r="H766" i="7" s="1"/>
  <c r="I766" i="7" a="1"/>
  <c r="I766" i="7" s="1"/>
  <c r="J766" i="7" a="1"/>
  <c r="J766" i="7" s="1"/>
  <c r="K766" i="7" a="1"/>
  <c r="K766" i="7" s="1"/>
  <c r="F766" i="7" a="1"/>
  <c r="F766" i="7" s="1"/>
  <c r="G766" i="7" a="1"/>
  <c r="G766" i="7" s="1"/>
  <c r="N766" i="7" a="1"/>
  <c r="N766" i="7" s="1"/>
  <c r="J767" i="2" a="1"/>
  <c r="J767" i="2" s="1"/>
  <c r="B765" i="7"/>
  <c r="L764" i="7" a="1"/>
  <c r="L764" i="7" s="1"/>
  <c r="M764" i="7" a="1"/>
  <c r="M764" i="7" s="1"/>
  <c r="O764" i="7" a="1"/>
  <c r="O764" i="7" s="1"/>
  <c r="P764" i="7" a="1"/>
  <c r="P764" i="7" s="1"/>
  <c r="Q764" i="7" a="1"/>
  <c r="Q764" i="7" s="1"/>
  <c r="R764" i="7" a="1"/>
  <c r="R764" i="7" s="1"/>
  <c r="S764" i="7" a="1"/>
  <c r="S764" i="7" s="1"/>
  <c r="D764" i="7" a="1"/>
  <c r="D764" i="7" s="1"/>
  <c r="E764" i="7" a="1"/>
  <c r="E764" i="7" s="1"/>
  <c r="H764" i="7" a="1"/>
  <c r="H764" i="7" s="1"/>
  <c r="I764" i="7" a="1"/>
  <c r="I764" i="7" s="1"/>
  <c r="J764" i="7" a="1"/>
  <c r="J764" i="7" s="1"/>
  <c r="K764" i="7" a="1"/>
  <c r="K764" i="7" s="1"/>
  <c r="F764" i="7" a="1"/>
  <c r="F764" i="7" s="1"/>
  <c r="G764" i="7" a="1"/>
  <c r="G764" i="7" s="1"/>
  <c r="N764" i="7" a="1"/>
  <c r="N764" i="7" s="1"/>
  <c r="J765" i="2" a="1"/>
  <c r="J765" i="2" s="1"/>
  <c r="B763" i="7"/>
  <c r="J764" i="2" a="1"/>
  <c r="J764" i="2" s="1"/>
  <c r="B762" i="7"/>
  <c r="J763" i="2" a="1"/>
  <c r="J763" i="2" s="1"/>
  <c r="B761" i="7"/>
  <c r="L760" i="7" a="1"/>
  <c r="L760" i="7" s="1"/>
  <c r="M760" i="7" a="1"/>
  <c r="M760" i="7" s="1"/>
  <c r="O760" i="7" a="1"/>
  <c r="O760" i="7" s="1"/>
  <c r="P760" i="7" a="1"/>
  <c r="P760" i="7" s="1"/>
  <c r="Q760" i="7" a="1"/>
  <c r="Q760" i="7" s="1"/>
  <c r="R760" i="7" a="1"/>
  <c r="R760" i="7" s="1"/>
  <c r="S760" i="7" a="1"/>
  <c r="S760" i="7" s="1"/>
  <c r="D760" i="7" a="1"/>
  <c r="D760" i="7" s="1"/>
  <c r="E760" i="7" a="1"/>
  <c r="E760" i="7" s="1"/>
  <c r="H760" i="7" a="1"/>
  <c r="H760" i="7" s="1"/>
  <c r="I760" i="7" a="1"/>
  <c r="I760" i="7" s="1"/>
  <c r="J760" i="7" a="1"/>
  <c r="J760" i="7" s="1"/>
  <c r="K760" i="7" a="1"/>
  <c r="K760" i="7" s="1"/>
  <c r="F760" i="7" a="1"/>
  <c r="F760" i="7" s="1"/>
  <c r="G760" i="7" a="1"/>
  <c r="G760" i="7" s="1"/>
  <c r="N760" i="7" a="1"/>
  <c r="N760" i="7" s="1"/>
  <c r="J761" i="2" a="1"/>
  <c r="J761" i="2" s="1"/>
  <c r="B759" i="7"/>
  <c r="J760" i="2" a="1"/>
  <c r="J760" i="2" s="1"/>
  <c r="B758" i="7"/>
  <c r="H3169" i="1"/>
  <c r="M3169" i="1" s="1"/>
  <c r="B757" i="7"/>
  <c r="H3167" i="1"/>
  <c r="M3167" i="1" s="1"/>
  <c r="N3167" i="1" s="1"/>
  <c r="B756" i="7"/>
  <c r="J757" i="2" a="1"/>
  <c r="J757" i="2" s="1"/>
  <c r="B755" i="7"/>
  <c r="B754" i="7"/>
  <c r="B753" i="7"/>
  <c r="J754" i="2" a="1"/>
  <c r="J754" i="2" s="1"/>
  <c r="B752" i="7"/>
  <c r="H3178" i="1"/>
  <c r="M3178" i="1" s="1"/>
  <c r="N3178" i="1" s="1"/>
  <c r="B751" i="7"/>
  <c r="B750" i="7"/>
  <c r="B749" i="7"/>
  <c r="J750" i="2" a="1"/>
  <c r="J750" i="2" s="1"/>
  <c r="B748" i="7"/>
  <c r="J749" i="2" a="1"/>
  <c r="J749" i="2" s="1"/>
  <c r="B747" i="7"/>
  <c r="J748" i="2" a="1"/>
  <c r="J748" i="2" s="1"/>
  <c r="B746" i="7"/>
  <c r="L745" i="7" a="1"/>
  <c r="L745" i="7" s="1"/>
  <c r="M745" i="7" a="1"/>
  <c r="M745" i="7" s="1"/>
  <c r="N745" i="7" a="1"/>
  <c r="N745" i="7" s="1"/>
  <c r="O745" i="7" a="1"/>
  <c r="O745" i="7" s="1"/>
  <c r="P745" i="7" a="1"/>
  <c r="P745" i="7" s="1"/>
  <c r="Q745" i="7" a="1"/>
  <c r="Q745" i="7" s="1"/>
  <c r="R745" i="7" a="1"/>
  <c r="R745" i="7" s="1"/>
  <c r="S745" i="7" a="1"/>
  <c r="S745" i="7" s="1"/>
  <c r="D745" i="7" a="1"/>
  <c r="D745" i="7" s="1"/>
  <c r="E745" i="7" a="1"/>
  <c r="E745" i="7" s="1"/>
  <c r="F745" i="7" a="1"/>
  <c r="F745" i="7" s="1"/>
  <c r="H745" i="7" a="1"/>
  <c r="H745" i="7" s="1"/>
  <c r="I745" i="7" a="1"/>
  <c r="I745" i="7" s="1"/>
  <c r="J745" i="7" a="1"/>
  <c r="J745" i="7" s="1"/>
  <c r="K745" i="7" a="1"/>
  <c r="K745" i="7" s="1"/>
  <c r="G745" i="7" a="1"/>
  <c r="G745" i="7" s="1"/>
  <c r="L744" i="7" a="1"/>
  <c r="L744" i="7" s="1"/>
  <c r="M744" i="7" a="1"/>
  <c r="M744" i="7" s="1"/>
  <c r="N744" i="7" a="1"/>
  <c r="N744" i="7" s="1"/>
  <c r="O744" i="7" a="1"/>
  <c r="O744" i="7" s="1"/>
  <c r="P744" i="7" a="1"/>
  <c r="P744" i="7" s="1"/>
  <c r="Q744" i="7" a="1"/>
  <c r="Q744" i="7" s="1"/>
  <c r="R744" i="7" a="1"/>
  <c r="R744" i="7" s="1"/>
  <c r="S744" i="7" a="1"/>
  <c r="S744" i="7" s="1"/>
  <c r="D744" i="7" a="1"/>
  <c r="D744" i="7" s="1"/>
  <c r="E744" i="7" a="1"/>
  <c r="E744" i="7" s="1"/>
  <c r="F744" i="7" a="1"/>
  <c r="F744" i="7" s="1"/>
  <c r="H744" i="7" a="1"/>
  <c r="H744" i="7" s="1"/>
  <c r="I744" i="7" a="1"/>
  <c r="I744" i="7" s="1"/>
  <c r="J744" i="7" a="1"/>
  <c r="J744" i="7" s="1"/>
  <c r="K744" i="7" a="1"/>
  <c r="K744" i="7" s="1"/>
  <c r="G744" i="7" a="1"/>
  <c r="G744" i="7" s="1"/>
  <c r="J745" i="2" a="1"/>
  <c r="J745" i="2" s="1"/>
  <c r="B743" i="7"/>
  <c r="L742" i="7" a="1"/>
  <c r="L742" i="7" s="1"/>
  <c r="M742" i="7" a="1"/>
  <c r="M742" i="7" s="1"/>
  <c r="N742" i="7" a="1"/>
  <c r="N742" i="7" s="1"/>
  <c r="O742" i="7" a="1"/>
  <c r="O742" i="7" s="1"/>
  <c r="P742" i="7" a="1"/>
  <c r="P742" i="7" s="1"/>
  <c r="Q742" i="7" a="1"/>
  <c r="Q742" i="7" s="1"/>
  <c r="R742" i="7" a="1"/>
  <c r="R742" i="7" s="1"/>
  <c r="S742" i="7" a="1"/>
  <c r="S742" i="7" s="1"/>
  <c r="D742" i="7" a="1"/>
  <c r="D742" i="7" s="1"/>
  <c r="E742" i="7" a="1"/>
  <c r="E742" i="7" s="1"/>
  <c r="F742" i="7" a="1"/>
  <c r="F742" i="7" s="1"/>
  <c r="H742" i="7" a="1"/>
  <c r="H742" i="7" s="1"/>
  <c r="I742" i="7" a="1"/>
  <c r="I742" i="7" s="1"/>
  <c r="J742" i="7" a="1"/>
  <c r="J742" i="7" s="1"/>
  <c r="K742" i="7" a="1"/>
  <c r="K742" i="7" s="1"/>
  <c r="G742" i="7" a="1"/>
  <c r="G742" i="7" s="1"/>
  <c r="J743" i="2" a="1"/>
  <c r="J743" i="2" s="1"/>
  <c r="B741" i="7"/>
  <c r="L740" i="7" a="1"/>
  <c r="L740" i="7" s="1"/>
  <c r="M740" i="7" a="1"/>
  <c r="M740" i="7" s="1"/>
  <c r="N740" i="7" a="1"/>
  <c r="N740" i="7" s="1"/>
  <c r="O740" i="7" a="1"/>
  <c r="O740" i="7" s="1"/>
  <c r="P740" i="7" a="1"/>
  <c r="P740" i="7" s="1"/>
  <c r="Q740" i="7" a="1"/>
  <c r="Q740" i="7" s="1"/>
  <c r="R740" i="7" a="1"/>
  <c r="R740" i="7" s="1"/>
  <c r="S740" i="7" a="1"/>
  <c r="S740" i="7" s="1"/>
  <c r="D740" i="7" a="1"/>
  <c r="D740" i="7" s="1"/>
  <c r="E740" i="7" a="1"/>
  <c r="E740" i="7" s="1"/>
  <c r="F740" i="7" a="1"/>
  <c r="F740" i="7" s="1"/>
  <c r="H740" i="7" a="1"/>
  <c r="H740" i="7" s="1"/>
  <c r="I740" i="7" a="1"/>
  <c r="I740" i="7" s="1"/>
  <c r="J740" i="7" a="1"/>
  <c r="J740" i="7" s="1"/>
  <c r="K740" i="7" a="1"/>
  <c r="K740" i="7" s="1"/>
  <c r="G740" i="7" a="1"/>
  <c r="G740" i="7" s="1"/>
  <c r="L739" i="7" a="1"/>
  <c r="L739" i="7" s="1"/>
  <c r="M739" i="7" a="1"/>
  <c r="M739" i="7" s="1"/>
  <c r="N739" i="7" a="1"/>
  <c r="N739" i="7" s="1"/>
  <c r="O739" i="7" a="1"/>
  <c r="O739" i="7" s="1"/>
  <c r="P739" i="7" a="1"/>
  <c r="P739" i="7" s="1"/>
  <c r="Q739" i="7" a="1"/>
  <c r="Q739" i="7" s="1"/>
  <c r="R739" i="7" a="1"/>
  <c r="R739" i="7" s="1"/>
  <c r="S739" i="7" a="1"/>
  <c r="S739" i="7" s="1"/>
  <c r="D739" i="7" a="1"/>
  <c r="D739" i="7" s="1"/>
  <c r="E739" i="7" a="1"/>
  <c r="E739" i="7" s="1"/>
  <c r="F739" i="7" a="1"/>
  <c r="F739" i="7" s="1"/>
  <c r="H739" i="7" a="1"/>
  <c r="H739" i="7" s="1"/>
  <c r="I739" i="7" a="1"/>
  <c r="I739" i="7" s="1"/>
  <c r="J739" i="7" a="1"/>
  <c r="J739" i="7" s="1"/>
  <c r="K739" i="7" a="1"/>
  <c r="K739" i="7" s="1"/>
  <c r="G739" i="7" a="1"/>
  <c r="G739" i="7" s="1"/>
  <c r="L738" i="7" a="1"/>
  <c r="L738" i="7" s="1"/>
  <c r="M738" i="7" a="1"/>
  <c r="M738" i="7" s="1"/>
  <c r="N738" i="7" a="1"/>
  <c r="N738" i="7" s="1"/>
  <c r="O738" i="7" a="1"/>
  <c r="O738" i="7" s="1"/>
  <c r="P738" i="7" a="1"/>
  <c r="P738" i="7" s="1"/>
  <c r="Q738" i="7" a="1"/>
  <c r="Q738" i="7" s="1"/>
  <c r="R738" i="7" a="1"/>
  <c r="R738" i="7" s="1"/>
  <c r="S738" i="7" a="1"/>
  <c r="S738" i="7" s="1"/>
  <c r="D738" i="7" a="1"/>
  <c r="D738" i="7" s="1"/>
  <c r="E738" i="7" a="1"/>
  <c r="E738" i="7" s="1"/>
  <c r="F738" i="7" a="1"/>
  <c r="F738" i="7" s="1"/>
  <c r="H738" i="7" a="1"/>
  <c r="H738" i="7" s="1"/>
  <c r="I738" i="7" a="1"/>
  <c r="I738" i="7" s="1"/>
  <c r="J738" i="7" a="1"/>
  <c r="J738" i="7" s="1"/>
  <c r="K738" i="7" a="1"/>
  <c r="K738" i="7" s="1"/>
  <c r="G738" i="7" a="1"/>
  <c r="G738" i="7" s="1"/>
  <c r="L737" i="7" a="1"/>
  <c r="L737" i="7" s="1"/>
  <c r="M737" i="7" a="1"/>
  <c r="M737" i="7" s="1"/>
  <c r="N737" i="7" a="1"/>
  <c r="N737" i="7" s="1"/>
  <c r="O737" i="7" a="1"/>
  <c r="O737" i="7" s="1"/>
  <c r="P737" i="7" a="1"/>
  <c r="P737" i="7" s="1"/>
  <c r="Q737" i="7" a="1"/>
  <c r="Q737" i="7" s="1"/>
  <c r="R737" i="7" a="1"/>
  <c r="R737" i="7" s="1"/>
  <c r="S737" i="7" a="1"/>
  <c r="S737" i="7" s="1"/>
  <c r="D737" i="7" a="1"/>
  <c r="D737" i="7" s="1"/>
  <c r="E737" i="7" a="1"/>
  <c r="E737" i="7" s="1"/>
  <c r="F737" i="7" a="1"/>
  <c r="F737" i="7" s="1"/>
  <c r="H737" i="7" a="1"/>
  <c r="H737" i="7" s="1"/>
  <c r="I737" i="7" a="1"/>
  <c r="I737" i="7" s="1"/>
  <c r="J737" i="7" a="1"/>
  <c r="J737" i="7" s="1"/>
  <c r="K737" i="7" a="1"/>
  <c r="K737" i="7" s="1"/>
  <c r="G737" i="7" a="1"/>
  <c r="G737" i="7" s="1"/>
  <c r="B736" i="7"/>
  <c r="H1376" i="1"/>
  <c r="B735" i="7"/>
  <c r="B734" i="7"/>
  <c r="B733" i="7"/>
  <c r="L732" i="7" a="1"/>
  <c r="L732" i="7" s="1"/>
  <c r="M732" i="7" a="1"/>
  <c r="M732" i="7" s="1"/>
  <c r="N732" i="7" a="1"/>
  <c r="N732" i="7" s="1"/>
  <c r="O732" i="7" a="1"/>
  <c r="O732" i="7" s="1"/>
  <c r="P732" i="7" a="1"/>
  <c r="P732" i="7" s="1"/>
  <c r="Q732" i="7" a="1"/>
  <c r="Q732" i="7" s="1"/>
  <c r="R732" i="7" a="1"/>
  <c r="R732" i="7" s="1"/>
  <c r="S732" i="7" a="1"/>
  <c r="S732" i="7" s="1"/>
  <c r="D732" i="7" a="1"/>
  <c r="D732" i="7" s="1"/>
  <c r="E732" i="7" a="1"/>
  <c r="E732" i="7" s="1"/>
  <c r="F732" i="7" a="1"/>
  <c r="F732" i="7" s="1"/>
  <c r="H732" i="7" a="1"/>
  <c r="H732" i="7" s="1"/>
  <c r="I732" i="7" a="1"/>
  <c r="I732" i="7" s="1"/>
  <c r="J732" i="7" a="1"/>
  <c r="J732" i="7" s="1"/>
  <c r="K732" i="7" a="1"/>
  <c r="K732" i="7" s="1"/>
  <c r="G732" i="7" a="1"/>
  <c r="G732" i="7" s="1"/>
  <c r="L731" i="7" a="1"/>
  <c r="L731" i="7" s="1"/>
  <c r="M731" i="7" a="1"/>
  <c r="M731" i="7" s="1"/>
  <c r="N731" i="7" a="1"/>
  <c r="N731" i="7" s="1"/>
  <c r="O731" i="7" a="1"/>
  <c r="O731" i="7" s="1"/>
  <c r="P731" i="7" a="1"/>
  <c r="P731" i="7" s="1"/>
  <c r="Q731" i="7" a="1"/>
  <c r="Q731" i="7" s="1"/>
  <c r="R731" i="7" a="1"/>
  <c r="R731" i="7" s="1"/>
  <c r="S731" i="7" a="1"/>
  <c r="S731" i="7" s="1"/>
  <c r="D731" i="7" a="1"/>
  <c r="D731" i="7" s="1"/>
  <c r="E731" i="7" a="1"/>
  <c r="E731" i="7" s="1"/>
  <c r="F731" i="7" a="1"/>
  <c r="F731" i="7" s="1"/>
  <c r="H731" i="7" a="1"/>
  <c r="H731" i="7" s="1"/>
  <c r="I731" i="7" a="1"/>
  <c r="I731" i="7" s="1"/>
  <c r="J731" i="7" a="1"/>
  <c r="J731" i="7" s="1"/>
  <c r="K731" i="7" a="1"/>
  <c r="K731" i="7" s="1"/>
  <c r="G731" i="7" a="1"/>
  <c r="G731" i="7" s="1"/>
  <c r="B730" i="7"/>
  <c r="B729" i="7"/>
  <c r="J730" i="2" a="1"/>
  <c r="J730" i="2" s="1"/>
  <c r="B728" i="7"/>
  <c r="J729" i="2" a="1"/>
  <c r="J729" i="2" s="1"/>
  <c r="B727" i="7"/>
  <c r="B726" i="7"/>
  <c r="L725" i="7" a="1"/>
  <c r="L725" i="7" s="1"/>
  <c r="M725" i="7" a="1"/>
  <c r="M725" i="7" s="1"/>
  <c r="N725" i="7" a="1"/>
  <c r="N725" i="7" s="1"/>
  <c r="O725" i="7" a="1"/>
  <c r="O725" i="7" s="1"/>
  <c r="P725" i="7" a="1"/>
  <c r="P725" i="7" s="1"/>
  <c r="Q725" i="7" a="1"/>
  <c r="Q725" i="7" s="1"/>
  <c r="R725" i="7" a="1"/>
  <c r="R725" i="7" s="1"/>
  <c r="S725" i="7" a="1"/>
  <c r="S725" i="7" s="1"/>
  <c r="D725" i="7" a="1"/>
  <c r="D725" i="7" s="1"/>
  <c r="E725" i="7" a="1"/>
  <c r="E725" i="7" s="1"/>
  <c r="F725" i="7" a="1"/>
  <c r="F725" i="7" s="1"/>
  <c r="H725" i="7" a="1"/>
  <c r="H725" i="7" s="1"/>
  <c r="I725" i="7" a="1"/>
  <c r="I725" i="7" s="1"/>
  <c r="J725" i="7" a="1"/>
  <c r="J725" i="7" s="1"/>
  <c r="K725" i="7" a="1"/>
  <c r="K725" i="7" s="1"/>
  <c r="G725" i="7" a="1"/>
  <c r="G725" i="7" s="1"/>
  <c r="J726" i="2" a="1"/>
  <c r="J726" i="2" s="1"/>
  <c r="B724" i="7"/>
  <c r="J725" i="2" a="1"/>
  <c r="J725" i="2" s="1"/>
  <c r="B723" i="7"/>
  <c r="B722" i="7"/>
  <c r="B721" i="7"/>
  <c r="J722" i="2" a="1"/>
  <c r="J722" i="2" s="1"/>
  <c r="B720" i="7"/>
  <c r="L719" i="7" a="1"/>
  <c r="L719" i="7" s="1"/>
  <c r="M719" i="7" a="1"/>
  <c r="M719" i="7" s="1"/>
  <c r="N719" i="7" a="1"/>
  <c r="N719" i="7" s="1"/>
  <c r="O719" i="7" a="1"/>
  <c r="O719" i="7" s="1"/>
  <c r="P719" i="7" a="1"/>
  <c r="P719" i="7" s="1"/>
  <c r="Q719" i="7" a="1"/>
  <c r="Q719" i="7" s="1"/>
  <c r="R719" i="7" a="1"/>
  <c r="R719" i="7" s="1"/>
  <c r="S719" i="7" a="1"/>
  <c r="S719" i="7" s="1"/>
  <c r="D719" i="7" a="1"/>
  <c r="D719" i="7" s="1"/>
  <c r="E719" i="7" a="1"/>
  <c r="E719" i="7" s="1"/>
  <c r="F719" i="7" a="1"/>
  <c r="F719" i="7" s="1"/>
  <c r="G719" i="7" a="1"/>
  <c r="G719" i="7" s="1"/>
  <c r="H719" i="7" a="1"/>
  <c r="H719" i="7" s="1"/>
  <c r="I719" i="7" a="1"/>
  <c r="I719" i="7" s="1"/>
  <c r="J719" i="7" a="1"/>
  <c r="J719" i="7" s="1"/>
  <c r="K719" i="7" a="1"/>
  <c r="K719" i="7" s="1"/>
  <c r="L718" i="7" a="1"/>
  <c r="L718" i="7" s="1"/>
  <c r="M718" i="7" a="1"/>
  <c r="M718" i="7" s="1"/>
  <c r="N718" i="7" a="1"/>
  <c r="N718" i="7" s="1"/>
  <c r="O718" i="7" a="1"/>
  <c r="O718" i="7" s="1"/>
  <c r="P718" i="7" a="1"/>
  <c r="P718" i="7" s="1"/>
  <c r="Q718" i="7" a="1"/>
  <c r="Q718" i="7" s="1"/>
  <c r="R718" i="7" a="1"/>
  <c r="R718" i="7" s="1"/>
  <c r="S718" i="7" a="1"/>
  <c r="S718" i="7" s="1"/>
  <c r="D718" i="7" a="1"/>
  <c r="D718" i="7" s="1"/>
  <c r="E718" i="7" a="1"/>
  <c r="E718" i="7" s="1"/>
  <c r="F718" i="7" a="1"/>
  <c r="F718" i="7" s="1"/>
  <c r="G718" i="7" a="1"/>
  <c r="G718" i="7" s="1"/>
  <c r="H718" i="7" a="1"/>
  <c r="H718" i="7" s="1"/>
  <c r="I718" i="7" a="1"/>
  <c r="I718" i="7" s="1"/>
  <c r="J718" i="7" a="1"/>
  <c r="J718" i="7" s="1"/>
  <c r="K718" i="7" a="1"/>
  <c r="K718" i="7" s="1"/>
  <c r="L717" i="7" a="1"/>
  <c r="L717" i="7" s="1"/>
  <c r="M717" i="7" a="1"/>
  <c r="M717" i="7" s="1"/>
  <c r="N717" i="7" a="1"/>
  <c r="N717" i="7" s="1"/>
  <c r="O717" i="7" a="1"/>
  <c r="O717" i="7" s="1"/>
  <c r="P717" i="7" a="1"/>
  <c r="P717" i="7" s="1"/>
  <c r="Q717" i="7" a="1"/>
  <c r="Q717" i="7" s="1"/>
  <c r="R717" i="7" a="1"/>
  <c r="R717" i="7" s="1"/>
  <c r="S717" i="7" a="1"/>
  <c r="S717" i="7" s="1"/>
  <c r="D717" i="7" a="1"/>
  <c r="D717" i="7" s="1"/>
  <c r="E717" i="7" a="1"/>
  <c r="E717" i="7" s="1"/>
  <c r="F717" i="7" a="1"/>
  <c r="F717" i="7" s="1"/>
  <c r="G717" i="7" a="1"/>
  <c r="G717" i="7" s="1"/>
  <c r="H717" i="7" a="1"/>
  <c r="H717" i="7" s="1"/>
  <c r="I717" i="7" a="1"/>
  <c r="I717" i="7" s="1"/>
  <c r="J717" i="7" a="1"/>
  <c r="J717" i="7" s="1"/>
  <c r="K717" i="7" a="1"/>
  <c r="K717" i="7" s="1"/>
  <c r="L716" i="7" a="1"/>
  <c r="L716" i="7" s="1"/>
  <c r="M716" i="7" a="1"/>
  <c r="M716" i="7" s="1"/>
  <c r="N716" i="7" a="1"/>
  <c r="N716" i="7" s="1"/>
  <c r="O716" i="7" a="1"/>
  <c r="O716" i="7" s="1"/>
  <c r="P716" i="7" a="1"/>
  <c r="P716" i="7" s="1"/>
  <c r="Q716" i="7" a="1"/>
  <c r="Q716" i="7" s="1"/>
  <c r="R716" i="7" a="1"/>
  <c r="R716" i="7" s="1"/>
  <c r="S716" i="7" a="1"/>
  <c r="S716" i="7" s="1"/>
  <c r="D716" i="7" a="1"/>
  <c r="D716" i="7" s="1"/>
  <c r="E716" i="7" a="1"/>
  <c r="E716" i="7" s="1"/>
  <c r="F716" i="7" a="1"/>
  <c r="F716" i="7" s="1"/>
  <c r="G716" i="7" a="1"/>
  <c r="G716" i="7" s="1"/>
  <c r="H716" i="7" a="1"/>
  <c r="H716" i="7" s="1"/>
  <c r="I716" i="7" a="1"/>
  <c r="I716" i="7" s="1"/>
  <c r="J716" i="7" a="1"/>
  <c r="J716" i="7" s="1"/>
  <c r="K716" i="7" a="1"/>
  <c r="K716" i="7" s="1"/>
  <c r="J717" i="2" a="1"/>
  <c r="J717" i="2" s="1"/>
  <c r="B715" i="7"/>
  <c r="B714" i="7"/>
  <c r="B713" i="7"/>
  <c r="L712" i="7" a="1"/>
  <c r="L712" i="7" s="1"/>
  <c r="M712" i="7" a="1"/>
  <c r="M712" i="7" s="1"/>
  <c r="N712" i="7" a="1"/>
  <c r="N712" i="7" s="1"/>
  <c r="O712" i="7" a="1"/>
  <c r="O712" i="7" s="1"/>
  <c r="P712" i="7" a="1"/>
  <c r="P712" i="7" s="1"/>
  <c r="Q712" i="7" a="1"/>
  <c r="Q712" i="7" s="1"/>
  <c r="R712" i="7" a="1"/>
  <c r="R712" i="7" s="1"/>
  <c r="S712" i="7" a="1"/>
  <c r="S712" i="7" s="1"/>
  <c r="D712" i="7" a="1"/>
  <c r="D712" i="7" s="1"/>
  <c r="E712" i="7" a="1"/>
  <c r="E712" i="7" s="1"/>
  <c r="F712" i="7" a="1"/>
  <c r="F712" i="7" s="1"/>
  <c r="G712" i="7" a="1"/>
  <c r="G712" i="7" s="1"/>
  <c r="H712" i="7" a="1"/>
  <c r="H712" i="7" s="1"/>
  <c r="I712" i="7" a="1"/>
  <c r="I712" i="7" s="1"/>
  <c r="J712" i="7" a="1"/>
  <c r="J712" i="7" s="1"/>
  <c r="K712" i="7" a="1"/>
  <c r="K712" i="7" s="1"/>
  <c r="L711" i="7" a="1"/>
  <c r="L711" i="7" s="1"/>
  <c r="M711" i="7" a="1"/>
  <c r="M711" i="7" s="1"/>
  <c r="N711" i="7" a="1"/>
  <c r="N711" i="7" s="1"/>
  <c r="O711" i="7" a="1"/>
  <c r="O711" i="7" s="1"/>
  <c r="P711" i="7" a="1"/>
  <c r="P711" i="7" s="1"/>
  <c r="Q711" i="7" a="1"/>
  <c r="Q711" i="7" s="1"/>
  <c r="R711" i="7" a="1"/>
  <c r="R711" i="7" s="1"/>
  <c r="S711" i="7" a="1"/>
  <c r="S711" i="7" s="1"/>
  <c r="D711" i="7" a="1"/>
  <c r="D711" i="7" s="1"/>
  <c r="E711" i="7" a="1"/>
  <c r="E711" i="7" s="1"/>
  <c r="F711" i="7" a="1"/>
  <c r="F711" i="7" s="1"/>
  <c r="G711" i="7" a="1"/>
  <c r="G711" i="7" s="1"/>
  <c r="H711" i="7" a="1"/>
  <c r="H711" i="7" s="1"/>
  <c r="I711" i="7" a="1"/>
  <c r="I711" i="7" s="1"/>
  <c r="J711" i="7" a="1"/>
  <c r="J711" i="7" s="1"/>
  <c r="K711" i="7" a="1"/>
  <c r="K711" i="7" s="1"/>
  <c r="J712" i="2" a="1"/>
  <c r="J712" i="2" s="1"/>
  <c r="B710" i="7"/>
  <c r="B709" i="7"/>
  <c r="J710" i="2" a="1"/>
  <c r="J710" i="2" s="1"/>
  <c r="B708" i="7"/>
  <c r="J709" i="2" a="1"/>
  <c r="J709" i="2" s="1"/>
  <c r="B707" i="7"/>
  <c r="B706" i="7"/>
  <c r="B705" i="7"/>
  <c r="J706" i="2" a="1"/>
  <c r="J706" i="2" s="1"/>
  <c r="B704" i="7"/>
  <c r="J705" i="2" a="1"/>
  <c r="J705" i="2" s="1"/>
  <c r="B703" i="7"/>
  <c r="J704" i="2" a="1"/>
  <c r="J704" i="2" s="1"/>
  <c r="B702" i="7"/>
  <c r="J703" i="2" a="1"/>
  <c r="J703" i="2" s="1"/>
  <c r="B701" i="7"/>
  <c r="D700" i="7" a="1"/>
  <c r="D700" i="7" s="1"/>
  <c r="E700" i="7" a="1"/>
  <c r="E700" i="7" s="1"/>
  <c r="H700" i="7" a="1"/>
  <c r="H700" i="7" s="1"/>
  <c r="I700" i="7" a="1"/>
  <c r="I700" i="7" s="1"/>
  <c r="J700" i="7" a="1"/>
  <c r="J700" i="7" s="1"/>
  <c r="L700" i="7" a="1"/>
  <c r="L700" i="7" s="1"/>
  <c r="M700" i="7" a="1"/>
  <c r="M700" i="7" s="1"/>
  <c r="P700" i="7" a="1"/>
  <c r="P700" i="7" s="1"/>
  <c r="Q700" i="7" a="1"/>
  <c r="Q700" i="7" s="1"/>
  <c r="R700" i="7" a="1"/>
  <c r="R700" i="7" s="1"/>
  <c r="O700" i="7" a="1"/>
  <c r="O700" i="7" s="1"/>
  <c r="S700" i="7" a="1"/>
  <c r="S700" i="7" s="1"/>
  <c r="F700" i="7" a="1"/>
  <c r="F700" i="7" s="1"/>
  <c r="G700" i="7" a="1"/>
  <c r="G700" i="7" s="1"/>
  <c r="K700" i="7" a="1"/>
  <c r="K700" i="7" s="1"/>
  <c r="N700" i="7" a="1"/>
  <c r="N700" i="7" s="1"/>
  <c r="J701" i="2" a="1"/>
  <c r="J701" i="2" s="1"/>
  <c r="B699" i="7"/>
  <c r="J700" i="2" a="1"/>
  <c r="J700" i="2" s="1"/>
  <c r="B698" i="7"/>
  <c r="J699" i="2" a="1"/>
  <c r="J699" i="2" s="1"/>
  <c r="B697" i="7"/>
  <c r="D696" i="7" a="1"/>
  <c r="D696" i="7" s="1"/>
  <c r="E696" i="7" a="1"/>
  <c r="E696" i="7" s="1"/>
  <c r="H696" i="7" a="1"/>
  <c r="H696" i="7" s="1"/>
  <c r="I696" i="7" a="1"/>
  <c r="I696" i="7" s="1"/>
  <c r="J696" i="7" a="1"/>
  <c r="J696" i="7" s="1"/>
  <c r="L696" i="7" a="1"/>
  <c r="L696" i="7" s="1"/>
  <c r="M696" i="7" a="1"/>
  <c r="M696" i="7" s="1"/>
  <c r="P696" i="7" a="1"/>
  <c r="P696" i="7" s="1"/>
  <c r="Q696" i="7" a="1"/>
  <c r="Q696" i="7" s="1"/>
  <c r="R696" i="7" a="1"/>
  <c r="R696" i="7" s="1"/>
  <c r="S696" i="7" a="1"/>
  <c r="S696" i="7" s="1"/>
  <c r="F696" i="7" a="1"/>
  <c r="F696" i="7" s="1"/>
  <c r="G696" i="7" a="1"/>
  <c r="G696" i="7" s="1"/>
  <c r="K696" i="7" a="1"/>
  <c r="K696" i="7" s="1"/>
  <c r="N696" i="7" a="1"/>
  <c r="N696" i="7" s="1"/>
  <c r="O696" i="7" a="1"/>
  <c r="O696" i="7" s="1"/>
  <c r="D695" i="7" a="1"/>
  <c r="D695" i="7" s="1"/>
  <c r="E695" i="7" a="1"/>
  <c r="E695" i="7" s="1"/>
  <c r="H695" i="7" a="1"/>
  <c r="H695" i="7" s="1"/>
  <c r="I695" i="7" a="1"/>
  <c r="I695" i="7" s="1"/>
  <c r="J695" i="7" a="1"/>
  <c r="J695" i="7" s="1"/>
  <c r="L695" i="7" a="1"/>
  <c r="L695" i="7" s="1"/>
  <c r="M695" i="7" a="1"/>
  <c r="M695" i="7" s="1"/>
  <c r="P695" i="7" a="1"/>
  <c r="P695" i="7" s="1"/>
  <c r="Q695" i="7" a="1"/>
  <c r="Q695" i="7" s="1"/>
  <c r="R695" i="7" a="1"/>
  <c r="R695" i="7" s="1"/>
  <c r="S695" i="7" a="1"/>
  <c r="S695" i="7" s="1"/>
  <c r="F695" i="7" a="1"/>
  <c r="F695" i="7" s="1"/>
  <c r="G695" i="7" a="1"/>
  <c r="G695" i="7" s="1"/>
  <c r="K695" i="7" a="1"/>
  <c r="K695" i="7" s="1"/>
  <c r="N695" i="7" a="1"/>
  <c r="N695" i="7" s="1"/>
  <c r="O695" i="7" a="1"/>
  <c r="O695" i="7" s="1"/>
  <c r="B694" i="7"/>
  <c r="B693" i="7"/>
  <c r="D692" i="7" a="1"/>
  <c r="D692" i="7" s="1"/>
  <c r="E692" i="7" a="1"/>
  <c r="E692" i="7" s="1"/>
  <c r="H692" i="7" a="1"/>
  <c r="H692" i="7" s="1"/>
  <c r="I692" i="7" a="1"/>
  <c r="I692" i="7" s="1"/>
  <c r="J692" i="7" a="1"/>
  <c r="J692" i="7" s="1"/>
  <c r="L692" i="7" a="1"/>
  <c r="L692" i="7" s="1"/>
  <c r="M692" i="7" a="1"/>
  <c r="M692" i="7" s="1"/>
  <c r="P692" i="7" a="1"/>
  <c r="P692" i="7" s="1"/>
  <c r="Q692" i="7" a="1"/>
  <c r="Q692" i="7" s="1"/>
  <c r="R692" i="7" a="1"/>
  <c r="R692" i="7" s="1"/>
  <c r="S692" i="7" a="1"/>
  <c r="S692" i="7" s="1"/>
  <c r="F692" i="7" a="1"/>
  <c r="F692" i="7" s="1"/>
  <c r="G692" i="7" a="1"/>
  <c r="G692" i="7" s="1"/>
  <c r="K692" i="7" a="1"/>
  <c r="K692" i="7" s="1"/>
  <c r="N692" i="7" a="1"/>
  <c r="N692" i="7" s="1"/>
  <c r="O692" i="7" a="1"/>
  <c r="O692" i="7" s="1"/>
  <c r="D691" i="7" a="1"/>
  <c r="D691" i="7" s="1"/>
  <c r="E691" i="7" a="1"/>
  <c r="E691" i="7" s="1"/>
  <c r="H691" i="7" a="1"/>
  <c r="H691" i="7" s="1"/>
  <c r="I691" i="7" a="1"/>
  <c r="I691" i="7" s="1"/>
  <c r="J691" i="7" a="1"/>
  <c r="J691" i="7" s="1"/>
  <c r="K691" i="7" a="1"/>
  <c r="K691" i="7" s="1"/>
  <c r="L691" i="7" a="1"/>
  <c r="L691" i="7" s="1"/>
  <c r="M691" i="7" a="1"/>
  <c r="M691" i="7" s="1"/>
  <c r="N691" i="7" a="1"/>
  <c r="N691" i="7" s="1"/>
  <c r="P691" i="7" a="1"/>
  <c r="P691" i="7" s="1"/>
  <c r="Q691" i="7" a="1"/>
  <c r="Q691" i="7" s="1"/>
  <c r="R691" i="7" a="1"/>
  <c r="R691" i="7" s="1"/>
  <c r="S691" i="7" a="1"/>
  <c r="S691" i="7" s="1"/>
  <c r="F691" i="7" a="1"/>
  <c r="F691" i="7" s="1"/>
  <c r="G691" i="7" a="1"/>
  <c r="G691" i="7" s="1"/>
  <c r="O691" i="7" a="1"/>
  <c r="O691" i="7" s="1"/>
  <c r="B690" i="7"/>
  <c r="B689" i="7"/>
  <c r="B688" i="7"/>
  <c r="J689" i="2" a="1"/>
  <c r="J689" i="2" s="1"/>
  <c r="B687" i="7"/>
  <c r="D686" i="7" a="1"/>
  <c r="D686" i="7" s="1"/>
  <c r="E686" i="7" a="1"/>
  <c r="E686" i="7" s="1"/>
  <c r="F686" i="7" a="1"/>
  <c r="F686" i="7" s="1"/>
  <c r="G686" i="7" a="1"/>
  <c r="G686" i="7" s="1"/>
  <c r="H686" i="7" a="1"/>
  <c r="H686" i="7" s="1"/>
  <c r="I686" i="7" a="1"/>
  <c r="I686" i="7" s="1"/>
  <c r="J686" i="7" a="1"/>
  <c r="J686" i="7" s="1"/>
  <c r="K686" i="7" a="1"/>
  <c r="K686" i="7" s="1"/>
  <c r="L686" i="7" a="1"/>
  <c r="L686" i="7" s="1"/>
  <c r="M686" i="7" a="1"/>
  <c r="M686" i="7" s="1"/>
  <c r="N686" i="7" a="1"/>
  <c r="N686" i="7" s="1"/>
  <c r="P686" i="7" a="1"/>
  <c r="P686" i="7" s="1"/>
  <c r="Q686" i="7" a="1"/>
  <c r="Q686" i="7" s="1"/>
  <c r="R686" i="7" a="1"/>
  <c r="R686" i="7" s="1"/>
  <c r="S686" i="7" a="1"/>
  <c r="S686" i="7" s="1"/>
  <c r="O686" i="7" a="1"/>
  <c r="O686" i="7" s="1"/>
  <c r="J687" i="2" a="1"/>
  <c r="J687" i="2" s="1"/>
  <c r="B685" i="7"/>
  <c r="J686" i="2" a="1"/>
  <c r="J686" i="2" s="1"/>
  <c r="B684" i="7"/>
  <c r="J685" i="2" a="1"/>
  <c r="J685" i="2" s="1"/>
  <c r="B683" i="7"/>
  <c r="D682" i="7" a="1"/>
  <c r="D682" i="7" s="1"/>
  <c r="E682" i="7" a="1"/>
  <c r="E682" i="7" s="1"/>
  <c r="F682" i="7" a="1"/>
  <c r="F682" i="7" s="1"/>
  <c r="G682" i="7" a="1"/>
  <c r="G682" i="7" s="1"/>
  <c r="H682" i="7" a="1"/>
  <c r="H682" i="7" s="1"/>
  <c r="I682" i="7" a="1"/>
  <c r="I682" i="7" s="1"/>
  <c r="J682" i="7" a="1"/>
  <c r="J682" i="7" s="1"/>
  <c r="K682" i="7" a="1"/>
  <c r="K682" i="7" s="1"/>
  <c r="L682" i="7" a="1"/>
  <c r="L682" i="7" s="1"/>
  <c r="M682" i="7" a="1"/>
  <c r="M682" i="7" s="1"/>
  <c r="N682" i="7" a="1"/>
  <c r="N682" i="7" s="1"/>
  <c r="P682" i="7" a="1"/>
  <c r="P682" i="7" s="1"/>
  <c r="Q682" i="7" a="1"/>
  <c r="Q682" i="7" s="1"/>
  <c r="R682" i="7" a="1"/>
  <c r="R682" i="7" s="1"/>
  <c r="S682" i="7" a="1"/>
  <c r="S682" i="7" s="1"/>
  <c r="O682" i="7" a="1"/>
  <c r="O682" i="7" s="1"/>
  <c r="B681" i="7"/>
  <c r="D680" i="7" a="1"/>
  <c r="D680" i="7" s="1"/>
  <c r="E680" i="7" a="1"/>
  <c r="E680" i="7" s="1"/>
  <c r="F680" i="7" a="1"/>
  <c r="F680" i="7" s="1"/>
  <c r="G680" i="7" a="1"/>
  <c r="G680" i="7" s="1"/>
  <c r="H680" i="7" a="1"/>
  <c r="H680" i="7" s="1"/>
  <c r="I680" i="7" a="1"/>
  <c r="I680" i="7" s="1"/>
  <c r="J680" i="7" a="1"/>
  <c r="J680" i="7" s="1"/>
  <c r="K680" i="7" a="1"/>
  <c r="K680" i="7" s="1"/>
  <c r="L680" i="7" a="1"/>
  <c r="L680" i="7" s="1"/>
  <c r="M680" i="7" a="1"/>
  <c r="M680" i="7" s="1"/>
  <c r="N680" i="7" a="1"/>
  <c r="N680" i="7" s="1"/>
  <c r="P680" i="7" a="1"/>
  <c r="P680" i="7" s="1"/>
  <c r="Q680" i="7" a="1"/>
  <c r="Q680" i="7" s="1"/>
  <c r="R680" i="7" a="1"/>
  <c r="R680" i="7" s="1"/>
  <c r="S680" i="7" a="1"/>
  <c r="S680" i="7" s="1"/>
  <c r="O680" i="7" a="1"/>
  <c r="O680" i="7" s="1"/>
  <c r="J681" i="2" a="1"/>
  <c r="J681" i="2" s="1"/>
  <c r="B679" i="7"/>
  <c r="D678" i="7" a="1"/>
  <c r="D678" i="7" s="1"/>
  <c r="E678" i="7" a="1"/>
  <c r="E678" i="7" s="1"/>
  <c r="F678" i="7" a="1"/>
  <c r="F678" i="7" s="1"/>
  <c r="G678" i="7" a="1"/>
  <c r="G678" i="7" s="1"/>
  <c r="H678" i="7" a="1"/>
  <c r="H678" i="7" s="1"/>
  <c r="I678" i="7" a="1"/>
  <c r="I678" i="7" s="1"/>
  <c r="J678" i="7" a="1"/>
  <c r="J678" i="7" s="1"/>
  <c r="K678" i="7" a="1"/>
  <c r="K678" i="7" s="1"/>
  <c r="L678" i="7" a="1"/>
  <c r="L678" i="7" s="1"/>
  <c r="M678" i="7" a="1"/>
  <c r="M678" i="7" s="1"/>
  <c r="N678" i="7" a="1"/>
  <c r="N678" i="7" s="1"/>
  <c r="P678" i="7" a="1"/>
  <c r="P678" i="7" s="1"/>
  <c r="Q678" i="7" a="1"/>
  <c r="Q678" i="7" s="1"/>
  <c r="R678" i="7" a="1"/>
  <c r="R678" i="7" s="1"/>
  <c r="S678" i="7" a="1"/>
  <c r="S678" i="7" s="1"/>
  <c r="O678" i="7" a="1"/>
  <c r="O678" i="7" s="1"/>
  <c r="B677" i="7"/>
  <c r="B676" i="7"/>
  <c r="J677" i="2" a="1"/>
  <c r="J677" i="2" s="1"/>
  <c r="B675" i="7"/>
  <c r="B674" i="7"/>
  <c r="B673" i="7"/>
  <c r="J674" i="2" a="1"/>
  <c r="J674" i="2" s="1"/>
  <c r="B672" i="7"/>
  <c r="J673" i="2" a="1"/>
  <c r="J673" i="2" s="1"/>
  <c r="B671" i="7"/>
  <c r="B670" i="7"/>
  <c r="B669" i="7"/>
  <c r="J670" i="2" a="1"/>
  <c r="J670" i="2" s="1"/>
  <c r="B668" i="7"/>
  <c r="J669" i="2" a="1"/>
  <c r="J669" i="2" s="1"/>
  <c r="B667" i="7"/>
  <c r="D666" i="7" a="1"/>
  <c r="D666" i="7" s="1"/>
  <c r="E666" i="7" a="1"/>
  <c r="E666" i="7" s="1"/>
  <c r="F666" i="7" a="1"/>
  <c r="F666" i="7" s="1"/>
  <c r="G666" i="7" a="1"/>
  <c r="G666" i="7" s="1"/>
  <c r="H666" i="7" a="1"/>
  <c r="H666" i="7" s="1"/>
  <c r="I666" i="7" a="1"/>
  <c r="I666" i="7" s="1"/>
  <c r="J666" i="7" a="1"/>
  <c r="J666" i="7" s="1"/>
  <c r="K666" i="7" a="1"/>
  <c r="K666" i="7" s="1"/>
  <c r="L666" i="7" a="1"/>
  <c r="L666" i="7" s="1"/>
  <c r="M666" i="7" a="1"/>
  <c r="M666" i="7" s="1"/>
  <c r="N666" i="7" a="1"/>
  <c r="N666" i="7" s="1"/>
  <c r="P666" i="7" a="1"/>
  <c r="P666" i="7" s="1"/>
  <c r="Q666" i="7" a="1"/>
  <c r="Q666" i="7" s="1"/>
  <c r="R666" i="7" a="1"/>
  <c r="R666" i="7" s="1"/>
  <c r="S666" i="7" a="1"/>
  <c r="S666" i="7" s="1"/>
  <c r="O666" i="7" a="1"/>
  <c r="O666" i="7" s="1"/>
  <c r="D665" i="7" a="1"/>
  <c r="D665" i="7" s="1"/>
  <c r="E665" i="7" a="1"/>
  <c r="E665" i="7" s="1"/>
  <c r="F665" i="7" a="1"/>
  <c r="F665" i="7" s="1"/>
  <c r="G665" i="7" a="1"/>
  <c r="G665" i="7" s="1"/>
  <c r="H665" i="7" a="1"/>
  <c r="H665" i="7" s="1"/>
  <c r="I665" i="7" a="1"/>
  <c r="I665" i="7" s="1"/>
  <c r="J665" i="7" a="1"/>
  <c r="J665" i="7" s="1"/>
  <c r="K665" i="7" a="1"/>
  <c r="K665" i="7" s="1"/>
  <c r="L665" i="7" a="1"/>
  <c r="L665" i="7" s="1"/>
  <c r="M665" i="7" a="1"/>
  <c r="M665" i="7" s="1"/>
  <c r="N665" i="7" a="1"/>
  <c r="N665" i="7" s="1"/>
  <c r="P665" i="7" a="1"/>
  <c r="P665" i="7" s="1"/>
  <c r="Q665" i="7" a="1"/>
  <c r="Q665" i="7" s="1"/>
  <c r="R665" i="7" a="1"/>
  <c r="R665" i="7" s="1"/>
  <c r="S665" i="7" a="1"/>
  <c r="S665" i="7" s="1"/>
  <c r="O665" i="7" a="1"/>
  <c r="O665" i="7" s="1"/>
  <c r="J666" i="2" a="1"/>
  <c r="J666" i="2" s="1"/>
  <c r="B664" i="7"/>
  <c r="D663" i="7" a="1"/>
  <c r="D663" i="7" s="1"/>
  <c r="E663" i="7" a="1"/>
  <c r="E663" i="7" s="1"/>
  <c r="F663" i="7" a="1"/>
  <c r="F663" i="7" s="1"/>
  <c r="G663" i="7" a="1"/>
  <c r="G663" i="7" s="1"/>
  <c r="H663" i="7" a="1"/>
  <c r="H663" i="7" s="1"/>
  <c r="I663" i="7" a="1"/>
  <c r="I663" i="7" s="1"/>
  <c r="J663" i="7" a="1"/>
  <c r="J663" i="7" s="1"/>
  <c r="K663" i="7" a="1"/>
  <c r="K663" i="7" s="1"/>
  <c r="L663" i="7" a="1"/>
  <c r="L663" i="7" s="1"/>
  <c r="M663" i="7" a="1"/>
  <c r="M663" i="7" s="1"/>
  <c r="N663" i="7" a="1"/>
  <c r="N663" i="7" s="1"/>
  <c r="P663" i="7" a="1"/>
  <c r="P663" i="7" s="1"/>
  <c r="Q663" i="7" a="1"/>
  <c r="Q663" i="7" s="1"/>
  <c r="R663" i="7" a="1"/>
  <c r="R663" i="7" s="1"/>
  <c r="S663" i="7" a="1"/>
  <c r="S663" i="7" s="1"/>
  <c r="O663" i="7" a="1"/>
  <c r="O663" i="7" s="1"/>
  <c r="J664" i="2" a="1"/>
  <c r="J664" i="2" s="1"/>
  <c r="B662" i="7"/>
  <c r="B661" i="7"/>
  <c r="J662" i="2" a="1"/>
  <c r="J662" i="2" s="1"/>
  <c r="B660" i="7"/>
  <c r="J661" i="2" a="1"/>
  <c r="J661" i="2" s="1"/>
  <c r="B659" i="7"/>
  <c r="J660" i="2" a="1"/>
  <c r="J660" i="2" s="1"/>
  <c r="B658" i="7"/>
  <c r="J659" i="2" a="1"/>
  <c r="J659" i="2" s="1"/>
  <c r="B657" i="7"/>
  <c r="D656" i="7" a="1"/>
  <c r="D656" i="7" s="1"/>
  <c r="E656" i="7" a="1"/>
  <c r="E656" i="7" s="1"/>
  <c r="F656" i="7" a="1"/>
  <c r="F656" i="7" s="1"/>
  <c r="G656" i="7" a="1"/>
  <c r="G656" i="7" s="1"/>
  <c r="H656" i="7" a="1"/>
  <c r="H656" i="7" s="1"/>
  <c r="I656" i="7" a="1"/>
  <c r="I656" i="7" s="1"/>
  <c r="J656" i="7" a="1"/>
  <c r="J656" i="7" s="1"/>
  <c r="K656" i="7" a="1"/>
  <c r="K656" i="7" s="1"/>
  <c r="L656" i="7" a="1"/>
  <c r="L656" i="7" s="1"/>
  <c r="M656" i="7" a="1"/>
  <c r="M656" i="7" s="1"/>
  <c r="N656" i="7" a="1"/>
  <c r="N656" i="7" s="1"/>
  <c r="P656" i="7" a="1"/>
  <c r="P656" i="7" s="1"/>
  <c r="Q656" i="7" a="1"/>
  <c r="Q656" i="7" s="1"/>
  <c r="R656" i="7" a="1"/>
  <c r="R656" i="7" s="1"/>
  <c r="S656" i="7" a="1"/>
  <c r="S656" i="7" s="1"/>
  <c r="O656" i="7" a="1"/>
  <c r="O656" i="7" s="1"/>
  <c r="J657" i="2" a="1"/>
  <c r="J657" i="2" s="1"/>
  <c r="B655" i="7"/>
  <c r="J656" i="2" a="1"/>
  <c r="J656" i="2" s="1"/>
  <c r="B654" i="7"/>
  <c r="J655" i="2" a="1"/>
  <c r="J655" i="2" s="1"/>
  <c r="B653" i="7"/>
  <c r="D652" i="7" a="1"/>
  <c r="D652" i="7" s="1"/>
  <c r="E652" i="7" a="1"/>
  <c r="E652" i="7" s="1"/>
  <c r="F652" i="7" a="1"/>
  <c r="F652" i="7" s="1"/>
  <c r="G652" i="7" a="1"/>
  <c r="G652" i="7" s="1"/>
  <c r="H652" i="7" a="1"/>
  <c r="H652" i="7" s="1"/>
  <c r="I652" i="7" a="1"/>
  <c r="I652" i="7" s="1"/>
  <c r="J652" i="7" a="1"/>
  <c r="J652" i="7" s="1"/>
  <c r="K652" i="7" a="1"/>
  <c r="K652" i="7" s="1"/>
  <c r="L652" i="7" a="1"/>
  <c r="L652" i="7" s="1"/>
  <c r="M652" i="7" a="1"/>
  <c r="M652" i="7" s="1"/>
  <c r="N652" i="7" a="1"/>
  <c r="N652" i="7" s="1"/>
  <c r="P652" i="7" a="1"/>
  <c r="P652" i="7" s="1"/>
  <c r="Q652" i="7" a="1"/>
  <c r="Q652" i="7" s="1"/>
  <c r="R652" i="7" a="1"/>
  <c r="R652" i="7" s="1"/>
  <c r="S652" i="7" a="1"/>
  <c r="S652" i="7" s="1"/>
  <c r="O652" i="7" a="1"/>
  <c r="O652" i="7" s="1"/>
  <c r="D651" i="7" a="1"/>
  <c r="D651" i="7" s="1"/>
  <c r="E651" i="7" a="1"/>
  <c r="E651" i="7" s="1"/>
  <c r="F651" i="7" a="1"/>
  <c r="F651" i="7" s="1"/>
  <c r="G651" i="7" a="1"/>
  <c r="G651" i="7" s="1"/>
  <c r="H651" i="7" a="1"/>
  <c r="H651" i="7" s="1"/>
  <c r="I651" i="7" a="1"/>
  <c r="I651" i="7" s="1"/>
  <c r="J651" i="7" a="1"/>
  <c r="J651" i="7" s="1"/>
  <c r="K651" i="7" a="1"/>
  <c r="K651" i="7" s="1"/>
  <c r="L651" i="7" a="1"/>
  <c r="L651" i="7" s="1"/>
  <c r="M651" i="7" a="1"/>
  <c r="M651" i="7" s="1"/>
  <c r="N651" i="7" a="1"/>
  <c r="N651" i="7" s="1"/>
  <c r="P651" i="7" a="1"/>
  <c r="P651" i="7" s="1"/>
  <c r="Q651" i="7" a="1"/>
  <c r="Q651" i="7" s="1"/>
  <c r="R651" i="7" a="1"/>
  <c r="R651" i="7" s="1"/>
  <c r="S651" i="7" a="1"/>
  <c r="S651" i="7" s="1"/>
  <c r="O651" i="7" a="1"/>
  <c r="O651" i="7" s="1"/>
  <c r="B650" i="7"/>
  <c r="B649" i="7"/>
  <c r="J650" i="2" a="1"/>
  <c r="J650" i="2" s="1"/>
  <c r="B648" i="7"/>
  <c r="D647" i="7" a="1"/>
  <c r="D647" i="7" s="1"/>
  <c r="E647" i="7" a="1"/>
  <c r="E647" i="7" s="1"/>
  <c r="F647" i="7" a="1"/>
  <c r="F647" i="7" s="1"/>
  <c r="G647" i="7" a="1"/>
  <c r="G647" i="7" s="1"/>
  <c r="H647" i="7" a="1"/>
  <c r="H647" i="7" s="1"/>
  <c r="I647" i="7" a="1"/>
  <c r="I647" i="7" s="1"/>
  <c r="J647" i="7" a="1"/>
  <c r="J647" i="7" s="1"/>
  <c r="K647" i="7" a="1"/>
  <c r="K647" i="7" s="1"/>
  <c r="L647" i="7" a="1"/>
  <c r="L647" i="7" s="1"/>
  <c r="M647" i="7" a="1"/>
  <c r="M647" i="7" s="1"/>
  <c r="N647" i="7" a="1"/>
  <c r="N647" i="7" s="1"/>
  <c r="O647" i="7" a="1"/>
  <c r="O647" i="7" s="1"/>
  <c r="P647" i="7" a="1"/>
  <c r="P647" i="7" s="1"/>
  <c r="Q647" i="7" a="1"/>
  <c r="Q647" i="7" s="1"/>
  <c r="R647" i="7" a="1"/>
  <c r="R647" i="7" s="1"/>
  <c r="S647" i="7" a="1"/>
  <c r="S647" i="7" s="1"/>
  <c r="B646" i="7"/>
  <c r="J647" i="2" a="1"/>
  <c r="J647" i="2" s="1"/>
  <c r="B645" i="7"/>
  <c r="J646" i="2" a="1"/>
  <c r="J646" i="2" s="1"/>
  <c r="B644" i="7"/>
  <c r="J645" i="2" a="1"/>
  <c r="J645" i="2" s="1"/>
  <c r="B643" i="7"/>
  <c r="J644" i="2" a="1"/>
  <c r="J644" i="2" s="1"/>
  <c r="B642" i="7"/>
  <c r="J643" i="2" a="1"/>
  <c r="J643" i="2" s="1"/>
  <c r="B641" i="7"/>
  <c r="D640" i="7" a="1"/>
  <c r="D640" i="7" s="1"/>
  <c r="E640" i="7" a="1"/>
  <c r="E640" i="7" s="1"/>
  <c r="F640" i="7" a="1"/>
  <c r="F640" i="7" s="1"/>
  <c r="G640" i="7" a="1"/>
  <c r="G640" i="7" s="1"/>
  <c r="H640" i="7" a="1"/>
  <c r="H640" i="7" s="1"/>
  <c r="I640" i="7" a="1"/>
  <c r="I640" i="7" s="1"/>
  <c r="J640" i="7" a="1"/>
  <c r="J640" i="7" s="1"/>
  <c r="K640" i="7" a="1"/>
  <c r="K640" i="7" s="1"/>
  <c r="L640" i="7" a="1"/>
  <c r="L640" i="7" s="1"/>
  <c r="M640" i="7" a="1"/>
  <c r="M640" i="7" s="1"/>
  <c r="N640" i="7" a="1"/>
  <c r="N640" i="7" s="1"/>
  <c r="O640" i="7" a="1"/>
  <c r="O640" i="7" s="1"/>
  <c r="P640" i="7" a="1"/>
  <c r="P640" i="7" s="1"/>
  <c r="Q640" i="7" a="1"/>
  <c r="Q640" i="7" s="1"/>
  <c r="R640" i="7" a="1"/>
  <c r="R640" i="7" s="1"/>
  <c r="S640" i="7" a="1"/>
  <c r="S640" i="7" s="1"/>
  <c r="D639" i="7" a="1"/>
  <c r="D639" i="7" s="1"/>
  <c r="E639" i="7" a="1"/>
  <c r="E639" i="7" s="1"/>
  <c r="F639" i="7" a="1"/>
  <c r="F639" i="7" s="1"/>
  <c r="G639" i="7" a="1"/>
  <c r="G639" i="7" s="1"/>
  <c r="H639" i="7" a="1"/>
  <c r="H639" i="7" s="1"/>
  <c r="I639" i="7" a="1"/>
  <c r="I639" i="7" s="1"/>
  <c r="J639" i="7" a="1"/>
  <c r="J639" i="7" s="1"/>
  <c r="K639" i="7" a="1"/>
  <c r="K639" i="7" s="1"/>
  <c r="L639" i="7" a="1"/>
  <c r="L639" i="7" s="1"/>
  <c r="M639" i="7" a="1"/>
  <c r="M639" i="7" s="1"/>
  <c r="N639" i="7" a="1"/>
  <c r="N639" i="7" s="1"/>
  <c r="O639" i="7" a="1"/>
  <c r="O639" i="7" s="1"/>
  <c r="P639" i="7" a="1"/>
  <c r="P639" i="7" s="1"/>
  <c r="Q639" i="7" a="1"/>
  <c r="Q639" i="7" s="1"/>
  <c r="R639" i="7" a="1"/>
  <c r="R639" i="7" s="1"/>
  <c r="S639" i="7" a="1"/>
  <c r="S639" i="7" s="1"/>
  <c r="D638" i="7" a="1"/>
  <c r="D638" i="7" s="1"/>
  <c r="E638" i="7" a="1"/>
  <c r="E638" i="7" s="1"/>
  <c r="F638" i="7" a="1"/>
  <c r="F638" i="7" s="1"/>
  <c r="G638" i="7" a="1"/>
  <c r="G638" i="7" s="1"/>
  <c r="H638" i="7" a="1"/>
  <c r="H638" i="7" s="1"/>
  <c r="I638" i="7" a="1"/>
  <c r="I638" i="7" s="1"/>
  <c r="J638" i="7" a="1"/>
  <c r="J638" i="7" s="1"/>
  <c r="K638" i="7" a="1"/>
  <c r="K638" i="7" s="1"/>
  <c r="L638" i="7" a="1"/>
  <c r="L638" i="7" s="1"/>
  <c r="M638" i="7" a="1"/>
  <c r="M638" i="7" s="1"/>
  <c r="N638" i="7" a="1"/>
  <c r="N638" i="7" s="1"/>
  <c r="O638" i="7" a="1"/>
  <c r="O638" i="7" s="1"/>
  <c r="P638" i="7" a="1"/>
  <c r="P638" i="7" s="1"/>
  <c r="Q638" i="7" a="1"/>
  <c r="Q638" i="7" s="1"/>
  <c r="R638" i="7" a="1"/>
  <c r="R638" i="7" s="1"/>
  <c r="S638" i="7" a="1"/>
  <c r="S638" i="7" s="1"/>
  <c r="J639" i="2" a="1"/>
  <c r="J639" i="2" s="1"/>
  <c r="B637" i="7"/>
  <c r="D636" i="7" a="1"/>
  <c r="D636" i="7" s="1"/>
  <c r="E636" i="7" a="1"/>
  <c r="E636" i="7" s="1"/>
  <c r="F636" i="7" a="1"/>
  <c r="F636" i="7" s="1"/>
  <c r="G636" i="7" a="1"/>
  <c r="G636" i="7" s="1"/>
  <c r="H636" i="7" a="1"/>
  <c r="H636" i="7" s="1"/>
  <c r="I636" i="7" a="1"/>
  <c r="I636" i="7" s="1"/>
  <c r="J636" i="7" a="1"/>
  <c r="J636" i="7" s="1"/>
  <c r="K636" i="7" a="1"/>
  <c r="K636" i="7" s="1"/>
  <c r="L636" i="7" a="1"/>
  <c r="L636" i="7" s="1"/>
  <c r="M636" i="7" a="1"/>
  <c r="M636" i="7" s="1"/>
  <c r="N636" i="7" a="1"/>
  <c r="N636" i="7" s="1"/>
  <c r="O636" i="7" a="1"/>
  <c r="O636" i="7" s="1"/>
  <c r="P636" i="7" a="1"/>
  <c r="P636" i="7" s="1"/>
  <c r="Q636" i="7" a="1"/>
  <c r="Q636" i="7" s="1"/>
  <c r="R636" i="7" a="1"/>
  <c r="R636" i="7" s="1"/>
  <c r="S636" i="7" a="1"/>
  <c r="S636" i="7" s="1"/>
  <c r="D635" i="7" a="1"/>
  <c r="D635" i="7" s="1"/>
  <c r="E635" i="7" a="1"/>
  <c r="E635" i="7" s="1"/>
  <c r="F635" i="7" a="1"/>
  <c r="F635" i="7" s="1"/>
  <c r="G635" i="7" a="1"/>
  <c r="G635" i="7" s="1"/>
  <c r="H635" i="7" a="1"/>
  <c r="H635" i="7" s="1"/>
  <c r="I635" i="7" a="1"/>
  <c r="I635" i="7" s="1"/>
  <c r="J635" i="7" a="1"/>
  <c r="J635" i="7" s="1"/>
  <c r="K635" i="7" a="1"/>
  <c r="K635" i="7" s="1"/>
  <c r="L635" i="7" a="1"/>
  <c r="L635" i="7" s="1"/>
  <c r="M635" i="7" a="1"/>
  <c r="M635" i="7" s="1"/>
  <c r="N635" i="7" a="1"/>
  <c r="N635" i="7" s="1"/>
  <c r="O635" i="7" a="1"/>
  <c r="O635" i="7" s="1"/>
  <c r="P635" i="7" a="1"/>
  <c r="P635" i="7" s="1"/>
  <c r="Q635" i="7" a="1"/>
  <c r="Q635" i="7" s="1"/>
  <c r="R635" i="7" a="1"/>
  <c r="R635" i="7" s="1"/>
  <c r="S635" i="7" a="1"/>
  <c r="S635" i="7" s="1"/>
  <c r="J636" i="2" a="1"/>
  <c r="J636" i="2" s="1"/>
  <c r="B634" i="7"/>
  <c r="B633" i="7"/>
  <c r="D632" i="7" a="1"/>
  <c r="D632" i="7" s="1"/>
  <c r="E632" i="7" a="1"/>
  <c r="E632" i="7" s="1"/>
  <c r="F632" i="7" a="1"/>
  <c r="F632" i="7" s="1"/>
  <c r="G632" i="7" a="1"/>
  <c r="G632" i="7" s="1"/>
  <c r="H632" i="7" a="1"/>
  <c r="H632" i="7" s="1"/>
  <c r="I632" i="7" a="1"/>
  <c r="I632" i="7" s="1"/>
  <c r="J632" i="7" a="1"/>
  <c r="J632" i="7" s="1"/>
  <c r="K632" i="7" a="1"/>
  <c r="K632" i="7" s="1"/>
  <c r="L632" i="7" a="1"/>
  <c r="L632" i="7" s="1"/>
  <c r="M632" i="7" a="1"/>
  <c r="M632" i="7" s="1"/>
  <c r="N632" i="7" a="1"/>
  <c r="N632" i="7" s="1"/>
  <c r="O632" i="7" a="1"/>
  <c r="O632" i="7" s="1"/>
  <c r="P632" i="7" a="1"/>
  <c r="P632" i="7" s="1"/>
  <c r="Q632" i="7" a="1"/>
  <c r="Q632" i="7" s="1"/>
  <c r="R632" i="7" a="1"/>
  <c r="R632" i="7" s="1"/>
  <c r="S632" i="7" a="1"/>
  <c r="S632" i="7" s="1"/>
  <c r="D631" i="7" a="1"/>
  <c r="D631" i="7" s="1"/>
  <c r="E631" i="7" a="1"/>
  <c r="E631" i="7" s="1"/>
  <c r="F631" i="7" a="1"/>
  <c r="F631" i="7" s="1"/>
  <c r="G631" i="7" a="1"/>
  <c r="G631" i="7" s="1"/>
  <c r="H631" i="7" a="1"/>
  <c r="H631" i="7" s="1"/>
  <c r="I631" i="7" a="1"/>
  <c r="I631" i="7" s="1"/>
  <c r="J631" i="7" a="1"/>
  <c r="J631" i="7" s="1"/>
  <c r="K631" i="7" a="1"/>
  <c r="K631" i="7" s="1"/>
  <c r="L631" i="7" a="1"/>
  <c r="L631" i="7" s="1"/>
  <c r="M631" i="7" a="1"/>
  <c r="M631" i="7" s="1"/>
  <c r="N631" i="7" a="1"/>
  <c r="N631" i="7" s="1"/>
  <c r="O631" i="7" a="1"/>
  <c r="O631" i="7" s="1"/>
  <c r="P631" i="7" a="1"/>
  <c r="P631" i="7" s="1"/>
  <c r="Q631" i="7" a="1"/>
  <c r="Q631" i="7" s="1"/>
  <c r="R631" i="7" a="1"/>
  <c r="R631" i="7" s="1"/>
  <c r="S631" i="7" a="1"/>
  <c r="S631" i="7" s="1"/>
  <c r="J632" i="2" a="1"/>
  <c r="J632" i="2" s="1"/>
  <c r="B630" i="7"/>
  <c r="B629" i="7"/>
  <c r="B628" i="7"/>
  <c r="J629" i="2" a="1"/>
  <c r="J629" i="2" s="1"/>
  <c r="B627" i="7"/>
  <c r="J628" i="2" a="1"/>
  <c r="J628" i="2" s="1"/>
  <c r="B626" i="7"/>
  <c r="J627" i="2" a="1"/>
  <c r="J627" i="2" s="1"/>
  <c r="B625" i="7"/>
  <c r="Q624" i="7" a="1"/>
  <c r="Q624" i="7" s="1"/>
  <c r="R624" i="7" a="1"/>
  <c r="R624" i="7" s="1"/>
  <c r="D624" i="7" a="1"/>
  <c r="D624" i="7" s="1"/>
  <c r="E624" i="7" a="1"/>
  <c r="E624" i="7" s="1"/>
  <c r="F624" i="7" a="1"/>
  <c r="F624" i="7" s="1"/>
  <c r="G624" i="7" a="1"/>
  <c r="G624" i="7" s="1"/>
  <c r="H624" i="7" a="1"/>
  <c r="H624" i="7" s="1"/>
  <c r="I624" i="7" a="1"/>
  <c r="I624" i="7" s="1"/>
  <c r="J624" i="7" a="1"/>
  <c r="J624" i="7" s="1"/>
  <c r="M624" i="7" a="1"/>
  <c r="M624" i="7" s="1"/>
  <c r="N624" i="7" a="1"/>
  <c r="N624" i="7" s="1"/>
  <c r="K624" i="7" a="1"/>
  <c r="K624" i="7" s="1"/>
  <c r="L624" i="7" a="1"/>
  <c r="L624" i="7" s="1"/>
  <c r="O624" i="7" a="1"/>
  <c r="O624" i="7" s="1"/>
  <c r="P624" i="7" a="1"/>
  <c r="P624" i="7" s="1"/>
  <c r="S624" i="7" a="1"/>
  <c r="S624" i="7" s="1"/>
  <c r="J625" i="2" a="1"/>
  <c r="J625" i="2" s="1"/>
  <c r="B623" i="7"/>
  <c r="J624" i="2" a="1"/>
  <c r="J624" i="2" s="1"/>
  <c r="B622" i="7"/>
  <c r="B621" i="7"/>
  <c r="J622" i="2" a="1"/>
  <c r="J622" i="2" s="1"/>
  <c r="B620" i="7"/>
  <c r="Q619" i="7" a="1"/>
  <c r="Q619" i="7" s="1"/>
  <c r="R619" i="7" a="1"/>
  <c r="R619" i="7" s="1"/>
  <c r="D619" i="7" a="1"/>
  <c r="D619" i="7" s="1"/>
  <c r="E619" i="7" a="1"/>
  <c r="E619" i="7" s="1"/>
  <c r="F619" i="7" a="1"/>
  <c r="F619" i="7" s="1"/>
  <c r="G619" i="7" a="1"/>
  <c r="G619" i="7" s="1"/>
  <c r="H619" i="7" a="1"/>
  <c r="H619" i="7" s="1"/>
  <c r="I619" i="7" a="1"/>
  <c r="I619" i="7" s="1"/>
  <c r="J619" i="7" a="1"/>
  <c r="J619" i="7" s="1"/>
  <c r="M619" i="7" a="1"/>
  <c r="M619" i="7" s="1"/>
  <c r="N619" i="7" a="1"/>
  <c r="N619" i="7" s="1"/>
  <c r="O619" i="7" a="1"/>
  <c r="O619" i="7" s="1"/>
  <c r="P619" i="7" a="1"/>
  <c r="P619" i="7" s="1"/>
  <c r="K619" i="7" a="1"/>
  <c r="K619" i="7" s="1"/>
  <c r="L619" i="7" a="1"/>
  <c r="L619" i="7" s="1"/>
  <c r="S619" i="7" a="1"/>
  <c r="S619" i="7" s="1"/>
  <c r="J620" i="2" a="1"/>
  <c r="J620" i="2" s="1"/>
  <c r="B618" i="7"/>
  <c r="J619" i="2" a="1"/>
  <c r="J619" i="2" s="1"/>
  <c r="B617" i="7"/>
  <c r="Q616" i="7" a="1"/>
  <c r="Q616" i="7" s="1"/>
  <c r="R616" i="7" a="1"/>
  <c r="R616" i="7" s="1"/>
  <c r="D616" i="7" a="1"/>
  <c r="D616" i="7" s="1"/>
  <c r="E616" i="7" a="1"/>
  <c r="E616" i="7" s="1"/>
  <c r="F616" i="7" a="1"/>
  <c r="F616" i="7" s="1"/>
  <c r="G616" i="7" a="1"/>
  <c r="G616" i="7" s="1"/>
  <c r="H616" i="7" a="1"/>
  <c r="H616" i="7" s="1"/>
  <c r="I616" i="7" a="1"/>
  <c r="I616" i="7" s="1"/>
  <c r="J616" i="7" a="1"/>
  <c r="J616" i="7" s="1"/>
  <c r="M616" i="7" a="1"/>
  <c r="M616" i="7" s="1"/>
  <c r="N616" i="7" a="1"/>
  <c r="N616" i="7" s="1"/>
  <c r="O616" i="7" a="1"/>
  <c r="O616" i="7" s="1"/>
  <c r="P616" i="7" a="1"/>
  <c r="P616" i="7" s="1"/>
  <c r="K616" i="7" a="1"/>
  <c r="K616" i="7" s="1"/>
  <c r="L616" i="7" a="1"/>
  <c r="L616" i="7" s="1"/>
  <c r="S616" i="7" a="1"/>
  <c r="S616" i="7" s="1"/>
  <c r="B615" i="7"/>
  <c r="B614" i="7"/>
  <c r="B613" i="7"/>
  <c r="Q612" i="7" a="1"/>
  <c r="Q612" i="7" s="1"/>
  <c r="R612" i="7" a="1"/>
  <c r="R612" i="7" s="1"/>
  <c r="S612" i="7" a="1"/>
  <c r="S612" i="7" s="1"/>
  <c r="D612" i="7" a="1"/>
  <c r="D612" i="7" s="1"/>
  <c r="E612" i="7" a="1"/>
  <c r="E612" i="7" s="1"/>
  <c r="F612" i="7" a="1"/>
  <c r="F612" i="7" s="1"/>
  <c r="G612" i="7" a="1"/>
  <c r="G612" i="7" s="1"/>
  <c r="H612" i="7" a="1"/>
  <c r="H612" i="7" s="1"/>
  <c r="I612" i="7" a="1"/>
  <c r="I612" i="7" s="1"/>
  <c r="J612" i="7" a="1"/>
  <c r="J612" i="7" s="1"/>
  <c r="M612" i="7" a="1"/>
  <c r="M612" i="7" s="1"/>
  <c r="N612" i="7" a="1"/>
  <c r="N612" i="7" s="1"/>
  <c r="O612" i="7" a="1"/>
  <c r="O612" i="7" s="1"/>
  <c r="P612" i="7" a="1"/>
  <c r="P612" i="7" s="1"/>
  <c r="K612" i="7" a="1"/>
  <c r="K612" i="7" s="1"/>
  <c r="L612" i="7" a="1"/>
  <c r="L612" i="7" s="1"/>
  <c r="Q611" i="7" a="1"/>
  <c r="Q611" i="7" s="1"/>
  <c r="R611" i="7" a="1"/>
  <c r="R611" i="7" s="1"/>
  <c r="S611" i="7" a="1"/>
  <c r="S611" i="7" s="1"/>
  <c r="D611" i="7" a="1"/>
  <c r="D611" i="7" s="1"/>
  <c r="E611" i="7" a="1"/>
  <c r="E611" i="7" s="1"/>
  <c r="F611" i="7" a="1"/>
  <c r="F611" i="7" s="1"/>
  <c r="G611" i="7" a="1"/>
  <c r="G611" i="7" s="1"/>
  <c r="H611" i="7" a="1"/>
  <c r="H611" i="7" s="1"/>
  <c r="I611" i="7" a="1"/>
  <c r="I611" i="7" s="1"/>
  <c r="J611" i="7" a="1"/>
  <c r="J611" i="7" s="1"/>
  <c r="M611" i="7" a="1"/>
  <c r="M611" i="7" s="1"/>
  <c r="N611" i="7" a="1"/>
  <c r="N611" i="7" s="1"/>
  <c r="O611" i="7" a="1"/>
  <c r="O611" i="7" s="1"/>
  <c r="P611" i="7" a="1"/>
  <c r="P611" i="7" s="1"/>
  <c r="K611" i="7" a="1"/>
  <c r="K611" i="7" s="1"/>
  <c r="L611" i="7" a="1"/>
  <c r="L611" i="7" s="1"/>
  <c r="B610" i="7"/>
  <c r="B609" i="7"/>
  <c r="B608" i="7"/>
  <c r="J609" i="2" a="1"/>
  <c r="J609" i="2" s="1"/>
  <c r="B607" i="7"/>
  <c r="Q606" i="7" a="1"/>
  <c r="Q606" i="7" s="1"/>
  <c r="R606" i="7" a="1"/>
  <c r="R606" i="7" s="1"/>
  <c r="S606" i="7" a="1"/>
  <c r="S606" i="7" s="1"/>
  <c r="D606" i="7" a="1"/>
  <c r="D606" i="7" s="1"/>
  <c r="E606" i="7" a="1"/>
  <c r="E606" i="7" s="1"/>
  <c r="F606" i="7" a="1"/>
  <c r="F606" i="7" s="1"/>
  <c r="G606" i="7" a="1"/>
  <c r="G606" i="7" s="1"/>
  <c r="H606" i="7" a="1"/>
  <c r="H606" i="7" s="1"/>
  <c r="I606" i="7" a="1"/>
  <c r="I606" i="7" s="1"/>
  <c r="J606" i="7" a="1"/>
  <c r="J606" i="7" s="1"/>
  <c r="M606" i="7" a="1"/>
  <c r="M606" i="7" s="1"/>
  <c r="N606" i="7" a="1"/>
  <c r="N606" i="7" s="1"/>
  <c r="O606" i="7" a="1"/>
  <c r="O606" i="7" s="1"/>
  <c r="P606" i="7" a="1"/>
  <c r="P606" i="7" s="1"/>
  <c r="K606" i="7" a="1"/>
  <c r="K606" i="7" s="1"/>
  <c r="L606" i="7" a="1"/>
  <c r="L606" i="7" s="1"/>
  <c r="Q605" i="7" a="1"/>
  <c r="Q605" i="7" s="1"/>
  <c r="R605" i="7" a="1"/>
  <c r="R605" i="7" s="1"/>
  <c r="S605" i="7" a="1"/>
  <c r="S605" i="7" s="1"/>
  <c r="D605" i="7" a="1"/>
  <c r="D605" i="7" s="1"/>
  <c r="E605" i="7" a="1"/>
  <c r="E605" i="7" s="1"/>
  <c r="F605" i="7" a="1"/>
  <c r="F605" i="7" s="1"/>
  <c r="G605" i="7" a="1"/>
  <c r="G605" i="7" s="1"/>
  <c r="H605" i="7" a="1"/>
  <c r="H605" i="7" s="1"/>
  <c r="I605" i="7" a="1"/>
  <c r="I605" i="7" s="1"/>
  <c r="J605" i="7" a="1"/>
  <c r="J605" i="7" s="1"/>
  <c r="M605" i="7" a="1"/>
  <c r="M605" i="7" s="1"/>
  <c r="N605" i="7" a="1"/>
  <c r="N605" i="7" s="1"/>
  <c r="O605" i="7" a="1"/>
  <c r="O605" i="7" s="1"/>
  <c r="P605" i="7" a="1"/>
  <c r="P605" i="7" s="1"/>
  <c r="K605" i="7" a="1"/>
  <c r="K605" i="7" s="1"/>
  <c r="L605" i="7" a="1"/>
  <c r="L605" i="7" s="1"/>
  <c r="Q604" i="7" a="1"/>
  <c r="Q604" i="7" s="1"/>
  <c r="R604" i="7" a="1"/>
  <c r="R604" i="7" s="1"/>
  <c r="S604" i="7" a="1"/>
  <c r="S604" i="7" s="1"/>
  <c r="D604" i="7" a="1"/>
  <c r="D604" i="7" s="1"/>
  <c r="E604" i="7" a="1"/>
  <c r="E604" i="7" s="1"/>
  <c r="F604" i="7" a="1"/>
  <c r="F604" i="7" s="1"/>
  <c r="G604" i="7" a="1"/>
  <c r="G604" i="7" s="1"/>
  <c r="H604" i="7" a="1"/>
  <c r="H604" i="7" s="1"/>
  <c r="I604" i="7" a="1"/>
  <c r="I604" i="7" s="1"/>
  <c r="J604" i="7" a="1"/>
  <c r="J604" i="7" s="1"/>
  <c r="M604" i="7" a="1"/>
  <c r="M604" i="7" s="1"/>
  <c r="N604" i="7" a="1"/>
  <c r="N604" i="7" s="1"/>
  <c r="O604" i="7" a="1"/>
  <c r="O604" i="7" s="1"/>
  <c r="P604" i="7" a="1"/>
  <c r="P604" i="7" s="1"/>
  <c r="K604" i="7" a="1"/>
  <c r="K604" i="7" s="1"/>
  <c r="L604" i="7" a="1"/>
  <c r="L604" i="7" s="1"/>
  <c r="J605" i="2" a="1"/>
  <c r="J605" i="2" s="1"/>
  <c r="B603" i="7"/>
  <c r="J604" i="2" a="1"/>
  <c r="J604" i="2" s="1"/>
  <c r="B602" i="7"/>
  <c r="J603" i="2" a="1"/>
  <c r="J603" i="2" s="1"/>
  <c r="B601" i="7"/>
  <c r="Q600" i="7" a="1"/>
  <c r="Q600" i="7" s="1"/>
  <c r="R600" i="7" a="1"/>
  <c r="R600" i="7" s="1"/>
  <c r="S600" i="7" a="1"/>
  <c r="S600" i="7" s="1"/>
  <c r="D600" i="7" a="1"/>
  <c r="D600" i="7" s="1"/>
  <c r="E600" i="7" a="1"/>
  <c r="E600" i="7" s="1"/>
  <c r="F600" i="7" a="1"/>
  <c r="F600" i="7" s="1"/>
  <c r="G600" i="7" a="1"/>
  <c r="G600" i="7" s="1"/>
  <c r="H600" i="7" a="1"/>
  <c r="H600" i="7" s="1"/>
  <c r="I600" i="7" a="1"/>
  <c r="I600" i="7" s="1"/>
  <c r="J600" i="7" a="1"/>
  <c r="J600" i="7" s="1"/>
  <c r="M600" i="7" a="1"/>
  <c r="M600" i="7" s="1"/>
  <c r="N600" i="7" a="1"/>
  <c r="N600" i="7" s="1"/>
  <c r="O600" i="7" a="1"/>
  <c r="O600" i="7" s="1"/>
  <c r="P600" i="7" a="1"/>
  <c r="P600" i="7" s="1"/>
  <c r="K600" i="7" a="1"/>
  <c r="K600" i="7" s="1"/>
  <c r="L600" i="7" a="1"/>
  <c r="L600" i="7" s="1"/>
  <c r="Q599" i="7" a="1"/>
  <c r="Q599" i="7" s="1"/>
  <c r="R599" i="7" a="1"/>
  <c r="R599" i="7" s="1"/>
  <c r="S599" i="7" a="1"/>
  <c r="S599" i="7" s="1"/>
  <c r="D599" i="7" a="1"/>
  <c r="D599" i="7" s="1"/>
  <c r="E599" i="7" a="1"/>
  <c r="E599" i="7" s="1"/>
  <c r="F599" i="7" a="1"/>
  <c r="F599" i="7" s="1"/>
  <c r="G599" i="7" a="1"/>
  <c r="G599" i="7" s="1"/>
  <c r="H599" i="7" a="1"/>
  <c r="H599" i="7" s="1"/>
  <c r="I599" i="7" a="1"/>
  <c r="I599" i="7" s="1"/>
  <c r="J599" i="7" a="1"/>
  <c r="J599" i="7" s="1"/>
  <c r="M599" i="7" a="1"/>
  <c r="M599" i="7" s="1"/>
  <c r="N599" i="7" a="1"/>
  <c r="N599" i="7" s="1"/>
  <c r="O599" i="7" a="1"/>
  <c r="O599" i="7" s="1"/>
  <c r="P599" i="7" a="1"/>
  <c r="P599" i="7" s="1"/>
  <c r="L599" i="7" a="1"/>
  <c r="L599" i="7" s="1"/>
  <c r="K599" i="7" a="1"/>
  <c r="K599" i="7" s="1"/>
  <c r="J600" i="2" a="1"/>
  <c r="J600" i="2" s="1"/>
  <c r="B598" i="7"/>
  <c r="Q597" i="7" a="1"/>
  <c r="Q597" i="7" s="1"/>
  <c r="R597" i="7" a="1"/>
  <c r="R597" i="7" s="1"/>
  <c r="S597" i="7" a="1"/>
  <c r="S597" i="7" s="1"/>
  <c r="D597" i="7" a="1"/>
  <c r="D597" i="7" s="1"/>
  <c r="E597" i="7" a="1"/>
  <c r="E597" i="7" s="1"/>
  <c r="F597" i="7" a="1"/>
  <c r="F597" i="7" s="1"/>
  <c r="G597" i="7" a="1"/>
  <c r="G597" i="7" s="1"/>
  <c r="H597" i="7" a="1"/>
  <c r="H597" i="7" s="1"/>
  <c r="I597" i="7" a="1"/>
  <c r="I597" i="7" s="1"/>
  <c r="J597" i="7" a="1"/>
  <c r="J597" i="7" s="1"/>
  <c r="M597" i="7" a="1"/>
  <c r="M597" i="7" s="1"/>
  <c r="N597" i="7" a="1"/>
  <c r="N597" i="7" s="1"/>
  <c r="O597" i="7" a="1"/>
  <c r="O597" i="7" s="1"/>
  <c r="P597" i="7" a="1"/>
  <c r="P597" i="7" s="1"/>
  <c r="K597" i="7" a="1"/>
  <c r="K597" i="7" s="1"/>
  <c r="L597" i="7" a="1"/>
  <c r="L597" i="7" s="1"/>
  <c r="Q596" i="7" a="1"/>
  <c r="Q596" i="7" s="1"/>
  <c r="R596" i="7" a="1"/>
  <c r="R596" i="7" s="1"/>
  <c r="S596" i="7" a="1"/>
  <c r="S596" i="7" s="1"/>
  <c r="D596" i="7" a="1"/>
  <c r="D596" i="7" s="1"/>
  <c r="E596" i="7" a="1"/>
  <c r="E596" i="7" s="1"/>
  <c r="F596" i="7" a="1"/>
  <c r="F596" i="7" s="1"/>
  <c r="G596" i="7" a="1"/>
  <c r="G596" i="7" s="1"/>
  <c r="H596" i="7" a="1"/>
  <c r="H596" i="7" s="1"/>
  <c r="I596" i="7" a="1"/>
  <c r="I596" i="7" s="1"/>
  <c r="J596" i="7" a="1"/>
  <c r="J596" i="7" s="1"/>
  <c r="M596" i="7" a="1"/>
  <c r="M596" i="7" s="1"/>
  <c r="N596" i="7" a="1"/>
  <c r="N596" i="7" s="1"/>
  <c r="O596" i="7" a="1"/>
  <c r="O596" i="7" s="1"/>
  <c r="P596" i="7" a="1"/>
  <c r="P596" i="7" s="1"/>
  <c r="K596" i="7" a="1"/>
  <c r="K596" i="7" s="1"/>
  <c r="L596" i="7" a="1"/>
  <c r="L596" i="7" s="1"/>
  <c r="J597" i="2" a="1"/>
  <c r="J597" i="2" s="1"/>
  <c r="B595" i="7"/>
  <c r="B594" i="7"/>
  <c r="B593" i="7"/>
  <c r="Q592" i="7" a="1"/>
  <c r="Q592" i="7" s="1"/>
  <c r="R592" i="7" a="1"/>
  <c r="R592" i="7" s="1"/>
  <c r="S592" i="7" a="1"/>
  <c r="S592" i="7" s="1"/>
  <c r="D592" i="7" a="1"/>
  <c r="D592" i="7" s="1"/>
  <c r="E592" i="7" a="1"/>
  <c r="E592" i="7" s="1"/>
  <c r="F592" i="7" a="1"/>
  <c r="F592" i="7" s="1"/>
  <c r="G592" i="7" a="1"/>
  <c r="G592" i="7" s="1"/>
  <c r="H592" i="7" a="1"/>
  <c r="H592" i="7" s="1"/>
  <c r="I592" i="7" a="1"/>
  <c r="I592" i="7" s="1"/>
  <c r="J592" i="7" a="1"/>
  <c r="J592" i="7" s="1"/>
  <c r="M592" i="7" a="1"/>
  <c r="M592" i="7" s="1"/>
  <c r="N592" i="7" a="1"/>
  <c r="N592" i="7" s="1"/>
  <c r="O592" i="7" a="1"/>
  <c r="O592" i="7" s="1"/>
  <c r="P592" i="7" a="1"/>
  <c r="P592" i="7" s="1"/>
  <c r="K592" i="7" a="1"/>
  <c r="K592" i="7" s="1"/>
  <c r="L592" i="7" a="1"/>
  <c r="L592" i="7" s="1"/>
  <c r="Q591" i="7" a="1"/>
  <c r="Q591" i="7" s="1"/>
  <c r="R591" i="7" a="1"/>
  <c r="R591" i="7" s="1"/>
  <c r="S591" i="7" a="1"/>
  <c r="S591" i="7" s="1"/>
  <c r="D591" i="7" a="1"/>
  <c r="D591" i="7" s="1"/>
  <c r="E591" i="7" a="1"/>
  <c r="E591" i="7" s="1"/>
  <c r="F591" i="7" a="1"/>
  <c r="F591" i="7" s="1"/>
  <c r="G591" i="7" a="1"/>
  <c r="G591" i="7" s="1"/>
  <c r="H591" i="7" a="1"/>
  <c r="H591" i="7" s="1"/>
  <c r="I591" i="7" a="1"/>
  <c r="I591" i="7" s="1"/>
  <c r="J591" i="7" a="1"/>
  <c r="J591" i="7" s="1"/>
  <c r="M591" i="7" a="1"/>
  <c r="M591" i="7" s="1"/>
  <c r="N591" i="7" a="1"/>
  <c r="N591" i="7" s="1"/>
  <c r="O591" i="7" a="1"/>
  <c r="O591" i="7" s="1"/>
  <c r="P591" i="7" a="1"/>
  <c r="P591" i="7" s="1"/>
  <c r="L591" i="7" a="1"/>
  <c r="L591" i="7" s="1"/>
  <c r="K591" i="7" a="1"/>
  <c r="K591" i="7" s="1"/>
  <c r="J592" i="2" a="1"/>
  <c r="J592" i="2" s="1"/>
  <c r="B590" i="7"/>
  <c r="B589" i="7"/>
  <c r="J590" i="2" a="1"/>
  <c r="J590" i="2" s="1"/>
  <c r="B588" i="7"/>
  <c r="J589" i="2" a="1"/>
  <c r="J589" i="2" s="1"/>
  <c r="B587" i="7"/>
  <c r="Q586" i="7" a="1"/>
  <c r="Q586" i="7" s="1"/>
  <c r="R586" i="7" a="1"/>
  <c r="R586" i="7" s="1"/>
  <c r="S586" i="7" a="1"/>
  <c r="S586" i="7" s="1"/>
  <c r="D586" i="7" a="1"/>
  <c r="D586" i="7" s="1"/>
  <c r="E586" i="7" a="1"/>
  <c r="E586" i="7" s="1"/>
  <c r="F586" i="7" a="1"/>
  <c r="F586" i="7" s="1"/>
  <c r="G586" i="7" a="1"/>
  <c r="G586" i="7" s="1"/>
  <c r="H586" i="7" a="1"/>
  <c r="H586" i="7" s="1"/>
  <c r="I586" i="7" a="1"/>
  <c r="I586" i="7" s="1"/>
  <c r="J586" i="7" a="1"/>
  <c r="J586" i="7" s="1"/>
  <c r="M586" i="7" a="1"/>
  <c r="M586" i="7" s="1"/>
  <c r="N586" i="7" a="1"/>
  <c r="N586" i="7" s="1"/>
  <c r="O586" i="7" a="1"/>
  <c r="O586" i="7" s="1"/>
  <c r="P586" i="7" a="1"/>
  <c r="P586" i="7" s="1"/>
  <c r="K586" i="7" a="1"/>
  <c r="K586" i="7" s="1"/>
  <c r="L586" i="7" a="1"/>
  <c r="L586" i="7" s="1"/>
  <c r="J587" i="2" a="1"/>
  <c r="J587" i="2" s="1"/>
  <c r="B585" i="7"/>
  <c r="Q584" i="7" a="1"/>
  <c r="Q584" i="7" s="1"/>
  <c r="R584" i="7" a="1"/>
  <c r="R584" i="7" s="1"/>
  <c r="S584" i="7" a="1"/>
  <c r="S584" i="7" s="1"/>
  <c r="D584" i="7" a="1"/>
  <c r="D584" i="7" s="1"/>
  <c r="E584" i="7" a="1"/>
  <c r="E584" i="7" s="1"/>
  <c r="F584" i="7" a="1"/>
  <c r="F584" i="7" s="1"/>
  <c r="G584" i="7" a="1"/>
  <c r="G584" i="7" s="1"/>
  <c r="H584" i="7" a="1"/>
  <c r="H584" i="7" s="1"/>
  <c r="I584" i="7" a="1"/>
  <c r="I584" i="7" s="1"/>
  <c r="J584" i="7" a="1"/>
  <c r="J584" i="7" s="1"/>
  <c r="K584" i="7" a="1"/>
  <c r="K584" i="7" s="1"/>
  <c r="M584" i="7" a="1"/>
  <c r="M584" i="7" s="1"/>
  <c r="N584" i="7" a="1"/>
  <c r="N584" i="7" s="1"/>
  <c r="O584" i="7" a="1"/>
  <c r="O584" i="7" s="1"/>
  <c r="P584" i="7" a="1"/>
  <c r="P584" i="7" s="1"/>
  <c r="L584" i="7" a="1"/>
  <c r="L584" i="7" s="1"/>
  <c r="J585" i="2" a="1"/>
  <c r="J585" i="2" s="1"/>
  <c r="B583" i="7"/>
  <c r="J584" i="2" a="1"/>
  <c r="J584" i="2" s="1"/>
  <c r="B582" i="7"/>
  <c r="J583" i="2" a="1"/>
  <c r="J583" i="2" s="1"/>
  <c r="B581" i="7"/>
  <c r="B580" i="7"/>
  <c r="J581" i="2" a="1"/>
  <c r="J581" i="2" s="1"/>
  <c r="B579" i="7"/>
  <c r="Q578" i="7" a="1"/>
  <c r="Q578" i="7" s="1"/>
  <c r="R578" i="7" a="1"/>
  <c r="R578" i="7" s="1"/>
  <c r="S578" i="7" a="1"/>
  <c r="S578" i="7" s="1"/>
  <c r="D578" i="7" a="1"/>
  <c r="D578" i="7" s="1"/>
  <c r="E578" i="7" a="1"/>
  <c r="E578" i="7" s="1"/>
  <c r="F578" i="7" a="1"/>
  <c r="F578" i="7" s="1"/>
  <c r="G578" i="7" a="1"/>
  <c r="G578" i="7" s="1"/>
  <c r="H578" i="7" a="1"/>
  <c r="H578" i="7" s="1"/>
  <c r="I578" i="7" a="1"/>
  <c r="I578" i="7" s="1"/>
  <c r="J578" i="7" a="1"/>
  <c r="J578" i="7" s="1"/>
  <c r="K578" i="7" a="1"/>
  <c r="K578" i="7" s="1"/>
  <c r="M578" i="7" a="1"/>
  <c r="M578" i="7" s="1"/>
  <c r="N578" i="7" a="1"/>
  <c r="N578" i="7" s="1"/>
  <c r="O578" i="7" a="1"/>
  <c r="O578" i="7" s="1"/>
  <c r="P578" i="7" a="1"/>
  <c r="P578" i="7" s="1"/>
  <c r="L578" i="7" a="1"/>
  <c r="L578" i="7" s="1"/>
  <c r="B577" i="7"/>
  <c r="J578" i="2" a="1"/>
  <c r="J578" i="2" s="1"/>
  <c r="B576" i="7"/>
  <c r="J577" i="2" a="1"/>
  <c r="J577" i="2" s="1"/>
  <c r="B575" i="7"/>
  <c r="B574" i="7"/>
  <c r="J575" i="2" a="1"/>
  <c r="J575" i="2" s="1"/>
  <c r="B573" i="7"/>
  <c r="Q572" i="7" a="1"/>
  <c r="Q572" i="7" s="1"/>
  <c r="R572" i="7" a="1"/>
  <c r="R572" i="7" s="1"/>
  <c r="S572" i="7" a="1"/>
  <c r="S572" i="7" s="1"/>
  <c r="D572" i="7" a="1"/>
  <c r="D572" i="7" s="1"/>
  <c r="E572" i="7" a="1"/>
  <c r="E572" i="7" s="1"/>
  <c r="F572" i="7" a="1"/>
  <c r="F572" i="7" s="1"/>
  <c r="G572" i="7" a="1"/>
  <c r="G572" i="7" s="1"/>
  <c r="H572" i="7" a="1"/>
  <c r="H572" i="7" s="1"/>
  <c r="I572" i="7" a="1"/>
  <c r="I572" i="7" s="1"/>
  <c r="J572" i="7" a="1"/>
  <c r="J572" i="7" s="1"/>
  <c r="K572" i="7" a="1"/>
  <c r="K572" i="7" s="1"/>
  <c r="M572" i="7" a="1"/>
  <c r="M572" i="7" s="1"/>
  <c r="N572" i="7" a="1"/>
  <c r="N572" i="7" s="1"/>
  <c r="O572" i="7" a="1"/>
  <c r="O572" i="7" s="1"/>
  <c r="P572" i="7" a="1"/>
  <c r="P572" i="7" s="1"/>
  <c r="L572" i="7" a="1"/>
  <c r="L572" i="7" s="1"/>
  <c r="Q571" i="7" a="1"/>
  <c r="Q571" i="7" s="1"/>
  <c r="R571" i="7" a="1"/>
  <c r="R571" i="7" s="1"/>
  <c r="S571" i="7" a="1"/>
  <c r="S571" i="7" s="1"/>
  <c r="D571" i="7" a="1"/>
  <c r="D571" i="7" s="1"/>
  <c r="E571" i="7" a="1"/>
  <c r="E571" i="7" s="1"/>
  <c r="F571" i="7" a="1"/>
  <c r="F571" i="7" s="1"/>
  <c r="G571" i="7" a="1"/>
  <c r="G571" i="7" s="1"/>
  <c r="H571" i="7" a="1"/>
  <c r="H571" i="7" s="1"/>
  <c r="I571" i="7" a="1"/>
  <c r="I571" i="7" s="1"/>
  <c r="J571" i="7" a="1"/>
  <c r="J571" i="7" s="1"/>
  <c r="K571" i="7" a="1"/>
  <c r="K571" i="7" s="1"/>
  <c r="M571" i="7" a="1"/>
  <c r="M571" i="7" s="1"/>
  <c r="N571" i="7" a="1"/>
  <c r="N571" i="7" s="1"/>
  <c r="O571" i="7" a="1"/>
  <c r="O571" i="7" s="1"/>
  <c r="P571" i="7" a="1"/>
  <c r="P571" i="7" s="1"/>
  <c r="L571" i="7" a="1"/>
  <c r="L571" i="7" s="1"/>
  <c r="B570" i="7"/>
  <c r="J571" i="2" a="1"/>
  <c r="J571" i="2" s="1"/>
  <c r="B569" i="7"/>
  <c r="J570" i="2" a="1"/>
  <c r="J570" i="2" s="1"/>
  <c r="B568" i="7"/>
  <c r="J569" i="2" a="1"/>
  <c r="J569" i="2" s="1"/>
  <c r="B567" i="7"/>
  <c r="Q566" i="7" a="1"/>
  <c r="Q566" i="7" s="1"/>
  <c r="R566" i="7" a="1"/>
  <c r="R566" i="7" s="1"/>
  <c r="S566" i="7" a="1"/>
  <c r="S566" i="7" s="1"/>
  <c r="D566" i="7" a="1"/>
  <c r="D566" i="7" s="1"/>
  <c r="E566" i="7" a="1"/>
  <c r="E566" i="7" s="1"/>
  <c r="F566" i="7" a="1"/>
  <c r="F566" i="7" s="1"/>
  <c r="G566" i="7" a="1"/>
  <c r="G566" i="7" s="1"/>
  <c r="H566" i="7" a="1"/>
  <c r="H566" i="7" s="1"/>
  <c r="I566" i="7" a="1"/>
  <c r="I566" i="7" s="1"/>
  <c r="J566" i="7" a="1"/>
  <c r="J566" i="7" s="1"/>
  <c r="K566" i="7" a="1"/>
  <c r="K566" i="7" s="1"/>
  <c r="M566" i="7" a="1"/>
  <c r="M566" i="7" s="1"/>
  <c r="N566" i="7" a="1"/>
  <c r="N566" i="7" s="1"/>
  <c r="O566" i="7" a="1"/>
  <c r="O566" i="7" s="1"/>
  <c r="P566" i="7" a="1"/>
  <c r="P566" i="7" s="1"/>
  <c r="L566" i="7" a="1"/>
  <c r="L566" i="7" s="1"/>
  <c r="J567" i="2" a="1"/>
  <c r="J567" i="2" s="1"/>
  <c r="B565" i="7"/>
  <c r="J566" i="2" a="1"/>
  <c r="J566" i="2" s="1"/>
  <c r="B564" i="7"/>
  <c r="J565" i="2" a="1"/>
  <c r="J565" i="2" s="1"/>
  <c r="B563" i="7"/>
  <c r="J564" i="2" a="1"/>
  <c r="J564" i="2" s="1"/>
  <c r="B562" i="7"/>
  <c r="J563" i="2" a="1"/>
  <c r="J563" i="2" s="1"/>
  <c r="B561" i="7"/>
  <c r="Q560" i="7" a="1"/>
  <c r="Q560" i="7" s="1"/>
  <c r="R560" i="7" a="1"/>
  <c r="R560" i="7" s="1"/>
  <c r="S560" i="7" a="1"/>
  <c r="S560" i="7" s="1"/>
  <c r="D560" i="7" a="1"/>
  <c r="D560" i="7" s="1"/>
  <c r="E560" i="7" a="1"/>
  <c r="E560" i="7" s="1"/>
  <c r="F560" i="7" a="1"/>
  <c r="F560" i="7" s="1"/>
  <c r="G560" i="7" a="1"/>
  <c r="G560" i="7" s="1"/>
  <c r="H560" i="7" a="1"/>
  <c r="H560" i="7" s="1"/>
  <c r="I560" i="7" a="1"/>
  <c r="I560" i="7" s="1"/>
  <c r="J560" i="7" a="1"/>
  <c r="J560" i="7" s="1"/>
  <c r="K560" i="7" a="1"/>
  <c r="K560" i="7" s="1"/>
  <c r="M560" i="7" a="1"/>
  <c r="M560" i="7" s="1"/>
  <c r="N560" i="7" a="1"/>
  <c r="N560" i="7" s="1"/>
  <c r="O560" i="7" a="1"/>
  <c r="O560" i="7" s="1"/>
  <c r="P560" i="7" a="1"/>
  <c r="P560" i="7" s="1"/>
  <c r="L560" i="7" a="1"/>
  <c r="L560" i="7" s="1"/>
  <c r="Q559" i="7" a="1"/>
  <c r="Q559" i="7" s="1"/>
  <c r="R559" i="7" a="1"/>
  <c r="R559" i="7" s="1"/>
  <c r="S559" i="7" a="1"/>
  <c r="S559" i="7" s="1"/>
  <c r="D559" i="7" a="1"/>
  <c r="D559" i="7" s="1"/>
  <c r="E559" i="7" a="1"/>
  <c r="E559" i="7" s="1"/>
  <c r="F559" i="7" a="1"/>
  <c r="F559" i="7" s="1"/>
  <c r="G559" i="7" a="1"/>
  <c r="G559" i="7" s="1"/>
  <c r="H559" i="7" a="1"/>
  <c r="H559" i="7" s="1"/>
  <c r="I559" i="7" a="1"/>
  <c r="I559" i="7" s="1"/>
  <c r="J559" i="7" a="1"/>
  <c r="J559" i="7" s="1"/>
  <c r="K559" i="7" a="1"/>
  <c r="K559" i="7" s="1"/>
  <c r="M559" i="7" a="1"/>
  <c r="M559" i="7" s="1"/>
  <c r="N559" i="7" a="1"/>
  <c r="N559" i="7" s="1"/>
  <c r="O559" i="7" a="1"/>
  <c r="O559" i="7" s="1"/>
  <c r="P559" i="7" a="1"/>
  <c r="P559" i="7" s="1"/>
  <c r="L559" i="7" a="1"/>
  <c r="L559" i="7" s="1"/>
  <c r="Q558" i="7" a="1"/>
  <c r="Q558" i="7" s="1"/>
  <c r="R558" i="7" a="1"/>
  <c r="R558" i="7" s="1"/>
  <c r="S558" i="7" a="1"/>
  <c r="S558" i="7" s="1"/>
  <c r="D558" i="7" a="1"/>
  <c r="D558" i="7" s="1"/>
  <c r="E558" i="7" a="1"/>
  <c r="E558" i="7" s="1"/>
  <c r="F558" i="7" a="1"/>
  <c r="F558" i="7" s="1"/>
  <c r="G558" i="7" a="1"/>
  <c r="G558" i="7" s="1"/>
  <c r="H558" i="7" a="1"/>
  <c r="H558" i="7" s="1"/>
  <c r="I558" i="7" a="1"/>
  <c r="I558" i="7" s="1"/>
  <c r="J558" i="7" a="1"/>
  <c r="J558" i="7" s="1"/>
  <c r="K558" i="7" a="1"/>
  <c r="K558" i="7" s="1"/>
  <c r="M558" i="7" a="1"/>
  <c r="M558" i="7" s="1"/>
  <c r="N558" i="7" a="1"/>
  <c r="N558" i="7" s="1"/>
  <c r="O558" i="7" a="1"/>
  <c r="O558" i="7" s="1"/>
  <c r="P558" i="7" a="1"/>
  <c r="P558" i="7" s="1"/>
  <c r="L558" i="7" a="1"/>
  <c r="L558" i="7" s="1"/>
  <c r="J559" i="2" a="1"/>
  <c r="J559" i="2" s="1"/>
  <c r="B557" i="7"/>
  <c r="Q556" i="7" a="1"/>
  <c r="Q556" i="7" s="1"/>
  <c r="R556" i="7" a="1"/>
  <c r="R556" i="7" s="1"/>
  <c r="S556" i="7" a="1"/>
  <c r="S556" i="7" s="1"/>
  <c r="D556" i="7" a="1"/>
  <c r="D556" i="7" s="1"/>
  <c r="E556" i="7" a="1"/>
  <c r="E556" i="7" s="1"/>
  <c r="F556" i="7" a="1"/>
  <c r="F556" i="7" s="1"/>
  <c r="G556" i="7" a="1"/>
  <c r="G556" i="7" s="1"/>
  <c r="H556" i="7" a="1"/>
  <c r="H556" i="7" s="1"/>
  <c r="I556" i="7" a="1"/>
  <c r="I556" i="7" s="1"/>
  <c r="J556" i="7" a="1"/>
  <c r="J556" i="7" s="1"/>
  <c r="K556" i="7" a="1"/>
  <c r="K556" i="7" s="1"/>
  <c r="M556" i="7" a="1"/>
  <c r="M556" i="7" s="1"/>
  <c r="N556" i="7" a="1"/>
  <c r="N556" i="7" s="1"/>
  <c r="O556" i="7" a="1"/>
  <c r="O556" i="7" s="1"/>
  <c r="P556" i="7" a="1"/>
  <c r="P556" i="7" s="1"/>
  <c r="L556" i="7" a="1"/>
  <c r="L556" i="7" s="1"/>
  <c r="Q555" i="7" a="1"/>
  <c r="Q555" i="7" s="1"/>
  <c r="R555" i="7" a="1"/>
  <c r="R555" i="7" s="1"/>
  <c r="S555" i="7" a="1"/>
  <c r="S555" i="7" s="1"/>
  <c r="D555" i="7" a="1"/>
  <c r="D555" i="7" s="1"/>
  <c r="E555" i="7" a="1"/>
  <c r="E555" i="7" s="1"/>
  <c r="F555" i="7" a="1"/>
  <c r="F555" i="7" s="1"/>
  <c r="G555" i="7" a="1"/>
  <c r="G555" i="7" s="1"/>
  <c r="H555" i="7" a="1"/>
  <c r="H555" i="7" s="1"/>
  <c r="I555" i="7" a="1"/>
  <c r="I555" i="7" s="1"/>
  <c r="J555" i="7" a="1"/>
  <c r="J555" i="7" s="1"/>
  <c r="K555" i="7" a="1"/>
  <c r="K555" i="7" s="1"/>
  <c r="M555" i="7" a="1"/>
  <c r="M555" i="7" s="1"/>
  <c r="N555" i="7" a="1"/>
  <c r="N555" i="7" s="1"/>
  <c r="O555" i="7" a="1"/>
  <c r="O555" i="7" s="1"/>
  <c r="P555" i="7" a="1"/>
  <c r="P555" i="7" s="1"/>
  <c r="L555" i="7" a="1"/>
  <c r="L555" i="7" s="1"/>
  <c r="B554" i="7"/>
  <c r="J555" i="2" a="1"/>
  <c r="J555" i="2" s="1"/>
  <c r="B553" i="7"/>
  <c r="H3164" i="1"/>
  <c r="M3164" i="1" s="1"/>
  <c r="N3164" i="1" s="1"/>
  <c r="B552" i="7"/>
  <c r="Q551" i="7" a="1"/>
  <c r="Q551" i="7" s="1"/>
  <c r="R551" i="7" a="1"/>
  <c r="R551" i="7" s="1"/>
  <c r="S551" i="7" a="1"/>
  <c r="S551" i="7" s="1"/>
  <c r="D551" i="7" a="1"/>
  <c r="D551" i="7" s="1"/>
  <c r="E551" i="7" a="1"/>
  <c r="E551" i="7" s="1"/>
  <c r="F551" i="7" a="1"/>
  <c r="F551" i="7" s="1"/>
  <c r="G551" i="7" a="1"/>
  <c r="G551" i="7" s="1"/>
  <c r="H551" i="7" a="1"/>
  <c r="H551" i="7" s="1"/>
  <c r="I551" i="7" a="1"/>
  <c r="I551" i="7" s="1"/>
  <c r="J551" i="7" a="1"/>
  <c r="J551" i="7" s="1"/>
  <c r="K551" i="7" a="1"/>
  <c r="K551" i="7" s="1"/>
  <c r="M551" i="7" a="1"/>
  <c r="M551" i="7" s="1"/>
  <c r="N551" i="7" a="1"/>
  <c r="N551" i="7" s="1"/>
  <c r="O551" i="7" a="1"/>
  <c r="O551" i="7" s="1"/>
  <c r="P551" i="7" a="1"/>
  <c r="P551" i="7" s="1"/>
  <c r="L551" i="7" a="1"/>
  <c r="L551" i="7" s="1"/>
  <c r="J552" i="2" a="1"/>
  <c r="J552" i="2" s="1"/>
  <c r="B550" i="7"/>
  <c r="J551" i="2" a="1"/>
  <c r="J551" i="2" s="1"/>
  <c r="B549" i="7"/>
  <c r="J550" i="2" a="1"/>
  <c r="J550" i="2" s="1"/>
  <c r="B548" i="7"/>
  <c r="J549" i="2" a="1"/>
  <c r="J549" i="2" s="1"/>
  <c r="B547" i="7"/>
  <c r="J548" i="2" a="1"/>
  <c r="J548" i="2" s="1"/>
  <c r="B546" i="7"/>
  <c r="S545" i="7" a="1"/>
  <c r="S545" i="7" s="1"/>
  <c r="D545" i="7" a="1"/>
  <c r="D545" i="7" s="1"/>
  <c r="G545" i="7" a="1"/>
  <c r="G545" i="7" s="1"/>
  <c r="H545" i="7" a="1"/>
  <c r="H545" i="7" s="1"/>
  <c r="I545" i="7" a="1"/>
  <c r="I545" i="7" s="1"/>
  <c r="J545" i="7" a="1"/>
  <c r="J545" i="7" s="1"/>
  <c r="K545" i="7" a="1"/>
  <c r="K545" i="7" s="1"/>
  <c r="L545" i="7" a="1"/>
  <c r="L545" i="7" s="1"/>
  <c r="M545" i="7" a="1"/>
  <c r="M545" i="7" s="1"/>
  <c r="O545" i="7" a="1"/>
  <c r="O545" i="7" s="1"/>
  <c r="P545" i="7" a="1"/>
  <c r="P545" i="7" s="1"/>
  <c r="E545" i="7" a="1"/>
  <c r="E545" i="7" s="1"/>
  <c r="F545" i="7" a="1"/>
  <c r="F545" i="7" s="1"/>
  <c r="N545" i="7" a="1"/>
  <c r="N545" i="7" s="1"/>
  <c r="Q545" i="7" a="1"/>
  <c r="Q545" i="7" s="1"/>
  <c r="R545" i="7" a="1"/>
  <c r="R545" i="7" s="1"/>
  <c r="J546" i="2" a="1"/>
  <c r="J546" i="2" s="1"/>
  <c r="B544" i="7"/>
  <c r="J545" i="2" a="1"/>
  <c r="J545" i="2" s="1"/>
  <c r="B543" i="7"/>
  <c r="J544" i="2" a="1"/>
  <c r="J544" i="2" s="1"/>
  <c r="B542" i="7"/>
  <c r="J543" i="2" a="1"/>
  <c r="J543" i="2" s="1"/>
  <c r="B541" i="7"/>
  <c r="S540" i="7" a="1"/>
  <c r="S540" i="7" s="1"/>
  <c r="D540" i="7" a="1"/>
  <c r="D540" i="7" s="1"/>
  <c r="G540" i="7" a="1"/>
  <c r="G540" i="7" s="1"/>
  <c r="H540" i="7" a="1"/>
  <c r="H540" i="7" s="1"/>
  <c r="I540" i="7" a="1"/>
  <c r="I540" i="7" s="1"/>
  <c r="J540" i="7" a="1"/>
  <c r="J540" i="7" s="1"/>
  <c r="K540" i="7" a="1"/>
  <c r="K540" i="7" s="1"/>
  <c r="L540" i="7" a="1"/>
  <c r="L540" i="7" s="1"/>
  <c r="M540" i="7" a="1"/>
  <c r="M540" i="7" s="1"/>
  <c r="O540" i="7" a="1"/>
  <c r="O540" i="7" s="1"/>
  <c r="P540" i="7" a="1"/>
  <c r="P540" i="7" s="1"/>
  <c r="Q540" i="7" a="1"/>
  <c r="Q540" i="7" s="1"/>
  <c r="R540" i="7" a="1"/>
  <c r="R540" i="7" s="1"/>
  <c r="E540" i="7" a="1"/>
  <c r="E540" i="7" s="1"/>
  <c r="F540" i="7" a="1"/>
  <c r="F540" i="7" s="1"/>
  <c r="N540" i="7" a="1"/>
  <c r="N540" i="7" s="1"/>
  <c r="B539" i="7"/>
  <c r="S538" i="7" a="1"/>
  <c r="S538" i="7" s="1"/>
  <c r="D538" i="7" a="1"/>
  <c r="D538" i="7" s="1"/>
  <c r="G538" i="7" a="1"/>
  <c r="G538" i="7" s="1"/>
  <c r="H538" i="7" a="1"/>
  <c r="H538" i="7" s="1"/>
  <c r="I538" i="7" a="1"/>
  <c r="I538" i="7" s="1"/>
  <c r="J538" i="7" a="1"/>
  <c r="J538" i="7" s="1"/>
  <c r="K538" i="7" a="1"/>
  <c r="K538" i="7" s="1"/>
  <c r="L538" i="7" a="1"/>
  <c r="L538" i="7" s="1"/>
  <c r="M538" i="7" a="1"/>
  <c r="M538" i="7" s="1"/>
  <c r="O538" i="7" a="1"/>
  <c r="O538" i="7" s="1"/>
  <c r="P538" i="7" a="1"/>
  <c r="P538" i="7" s="1"/>
  <c r="Q538" i="7" a="1"/>
  <c r="Q538" i="7" s="1"/>
  <c r="R538" i="7" a="1"/>
  <c r="R538" i="7" s="1"/>
  <c r="E538" i="7" a="1"/>
  <c r="E538" i="7" s="1"/>
  <c r="F538" i="7" a="1"/>
  <c r="F538" i="7" s="1"/>
  <c r="N538" i="7" a="1"/>
  <c r="N538" i="7" s="1"/>
  <c r="S537" i="7" a="1"/>
  <c r="S537" i="7" s="1"/>
  <c r="D537" i="7" a="1"/>
  <c r="D537" i="7" s="1"/>
  <c r="G537" i="7" a="1"/>
  <c r="G537" i="7" s="1"/>
  <c r="H537" i="7" a="1"/>
  <c r="H537" i="7" s="1"/>
  <c r="I537" i="7" a="1"/>
  <c r="I537" i="7" s="1"/>
  <c r="J537" i="7" a="1"/>
  <c r="J537" i="7" s="1"/>
  <c r="K537" i="7" a="1"/>
  <c r="K537" i="7" s="1"/>
  <c r="L537" i="7" a="1"/>
  <c r="L537" i="7" s="1"/>
  <c r="M537" i="7" a="1"/>
  <c r="M537" i="7" s="1"/>
  <c r="O537" i="7" a="1"/>
  <c r="O537" i="7" s="1"/>
  <c r="P537" i="7" a="1"/>
  <c r="P537" i="7" s="1"/>
  <c r="Q537" i="7" a="1"/>
  <c r="Q537" i="7" s="1"/>
  <c r="R537" i="7" a="1"/>
  <c r="R537" i="7" s="1"/>
  <c r="E537" i="7" a="1"/>
  <c r="E537" i="7" s="1"/>
  <c r="F537" i="7" a="1"/>
  <c r="F537" i="7" s="1"/>
  <c r="N537" i="7" a="1"/>
  <c r="N537" i="7" s="1"/>
  <c r="S536" i="7" a="1"/>
  <c r="S536" i="7" s="1"/>
  <c r="D536" i="7" a="1"/>
  <c r="D536" i="7" s="1"/>
  <c r="G536" i="7" a="1"/>
  <c r="G536" i="7" s="1"/>
  <c r="H536" i="7" a="1"/>
  <c r="H536" i="7" s="1"/>
  <c r="I536" i="7" a="1"/>
  <c r="I536" i="7" s="1"/>
  <c r="J536" i="7" a="1"/>
  <c r="J536" i="7" s="1"/>
  <c r="K536" i="7" a="1"/>
  <c r="K536" i="7" s="1"/>
  <c r="L536" i="7" a="1"/>
  <c r="L536" i="7" s="1"/>
  <c r="M536" i="7" a="1"/>
  <c r="M536" i="7" s="1"/>
  <c r="O536" i="7" a="1"/>
  <c r="O536" i="7" s="1"/>
  <c r="P536" i="7" a="1"/>
  <c r="P536" i="7" s="1"/>
  <c r="Q536" i="7" a="1"/>
  <c r="Q536" i="7" s="1"/>
  <c r="R536" i="7" a="1"/>
  <c r="R536" i="7" s="1"/>
  <c r="E536" i="7" a="1"/>
  <c r="E536" i="7" s="1"/>
  <c r="F536" i="7" a="1"/>
  <c r="F536" i="7" s="1"/>
  <c r="N536" i="7" a="1"/>
  <c r="N536" i="7" s="1"/>
  <c r="S535" i="7" a="1"/>
  <c r="S535" i="7" s="1"/>
  <c r="D535" i="7" a="1"/>
  <c r="D535" i="7" s="1"/>
  <c r="G535" i="7" a="1"/>
  <c r="G535" i="7" s="1"/>
  <c r="H535" i="7" a="1"/>
  <c r="H535" i="7" s="1"/>
  <c r="I535" i="7" a="1"/>
  <c r="I535" i="7" s="1"/>
  <c r="J535" i="7" a="1"/>
  <c r="J535" i="7" s="1"/>
  <c r="K535" i="7" a="1"/>
  <c r="K535" i="7" s="1"/>
  <c r="L535" i="7" a="1"/>
  <c r="L535" i="7" s="1"/>
  <c r="M535" i="7" a="1"/>
  <c r="M535" i="7" s="1"/>
  <c r="O535" i="7" a="1"/>
  <c r="O535" i="7" s="1"/>
  <c r="P535" i="7" a="1"/>
  <c r="P535" i="7" s="1"/>
  <c r="Q535" i="7" a="1"/>
  <c r="Q535" i="7" s="1"/>
  <c r="R535" i="7" a="1"/>
  <c r="R535" i="7" s="1"/>
  <c r="E535" i="7" a="1"/>
  <c r="E535" i="7" s="1"/>
  <c r="F535" i="7" a="1"/>
  <c r="F535" i="7" s="1"/>
  <c r="N535" i="7" a="1"/>
  <c r="N535" i="7" s="1"/>
  <c r="B534" i="7"/>
  <c r="B533" i="7"/>
  <c r="S532" i="7" a="1"/>
  <c r="S532" i="7" s="1"/>
  <c r="D532" i="7" a="1"/>
  <c r="D532" i="7" s="1"/>
  <c r="G532" i="7" a="1"/>
  <c r="G532" i="7" s="1"/>
  <c r="H532" i="7" a="1"/>
  <c r="H532" i="7" s="1"/>
  <c r="I532" i="7" a="1"/>
  <c r="I532" i="7" s="1"/>
  <c r="J532" i="7" a="1"/>
  <c r="J532" i="7" s="1"/>
  <c r="K532" i="7" a="1"/>
  <c r="K532" i="7" s="1"/>
  <c r="L532" i="7" a="1"/>
  <c r="L532" i="7" s="1"/>
  <c r="M532" i="7" a="1"/>
  <c r="M532" i="7" s="1"/>
  <c r="O532" i="7" a="1"/>
  <c r="O532" i="7" s="1"/>
  <c r="P532" i="7" a="1"/>
  <c r="P532" i="7" s="1"/>
  <c r="Q532" i="7" a="1"/>
  <c r="Q532" i="7" s="1"/>
  <c r="R532" i="7" a="1"/>
  <c r="R532" i="7" s="1"/>
  <c r="N532" i="7" a="1"/>
  <c r="N532" i="7" s="1"/>
  <c r="E532" i="7" a="1"/>
  <c r="E532" i="7" s="1"/>
  <c r="F532" i="7" a="1"/>
  <c r="F532" i="7" s="1"/>
  <c r="S531" i="7" a="1"/>
  <c r="S531" i="7" s="1"/>
  <c r="D531" i="7" a="1"/>
  <c r="D531" i="7" s="1"/>
  <c r="G531" i="7" a="1"/>
  <c r="G531" i="7" s="1"/>
  <c r="H531" i="7" a="1"/>
  <c r="H531" i="7" s="1"/>
  <c r="I531" i="7" a="1"/>
  <c r="I531" i="7" s="1"/>
  <c r="J531" i="7" a="1"/>
  <c r="J531" i="7" s="1"/>
  <c r="K531" i="7" a="1"/>
  <c r="K531" i="7" s="1"/>
  <c r="L531" i="7" a="1"/>
  <c r="L531" i="7" s="1"/>
  <c r="M531" i="7" a="1"/>
  <c r="M531" i="7" s="1"/>
  <c r="O531" i="7" a="1"/>
  <c r="O531" i="7" s="1"/>
  <c r="P531" i="7" a="1"/>
  <c r="P531" i="7" s="1"/>
  <c r="Q531" i="7" a="1"/>
  <c r="Q531" i="7" s="1"/>
  <c r="R531" i="7" a="1"/>
  <c r="R531" i="7" s="1"/>
  <c r="E531" i="7" a="1"/>
  <c r="E531" i="7" s="1"/>
  <c r="F531" i="7" a="1"/>
  <c r="F531" i="7" s="1"/>
  <c r="N531" i="7" a="1"/>
  <c r="N531" i="7" s="1"/>
  <c r="J532" i="2" a="1"/>
  <c r="J532" i="2" s="1"/>
  <c r="B530" i="7"/>
  <c r="B529" i="7"/>
  <c r="J530" i="2" a="1"/>
  <c r="J530" i="2" s="1"/>
  <c r="B528" i="7"/>
  <c r="J529" i="2" a="1"/>
  <c r="J529" i="2" s="1"/>
  <c r="B527" i="7"/>
  <c r="S526" i="7" a="1"/>
  <c r="S526" i="7" s="1"/>
  <c r="D526" i="7" a="1"/>
  <c r="D526" i="7" s="1"/>
  <c r="F526" i="7" a="1"/>
  <c r="F526" i="7" s="1"/>
  <c r="G526" i="7" a="1"/>
  <c r="G526" i="7" s="1"/>
  <c r="H526" i="7" a="1"/>
  <c r="H526" i="7" s="1"/>
  <c r="I526" i="7" a="1"/>
  <c r="I526" i="7" s="1"/>
  <c r="J526" i="7" a="1"/>
  <c r="J526" i="7" s="1"/>
  <c r="K526" i="7" a="1"/>
  <c r="K526" i="7" s="1"/>
  <c r="L526" i="7" a="1"/>
  <c r="L526" i="7" s="1"/>
  <c r="M526" i="7" a="1"/>
  <c r="M526" i="7" s="1"/>
  <c r="O526" i="7" a="1"/>
  <c r="O526" i="7" s="1"/>
  <c r="P526" i="7" a="1"/>
  <c r="P526" i="7" s="1"/>
  <c r="Q526" i="7" a="1"/>
  <c r="Q526" i="7" s="1"/>
  <c r="R526" i="7" a="1"/>
  <c r="R526" i="7" s="1"/>
  <c r="E526" i="7" a="1"/>
  <c r="E526" i="7" s="1"/>
  <c r="N526" i="7" a="1"/>
  <c r="N526" i="7" s="1"/>
  <c r="B525" i="7"/>
  <c r="J526" i="2" a="1"/>
  <c r="J526" i="2" s="1"/>
  <c r="B524" i="7"/>
  <c r="J525" i="2" a="1"/>
  <c r="J525" i="2" s="1"/>
  <c r="B523" i="7"/>
  <c r="J524" i="2" a="1"/>
  <c r="J524" i="2" s="1"/>
  <c r="B522" i="7"/>
  <c r="J523" i="2" a="1"/>
  <c r="J523" i="2" s="1"/>
  <c r="B521" i="7"/>
  <c r="S520" i="7" a="1"/>
  <c r="S520" i="7" s="1"/>
  <c r="D520" i="7" a="1"/>
  <c r="D520" i="7" s="1"/>
  <c r="F520" i="7" a="1"/>
  <c r="F520" i="7" s="1"/>
  <c r="G520" i="7" a="1"/>
  <c r="G520" i="7" s="1"/>
  <c r="H520" i="7" a="1"/>
  <c r="H520" i="7" s="1"/>
  <c r="I520" i="7" a="1"/>
  <c r="I520" i="7" s="1"/>
  <c r="J520" i="7" a="1"/>
  <c r="J520" i="7" s="1"/>
  <c r="K520" i="7" a="1"/>
  <c r="K520" i="7" s="1"/>
  <c r="L520" i="7" a="1"/>
  <c r="L520" i="7" s="1"/>
  <c r="M520" i="7" a="1"/>
  <c r="M520" i="7" s="1"/>
  <c r="O520" i="7" a="1"/>
  <c r="O520" i="7" s="1"/>
  <c r="P520" i="7" a="1"/>
  <c r="P520" i="7" s="1"/>
  <c r="Q520" i="7" a="1"/>
  <c r="Q520" i="7" s="1"/>
  <c r="R520" i="7" a="1"/>
  <c r="R520" i="7" s="1"/>
  <c r="E520" i="7" a="1"/>
  <c r="E520" i="7" s="1"/>
  <c r="N520" i="7" a="1"/>
  <c r="N520" i="7" s="1"/>
  <c r="J521" i="2" a="1"/>
  <c r="J521" i="2" s="1"/>
  <c r="B519" i="7"/>
  <c r="J520" i="2" a="1"/>
  <c r="J520" i="2" s="1"/>
  <c r="B518" i="7"/>
  <c r="S517" i="7" a="1"/>
  <c r="S517" i="7" s="1"/>
  <c r="D517" i="7" a="1"/>
  <c r="D517" i="7" s="1"/>
  <c r="F517" i="7" a="1"/>
  <c r="F517" i="7" s="1"/>
  <c r="G517" i="7" a="1"/>
  <c r="G517" i="7" s="1"/>
  <c r="H517" i="7" a="1"/>
  <c r="H517" i="7" s="1"/>
  <c r="I517" i="7" a="1"/>
  <c r="I517" i="7" s="1"/>
  <c r="J517" i="7" a="1"/>
  <c r="J517" i="7" s="1"/>
  <c r="K517" i="7" a="1"/>
  <c r="K517" i="7" s="1"/>
  <c r="L517" i="7" a="1"/>
  <c r="L517" i="7" s="1"/>
  <c r="M517" i="7" a="1"/>
  <c r="M517" i="7" s="1"/>
  <c r="O517" i="7" a="1"/>
  <c r="O517" i="7" s="1"/>
  <c r="P517" i="7" a="1"/>
  <c r="P517" i="7" s="1"/>
  <c r="Q517" i="7" a="1"/>
  <c r="Q517" i="7" s="1"/>
  <c r="R517" i="7" a="1"/>
  <c r="R517" i="7" s="1"/>
  <c r="N517" i="7" a="1"/>
  <c r="N517" i="7" s="1"/>
  <c r="E517" i="7" a="1"/>
  <c r="E517" i="7" s="1"/>
  <c r="J518" i="2" a="1"/>
  <c r="J518" i="2" s="1"/>
  <c r="B516" i="7"/>
  <c r="J517" i="2" a="1"/>
  <c r="J517" i="2" s="1"/>
  <c r="B515" i="7"/>
  <c r="B514" i="7"/>
  <c r="B513" i="7"/>
  <c r="S512" i="7" a="1"/>
  <c r="S512" i="7" s="1"/>
  <c r="D512" i="7" a="1"/>
  <c r="D512" i="7" s="1"/>
  <c r="E512" i="7" a="1"/>
  <c r="E512" i="7" s="1"/>
  <c r="F512" i="7" a="1"/>
  <c r="F512" i="7" s="1"/>
  <c r="G512" i="7" a="1"/>
  <c r="G512" i="7" s="1"/>
  <c r="H512" i="7" a="1"/>
  <c r="H512" i="7" s="1"/>
  <c r="I512" i="7" a="1"/>
  <c r="I512" i="7" s="1"/>
  <c r="J512" i="7" a="1"/>
  <c r="J512" i="7" s="1"/>
  <c r="K512" i="7" a="1"/>
  <c r="K512" i="7" s="1"/>
  <c r="L512" i="7" a="1"/>
  <c r="L512" i="7" s="1"/>
  <c r="M512" i="7" a="1"/>
  <c r="M512" i="7" s="1"/>
  <c r="O512" i="7" a="1"/>
  <c r="O512" i="7" s="1"/>
  <c r="P512" i="7" a="1"/>
  <c r="P512" i="7" s="1"/>
  <c r="Q512" i="7" a="1"/>
  <c r="Q512" i="7" s="1"/>
  <c r="R512" i="7" a="1"/>
  <c r="R512" i="7" s="1"/>
  <c r="N512" i="7" a="1"/>
  <c r="N512" i="7" s="1"/>
  <c r="B511" i="7"/>
  <c r="B510" i="7"/>
  <c r="B509" i="7"/>
  <c r="B508" i="7"/>
  <c r="J509" i="2" a="1"/>
  <c r="J509" i="2" s="1"/>
  <c r="B507" i="7"/>
  <c r="B506" i="7"/>
  <c r="J507" i="2" a="1"/>
  <c r="J507" i="2" s="1"/>
  <c r="B505" i="7"/>
  <c r="S504" i="7" a="1"/>
  <c r="S504" i="7" s="1"/>
  <c r="D504" i="7" a="1"/>
  <c r="D504" i="7" s="1"/>
  <c r="E504" i="7" a="1"/>
  <c r="E504" i="7" s="1"/>
  <c r="F504" i="7" a="1"/>
  <c r="F504" i="7" s="1"/>
  <c r="G504" i="7" a="1"/>
  <c r="G504" i="7" s="1"/>
  <c r="H504" i="7" a="1"/>
  <c r="H504" i="7" s="1"/>
  <c r="I504" i="7" a="1"/>
  <c r="I504" i="7" s="1"/>
  <c r="J504" i="7" a="1"/>
  <c r="J504" i="7" s="1"/>
  <c r="K504" i="7" a="1"/>
  <c r="K504" i="7" s="1"/>
  <c r="L504" i="7" a="1"/>
  <c r="L504" i="7" s="1"/>
  <c r="M504" i="7" a="1"/>
  <c r="M504" i="7" s="1"/>
  <c r="O504" i="7" a="1"/>
  <c r="O504" i="7" s="1"/>
  <c r="P504" i="7" a="1"/>
  <c r="P504" i="7" s="1"/>
  <c r="Q504" i="7" a="1"/>
  <c r="Q504" i="7" s="1"/>
  <c r="R504" i="7" a="1"/>
  <c r="R504" i="7" s="1"/>
  <c r="N504" i="7" a="1"/>
  <c r="N504" i="7" s="1"/>
  <c r="J505" i="2" a="1"/>
  <c r="J505" i="2" s="1"/>
  <c r="B503" i="7"/>
  <c r="J504" i="2" a="1"/>
  <c r="J504" i="2" s="1"/>
  <c r="B502" i="7"/>
  <c r="J503" i="2" a="1"/>
  <c r="J503" i="2" s="1"/>
  <c r="B501" i="7"/>
  <c r="F500" i="7" a="1"/>
  <c r="F500" i="7" s="1"/>
  <c r="S500" i="7" a="1"/>
  <c r="S500" i="7" s="1"/>
  <c r="D500" i="7" a="1"/>
  <c r="D500" i="7" s="1"/>
  <c r="E500" i="7" a="1"/>
  <c r="E500" i="7" s="1"/>
  <c r="G500" i="7" a="1"/>
  <c r="G500" i="7" s="1"/>
  <c r="H500" i="7" a="1"/>
  <c r="H500" i="7" s="1"/>
  <c r="I500" i="7" a="1"/>
  <c r="I500" i="7" s="1"/>
  <c r="J500" i="7" a="1"/>
  <c r="J500" i="7" s="1"/>
  <c r="K500" i="7" a="1"/>
  <c r="K500" i="7" s="1"/>
  <c r="L500" i="7" a="1"/>
  <c r="L500" i="7" s="1"/>
  <c r="M500" i="7" a="1"/>
  <c r="M500" i="7" s="1"/>
  <c r="O500" i="7" a="1"/>
  <c r="O500" i="7" s="1"/>
  <c r="P500" i="7" a="1"/>
  <c r="P500" i="7" s="1"/>
  <c r="Q500" i="7" a="1"/>
  <c r="Q500" i="7" s="1"/>
  <c r="R500" i="7" a="1"/>
  <c r="R500" i="7" s="1"/>
  <c r="N500" i="7" a="1"/>
  <c r="N500" i="7" s="1"/>
  <c r="J501" i="2" a="1"/>
  <c r="J501" i="2" s="1"/>
  <c r="B499" i="7"/>
  <c r="R498" i="7" a="1"/>
  <c r="R498" i="7" s="1"/>
  <c r="S498" i="7" a="1"/>
  <c r="S498" i="7" s="1"/>
  <c r="D498" i="7" a="1"/>
  <c r="D498" i="7" s="1"/>
  <c r="E498" i="7" a="1"/>
  <c r="E498" i="7" s="1"/>
  <c r="F498" i="7" a="1"/>
  <c r="F498" i="7" s="1"/>
  <c r="G498" i="7" a="1"/>
  <c r="G498" i="7" s="1"/>
  <c r="H498" i="7" a="1"/>
  <c r="H498" i="7" s="1"/>
  <c r="I498" i="7" a="1"/>
  <c r="I498" i="7" s="1"/>
  <c r="J498" i="7" a="1"/>
  <c r="J498" i="7" s="1"/>
  <c r="K498" i="7" a="1"/>
  <c r="K498" i="7" s="1"/>
  <c r="L498" i="7" a="1"/>
  <c r="L498" i="7" s="1"/>
  <c r="N498" i="7" a="1"/>
  <c r="N498" i="7" s="1"/>
  <c r="O498" i="7" a="1"/>
  <c r="O498" i="7" s="1"/>
  <c r="P498" i="7" a="1"/>
  <c r="P498" i="7" s="1"/>
  <c r="Q498" i="7" a="1"/>
  <c r="Q498" i="7" s="1"/>
  <c r="M498" i="7" a="1"/>
  <c r="M498" i="7" s="1"/>
  <c r="R497" i="7" a="1"/>
  <c r="R497" i="7" s="1"/>
  <c r="S497" i="7" a="1"/>
  <c r="S497" i="7" s="1"/>
  <c r="D497" i="7" a="1"/>
  <c r="D497" i="7" s="1"/>
  <c r="E497" i="7" a="1"/>
  <c r="E497" i="7" s="1"/>
  <c r="F497" i="7" a="1"/>
  <c r="F497" i="7" s="1"/>
  <c r="G497" i="7" a="1"/>
  <c r="G497" i="7" s="1"/>
  <c r="H497" i="7" a="1"/>
  <c r="H497" i="7" s="1"/>
  <c r="I497" i="7" a="1"/>
  <c r="I497" i="7" s="1"/>
  <c r="J497" i="7" a="1"/>
  <c r="J497" i="7" s="1"/>
  <c r="K497" i="7" a="1"/>
  <c r="K497" i="7" s="1"/>
  <c r="L497" i="7" a="1"/>
  <c r="L497" i="7" s="1"/>
  <c r="N497" i="7" a="1"/>
  <c r="N497" i="7" s="1"/>
  <c r="O497" i="7" a="1"/>
  <c r="O497" i="7" s="1"/>
  <c r="P497" i="7" a="1"/>
  <c r="P497" i="7" s="1"/>
  <c r="Q497" i="7" a="1"/>
  <c r="Q497" i="7" s="1"/>
  <c r="M497" i="7" a="1"/>
  <c r="M497" i="7" s="1"/>
  <c r="J498" i="2" a="1"/>
  <c r="J498" i="2" s="1"/>
  <c r="B496" i="7"/>
  <c r="J497" i="2" a="1"/>
  <c r="J497" i="2" s="1"/>
  <c r="B495" i="7"/>
  <c r="B494" i="7"/>
  <c r="J495" i="2" a="1"/>
  <c r="J495" i="2" s="1"/>
  <c r="B493" i="7"/>
  <c r="B492" i="7"/>
  <c r="R491" i="7" a="1"/>
  <c r="R491" i="7" s="1"/>
  <c r="S491" i="7" a="1"/>
  <c r="S491" i="7" s="1"/>
  <c r="D491" i="7" a="1"/>
  <c r="D491" i="7" s="1"/>
  <c r="E491" i="7" a="1"/>
  <c r="E491" i="7" s="1"/>
  <c r="F491" i="7" a="1"/>
  <c r="F491" i="7" s="1"/>
  <c r="G491" i="7" a="1"/>
  <c r="G491" i="7" s="1"/>
  <c r="H491" i="7" a="1"/>
  <c r="H491" i="7" s="1"/>
  <c r="I491" i="7" a="1"/>
  <c r="I491" i="7" s="1"/>
  <c r="J491" i="7" a="1"/>
  <c r="J491" i="7" s="1"/>
  <c r="K491" i="7" a="1"/>
  <c r="K491" i="7" s="1"/>
  <c r="L491" i="7" a="1"/>
  <c r="L491" i="7" s="1"/>
  <c r="N491" i="7" a="1"/>
  <c r="N491" i="7" s="1"/>
  <c r="O491" i="7" a="1"/>
  <c r="O491" i="7" s="1"/>
  <c r="P491" i="7" a="1"/>
  <c r="P491" i="7" s="1"/>
  <c r="Q491" i="7" a="1"/>
  <c r="Q491" i="7" s="1"/>
  <c r="M491" i="7" a="1"/>
  <c r="M491" i="7" s="1"/>
  <c r="B490" i="7"/>
  <c r="B489" i="7"/>
  <c r="J490" i="2" a="1"/>
  <c r="J490" i="2" s="1"/>
  <c r="B488" i="7"/>
  <c r="J489" i="2" a="1"/>
  <c r="J489" i="2" s="1"/>
  <c r="B487" i="7"/>
  <c r="B486" i="7"/>
  <c r="J487" i="2" a="1"/>
  <c r="J487" i="2" s="1"/>
  <c r="B485" i="7"/>
  <c r="J486" i="2" a="1"/>
  <c r="J486" i="2" s="1"/>
  <c r="B484" i="7"/>
  <c r="J485" i="2" a="1"/>
  <c r="J485" i="2" s="1"/>
  <c r="B483" i="7"/>
  <c r="J484" i="2" a="1"/>
  <c r="J484" i="2" s="1"/>
  <c r="B482" i="7"/>
  <c r="J483" i="2" a="1"/>
  <c r="J483" i="2" s="1"/>
  <c r="B481" i="7"/>
  <c r="J482" i="2" a="1"/>
  <c r="J482" i="2" s="1"/>
  <c r="B480" i="7"/>
  <c r="R479" i="7" a="1"/>
  <c r="R479" i="7" s="1"/>
  <c r="S479" i="7" a="1"/>
  <c r="S479" i="7" s="1"/>
  <c r="D479" i="7" a="1"/>
  <c r="D479" i="7" s="1"/>
  <c r="E479" i="7" a="1"/>
  <c r="E479" i="7" s="1"/>
  <c r="F479" i="7" a="1"/>
  <c r="F479" i="7" s="1"/>
  <c r="G479" i="7" a="1"/>
  <c r="G479" i="7" s="1"/>
  <c r="H479" i="7" a="1"/>
  <c r="H479" i="7" s="1"/>
  <c r="I479" i="7" a="1"/>
  <c r="I479" i="7" s="1"/>
  <c r="J479" i="7" a="1"/>
  <c r="J479" i="7" s="1"/>
  <c r="K479" i="7" a="1"/>
  <c r="K479" i="7" s="1"/>
  <c r="L479" i="7" a="1"/>
  <c r="L479" i="7" s="1"/>
  <c r="M479" i="7" a="1"/>
  <c r="M479" i="7" s="1"/>
  <c r="N479" i="7" a="1"/>
  <c r="N479" i="7" s="1"/>
  <c r="O479" i="7" a="1"/>
  <c r="O479" i="7" s="1"/>
  <c r="P479" i="7" a="1"/>
  <c r="P479" i="7" s="1"/>
  <c r="Q479" i="7" a="1"/>
  <c r="Q479" i="7" s="1"/>
  <c r="R478" i="7" a="1"/>
  <c r="R478" i="7" s="1"/>
  <c r="S478" i="7" a="1"/>
  <c r="S478" i="7" s="1"/>
  <c r="D478" i="7" a="1"/>
  <c r="D478" i="7" s="1"/>
  <c r="E478" i="7" a="1"/>
  <c r="E478" i="7" s="1"/>
  <c r="F478" i="7" a="1"/>
  <c r="F478" i="7" s="1"/>
  <c r="G478" i="7" a="1"/>
  <c r="G478" i="7" s="1"/>
  <c r="H478" i="7" a="1"/>
  <c r="H478" i="7" s="1"/>
  <c r="I478" i="7" a="1"/>
  <c r="I478" i="7" s="1"/>
  <c r="J478" i="7" a="1"/>
  <c r="J478" i="7" s="1"/>
  <c r="K478" i="7" a="1"/>
  <c r="K478" i="7" s="1"/>
  <c r="L478" i="7" a="1"/>
  <c r="L478" i="7" s="1"/>
  <c r="M478" i="7" a="1"/>
  <c r="M478" i="7" s="1"/>
  <c r="N478" i="7" a="1"/>
  <c r="N478" i="7" s="1"/>
  <c r="O478" i="7" a="1"/>
  <c r="O478" i="7" s="1"/>
  <c r="P478" i="7" a="1"/>
  <c r="P478" i="7" s="1"/>
  <c r="Q478" i="7" a="1"/>
  <c r="Q478" i="7" s="1"/>
  <c r="R477" i="7" a="1"/>
  <c r="R477" i="7" s="1"/>
  <c r="S477" i="7" a="1"/>
  <c r="S477" i="7" s="1"/>
  <c r="D477" i="7" a="1"/>
  <c r="D477" i="7" s="1"/>
  <c r="E477" i="7" a="1"/>
  <c r="E477" i="7" s="1"/>
  <c r="F477" i="7" a="1"/>
  <c r="F477" i="7" s="1"/>
  <c r="G477" i="7" a="1"/>
  <c r="G477" i="7" s="1"/>
  <c r="H477" i="7" a="1"/>
  <c r="H477" i="7" s="1"/>
  <c r="I477" i="7" a="1"/>
  <c r="I477" i="7" s="1"/>
  <c r="J477" i="7" a="1"/>
  <c r="J477" i="7" s="1"/>
  <c r="K477" i="7" a="1"/>
  <c r="K477" i="7" s="1"/>
  <c r="L477" i="7" a="1"/>
  <c r="L477" i="7" s="1"/>
  <c r="M477" i="7" a="1"/>
  <c r="M477" i="7" s="1"/>
  <c r="N477" i="7" a="1"/>
  <c r="N477" i="7" s="1"/>
  <c r="O477" i="7" a="1"/>
  <c r="O477" i="7" s="1"/>
  <c r="P477" i="7" a="1"/>
  <c r="P477" i="7" s="1"/>
  <c r="Q477" i="7" a="1"/>
  <c r="Q477" i="7" s="1"/>
  <c r="J478" i="2" a="1"/>
  <c r="J478" i="2" s="1"/>
  <c r="B476" i="7"/>
  <c r="R475" i="7" a="1"/>
  <c r="R475" i="7" s="1"/>
  <c r="S475" i="7" a="1"/>
  <c r="S475" i="7" s="1"/>
  <c r="D475" i="7" a="1"/>
  <c r="D475" i="7" s="1"/>
  <c r="E475" i="7" a="1"/>
  <c r="E475" i="7" s="1"/>
  <c r="F475" i="7" a="1"/>
  <c r="F475" i="7" s="1"/>
  <c r="G475" i="7" a="1"/>
  <c r="G475" i="7" s="1"/>
  <c r="H475" i="7" a="1"/>
  <c r="H475" i="7" s="1"/>
  <c r="I475" i="7" a="1"/>
  <c r="I475" i="7" s="1"/>
  <c r="J475" i="7" a="1"/>
  <c r="J475" i="7" s="1"/>
  <c r="K475" i="7" a="1"/>
  <c r="K475" i="7" s="1"/>
  <c r="L475" i="7" a="1"/>
  <c r="L475" i="7" s="1"/>
  <c r="M475" i="7" a="1"/>
  <c r="M475" i="7" s="1"/>
  <c r="N475" i="7" a="1"/>
  <c r="N475" i="7" s="1"/>
  <c r="O475" i="7" a="1"/>
  <c r="O475" i="7" s="1"/>
  <c r="P475" i="7" a="1"/>
  <c r="P475" i="7" s="1"/>
  <c r="Q475" i="7" a="1"/>
  <c r="Q475" i="7" s="1"/>
  <c r="J476" i="2" a="1"/>
  <c r="J476" i="2" s="1"/>
  <c r="B474" i="7"/>
  <c r="J475" i="2" a="1"/>
  <c r="J475" i="2" s="1"/>
  <c r="B473" i="7"/>
  <c r="B472" i="7"/>
  <c r="D471" i="7" a="1"/>
  <c r="D471" i="7" s="1"/>
  <c r="G471" i="7" a="1"/>
  <c r="G471" i="7" s="1"/>
  <c r="H471" i="7" a="1"/>
  <c r="H471" i="7" s="1"/>
  <c r="I471" i="7" a="1"/>
  <c r="I471" i="7" s="1"/>
  <c r="J471" i="7" a="1"/>
  <c r="J471" i="7" s="1"/>
  <c r="K471" i="7" a="1"/>
  <c r="K471" i="7" s="1"/>
  <c r="L471" i="7" a="1"/>
  <c r="L471" i="7" s="1"/>
  <c r="O471" i="7" a="1"/>
  <c r="O471" i="7" s="1"/>
  <c r="P471" i="7" a="1"/>
  <c r="P471" i="7" s="1"/>
  <c r="R471" i="7" a="1"/>
  <c r="R471" i="7" s="1"/>
  <c r="Q471" i="7" a="1"/>
  <c r="Q471" i="7" s="1"/>
  <c r="S471" i="7" a="1"/>
  <c r="S471" i="7" s="1"/>
  <c r="E471" i="7" a="1"/>
  <c r="E471" i="7" s="1"/>
  <c r="F471" i="7" a="1"/>
  <c r="F471" i="7" s="1"/>
  <c r="M471" i="7" a="1"/>
  <c r="M471" i="7" s="1"/>
  <c r="N471" i="7" a="1"/>
  <c r="N471" i="7" s="1"/>
  <c r="J472" i="2" a="1"/>
  <c r="J472" i="2" s="1"/>
  <c r="B470" i="7"/>
  <c r="B469" i="7"/>
  <c r="J470" i="2" a="1"/>
  <c r="J470" i="2" s="1"/>
  <c r="B468" i="7"/>
  <c r="J469" i="2" a="1"/>
  <c r="J469" i="2" s="1"/>
  <c r="B467" i="7"/>
  <c r="J468" i="2" a="1"/>
  <c r="J468" i="2" s="1"/>
  <c r="B466" i="7"/>
  <c r="J465" i="7" a="1"/>
  <c r="J465" i="7" s="1"/>
  <c r="S465" i="7" a="1"/>
  <c r="S465" i="7" s="1"/>
  <c r="F465" i="7" a="1"/>
  <c r="F465" i="7" s="1"/>
  <c r="G465" i="7" a="1"/>
  <c r="G465" i="7" s="1"/>
  <c r="H465" i="7" a="1"/>
  <c r="H465" i="7" s="1"/>
  <c r="I465" i="7" a="1"/>
  <c r="I465" i="7" s="1"/>
  <c r="K465" i="7" a="1"/>
  <c r="K465" i="7" s="1"/>
  <c r="L465" i="7" a="1"/>
  <c r="L465" i="7" s="1"/>
  <c r="O465" i="7" a="1"/>
  <c r="O465" i="7" s="1"/>
  <c r="P465" i="7" a="1"/>
  <c r="P465" i="7" s="1"/>
  <c r="Q465" i="7" a="1"/>
  <c r="Q465" i="7" s="1"/>
  <c r="R465" i="7" a="1"/>
  <c r="R465" i="7" s="1"/>
  <c r="E465" i="7" a="1"/>
  <c r="E465" i="7" s="1"/>
  <c r="M465" i="7" a="1"/>
  <c r="M465" i="7" s="1"/>
  <c r="N465" i="7" a="1"/>
  <c r="N465" i="7" s="1"/>
  <c r="D465" i="7" a="1"/>
  <c r="D465" i="7" s="1"/>
  <c r="R464" i="7" a="1"/>
  <c r="R464" i="7" s="1"/>
  <c r="S464" i="7" a="1"/>
  <c r="S464" i="7" s="1"/>
  <c r="F464" i="7" a="1"/>
  <c r="F464" i="7" s="1"/>
  <c r="G464" i="7" a="1"/>
  <c r="G464" i="7" s="1"/>
  <c r="H464" i="7" a="1"/>
  <c r="H464" i="7" s="1"/>
  <c r="I464" i="7" a="1"/>
  <c r="I464" i="7" s="1"/>
  <c r="J464" i="7" a="1"/>
  <c r="J464" i="7" s="1"/>
  <c r="K464" i="7" a="1"/>
  <c r="K464" i="7" s="1"/>
  <c r="N464" i="7" a="1"/>
  <c r="N464" i="7" s="1"/>
  <c r="O464" i="7" a="1"/>
  <c r="O464" i="7" s="1"/>
  <c r="P464" i="7" a="1"/>
  <c r="P464" i="7" s="1"/>
  <c r="Q464" i="7" a="1"/>
  <c r="Q464" i="7" s="1"/>
  <c r="D464" i="7" a="1"/>
  <c r="D464" i="7" s="1"/>
  <c r="E464" i="7" a="1"/>
  <c r="E464" i="7" s="1"/>
  <c r="L464" i="7" a="1"/>
  <c r="L464" i="7" s="1"/>
  <c r="M464" i="7" a="1"/>
  <c r="M464" i="7" s="1"/>
  <c r="J465" i="2" a="1"/>
  <c r="J465" i="2" s="1"/>
  <c r="B463" i="7"/>
  <c r="J464" i="2" a="1"/>
  <c r="J464" i="2" s="1"/>
  <c r="B462" i="7"/>
  <c r="J463" i="2" a="1"/>
  <c r="J463" i="2" s="1"/>
  <c r="B461" i="7"/>
  <c r="J462" i="2" a="1"/>
  <c r="J462" i="2" s="1"/>
  <c r="B460" i="7"/>
  <c r="R459" i="7" a="1"/>
  <c r="R459" i="7" s="1"/>
  <c r="S459" i="7" a="1"/>
  <c r="S459" i="7" s="1"/>
  <c r="D459" i="7" a="1"/>
  <c r="D459" i="7" s="1"/>
  <c r="F459" i="7" a="1"/>
  <c r="F459" i="7" s="1"/>
  <c r="G459" i="7" a="1"/>
  <c r="G459" i="7" s="1"/>
  <c r="H459" i="7" a="1"/>
  <c r="H459" i="7" s="1"/>
  <c r="I459" i="7" a="1"/>
  <c r="I459" i="7" s="1"/>
  <c r="J459" i="7" a="1"/>
  <c r="J459" i="7" s="1"/>
  <c r="K459" i="7" a="1"/>
  <c r="K459" i="7" s="1"/>
  <c r="M459" i="7" a="1"/>
  <c r="M459" i="7" s="1"/>
  <c r="N459" i="7" a="1"/>
  <c r="N459" i="7" s="1"/>
  <c r="O459" i="7" a="1"/>
  <c r="O459" i="7" s="1"/>
  <c r="P459" i="7" a="1"/>
  <c r="P459" i="7" s="1"/>
  <c r="Q459" i="7" a="1"/>
  <c r="Q459" i="7" s="1"/>
  <c r="E459" i="7" a="1"/>
  <c r="E459" i="7" s="1"/>
  <c r="L459" i="7" a="1"/>
  <c r="L459" i="7" s="1"/>
  <c r="J460" i="2" a="1"/>
  <c r="J460" i="2" s="1"/>
  <c r="B458" i="7"/>
  <c r="J459" i="2" a="1"/>
  <c r="J459" i="2" s="1"/>
  <c r="B457" i="7"/>
  <c r="R456" i="7" a="1"/>
  <c r="R456" i="7" s="1"/>
  <c r="S456" i="7" a="1"/>
  <c r="S456" i="7" s="1"/>
  <c r="D456" i="7" a="1"/>
  <c r="D456" i="7" s="1"/>
  <c r="F456" i="7" a="1"/>
  <c r="F456" i="7" s="1"/>
  <c r="G456" i="7" a="1"/>
  <c r="G456" i="7" s="1"/>
  <c r="H456" i="7" a="1"/>
  <c r="H456" i="7" s="1"/>
  <c r="I456" i="7" a="1"/>
  <c r="I456" i="7" s="1"/>
  <c r="J456" i="7" a="1"/>
  <c r="J456" i="7" s="1"/>
  <c r="K456" i="7" a="1"/>
  <c r="K456" i="7" s="1"/>
  <c r="M456" i="7" a="1"/>
  <c r="M456" i="7" s="1"/>
  <c r="N456" i="7" a="1"/>
  <c r="N456" i="7" s="1"/>
  <c r="O456" i="7" a="1"/>
  <c r="O456" i="7" s="1"/>
  <c r="P456" i="7" a="1"/>
  <c r="P456" i="7" s="1"/>
  <c r="Q456" i="7" a="1"/>
  <c r="Q456" i="7" s="1"/>
  <c r="E456" i="7" a="1"/>
  <c r="E456" i="7" s="1"/>
  <c r="L456" i="7" a="1"/>
  <c r="L456" i="7" s="1"/>
  <c r="B455" i="7"/>
  <c r="J456" i="2" a="1"/>
  <c r="J456" i="2" s="1"/>
  <c r="B454" i="7"/>
  <c r="J455" i="2" a="1"/>
  <c r="J455" i="2" s="1"/>
  <c r="B453" i="7"/>
  <c r="R452" i="7" a="1"/>
  <c r="R452" i="7" s="1"/>
  <c r="S452" i="7" a="1"/>
  <c r="S452" i="7" s="1"/>
  <c r="D452" i="7" a="1"/>
  <c r="D452" i="7" s="1"/>
  <c r="E452" i="7" a="1"/>
  <c r="E452" i="7" s="1"/>
  <c r="F452" i="7" a="1"/>
  <c r="F452" i="7" s="1"/>
  <c r="G452" i="7" a="1"/>
  <c r="G452" i="7" s="1"/>
  <c r="H452" i="7" a="1"/>
  <c r="H452" i="7" s="1"/>
  <c r="I452" i="7" a="1"/>
  <c r="I452" i="7" s="1"/>
  <c r="J452" i="7" a="1"/>
  <c r="J452" i="7" s="1"/>
  <c r="K452" i="7" a="1"/>
  <c r="K452" i="7" s="1"/>
  <c r="M452" i="7" a="1"/>
  <c r="M452" i="7" s="1"/>
  <c r="N452" i="7" a="1"/>
  <c r="N452" i="7" s="1"/>
  <c r="O452" i="7" a="1"/>
  <c r="O452" i="7" s="1"/>
  <c r="P452" i="7" a="1"/>
  <c r="P452" i="7" s="1"/>
  <c r="Q452" i="7" a="1"/>
  <c r="Q452" i="7" s="1"/>
  <c r="L452" i="7" a="1"/>
  <c r="L452" i="7" s="1"/>
  <c r="R451" i="7" a="1"/>
  <c r="R451" i="7" s="1"/>
  <c r="S451" i="7" a="1"/>
  <c r="S451" i="7" s="1"/>
  <c r="D451" i="7" a="1"/>
  <c r="D451" i="7" s="1"/>
  <c r="E451" i="7" a="1"/>
  <c r="E451" i="7" s="1"/>
  <c r="F451" i="7" a="1"/>
  <c r="F451" i="7" s="1"/>
  <c r="G451" i="7" a="1"/>
  <c r="G451" i="7" s="1"/>
  <c r="H451" i="7" a="1"/>
  <c r="H451" i="7" s="1"/>
  <c r="I451" i="7" a="1"/>
  <c r="I451" i="7" s="1"/>
  <c r="J451" i="7" a="1"/>
  <c r="J451" i="7" s="1"/>
  <c r="K451" i="7" a="1"/>
  <c r="K451" i="7" s="1"/>
  <c r="M451" i="7" a="1"/>
  <c r="M451" i="7" s="1"/>
  <c r="N451" i="7" a="1"/>
  <c r="N451" i="7" s="1"/>
  <c r="O451" i="7" a="1"/>
  <c r="O451" i="7" s="1"/>
  <c r="P451" i="7" a="1"/>
  <c r="P451" i="7" s="1"/>
  <c r="Q451" i="7" a="1"/>
  <c r="Q451" i="7" s="1"/>
  <c r="L451" i="7" a="1"/>
  <c r="L451" i="7" s="1"/>
  <c r="B450" i="7"/>
  <c r="B449" i="7"/>
  <c r="J450" i="2" a="1"/>
  <c r="J450" i="2" s="1"/>
  <c r="B448" i="7"/>
  <c r="J449" i="2" a="1"/>
  <c r="J449" i="2" s="1"/>
  <c r="B447" i="7"/>
  <c r="J448" i="2" a="1"/>
  <c r="J448" i="2" s="1"/>
  <c r="B446" i="7"/>
  <c r="J447" i="2" a="1"/>
  <c r="J447" i="2" s="1"/>
  <c r="B445" i="7"/>
  <c r="J446" i="2" a="1"/>
  <c r="J446" i="2" s="1"/>
  <c r="B444" i="7"/>
  <c r="J445" i="2" a="1"/>
  <c r="J445" i="2" s="1"/>
  <c r="B443" i="7"/>
  <c r="J444" i="2" a="1"/>
  <c r="J444" i="2" s="1"/>
  <c r="B442" i="7"/>
  <c r="J443" i="2" a="1"/>
  <c r="J443" i="2" s="1"/>
  <c r="B441" i="7"/>
  <c r="J442" i="2" a="1"/>
  <c r="J442" i="2" s="1"/>
  <c r="B440" i="7"/>
  <c r="J441" i="2" a="1"/>
  <c r="J441" i="2" s="1"/>
  <c r="B439" i="7"/>
  <c r="J440" i="2" a="1"/>
  <c r="J440" i="2" s="1"/>
  <c r="B438" i="7"/>
  <c r="J439" i="2" a="1"/>
  <c r="J439" i="2" s="1"/>
  <c r="B437" i="7"/>
  <c r="J438" i="2" a="1"/>
  <c r="J438" i="2" s="1"/>
  <c r="B436" i="7"/>
  <c r="J437" i="2" a="1"/>
  <c r="J437" i="2" s="1"/>
  <c r="B435" i="7"/>
  <c r="J436" i="2" a="1"/>
  <c r="J436" i="2" s="1"/>
  <c r="B434" i="7"/>
  <c r="J435" i="2" a="1"/>
  <c r="J435" i="2" s="1"/>
  <c r="B433" i="7"/>
  <c r="B432" i="7"/>
  <c r="R431" i="7" a="1"/>
  <c r="R431" i="7" s="1"/>
  <c r="S431" i="7" a="1"/>
  <c r="S431" i="7" s="1"/>
  <c r="D431" i="7" a="1"/>
  <c r="D431" i="7" s="1"/>
  <c r="E431" i="7" a="1"/>
  <c r="E431" i="7" s="1"/>
  <c r="F431" i="7" a="1"/>
  <c r="F431" i="7" s="1"/>
  <c r="G431" i="7" a="1"/>
  <c r="G431" i="7" s="1"/>
  <c r="H431" i="7" a="1"/>
  <c r="H431" i="7" s="1"/>
  <c r="I431" i="7" a="1"/>
  <c r="I431" i="7" s="1"/>
  <c r="J431" i="7" a="1"/>
  <c r="J431" i="7" s="1"/>
  <c r="K431" i="7" a="1"/>
  <c r="K431" i="7" s="1"/>
  <c r="M431" i="7" a="1"/>
  <c r="M431" i="7" s="1"/>
  <c r="N431" i="7" a="1"/>
  <c r="N431" i="7" s="1"/>
  <c r="O431" i="7" a="1"/>
  <c r="O431" i="7" s="1"/>
  <c r="P431" i="7" a="1"/>
  <c r="P431" i="7" s="1"/>
  <c r="Q431" i="7" a="1"/>
  <c r="Q431" i="7" s="1"/>
  <c r="L431" i="7" a="1"/>
  <c r="L431" i="7" s="1"/>
  <c r="J432" i="2" a="1"/>
  <c r="J432" i="2" s="1"/>
  <c r="B430" i="7"/>
  <c r="J431" i="2" a="1"/>
  <c r="J431" i="2" s="1"/>
  <c r="B429" i="7"/>
  <c r="J430" i="2" a="1"/>
  <c r="J430" i="2" s="1"/>
  <c r="B428" i="7"/>
  <c r="J429" i="2" a="1"/>
  <c r="J429" i="2" s="1"/>
  <c r="B427" i="7"/>
  <c r="J428" i="2" a="1"/>
  <c r="J428" i="2" s="1"/>
  <c r="B426" i="7"/>
  <c r="J427" i="2" a="1"/>
  <c r="J427" i="2" s="1"/>
  <c r="B425" i="7"/>
  <c r="J426" i="2" a="1"/>
  <c r="J426" i="2" s="1"/>
  <c r="B424" i="7"/>
  <c r="J425" i="2" a="1"/>
  <c r="J425" i="2" s="1"/>
  <c r="B423" i="7"/>
  <c r="J424" i="2" a="1"/>
  <c r="J424" i="2" s="1"/>
  <c r="B422" i="7"/>
  <c r="J423" i="2" a="1"/>
  <c r="J423" i="2" s="1"/>
  <c r="B421" i="7"/>
  <c r="R420" i="7" a="1"/>
  <c r="R420" i="7" s="1"/>
  <c r="S420" i="7" a="1"/>
  <c r="S420" i="7" s="1"/>
  <c r="D420" i="7" a="1"/>
  <c r="D420" i="7" s="1"/>
  <c r="E420" i="7" a="1"/>
  <c r="E420" i="7" s="1"/>
  <c r="F420" i="7" a="1"/>
  <c r="F420" i="7" s="1"/>
  <c r="G420" i="7" a="1"/>
  <c r="G420" i="7" s="1"/>
  <c r="H420" i="7" a="1"/>
  <c r="H420" i="7" s="1"/>
  <c r="I420" i="7" a="1"/>
  <c r="I420" i="7" s="1"/>
  <c r="J420" i="7" a="1"/>
  <c r="J420" i="7" s="1"/>
  <c r="K420" i="7" a="1"/>
  <c r="K420" i="7" s="1"/>
  <c r="M420" i="7" a="1"/>
  <c r="M420" i="7" s="1"/>
  <c r="N420" i="7" a="1"/>
  <c r="N420" i="7" s="1"/>
  <c r="O420" i="7" a="1"/>
  <c r="O420" i="7" s="1"/>
  <c r="P420" i="7" a="1"/>
  <c r="P420" i="7" s="1"/>
  <c r="Q420" i="7" a="1"/>
  <c r="Q420" i="7" s="1"/>
  <c r="L420" i="7" a="1"/>
  <c r="L420" i="7" s="1"/>
  <c r="B419" i="7"/>
  <c r="J420" i="2" a="1"/>
  <c r="J420" i="2" s="1"/>
  <c r="B418" i="7"/>
  <c r="R417" i="7" a="1"/>
  <c r="R417" i="7" s="1"/>
  <c r="S417" i="7" a="1"/>
  <c r="S417" i="7" s="1"/>
  <c r="D417" i="7" a="1"/>
  <c r="D417" i="7" s="1"/>
  <c r="E417" i="7" a="1"/>
  <c r="E417" i="7" s="1"/>
  <c r="F417" i="7" a="1"/>
  <c r="F417" i="7" s="1"/>
  <c r="G417" i="7" a="1"/>
  <c r="G417" i="7" s="1"/>
  <c r="H417" i="7" a="1"/>
  <c r="H417" i="7" s="1"/>
  <c r="I417" i="7" a="1"/>
  <c r="I417" i="7" s="1"/>
  <c r="J417" i="7" a="1"/>
  <c r="J417" i="7" s="1"/>
  <c r="K417" i="7" a="1"/>
  <c r="K417" i="7" s="1"/>
  <c r="M417" i="7" a="1"/>
  <c r="M417" i="7" s="1"/>
  <c r="N417" i="7" a="1"/>
  <c r="N417" i="7" s="1"/>
  <c r="O417" i="7" a="1"/>
  <c r="O417" i="7" s="1"/>
  <c r="P417" i="7" a="1"/>
  <c r="P417" i="7" s="1"/>
  <c r="Q417" i="7" a="1"/>
  <c r="Q417" i="7" s="1"/>
  <c r="L417" i="7" a="1"/>
  <c r="L417" i="7" s="1"/>
  <c r="R416" i="7" a="1"/>
  <c r="R416" i="7" s="1"/>
  <c r="S416" i="7" a="1"/>
  <c r="S416" i="7" s="1"/>
  <c r="D416" i="7" a="1"/>
  <c r="D416" i="7" s="1"/>
  <c r="E416" i="7" a="1"/>
  <c r="E416" i="7" s="1"/>
  <c r="F416" i="7" a="1"/>
  <c r="F416" i="7" s="1"/>
  <c r="G416" i="7" a="1"/>
  <c r="G416" i="7" s="1"/>
  <c r="H416" i="7" a="1"/>
  <c r="H416" i="7" s="1"/>
  <c r="I416" i="7" a="1"/>
  <c r="I416" i="7" s="1"/>
  <c r="J416" i="7" a="1"/>
  <c r="J416" i="7" s="1"/>
  <c r="K416" i="7" a="1"/>
  <c r="K416" i="7" s="1"/>
  <c r="M416" i="7" a="1"/>
  <c r="M416" i="7" s="1"/>
  <c r="N416" i="7" a="1"/>
  <c r="N416" i="7" s="1"/>
  <c r="O416" i="7" a="1"/>
  <c r="O416" i="7" s="1"/>
  <c r="P416" i="7" a="1"/>
  <c r="P416" i="7" s="1"/>
  <c r="Q416" i="7" a="1"/>
  <c r="Q416" i="7" s="1"/>
  <c r="L416" i="7" a="1"/>
  <c r="L416" i="7" s="1"/>
  <c r="J417" i="2" a="1"/>
  <c r="J417" i="2" s="1"/>
  <c r="B415" i="7"/>
  <c r="B414" i="7"/>
  <c r="J415" i="2" a="1"/>
  <c r="J415" i="2" s="1"/>
  <c r="B413" i="7"/>
  <c r="R412" i="7" a="1"/>
  <c r="R412" i="7" s="1"/>
  <c r="S412" i="7" a="1"/>
  <c r="S412" i="7" s="1"/>
  <c r="D412" i="7" a="1"/>
  <c r="D412" i="7" s="1"/>
  <c r="E412" i="7" a="1"/>
  <c r="E412" i="7" s="1"/>
  <c r="F412" i="7" a="1"/>
  <c r="F412" i="7" s="1"/>
  <c r="G412" i="7" a="1"/>
  <c r="G412" i="7" s="1"/>
  <c r="H412" i="7" a="1"/>
  <c r="H412" i="7" s="1"/>
  <c r="I412" i="7" a="1"/>
  <c r="I412" i="7" s="1"/>
  <c r="J412" i="7" a="1"/>
  <c r="J412" i="7" s="1"/>
  <c r="K412" i="7" a="1"/>
  <c r="K412" i="7" s="1"/>
  <c r="M412" i="7" a="1"/>
  <c r="M412" i="7" s="1"/>
  <c r="N412" i="7" a="1"/>
  <c r="N412" i="7" s="1"/>
  <c r="O412" i="7" a="1"/>
  <c r="O412" i="7" s="1"/>
  <c r="P412" i="7" a="1"/>
  <c r="P412" i="7" s="1"/>
  <c r="Q412" i="7" a="1"/>
  <c r="Q412" i="7" s="1"/>
  <c r="L412" i="7" a="1"/>
  <c r="L412" i="7" s="1"/>
  <c r="R411" i="7" a="1"/>
  <c r="R411" i="7" s="1"/>
  <c r="S411" i="7" a="1"/>
  <c r="S411" i="7" s="1"/>
  <c r="D411" i="7" a="1"/>
  <c r="D411" i="7" s="1"/>
  <c r="E411" i="7" a="1"/>
  <c r="E411" i="7" s="1"/>
  <c r="F411" i="7" a="1"/>
  <c r="F411" i="7" s="1"/>
  <c r="G411" i="7" a="1"/>
  <c r="G411" i="7" s="1"/>
  <c r="H411" i="7" a="1"/>
  <c r="H411" i="7" s="1"/>
  <c r="I411" i="7" a="1"/>
  <c r="I411" i="7" s="1"/>
  <c r="J411" i="7" a="1"/>
  <c r="J411" i="7" s="1"/>
  <c r="K411" i="7" a="1"/>
  <c r="K411" i="7" s="1"/>
  <c r="M411" i="7" a="1"/>
  <c r="M411" i="7" s="1"/>
  <c r="N411" i="7" a="1"/>
  <c r="N411" i="7" s="1"/>
  <c r="O411" i="7" a="1"/>
  <c r="O411" i="7" s="1"/>
  <c r="P411" i="7" a="1"/>
  <c r="P411" i="7" s="1"/>
  <c r="Q411" i="7" a="1"/>
  <c r="Q411" i="7" s="1"/>
  <c r="L411" i="7" a="1"/>
  <c r="L411" i="7" s="1"/>
  <c r="J412" i="2" a="1"/>
  <c r="J412" i="2" s="1"/>
  <c r="B410" i="7"/>
  <c r="B409" i="7"/>
  <c r="J410" i="2" a="1"/>
  <c r="J410" i="2" s="1"/>
  <c r="B408" i="7"/>
  <c r="J409" i="2" a="1"/>
  <c r="J409" i="2" s="1"/>
  <c r="B407" i="7"/>
  <c r="J408" i="2" a="1"/>
  <c r="J408" i="2" s="1"/>
  <c r="B406" i="7"/>
  <c r="R405" i="7" a="1"/>
  <c r="R405" i="7" s="1"/>
  <c r="S405" i="7" a="1"/>
  <c r="S405" i="7" s="1"/>
  <c r="D405" i="7" a="1"/>
  <c r="D405" i="7" s="1"/>
  <c r="E405" i="7" a="1"/>
  <c r="E405" i="7" s="1"/>
  <c r="F405" i="7" a="1"/>
  <c r="F405" i="7" s="1"/>
  <c r="G405" i="7" a="1"/>
  <c r="G405" i="7" s="1"/>
  <c r="H405" i="7" a="1"/>
  <c r="H405" i="7" s="1"/>
  <c r="I405" i="7" a="1"/>
  <c r="I405" i="7" s="1"/>
  <c r="J405" i="7" a="1"/>
  <c r="J405" i="7" s="1"/>
  <c r="K405" i="7" a="1"/>
  <c r="K405" i="7" s="1"/>
  <c r="M405" i="7" a="1"/>
  <c r="M405" i="7" s="1"/>
  <c r="N405" i="7" a="1"/>
  <c r="N405" i="7" s="1"/>
  <c r="O405" i="7" a="1"/>
  <c r="O405" i="7" s="1"/>
  <c r="P405" i="7" a="1"/>
  <c r="P405" i="7" s="1"/>
  <c r="Q405" i="7" a="1"/>
  <c r="Q405" i="7" s="1"/>
  <c r="L405" i="7" a="1"/>
  <c r="L405" i="7" s="1"/>
  <c r="J406" i="2" a="1"/>
  <c r="J406" i="2" s="1"/>
  <c r="B404" i="7"/>
  <c r="J405" i="2" a="1"/>
  <c r="J405" i="2" s="1"/>
  <c r="B403" i="7"/>
  <c r="J404" i="2" a="1"/>
  <c r="J404" i="2" s="1"/>
  <c r="B402" i="7"/>
  <c r="J403" i="2" a="1"/>
  <c r="J403" i="2" s="1"/>
  <c r="B401" i="7"/>
  <c r="R400" i="7" a="1"/>
  <c r="R400" i="7" s="1"/>
  <c r="S400" i="7" a="1"/>
  <c r="S400" i="7" s="1"/>
  <c r="D400" i="7" a="1"/>
  <c r="D400" i="7" s="1"/>
  <c r="E400" i="7" a="1"/>
  <c r="E400" i="7" s="1"/>
  <c r="F400" i="7" a="1"/>
  <c r="F400" i="7" s="1"/>
  <c r="G400" i="7" a="1"/>
  <c r="G400" i="7" s="1"/>
  <c r="H400" i="7" a="1"/>
  <c r="H400" i="7" s="1"/>
  <c r="I400" i="7" a="1"/>
  <c r="I400" i="7" s="1"/>
  <c r="J400" i="7" a="1"/>
  <c r="J400" i="7" s="1"/>
  <c r="K400" i="7" a="1"/>
  <c r="K400" i="7" s="1"/>
  <c r="L400" i="7" a="1"/>
  <c r="L400" i="7" s="1"/>
  <c r="M400" i="7" a="1"/>
  <c r="M400" i="7" s="1"/>
  <c r="N400" i="7" a="1"/>
  <c r="N400" i="7" s="1"/>
  <c r="O400" i="7" a="1"/>
  <c r="O400" i="7" s="1"/>
  <c r="P400" i="7" a="1"/>
  <c r="P400" i="7" s="1"/>
  <c r="Q400" i="7" a="1"/>
  <c r="Q400" i="7" s="1"/>
  <c r="R399" i="7" a="1"/>
  <c r="R399" i="7" s="1"/>
  <c r="S399" i="7" a="1"/>
  <c r="S399" i="7" s="1"/>
  <c r="D399" i="7" a="1"/>
  <c r="D399" i="7" s="1"/>
  <c r="E399" i="7" a="1"/>
  <c r="E399" i="7" s="1"/>
  <c r="F399" i="7" a="1"/>
  <c r="F399" i="7" s="1"/>
  <c r="G399" i="7" a="1"/>
  <c r="G399" i="7" s="1"/>
  <c r="H399" i="7" a="1"/>
  <c r="H399" i="7" s="1"/>
  <c r="I399" i="7" a="1"/>
  <c r="I399" i="7" s="1"/>
  <c r="J399" i="7" a="1"/>
  <c r="J399" i="7" s="1"/>
  <c r="K399" i="7" a="1"/>
  <c r="K399" i="7" s="1"/>
  <c r="L399" i="7" a="1"/>
  <c r="L399" i="7" s="1"/>
  <c r="M399" i="7" a="1"/>
  <c r="M399" i="7" s="1"/>
  <c r="N399" i="7" a="1"/>
  <c r="N399" i="7" s="1"/>
  <c r="O399" i="7" a="1"/>
  <c r="O399" i="7" s="1"/>
  <c r="P399" i="7" a="1"/>
  <c r="P399" i="7" s="1"/>
  <c r="Q399" i="7" a="1"/>
  <c r="Q399" i="7" s="1"/>
  <c r="R398" i="7" a="1"/>
  <c r="R398" i="7" s="1"/>
  <c r="S398" i="7" a="1"/>
  <c r="S398" i="7" s="1"/>
  <c r="D398" i="7" a="1"/>
  <c r="D398" i="7" s="1"/>
  <c r="E398" i="7" a="1"/>
  <c r="E398" i="7" s="1"/>
  <c r="F398" i="7" a="1"/>
  <c r="F398" i="7" s="1"/>
  <c r="G398" i="7" a="1"/>
  <c r="G398" i="7" s="1"/>
  <c r="H398" i="7" a="1"/>
  <c r="H398" i="7" s="1"/>
  <c r="I398" i="7" a="1"/>
  <c r="I398" i="7" s="1"/>
  <c r="J398" i="7" a="1"/>
  <c r="J398" i="7" s="1"/>
  <c r="K398" i="7" a="1"/>
  <c r="K398" i="7" s="1"/>
  <c r="L398" i="7" a="1"/>
  <c r="L398" i="7" s="1"/>
  <c r="M398" i="7" a="1"/>
  <c r="M398" i="7" s="1"/>
  <c r="N398" i="7" a="1"/>
  <c r="N398" i="7" s="1"/>
  <c r="O398" i="7" a="1"/>
  <c r="O398" i="7" s="1"/>
  <c r="P398" i="7" a="1"/>
  <c r="P398" i="7" s="1"/>
  <c r="Q398" i="7" a="1"/>
  <c r="Q398" i="7" s="1"/>
  <c r="J399" i="2" a="1"/>
  <c r="J399" i="2" s="1"/>
  <c r="B397" i="7"/>
  <c r="J398" i="2" a="1"/>
  <c r="J398" i="2" s="1"/>
  <c r="B396" i="7"/>
  <c r="J397" i="2" a="1"/>
  <c r="J397" i="2" s="1"/>
  <c r="B395" i="7"/>
  <c r="B394" i="7"/>
  <c r="J395" i="2" a="1"/>
  <c r="J395" i="2" s="1"/>
  <c r="B393" i="7"/>
  <c r="J394" i="2" a="1"/>
  <c r="J394" i="2" s="1"/>
  <c r="B392" i="7"/>
  <c r="L391" i="7" a="1"/>
  <c r="L391" i="7" s="1"/>
  <c r="M391" i="7" a="1"/>
  <c r="M391" i="7" s="1"/>
  <c r="O391" i="7" a="1"/>
  <c r="O391" i="7" s="1"/>
  <c r="P391" i="7" a="1"/>
  <c r="P391" i="7" s="1"/>
  <c r="Q391" i="7" a="1"/>
  <c r="Q391" i="7" s="1"/>
  <c r="S391" i="7" a="1"/>
  <c r="S391" i="7" s="1"/>
  <c r="D391" i="7" a="1"/>
  <c r="D391" i="7" s="1"/>
  <c r="E391" i="7" a="1"/>
  <c r="E391" i="7" s="1"/>
  <c r="H391" i="7" a="1"/>
  <c r="H391" i="7" s="1"/>
  <c r="I391" i="7" a="1"/>
  <c r="I391" i="7" s="1"/>
  <c r="J391" i="7" a="1"/>
  <c r="J391" i="7" s="1"/>
  <c r="K391" i="7" a="1"/>
  <c r="K391" i="7" s="1"/>
  <c r="F391" i="7" a="1"/>
  <c r="F391" i="7" s="1"/>
  <c r="G391" i="7" a="1"/>
  <c r="G391" i="7" s="1"/>
  <c r="N391" i="7" a="1"/>
  <c r="N391" i="7" s="1"/>
  <c r="R391" i="7" a="1"/>
  <c r="R391" i="7" s="1"/>
  <c r="B390" i="7"/>
  <c r="J391" i="2" a="1"/>
  <c r="J391" i="2" s="1"/>
  <c r="B389" i="7"/>
  <c r="J390" i="2" a="1"/>
  <c r="J390" i="2" s="1"/>
  <c r="B388" i="7"/>
  <c r="J389" i="2" a="1"/>
  <c r="J389" i="2" s="1"/>
  <c r="B387" i="7"/>
  <c r="B386" i="7"/>
  <c r="J387" i="2" a="1"/>
  <c r="J387" i="2" s="1"/>
  <c r="B385" i="7"/>
  <c r="J386" i="2" a="1"/>
  <c r="J386" i="2" s="1"/>
  <c r="B384" i="7"/>
  <c r="J385" i="2" a="1"/>
  <c r="J385" i="2" s="1"/>
  <c r="B383" i="7"/>
  <c r="J384" i="2" a="1"/>
  <c r="J384" i="2" s="1"/>
  <c r="B382" i="7"/>
  <c r="J383" i="2" a="1"/>
  <c r="J383" i="2" s="1"/>
  <c r="B381" i="7"/>
  <c r="J382" i="2" a="1"/>
  <c r="J382" i="2" s="1"/>
  <c r="B380" i="7"/>
  <c r="L379" i="7" a="1"/>
  <c r="L379" i="7" s="1"/>
  <c r="M379" i="7" a="1"/>
  <c r="M379" i="7" s="1"/>
  <c r="N379" i="7" a="1"/>
  <c r="N379" i="7" s="1"/>
  <c r="O379" i="7" a="1"/>
  <c r="O379" i="7" s="1"/>
  <c r="P379" i="7" a="1"/>
  <c r="P379" i="7" s="1"/>
  <c r="Q379" i="7" a="1"/>
  <c r="Q379" i="7" s="1"/>
  <c r="R379" i="7" a="1"/>
  <c r="R379" i="7" s="1"/>
  <c r="S379" i="7" a="1"/>
  <c r="S379" i="7" s="1"/>
  <c r="D379" i="7" a="1"/>
  <c r="D379" i="7" s="1"/>
  <c r="E379" i="7" a="1"/>
  <c r="E379" i="7" s="1"/>
  <c r="H379" i="7" a="1"/>
  <c r="H379" i="7" s="1"/>
  <c r="I379" i="7" a="1"/>
  <c r="I379" i="7" s="1"/>
  <c r="J379" i="7" a="1"/>
  <c r="J379" i="7" s="1"/>
  <c r="K379" i="7" a="1"/>
  <c r="K379" i="7" s="1"/>
  <c r="F379" i="7" a="1"/>
  <c r="F379" i="7" s="1"/>
  <c r="G379" i="7" a="1"/>
  <c r="G379" i="7" s="1"/>
  <c r="B378" i="7"/>
  <c r="J379" i="2" a="1"/>
  <c r="J379" i="2" s="1"/>
  <c r="B377" i="7"/>
  <c r="J378" i="2" a="1"/>
  <c r="J378" i="2" s="1"/>
  <c r="B376" i="7"/>
  <c r="B375" i="7"/>
  <c r="B374" i="7"/>
  <c r="J375" i="2" a="1"/>
  <c r="J375" i="2" s="1"/>
  <c r="B373" i="7"/>
  <c r="J374" i="2" a="1"/>
  <c r="J374" i="2" s="1"/>
  <c r="B372" i="7"/>
  <c r="L371" i="7" a="1"/>
  <c r="L371" i="7" s="1"/>
  <c r="M371" i="7" a="1"/>
  <c r="M371" i="7" s="1"/>
  <c r="N371" i="7" a="1"/>
  <c r="N371" i="7" s="1"/>
  <c r="O371" i="7" a="1"/>
  <c r="O371" i="7" s="1"/>
  <c r="P371" i="7" a="1"/>
  <c r="P371" i="7" s="1"/>
  <c r="Q371" i="7" a="1"/>
  <c r="Q371" i="7" s="1"/>
  <c r="R371" i="7" a="1"/>
  <c r="R371" i="7" s="1"/>
  <c r="S371" i="7" a="1"/>
  <c r="S371" i="7" s="1"/>
  <c r="D371" i="7" a="1"/>
  <c r="D371" i="7" s="1"/>
  <c r="E371" i="7" a="1"/>
  <c r="E371" i="7" s="1"/>
  <c r="H371" i="7" a="1"/>
  <c r="H371" i="7" s="1"/>
  <c r="I371" i="7" a="1"/>
  <c r="I371" i="7" s="1"/>
  <c r="J371" i="7" a="1"/>
  <c r="J371" i="7" s="1"/>
  <c r="K371" i="7" a="1"/>
  <c r="K371" i="7" s="1"/>
  <c r="F371" i="7" a="1"/>
  <c r="F371" i="7" s="1"/>
  <c r="G371" i="7" a="1"/>
  <c r="G371" i="7" s="1"/>
  <c r="B370" i="7"/>
  <c r="J371" i="2" a="1"/>
  <c r="J371" i="2" s="1"/>
  <c r="B369" i="7"/>
  <c r="J370" i="2" a="1"/>
  <c r="J370" i="2" s="1"/>
  <c r="B368" i="7"/>
  <c r="J369" i="2" a="1"/>
  <c r="J369" i="2" s="1"/>
  <c r="B367" i="7"/>
  <c r="J368" i="2" a="1"/>
  <c r="J368" i="2" s="1"/>
  <c r="B366" i="7"/>
  <c r="J367" i="2" a="1"/>
  <c r="J367" i="2" s="1"/>
  <c r="B365" i="7"/>
  <c r="J366" i="2" a="1"/>
  <c r="J366" i="2" s="1"/>
  <c r="B364" i="7"/>
  <c r="J365" i="2" a="1"/>
  <c r="J365" i="2" s="1"/>
  <c r="B363" i="7"/>
  <c r="J364" i="2" a="1"/>
  <c r="J364" i="2" s="1"/>
  <c r="B362" i="7"/>
  <c r="J363" i="2" a="1"/>
  <c r="J363" i="2" s="1"/>
  <c r="B361" i="7"/>
  <c r="J362" i="2" a="1"/>
  <c r="J362" i="2" s="1"/>
  <c r="B360" i="7"/>
  <c r="J361" i="2" a="1"/>
  <c r="J361" i="2" s="1"/>
  <c r="B359" i="7"/>
  <c r="J360" i="2" a="1"/>
  <c r="J360" i="2" s="1"/>
  <c r="B358" i="7"/>
  <c r="L357" i="7" a="1"/>
  <c r="L357" i="7" s="1"/>
  <c r="M357" i="7" a="1"/>
  <c r="M357" i="7" s="1"/>
  <c r="N357" i="7" a="1"/>
  <c r="N357" i="7" s="1"/>
  <c r="O357" i="7" a="1"/>
  <c r="O357" i="7" s="1"/>
  <c r="P357" i="7" a="1"/>
  <c r="P357" i="7" s="1"/>
  <c r="Q357" i="7" a="1"/>
  <c r="Q357" i="7" s="1"/>
  <c r="R357" i="7" a="1"/>
  <c r="R357" i="7" s="1"/>
  <c r="S357" i="7" a="1"/>
  <c r="S357" i="7" s="1"/>
  <c r="D357" i="7" a="1"/>
  <c r="D357" i="7" s="1"/>
  <c r="E357" i="7" a="1"/>
  <c r="E357" i="7" s="1"/>
  <c r="F357" i="7" a="1"/>
  <c r="F357" i="7" s="1"/>
  <c r="H357" i="7" a="1"/>
  <c r="H357" i="7" s="1"/>
  <c r="I357" i="7" a="1"/>
  <c r="I357" i="7" s="1"/>
  <c r="J357" i="7" a="1"/>
  <c r="J357" i="7" s="1"/>
  <c r="K357" i="7" a="1"/>
  <c r="K357" i="7" s="1"/>
  <c r="G357" i="7" a="1"/>
  <c r="G357" i="7" s="1"/>
  <c r="J358" i="2" a="1"/>
  <c r="J358" i="2" s="1"/>
  <c r="B356" i="7"/>
  <c r="J357" i="2" a="1"/>
  <c r="J357" i="2" s="1"/>
  <c r="B355" i="7"/>
  <c r="B354" i="7"/>
  <c r="J355" i="2" a="1"/>
  <c r="J355" i="2" s="1"/>
  <c r="B353" i="7"/>
  <c r="J354" i="2" a="1"/>
  <c r="J354" i="2" s="1"/>
  <c r="B352" i="7"/>
  <c r="L351" i="7" a="1"/>
  <c r="L351" i="7" s="1"/>
  <c r="M351" i="7" a="1"/>
  <c r="M351" i="7" s="1"/>
  <c r="N351" i="7" a="1"/>
  <c r="N351" i="7" s="1"/>
  <c r="O351" i="7" a="1"/>
  <c r="O351" i="7" s="1"/>
  <c r="P351" i="7" a="1"/>
  <c r="P351" i="7" s="1"/>
  <c r="Q351" i="7" a="1"/>
  <c r="Q351" i="7" s="1"/>
  <c r="R351" i="7" a="1"/>
  <c r="R351" i="7" s="1"/>
  <c r="S351" i="7" a="1"/>
  <c r="S351" i="7" s="1"/>
  <c r="D351" i="7" a="1"/>
  <c r="D351" i="7" s="1"/>
  <c r="E351" i="7" a="1"/>
  <c r="E351" i="7" s="1"/>
  <c r="F351" i="7" a="1"/>
  <c r="F351" i="7" s="1"/>
  <c r="H351" i="7" a="1"/>
  <c r="H351" i="7" s="1"/>
  <c r="I351" i="7" a="1"/>
  <c r="I351" i="7" s="1"/>
  <c r="J351" i="7" a="1"/>
  <c r="J351" i="7" s="1"/>
  <c r="K351" i="7" a="1"/>
  <c r="K351" i="7" s="1"/>
  <c r="G351" i="7" a="1"/>
  <c r="G351" i="7" s="1"/>
  <c r="J352" i="2" a="1"/>
  <c r="J352" i="2" s="1"/>
  <c r="B350" i="7"/>
  <c r="B349" i="7"/>
  <c r="J350" i="2" a="1"/>
  <c r="J350" i="2" s="1"/>
  <c r="B348" i="7"/>
  <c r="J349" i="2" a="1"/>
  <c r="J349" i="2" s="1"/>
  <c r="B347" i="7"/>
  <c r="B346" i="7"/>
  <c r="J347" i="2" a="1"/>
  <c r="J347" i="2" s="1"/>
  <c r="B345" i="7"/>
  <c r="L344" i="7" a="1"/>
  <c r="L344" i="7" s="1"/>
  <c r="M344" i="7" a="1"/>
  <c r="M344" i="7" s="1"/>
  <c r="N344" i="7" a="1"/>
  <c r="N344" i="7" s="1"/>
  <c r="O344" i="7" a="1"/>
  <c r="O344" i="7" s="1"/>
  <c r="P344" i="7" a="1"/>
  <c r="P344" i="7" s="1"/>
  <c r="Q344" i="7" a="1"/>
  <c r="Q344" i="7" s="1"/>
  <c r="R344" i="7" a="1"/>
  <c r="R344" i="7" s="1"/>
  <c r="S344" i="7" a="1"/>
  <c r="S344" i="7" s="1"/>
  <c r="D344" i="7" a="1"/>
  <c r="D344" i="7" s="1"/>
  <c r="E344" i="7" a="1"/>
  <c r="E344" i="7" s="1"/>
  <c r="F344" i="7" a="1"/>
  <c r="F344" i="7" s="1"/>
  <c r="H344" i="7" a="1"/>
  <c r="H344" i="7" s="1"/>
  <c r="I344" i="7" a="1"/>
  <c r="I344" i="7" s="1"/>
  <c r="J344" i="7" a="1"/>
  <c r="J344" i="7" s="1"/>
  <c r="K344" i="7" a="1"/>
  <c r="K344" i="7" s="1"/>
  <c r="G344" i="7" a="1"/>
  <c r="G344" i="7" s="1"/>
  <c r="B343" i="7"/>
  <c r="J344" i="2" a="1"/>
  <c r="J344" i="2" s="1"/>
  <c r="B342" i="7"/>
  <c r="J343" i="2" a="1"/>
  <c r="J343" i="2" s="1"/>
  <c r="B341" i="7"/>
  <c r="J342" i="2" a="1"/>
  <c r="J342" i="2" s="1"/>
  <c r="B340" i="7"/>
  <c r="L339" i="7" a="1"/>
  <c r="L339" i="7" s="1"/>
  <c r="M339" i="7" a="1"/>
  <c r="M339" i="7" s="1"/>
  <c r="N339" i="7" a="1"/>
  <c r="N339" i="7" s="1"/>
  <c r="O339" i="7" a="1"/>
  <c r="O339" i="7" s="1"/>
  <c r="P339" i="7" a="1"/>
  <c r="P339" i="7" s="1"/>
  <c r="Q339" i="7" a="1"/>
  <c r="Q339" i="7" s="1"/>
  <c r="R339" i="7" a="1"/>
  <c r="R339" i="7" s="1"/>
  <c r="S339" i="7" a="1"/>
  <c r="S339" i="7" s="1"/>
  <c r="D339" i="7" a="1"/>
  <c r="D339" i="7" s="1"/>
  <c r="E339" i="7" a="1"/>
  <c r="E339" i="7" s="1"/>
  <c r="F339" i="7" a="1"/>
  <c r="F339" i="7" s="1"/>
  <c r="H339" i="7" a="1"/>
  <c r="H339" i="7" s="1"/>
  <c r="I339" i="7" a="1"/>
  <c r="I339" i="7" s="1"/>
  <c r="J339" i="7" a="1"/>
  <c r="J339" i="7" s="1"/>
  <c r="K339" i="7" a="1"/>
  <c r="K339" i="7" s="1"/>
  <c r="G339" i="7" a="1"/>
  <c r="G339" i="7" s="1"/>
  <c r="J340" i="2" a="1"/>
  <c r="J340" i="2" s="1"/>
  <c r="B338" i="7"/>
  <c r="J339" i="2" a="1"/>
  <c r="J339" i="2" s="1"/>
  <c r="B337" i="7"/>
  <c r="J338" i="2" a="1"/>
  <c r="J338" i="2" s="1"/>
  <c r="B336" i="7"/>
  <c r="B335" i="7"/>
  <c r="J336" i="2" a="1"/>
  <c r="J336" i="2" s="1"/>
  <c r="B334" i="7"/>
  <c r="J335" i="2" a="1"/>
  <c r="J335" i="2" s="1"/>
  <c r="B333" i="7"/>
  <c r="J334" i="2" a="1"/>
  <c r="J334" i="2" s="1"/>
  <c r="B332" i="7"/>
  <c r="L331" i="7" a="1"/>
  <c r="L331" i="7" s="1"/>
  <c r="M331" i="7" a="1"/>
  <c r="M331" i="7" s="1"/>
  <c r="N331" i="7" a="1"/>
  <c r="N331" i="7" s="1"/>
  <c r="O331" i="7" a="1"/>
  <c r="O331" i="7" s="1"/>
  <c r="P331" i="7" a="1"/>
  <c r="P331" i="7" s="1"/>
  <c r="Q331" i="7" a="1"/>
  <c r="Q331" i="7" s="1"/>
  <c r="R331" i="7" a="1"/>
  <c r="R331" i="7" s="1"/>
  <c r="S331" i="7" a="1"/>
  <c r="S331" i="7" s="1"/>
  <c r="D331" i="7" a="1"/>
  <c r="D331" i="7" s="1"/>
  <c r="E331" i="7" a="1"/>
  <c r="E331" i="7" s="1"/>
  <c r="F331" i="7" a="1"/>
  <c r="F331" i="7" s="1"/>
  <c r="H331" i="7" a="1"/>
  <c r="H331" i="7" s="1"/>
  <c r="I331" i="7" a="1"/>
  <c r="I331" i="7" s="1"/>
  <c r="J331" i="7" a="1"/>
  <c r="J331" i="7" s="1"/>
  <c r="K331" i="7" a="1"/>
  <c r="K331" i="7" s="1"/>
  <c r="G331" i="7" a="1"/>
  <c r="G331" i="7" s="1"/>
  <c r="B330" i="7"/>
  <c r="B329" i="7"/>
  <c r="J330" i="2" a="1"/>
  <c r="J330" i="2" s="1"/>
  <c r="B328" i="7"/>
  <c r="J329" i="2" a="1"/>
  <c r="J329" i="2" s="1"/>
  <c r="B327" i="7"/>
  <c r="J328" i="2" a="1"/>
  <c r="J328" i="2" s="1"/>
  <c r="B326" i="7"/>
  <c r="J327" i="2" a="1"/>
  <c r="J327" i="2" s="1"/>
  <c r="B325" i="7"/>
  <c r="J326" i="2" a="1"/>
  <c r="J326" i="2" s="1"/>
  <c r="B324" i="7"/>
  <c r="J325" i="2" a="1"/>
  <c r="J325" i="2" s="1"/>
  <c r="B323" i="7"/>
  <c r="J324" i="2" a="1"/>
  <c r="J324" i="2" s="1"/>
  <c r="B322" i="7"/>
  <c r="J323" i="2" a="1"/>
  <c r="J323" i="2" s="1"/>
  <c r="B321" i="7"/>
  <c r="B320" i="7"/>
  <c r="J321" i="2" a="1"/>
  <c r="J321" i="2" s="1"/>
  <c r="B319" i="7"/>
  <c r="J320" i="2" a="1"/>
  <c r="J320" i="2" s="1"/>
  <c r="B318" i="7"/>
  <c r="Q317" i="7" a="1"/>
  <c r="Q317" i="7" s="1"/>
  <c r="D317" i="7" a="1"/>
  <c r="D317" i="7" s="1"/>
  <c r="E317" i="7" a="1"/>
  <c r="E317" i="7" s="1"/>
  <c r="H317" i="7" a="1"/>
  <c r="H317" i="7" s="1"/>
  <c r="F317" i="7" a="1"/>
  <c r="F317" i="7" s="1"/>
  <c r="G317" i="7" a="1"/>
  <c r="G317" i="7" s="1"/>
  <c r="I317" i="7" a="1"/>
  <c r="I317" i="7" s="1"/>
  <c r="J317" i="7" a="1"/>
  <c r="J317" i="7" s="1"/>
  <c r="K317" i="7" a="1"/>
  <c r="K317" i="7" s="1"/>
  <c r="L317" i="7" a="1"/>
  <c r="L317" i="7" s="1"/>
  <c r="M317" i="7" a="1"/>
  <c r="M317" i="7" s="1"/>
  <c r="N317" i="7" a="1"/>
  <c r="N317" i="7" s="1"/>
  <c r="O317" i="7" a="1"/>
  <c r="O317" i="7" s="1"/>
  <c r="R317" i="7" a="1"/>
  <c r="R317" i="7" s="1"/>
  <c r="S317" i="7" a="1"/>
  <c r="S317" i="7" s="1"/>
  <c r="P317" i="7" a="1"/>
  <c r="P317" i="7" s="1"/>
  <c r="L316" i="7" a="1"/>
  <c r="L316" i="7" s="1"/>
  <c r="P316" i="7" a="1"/>
  <c r="P316" i="7" s="1"/>
  <c r="Q316" i="7" a="1"/>
  <c r="Q316" i="7" s="1"/>
  <c r="D316" i="7" a="1"/>
  <c r="D316" i="7" s="1"/>
  <c r="E316" i="7" a="1"/>
  <c r="E316" i="7" s="1"/>
  <c r="F316" i="7" a="1"/>
  <c r="F316" i="7" s="1"/>
  <c r="H316" i="7" a="1"/>
  <c r="H316" i="7" s="1"/>
  <c r="I316" i="7" a="1"/>
  <c r="I316" i="7" s="1"/>
  <c r="J316" i="7" a="1"/>
  <c r="J316" i="7" s="1"/>
  <c r="R316" i="7" a="1"/>
  <c r="R316" i="7" s="1"/>
  <c r="S316" i="7" a="1"/>
  <c r="S316" i="7" s="1"/>
  <c r="K316" i="7" a="1"/>
  <c r="K316" i="7" s="1"/>
  <c r="M316" i="7" a="1"/>
  <c r="M316" i="7" s="1"/>
  <c r="N316" i="7" a="1"/>
  <c r="N316" i="7" s="1"/>
  <c r="O316" i="7" a="1"/>
  <c r="O316" i="7" s="1"/>
  <c r="G316" i="7" a="1"/>
  <c r="G316" i="7" s="1"/>
  <c r="J317" i="2" a="1"/>
  <c r="J317" i="2" s="1"/>
  <c r="B315" i="7"/>
  <c r="J316" i="2" a="1"/>
  <c r="J316" i="2" s="1"/>
  <c r="B314" i="7"/>
  <c r="J315" i="2" a="1"/>
  <c r="J315" i="2" s="1"/>
  <c r="B313" i="7"/>
  <c r="L312" i="7" a="1"/>
  <c r="L312" i="7" s="1"/>
  <c r="N312" i="7" a="1"/>
  <c r="N312" i="7" s="1"/>
  <c r="P312" i="7" a="1"/>
  <c r="P312" i="7" s="1"/>
  <c r="Q312" i="7" a="1"/>
  <c r="Q312" i="7" s="1"/>
  <c r="D312" i="7" a="1"/>
  <c r="D312" i="7" s="1"/>
  <c r="E312" i="7" a="1"/>
  <c r="E312" i="7" s="1"/>
  <c r="F312" i="7" a="1"/>
  <c r="F312" i="7" s="1"/>
  <c r="H312" i="7" a="1"/>
  <c r="H312" i="7" s="1"/>
  <c r="I312" i="7" a="1"/>
  <c r="I312" i="7" s="1"/>
  <c r="J312" i="7" a="1"/>
  <c r="J312" i="7" s="1"/>
  <c r="G312" i="7" a="1"/>
  <c r="G312" i="7" s="1"/>
  <c r="K312" i="7" a="1"/>
  <c r="K312" i="7" s="1"/>
  <c r="M312" i="7" a="1"/>
  <c r="M312" i="7" s="1"/>
  <c r="O312" i="7" a="1"/>
  <c r="O312" i="7" s="1"/>
  <c r="R312" i="7" a="1"/>
  <c r="R312" i="7" s="1"/>
  <c r="S312" i="7" a="1"/>
  <c r="S312" i="7" s="1"/>
  <c r="L311" i="7" a="1"/>
  <c r="L311" i="7" s="1"/>
  <c r="N311" i="7" a="1"/>
  <c r="N311" i="7" s="1"/>
  <c r="P311" i="7" a="1"/>
  <c r="P311" i="7" s="1"/>
  <c r="Q311" i="7" a="1"/>
  <c r="Q311" i="7" s="1"/>
  <c r="D311" i="7" a="1"/>
  <c r="D311" i="7" s="1"/>
  <c r="E311" i="7" a="1"/>
  <c r="E311" i="7" s="1"/>
  <c r="F311" i="7" a="1"/>
  <c r="F311" i="7" s="1"/>
  <c r="H311" i="7" a="1"/>
  <c r="H311" i="7" s="1"/>
  <c r="I311" i="7" a="1"/>
  <c r="I311" i="7" s="1"/>
  <c r="J311" i="7" a="1"/>
  <c r="J311" i="7" s="1"/>
  <c r="S311" i="7" a="1"/>
  <c r="S311" i="7" s="1"/>
  <c r="K311" i="7" a="1"/>
  <c r="K311" i="7" s="1"/>
  <c r="M311" i="7" a="1"/>
  <c r="M311" i="7" s="1"/>
  <c r="O311" i="7" a="1"/>
  <c r="O311" i="7" s="1"/>
  <c r="R311" i="7" a="1"/>
  <c r="R311" i="7" s="1"/>
  <c r="G311" i="7" a="1"/>
  <c r="G311" i="7" s="1"/>
  <c r="B310" i="7"/>
  <c r="J311" i="2" a="1"/>
  <c r="J311" i="2" s="1"/>
  <c r="B309" i="7"/>
  <c r="J310" i="2" a="1"/>
  <c r="J310" i="2" s="1"/>
  <c r="B308" i="7"/>
  <c r="J309" i="2" a="1"/>
  <c r="J309" i="2" s="1"/>
  <c r="B307" i="7"/>
  <c r="J308" i="2" a="1"/>
  <c r="J308" i="2" s="1"/>
  <c r="B306" i="7"/>
  <c r="J307" i="2" a="1"/>
  <c r="J307" i="2" s="1"/>
  <c r="B305" i="7"/>
  <c r="J306" i="2" a="1"/>
  <c r="J306" i="2" s="1"/>
  <c r="B304" i="7"/>
  <c r="J305" i="2" a="1"/>
  <c r="J305" i="2" s="1"/>
  <c r="B303" i="7"/>
  <c r="J304" i="2" a="1"/>
  <c r="J304" i="2" s="1"/>
  <c r="B302" i="7"/>
  <c r="J303" i="2" a="1"/>
  <c r="J303" i="2" s="1"/>
  <c r="B301" i="7"/>
  <c r="B300" i="7"/>
  <c r="J301" i="2" a="1"/>
  <c r="J301" i="2" s="1"/>
  <c r="B299" i="7"/>
  <c r="J300" i="2" a="1"/>
  <c r="J300" i="2" s="1"/>
  <c r="B298" i="7"/>
  <c r="L297" i="7" a="1"/>
  <c r="L297" i="7" s="1"/>
  <c r="M297" i="7" a="1"/>
  <c r="M297" i="7" s="1"/>
  <c r="N297" i="7" a="1"/>
  <c r="N297" i="7" s="1"/>
  <c r="O297" i="7" a="1"/>
  <c r="O297" i="7" s="1"/>
  <c r="P297" i="7" a="1"/>
  <c r="P297" i="7" s="1"/>
  <c r="Q297" i="7" a="1"/>
  <c r="Q297" i="7" s="1"/>
  <c r="S297" i="7" a="1"/>
  <c r="S297" i="7" s="1"/>
  <c r="D297" i="7" a="1"/>
  <c r="D297" i="7" s="1"/>
  <c r="E297" i="7" a="1"/>
  <c r="E297" i="7" s="1"/>
  <c r="F297" i="7" a="1"/>
  <c r="F297" i="7" s="1"/>
  <c r="G297" i="7" a="1"/>
  <c r="G297" i="7" s="1"/>
  <c r="H297" i="7" a="1"/>
  <c r="H297" i="7" s="1"/>
  <c r="I297" i="7" a="1"/>
  <c r="I297" i="7" s="1"/>
  <c r="J297" i="7" a="1"/>
  <c r="J297" i="7" s="1"/>
  <c r="K297" i="7" a="1"/>
  <c r="K297" i="7" s="1"/>
  <c r="R297" i="7" a="1"/>
  <c r="R297" i="7" s="1"/>
  <c r="L296" i="7" a="1"/>
  <c r="L296" i="7" s="1"/>
  <c r="M296" i="7" a="1"/>
  <c r="M296" i="7" s="1"/>
  <c r="N296" i="7" a="1"/>
  <c r="N296" i="7" s="1"/>
  <c r="O296" i="7" a="1"/>
  <c r="O296" i="7" s="1"/>
  <c r="P296" i="7" a="1"/>
  <c r="P296" i="7" s="1"/>
  <c r="Q296" i="7" a="1"/>
  <c r="Q296" i="7" s="1"/>
  <c r="S296" i="7" a="1"/>
  <c r="S296" i="7" s="1"/>
  <c r="D296" i="7" a="1"/>
  <c r="D296" i="7" s="1"/>
  <c r="E296" i="7" a="1"/>
  <c r="E296" i="7" s="1"/>
  <c r="F296" i="7" a="1"/>
  <c r="F296" i="7" s="1"/>
  <c r="G296" i="7" a="1"/>
  <c r="G296" i="7" s="1"/>
  <c r="H296" i="7" a="1"/>
  <c r="H296" i="7" s="1"/>
  <c r="I296" i="7" a="1"/>
  <c r="I296" i="7" s="1"/>
  <c r="J296" i="7" a="1"/>
  <c r="J296" i="7" s="1"/>
  <c r="K296" i="7" a="1"/>
  <c r="K296" i="7" s="1"/>
  <c r="R296" i="7" a="1"/>
  <c r="R296" i="7" s="1"/>
  <c r="J297" i="2" a="1"/>
  <c r="J297" i="2" s="1"/>
  <c r="B295" i="7"/>
  <c r="B294" i="7"/>
  <c r="J295" i="2" a="1"/>
  <c r="J295" i="2" s="1"/>
  <c r="B293" i="7"/>
  <c r="J294" i="2" a="1"/>
  <c r="J294" i="2" s="1"/>
  <c r="B292" i="7"/>
  <c r="L291" i="7" a="1"/>
  <c r="L291" i="7" s="1"/>
  <c r="M291" i="7" a="1"/>
  <c r="M291" i="7" s="1"/>
  <c r="N291" i="7" a="1"/>
  <c r="N291" i="7" s="1"/>
  <c r="O291" i="7" a="1"/>
  <c r="O291" i="7" s="1"/>
  <c r="P291" i="7" a="1"/>
  <c r="P291" i="7" s="1"/>
  <c r="Q291" i="7" a="1"/>
  <c r="Q291" i="7" s="1"/>
  <c r="S291" i="7" a="1"/>
  <c r="S291" i="7" s="1"/>
  <c r="D291" i="7" a="1"/>
  <c r="D291" i="7" s="1"/>
  <c r="E291" i="7" a="1"/>
  <c r="E291" i="7" s="1"/>
  <c r="F291" i="7" a="1"/>
  <c r="F291" i="7" s="1"/>
  <c r="G291" i="7" a="1"/>
  <c r="G291" i="7" s="1"/>
  <c r="H291" i="7" a="1"/>
  <c r="H291" i="7" s="1"/>
  <c r="I291" i="7" a="1"/>
  <c r="I291" i="7" s="1"/>
  <c r="J291" i="7" a="1"/>
  <c r="J291" i="7" s="1"/>
  <c r="K291" i="7" a="1"/>
  <c r="K291" i="7" s="1"/>
  <c r="R291" i="7" a="1"/>
  <c r="R291" i="7" s="1"/>
  <c r="J292" i="2" a="1"/>
  <c r="J292" i="2" s="1"/>
  <c r="B290" i="7"/>
  <c r="J291" i="2" a="1"/>
  <c r="J291" i="2" s="1"/>
  <c r="B289" i="7"/>
  <c r="J290" i="2" a="1"/>
  <c r="J290" i="2" s="1"/>
  <c r="B288" i="7"/>
  <c r="J289" i="2" a="1"/>
  <c r="J289" i="2" s="1"/>
  <c r="B287" i="7"/>
  <c r="J288" i="2" a="1"/>
  <c r="J288" i="2" s="1"/>
  <c r="B286" i="7"/>
  <c r="J287" i="2" a="1"/>
  <c r="J287" i="2" s="1"/>
  <c r="B285" i="7"/>
  <c r="J286" i="2" a="1"/>
  <c r="J286" i="2" s="1"/>
  <c r="B284" i="7"/>
  <c r="J285" i="2" a="1"/>
  <c r="J285" i="2" s="1"/>
  <c r="B283" i="7"/>
  <c r="J284" i="2" a="1"/>
  <c r="J284" i="2" s="1"/>
  <c r="B282" i="7"/>
  <c r="J283" i="2" a="1"/>
  <c r="J283" i="2" s="1"/>
  <c r="B281" i="7"/>
  <c r="J282" i="2" a="1"/>
  <c r="J282" i="2" s="1"/>
  <c r="B280" i="7"/>
  <c r="J281" i="2" a="1"/>
  <c r="J281" i="2" s="1"/>
  <c r="B279" i="7"/>
  <c r="J280" i="2" a="1"/>
  <c r="J280" i="2" s="1"/>
  <c r="B278" i="7"/>
  <c r="J279" i="2" a="1"/>
  <c r="J279" i="2" s="1"/>
  <c r="B277" i="7"/>
  <c r="J278" i="2" a="1"/>
  <c r="J278" i="2" s="1"/>
  <c r="B276" i="7"/>
  <c r="H2570" i="1"/>
  <c r="B275" i="7"/>
  <c r="J276" i="2" a="1"/>
  <c r="J276" i="2" s="1"/>
  <c r="B274" i="7"/>
  <c r="J275" i="2" a="1"/>
  <c r="J275" i="2" s="1"/>
  <c r="B273" i="7"/>
  <c r="L272" i="7" a="1"/>
  <c r="L272" i="7" s="1"/>
  <c r="M272" i="7" a="1"/>
  <c r="M272" i="7" s="1"/>
  <c r="N272" i="7" a="1"/>
  <c r="N272" i="7" s="1"/>
  <c r="O272" i="7" a="1"/>
  <c r="O272" i="7" s="1"/>
  <c r="P272" i="7" a="1"/>
  <c r="P272" i="7" s="1"/>
  <c r="Q272" i="7" a="1"/>
  <c r="Q272" i="7" s="1"/>
  <c r="R272" i="7" a="1"/>
  <c r="R272" i="7" s="1"/>
  <c r="S272" i="7" a="1"/>
  <c r="S272" i="7" s="1"/>
  <c r="D272" i="7" a="1"/>
  <c r="D272" i="7" s="1"/>
  <c r="E272" i="7" a="1"/>
  <c r="E272" i="7" s="1"/>
  <c r="F272" i="7" a="1"/>
  <c r="F272" i="7" s="1"/>
  <c r="G272" i="7" a="1"/>
  <c r="G272" i="7" s="1"/>
  <c r="H272" i="7" a="1"/>
  <c r="H272" i="7" s="1"/>
  <c r="I272" i="7" a="1"/>
  <c r="I272" i="7" s="1"/>
  <c r="J272" i="7" a="1"/>
  <c r="J272" i="7" s="1"/>
  <c r="K272" i="7" a="1"/>
  <c r="K272" i="7" s="1"/>
  <c r="L271" i="7" a="1"/>
  <c r="L271" i="7" s="1"/>
  <c r="M271" i="7" a="1"/>
  <c r="M271" i="7" s="1"/>
  <c r="N271" i="7" a="1"/>
  <c r="N271" i="7" s="1"/>
  <c r="O271" i="7" a="1"/>
  <c r="O271" i="7" s="1"/>
  <c r="P271" i="7" a="1"/>
  <c r="P271" i="7" s="1"/>
  <c r="Q271" i="7" a="1"/>
  <c r="Q271" i="7" s="1"/>
  <c r="R271" i="7" a="1"/>
  <c r="R271" i="7" s="1"/>
  <c r="S271" i="7" a="1"/>
  <c r="S271" i="7" s="1"/>
  <c r="D271" i="7" a="1"/>
  <c r="D271" i="7" s="1"/>
  <c r="E271" i="7" a="1"/>
  <c r="E271" i="7" s="1"/>
  <c r="F271" i="7" a="1"/>
  <c r="F271" i="7" s="1"/>
  <c r="G271" i="7" a="1"/>
  <c r="G271" i="7" s="1"/>
  <c r="H271" i="7" a="1"/>
  <c r="H271" i="7" s="1"/>
  <c r="I271" i="7" a="1"/>
  <c r="I271" i="7" s="1"/>
  <c r="J271" i="7" a="1"/>
  <c r="J271" i="7" s="1"/>
  <c r="K271" i="7" a="1"/>
  <c r="K271" i="7" s="1"/>
  <c r="J272" i="2" a="1"/>
  <c r="J272" i="2" s="1"/>
  <c r="B270" i="7"/>
  <c r="J271" i="2" a="1"/>
  <c r="J271" i="2" s="1"/>
  <c r="B269" i="7"/>
  <c r="J270" i="2" a="1"/>
  <c r="J270" i="2" s="1"/>
  <c r="B268" i="7"/>
  <c r="J269" i="2" a="1"/>
  <c r="J269" i="2" s="1"/>
  <c r="B267" i="7"/>
  <c r="J268" i="2" a="1"/>
  <c r="J268" i="2" s="1"/>
  <c r="B266" i="7"/>
  <c r="J267" i="2" a="1"/>
  <c r="J267" i="2" s="1"/>
  <c r="B265" i="7"/>
  <c r="J266" i="2" a="1"/>
  <c r="J266" i="2" s="1"/>
  <c r="B264" i="7"/>
  <c r="J265" i="2" a="1"/>
  <c r="J265" i="2" s="1"/>
  <c r="B263" i="7"/>
  <c r="J264" i="2" a="1"/>
  <c r="J264" i="2" s="1"/>
  <c r="B262" i="7"/>
  <c r="J263" i="2" a="1"/>
  <c r="J263" i="2" s="1"/>
  <c r="B261" i="7"/>
  <c r="B260" i="7"/>
  <c r="B259" i="7"/>
  <c r="J260" i="2" a="1"/>
  <c r="J260" i="2" s="1"/>
  <c r="B258" i="7"/>
  <c r="J259" i="2" a="1"/>
  <c r="J259" i="2" s="1"/>
  <c r="B257" i="7"/>
  <c r="J258" i="2" a="1"/>
  <c r="J258" i="2" s="1"/>
  <c r="B256" i="7"/>
  <c r="J257" i="2" a="1"/>
  <c r="J257" i="2" s="1"/>
  <c r="B255" i="7"/>
  <c r="B254" i="7"/>
  <c r="J255" i="2" a="1"/>
  <c r="J255" i="2" s="1"/>
  <c r="B253" i="7"/>
  <c r="L252" i="7" a="1"/>
  <c r="L252" i="7" s="1"/>
  <c r="M252" i="7" a="1"/>
  <c r="M252" i="7" s="1"/>
  <c r="N252" i="7" a="1"/>
  <c r="N252" i="7" s="1"/>
  <c r="O252" i="7" a="1"/>
  <c r="O252" i="7" s="1"/>
  <c r="P252" i="7" a="1"/>
  <c r="P252" i="7" s="1"/>
  <c r="Q252" i="7" a="1"/>
  <c r="Q252" i="7" s="1"/>
  <c r="R252" i="7" a="1"/>
  <c r="R252" i="7" s="1"/>
  <c r="S252" i="7" a="1"/>
  <c r="S252" i="7" s="1"/>
  <c r="D252" i="7" a="1"/>
  <c r="D252" i="7" s="1"/>
  <c r="E252" i="7" a="1"/>
  <c r="E252" i="7" s="1"/>
  <c r="F252" i="7" a="1"/>
  <c r="F252" i="7" s="1"/>
  <c r="G252" i="7" a="1"/>
  <c r="G252" i="7" s="1"/>
  <c r="H252" i="7" a="1"/>
  <c r="H252" i="7" s="1"/>
  <c r="I252" i="7" a="1"/>
  <c r="I252" i="7" s="1"/>
  <c r="J252" i="7" a="1"/>
  <c r="J252" i="7" s="1"/>
  <c r="K252" i="7" a="1"/>
  <c r="K252" i="7" s="1"/>
  <c r="L251" i="7" a="1"/>
  <c r="L251" i="7" s="1"/>
  <c r="M251" i="7" a="1"/>
  <c r="M251" i="7" s="1"/>
  <c r="N251" i="7" a="1"/>
  <c r="N251" i="7" s="1"/>
  <c r="O251" i="7" a="1"/>
  <c r="O251" i="7" s="1"/>
  <c r="P251" i="7" a="1"/>
  <c r="P251" i="7" s="1"/>
  <c r="Q251" i="7" a="1"/>
  <c r="Q251" i="7" s="1"/>
  <c r="R251" i="7" a="1"/>
  <c r="R251" i="7" s="1"/>
  <c r="S251" i="7" a="1"/>
  <c r="S251" i="7" s="1"/>
  <c r="D251" i="7" a="1"/>
  <c r="D251" i="7" s="1"/>
  <c r="E251" i="7" a="1"/>
  <c r="E251" i="7" s="1"/>
  <c r="F251" i="7" a="1"/>
  <c r="F251" i="7" s="1"/>
  <c r="G251" i="7" a="1"/>
  <c r="G251" i="7" s="1"/>
  <c r="H251" i="7" a="1"/>
  <c r="H251" i="7" s="1"/>
  <c r="I251" i="7" a="1"/>
  <c r="I251" i="7" s="1"/>
  <c r="J251" i="7" a="1"/>
  <c r="J251" i="7" s="1"/>
  <c r="K251" i="7" a="1"/>
  <c r="K251" i="7" s="1"/>
  <c r="J252" i="2" a="1"/>
  <c r="J252" i="2" s="1"/>
  <c r="B250" i="7"/>
  <c r="J251" i="2" a="1"/>
  <c r="J251" i="2" s="1"/>
  <c r="B249" i="7"/>
  <c r="J250" i="2" a="1"/>
  <c r="J250" i="2" s="1"/>
  <c r="B248" i="7"/>
  <c r="J249" i="2" a="1"/>
  <c r="J249" i="2" s="1"/>
  <c r="B247" i="7"/>
  <c r="J248" i="2" a="1"/>
  <c r="J248" i="2" s="1"/>
  <c r="B246" i="7"/>
  <c r="J247" i="2" a="1"/>
  <c r="J247" i="2" s="1"/>
  <c r="B245" i="7"/>
  <c r="J246" i="2" a="1"/>
  <c r="J246" i="2" s="1"/>
  <c r="B244" i="7"/>
  <c r="J245" i="2" a="1"/>
  <c r="J245" i="2" s="1"/>
  <c r="B243" i="7"/>
  <c r="J244" i="2" a="1"/>
  <c r="J244" i="2" s="1"/>
  <c r="B242" i="7"/>
  <c r="J243" i="2" a="1"/>
  <c r="J243" i="2" s="1"/>
  <c r="B241" i="7"/>
  <c r="J242" i="2" a="1"/>
  <c r="J242" i="2" s="1"/>
  <c r="B240" i="7"/>
  <c r="B239" i="7"/>
  <c r="J240" i="2" a="1"/>
  <c r="J240" i="2" s="1"/>
  <c r="B238" i="7"/>
  <c r="J239" i="2" a="1"/>
  <c r="J239" i="2" s="1"/>
  <c r="B237" i="7"/>
  <c r="J238" i="2" a="1"/>
  <c r="J238" i="2" s="1"/>
  <c r="B236" i="7"/>
  <c r="B235" i="7"/>
  <c r="B234" i="7"/>
  <c r="J235" i="2" a="1"/>
  <c r="J235" i="2" s="1"/>
  <c r="B233" i="7"/>
  <c r="J232" i="7" a="1"/>
  <c r="J232" i="7" s="1"/>
  <c r="K232" i="7" a="1"/>
  <c r="K232" i="7" s="1"/>
  <c r="L232" i="7" a="1"/>
  <c r="L232" i="7" s="1"/>
  <c r="M232" i="7" a="1"/>
  <c r="M232" i="7" s="1"/>
  <c r="N232" i="7" a="1"/>
  <c r="N232" i="7" s="1"/>
  <c r="O232" i="7" a="1"/>
  <c r="O232" i="7" s="1"/>
  <c r="Q232" i="7" a="1"/>
  <c r="Q232" i="7" s="1"/>
  <c r="R232" i="7" a="1"/>
  <c r="R232" i="7" s="1"/>
  <c r="S232" i="7" a="1"/>
  <c r="S232" i="7" s="1"/>
  <c r="D232" i="7" a="1"/>
  <c r="D232" i="7" s="1"/>
  <c r="E232" i="7" a="1"/>
  <c r="E232" i="7" s="1"/>
  <c r="F232" i="7" a="1"/>
  <c r="F232" i="7" s="1"/>
  <c r="G232" i="7" a="1"/>
  <c r="G232" i="7" s="1"/>
  <c r="H232" i="7" a="1"/>
  <c r="H232" i="7" s="1"/>
  <c r="I232" i="7" a="1"/>
  <c r="I232" i="7" s="1"/>
  <c r="P232" i="7" a="1"/>
  <c r="P232" i="7" s="1"/>
  <c r="J233" i="2" a="1"/>
  <c r="J233" i="2" s="1"/>
  <c r="B231" i="7"/>
  <c r="J232" i="2" a="1"/>
  <c r="J232" i="2" s="1"/>
  <c r="B230" i="7"/>
  <c r="B229" i="7"/>
  <c r="J230" i="2" a="1"/>
  <c r="J230" i="2" s="1"/>
  <c r="B228" i="7"/>
  <c r="J229" i="2" a="1"/>
  <c r="J229" i="2" s="1"/>
  <c r="B227" i="7"/>
  <c r="J228" i="2" a="1"/>
  <c r="J228" i="2" s="1"/>
  <c r="B226" i="7"/>
  <c r="J227" i="2" a="1"/>
  <c r="J227" i="2" s="1"/>
  <c r="B225" i="7"/>
  <c r="J226" i="2" a="1"/>
  <c r="J226" i="2" s="1"/>
  <c r="B224" i="7"/>
  <c r="B223" i="7"/>
  <c r="J224" i="2" a="1"/>
  <c r="J224" i="2" s="1"/>
  <c r="B222" i="7"/>
  <c r="J223" i="2" a="1"/>
  <c r="J223" i="2" s="1"/>
  <c r="B221" i="7"/>
  <c r="J222" i="2" a="1"/>
  <c r="J222" i="2" s="1"/>
  <c r="B220" i="7"/>
  <c r="J221" i="2" a="1"/>
  <c r="J221" i="2" s="1"/>
  <c r="B219" i="7"/>
  <c r="J220" i="2" a="1"/>
  <c r="J220" i="2" s="1"/>
  <c r="B218" i="7"/>
  <c r="J217" i="7" a="1"/>
  <c r="J217" i="7" s="1"/>
  <c r="K217" i="7" a="1"/>
  <c r="K217" i="7" s="1"/>
  <c r="L217" i="7" a="1"/>
  <c r="L217" i="7" s="1"/>
  <c r="M217" i="7" a="1"/>
  <c r="M217" i="7" s="1"/>
  <c r="N217" i="7" a="1"/>
  <c r="N217" i="7" s="1"/>
  <c r="O217" i="7" a="1"/>
  <c r="O217" i="7" s="1"/>
  <c r="P217" i="7" a="1"/>
  <c r="P217" i="7" s="1"/>
  <c r="Q217" i="7" a="1"/>
  <c r="Q217" i="7" s="1"/>
  <c r="R217" i="7" a="1"/>
  <c r="R217" i="7" s="1"/>
  <c r="S217" i="7" a="1"/>
  <c r="S217" i="7" s="1"/>
  <c r="D217" i="7" a="1"/>
  <c r="D217" i="7" s="1"/>
  <c r="E217" i="7" a="1"/>
  <c r="E217" i="7" s="1"/>
  <c r="F217" i="7" a="1"/>
  <c r="F217" i="7" s="1"/>
  <c r="G217" i="7" a="1"/>
  <c r="G217" i="7" s="1"/>
  <c r="H217" i="7" a="1"/>
  <c r="H217" i="7" s="1"/>
  <c r="I217" i="7" a="1"/>
  <c r="I217" i="7" s="1"/>
  <c r="J218" i="2" a="1"/>
  <c r="J218" i="2" s="1"/>
  <c r="B216" i="7"/>
  <c r="J217" i="2" a="1"/>
  <c r="J217" i="2" s="1"/>
  <c r="B215" i="7"/>
  <c r="J216" i="2" a="1"/>
  <c r="J216" i="2" s="1"/>
  <c r="B214" i="7"/>
  <c r="J215" i="2" a="1"/>
  <c r="J215" i="2" s="1"/>
  <c r="B213" i="7"/>
  <c r="J212" i="7" a="1"/>
  <c r="J212" i="7" s="1"/>
  <c r="K212" i="7" a="1"/>
  <c r="K212" i="7" s="1"/>
  <c r="L212" i="7" a="1"/>
  <c r="L212" i="7" s="1"/>
  <c r="M212" i="7" a="1"/>
  <c r="M212" i="7" s="1"/>
  <c r="N212" i="7" a="1"/>
  <c r="N212" i="7" s="1"/>
  <c r="O212" i="7" a="1"/>
  <c r="O212" i="7" s="1"/>
  <c r="P212" i="7" a="1"/>
  <c r="P212" i="7" s="1"/>
  <c r="Q212" i="7" a="1"/>
  <c r="Q212" i="7" s="1"/>
  <c r="R212" i="7" a="1"/>
  <c r="R212" i="7" s="1"/>
  <c r="S212" i="7" a="1"/>
  <c r="S212" i="7" s="1"/>
  <c r="D212" i="7" a="1"/>
  <c r="D212" i="7" s="1"/>
  <c r="E212" i="7" a="1"/>
  <c r="E212" i="7" s="1"/>
  <c r="F212" i="7" a="1"/>
  <c r="F212" i="7" s="1"/>
  <c r="G212" i="7" a="1"/>
  <c r="G212" i="7" s="1"/>
  <c r="H212" i="7" a="1"/>
  <c r="H212" i="7" s="1"/>
  <c r="I212" i="7" a="1"/>
  <c r="I212" i="7" s="1"/>
  <c r="J211" i="7" a="1"/>
  <c r="J211" i="7" s="1"/>
  <c r="K211" i="7" a="1"/>
  <c r="K211" i="7" s="1"/>
  <c r="L211" i="7" a="1"/>
  <c r="L211" i="7" s="1"/>
  <c r="M211" i="7" a="1"/>
  <c r="M211" i="7" s="1"/>
  <c r="N211" i="7" a="1"/>
  <c r="N211" i="7" s="1"/>
  <c r="O211" i="7" a="1"/>
  <c r="O211" i="7" s="1"/>
  <c r="P211" i="7" a="1"/>
  <c r="P211" i="7" s="1"/>
  <c r="Q211" i="7" a="1"/>
  <c r="Q211" i="7" s="1"/>
  <c r="R211" i="7" a="1"/>
  <c r="R211" i="7" s="1"/>
  <c r="S211" i="7" a="1"/>
  <c r="S211" i="7" s="1"/>
  <c r="D211" i="7" a="1"/>
  <c r="D211" i="7" s="1"/>
  <c r="E211" i="7" a="1"/>
  <c r="E211" i="7" s="1"/>
  <c r="F211" i="7" a="1"/>
  <c r="F211" i="7" s="1"/>
  <c r="G211" i="7" a="1"/>
  <c r="G211" i="7" s="1"/>
  <c r="H211" i="7" a="1"/>
  <c r="H211" i="7" s="1"/>
  <c r="I211" i="7" a="1"/>
  <c r="I211" i="7" s="1"/>
  <c r="J212" i="2" a="1"/>
  <c r="J212" i="2" s="1"/>
  <c r="B210" i="7"/>
  <c r="J211" i="2" a="1"/>
  <c r="J211" i="2" s="1"/>
  <c r="B209" i="7"/>
  <c r="J210" i="2" a="1"/>
  <c r="J210" i="2" s="1"/>
  <c r="B208" i="7"/>
  <c r="J209" i="2" a="1"/>
  <c r="J209" i="2" s="1"/>
  <c r="B207" i="7"/>
  <c r="J208" i="2" a="1"/>
  <c r="J208" i="2" s="1"/>
  <c r="B206" i="7"/>
  <c r="J207" i="2" a="1"/>
  <c r="J207" i="2" s="1"/>
  <c r="B205" i="7"/>
  <c r="J206" i="2" a="1"/>
  <c r="J206" i="2" s="1"/>
  <c r="B204" i="7"/>
  <c r="J205" i="2" a="1"/>
  <c r="J205" i="2" s="1"/>
  <c r="B203" i="7"/>
  <c r="J204" i="2" a="1"/>
  <c r="J204" i="2" s="1"/>
  <c r="B202" i="7"/>
  <c r="J203" i="2" a="1"/>
  <c r="J203" i="2" s="1"/>
  <c r="B201" i="7"/>
  <c r="J202" i="2" a="1"/>
  <c r="J202" i="2" s="1"/>
  <c r="B200" i="7"/>
  <c r="J201" i="2" a="1"/>
  <c r="J201" i="2" s="1"/>
  <c r="B199" i="7"/>
  <c r="J198" i="7" a="1"/>
  <c r="J198" i="7" s="1"/>
  <c r="K198" i="7" a="1"/>
  <c r="K198" i="7" s="1"/>
  <c r="L198" i="7" a="1"/>
  <c r="L198" i="7" s="1"/>
  <c r="M198" i="7" a="1"/>
  <c r="M198" i="7" s="1"/>
  <c r="N198" i="7" a="1"/>
  <c r="N198" i="7" s="1"/>
  <c r="O198" i="7" a="1"/>
  <c r="O198" i="7" s="1"/>
  <c r="P198" i="7" a="1"/>
  <c r="P198" i="7" s="1"/>
  <c r="Q198" i="7" a="1"/>
  <c r="Q198" i="7" s="1"/>
  <c r="R198" i="7" a="1"/>
  <c r="R198" i="7" s="1"/>
  <c r="S198" i="7" a="1"/>
  <c r="S198" i="7" s="1"/>
  <c r="D198" i="7" a="1"/>
  <c r="D198" i="7" s="1"/>
  <c r="E198" i="7" a="1"/>
  <c r="E198" i="7" s="1"/>
  <c r="F198" i="7" a="1"/>
  <c r="F198" i="7" s="1"/>
  <c r="G198" i="7" a="1"/>
  <c r="G198" i="7" s="1"/>
  <c r="H198" i="7" a="1"/>
  <c r="H198" i="7" s="1"/>
  <c r="I198" i="7" a="1"/>
  <c r="I198" i="7" s="1"/>
  <c r="J199" i="2" a="1"/>
  <c r="J199" i="2" s="1"/>
  <c r="B197" i="7"/>
  <c r="B196" i="7"/>
  <c r="J197" i="2" a="1"/>
  <c r="J197" i="2" s="1"/>
  <c r="B195" i="7"/>
  <c r="J196" i="2" a="1"/>
  <c r="J196" i="2" s="1"/>
  <c r="B194" i="7"/>
  <c r="J195" i="2" a="1"/>
  <c r="J195" i="2" s="1"/>
  <c r="B193" i="7"/>
  <c r="J194" i="2" a="1"/>
  <c r="J194" i="2" s="1"/>
  <c r="B192" i="7"/>
  <c r="J191" i="7" a="1"/>
  <c r="J191" i="7" s="1"/>
  <c r="K191" i="7" a="1"/>
  <c r="K191" i="7" s="1"/>
  <c r="L191" i="7" a="1"/>
  <c r="L191" i="7" s="1"/>
  <c r="M191" i="7" a="1"/>
  <c r="M191" i="7" s="1"/>
  <c r="N191" i="7" a="1"/>
  <c r="N191" i="7" s="1"/>
  <c r="O191" i="7" a="1"/>
  <c r="O191" i="7" s="1"/>
  <c r="P191" i="7" a="1"/>
  <c r="P191" i="7" s="1"/>
  <c r="Q191" i="7" a="1"/>
  <c r="Q191" i="7" s="1"/>
  <c r="R191" i="7" a="1"/>
  <c r="R191" i="7" s="1"/>
  <c r="S191" i="7" a="1"/>
  <c r="S191" i="7" s="1"/>
  <c r="D191" i="7" a="1"/>
  <c r="D191" i="7" s="1"/>
  <c r="E191" i="7" a="1"/>
  <c r="E191" i="7" s="1"/>
  <c r="F191" i="7" a="1"/>
  <c r="F191" i="7" s="1"/>
  <c r="G191" i="7" a="1"/>
  <c r="G191" i="7" s="1"/>
  <c r="H191" i="7" a="1"/>
  <c r="H191" i="7" s="1"/>
  <c r="I191" i="7" a="1"/>
  <c r="I191" i="7" s="1"/>
  <c r="J192" i="2" a="1"/>
  <c r="J192" i="2" s="1"/>
  <c r="B190" i="7"/>
  <c r="J191" i="2" a="1"/>
  <c r="J191" i="2" s="1"/>
  <c r="B189" i="7"/>
  <c r="J190" i="2" a="1"/>
  <c r="J190" i="2" s="1"/>
  <c r="B188" i="7"/>
  <c r="J189" i="2" a="1"/>
  <c r="J189" i="2" s="1"/>
  <c r="B187" i="7"/>
  <c r="J188" i="2" a="1"/>
  <c r="J188" i="2" s="1"/>
  <c r="B186" i="7"/>
  <c r="B185" i="7"/>
  <c r="J186" i="2" a="1"/>
  <c r="J186" i="2" s="1"/>
  <c r="B184" i="7"/>
  <c r="J185" i="2" a="1"/>
  <c r="J185" i="2" s="1"/>
  <c r="B183" i="7"/>
  <c r="J184" i="2" a="1"/>
  <c r="J184" i="2" s="1"/>
  <c r="B182" i="7"/>
  <c r="J183" i="2" a="1"/>
  <c r="J183" i="2" s="1"/>
  <c r="B181" i="7"/>
  <c r="J182" i="2" a="1"/>
  <c r="J182" i="2" s="1"/>
  <c r="B180" i="7"/>
  <c r="J181" i="2" a="1"/>
  <c r="J181" i="2" s="1"/>
  <c r="B179" i="7"/>
  <c r="J178" i="7" a="1"/>
  <c r="J178" i="7" s="1"/>
  <c r="K178" i="7" a="1"/>
  <c r="K178" i="7" s="1"/>
  <c r="L178" i="7" a="1"/>
  <c r="L178" i="7" s="1"/>
  <c r="M178" i="7" a="1"/>
  <c r="M178" i="7" s="1"/>
  <c r="N178" i="7" a="1"/>
  <c r="N178" i="7" s="1"/>
  <c r="O178" i="7" a="1"/>
  <c r="O178" i="7" s="1"/>
  <c r="P178" i="7" a="1"/>
  <c r="P178" i="7" s="1"/>
  <c r="Q178" i="7" a="1"/>
  <c r="Q178" i="7" s="1"/>
  <c r="R178" i="7" a="1"/>
  <c r="R178" i="7" s="1"/>
  <c r="S178" i="7" a="1"/>
  <c r="S178" i="7" s="1"/>
  <c r="D178" i="7" a="1"/>
  <c r="D178" i="7" s="1"/>
  <c r="E178" i="7" a="1"/>
  <c r="E178" i="7" s="1"/>
  <c r="F178" i="7" a="1"/>
  <c r="F178" i="7" s="1"/>
  <c r="G178" i="7" a="1"/>
  <c r="G178" i="7" s="1"/>
  <c r="H178" i="7" a="1"/>
  <c r="H178" i="7" s="1"/>
  <c r="I178" i="7" a="1"/>
  <c r="I178" i="7" s="1"/>
  <c r="J179" i="2" a="1"/>
  <c r="J179" i="2" s="1"/>
  <c r="B177" i="7"/>
  <c r="J178" i="2" a="1"/>
  <c r="J178" i="2" s="1"/>
  <c r="B176" i="7"/>
  <c r="J177" i="2" a="1"/>
  <c r="J177" i="2" s="1"/>
  <c r="B175" i="7"/>
  <c r="J176" i="2" a="1"/>
  <c r="J176" i="2" s="1"/>
  <c r="B174" i="7"/>
  <c r="J175" i="2" a="1"/>
  <c r="J175" i="2" s="1"/>
  <c r="B173" i="7"/>
  <c r="J174" i="2" a="1"/>
  <c r="J174" i="2" s="1"/>
  <c r="B172" i="7"/>
  <c r="J171" i="7" a="1"/>
  <c r="J171" i="7" s="1"/>
  <c r="K171" i="7" a="1"/>
  <c r="K171" i="7" s="1"/>
  <c r="L171" i="7" a="1"/>
  <c r="L171" i="7" s="1"/>
  <c r="M171" i="7" a="1"/>
  <c r="M171" i="7" s="1"/>
  <c r="N171" i="7" a="1"/>
  <c r="N171" i="7" s="1"/>
  <c r="O171" i="7" a="1"/>
  <c r="O171" i="7" s="1"/>
  <c r="P171" i="7" a="1"/>
  <c r="P171" i="7" s="1"/>
  <c r="Q171" i="7" a="1"/>
  <c r="Q171" i="7" s="1"/>
  <c r="R171" i="7" a="1"/>
  <c r="R171" i="7" s="1"/>
  <c r="S171" i="7" a="1"/>
  <c r="S171" i="7" s="1"/>
  <c r="D171" i="7" a="1"/>
  <c r="D171" i="7" s="1"/>
  <c r="E171" i="7" a="1"/>
  <c r="E171" i="7" s="1"/>
  <c r="F171" i="7" a="1"/>
  <c r="F171" i="7" s="1"/>
  <c r="G171" i="7" a="1"/>
  <c r="G171" i="7" s="1"/>
  <c r="H171" i="7" a="1"/>
  <c r="H171" i="7" s="1"/>
  <c r="I171" i="7" a="1"/>
  <c r="I171" i="7" s="1"/>
  <c r="J172" i="2" a="1"/>
  <c r="J172" i="2" s="1"/>
  <c r="B170" i="7"/>
  <c r="J171" i="2" a="1"/>
  <c r="J171" i="2" s="1"/>
  <c r="B169" i="7"/>
  <c r="J170" i="2" a="1"/>
  <c r="J170" i="2" s="1"/>
  <c r="B168" i="7"/>
  <c r="J169" i="2" a="1"/>
  <c r="J169" i="2" s="1"/>
  <c r="B167" i="7"/>
  <c r="J168" i="2" a="1"/>
  <c r="J168" i="2" s="1"/>
  <c r="B166" i="7"/>
  <c r="J167" i="2" a="1"/>
  <c r="J167" i="2" s="1"/>
  <c r="B165" i="7"/>
  <c r="J166" i="2" a="1"/>
  <c r="J166" i="2" s="1"/>
  <c r="B164" i="7"/>
  <c r="J165" i="2" a="1"/>
  <c r="J165" i="2" s="1"/>
  <c r="B163" i="7"/>
  <c r="J164" i="2" a="1"/>
  <c r="J164" i="2" s="1"/>
  <c r="B162" i="7"/>
  <c r="J163" i="2" a="1"/>
  <c r="J163" i="2" s="1"/>
  <c r="B161" i="7"/>
  <c r="J162" i="2" a="1"/>
  <c r="J162" i="2" s="1"/>
  <c r="B160" i="7"/>
  <c r="J161" i="2" a="1"/>
  <c r="J161" i="2" s="1"/>
  <c r="B159" i="7"/>
  <c r="M158" i="7" a="1"/>
  <c r="M158" i="7" s="1"/>
  <c r="N158" i="7" a="1"/>
  <c r="N158" i="7" s="1"/>
  <c r="O158" i="7" a="1"/>
  <c r="O158" i="7" s="1"/>
  <c r="Q158" i="7" a="1"/>
  <c r="Q158" i="7" s="1"/>
  <c r="R158" i="7" a="1"/>
  <c r="R158" i="7" s="1"/>
  <c r="E158" i="7" a="1"/>
  <c r="E158" i="7" s="1"/>
  <c r="F158" i="7" a="1"/>
  <c r="F158" i="7" s="1"/>
  <c r="G158" i="7" a="1"/>
  <c r="G158" i="7" s="1"/>
  <c r="K158" i="7" a="1"/>
  <c r="K158" i="7" s="1"/>
  <c r="L158" i="7" a="1"/>
  <c r="L158" i="7" s="1"/>
  <c r="D158" i="7" a="1"/>
  <c r="D158" i="7" s="1"/>
  <c r="H158" i="7" a="1"/>
  <c r="H158" i="7" s="1"/>
  <c r="I158" i="7" a="1"/>
  <c r="I158" i="7" s="1"/>
  <c r="J158" i="7" a="1"/>
  <c r="J158" i="7" s="1"/>
  <c r="P158" i="7" a="1"/>
  <c r="P158" i="7" s="1"/>
  <c r="S158" i="7" a="1"/>
  <c r="S158" i="7" s="1"/>
  <c r="M157" i="7" a="1"/>
  <c r="M157" i="7" s="1"/>
  <c r="N157" i="7" a="1"/>
  <c r="N157" i="7" s="1"/>
  <c r="O157" i="7" a="1"/>
  <c r="O157" i="7" s="1"/>
  <c r="Q157" i="7" a="1"/>
  <c r="Q157" i="7" s="1"/>
  <c r="R157" i="7" a="1"/>
  <c r="R157" i="7" s="1"/>
  <c r="E157" i="7" a="1"/>
  <c r="E157" i="7" s="1"/>
  <c r="F157" i="7" a="1"/>
  <c r="F157" i="7" s="1"/>
  <c r="G157" i="7" a="1"/>
  <c r="G157" i="7" s="1"/>
  <c r="I157" i="7" a="1"/>
  <c r="I157" i="7" s="1"/>
  <c r="K157" i="7" a="1"/>
  <c r="K157" i="7" s="1"/>
  <c r="L157" i="7" a="1"/>
  <c r="L157" i="7" s="1"/>
  <c r="H157" i="7" a="1"/>
  <c r="H157" i="7" s="1"/>
  <c r="J157" i="7" a="1"/>
  <c r="J157" i="7" s="1"/>
  <c r="P157" i="7" a="1"/>
  <c r="P157" i="7" s="1"/>
  <c r="S157" i="7" a="1"/>
  <c r="S157" i="7" s="1"/>
  <c r="D157" i="7" a="1"/>
  <c r="D157" i="7" s="1"/>
  <c r="B156" i="7"/>
  <c r="B155" i="7"/>
  <c r="J156" i="2" a="1"/>
  <c r="J156" i="2" s="1"/>
  <c r="B154" i="7"/>
  <c r="J155" i="2" a="1"/>
  <c r="J155" i="2" s="1"/>
  <c r="B153" i="7"/>
  <c r="J154" i="2" a="1"/>
  <c r="J154" i="2" s="1"/>
  <c r="B152" i="7"/>
  <c r="J153" i="2" a="1"/>
  <c r="J153" i="2" s="1"/>
  <c r="B151" i="7"/>
  <c r="J152" i="2" a="1"/>
  <c r="J152" i="2" s="1"/>
  <c r="B150" i="7"/>
  <c r="J151" i="2" a="1"/>
  <c r="J151" i="2" s="1"/>
  <c r="B149" i="7"/>
  <c r="J150" i="2" a="1"/>
  <c r="J150" i="2" s="1"/>
  <c r="B148" i="7"/>
  <c r="J149" i="2" a="1"/>
  <c r="J149" i="2" s="1"/>
  <c r="B147" i="7"/>
  <c r="J148" i="2" a="1"/>
  <c r="J148" i="2" s="1"/>
  <c r="B146" i="7"/>
  <c r="J147" i="2" a="1"/>
  <c r="J147" i="2" s="1"/>
  <c r="B145" i="7"/>
  <c r="J146" i="2" a="1"/>
  <c r="J146" i="2" s="1"/>
  <c r="B144" i="7"/>
  <c r="J145" i="2" a="1"/>
  <c r="J145" i="2" s="1"/>
  <c r="B143" i="7"/>
  <c r="J144" i="2" a="1"/>
  <c r="J144" i="2" s="1"/>
  <c r="B142" i="7"/>
  <c r="J143" i="2" a="1"/>
  <c r="J143" i="2" s="1"/>
  <c r="B141" i="7"/>
  <c r="J142" i="2" a="1"/>
  <c r="J142" i="2" s="1"/>
  <c r="B140" i="7"/>
  <c r="J141" i="2" a="1"/>
  <c r="J141" i="2" s="1"/>
  <c r="B139" i="7"/>
  <c r="J140" i="2" a="1"/>
  <c r="J140" i="2" s="1"/>
  <c r="B138" i="7"/>
  <c r="J139" i="2" a="1"/>
  <c r="J139" i="2" s="1"/>
  <c r="B137" i="7"/>
  <c r="B136" i="7"/>
  <c r="J137" i="2" a="1"/>
  <c r="J137" i="2" s="1"/>
  <c r="B135" i="7"/>
  <c r="B134" i="7"/>
  <c r="J135" i="2" a="1"/>
  <c r="J135" i="2" s="1"/>
  <c r="B133" i="7"/>
  <c r="J134" i="2" a="1"/>
  <c r="J134" i="2" s="1"/>
  <c r="B132" i="7"/>
  <c r="J133" i="2" a="1"/>
  <c r="J133" i="2" s="1"/>
  <c r="B131" i="7"/>
  <c r="J132" i="2" a="1"/>
  <c r="J132" i="2" s="1"/>
  <c r="B130" i="7"/>
  <c r="J131" i="2" a="1"/>
  <c r="J131" i="2" s="1"/>
  <c r="B129" i="7"/>
  <c r="J130" i="2" a="1"/>
  <c r="J130" i="2" s="1"/>
  <c r="B128" i="7"/>
  <c r="J129" i="2" a="1"/>
  <c r="J129" i="2" s="1"/>
  <c r="B127" i="7"/>
  <c r="J128" i="2" a="1"/>
  <c r="J128" i="2" s="1"/>
  <c r="B126" i="7"/>
  <c r="J127" i="2" a="1"/>
  <c r="J127" i="2" s="1"/>
  <c r="B125" i="7"/>
  <c r="J126" i="2" a="1"/>
  <c r="J126" i="2" s="1"/>
  <c r="B124" i="7"/>
  <c r="J125" i="2" a="1"/>
  <c r="J125" i="2" s="1"/>
  <c r="B123" i="7"/>
  <c r="J124" i="2" a="1"/>
  <c r="J124" i="2" s="1"/>
  <c r="B122" i="7"/>
  <c r="J123" i="2" a="1"/>
  <c r="J123" i="2" s="1"/>
  <c r="B121" i="7"/>
  <c r="J122" i="2" a="1"/>
  <c r="J122" i="2" s="1"/>
  <c r="B120" i="7"/>
  <c r="J121" i="2" a="1"/>
  <c r="J121" i="2" s="1"/>
  <c r="B119" i="7"/>
  <c r="J120" i="2" a="1"/>
  <c r="J120" i="2" s="1"/>
  <c r="B118" i="7"/>
  <c r="B117" i="7"/>
  <c r="J118" i="2" a="1"/>
  <c r="J118" i="2" s="1"/>
  <c r="B116" i="7"/>
  <c r="J117" i="2" a="1"/>
  <c r="J117" i="2" s="1"/>
  <c r="B115" i="7"/>
  <c r="J116" i="2" a="1"/>
  <c r="J116" i="2" s="1"/>
  <c r="B114" i="7"/>
  <c r="J115" i="2" a="1"/>
  <c r="J115" i="2" s="1"/>
  <c r="B113" i="7"/>
  <c r="J114" i="2" a="1"/>
  <c r="J114" i="2" s="1"/>
  <c r="B112" i="7"/>
  <c r="J113" i="2" a="1"/>
  <c r="J113" i="2" s="1"/>
  <c r="B111" i="7"/>
  <c r="J112" i="2" a="1"/>
  <c r="J112" i="2" s="1"/>
  <c r="B110" i="7"/>
  <c r="J111" i="2" a="1"/>
  <c r="J111" i="2" s="1"/>
  <c r="B109" i="7"/>
  <c r="J110" i="2" a="1"/>
  <c r="J110" i="2" s="1"/>
  <c r="B108" i="7"/>
  <c r="J109" i="2" a="1"/>
  <c r="J109" i="2" s="1"/>
  <c r="B107" i="7"/>
  <c r="J108" i="2" a="1"/>
  <c r="J108" i="2" s="1"/>
  <c r="B106" i="7"/>
  <c r="J107" i="2" a="1"/>
  <c r="J107" i="2" s="1"/>
  <c r="B105" i="7"/>
  <c r="J106" i="2" a="1"/>
  <c r="J106" i="2" s="1"/>
  <c r="B104" i="7"/>
  <c r="J105" i="2" a="1"/>
  <c r="J105" i="2" s="1"/>
  <c r="B103" i="7"/>
  <c r="J104" i="2" a="1"/>
  <c r="J104" i="2" s="1"/>
  <c r="B102" i="7"/>
  <c r="J103" i="2" a="1"/>
  <c r="J103" i="2" s="1"/>
  <c r="B101" i="7"/>
  <c r="J102" i="2" a="1"/>
  <c r="J102" i="2" s="1"/>
  <c r="B100" i="7"/>
  <c r="B99" i="7"/>
  <c r="J100" i="2" a="1"/>
  <c r="J100" i="2" s="1"/>
  <c r="B98" i="7"/>
  <c r="J99" i="2" a="1"/>
  <c r="J99" i="2" s="1"/>
  <c r="B97" i="7"/>
  <c r="J98" i="2" a="1"/>
  <c r="J98" i="2" s="1"/>
  <c r="B96" i="7"/>
  <c r="J97" i="2" a="1"/>
  <c r="J97" i="2" s="1"/>
  <c r="B95" i="7"/>
  <c r="J96" i="2" a="1"/>
  <c r="J96" i="2" s="1"/>
  <c r="B94" i="7"/>
  <c r="J95" i="2" a="1"/>
  <c r="J95" i="2" s="1"/>
  <c r="B93" i="7"/>
  <c r="J94" i="2" a="1"/>
  <c r="J94" i="2" s="1"/>
  <c r="B92" i="7"/>
  <c r="J93" i="2" a="1"/>
  <c r="J93" i="2" s="1"/>
  <c r="B91" i="7"/>
  <c r="J92" i="2" a="1"/>
  <c r="J92" i="2" s="1"/>
  <c r="B90" i="7"/>
  <c r="J91" i="2" a="1"/>
  <c r="J91" i="2" s="1"/>
  <c r="B89" i="7"/>
  <c r="J90" i="2" a="1"/>
  <c r="J90" i="2" s="1"/>
  <c r="B88" i="7"/>
  <c r="J89" i="2" a="1"/>
  <c r="J89" i="2" s="1"/>
  <c r="B87" i="7"/>
  <c r="J88" i="2" a="1"/>
  <c r="J88" i="2" s="1"/>
  <c r="B86" i="7"/>
  <c r="J87" i="2" a="1"/>
  <c r="J87" i="2" s="1"/>
  <c r="B85" i="7"/>
  <c r="J86" i="2" a="1"/>
  <c r="J86" i="2" s="1"/>
  <c r="B84" i="7"/>
  <c r="J85" i="2" a="1"/>
  <c r="J85" i="2" s="1"/>
  <c r="B83" i="7"/>
  <c r="J84" i="2" a="1"/>
  <c r="J84" i="2" s="1"/>
  <c r="B82" i="7"/>
  <c r="J83" i="2" a="1"/>
  <c r="J83" i="2" s="1"/>
  <c r="B81" i="7"/>
  <c r="B80" i="7"/>
  <c r="J81" i="2" a="1"/>
  <c r="J81" i="2" s="1"/>
  <c r="B79" i="7"/>
  <c r="J80" i="2" a="1"/>
  <c r="J80" i="2" s="1"/>
  <c r="B78" i="7"/>
  <c r="D77" i="7" a="1"/>
  <c r="D77" i="7" s="1"/>
  <c r="E77" i="7" a="1"/>
  <c r="E77" i="7" s="1"/>
  <c r="G77" i="7" a="1"/>
  <c r="G77" i="7" s="1"/>
  <c r="H77" i="7" a="1"/>
  <c r="H77" i="7" s="1"/>
  <c r="I77" i="7" a="1"/>
  <c r="I77" i="7" s="1"/>
  <c r="J77" i="7" a="1"/>
  <c r="J77" i="7" s="1"/>
  <c r="K77" i="7" a="1"/>
  <c r="K77" i="7" s="1"/>
  <c r="L77" i="7" a="1"/>
  <c r="L77" i="7" s="1"/>
  <c r="M77" i="7" a="1"/>
  <c r="M77" i="7" s="1"/>
  <c r="N77" i="7" a="1"/>
  <c r="N77" i="7" s="1"/>
  <c r="O77" i="7" a="1"/>
  <c r="O77" i="7" s="1"/>
  <c r="P77" i="7" a="1"/>
  <c r="P77" i="7" s="1"/>
  <c r="F77" i="7" a="1"/>
  <c r="F77" i="7" s="1"/>
  <c r="Q77" i="7" a="1"/>
  <c r="Q77" i="7" s="1"/>
  <c r="R77" i="7" a="1"/>
  <c r="R77" i="7" s="1"/>
  <c r="S77" i="7" a="1"/>
  <c r="S77" i="7" s="1"/>
  <c r="J78" i="2" a="1"/>
  <c r="J78" i="2" s="1"/>
  <c r="B76" i="7"/>
  <c r="J77" i="2" a="1"/>
  <c r="J77" i="2" s="1"/>
  <c r="B75" i="7"/>
  <c r="J76" i="2" a="1"/>
  <c r="J76" i="2" s="1"/>
  <c r="B74" i="7"/>
  <c r="J75" i="2" a="1"/>
  <c r="J75" i="2" s="1"/>
  <c r="B73" i="7"/>
  <c r="J74" i="2" a="1"/>
  <c r="J74" i="2" s="1"/>
  <c r="B72" i="7"/>
  <c r="D71" i="7" a="1"/>
  <c r="D71" i="7" s="1"/>
  <c r="E71" i="7" a="1"/>
  <c r="E71" i="7" s="1"/>
  <c r="F71" i="7" a="1"/>
  <c r="F71" i="7" s="1"/>
  <c r="G71" i="7" a="1"/>
  <c r="G71" i="7" s="1"/>
  <c r="H71" i="7" a="1"/>
  <c r="H71" i="7" s="1"/>
  <c r="I71" i="7" a="1"/>
  <c r="I71" i="7" s="1"/>
  <c r="J71" i="7" a="1"/>
  <c r="J71" i="7" s="1"/>
  <c r="K71" i="7" a="1"/>
  <c r="K71" i="7" s="1"/>
  <c r="L71" i="7" a="1"/>
  <c r="L71" i="7" s="1"/>
  <c r="M71" i="7" a="1"/>
  <c r="M71" i="7" s="1"/>
  <c r="N71" i="7" a="1"/>
  <c r="N71" i="7" s="1"/>
  <c r="O71" i="7" a="1"/>
  <c r="O71" i="7" s="1"/>
  <c r="P71" i="7" a="1"/>
  <c r="P71" i="7" s="1"/>
  <c r="Q71" i="7" a="1"/>
  <c r="Q71" i="7" s="1"/>
  <c r="R71" i="7" a="1"/>
  <c r="R71" i="7" s="1"/>
  <c r="S71" i="7" a="1"/>
  <c r="S71" i="7" s="1"/>
  <c r="J72" i="2" a="1"/>
  <c r="J72" i="2" s="1"/>
  <c r="B70" i="7"/>
  <c r="J71" i="2" a="1"/>
  <c r="J71" i="2" s="1"/>
  <c r="B69" i="7"/>
  <c r="J70" i="2" a="1"/>
  <c r="J70" i="2" s="1"/>
  <c r="B68" i="7"/>
  <c r="J69" i="2" a="1"/>
  <c r="J69" i="2" s="1"/>
  <c r="B67" i="7"/>
  <c r="J68" i="2" a="1"/>
  <c r="J68" i="2" s="1"/>
  <c r="B66" i="7"/>
  <c r="J67" i="2" a="1"/>
  <c r="J67" i="2" s="1"/>
  <c r="B65" i="7"/>
  <c r="J66" i="2" a="1"/>
  <c r="J66" i="2" s="1"/>
  <c r="B64" i="7"/>
  <c r="J65" i="2" a="1"/>
  <c r="J65" i="2" s="1"/>
  <c r="B63" i="7"/>
  <c r="J64" i="2" a="1"/>
  <c r="J64" i="2" s="1"/>
  <c r="B62" i="7"/>
  <c r="J63" i="2" a="1"/>
  <c r="J63" i="2" s="1"/>
  <c r="B61" i="7"/>
  <c r="B60" i="7"/>
  <c r="J61" i="2" a="1"/>
  <c r="J61" i="2" s="1"/>
  <c r="B59" i="7"/>
  <c r="J60" i="2" a="1"/>
  <c r="J60" i="2" s="1"/>
  <c r="B58" i="7"/>
  <c r="J59" i="2" a="1"/>
  <c r="J59" i="2" s="1"/>
  <c r="B57" i="7"/>
  <c r="J58" i="2" a="1"/>
  <c r="J58" i="2" s="1"/>
  <c r="B56" i="7"/>
  <c r="J57" i="2" a="1"/>
  <c r="J57" i="2" s="1"/>
  <c r="B55" i="7"/>
  <c r="J56" i="2" a="1"/>
  <c r="J56" i="2" s="1"/>
  <c r="B54" i="7"/>
  <c r="J55" i="2" a="1"/>
  <c r="J55" i="2" s="1"/>
  <c r="B53" i="7"/>
  <c r="J54" i="2" a="1"/>
  <c r="J54" i="2" s="1"/>
  <c r="B52" i="7"/>
  <c r="D51" i="7" a="1"/>
  <c r="D51" i="7" s="1"/>
  <c r="E51" i="7" a="1"/>
  <c r="E51" i="7" s="1"/>
  <c r="F51" i="7" a="1"/>
  <c r="F51" i="7" s="1"/>
  <c r="G51" i="7" a="1"/>
  <c r="G51" i="7" s="1"/>
  <c r="H51" i="7" a="1"/>
  <c r="H51" i="7" s="1"/>
  <c r="I51" i="7" a="1"/>
  <c r="I51" i="7" s="1"/>
  <c r="J51" i="7" a="1"/>
  <c r="J51" i="7" s="1"/>
  <c r="K51" i="7" a="1"/>
  <c r="K51" i="7" s="1"/>
  <c r="L51" i="7" a="1"/>
  <c r="L51" i="7" s="1"/>
  <c r="M51" i="7" a="1"/>
  <c r="M51" i="7" s="1"/>
  <c r="N51" i="7" a="1"/>
  <c r="N51" i="7" s="1"/>
  <c r="O51" i="7" a="1"/>
  <c r="O51" i="7" s="1"/>
  <c r="P51" i="7" a="1"/>
  <c r="P51" i="7" s="1"/>
  <c r="Q51" i="7" a="1"/>
  <c r="Q51" i="7" s="1"/>
  <c r="R51" i="7" a="1"/>
  <c r="R51" i="7" s="1"/>
  <c r="S51" i="7" a="1"/>
  <c r="S51" i="7" s="1"/>
  <c r="J52" i="2" a="1"/>
  <c r="J52" i="2" s="1"/>
  <c r="B50" i="7"/>
  <c r="J51" i="2" a="1"/>
  <c r="J51" i="2" s="1"/>
  <c r="B49" i="7"/>
  <c r="J50" i="2" a="1"/>
  <c r="J50" i="2" s="1"/>
  <c r="B48" i="7"/>
  <c r="J49" i="2" a="1"/>
  <c r="J49" i="2" s="1"/>
  <c r="B47" i="7"/>
  <c r="B46" i="7"/>
  <c r="J47" i="2" a="1"/>
  <c r="J47" i="2" s="1"/>
  <c r="B45" i="7"/>
  <c r="J46" i="2" a="1"/>
  <c r="J46" i="2" s="1"/>
  <c r="B44" i="7"/>
  <c r="J45" i="2" a="1"/>
  <c r="J45" i="2" s="1"/>
  <c r="B43" i="7"/>
  <c r="J44" i="2" a="1"/>
  <c r="J44" i="2" s="1"/>
  <c r="B42" i="7"/>
  <c r="J43" i="2" a="1"/>
  <c r="J43" i="2" s="1"/>
  <c r="B41" i="7"/>
  <c r="J42" i="2" a="1"/>
  <c r="J42" i="2" s="1"/>
  <c r="B40" i="7"/>
  <c r="B39" i="7"/>
  <c r="J40" i="2" a="1"/>
  <c r="J40" i="2" s="1"/>
  <c r="B38" i="7"/>
  <c r="J39" i="2" a="1"/>
  <c r="J39" i="2" s="1"/>
  <c r="B37" i="7"/>
  <c r="J38" i="2" a="1"/>
  <c r="J38" i="2" s="1"/>
  <c r="B36" i="7"/>
  <c r="J37" i="2" a="1"/>
  <c r="J37" i="2" s="1"/>
  <c r="B35" i="7"/>
  <c r="J36" i="2" a="1"/>
  <c r="J36" i="2" s="1"/>
  <c r="B34" i="7"/>
  <c r="J35" i="2" a="1"/>
  <c r="J35" i="2" s="1"/>
  <c r="B33" i="7"/>
  <c r="J34" i="2" a="1"/>
  <c r="J34" i="2" s="1"/>
  <c r="B32" i="7"/>
  <c r="D31" i="7" a="1"/>
  <c r="D31" i="7" s="1"/>
  <c r="E31" i="7" a="1"/>
  <c r="E31" i="7" s="1"/>
  <c r="F31" i="7" a="1"/>
  <c r="F31" i="7" s="1"/>
  <c r="G31" i="7" a="1"/>
  <c r="G31" i="7" s="1"/>
  <c r="H31" i="7" a="1"/>
  <c r="H31" i="7" s="1"/>
  <c r="I31" i="7" a="1"/>
  <c r="I31" i="7" s="1"/>
  <c r="J31" i="7" a="1"/>
  <c r="J31" i="7" s="1"/>
  <c r="K31" i="7" a="1"/>
  <c r="K31" i="7" s="1"/>
  <c r="L31" i="7" a="1"/>
  <c r="L31" i="7" s="1"/>
  <c r="M31" i="7" a="1"/>
  <c r="M31" i="7" s="1"/>
  <c r="N31" i="7" a="1"/>
  <c r="N31" i="7" s="1"/>
  <c r="O31" i="7" a="1"/>
  <c r="O31" i="7" s="1"/>
  <c r="P31" i="7" a="1"/>
  <c r="P31" i="7" s="1"/>
  <c r="Q31" i="7" a="1"/>
  <c r="Q31" i="7" s="1"/>
  <c r="R31" i="7" a="1"/>
  <c r="R31" i="7" s="1"/>
  <c r="S31" i="7" a="1"/>
  <c r="S31" i="7" s="1"/>
  <c r="J32" i="2" a="1"/>
  <c r="J32" i="2" s="1"/>
  <c r="B30" i="7"/>
  <c r="J31" i="2" a="1"/>
  <c r="J31" i="2" s="1"/>
  <c r="B29" i="7"/>
  <c r="J30" i="2" a="1"/>
  <c r="J30" i="2" s="1"/>
  <c r="B28" i="7"/>
  <c r="J29" i="2" a="1"/>
  <c r="J29" i="2" s="1"/>
  <c r="B27" i="7"/>
  <c r="J28" i="2" a="1"/>
  <c r="J28" i="2" s="1"/>
  <c r="B26" i="7"/>
  <c r="J27" i="2" a="1"/>
  <c r="J27" i="2" s="1"/>
  <c r="B25" i="7"/>
  <c r="J26" i="2" a="1"/>
  <c r="J26" i="2" s="1"/>
  <c r="B24" i="7"/>
  <c r="J25" i="2" a="1"/>
  <c r="J25" i="2" s="1"/>
  <c r="B23" i="7"/>
  <c r="J24" i="2" a="1"/>
  <c r="J24" i="2" s="1"/>
  <c r="B22" i="7"/>
  <c r="J23" i="2" a="1"/>
  <c r="J23" i="2" s="1"/>
  <c r="B21" i="7"/>
  <c r="J22" i="2" a="1"/>
  <c r="J22" i="2" s="1"/>
  <c r="B20" i="7"/>
  <c r="J21" i="2" a="1"/>
  <c r="J21" i="2" s="1"/>
  <c r="B19" i="7"/>
  <c r="J20" i="2" a="1"/>
  <c r="J20" i="2" s="1"/>
  <c r="B18" i="7"/>
  <c r="J19" i="2" a="1"/>
  <c r="J19" i="2" s="1"/>
  <c r="B17" i="7"/>
  <c r="J18" i="2" a="1"/>
  <c r="J18" i="2" s="1"/>
  <c r="B16" i="7"/>
  <c r="J17" i="2" a="1"/>
  <c r="J17" i="2" s="1"/>
  <c r="B15" i="7"/>
  <c r="J16" i="2" a="1"/>
  <c r="J16" i="2" s="1"/>
  <c r="B14" i="7"/>
  <c r="J15" i="2" a="1"/>
  <c r="J15" i="2" s="1"/>
  <c r="B13" i="7"/>
  <c r="J14" i="2" a="1"/>
  <c r="J14" i="2" s="1"/>
  <c r="B12" i="7"/>
  <c r="D11" i="7" a="1"/>
  <c r="D11" i="7" s="1"/>
  <c r="E11" i="7" a="1"/>
  <c r="E11" i="7" s="1"/>
  <c r="F11" i="7" a="1"/>
  <c r="F11" i="7" s="1"/>
  <c r="G11" i="7" a="1"/>
  <c r="G11" i="7" s="1"/>
  <c r="H11" i="7" a="1"/>
  <c r="H11" i="7" s="1"/>
  <c r="I11" i="7" a="1"/>
  <c r="I11" i="7" s="1"/>
  <c r="J11" i="7" a="1"/>
  <c r="J11" i="7" s="1"/>
  <c r="K11" i="7" a="1"/>
  <c r="K11" i="7" s="1"/>
  <c r="L11" i="7" a="1"/>
  <c r="L11" i="7" s="1"/>
  <c r="M11" i="7" a="1"/>
  <c r="M11" i="7" s="1"/>
  <c r="N11" i="7" a="1"/>
  <c r="N11" i="7" s="1"/>
  <c r="O11" i="7" a="1"/>
  <c r="O11" i="7" s="1"/>
  <c r="P11" i="7" a="1"/>
  <c r="P11" i="7" s="1"/>
  <c r="Q11" i="7" a="1"/>
  <c r="Q11" i="7" s="1"/>
  <c r="R11" i="7" a="1"/>
  <c r="R11" i="7" s="1"/>
  <c r="S11" i="7" a="1"/>
  <c r="S11" i="7" s="1"/>
  <c r="J12" i="2" a="1"/>
  <c r="J12" i="2" s="1"/>
  <c r="B10" i="7"/>
  <c r="J11" i="2" a="1"/>
  <c r="J11" i="2" s="1"/>
  <c r="B9" i="7"/>
  <c r="J10" i="2" a="1"/>
  <c r="J10" i="2" s="1"/>
  <c r="B8" i="7"/>
  <c r="J9" i="2" a="1"/>
  <c r="J9" i="2" s="1"/>
  <c r="B7" i="7"/>
  <c r="J8" i="2" a="1"/>
  <c r="J8" i="2" s="1"/>
  <c r="B6" i="7"/>
  <c r="J7" i="2" a="1"/>
  <c r="J7" i="2" s="1"/>
  <c r="B5" i="7"/>
  <c r="J6" i="2" a="1"/>
  <c r="J6" i="2" s="1"/>
  <c r="B4" i="7"/>
  <c r="J5" i="2" a="1"/>
  <c r="J5" i="2" s="1"/>
  <c r="B3" i="7"/>
  <c r="J4" i="2" a="1"/>
  <c r="J4" i="2" s="1"/>
  <c r="B2" i="7"/>
  <c r="L3199" i="1"/>
  <c r="L3200" i="1"/>
  <c r="L3205" i="1"/>
  <c r="L3206" i="1"/>
  <c r="L3197" i="1"/>
  <c r="L3198" i="1"/>
  <c r="L3209" i="1"/>
  <c r="L3210" i="1"/>
  <c r="L3211" i="1"/>
  <c r="L3212" i="1"/>
  <c r="L3207" i="1"/>
  <c r="L3208" i="1"/>
  <c r="L3203" i="1"/>
  <c r="L3204" i="1"/>
  <c r="L3201" i="1"/>
  <c r="L3202" i="1"/>
  <c r="J506" i="2" a="1"/>
  <c r="J506" i="2" s="1"/>
  <c r="H3209" i="1"/>
  <c r="M3209" i="1" s="1"/>
  <c r="H3210" i="1"/>
  <c r="M3210" i="1" s="1"/>
  <c r="J665" i="2" a="1"/>
  <c r="J665" i="2" s="1"/>
  <c r="H3211" i="1"/>
  <c r="M3211" i="1" s="1"/>
  <c r="H3212" i="1"/>
  <c r="M3212" i="1" s="1"/>
  <c r="J502" i="2" a="1"/>
  <c r="J502" i="2" s="1"/>
  <c r="H3207" i="1"/>
  <c r="M3207" i="1" s="1"/>
  <c r="H3208" i="1"/>
  <c r="M3208" i="1" s="1"/>
  <c r="J467" i="2" a="1"/>
  <c r="J467" i="2" s="1"/>
  <c r="H3203" i="1"/>
  <c r="M3203" i="1" s="1"/>
  <c r="H3204" i="1"/>
  <c r="M3204" i="1" s="1"/>
  <c r="J466" i="2" a="1"/>
  <c r="J466" i="2" s="1"/>
  <c r="H3201" i="1"/>
  <c r="M3201" i="1" s="1"/>
  <c r="H3202" i="1"/>
  <c r="M3202" i="1" s="1"/>
  <c r="H3199" i="1"/>
  <c r="M3199" i="1" s="1"/>
  <c r="H3200" i="1"/>
  <c r="M3200" i="1" s="1"/>
  <c r="H3205" i="1"/>
  <c r="M3205" i="1" s="1"/>
  <c r="H3206" i="1"/>
  <c r="M3206" i="1" s="1"/>
  <c r="H3197" i="1"/>
  <c r="M3197" i="1" s="1"/>
  <c r="H3198" i="1"/>
  <c r="M3198" i="1" s="1"/>
  <c r="H2331" i="1"/>
  <c r="L3166" i="1"/>
  <c r="L3150" i="1"/>
  <c r="L3179" i="1"/>
  <c r="L3177" i="1"/>
  <c r="L3161" i="1"/>
  <c r="L3192" i="1"/>
  <c r="L3175" i="1"/>
  <c r="L3159" i="1"/>
  <c r="L3190" i="1"/>
  <c r="N3174" i="1"/>
  <c r="L3157" i="1"/>
  <c r="L3188" i="1"/>
  <c r="L3172" i="1"/>
  <c r="N3169" i="1"/>
  <c r="L3186" i="1"/>
  <c r="L3170" i="1"/>
  <c r="L3153" i="1"/>
  <c r="N3189" i="1"/>
  <c r="L3184" i="1"/>
  <c r="L3168" i="1"/>
  <c r="L3183" i="1"/>
  <c r="N3183" i="1" s="1"/>
  <c r="N3182" i="1"/>
  <c r="N3191" i="1"/>
  <c r="N3187" i="1"/>
  <c r="H3165" i="1"/>
  <c r="M3165" i="1" s="1"/>
  <c r="N3165" i="1" s="1"/>
  <c r="H3196" i="1"/>
  <c r="M3196" i="1" s="1"/>
  <c r="N3196" i="1" s="1"/>
  <c r="H3180" i="1"/>
  <c r="M3180" i="1" s="1"/>
  <c r="N3180" i="1" s="1"/>
  <c r="H3195" i="1"/>
  <c r="M3195" i="1" s="1"/>
  <c r="N3195" i="1" s="1"/>
  <c r="H3179" i="1"/>
  <c r="M3179" i="1" s="1"/>
  <c r="H3163" i="1"/>
  <c r="M3163" i="1" s="1"/>
  <c r="N3163" i="1" s="1"/>
  <c r="H3194" i="1"/>
  <c r="M3194" i="1" s="1"/>
  <c r="N3194" i="1" s="1"/>
  <c r="H3162" i="1"/>
  <c r="M3162" i="1" s="1"/>
  <c r="N3162" i="1" s="1"/>
  <c r="H3193" i="1"/>
  <c r="M3193" i="1" s="1"/>
  <c r="N3193" i="1" s="1"/>
  <c r="H3177" i="1"/>
  <c r="M3177" i="1" s="1"/>
  <c r="H3161" i="1"/>
  <c r="M3161" i="1" s="1"/>
  <c r="H3192" i="1"/>
  <c r="M3192" i="1" s="1"/>
  <c r="H3176" i="1"/>
  <c r="M3176" i="1" s="1"/>
  <c r="N3176" i="1" s="1"/>
  <c r="H3160" i="1"/>
  <c r="M3160" i="1" s="1"/>
  <c r="N3160" i="1" s="1"/>
  <c r="H3175" i="1"/>
  <c r="M3175" i="1" s="1"/>
  <c r="H3159" i="1"/>
  <c r="M3159" i="1" s="1"/>
  <c r="H3190" i="1"/>
  <c r="M3190" i="1" s="1"/>
  <c r="H3158" i="1"/>
  <c r="M3158" i="1" s="1"/>
  <c r="N3158" i="1" s="1"/>
  <c r="H3173" i="1"/>
  <c r="M3173" i="1" s="1"/>
  <c r="N3173" i="1" s="1"/>
  <c r="H3157" i="1"/>
  <c r="M3157" i="1" s="1"/>
  <c r="H3188" i="1"/>
  <c r="M3188" i="1" s="1"/>
  <c r="H3172" i="1"/>
  <c r="M3172" i="1" s="1"/>
  <c r="H3156" i="1"/>
  <c r="M3156" i="1" s="1"/>
  <c r="N3156" i="1" s="1"/>
  <c r="H3171" i="1"/>
  <c r="M3171" i="1" s="1"/>
  <c r="N3171" i="1" s="1"/>
  <c r="H3155" i="1"/>
  <c r="M3155" i="1" s="1"/>
  <c r="N3155" i="1" s="1"/>
  <c r="H3186" i="1"/>
  <c r="M3186" i="1" s="1"/>
  <c r="H3170" i="1"/>
  <c r="M3170" i="1" s="1"/>
  <c r="H3154" i="1"/>
  <c r="M3154" i="1" s="1"/>
  <c r="N3154" i="1" s="1"/>
  <c r="H3185" i="1"/>
  <c r="M3185" i="1" s="1"/>
  <c r="N3185" i="1" s="1"/>
  <c r="H3153" i="1"/>
  <c r="M3153" i="1" s="1"/>
  <c r="H3184" i="1"/>
  <c r="M3184" i="1" s="1"/>
  <c r="H3168" i="1"/>
  <c r="M3168" i="1" s="1"/>
  <c r="H3152" i="1"/>
  <c r="M3152" i="1" s="1"/>
  <c r="N3152" i="1" s="1"/>
  <c r="H3151" i="1"/>
  <c r="M3151" i="1" s="1"/>
  <c r="N3151" i="1" s="1"/>
  <c r="H3166" i="1"/>
  <c r="M3166" i="1" s="1"/>
  <c r="H3150" i="1"/>
  <c r="M3150" i="1" s="1"/>
  <c r="H2302" i="1"/>
  <c r="H2309" i="1"/>
  <c r="H1904" i="1"/>
  <c r="H2833" i="1"/>
  <c r="M2833" i="1" s="1"/>
  <c r="N2833" i="1" s="1"/>
  <c r="H3025" i="1"/>
  <c r="M3025" i="1" s="1"/>
  <c r="N3025" i="1" s="1"/>
  <c r="H2614" i="1"/>
  <c r="H1408" i="1"/>
  <c r="H2346" i="1"/>
  <c r="H2917" i="1"/>
  <c r="M2917" i="1" s="1"/>
  <c r="N2917" i="1" s="1"/>
  <c r="H2334" i="1"/>
  <c r="H2960" i="1"/>
  <c r="M2960" i="1" s="1"/>
  <c r="N2960" i="1" s="1"/>
  <c r="H2691" i="1"/>
  <c r="J512" i="2" a="1"/>
  <c r="J512" i="2" s="1"/>
  <c r="J411" i="2" a="1"/>
  <c r="J411" i="2" s="1"/>
  <c r="J138" i="2" a="1"/>
  <c r="J138" i="2" s="1"/>
  <c r="H2919" i="1"/>
  <c r="M2919" i="1" s="1"/>
  <c r="J1030" i="2" a="1"/>
  <c r="J1030" i="2" s="1"/>
  <c r="J596" i="2" a="1"/>
  <c r="J596" i="2" s="1"/>
  <c r="J331" i="2" a="1"/>
  <c r="J331" i="2" s="1"/>
  <c r="J732" i="2" a="1"/>
  <c r="J732" i="2" s="1"/>
  <c r="J595" i="2" a="1"/>
  <c r="J595" i="2" s="1"/>
  <c r="J970" i="2" a="1"/>
  <c r="J970" i="2" s="1"/>
  <c r="J731" i="2" a="1"/>
  <c r="J731" i="2" s="1"/>
  <c r="J969" i="2" a="1"/>
  <c r="J969" i="2" s="1"/>
  <c r="J711" i="2" a="1"/>
  <c r="J711" i="2" s="1"/>
  <c r="J372" i="2" a="1"/>
  <c r="J372" i="2" s="1"/>
  <c r="J950" i="2" a="1"/>
  <c r="J950" i="2" s="1"/>
  <c r="J696" i="2" a="1"/>
  <c r="J696" i="2" s="1"/>
  <c r="H2831" i="1"/>
  <c r="M2831" i="1" s="1"/>
  <c r="N2831" i="1" s="1"/>
  <c r="J695" i="2" a="1"/>
  <c r="J695" i="2" s="1"/>
  <c r="J572" i="2" a="1"/>
  <c r="J572" i="2" s="1"/>
  <c r="J136" i="2" a="1"/>
  <c r="J136" i="2" s="1"/>
  <c r="H2712" i="1"/>
  <c r="J692" i="2" a="1"/>
  <c r="J692" i="2" s="1"/>
  <c r="J895" i="2" a="1"/>
  <c r="J895" i="2" s="1"/>
  <c r="J672" i="2" a="1"/>
  <c r="J672" i="2" s="1"/>
  <c r="J452" i="2" a="1"/>
  <c r="J452" i="2" s="1"/>
  <c r="J891" i="2" a="1"/>
  <c r="J891" i="2" s="1"/>
  <c r="J671" i="2" a="1"/>
  <c r="J671" i="2" s="1"/>
  <c r="J451" i="2" a="1"/>
  <c r="J451" i="2" s="1"/>
  <c r="J296" i="2" a="1"/>
  <c r="J296" i="2" s="1"/>
  <c r="H2310" i="1"/>
  <c r="J872" i="2" a="1"/>
  <c r="J872" i="2" s="1"/>
  <c r="J535" i="2" a="1"/>
  <c r="J535" i="2" s="1"/>
  <c r="J231" i="2" a="1"/>
  <c r="J231" i="2" s="1"/>
  <c r="J836" i="2" a="1"/>
  <c r="J836" i="2" s="1"/>
  <c r="J416" i="2" a="1"/>
  <c r="J416" i="2" s="1"/>
  <c r="J356" i="2" a="1"/>
  <c r="J356" i="2" s="1"/>
  <c r="J835" i="2" a="1"/>
  <c r="J835" i="2" s="1"/>
  <c r="J515" i="2" a="1"/>
  <c r="J515" i="2" s="1"/>
  <c r="J815" i="2" a="1"/>
  <c r="J815" i="2" s="1"/>
  <c r="J795" i="2" a="1"/>
  <c r="J795" i="2" s="1"/>
  <c r="J511" i="2" a="1"/>
  <c r="J511" i="2" s="1"/>
  <c r="J351" i="2" a="1"/>
  <c r="J351" i="2" s="1"/>
  <c r="J791" i="2" a="1"/>
  <c r="J791" i="2" s="1"/>
  <c r="J496" i="2" a="1"/>
  <c r="J496" i="2" s="1"/>
  <c r="J277" i="2" a="1"/>
  <c r="J277" i="2" s="1"/>
  <c r="J101" i="2" a="1"/>
  <c r="J101" i="2" s="1"/>
  <c r="J790" i="2" a="1"/>
  <c r="J790" i="2" s="1"/>
  <c r="J631" i="2" a="1"/>
  <c r="J631" i="2" s="1"/>
  <c r="J1150" i="2" a="1"/>
  <c r="J1150" i="2" s="1"/>
  <c r="J616" i="2" a="1"/>
  <c r="J616" i="2" s="1"/>
  <c r="J492" i="2" a="1"/>
  <c r="J492" i="2" s="1"/>
  <c r="J392" i="2" a="1"/>
  <c r="J392" i="2" s="1"/>
  <c r="J348" i="2" a="1"/>
  <c r="J348" i="2" s="1"/>
  <c r="H2690" i="1"/>
  <c r="J1114" i="2" a="1"/>
  <c r="J1114" i="2" s="1"/>
  <c r="J756" i="2" a="1"/>
  <c r="J756" i="2" s="1"/>
  <c r="J615" i="2" a="1"/>
  <c r="J615" i="2" s="1"/>
  <c r="J1090" i="2" a="1"/>
  <c r="J1090" i="2" s="1"/>
  <c r="J755" i="2" a="1"/>
  <c r="J755" i="2" s="1"/>
  <c r="J612" i="2" a="1"/>
  <c r="J612" i="2" s="1"/>
  <c r="J488" i="2" a="1"/>
  <c r="J488" i="2" s="1"/>
  <c r="J752" i="2" a="1"/>
  <c r="J752" i="2" s="1"/>
  <c r="J611" i="2" a="1"/>
  <c r="J611" i="2" s="1"/>
  <c r="J388" i="2" a="1"/>
  <c r="J388" i="2" s="1"/>
  <c r="J332" i="2" a="1"/>
  <c r="J332" i="2" s="1"/>
  <c r="J48" i="2" a="1"/>
  <c r="J48" i="2" s="1"/>
  <c r="H2224" i="1"/>
  <c r="J1263" i="2" a="1"/>
  <c r="J1263" i="2" s="1"/>
  <c r="J1223" i="2" a="1"/>
  <c r="J1223" i="2" s="1"/>
  <c r="J1203" i="2" a="1"/>
  <c r="J1203" i="2" s="1"/>
  <c r="J1183" i="2" a="1"/>
  <c r="J1183" i="2" s="1"/>
  <c r="H2823" i="1"/>
  <c r="M2823" i="1" s="1"/>
  <c r="J1143" i="2" a="1"/>
  <c r="J1143" i="2" s="1"/>
  <c r="H2394" i="1"/>
  <c r="J1123" i="2" a="1"/>
  <c r="J1123" i="2" s="1"/>
  <c r="H2971" i="1"/>
  <c r="M2971" i="1" s="1"/>
  <c r="N2971" i="1" s="1"/>
  <c r="J1282" i="2" a="1"/>
  <c r="J1282" i="2" s="1"/>
  <c r="J1262" i="2" a="1"/>
  <c r="J1262" i="2" s="1"/>
  <c r="H2740" i="1"/>
  <c r="J1242" i="2" a="1"/>
  <c r="J1242" i="2" s="1"/>
  <c r="J1202" i="2" a="1"/>
  <c r="J1202" i="2" s="1"/>
  <c r="J1182" i="2" a="1"/>
  <c r="J1182" i="2" s="1"/>
  <c r="J1142" i="2" a="1"/>
  <c r="J1142" i="2" s="1"/>
  <c r="J1122" i="2" a="1"/>
  <c r="J1122" i="2" s="1"/>
  <c r="H3149" i="1"/>
  <c r="M3149" i="1" s="1"/>
  <c r="N3149" i="1" s="1"/>
  <c r="J1102" i="2" a="1"/>
  <c r="J1102" i="2" s="1"/>
  <c r="H1974" i="1"/>
  <c r="J1082" i="2" a="1"/>
  <c r="J1082" i="2" s="1"/>
  <c r="H2851" i="1"/>
  <c r="M2851" i="1" s="1"/>
  <c r="N2851" i="1" s="1"/>
  <c r="J1022" i="2" a="1"/>
  <c r="J1022" i="2" s="1"/>
  <c r="H2907" i="1"/>
  <c r="M2907" i="1" s="1"/>
  <c r="N2907" i="1" s="1"/>
  <c r="J982" i="2" a="1"/>
  <c r="J982" i="2" s="1"/>
  <c r="H3063" i="1"/>
  <c r="M3063" i="1" s="1"/>
  <c r="J922" i="2" a="1"/>
  <c r="J922" i="2" s="1"/>
  <c r="H3023" i="1"/>
  <c r="M3023" i="1" s="1"/>
  <c r="J902" i="2" a="1"/>
  <c r="J902" i="2" s="1"/>
  <c r="H2306" i="1"/>
  <c r="J883" i="2" a="1"/>
  <c r="J883" i="2" s="1"/>
  <c r="H2332" i="1"/>
  <c r="J863" i="2" a="1"/>
  <c r="J863" i="2" s="1"/>
  <c r="H2295" i="1"/>
  <c r="J843" i="2" a="1"/>
  <c r="J843" i="2" s="1"/>
  <c r="J1281" i="2" a="1"/>
  <c r="J1281" i="2" s="1"/>
  <c r="J1162" i="2" a="1"/>
  <c r="J1162" i="2" s="1"/>
  <c r="J1057" i="2" a="1"/>
  <c r="J1057" i="2" s="1"/>
  <c r="J1221" i="2" a="1"/>
  <c r="J1221" i="2" s="1"/>
  <c r="J1201" i="2" a="1"/>
  <c r="J1201" i="2" s="1"/>
  <c r="H2123" i="1"/>
  <c r="J1161" i="2" a="1"/>
  <c r="J1161" i="2" s="1"/>
  <c r="J1141" i="2" a="1"/>
  <c r="J1141" i="2" s="1"/>
  <c r="J1121" i="2" a="1"/>
  <c r="J1121" i="2" s="1"/>
  <c r="J1101" i="2" a="1"/>
  <c r="J1101" i="2" s="1"/>
  <c r="J1081" i="2" a="1"/>
  <c r="J1081" i="2" s="1"/>
  <c r="H2849" i="1"/>
  <c r="M2849" i="1" s="1"/>
  <c r="J1021" i="2" a="1"/>
  <c r="J1021" i="2" s="1"/>
  <c r="H2943" i="1"/>
  <c r="M2943" i="1" s="1"/>
  <c r="J1001" i="2" a="1"/>
  <c r="J1001" i="2" s="1"/>
  <c r="H2666" i="1"/>
  <c r="J941" i="2" a="1"/>
  <c r="J941" i="2" s="1"/>
  <c r="H3061" i="1"/>
  <c r="M3061" i="1" s="1"/>
  <c r="N3061" i="1" s="1"/>
  <c r="J921" i="2" a="1"/>
  <c r="J921" i="2" s="1"/>
  <c r="J862" i="2" a="1"/>
  <c r="J862" i="2" s="1"/>
  <c r="J842" i="2" a="1"/>
  <c r="J842" i="2" s="1"/>
  <c r="J802" i="2" a="1"/>
  <c r="J802" i="2" s="1"/>
  <c r="J762" i="2" a="1"/>
  <c r="J762" i="2" s="1"/>
  <c r="J742" i="2" a="1"/>
  <c r="J742" i="2" s="1"/>
  <c r="J702" i="2" a="1"/>
  <c r="J702" i="2" s="1"/>
  <c r="J682" i="2" a="1"/>
  <c r="J682" i="2" s="1"/>
  <c r="H2600" i="1"/>
  <c r="J642" i="2" a="1"/>
  <c r="J642" i="2" s="1"/>
  <c r="J602" i="2" a="1"/>
  <c r="J602" i="2" s="1"/>
  <c r="J562" i="2" a="1"/>
  <c r="J562" i="2" s="1"/>
  <c r="J542" i="2" a="1"/>
  <c r="J542" i="2" s="1"/>
  <c r="J522" i="2" a="1"/>
  <c r="J522" i="2" s="1"/>
  <c r="J422" i="2" a="1"/>
  <c r="J422" i="2" s="1"/>
  <c r="J402" i="2" a="1"/>
  <c r="J402" i="2" s="1"/>
  <c r="J1276" i="2" a="1"/>
  <c r="J1276" i="2" s="1"/>
  <c r="J960" i="2" a="1"/>
  <c r="J960" i="2" s="1"/>
  <c r="J888" i="2" a="1"/>
  <c r="J888" i="2" s="1"/>
  <c r="J513" i="2" a="1"/>
  <c r="J513" i="2" s="1"/>
  <c r="J1280" i="2" a="1"/>
  <c r="J1280" i="2" s="1"/>
  <c r="J1260" i="2" a="1"/>
  <c r="J1260" i="2" s="1"/>
  <c r="H2738" i="1"/>
  <c r="J1240" i="2" a="1"/>
  <c r="J1240" i="2" s="1"/>
  <c r="J1220" i="2" a="1"/>
  <c r="J1220" i="2" s="1"/>
  <c r="J1200" i="2" a="1"/>
  <c r="J1200" i="2" s="1"/>
  <c r="H2121" i="1"/>
  <c r="J1160" i="2" a="1"/>
  <c r="J1160" i="2" s="1"/>
  <c r="J1140" i="2" a="1"/>
  <c r="J1140" i="2" s="1"/>
  <c r="J1120" i="2" a="1"/>
  <c r="J1120" i="2" s="1"/>
  <c r="H2470" i="1"/>
  <c r="J1100" i="2" a="1"/>
  <c r="J1100" i="2" s="1"/>
  <c r="H2963" i="1"/>
  <c r="M2963" i="1" s="1"/>
  <c r="J1060" i="2" a="1"/>
  <c r="J1060" i="2" s="1"/>
  <c r="H2847" i="1"/>
  <c r="M2847" i="1" s="1"/>
  <c r="N2847" i="1" s="1"/>
  <c r="J1020" i="2" a="1"/>
  <c r="J1020" i="2" s="1"/>
  <c r="H1936" i="1"/>
  <c r="J1000" i="2" a="1"/>
  <c r="J1000" i="2" s="1"/>
  <c r="H2456" i="1"/>
  <c r="J980" i="2" a="1"/>
  <c r="J980" i="2" s="1"/>
  <c r="J940" i="2" a="1"/>
  <c r="J940" i="2" s="1"/>
  <c r="H3059" i="1"/>
  <c r="M3059" i="1" s="1"/>
  <c r="J920" i="2" a="1"/>
  <c r="J920" i="2" s="1"/>
  <c r="H3019" i="1"/>
  <c r="M3019" i="1" s="1"/>
  <c r="J900" i="2" a="1"/>
  <c r="J900" i="2" s="1"/>
  <c r="J881" i="2" a="1"/>
  <c r="J881" i="2" s="1"/>
  <c r="J861" i="2" a="1"/>
  <c r="J861" i="2" s="1"/>
  <c r="H2804" i="1"/>
  <c r="M2804" i="1" s="1"/>
  <c r="N2804" i="1" s="1"/>
  <c r="J841" i="2" a="1"/>
  <c r="J841" i="2" s="1"/>
  <c r="J821" i="2" a="1"/>
  <c r="J821" i="2" s="1"/>
  <c r="J801" i="2" a="1"/>
  <c r="J801" i="2" s="1"/>
  <c r="J781" i="2" a="1"/>
  <c r="J781" i="2" s="1"/>
  <c r="J741" i="2" a="1"/>
  <c r="J741" i="2" s="1"/>
  <c r="J721" i="2" a="1"/>
  <c r="J721" i="2" s="1"/>
  <c r="H2598" i="1"/>
  <c r="J641" i="2" a="1"/>
  <c r="J641" i="2" s="1"/>
  <c r="J621" i="2" a="1"/>
  <c r="J621" i="2" s="1"/>
  <c r="J601" i="2" a="1"/>
  <c r="J601" i="2" s="1"/>
  <c r="J561" i="2" a="1"/>
  <c r="J561" i="2" s="1"/>
  <c r="J481" i="2" a="1"/>
  <c r="J481" i="2" s="1"/>
  <c r="J461" i="2" a="1"/>
  <c r="J461" i="2" s="1"/>
  <c r="J401" i="2" a="1"/>
  <c r="J401" i="2" s="1"/>
  <c r="J381" i="2" a="1"/>
  <c r="J381" i="2" s="1"/>
  <c r="J341" i="2" a="1"/>
  <c r="J341" i="2" s="1"/>
  <c r="J1149" i="2" a="1"/>
  <c r="J1149" i="2" s="1"/>
  <c r="J1046" i="2" a="1"/>
  <c r="J1046" i="2" s="1"/>
  <c r="J800" i="2" a="1"/>
  <c r="J800" i="2" s="1"/>
  <c r="J728" i="2" a="1"/>
  <c r="J728" i="2" s="1"/>
  <c r="J345" i="2" a="1"/>
  <c r="J345" i="2" s="1"/>
  <c r="J1285" i="2" a="1"/>
  <c r="J1285" i="2" s="1"/>
  <c r="H2760" i="1"/>
  <c r="J1259" i="2" a="1"/>
  <c r="J1259" i="2" s="1"/>
  <c r="J780" i="2" a="1"/>
  <c r="J780" i="2" s="1"/>
  <c r="J740" i="2" a="1"/>
  <c r="J740" i="2" s="1"/>
  <c r="J720" i="2" a="1"/>
  <c r="J720" i="2" s="1"/>
  <c r="J680" i="2" a="1"/>
  <c r="J680" i="2" s="1"/>
  <c r="J640" i="2" a="1"/>
  <c r="J640" i="2" s="1"/>
  <c r="J580" i="2" a="1"/>
  <c r="J580" i="2" s="1"/>
  <c r="J540" i="2" a="1"/>
  <c r="J540" i="2" s="1"/>
  <c r="J500" i="2" a="1"/>
  <c r="J500" i="2" s="1"/>
  <c r="J480" i="2" a="1"/>
  <c r="J480" i="2" s="1"/>
  <c r="J400" i="2" a="1"/>
  <c r="J400" i="2" s="1"/>
  <c r="J200" i="2" a="1"/>
  <c r="J200" i="2" s="1"/>
  <c r="H2548" i="1"/>
  <c r="J180" i="2" a="1"/>
  <c r="J180" i="2" s="1"/>
  <c r="J160" i="2" a="1"/>
  <c r="J160" i="2" s="1"/>
  <c r="J1261" i="2" a="1"/>
  <c r="J1261" i="2" s="1"/>
  <c r="J1145" i="2" a="1"/>
  <c r="J1145" i="2" s="1"/>
  <c r="J1042" i="2" a="1"/>
  <c r="J1042" i="2" s="1"/>
  <c r="J955" i="2" a="1"/>
  <c r="J955" i="2" s="1"/>
  <c r="J878" i="2" a="1"/>
  <c r="J878" i="2" s="1"/>
  <c r="J582" i="2" a="1"/>
  <c r="J582" i="2" s="1"/>
  <c r="J380" i="2" a="1"/>
  <c r="J380" i="2" s="1"/>
  <c r="J225" i="2" a="1"/>
  <c r="J225" i="2" s="1"/>
  <c r="J119" i="2" a="1"/>
  <c r="J119" i="2" s="1"/>
  <c r="H2939" i="1"/>
  <c r="M2939" i="1" s="1"/>
  <c r="N2939" i="1" s="1"/>
  <c r="J999" i="2" a="1"/>
  <c r="J999" i="2" s="1"/>
  <c r="J1118" i="2" a="1"/>
  <c r="J1118" i="2" s="1"/>
  <c r="H2325" i="1"/>
  <c r="J819" i="2" a="1"/>
  <c r="J819" i="2" s="1"/>
  <c r="J719" i="2" a="1"/>
  <c r="J719" i="2" s="1"/>
  <c r="J599" i="2" a="1"/>
  <c r="J599" i="2" s="1"/>
  <c r="J539" i="2" a="1"/>
  <c r="J539" i="2" s="1"/>
  <c r="J519" i="2" a="1"/>
  <c r="J519" i="2" s="1"/>
  <c r="J499" i="2" a="1"/>
  <c r="J499" i="2" s="1"/>
  <c r="J479" i="2" a="1"/>
  <c r="J479" i="2" s="1"/>
  <c r="J419" i="2" a="1"/>
  <c r="J419" i="2" s="1"/>
  <c r="J359" i="2" a="1"/>
  <c r="J359" i="2" s="1"/>
  <c r="J319" i="2" a="1"/>
  <c r="J319" i="2" s="1"/>
  <c r="J299" i="2" a="1"/>
  <c r="J299" i="2" s="1"/>
  <c r="J219" i="2" a="1"/>
  <c r="J219" i="2" s="1"/>
  <c r="J159" i="2" a="1"/>
  <c r="J159" i="2" s="1"/>
  <c r="J79" i="2" a="1"/>
  <c r="J79" i="2" s="1"/>
  <c r="J1256" i="2" a="1"/>
  <c r="J1256" i="2" s="1"/>
  <c r="J1144" i="2" a="1"/>
  <c r="J1144" i="2" s="1"/>
  <c r="J873" i="2" a="1"/>
  <c r="J873" i="2" s="1"/>
  <c r="J724" i="2" a="1"/>
  <c r="J724" i="2" s="1"/>
  <c r="J648" i="2" a="1"/>
  <c r="J648" i="2" s="1"/>
  <c r="J579" i="2" a="1"/>
  <c r="J579" i="2" s="1"/>
  <c r="J508" i="2" a="1"/>
  <c r="J508" i="2" s="1"/>
  <c r="H2396" i="1"/>
  <c r="J1124" i="2" a="1"/>
  <c r="J1124" i="2" s="1"/>
  <c r="J1159" i="2" a="1"/>
  <c r="J1159" i="2" s="1"/>
  <c r="H3144" i="1"/>
  <c r="M3144" i="1" s="1"/>
  <c r="N3144" i="1" s="1"/>
  <c r="J939" i="2" a="1"/>
  <c r="J939" i="2" s="1"/>
  <c r="H2949" i="1"/>
  <c r="M2949" i="1" s="1"/>
  <c r="N2949" i="1" s="1"/>
  <c r="H2416" i="1"/>
  <c r="J1138" i="2" a="1"/>
  <c r="J1138" i="2" s="1"/>
  <c r="J938" i="2" a="1"/>
  <c r="J938" i="2" s="1"/>
  <c r="H2357" i="1"/>
  <c r="J859" i="2" a="1"/>
  <c r="J859" i="2" s="1"/>
  <c r="J739" i="2" a="1"/>
  <c r="J739" i="2" s="1"/>
  <c r="J1277" i="2" a="1"/>
  <c r="J1277" i="2" s="1"/>
  <c r="J1197" i="2" a="1"/>
  <c r="J1197" i="2" s="1"/>
  <c r="J1117" i="2" a="1"/>
  <c r="J1117" i="2" s="1"/>
  <c r="H2881" i="1"/>
  <c r="M2881" i="1" s="1"/>
  <c r="N2881" i="1" s="1"/>
  <c r="J1037" i="2" a="1"/>
  <c r="J1037" i="2" s="1"/>
  <c r="H2981" i="1"/>
  <c r="M2981" i="1" s="1"/>
  <c r="N2981" i="1" s="1"/>
  <c r="J957" i="2" a="1"/>
  <c r="J957" i="2" s="1"/>
  <c r="J897" i="2" a="1"/>
  <c r="J897" i="2" s="1"/>
  <c r="J818" i="2" a="1"/>
  <c r="J818" i="2" s="1"/>
  <c r="J718" i="2" a="1"/>
  <c r="J718" i="2" s="1"/>
  <c r="J698" i="2" a="1"/>
  <c r="J698" i="2" s="1"/>
  <c r="J658" i="2" a="1"/>
  <c r="J658" i="2" s="1"/>
  <c r="J638" i="2" a="1"/>
  <c r="J638" i="2" s="1"/>
  <c r="J618" i="2" a="1"/>
  <c r="J618" i="2" s="1"/>
  <c r="J598" i="2" a="1"/>
  <c r="J598" i="2" s="1"/>
  <c r="J558" i="2" a="1"/>
  <c r="J558" i="2" s="1"/>
  <c r="J538" i="2" a="1"/>
  <c r="J538" i="2" s="1"/>
  <c r="J458" i="2" a="1"/>
  <c r="J458" i="2" s="1"/>
  <c r="J418" i="2" a="1"/>
  <c r="J418" i="2" s="1"/>
  <c r="J318" i="2" a="1"/>
  <c r="J318" i="2" s="1"/>
  <c r="J298" i="2" a="1"/>
  <c r="J298" i="2" s="1"/>
  <c r="J1255" i="2" a="1"/>
  <c r="J1255" i="2" s="1"/>
  <c r="J1131" i="2" a="1"/>
  <c r="J1131" i="2" s="1"/>
  <c r="J1105" i="2" a="1"/>
  <c r="J1105" i="2" s="1"/>
  <c r="J1184" i="2" a="1"/>
  <c r="J1184" i="2" s="1"/>
  <c r="H2263" i="1"/>
  <c r="J1219" i="2" a="1"/>
  <c r="J1219" i="2" s="1"/>
  <c r="H1798" i="1"/>
  <c r="J1039" i="2" a="1"/>
  <c r="J1039" i="2" s="1"/>
  <c r="H3115" i="1"/>
  <c r="M3115" i="1" s="1"/>
  <c r="H2466" i="1"/>
  <c r="J1098" i="2" a="1"/>
  <c r="J1098" i="2" s="1"/>
  <c r="H2211" i="1"/>
  <c r="J1257" i="2" a="1"/>
  <c r="J1257" i="2" s="1"/>
  <c r="J1177" i="2" a="1"/>
  <c r="J1177" i="2" s="1"/>
  <c r="H2464" i="1"/>
  <c r="J1097" i="2" a="1"/>
  <c r="J1097" i="2" s="1"/>
  <c r="H2841" i="1"/>
  <c r="M2841" i="1" s="1"/>
  <c r="N2841" i="1" s="1"/>
  <c r="J1017" i="2" a="1"/>
  <c r="J1017" i="2" s="1"/>
  <c r="H3142" i="1"/>
  <c r="M3142" i="1" s="1"/>
  <c r="N3142" i="1" s="1"/>
  <c r="J937" i="2" a="1"/>
  <c r="J937" i="2" s="1"/>
  <c r="H2354" i="1"/>
  <c r="J858" i="2" a="1"/>
  <c r="J858" i="2" s="1"/>
  <c r="J1216" i="2" a="1"/>
  <c r="J1216" i="2" s="1"/>
  <c r="H2096" i="1"/>
  <c r="J1156" i="2" a="1"/>
  <c r="J1156" i="2" s="1"/>
  <c r="H2976" i="1"/>
  <c r="M2976" i="1" s="1"/>
  <c r="N2976" i="1" s="1"/>
  <c r="J1096" i="2" a="1"/>
  <c r="J1096" i="2" s="1"/>
  <c r="H1792" i="1"/>
  <c r="J1036" i="2" a="1"/>
  <c r="J1036" i="2" s="1"/>
  <c r="H3051" i="1"/>
  <c r="M3051" i="1" s="1"/>
  <c r="N3051" i="1" s="1"/>
  <c r="J916" i="2" a="1"/>
  <c r="J916" i="2" s="1"/>
  <c r="H2352" i="1"/>
  <c r="J857" i="2" a="1"/>
  <c r="J857" i="2" s="1"/>
  <c r="J797" i="2" a="1"/>
  <c r="J797" i="2" s="1"/>
  <c r="J697" i="2" a="1"/>
  <c r="J697" i="2" s="1"/>
  <c r="J637" i="2" a="1"/>
  <c r="J637" i="2" s="1"/>
  <c r="J557" i="2" a="1"/>
  <c r="J557" i="2" s="1"/>
  <c r="J537" i="2" a="1"/>
  <c r="J537" i="2" s="1"/>
  <c r="H2592" i="1"/>
  <c r="J477" i="2" a="1"/>
  <c r="J477" i="2" s="1"/>
  <c r="J1241" i="2" a="1"/>
  <c r="J1241" i="2" s="1"/>
  <c r="J1127" i="2" a="1"/>
  <c r="J1127" i="2" s="1"/>
  <c r="J1027" i="2" a="1"/>
  <c r="J1027" i="2" s="1"/>
  <c r="J943" i="2" a="1"/>
  <c r="J943" i="2" s="1"/>
  <c r="J434" i="2" a="1"/>
  <c r="J434" i="2" s="1"/>
  <c r="J1045" i="2" a="1"/>
  <c r="J1045" i="2" s="1"/>
  <c r="H2837" i="1"/>
  <c r="M2837" i="1" s="1"/>
  <c r="N2837" i="1" s="1"/>
  <c r="J1104" i="2" a="1"/>
  <c r="J1104" i="2" s="1"/>
  <c r="J1139" i="2" a="1"/>
  <c r="J1139" i="2" s="1"/>
  <c r="H3057" i="1"/>
  <c r="M3057" i="1" s="1"/>
  <c r="N3057" i="1" s="1"/>
  <c r="J919" i="2" a="1"/>
  <c r="J919" i="2" s="1"/>
  <c r="H2937" i="1"/>
  <c r="M2937" i="1" s="1"/>
  <c r="N2937" i="1" s="1"/>
  <c r="J998" i="2" a="1"/>
  <c r="J998" i="2" s="1"/>
  <c r="J759" i="2" a="1"/>
  <c r="J759" i="2" s="1"/>
  <c r="J1137" i="2" a="1"/>
  <c r="J1137" i="2" s="1"/>
  <c r="J977" i="2" a="1"/>
  <c r="J977" i="2" s="1"/>
  <c r="J1196" i="2" a="1"/>
  <c r="J1196" i="2" s="1"/>
  <c r="H1664" i="1"/>
  <c r="J1136" i="2" a="1"/>
  <c r="J1136" i="2" s="1"/>
  <c r="H3098" i="1"/>
  <c r="M3098" i="1" s="1"/>
  <c r="N3098" i="1" s="1"/>
  <c r="J1076" i="2" a="1"/>
  <c r="J1076" i="2" s="1"/>
  <c r="H1995" i="1"/>
  <c r="J936" i="2" a="1"/>
  <c r="J936" i="2" s="1"/>
  <c r="J877" i="2" a="1"/>
  <c r="J877" i="2" s="1"/>
  <c r="J817" i="2" a="1"/>
  <c r="J817" i="2" s="1"/>
  <c r="H2911" i="1"/>
  <c r="M2911" i="1" s="1"/>
  <c r="N2911" i="1" s="1"/>
  <c r="J1215" i="2" a="1"/>
  <c r="J1215" i="2" s="1"/>
  <c r="J1175" i="2" a="1"/>
  <c r="J1175" i="2" s="1"/>
  <c r="J1135" i="2" a="1"/>
  <c r="J1135" i="2" s="1"/>
  <c r="H3096" i="1"/>
  <c r="M3096" i="1" s="1"/>
  <c r="N3096" i="1" s="1"/>
  <c r="J1075" i="2" a="1"/>
  <c r="J1075" i="2" s="1"/>
  <c r="H2390" i="1"/>
  <c r="J1055" i="2" a="1"/>
  <c r="J1055" i="2" s="1"/>
  <c r="H2877" i="1"/>
  <c r="M2877" i="1" s="1"/>
  <c r="N2877" i="1" s="1"/>
  <c r="J1035" i="2" a="1"/>
  <c r="J1035" i="2" s="1"/>
  <c r="J995" i="2" a="1"/>
  <c r="J995" i="2" s="1"/>
  <c r="H3138" i="1"/>
  <c r="M3138" i="1" s="1"/>
  <c r="N3138" i="1" s="1"/>
  <c r="J935" i="2" a="1"/>
  <c r="J935" i="2" s="1"/>
  <c r="J1236" i="2" a="1"/>
  <c r="J1236" i="2" s="1"/>
  <c r="J1026" i="2" a="1"/>
  <c r="J1026" i="2" s="1"/>
  <c r="J942" i="2" a="1"/>
  <c r="J942" i="2" s="1"/>
  <c r="J708" i="2" a="1"/>
  <c r="J708" i="2" s="1"/>
  <c r="J421" i="2" a="1"/>
  <c r="J421" i="2" s="1"/>
  <c r="J1225" i="2" a="1"/>
  <c r="J1225" i="2" s="1"/>
  <c r="J1164" i="2" a="1"/>
  <c r="J1164" i="2" s="1"/>
  <c r="H2474" i="1"/>
  <c r="J959" i="2" a="1"/>
  <c r="J959" i="2" s="1"/>
  <c r="H2214" i="1"/>
  <c r="J1258" i="2" a="1"/>
  <c r="J1258" i="2" s="1"/>
  <c r="J1058" i="2" a="1"/>
  <c r="J1058" i="2" s="1"/>
  <c r="J779" i="2" a="1"/>
  <c r="J779" i="2" s="1"/>
  <c r="J1237" i="2" a="1"/>
  <c r="J1237" i="2" s="1"/>
  <c r="J1157" i="2" a="1"/>
  <c r="J1157" i="2" s="1"/>
  <c r="H3053" i="1"/>
  <c r="M3053" i="1" s="1"/>
  <c r="J917" i="2" a="1"/>
  <c r="J917" i="2" s="1"/>
  <c r="J838" i="2" a="1"/>
  <c r="J838" i="2" s="1"/>
  <c r="J758" i="2" a="1"/>
  <c r="J758" i="2" s="1"/>
  <c r="H2067" i="1"/>
  <c r="J1176" i="2" a="1"/>
  <c r="J1176" i="2" s="1"/>
  <c r="J1116" i="2" a="1"/>
  <c r="J1116" i="2" s="1"/>
  <c r="H2392" i="1"/>
  <c r="J1056" i="2" a="1"/>
  <c r="J1056" i="2" s="1"/>
  <c r="H2511" i="1"/>
  <c r="J956" i="2" a="1"/>
  <c r="J956" i="2" s="1"/>
  <c r="J896" i="2" a="1"/>
  <c r="J896" i="2" s="1"/>
  <c r="J837" i="2" a="1"/>
  <c r="J837" i="2" s="1"/>
  <c r="J1195" i="2" a="1"/>
  <c r="J1195" i="2" s="1"/>
  <c r="J1155" i="2" a="1"/>
  <c r="J1155" i="2" s="1"/>
  <c r="H2453" i="1"/>
  <c r="J1115" i="2" a="1"/>
  <c r="J1115" i="2" s="1"/>
  <c r="H2857" i="1"/>
  <c r="M2857" i="1" s="1"/>
  <c r="N2857" i="1" s="1"/>
  <c r="H2643" i="1"/>
  <c r="J1235" i="2" a="1"/>
  <c r="J1235" i="2" s="1"/>
  <c r="J1015" i="2" a="1"/>
  <c r="J1015" i="2" s="1"/>
  <c r="J860" i="2" a="1"/>
  <c r="J860" i="2" s="1"/>
  <c r="J707" i="2" a="1"/>
  <c r="J707" i="2" s="1"/>
  <c r="J494" i="2" a="1"/>
  <c r="J494" i="2" s="1"/>
  <c r="H3116" i="1"/>
  <c r="M3116" i="1" s="1"/>
  <c r="N3116" i="1" s="1"/>
  <c r="J1085" i="2" a="1"/>
  <c r="J1085" i="2" s="1"/>
  <c r="J1279" i="2" a="1"/>
  <c r="J1279" i="2" s="1"/>
  <c r="H3104" i="1"/>
  <c r="M3104" i="1" s="1"/>
  <c r="N3104" i="1" s="1"/>
  <c r="J1079" i="2" a="1"/>
  <c r="J1079" i="2" s="1"/>
  <c r="J899" i="2" a="1"/>
  <c r="J899" i="2" s="1"/>
  <c r="J1158" i="2" a="1"/>
  <c r="J1158" i="2" s="1"/>
  <c r="H2982" i="1"/>
  <c r="M2982" i="1" s="1"/>
  <c r="N2982" i="1" s="1"/>
  <c r="J958" i="2" a="1"/>
  <c r="J958" i="2" s="1"/>
  <c r="J1253" i="2" a="1"/>
  <c r="J1253" i="2" s="1"/>
  <c r="H2091" i="1"/>
  <c r="J1153" i="2" a="1"/>
  <c r="J1153" i="2" s="1"/>
  <c r="H2386" i="1"/>
  <c r="J1053" i="2" a="1"/>
  <c r="J1053" i="2" s="1"/>
  <c r="H2711" i="1"/>
  <c r="J953" i="2" a="1"/>
  <c r="J953" i="2" s="1"/>
  <c r="J734" i="2" a="1"/>
  <c r="J734" i="2" s="1"/>
  <c r="J714" i="2" a="1"/>
  <c r="J714" i="2" s="1"/>
  <c r="J694" i="2" a="1"/>
  <c r="J694" i="2" s="1"/>
  <c r="J654" i="2" a="1"/>
  <c r="J654" i="2" s="1"/>
  <c r="J634" i="2" a="1"/>
  <c r="J634" i="2" s="1"/>
  <c r="J614" i="2" a="1"/>
  <c r="J614" i="2" s="1"/>
  <c r="J594" i="2" a="1"/>
  <c r="J594" i="2" s="1"/>
  <c r="J574" i="2" a="1"/>
  <c r="J574" i="2" s="1"/>
  <c r="J554" i="2" a="1"/>
  <c r="J554" i="2" s="1"/>
  <c r="J534" i="2" a="1"/>
  <c r="J534" i="2" s="1"/>
  <c r="J514" i="2" a="1"/>
  <c r="J514" i="2" s="1"/>
  <c r="J454" i="2" a="1"/>
  <c r="J454" i="2" s="1"/>
  <c r="J414" i="2" a="1"/>
  <c r="J414" i="2" s="1"/>
  <c r="J314" i="2" a="1"/>
  <c r="J314" i="2" s="1"/>
  <c r="J274" i="2" a="1"/>
  <c r="J274" i="2" s="1"/>
  <c r="J254" i="2" a="1"/>
  <c r="J254" i="2" s="1"/>
  <c r="J234" i="2" a="1"/>
  <c r="J234" i="2" s="1"/>
  <c r="J214" i="2" a="1"/>
  <c r="J214" i="2" s="1"/>
  <c r="J1222" i="2" a="1"/>
  <c r="J1222" i="2" s="1"/>
  <c r="J1113" i="2" a="1"/>
  <c r="J1113" i="2" s="1"/>
  <c r="H2972" i="1"/>
  <c r="M2972" i="1" s="1"/>
  <c r="N2972" i="1" s="1"/>
  <c r="H2961" i="1"/>
  <c r="M2961" i="1" s="1"/>
  <c r="N2961" i="1" s="1"/>
  <c r="J1059" i="2" a="1"/>
  <c r="J1059" i="2" s="1"/>
  <c r="J1178" i="2" a="1"/>
  <c r="J1178" i="2" s="1"/>
  <c r="J978" i="2" a="1"/>
  <c r="J978" i="2" s="1"/>
  <c r="J1213" i="2" a="1"/>
  <c r="J1213" i="2" s="1"/>
  <c r="J1013" i="2" a="1"/>
  <c r="J1013" i="2" s="1"/>
  <c r="H2256" i="1"/>
  <c r="J1252" i="2" a="1"/>
  <c r="J1252" i="2" s="1"/>
  <c r="J1172" i="2" a="1"/>
  <c r="J1172" i="2" s="1"/>
  <c r="J1112" i="2" a="1"/>
  <c r="J1112" i="2" s="1"/>
  <c r="H2384" i="1"/>
  <c r="J1052" i="2" a="1"/>
  <c r="J1052" i="2" s="1"/>
  <c r="H2925" i="1"/>
  <c r="M2925" i="1" s="1"/>
  <c r="N2925" i="1" s="1"/>
  <c r="J992" i="2" a="1"/>
  <c r="J992" i="2" s="1"/>
  <c r="J952" i="2" a="1"/>
  <c r="J952" i="2" s="1"/>
  <c r="J813" i="2" a="1"/>
  <c r="J813" i="2" s="1"/>
  <c r="J753" i="2" a="1"/>
  <c r="J753" i="2" s="1"/>
  <c r="J693" i="2" a="1"/>
  <c r="J693" i="2" s="1"/>
  <c r="J633" i="2" a="1"/>
  <c r="J633" i="2" s="1"/>
  <c r="J573" i="2" a="1"/>
  <c r="J573" i="2" s="1"/>
  <c r="J533" i="2" a="1"/>
  <c r="J533" i="2" s="1"/>
  <c r="J473" i="2" a="1"/>
  <c r="J473" i="2" s="1"/>
  <c r="J413" i="2" a="1"/>
  <c r="J413" i="2" s="1"/>
  <c r="J393" i="2" a="1"/>
  <c r="J393" i="2" s="1"/>
  <c r="J373" i="2" a="1"/>
  <c r="J373" i="2" s="1"/>
  <c r="J353" i="2" a="1"/>
  <c r="J353" i="2" s="1"/>
  <c r="J333" i="2" a="1"/>
  <c r="J333" i="2" s="1"/>
  <c r="J313" i="2" a="1"/>
  <c r="J313" i="2" s="1"/>
  <c r="J293" i="2" a="1"/>
  <c r="J293" i="2" s="1"/>
  <c r="J273" i="2" a="1"/>
  <c r="J273" i="2" s="1"/>
  <c r="J253" i="2" a="1"/>
  <c r="J253" i="2" s="1"/>
  <c r="J213" i="2" a="1"/>
  <c r="J213" i="2" s="1"/>
  <c r="J193" i="2" a="1"/>
  <c r="J193" i="2" s="1"/>
  <c r="J173" i="2" a="1"/>
  <c r="J173" i="2" s="1"/>
  <c r="J73" i="2" a="1"/>
  <c r="J73" i="2" s="1"/>
  <c r="J53" i="2" a="1"/>
  <c r="J53" i="2" s="1"/>
  <c r="J33" i="2" a="1"/>
  <c r="J33" i="2" s="1"/>
  <c r="J13" i="2" a="1"/>
  <c r="J13" i="2" s="1"/>
  <c r="J560" i="2" a="1"/>
  <c r="J560" i="2" s="1"/>
  <c r="J1205" i="2" a="1"/>
  <c r="J1205" i="2" s="1"/>
  <c r="J1284" i="2" a="1"/>
  <c r="J1284" i="2" s="1"/>
  <c r="H2160" i="1"/>
  <c r="J1239" i="2" a="1"/>
  <c r="J1239" i="2" s="1"/>
  <c r="H2454" i="1"/>
  <c r="J979" i="2" a="1"/>
  <c r="J979" i="2" s="1"/>
  <c r="J1238" i="2" a="1"/>
  <c r="J1238" i="2" s="1"/>
  <c r="H2883" i="1"/>
  <c r="M2883" i="1" s="1"/>
  <c r="J1038" i="2" a="1"/>
  <c r="J1038" i="2" s="1"/>
  <c r="J1233" i="2" a="1"/>
  <c r="J1233" i="2" s="1"/>
  <c r="H2414" i="1"/>
  <c r="J1133" i="2" a="1"/>
  <c r="J1133" i="2" s="1"/>
  <c r="H2873" i="1"/>
  <c r="M2873" i="1" s="1"/>
  <c r="N2873" i="1" s="1"/>
  <c r="J1033" i="2" a="1"/>
  <c r="J1033" i="2" s="1"/>
  <c r="H3134" i="1"/>
  <c r="M3134" i="1" s="1"/>
  <c r="N3134" i="1" s="1"/>
  <c r="J933" i="2" a="1"/>
  <c r="J933" i="2" s="1"/>
  <c r="J854" i="2" a="1"/>
  <c r="J854" i="2" s="1"/>
  <c r="J794" i="2" a="1"/>
  <c r="J794" i="2" s="1"/>
  <c r="J1272" i="2" a="1"/>
  <c r="J1272" i="2" s="1"/>
  <c r="J1232" i="2" a="1"/>
  <c r="J1232" i="2" s="1"/>
  <c r="H2089" i="1"/>
  <c r="J1152" i="2" a="1"/>
  <c r="J1152" i="2" s="1"/>
  <c r="H3130" i="1"/>
  <c r="M3130" i="1" s="1"/>
  <c r="N3130" i="1" s="1"/>
  <c r="J1092" i="2" a="1"/>
  <c r="J1092" i="2" s="1"/>
  <c r="H2871" i="1"/>
  <c r="M2871" i="1" s="1"/>
  <c r="N2871" i="1" s="1"/>
  <c r="J1032" i="2" a="1"/>
  <c r="J1032" i="2" s="1"/>
  <c r="H3010" i="1"/>
  <c r="M3010" i="1" s="1"/>
  <c r="N3010" i="1" s="1"/>
  <c r="J972" i="2" a="1"/>
  <c r="J972" i="2" s="1"/>
  <c r="J853" i="2" a="1"/>
  <c r="J853" i="2" s="1"/>
  <c r="J793" i="2" a="1"/>
  <c r="J793" i="2" s="1"/>
  <c r="J733" i="2" a="1"/>
  <c r="J733" i="2" s="1"/>
  <c r="J613" i="2" a="1"/>
  <c r="J613" i="2" s="1"/>
  <c r="J553" i="2" a="1"/>
  <c r="J553" i="2" s="1"/>
  <c r="J493" i="2" a="1"/>
  <c r="J493" i="2" s="1"/>
  <c r="J433" i="2" a="1"/>
  <c r="J433" i="2" s="1"/>
  <c r="H3122" i="1"/>
  <c r="M3122" i="1" s="1"/>
  <c r="N3122" i="1" s="1"/>
  <c r="J1251" i="2" a="1"/>
  <c r="J1251" i="2" s="1"/>
  <c r="J1211" i="2" a="1"/>
  <c r="J1211" i="2" s="1"/>
  <c r="J1171" i="2" a="1"/>
  <c r="J1171" i="2" s="1"/>
  <c r="H2721" i="1"/>
  <c r="J1151" i="2" a="1"/>
  <c r="J1151" i="2" s="1"/>
  <c r="J1111" i="2" a="1"/>
  <c r="J1111" i="2" s="1"/>
  <c r="H3089" i="1"/>
  <c r="M3089" i="1" s="1"/>
  <c r="J1071" i="2" a="1"/>
  <c r="J1071" i="2" s="1"/>
  <c r="H2382" i="1"/>
  <c r="J1051" i="2" a="1"/>
  <c r="J1051" i="2" s="1"/>
  <c r="H1782" i="1"/>
  <c r="J1031" i="2" a="1"/>
  <c r="J1031" i="2" s="1"/>
  <c r="H2923" i="1"/>
  <c r="M2923" i="1" s="1"/>
  <c r="J991" i="2" a="1"/>
  <c r="J991" i="2" s="1"/>
  <c r="H3009" i="1"/>
  <c r="M3009" i="1" s="1"/>
  <c r="N3009" i="1" s="1"/>
  <c r="J971" i="2" a="1"/>
  <c r="J971" i="2" s="1"/>
  <c r="H3078" i="1"/>
  <c r="M3078" i="1" s="1"/>
  <c r="N3078" i="1" s="1"/>
  <c r="J931" i="2" a="1"/>
  <c r="J931" i="2" s="1"/>
  <c r="J1217" i="2" a="1"/>
  <c r="J1217" i="2" s="1"/>
  <c r="J1002" i="2" a="1"/>
  <c r="J1002" i="2" s="1"/>
  <c r="J918" i="2" a="1"/>
  <c r="J918" i="2" s="1"/>
  <c r="J1264" i="2" a="1"/>
  <c r="J1264" i="2" s="1"/>
  <c r="J1179" i="2" a="1"/>
  <c r="J1179" i="2" s="1"/>
  <c r="H2845" i="1"/>
  <c r="M2845" i="1" s="1"/>
  <c r="J1019" i="2" a="1"/>
  <c r="J1019" i="2" s="1"/>
  <c r="J1218" i="2" a="1"/>
  <c r="J1218" i="2" s="1"/>
  <c r="H2843" i="1"/>
  <c r="M2843" i="1" s="1"/>
  <c r="J1018" i="2" a="1"/>
  <c r="J1018" i="2" s="1"/>
  <c r="J1273" i="2" a="1"/>
  <c r="J1273" i="2" s="1"/>
  <c r="J1173" i="2" a="1"/>
  <c r="J1173" i="2" s="1"/>
  <c r="H3132" i="1"/>
  <c r="M3132" i="1" s="1"/>
  <c r="N3132" i="1" s="1"/>
  <c r="J1093" i="2" a="1"/>
  <c r="J1093" i="2" s="1"/>
  <c r="H1926" i="1"/>
  <c r="J993" i="2" a="1"/>
  <c r="J993" i="2" s="1"/>
  <c r="H2374" i="1"/>
  <c r="J894" i="2" a="1"/>
  <c r="J894" i="2" s="1"/>
  <c r="J814" i="2" a="1"/>
  <c r="J814" i="2" s="1"/>
  <c r="J1212" i="2" a="1"/>
  <c r="J1212" i="2" s="1"/>
  <c r="H2412" i="1"/>
  <c r="J1132" i="2" a="1"/>
  <c r="J1132" i="2" s="1"/>
  <c r="J1012" i="2" a="1"/>
  <c r="J1012" i="2" s="1"/>
  <c r="J893" i="2" a="1"/>
  <c r="J893" i="2" s="1"/>
  <c r="J773" i="2" a="1"/>
  <c r="J773" i="2" s="1"/>
  <c r="J713" i="2" a="1"/>
  <c r="J713" i="2" s="1"/>
  <c r="J653" i="2" a="1"/>
  <c r="J653" i="2" s="1"/>
  <c r="J593" i="2" a="1"/>
  <c r="J593" i="2" s="1"/>
  <c r="J453" i="2" a="1"/>
  <c r="J453" i="2" s="1"/>
  <c r="H2626" i="1"/>
  <c r="J1271" i="2" a="1"/>
  <c r="J1271" i="2" s="1"/>
  <c r="H2247" i="1"/>
  <c r="J1231" i="2" a="1"/>
  <c r="J1231" i="2" s="1"/>
  <c r="H2112" i="1"/>
  <c r="J1191" i="2" a="1"/>
  <c r="J1191" i="2" s="1"/>
  <c r="H2000" i="1"/>
  <c r="J1091" i="2" a="1"/>
  <c r="J1091" i="2" s="1"/>
  <c r="H2314" i="1"/>
  <c r="H2624" i="1"/>
  <c r="J1095" i="2" a="1"/>
  <c r="J1095" i="2" s="1"/>
  <c r="J617" i="2" a="1"/>
  <c r="J617" i="2" s="1"/>
  <c r="H2764" i="1"/>
  <c r="J1266" i="2" a="1"/>
  <c r="J1266" i="2" s="1"/>
  <c r="J1265" i="2" a="1"/>
  <c r="J1265" i="2" s="1"/>
  <c r="J1119" i="2" a="1"/>
  <c r="J1119" i="2" s="1"/>
  <c r="J880" i="2" a="1"/>
  <c r="J880" i="2" s="1"/>
  <c r="J1278" i="2" a="1"/>
  <c r="J1278" i="2" s="1"/>
  <c r="H3102" i="1"/>
  <c r="M3102" i="1" s="1"/>
  <c r="N3102" i="1" s="1"/>
  <c r="J1078" i="2" a="1"/>
  <c r="J1078" i="2" s="1"/>
  <c r="J1193" i="2" a="1"/>
  <c r="J1193" i="2" s="1"/>
  <c r="H2648" i="1"/>
  <c r="J874" i="2" a="1"/>
  <c r="J874" i="2" s="1"/>
  <c r="J774" i="2" a="1"/>
  <c r="J774" i="2" s="1"/>
  <c r="J1192" i="2" a="1"/>
  <c r="J1192" i="2" s="1"/>
  <c r="H3069" i="1"/>
  <c r="M3069" i="1" s="1"/>
  <c r="N3069" i="1" s="1"/>
  <c r="H2313" i="1"/>
  <c r="J1269" i="2" a="1"/>
  <c r="J1269" i="2" s="1"/>
  <c r="J1249" i="2" a="1"/>
  <c r="J1249" i="2" s="1"/>
  <c r="H2243" i="1"/>
  <c r="J1229" i="2" a="1"/>
  <c r="J1229" i="2" s="1"/>
  <c r="H2198" i="1"/>
  <c r="J1209" i="2" a="1"/>
  <c r="J1209" i="2" s="1"/>
  <c r="J1189" i="2" a="1"/>
  <c r="J1189" i="2" s="1"/>
  <c r="J1169" i="2" a="1"/>
  <c r="J1169" i="2" s="1"/>
  <c r="H2813" i="1"/>
  <c r="M2813" i="1" s="1"/>
  <c r="N2813" i="1" s="1"/>
  <c r="J1129" i="2" a="1"/>
  <c r="J1129" i="2" s="1"/>
  <c r="H3084" i="1"/>
  <c r="M3084" i="1" s="1"/>
  <c r="N3084" i="1" s="1"/>
  <c r="J1069" i="2" a="1"/>
  <c r="J1069" i="2" s="1"/>
  <c r="H2900" i="1"/>
  <c r="M2900" i="1" s="1"/>
  <c r="N2900" i="1" s="1"/>
  <c r="J1049" i="2" a="1"/>
  <c r="J1049" i="2" s="1"/>
  <c r="H2958" i="1"/>
  <c r="M2958" i="1" s="1"/>
  <c r="N2958" i="1" s="1"/>
  <c r="J1009" i="2" a="1"/>
  <c r="J1009" i="2" s="1"/>
  <c r="J1199" i="2" a="1"/>
  <c r="J1199" i="2" s="1"/>
  <c r="J997" i="2" a="1"/>
  <c r="J997" i="2" s="1"/>
  <c r="J913" i="2" a="1"/>
  <c r="J913" i="2" s="1"/>
  <c r="J1245" i="2" a="1"/>
  <c r="J1245" i="2" s="1"/>
  <c r="H2807" i="1"/>
  <c r="M2807" i="1" s="1"/>
  <c r="N2807" i="1" s="1"/>
  <c r="J1268" i="2" a="1"/>
  <c r="J1268" i="2" s="1"/>
  <c r="J1248" i="2" a="1"/>
  <c r="J1248" i="2" s="1"/>
  <c r="H2242" i="1"/>
  <c r="J1228" i="2" a="1"/>
  <c r="J1228" i="2" s="1"/>
  <c r="H2195" i="1"/>
  <c r="J1208" i="2" a="1"/>
  <c r="J1208" i="2" s="1"/>
  <c r="J1188" i="2" a="1"/>
  <c r="J1188" i="2" s="1"/>
  <c r="J1148" i="2" a="1"/>
  <c r="J1148" i="2" s="1"/>
  <c r="H2811" i="1"/>
  <c r="M2811" i="1" s="1"/>
  <c r="N2811" i="1" s="1"/>
  <c r="J1128" i="2" a="1"/>
  <c r="J1128" i="2" s="1"/>
  <c r="H2899" i="1"/>
  <c r="M2899" i="1" s="1"/>
  <c r="N2899" i="1" s="1"/>
  <c r="J1048" i="2" a="1"/>
  <c r="J1048" i="2" s="1"/>
  <c r="H2863" i="1"/>
  <c r="M2863" i="1" s="1"/>
  <c r="J1028" i="2" a="1"/>
  <c r="J1028" i="2" s="1"/>
  <c r="H2675" i="1"/>
  <c r="J948" i="2" a="1"/>
  <c r="J948" i="2" s="1"/>
  <c r="H3035" i="1"/>
  <c r="M3035" i="1" s="1"/>
  <c r="J908" i="2" a="1"/>
  <c r="J908" i="2" s="1"/>
  <c r="J649" i="2" a="1"/>
  <c r="J649" i="2" s="1"/>
  <c r="J1198" i="2" a="1"/>
  <c r="J1198" i="2" s="1"/>
  <c r="J1089" i="2" a="1"/>
  <c r="J1089" i="2" s="1"/>
  <c r="J679" i="2" a="1"/>
  <c r="J679" i="2" s="1"/>
  <c r="J541" i="2" a="1"/>
  <c r="J541" i="2" s="1"/>
  <c r="J474" i="2" a="1"/>
  <c r="J474" i="2" s="1"/>
  <c r="H2766" i="1"/>
  <c r="J1267" i="2" a="1"/>
  <c r="J1267" i="2" s="1"/>
  <c r="J1247" i="2" a="1"/>
  <c r="J1247" i="2" s="1"/>
  <c r="H2240" i="1"/>
  <c r="J1227" i="2" a="1"/>
  <c r="J1227" i="2" s="1"/>
  <c r="H2194" i="1"/>
  <c r="J1207" i="2" a="1"/>
  <c r="J1207" i="2" s="1"/>
  <c r="J1187" i="2" a="1"/>
  <c r="J1187" i="2" s="1"/>
  <c r="J1167" i="2" a="1"/>
  <c r="J1167" i="2" s="1"/>
  <c r="J1147" i="2" a="1"/>
  <c r="J1147" i="2" s="1"/>
  <c r="J1107" i="2" a="1"/>
  <c r="J1107" i="2" s="1"/>
  <c r="H3120" i="1"/>
  <c r="M3120" i="1" s="1"/>
  <c r="N3120" i="1" s="1"/>
  <c r="J1087" i="2" a="1"/>
  <c r="J1087" i="2" s="1"/>
  <c r="H2955" i="1"/>
  <c r="M2955" i="1" s="1"/>
  <c r="J1007" i="2" a="1"/>
  <c r="J1007" i="2" s="1"/>
  <c r="J987" i="2" a="1"/>
  <c r="J987" i="2" s="1"/>
  <c r="H2489" i="1"/>
  <c r="J967" i="2" a="1"/>
  <c r="J967" i="2" s="1"/>
  <c r="H2673" i="1"/>
  <c r="J947" i="2" a="1"/>
  <c r="J947" i="2" s="1"/>
  <c r="H3073" i="1"/>
  <c r="M3073" i="1" s="1"/>
  <c r="N3073" i="1" s="1"/>
  <c r="J927" i="2" a="1"/>
  <c r="J927" i="2" s="1"/>
  <c r="H2695" i="1"/>
  <c r="J907" i="2" a="1"/>
  <c r="J907" i="2" s="1"/>
  <c r="J868" i="2" a="1"/>
  <c r="J868" i="2" s="1"/>
  <c r="J828" i="2" a="1"/>
  <c r="J828" i="2" s="1"/>
  <c r="H2630" i="1"/>
  <c r="J788" i="2" a="1"/>
  <c r="J788" i="2" s="1"/>
  <c r="H1322" i="1"/>
  <c r="J768" i="2" a="1"/>
  <c r="J768" i="2" s="1"/>
  <c r="J688" i="2" a="1"/>
  <c r="J688" i="2" s="1"/>
  <c r="J668" i="2" a="1"/>
  <c r="J668" i="2" s="1"/>
  <c r="J608" i="2" a="1"/>
  <c r="J608" i="2" s="1"/>
  <c r="J588" i="2" a="1"/>
  <c r="J588" i="2" s="1"/>
  <c r="J568" i="2" a="1"/>
  <c r="J568" i="2" s="1"/>
  <c r="J528" i="2" a="1"/>
  <c r="J528" i="2" s="1"/>
  <c r="J1186" i="2" a="1"/>
  <c r="J1186" i="2" s="1"/>
  <c r="J1077" i="2" a="1"/>
  <c r="J1077" i="2" s="1"/>
  <c r="J678" i="2" a="1"/>
  <c r="J678" i="2" s="1"/>
  <c r="J1246" i="2" a="1"/>
  <c r="J1246" i="2" s="1"/>
  <c r="J1226" i="2" a="1"/>
  <c r="J1226" i="2" s="1"/>
  <c r="H2192" i="1"/>
  <c r="J1206" i="2" a="1"/>
  <c r="J1206" i="2" s="1"/>
  <c r="J1166" i="2" a="1"/>
  <c r="J1166" i="2" s="1"/>
  <c r="J1146" i="2" a="1"/>
  <c r="J1146" i="2" s="1"/>
  <c r="J1106" i="2" a="1"/>
  <c r="J1106" i="2" s="1"/>
  <c r="H1979" i="1"/>
  <c r="J1086" i="2" a="1"/>
  <c r="J1086" i="2" s="1"/>
  <c r="J1066" i="2" a="1"/>
  <c r="J1066" i="2" s="1"/>
  <c r="H2953" i="1"/>
  <c r="M2953" i="1" s="1"/>
  <c r="N2953" i="1" s="1"/>
  <c r="J1006" i="2" a="1"/>
  <c r="J1006" i="2" s="1"/>
  <c r="H2915" i="1"/>
  <c r="M2915" i="1" s="1"/>
  <c r="J986" i="2" a="1"/>
  <c r="J986" i="2" s="1"/>
  <c r="H2487" i="1"/>
  <c r="J966" i="2" a="1"/>
  <c r="J966" i="2" s="1"/>
  <c r="H2671" i="1"/>
  <c r="J946" i="2" a="1"/>
  <c r="J946" i="2" s="1"/>
  <c r="H3071" i="1"/>
  <c r="M3071" i="1" s="1"/>
  <c r="N3071" i="1" s="1"/>
  <c r="J926" i="2" a="1"/>
  <c r="J926" i="2" s="1"/>
  <c r="H2693" i="1"/>
  <c r="J906" i="2" a="1"/>
  <c r="J906" i="2" s="1"/>
  <c r="J827" i="2" a="1"/>
  <c r="J827" i="2" s="1"/>
  <c r="J807" i="2" a="1"/>
  <c r="J807" i="2" s="1"/>
  <c r="H2628" i="1"/>
  <c r="J787" i="2" a="1"/>
  <c r="J787" i="2" s="1"/>
  <c r="J747" i="2" a="1"/>
  <c r="J747" i="2" s="1"/>
  <c r="J727" i="2" a="1"/>
  <c r="J727" i="2" s="1"/>
  <c r="J667" i="2" a="1"/>
  <c r="J667" i="2" s="1"/>
  <c r="J607" i="2" a="1"/>
  <c r="J607" i="2" s="1"/>
  <c r="J547" i="2" a="1"/>
  <c r="J547" i="2" s="1"/>
  <c r="J407" i="2" a="1"/>
  <c r="J407" i="2" s="1"/>
  <c r="J1181" i="2" a="1"/>
  <c r="J1181" i="2" s="1"/>
  <c r="J1073" i="2" a="1"/>
  <c r="J1073" i="2" s="1"/>
  <c r="J901" i="2" a="1"/>
  <c r="J901" i="2" s="1"/>
  <c r="J829" i="2" a="1"/>
  <c r="J829" i="2" s="1"/>
  <c r="H1947" i="1"/>
  <c r="J1005" i="2" a="1"/>
  <c r="J1005" i="2" s="1"/>
  <c r="H2913" i="1"/>
  <c r="M2913" i="1" s="1"/>
  <c r="N2913" i="1" s="1"/>
  <c r="J985" i="2" a="1"/>
  <c r="J985" i="2" s="1"/>
  <c r="H2485" i="1"/>
  <c r="J965" i="2" a="1"/>
  <c r="J965" i="2" s="1"/>
  <c r="H2426" i="1"/>
  <c r="J945" i="2" a="1"/>
  <c r="J945" i="2" s="1"/>
  <c r="J866" i="2" a="1"/>
  <c r="J866" i="2" s="1"/>
  <c r="J806" i="2" a="1"/>
  <c r="J806" i="2" s="1"/>
  <c r="J766" i="2" a="1"/>
  <c r="J766" i="2" s="1"/>
  <c r="J746" i="2" a="1"/>
  <c r="J746" i="2" s="1"/>
  <c r="J626" i="2" a="1"/>
  <c r="J626" i="2" s="1"/>
  <c r="J606" i="2" a="1"/>
  <c r="J606" i="2" s="1"/>
  <c r="J586" i="2" a="1"/>
  <c r="J586" i="2" s="1"/>
  <c r="J346" i="2" a="1"/>
  <c r="J346" i="2" s="1"/>
  <c r="J1180" i="2" a="1"/>
  <c r="J1180" i="2" s="1"/>
  <c r="J1072" i="2" a="1"/>
  <c r="J1072" i="2" s="1"/>
  <c r="J820" i="2" a="1"/>
  <c r="J820" i="2" s="1"/>
  <c r="J527" i="2" a="1"/>
  <c r="J527" i="2" s="1"/>
  <c r="H2723" i="1"/>
  <c r="J1185" i="2" a="1"/>
  <c r="J1185" i="2" s="1"/>
  <c r="H2895" i="1"/>
  <c r="M2895" i="1" s="1"/>
  <c r="N2895" i="1" s="1"/>
  <c r="J1044" i="2" a="1"/>
  <c r="J1044" i="2" s="1"/>
  <c r="H2855" i="1"/>
  <c r="M2855" i="1" s="1"/>
  <c r="J1024" i="2" a="1"/>
  <c r="J1024" i="2" s="1"/>
  <c r="H2483" i="1"/>
  <c r="J964" i="2" a="1"/>
  <c r="J964" i="2" s="1"/>
  <c r="H2424" i="1"/>
  <c r="J944" i="2" a="1"/>
  <c r="J944" i="2" s="1"/>
  <c r="J805" i="2" a="1"/>
  <c r="J805" i="2" s="1"/>
  <c r="J1061" i="2" a="1"/>
  <c r="J1061" i="2" s="1"/>
  <c r="J973" i="2" a="1"/>
  <c r="J973" i="2" s="1"/>
  <c r="J738" i="2" a="1"/>
  <c r="J738" i="2" s="1"/>
  <c r="J1283" i="2" a="1"/>
  <c r="J1283" i="2" s="1"/>
  <c r="J1243" i="2" a="1"/>
  <c r="J1243" i="2" s="1"/>
  <c r="H3112" i="1"/>
  <c r="M3112" i="1" s="1"/>
  <c r="N3112" i="1" s="1"/>
  <c r="J1083" i="2" a="1"/>
  <c r="J1083" i="2" s="1"/>
  <c r="H2970" i="1"/>
  <c r="M2970" i="1" s="1"/>
  <c r="N2970" i="1" s="1"/>
  <c r="J1063" i="2" a="1"/>
  <c r="J1063" i="2" s="1"/>
  <c r="H2893" i="1"/>
  <c r="M2893" i="1" s="1"/>
  <c r="N2893" i="1" s="1"/>
  <c r="J1043" i="2" a="1"/>
  <c r="J1043" i="2" s="1"/>
  <c r="H2853" i="1"/>
  <c r="M2853" i="1" s="1"/>
  <c r="N2853" i="1" s="1"/>
  <c r="J1023" i="2" a="1"/>
  <c r="J1023" i="2" s="1"/>
  <c r="H1942" i="1"/>
  <c r="J1003" i="2" a="1"/>
  <c r="J1003" i="2" s="1"/>
  <c r="J983" i="2" a="1"/>
  <c r="J983" i="2" s="1"/>
  <c r="J744" i="2" a="1"/>
  <c r="J744" i="2" s="1"/>
  <c r="J684" i="2" a="1"/>
  <c r="J684" i="2" s="1"/>
  <c r="J1163" i="2" a="1"/>
  <c r="J1163" i="2" s="1"/>
  <c r="J737" i="2" a="1"/>
  <c r="J737" i="2" s="1"/>
  <c r="J457" i="2" a="1"/>
  <c r="J457" i="2" s="1"/>
  <c r="J1054" i="2" a="1"/>
  <c r="J1054" i="2" s="1"/>
  <c r="J994" i="2" a="1"/>
  <c r="J994" i="2" s="1"/>
  <c r="J856" i="2" a="1"/>
  <c r="J856" i="2" s="1"/>
  <c r="J812" i="2" a="1"/>
  <c r="J812" i="2" s="1"/>
  <c r="J1270" i="2" a="1"/>
  <c r="J1270" i="2" s="1"/>
  <c r="J1250" i="2" a="1"/>
  <c r="J1250" i="2" s="1"/>
  <c r="J1230" i="2" a="1"/>
  <c r="J1230" i="2" s="1"/>
  <c r="J910" i="2" a="1"/>
  <c r="J910" i="2" s="1"/>
  <c r="J855" i="2" a="1"/>
  <c r="J855" i="2" s="1"/>
  <c r="J811" i="2" a="1"/>
  <c r="J811" i="2" s="1"/>
  <c r="J796" i="2" a="1"/>
  <c r="J796" i="2" s="1"/>
  <c r="J536" i="2" a="1"/>
  <c r="J536" i="2" s="1"/>
  <c r="J322" i="2" a="1"/>
  <c r="J322" i="2" s="1"/>
  <c r="J198" i="2" a="1"/>
  <c r="J198" i="2" s="1"/>
  <c r="J1210" i="2" a="1"/>
  <c r="J1210" i="2" s="1"/>
  <c r="J1174" i="2" a="1"/>
  <c r="J1174" i="2" s="1"/>
  <c r="J623" i="2" a="1"/>
  <c r="J623" i="2" s="1"/>
  <c r="J302" i="2" a="1"/>
  <c r="J302" i="2" s="1"/>
  <c r="J1190" i="2" a="1"/>
  <c r="J1190" i="2" s="1"/>
  <c r="J1154" i="2" a="1"/>
  <c r="J1154" i="2" s="1"/>
  <c r="J852" i="2" a="1"/>
  <c r="J852" i="2" s="1"/>
  <c r="J776" i="2" a="1"/>
  <c r="J776" i="2" s="1"/>
  <c r="J716" i="2" a="1"/>
  <c r="J716" i="2" s="1"/>
  <c r="J652" i="2" a="1"/>
  <c r="J652" i="2" s="1"/>
  <c r="J635" i="2" a="1"/>
  <c r="J635" i="2" s="1"/>
  <c r="J337" i="2" a="1"/>
  <c r="J337" i="2" s="1"/>
  <c r="J1034" i="2" a="1"/>
  <c r="J1034" i="2" s="1"/>
  <c r="J990" i="2" a="1"/>
  <c r="J990" i="2" s="1"/>
  <c r="J949" i="2" a="1"/>
  <c r="J949" i="2" s="1"/>
  <c r="J934" i="2" a="1"/>
  <c r="J934" i="2" s="1"/>
  <c r="J851" i="2" a="1"/>
  <c r="J851" i="2" s="1"/>
  <c r="J792" i="2" a="1"/>
  <c r="J792" i="2" s="1"/>
  <c r="J775" i="2" a="1"/>
  <c r="J775" i="2" s="1"/>
  <c r="J715" i="2" a="1"/>
  <c r="J715" i="2" s="1"/>
  <c r="J651" i="2" a="1"/>
  <c r="J651" i="2" s="1"/>
  <c r="J531" i="2" a="1"/>
  <c r="J531" i="2" s="1"/>
  <c r="J516" i="2" a="1"/>
  <c r="J516" i="2" s="1"/>
  <c r="J158" i="2" a="1"/>
  <c r="J158" i="2" s="1"/>
  <c r="J1170" i="2" a="1"/>
  <c r="J1170" i="2" s="1"/>
  <c r="J1134" i="2" a="1"/>
  <c r="J1134" i="2" s="1"/>
  <c r="J157" i="2" a="1"/>
  <c r="J157" i="2" s="1"/>
  <c r="J683" i="2" a="1"/>
  <c r="J683" i="2" s="1"/>
  <c r="J262" i="2" a="1"/>
  <c r="J262" i="2" s="1"/>
  <c r="J261" i="2" a="1"/>
  <c r="J261" i="2" s="1"/>
  <c r="J1130" i="2" a="1"/>
  <c r="J1130" i="2" s="1"/>
  <c r="J1094" i="2" a="1"/>
  <c r="J1094" i="2" s="1"/>
  <c r="J832" i="2" a="1"/>
  <c r="J832" i="2" s="1"/>
  <c r="J772" i="2" a="1"/>
  <c r="J772" i="2" s="1"/>
  <c r="J663" i="2" a="1"/>
  <c r="J663" i="2" s="1"/>
  <c r="J630" i="2" a="1"/>
  <c r="J630" i="2" s="1"/>
  <c r="J82" i="2" a="1"/>
  <c r="J82" i="2" s="1"/>
  <c r="J876" i="2" a="1"/>
  <c r="J876" i="2" s="1"/>
  <c r="J831" i="2" a="1"/>
  <c r="J831" i="2" s="1"/>
  <c r="J1110" i="2" a="1"/>
  <c r="J1110" i="2" s="1"/>
  <c r="J930" i="2" a="1"/>
  <c r="J930" i="2" s="1"/>
  <c r="J915" i="2" a="1"/>
  <c r="J915" i="2" s="1"/>
  <c r="J875" i="2" a="1"/>
  <c r="J875" i="2" s="1"/>
  <c r="J771" i="2" a="1"/>
  <c r="J771" i="2" s="1"/>
  <c r="J510" i="2" a="1"/>
  <c r="J510" i="2" s="1"/>
  <c r="J491" i="2" a="1"/>
  <c r="J491" i="2" s="1"/>
  <c r="J471" i="2" a="1"/>
  <c r="J471" i="2" s="1"/>
  <c r="J312" i="2" a="1"/>
  <c r="J312" i="2" s="1"/>
  <c r="J241" i="2" a="1"/>
  <c r="J241" i="2" s="1"/>
  <c r="J187" i="2" a="1"/>
  <c r="J187" i="2" s="1"/>
  <c r="J1074" i="2" a="1"/>
  <c r="J1074" i="2" s="1"/>
  <c r="J914" i="2" a="1"/>
  <c r="J914" i="2" s="1"/>
  <c r="J816" i="2" a="1"/>
  <c r="J816" i="2" s="1"/>
  <c r="J770" i="2" a="1"/>
  <c r="J770" i="2" s="1"/>
  <c r="J256" i="2" a="1"/>
  <c r="J256" i="2" s="1"/>
  <c r="J62" i="2" a="1"/>
  <c r="J62" i="2" s="1"/>
  <c r="J1274" i="2" a="1"/>
  <c r="J1274" i="2" s="1"/>
  <c r="J1254" i="2" a="1"/>
  <c r="J1254" i="2" s="1"/>
  <c r="J1234" i="2" a="1"/>
  <c r="J1234" i="2" s="1"/>
  <c r="J1010" i="2" a="1"/>
  <c r="J1010" i="2" s="1"/>
  <c r="J871" i="2" a="1"/>
  <c r="J871" i="2" s="1"/>
  <c r="J736" i="2" a="1"/>
  <c r="J736" i="2" s="1"/>
  <c r="J723" i="2" a="1"/>
  <c r="J723" i="2" s="1"/>
  <c r="J691" i="2" a="1"/>
  <c r="J691" i="2" s="1"/>
  <c r="J610" i="2" a="1"/>
  <c r="J610" i="2" s="1"/>
  <c r="J237" i="2" a="1"/>
  <c r="J237" i="2" s="1"/>
  <c r="J751" i="2" a="1"/>
  <c r="J751" i="2" s="1"/>
  <c r="J735" i="2" a="1"/>
  <c r="J735" i="2" s="1"/>
  <c r="J690" i="2" a="1"/>
  <c r="J690" i="2" s="1"/>
  <c r="J676" i="2" a="1"/>
  <c r="J676" i="2" s="1"/>
  <c r="J591" i="2" a="1"/>
  <c r="J591" i="2" s="1"/>
  <c r="J576" i="2" a="1"/>
  <c r="J576" i="2" s="1"/>
  <c r="J377" i="2" a="1"/>
  <c r="J377" i="2" s="1"/>
  <c r="J236" i="2" a="1"/>
  <c r="J236" i="2" s="1"/>
  <c r="J41" i="2" a="1"/>
  <c r="J41" i="2" s="1"/>
  <c r="J1214" i="2" a="1"/>
  <c r="J1214" i="2" s="1"/>
  <c r="J911" i="2" a="1"/>
  <c r="J911" i="2" s="1"/>
  <c r="J675" i="2" a="1"/>
  <c r="J675" i="2" s="1"/>
  <c r="J556" i="2" a="1"/>
  <c r="J556" i="2" s="1"/>
  <c r="J396" i="2" a="1"/>
  <c r="J396" i="2" s="1"/>
  <c r="J376" i="2" a="1"/>
  <c r="J376" i="2" s="1"/>
  <c r="L2967" i="1"/>
  <c r="L2966" i="1"/>
  <c r="N2966" i="1" s="1"/>
  <c r="H1824" i="1"/>
  <c r="H2378" i="1"/>
  <c r="H2558" i="1"/>
  <c r="H2839" i="1"/>
  <c r="M2839" i="1" s="1"/>
  <c r="N2839" i="1" s="1"/>
  <c r="H2373" i="1"/>
  <c r="H2304" i="1"/>
  <c r="H2556" i="1"/>
  <c r="H2524" i="1"/>
  <c r="H2505" i="1"/>
  <c r="H2370" i="1"/>
  <c r="H2608" i="1"/>
  <c r="H2742" i="1"/>
  <c r="H2300" i="1"/>
  <c r="H2437" i="1"/>
  <c r="H2298" i="1"/>
  <c r="H2507" i="1"/>
  <c r="H2905" i="1"/>
  <c r="M2905" i="1" s="1"/>
  <c r="H2297" i="1"/>
  <c r="H1342" i="1"/>
  <c r="H2438" i="1"/>
  <c r="H2380" i="1"/>
  <c r="H2865" i="1"/>
  <c r="M2865" i="1" s="1"/>
  <c r="H2529" i="1"/>
  <c r="H2607" i="1"/>
  <c r="H2569" i="1"/>
  <c r="H2546" i="1"/>
  <c r="H2898" i="1"/>
  <c r="M2898" i="1" s="1"/>
  <c r="N2898" i="1" s="1"/>
  <c r="H1392" i="1"/>
  <c r="H2566" i="1"/>
  <c r="H2545" i="1"/>
  <c r="H3080" i="1"/>
  <c r="M3080" i="1" s="1"/>
  <c r="N3080" i="1" s="1"/>
  <c r="H3079" i="1"/>
  <c r="M3079" i="1" s="1"/>
  <c r="N3079" i="1" s="1"/>
  <c r="H2705" i="1"/>
  <c r="H3107" i="1"/>
  <c r="M3107" i="1" s="1"/>
  <c r="H3076" i="1"/>
  <c r="M3076" i="1" s="1"/>
  <c r="N3076" i="1" s="1"/>
  <c r="H3037" i="1"/>
  <c r="M3037" i="1" s="1"/>
  <c r="N3037" i="1" s="1"/>
  <c r="H2491" i="1"/>
  <c r="H2933" i="1"/>
  <c r="M2933" i="1" s="1"/>
  <c r="N2933" i="1" s="1"/>
  <c r="H2967" i="1"/>
  <c r="M2967" i="1" s="1"/>
  <c r="H2809" i="1"/>
  <c r="M2809" i="1" s="1"/>
  <c r="H2562" i="1"/>
  <c r="H2350" i="1"/>
  <c r="H1360" i="1"/>
  <c r="H3086" i="1"/>
  <c r="M3086" i="1" s="1"/>
  <c r="N3086" i="1" s="1"/>
  <c r="H2469" i="1"/>
  <c r="H2889" i="1"/>
  <c r="M2889" i="1" s="1"/>
  <c r="H2348" i="1"/>
  <c r="H2793" i="1"/>
  <c r="M2793" i="1" s="1"/>
  <c r="H3082" i="1"/>
  <c r="M3082" i="1" s="1"/>
  <c r="N3082" i="1" s="1"/>
  <c r="H2887" i="1"/>
  <c r="M2887" i="1" s="1"/>
  <c r="N2887" i="1" s="1"/>
  <c r="H2791" i="1"/>
  <c r="M2791" i="1" s="1"/>
  <c r="N2791" i="1" s="1"/>
  <c r="H2075" i="1"/>
  <c r="H3014" i="1"/>
  <c r="M3014" i="1" s="1"/>
  <c r="N3014" i="1" s="1"/>
  <c r="H2482" i="1"/>
  <c r="H2789" i="1"/>
  <c r="M2789" i="1" s="1"/>
  <c r="H2728" i="1"/>
  <c r="H2990" i="1"/>
  <c r="M2990" i="1" s="1"/>
  <c r="N2990" i="1" s="1"/>
  <c r="H2561" i="1"/>
  <c r="L3128" i="1"/>
  <c r="L3103" i="1"/>
  <c r="L3068" i="1"/>
  <c r="L3055" i="1"/>
  <c r="N3055" i="1" s="1"/>
  <c r="L3074" i="1"/>
  <c r="L3049" i="1"/>
  <c r="L3048" i="1"/>
  <c r="L2996" i="1"/>
  <c r="L3034" i="1"/>
  <c r="L2999" i="1"/>
  <c r="L2889" i="1"/>
  <c r="L2823" i="1"/>
  <c r="L2819" i="1"/>
  <c r="L2808" i="1"/>
  <c r="L2801" i="1"/>
  <c r="L2903" i="1"/>
  <c r="L2874" i="1"/>
  <c r="L3043" i="1"/>
  <c r="L2863" i="1"/>
  <c r="L3008" i="1"/>
  <c r="L2822" i="1"/>
  <c r="L2815" i="1"/>
  <c r="L2983" i="1"/>
  <c r="L3137" i="1"/>
  <c r="L2802" i="1"/>
  <c r="L2954" i="1"/>
  <c r="L2793" i="1"/>
  <c r="L3093" i="1"/>
  <c r="L2952" i="1"/>
  <c r="L2943" i="1"/>
  <c r="H2965" i="1"/>
  <c r="M2965" i="1" s="1"/>
  <c r="N2965" i="1" s="1"/>
  <c r="L3091" i="1"/>
  <c r="L2942" i="1"/>
  <c r="H2932" i="1"/>
  <c r="M2932" i="1" s="1"/>
  <c r="L2940" i="1"/>
  <c r="H2931" i="1"/>
  <c r="M2931" i="1" s="1"/>
  <c r="N2931" i="1" s="1"/>
  <c r="L2955" i="1"/>
  <c r="L2827" i="1"/>
  <c r="L3108" i="1"/>
  <c r="L3100" i="1"/>
  <c r="N3100" i="1" s="1"/>
  <c r="L3095" i="1"/>
  <c r="L3026" i="1"/>
  <c r="L2919" i="1"/>
  <c r="L3023" i="1"/>
  <c r="L2918" i="1"/>
  <c r="L2908" i="1"/>
  <c r="L3003" i="1"/>
  <c r="L2789" i="1"/>
  <c r="L3083" i="1"/>
  <c r="H3109" i="1"/>
  <c r="M3109" i="1" s="1"/>
  <c r="N3109" i="1" s="1"/>
  <c r="H3106" i="1"/>
  <c r="M3106" i="1" s="1"/>
  <c r="N3106" i="1" s="1"/>
  <c r="L2975" i="1"/>
  <c r="L2875" i="1"/>
  <c r="N2875" i="1" s="1"/>
  <c r="L3066" i="1"/>
  <c r="L3139" i="1"/>
  <c r="L3063" i="1"/>
  <c r="L2855" i="1"/>
  <c r="L3059" i="1"/>
  <c r="L3110" i="1"/>
  <c r="L2835" i="1"/>
  <c r="L2834" i="1"/>
  <c r="L3099" i="1"/>
  <c r="H3108" i="1"/>
  <c r="M3108" i="1" s="1"/>
  <c r="L2894" i="1"/>
  <c r="L3039" i="1"/>
  <c r="N3039" i="1" s="1"/>
  <c r="L2995" i="1"/>
  <c r="L2883" i="1"/>
  <c r="L2814" i="1"/>
  <c r="L3035" i="1"/>
  <c r="L2989" i="1"/>
  <c r="L2935" i="1"/>
  <c r="L2882" i="1"/>
  <c r="L2809" i="1"/>
  <c r="L2934" i="1"/>
  <c r="L2928" i="1"/>
  <c r="L3032" i="1"/>
  <c r="L2806" i="1"/>
  <c r="L3127" i="1"/>
  <c r="L2926" i="1"/>
  <c r="L3028" i="1"/>
  <c r="L2923" i="1"/>
  <c r="L2862" i="1"/>
  <c r="L3123" i="1"/>
  <c r="L3119" i="1"/>
  <c r="L2854" i="1"/>
  <c r="L3019" i="1"/>
  <c r="L2915" i="1"/>
  <c r="L2849" i="1"/>
  <c r="L3117" i="1"/>
  <c r="L3072" i="1"/>
  <c r="L3015" i="1"/>
  <c r="L2963" i="1"/>
  <c r="L2914" i="1"/>
  <c r="L2843" i="1"/>
  <c r="L2799" i="1"/>
  <c r="L2962" i="1"/>
  <c r="L2909" i="1"/>
  <c r="L2842" i="1"/>
  <c r="L2795" i="1"/>
  <c r="N2795" i="1" s="1"/>
  <c r="L3113" i="1"/>
  <c r="L2932" i="1"/>
  <c r="L2930" i="1"/>
  <c r="L3115" i="1"/>
  <c r="L2969" i="1"/>
  <c r="L3053" i="1"/>
  <c r="L3013" i="1"/>
  <c r="L2993" i="1"/>
  <c r="N2798" i="1"/>
  <c r="L3052" i="1"/>
  <c r="L2912" i="1"/>
  <c r="L2892" i="1"/>
  <c r="L2872" i="1"/>
  <c r="L2852" i="1"/>
  <c r="L2832" i="1"/>
  <c r="L2812" i="1"/>
  <c r="L2792" i="1"/>
  <c r="L3131" i="1"/>
  <c r="L3011" i="1"/>
  <c r="L2991" i="1"/>
  <c r="H2930" i="1"/>
  <c r="M2930" i="1" s="1"/>
  <c r="N3136" i="1"/>
  <c r="L3070" i="1"/>
  <c r="L3030" i="1"/>
  <c r="L2950" i="1"/>
  <c r="L2870" i="1"/>
  <c r="L2830" i="1"/>
  <c r="L3089" i="1"/>
  <c r="L3148" i="1"/>
  <c r="L2948" i="1"/>
  <c r="L2888" i="1"/>
  <c r="L2868" i="1"/>
  <c r="L2848" i="1"/>
  <c r="N2867" i="1"/>
  <c r="H3114" i="1"/>
  <c r="M3114" i="1" s="1"/>
  <c r="N3114" i="1" s="1"/>
  <c r="L3105" i="1"/>
  <c r="L3085" i="1"/>
  <c r="L3045" i="1"/>
  <c r="L3005" i="1"/>
  <c r="L2985" i="1"/>
  <c r="L2945" i="1"/>
  <c r="N2945" i="1" s="1"/>
  <c r="L2905" i="1"/>
  <c r="L2885" i="1"/>
  <c r="L2865" i="1"/>
  <c r="L2845" i="1"/>
  <c r="L2825" i="1"/>
  <c r="N2825" i="1" s="1"/>
  <c r="H3113" i="1"/>
  <c r="M3113" i="1" s="1"/>
  <c r="L3135" i="1"/>
  <c r="L3107" i="1"/>
  <c r="L3087" i="1"/>
  <c r="L3007" i="1"/>
  <c r="L2987" i="1"/>
  <c r="N3012" i="1"/>
  <c r="L3146" i="1"/>
  <c r="L3125" i="1"/>
  <c r="L3062" i="1"/>
  <c r="L3042" i="1"/>
  <c r="L3022" i="1"/>
  <c r="L2922" i="1"/>
  <c r="L2902" i="1"/>
  <c r="L3141" i="1"/>
  <c r="L3121" i="1"/>
  <c r="L3081" i="1"/>
  <c r="L3001" i="1"/>
  <c r="L2980" i="1"/>
  <c r="L2880" i="1"/>
  <c r="L2860" i="1"/>
  <c r="L2840" i="1"/>
  <c r="L3058" i="1"/>
  <c r="L3038" i="1"/>
  <c r="L2978" i="1"/>
  <c r="L2938" i="1"/>
  <c r="L2878" i="1"/>
  <c r="L2858" i="1"/>
  <c r="L2838" i="1"/>
  <c r="L2818" i="1"/>
  <c r="H2969" i="1"/>
  <c r="M2969" i="1" s="1"/>
  <c r="N2891" i="1"/>
  <c r="L3097" i="1"/>
  <c r="L3017" i="1"/>
  <c r="H2968" i="1"/>
  <c r="M2968" i="1" s="1"/>
  <c r="N2968" i="1" s="1"/>
  <c r="N2929" i="1"/>
  <c r="N3126" i="1"/>
  <c r="N3041" i="1"/>
  <c r="N3021" i="1"/>
  <c r="N2861" i="1"/>
  <c r="N3067" i="1"/>
  <c r="N3124" i="1"/>
  <c r="N3006" i="1"/>
  <c r="N2897" i="1"/>
  <c r="N3077" i="1"/>
  <c r="N2859" i="1"/>
  <c r="N2921" i="1"/>
  <c r="N3133" i="1"/>
  <c r="N3094" i="1"/>
  <c r="N3092" i="1"/>
  <c r="N3090" i="1"/>
  <c r="H3148" i="1"/>
  <c r="M3148" i="1" s="1"/>
  <c r="H3128" i="1"/>
  <c r="M3128" i="1" s="1"/>
  <c r="H3088" i="1"/>
  <c r="M3088" i="1" s="1"/>
  <c r="N3088" i="1" s="1"/>
  <c r="H3068" i="1"/>
  <c r="M3068" i="1" s="1"/>
  <c r="H3048" i="1"/>
  <c r="M3048" i="1" s="1"/>
  <c r="H3028" i="1"/>
  <c r="M3028" i="1" s="1"/>
  <c r="H3008" i="1"/>
  <c r="M3008" i="1" s="1"/>
  <c r="H2988" i="1"/>
  <c r="M2988" i="1" s="1"/>
  <c r="N2988" i="1" s="1"/>
  <c r="H2948" i="1"/>
  <c r="M2948" i="1" s="1"/>
  <c r="H2928" i="1"/>
  <c r="M2928" i="1" s="1"/>
  <c r="H2908" i="1"/>
  <c r="M2908" i="1" s="1"/>
  <c r="H2888" i="1"/>
  <c r="M2888" i="1" s="1"/>
  <c r="H2868" i="1"/>
  <c r="M2868" i="1" s="1"/>
  <c r="H2848" i="1"/>
  <c r="M2848" i="1" s="1"/>
  <c r="H2828" i="1"/>
  <c r="M2828" i="1" s="1"/>
  <c r="N2828" i="1" s="1"/>
  <c r="H2808" i="1"/>
  <c r="M2808" i="1" s="1"/>
  <c r="H3147" i="1"/>
  <c r="M3147" i="1" s="1"/>
  <c r="N3147" i="1" s="1"/>
  <c r="H3127" i="1"/>
  <c r="M3127" i="1" s="1"/>
  <c r="H3087" i="1"/>
  <c r="M3087" i="1" s="1"/>
  <c r="H3047" i="1"/>
  <c r="M3047" i="1" s="1"/>
  <c r="N3047" i="1" s="1"/>
  <c r="H3027" i="1"/>
  <c r="M3027" i="1" s="1"/>
  <c r="N3027" i="1" s="1"/>
  <c r="H3007" i="1"/>
  <c r="M3007" i="1" s="1"/>
  <c r="H2987" i="1"/>
  <c r="M2987" i="1" s="1"/>
  <c r="H2947" i="1"/>
  <c r="M2947" i="1" s="1"/>
  <c r="N2947" i="1" s="1"/>
  <c r="H2927" i="1"/>
  <c r="M2927" i="1" s="1"/>
  <c r="N2927" i="1" s="1"/>
  <c r="H2827" i="1"/>
  <c r="M2827" i="1" s="1"/>
  <c r="H3146" i="1"/>
  <c r="M3146" i="1" s="1"/>
  <c r="H3066" i="1"/>
  <c r="M3066" i="1" s="1"/>
  <c r="H3046" i="1"/>
  <c r="M3046" i="1" s="1"/>
  <c r="N3046" i="1" s="1"/>
  <c r="H3026" i="1"/>
  <c r="M3026" i="1" s="1"/>
  <c r="H2986" i="1"/>
  <c r="M2986" i="1" s="1"/>
  <c r="N2986" i="1" s="1"/>
  <c r="H2946" i="1"/>
  <c r="M2946" i="1" s="1"/>
  <c r="N2946" i="1" s="1"/>
  <c r="H2926" i="1"/>
  <c r="M2926" i="1" s="1"/>
  <c r="H2906" i="1"/>
  <c r="M2906" i="1" s="1"/>
  <c r="N2906" i="1" s="1"/>
  <c r="H2886" i="1"/>
  <c r="M2886" i="1" s="1"/>
  <c r="N2886" i="1" s="1"/>
  <c r="H2866" i="1"/>
  <c r="M2866" i="1" s="1"/>
  <c r="N2866" i="1" s="1"/>
  <c r="H2846" i="1"/>
  <c r="M2846" i="1" s="1"/>
  <c r="N2846" i="1" s="1"/>
  <c r="H2826" i="1"/>
  <c r="M2826" i="1" s="1"/>
  <c r="N2826" i="1" s="1"/>
  <c r="H2806" i="1"/>
  <c r="M2806" i="1" s="1"/>
  <c r="H3145" i="1"/>
  <c r="M3145" i="1" s="1"/>
  <c r="N3145" i="1" s="1"/>
  <c r="H3125" i="1"/>
  <c r="M3125" i="1" s="1"/>
  <c r="H3105" i="1"/>
  <c r="M3105" i="1" s="1"/>
  <c r="H3085" i="1"/>
  <c r="M3085" i="1" s="1"/>
  <c r="H3065" i="1"/>
  <c r="M3065" i="1" s="1"/>
  <c r="N3065" i="1" s="1"/>
  <c r="H3045" i="1"/>
  <c r="M3045" i="1" s="1"/>
  <c r="H3005" i="1"/>
  <c r="M3005" i="1" s="1"/>
  <c r="H2985" i="1"/>
  <c r="M2985" i="1" s="1"/>
  <c r="H2885" i="1"/>
  <c r="M2885" i="1" s="1"/>
  <c r="H2805" i="1"/>
  <c r="M2805" i="1" s="1"/>
  <c r="N2805" i="1" s="1"/>
  <c r="H3064" i="1"/>
  <c r="M3064" i="1" s="1"/>
  <c r="N3064" i="1" s="1"/>
  <c r="H3044" i="1"/>
  <c r="M3044" i="1" s="1"/>
  <c r="N3044" i="1" s="1"/>
  <c r="H3024" i="1"/>
  <c r="M3024" i="1" s="1"/>
  <c r="N3024" i="1" s="1"/>
  <c r="H3004" i="1"/>
  <c r="M3004" i="1" s="1"/>
  <c r="N3004" i="1" s="1"/>
  <c r="H2984" i="1"/>
  <c r="M2984" i="1" s="1"/>
  <c r="N2984" i="1" s="1"/>
  <c r="H2964" i="1"/>
  <c r="M2964" i="1" s="1"/>
  <c r="N2964" i="1" s="1"/>
  <c r="H2944" i="1"/>
  <c r="M2944" i="1" s="1"/>
  <c r="N2944" i="1" s="1"/>
  <c r="H2924" i="1"/>
  <c r="M2924" i="1" s="1"/>
  <c r="N2924" i="1" s="1"/>
  <c r="H2904" i="1"/>
  <c r="M2904" i="1" s="1"/>
  <c r="N2904" i="1" s="1"/>
  <c r="H2884" i="1"/>
  <c r="M2884" i="1" s="1"/>
  <c r="N2884" i="1" s="1"/>
  <c r="H2864" i="1"/>
  <c r="M2864" i="1" s="1"/>
  <c r="N2864" i="1" s="1"/>
  <c r="H2844" i="1"/>
  <c r="M2844" i="1" s="1"/>
  <c r="N2844" i="1" s="1"/>
  <c r="H2824" i="1"/>
  <c r="M2824" i="1" s="1"/>
  <c r="N2824" i="1" s="1"/>
  <c r="H3143" i="1"/>
  <c r="M3143" i="1" s="1"/>
  <c r="N3143" i="1" s="1"/>
  <c r="H3123" i="1"/>
  <c r="M3123" i="1" s="1"/>
  <c r="H3103" i="1"/>
  <c r="M3103" i="1" s="1"/>
  <c r="H3083" i="1"/>
  <c r="M3083" i="1" s="1"/>
  <c r="H3043" i="1"/>
  <c r="M3043" i="1" s="1"/>
  <c r="H3003" i="1"/>
  <c r="M3003" i="1" s="1"/>
  <c r="H2983" i="1"/>
  <c r="M2983" i="1" s="1"/>
  <c r="H2903" i="1"/>
  <c r="M2903" i="1" s="1"/>
  <c r="H2803" i="1"/>
  <c r="M2803" i="1" s="1"/>
  <c r="N2803" i="1" s="1"/>
  <c r="H3062" i="1"/>
  <c r="M3062" i="1" s="1"/>
  <c r="H3042" i="1"/>
  <c r="M3042" i="1" s="1"/>
  <c r="H3022" i="1"/>
  <c r="M3022" i="1" s="1"/>
  <c r="H3002" i="1"/>
  <c r="M3002" i="1" s="1"/>
  <c r="N3002" i="1" s="1"/>
  <c r="H2962" i="1"/>
  <c r="M2962" i="1" s="1"/>
  <c r="H2942" i="1"/>
  <c r="M2942" i="1" s="1"/>
  <c r="H2922" i="1"/>
  <c r="M2922" i="1" s="1"/>
  <c r="H2902" i="1"/>
  <c r="M2902" i="1" s="1"/>
  <c r="H2882" i="1"/>
  <c r="M2882" i="1" s="1"/>
  <c r="H2862" i="1"/>
  <c r="M2862" i="1" s="1"/>
  <c r="H2842" i="1"/>
  <c r="M2842" i="1" s="1"/>
  <c r="H2822" i="1"/>
  <c r="M2822" i="1" s="1"/>
  <c r="H2802" i="1"/>
  <c r="M2802" i="1" s="1"/>
  <c r="H3141" i="1"/>
  <c r="M3141" i="1" s="1"/>
  <c r="H3121" i="1"/>
  <c r="M3121" i="1" s="1"/>
  <c r="H3101" i="1"/>
  <c r="M3101" i="1" s="1"/>
  <c r="N3101" i="1" s="1"/>
  <c r="H3081" i="1"/>
  <c r="M3081" i="1" s="1"/>
  <c r="H3001" i="1"/>
  <c r="M3001" i="1" s="1"/>
  <c r="H2941" i="1"/>
  <c r="M2941" i="1" s="1"/>
  <c r="N2941" i="1" s="1"/>
  <c r="H2901" i="1"/>
  <c r="M2901" i="1" s="1"/>
  <c r="N2901" i="1" s="1"/>
  <c r="H2821" i="1"/>
  <c r="M2821" i="1" s="1"/>
  <c r="N2821" i="1" s="1"/>
  <c r="H2801" i="1"/>
  <c r="M2801" i="1" s="1"/>
  <c r="H3140" i="1"/>
  <c r="M3140" i="1" s="1"/>
  <c r="N3140" i="1" s="1"/>
  <c r="H3060" i="1"/>
  <c r="M3060" i="1" s="1"/>
  <c r="N3060" i="1" s="1"/>
  <c r="H3040" i="1"/>
  <c r="M3040" i="1" s="1"/>
  <c r="N3040" i="1" s="1"/>
  <c r="H3020" i="1"/>
  <c r="M3020" i="1" s="1"/>
  <c r="N3020" i="1" s="1"/>
  <c r="H3000" i="1"/>
  <c r="M3000" i="1" s="1"/>
  <c r="N3000" i="1" s="1"/>
  <c r="H2980" i="1"/>
  <c r="M2980" i="1" s="1"/>
  <c r="H2940" i="1"/>
  <c r="M2940" i="1" s="1"/>
  <c r="H2920" i="1"/>
  <c r="M2920" i="1" s="1"/>
  <c r="N2920" i="1" s="1"/>
  <c r="H2880" i="1"/>
  <c r="M2880" i="1" s="1"/>
  <c r="H2860" i="1"/>
  <c r="M2860" i="1" s="1"/>
  <c r="H2840" i="1"/>
  <c r="M2840" i="1" s="1"/>
  <c r="H2820" i="1"/>
  <c r="M2820" i="1" s="1"/>
  <c r="N2820" i="1" s="1"/>
  <c r="H2800" i="1"/>
  <c r="M2800" i="1" s="1"/>
  <c r="N2800" i="1" s="1"/>
  <c r="H3139" i="1"/>
  <c r="M3139" i="1" s="1"/>
  <c r="H3119" i="1"/>
  <c r="M3119" i="1" s="1"/>
  <c r="H3099" i="1"/>
  <c r="M3099" i="1" s="1"/>
  <c r="H2999" i="1"/>
  <c r="M2999" i="1" s="1"/>
  <c r="H2979" i="1"/>
  <c r="M2979" i="1" s="1"/>
  <c r="N2979" i="1" s="1"/>
  <c r="H2959" i="1"/>
  <c r="M2959" i="1" s="1"/>
  <c r="N2959" i="1" s="1"/>
  <c r="H2879" i="1"/>
  <c r="M2879" i="1" s="1"/>
  <c r="N2879" i="1" s="1"/>
  <c r="H2819" i="1"/>
  <c r="M2819" i="1" s="1"/>
  <c r="H2799" i="1"/>
  <c r="M2799" i="1" s="1"/>
  <c r="H3118" i="1"/>
  <c r="M3118" i="1" s="1"/>
  <c r="N3118" i="1" s="1"/>
  <c r="H3058" i="1"/>
  <c r="M3058" i="1" s="1"/>
  <c r="H3038" i="1"/>
  <c r="M3038" i="1" s="1"/>
  <c r="H3018" i="1"/>
  <c r="M3018" i="1" s="1"/>
  <c r="N3018" i="1" s="1"/>
  <c r="H2998" i="1"/>
  <c r="M2998" i="1" s="1"/>
  <c r="N2998" i="1" s="1"/>
  <c r="H2978" i="1"/>
  <c r="M2978" i="1" s="1"/>
  <c r="H2938" i="1"/>
  <c r="M2938" i="1" s="1"/>
  <c r="H2918" i="1"/>
  <c r="M2918" i="1" s="1"/>
  <c r="H2878" i="1"/>
  <c r="M2878" i="1" s="1"/>
  <c r="H2858" i="1"/>
  <c r="M2858" i="1" s="1"/>
  <c r="H2838" i="1"/>
  <c r="M2838" i="1" s="1"/>
  <c r="H2818" i="1"/>
  <c r="M2818" i="1" s="1"/>
  <c r="H3137" i="1"/>
  <c r="M3137" i="1" s="1"/>
  <c r="H3117" i="1"/>
  <c r="M3117" i="1" s="1"/>
  <c r="H3097" i="1"/>
  <c r="M3097" i="1" s="1"/>
  <c r="H3017" i="1"/>
  <c r="M3017" i="1" s="1"/>
  <c r="H2997" i="1"/>
  <c r="M2997" i="1" s="1"/>
  <c r="N2997" i="1" s="1"/>
  <c r="H2977" i="1"/>
  <c r="M2977" i="1" s="1"/>
  <c r="N2977" i="1" s="1"/>
  <c r="H2957" i="1"/>
  <c r="M2957" i="1" s="1"/>
  <c r="N2957" i="1" s="1"/>
  <c r="H2817" i="1"/>
  <c r="M2817" i="1" s="1"/>
  <c r="N2817" i="1" s="1"/>
  <c r="H2797" i="1"/>
  <c r="M2797" i="1" s="1"/>
  <c r="N2797" i="1" s="1"/>
  <c r="H3056" i="1"/>
  <c r="M3056" i="1" s="1"/>
  <c r="N3056" i="1" s="1"/>
  <c r="H3036" i="1"/>
  <c r="M3036" i="1" s="1"/>
  <c r="N3036" i="1" s="1"/>
  <c r="H3016" i="1"/>
  <c r="M3016" i="1" s="1"/>
  <c r="N3016" i="1" s="1"/>
  <c r="H2996" i="1"/>
  <c r="M2996" i="1" s="1"/>
  <c r="H2956" i="1"/>
  <c r="M2956" i="1" s="1"/>
  <c r="N2956" i="1" s="1"/>
  <c r="H2936" i="1"/>
  <c r="M2936" i="1" s="1"/>
  <c r="N2936" i="1" s="1"/>
  <c r="H2916" i="1"/>
  <c r="M2916" i="1" s="1"/>
  <c r="N2916" i="1" s="1"/>
  <c r="H2896" i="1"/>
  <c r="M2896" i="1" s="1"/>
  <c r="N2896" i="1" s="1"/>
  <c r="H2876" i="1"/>
  <c r="M2876" i="1" s="1"/>
  <c r="N2876" i="1" s="1"/>
  <c r="H2856" i="1"/>
  <c r="M2856" i="1" s="1"/>
  <c r="N2856" i="1" s="1"/>
  <c r="H2836" i="1"/>
  <c r="M2836" i="1" s="1"/>
  <c r="N2836" i="1" s="1"/>
  <c r="H2816" i="1"/>
  <c r="M2816" i="1" s="1"/>
  <c r="N2816" i="1" s="1"/>
  <c r="H2796" i="1"/>
  <c r="M2796" i="1" s="1"/>
  <c r="N2796" i="1" s="1"/>
  <c r="H3135" i="1"/>
  <c r="M3135" i="1" s="1"/>
  <c r="H3095" i="1"/>
  <c r="M3095" i="1" s="1"/>
  <c r="H3075" i="1"/>
  <c r="M3075" i="1" s="1"/>
  <c r="N3075" i="1" s="1"/>
  <c r="H3015" i="1"/>
  <c r="M3015" i="1" s="1"/>
  <c r="H2995" i="1"/>
  <c r="M2995" i="1" s="1"/>
  <c r="H2975" i="1"/>
  <c r="M2975" i="1" s="1"/>
  <c r="H2935" i="1"/>
  <c r="M2935" i="1" s="1"/>
  <c r="H2835" i="1"/>
  <c r="M2835" i="1" s="1"/>
  <c r="H2815" i="1"/>
  <c r="M2815" i="1" s="1"/>
  <c r="H3074" i="1"/>
  <c r="M3074" i="1" s="1"/>
  <c r="H3054" i="1"/>
  <c r="M3054" i="1" s="1"/>
  <c r="N3054" i="1" s="1"/>
  <c r="H3034" i="1"/>
  <c r="M3034" i="1" s="1"/>
  <c r="H2994" i="1"/>
  <c r="M2994" i="1" s="1"/>
  <c r="N2994" i="1" s="1"/>
  <c r="H2974" i="1"/>
  <c r="M2974" i="1" s="1"/>
  <c r="N2974" i="1" s="1"/>
  <c r="H2954" i="1"/>
  <c r="M2954" i="1" s="1"/>
  <c r="H2934" i="1"/>
  <c r="M2934" i="1" s="1"/>
  <c r="H2914" i="1"/>
  <c r="M2914" i="1" s="1"/>
  <c r="H2894" i="1"/>
  <c r="M2894" i="1" s="1"/>
  <c r="H2874" i="1"/>
  <c r="M2874" i="1" s="1"/>
  <c r="H2854" i="1"/>
  <c r="M2854" i="1" s="1"/>
  <c r="H2834" i="1"/>
  <c r="M2834" i="1" s="1"/>
  <c r="H2814" i="1"/>
  <c r="M2814" i="1" s="1"/>
  <c r="H2794" i="1"/>
  <c r="M2794" i="1" s="1"/>
  <c r="N2794" i="1" s="1"/>
  <c r="H3093" i="1"/>
  <c r="M3093" i="1" s="1"/>
  <c r="H3033" i="1"/>
  <c r="M3033" i="1" s="1"/>
  <c r="N3033" i="1" s="1"/>
  <c r="H3013" i="1"/>
  <c r="M3013" i="1" s="1"/>
  <c r="H2993" i="1"/>
  <c r="M2993" i="1" s="1"/>
  <c r="H2973" i="1"/>
  <c r="M2973" i="1" s="1"/>
  <c r="N2973" i="1" s="1"/>
  <c r="H3072" i="1"/>
  <c r="M3072" i="1" s="1"/>
  <c r="H3052" i="1"/>
  <c r="M3052" i="1" s="1"/>
  <c r="H3032" i="1"/>
  <c r="M3032" i="1" s="1"/>
  <c r="H2992" i="1"/>
  <c r="M2992" i="1" s="1"/>
  <c r="N2992" i="1" s="1"/>
  <c r="H2952" i="1"/>
  <c r="M2952" i="1" s="1"/>
  <c r="H2912" i="1"/>
  <c r="M2912" i="1" s="1"/>
  <c r="H2892" i="1"/>
  <c r="M2892" i="1" s="1"/>
  <c r="H2872" i="1"/>
  <c r="M2872" i="1" s="1"/>
  <c r="H2852" i="1"/>
  <c r="M2852" i="1" s="1"/>
  <c r="H2832" i="1"/>
  <c r="M2832" i="1" s="1"/>
  <c r="H2812" i="1"/>
  <c r="M2812" i="1" s="1"/>
  <c r="H2792" i="1"/>
  <c r="M2792" i="1" s="1"/>
  <c r="H3131" i="1"/>
  <c r="M3131" i="1" s="1"/>
  <c r="H3111" i="1"/>
  <c r="M3111" i="1" s="1"/>
  <c r="N3111" i="1" s="1"/>
  <c r="H3091" i="1"/>
  <c r="M3091" i="1" s="1"/>
  <c r="H3031" i="1"/>
  <c r="M3031" i="1" s="1"/>
  <c r="N3031" i="1" s="1"/>
  <c r="H3011" i="1"/>
  <c r="M3011" i="1" s="1"/>
  <c r="H2991" i="1"/>
  <c r="M2991" i="1" s="1"/>
  <c r="H2951" i="1"/>
  <c r="M2951" i="1" s="1"/>
  <c r="N2951" i="1" s="1"/>
  <c r="H3110" i="1"/>
  <c r="M3110" i="1" s="1"/>
  <c r="H3070" i="1"/>
  <c r="M3070" i="1" s="1"/>
  <c r="H3050" i="1"/>
  <c r="M3050" i="1" s="1"/>
  <c r="N3050" i="1" s="1"/>
  <c r="H3030" i="1"/>
  <c r="M3030" i="1" s="1"/>
  <c r="H2950" i="1"/>
  <c r="M2950" i="1" s="1"/>
  <c r="H2910" i="1"/>
  <c r="M2910" i="1" s="1"/>
  <c r="N2910" i="1" s="1"/>
  <c r="H2890" i="1"/>
  <c r="M2890" i="1" s="1"/>
  <c r="N2890" i="1" s="1"/>
  <c r="H2870" i="1"/>
  <c r="M2870" i="1" s="1"/>
  <c r="H2850" i="1"/>
  <c r="M2850" i="1" s="1"/>
  <c r="N2850" i="1" s="1"/>
  <c r="H2830" i="1"/>
  <c r="M2830" i="1" s="1"/>
  <c r="H2810" i="1"/>
  <c r="M2810" i="1" s="1"/>
  <c r="N2810" i="1" s="1"/>
  <c r="H2790" i="1"/>
  <c r="M2790" i="1" s="1"/>
  <c r="N2790" i="1" s="1"/>
  <c r="H3129" i="1"/>
  <c r="M3129" i="1" s="1"/>
  <c r="N3129" i="1" s="1"/>
  <c r="H3049" i="1"/>
  <c r="M3049" i="1" s="1"/>
  <c r="H3029" i="1"/>
  <c r="M3029" i="1" s="1"/>
  <c r="N3029" i="1" s="1"/>
  <c r="H2989" i="1"/>
  <c r="M2989" i="1" s="1"/>
  <c r="H2909" i="1"/>
  <c r="M2909" i="1" s="1"/>
  <c r="H2869" i="1"/>
  <c r="M2869" i="1" s="1"/>
  <c r="N2869" i="1" s="1"/>
  <c r="H2829" i="1"/>
  <c r="M2829" i="1" s="1"/>
  <c r="N2829" i="1" s="1"/>
  <c r="H2229" i="1"/>
  <c r="H2157" i="1"/>
  <c r="H2156" i="1"/>
  <c r="H2289" i="1"/>
  <c r="H2154" i="1"/>
  <c r="H2181" i="1"/>
  <c r="H2148" i="1"/>
  <c r="H2060" i="1"/>
  <c r="H2129" i="1"/>
  <c r="H2140" i="1"/>
  <c r="H1992" i="1"/>
  <c r="H1993" i="1"/>
  <c r="H1969" i="1"/>
  <c r="H1912" i="1"/>
  <c r="H1913" i="1"/>
  <c r="H1880" i="1"/>
  <c r="H1881" i="1"/>
  <c r="H1850" i="1"/>
  <c r="H1851" i="1"/>
  <c r="H1818" i="1"/>
  <c r="H1819" i="1"/>
  <c r="H1924" i="1"/>
  <c r="H1925" i="1"/>
  <c r="H2012" i="1"/>
  <c r="H1780" i="1"/>
  <c r="H1781" i="1"/>
  <c r="H1708" i="1"/>
  <c r="H1709" i="1"/>
  <c r="H1714" i="1"/>
  <c r="H1715" i="1"/>
  <c r="H1678" i="1"/>
  <c r="H1679" i="1"/>
  <c r="H1650" i="1"/>
  <c r="H1651" i="1"/>
  <c r="H2037" i="1"/>
  <c r="H1585" i="1"/>
  <c r="H2369" i="1"/>
  <c r="H1586" i="1"/>
  <c r="H1539" i="1"/>
  <c r="H1540" i="1"/>
  <c r="H2344" i="1"/>
  <c r="H1545" i="1"/>
  <c r="H1546" i="1"/>
  <c r="H1505" i="1"/>
  <c r="H1506" i="1"/>
  <c r="H1475" i="1"/>
  <c r="H1476" i="1"/>
  <c r="H2292" i="1"/>
  <c r="H1431" i="1"/>
  <c r="H1432" i="1"/>
  <c r="H1449" i="1"/>
  <c r="H1381" i="1"/>
  <c r="H1382" i="1"/>
  <c r="H1365" i="1"/>
  <c r="H1366" i="1"/>
  <c r="H1337" i="1"/>
  <c r="H1338" i="1"/>
  <c r="H1199" i="1"/>
  <c r="H1200" i="1"/>
  <c r="H1242" i="1"/>
  <c r="H1241" i="1"/>
  <c r="H1290" i="1"/>
  <c r="H1291" i="1"/>
  <c r="H1177" i="1"/>
  <c r="H1178" i="1"/>
  <c r="H863" i="1"/>
  <c r="H864" i="1"/>
  <c r="H831" i="1"/>
  <c r="H832" i="1"/>
  <c r="H1159" i="1"/>
  <c r="H1160" i="1"/>
  <c r="H1105" i="1"/>
  <c r="H1106" i="1"/>
  <c r="H1073" i="1"/>
  <c r="H1074" i="1"/>
  <c r="H1119" i="1"/>
  <c r="H1120" i="1"/>
  <c r="H1045" i="1"/>
  <c r="H1046" i="1"/>
  <c r="H1013" i="1"/>
  <c r="H1014" i="1"/>
  <c r="H981" i="1"/>
  <c r="H982" i="1"/>
  <c r="H951" i="1"/>
  <c r="H952" i="1"/>
  <c r="H919" i="1"/>
  <c r="H920" i="1"/>
  <c r="H889" i="1"/>
  <c r="H890" i="1"/>
  <c r="H805" i="1"/>
  <c r="H806" i="1"/>
  <c r="H788" i="1"/>
  <c r="H744" i="1"/>
  <c r="H745" i="1"/>
  <c r="H749" i="1"/>
  <c r="H689" i="1"/>
  <c r="H683" i="1"/>
  <c r="H688" i="1"/>
  <c r="H682" i="1"/>
  <c r="H591" i="1"/>
  <c r="H588" i="1"/>
  <c r="H512" i="1"/>
  <c r="H513" i="1"/>
  <c r="H424" i="1"/>
  <c r="H425" i="1"/>
  <c r="H496" i="1"/>
  <c r="H497" i="1"/>
  <c r="H528" i="1"/>
  <c r="H529" i="1"/>
  <c r="H430" i="1"/>
  <c r="H431" i="1"/>
  <c r="H372" i="1"/>
  <c r="H373" i="1"/>
  <c r="H380" i="1"/>
  <c r="H381" i="1"/>
  <c r="H134" i="1"/>
  <c r="H135" i="1"/>
  <c r="H396" i="1"/>
  <c r="H405" i="1"/>
  <c r="H406" i="1"/>
  <c r="H256" i="1"/>
  <c r="H257" i="1"/>
  <c r="H250" i="1"/>
  <c r="H251" i="1"/>
  <c r="H218" i="1"/>
  <c r="H219" i="1"/>
  <c r="H186" i="1"/>
  <c r="H187" i="1"/>
  <c r="H156" i="1"/>
  <c r="H157" i="1"/>
  <c r="H94" i="1"/>
  <c r="H95" i="1"/>
  <c r="H10" i="1"/>
  <c r="H11" i="1"/>
  <c r="H80" i="1"/>
  <c r="H12" i="1"/>
  <c r="H13" i="1"/>
  <c r="H2696" i="1"/>
  <c r="H2680" i="1"/>
  <c r="H2664" i="1"/>
  <c r="H2632" i="1"/>
  <c r="H2584" i="1"/>
  <c r="H2493" i="1"/>
  <c r="H2457" i="1"/>
  <c r="H2418" i="1"/>
  <c r="H2397" i="1"/>
  <c r="H2293" i="1"/>
  <c r="H2270" i="1"/>
  <c r="H2250" i="1"/>
  <c r="H2169" i="1"/>
  <c r="H2131" i="1"/>
  <c r="H2032" i="1"/>
  <c r="H2188" i="1"/>
  <c r="H1826" i="1"/>
  <c r="H1827" i="1"/>
  <c r="H2273" i="1"/>
  <c r="H2151" i="1"/>
  <c r="H2152" i="1"/>
  <c r="H2209" i="1"/>
  <c r="H2180" i="1"/>
  <c r="H2145" i="1"/>
  <c r="H2072" i="1"/>
  <c r="H2073" i="1"/>
  <c r="H1991" i="1"/>
  <c r="H1966" i="1"/>
  <c r="H1967" i="1"/>
  <c r="H1911" i="1"/>
  <c r="H1879" i="1"/>
  <c r="H1848" i="1"/>
  <c r="H1849" i="1"/>
  <c r="H2050" i="1"/>
  <c r="H2021" i="1"/>
  <c r="H1922" i="1"/>
  <c r="H1923" i="1"/>
  <c r="H1778" i="1"/>
  <c r="H1779" i="1"/>
  <c r="H1706" i="1"/>
  <c r="H1707" i="1"/>
  <c r="H1713" i="1"/>
  <c r="H2449" i="1"/>
  <c r="H2041" i="1"/>
  <c r="H2042" i="1"/>
  <c r="H1649" i="1"/>
  <c r="H2404" i="1"/>
  <c r="H1617" i="1"/>
  <c r="H1583" i="1"/>
  <c r="H2367" i="1"/>
  <c r="H1537" i="1"/>
  <c r="H1538" i="1"/>
  <c r="H1543" i="1"/>
  <c r="H1544" i="1"/>
  <c r="H2321" i="1"/>
  <c r="H1503" i="1"/>
  <c r="H1605" i="1"/>
  <c r="H1464" i="1"/>
  <c r="H1448" i="1"/>
  <c r="H1407" i="1"/>
  <c r="H1445" i="1"/>
  <c r="H1446" i="1"/>
  <c r="H1335" i="1"/>
  <c r="H1336" i="1"/>
  <c r="H1197" i="1"/>
  <c r="H1198" i="1"/>
  <c r="H1239" i="1"/>
  <c r="H1240" i="1"/>
  <c r="H1277" i="1"/>
  <c r="H1278" i="1"/>
  <c r="H1175" i="1"/>
  <c r="H1176" i="1"/>
  <c r="H861" i="1"/>
  <c r="H862" i="1"/>
  <c r="H829" i="1"/>
  <c r="H830" i="1"/>
  <c r="H1157" i="1"/>
  <c r="H1158" i="1"/>
  <c r="H1103" i="1"/>
  <c r="H1104" i="1"/>
  <c r="H1149" i="1"/>
  <c r="H1150" i="1"/>
  <c r="H1284" i="1"/>
  <c r="H1043" i="1"/>
  <c r="H1044" i="1"/>
  <c r="H1011" i="1"/>
  <c r="H1012" i="1"/>
  <c r="H1279" i="1"/>
  <c r="H1280" i="1"/>
  <c r="H949" i="1"/>
  <c r="H950" i="1"/>
  <c r="H917" i="1"/>
  <c r="H918" i="1"/>
  <c r="H887" i="1"/>
  <c r="H888" i="1"/>
  <c r="H803" i="1"/>
  <c r="H804" i="1"/>
  <c r="H763" i="1"/>
  <c r="H764" i="1"/>
  <c r="H743" i="1"/>
  <c r="H742" i="1"/>
  <c r="H748" i="1"/>
  <c r="H674" i="1"/>
  <c r="H675" i="1"/>
  <c r="H681" i="1"/>
  <c r="H670" i="1"/>
  <c r="H671" i="1"/>
  <c r="H680" i="1"/>
  <c r="H583" i="1"/>
  <c r="H584" i="1"/>
  <c r="H587" i="1"/>
  <c r="H537" i="1"/>
  <c r="H535" i="1"/>
  <c r="H494" i="1"/>
  <c r="H495" i="1"/>
  <c r="H458" i="1"/>
  <c r="H459" i="1"/>
  <c r="H540" i="1"/>
  <c r="H370" i="1"/>
  <c r="H371" i="1"/>
  <c r="H419" i="1"/>
  <c r="H132" i="1"/>
  <c r="H133" i="1"/>
  <c r="H395" i="1"/>
  <c r="H400" i="1"/>
  <c r="H254" i="1"/>
  <c r="H255" i="1"/>
  <c r="H248" i="1"/>
  <c r="H249" i="1"/>
  <c r="H216" i="1"/>
  <c r="H217" i="1"/>
  <c r="H184" i="1"/>
  <c r="H185" i="1"/>
  <c r="H154" i="1"/>
  <c r="H155" i="1"/>
  <c r="H90" i="1"/>
  <c r="H91" i="1"/>
  <c r="H8" i="1"/>
  <c r="H9" i="1"/>
  <c r="H38" i="1"/>
  <c r="H39" i="1"/>
  <c r="H87" i="1"/>
  <c r="H2775" i="1"/>
  <c r="H2759" i="1"/>
  <c r="H2743" i="1"/>
  <c r="H2727" i="1"/>
  <c r="H2679" i="1"/>
  <c r="H2663" i="1"/>
  <c r="H2647" i="1"/>
  <c r="H2631" i="1"/>
  <c r="H2615" i="1"/>
  <c r="H2599" i="1"/>
  <c r="H2583" i="1"/>
  <c r="H2565" i="1"/>
  <c r="H2527" i="1"/>
  <c r="H2510" i="1"/>
  <c r="H2492" i="1"/>
  <c r="H2355" i="1"/>
  <c r="H2333" i="1"/>
  <c r="H2291" i="1"/>
  <c r="H2269" i="1"/>
  <c r="H2249" i="1"/>
  <c r="H2222" i="1"/>
  <c r="H2166" i="1"/>
  <c r="H2130" i="1"/>
  <c r="H2027" i="1"/>
  <c r="H1830" i="1"/>
  <c r="H1648" i="1"/>
  <c r="H2081" i="1"/>
  <c r="H2111" i="1"/>
  <c r="H2260" i="1"/>
  <c r="H2149" i="1"/>
  <c r="H2280" i="1"/>
  <c r="H2207" i="1"/>
  <c r="H2177" i="1"/>
  <c r="H2138" i="1"/>
  <c r="H2057" i="1"/>
  <c r="H2058" i="1"/>
  <c r="H2071" i="1"/>
  <c r="H1988" i="1"/>
  <c r="H1989" i="1"/>
  <c r="H1964" i="1"/>
  <c r="H1965" i="1"/>
  <c r="H1908" i="1"/>
  <c r="H1909" i="1"/>
  <c r="H1876" i="1"/>
  <c r="H1877" i="1"/>
  <c r="H2500" i="1"/>
  <c r="H1847" i="1"/>
  <c r="H2007" i="1"/>
  <c r="H1921" i="1"/>
  <c r="H2010" i="1"/>
  <c r="H1777" i="1"/>
  <c r="H1704" i="1"/>
  <c r="H1705" i="1"/>
  <c r="H1710" i="1"/>
  <c r="H1711" i="1"/>
  <c r="H2447" i="1"/>
  <c r="H2035" i="1"/>
  <c r="H2036" i="1"/>
  <c r="H1646" i="1"/>
  <c r="H1647" i="1"/>
  <c r="H1614" i="1"/>
  <c r="H1615" i="1"/>
  <c r="H1581" i="1"/>
  <c r="H1582" i="1"/>
  <c r="H2340" i="1"/>
  <c r="H1535" i="1"/>
  <c r="H1602" i="1"/>
  <c r="H1501" i="1"/>
  <c r="H1502" i="1"/>
  <c r="H2319" i="1"/>
  <c r="H1467" i="1"/>
  <c r="H1468" i="1"/>
  <c r="H1423" i="1"/>
  <c r="H1417" i="1"/>
  <c r="H1418" i="1"/>
  <c r="H1405" i="1"/>
  <c r="H1406" i="1"/>
  <c r="H1363" i="1"/>
  <c r="H1364" i="1"/>
  <c r="H1333" i="1"/>
  <c r="H1334" i="1"/>
  <c r="H1195" i="1"/>
  <c r="H1196" i="1"/>
  <c r="H1237" i="1"/>
  <c r="H1238" i="1"/>
  <c r="H1275" i="1"/>
  <c r="H1276" i="1"/>
  <c r="H1173" i="1"/>
  <c r="H1174" i="1"/>
  <c r="H859" i="1"/>
  <c r="H860" i="1"/>
  <c r="H827" i="1"/>
  <c r="H828" i="1"/>
  <c r="H1155" i="1"/>
  <c r="H1156" i="1"/>
  <c r="H1101" i="1"/>
  <c r="H1102" i="1"/>
  <c r="H1147" i="1"/>
  <c r="H1148" i="1"/>
  <c r="H1281" i="1"/>
  <c r="H1041" i="1"/>
  <c r="H1042" i="1"/>
  <c r="H1009" i="1"/>
  <c r="H1010" i="1"/>
  <c r="H979" i="1"/>
  <c r="H980" i="1"/>
  <c r="H947" i="1"/>
  <c r="H948" i="1"/>
  <c r="H915" i="1"/>
  <c r="H916" i="1"/>
  <c r="H885" i="1"/>
  <c r="H886" i="1"/>
  <c r="H801" i="1"/>
  <c r="H802" i="1"/>
  <c r="H773" i="1"/>
  <c r="H774" i="1"/>
  <c r="H760" i="1"/>
  <c r="H722" i="1"/>
  <c r="H723" i="1"/>
  <c r="H672" i="1"/>
  <c r="H673" i="1"/>
  <c r="H634" i="1"/>
  <c r="H635" i="1"/>
  <c r="H668" i="1"/>
  <c r="H669" i="1"/>
  <c r="H631" i="1"/>
  <c r="H630" i="1"/>
  <c r="H581" i="1"/>
  <c r="H582" i="1"/>
  <c r="H563" i="1"/>
  <c r="H564" i="1"/>
  <c r="H526" i="1"/>
  <c r="H527" i="1"/>
  <c r="H532" i="1"/>
  <c r="H492" i="1"/>
  <c r="H493" i="1"/>
  <c r="H456" i="1"/>
  <c r="H457" i="1"/>
  <c r="H423" i="1"/>
  <c r="H422" i="1"/>
  <c r="H368" i="1"/>
  <c r="H369" i="1"/>
  <c r="H340" i="1"/>
  <c r="H341" i="1"/>
  <c r="H130" i="1"/>
  <c r="H131" i="1"/>
  <c r="H314" i="1"/>
  <c r="H315" i="1"/>
  <c r="H399" i="1"/>
  <c r="H2563" i="1"/>
  <c r="H252" i="1"/>
  <c r="H253" i="1"/>
  <c r="H247" i="1"/>
  <c r="H246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4" i="1"/>
  <c r="H2758" i="1"/>
  <c r="H2726" i="1"/>
  <c r="H2710" i="1"/>
  <c r="H2694" i="1"/>
  <c r="H2678" i="1"/>
  <c r="H2662" i="1"/>
  <c r="H2646" i="1"/>
  <c r="H2582" i="1"/>
  <c r="H2564" i="1"/>
  <c r="H2526" i="1"/>
  <c r="H2473" i="1"/>
  <c r="H2455" i="1"/>
  <c r="H2435" i="1"/>
  <c r="H2395" i="1"/>
  <c r="H2375" i="1"/>
  <c r="H2311" i="1"/>
  <c r="H2290" i="1"/>
  <c r="H2268" i="1"/>
  <c r="H2221" i="1"/>
  <c r="H2128" i="1"/>
  <c r="H2022" i="1"/>
  <c r="H1632" i="1"/>
  <c r="H1976" i="1"/>
  <c r="H1977" i="1"/>
  <c r="H2513" i="1"/>
  <c r="H2376" i="1"/>
  <c r="H2065" i="1"/>
  <c r="H2257" i="1"/>
  <c r="H2143" i="1"/>
  <c r="H2223" i="1"/>
  <c r="H2175" i="1"/>
  <c r="H2055" i="1"/>
  <c r="H2056" i="1"/>
  <c r="H2097" i="1"/>
  <c r="H2068" i="1"/>
  <c r="H2069" i="1"/>
  <c r="H2034" i="1"/>
  <c r="H1962" i="1"/>
  <c r="H1906" i="1"/>
  <c r="H1907" i="1"/>
  <c r="H1874" i="1"/>
  <c r="H1875" i="1"/>
  <c r="H2497" i="1"/>
  <c r="H1844" i="1"/>
  <c r="H1845" i="1"/>
  <c r="H2004" i="1"/>
  <c r="H2005" i="1"/>
  <c r="H1986" i="1"/>
  <c r="H1987" i="1"/>
  <c r="H1918" i="1"/>
  <c r="H1919" i="1"/>
  <c r="H1806" i="1"/>
  <c r="H1807" i="1"/>
  <c r="H1774" i="1"/>
  <c r="H1775" i="1"/>
  <c r="H1702" i="1"/>
  <c r="H1703" i="1"/>
  <c r="H2020" i="1"/>
  <c r="H1676" i="1"/>
  <c r="H1677" i="1"/>
  <c r="H2401" i="1"/>
  <c r="H1644" i="1"/>
  <c r="H1645" i="1"/>
  <c r="H1607" i="1"/>
  <c r="H1579" i="1"/>
  <c r="H1580" i="1"/>
  <c r="H1533" i="1"/>
  <c r="H1534" i="1"/>
  <c r="H1599" i="1"/>
  <c r="H1499" i="1"/>
  <c r="H1500" i="1"/>
  <c r="H1465" i="1"/>
  <c r="H1466" i="1"/>
  <c r="H1421" i="1"/>
  <c r="H1422" i="1"/>
  <c r="H1415" i="1"/>
  <c r="H1416" i="1"/>
  <c r="H1403" i="1"/>
  <c r="H1404" i="1"/>
  <c r="H1361" i="1"/>
  <c r="H1362" i="1"/>
  <c r="H1331" i="1"/>
  <c r="H1332" i="1"/>
  <c r="H1193" i="1"/>
  <c r="H1194" i="1"/>
  <c r="H1235" i="1"/>
  <c r="H1236" i="1"/>
  <c r="H1274" i="1"/>
  <c r="H1273" i="1"/>
  <c r="H1171" i="1"/>
  <c r="H1172" i="1"/>
  <c r="H857" i="1"/>
  <c r="H858" i="1"/>
  <c r="H825" i="1"/>
  <c r="H826" i="1"/>
  <c r="H1153" i="1"/>
  <c r="H1154" i="1"/>
  <c r="H1099" i="1"/>
  <c r="H1100" i="1"/>
  <c r="H1145" i="1"/>
  <c r="H1146" i="1"/>
  <c r="H1071" i="1"/>
  <c r="H1072" i="1"/>
  <c r="H1039" i="1"/>
  <c r="H1040" i="1"/>
  <c r="H1007" i="1"/>
  <c r="H1008" i="1"/>
  <c r="H977" i="1"/>
  <c r="H978" i="1"/>
  <c r="H945" i="1"/>
  <c r="H946" i="1"/>
  <c r="H1309" i="1"/>
  <c r="H883" i="1"/>
  <c r="H884" i="1"/>
  <c r="H799" i="1"/>
  <c r="H800" i="1"/>
  <c r="H771" i="1"/>
  <c r="H772" i="1"/>
  <c r="H738" i="1"/>
  <c r="H739" i="1"/>
  <c r="H720" i="1"/>
  <c r="H721" i="1"/>
  <c r="H705" i="1"/>
  <c r="H632" i="1"/>
  <c r="H633" i="1"/>
  <c r="H704" i="1"/>
  <c r="H628" i="1"/>
  <c r="H629" i="1"/>
  <c r="H599" i="1"/>
  <c r="H561" i="1"/>
  <c r="H562" i="1"/>
  <c r="H524" i="1"/>
  <c r="H525" i="1"/>
  <c r="H531" i="1"/>
  <c r="H490" i="1"/>
  <c r="H491" i="1"/>
  <c r="H455" i="1"/>
  <c r="H454" i="1"/>
  <c r="H420" i="1"/>
  <c r="H421" i="1"/>
  <c r="H366" i="1"/>
  <c r="H367" i="1"/>
  <c r="H338" i="1"/>
  <c r="H339" i="1"/>
  <c r="H128" i="1"/>
  <c r="H129" i="1"/>
  <c r="H312" i="1"/>
  <c r="H313" i="1"/>
  <c r="H282" i="1"/>
  <c r="H283" i="1"/>
  <c r="H304" i="1"/>
  <c r="H305" i="1"/>
  <c r="H244" i="1"/>
  <c r="H245" i="1"/>
  <c r="H392" i="1"/>
  <c r="H393" i="1"/>
  <c r="H180" i="1"/>
  <c r="H181" i="1"/>
  <c r="H150" i="1"/>
  <c r="H151" i="1"/>
  <c r="H66" i="1"/>
  <c r="H67" i="1"/>
  <c r="H85" i="1"/>
  <c r="H86" i="1"/>
  <c r="H34" i="1"/>
  <c r="H35" i="1"/>
  <c r="H2" i="1"/>
  <c r="H3" i="1"/>
  <c r="H2773" i="1"/>
  <c r="H2757" i="1"/>
  <c r="H2741" i="1"/>
  <c r="H2725" i="1"/>
  <c r="H2677" i="1"/>
  <c r="H2661" i="1"/>
  <c r="H2645" i="1"/>
  <c r="H2629" i="1"/>
  <c r="H2613" i="1"/>
  <c r="H2597" i="1"/>
  <c r="H2581" i="1"/>
  <c r="H2543" i="1"/>
  <c r="H2508" i="1"/>
  <c r="H2490" i="1"/>
  <c r="H2472" i="1"/>
  <c r="H2413" i="1"/>
  <c r="H2288" i="1"/>
  <c r="H2267" i="1"/>
  <c r="H2220" i="1"/>
  <c r="H2162" i="1"/>
  <c r="H2086" i="1"/>
  <c r="H2016" i="1"/>
  <c r="H1814" i="1"/>
  <c r="H1616" i="1"/>
  <c r="H1873" i="1"/>
  <c r="H1842" i="1"/>
  <c r="H1843" i="1"/>
  <c r="H2045" i="1"/>
  <c r="H1985" i="1"/>
  <c r="H1916" i="1"/>
  <c r="H1917" i="1"/>
  <c r="H1804" i="1"/>
  <c r="H1805" i="1"/>
  <c r="H1772" i="1"/>
  <c r="H1773" i="1"/>
  <c r="H2008" i="1"/>
  <c r="H1674" i="1"/>
  <c r="H1675" i="1"/>
  <c r="H1642" i="1"/>
  <c r="H1643" i="1"/>
  <c r="H2399" i="1"/>
  <c r="H1612" i="1"/>
  <c r="H1611" i="1"/>
  <c r="H2337" i="1"/>
  <c r="H1531" i="1"/>
  <c r="H1532" i="1"/>
  <c r="H1525" i="1"/>
  <c r="H1526" i="1"/>
  <c r="H1497" i="1"/>
  <c r="H1498" i="1"/>
  <c r="H1462" i="1"/>
  <c r="H1419" i="1"/>
  <c r="H1420" i="1"/>
  <c r="H1413" i="1"/>
  <c r="H1414" i="1"/>
  <c r="H1401" i="1"/>
  <c r="H1402" i="1"/>
  <c r="H1359" i="1"/>
  <c r="H1329" i="1"/>
  <c r="H1330" i="1"/>
  <c r="H1191" i="1"/>
  <c r="H1192" i="1"/>
  <c r="H1233" i="1"/>
  <c r="H1234" i="1"/>
  <c r="H1271" i="1"/>
  <c r="H1272" i="1"/>
  <c r="H1169" i="1"/>
  <c r="H1170" i="1"/>
  <c r="H855" i="1"/>
  <c r="H856" i="1"/>
  <c r="H823" i="1"/>
  <c r="H824" i="1"/>
  <c r="H1151" i="1"/>
  <c r="H1152" i="1"/>
  <c r="H1097" i="1"/>
  <c r="H1098" i="1"/>
  <c r="H1143" i="1"/>
  <c r="H1144" i="1"/>
  <c r="H1069" i="1"/>
  <c r="H1070" i="1"/>
  <c r="H1037" i="1"/>
  <c r="H1038" i="1"/>
  <c r="H1005" i="1"/>
  <c r="H1006" i="1"/>
  <c r="H975" i="1"/>
  <c r="H976" i="1"/>
  <c r="H943" i="1"/>
  <c r="H944" i="1"/>
  <c r="H913" i="1"/>
  <c r="H914" i="1"/>
  <c r="H881" i="1"/>
  <c r="H882" i="1"/>
  <c r="H797" i="1"/>
  <c r="H798" i="1"/>
  <c r="H784" i="1"/>
  <c r="H757" i="1"/>
  <c r="H718" i="1"/>
  <c r="H719" i="1"/>
  <c r="H663" i="1"/>
  <c r="H662" i="1"/>
  <c r="H679" i="1"/>
  <c r="H678" i="1"/>
  <c r="H660" i="1"/>
  <c r="H661" i="1"/>
  <c r="H676" i="1"/>
  <c r="H677" i="1"/>
  <c r="H577" i="1"/>
  <c r="H578" i="1"/>
  <c r="H559" i="1"/>
  <c r="H560" i="1"/>
  <c r="H522" i="1"/>
  <c r="H523" i="1"/>
  <c r="H506" i="1"/>
  <c r="H507" i="1"/>
  <c r="H2579" i="1"/>
  <c r="H488" i="1"/>
  <c r="H489" i="1"/>
  <c r="H2576" i="1"/>
  <c r="H452" i="1"/>
  <c r="H453" i="1"/>
  <c r="H417" i="1"/>
  <c r="H364" i="1"/>
  <c r="H365" i="1"/>
  <c r="H336" i="1"/>
  <c r="H337" i="1"/>
  <c r="H126" i="1"/>
  <c r="H127" i="1"/>
  <c r="H311" i="1"/>
  <c r="H310" i="1"/>
  <c r="H280" i="1"/>
  <c r="H281" i="1"/>
  <c r="H302" i="1"/>
  <c r="H303" i="1"/>
  <c r="H242" i="1"/>
  <c r="H243" i="1"/>
  <c r="H210" i="1"/>
  <c r="H211" i="1"/>
  <c r="H178" i="1"/>
  <c r="H179" i="1"/>
  <c r="H148" i="1"/>
  <c r="H149" i="1"/>
  <c r="H64" i="1"/>
  <c r="H65" i="1"/>
  <c r="H82" i="1"/>
  <c r="H32" i="1"/>
  <c r="H33" i="1"/>
  <c r="H2788" i="1"/>
  <c r="H2772" i="1"/>
  <c r="H2756" i="1"/>
  <c r="H2724" i="1"/>
  <c r="H2708" i="1"/>
  <c r="H2692" i="1"/>
  <c r="H2676" i="1"/>
  <c r="H2660" i="1"/>
  <c r="H2644" i="1"/>
  <c r="H2612" i="1"/>
  <c r="H2596" i="1"/>
  <c r="H2580" i="1"/>
  <c r="H2525" i="1"/>
  <c r="H2471" i="1"/>
  <c r="H2432" i="1"/>
  <c r="H2393" i="1"/>
  <c r="H2330" i="1"/>
  <c r="H2286" i="1"/>
  <c r="H2266" i="1"/>
  <c r="H2219" i="1"/>
  <c r="H2190" i="1"/>
  <c r="H2083" i="1"/>
  <c r="H2011" i="1"/>
  <c r="H1600" i="1"/>
  <c r="H2033" i="1"/>
  <c r="H2173" i="1"/>
  <c r="H2271" i="1"/>
  <c r="H2172" i="1"/>
  <c r="H2132" i="1"/>
  <c r="H2051" i="1"/>
  <c r="H2052" i="1"/>
  <c r="H2092" i="1"/>
  <c r="H2093" i="1"/>
  <c r="H2062" i="1"/>
  <c r="H2063" i="1"/>
  <c r="H2002" i="1"/>
  <c r="H2003" i="1"/>
  <c r="H1959" i="1"/>
  <c r="H1902" i="1"/>
  <c r="H1903" i="1"/>
  <c r="H1870" i="1"/>
  <c r="H1871" i="1"/>
  <c r="H1841" i="1"/>
  <c r="H1809" i="1"/>
  <c r="H1946" i="1"/>
  <c r="H1914" i="1"/>
  <c r="H1802" i="1"/>
  <c r="H1803" i="1"/>
  <c r="H1770" i="1"/>
  <c r="H1771" i="1"/>
  <c r="H1736" i="1"/>
  <c r="H1737" i="1"/>
  <c r="H1700" i="1"/>
  <c r="H2436" i="1"/>
  <c r="H1701" i="1"/>
  <c r="H1672" i="1"/>
  <c r="H1673" i="1"/>
  <c r="H1640" i="1"/>
  <c r="H1641" i="1"/>
  <c r="H2360" i="1"/>
  <c r="H1577" i="1"/>
  <c r="H1578" i="1"/>
  <c r="H1567" i="1"/>
  <c r="H1529" i="1"/>
  <c r="H1530" i="1"/>
  <c r="H2335" i="1"/>
  <c r="H1523" i="1"/>
  <c r="H1524" i="1"/>
  <c r="H2328" i="1"/>
  <c r="H1495" i="1"/>
  <c r="H1496" i="1"/>
  <c r="H2312" i="1"/>
  <c r="H1453" i="1"/>
  <c r="H1461" i="1"/>
  <c r="H1411" i="1"/>
  <c r="H1412" i="1"/>
  <c r="H1399" i="1"/>
  <c r="H1400" i="1"/>
  <c r="H1357" i="1"/>
  <c r="H1358" i="1"/>
  <c r="H1457" i="1"/>
  <c r="H1189" i="1"/>
  <c r="H1190" i="1"/>
  <c r="H1231" i="1"/>
  <c r="H1232" i="1"/>
  <c r="H1269" i="1"/>
  <c r="H1270" i="1"/>
  <c r="H1167" i="1"/>
  <c r="H1168" i="1"/>
  <c r="H853" i="1"/>
  <c r="H854" i="1"/>
  <c r="H821" i="1"/>
  <c r="H822" i="1"/>
  <c r="H1297" i="1"/>
  <c r="H1296" i="1"/>
  <c r="H1095" i="1"/>
  <c r="H1096" i="1"/>
  <c r="H1141" i="1"/>
  <c r="H1142" i="1"/>
  <c r="H1067" i="1"/>
  <c r="H1068" i="1"/>
  <c r="H1035" i="1"/>
  <c r="H1036" i="1"/>
  <c r="H1003" i="1"/>
  <c r="H1004" i="1"/>
  <c r="H973" i="1"/>
  <c r="H974" i="1"/>
  <c r="H941" i="1"/>
  <c r="H942" i="1"/>
  <c r="H911" i="1"/>
  <c r="H912" i="1"/>
  <c r="H879" i="1"/>
  <c r="H880" i="1"/>
  <c r="H795" i="1"/>
  <c r="H796" i="1"/>
  <c r="H783" i="1"/>
  <c r="H756" i="1"/>
  <c r="H746" i="1"/>
  <c r="H747" i="1"/>
  <c r="H699" i="1"/>
  <c r="H626" i="1"/>
  <c r="H627" i="1"/>
  <c r="H697" i="1"/>
  <c r="H620" i="1"/>
  <c r="H621" i="1"/>
  <c r="H596" i="1"/>
  <c r="H585" i="1"/>
  <c r="H586" i="1"/>
  <c r="H520" i="1"/>
  <c r="H521" i="1"/>
  <c r="H504" i="1"/>
  <c r="H505" i="1"/>
  <c r="H533" i="1"/>
  <c r="H450" i="1"/>
  <c r="H451" i="1"/>
  <c r="H402" i="1"/>
  <c r="H362" i="1"/>
  <c r="H363" i="1"/>
  <c r="H334" i="1"/>
  <c r="H335" i="1"/>
  <c r="H124" i="1"/>
  <c r="H125" i="1"/>
  <c r="H308" i="1"/>
  <c r="H309" i="1"/>
  <c r="H279" i="1"/>
  <c r="H278" i="1"/>
  <c r="H300" i="1"/>
  <c r="H301" i="1"/>
  <c r="H240" i="1"/>
  <c r="H241" i="1"/>
  <c r="H208" i="1"/>
  <c r="H209" i="1"/>
  <c r="H176" i="1"/>
  <c r="H177" i="1"/>
  <c r="H146" i="1"/>
  <c r="H147" i="1"/>
  <c r="H84" i="1"/>
  <c r="H48" i="1"/>
  <c r="H49" i="1"/>
  <c r="H30" i="1"/>
  <c r="H31" i="1"/>
  <c r="H2787" i="1"/>
  <c r="H2771" i="1"/>
  <c r="H2755" i="1"/>
  <c r="H2739" i="1"/>
  <c r="H2659" i="1"/>
  <c r="H2627" i="1"/>
  <c r="H2611" i="1"/>
  <c r="H2595" i="1"/>
  <c r="H2578" i="1"/>
  <c r="H2559" i="1"/>
  <c r="H2541" i="1"/>
  <c r="H2506" i="1"/>
  <c r="H2488" i="1"/>
  <c r="H2451" i="1"/>
  <c r="H2430" i="1"/>
  <c r="H2411" i="1"/>
  <c r="H2371" i="1"/>
  <c r="H2349" i="1"/>
  <c r="H2329" i="1"/>
  <c r="H2307" i="1"/>
  <c r="H2285" i="1"/>
  <c r="H2265" i="1"/>
  <c r="H2218" i="1"/>
  <c r="H2189" i="1"/>
  <c r="H2158" i="1"/>
  <c r="H2082" i="1"/>
  <c r="H2006" i="1"/>
  <c r="H1920" i="1"/>
  <c r="H1584" i="1"/>
  <c r="H2141" i="1"/>
  <c r="H2135" i="1"/>
  <c r="H2124" i="1"/>
  <c r="H2125" i="1"/>
  <c r="H2039" i="1"/>
  <c r="H1900" i="1"/>
  <c r="H1901" i="1"/>
  <c r="H1944" i="1"/>
  <c r="H1945" i="1"/>
  <c r="H1750" i="1"/>
  <c r="H1751" i="1"/>
  <c r="H1800" i="1"/>
  <c r="H1801" i="1"/>
  <c r="H1768" i="1"/>
  <c r="H1769" i="1"/>
  <c r="H1734" i="1"/>
  <c r="H1735" i="1"/>
  <c r="H1698" i="1"/>
  <c r="H1699" i="1"/>
  <c r="H1670" i="1"/>
  <c r="H1671" i="1"/>
  <c r="H1638" i="1"/>
  <c r="H1639" i="1"/>
  <c r="H1575" i="1"/>
  <c r="H1576" i="1"/>
  <c r="H1606" i="1"/>
  <c r="H1527" i="1"/>
  <c r="H1528" i="1"/>
  <c r="H1521" i="1"/>
  <c r="H1522" i="1"/>
  <c r="H1493" i="1"/>
  <c r="H1494" i="1"/>
  <c r="H1429" i="1"/>
  <c r="H1430" i="1"/>
  <c r="H1460" i="1"/>
  <c r="H1409" i="1"/>
  <c r="H1410" i="1"/>
  <c r="H1397" i="1"/>
  <c r="H1398" i="1"/>
  <c r="H1355" i="1"/>
  <c r="H1356" i="1"/>
  <c r="H1315" i="1"/>
  <c r="H1316" i="1"/>
  <c r="H1187" i="1"/>
  <c r="H1188" i="1"/>
  <c r="H1229" i="1"/>
  <c r="H1230" i="1"/>
  <c r="H1267" i="1"/>
  <c r="H1268" i="1"/>
  <c r="H1307" i="1"/>
  <c r="H851" i="1"/>
  <c r="H852" i="1"/>
  <c r="H819" i="1"/>
  <c r="H820" i="1"/>
  <c r="H1294" i="1"/>
  <c r="H1295" i="1"/>
  <c r="H1093" i="1"/>
  <c r="H1094" i="1"/>
  <c r="H1139" i="1"/>
  <c r="H1140" i="1"/>
  <c r="H1065" i="1"/>
  <c r="H1066" i="1"/>
  <c r="H1033" i="1"/>
  <c r="H1034" i="1"/>
  <c r="H1001" i="1"/>
  <c r="H1002" i="1"/>
  <c r="H971" i="1"/>
  <c r="H972" i="1"/>
  <c r="H939" i="1"/>
  <c r="H940" i="1"/>
  <c r="H909" i="1"/>
  <c r="H910" i="1"/>
  <c r="H877" i="1"/>
  <c r="H878" i="1"/>
  <c r="H793" i="1"/>
  <c r="H794" i="1"/>
  <c r="H769" i="1"/>
  <c r="H770" i="1"/>
  <c r="H708" i="1"/>
  <c r="H709" i="1"/>
  <c r="H716" i="1"/>
  <c r="H717" i="1"/>
  <c r="H698" i="1"/>
  <c r="H624" i="1"/>
  <c r="H625" i="1"/>
  <c r="H696" i="1"/>
  <c r="H618" i="1"/>
  <c r="H619" i="1"/>
  <c r="H595" i="1"/>
  <c r="H557" i="1"/>
  <c r="H558" i="1"/>
  <c r="H519" i="1"/>
  <c r="H518" i="1"/>
  <c r="H503" i="1"/>
  <c r="H502" i="1"/>
  <c r="H530" i="1"/>
  <c r="H448" i="1"/>
  <c r="H449" i="1"/>
  <c r="H352" i="1"/>
  <c r="H353" i="1"/>
  <c r="H360" i="1"/>
  <c r="H361" i="1"/>
  <c r="H332" i="1"/>
  <c r="H333" i="1"/>
  <c r="H122" i="1"/>
  <c r="H123" i="1"/>
  <c r="H306" i="1"/>
  <c r="H307" i="1"/>
  <c r="H276" i="1"/>
  <c r="H277" i="1"/>
  <c r="H2547" i="1"/>
  <c r="H298" i="1"/>
  <c r="H299" i="1"/>
  <c r="H238" i="1"/>
  <c r="H239" i="1"/>
  <c r="H2531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6" i="1"/>
  <c r="H2770" i="1"/>
  <c r="H2722" i="1"/>
  <c r="H2706" i="1"/>
  <c r="H2674" i="1"/>
  <c r="H2658" i="1"/>
  <c r="H2642" i="1"/>
  <c r="H2610" i="1"/>
  <c r="H2594" i="1"/>
  <c r="H2577" i="1"/>
  <c r="H2523" i="1"/>
  <c r="H2429" i="1"/>
  <c r="H2391" i="1"/>
  <c r="H2327" i="1"/>
  <c r="H2284" i="1"/>
  <c r="H2217" i="1"/>
  <c r="H2187" i="1"/>
  <c r="H2155" i="1"/>
  <c r="H2080" i="1"/>
  <c r="H1915" i="1"/>
  <c r="H1568" i="1"/>
  <c r="H2159" i="1"/>
  <c r="H2204" i="1"/>
  <c r="H1960" i="1"/>
  <c r="H1961" i="1"/>
  <c r="H2090" i="1"/>
  <c r="H1956" i="1"/>
  <c r="H1957" i="1"/>
  <c r="H1868" i="1"/>
  <c r="H1869" i="1"/>
  <c r="H1838" i="1"/>
  <c r="H1839" i="1"/>
  <c r="H2276" i="1"/>
  <c r="H2215" i="1"/>
  <c r="H2216" i="1"/>
  <c r="H2197" i="1"/>
  <c r="H2167" i="1"/>
  <c r="H2168" i="1"/>
  <c r="H2122" i="1"/>
  <c r="H2088" i="1"/>
  <c r="H2046" i="1"/>
  <c r="H2047" i="1"/>
  <c r="H1998" i="1"/>
  <c r="H1999" i="1"/>
  <c r="H1954" i="1"/>
  <c r="H1955" i="1"/>
  <c r="H1898" i="1"/>
  <c r="H1899" i="1"/>
  <c r="H1866" i="1"/>
  <c r="H1867" i="1"/>
  <c r="H1836" i="1"/>
  <c r="H1837" i="1"/>
  <c r="H2019" i="1"/>
  <c r="H1943" i="1"/>
  <c r="H1748" i="1"/>
  <c r="H1749" i="1"/>
  <c r="H1799" i="1"/>
  <c r="H1767" i="1"/>
  <c r="H1732" i="1"/>
  <c r="H1733" i="1"/>
  <c r="H1697" i="1"/>
  <c r="H2417" i="1"/>
  <c r="H1668" i="1"/>
  <c r="H1669" i="1"/>
  <c r="H2040" i="1"/>
  <c r="H2356" i="1"/>
  <c r="H1573" i="1"/>
  <c r="H1574" i="1"/>
  <c r="H1601" i="1"/>
  <c r="H1609" i="1"/>
  <c r="H1519" i="1"/>
  <c r="H1491" i="1"/>
  <c r="H1492" i="1"/>
  <c r="H2308" i="1"/>
  <c r="H1427" i="1"/>
  <c r="H1428" i="1"/>
  <c r="H1459" i="1"/>
  <c r="H1455" i="1"/>
  <c r="H1450" i="1"/>
  <c r="H1353" i="1"/>
  <c r="H1354" i="1"/>
  <c r="H1313" i="1"/>
  <c r="H1314" i="1"/>
  <c r="H1289" i="1"/>
  <c r="H1227" i="1"/>
  <c r="H1228" i="1"/>
  <c r="H1265" i="1"/>
  <c r="H1266" i="1"/>
  <c r="H1306" i="1"/>
  <c r="H849" i="1"/>
  <c r="H850" i="1"/>
  <c r="H817" i="1"/>
  <c r="H818" i="1"/>
  <c r="H1293" i="1"/>
  <c r="H1292" i="1"/>
  <c r="H1091" i="1"/>
  <c r="H1092" i="1"/>
  <c r="H1137" i="1"/>
  <c r="H1138" i="1"/>
  <c r="H1063" i="1"/>
  <c r="H1064" i="1"/>
  <c r="H1031" i="1"/>
  <c r="H1032" i="1"/>
  <c r="H999" i="1"/>
  <c r="H1000" i="1"/>
  <c r="H969" i="1"/>
  <c r="H970" i="1"/>
  <c r="H937" i="1"/>
  <c r="H938" i="1"/>
  <c r="H907" i="1"/>
  <c r="H908" i="1"/>
  <c r="H875" i="1"/>
  <c r="H876" i="1"/>
  <c r="H790" i="1"/>
  <c r="H767" i="1"/>
  <c r="H768" i="1"/>
  <c r="H753" i="1"/>
  <c r="H754" i="1"/>
  <c r="H714" i="1"/>
  <c r="H715" i="1"/>
  <c r="H606" i="1"/>
  <c r="H607" i="1"/>
  <c r="H622" i="1"/>
  <c r="H623" i="1"/>
  <c r="H604" i="1"/>
  <c r="H605" i="1"/>
  <c r="H616" i="1"/>
  <c r="H617" i="1"/>
  <c r="H549" i="1"/>
  <c r="H550" i="1"/>
  <c r="H555" i="1"/>
  <c r="H556" i="1"/>
  <c r="H516" i="1"/>
  <c r="H517" i="1"/>
  <c r="H500" i="1"/>
  <c r="H501" i="1"/>
  <c r="H476" i="1"/>
  <c r="H477" i="1"/>
  <c r="H446" i="1"/>
  <c r="H447" i="1"/>
  <c r="H350" i="1"/>
  <c r="H351" i="1"/>
  <c r="H359" i="1"/>
  <c r="H358" i="1"/>
  <c r="H330" i="1"/>
  <c r="H331" i="1"/>
  <c r="H120" i="1"/>
  <c r="H121" i="1"/>
  <c r="H397" i="1"/>
  <c r="H274" i="1"/>
  <c r="H275" i="1"/>
  <c r="H2544" i="1"/>
  <c r="H296" i="1"/>
  <c r="H297" i="1"/>
  <c r="H236" i="1"/>
  <c r="H237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5" i="1"/>
  <c r="H2769" i="1"/>
  <c r="H2753" i="1"/>
  <c r="H2737" i="1"/>
  <c r="H2689" i="1"/>
  <c r="H2657" i="1"/>
  <c r="H2641" i="1"/>
  <c r="H2625" i="1"/>
  <c r="H2609" i="1"/>
  <c r="H2593" i="1"/>
  <c r="H2575" i="1"/>
  <c r="H2557" i="1"/>
  <c r="H2539" i="1"/>
  <c r="H2522" i="1"/>
  <c r="H2504" i="1"/>
  <c r="H2486" i="1"/>
  <c r="H2467" i="1"/>
  <c r="H2448" i="1"/>
  <c r="H2428" i="1"/>
  <c r="H2409" i="1"/>
  <c r="H2368" i="1"/>
  <c r="H2347" i="1"/>
  <c r="H2283" i="1"/>
  <c r="H2262" i="1"/>
  <c r="H2238" i="1"/>
  <c r="H2186" i="1"/>
  <c r="H2153" i="1"/>
  <c r="H2115" i="1"/>
  <c r="H1910" i="1"/>
  <c r="H2244" i="1"/>
  <c r="H2017" i="1"/>
  <c r="H2133" i="1"/>
  <c r="H2001" i="1"/>
  <c r="H2213" i="1"/>
  <c r="H2196" i="1"/>
  <c r="H2120" i="1"/>
  <c r="H2106" i="1"/>
  <c r="H2087" i="1"/>
  <c r="H1816" i="1"/>
  <c r="H1817" i="1"/>
  <c r="H1996" i="1"/>
  <c r="H1997" i="1"/>
  <c r="H1953" i="1"/>
  <c r="H1896" i="1"/>
  <c r="H1897" i="1"/>
  <c r="H1864" i="1"/>
  <c r="H1865" i="1"/>
  <c r="H1834" i="1"/>
  <c r="H1835" i="1"/>
  <c r="H2018" i="1"/>
  <c r="H1940" i="1"/>
  <c r="H1941" i="1"/>
  <c r="H1746" i="1"/>
  <c r="H1747" i="1"/>
  <c r="H1796" i="1"/>
  <c r="H1797" i="1"/>
  <c r="H1764" i="1"/>
  <c r="H1765" i="1"/>
  <c r="H1730" i="1"/>
  <c r="H1731" i="1"/>
  <c r="H2433" i="1"/>
  <c r="H1694" i="1"/>
  <c r="H1695" i="1"/>
  <c r="H1666" i="1"/>
  <c r="H1667" i="1"/>
  <c r="H1636" i="1"/>
  <c r="H1637" i="1"/>
  <c r="H1571" i="1"/>
  <c r="H1572" i="1"/>
  <c r="H1473" i="1"/>
  <c r="H1474" i="1"/>
  <c r="H1561" i="1"/>
  <c r="H1562" i="1"/>
  <c r="H1517" i="1"/>
  <c r="H1518" i="1"/>
  <c r="H1489" i="1"/>
  <c r="H1490" i="1"/>
  <c r="H1425" i="1"/>
  <c r="H1426" i="1"/>
  <c r="H1458" i="1"/>
  <c r="H1451" i="1"/>
  <c r="H1447" i="1"/>
  <c r="H1351" i="1"/>
  <c r="H1352" i="1"/>
  <c r="H1311" i="1"/>
  <c r="H1312" i="1"/>
  <c r="H1258" i="1"/>
  <c r="H1257" i="1"/>
  <c r="H1226" i="1"/>
  <c r="H1225" i="1"/>
  <c r="H1263" i="1"/>
  <c r="H1264" i="1"/>
  <c r="H1305" i="1"/>
  <c r="H847" i="1"/>
  <c r="H848" i="1"/>
  <c r="H815" i="1"/>
  <c r="H816" i="1"/>
  <c r="H1286" i="1"/>
  <c r="H1089" i="1"/>
  <c r="H1090" i="1"/>
  <c r="H1135" i="1"/>
  <c r="H1136" i="1"/>
  <c r="H1061" i="1"/>
  <c r="H1062" i="1"/>
  <c r="H1029" i="1"/>
  <c r="H1030" i="1"/>
  <c r="H997" i="1"/>
  <c r="H998" i="1"/>
  <c r="H967" i="1"/>
  <c r="H968" i="1"/>
  <c r="H935" i="1"/>
  <c r="H936" i="1"/>
  <c r="H905" i="1"/>
  <c r="H906" i="1"/>
  <c r="H873" i="1"/>
  <c r="H874" i="1"/>
  <c r="H785" i="1"/>
  <c r="H791" i="1"/>
  <c r="H750" i="1"/>
  <c r="H712" i="1"/>
  <c r="H713" i="1"/>
  <c r="H692" i="1"/>
  <c r="H693" i="1"/>
  <c r="H703" i="1"/>
  <c r="H690" i="1"/>
  <c r="H691" i="1"/>
  <c r="H702" i="1"/>
  <c r="H592" i="1"/>
  <c r="H593" i="1"/>
  <c r="H553" i="1"/>
  <c r="H554" i="1"/>
  <c r="H546" i="1"/>
  <c r="H498" i="1"/>
  <c r="H499" i="1"/>
  <c r="H474" i="1"/>
  <c r="H475" i="1"/>
  <c r="H444" i="1"/>
  <c r="H445" i="1"/>
  <c r="H348" i="1"/>
  <c r="H349" i="1"/>
  <c r="H356" i="1"/>
  <c r="H357" i="1"/>
  <c r="H416" i="1"/>
  <c r="H118" i="1"/>
  <c r="H119" i="1"/>
  <c r="H328" i="1"/>
  <c r="H329" i="1"/>
  <c r="H272" i="1"/>
  <c r="H273" i="1"/>
  <c r="H295" i="1"/>
  <c r="H294" i="1"/>
  <c r="H234" i="1"/>
  <c r="H235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4" i="1"/>
  <c r="H2768" i="1"/>
  <c r="H2752" i="1"/>
  <c r="H2736" i="1"/>
  <c r="H2704" i="1"/>
  <c r="H2688" i="1"/>
  <c r="H2672" i="1"/>
  <c r="H2656" i="1"/>
  <c r="H2640" i="1"/>
  <c r="H2538" i="1"/>
  <c r="H2521" i="1"/>
  <c r="H2503" i="1"/>
  <c r="H2446" i="1"/>
  <c r="H2427" i="1"/>
  <c r="H2366" i="1"/>
  <c r="H2282" i="1"/>
  <c r="H2261" i="1"/>
  <c r="H2237" i="1"/>
  <c r="H2185" i="1"/>
  <c r="H2150" i="1"/>
  <c r="H2114" i="1"/>
  <c r="H2070" i="1"/>
  <c r="H1990" i="1"/>
  <c r="H1776" i="1"/>
  <c r="H1536" i="1"/>
  <c r="H2094" i="1"/>
  <c r="H2095" i="1"/>
  <c r="H2264" i="1"/>
  <c r="H2212" i="1"/>
  <c r="H2193" i="1"/>
  <c r="H2165" i="1"/>
  <c r="H2104" i="1"/>
  <c r="H2084" i="1"/>
  <c r="H2085" i="1"/>
  <c r="H2468" i="1"/>
  <c r="H1815" i="1"/>
  <c r="H1982" i="1"/>
  <c r="H1983" i="1"/>
  <c r="H1950" i="1"/>
  <c r="H1951" i="1"/>
  <c r="H1895" i="1"/>
  <c r="H1863" i="1"/>
  <c r="H1832" i="1"/>
  <c r="H1833" i="1"/>
  <c r="H1620" i="1"/>
  <c r="H1621" i="1"/>
  <c r="H1938" i="1"/>
  <c r="H1939" i="1"/>
  <c r="H1745" i="1"/>
  <c r="H1794" i="1"/>
  <c r="H1795" i="1"/>
  <c r="H1762" i="1"/>
  <c r="H1763" i="1"/>
  <c r="H1729" i="1"/>
  <c r="H1692" i="1"/>
  <c r="H1693" i="1"/>
  <c r="H2431" i="1"/>
  <c r="H1665" i="1"/>
  <c r="H1634" i="1"/>
  <c r="H1635" i="1"/>
  <c r="H1569" i="1"/>
  <c r="H2353" i="1"/>
  <c r="H1570" i="1"/>
  <c r="H1471" i="1"/>
  <c r="H1559" i="1"/>
  <c r="H1560" i="1"/>
  <c r="H1515" i="1"/>
  <c r="H1516" i="1"/>
  <c r="H1608" i="1"/>
  <c r="H1454" i="1"/>
  <c r="H1327" i="1"/>
  <c r="H1328" i="1"/>
  <c r="H1395" i="1"/>
  <c r="H1396" i="1"/>
  <c r="H1379" i="1"/>
  <c r="H1380" i="1"/>
  <c r="H1349" i="1"/>
  <c r="H1350" i="1"/>
  <c r="H1308" i="1"/>
  <c r="H1255" i="1"/>
  <c r="H1256" i="1"/>
  <c r="H1223" i="1"/>
  <c r="H1224" i="1"/>
  <c r="H1261" i="1"/>
  <c r="H1262" i="1"/>
  <c r="H1304" i="1"/>
  <c r="H845" i="1"/>
  <c r="H846" i="1"/>
  <c r="H813" i="1"/>
  <c r="H814" i="1"/>
  <c r="H1285" i="1"/>
  <c r="H1087" i="1"/>
  <c r="H1088" i="1"/>
  <c r="H1133" i="1"/>
  <c r="H1134" i="1"/>
  <c r="H1059" i="1"/>
  <c r="H1060" i="1"/>
  <c r="H1027" i="1"/>
  <c r="H1028" i="1"/>
  <c r="H995" i="1"/>
  <c r="H996" i="1"/>
  <c r="H965" i="1"/>
  <c r="H966" i="1"/>
  <c r="H933" i="1"/>
  <c r="H934" i="1"/>
  <c r="H903" i="1"/>
  <c r="H904" i="1"/>
  <c r="H871" i="1"/>
  <c r="H872" i="1"/>
  <c r="H777" i="1"/>
  <c r="H778" i="1"/>
  <c r="H765" i="1"/>
  <c r="H766" i="1"/>
  <c r="H728" i="1"/>
  <c r="H729" i="1"/>
  <c r="H759" i="1"/>
  <c r="H685" i="1"/>
  <c r="H615" i="1"/>
  <c r="H614" i="1"/>
  <c r="H684" i="1"/>
  <c r="H610" i="1"/>
  <c r="H611" i="1"/>
  <c r="H589" i="1"/>
  <c r="H598" i="1"/>
  <c r="H510" i="1"/>
  <c r="H511" i="1"/>
  <c r="H538" i="1"/>
  <c r="H539" i="1"/>
  <c r="H472" i="1"/>
  <c r="H473" i="1"/>
  <c r="H442" i="1"/>
  <c r="H443" i="1"/>
  <c r="H346" i="1"/>
  <c r="H347" i="1"/>
  <c r="H354" i="1"/>
  <c r="H355" i="1"/>
  <c r="H415" i="1"/>
  <c r="H116" i="1"/>
  <c r="H117" i="1"/>
  <c r="H327" i="1"/>
  <c r="H326" i="1"/>
  <c r="H270" i="1"/>
  <c r="H271" i="1"/>
  <c r="H292" i="1"/>
  <c r="H293" i="1"/>
  <c r="H232" i="1"/>
  <c r="H233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3" i="1"/>
  <c r="H2767" i="1"/>
  <c r="H2751" i="1"/>
  <c r="H2735" i="1"/>
  <c r="H2719" i="1"/>
  <c r="H2703" i="1"/>
  <c r="H2687" i="1"/>
  <c r="H2655" i="1"/>
  <c r="H2639" i="1"/>
  <c r="H2623" i="1"/>
  <c r="H2591" i="1"/>
  <c r="H2573" i="1"/>
  <c r="H2555" i="1"/>
  <c r="H2537" i="1"/>
  <c r="H2520" i="1"/>
  <c r="H2502" i="1"/>
  <c r="H2445" i="1"/>
  <c r="H2407" i="1"/>
  <c r="H2387" i="1"/>
  <c r="H2365" i="1"/>
  <c r="H2345" i="1"/>
  <c r="H2323" i="1"/>
  <c r="H2301" i="1"/>
  <c r="H2281" i="1"/>
  <c r="H2259" i="1"/>
  <c r="H2236" i="1"/>
  <c r="H2210" i="1"/>
  <c r="H2182" i="1"/>
  <c r="H2147" i="1"/>
  <c r="H1984" i="1"/>
  <c r="H1894" i="1"/>
  <c r="H1766" i="1"/>
  <c r="H1520" i="1"/>
  <c r="H2025" i="1"/>
  <c r="H2119" i="1"/>
  <c r="H1905" i="1"/>
  <c r="H2199" i="1"/>
  <c r="H2200" i="1"/>
  <c r="H2248" i="1"/>
  <c r="H2191" i="1"/>
  <c r="H2164" i="1"/>
  <c r="H2116" i="1"/>
  <c r="H2117" i="1"/>
  <c r="H2103" i="1"/>
  <c r="H2127" i="1"/>
  <c r="H1812" i="1"/>
  <c r="H1813" i="1"/>
  <c r="H1980" i="1"/>
  <c r="H1981" i="1"/>
  <c r="H1948" i="1"/>
  <c r="H1949" i="1"/>
  <c r="H1892" i="1"/>
  <c r="H1893" i="1"/>
  <c r="H1860" i="1"/>
  <c r="H1861" i="1"/>
  <c r="H2484" i="1"/>
  <c r="H1831" i="1"/>
  <c r="H1618" i="1"/>
  <c r="H1619" i="1"/>
  <c r="H1937" i="1"/>
  <c r="H1742" i="1"/>
  <c r="H1743" i="1"/>
  <c r="H1793" i="1"/>
  <c r="H1761" i="1"/>
  <c r="H1726" i="1"/>
  <c r="H1727" i="1"/>
  <c r="H1690" i="1"/>
  <c r="H1691" i="1"/>
  <c r="H1662" i="1"/>
  <c r="H1663" i="1"/>
  <c r="H1633" i="1"/>
  <c r="H1613" i="1"/>
  <c r="H1469" i="1"/>
  <c r="H1470" i="1"/>
  <c r="H1557" i="1"/>
  <c r="H1558" i="1"/>
  <c r="H1513" i="1"/>
  <c r="H1514" i="1"/>
  <c r="H2305" i="1"/>
  <c r="H1487" i="1"/>
  <c r="H1443" i="1"/>
  <c r="H1444" i="1"/>
  <c r="H1325" i="1"/>
  <c r="H1326" i="1"/>
  <c r="H1393" i="1"/>
  <c r="H1394" i="1"/>
  <c r="H1377" i="1"/>
  <c r="H1378" i="1"/>
  <c r="H1347" i="1"/>
  <c r="H1348" i="1"/>
  <c r="H1288" i="1"/>
  <c r="H1253" i="1"/>
  <c r="H1254" i="1"/>
  <c r="H1221" i="1"/>
  <c r="H1222" i="1"/>
  <c r="H1259" i="1"/>
  <c r="H1260" i="1"/>
  <c r="H1303" i="1"/>
  <c r="H843" i="1"/>
  <c r="H844" i="1"/>
  <c r="H1287" i="1"/>
  <c r="H1117" i="1"/>
  <c r="H1118" i="1"/>
  <c r="H1085" i="1"/>
  <c r="H1086" i="1"/>
  <c r="H1131" i="1"/>
  <c r="H1132" i="1"/>
  <c r="H1057" i="1"/>
  <c r="H1058" i="1"/>
  <c r="H1025" i="1"/>
  <c r="H1026" i="1"/>
  <c r="H993" i="1"/>
  <c r="H994" i="1"/>
  <c r="H963" i="1"/>
  <c r="H964" i="1"/>
  <c r="H931" i="1"/>
  <c r="H932" i="1"/>
  <c r="H901" i="1"/>
  <c r="H902" i="1"/>
  <c r="H869" i="1"/>
  <c r="H870" i="1"/>
  <c r="H786" i="1"/>
  <c r="H787" i="1"/>
  <c r="H727" i="1"/>
  <c r="H726" i="1"/>
  <c r="H711" i="1"/>
  <c r="H710" i="1"/>
  <c r="H642" i="1"/>
  <c r="H643" i="1"/>
  <c r="H612" i="1"/>
  <c r="H613" i="1"/>
  <c r="H638" i="1"/>
  <c r="H639" i="1"/>
  <c r="H608" i="1"/>
  <c r="H609" i="1"/>
  <c r="H567" i="1"/>
  <c r="H568" i="1"/>
  <c r="H551" i="1"/>
  <c r="H552" i="1"/>
  <c r="H508" i="1"/>
  <c r="H509" i="1"/>
  <c r="H534" i="1"/>
  <c r="H471" i="1"/>
  <c r="H470" i="1"/>
  <c r="H440" i="1"/>
  <c r="H441" i="1"/>
  <c r="H344" i="1"/>
  <c r="H345" i="1"/>
  <c r="H404" i="1"/>
  <c r="H414" i="1"/>
  <c r="H114" i="1"/>
  <c r="H115" i="1"/>
  <c r="H324" i="1"/>
  <c r="H325" i="1"/>
  <c r="H268" i="1"/>
  <c r="H269" i="1"/>
  <c r="H290" i="1"/>
  <c r="H291" i="1"/>
  <c r="H231" i="1"/>
  <c r="H230" i="1"/>
  <c r="H198" i="1"/>
  <c r="H199" i="1"/>
  <c r="H418" i="1"/>
  <c r="H409" i="1"/>
  <c r="H68" i="1"/>
  <c r="H69" i="1"/>
  <c r="H58" i="1"/>
  <c r="H59" i="1"/>
  <c r="H22" i="1"/>
  <c r="H23" i="1"/>
  <c r="H2782" i="1"/>
  <c r="H2750" i="1"/>
  <c r="H2734" i="1"/>
  <c r="H2718" i="1"/>
  <c r="H2702" i="1"/>
  <c r="H2686" i="1"/>
  <c r="H2670" i="1"/>
  <c r="H2654" i="1"/>
  <c r="H2638" i="1"/>
  <c r="H2622" i="1"/>
  <c r="H2606" i="1"/>
  <c r="H2590" i="1"/>
  <c r="H2554" i="1"/>
  <c r="H2536" i="1"/>
  <c r="H2519" i="1"/>
  <c r="H2501" i="1"/>
  <c r="H2463" i="1"/>
  <c r="H2444" i="1"/>
  <c r="H2425" i="1"/>
  <c r="H2406" i="1"/>
  <c r="H2364" i="1"/>
  <c r="H2343" i="1"/>
  <c r="H2322" i="1"/>
  <c r="H2279" i="1"/>
  <c r="H2258" i="1"/>
  <c r="H2235" i="1"/>
  <c r="H2208" i="1"/>
  <c r="H2179" i="1"/>
  <c r="H2146" i="1"/>
  <c r="H2110" i="1"/>
  <c r="H2064" i="1"/>
  <c r="H1760" i="1"/>
  <c r="H1504" i="1"/>
  <c r="H2053" i="1"/>
  <c r="H2245" i="1"/>
  <c r="H2231" i="1"/>
  <c r="H2232" i="1"/>
  <c r="H2161" i="1"/>
  <c r="H2100" i="1"/>
  <c r="H2101" i="1"/>
  <c r="H2465" i="1"/>
  <c r="H1810" i="1"/>
  <c r="H1811" i="1"/>
  <c r="H1978" i="1"/>
  <c r="H2026" i="1"/>
  <c r="H1890" i="1"/>
  <c r="H1891" i="1"/>
  <c r="H1858" i="1"/>
  <c r="H1859" i="1"/>
  <c r="H2481" i="1"/>
  <c r="H1828" i="1"/>
  <c r="H1829" i="1"/>
  <c r="H2049" i="1"/>
  <c r="H1934" i="1"/>
  <c r="H1935" i="1"/>
  <c r="H1740" i="1"/>
  <c r="H1741" i="1"/>
  <c r="H1790" i="1"/>
  <c r="H1791" i="1"/>
  <c r="H1758" i="1"/>
  <c r="H1759" i="1"/>
  <c r="H2452" i="1"/>
  <c r="H1724" i="1"/>
  <c r="H1725" i="1"/>
  <c r="H1688" i="1"/>
  <c r="H1689" i="1"/>
  <c r="H1660" i="1"/>
  <c r="H1661" i="1"/>
  <c r="H2388" i="1"/>
  <c r="H1630" i="1"/>
  <c r="H1631" i="1"/>
  <c r="H1595" i="1"/>
  <c r="H1596" i="1"/>
  <c r="H1610" i="1"/>
  <c r="H1555" i="1"/>
  <c r="H1556" i="1"/>
  <c r="H2324" i="1"/>
  <c r="H1511" i="1"/>
  <c r="H1512" i="1"/>
  <c r="H1485" i="1"/>
  <c r="H1486" i="1"/>
  <c r="H2303" i="1"/>
  <c r="H1441" i="1"/>
  <c r="H1442" i="1"/>
  <c r="H1323" i="1"/>
  <c r="H1324" i="1"/>
  <c r="H1391" i="1"/>
  <c r="H1375" i="1"/>
  <c r="H1345" i="1"/>
  <c r="H1346" i="1"/>
  <c r="H1210" i="1"/>
  <c r="H1209" i="1"/>
  <c r="H1251" i="1"/>
  <c r="H1252" i="1"/>
  <c r="H1219" i="1"/>
  <c r="H1220" i="1"/>
  <c r="H1310" i="1"/>
  <c r="H1302" i="1"/>
  <c r="H841" i="1"/>
  <c r="H842" i="1"/>
  <c r="H1283" i="1"/>
  <c r="H1115" i="1"/>
  <c r="H1116" i="1"/>
  <c r="H1083" i="1"/>
  <c r="H1084" i="1"/>
  <c r="H1129" i="1"/>
  <c r="H1130" i="1"/>
  <c r="H1055" i="1"/>
  <c r="H1056" i="1"/>
  <c r="H1023" i="1"/>
  <c r="H1024" i="1"/>
  <c r="H991" i="1"/>
  <c r="H992" i="1"/>
  <c r="H961" i="1"/>
  <c r="H962" i="1"/>
  <c r="H929" i="1"/>
  <c r="H930" i="1"/>
  <c r="H899" i="1"/>
  <c r="H900" i="1"/>
  <c r="H867" i="1"/>
  <c r="H868" i="1"/>
  <c r="H781" i="1"/>
  <c r="H782" i="1"/>
  <c r="H761" i="1"/>
  <c r="H762" i="1"/>
  <c r="H724" i="1"/>
  <c r="H725" i="1"/>
  <c r="H755" i="1"/>
  <c r="H640" i="1"/>
  <c r="H641" i="1"/>
  <c r="H695" i="1"/>
  <c r="H636" i="1"/>
  <c r="H637" i="1"/>
  <c r="H694" i="1"/>
  <c r="H565" i="1"/>
  <c r="H566" i="1"/>
  <c r="H594" i="1"/>
  <c r="H543" i="1"/>
  <c r="H487" i="1"/>
  <c r="H486" i="1"/>
  <c r="H468" i="1"/>
  <c r="H469" i="1"/>
  <c r="H545" i="1"/>
  <c r="H343" i="1"/>
  <c r="H342" i="1"/>
  <c r="H391" i="1"/>
  <c r="H390" i="1"/>
  <c r="H413" i="1"/>
  <c r="H112" i="1"/>
  <c r="H113" i="1"/>
  <c r="H322" i="1"/>
  <c r="H323" i="1"/>
  <c r="H266" i="1"/>
  <c r="H267" i="1"/>
  <c r="H288" i="1"/>
  <c r="H289" i="1"/>
  <c r="H228" i="1"/>
  <c r="H229" i="1"/>
  <c r="H196" i="1"/>
  <c r="H197" i="1"/>
  <c r="H166" i="1"/>
  <c r="H167" i="1"/>
  <c r="H104" i="1"/>
  <c r="H105" i="1"/>
  <c r="H93" i="1"/>
  <c r="H56" i="1"/>
  <c r="H57" i="1"/>
  <c r="H20" i="1"/>
  <c r="H21" i="1"/>
  <c r="H2781" i="1"/>
  <c r="H2765" i="1"/>
  <c r="H2749" i="1"/>
  <c r="H2733" i="1"/>
  <c r="H2717" i="1"/>
  <c r="H2701" i="1"/>
  <c r="H2685" i="1"/>
  <c r="H2669" i="1"/>
  <c r="H2637" i="1"/>
  <c r="H2621" i="1"/>
  <c r="H2605" i="1"/>
  <c r="H2589" i="1"/>
  <c r="H2571" i="1"/>
  <c r="H2553" i="1"/>
  <c r="H2535" i="1"/>
  <c r="H2518" i="1"/>
  <c r="H2499" i="1"/>
  <c r="H2480" i="1"/>
  <c r="H2462" i="1"/>
  <c r="H2443" i="1"/>
  <c r="H2405" i="1"/>
  <c r="H2363" i="1"/>
  <c r="H2342" i="1"/>
  <c r="H2320" i="1"/>
  <c r="H2299" i="1"/>
  <c r="H2278" i="1"/>
  <c r="H2234" i="1"/>
  <c r="H2206" i="1"/>
  <c r="H2178" i="1"/>
  <c r="H2144" i="1"/>
  <c r="H2107" i="1"/>
  <c r="H2059" i="1"/>
  <c r="H1878" i="1"/>
  <c r="H1744" i="1"/>
  <c r="H1488" i="1"/>
  <c r="H2136" i="1"/>
  <c r="H1932" i="1"/>
  <c r="H1933" i="1"/>
  <c r="H1738" i="1"/>
  <c r="H1739" i="1"/>
  <c r="H1788" i="1"/>
  <c r="H1789" i="1"/>
  <c r="H1756" i="1"/>
  <c r="H1757" i="1"/>
  <c r="H1722" i="1"/>
  <c r="H1723" i="1"/>
  <c r="H1686" i="1"/>
  <c r="H1687" i="1"/>
  <c r="H1658" i="1"/>
  <c r="H1659" i="1"/>
  <c r="H2415" i="1"/>
  <c r="H1628" i="1"/>
  <c r="H1629" i="1"/>
  <c r="H1593" i="1"/>
  <c r="H1594" i="1"/>
  <c r="H1565" i="1"/>
  <c r="H1566" i="1"/>
  <c r="H2351" i="1"/>
  <c r="H1553" i="1"/>
  <c r="H1554" i="1"/>
  <c r="H1509" i="1"/>
  <c r="H1510" i="1"/>
  <c r="H1483" i="1"/>
  <c r="H1484" i="1"/>
  <c r="H1439" i="1"/>
  <c r="H1321" i="1"/>
  <c r="H1389" i="1"/>
  <c r="H1390" i="1"/>
  <c r="H1373" i="1"/>
  <c r="H1374" i="1"/>
  <c r="H1343" i="1"/>
  <c r="H1344" i="1"/>
  <c r="H1207" i="1"/>
  <c r="H1208" i="1"/>
  <c r="H1249" i="1"/>
  <c r="H1250" i="1"/>
  <c r="H1217" i="1"/>
  <c r="H1218" i="1"/>
  <c r="H1185" i="1"/>
  <c r="H1186" i="1"/>
  <c r="H1301" i="1"/>
  <c r="H839" i="1"/>
  <c r="H840" i="1"/>
  <c r="H1282" i="1"/>
  <c r="H1113" i="1"/>
  <c r="H1114" i="1"/>
  <c r="H1081" i="1"/>
  <c r="H1082" i="1"/>
  <c r="H1127" i="1"/>
  <c r="H1128" i="1"/>
  <c r="H1053" i="1"/>
  <c r="H1054" i="1"/>
  <c r="H1021" i="1"/>
  <c r="H1022" i="1"/>
  <c r="H989" i="1"/>
  <c r="H990" i="1"/>
  <c r="H959" i="1"/>
  <c r="H960" i="1"/>
  <c r="H927" i="1"/>
  <c r="H928" i="1"/>
  <c r="H897" i="1"/>
  <c r="H898" i="1"/>
  <c r="H1298" i="1"/>
  <c r="H779" i="1"/>
  <c r="H780" i="1"/>
  <c r="H758" i="1"/>
  <c r="H736" i="1"/>
  <c r="H737" i="1"/>
  <c r="H706" i="1"/>
  <c r="H707" i="1"/>
  <c r="H658" i="1"/>
  <c r="H659" i="1"/>
  <c r="H602" i="1"/>
  <c r="H603" i="1"/>
  <c r="H650" i="1"/>
  <c r="H651" i="1"/>
  <c r="H600" i="1"/>
  <c r="H601" i="1"/>
  <c r="H575" i="1"/>
  <c r="H576" i="1"/>
  <c r="H547" i="1"/>
  <c r="H548" i="1"/>
  <c r="H542" i="1"/>
  <c r="H484" i="1"/>
  <c r="H485" i="1"/>
  <c r="H466" i="1"/>
  <c r="H467" i="1"/>
  <c r="H439" i="1"/>
  <c r="H438" i="1"/>
  <c r="H403" i="1"/>
  <c r="H388" i="1"/>
  <c r="H389" i="1"/>
  <c r="H412" i="1"/>
  <c r="H110" i="1"/>
  <c r="H111" i="1"/>
  <c r="H320" i="1"/>
  <c r="H321" i="1"/>
  <c r="H2560" i="1"/>
  <c r="H264" i="1"/>
  <c r="H265" i="1"/>
  <c r="H286" i="1"/>
  <c r="H287" i="1"/>
  <c r="H226" i="1"/>
  <c r="H227" i="1"/>
  <c r="H194" i="1"/>
  <c r="H195" i="1"/>
  <c r="H164" i="1"/>
  <c r="H165" i="1"/>
  <c r="H102" i="1"/>
  <c r="H103" i="1"/>
  <c r="H62" i="1"/>
  <c r="H63" i="1"/>
  <c r="H54" i="1"/>
  <c r="H55" i="1"/>
  <c r="H92" i="1"/>
  <c r="H2780" i="1"/>
  <c r="H2748" i="1"/>
  <c r="H2732" i="1"/>
  <c r="H2716" i="1"/>
  <c r="H2700" i="1"/>
  <c r="H2684" i="1"/>
  <c r="H2668" i="1"/>
  <c r="H2652" i="1"/>
  <c r="H2636" i="1"/>
  <c r="H2620" i="1"/>
  <c r="H2604" i="1"/>
  <c r="H2588" i="1"/>
  <c r="H2552" i="1"/>
  <c r="H2534" i="1"/>
  <c r="H2517" i="1"/>
  <c r="H2498" i="1"/>
  <c r="H2479" i="1"/>
  <c r="H2461" i="1"/>
  <c r="H2442" i="1"/>
  <c r="H2403" i="1"/>
  <c r="H2362" i="1"/>
  <c r="H2341" i="1"/>
  <c r="H2318" i="1"/>
  <c r="H2277" i="1"/>
  <c r="H2254" i="1"/>
  <c r="H2233" i="1"/>
  <c r="H2205" i="1"/>
  <c r="H2176" i="1"/>
  <c r="H2142" i="1"/>
  <c r="H2105" i="1"/>
  <c r="H2054" i="1"/>
  <c r="H1968" i="1"/>
  <c r="H1872" i="1"/>
  <c r="H1728" i="1"/>
  <c r="H1472" i="1"/>
  <c r="H2044" i="1"/>
  <c r="H2228" i="1"/>
  <c r="H2066" i="1"/>
  <c r="H2113" i="1"/>
  <c r="H2078" i="1"/>
  <c r="H2079" i="1"/>
  <c r="H1975" i="1"/>
  <c r="H2024" i="1"/>
  <c r="H1886" i="1"/>
  <c r="H1887" i="1"/>
  <c r="H1857" i="1"/>
  <c r="H1825" i="1"/>
  <c r="H2030" i="1"/>
  <c r="H1930" i="1"/>
  <c r="H2015" i="1"/>
  <c r="H1786" i="1"/>
  <c r="H1787" i="1"/>
  <c r="H1754" i="1"/>
  <c r="H1755" i="1"/>
  <c r="H1720" i="1"/>
  <c r="H1721" i="1"/>
  <c r="H1684" i="1"/>
  <c r="H1685" i="1"/>
  <c r="H1656" i="1"/>
  <c r="H1657" i="1"/>
  <c r="H2385" i="1"/>
  <c r="H1626" i="1"/>
  <c r="H1627" i="1"/>
  <c r="H1591" i="1"/>
  <c r="H1592" i="1"/>
  <c r="H1563" i="1"/>
  <c r="H1564" i="1"/>
  <c r="H1551" i="1"/>
  <c r="H1603" i="1"/>
  <c r="H1604" i="1"/>
  <c r="H1481" i="1"/>
  <c r="H1482" i="1"/>
  <c r="H1437" i="1"/>
  <c r="H1438" i="1"/>
  <c r="H1319" i="1"/>
  <c r="H1320" i="1"/>
  <c r="H1387" i="1"/>
  <c r="H1388" i="1"/>
  <c r="H1371" i="1"/>
  <c r="H1372" i="1"/>
  <c r="H1463" i="1"/>
  <c r="H1205" i="1"/>
  <c r="H1206" i="1"/>
  <c r="H1247" i="1"/>
  <c r="H1248" i="1"/>
  <c r="H1215" i="1"/>
  <c r="H1216" i="1"/>
  <c r="H1183" i="1"/>
  <c r="H1184" i="1"/>
  <c r="H1300" i="1"/>
  <c r="H837" i="1"/>
  <c r="H838" i="1"/>
  <c r="H1165" i="1"/>
  <c r="H1166" i="1"/>
  <c r="H1111" i="1"/>
  <c r="H1112" i="1"/>
  <c r="H1079" i="1"/>
  <c r="H1080" i="1"/>
  <c r="H1125" i="1"/>
  <c r="H1126" i="1"/>
  <c r="H1051" i="1"/>
  <c r="H1052" i="1"/>
  <c r="H1019" i="1"/>
  <c r="H1020" i="1"/>
  <c r="H987" i="1"/>
  <c r="H988" i="1"/>
  <c r="H957" i="1"/>
  <c r="H958" i="1"/>
  <c r="H925" i="1"/>
  <c r="H926" i="1"/>
  <c r="H895" i="1"/>
  <c r="H896" i="1"/>
  <c r="H811" i="1"/>
  <c r="H812" i="1"/>
  <c r="H792" i="1"/>
  <c r="H751" i="1"/>
  <c r="H734" i="1"/>
  <c r="H735" i="1"/>
  <c r="H701" i="1"/>
  <c r="H656" i="1"/>
  <c r="H657" i="1"/>
  <c r="H700" i="1"/>
  <c r="H648" i="1"/>
  <c r="H649" i="1"/>
  <c r="H597" i="1"/>
  <c r="H573" i="1"/>
  <c r="H574" i="1"/>
  <c r="H544" i="1"/>
  <c r="H541" i="1"/>
  <c r="H482" i="1"/>
  <c r="H483" i="1"/>
  <c r="H464" i="1"/>
  <c r="H465" i="1"/>
  <c r="H436" i="1"/>
  <c r="H437" i="1"/>
  <c r="H378" i="1"/>
  <c r="H379" i="1"/>
  <c r="H386" i="1"/>
  <c r="H387" i="1"/>
  <c r="H411" i="1"/>
  <c r="H108" i="1"/>
  <c r="H109" i="1"/>
  <c r="H318" i="1"/>
  <c r="H319" i="1"/>
  <c r="H263" i="1"/>
  <c r="H262" i="1"/>
  <c r="H284" i="1"/>
  <c r="H285" i="1"/>
  <c r="H224" i="1"/>
  <c r="H225" i="1"/>
  <c r="H2528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9" i="1"/>
  <c r="H2763" i="1"/>
  <c r="H2747" i="1"/>
  <c r="H2731" i="1"/>
  <c r="H2715" i="1"/>
  <c r="H2699" i="1"/>
  <c r="H2683" i="1"/>
  <c r="H2667" i="1"/>
  <c r="H2635" i="1"/>
  <c r="H2619" i="1"/>
  <c r="H2603" i="1"/>
  <c r="H2587" i="1"/>
  <c r="H2551" i="1"/>
  <c r="H2533" i="1"/>
  <c r="H2515" i="1"/>
  <c r="H2496" i="1"/>
  <c r="H2478" i="1"/>
  <c r="H2460" i="1"/>
  <c r="H2441" i="1"/>
  <c r="H2422" i="1"/>
  <c r="H2402" i="1"/>
  <c r="H2381" i="1"/>
  <c r="H2361" i="1"/>
  <c r="H2339" i="1"/>
  <c r="H2317" i="1"/>
  <c r="H2275" i="1"/>
  <c r="H2253" i="1"/>
  <c r="H2230" i="1"/>
  <c r="H2203" i="1"/>
  <c r="H2174" i="1"/>
  <c r="H2139" i="1"/>
  <c r="H2102" i="1"/>
  <c r="H2048" i="1"/>
  <c r="H1963" i="1"/>
  <c r="H1862" i="1"/>
  <c r="H1712" i="1"/>
  <c r="H1456" i="1"/>
  <c r="H1889" i="1"/>
  <c r="H2241" i="1"/>
  <c r="H2239" i="1"/>
  <c r="H2076" i="1"/>
  <c r="H2077" i="1"/>
  <c r="H1972" i="1"/>
  <c r="H1973" i="1"/>
  <c r="H2023" i="1"/>
  <c r="H1884" i="1"/>
  <c r="H1885" i="1"/>
  <c r="H1854" i="1"/>
  <c r="H1855" i="1"/>
  <c r="H1822" i="1"/>
  <c r="H1823" i="1"/>
  <c r="H2029" i="1"/>
  <c r="H1928" i="1"/>
  <c r="H1929" i="1"/>
  <c r="H2014" i="1"/>
  <c r="H1784" i="1"/>
  <c r="H1785" i="1"/>
  <c r="H1752" i="1"/>
  <c r="H1753" i="1"/>
  <c r="H1718" i="1"/>
  <c r="H1719" i="1"/>
  <c r="H1682" i="1"/>
  <c r="H1683" i="1"/>
  <c r="H2420" i="1"/>
  <c r="H1654" i="1"/>
  <c r="H1655" i="1"/>
  <c r="H1624" i="1"/>
  <c r="H1625" i="1"/>
  <c r="H2383" i="1"/>
  <c r="H2372" i="1"/>
  <c r="H1589" i="1"/>
  <c r="H1590" i="1"/>
  <c r="H1549" i="1"/>
  <c r="H1550" i="1"/>
  <c r="H1597" i="1"/>
  <c r="H1598" i="1"/>
  <c r="H1479" i="1"/>
  <c r="H1480" i="1"/>
  <c r="H2296" i="1"/>
  <c r="H1435" i="1"/>
  <c r="H1436" i="1"/>
  <c r="H1317" i="1"/>
  <c r="H1318" i="1"/>
  <c r="H1385" i="1"/>
  <c r="H1386" i="1"/>
  <c r="H1369" i="1"/>
  <c r="H1370" i="1"/>
  <c r="H1341" i="1"/>
  <c r="H1203" i="1"/>
  <c r="H1204" i="1"/>
  <c r="H1245" i="1"/>
  <c r="H1246" i="1"/>
  <c r="H1213" i="1"/>
  <c r="H1214" i="1"/>
  <c r="H1181" i="1"/>
  <c r="H1182" i="1"/>
  <c r="H1299" i="1"/>
  <c r="H835" i="1"/>
  <c r="H836" i="1"/>
  <c r="H1163" i="1"/>
  <c r="H1164" i="1"/>
  <c r="H1109" i="1"/>
  <c r="H1110" i="1"/>
  <c r="H1077" i="1"/>
  <c r="H1078" i="1"/>
  <c r="H1123" i="1"/>
  <c r="H1124" i="1"/>
  <c r="H1049" i="1"/>
  <c r="H1050" i="1"/>
  <c r="H1017" i="1"/>
  <c r="H1018" i="1"/>
  <c r="H985" i="1"/>
  <c r="H986" i="1"/>
  <c r="H955" i="1"/>
  <c r="H956" i="1"/>
  <c r="H923" i="1"/>
  <c r="H924" i="1"/>
  <c r="H893" i="1"/>
  <c r="H894" i="1"/>
  <c r="H809" i="1"/>
  <c r="H810" i="1"/>
  <c r="H775" i="1"/>
  <c r="H776" i="1"/>
  <c r="H740" i="1"/>
  <c r="H741" i="1"/>
  <c r="H732" i="1"/>
  <c r="H733" i="1"/>
  <c r="H687" i="1"/>
  <c r="H654" i="1"/>
  <c r="H655" i="1"/>
  <c r="H686" i="1"/>
  <c r="H647" i="1"/>
  <c r="H646" i="1"/>
  <c r="H590" i="1"/>
  <c r="H571" i="1"/>
  <c r="H572" i="1"/>
  <c r="H536" i="1"/>
  <c r="H428" i="1"/>
  <c r="H429" i="1"/>
  <c r="H480" i="1"/>
  <c r="H481" i="1"/>
  <c r="H462" i="1"/>
  <c r="H463" i="1"/>
  <c r="H434" i="1"/>
  <c r="H435" i="1"/>
  <c r="H376" i="1"/>
  <c r="H377" i="1"/>
  <c r="H384" i="1"/>
  <c r="H385" i="1"/>
  <c r="H410" i="1"/>
  <c r="H106" i="1"/>
  <c r="H107" i="1"/>
  <c r="H316" i="1"/>
  <c r="H317" i="1"/>
  <c r="H260" i="1"/>
  <c r="H261" i="1"/>
  <c r="H398" i="1"/>
  <c r="H222" i="1"/>
  <c r="H223" i="1"/>
  <c r="H190" i="1"/>
  <c r="H191" i="1"/>
  <c r="H160" i="1"/>
  <c r="H161" i="1"/>
  <c r="H98" i="1"/>
  <c r="H99" i="1"/>
  <c r="H89" i="1"/>
  <c r="H50" i="1"/>
  <c r="H51" i="1"/>
  <c r="H16" i="1"/>
  <c r="H17" i="1"/>
  <c r="H2778" i="1"/>
  <c r="H2762" i="1"/>
  <c r="H2746" i="1"/>
  <c r="H2730" i="1"/>
  <c r="H2714" i="1"/>
  <c r="H2698" i="1"/>
  <c r="H2682" i="1"/>
  <c r="H2650" i="1"/>
  <c r="H2634" i="1"/>
  <c r="H2618" i="1"/>
  <c r="H2602" i="1"/>
  <c r="H2586" i="1"/>
  <c r="H2568" i="1"/>
  <c r="H2550" i="1"/>
  <c r="H2532" i="1"/>
  <c r="H2514" i="1"/>
  <c r="H2495" i="1"/>
  <c r="H2477" i="1"/>
  <c r="H2459" i="1"/>
  <c r="H2440" i="1"/>
  <c r="H2421" i="1"/>
  <c r="H2400" i="1"/>
  <c r="H2359" i="1"/>
  <c r="H2338" i="1"/>
  <c r="H2316" i="1"/>
  <c r="H2274" i="1"/>
  <c r="H2252" i="1"/>
  <c r="H2227" i="1"/>
  <c r="H2202" i="1"/>
  <c r="H2171" i="1"/>
  <c r="H2137" i="1"/>
  <c r="H2099" i="1"/>
  <c r="H2043" i="1"/>
  <c r="H1958" i="1"/>
  <c r="H1856" i="1"/>
  <c r="H1696" i="1"/>
  <c r="H1440" i="1"/>
  <c r="H2255" i="1"/>
  <c r="H2225" i="1"/>
  <c r="H2031" i="1"/>
  <c r="H2287" i="1"/>
  <c r="H2183" i="1"/>
  <c r="H2184" i="1"/>
  <c r="H2061" i="1"/>
  <c r="H2108" i="1"/>
  <c r="H2109" i="1"/>
  <c r="H2074" i="1"/>
  <c r="H1994" i="1"/>
  <c r="H1970" i="1"/>
  <c r="H1971" i="1"/>
  <c r="H1882" i="1"/>
  <c r="H1883" i="1"/>
  <c r="H1852" i="1"/>
  <c r="H1853" i="1"/>
  <c r="H1820" i="1"/>
  <c r="H1821" i="1"/>
  <c r="H2028" i="1"/>
  <c r="H1927" i="1"/>
  <c r="H2013" i="1"/>
  <c r="H1783" i="1"/>
  <c r="H2516" i="1"/>
  <c r="H2009" i="1"/>
  <c r="H1716" i="1"/>
  <c r="H1717" i="1"/>
  <c r="H1681" i="1"/>
  <c r="H1652" i="1"/>
  <c r="H1653" i="1"/>
  <c r="H1622" i="1"/>
  <c r="H1623" i="1"/>
  <c r="H1587" i="1"/>
  <c r="H1588" i="1"/>
  <c r="H1541" i="1"/>
  <c r="H1542" i="1"/>
  <c r="H1547" i="1"/>
  <c r="H1548" i="1"/>
  <c r="H1507" i="1"/>
  <c r="H1508" i="1"/>
  <c r="H1477" i="1"/>
  <c r="H1478" i="1"/>
  <c r="H1433" i="1"/>
  <c r="H1434" i="1"/>
  <c r="H1452" i="1"/>
  <c r="H1383" i="1"/>
  <c r="H1384" i="1"/>
  <c r="H1367" i="1"/>
  <c r="H1368" i="1"/>
  <c r="H1339" i="1"/>
  <c r="H1340" i="1"/>
  <c r="H1201" i="1"/>
  <c r="H1202" i="1"/>
  <c r="H1243" i="1"/>
  <c r="H1244" i="1"/>
  <c r="H1211" i="1"/>
  <c r="H1212" i="1"/>
  <c r="H1179" i="1"/>
  <c r="H1180" i="1"/>
  <c r="H865" i="1"/>
  <c r="H866" i="1"/>
  <c r="H833" i="1"/>
  <c r="H834" i="1"/>
  <c r="H1161" i="1"/>
  <c r="H1162" i="1"/>
  <c r="H1107" i="1"/>
  <c r="H1108" i="1"/>
  <c r="H1075" i="1"/>
  <c r="H1076" i="1"/>
  <c r="H1121" i="1"/>
  <c r="H1122" i="1"/>
  <c r="H1047" i="1"/>
  <c r="H1048" i="1"/>
  <c r="H1015" i="1"/>
  <c r="H1016" i="1"/>
  <c r="H983" i="1"/>
  <c r="H984" i="1"/>
  <c r="H953" i="1"/>
  <c r="H954" i="1"/>
  <c r="H921" i="1"/>
  <c r="H922" i="1"/>
  <c r="H891" i="1"/>
  <c r="H892" i="1"/>
  <c r="H807" i="1"/>
  <c r="H808" i="1"/>
  <c r="H789" i="1"/>
  <c r="H752" i="1"/>
  <c r="H730" i="1"/>
  <c r="H731" i="1"/>
  <c r="H666" i="1"/>
  <c r="H667" i="1"/>
  <c r="H652" i="1"/>
  <c r="H653" i="1"/>
  <c r="H664" i="1"/>
  <c r="H665" i="1"/>
  <c r="H644" i="1"/>
  <c r="H645" i="1"/>
  <c r="H579" i="1"/>
  <c r="H580" i="1"/>
  <c r="H569" i="1"/>
  <c r="H570" i="1"/>
  <c r="H514" i="1"/>
  <c r="H515" i="1"/>
  <c r="H426" i="1"/>
  <c r="H427" i="1"/>
  <c r="H478" i="1"/>
  <c r="H479" i="1"/>
  <c r="H460" i="1"/>
  <c r="H461" i="1"/>
  <c r="H432" i="1"/>
  <c r="H433" i="1"/>
  <c r="H375" i="1"/>
  <c r="H374" i="1"/>
  <c r="H382" i="1"/>
  <c r="H383" i="1"/>
  <c r="H136" i="1"/>
  <c r="H137" i="1"/>
  <c r="H401" i="1"/>
  <c r="H407" i="1"/>
  <c r="H408" i="1"/>
  <c r="H258" i="1"/>
  <c r="H259" i="1"/>
  <c r="H394" i="1"/>
  <c r="H220" i="1"/>
  <c r="H221" i="1"/>
  <c r="H188" i="1"/>
  <c r="H189" i="1"/>
  <c r="H158" i="1"/>
  <c r="H159" i="1"/>
  <c r="H96" i="1"/>
  <c r="H97" i="1"/>
  <c r="H88" i="1"/>
  <c r="H81" i="1"/>
  <c r="H14" i="1"/>
  <c r="H15" i="1"/>
  <c r="H2777" i="1"/>
  <c r="H2761" i="1"/>
  <c r="H2745" i="1"/>
  <c r="H2729" i="1"/>
  <c r="H2713" i="1"/>
  <c r="H2697" i="1"/>
  <c r="H2681" i="1"/>
  <c r="H2665" i="1"/>
  <c r="H2649" i="1"/>
  <c r="H2633" i="1"/>
  <c r="H2617" i="1"/>
  <c r="H2601" i="1"/>
  <c r="H2585" i="1"/>
  <c r="H2567" i="1"/>
  <c r="H2549" i="1"/>
  <c r="H2530" i="1"/>
  <c r="H2512" i="1"/>
  <c r="H2494" i="1"/>
  <c r="H2476" i="1"/>
  <c r="H2458" i="1"/>
  <c r="H2439" i="1"/>
  <c r="H2419" i="1"/>
  <c r="H2398" i="1"/>
  <c r="H2379" i="1"/>
  <c r="H2358" i="1"/>
  <c r="H2336" i="1"/>
  <c r="H2315" i="1"/>
  <c r="H2294" i="1"/>
  <c r="H2272" i="1"/>
  <c r="H2251" i="1"/>
  <c r="H2226" i="1"/>
  <c r="H2201" i="1"/>
  <c r="H2170" i="1"/>
  <c r="H2134" i="1"/>
  <c r="H2098" i="1"/>
  <c r="H2038" i="1"/>
  <c r="H1952" i="1"/>
  <c r="H1846" i="1"/>
  <c r="H1680" i="1"/>
  <c r="H1424" i="1"/>
  <c r="L790" i="1"/>
  <c r="I1140" i="7" l="1" a="1"/>
  <c r="I1140" i="7" s="1"/>
  <c r="G1140" i="7" a="1"/>
  <c r="G1140" i="7" s="1"/>
  <c r="E1140" i="7" a="1"/>
  <c r="E1140" i="7" s="1"/>
  <c r="O1205" i="7" a="1"/>
  <c r="O1205" i="7" s="1"/>
  <c r="I1238" i="7" a="1"/>
  <c r="I1238" i="7" s="1"/>
  <c r="K1268" i="7" a="1"/>
  <c r="K1268" i="7" s="1"/>
  <c r="S1140" i="7" a="1"/>
  <c r="S1140" i="7" s="1"/>
  <c r="G1205" i="7" a="1"/>
  <c r="G1205" i="7" s="1"/>
  <c r="M1238" i="7" a="1"/>
  <c r="M1238" i="7" s="1"/>
  <c r="I1268" i="7" a="1"/>
  <c r="I1268" i="7" s="1"/>
  <c r="E1268" i="7" a="1"/>
  <c r="E1268" i="7" s="1"/>
  <c r="Q1140" i="7" a="1"/>
  <c r="Q1140" i="7" s="1"/>
  <c r="E1205" i="7" a="1"/>
  <c r="E1205" i="7" s="1"/>
  <c r="N1268" i="7" a="1"/>
  <c r="N1268" i="7" s="1"/>
  <c r="F1268" i="7" a="1"/>
  <c r="F1268" i="7" s="1"/>
  <c r="R1268" i="7" a="1"/>
  <c r="R1268" i="7" s="1"/>
  <c r="I1270" i="7" a="1"/>
  <c r="I1270" i="7" s="1"/>
  <c r="D1239" i="7" a="1"/>
  <c r="D1239" i="7" s="1"/>
  <c r="L1207" i="7" a="1"/>
  <c r="L1207" i="7" s="1"/>
  <c r="I1207" i="7" a="1"/>
  <c r="I1207" i="7" s="1"/>
  <c r="R1207" i="7" a="1"/>
  <c r="R1207" i="7" s="1"/>
  <c r="K1270" i="7" a="1"/>
  <c r="K1270" i="7" s="1"/>
  <c r="S1238" i="7" a="1"/>
  <c r="S1238" i="7" s="1"/>
  <c r="H1245" i="7" a="1"/>
  <c r="H1245" i="7" s="1"/>
  <c r="K1156" i="7" a="1"/>
  <c r="K1156" i="7" s="1"/>
  <c r="G1182" i="7" a="1"/>
  <c r="G1182" i="7" s="1"/>
  <c r="F1196" i="7" a="1"/>
  <c r="F1196" i="7" s="1"/>
  <c r="M1199" i="7" a="1"/>
  <c r="M1199" i="7" s="1"/>
  <c r="E1208" i="7" a="1"/>
  <c r="E1208" i="7" s="1"/>
  <c r="R1238" i="7" a="1"/>
  <c r="R1238" i="7" s="1"/>
  <c r="F1245" i="7" a="1"/>
  <c r="F1245" i="7" s="1"/>
  <c r="Q1238" i="7" a="1"/>
  <c r="Q1238" i="7" s="1"/>
  <c r="E1245" i="7" a="1"/>
  <c r="E1245" i="7" s="1"/>
  <c r="I1156" i="7" a="1"/>
  <c r="I1156" i="7" s="1"/>
  <c r="D1182" i="7" a="1"/>
  <c r="D1182" i="7" s="1"/>
  <c r="J1196" i="7" a="1"/>
  <c r="J1196" i="7" s="1"/>
  <c r="L1199" i="7" a="1"/>
  <c r="L1199" i="7" s="1"/>
  <c r="J1208" i="7" a="1"/>
  <c r="J1208" i="7" s="1"/>
  <c r="P1238" i="7" a="1"/>
  <c r="P1238" i="7" s="1"/>
  <c r="D1245" i="7" a="1"/>
  <c r="D1245" i="7" s="1"/>
  <c r="O1238" i="7" a="1"/>
  <c r="O1238" i="7" s="1"/>
  <c r="S1245" i="7" a="1"/>
  <c r="S1245" i="7" s="1"/>
  <c r="G1156" i="7" a="1"/>
  <c r="G1156" i="7" s="1"/>
  <c r="R1182" i="7" a="1"/>
  <c r="R1182" i="7" s="1"/>
  <c r="S1187" i="7" a="1"/>
  <c r="S1187" i="7" s="1"/>
  <c r="H1196" i="7" a="1"/>
  <c r="H1196" i="7" s="1"/>
  <c r="K1199" i="7" a="1"/>
  <c r="K1199" i="7" s="1"/>
  <c r="H1208" i="7" a="1"/>
  <c r="H1208" i="7" s="1"/>
  <c r="N1238" i="7" a="1"/>
  <c r="N1238" i="7" s="1"/>
  <c r="R1245" i="7" a="1"/>
  <c r="R1245" i="7" s="1"/>
  <c r="D1268" i="7" a="1"/>
  <c r="D1268" i="7" s="1"/>
  <c r="E1156" i="7" a="1"/>
  <c r="E1156" i="7" s="1"/>
  <c r="P1182" i="7" a="1"/>
  <c r="P1182" i="7" s="1"/>
  <c r="Q1187" i="7" a="1"/>
  <c r="Q1187" i="7" s="1"/>
  <c r="E1196" i="7" a="1"/>
  <c r="E1196" i="7" s="1"/>
  <c r="I1199" i="7" a="1"/>
  <c r="I1199" i="7" s="1"/>
  <c r="S1208" i="7" a="1"/>
  <c r="S1208" i="7" s="1"/>
  <c r="L1238" i="7" a="1"/>
  <c r="L1238" i="7" s="1"/>
  <c r="Q1245" i="7" a="1"/>
  <c r="Q1245" i="7" s="1"/>
  <c r="K1238" i="7" a="1"/>
  <c r="K1238" i="7" s="1"/>
  <c r="S1156" i="7" a="1"/>
  <c r="S1156" i="7" s="1"/>
  <c r="N1182" i="7" a="1"/>
  <c r="N1182" i="7" s="1"/>
  <c r="S1196" i="7" a="1"/>
  <c r="S1196" i="7" s="1"/>
  <c r="G1199" i="7" a="1"/>
  <c r="G1199" i="7" s="1"/>
  <c r="Q1208" i="7" a="1"/>
  <c r="Q1208" i="7" s="1"/>
  <c r="J1238" i="7" a="1"/>
  <c r="J1238" i="7" s="1"/>
  <c r="O1245" i="7" a="1"/>
  <c r="O1245" i="7" s="1"/>
  <c r="Q1156" i="7" a="1"/>
  <c r="Q1156" i="7" s="1"/>
  <c r="L1182" i="7" a="1"/>
  <c r="L1182" i="7" s="1"/>
  <c r="Q1196" i="7" a="1"/>
  <c r="Q1196" i="7" s="1"/>
  <c r="D1199" i="7" a="1"/>
  <c r="D1199" i="7" s="1"/>
  <c r="M1208" i="7" a="1"/>
  <c r="M1208" i="7" s="1"/>
  <c r="H1238" i="7" a="1"/>
  <c r="H1238" i="7" s="1"/>
  <c r="M1245" i="7" a="1"/>
  <c r="M1245" i="7" s="1"/>
  <c r="F1238" i="7" a="1"/>
  <c r="F1238" i="7" s="1"/>
  <c r="G1238" i="7" a="1"/>
  <c r="G1238" i="7" s="1"/>
  <c r="F1237" i="7" a="1"/>
  <c r="F1237" i="7" s="1"/>
  <c r="N1239" i="7" a="1"/>
  <c r="N1239" i="7" s="1"/>
  <c r="K1252" i="7" a="1"/>
  <c r="K1252" i="7" s="1"/>
  <c r="P1268" i="7" a="1"/>
  <c r="P1268" i="7" s="1"/>
  <c r="G1268" i="7" a="1"/>
  <c r="G1268" i="7" s="1"/>
  <c r="I1258" i="7" a="1"/>
  <c r="I1258" i="7" s="1"/>
  <c r="S1268" i="7" a="1"/>
  <c r="S1268" i="7" s="1"/>
  <c r="H1258" i="7" a="1"/>
  <c r="H1258" i="7" s="1"/>
  <c r="Q1268" i="7" a="1"/>
  <c r="Q1268" i="7" s="1"/>
  <c r="O1268" i="7" a="1"/>
  <c r="O1268" i="7" s="1"/>
  <c r="K1239" i="7" a="1"/>
  <c r="K1239" i="7" s="1"/>
  <c r="S1258" i="7" a="1"/>
  <c r="S1258" i="7" s="1"/>
  <c r="M1268" i="7" a="1"/>
  <c r="M1268" i="7" s="1"/>
  <c r="I1222" i="7" a="1"/>
  <c r="I1222" i="7" s="1"/>
  <c r="G1239" i="7" a="1"/>
  <c r="G1239" i="7" s="1"/>
  <c r="Q1258" i="7" a="1"/>
  <c r="Q1258" i="7" s="1"/>
  <c r="L1268" i="7" a="1"/>
  <c r="L1268" i="7" s="1"/>
  <c r="O1258" i="7" a="1"/>
  <c r="O1258" i="7" s="1"/>
  <c r="J1268" i="7" a="1"/>
  <c r="J1268" i="7" s="1"/>
  <c r="K1207" i="7" a="1"/>
  <c r="K1207" i="7" s="1"/>
  <c r="H1256" i="7" a="1"/>
  <c r="H1256" i="7" s="1"/>
  <c r="N1277" i="7" a="1"/>
  <c r="N1277" i="7" s="1"/>
  <c r="L1093" i="2"/>
  <c r="Q1237" i="7" a="1"/>
  <c r="Q1237" i="7" s="1"/>
  <c r="F1239" i="7" a="1"/>
  <c r="F1239" i="7" s="1"/>
  <c r="Q1256" i="7" a="1"/>
  <c r="Q1256" i="7" s="1"/>
  <c r="F1277" i="7" a="1"/>
  <c r="F1277" i="7" s="1"/>
  <c r="R1239" i="7" a="1"/>
  <c r="R1239" i="7" s="1"/>
  <c r="O1256" i="7" a="1"/>
  <c r="O1256" i="7" s="1"/>
  <c r="D1277" i="7" a="1"/>
  <c r="D1277" i="7" s="1"/>
  <c r="M1256" i="7" a="1"/>
  <c r="M1256" i="7" s="1"/>
  <c r="R1277" i="7" a="1"/>
  <c r="R1277" i="7" s="1"/>
  <c r="O1207" i="7" a="1"/>
  <c r="O1207" i="7" s="1"/>
  <c r="K1256" i="7" a="1"/>
  <c r="K1256" i="7" s="1"/>
  <c r="D1271" i="7" a="1"/>
  <c r="D1271" i="7" s="1"/>
  <c r="G1277" i="7" a="1"/>
  <c r="G1277" i="7" s="1"/>
  <c r="L1092" i="2"/>
  <c r="F1207" i="7" a="1"/>
  <c r="F1207" i="7" s="1"/>
  <c r="H1207" i="7" a="1"/>
  <c r="H1207" i="7" s="1"/>
  <c r="M1239" i="7" a="1"/>
  <c r="M1239" i="7" s="1"/>
  <c r="Q1270" i="7" a="1"/>
  <c r="Q1270" i="7" s="1"/>
  <c r="S1207" i="7" a="1"/>
  <c r="S1207" i="7" s="1"/>
  <c r="O1270" i="7" a="1"/>
  <c r="O1270" i="7" s="1"/>
  <c r="Q1207" i="7" a="1"/>
  <c r="Q1207" i="7" s="1"/>
  <c r="N1270" i="7" a="1"/>
  <c r="N1270" i="7" s="1"/>
  <c r="L1091" i="2"/>
  <c r="M1207" i="7" a="1"/>
  <c r="M1207" i="7" s="1"/>
  <c r="G1237" i="7" a="1"/>
  <c r="G1237" i="7" s="1"/>
  <c r="G1271" i="7" a="1"/>
  <c r="G1271" i="7" s="1"/>
  <c r="N1207" i="7" a="1"/>
  <c r="N1207" i="7" s="1"/>
  <c r="O1237" i="7" a="1"/>
  <c r="O1237" i="7" s="1"/>
  <c r="L1271" i="7" a="1"/>
  <c r="L1271" i="7" s="1"/>
  <c r="G1207" i="7" a="1"/>
  <c r="G1207" i="7" s="1"/>
  <c r="I1239" i="7" a="1"/>
  <c r="I1239" i="7" s="1"/>
  <c r="H1270" i="7" a="1"/>
  <c r="H1270" i="7" s="1"/>
  <c r="K915" i="2"/>
  <c r="K1237" i="7" a="1"/>
  <c r="K1237" i="7" s="1"/>
  <c r="Q1239" i="7" a="1"/>
  <c r="Q1239" i="7" s="1"/>
  <c r="D1237" i="7" a="1"/>
  <c r="D1237" i="7" s="1"/>
  <c r="O1239" i="7" a="1"/>
  <c r="O1239" i="7" s="1"/>
  <c r="M1237" i="7" a="1"/>
  <c r="M1237" i="7" s="1"/>
  <c r="J1239" i="7" a="1"/>
  <c r="J1239" i="7" s="1"/>
  <c r="H1239" i="7" a="1"/>
  <c r="H1239" i="7" s="1"/>
  <c r="L1284" i="7" a="1"/>
  <c r="L1284" i="7" s="1"/>
  <c r="E1239" i="7" a="1"/>
  <c r="E1239" i="7" s="1"/>
  <c r="F1271" i="7" a="1"/>
  <c r="F1271" i="7" s="1"/>
  <c r="S1239" i="7" a="1"/>
  <c r="S1239" i="7" s="1"/>
  <c r="P1271" i="7" a="1"/>
  <c r="P1271" i="7" s="1"/>
  <c r="M1082" i="7" a="1"/>
  <c r="M1082" i="7" s="1"/>
  <c r="O1096" i="7" a="1"/>
  <c r="O1096" i="7" s="1"/>
  <c r="L1111" i="7" a="1"/>
  <c r="L1111" i="7" s="1"/>
  <c r="M1142" i="7" a="1"/>
  <c r="M1142" i="7" s="1"/>
  <c r="L1265" i="7" a="1"/>
  <c r="L1265" i="7" s="1"/>
  <c r="R1271" i="7" a="1"/>
  <c r="R1271" i="7" s="1"/>
  <c r="L1142" i="7" a="1"/>
  <c r="L1142" i="7" s="1"/>
  <c r="D1042" i="7" a="1"/>
  <c r="D1042" i="7" s="1"/>
  <c r="K1082" i="7" a="1"/>
  <c r="K1082" i="7" s="1"/>
  <c r="M1096" i="7" a="1"/>
  <c r="M1096" i="7" s="1"/>
  <c r="J1111" i="7" a="1"/>
  <c r="J1111" i="7" s="1"/>
  <c r="K1142" i="7" a="1"/>
  <c r="K1142" i="7" s="1"/>
  <c r="H1200" i="7" a="1"/>
  <c r="H1200" i="7" s="1"/>
  <c r="J1265" i="7" a="1"/>
  <c r="J1265" i="7" s="1"/>
  <c r="N1271" i="7" a="1"/>
  <c r="N1271" i="7" s="1"/>
  <c r="R1042" i="7" a="1"/>
  <c r="R1042" i="7" s="1"/>
  <c r="I1082" i="7" a="1"/>
  <c r="I1082" i="7" s="1"/>
  <c r="K1096" i="7" a="1"/>
  <c r="K1096" i="7" s="1"/>
  <c r="G1111" i="7" a="1"/>
  <c r="G1111" i="7" s="1"/>
  <c r="I1142" i="7" a="1"/>
  <c r="I1142" i="7" s="1"/>
  <c r="E1200" i="7" a="1"/>
  <c r="E1200" i="7" s="1"/>
  <c r="I1237" i="7" a="1"/>
  <c r="I1237" i="7" s="1"/>
  <c r="H1265" i="7" a="1"/>
  <c r="H1265" i="7" s="1"/>
  <c r="H1142" i="7" a="1"/>
  <c r="H1142" i="7" s="1"/>
  <c r="P1042" i="7" a="1"/>
  <c r="P1042" i="7" s="1"/>
  <c r="G1082" i="7" a="1"/>
  <c r="G1082" i="7" s="1"/>
  <c r="I1096" i="7" a="1"/>
  <c r="I1096" i="7" s="1"/>
  <c r="Q1111" i="7" a="1"/>
  <c r="Q1111" i="7" s="1"/>
  <c r="G1142" i="7" a="1"/>
  <c r="G1142" i="7" s="1"/>
  <c r="S1200" i="7" a="1"/>
  <c r="S1200" i="7" s="1"/>
  <c r="E1237" i="7" a="1"/>
  <c r="E1237" i="7" s="1"/>
  <c r="E1265" i="7" a="1"/>
  <c r="E1265" i="7" s="1"/>
  <c r="F1142" i="7" a="1"/>
  <c r="F1142" i="7" s="1"/>
  <c r="N1042" i="7" a="1"/>
  <c r="N1042" i="7" s="1"/>
  <c r="F1082" i="7" a="1"/>
  <c r="F1082" i="7" s="1"/>
  <c r="G1096" i="7" a="1"/>
  <c r="G1096" i="7" s="1"/>
  <c r="F1111" i="7" a="1"/>
  <c r="F1111" i="7" s="1"/>
  <c r="E1142" i="7" a="1"/>
  <c r="E1142" i="7" s="1"/>
  <c r="Q1200" i="7" a="1"/>
  <c r="Q1200" i="7" s="1"/>
  <c r="R1237" i="7" a="1"/>
  <c r="R1237" i="7" s="1"/>
  <c r="S1265" i="7" a="1"/>
  <c r="S1265" i="7" s="1"/>
  <c r="D1142" i="7" a="1"/>
  <c r="D1142" i="7" s="1"/>
  <c r="L1042" i="7" a="1"/>
  <c r="L1042" i="7" s="1"/>
  <c r="D1082" i="7" a="1"/>
  <c r="D1082" i="7" s="1"/>
  <c r="F1096" i="7" a="1"/>
  <c r="F1096" i="7" s="1"/>
  <c r="D1111" i="7" a="1"/>
  <c r="D1111" i="7" s="1"/>
  <c r="S1142" i="7" a="1"/>
  <c r="S1142" i="7" s="1"/>
  <c r="M1200" i="7" a="1"/>
  <c r="M1200" i="7" s="1"/>
  <c r="R1265" i="7" a="1"/>
  <c r="R1265" i="7" s="1"/>
  <c r="R1142" i="7" a="1"/>
  <c r="R1142" i="7" s="1"/>
  <c r="Q1142" i="7" a="1"/>
  <c r="Q1142" i="7" s="1"/>
  <c r="N1237" i="7" a="1"/>
  <c r="N1237" i="7" s="1"/>
  <c r="L1239" i="7" a="1"/>
  <c r="L1239" i="7" s="1"/>
  <c r="P1265" i="7" a="1"/>
  <c r="P1265" i="7" s="1"/>
  <c r="I1271" i="7" a="1"/>
  <c r="I1271" i="7" s="1"/>
  <c r="P1142" i="7" a="1"/>
  <c r="P1142" i="7" s="1"/>
  <c r="O1142" i="7" a="1"/>
  <c r="O1142" i="7" s="1"/>
  <c r="E1271" i="7" a="1"/>
  <c r="E1271" i="7" s="1"/>
  <c r="N1048" i="7" a="1"/>
  <c r="N1048" i="7" s="1"/>
  <c r="G1062" i="7" a="1"/>
  <c r="G1062" i="7" s="1"/>
  <c r="K1205" i="7" a="1"/>
  <c r="K1205" i="7" s="1"/>
  <c r="P1237" i="7" a="1"/>
  <c r="P1237" i="7" s="1"/>
  <c r="O1271" i="7" a="1"/>
  <c r="O1271" i="7" s="1"/>
  <c r="M1271" i="7" a="1"/>
  <c r="M1271" i="7" s="1"/>
  <c r="J1048" i="7" a="1"/>
  <c r="J1048" i="7" s="1"/>
  <c r="D1062" i="7" a="1"/>
  <c r="D1062" i="7" s="1"/>
  <c r="D1205" i="7" a="1"/>
  <c r="D1205" i="7" s="1"/>
  <c r="L1237" i="7" a="1"/>
  <c r="L1237" i="7" s="1"/>
  <c r="K1271" i="7" a="1"/>
  <c r="K1271" i="7" s="1"/>
  <c r="H1048" i="7" a="1"/>
  <c r="H1048" i="7" s="1"/>
  <c r="Q1062" i="7" a="1"/>
  <c r="Q1062" i="7" s="1"/>
  <c r="R1205" i="7" a="1"/>
  <c r="R1205" i="7" s="1"/>
  <c r="J1237" i="7" a="1"/>
  <c r="J1237" i="7" s="1"/>
  <c r="J1271" i="7" a="1"/>
  <c r="J1271" i="7" s="1"/>
  <c r="O1062" i="7" a="1"/>
  <c r="O1062" i="7" s="1"/>
  <c r="P1205" i="7" a="1"/>
  <c r="P1205" i="7" s="1"/>
  <c r="H1237" i="7" a="1"/>
  <c r="H1237" i="7" s="1"/>
  <c r="H1271" i="7" a="1"/>
  <c r="H1271" i="7" s="1"/>
  <c r="S1271" i="7" a="1"/>
  <c r="S1271" i="7" s="1"/>
  <c r="Q1074" i="7" a="1"/>
  <c r="Q1074" i="7" s="1"/>
  <c r="G1123" i="7" a="1"/>
  <c r="G1123" i="7" s="1"/>
  <c r="H1206" i="7" a="1"/>
  <c r="H1206" i="7" s="1"/>
  <c r="I1226" i="7" a="1"/>
  <c r="I1226" i="7" s="1"/>
  <c r="I1227" i="7" a="1"/>
  <c r="I1227" i="7" s="1"/>
  <c r="S1251" i="7" a="1"/>
  <c r="S1251" i="7" s="1"/>
  <c r="F1257" i="7" a="1"/>
  <c r="F1257" i="7" s="1"/>
  <c r="I1263" i="7" a="1"/>
  <c r="I1263" i="7" s="1"/>
  <c r="H1266" i="7" a="1"/>
  <c r="H1266" i="7" s="1"/>
  <c r="L1034" i="2"/>
  <c r="G1074" i="7" a="1"/>
  <c r="G1074" i="7" s="1"/>
  <c r="E1226" i="7" a="1"/>
  <c r="E1226" i="7" s="1"/>
  <c r="G1227" i="7" a="1"/>
  <c r="G1227" i="7" s="1"/>
  <c r="O1251" i="7" a="1"/>
  <c r="O1251" i="7" s="1"/>
  <c r="S1257" i="7" a="1"/>
  <c r="S1257" i="7" s="1"/>
  <c r="D1263" i="7" a="1"/>
  <c r="D1263" i="7" s="1"/>
  <c r="G1266" i="7" a="1"/>
  <c r="G1266" i="7" s="1"/>
  <c r="J1278" i="7" a="1"/>
  <c r="J1278" i="7" s="1"/>
  <c r="S1127" i="7" a="1"/>
  <c r="S1127" i="7" s="1"/>
  <c r="S1226" i="7" a="1"/>
  <c r="S1226" i="7" s="1"/>
  <c r="S1227" i="7" a="1"/>
  <c r="S1227" i="7" s="1"/>
  <c r="M1251" i="7" a="1"/>
  <c r="M1251" i="7" s="1"/>
  <c r="Q1257" i="7" a="1"/>
  <c r="Q1257" i="7" s="1"/>
  <c r="R1263" i="7" a="1"/>
  <c r="R1263" i="7" s="1"/>
  <c r="R1266" i="7" a="1"/>
  <c r="R1266" i="7" s="1"/>
  <c r="F1278" i="7" a="1"/>
  <c r="F1278" i="7" s="1"/>
  <c r="Q1226" i="7" a="1"/>
  <c r="Q1226" i="7" s="1"/>
  <c r="Q1227" i="7" a="1"/>
  <c r="Q1227" i="7" s="1"/>
  <c r="K1251" i="7" a="1"/>
  <c r="K1251" i="7" s="1"/>
  <c r="O1257" i="7" a="1"/>
  <c r="O1257" i="7" s="1"/>
  <c r="P1263" i="7" a="1"/>
  <c r="P1263" i="7" s="1"/>
  <c r="P1266" i="7" a="1"/>
  <c r="P1266" i="7" s="1"/>
  <c r="R1278" i="7" a="1"/>
  <c r="R1278" i="7" s="1"/>
  <c r="N3216" i="1"/>
  <c r="P1078" i="7" a="1"/>
  <c r="P1078" i="7" s="1"/>
  <c r="G1206" i="7" a="1"/>
  <c r="G1206" i="7" s="1"/>
  <c r="O1226" i="7" a="1"/>
  <c r="O1226" i="7" s="1"/>
  <c r="O1227" i="7" a="1"/>
  <c r="O1227" i="7" s="1"/>
  <c r="I1251" i="7" a="1"/>
  <c r="I1251" i="7" s="1"/>
  <c r="M1257" i="7" a="1"/>
  <c r="M1257" i="7" s="1"/>
  <c r="N1263" i="7" a="1"/>
  <c r="N1263" i="7" s="1"/>
  <c r="N1266" i="7" a="1"/>
  <c r="N1266" i="7" s="1"/>
  <c r="M1278" i="7" a="1"/>
  <c r="M1278" i="7" s="1"/>
  <c r="F1074" i="7" a="1"/>
  <c r="F1074" i="7" s="1"/>
  <c r="I1078" i="7" a="1"/>
  <c r="I1078" i="7" s="1"/>
  <c r="M1226" i="7" a="1"/>
  <c r="M1226" i="7" s="1"/>
  <c r="M1227" i="7" a="1"/>
  <c r="M1227" i="7" s="1"/>
  <c r="G1251" i="7" a="1"/>
  <c r="G1251" i="7" s="1"/>
  <c r="K1257" i="7" a="1"/>
  <c r="K1257" i="7" s="1"/>
  <c r="L1263" i="7" a="1"/>
  <c r="L1263" i="7" s="1"/>
  <c r="L1266" i="7" a="1"/>
  <c r="L1266" i="7" s="1"/>
  <c r="O1284" i="7" a="1"/>
  <c r="O1284" i="7" s="1"/>
  <c r="L1002" i="2"/>
  <c r="L1038" i="2"/>
  <c r="D1074" i="7" a="1"/>
  <c r="D1074" i="7" s="1"/>
  <c r="K53" i="2"/>
  <c r="L53" i="2"/>
  <c r="K213" i="2"/>
  <c r="L213" i="2"/>
  <c r="K293" i="2"/>
  <c r="L293" i="2"/>
  <c r="K341" i="2"/>
  <c r="L341" i="2"/>
  <c r="K373" i="2"/>
  <c r="L373" i="2"/>
  <c r="K453" i="2"/>
  <c r="L453" i="2"/>
  <c r="K533" i="2"/>
  <c r="L533" i="2"/>
  <c r="K613" i="2"/>
  <c r="L613" i="2"/>
  <c r="K693" i="2"/>
  <c r="L693" i="2"/>
  <c r="K741" i="2"/>
  <c r="L741" i="2"/>
  <c r="K773" i="2"/>
  <c r="L773" i="2"/>
  <c r="K805" i="2"/>
  <c r="L805" i="2"/>
  <c r="K821" i="2"/>
  <c r="L821" i="2"/>
  <c r="K837" i="2"/>
  <c r="L837" i="2"/>
  <c r="K853" i="2"/>
  <c r="L853" i="2"/>
  <c r="K1013" i="2"/>
  <c r="L1013" i="2"/>
  <c r="K1141" i="2"/>
  <c r="L1141" i="2"/>
  <c r="K1157" i="2"/>
  <c r="L1157" i="2"/>
  <c r="K1173" i="2"/>
  <c r="L1173" i="2"/>
  <c r="K1189" i="2"/>
  <c r="L1189" i="2"/>
  <c r="K1205" i="2"/>
  <c r="L1205" i="2"/>
  <c r="K1221" i="2"/>
  <c r="L1221" i="2"/>
  <c r="K1237" i="2"/>
  <c r="L1237" i="2"/>
  <c r="K1253" i="2"/>
  <c r="L1253" i="2"/>
  <c r="K1269" i="2"/>
  <c r="L1269" i="2"/>
  <c r="K1285" i="2"/>
  <c r="L1285" i="2"/>
  <c r="K214" i="2"/>
  <c r="L214" i="2"/>
  <c r="K422" i="2"/>
  <c r="L422" i="2"/>
  <c r="K454" i="2"/>
  <c r="L454" i="2"/>
  <c r="K502" i="2"/>
  <c r="L502" i="2"/>
  <c r="K534" i="2"/>
  <c r="L534" i="2"/>
  <c r="K598" i="2"/>
  <c r="L598" i="2"/>
  <c r="K614" i="2"/>
  <c r="L614" i="2"/>
  <c r="K694" i="2"/>
  <c r="L694" i="2"/>
  <c r="K742" i="2"/>
  <c r="L742" i="2"/>
  <c r="K774" i="2"/>
  <c r="L774" i="2"/>
  <c r="K806" i="2"/>
  <c r="L806" i="2"/>
  <c r="K838" i="2"/>
  <c r="L838" i="2"/>
  <c r="K854" i="2"/>
  <c r="L854" i="2"/>
  <c r="K1014" i="2"/>
  <c r="L1014" i="2"/>
  <c r="K1046" i="2"/>
  <c r="L1046" i="2"/>
  <c r="K1094" i="2"/>
  <c r="L1094" i="2"/>
  <c r="K1142" i="2"/>
  <c r="L1142" i="2"/>
  <c r="K1158" i="2"/>
  <c r="L1158" i="2"/>
  <c r="K1206" i="2"/>
  <c r="L1206" i="2"/>
  <c r="K1238" i="2"/>
  <c r="L1238" i="2"/>
  <c r="K359" i="2"/>
  <c r="L359" i="2"/>
  <c r="K407" i="2"/>
  <c r="L407" i="2"/>
  <c r="K519" i="2"/>
  <c r="L519" i="2"/>
  <c r="K599" i="2"/>
  <c r="L599" i="2"/>
  <c r="K727" i="2"/>
  <c r="L727" i="2"/>
  <c r="K807" i="2"/>
  <c r="L807" i="2"/>
  <c r="K1047" i="2"/>
  <c r="L1047" i="2"/>
  <c r="K1111" i="2"/>
  <c r="L1111" i="2"/>
  <c r="K1159" i="2"/>
  <c r="L1159" i="2"/>
  <c r="K1175" i="2"/>
  <c r="L1175" i="2"/>
  <c r="K1191" i="2"/>
  <c r="L1191" i="2"/>
  <c r="K1207" i="2"/>
  <c r="L1207" i="2"/>
  <c r="K1223" i="2"/>
  <c r="L1223" i="2"/>
  <c r="K1239" i="2"/>
  <c r="L1239" i="2"/>
  <c r="K1271" i="2"/>
  <c r="L1271" i="2"/>
  <c r="K200" i="2"/>
  <c r="L200" i="2"/>
  <c r="K568" i="2"/>
  <c r="L568" i="2"/>
  <c r="K680" i="2"/>
  <c r="L680" i="2"/>
  <c r="K744" i="2"/>
  <c r="L744" i="2"/>
  <c r="K1064" i="2"/>
  <c r="L1064" i="2"/>
  <c r="K1112" i="2"/>
  <c r="L1112" i="2"/>
  <c r="K1160" i="2"/>
  <c r="L1160" i="2"/>
  <c r="K1176" i="2"/>
  <c r="L1176" i="2"/>
  <c r="K1192" i="2"/>
  <c r="L1192" i="2"/>
  <c r="K1208" i="2"/>
  <c r="L1208" i="2"/>
  <c r="K1240" i="2"/>
  <c r="L1240" i="2"/>
  <c r="K1272" i="2"/>
  <c r="L1272" i="2"/>
  <c r="K73" i="2"/>
  <c r="L73" i="2"/>
  <c r="K313" i="2"/>
  <c r="L313" i="2"/>
  <c r="K393" i="2"/>
  <c r="L393" i="2"/>
  <c r="K473" i="2"/>
  <c r="L473" i="2"/>
  <c r="K537" i="2"/>
  <c r="L537" i="2"/>
  <c r="K553" i="2"/>
  <c r="L553" i="2"/>
  <c r="K601" i="2"/>
  <c r="L601" i="2"/>
  <c r="K633" i="2"/>
  <c r="L633" i="2"/>
  <c r="K649" i="2"/>
  <c r="L649" i="2"/>
  <c r="K665" i="2"/>
  <c r="L665" i="2"/>
  <c r="K697" i="2"/>
  <c r="L697" i="2"/>
  <c r="K713" i="2"/>
  <c r="L713" i="2"/>
  <c r="K841" i="2"/>
  <c r="L841" i="2"/>
  <c r="K857" i="2"/>
  <c r="L857" i="2"/>
  <c r="K953" i="2"/>
  <c r="L953" i="2"/>
  <c r="K1065" i="2"/>
  <c r="L1065" i="2"/>
  <c r="K1161" i="2"/>
  <c r="L1161" i="2"/>
  <c r="K1177" i="2"/>
  <c r="L1177" i="2"/>
  <c r="K1193" i="2"/>
  <c r="L1193" i="2"/>
  <c r="K1209" i="2"/>
  <c r="L1209" i="2"/>
  <c r="K1225" i="2"/>
  <c r="L1225" i="2"/>
  <c r="K1257" i="2"/>
  <c r="L1257" i="2"/>
  <c r="K1273" i="2"/>
  <c r="L1273" i="2"/>
  <c r="K234" i="2"/>
  <c r="L234" i="2"/>
  <c r="K298" i="2"/>
  <c r="L298" i="2"/>
  <c r="K314" i="2"/>
  <c r="L314" i="2"/>
  <c r="K346" i="2"/>
  <c r="L346" i="2"/>
  <c r="K458" i="2"/>
  <c r="L458" i="2"/>
  <c r="K506" i="2"/>
  <c r="L506" i="2"/>
  <c r="K522" i="2"/>
  <c r="L522" i="2"/>
  <c r="K538" i="2"/>
  <c r="L538" i="2"/>
  <c r="K586" i="2"/>
  <c r="L586" i="2"/>
  <c r="K602" i="2"/>
  <c r="L602" i="2"/>
  <c r="K618" i="2"/>
  <c r="L618" i="2"/>
  <c r="K634" i="2"/>
  <c r="L634" i="2"/>
  <c r="K682" i="2"/>
  <c r="L682" i="2"/>
  <c r="K698" i="2"/>
  <c r="L698" i="2"/>
  <c r="K714" i="2"/>
  <c r="L714" i="2"/>
  <c r="K746" i="2"/>
  <c r="L746" i="2"/>
  <c r="K762" i="2"/>
  <c r="L762" i="2"/>
  <c r="K794" i="2"/>
  <c r="L794" i="2"/>
  <c r="K842" i="2"/>
  <c r="L842" i="2"/>
  <c r="K858" i="2"/>
  <c r="L858" i="2"/>
  <c r="K874" i="2"/>
  <c r="L874" i="2"/>
  <c r="K1146" i="2"/>
  <c r="L1146" i="2"/>
  <c r="K1178" i="2"/>
  <c r="L1178" i="2"/>
  <c r="K1226" i="2"/>
  <c r="L1226" i="2"/>
  <c r="K1242" i="2"/>
  <c r="L1242" i="2"/>
  <c r="K1258" i="2"/>
  <c r="L1258" i="2"/>
  <c r="K219" i="2"/>
  <c r="L219" i="2"/>
  <c r="K299" i="2"/>
  <c r="L299" i="2"/>
  <c r="K539" i="2"/>
  <c r="L539" i="2"/>
  <c r="K667" i="2"/>
  <c r="L667" i="2"/>
  <c r="K747" i="2"/>
  <c r="L747" i="2"/>
  <c r="K779" i="2"/>
  <c r="L779" i="2"/>
  <c r="K843" i="2"/>
  <c r="L843" i="2"/>
  <c r="K859" i="2"/>
  <c r="L859" i="2"/>
  <c r="K987" i="2"/>
  <c r="L987" i="2"/>
  <c r="K1051" i="2"/>
  <c r="L1051" i="2"/>
  <c r="K1115" i="2"/>
  <c r="L1115" i="2"/>
  <c r="K1147" i="2"/>
  <c r="L1147" i="2"/>
  <c r="K1179" i="2"/>
  <c r="L1179" i="2"/>
  <c r="K1195" i="2"/>
  <c r="L1195" i="2"/>
  <c r="K1211" i="2"/>
  <c r="L1211" i="2"/>
  <c r="K1227" i="2"/>
  <c r="L1227" i="2"/>
  <c r="K1243" i="2"/>
  <c r="L1243" i="2"/>
  <c r="K1259" i="2"/>
  <c r="L1259" i="2"/>
  <c r="K540" i="2"/>
  <c r="L540" i="2"/>
  <c r="K588" i="2"/>
  <c r="L588" i="2"/>
  <c r="K668" i="2"/>
  <c r="L668" i="2"/>
  <c r="K684" i="2"/>
  <c r="L684" i="2"/>
  <c r="K780" i="2"/>
  <c r="L780" i="2"/>
  <c r="K940" i="2"/>
  <c r="L940" i="2"/>
  <c r="K1052" i="2"/>
  <c r="L1052" i="2"/>
  <c r="K1100" i="2"/>
  <c r="L1100" i="2"/>
  <c r="K1116" i="2"/>
  <c r="L1116" i="2"/>
  <c r="K1148" i="2"/>
  <c r="L1148" i="2"/>
  <c r="K1164" i="2"/>
  <c r="L1164" i="2"/>
  <c r="K1196" i="2"/>
  <c r="L1196" i="2"/>
  <c r="K1212" i="2"/>
  <c r="L1212" i="2"/>
  <c r="K1228" i="2"/>
  <c r="L1228" i="2"/>
  <c r="K1260" i="2"/>
  <c r="L1260" i="2"/>
  <c r="K13" i="2"/>
  <c r="L13" i="2"/>
  <c r="K173" i="2"/>
  <c r="L173" i="2"/>
  <c r="K253" i="2"/>
  <c r="L253" i="2"/>
  <c r="K333" i="2"/>
  <c r="L333" i="2"/>
  <c r="K381" i="2"/>
  <c r="L381" i="2"/>
  <c r="K413" i="2"/>
  <c r="L413" i="2"/>
  <c r="K461" i="2"/>
  <c r="L461" i="2"/>
  <c r="K477" i="2"/>
  <c r="L477" i="2"/>
  <c r="K493" i="2"/>
  <c r="L493" i="2"/>
  <c r="K557" i="2"/>
  <c r="L557" i="2"/>
  <c r="K573" i="2"/>
  <c r="L573" i="2"/>
  <c r="K621" i="2"/>
  <c r="L621" i="2"/>
  <c r="K637" i="2"/>
  <c r="L637" i="2"/>
  <c r="K653" i="2"/>
  <c r="L653" i="2"/>
  <c r="K733" i="2"/>
  <c r="L733" i="2"/>
  <c r="K781" i="2"/>
  <c r="L781" i="2"/>
  <c r="K797" i="2"/>
  <c r="L797" i="2"/>
  <c r="K813" i="2"/>
  <c r="L813" i="2"/>
  <c r="K861" i="2"/>
  <c r="L861" i="2"/>
  <c r="K877" i="2"/>
  <c r="L877" i="2"/>
  <c r="K893" i="2"/>
  <c r="L893" i="2"/>
  <c r="K1053" i="2"/>
  <c r="L1053" i="2"/>
  <c r="K1101" i="2"/>
  <c r="L1101" i="2"/>
  <c r="K1117" i="2"/>
  <c r="L1117" i="2"/>
  <c r="K1133" i="2"/>
  <c r="L1133" i="2"/>
  <c r="K1197" i="2"/>
  <c r="L1197" i="2"/>
  <c r="K1213" i="2"/>
  <c r="L1213" i="2"/>
  <c r="K1229" i="2"/>
  <c r="L1229" i="2"/>
  <c r="K1245" i="2"/>
  <c r="L1245" i="2"/>
  <c r="K1277" i="2"/>
  <c r="L1277" i="2"/>
  <c r="K254" i="2"/>
  <c r="L254" i="2"/>
  <c r="K318" i="2"/>
  <c r="L318" i="2"/>
  <c r="K414" i="2"/>
  <c r="L414" i="2"/>
  <c r="K542" i="2"/>
  <c r="L542" i="2"/>
  <c r="K558" i="2"/>
  <c r="L558" i="2"/>
  <c r="K574" i="2"/>
  <c r="L574" i="2"/>
  <c r="K606" i="2"/>
  <c r="L606" i="2"/>
  <c r="K638" i="2"/>
  <c r="L638" i="2"/>
  <c r="K654" i="2"/>
  <c r="L654" i="2"/>
  <c r="K702" i="2"/>
  <c r="L702" i="2"/>
  <c r="K718" i="2"/>
  <c r="L718" i="2"/>
  <c r="K734" i="2"/>
  <c r="L734" i="2"/>
  <c r="K766" i="2"/>
  <c r="L766" i="2"/>
  <c r="K814" i="2"/>
  <c r="L814" i="2"/>
  <c r="K862" i="2"/>
  <c r="L862" i="2"/>
  <c r="K894" i="2"/>
  <c r="L894" i="2"/>
  <c r="K1118" i="2"/>
  <c r="L1118" i="2"/>
  <c r="K1166" i="2"/>
  <c r="L1166" i="2"/>
  <c r="K1182" i="2"/>
  <c r="L1182" i="2"/>
  <c r="K1246" i="2"/>
  <c r="L1246" i="2"/>
  <c r="K1262" i="2"/>
  <c r="L1262" i="2"/>
  <c r="K1278" i="2"/>
  <c r="L1278" i="2"/>
  <c r="K79" i="2"/>
  <c r="L79" i="2"/>
  <c r="K159" i="2"/>
  <c r="L159" i="2"/>
  <c r="K319" i="2"/>
  <c r="L319" i="2"/>
  <c r="K479" i="2"/>
  <c r="L479" i="2"/>
  <c r="K559" i="2"/>
  <c r="L559" i="2"/>
  <c r="K607" i="2"/>
  <c r="L607" i="2"/>
  <c r="K719" i="2"/>
  <c r="L719" i="2"/>
  <c r="K863" i="2"/>
  <c r="L863" i="2"/>
  <c r="K1055" i="2"/>
  <c r="L1055" i="2"/>
  <c r="K1119" i="2"/>
  <c r="L1119" i="2"/>
  <c r="K1135" i="2"/>
  <c r="L1135" i="2"/>
  <c r="K1151" i="2"/>
  <c r="L1151" i="2"/>
  <c r="K1167" i="2"/>
  <c r="L1167" i="2"/>
  <c r="K1183" i="2"/>
  <c r="L1183" i="2"/>
  <c r="K1215" i="2"/>
  <c r="L1215" i="2"/>
  <c r="K1231" i="2"/>
  <c r="L1231" i="2"/>
  <c r="K1247" i="2"/>
  <c r="L1247" i="2"/>
  <c r="K1263" i="2"/>
  <c r="L1263" i="2"/>
  <c r="K1279" i="2"/>
  <c r="L1279" i="2"/>
  <c r="K160" i="2"/>
  <c r="L160" i="2"/>
  <c r="K400" i="2"/>
  <c r="L400" i="2"/>
  <c r="K480" i="2"/>
  <c r="L480" i="2"/>
  <c r="K528" i="2"/>
  <c r="L528" i="2"/>
  <c r="K560" i="2"/>
  <c r="L560" i="2"/>
  <c r="K608" i="2"/>
  <c r="L608" i="2"/>
  <c r="K640" i="2"/>
  <c r="L640" i="2"/>
  <c r="K688" i="2"/>
  <c r="L688" i="2"/>
  <c r="K720" i="2"/>
  <c r="L720" i="2"/>
  <c r="K768" i="2"/>
  <c r="L768" i="2"/>
  <c r="K880" i="2"/>
  <c r="L880" i="2"/>
  <c r="K896" i="2"/>
  <c r="L896" i="2"/>
  <c r="K928" i="2"/>
  <c r="L928" i="2"/>
  <c r="K1008" i="2"/>
  <c r="L1008" i="2"/>
  <c r="K1056" i="2"/>
  <c r="L1056" i="2"/>
  <c r="K1120" i="2"/>
  <c r="L1120" i="2"/>
  <c r="K1136" i="2"/>
  <c r="L1136" i="2"/>
  <c r="K1152" i="2"/>
  <c r="L1152" i="2"/>
  <c r="K1184" i="2"/>
  <c r="L1184" i="2"/>
  <c r="K1200" i="2"/>
  <c r="L1200" i="2"/>
  <c r="K1216" i="2"/>
  <c r="L1216" i="2"/>
  <c r="K1232" i="2"/>
  <c r="L1232" i="2"/>
  <c r="K1248" i="2"/>
  <c r="L1248" i="2"/>
  <c r="K1264" i="2"/>
  <c r="L1264" i="2"/>
  <c r="K1280" i="2"/>
  <c r="L1280" i="2"/>
  <c r="K33" i="2"/>
  <c r="L33" i="2"/>
  <c r="K193" i="2"/>
  <c r="L193" i="2"/>
  <c r="K273" i="2"/>
  <c r="L273" i="2"/>
  <c r="K353" i="2"/>
  <c r="L353" i="2"/>
  <c r="K401" i="2"/>
  <c r="L401" i="2"/>
  <c r="K433" i="2"/>
  <c r="L433" i="2"/>
  <c r="K465" i="2"/>
  <c r="L465" i="2"/>
  <c r="K481" i="2"/>
  <c r="L481" i="2"/>
  <c r="K561" i="2"/>
  <c r="L561" i="2"/>
  <c r="K593" i="2"/>
  <c r="L593" i="2"/>
  <c r="K641" i="2"/>
  <c r="L641" i="2"/>
  <c r="K721" i="2"/>
  <c r="L721" i="2"/>
  <c r="K801" i="2"/>
  <c r="L801" i="2"/>
  <c r="K817" i="2"/>
  <c r="L817" i="2"/>
  <c r="K881" i="2"/>
  <c r="L881" i="2"/>
  <c r="K897" i="2"/>
  <c r="L897" i="2"/>
  <c r="K929" i="2"/>
  <c r="L929" i="2"/>
  <c r="K945" i="2"/>
  <c r="L945" i="2"/>
  <c r="K977" i="2"/>
  <c r="L977" i="2"/>
  <c r="K1105" i="2"/>
  <c r="L1105" i="2"/>
  <c r="K1121" i="2"/>
  <c r="L1121" i="2"/>
  <c r="K1137" i="2"/>
  <c r="L1137" i="2"/>
  <c r="K1153" i="2"/>
  <c r="L1153" i="2"/>
  <c r="K1169" i="2"/>
  <c r="L1169" i="2"/>
  <c r="K1185" i="2"/>
  <c r="L1185" i="2"/>
  <c r="K1201" i="2"/>
  <c r="L1201" i="2"/>
  <c r="K1233" i="2"/>
  <c r="L1233" i="2"/>
  <c r="K1249" i="2"/>
  <c r="L1249" i="2"/>
  <c r="K1265" i="2"/>
  <c r="L1265" i="2"/>
  <c r="K274" i="2"/>
  <c r="L274" i="2"/>
  <c r="K402" i="2"/>
  <c r="L402" i="2"/>
  <c r="K418" i="2"/>
  <c r="L418" i="2"/>
  <c r="K466" i="2"/>
  <c r="L466" i="2"/>
  <c r="K514" i="2"/>
  <c r="L514" i="2"/>
  <c r="K562" i="2"/>
  <c r="L562" i="2"/>
  <c r="K594" i="2"/>
  <c r="L594" i="2"/>
  <c r="K626" i="2"/>
  <c r="L626" i="2"/>
  <c r="K642" i="2"/>
  <c r="L642" i="2"/>
  <c r="K658" i="2"/>
  <c r="L658" i="2"/>
  <c r="K802" i="2"/>
  <c r="L802" i="2"/>
  <c r="K818" i="2"/>
  <c r="L818" i="2"/>
  <c r="K866" i="2"/>
  <c r="L866" i="2"/>
  <c r="K930" i="2"/>
  <c r="L930" i="2"/>
  <c r="K946" i="2"/>
  <c r="L946" i="2"/>
  <c r="K1010" i="2"/>
  <c r="L1010" i="2"/>
  <c r="K1058" i="2"/>
  <c r="L1058" i="2"/>
  <c r="K1106" i="2"/>
  <c r="L1106" i="2"/>
  <c r="K1122" i="2"/>
  <c r="L1122" i="2"/>
  <c r="K1202" i="2"/>
  <c r="L1202" i="2"/>
  <c r="K1218" i="2"/>
  <c r="L1218" i="2"/>
  <c r="K1266" i="2"/>
  <c r="L1266" i="2"/>
  <c r="K1282" i="2"/>
  <c r="L1282" i="2"/>
  <c r="K419" i="2"/>
  <c r="L419" i="2"/>
  <c r="K467" i="2"/>
  <c r="L467" i="2"/>
  <c r="K499" i="2"/>
  <c r="L499" i="2"/>
  <c r="K547" i="2"/>
  <c r="L547" i="2"/>
  <c r="K739" i="2"/>
  <c r="L739" i="2"/>
  <c r="K787" i="2"/>
  <c r="L787" i="2"/>
  <c r="K819" i="2"/>
  <c r="L819" i="2"/>
  <c r="K883" i="2"/>
  <c r="L883" i="2"/>
  <c r="K899" i="2"/>
  <c r="L899" i="2"/>
  <c r="K1107" i="2"/>
  <c r="L1107" i="2"/>
  <c r="K1123" i="2"/>
  <c r="L1123" i="2"/>
  <c r="K1139" i="2"/>
  <c r="L1139" i="2"/>
  <c r="K1155" i="2"/>
  <c r="L1155" i="2"/>
  <c r="K1171" i="2"/>
  <c r="L1171" i="2"/>
  <c r="K1187" i="2"/>
  <c r="L1187" i="2"/>
  <c r="K1203" i="2"/>
  <c r="L1203" i="2"/>
  <c r="K1219" i="2"/>
  <c r="L1219" i="2"/>
  <c r="K1251" i="2"/>
  <c r="L1251" i="2"/>
  <c r="K1267" i="2"/>
  <c r="L1267" i="2"/>
  <c r="K1283" i="2"/>
  <c r="L1283" i="2"/>
  <c r="K180" i="2"/>
  <c r="L180" i="2"/>
  <c r="K500" i="2"/>
  <c r="L500" i="2"/>
  <c r="K580" i="2"/>
  <c r="L580" i="2"/>
  <c r="K740" i="2"/>
  <c r="L740" i="2"/>
  <c r="K788" i="2"/>
  <c r="L788" i="2"/>
  <c r="K868" i="2"/>
  <c r="L868" i="2"/>
  <c r="K932" i="2"/>
  <c r="L932" i="2"/>
  <c r="K948" i="2"/>
  <c r="L948" i="2"/>
  <c r="K1012" i="2"/>
  <c r="L1012" i="2"/>
  <c r="K1140" i="2"/>
  <c r="L1140" i="2"/>
  <c r="K1156" i="2"/>
  <c r="L1156" i="2"/>
  <c r="K1172" i="2"/>
  <c r="L1172" i="2"/>
  <c r="K1188" i="2"/>
  <c r="L1188" i="2"/>
  <c r="K1220" i="2"/>
  <c r="L1220" i="2"/>
  <c r="K1252" i="2"/>
  <c r="L1252" i="2"/>
  <c r="K1268" i="2"/>
  <c r="L1268" i="2"/>
  <c r="K1284" i="2"/>
  <c r="L1284" i="2"/>
  <c r="P1074" i="7" a="1"/>
  <c r="P1074" i="7" s="1"/>
  <c r="H1074" i="7" a="1"/>
  <c r="H1074" i="7" s="1"/>
  <c r="D1284" i="7" a="1"/>
  <c r="D1284" i="7" s="1"/>
  <c r="E1075" i="7" a="1"/>
  <c r="E1075" i="7" s="1"/>
  <c r="H1097" i="7" a="1"/>
  <c r="H1097" i="7" s="1"/>
  <c r="F1035" i="7" a="1"/>
  <c r="F1035" i="7" s="1"/>
  <c r="L1075" i="7" a="1"/>
  <c r="L1075" i="7" s="1"/>
  <c r="O1077" i="7" a="1"/>
  <c r="O1077" i="7" s="1"/>
  <c r="M1128" i="7" a="1"/>
  <c r="M1128" i="7" s="1"/>
  <c r="H1278" i="7" a="1"/>
  <c r="H1278" i="7" s="1"/>
  <c r="P1030" i="7" a="1"/>
  <c r="P1030" i="7" s="1"/>
  <c r="I1065" i="7" a="1"/>
  <c r="I1065" i="7" s="1"/>
  <c r="G1075" i="7" a="1"/>
  <c r="G1075" i="7" s="1"/>
  <c r="O1097" i="7" a="1"/>
  <c r="O1097" i="7" s="1"/>
  <c r="I1123" i="7" a="1"/>
  <c r="I1123" i="7" s="1"/>
  <c r="J1284" i="7" a="1"/>
  <c r="J1284" i="7" s="1"/>
  <c r="Q1008" i="7" a="1"/>
  <c r="Q1008" i="7" s="1"/>
  <c r="L1030" i="7" a="1"/>
  <c r="L1030" i="7" s="1"/>
  <c r="H1284" i="7" a="1"/>
  <c r="H1284" i="7" s="1"/>
  <c r="K1008" i="7" a="1"/>
  <c r="K1008" i="7" s="1"/>
  <c r="H1030" i="7" a="1"/>
  <c r="H1030" i="7" s="1"/>
  <c r="G1077" i="7" a="1"/>
  <c r="G1077" i="7" s="1"/>
  <c r="P1284" i="7" a="1"/>
  <c r="P1284" i="7" s="1"/>
  <c r="H1004" i="7" a="1"/>
  <c r="H1004" i="7" s="1"/>
  <c r="F1008" i="7" a="1"/>
  <c r="F1008" i="7" s="1"/>
  <c r="N1074" i="7" a="1"/>
  <c r="N1074" i="7" s="1"/>
  <c r="S1078" i="7" a="1"/>
  <c r="S1078" i="7" s="1"/>
  <c r="S1008" i="7" a="1"/>
  <c r="S1008" i="7" s="1"/>
  <c r="R1065" i="7" a="1"/>
  <c r="R1065" i="7" s="1"/>
  <c r="L1074" i="7" a="1"/>
  <c r="L1074" i="7" s="1"/>
  <c r="N1078" i="7" a="1"/>
  <c r="N1078" i="7" s="1"/>
  <c r="M1127" i="7" a="1"/>
  <c r="M1127" i="7" s="1"/>
  <c r="E1065" i="7" a="1"/>
  <c r="E1065" i="7" s="1"/>
  <c r="Q1065" i="7" a="1"/>
  <c r="Q1065" i="7" s="1"/>
  <c r="N3213" i="1"/>
  <c r="M1065" i="7" a="1"/>
  <c r="M1065" i="7" s="1"/>
  <c r="F1075" i="7" a="1"/>
  <c r="F1075" i="7" s="1"/>
  <c r="D1078" i="7" a="1"/>
  <c r="D1078" i="7" s="1"/>
  <c r="F1084" i="7" a="1"/>
  <c r="F1084" i="7" s="1"/>
  <c r="Q1101" i="7" a="1"/>
  <c r="Q1101" i="7" s="1"/>
  <c r="D1075" i="7" a="1"/>
  <c r="D1075" i="7" s="1"/>
  <c r="Q1078" i="7" a="1"/>
  <c r="Q1078" i="7" s="1"/>
  <c r="S1084" i="7" a="1"/>
  <c r="S1084" i="7" s="1"/>
  <c r="I1101" i="7" a="1"/>
  <c r="I1101" i="7" s="1"/>
  <c r="O1075" i="7" a="1"/>
  <c r="O1075" i="7" s="1"/>
  <c r="O1078" i="7" a="1"/>
  <c r="O1078" i="7" s="1"/>
  <c r="P1084" i="7" a="1"/>
  <c r="P1084" i="7" s="1"/>
  <c r="K1075" i="7" a="1"/>
  <c r="K1075" i="7" s="1"/>
  <c r="M1078" i="7" a="1"/>
  <c r="M1078" i="7" s="1"/>
  <c r="N1084" i="7" a="1"/>
  <c r="N1084" i="7" s="1"/>
  <c r="G1127" i="7" a="1"/>
  <c r="G1127" i="7" s="1"/>
  <c r="I1075" i="7" a="1"/>
  <c r="I1075" i="7" s="1"/>
  <c r="J1078" i="7" a="1"/>
  <c r="J1078" i="7" s="1"/>
  <c r="K1084" i="7" a="1"/>
  <c r="K1084" i="7" s="1"/>
  <c r="S1097" i="7" a="1"/>
  <c r="S1097" i="7" s="1"/>
  <c r="G1128" i="7" a="1"/>
  <c r="G1128" i="7" s="1"/>
  <c r="G1078" i="7" a="1"/>
  <c r="G1078" i="7" s="1"/>
  <c r="I1084" i="7" a="1"/>
  <c r="I1084" i="7" s="1"/>
  <c r="K1097" i="7" a="1"/>
  <c r="K1097" i="7" s="1"/>
  <c r="K1074" i="7" a="1"/>
  <c r="K1074" i="7" s="1"/>
  <c r="D1077" i="7" a="1"/>
  <c r="D1077" i="7" s="1"/>
  <c r="G1084" i="7" a="1"/>
  <c r="G1084" i="7" s="1"/>
  <c r="G1097" i="7" a="1"/>
  <c r="G1097" i="7" s="1"/>
  <c r="N1123" i="7" a="1"/>
  <c r="N1123" i="7" s="1"/>
  <c r="I1097" i="7" a="1"/>
  <c r="I1097" i="7" s="1"/>
  <c r="J1127" i="7" a="1"/>
  <c r="J1127" i="7" s="1"/>
  <c r="D1127" i="7" a="1"/>
  <c r="D1127" i="7" s="1"/>
  <c r="F1077" i="7" a="1"/>
  <c r="F1077" i="7" s="1"/>
  <c r="L1078" i="7" a="1"/>
  <c r="L1078" i="7" s="1"/>
  <c r="D1101" i="7" a="1"/>
  <c r="D1101" i="7" s="1"/>
  <c r="K1128" i="7" a="1"/>
  <c r="K1128" i="7" s="1"/>
  <c r="N2923" i="1"/>
  <c r="Q1077" i="7" a="1"/>
  <c r="Q1077" i="7" s="1"/>
  <c r="F1097" i="7" a="1"/>
  <c r="F1097" i="7" s="1"/>
  <c r="O1101" i="7" a="1"/>
  <c r="O1101" i="7" s="1"/>
  <c r="P1123" i="7" a="1"/>
  <c r="P1123" i="7" s="1"/>
  <c r="Q1128" i="7" a="1"/>
  <c r="Q1128" i="7" s="1"/>
  <c r="S1075" i="7" a="1"/>
  <c r="S1075" i="7" s="1"/>
  <c r="K1077" i="7" a="1"/>
  <c r="K1077" i="7" s="1"/>
  <c r="H1078" i="7" a="1"/>
  <c r="H1078" i="7" s="1"/>
  <c r="D1097" i="7" a="1"/>
  <c r="D1097" i="7" s="1"/>
  <c r="K1101" i="7" a="1"/>
  <c r="K1101" i="7" s="1"/>
  <c r="L1123" i="7" a="1"/>
  <c r="L1123" i="7" s="1"/>
  <c r="P1075" i="7" a="1"/>
  <c r="P1075" i="7" s="1"/>
  <c r="R1078" i="7" a="1"/>
  <c r="R1078" i="7" s="1"/>
  <c r="Q1097" i="7" a="1"/>
  <c r="Q1097" i="7" s="1"/>
  <c r="G1101" i="7" a="1"/>
  <c r="G1101" i="7" s="1"/>
  <c r="M1075" i="7" a="1"/>
  <c r="M1075" i="7" s="1"/>
  <c r="M1097" i="7" a="1"/>
  <c r="M1097" i="7" s="1"/>
  <c r="S1101" i="7" a="1"/>
  <c r="S1101" i="7" s="1"/>
  <c r="I1128" i="7" a="1"/>
  <c r="I1128" i="7" s="1"/>
  <c r="F1284" i="7" a="1"/>
  <c r="F1284" i="7" s="1"/>
  <c r="H1075" i="7" a="1"/>
  <c r="H1075" i="7" s="1"/>
  <c r="P1097" i="7" a="1"/>
  <c r="P1097" i="7" s="1"/>
  <c r="P1101" i="7" a="1"/>
  <c r="P1101" i="7" s="1"/>
  <c r="S1128" i="7" a="1"/>
  <c r="S1128" i="7" s="1"/>
  <c r="R1284" i="7" a="1"/>
  <c r="R1284" i="7" s="1"/>
  <c r="R1075" i="7" a="1"/>
  <c r="R1075" i="7" s="1"/>
  <c r="E1084" i="7" a="1"/>
  <c r="E1084" i="7" s="1"/>
  <c r="N1097" i="7" a="1"/>
  <c r="N1097" i="7" s="1"/>
  <c r="N1101" i="7" a="1"/>
  <c r="N1101" i="7" s="1"/>
  <c r="O1128" i="7" a="1"/>
  <c r="O1128" i="7" s="1"/>
  <c r="N1284" i="7" a="1"/>
  <c r="N1284" i="7" s="1"/>
  <c r="L1101" i="7" a="1"/>
  <c r="L1101" i="7" s="1"/>
  <c r="R1123" i="7" a="1"/>
  <c r="R1123" i="7" s="1"/>
  <c r="Q1127" i="7" a="1"/>
  <c r="Q1127" i="7" s="1"/>
  <c r="E1128" i="7" a="1"/>
  <c r="E1128" i="7" s="1"/>
  <c r="J1101" i="7" a="1"/>
  <c r="J1101" i="7" s="1"/>
  <c r="D1123" i="7" a="1"/>
  <c r="D1123" i="7" s="1"/>
  <c r="I1127" i="7" a="1"/>
  <c r="I1127" i="7" s="1"/>
  <c r="M1077" i="7" a="1"/>
  <c r="M1077" i="7" s="1"/>
  <c r="H1101" i="7" a="1"/>
  <c r="H1101" i="7" s="1"/>
  <c r="O1123" i="7" a="1"/>
  <c r="O1123" i="7" s="1"/>
  <c r="F1127" i="7" a="1"/>
  <c r="F1127" i="7" s="1"/>
  <c r="I1077" i="7" a="1"/>
  <c r="I1077" i="7" s="1"/>
  <c r="R1097" i="7" a="1"/>
  <c r="R1097" i="7" s="1"/>
  <c r="R1101" i="7" a="1"/>
  <c r="R1101" i="7" s="1"/>
  <c r="M1123" i="7" a="1"/>
  <c r="M1123" i="7" s="1"/>
  <c r="O1127" i="7" a="1"/>
  <c r="O1127" i="7" s="1"/>
  <c r="J1123" i="7" a="1"/>
  <c r="J1123" i="7" s="1"/>
  <c r="K1127" i="7" a="1"/>
  <c r="K1127" i="7" s="1"/>
  <c r="K981" i="7" a="1"/>
  <c r="K981" i="7" s="1"/>
  <c r="N1008" i="7" a="1"/>
  <c r="N1008" i="7" s="1"/>
  <c r="I1030" i="7" a="1"/>
  <c r="I1030" i="7" s="1"/>
  <c r="K1035" i="7" a="1"/>
  <c r="K1035" i="7" s="1"/>
  <c r="S1065" i="7" a="1"/>
  <c r="S1065" i="7" s="1"/>
  <c r="P1077" i="7" a="1"/>
  <c r="P1077" i="7" s="1"/>
  <c r="K1123" i="7" a="1"/>
  <c r="K1123" i="7" s="1"/>
  <c r="E1127" i="7" a="1"/>
  <c r="E1127" i="7" s="1"/>
  <c r="R1128" i="7" a="1"/>
  <c r="R1128" i="7" s="1"/>
  <c r="Q1278" i="7" a="1"/>
  <c r="Q1278" i="7" s="1"/>
  <c r="Q1284" i="7" a="1"/>
  <c r="Q1284" i="7" s="1"/>
  <c r="I981" i="7" a="1"/>
  <c r="I981" i="7" s="1"/>
  <c r="G999" i="7" a="1"/>
  <c r="G999" i="7" s="1"/>
  <c r="I1008" i="7" a="1"/>
  <c r="I1008" i="7" s="1"/>
  <c r="G1030" i="7" a="1"/>
  <c r="G1030" i="7" s="1"/>
  <c r="I1035" i="7" a="1"/>
  <c r="I1035" i="7" s="1"/>
  <c r="P1065" i="7" a="1"/>
  <c r="P1065" i="7" s="1"/>
  <c r="N1077" i="7" a="1"/>
  <c r="N1077" i="7" s="1"/>
  <c r="L1097" i="7" a="1"/>
  <c r="L1097" i="7" s="1"/>
  <c r="H1123" i="7" a="1"/>
  <c r="H1123" i="7" s="1"/>
  <c r="P1127" i="7" a="1"/>
  <c r="P1127" i="7" s="1"/>
  <c r="P1128" i="7" a="1"/>
  <c r="P1128" i="7" s="1"/>
  <c r="N1278" i="7" a="1"/>
  <c r="N1278" i="7" s="1"/>
  <c r="G1284" i="7" a="1"/>
  <c r="G1284" i="7" s="1"/>
  <c r="G981" i="7" a="1"/>
  <c r="G981" i="7" s="1"/>
  <c r="L1008" i="7" a="1"/>
  <c r="L1008" i="7" s="1"/>
  <c r="E1030" i="7" a="1"/>
  <c r="E1030" i="7" s="1"/>
  <c r="G1035" i="7" a="1"/>
  <c r="G1035" i="7" s="1"/>
  <c r="N1065" i="7" a="1"/>
  <c r="N1065" i="7" s="1"/>
  <c r="L1077" i="7" a="1"/>
  <c r="L1077" i="7" s="1"/>
  <c r="F1123" i="7" a="1"/>
  <c r="F1123" i="7" s="1"/>
  <c r="N1127" i="7" a="1"/>
  <c r="N1127" i="7" s="1"/>
  <c r="N1128" i="7" a="1"/>
  <c r="N1128" i="7" s="1"/>
  <c r="L1278" i="7" a="1"/>
  <c r="L1278" i="7" s="1"/>
  <c r="M1284" i="7" a="1"/>
  <c r="M1284" i="7" s="1"/>
  <c r="N3198" i="1"/>
  <c r="E981" i="7" a="1"/>
  <c r="E981" i="7" s="1"/>
  <c r="J1008" i="7" a="1"/>
  <c r="J1008" i="7" s="1"/>
  <c r="S1030" i="7" a="1"/>
  <c r="S1030" i="7" s="1"/>
  <c r="E1035" i="7" a="1"/>
  <c r="E1035" i="7" s="1"/>
  <c r="L1065" i="7" a="1"/>
  <c r="L1065" i="7" s="1"/>
  <c r="J1077" i="7" a="1"/>
  <c r="J1077" i="7" s="1"/>
  <c r="Q1123" i="7" a="1"/>
  <c r="Q1123" i="7" s="1"/>
  <c r="L1127" i="7" a="1"/>
  <c r="L1127" i="7" s="1"/>
  <c r="L1128" i="7" a="1"/>
  <c r="L1128" i="7" s="1"/>
  <c r="O1278" i="7" a="1"/>
  <c r="O1278" i="7" s="1"/>
  <c r="K1284" i="7" a="1"/>
  <c r="K1284" i="7" s="1"/>
  <c r="S981" i="7" a="1"/>
  <c r="S981" i="7" s="1"/>
  <c r="G1008" i="7" a="1"/>
  <c r="G1008" i="7" s="1"/>
  <c r="Q1030" i="7" a="1"/>
  <c r="Q1030" i="7" s="1"/>
  <c r="S1035" i="7" a="1"/>
  <c r="S1035" i="7" s="1"/>
  <c r="J1065" i="7" a="1"/>
  <c r="J1065" i="7" s="1"/>
  <c r="H1077" i="7" a="1"/>
  <c r="H1077" i="7" s="1"/>
  <c r="E1123" i="7" a="1"/>
  <c r="E1123" i="7" s="1"/>
  <c r="H1127" i="7" a="1"/>
  <c r="H1127" i="7" s="1"/>
  <c r="D1128" i="7" a="1"/>
  <c r="D1128" i="7" s="1"/>
  <c r="G1278" i="7" a="1"/>
  <c r="G1278" i="7" s="1"/>
  <c r="I1284" i="7" a="1"/>
  <c r="I1284" i="7" s="1"/>
  <c r="E1008" i="7" a="1"/>
  <c r="E1008" i="7" s="1"/>
  <c r="O1030" i="7" a="1"/>
  <c r="O1030" i="7" s="1"/>
  <c r="R1077" i="7" a="1"/>
  <c r="R1077" i="7" s="1"/>
  <c r="J1128" i="7" a="1"/>
  <c r="J1128" i="7" s="1"/>
  <c r="M1030" i="7" a="1"/>
  <c r="M1030" i="7" s="1"/>
  <c r="E1077" i="7" a="1"/>
  <c r="E1077" i="7" s="1"/>
  <c r="H1128" i="7" a="1"/>
  <c r="H1128" i="7" s="1"/>
  <c r="E1278" i="7" a="1"/>
  <c r="E1278" i="7" s="1"/>
  <c r="E1284" i="7" a="1"/>
  <c r="E1284" i="7" s="1"/>
  <c r="N3200" i="1"/>
  <c r="N2963" i="1"/>
  <c r="N3220" i="1"/>
  <c r="N3217" i="1"/>
  <c r="N3215" i="1"/>
  <c r="N3219" i="1"/>
  <c r="N3218" i="1"/>
  <c r="N3197" i="1"/>
  <c r="N3053" i="1"/>
  <c r="N2943" i="1"/>
  <c r="N3019" i="1"/>
  <c r="N3089" i="1"/>
  <c r="N3059" i="1"/>
  <c r="N2849" i="1"/>
  <c r="N2919" i="1"/>
  <c r="N3115" i="1"/>
  <c r="N3212" i="1"/>
  <c r="N3023" i="1"/>
  <c r="N2823" i="1"/>
  <c r="N3063" i="1"/>
  <c r="N3205" i="1"/>
  <c r="N2845" i="1"/>
  <c r="K2" i="7" a="1"/>
  <c r="K2" i="7" s="1"/>
  <c r="J2" i="7" a="1"/>
  <c r="J2" i="7" s="1"/>
  <c r="F2" i="7" a="1"/>
  <c r="F2" i="7" s="1"/>
  <c r="E2" i="7" a="1"/>
  <c r="E2" i="7" s="1"/>
  <c r="D2" i="7" a="1"/>
  <c r="D2" i="7" s="1"/>
  <c r="G2" i="7" a="1"/>
  <c r="G2" i="7" s="1"/>
  <c r="S2" i="7" a="1"/>
  <c r="S2" i="7" s="1"/>
  <c r="R2" i="7" a="1"/>
  <c r="R2" i="7" s="1"/>
  <c r="Q2" i="7" a="1"/>
  <c r="Q2" i="7" s="1"/>
  <c r="P2" i="7" a="1"/>
  <c r="P2" i="7" s="1"/>
  <c r="O2" i="7" a="1"/>
  <c r="O2" i="7" s="1"/>
  <c r="M2" i="7" a="1"/>
  <c r="M2" i="7" s="1"/>
  <c r="I2" i="7" a="1"/>
  <c r="I2" i="7" s="1"/>
  <c r="N2" i="7" a="1"/>
  <c r="N2" i="7" s="1"/>
  <c r="H2" i="7" a="1"/>
  <c r="H2" i="7" s="1"/>
  <c r="L2" i="7" a="1"/>
  <c r="L2" i="7" s="1"/>
  <c r="D3" i="7" a="1"/>
  <c r="D3" i="7" s="1"/>
  <c r="E3" i="7" a="1"/>
  <c r="E3" i="7" s="1"/>
  <c r="F3" i="7" a="1"/>
  <c r="F3" i="7" s="1"/>
  <c r="G3" i="7" a="1"/>
  <c r="G3" i="7" s="1"/>
  <c r="H3" i="7" a="1"/>
  <c r="H3" i="7" s="1"/>
  <c r="I3" i="7" a="1"/>
  <c r="I3" i="7" s="1"/>
  <c r="J3" i="7" a="1"/>
  <c r="J3" i="7" s="1"/>
  <c r="K3" i="7" a="1"/>
  <c r="K3" i="7" s="1"/>
  <c r="L3" i="7" a="1"/>
  <c r="L3" i="7" s="1"/>
  <c r="M3" i="7" a="1"/>
  <c r="M3" i="7" s="1"/>
  <c r="N3" i="7" a="1"/>
  <c r="N3" i="7" s="1"/>
  <c r="O3" i="7" a="1"/>
  <c r="O3" i="7" s="1"/>
  <c r="P3" i="7" a="1"/>
  <c r="P3" i="7" s="1"/>
  <c r="Q3" i="7" a="1"/>
  <c r="Q3" i="7" s="1"/>
  <c r="R3" i="7" a="1"/>
  <c r="R3" i="7" s="1"/>
  <c r="S3" i="7" a="1"/>
  <c r="S3" i="7" s="1"/>
  <c r="D4" i="7" a="1"/>
  <c r="D4" i="7" s="1"/>
  <c r="E4" i="7" a="1"/>
  <c r="E4" i="7" s="1"/>
  <c r="F4" i="7" a="1"/>
  <c r="F4" i="7" s="1"/>
  <c r="G4" i="7" a="1"/>
  <c r="G4" i="7" s="1"/>
  <c r="H4" i="7" a="1"/>
  <c r="H4" i="7" s="1"/>
  <c r="I4" i="7" a="1"/>
  <c r="I4" i="7" s="1"/>
  <c r="J4" i="7" a="1"/>
  <c r="J4" i="7" s="1"/>
  <c r="K4" i="7" a="1"/>
  <c r="K4" i="7" s="1"/>
  <c r="L4" i="7" a="1"/>
  <c r="L4" i="7" s="1"/>
  <c r="M4" i="7" a="1"/>
  <c r="M4" i="7" s="1"/>
  <c r="N4" i="7" a="1"/>
  <c r="N4" i="7" s="1"/>
  <c r="O4" i="7" a="1"/>
  <c r="O4" i="7" s="1"/>
  <c r="P4" i="7" a="1"/>
  <c r="P4" i="7" s="1"/>
  <c r="Q4" i="7" a="1"/>
  <c r="Q4" i="7" s="1"/>
  <c r="R4" i="7" a="1"/>
  <c r="R4" i="7" s="1"/>
  <c r="S4" i="7" a="1"/>
  <c r="S4" i="7" s="1"/>
  <c r="D5" i="7" a="1"/>
  <c r="D5" i="7" s="1"/>
  <c r="E5" i="7" a="1"/>
  <c r="E5" i="7" s="1"/>
  <c r="F5" i="7" a="1"/>
  <c r="F5" i="7" s="1"/>
  <c r="G5" i="7" a="1"/>
  <c r="G5" i="7" s="1"/>
  <c r="H5" i="7" a="1"/>
  <c r="H5" i="7" s="1"/>
  <c r="I5" i="7" a="1"/>
  <c r="I5" i="7" s="1"/>
  <c r="J5" i="7" a="1"/>
  <c r="J5" i="7" s="1"/>
  <c r="K5" i="7" a="1"/>
  <c r="K5" i="7" s="1"/>
  <c r="L5" i="7" a="1"/>
  <c r="L5" i="7" s="1"/>
  <c r="M5" i="7" a="1"/>
  <c r="M5" i="7" s="1"/>
  <c r="N5" i="7" a="1"/>
  <c r="N5" i="7" s="1"/>
  <c r="O5" i="7" a="1"/>
  <c r="O5" i="7" s="1"/>
  <c r="P5" i="7" a="1"/>
  <c r="P5" i="7" s="1"/>
  <c r="Q5" i="7" a="1"/>
  <c r="Q5" i="7" s="1"/>
  <c r="R5" i="7" a="1"/>
  <c r="R5" i="7" s="1"/>
  <c r="S5" i="7" a="1"/>
  <c r="S5" i="7" s="1"/>
  <c r="D6" i="7" a="1"/>
  <c r="D6" i="7" s="1"/>
  <c r="E6" i="7" a="1"/>
  <c r="E6" i="7" s="1"/>
  <c r="F6" i="7" a="1"/>
  <c r="F6" i="7" s="1"/>
  <c r="G6" i="7" a="1"/>
  <c r="G6" i="7" s="1"/>
  <c r="H6" i="7" a="1"/>
  <c r="H6" i="7" s="1"/>
  <c r="I6" i="7" a="1"/>
  <c r="I6" i="7" s="1"/>
  <c r="J6" i="7" a="1"/>
  <c r="J6" i="7" s="1"/>
  <c r="K6" i="7" a="1"/>
  <c r="K6" i="7" s="1"/>
  <c r="L6" i="7" a="1"/>
  <c r="L6" i="7" s="1"/>
  <c r="M6" i="7" a="1"/>
  <c r="M6" i="7" s="1"/>
  <c r="N6" i="7" a="1"/>
  <c r="N6" i="7" s="1"/>
  <c r="O6" i="7" a="1"/>
  <c r="O6" i="7" s="1"/>
  <c r="P6" i="7" a="1"/>
  <c r="P6" i="7" s="1"/>
  <c r="Q6" i="7" a="1"/>
  <c r="Q6" i="7" s="1"/>
  <c r="R6" i="7" a="1"/>
  <c r="R6" i="7" s="1"/>
  <c r="S6" i="7" a="1"/>
  <c r="S6" i="7" s="1"/>
  <c r="D7" i="7" a="1"/>
  <c r="D7" i="7" s="1"/>
  <c r="E7" i="7" a="1"/>
  <c r="E7" i="7" s="1"/>
  <c r="F7" i="7" a="1"/>
  <c r="F7" i="7" s="1"/>
  <c r="G7" i="7" a="1"/>
  <c r="G7" i="7" s="1"/>
  <c r="H7" i="7" a="1"/>
  <c r="H7" i="7" s="1"/>
  <c r="I7" i="7" a="1"/>
  <c r="I7" i="7" s="1"/>
  <c r="J7" i="7" a="1"/>
  <c r="J7" i="7" s="1"/>
  <c r="K7" i="7" a="1"/>
  <c r="K7" i="7" s="1"/>
  <c r="L7" i="7" a="1"/>
  <c r="L7" i="7" s="1"/>
  <c r="M7" i="7" a="1"/>
  <c r="M7" i="7" s="1"/>
  <c r="N7" i="7" a="1"/>
  <c r="N7" i="7" s="1"/>
  <c r="O7" i="7" a="1"/>
  <c r="O7" i="7" s="1"/>
  <c r="P7" i="7" a="1"/>
  <c r="P7" i="7" s="1"/>
  <c r="Q7" i="7" a="1"/>
  <c r="Q7" i="7" s="1"/>
  <c r="R7" i="7" a="1"/>
  <c r="R7" i="7" s="1"/>
  <c r="S7" i="7" a="1"/>
  <c r="S7" i="7" s="1"/>
  <c r="D8" i="7" a="1"/>
  <c r="D8" i="7" s="1"/>
  <c r="E8" i="7" a="1"/>
  <c r="E8" i="7" s="1"/>
  <c r="F8" i="7" a="1"/>
  <c r="F8" i="7" s="1"/>
  <c r="G8" i="7" a="1"/>
  <c r="G8" i="7" s="1"/>
  <c r="H8" i="7" a="1"/>
  <c r="H8" i="7" s="1"/>
  <c r="I8" i="7" a="1"/>
  <c r="I8" i="7" s="1"/>
  <c r="J8" i="7" a="1"/>
  <c r="J8" i="7" s="1"/>
  <c r="K8" i="7" a="1"/>
  <c r="K8" i="7" s="1"/>
  <c r="L8" i="7" a="1"/>
  <c r="L8" i="7" s="1"/>
  <c r="M8" i="7" a="1"/>
  <c r="M8" i="7" s="1"/>
  <c r="N8" i="7" a="1"/>
  <c r="N8" i="7" s="1"/>
  <c r="O8" i="7" a="1"/>
  <c r="O8" i="7" s="1"/>
  <c r="P8" i="7" a="1"/>
  <c r="P8" i="7" s="1"/>
  <c r="Q8" i="7" a="1"/>
  <c r="Q8" i="7" s="1"/>
  <c r="R8" i="7" a="1"/>
  <c r="R8" i="7" s="1"/>
  <c r="S8" i="7" a="1"/>
  <c r="S8" i="7" s="1"/>
  <c r="D9" i="7" a="1"/>
  <c r="D9" i="7" s="1"/>
  <c r="E9" i="7" a="1"/>
  <c r="E9" i="7" s="1"/>
  <c r="F9" i="7" a="1"/>
  <c r="F9" i="7" s="1"/>
  <c r="G9" i="7" a="1"/>
  <c r="G9" i="7" s="1"/>
  <c r="H9" i="7" a="1"/>
  <c r="H9" i="7" s="1"/>
  <c r="I9" i="7" a="1"/>
  <c r="I9" i="7" s="1"/>
  <c r="J9" i="7" a="1"/>
  <c r="J9" i="7" s="1"/>
  <c r="K9" i="7" a="1"/>
  <c r="K9" i="7" s="1"/>
  <c r="L9" i="7" a="1"/>
  <c r="L9" i="7" s="1"/>
  <c r="M9" i="7" a="1"/>
  <c r="M9" i="7" s="1"/>
  <c r="N9" i="7" a="1"/>
  <c r="N9" i="7" s="1"/>
  <c r="O9" i="7" a="1"/>
  <c r="O9" i="7" s="1"/>
  <c r="P9" i="7" a="1"/>
  <c r="P9" i="7" s="1"/>
  <c r="Q9" i="7" a="1"/>
  <c r="Q9" i="7" s="1"/>
  <c r="R9" i="7" a="1"/>
  <c r="R9" i="7" s="1"/>
  <c r="S9" i="7" a="1"/>
  <c r="S9" i="7" s="1"/>
  <c r="D10" i="7" a="1"/>
  <c r="D10" i="7" s="1"/>
  <c r="E10" i="7" a="1"/>
  <c r="E10" i="7" s="1"/>
  <c r="F10" i="7" a="1"/>
  <c r="F10" i="7" s="1"/>
  <c r="G10" i="7" a="1"/>
  <c r="G10" i="7" s="1"/>
  <c r="H10" i="7" a="1"/>
  <c r="H10" i="7" s="1"/>
  <c r="I10" i="7" a="1"/>
  <c r="I10" i="7" s="1"/>
  <c r="J10" i="7" a="1"/>
  <c r="J10" i="7" s="1"/>
  <c r="K10" i="7" a="1"/>
  <c r="K10" i="7" s="1"/>
  <c r="L10" i="7" a="1"/>
  <c r="L10" i="7" s="1"/>
  <c r="M10" i="7" a="1"/>
  <c r="M10" i="7" s="1"/>
  <c r="N10" i="7" a="1"/>
  <c r="N10" i="7" s="1"/>
  <c r="O10" i="7" a="1"/>
  <c r="O10" i="7" s="1"/>
  <c r="P10" i="7" a="1"/>
  <c r="P10" i="7" s="1"/>
  <c r="Q10" i="7" a="1"/>
  <c r="Q10" i="7" s="1"/>
  <c r="R10" i="7" a="1"/>
  <c r="R10" i="7" s="1"/>
  <c r="S10" i="7" a="1"/>
  <c r="S10" i="7" s="1"/>
  <c r="D12" i="7" a="1"/>
  <c r="D12" i="7" s="1"/>
  <c r="E12" i="7" a="1"/>
  <c r="E12" i="7" s="1"/>
  <c r="F12" i="7" a="1"/>
  <c r="F12" i="7" s="1"/>
  <c r="G12" i="7" a="1"/>
  <c r="G12" i="7" s="1"/>
  <c r="H12" i="7" a="1"/>
  <c r="H12" i="7" s="1"/>
  <c r="I12" i="7" a="1"/>
  <c r="I12" i="7" s="1"/>
  <c r="J12" i="7" a="1"/>
  <c r="J12" i="7" s="1"/>
  <c r="K12" i="7" a="1"/>
  <c r="K12" i="7" s="1"/>
  <c r="L12" i="7" a="1"/>
  <c r="L12" i="7" s="1"/>
  <c r="M12" i="7" a="1"/>
  <c r="M12" i="7" s="1"/>
  <c r="N12" i="7" a="1"/>
  <c r="N12" i="7" s="1"/>
  <c r="O12" i="7" a="1"/>
  <c r="O12" i="7" s="1"/>
  <c r="P12" i="7" a="1"/>
  <c r="P12" i="7" s="1"/>
  <c r="Q12" i="7" a="1"/>
  <c r="Q12" i="7" s="1"/>
  <c r="R12" i="7" a="1"/>
  <c r="R12" i="7" s="1"/>
  <c r="S12" i="7" a="1"/>
  <c r="S12" i="7" s="1"/>
  <c r="D13" i="7" a="1"/>
  <c r="D13" i="7" s="1"/>
  <c r="E13" i="7" a="1"/>
  <c r="E13" i="7" s="1"/>
  <c r="F13" i="7" a="1"/>
  <c r="F13" i="7" s="1"/>
  <c r="G13" i="7" a="1"/>
  <c r="G13" i="7" s="1"/>
  <c r="H13" i="7" a="1"/>
  <c r="H13" i="7" s="1"/>
  <c r="I13" i="7" a="1"/>
  <c r="I13" i="7" s="1"/>
  <c r="J13" i="7" a="1"/>
  <c r="J13" i="7" s="1"/>
  <c r="K13" i="7" a="1"/>
  <c r="K13" i="7" s="1"/>
  <c r="L13" i="7" a="1"/>
  <c r="L13" i="7" s="1"/>
  <c r="M13" i="7" a="1"/>
  <c r="M13" i="7" s="1"/>
  <c r="N13" i="7" a="1"/>
  <c r="N13" i="7" s="1"/>
  <c r="O13" i="7" a="1"/>
  <c r="O13" i="7" s="1"/>
  <c r="P13" i="7" a="1"/>
  <c r="P13" i="7" s="1"/>
  <c r="Q13" i="7" a="1"/>
  <c r="Q13" i="7" s="1"/>
  <c r="R13" i="7" a="1"/>
  <c r="R13" i="7" s="1"/>
  <c r="S13" i="7" a="1"/>
  <c r="S13" i="7" s="1"/>
  <c r="D14" i="7" a="1"/>
  <c r="D14" i="7" s="1"/>
  <c r="E14" i="7" a="1"/>
  <c r="E14" i="7" s="1"/>
  <c r="F14" i="7" a="1"/>
  <c r="F14" i="7" s="1"/>
  <c r="G14" i="7" a="1"/>
  <c r="G14" i="7" s="1"/>
  <c r="H14" i="7" a="1"/>
  <c r="H14" i="7" s="1"/>
  <c r="I14" i="7" a="1"/>
  <c r="I14" i="7" s="1"/>
  <c r="J14" i="7" a="1"/>
  <c r="J14" i="7" s="1"/>
  <c r="K14" i="7" a="1"/>
  <c r="K14" i="7" s="1"/>
  <c r="L14" i="7" a="1"/>
  <c r="L14" i="7" s="1"/>
  <c r="M14" i="7" a="1"/>
  <c r="M14" i="7" s="1"/>
  <c r="N14" i="7" a="1"/>
  <c r="N14" i="7" s="1"/>
  <c r="O14" i="7" a="1"/>
  <c r="O14" i="7" s="1"/>
  <c r="P14" i="7" a="1"/>
  <c r="P14" i="7" s="1"/>
  <c r="Q14" i="7" a="1"/>
  <c r="Q14" i="7" s="1"/>
  <c r="R14" i="7" a="1"/>
  <c r="R14" i="7" s="1"/>
  <c r="S14" i="7" a="1"/>
  <c r="S14" i="7" s="1"/>
  <c r="D15" i="7" a="1"/>
  <c r="D15" i="7" s="1"/>
  <c r="E15" i="7" a="1"/>
  <c r="E15" i="7" s="1"/>
  <c r="F15" i="7" a="1"/>
  <c r="F15" i="7" s="1"/>
  <c r="G15" i="7" a="1"/>
  <c r="G15" i="7" s="1"/>
  <c r="H15" i="7" a="1"/>
  <c r="H15" i="7" s="1"/>
  <c r="I15" i="7" a="1"/>
  <c r="I15" i="7" s="1"/>
  <c r="J15" i="7" a="1"/>
  <c r="J15" i="7" s="1"/>
  <c r="K15" i="7" a="1"/>
  <c r="K15" i="7" s="1"/>
  <c r="L15" i="7" a="1"/>
  <c r="L15" i="7" s="1"/>
  <c r="M15" i="7" a="1"/>
  <c r="M15" i="7" s="1"/>
  <c r="N15" i="7" a="1"/>
  <c r="N15" i="7" s="1"/>
  <c r="O15" i="7" a="1"/>
  <c r="O15" i="7" s="1"/>
  <c r="P15" i="7" a="1"/>
  <c r="P15" i="7" s="1"/>
  <c r="Q15" i="7" a="1"/>
  <c r="Q15" i="7" s="1"/>
  <c r="R15" i="7" a="1"/>
  <c r="R15" i="7" s="1"/>
  <c r="S15" i="7" a="1"/>
  <c r="S15" i="7" s="1"/>
  <c r="D16" i="7" a="1"/>
  <c r="D16" i="7" s="1"/>
  <c r="E16" i="7" a="1"/>
  <c r="E16" i="7" s="1"/>
  <c r="F16" i="7" a="1"/>
  <c r="F16" i="7" s="1"/>
  <c r="G16" i="7" a="1"/>
  <c r="G16" i="7" s="1"/>
  <c r="H16" i="7" a="1"/>
  <c r="H16" i="7" s="1"/>
  <c r="I16" i="7" a="1"/>
  <c r="I16" i="7" s="1"/>
  <c r="J16" i="7" a="1"/>
  <c r="J16" i="7" s="1"/>
  <c r="K16" i="7" a="1"/>
  <c r="K16" i="7" s="1"/>
  <c r="L16" i="7" a="1"/>
  <c r="L16" i="7" s="1"/>
  <c r="M16" i="7" a="1"/>
  <c r="M16" i="7" s="1"/>
  <c r="N16" i="7" a="1"/>
  <c r="N16" i="7" s="1"/>
  <c r="O16" i="7" a="1"/>
  <c r="O16" i="7" s="1"/>
  <c r="P16" i="7" a="1"/>
  <c r="P16" i="7" s="1"/>
  <c r="Q16" i="7" a="1"/>
  <c r="Q16" i="7" s="1"/>
  <c r="R16" i="7" a="1"/>
  <c r="R16" i="7" s="1"/>
  <c r="S16" i="7" a="1"/>
  <c r="S16" i="7" s="1"/>
  <c r="D17" i="7" a="1"/>
  <c r="D17" i="7" s="1"/>
  <c r="E17" i="7" a="1"/>
  <c r="E17" i="7" s="1"/>
  <c r="F17" i="7" a="1"/>
  <c r="F17" i="7" s="1"/>
  <c r="G17" i="7" a="1"/>
  <c r="G17" i="7" s="1"/>
  <c r="H17" i="7" a="1"/>
  <c r="H17" i="7" s="1"/>
  <c r="I17" i="7" a="1"/>
  <c r="I17" i="7" s="1"/>
  <c r="J17" i="7" a="1"/>
  <c r="J17" i="7" s="1"/>
  <c r="K17" i="7" a="1"/>
  <c r="K17" i="7" s="1"/>
  <c r="L17" i="7" a="1"/>
  <c r="L17" i="7" s="1"/>
  <c r="M17" i="7" a="1"/>
  <c r="M17" i="7" s="1"/>
  <c r="N17" i="7" a="1"/>
  <c r="N17" i="7" s="1"/>
  <c r="O17" i="7" a="1"/>
  <c r="O17" i="7" s="1"/>
  <c r="P17" i="7" a="1"/>
  <c r="P17" i="7" s="1"/>
  <c r="Q17" i="7" a="1"/>
  <c r="Q17" i="7" s="1"/>
  <c r="R17" i="7" a="1"/>
  <c r="R17" i="7" s="1"/>
  <c r="S17" i="7" a="1"/>
  <c r="S17" i="7" s="1"/>
  <c r="D18" i="7" a="1"/>
  <c r="D18" i="7" s="1"/>
  <c r="E18" i="7" a="1"/>
  <c r="E18" i="7" s="1"/>
  <c r="F18" i="7" a="1"/>
  <c r="F18" i="7" s="1"/>
  <c r="G18" i="7" a="1"/>
  <c r="G18" i="7" s="1"/>
  <c r="H18" i="7" a="1"/>
  <c r="H18" i="7" s="1"/>
  <c r="I18" i="7" a="1"/>
  <c r="I18" i="7" s="1"/>
  <c r="J18" i="7" a="1"/>
  <c r="J18" i="7" s="1"/>
  <c r="K18" i="7" a="1"/>
  <c r="K18" i="7" s="1"/>
  <c r="L18" i="7" a="1"/>
  <c r="L18" i="7" s="1"/>
  <c r="M18" i="7" a="1"/>
  <c r="M18" i="7" s="1"/>
  <c r="N18" i="7" a="1"/>
  <c r="N18" i="7" s="1"/>
  <c r="O18" i="7" a="1"/>
  <c r="O18" i="7" s="1"/>
  <c r="P18" i="7" a="1"/>
  <c r="P18" i="7" s="1"/>
  <c r="Q18" i="7" a="1"/>
  <c r="Q18" i="7" s="1"/>
  <c r="R18" i="7" a="1"/>
  <c r="R18" i="7" s="1"/>
  <c r="S18" i="7" a="1"/>
  <c r="S18" i="7" s="1"/>
  <c r="D19" i="7" a="1"/>
  <c r="D19" i="7" s="1"/>
  <c r="E19" i="7" a="1"/>
  <c r="E19" i="7" s="1"/>
  <c r="F19" i="7" a="1"/>
  <c r="F19" i="7" s="1"/>
  <c r="G19" i="7" a="1"/>
  <c r="G19" i="7" s="1"/>
  <c r="H19" i="7" a="1"/>
  <c r="H19" i="7" s="1"/>
  <c r="I19" i="7" a="1"/>
  <c r="I19" i="7" s="1"/>
  <c r="J19" i="7" a="1"/>
  <c r="J19" i="7" s="1"/>
  <c r="K19" i="7" a="1"/>
  <c r="K19" i="7" s="1"/>
  <c r="L19" i="7" a="1"/>
  <c r="L19" i="7" s="1"/>
  <c r="M19" i="7" a="1"/>
  <c r="M19" i="7" s="1"/>
  <c r="N19" i="7" a="1"/>
  <c r="N19" i="7" s="1"/>
  <c r="O19" i="7" a="1"/>
  <c r="O19" i="7" s="1"/>
  <c r="P19" i="7" a="1"/>
  <c r="P19" i="7" s="1"/>
  <c r="Q19" i="7" a="1"/>
  <c r="Q19" i="7" s="1"/>
  <c r="R19" i="7" a="1"/>
  <c r="R19" i="7" s="1"/>
  <c r="S19" i="7" a="1"/>
  <c r="S19" i="7" s="1"/>
  <c r="D20" i="7" a="1"/>
  <c r="D20" i="7" s="1"/>
  <c r="E20" i="7" a="1"/>
  <c r="E20" i="7" s="1"/>
  <c r="F20" i="7" a="1"/>
  <c r="F20" i="7" s="1"/>
  <c r="G20" i="7" a="1"/>
  <c r="G20" i="7" s="1"/>
  <c r="H20" i="7" a="1"/>
  <c r="H20" i="7" s="1"/>
  <c r="I20" i="7" a="1"/>
  <c r="I20" i="7" s="1"/>
  <c r="J20" i="7" a="1"/>
  <c r="J20" i="7" s="1"/>
  <c r="K20" i="7" a="1"/>
  <c r="K20" i="7" s="1"/>
  <c r="L20" i="7" a="1"/>
  <c r="L20" i="7" s="1"/>
  <c r="M20" i="7" a="1"/>
  <c r="M20" i="7" s="1"/>
  <c r="N20" i="7" a="1"/>
  <c r="N20" i="7" s="1"/>
  <c r="O20" i="7" a="1"/>
  <c r="O20" i="7" s="1"/>
  <c r="P20" i="7" a="1"/>
  <c r="P20" i="7" s="1"/>
  <c r="Q20" i="7" a="1"/>
  <c r="Q20" i="7" s="1"/>
  <c r="R20" i="7" a="1"/>
  <c r="R20" i="7" s="1"/>
  <c r="S20" i="7" a="1"/>
  <c r="S20" i="7" s="1"/>
  <c r="D21" i="7" a="1"/>
  <c r="D21" i="7" s="1"/>
  <c r="E21" i="7" a="1"/>
  <c r="E21" i="7" s="1"/>
  <c r="F21" i="7" a="1"/>
  <c r="F21" i="7" s="1"/>
  <c r="G21" i="7" a="1"/>
  <c r="G21" i="7" s="1"/>
  <c r="H21" i="7" a="1"/>
  <c r="H21" i="7" s="1"/>
  <c r="I21" i="7" a="1"/>
  <c r="I21" i="7" s="1"/>
  <c r="J21" i="7" a="1"/>
  <c r="J21" i="7" s="1"/>
  <c r="K21" i="7" a="1"/>
  <c r="K21" i="7" s="1"/>
  <c r="L21" i="7" a="1"/>
  <c r="L21" i="7" s="1"/>
  <c r="M21" i="7" a="1"/>
  <c r="M21" i="7" s="1"/>
  <c r="N21" i="7" a="1"/>
  <c r="N21" i="7" s="1"/>
  <c r="O21" i="7" a="1"/>
  <c r="O21" i="7" s="1"/>
  <c r="P21" i="7" a="1"/>
  <c r="P21" i="7" s="1"/>
  <c r="Q21" i="7" a="1"/>
  <c r="Q21" i="7" s="1"/>
  <c r="R21" i="7" a="1"/>
  <c r="R21" i="7" s="1"/>
  <c r="S21" i="7" a="1"/>
  <c r="S21" i="7" s="1"/>
  <c r="D22" i="7" a="1"/>
  <c r="D22" i="7" s="1"/>
  <c r="E22" i="7" a="1"/>
  <c r="E22" i="7" s="1"/>
  <c r="F22" i="7" a="1"/>
  <c r="F22" i="7" s="1"/>
  <c r="G22" i="7" a="1"/>
  <c r="G22" i="7" s="1"/>
  <c r="H22" i="7" a="1"/>
  <c r="H22" i="7" s="1"/>
  <c r="I22" i="7" a="1"/>
  <c r="I22" i="7" s="1"/>
  <c r="J22" i="7" a="1"/>
  <c r="J22" i="7" s="1"/>
  <c r="K22" i="7" a="1"/>
  <c r="K22" i="7" s="1"/>
  <c r="L22" i="7" a="1"/>
  <c r="L22" i="7" s="1"/>
  <c r="M22" i="7" a="1"/>
  <c r="M22" i="7" s="1"/>
  <c r="N22" i="7" a="1"/>
  <c r="N22" i="7" s="1"/>
  <c r="O22" i="7" a="1"/>
  <c r="O22" i="7" s="1"/>
  <c r="P22" i="7" a="1"/>
  <c r="P22" i="7" s="1"/>
  <c r="Q22" i="7" a="1"/>
  <c r="Q22" i="7" s="1"/>
  <c r="R22" i="7" a="1"/>
  <c r="R22" i="7" s="1"/>
  <c r="S22" i="7" a="1"/>
  <c r="S22" i="7" s="1"/>
  <c r="D23" i="7" a="1"/>
  <c r="D23" i="7" s="1"/>
  <c r="E23" i="7" a="1"/>
  <c r="E23" i="7" s="1"/>
  <c r="F23" i="7" a="1"/>
  <c r="F23" i="7" s="1"/>
  <c r="G23" i="7" a="1"/>
  <c r="G23" i="7" s="1"/>
  <c r="H23" i="7" a="1"/>
  <c r="H23" i="7" s="1"/>
  <c r="I23" i="7" a="1"/>
  <c r="I23" i="7" s="1"/>
  <c r="J23" i="7" a="1"/>
  <c r="J23" i="7" s="1"/>
  <c r="K23" i="7" a="1"/>
  <c r="K23" i="7" s="1"/>
  <c r="L23" i="7" a="1"/>
  <c r="L23" i="7" s="1"/>
  <c r="M23" i="7" a="1"/>
  <c r="M23" i="7" s="1"/>
  <c r="N23" i="7" a="1"/>
  <c r="N23" i="7" s="1"/>
  <c r="O23" i="7" a="1"/>
  <c r="O23" i="7" s="1"/>
  <c r="P23" i="7" a="1"/>
  <c r="P23" i="7" s="1"/>
  <c r="Q23" i="7" a="1"/>
  <c r="Q23" i="7" s="1"/>
  <c r="R23" i="7" a="1"/>
  <c r="R23" i="7" s="1"/>
  <c r="S23" i="7" a="1"/>
  <c r="S23" i="7" s="1"/>
  <c r="D24" i="7" a="1"/>
  <c r="D24" i="7" s="1"/>
  <c r="E24" i="7" a="1"/>
  <c r="E24" i="7" s="1"/>
  <c r="F24" i="7" a="1"/>
  <c r="F24" i="7" s="1"/>
  <c r="G24" i="7" a="1"/>
  <c r="G24" i="7" s="1"/>
  <c r="H24" i="7" a="1"/>
  <c r="H24" i="7" s="1"/>
  <c r="I24" i="7" a="1"/>
  <c r="I24" i="7" s="1"/>
  <c r="J24" i="7" a="1"/>
  <c r="J24" i="7" s="1"/>
  <c r="K24" i="7" a="1"/>
  <c r="K24" i="7" s="1"/>
  <c r="L24" i="7" a="1"/>
  <c r="L24" i="7" s="1"/>
  <c r="M24" i="7" a="1"/>
  <c r="M24" i="7" s="1"/>
  <c r="N24" i="7" a="1"/>
  <c r="N24" i="7" s="1"/>
  <c r="O24" i="7" a="1"/>
  <c r="O24" i="7" s="1"/>
  <c r="P24" i="7" a="1"/>
  <c r="P24" i="7" s="1"/>
  <c r="Q24" i="7" a="1"/>
  <c r="Q24" i="7" s="1"/>
  <c r="R24" i="7" a="1"/>
  <c r="R24" i="7" s="1"/>
  <c r="S24" i="7" a="1"/>
  <c r="S24" i="7" s="1"/>
  <c r="D25" i="7" a="1"/>
  <c r="D25" i="7" s="1"/>
  <c r="E25" i="7" a="1"/>
  <c r="E25" i="7" s="1"/>
  <c r="F25" i="7" a="1"/>
  <c r="F25" i="7" s="1"/>
  <c r="G25" i="7" a="1"/>
  <c r="G25" i="7" s="1"/>
  <c r="H25" i="7" a="1"/>
  <c r="H25" i="7" s="1"/>
  <c r="I25" i="7" a="1"/>
  <c r="I25" i="7" s="1"/>
  <c r="J25" i="7" a="1"/>
  <c r="J25" i="7" s="1"/>
  <c r="K25" i="7" a="1"/>
  <c r="K25" i="7" s="1"/>
  <c r="L25" i="7" a="1"/>
  <c r="L25" i="7" s="1"/>
  <c r="M25" i="7" a="1"/>
  <c r="M25" i="7" s="1"/>
  <c r="N25" i="7" a="1"/>
  <c r="N25" i="7" s="1"/>
  <c r="O25" i="7" a="1"/>
  <c r="O25" i="7" s="1"/>
  <c r="P25" i="7" a="1"/>
  <c r="P25" i="7" s="1"/>
  <c r="Q25" i="7" a="1"/>
  <c r="Q25" i="7" s="1"/>
  <c r="R25" i="7" a="1"/>
  <c r="R25" i="7" s="1"/>
  <c r="S25" i="7" a="1"/>
  <c r="S25" i="7" s="1"/>
  <c r="D26" i="7" a="1"/>
  <c r="D26" i="7" s="1"/>
  <c r="E26" i="7" a="1"/>
  <c r="E26" i="7" s="1"/>
  <c r="F26" i="7" a="1"/>
  <c r="F26" i="7" s="1"/>
  <c r="G26" i="7" a="1"/>
  <c r="G26" i="7" s="1"/>
  <c r="H26" i="7" a="1"/>
  <c r="H26" i="7" s="1"/>
  <c r="I26" i="7" a="1"/>
  <c r="I26" i="7" s="1"/>
  <c r="J26" i="7" a="1"/>
  <c r="J26" i="7" s="1"/>
  <c r="K26" i="7" a="1"/>
  <c r="K26" i="7" s="1"/>
  <c r="L26" i="7" a="1"/>
  <c r="L26" i="7" s="1"/>
  <c r="M26" i="7" a="1"/>
  <c r="M26" i="7" s="1"/>
  <c r="N26" i="7" a="1"/>
  <c r="N26" i="7" s="1"/>
  <c r="O26" i="7" a="1"/>
  <c r="O26" i="7" s="1"/>
  <c r="P26" i="7" a="1"/>
  <c r="P26" i="7" s="1"/>
  <c r="Q26" i="7" a="1"/>
  <c r="Q26" i="7" s="1"/>
  <c r="R26" i="7" a="1"/>
  <c r="R26" i="7" s="1"/>
  <c r="S26" i="7" a="1"/>
  <c r="S26" i="7" s="1"/>
  <c r="D27" i="7" a="1"/>
  <c r="D27" i="7" s="1"/>
  <c r="E27" i="7" a="1"/>
  <c r="E27" i="7" s="1"/>
  <c r="F27" i="7" a="1"/>
  <c r="F27" i="7" s="1"/>
  <c r="G27" i="7" a="1"/>
  <c r="G27" i="7" s="1"/>
  <c r="H27" i="7" a="1"/>
  <c r="H27" i="7" s="1"/>
  <c r="I27" i="7" a="1"/>
  <c r="I27" i="7" s="1"/>
  <c r="J27" i="7" a="1"/>
  <c r="J27" i="7" s="1"/>
  <c r="K27" i="7" a="1"/>
  <c r="K27" i="7" s="1"/>
  <c r="L27" i="7" a="1"/>
  <c r="L27" i="7" s="1"/>
  <c r="M27" i="7" a="1"/>
  <c r="M27" i="7" s="1"/>
  <c r="N27" i="7" a="1"/>
  <c r="N27" i="7" s="1"/>
  <c r="O27" i="7" a="1"/>
  <c r="O27" i="7" s="1"/>
  <c r="P27" i="7" a="1"/>
  <c r="P27" i="7" s="1"/>
  <c r="Q27" i="7" a="1"/>
  <c r="Q27" i="7" s="1"/>
  <c r="R27" i="7" a="1"/>
  <c r="R27" i="7" s="1"/>
  <c r="S27" i="7" a="1"/>
  <c r="S27" i="7" s="1"/>
  <c r="D28" i="7" a="1"/>
  <c r="D28" i="7" s="1"/>
  <c r="E28" i="7" a="1"/>
  <c r="E28" i="7" s="1"/>
  <c r="F28" i="7" a="1"/>
  <c r="F28" i="7" s="1"/>
  <c r="G28" i="7" a="1"/>
  <c r="G28" i="7" s="1"/>
  <c r="H28" i="7" a="1"/>
  <c r="H28" i="7" s="1"/>
  <c r="I28" i="7" a="1"/>
  <c r="I28" i="7" s="1"/>
  <c r="J28" i="7" a="1"/>
  <c r="J28" i="7" s="1"/>
  <c r="K28" i="7" a="1"/>
  <c r="K28" i="7" s="1"/>
  <c r="L28" i="7" a="1"/>
  <c r="L28" i="7" s="1"/>
  <c r="M28" i="7" a="1"/>
  <c r="M28" i="7" s="1"/>
  <c r="N28" i="7" a="1"/>
  <c r="N28" i="7" s="1"/>
  <c r="O28" i="7" a="1"/>
  <c r="O28" i="7" s="1"/>
  <c r="P28" i="7" a="1"/>
  <c r="P28" i="7" s="1"/>
  <c r="Q28" i="7" a="1"/>
  <c r="Q28" i="7" s="1"/>
  <c r="R28" i="7" a="1"/>
  <c r="R28" i="7" s="1"/>
  <c r="S28" i="7" a="1"/>
  <c r="S28" i="7" s="1"/>
  <c r="D29" i="7" a="1"/>
  <c r="D29" i="7" s="1"/>
  <c r="E29" i="7" a="1"/>
  <c r="E29" i="7" s="1"/>
  <c r="F29" i="7" a="1"/>
  <c r="F29" i="7" s="1"/>
  <c r="G29" i="7" a="1"/>
  <c r="G29" i="7" s="1"/>
  <c r="H29" i="7" a="1"/>
  <c r="H29" i="7" s="1"/>
  <c r="I29" i="7" a="1"/>
  <c r="I29" i="7" s="1"/>
  <c r="J29" i="7" a="1"/>
  <c r="J29" i="7" s="1"/>
  <c r="K29" i="7" a="1"/>
  <c r="K29" i="7" s="1"/>
  <c r="L29" i="7" a="1"/>
  <c r="L29" i="7" s="1"/>
  <c r="M29" i="7" a="1"/>
  <c r="M29" i="7" s="1"/>
  <c r="N29" i="7" a="1"/>
  <c r="N29" i="7" s="1"/>
  <c r="O29" i="7" a="1"/>
  <c r="O29" i="7" s="1"/>
  <c r="P29" i="7" a="1"/>
  <c r="P29" i="7" s="1"/>
  <c r="Q29" i="7" a="1"/>
  <c r="Q29" i="7" s="1"/>
  <c r="R29" i="7" a="1"/>
  <c r="R29" i="7" s="1"/>
  <c r="S29" i="7" a="1"/>
  <c r="S29" i="7" s="1"/>
  <c r="D30" i="7" a="1"/>
  <c r="D30" i="7" s="1"/>
  <c r="E30" i="7" a="1"/>
  <c r="E30" i="7" s="1"/>
  <c r="F30" i="7" a="1"/>
  <c r="F30" i="7" s="1"/>
  <c r="G30" i="7" a="1"/>
  <c r="G30" i="7" s="1"/>
  <c r="H30" i="7" a="1"/>
  <c r="H30" i="7" s="1"/>
  <c r="I30" i="7" a="1"/>
  <c r="I30" i="7" s="1"/>
  <c r="J30" i="7" a="1"/>
  <c r="J30" i="7" s="1"/>
  <c r="K30" i="7" a="1"/>
  <c r="K30" i="7" s="1"/>
  <c r="L30" i="7" a="1"/>
  <c r="L30" i="7" s="1"/>
  <c r="M30" i="7" a="1"/>
  <c r="M30" i="7" s="1"/>
  <c r="N30" i="7" a="1"/>
  <c r="N30" i="7" s="1"/>
  <c r="O30" i="7" a="1"/>
  <c r="O30" i="7" s="1"/>
  <c r="P30" i="7" a="1"/>
  <c r="P30" i="7" s="1"/>
  <c r="Q30" i="7" a="1"/>
  <c r="Q30" i="7" s="1"/>
  <c r="R30" i="7" a="1"/>
  <c r="R30" i="7" s="1"/>
  <c r="S30" i="7" a="1"/>
  <c r="S30" i="7" s="1"/>
  <c r="D32" i="7" a="1"/>
  <c r="D32" i="7" s="1"/>
  <c r="E32" i="7" a="1"/>
  <c r="E32" i="7" s="1"/>
  <c r="F32" i="7" a="1"/>
  <c r="F32" i="7" s="1"/>
  <c r="G32" i="7" a="1"/>
  <c r="G32" i="7" s="1"/>
  <c r="H32" i="7" a="1"/>
  <c r="H32" i="7" s="1"/>
  <c r="I32" i="7" a="1"/>
  <c r="I32" i="7" s="1"/>
  <c r="J32" i="7" a="1"/>
  <c r="J32" i="7" s="1"/>
  <c r="K32" i="7" a="1"/>
  <c r="K32" i="7" s="1"/>
  <c r="L32" i="7" a="1"/>
  <c r="L32" i="7" s="1"/>
  <c r="M32" i="7" a="1"/>
  <c r="M32" i="7" s="1"/>
  <c r="N32" i="7" a="1"/>
  <c r="N32" i="7" s="1"/>
  <c r="O32" i="7" a="1"/>
  <c r="O32" i="7" s="1"/>
  <c r="P32" i="7" a="1"/>
  <c r="P32" i="7" s="1"/>
  <c r="Q32" i="7" a="1"/>
  <c r="Q32" i="7" s="1"/>
  <c r="R32" i="7" a="1"/>
  <c r="R32" i="7" s="1"/>
  <c r="S32" i="7" a="1"/>
  <c r="S32" i="7" s="1"/>
  <c r="D33" i="7" a="1"/>
  <c r="D33" i="7" s="1"/>
  <c r="E33" i="7" a="1"/>
  <c r="E33" i="7" s="1"/>
  <c r="F33" i="7" a="1"/>
  <c r="F33" i="7" s="1"/>
  <c r="G33" i="7" a="1"/>
  <c r="G33" i="7" s="1"/>
  <c r="H33" i="7" a="1"/>
  <c r="H33" i="7" s="1"/>
  <c r="I33" i="7" a="1"/>
  <c r="I33" i="7" s="1"/>
  <c r="J33" i="7" a="1"/>
  <c r="J33" i="7" s="1"/>
  <c r="K33" i="7" a="1"/>
  <c r="K33" i="7" s="1"/>
  <c r="L33" i="7" a="1"/>
  <c r="L33" i="7" s="1"/>
  <c r="M33" i="7" a="1"/>
  <c r="M33" i="7" s="1"/>
  <c r="N33" i="7" a="1"/>
  <c r="N33" i="7" s="1"/>
  <c r="O33" i="7" a="1"/>
  <c r="O33" i="7" s="1"/>
  <c r="P33" i="7" a="1"/>
  <c r="P33" i="7" s="1"/>
  <c r="Q33" i="7" a="1"/>
  <c r="Q33" i="7" s="1"/>
  <c r="R33" i="7" a="1"/>
  <c r="R33" i="7" s="1"/>
  <c r="S33" i="7" a="1"/>
  <c r="S33" i="7" s="1"/>
  <c r="D34" i="7" a="1"/>
  <c r="D34" i="7" s="1"/>
  <c r="E34" i="7" a="1"/>
  <c r="E34" i="7" s="1"/>
  <c r="F34" i="7" a="1"/>
  <c r="F34" i="7" s="1"/>
  <c r="G34" i="7" a="1"/>
  <c r="G34" i="7" s="1"/>
  <c r="H34" i="7" a="1"/>
  <c r="H34" i="7" s="1"/>
  <c r="I34" i="7" a="1"/>
  <c r="I34" i="7" s="1"/>
  <c r="J34" i="7" a="1"/>
  <c r="J34" i="7" s="1"/>
  <c r="K34" i="7" a="1"/>
  <c r="K34" i="7" s="1"/>
  <c r="L34" i="7" a="1"/>
  <c r="L34" i="7" s="1"/>
  <c r="M34" i="7" a="1"/>
  <c r="M34" i="7" s="1"/>
  <c r="N34" i="7" a="1"/>
  <c r="N34" i="7" s="1"/>
  <c r="O34" i="7" a="1"/>
  <c r="O34" i="7" s="1"/>
  <c r="P34" i="7" a="1"/>
  <c r="P34" i="7" s="1"/>
  <c r="Q34" i="7" a="1"/>
  <c r="Q34" i="7" s="1"/>
  <c r="R34" i="7" a="1"/>
  <c r="R34" i="7" s="1"/>
  <c r="S34" i="7" a="1"/>
  <c r="S34" i="7" s="1"/>
  <c r="D35" i="7" a="1"/>
  <c r="D35" i="7" s="1"/>
  <c r="E35" i="7" a="1"/>
  <c r="E35" i="7" s="1"/>
  <c r="F35" i="7" a="1"/>
  <c r="F35" i="7" s="1"/>
  <c r="G35" i="7" a="1"/>
  <c r="G35" i="7" s="1"/>
  <c r="H35" i="7" a="1"/>
  <c r="H35" i="7" s="1"/>
  <c r="I35" i="7" a="1"/>
  <c r="I35" i="7" s="1"/>
  <c r="J35" i="7" a="1"/>
  <c r="J35" i="7" s="1"/>
  <c r="K35" i="7" a="1"/>
  <c r="K35" i="7" s="1"/>
  <c r="L35" i="7" a="1"/>
  <c r="L35" i="7" s="1"/>
  <c r="M35" i="7" a="1"/>
  <c r="M35" i="7" s="1"/>
  <c r="N35" i="7" a="1"/>
  <c r="N35" i="7" s="1"/>
  <c r="O35" i="7" a="1"/>
  <c r="O35" i="7" s="1"/>
  <c r="P35" i="7" a="1"/>
  <c r="P35" i="7" s="1"/>
  <c r="Q35" i="7" a="1"/>
  <c r="Q35" i="7" s="1"/>
  <c r="R35" i="7" a="1"/>
  <c r="R35" i="7" s="1"/>
  <c r="S35" i="7" a="1"/>
  <c r="S35" i="7" s="1"/>
  <c r="D36" i="7" a="1"/>
  <c r="D36" i="7" s="1"/>
  <c r="E36" i="7" a="1"/>
  <c r="E36" i="7" s="1"/>
  <c r="F36" i="7" a="1"/>
  <c r="F36" i="7" s="1"/>
  <c r="G36" i="7" a="1"/>
  <c r="G36" i="7" s="1"/>
  <c r="H36" i="7" a="1"/>
  <c r="H36" i="7" s="1"/>
  <c r="I36" i="7" a="1"/>
  <c r="I36" i="7" s="1"/>
  <c r="J36" i="7" a="1"/>
  <c r="J36" i="7" s="1"/>
  <c r="K36" i="7" a="1"/>
  <c r="K36" i="7" s="1"/>
  <c r="L36" i="7" a="1"/>
  <c r="L36" i="7" s="1"/>
  <c r="M36" i="7" a="1"/>
  <c r="M36" i="7" s="1"/>
  <c r="N36" i="7" a="1"/>
  <c r="N36" i="7" s="1"/>
  <c r="O36" i="7" a="1"/>
  <c r="O36" i="7" s="1"/>
  <c r="P36" i="7" a="1"/>
  <c r="P36" i="7" s="1"/>
  <c r="Q36" i="7" a="1"/>
  <c r="Q36" i="7" s="1"/>
  <c r="R36" i="7" a="1"/>
  <c r="R36" i="7" s="1"/>
  <c r="S36" i="7" a="1"/>
  <c r="S36" i="7" s="1"/>
  <c r="D37" i="7" a="1"/>
  <c r="D37" i="7" s="1"/>
  <c r="E37" i="7" a="1"/>
  <c r="E37" i="7" s="1"/>
  <c r="F37" i="7" a="1"/>
  <c r="F37" i="7" s="1"/>
  <c r="G37" i="7" a="1"/>
  <c r="G37" i="7" s="1"/>
  <c r="H37" i="7" a="1"/>
  <c r="H37" i="7" s="1"/>
  <c r="I37" i="7" a="1"/>
  <c r="I37" i="7" s="1"/>
  <c r="J37" i="7" a="1"/>
  <c r="J37" i="7" s="1"/>
  <c r="K37" i="7" a="1"/>
  <c r="K37" i="7" s="1"/>
  <c r="L37" i="7" a="1"/>
  <c r="L37" i="7" s="1"/>
  <c r="M37" i="7" a="1"/>
  <c r="M37" i="7" s="1"/>
  <c r="N37" i="7" a="1"/>
  <c r="N37" i="7" s="1"/>
  <c r="O37" i="7" a="1"/>
  <c r="O37" i="7" s="1"/>
  <c r="P37" i="7" a="1"/>
  <c r="P37" i="7" s="1"/>
  <c r="Q37" i="7" a="1"/>
  <c r="Q37" i="7" s="1"/>
  <c r="R37" i="7" a="1"/>
  <c r="R37" i="7" s="1"/>
  <c r="S37" i="7" a="1"/>
  <c r="S37" i="7" s="1"/>
  <c r="D38" i="7" a="1"/>
  <c r="D38" i="7" s="1"/>
  <c r="E38" i="7" a="1"/>
  <c r="E38" i="7" s="1"/>
  <c r="F38" i="7" a="1"/>
  <c r="F38" i="7" s="1"/>
  <c r="G38" i="7" a="1"/>
  <c r="G38" i="7" s="1"/>
  <c r="H38" i="7" a="1"/>
  <c r="H38" i="7" s="1"/>
  <c r="I38" i="7" a="1"/>
  <c r="I38" i="7" s="1"/>
  <c r="J38" i="7" a="1"/>
  <c r="J38" i="7" s="1"/>
  <c r="K38" i="7" a="1"/>
  <c r="K38" i="7" s="1"/>
  <c r="L38" i="7" a="1"/>
  <c r="L38" i="7" s="1"/>
  <c r="M38" i="7" a="1"/>
  <c r="M38" i="7" s="1"/>
  <c r="N38" i="7" a="1"/>
  <c r="N38" i="7" s="1"/>
  <c r="O38" i="7" a="1"/>
  <c r="O38" i="7" s="1"/>
  <c r="P38" i="7" a="1"/>
  <c r="P38" i="7" s="1"/>
  <c r="Q38" i="7" a="1"/>
  <c r="Q38" i="7" s="1"/>
  <c r="R38" i="7" a="1"/>
  <c r="R38" i="7" s="1"/>
  <c r="S38" i="7" a="1"/>
  <c r="S38" i="7" s="1"/>
  <c r="D39" i="7" a="1"/>
  <c r="D39" i="7" s="1"/>
  <c r="E39" i="7" a="1"/>
  <c r="E39" i="7" s="1"/>
  <c r="F39" i="7" a="1"/>
  <c r="F39" i="7" s="1"/>
  <c r="G39" i="7" a="1"/>
  <c r="G39" i="7" s="1"/>
  <c r="H39" i="7" a="1"/>
  <c r="H39" i="7" s="1"/>
  <c r="I39" i="7" a="1"/>
  <c r="I39" i="7" s="1"/>
  <c r="J39" i="7" a="1"/>
  <c r="J39" i="7" s="1"/>
  <c r="K39" i="7" a="1"/>
  <c r="K39" i="7" s="1"/>
  <c r="L39" i="7" a="1"/>
  <c r="L39" i="7" s="1"/>
  <c r="M39" i="7" a="1"/>
  <c r="M39" i="7" s="1"/>
  <c r="N39" i="7" a="1"/>
  <c r="N39" i="7" s="1"/>
  <c r="O39" i="7" a="1"/>
  <c r="O39" i="7" s="1"/>
  <c r="P39" i="7" a="1"/>
  <c r="P39" i="7" s="1"/>
  <c r="Q39" i="7" a="1"/>
  <c r="Q39" i="7" s="1"/>
  <c r="R39" i="7" a="1"/>
  <c r="R39" i="7" s="1"/>
  <c r="S39" i="7" a="1"/>
  <c r="S39" i="7" s="1"/>
  <c r="D40" i="7" a="1"/>
  <c r="D40" i="7" s="1"/>
  <c r="E40" i="7" a="1"/>
  <c r="E40" i="7" s="1"/>
  <c r="F40" i="7" a="1"/>
  <c r="F40" i="7" s="1"/>
  <c r="G40" i="7" a="1"/>
  <c r="G40" i="7" s="1"/>
  <c r="H40" i="7" a="1"/>
  <c r="H40" i="7" s="1"/>
  <c r="I40" i="7" a="1"/>
  <c r="I40" i="7" s="1"/>
  <c r="J40" i="7" a="1"/>
  <c r="J40" i="7" s="1"/>
  <c r="K40" i="7" a="1"/>
  <c r="K40" i="7" s="1"/>
  <c r="L40" i="7" a="1"/>
  <c r="L40" i="7" s="1"/>
  <c r="M40" i="7" a="1"/>
  <c r="M40" i="7" s="1"/>
  <c r="N40" i="7" a="1"/>
  <c r="N40" i="7" s="1"/>
  <c r="O40" i="7" a="1"/>
  <c r="O40" i="7" s="1"/>
  <c r="P40" i="7" a="1"/>
  <c r="P40" i="7" s="1"/>
  <c r="Q40" i="7" a="1"/>
  <c r="Q40" i="7" s="1"/>
  <c r="R40" i="7" a="1"/>
  <c r="R40" i="7" s="1"/>
  <c r="S40" i="7" a="1"/>
  <c r="S40" i="7" s="1"/>
  <c r="D41" i="7" a="1"/>
  <c r="D41" i="7" s="1"/>
  <c r="E41" i="7" a="1"/>
  <c r="E41" i="7" s="1"/>
  <c r="F41" i="7" a="1"/>
  <c r="F41" i="7" s="1"/>
  <c r="G41" i="7" a="1"/>
  <c r="G41" i="7" s="1"/>
  <c r="H41" i="7" a="1"/>
  <c r="H41" i="7" s="1"/>
  <c r="I41" i="7" a="1"/>
  <c r="I41" i="7" s="1"/>
  <c r="J41" i="7" a="1"/>
  <c r="J41" i="7" s="1"/>
  <c r="K41" i="7" a="1"/>
  <c r="K41" i="7" s="1"/>
  <c r="L41" i="7" a="1"/>
  <c r="L41" i="7" s="1"/>
  <c r="M41" i="7" a="1"/>
  <c r="M41" i="7" s="1"/>
  <c r="N41" i="7" a="1"/>
  <c r="N41" i="7" s="1"/>
  <c r="O41" i="7" a="1"/>
  <c r="O41" i="7" s="1"/>
  <c r="P41" i="7" a="1"/>
  <c r="P41" i="7" s="1"/>
  <c r="Q41" i="7" a="1"/>
  <c r="Q41" i="7" s="1"/>
  <c r="R41" i="7" a="1"/>
  <c r="R41" i="7" s="1"/>
  <c r="S41" i="7" a="1"/>
  <c r="S41" i="7" s="1"/>
  <c r="D42" i="7" a="1"/>
  <c r="D42" i="7" s="1"/>
  <c r="E42" i="7" a="1"/>
  <c r="E42" i="7" s="1"/>
  <c r="F42" i="7" a="1"/>
  <c r="F42" i="7" s="1"/>
  <c r="G42" i="7" a="1"/>
  <c r="G42" i="7" s="1"/>
  <c r="H42" i="7" a="1"/>
  <c r="H42" i="7" s="1"/>
  <c r="I42" i="7" a="1"/>
  <c r="I42" i="7" s="1"/>
  <c r="J42" i="7" a="1"/>
  <c r="J42" i="7" s="1"/>
  <c r="K42" i="7" a="1"/>
  <c r="K42" i="7" s="1"/>
  <c r="L42" i="7" a="1"/>
  <c r="L42" i="7" s="1"/>
  <c r="M42" i="7" a="1"/>
  <c r="M42" i="7" s="1"/>
  <c r="N42" i="7" a="1"/>
  <c r="N42" i="7" s="1"/>
  <c r="O42" i="7" a="1"/>
  <c r="O42" i="7" s="1"/>
  <c r="P42" i="7" a="1"/>
  <c r="P42" i="7" s="1"/>
  <c r="Q42" i="7" a="1"/>
  <c r="Q42" i="7" s="1"/>
  <c r="R42" i="7" a="1"/>
  <c r="R42" i="7" s="1"/>
  <c r="S42" i="7" a="1"/>
  <c r="S42" i="7" s="1"/>
  <c r="D43" i="7" a="1"/>
  <c r="D43" i="7" s="1"/>
  <c r="E43" i="7" a="1"/>
  <c r="E43" i="7" s="1"/>
  <c r="F43" i="7" a="1"/>
  <c r="F43" i="7" s="1"/>
  <c r="G43" i="7" a="1"/>
  <c r="G43" i="7" s="1"/>
  <c r="H43" i="7" a="1"/>
  <c r="H43" i="7" s="1"/>
  <c r="I43" i="7" a="1"/>
  <c r="I43" i="7" s="1"/>
  <c r="J43" i="7" a="1"/>
  <c r="J43" i="7" s="1"/>
  <c r="K43" i="7" a="1"/>
  <c r="K43" i="7" s="1"/>
  <c r="L43" i="7" a="1"/>
  <c r="L43" i="7" s="1"/>
  <c r="M43" i="7" a="1"/>
  <c r="M43" i="7" s="1"/>
  <c r="N43" i="7" a="1"/>
  <c r="N43" i="7" s="1"/>
  <c r="O43" i="7" a="1"/>
  <c r="O43" i="7" s="1"/>
  <c r="P43" i="7" a="1"/>
  <c r="P43" i="7" s="1"/>
  <c r="Q43" i="7" a="1"/>
  <c r="Q43" i="7" s="1"/>
  <c r="R43" i="7" a="1"/>
  <c r="R43" i="7" s="1"/>
  <c r="S43" i="7" a="1"/>
  <c r="S43" i="7" s="1"/>
  <c r="D44" i="7" a="1"/>
  <c r="D44" i="7" s="1"/>
  <c r="E44" i="7" a="1"/>
  <c r="E44" i="7" s="1"/>
  <c r="F44" i="7" a="1"/>
  <c r="F44" i="7" s="1"/>
  <c r="G44" i="7" a="1"/>
  <c r="G44" i="7" s="1"/>
  <c r="H44" i="7" a="1"/>
  <c r="H44" i="7" s="1"/>
  <c r="I44" i="7" a="1"/>
  <c r="I44" i="7" s="1"/>
  <c r="J44" i="7" a="1"/>
  <c r="J44" i="7" s="1"/>
  <c r="K44" i="7" a="1"/>
  <c r="K44" i="7" s="1"/>
  <c r="L44" i="7" a="1"/>
  <c r="L44" i="7" s="1"/>
  <c r="M44" i="7" a="1"/>
  <c r="M44" i="7" s="1"/>
  <c r="N44" i="7" a="1"/>
  <c r="N44" i="7" s="1"/>
  <c r="O44" i="7" a="1"/>
  <c r="O44" i="7" s="1"/>
  <c r="P44" i="7" a="1"/>
  <c r="P44" i="7" s="1"/>
  <c r="Q44" i="7" a="1"/>
  <c r="Q44" i="7" s="1"/>
  <c r="R44" i="7" a="1"/>
  <c r="R44" i="7" s="1"/>
  <c r="S44" i="7" a="1"/>
  <c r="S44" i="7" s="1"/>
  <c r="D45" i="7" a="1"/>
  <c r="D45" i="7" s="1"/>
  <c r="E45" i="7" a="1"/>
  <c r="E45" i="7" s="1"/>
  <c r="F45" i="7" a="1"/>
  <c r="F45" i="7" s="1"/>
  <c r="G45" i="7" a="1"/>
  <c r="G45" i="7" s="1"/>
  <c r="H45" i="7" a="1"/>
  <c r="H45" i="7" s="1"/>
  <c r="I45" i="7" a="1"/>
  <c r="I45" i="7" s="1"/>
  <c r="J45" i="7" a="1"/>
  <c r="J45" i="7" s="1"/>
  <c r="K45" i="7" a="1"/>
  <c r="K45" i="7" s="1"/>
  <c r="L45" i="7" a="1"/>
  <c r="L45" i="7" s="1"/>
  <c r="M45" i="7" a="1"/>
  <c r="M45" i="7" s="1"/>
  <c r="N45" i="7" a="1"/>
  <c r="N45" i="7" s="1"/>
  <c r="O45" i="7" a="1"/>
  <c r="O45" i="7" s="1"/>
  <c r="P45" i="7" a="1"/>
  <c r="P45" i="7" s="1"/>
  <c r="Q45" i="7" a="1"/>
  <c r="Q45" i="7" s="1"/>
  <c r="R45" i="7" a="1"/>
  <c r="R45" i="7" s="1"/>
  <c r="S45" i="7" a="1"/>
  <c r="S45" i="7" s="1"/>
  <c r="D46" i="7" a="1"/>
  <c r="D46" i="7" s="1"/>
  <c r="E46" i="7" a="1"/>
  <c r="E46" i="7" s="1"/>
  <c r="F46" i="7" a="1"/>
  <c r="F46" i="7" s="1"/>
  <c r="G46" i="7" a="1"/>
  <c r="G46" i="7" s="1"/>
  <c r="H46" i="7" a="1"/>
  <c r="H46" i="7" s="1"/>
  <c r="I46" i="7" a="1"/>
  <c r="I46" i="7" s="1"/>
  <c r="J46" i="7" a="1"/>
  <c r="J46" i="7" s="1"/>
  <c r="K46" i="7" a="1"/>
  <c r="K46" i="7" s="1"/>
  <c r="L46" i="7" a="1"/>
  <c r="L46" i="7" s="1"/>
  <c r="M46" i="7" a="1"/>
  <c r="M46" i="7" s="1"/>
  <c r="N46" i="7" a="1"/>
  <c r="N46" i="7" s="1"/>
  <c r="O46" i="7" a="1"/>
  <c r="O46" i="7" s="1"/>
  <c r="P46" i="7" a="1"/>
  <c r="P46" i="7" s="1"/>
  <c r="Q46" i="7" a="1"/>
  <c r="Q46" i="7" s="1"/>
  <c r="R46" i="7" a="1"/>
  <c r="R46" i="7" s="1"/>
  <c r="S46" i="7" a="1"/>
  <c r="S46" i="7" s="1"/>
  <c r="D47" i="7" a="1"/>
  <c r="D47" i="7" s="1"/>
  <c r="E47" i="7" a="1"/>
  <c r="E47" i="7" s="1"/>
  <c r="F47" i="7" a="1"/>
  <c r="F47" i="7" s="1"/>
  <c r="G47" i="7" a="1"/>
  <c r="G47" i="7" s="1"/>
  <c r="H47" i="7" a="1"/>
  <c r="H47" i="7" s="1"/>
  <c r="I47" i="7" a="1"/>
  <c r="I47" i="7" s="1"/>
  <c r="J47" i="7" a="1"/>
  <c r="J47" i="7" s="1"/>
  <c r="K47" i="7" a="1"/>
  <c r="K47" i="7" s="1"/>
  <c r="L47" i="7" a="1"/>
  <c r="L47" i="7" s="1"/>
  <c r="M47" i="7" a="1"/>
  <c r="M47" i="7" s="1"/>
  <c r="N47" i="7" a="1"/>
  <c r="N47" i="7" s="1"/>
  <c r="O47" i="7" a="1"/>
  <c r="O47" i="7" s="1"/>
  <c r="P47" i="7" a="1"/>
  <c r="P47" i="7" s="1"/>
  <c r="Q47" i="7" a="1"/>
  <c r="Q47" i="7" s="1"/>
  <c r="R47" i="7" a="1"/>
  <c r="R47" i="7" s="1"/>
  <c r="S47" i="7" a="1"/>
  <c r="S47" i="7" s="1"/>
  <c r="D48" i="7" a="1"/>
  <c r="D48" i="7" s="1"/>
  <c r="E48" i="7" a="1"/>
  <c r="E48" i="7" s="1"/>
  <c r="F48" i="7" a="1"/>
  <c r="F48" i="7" s="1"/>
  <c r="G48" i="7" a="1"/>
  <c r="G48" i="7" s="1"/>
  <c r="H48" i="7" a="1"/>
  <c r="H48" i="7" s="1"/>
  <c r="I48" i="7" a="1"/>
  <c r="I48" i="7" s="1"/>
  <c r="J48" i="7" a="1"/>
  <c r="J48" i="7" s="1"/>
  <c r="K48" i="7" a="1"/>
  <c r="K48" i="7" s="1"/>
  <c r="L48" i="7" a="1"/>
  <c r="L48" i="7" s="1"/>
  <c r="M48" i="7" a="1"/>
  <c r="M48" i="7" s="1"/>
  <c r="N48" i="7" a="1"/>
  <c r="N48" i="7" s="1"/>
  <c r="O48" i="7" a="1"/>
  <c r="O48" i="7" s="1"/>
  <c r="P48" i="7" a="1"/>
  <c r="P48" i="7" s="1"/>
  <c r="Q48" i="7" a="1"/>
  <c r="Q48" i="7" s="1"/>
  <c r="R48" i="7" a="1"/>
  <c r="R48" i="7" s="1"/>
  <c r="S48" i="7" a="1"/>
  <c r="S48" i="7" s="1"/>
  <c r="D49" i="7" a="1"/>
  <c r="D49" i="7" s="1"/>
  <c r="E49" i="7" a="1"/>
  <c r="E49" i="7" s="1"/>
  <c r="F49" i="7" a="1"/>
  <c r="F49" i="7" s="1"/>
  <c r="G49" i="7" a="1"/>
  <c r="G49" i="7" s="1"/>
  <c r="H49" i="7" a="1"/>
  <c r="H49" i="7" s="1"/>
  <c r="I49" i="7" a="1"/>
  <c r="I49" i="7" s="1"/>
  <c r="J49" i="7" a="1"/>
  <c r="J49" i="7" s="1"/>
  <c r="K49" i="7" a="1"/>
  <c r="K49" i="7" s="1"/>
  <c r="L49" i="7" a="1"/>
  <c r="L49" i="7" s="1"/>
  <c r="M49" i="7" a="1"/>
  <c r="M49" i="7" s="1"/>
  <c r="N49" i="7" a="1"/>
  <c r="N49" i="7" s="1"/>
  <c r="O49" i="7" a="1"/>
  <c r="O49" i="7" s="1"/>
  <c r="P49" i="7" a="1"/>
  <c r="P49" i="7" s="1"/>
  <c r="Q49" i="7" a="1"/>
  <c r="Q49" i="7" s="1"/>
  <c r="R49" i="7" a="1"/>
  <c r="R49" i="7" s="1"/>
  <c r="S49" i="7" a="1"/>
  <c r="S49" i="7" s="1"/>
  <c r="D50" i="7" a="1"/>
  <c r="D50" i="7" s="1"/>
  <c r="E50" i="7" a="1"/>
  <c r="E50" i="7" s="1"/>
  <c r="F50" i="7" a="1"/>
  <c r="F50" i="7" s="1"/>
  <c r="G50" i="7" a="1"/>
  <c r="G50" i="7" s="1"/>
  <c r="H50" i="7" a="1"/>
  <c r="H50" i="7" s="1"/>
  <c r="I50" i="7" a="1"/>
  <c r="I50" i="7" s="1"/>
  <c r="J50" i="7" a="1"/>
  <c r="J50" i="7" s="1"/>
  <c r="K50" i="7" a="1"/>
  <c r="K50" i="7" s="1"/>
  <c r="L50" i="7" a="1"/>
  <c r="L50" i="7" s="1"/>
  <c r="M50" i="7" a="1"/>
  <c r="M50" i="7" s="1"/>
  <c r="N50" i="7" a="1"/>
  <c r="N50" i="7" s="1"/>
  <c r="O50" i="7" a="1"/>
  <c r="O50" i="7" s="1"/>
  <c r="P50" i="7" a="1"/>
  <c r="P50" i="7" s="1"/>
  <c r="Q50" i="7" a="1"/>
  <c r="Q50" i="7" s="1"/>
  <c r="R50" i="7" a="1"/>
  <c r="R50" i="7" s="1"/>
  <c r="S50" i="7" a="1"/>
  <c r="S50" i="7" s="1"/>
  <c r="D52" i="7" a="1"/>
  <c r="D52" i="7" s="1"/>
  <c r="E52" i="7" a="1"/>
  <c r="E52" i="7" s="1"/>
  <c r="F52" i="7" a="1"/>
  <c r="F52" i="7" s="1"/>
  <c r="G52" i="7" a="1"/>
  <c r="G52" i="7" s="1"/>
  <c r="H52" i="7" a="1"/>
  <c r="H52" i="7" s="1"/>
  <c r="I52" i="7" a="1"/>
  <c r="I52" i="7" s="1"/>
  <c r="J52" i="7" a="1"/>
  <c r="J52" i="7" s="1"/>
  <c r="K52" i="7" a="1"/>
  <c r="K52" i="7" s="1"/>
  <c r="L52" i="7" a="1"/>
  <c r="L52" i="7" s="1"/>
  <c r="M52" i="7" a="1"/>
  <c r="M52" i="7" s="1"/>
  <c r="N52" i="7" a="1"/>
  <c r="N52" i="7" s="1"/>
  <c r="O52" i="7" a="1"/>
  <c r="O52" i="7" s="1"/>
  <c r="P52" i="7" a="1"/>
  <c r="P52" i="7" s="1"/>
  <c r="Q52" i="7" a="1"/>
  <c r="Q52" i="7" s="1"/>
  <c r="R52" i="7" a="1"/>
  <c r="R52" i="7" s="1"/>
  <c r="S52" i="7" a="1"/>
  <c r="S52" i="7" s="1"/>
  <c r="D53" i="7" a="1"/>
  <c r="D53" i="7" s="1"/>
  <c r="E53" i="7" a="1"/>
  <c r="E53" i="7" s="1"/>
  <c r="F53" i="7" a="1"/>
  <c r="F53" i="7" s="1"/>
  <c r="G53" i="7" a="1"/>
  <c r="G53" i="7" s="1"/>
  <c r="H53" i="7" a="1"/>
  <c r="H53" i="7" s="1"/>
  <c r="I53" i="7" a="1"/>
  <c r="I53" i="7" s="1"/>
  <c r="J53" i="7" a="1"/>
  <c r="J53" i="7" s="1"/>
  <c r="K53" i="7" a="1"/>
  <c r="K53" i="7" s="1"/>
  <c r="L53" i="7" a="1"/>
  <c r="L53" i="7" s="1"/>
  <c r="M53" i="7" a="1"/>
  <c r="M53" i="7" s="1"/>
  <c r="N53" i="7" a="1"/>
  <c r="N53" i="7" s="1"/>
  <c r="O53" i="7" a="1"/>
  <c r="O53" i="7" s="1"/>
  <c r="P53" i="7" a="1"/>
  <c r="P53" i="7" s="1"/>
  <c r="Q53" i="7" a="1"/>
  <c r="Q53" i="7" s="1"/>
  <c r="R53" i="7" a="1"/>
  <c r="R53" i="7" s="1"/>
  <c r="S53" i="7" a="1"/>
  <c r="S53" i="7" s="1"/>
  <c r="D54" i="7" a="1"/>
  <c r="D54" i="7" s="1"/>
  <c r="E54" i="7" a="1"/>
  <c r="E54" i="7" s="1"/>
  <c r="F54" i="7" a="1"/>
  <c r="F54" i="7" s="1"/>
  <c r="G54" i="7" a="1"/>
  <c r="G54" i="7" s="1"/>
  <c r="H54" i="7" a="1"/>
  <c r="H54" i="7" s="1"/>
  <c r="I54" i="7" a="1"/>
  <c r="I54" i="7" s="1"/>
  <c r="J54" i="7" a="1"/>
  <c r="J54" i="7" s="1"/>
  <c r="K54" i="7" a="1"/>
  <c r="K54" i="7" s="1"/>
  <c r="L54" i="7" a="1"/>
  <c r="L54" i="7" s="1"/>
  <c r="M54" i="7" a="1"/>
  <c r="M54" i="7" s="1"/>
  <c r="N54" i="7" a="1"/>
  <c r="N54" i="7" s="1"/>
  <c r="O54" i="7" a="1"/>
  <c r="O54" i="7" s="1"/>
  <c r="P54" i="7" a="1"/>
  <c r="P54" i="7" s="1"/>
  <c r="Q54" i="7" a="1"/>
  <c r="Q54" i="7" s="1"/>
  <c r="R54" i="7" a="1"/>
  <c r="R54" i="7" s="1"/>
  <c r="S54" i="7" a="1"/>
  <c r="S54" i="7" s="1"/>
  <c r="D55" i="7" a="1"/>
  <c r="D55" i="7" s="1"/>
  <c r="E55" i="7" a="1"/>
  <c r="E55" i="7" s="1"/>
  <c r="F55" i="7" a="1"/>
  <c r="F55" i="7" s="1"/>
  <c r="G55" i="7" a="1"/>
  <c r="G55" i="7" s="1"/>
  <c r="H55" i="7" a="1"/>
  <c r="H55" i="7" s="1"/>
  <c r="I55" i="7" a="1"/>
  <c r="I55" i="7" s="1"/>
  <c r="J55" i="7" a="1"/>
  <c r="J55" i="7" s="1"/>
  <c r="K55" i="7" a="1"/>
  <c r="K55" i="7" s="1"/>
  <c r="L55" i="7" a="1"/>
  <c r="L55" i="7" s="1"/>
  <c r="M55" i="7" a="1"/>
  <c r="M55" i="7" s="1"/>
  <c r="N55" i="7" a="1"/>
  <c r="N55" i="7" s="1"/>
  <c r="O55" i="7" a="1"/>
  <c r="O55" i="7" s="1"/>
  <c r="P55" i="7" a="1"/>
  <c r="P55" i="7" s="1"/>
  <c r="Q55" i="7" a="1"/>
  <c r="Q55" i="7" s="1"/>
  <c r="R55" i="7" a="1"/>
  <c r="R55" i="7" s="1"/>
  <c r="S55" i="7" a="1"/>
  <c r="S55" i="7" s="1"/>
  <c r="D56" i="7" a="1"/>
  <c r="D56" i="7" s="1"/>
  <c r="E56" i="7" a="1"/>
  <c r="E56" i="7" s="1"/>
  <c r="F56" i="7" a="1"/>
  <c r="F56" i="7" s="1"/>
  <c r="G56" i="7" a="1"/>
  <c r="G56" i="7" s="1"/>
  <c r="H56" i="7" a="1"/>
  <c r="H56" i="7" s="1"/>
  <c r="I56" i="7" a="1"/>
  <c r="I56" i="7" s="1"/>
  <c r="J56" i="7" a="1"/>
  <c r="J56" i="7" s="1"/>
  <c r="K56" i="7" a="1"/>
  <c r="K56" i="7" s="1"/>
  <c r="L56" i="7" a="1"/>
  <c r="L56" i="7" s="1"/>
  <c r="M56" i="7" a="1"/>
  <c r="M56" i="7" s="1"/>
  <c r="N56" i="7" a="1"/>
  <c r="N56" i="7" s="1"/>
  <c r="O56" i="7" a="1"/>
  <c r="O56" i="7" s="1"/>
  <c r="P56" i="7" a="1"/>
  <c r="P56" i="7" s="1"/>
  <c r="Q56" i="7" a="1"/>
  <c r="Q56" i="7" s="1"/>
  <c r="R56" i="7" a="1"/>
  <c r="R56" i="7" s="1"/>
  <c r="S56" i="7" a="1"/>
  <c r="S56" i="7" s="1"/>
  <c r="D57" i="7" a="1"/>
  <c r="D57" i="7" s="1"/>
  <c r="E57" i="7" a="1"/>
  <c r="E57" i="7" s="1"/>
  <c r="F57" i="7" a="1"/>
  <c r="F57" i="7" s="1"/>
  <c r="G57" i="7" a="1"/>
  <c r="G57" i="7" s="1"/>
  <c r="H57" i="7" a="1"/>
  <c r="H57" i="7" s="1"/>
  <c r="I57" i="7" a="1"/>
  <c r="I57" i="7" s="1"/>
  <c r="J57" i="7" a="1"/>
  <c r="J57" i="7" s="1"/>
  <c r="K57" i="7" a="1"/>
  <c r="K57" i="7" s="1"/>
  <c r="L57" i="7" a="1"/>
  <c r="L57" i="7" s="1"/>
  <c r="M57" i="7" a="1"/>
  <c r="M57" i="7" s="1"/>
  <c r="N57" i="7" a="1"/>
  <c r="N57" i="7" s="1"/>
  <c r="O57" i="7" a="1"/>
  <c r="O57" i="7" s="1"/>
  <c r="P57" i="7" a="1"/>
  <c r="P57" i="7" s="1"/>
  <c r="Q57" i="7" a="1"/>
  <c r="Q57" i="7" s="1"/>
  <c r="R57" i="7" a="1"/>
  <c r="R57" i="7" s="1"/>
  <c r="S57" i="7" a="1"/>
  <c r="S57" i="7" s="1"/>
  <c r="D58" i="7" a="1"/>
  <c r="D58" i="7" s="1"/>
  <c r="E58" i="7" a="1"/>
  <c r="E58" i="7" s="1"/>
  <c r="F58" i="7" a="1"/>
  <c r="F58" i="7" s="1"/>
  <c r="G58" i="7" a="1"/>
  <c r="G58" i="7" s="1"/>
  <c r="H58" i="7" a="1"/>
  <c r="H58" i="7" s="1"/>
  <c r="I58" i="7" a="1"/>
  <c r="I58" i="7" s="1"/>
  <c r="J58" i="7" a="1"/>
  <c r="J58" i="7" s="1"/>
  <c r="K58" i="7" a="1"/>
  <c r="K58" i="7" s="1"/>
  <c r="L58" i="7" a="1"/>
  <c r="L58" i="7" s="1"/>
  <c r="M58" i="7" a="1"/>
  <c r="M58" i="7" s="1"/>
  <c r="N58" i="7" a="1"/>
  <c r="N58" i="7" s="1"/>
  <c r="O58" i="7" a="1"/>
  <c r="O58" i="7" s="1"/>
  <c r="P58" i="7" a="1"/>
  <c r="P58" i="7" s="1"/>
  <c r="Q58" i="7" a="1"/>
  <c r="Q58" i="7" s="1"/>
  <c r="R58" i="7" a="1"/>
  <c r="R58" i="7" s="1"/>
  <c r="S58" i="7" a="1"/>
  <c r="S58" i="7" s="1"/>
  <c r="D59" i="7" a="1"/>
  <c r="D59" i="7" s="1"/>
  <c r="E59" i="7" a="1"/>
  <c r="E59" i="7" s="1"/>
  <c r="F59" i="7" a="1"/>
  <c r="F59" i="7" s="1"/>
  <c r="G59" i="7" a="1"/>
  <c r="G59" i="7" s="1"/>
  <c r="H59" i="7" a="1"/>
  <c r="H59" i="7" s="1"/>
  <c r="I59" i="7" a="1"/>
  <c r="I59" i="7" s="1"/>
  <c r="J59" i="7" a="1"/>
  <c r="J59" i="7" s="1"/>
  <c r="K59" i="7" a="1"/>
  <c r="K59" i="7" s="1"/>
  <c r="L59" i="7" a="1"/>
  <c r="L59" i="7" s="1"/>
  <c r="M59" i="7" a="1"/>
  <c r="M59" i="7" s="1"/>
  <c r="N59" i="7" a="1"/>
  <c r="N59" i="7" s="1"/>
  <c r="O59" i="7" a="1"/>
  <c r="O59" i="7" s="1"/>
  <c r="P59" i="7" a="1"/>
  <c r="P59" i="7" s="1"/>
  <c r="Q59" i="7" a="1"/>
  <c r="Q59" i="7" s="1"/>
  <c r="R59" i="7" a="1"/>
  <c r="R59" i="7" s="1"/>
  <c r="S59" i="7" a="1"/>
  <c r="S59" i="7" s="1"/>
  <c r="D60" i="7" a="1"/>
  <c r="D60" i="7" s="1"/>
  <c r="E60" i="7" a="1"/>
  <c r="E60" i="7" s="1"/>
  <c r="F60" i="7" a="1"/>
  <c r="F60" i="7" s="1"/>
  <c r="G60" i="7" a="1"/>
  <c r="G60" i="7" s="1"/>
  <c r="H60" i="7" a="1"/>
  <c r="H60" i="7" s="1"/>
  <c r="I60" i="7" a="1"/>
  <c r="I60" i="7" s="1"/>
  <c r="J60" i="7" a="1"/>
  <c r="J60" i="7" s="1"/>
  <c r="K60" i="7" a="1"/>
  <c r="K60" i="7" s="1"/>
  <c r="L60" i="7" a="1"/>
  <c r="L60" i="7" s="1"/>
  <c r="M60" i="7" a="1"/>
  <c r="M60" i="7" s="1"/>
  <c r="N60" i="7" a="1"/>
  <c r="N60" i="7" s="1"/>
  <c r="O60" i="7" a="1"/>
  <c r="O60" i="7" s="1"/>
  <c r="P60" i="7" a="1"/>
  <c r="P60" i="7" s="1"/>
  <c r="Q60" i="7" a="1"/>
  <c r="Q60" i="7" s="1"/>
  <c r="R60" i="7" a="1"/>
  <c r="R60" i="7" s="1"/>
  <c r="S60" i="7" a="1"/>
  <c r="S60" i="7" s="1"/>
  <c r="D61" i="7" a="1"/>
  <c r="D61" i="7" s="1"/>
  <c r="E61" i="7" a="1"/>
  <c r="E61" i="7" s="1"/>
  <c r="F61" i="7" a="1"/>
  <c r="F61" i="7" s="1"/>
  <c r="G61" i="7" a="1"/>
  <c r="G61" i="7" s="1"/>
  <c r="H61" i="7" a="1"/>
  <c r="H61" i="7" s="1"/>
  <c r="I61" i="7" a="1"/>
  <c r="I61" i="7" s="1"/>
  <c r="J61" i="7" a="1"/>
  <c r="J61" i="7" s="1"/>
  <c r="K61" i="7" a="1"/>
  <c r="K61" i="7" s="1"/>
  <c r="L61" i="7" a="1"/>
  <c r="L61" i="7" s="1"/>
  <c r="M61" i="7" a="1"/>
  <c r="M61" i="7" s="1"/>
  <c r="N61" i="7" a="1"/>
  <c r="N61" i="7" s="1"/>
  <c r="O61" i="7" a="1"/>
  <c r="O61" i="7" s="1"/>
  <c r="P61" i="7" a="1"/>
  <c r="P61" i="7" s="1"/>
  <c r="Q61" i="7" a="1"/>
  <c r="Q61" i="7" s="1"/>
  <c r="R61" i="7" a="1"/>
  <c r="R61" i="7" s="1"/>
  <c r="S61" i="7" a="1"/>
  <c r="S61" i="7" s="1"/>
  <c r="D62" i="7" a="1"/>
  <c r="D62" i="7" s="1"/>
  <c r="E62" i="7" a="1"/>
  <c r="E62" i="7" s="1"/>
  <c r="F62" i="7" a="1"/>
  <c r="F62" i="7" s="1"/>
  <c r="G62" i="7" a="1"/>
  <c r="G62" i="7" s="1"/>
  <c r="H62" i="7" a="1"/>
  <c r="H62" i="7" s="1"/>
  <c r="I62" i="7" a="1"/>
  <c r="I62" i="7" s="1"/>
  <c r="J62" i="7" a="1"/>
  <c r="J62" i="7" s="1"/>
  <c r="K62" i="7" a="1"/>
  <c r="K62" i="7" s="1"/>
  <c r="L62" i="7" a="1"/>
  <c r="L62" i="7" s="1"/>
  <c r="M62" i="7" a="1"/>
  <c r="M62" i="7" s="1"/>
  <c r="N62" i="7" a="1"/>
  <c r="N62" i="7" s="1"/>
  <c r="O62" i="7" a="1"/>
  <c r="O62" i="7" s="1"/>
  <c r="P62" i="7" a="1"/>
  <c r="P62" i="7" s="1"/>
  <c r="Q62" i="7" a="1"/>
  <c r="Q62" i="7" s="1"/>
  <c r="R62" i="7" a="1"/>
  <c r="R62" i="7" s="1"/>
  <c r="S62" i="7" a="1"/>
  <c r="S62" i="7" s="1"/>
  <c r="D63" i="7" a="1"/>
  <c r="D63" i="7" s="1"/>
  <c r="E63" i="7" a="1"/>
  <c r="E63" i="7" s="1"/>
  <c r="F63" i="7" a="1"/>
  <c r="F63" i="7" s="1"/>
  <c r="G63" i="7" a="1"/>
  <c r="G63" i="7" s="1"/>
  <c r="H63" i="7" a="1"/>
  <c r="H63" i="7" s="1"/>
  <c r="I63" i="7" a="1"/>
  <c r="I63" i="7" s="1"/>
  <c r="J63" i="7" a="1"/>
  <c r="J63" i="7" s="1"/>
  <c r="K63" i="7" a="1"/>
  <c r="K63" i="7" s="1"/>
  <c r="L63" i="7" a="1"/>
  <c r="L63" i="7" s="1"/>
  <c r="M63" i="7" a="1"/>
  <c r="M63" i="7" s="1"/>
  <c r="N63" i="7" a="1"/>
  <c r="N63" i="7" s="1"/>
  <c r="O63" i="7" a="1"/>
  <c r="O63" i="7" s="1"/>
  <c r="P63" i="7" a="1"/>
  <c r="P63" i="7" s="1"/>
  <c r="Q63" i="7" a="1"/>
  <c r="Q63" i="7" s="1"/>
  <c r="R63" i="7" a="1"/>
  <c r="R63" i="7" s="1"/>
  <c r="S63" i="7" a="1"/>
  <c r="S63" i="7" s="1"/>
  <c r="D64" i="7" a="1"/>
  <c r="D64" i="7" s="1"/>
  <c r="E64" i="7" a="1"/>
  <c r="E64" i="7" s="1"/>
  <c r="F64" i="7" a="1"/>
  <c r="F64" i="7" s="1"/>
  <c r="G64" i="7" a="1"/>
  <c r="G64" i="7" s="1"/>
  <c r="H64" i="7" a="1"/>
  <c r="H64" i="7" s="1"/>
  <c r="I64" i="7" a="1"/>
  <c r="I64" i="7" s="1"/>
  <c r="J64" i="7" a="1"/>
  <c r="J64" i="7" s="1"/>
  <c r="K64" i="7" a="1"/>
  <c r="K64" i="7" s="1"/>
  <c r="L64" i="7" a="1"/>
  <c r="L64" i="7" s="1"/>
  <c r="M64" i="7" a="1"/>
  <c r="M64" i="7" s="1"/>
  <c r="N64" i="7" a="1"/>
  <c r="N64" i="7" s="1"/>
  <c r="O64" i="7" a="1"/>
  <c r="O64" i="7" s="1"/>
  <c r="P64" i="7" a="1"/>
  <c r="P64" i="7" s="1"/>
  <c r="Q64" i="7" a="1"/>
  <c r="Q64" i="7" s="1"/>
  <c r="R64" i="7" a="1"/>
  <c r="R64" i="7" s="1"/>
  <c r="S64" i="7" a="1"/>
  <c r="S64" i="7" s="1"/>
  <c r="D65" i="7" a="1"/>
  <c r="D65" i="7" s="1"/>
  <c r="E65" i="7" a="1"/>
  <c r="E65" i="7" s="1"/>
  <c r="F65" i="7" a="1"/>
  <c r="F65" i="7" s="1"/>
  <c r="G65" i="7" a="1"/>
  <c r="G65" i="7" s="1"/>
  <c r="H65" i="7" a="1"/>
  <c r="H65" i="7" s="1"/>
  <c r="I65" i="7" a="1"/>
  <c r="I65" i="7" s="1"/>
  <c r="J65" i="7" a="1"/>
  <c r="J65" i="7" s="1"/>
  <c r="K65" i="7" a="1"/>
  <c r="K65" i="7" s="1"/>
  <c r="L65" i="7" a="1"/>
  <c r="L65" i="7" s="1"/>
  <c r="M65" i="7" a="1"/>
  <c r="M65" i="7" s="1"/>
  <c r="N65" i="7" a="1"/>
  <c r="N65" i="7" s="1"/>
  <c r="O65" i="7" a="1"/>
  <c r="O65" i="7" s="1"/>
  <c r="P65" i="7" a="1"/>
  <c r="P65" i="7" s="1"/>
  <c r="Q65" i="7" a="1"/>
  <c r="Q65" i="7" s="1"/>
  <c r="R65" i="7" a="1"/>
  <c r="R65" i="7" s="1"/>
  <c r="S65" i="7" a="1"/>
  <c r="S65" i="7" s="1"/>
  <c r="D66" i="7" a="1"/>
  <c r="D66" i="7" s="1"/>
  <c r="E66" i="7" a="1"/>
  <c r="E66" i="7" s="1"/>
  <c r="F66" i="7" a="1"/>
  <c r="F66" i="7" s="1"/>
  <c r="G66" i="7" a="1"/>
  <c r="G66" i="7" s="1"/>
  <c r="H66" i="7" a="1"/>
  <c r="H66" i="7" s="1"/>
  <c r="I66" i="7" a="1"/>
  <c r="I66" i="7" s="1"/>
  <c r="J66" i="7" a="1"/>
  <c r="J66" i="7" s="1"/>
  <c r="K66" i="7" a="1"/>
  <c r="K66" i="7" s="1"/>
  <c r="L66" i="7" a="1"/>
  <c r="L66" i="7" s="1"/>
  <c r="M66" i="7" a="1"/>
  <c r="M66" i="7" s="1"/>
  <c r="N66" i="7" a="1"/>
  <c r="N66" i="7" s="1"/>
  <c r="O66" i="7" a="1"/>
  <c r="O66" i="7" s="1"/>
  <c r="P66" i="7" a="1"/>
  <c r="P66" i="7" s="1"/>
  <c r="Q66" i="7" a="1"/>
  <c r="Q66" i="7" s="1"/>
  <c r="R66" i="7" a="1"/>
  <c r="R66" i="7" s="1"/>
  <c r="S66" i="7" a="1"/>
  <c r="S66" i="7" s="1"/>
  <c r="D67" i="7" a="1"/>
  <c r="D67" i="7" s="1"/>
  <c r="E67" i="7" a="1"/>
  <c r="E67" i="7" s="1"/>
  <c r="F67" i="7" a="1"/>
  <c r="F67" i="7" s="1"/>
  <c r="G67" i="7" a="1"/>
  <c r="G67" i="7" s="1"/>
  <c r="H67" i="7" a="1"/>
  <c r="H67" i="7" s="1"/>
  <c r="I67" i="7" a="1"/>
  <c r="I67" i="7" s="1"/>
  <c r="J67" i="7" a="1"/>
  <c r="J67" i="7" s="1"/>
  <c r="K67" i="7" a="1"/>
  <c r="K67" i="7" s="1"/>
  <c r="L67" i="7" a="1"/>
  <c r="L67" i="7" s="1"/>
  <c r="M67" i="7" a="1"/>
  <c r="M67" i="7" s="1"/>
  <c r="N67" i="7" a="1"/>
  <c r="N67" i="7" s="1"/>
  <c r="O67" i="7" a="1"/>
  <c r="O67" i="7" s="1"/>
  <c r="P67" i="7" a="1"/>
  <c r="P67" i="7" s="1"/>
  <c r="Q67" i="7" a="1"/>
  <c r="Q67" i="7" s="1"/>
  <c r="R67" i="7" a="1"/>
  <c r="R67" i="7" s="1"/>
  <c r="S67" i="7" a="1"/>
  <c r="S67" i="7" s="1"/>
  <c r="D68" i="7" a="1"/>
  <c r="D68" i="7" s="1"/>
  <c r="E68" i="7" a="1"/>
  <c r="E68" i="7" s="1"/>
  <c r="F68" i="7" a="1"/>
  <c r="F68" i="7" s="1"/>
  <c r="G68" i="7" a="1"/>
  <c r="G68" i="7" s="1"/>
  <c r="H68" i="7" a="1"/>
  <c r="H68" i="7" s="1"/>
  <c r="I68" i="7" a="1"/>
  <c r="I68" i="7" s="1"/>
  <c r="J68" i="7" a="1"/>
  <c r="J68" i="7" s="1"/>
  <c r="K68" i="7" a="1"/>
  <c r="K68" i="7" s="1"/>
  <c r="L68" i="7" a="1"/>
  <c r="L68" i="7" s="1"/>
  <c r="M68" i="7" a="1"/>
  <c r="M68" i="7" s="1"/>
  <c r="N68" i="7" a="1"/>
  <c r="N68" i="7" s="1"/>
  <c r="O68" i="7" a="1"/>
  <c r="O68" i="7" s="1"/>
  <c r="P68" i="7" a="1"/>
  <c r="P68" i="7" s="1"/>
  <c r="Q68" i="7" a="1"/>
  <c r="Q68" i="7" s="1"/>
  <c r="R68" i="7" a="1"/>
  <c r="R68" i="7" s="1"/>
  <c r="S68" i="7" a="1"/>
  <c r="S68" i="7" s="1"/>
  <c r="D69" i="7" a="1"/>
  <c r="D69" i="7" s="1"/>
  <c r="E69" i="7" a="1"/>
  <c r="E69" i="7" s="1"/>
  <c r="F69" i="7" a="1"/>
  <c r="F69" i="7" s="1"/>
  <c r="G69" i="7" a="1"/>
  <c r="G69" i="7" s="1"/>
  <c r="H69" i="7" a="1"/>
  <c r="H69" i="7" s="1"/>
  <c r="I69" i="7" a="1"/>
  <c r="I69" i="7" s="1"/>
  <c r="J69" i="7" a="1"/>
  <c r="J69" i="7" s="1"/>
  <c r="K69" i="7" a="1"/>
  <c r="K69" i="7" s="1"/>
  <c r="L69" i="7" a="1"/>
  <c r="L69" i="7" s="1"/>
  <c r="M69" i="7" a="1"/>
  <c r="M69" i="7" s="1"/>
  <c r="N69" i="7" a="1"/>
  <c r="N69" i="7" s="1"/>
  <c r="O69" i="7" a="1"/>
  <c r="O69" i="7" s="1"/>
  <c r="P69" i="7" a="1"/>
  <c r="P69" i="7" s="1"/>
  <c r="Q69" i="7" a="1"/>
  <c r="Q69" i="7" s="1"/>
  <c r="R69" i="7" a="1"/>
  <c r="R69" i="7" s="1"/>
  <c r="S69" i="7" a="1"/>
  <c r="S69" i="7" s="1"/>
  <c r="D70" i="7" a="1"/>
  <c r="D70" i="7" s="1"/>
  <c r="E70" i="7" a="1"/>
  <c r="E70" i="7" s="1"/>
  <c r="F70" i="7" a="1"/>
  <c r="F70" i="7" s="1"/>
  <c r="G70" i="7" a="1"/>
  <c r="G70" i="7" s="1"/>
  <c r="H70" i="7" a="1"/>
  <c r="H70" i="7" s="1"/>
  <c r="I70" i="7" a="1"/>
  <c r="I70" i="7" s="1"/>
  <c r="J70" i="7" a="1"/>
  <c r="J70" i="7" s="1"/>
  <c r="K70" i="7" a="1"/>
  <c r="K70" i="7" s="1"/>
  <c r="L70" i="7" a="1"/>
  <c r="L70" i="7" s="1"/>
  <c r="M70" i="7" a="1"/>
  <c r="M70" i="7" s="1"/>
  <c r="N70" i="7" a="1"/>
  <c r="N70" i="7" s="1"/>
  <c r="O70" i="7" a="1"/>
  <c r="O70" i="7" s="1"/>
  <c r="P70" i="7" a="1"/>
  <c r="P70" i="7" s="1"/>
  <c r="Q70" i="7" a="1"/>
  <c r="Q70" i="7" s="1"/>
  <c r="R70" i="7" a="1"/>
  <c r="R70" i="7" s="1"/>
  <c r="S70" i="7" a="1"/>
  <c r="S70" i="7" s="1"/>
  <c r="D72" i="7" a="1"/>
  <c r="D72" i="7" s="1"/>
  <c r="E72" i="7" a="1"/>
  <c r="E72" i="7" s="1"/>
  <c r="F72" i="7" a="1"/>
  <c r="F72" i="7" s="1"/>
  <c r="G72" i="7" a="1"/>
  <c r="G72" i="7" s="1"/>
  <c r="H72" i="7" a="1"/>
  <c r="H72" i="7" s="1"/>
  <c r="I72" i="7" a="1"/>
  <c r="I72" i="7" s="1"/>
  <c r="J72" i="7" a="1"/>
  <c r="J72" i="7" s="1"/>
  <c r="K72" i="7" a="1"/>
  <c r="K72" i="7" s="1"/>
  <c r="L72" i="7" a="1"/>
  <c r="L72" i="7" s="1"/>
  <c r="M72" i="7" a="1"/>
  <c r="M72" i="7" s="1"/>
  <c r="N72" i="7" a="1"/>
  <c r="N72" i="7" s="1"/>
  <c r="O72" i="7" a="1"/>
  <c r="O72" i="7" s="1"/>
  <c r="P72" i="7" a="1"/>
  <c r="P72" i="7" s="1"/>
  <c r="Q72" i="7" a="1"/>
  <c r="Q72" i="7" s="1"/>
  <c r="R72" i="7" a="1"/>
  <c r="R72" i="7" s="1"/>
  <c r="S72" i="7" a="1"/>
  <c r="S72" i="7" s="1"/>
  <c r="D73" i="7" a="1"/>
  <c r="D73" i="7" s="1"/>
  <c r="E73" i="7" a="1"/>
  <c r="E73" i="7" s="1"/>
  <c r="F73" i="7" a="1"/>
  <c r="F73" i="7" s="1"/>
  <c r="G73" i="7" a="1"/>
  <c r="G73" i="7" s="1"/>
  <c r="H73" i="7" a="1"/>
  <c r="H73" i="7" s="1"/>
  <c r="I73" i="7" a="1"/>
  <c r="I73" i="7" s="1"/>
  <c r="J73" i="7" a="1"/>
  <c r="J73" i="7" s="1"/>
  <c r="K73" i="7" a="1"/>
  <c r="K73" i="7" s="1"/>
  <c r="L73" i="7" a="1"/>
  <c r="L73" i="7" s="1"/>
  <c r="M73" i="7" a="1"/>
  <c r="M73" i="7" s="1"/>
  <c r="N73" i="7" a="1"/>
  <c r="N73" i="7" s="1"/>
  <c r="O73" i="7" a="1"/>
  <c r="O73" i="7" s="1"/>
  <c r="P73" i="7" a="1"/>
  <c r="P73" i="7" s="1"/>
  <c r="Q73" i="7" a="1"/>
  <c r="Q73" i="7" s="1"/>
  <c r="R73" i="7" a="1"/>
  <c r="R73" i="7" s="1"/>
  <c r="S73" i="7" a="1"/>
  <c r="S73" i="7" s="1"/>
  <c r="D74" i="7" a="1"/>
  <c r="D74" i="7" s="1"/>
  <c r="E74" i="7" a="1"/>
  <c r="E74" i="7" s="1"/>
  <c r="F74" i="7" a="1"/>
  <c r="F74" i="7" s="1"/>
  <c r="G74" i="7" a="1"/>
  <c r="G74" i="7" s="1"/>
  <c r="H74" i="7" a="1"/>
  <c r="H74" i="7" s="1"/>
  <c r="I74" i="7" a="1"/>
  <c r="I74" i="7" s="1"/>
  <c r="J74" i="7" a="1"/>
  <c r="J74" i="7" s="1"/>
  <c r="K74" i="7" a="1"/>
  <c r="K74" i="7" s="1"/>
  <c r="L74" i="7" a="1"/>
  <c r="L74" i="7" s="1"/>
  <c r="M74" i="7" a="1"/>
  <c r="M74" i="7" s="1"/>
  <c r="N74" i="7" a="1"/>
  <c r="N74" i="7" s="1"/>
  <c r="O74" i="7" a="1"/>
  <c r="O74" i="7" s="1"/>
  <c r="P74" i="7" a="1"/>
  <c r="P74" i="7" s="1"/>
  <c r="Q74" i="7" a="1"/>
  <c r="Q74" i="7" s="1"/>
  <c r="R74" i="7" a="1"/>
  <c r="R74" i="7" s="1"/>
  <c r="S74" i="7" a="1"/>
  <c r="S74" i="7" s="1"/>
  <c r="D75" i="7" a="1"/>
  <c r="D75" i="7" s="1"/>
  <c r="E75" i="7" a="1"/>
  <c r="E75" i="7" s="1"/>
  <c r="F75" i="7" a="1"/>
  <c r="F75" i="7" s="1"/>
  <c r="G75" i="7" a="1"/>
  <c r="G75" i="7" s="1"/>
  <c r="H75" i="7" a="1"/>
  <c r="H75" i="7" s="1"/>
  <c r="I75" i="7" a="1"/>
  <c r="I75" i="7" s="1"/>
  <c r="J75" i="7" a="1"/>
  <c r="J75" i="7" s="1"/>
  <c r="K75" i="7" a="1"/>
  <c r="K75" i="7" s="1"/>
  <c r="L75" i="7" a="1"/>
  <c r="L75" i="7" s="1"/>
  <c r="M75" i="7" a="1"/>
  <c r="M75" i="7" s="1"/>
  <c r="N75" i="7" a="1"/>
  <c r="N75" i="7" s="1"/>
  <c r="O75" i="7" a="1"/>
  <c r="O75" i="7" s="1"/>
  <c r="P75" i="7" a="1"/>
  <c r="P75" i="7" s="1"/>
  <c r="Q75" i="7" a="1"/>
  <c r="Q75" i="7" s="1"/>
  <c r="R75" i="7" a="1"/>
  <c r="R75" i="7" s="1"/>
  <c r="S75" i="7" a="1"/>
  <c r="S75" i="7" s="1"/>
  <c r="D76" i="7" a="1"/>
  <c r="D76" i="7" s="1"/>
  <c r="E76" i="7" a="1"/>
  <c r="E76" i="7" s="1"/>
  <c r="G76" i="7" a="1"/>
  <c r="G76" i="7" s="1"/>
  <c r="H76" i="7" a="1"/>
  <c r="H76" i="7" s="1"/>
  <c r="I76" i="7" a="1"/>
  <c r="I76" i="7" s="1"/>
  <c r="J76" i="7" a="1"/>
  <c r="J76" i="7" s="1"/>
  <c r="K76" i="7" a="1"/>
  <c r="K76" i="7" s="1"/>
  <c r="L76" i="7" a="1"/>
  <c r="L76" i="7" s="1"/>
  <c r="M76" i="7" a="1"/>
  <c r="M76" i="7" s="1"/>
  <c r="N76" i="7" a="1"/>
  <c r="N76" i="7" s="1"/>
  <c r="O76" i="7" a="1"/>
  <c r="O76" i="7" s="1"/>
  <c r="P76" i="7" a="1"/>
  <c r="P76" i="7" s="1"/>
  <c r="F76" i="7" a="1"/>
  <c r="F76" i="7" s="1"/>
  <c r="Q76" i="7" a="1"/>
  <c r="Q76" i="7" s="1"/>
  <c r="R76" i="7" a="1"/>
  <c r="R76" i="7" s="1"/>
  <c r="S76" i="7" a="1"/>
  <c r="S76" i="7" s="1"/>
  <c r="D78" i="7" a="1"/>
  <c r="D78" i="7" s="1"/>
  <c r="E78" i="7" a="1"/>
  <c r="E78" i="7" s="1"/>
  <c r="G78" i="7" a="1"/>
  <c r="G78" i="7" s="1"/>
  <c r="H78" i="7" a="1"/>
  <c r="H78" i="7" s="1"/>
  <c r="I78" i="7" a="1"/>
  <c r="I78" i="7" s="1"/>
  <c r="J78" i="7" a="1"/>
  <c r="J78" i="7" s="1"/>
  <c r="K78" i="7" a="1"/>
  <c r="K78" i="7" s="1"/>
  <c r="L78" i="7" a="1"/>
  <c r="L78" i="7" s="1"/>
  <c r="M78" i="7" a="1"/>
  <c r="M78" i="7" s="1"/>
  <c r="N78" i="7" a="1"/>
  <c r="N78" i="7" s="1"/>
  <c r="O78" i="7" a="1"/>
  <c r="O78" i="7" s="1"/>
  <c r="P78" i="7" a="1"/>
  <c r="P78" i="7" s="1"/>
  <c r="F78" i="7" a="1"/>
  <c r="F78" i="7" s="1"/>
  <c r="Q78" i="7" a="1"/>
  <c r="Q78" i="7" s="1"/>
  <c r="R78" i="7" a="1"/>
  <c r="R78" i="7" s="1"/>
  <c r="S78" i="7" a="1"/>
  <c r="S78" i="7" s="1"/>
  <c r="D79" i="7" a="1"/>
  <c r="D79" i="7" s="1"/>
  <c r="E79" i="7" a="1"/>
  <c r="E79" i="7" s="1"/>
  <c r="G79" i="7" a="1"/>
  <c r="G79" i="7" s="1"/>
  <c r="H79" i="7" a="1"/>
  <c r="H79" i="7" s="1"/>
  <c r="I79" i="7" a="1"/>
  <c r="I79" i="7" s="1"/>
  <c r="J79" i="7" a="1"/>
  <c r="J79" i="7" s="1"/>
  <c r="K79" i="7" a="1"/>
  <c r="K79" i="7" s="1"/>
  <c r="L79" i="7" a="1"/>
  <c r="L79" i="7" s="1"/>
  <c r="M79" i="7" a="1"/>
  <c r="M79" i="7" s="1"/>
  <c r="N79" i="7" a="1"/>
  <c r="N79" i="7" s="1"/>
  <c r="O79" i="7" a="1"/>
  <c r="O79" i="7" s="1"/>
  <c r="P79" i="7" a="1"/>
  <c r="P79" i="7" s="1"/>
  <c r="Q79" i="7" a="1"/>
  <c r="Q79" i="7" s="1"/>
  <c r="R79" i="7" a="1"/>
  <c r="R79" i="7" s="1"/>
  <c r="S79" i="7" a="1"/>
  <c r="S79" i="7" s="1"/>
  <c r="F79" i="7" a="1"/>
  <c r="F79" i="7" s="1"/>
  <c r="D80" i="7" a="1"/>
  <c r="D80" i="7" s="1"/>
  <c r="G80" i="7" a="1"/>
  <c r="G80" i="7" s="1"/>
  <c r="H80" i="7" a="1"/>
  <c r="H80" i="7" s="1"/>
  <c r="I80" i="7" a="1"/>
  <c r="I80" i="7" s="1"/>
  <c r="J80" i="7" a="1"/>
  <c r="J80" i="7" s="1"/>
  <c r="K80" i="7" a="1"/>
  <c r="K80" i="7" s="1"/>
  <c r="L80" i="7" a="1"/>
  <c r="L80" i="7" s="1"/>
  <c r="M80" i="7" a="1"/>
  <c r="M80" i="7" s="1"/>
  <c r="N80" i="7" a="1"/>
  <c r="N80" i="7" s="1"/>
  <c r="O80" i="7" a="1"/>
  <c r="O80" i="7" s="1"/>
  <c r="P80" i="7" a="1"/>
  <c r="P80" i="7" s="1"/>
  <c r="E80" i="7" a="1"/>
  <c r="E80" i="7" s="1"/>
  <c r="F80" i="7" a="1"/>
  <c r="F80" i="7" s="1"/>
  <c r="Q80" i="7" a="1"/>
  <c r="Q80" i="7" s="1"/>
  <c r="R80" i="7" a="1"/>
  <c r="R80" i="7" s="1"/>
  <c r="S80" i="7" a="1"/>
  <c r="S80" i="7" s="1"/>
  <c r="D81" i="7" a="1"/>
  <c r="D81" i="7" s="1"/>
  <c r="G81" i="7" a="1"/>
  <c r="G81" i="7" s="1"/>
  <c r="H81" i="7" a="1"/>
  <c r="H81" i="7" s="1"/>
  <c r="I81" i="7" a="1"/>
  <c r="I81" i="7" s="1"/>
  <c r="J81" i="7" a="1"/>
  <c r="J81" i="7" s="1"/>
  <c r="K81" i="7" a="1"/>
  <c r="K81" i="7" s="1"/>
  <c r="L81" i="7" a="1"/>
  <c r="L81" i="7" s="1"/>
  <c r="M81" i="7" a="1"/>
  <c r="M81" i="7" s="1"/>
  <c r="N81" i="7" a="1"/>
  <c r="N81" i="7" s="1"/>
  <c r="P81" i="7" a="1"/>
  <c r="P81" i="7" s="1"/>
  <c r="E81" i="7" a="1"/>
  <c r="E81" i="7" s="1"/>
  <c r="F81" i="7" a="1"/>
  <c r="F81" i="7" s="1"/>
  <c r="O81" i="7" a="1"/>
  <c r="O81" i="7" s="1"/>
  <c r="Q81" i="7" a="1"/>
  <c r="Q81" i="7" s="1"/>
  <c r="R81" i="7" a="1"/>
  <c r="R81" i="7" s="1"/>
  <c r="S81" i="7" a="1"/>
  <c r="S81" i="7" s="1"/>
  <c r="D82" i="7" a="1"/>
  <c r="D82" i="7" s="1"/>
  <c r="G82" i="7" a="1"/>
  <c r="G82" i="7" s="1"/>
  <c r="H82" i="7" a="1"/>
  <c r="H82" i="7" s="1"/>
  <c r="I82" i="7" a="1"/>
  <c r="I82" i="7" s="1"/>
  <c r="J82" i="7" a="1"/>
  <c r="J82" i="7" s="1"/>
  <c r="K82" i="7" a="1"/>
  <c r="K82" i="7" s="1"/>
  <c r="L82" i="7" a="1"/>
  <c r="L82" i="7" s="1"/>
  <c r="M82" i="7" a="1"/>
  <c r="M82" i="7" s="1"/>
  <c r="N82" i="7" a="1"/>
  <c r="N82" i="7" s="1"/>
  <c r="P82" i="7" a="1"/>
  <c r="P82" i="7" s="1"/>
  <c r="O82" i="7" a="1"/>
  <c r="O82" i="7" s="1"/>
  <c r="Q82" i="7" a="1"/>
  <c r="Q82" i="7" s="1"/>
  <c r="R82" i="7" a="1"/>
  <c r="R82" i="7" s="1"/>
  <c r="S82" i="7" a="1"/>
  <c r="S82" i="7" s="1"/>
  <c r="E82" i="7" a="1"/>
  <c r="E82" i="7" s="1"/>
  <c r="F82" i="7" a="1"/>
  <c r="F82" i="7" s="1"/>
  <c r="D83" i="7" a="1"/>
  <c r="D83" i="7" s="1"/>
  <c r="G83" i="7" a="1"/>
  <c r="G83" i="7" s="1"/>
  <c r="H83" i="7" a="1"/>
  <c r="H83" i="7" s="1"/>
  <c r="I83" i="7" a="1"/>
  <c r="I83" i="7" s="1"/>
  <c r="J83" i="7" a="1"/>
  <c r="J83" i="7" s="1"/>
  <c r="K83" i="7" a="1"/>
  <c r="K83" i="7" s="1"/>
  <c r="L83" i="7" a="1"/>
  <c r="L83" i="7" s="1"/>
  <c r="M83" i="7" a="1"/>
  <c r="M83" i="7" s="1"/>
  <c r="N83" i="7" a="1"/>
  <c r="N83" i="7" s="1"/>
  <c r="P83" i="7" a="1"/>
  <c r="P83" i="7" s="1"/>
  <c r="E83" i="7" a="1"/>
  <c r="E83" i="7" s="1"/>
  <c r="F83" i="7" a="1"/>
  <c r="F83" i="7" s="1"/>
  <c r="O83" i="7" a="1"/>
  <c r="O83" i="7" s="1"/>
  <c r="Q83" i="7" a="1"/>
  <c r="Q83" i="7" s="1"/>
  <c r="R83" i="7" a="1"/>
  <c r="R83" i="7" s="1"/>
  <c r="S83" i="7" a="1"/>
  <c r="S83" i="7" s="1"/>
  <c r="D84" i="7" a="1"/>
  <c r="D84" i="7" s="1"/>
  <c r="G84" i="7" a="1"/>
  <c r="G84" i="7" s="1"/>
  <c r="H84" i="7" a="1"/>
  <c r="H84" i="7" s="1"/>
  <c r="I84" i="7" a="1"/>
  <c r="I84" i="7" s="1"/>
  <c r="J84" i="7" a="1"/>
  <c r="J84" i="7" s="1"/>
  <c r="K84" i="7" a="1"/>
  <c r="K84" i="7" s="1"/>
  <c r="L84" i="7" a="1"/>
  <c r="L84" i="7" s="1"/>
  <c r="M84" i="7" a="1"/>
  <c r="M84" i="7" s="1"/>
  <c r="N84" i="7" a="1"/>
  <c r="N84" i="7" s="1"/>
  <c r="P84" i="7" a="1"/>
  <c r="P84" i="7" s="1"/>
  <c r="E84" i="7" a="1"/>
  <c r="E84" i="7" s="1"/>
  <c r="F84" i="7" a="1"/>
  <c r="F84" i="7" s="1"/>
  <c r="O84" i="7" a="1"/>
  <c r="O84" i="7" s="1"/>
  <c r="Q84" i="7" a="1"/>
  <c r="Q84" i="7" s="1"/>
  <c r="R84" i="7" a="1"/>
  <c r="R84" i="7" s="1"/>
  <c r="S84" i="7" a="1"/>
  <c r="S84" i="7" s="1"/>
  <c r="D85" i="7" a="1"/>
  <c r="D85" i="7" s="1"/>
  <c r="G85" i="7" a="1"/>
  <c r="G85" i="7" s="1"/>
  <c r="H85" i="7" a="1"/>
  <c r="H85" i="7" s="1"/>
  <c r="I85" i="7" a="1"/>
  <c r="I85" i="7" s="1"/>
  <c r="J85" i="7" a="1"/>
  <c r="J85" i="7" s="1"/>
  <c r="K85" i="7" a="1"/>
  <c r="K85" i="7" s="1"/>
  <c r="L85" i="7" a="1"/>
  <c r="L85" i="7" s="1"/>
  <c r="M85" i="7" a="1"/>
  <c r="M85" i="7" s="1"/>
  <c r="N85" i="7" a="1"/>
  <c r="N85" i="7" s="1"/>
  <c r="P85" i="7" a="1"/>
  <c r="P85" i="7" s="1"/>
  <c r="E85" i="7" a="1"/>
  <c r="E85" i="7" s="1"/>
  <c r="F85" i="7" a="1"/>
  <c r="F85" i="7" s="1"/>
  <c r="O85" i="7" a="1"/>
  <c r="O85" i="7" s="1"/>
  <c r="Q85" i="7" a="1"/>
  <c r="Q85" i="7" s="1"/>
  <c r="R85" i="7" a="1"/>
  <c r="R85" i="7" s="1"/>
  <c r="S85" i="7" a="1"/>
  <c r="S85" i="7" s="1"/>
  <c r="D86" i="7" a="1"/>
  <c r="D86" i="7" s="1"/>
  <c r="G86" i="7" a="1"/>
  <c r="G86" i="7" s="1"/>
  <c r="H86" i="7" a="1"/>
  <c r="H86" i="7" s="1"/>
  <c r="I86" i="7" a="1"/>
  <c r="I86" i="7" s="1"/>
  <c r="K86" i="7" a="1"/>
  <c r="K86" i="7" s="1"/>
  <c r="L86" i="7" a="1"/>
  <c r="L86" i="7" s="1"/>
  <c r="M86" i="7" a="1"/>
  <c r="M86" i="7" s="1"/>
  <c r="N86" i="7" a="1"/>
  <c r="N86" i="7" s="1"/>
  <c r="P86" i="7" a="1"/>
  <c r="P86" i="7" s="1"/>
  <c r="E86" i="7" a="1"/>
  <c r="E86" i="7" s="1"/>
  <c r="F86" i="7" a="1"/>
  <c r="F86" i="7" s="1"/>
  <c r="J86" i="7" a="1"/>
  <c r="J86" i="7" s="1"/>
  <c r="O86" i="7" a="1"/>
  <c r="O86" i="7" s="1"/>
  <c r="Q86" i="7" a="1"/>
  <c r="Q86" i="7" s="1"/>
  <c r="R86" i="7" a="1"/>
  <c r="R86" i="7" s="1"/>
  <c r="S86" i="7" a="1"/>
  <c r="S86" i="7" s="1"/>
  <c r="D87" i="7" a="1"/>
  <c r="D87" i="7" s="1"/>
  <c r="G87" i="7" a="1"/>
  <c r="G87" i="7" s="1"/>
  <c r="I87" i="7" a="1"/>
  <c r="I87" i="7" s="1"/>
  <c r="M87" i="7" a="1"/>
  <c r="M87" i="7" s="1"/>
  <c r="N87" i="7" a="1"/>
  <c r="N87" i="7" s="1"/>
  <c r="P87" i="7" a="1"/>
  <c r="P87" i="7" s="1"/>
  <c r="J87" i="7" a="1"/>
  <c r="J87" i="7" s="1"/>
  <c r="K87" i="7" a="1"/>
  <c r="K87" i="7" s="1"/>
  <c r="L87" i="7" a="1"/>
  <c r="L87" i="7" s="1"/>
  <c r="O87" i="7" a="1"/>
  <c r="O87" i="7" s="1"/>
  <c r="Q87" i="7" a="1"/>
  <c r="Q87" i="7" s="1"/>
  <c r="R87" i="7" a="1"/>
  <c r="R87" i="7" s="1"/>
  <c r="S87" i="7" a="1"/>
  <c r="S87" i="7" s="1"/>
  <c r="E87" i="7" a="1"/>
  <c r="E87" i="7" s="1"/>
  <c r="F87" i="7" a="1"/>
  <c r="F87" i="7" s="1"/>
  <c r="H87" i="7" a="1"/>
  <c r="H87" i="7" s="1"/>
  <c r="M88" i="7" a="1"/>
  <c r="M88" i="7" s="1"/>
  <c r="N88" i="7" a="1"/>
  <c r="N88" i="7" s="1"/>
  <c r="O88" i="7" a="1"/>
  <c r="O88" i="7" s="1"/>
  <c r="P88" i="7" a="1"/>
  <c r="P88" i="7" s="1"/>
  <c r="Q88" i="7" a="1"/>
  <c r="Q88" i="7" s="1"/>
  <c r="R88" i="7" a="1"/>
  <c r="R88" i="7" s="1"/>
  <c r="S88" i="7" a="1"/>
  <c r="S88" i="7" s="1"/>
  <c r="D88" i="7" a="1"/>
  <c r="D88" i="7" s="1"/>
  <c r="E88" i="7" a="1"/>
  <c r="E88" i="7" s="1"/>
  <c r="F88" i="7" a="1"/>
  <c r="F88" i="7" s="1"/>
  <c r="G88" i="7" a="1"/>
  <c r="G88" i="7" s="1"/>
  <c r="H88" i="7" a="1"/>
  <c r="H88" i="7" s="1"/>
  <c r="I88" i="7" a="1"/>
  <c r="I88" i="7" s="1"/>
  <c r="J88" i="7" a="1"/>
  <c r="J88" i="7" s="1"/>
  <c r="K88" i="7" a="1"/>
  <c r="K88" i="7" s="1"/>
  <c r="L88" i="7" a="1"/>
  <c r="L88" i="7" s="1"/>
  <c r="M89" i="7" a="1"/>
  <c r="M89" i="7" s="1"/>
  <c r="N89" i="7" a="1"/>
  <c r="N89" i="7" s="1"/>
  <c r="O89" i="7" a="1"/>
  <c r="O89" i="7" s="1"/>
  <c r="P89" i="7" a="1"/>
  <c r="P89" i="7" s="1"/>
  <c r="Q89" i="7" a="1"/>
  <c r="Q89" i="7" s="1"/>
  <c r="R89" i="7" a="1"/>
  <c r="R89" i="7" s="1"/>
  <c r="S89" i="7" a="1"/>
  <c r="S89" i="7" s="1"/>
  <c r="D89" i="7" a="1"/>
  <c r="D89" i="7" s="1"/>
  <c r="E89" i="7" a="1"/>
  <c r="E89" i="7" s="1"/>
  <c r="F89" i="7" a="1"/>
  <c r="F89" i="7" s="1"/>
  <c r="G89" i="7" a="1"/>
  <c r="G89" i="7" s="1"/>
  <c r="H89" i="7" a="1"/>
  <c r="H89" i="7" s="1"/>
  <c r="I89" i="7" a="1"/>
  <c r="I89" i="7" s="1"/>
  <c r="J89" i="7" a="1"/>
  <c r="J89" i="7" s="1"/>
  <c r="K89" i="7" a="1"/>
  <c r="K89" i="7" s="1"/>
  <c r="L89" i="7" a="1"/>
  <c r="L89" i="7" s="1"/>
  <c r="M90" i="7" a="1"/>
  <c r="M90" i="7" s="1"/>
  <c r="N90" i="7" a="1"/>
  <c r="N90" i="7" s="1"/>
  <c r="O90" i="7" a="1"/>
  <c r="O90" i="7" s="1"/>
  <c r="P90" i="7" a="1"/>
  <c r="P90" i="7" s="1"/>
  <c r="Q90" i="7" a="1"/>
  <c r="Q90" i="7" s="1"/>
  <c r="R90" i="7" a="1"/>
  <c r="R90" i="7" s="1"/>
  <c r="S90" i="7" a="1"/>
  <c r="S90" i="7" s="1"/>
  <c r="D90" i="7" a="1"/>
  <c r="D90" i="7" s="1"/>
  <c r="E90" i="7" a="1"/>
  <c r="E90" i="7" s="1"/>
  <c r="F90" i="7" a="1"/>
  <c r="F90" i="7" s="1"/>
  <c r="G90" i="7" a="1"/>
  <c r="G90" i="7" s="1"/>
  <c r="H90" i="7" a="1"/>
  <c r="H90" i="7" s="1"/>
  <c r="I90" i="7" a="1"/>
  <c r="I90" i="7" s="1"/>
  <c r="J90" i="7" a="1"/>
  <c r="J90" i="7" s="1"/>
  <c r="K90" i="7" a="1"/>
  <c r="K90" i="7" s="1"/>
  <c r="L90" i="7" a="1"/>
  <c r="L90" i="7" s="1"/>
  <c r="M91" i="7" a="1"/>
  <c r="M91" i="7" s="1"/>
  <c r="N91" i="7" a="1"/>
  <c r="N91" i="7" s="1"/>
  <c r="O91" i="7" a="1"/>
  <c r="O91" i="7" s="1"/>
  <c r="P91" i="7" a="1"/>
  <c r="P91" i="7" s="1"/>
  <c r="Q91" i="7" a="1"/>
  <c r="Q91" i="7" s="1"/>
  <c r="R91" i="7" a="1"/>
  <c r="R91" i="7" s="1"/>
  <c r="S91" i="7" a="1"/>
  <c r="S91" i="7" s="1"/>
  <c r="D91" i="7" a="1"/>
  <c r="D91" i="7" s="1"/>
  <c r="E91" i="7" a="1"/>
  <c r="E91" i="7" s="1"/>
  <c r="F91" i="7" a="1"/>
  <c r="F91" i="7" s="1"/>
  <c r="G91" i="7" a="1"/>
  <c r="G91" i="7" s="1"/>
  <c r="H91" i="7" a="1"/>
  <c r="H91" i="7" s="1"/>
  <c r="I91" i="7" a="1"/>
  <c r="I91" i="7" s="1"/>
  <c r="J91" i="7" a="1"/>
  <c r="J91" i="7" s="1"/>
  <c r="K91" i="7" a="1"/>
  <c r="K91" i="7" s="1"/>
  <c r="L91" i="7" a="1"/>
  <c r="L91" i="7" s="1"/>
  <c r="M92" i="7" a="1"/>
  <c r="M92" i="7" s="1"/>
  <c r="N92" i="7" a="1"/>
  <c r="N92" i="7" s="1"/>
  <c r="O92" i="7" a="1"/>
  <c r="O92" i="7" s="1"/>
  <c r="P92" i="7" a="1"/>
  <c r="P92" i="7" s="1"/>
  <c r="Q92" i="7" a="1"/>
  <c r="Q92" i="7" s="1"/>
  <c r="R92" i="7" a="1"/>
  <c r="R92" i="7" s="1"/>
  <c r="S92" i="7" a="1"/>
  <c r="S92" i="7" s="1"/>
  <c r="D92" i="7" a="1"/>
  <c r="D92" i="7" s="1"/>
  <c r="E92" i="7" a="1"/>
  <c r="E92" i="7" s="1"/>
  <c r="F92" i="7" a="1"/>
  <c r="F92" i="7" s="1"/>
  <c r="G92" i="7" a="1"/>
  <c r="G92" i="7" s="1"/>
  <c r="H92" i="7" a="1"/>
  <c r="H92" i="7" s="1"/>
  <c r="I92" i="7" a="1"/>
  <c r="I92" i="7" s="1"/>
  <c r="J92" i="7" a="1"/>
  <c r="J92" i="7" s="1"/>
  <c r="K92" i="7" a="1"/>
  <c r="K92" i="7" s="1"/>
  <c r="L92" i="7" a="1"/>
  <c r="L92" i="7" s="1"/>
  <c r="M93" i="7" a="1"/>
  <c r="M93" i="7" s="1"/>
  <c r="N93" i="7" a="1"/>
  <c r="N93" i="7" s="1"/>
  <c r="O93" i="7" a="1"/>
  <c r="O93" i="7" s="1"/>
  <c r="P93" i="7" a="1"/>
  <c r="P93" i="7" s="1"/>
  <c r="Q93" i="7" a="1"/>
  <c r="Q93" i="7" s="1"/>
  <c r="R93" i="7" a="1"/>
  <c r="R93" i="7" s="1"/>
  <c r="S93" i="7" a="1"/>
  <c r="S93" i="7" s="1"/>
  <c r="D93" i="7" a="1"/>
  <c r="D93" i="7" s="1"/>
  <c r="E93" i="7" a="1"/>
  <c r="E93" i="7" s="1"/>
  <c r="F93" i="7" a="1"/>
  <c r="F93" i="7" s="1"/>
  <c r="G93" i="7" a="1"/>
  <c r="G93" i="7" s="1"/>
  <c r="H93" i="7" a="1"/>
  <c r="H93" i="7" s="1"/>
  <c r="I93" i="7" a="1"/>
  <c r="I93" i="7" s="1"/>
  <c r="J93" i="7" a="1"/>
  <c r="J93" i="7" s="1"/>
  <c r="K93" i="7" a="1"/>
  <c r="K93" i="7" s="1"/>
  <c r="L93" i="7" a="1"/>
  <c r="L93" i="7" s="1"/>
  <c r="M94" i="7" a="1"/>
  <c r="M94" i="7" s="1"/>
  <c r="N94" i="7" a="1"/>
  <c r="N94" i="7" s="1"/>
  <c r="O94" i="7" a="1"/>
  <c r="O94" i="7" s="1"/>
  <c r="P94" i="7" a="1"/>
  <c r="P94" i="7" s="1"/>
  <c r="Q94" i="7" a="1"/>
  <c r="Q94" i="7" s="1"/>
  <c r="R94" i="7" a="1"/>
  <c r="R94" i="7" s="1"/>
  <c r="S94" i="7" a="1"/>
  <c r="S94" i="7" s="1"/>
  <c r="D94" i="7" a="1"/>
  <c r="D94" i="7" s="1"/>
  <c r="E94" i="7" a="1"/>
  <c r="E94" i="7" s="1"/>
  <c r="F94" i="7" a="1"/>
  <c r="F94" i="7" s="1"/>
  <c r="G94" i="7" a="1"/>
  <c r="G94" i="7" s="1"/>
  <c r="H94" i="7" a="1"/>
  <c r="H94" i="7" s="1"/>
  <c r="I94" i="7" a="1"/>
  <c r="I94" i="7" s="1"/>
  <c r="J94" i="7" a="1"/>
  <c r="J94" i="7" s="1"/>
  <c r="K94" i="7" a="1"/>
  <c r="K94" i="7" s="1"/>
  <c r="L94" i="7" a="1"/>
  <c r="L94" i="7" s="1"/>
  <c r="M95" i="7" a="1"/>
  <c r="M95" i="7" s="1"/>
  <c r="N95" i="7" a="1"/>
  <c r="N95" i="7" s="1"/>
  <c r="O95" i="7" a="1"/>
  <c r="O95" i="7" s="1"/>
  <c r="P95" i="7" a="1"/>
  <c r="P95" i="7" s="1"/>
  <c r="Q95" i="7" a="1"/>
  <c r="Q95" i="7" s="1"/>
  <c r="R95" i="7" a="1"/>
  <c r="R95" i="7" s="1"/>
  <c r="S95" i="7" a="1"/>
  <c r="S95" i="7" s="1"/>
  <c r="D95" i="7" a="1"/>
  <c r="D95" i="7" s="1"/>
  <c r="E95" i="7" a="1"/>
  <c r="E95" i="7" s="1"/>
  <c r="F95" i="7" a="1"/>
  <c r="F95" i="7" s="1"/>
  <c r="G95" i="7" a="1"/>
  <c r="G95" i="7" s="1"/>
  <c r="H95" i="7" a="1"/>
  <c r="H95" i="7" s="1"/>
  <c r="I95" i="7" a="1"/>
  <c r="I95" i="7" s="1"/>
  <c r="J95" i="7" a="1"/>
  <c r="J95" i="7" s="1"/>
  <c r="K95" i="7" a="1"/>
  <c r="K95" i="7" s="1"/>
  <c r="L95" i="7" a="1"/>
  <c r="L95" i="7" s="1"/>
  <c r="M96" i="7" a="1"/>
  <c r="M96" i="7" s="1"/>
  <c r="N96" i="7" a="1"/>
  <c r="N96" i="7" s="1"/>
  <c r="O96" i="7" a="1"/>
  <c r="O96" i="7" s="1"/>
  <c r="P96" i="7" a="1"/>
  <c r="P96" i="7" s="1"/>
  <c r="Q96" i="7" a="1"/>
  <c r="Q96" i="7" s="1"/>
  <c r="R96" i="7" a="1"/>
  <c r="R96" i="7" s="1"/>
  <c r="S96" i="7" a="1"/>
  <c r="S96" i="7" s="1"/>
  <c r="D96" i="7" a="1"/>
  <c r="D96" i="7" s="1"/>
  <c r="E96" i="7" a="1"/>
  <c r="E96" i="7" s="1"/>
  <c r="F96" i="7" a="1"/>
  <c r="F96" i="7" s="1"/>
  <c r="G96" i="7" a="1"/>
  <c r="G96" i="7" s="1"/>
  <c r="H96" i="7" a="1"/>
  <c r="H96" i="7" s="1"/>
  <c r="I96" i="7" a="1"/>
  <c r="I96" i="7" s="1"/>
  <c r="J96" i="7" a="1"/>
  <c r="J96" i="7" s="1"/>
  <c r="K96" i="7" a="1"/>
  <c r="K96" i="7" s="1"/>
  <c r="L96" i="7" a="1"/>
  <c r="L96" i="7" s="1"/>
  <c r="M97" i="7" a="1"/>
  <c r="M97" i="7" s="1"/>
  <c r="N97" i="7" a="1"/>
  <c r="N97" i="7" s="1"/>
  <c r="O97" i="7" a="1"/>
  <c r="O97" i="7" s="1"/>
  <c r="P97" i="7" a="1"/>
  <c r="P97" i="7" s="1"/>
  <c r="Q97" i="7" a="1"/>
  <c r="Q97" i="7" s="1"/>
  <c r="R97" i="7" a="1"/>
  <c r="R97" i="7" s="1"/>
  <c r="S97" i="7" a="1"/>
  <c r="S97" i="7" s="1"/>
  <c r="D97" i="7" a="1"/>
  <c r="D97" i="7" s="1"/>
  <c r="E97" i="7" a="1"/>
  <c r="E97" i="7" s="1"/>
  <c r="F97" i="7" a="1"/>
  <c r="F97" i="7" s="1"/>
  <c r="G97" i="7" a="1"/>
  <c r="G97" i="7" s="1"/>
  <c r="H97" i="7" a="1"/>
  <c r="H97" i="7" s="1"/>
  <c r="I97" i="7" a="1"/>
  <c r="I97" i="7" s="1"/>
  <c r="J97" i="7" a="1"/>
  <c r="J97" i="7" s="1"/>
  <c r="K97" i="7" a="1"/>
  <c r="K97" i="7" s="1"/>
  <c r="L97" i="7" a="1"/>
  <c r="L97" i="7" s="1"/>
  <c r="M98" i="7" a="1"/>
  <c r="M98" i="7" s="1"/>
  <c r="N98" i="7" a="1"/>
  <c r="N98" i="7" s="1"/>
  <c r="O98" i="7" a="1"/>
  <c r="O98" i="7" s="1"/>
  <c r="P98" i="7" a="1"/>
  <c r="P98" i="7" s="1"/>
  <c r="Q98" i="7" a="1"/>
  <c r="Q98" i="7" s="1"/>
  <c r="R98" i="7" a="1"/>
  <c r="R98" i="7" s="1"/>
  <c r="S98" i="7" a="1"/>
  <c r="S98" i="7" s="1"/>
  <c r="D98" i="7" a="1"/>
  <c r="D98" i="7" s="1"/>
  <c r="E98" i="7" a="1"/>
  <c r="E98" i="7" s="1"/>
  <c r="F98" i="7" a="1"/>
  <c r="F98" i="7" s="1"/>
  <c r="G98" i="7" a="1"/>
  <c r="G98" i="7" s="1"/>
  <c r="H98" i="7" a="1"/>
  <c r="H98" i="7" s="1"/>
  <c r="I98" i="7" a="1"/>
  <c r="I98" i="7" s="1"/>
  <c r="J98" i="7" a="1"/>
  <c r="J98" i="7" s="1"/>
  <c r="K98" i="7" a="1"/>
  <c r="K98" i="7" s="1"/>
  <c r="L98" i="7" a="1"/>
  <c r="L98" i="7" s="1"/>
  <c r="M99" i="7" a="1"/>
  <c r="M99" i="7" s="1"/>
  <c r="N99" i="7" a="1"/>
  <c r="N99" i="7" s="1"/>
  <c r="O99" i="7" a="1"/>
  <c r="O99" i="7" s="1"/>
  <c r="P99" i="7" a="1"/>
  <c r="P99" i="7" s="1"/>
  <c r="Q99" i="7" a="1"/>
  <c r="Q99" i="7" s="1"/>
  <c r="R99" i="7" a="1"/>
  <c r="R99" i="7" s="1"/>
  <c r="S99" i="7" a="1"/>
  <c r="S99" i="7" s="1"/>
  <c r="D99" i="7" a="1"/>
  <c r="D99" i="7" s="1"/>
  <c r="E99" i="7" a="1"/>
  <c r="E99" i="7" s="1"/>
  <c r="F99" i="7" a="1"/>
  <c r="F99" i="7" s="1"/>
  <c r="G99" i="7" a="1"/>
  <c r="G99" i="7" s="1"/>
  <c r="H99" i="7" a="1"/>
  <c r="H99" i="7" s="1"/>
  <c r="I99" i="7" a="1"/>
  <c r="I99" i="7" s="1"/>
  <c r="J99" i="7" a="1"/>
  <c r="J99" i="7" s="1"/>
  <c r="K99" i="7" a="1"/>
  <c r="K99" i="7" s="1"/>
  <c r="L99" i="7" a="1"/>
  <c r="L99" i="7" s="1"/>
  <c r="M100" i="7" a="1"/>
  <c r="M100" i="7" s="1"/>
  <c r="N100" i="7" a="1"/>
  <c r="N100" i="7" s="1"/>
  <c r="O100" i="7" a="1"/>
  <c r="O100" i="7" s="1"/>
  <c r="P100" i="7" a="1"/>
  <c r="P100" i="7" s="1"/>
  <c r="Q100" i="7" a="1"/>
  <c r="Q100" i="7" s="1"/>
  <c r="R100" i="7" a="1"/>
  <c r="R100" i="7" s="1"/>
  <c r="S100" i="7" a="1"/>
  <c r="S100" i="7" s="1"/>
  <c r="D100" i="7" a="1"/>
  <c r="D100" i="7" s="1"/>
  <c r="E100" i="7" a="1"/>
  <c r="E100" i="7" s="1"/>
  <c r="F100" i="7" a="1"/>
  <c r="F100" i="7" s="1"/>
  <c r="G100" i="7" a="1"/>
  <c r="G100" i="7" s="1"/>
  <c r="H100" i="7" a="1"/>
  <c r="H100" i="7" s="1"/>
  <c r="I100" i="7" a="1"/>
  <c r="I100" i="7" s="1"/>
  <c r="J100" i="7" a="1"/>
  <c r="J100" i="7" s="1"/>
  <c r="K100" i="7" a="1"/>
  <c r="K100" i="7" s="1"/>
  <c r="L100" i="7" a="1"/>
  <c r="L100" i="7" s="1"/>
  <c r="M101" i="7" a="1"/>
  <c r="M101" i="7" s="1"/>
  <c r="N101" i="7" a="1"/>
  <c r="N101" i="7" s="1"/>
  <c r="O101" i="7" a="1"/>
  <c r="O101" i="7" s="1"/>
  <c r="P101" i="7" a="1"/>
  <c r="P101" i="7" s="1"/>
  <c r="Q101" i="7" a="1"/>
  <c r="Q101" i="7" s="1"/>
  <c r="R101" i="7" a="1"/>
  <c r="R101" i="7" s="1"/>
  <c r="S101" i="7" a="1"/>
  <c r="S101" i="7" s="1"/>
  <c r="D101" i="7" a="1"/>
  <c r="D101" i="7" s="1"/>
  <c r="E101" i="7" a="1"/>
  <c r="E101" i="7" s="1"/>
  <c r="F101" i="7" a="1"/>
  <c r="F101" i="7" s="1"/>
  <c r="G101" i="7" a="1"/>
  <c r="G101" i="7" s="1"/>
  <c r="H101" i="7" a="1"/>
  <c r="H101" i="7" s="1"/>
  <c r="I101" i="7" a="1"/>
  <c r="I101" i="7" s="1"/>
  <c r="J101" i="7" a="1"/>
  <c r="J101" i="7" s="1"/>
  <c r="K101" i="7" a="1"/>
  <c r="K101" i="7" s="1"/>
  <c r="L101" i="7" a="1"/>
  <c r="L101" i="7" s="1"/>
  <c r="M102" i="7" a="1"/>
  <c r="M102" i="7" s="1"/>
  <c r="N102" i="7" a="1"/>
  <c r="N102" i="7" s="1"/>
  <c r="O102" i="7" a="1"/>
  <c r="O102" i="7" s="1"/>
  <c r="P102" i="7" a="1"/>
  <c r="P102" i="7" s="1"/>
  <c r="Q102" i="7" a="1"/>
  <c r="Q102" i="7" s="1"/>
  <c r="R102" i="7" a="1"/>
  <c r="R102" i="7" s="1"/>
  <c r="S102" i="7" a="1"/>
  <c r="S102" i="7" s="1"/>
  <c r="D102" i="7" a="1"/>
  <c r="D102" i="7" s="1"/>
  <c r="E102" i="7" a="1"/>
  <c r="E102" i="7" s="1"/>
  <c r="F102" i="7" a="1"/>
  <c r="F102" i="7" s="1"/>
  <c r="G102" i="7" a="1"/>
  <c r="G102" i="7" s="1"/>
  <c r="H102" i="7" a="1"/>
  <c r="H102" i="7" s="1"/>
  <c r="I102" i="7" a="1"/>
  <c r="I102" i="7" s="1"/>
  <c r="J102" i="7" a="1"/>
  <c r="J102" i="7" s="1"/>
  <c r="K102" i="7" a="1"/>
  <c r="K102" i="7" s="1"/>
  <c r="L102" i="7" a="1"/>
  <c r="L102" i="7" s="1"/>
  <c r="M103" i="7" a="1"/>
  <c r="M103" i="7" s="1"/>
  <c r="N103" i="7" a="1"/>
  <c r="N103" i="7" s="1"/>
  <c r="O103" i="7" a="1"/>
  <c r="O103" i="7" s="1"/>
  <c r="P103" i="7" a="1"/>
  <c r="P103" i="7" s="1"/>
  <c r="Q103" i="7" a="1"/>
  <c r="Q103" i="7" s="1"/>
  <c r="R103" i="7" a="1"/>
  <c r="R103" i="7" s="1"/>
  <c r="S103" i="7" a="1"/>
  <c r="S103" i="7" s="1"/>
  <c r="D103" i="7" a="1"/>
  <c r="D103" i="7" s="1"/>
  <c r="E103" i="7" a="1"/>
  <c r="E103" i="7" s="1"/>
  <c r="F103" i="7" a="1"/>
  <c r="F103" i="7" s="1"/>
  <c r="G103" i="7" a="1"/>
  <c r="G103" i="7" s="1"/>
  <c r="H103" i="7" a="1"/>
  <c r="H103" i="7" s="1"/>
  <c r="I103" i="7" a="1"/>
  <c r="I103" i="7" s="1"/>
  <c r="J103" i="7" a="1"/>
  <c r="J103" i="7" s="1"/>
  <c r="K103" i="7" a="1"/>
  <c r="K103" i="7" s="1"/>
  <c r="L103" i="7" a="1"/>
  <c r="L103" i="7" s="1"/>
  <c r="M104" i="7" a="1"/>
  <c r="M104" i="7" s="1"/>
  <c r="N104" i="7" a="1"/>
  <c r="N104" i="7" s="1"/>
  <c r="O104" i="7" a="1"/>
  <c r="O104" i="7" s="1"/>
  <c r="P104" i="7" a="1"/>
  <c r="P104" i="7" s="1"/>
  <c r="Q104" i="7" a="1"/>
  <c r="Q104" i="7" s="1"/>
  <c r="R104" i="7" a="1"/>
  <c r="R104" i="7" s="1"/>
  <c r="S104" i="7" a="1"/>
  <c r="S104" i="7" s="1"/>
  <c r="D104" i="7" a="1"/>
  <c r="D104" i="7" s="1"/>
  <c r="E104" i="7" a="1"/>
  <c r="E104" i="7" s="1"/>
  <c r="F104" i="7" a="1"/>
  <c r="F104" i="7" s="1"/>
  <c r="G104" i="7" a="1"/>
  <c r="G104" i="7" s="1"/>
  <c r="H104" i="7" a="1"/>
  <c r="H104" i="7" s="1"/>
  <c r="I104" i="7" a="1"/>
  <c r="I104" i="7" s="1"/>
  <c r="J104" i="7" a="1"/>
  <c r="J104" i="7" s="1"/>
  <c r="K104" i="7" a="1"/>
  <c r="K104" i="7" s="1"/>
  <c r="L104" i="7" a="1"/>
  <c r="L104" i="7" s="1"/>
  <c r="M105" i="7" a="1"/>
  <c r="M105" i="7" s="1"/>
  <c r="N105" i="7" a="1"/>
  <c r="N105" i="7" s="1"/>
  <c r="O105" i="7" a="1"/>
  <c r="O105" i="7" s="1"/>
  <c r="P105" i="7" a="1"/>
  <c r="P105" i="7" s="1"/>
  <c r="Q105" i="7" a="1"/>
  <c r="Q105" i="7" s="1"/>
  <c r="R105" i="7" a="1"/>
  <c r="R105" i="7" s="1"/>
  <c r="S105" i="7" a="1"/>
  <c r="S105" i="7" s="1"/>
  <c r="D105" i="7" a="1"/>
  <c r="D105" i="7" s="1"/>
  <c r="E105" i="7" a="1"/>
  <c r="E105" i="7" s="1"/>
  <c r="F105" i="7" a="1"/>
  <c r="F105" i="7" s="1"/>
  <c r="G105" i="7" a="1"/>
  <c r="G105" i="7" s="1"/>
  <c r="H105" i="7" a="1"/>
  <c r="H105" i="7" s="1"/>
  <c r="I105" i="7" a="1"/>
  <c r="I105" i="7" s="1"/>
  <c r="J105" i="7" a="1"/>
  <c r="J105" i="7" s="1"/>
  <c r="K105" i="7" a="1"/>
  <c r="K105" i="7" s="1"/>
  <c r="L105" i="7" a="1"/>
  <c r="L105" i="7" s="1"/>
  <c r="M106" i="7" a="1"/>
  <c r="M106" i="7" s="1"/>
  <c r="N106" i="7" a="1"/>
  <c r="N106" i="7" s="1"/>
  <c r="O106" i="7" a="1"/>
  <c r="O106" i="7" s="1"/>
  <c r="P106" i="7" a="1"/>
  <c r="P106" i="7" s="1"/>
  <c r="Q106" i="7" a="1"/>
  <c r="Q106" i="7" s="1"/>
  <c r="R106" i="7" a="1"/>
  <c r="R106" i="7" s="1"/>
  <c r="S106" i="7" a="1"/>
  <c r="S106" i="7" s="1"/>
  <c r="D106" i="7" a="1"/>
  <c r="D106" i="7" s="1"/>
  <c r="E106" i="7" a="1"/>
  <c r="E106" i="7" s="1"/>
  <c r="F106" i="7" a="1"/>
  <c r="F106" i="7" s="1"/>
  <c r="G106" i="7" a="1"/>
  <c r="G106" i="7" s="1"/>
  <c r="H106" i="7" a="1"/>
  <c r="H106" i="7" s="1"/>
  <c r="I106" i="7" a="1"/>
  <c r="I106" i="7" s="1"/>
  <c r="J106" i="7" a="1"/>
  <c r="J106" i="7" s="1"/>
  <c r="K106" i="7" a="1"/>
  <c r="K106" i="7" s="1"/>
  <c r="L106" i="7" a="1"/>
  <c r="L106" i="7" s="1"/>
  <c r="M107" i="7" a="1"/>
  <c r="M107" i="7" s="1"/>
  <c r="N107" i="7" a="1"/>
  <c r="N107" i="7" s="1"/>
  <c r="O107" i="7" a="1"/>
  <c r="O107" i="7" s="1"/>
  <c r="P107" i="7" a="1"/>
  <c r="P107" i="7" s="1"/>
  <c r="Q107" i="7" a="1"/>
  <c r="Q107" i="7" s="1"/>
  <c r="R107" i="7" a="1"/>
  <c r="R107" i="7" s="1"/>
  <c r="S107" i="7" a="1"/>
  <c r="S107" i="7" s="1"/>
  <c r="D107" i="7" a="1"/>
  <c r="D107" i="7" s="1"/>
  <c r="E107" i="7" a="1"/>
  <c r="E107" i="7" s="1"/>
  <c r="F107" i="7" a="1"/>
  <c r="F107" i="7" s="1"/>
  <c r="G107" i="7" a="1"/>
  <c r="G107" i="7" s="1"/>
  <c r="H107" i="7" a="1"/>
  <c r="H107" i="7" s="1"/>
  <c r="I107" i="7" a="1"/>
  <c r="I107" i="7" s="1"/>
  <c r="J107" i="7" a="1"/>
  <c r="J107" i="7" s="1"/>
  <c r="K107" i="7" a="1"/>
  <c r="K107" i="7" s="1"/>
  <c r="L107" i="7" a="1"/>
  <c r="L107" i="7" s="1"/>
  <c r="M108" i="7" a="1"/>
  <c r="M108" i="7" s="1"/>
  <c r="N108" i="7" a="1"/>
  <c r="N108" i="7" s="1"/>
  <c r="O108" i="7" a="1"/>
  <c r="O108" i="7" s="1"/>
  <c r="P108" i="7" a="1"/>
  <c r="P108" i="7" s="1"/>
  <c r="Q108" i="7" a="1"/>
  <c r="Q108" i="7" s="1"/>
  <c r="R108" i="7" a="1"/>
  <c r="R108" i="7" s="1"/>
  <c r="S108" i="7" a="1"/>
  <c r="S108" i="7" s="1"/>
  <c r="D108" i="7" a="1"/>
  <c r="D108" i="7" s="1"/>
  <c r="E108" i="7" a="1"/>
  <c r="E108" i="7" s="1"/>
  <c r="F108" i="7" a="1"/>
  <c r="F108" i="7" s="1"/>
  <c r="G108" i="7" a="1"/>
  <c r="G108" i="7" s="1"/>
  <c r="H108" i="7" a="1"/>
  <c r="H108" i="7" s="1"/>
  <c r="I108" i="7" a="1"/>
  <c r="I108" i="7" s="1"/>
  <c r="J108" i="7" a="1"/>
  <c r="J108" i="7" s="1"/>
  <c r="K108" i="7" a="1"/>
  <c r="K108" i="7" s="1"/>
  <c r="L108" i="7" a="1"/>
  <c r="L108" i="7" s="1"/>
  <c r="M109" i="7" a="1"/>
  <c r="M109" i="7" s="1"/>
  <c r="N109" i="7" a="1"/>
  <c r="N109" i="7" s="1"/>
  <c r="O109" i="7" a="1"/>
  <c r="O109" i="7" s="1"/>
  <c r="P109" i="7" a="1"/>
  <c r="P109" i="7" s="1"/>
  <c r="Q109" i="7" a="1"/>
  <c r="Q109" i="7" s="1"/>
  <c r="R109" i="7" a="1"/>
  <c r="R109" i="7" s="1"/>
  <c r="S109" i="7" a="1"/>
  <c r="S109" i="7" s="1"/>
  <c r="D109" i="7" a="1"/>
  <c r="D109" i="7" s="1"/>
  <c r="E109" i="7" a="1"/>
  <c r="E109" i="7" s="1"/>
  <c r="F109" i="7" a="1"/>
  <c r="F109" i="7" s="1"/>
  <c r="G109" i="7" a="1"/>
  <c r="G109" i="7" s="1"/>
  <c r="H109" i="7" a="1"/>
  <c r="H109" i="7" s="1"/>
  <c r="I109" i="7" a="1"/>
  <c r="I109" i="7" s="1"/>
  <c r="J109" i="7" a="1"/>
  <c r="J109" i="7" s="1"/>
  <c r="K109" i="7" a="1"/>
  <c r="K109" i="7" s="1"/>
  <c r="L109" i="7" a="1"/>
  <c r="L109" i="7" s="1"/>
  <c r="M110" i="7" a="1"/>
  <c r="M110" i="7" s="1"/>
  <c r="N110" i="7" a="1"/>
  <c r="N110" i="7" s="1"/>
  <c r="O110" i="7" a="1"/>
  <c r="O110" i="7" s="1"/>
  <c r="P110" i="7" a="1"/>
  <c r="P110" i="7" s="1"/>
  <c r="Q110" i="7" a="1"/>
  <c r="Q110" i="7" s="1"/>
  <c r="R110" i="7" a="1"/>
  <c r="R110" i="7" s="1"/>
  <c r="S110" i="7" a="1"/>
  <c r="S110" i="7" s="1"/>
  <c r="D110" i="7" a="1"/>
  <c r="D110" i="7" s="1"/>
  <c r="E110" i="7" a="1"/>
  <c r="E110" i="7" s="1"/>
  <c r="F110" i="7" a="1"/>
  <c r="F110" i="7" s="1"/>
  <c r="G110" i="7" a="1"/>
  <c r="G110" i="7" s="1"/>
  <c r="H110" i="7" a="1"/>
  <c r="H110" i="7" s="1"/>
  <c r="I110" i="7" a="1"/>
  <c r="I110" i="7" s="1"/>
  <c r="J110" i="7" a="1"/>
  <c r="J110" i="7" s="1"/>
  <c r="K110" i="7" a="1"/>
  <c r="K110" i="7" s="1"/>
  <c r="L110" i="7" a="1"/>
  <c r="L110" i="7" s="1"/>
  <c r="M111" i="7" a="1"/>
  <c r="M111" i="7" s="1"/>
  <c r="N111" i="7" a="1"/>
  <c r="N111" i="7" s="1"/>
  <c r="O111" i="7" a="1"/>
  <c r="O111" i="7" s="1"/>
  <c r="P111" i="7" a="1"/>
  <c r="P111" i="7" s="1"/>
  <c r="Q111" i="7" a="1"/>
  <c r="Q111" i="7" s="1"/>
  <c r="R111" i="7" a="1"/>
  <c r="R111" i="7" s="1"/>
  <c r="S111" i="7" a="1"/>
  <c r="S111" i="7" s="1"/>
  <c r="D111" i="7" a="1"/>
  <c r="D111" i="7" s="1"/>
  <c r="E111" i="7" a="1"/>
  <c r="E111" i="7" s="1"/>
  <c r="F111" i="7" a="1"/>
  <c r="F111" i="7" s="1"/>
  <c r="G111" i="7" a="1"/>
  <c r="G111" i="7" s="1"/>
  <c r="H111" i="7" a="1"/>
  <c r="H111" i="7" s="1"/>
  <c r="I111" i="7" a="1"/>
  <c r="I111" i="7" s="1"/>
  <c r="J111" i="7" a="1"/>
  <c r="J111" i="7" s="1"/>
  <c r="K111" i="7" a="1"/>
  <c r="K111" i="7" s="1"/>
  <c r="L111" i="7" a="1"/>
  <c r="L111" i="7" s="1"/>
  <c r="M112" i="7" a="1"/>
  <c r="M112" i="7" s="1"/>
  <c r="N112" i="7" a="1"/>
  <c r="N112" i="7" s="1"/>
  <c r="O112" i="7" a="1"/>
  <c r="O112" i="7" s="1"/>
  <c r="P112" i="7" a="1"/>
  <c r="P112" i="7" s="1"/>
  <c r="Q112" i="7" a="1"/>
  <c r="Q112" i="7" s="1"/>
  <c r="R112" i="7" a="1"/>
  <c r="R112" i="7" s="1"/>
  <c r="S112" i="7" a="1"/>
  <c r="S112" i="7" s="1"/>
  <c r="D112" i="7" a="1"/>
  <c r="D112" i="7" s="1"/>
  <c r="E112" i="7" a="1"/>
  <c r="E112" i="7" s="1"/>
  <c r="F112" i="7" a="1"/>
  <c r="F112" i="7" s="1"/>
  <c r="G112" i="7" a="1"/>
  <c r="G112" i="7" s="1"/>
  <c r="H112" i="7" a="1"/>
  <c r="H112" i="7" s="1"/>
  <c r="I112" i="7" a="1"/>
  <c r="I112" i="7" s="1"/>
  <c r="J112" i="7" a="1"/>
  <c r="J112" i="7" s="1"/>
  <c r="K112" i="7" a="1"/>
  <c r="K112" i="7" s="1"/>
  <c r="L112" i="7" a="1"/>
  <c r="L112" i="7" s="1"/>
  <c r="M113" i="7" a="1"/>
  <c r="M113" i="7" s="1"/>
  <c r="N113" i="7" a="1"/>
  <c r="N113" i="7" s="1"/>
  <c r="O113" i="7" a="1"/>
  <c r="O113" i="7" s="1"/>
  <c r="P113" i="7" a="1"/>
  <c r="P113" i="7" s="1"/>
  <c r="Q113" i="7" a="1"/>
  <c r="Q113" i="7" s="1"/>
  <c r="R113" i="7" a="1"/>
  <c r="R113" i="7" s="1"/>
  <c r="S113" i="7" a="1"/>
  <c r="S113" i="7" s="1"/>
  <c r="D113" i="7" a="1"/>
  <c r="D113" i="7" s="1"/>
  <c r="E113" i="7" a="1"/>
  <c r="E113" i="7" s="1"/>
  <c r="F113" i="7" a="1"/>
  <c r="F113" i="7" s="1"/>
  <c r="G113" i="7" a="1"/>
  <c r="G113" i="7" s="1"/>
  <c r="H113" i="7" a="1"/>
  <c r="H113" i="7" s="1"/>
  <c r="I113" i="7" a="1"/>
  <c r="I113" i="7" s="1"/>
  <c r="J113" i="7" a="1"/>
  <c r="J113" i="7" s="1"/>
  <c r="K113" i="7" a="1"/>
  <c r="K113" i="7" s="1"/>
  <c r="L113" i="7" a="1"/>
  <c r="L113" i="7" s="1"/>
  <c r="M114" i="7" a="1"/>
  <c r="M114" i="7" s="1"/>
  <c r="N114" i="7" a="1"/>
  <c r="N114" i="7" s="1"/>
  <c r="O114" i="7" a="1"/>
  <c r="O114" i="7" s="1"/>
  <c r="P114" i="7" a="1"/>
  <c r="P114" i="7" s="1"/>
  <c r="Q114" i="7" a="1"/>
  <c r="Q114" i="7" s="1"/>
  <c r="R114" i="7" a="1"/>
  <c r="R114" i="7" s="1"/>
  <c r="S114" i="7" a="1"/>
  <c r="S114" i="7" s="1"/>
  <c r="D114" i="7" a="1"/>
  <c r="D114" i="7" s="1"/>
  <c r="E114" i="7" a="1"/>
  <c r="E114" i="7" s="1"/>
  <c r="F114" i="7" a="1"/>
  <c r="F114" i="7" s="1"/>
  <c r="G114" i="7" a="1"/>
  <c r="G114" i="7" s="1"/>
  <c r="H114" i="7" a="1"/>
  <c r="H114" i="7" s="1"/>
  <c r="I114" i="7" a="1"/>
  <c r="I114" i="7" s="1"/>
  <c r="J114" i="7" a="1"/>
  <c r="J114" i="7" s="1"/>
  <c r="K114" i="7" a="1"/>
  <c r="K114" i="7" s="1"/>
  <c r="L114" i="7" a="1"/>
  <c r="L114" i="7" s="1"/>
  <c r="M115" i="7" a="1"/>
  <c r="M115" i="7" s="1"/>
  <c r="N115" i="7" a="1"/>
  <c r="N115" i="7" s="1"/>
  <c r="O115" i="7" a="1"/>
  <c r="O115" i="7" s="1"/>
  <c r="P115" i="7" a="1"/>
  <c r="P115" i="7" s="1"/>
  <c r="Q115" i="7" a="1"/>
  <c r="Q115" i="7" s="1"/>
  <c r="R115" i="7" a="1"/>
  <c r="R115" i="7" s="1"/>
  <c r="S115" i="7" a="1"/>
  <c r="S115" i="7" s="1"/>
  <c r="D115" i="7" a="1"/>
  <c r="D115" i="7" s="1"/>
  <c r="E115" i="7" a="1"/>
  <c r="E115" i="7" s="1"/>
  <c r="F115" i="7" a="1"/>
  <c r="F115" i="7" s="1"/>
  <c r="G115" i="7" a="1"/>
  <c r="G115" i="7" s="1"/>
  <c r="H115" i="7" a="1"/>
  <c r="H115" i="7" s="1"/>
  <c r="I115" i="7" a="1"/>
  <c r="I115" i="7" s="1"/>
  <c r="J115" i="7" a="1"/>
  <c r="J115" i="7" s="1"/>
  <c r="K115" i="7" a="1"/>
  <c r="K115" i="7" s="1"/>
  <c r="L115" i="7" a="1"/>
  <c r="L115" i="7" s="1"/>
  <c r="M116" i="7" a="1"/>
  <c r="M116" i="7" s="1"/>
  <c r="N116" i="7" a="1"/>
  <c r="N116" i="7" s="1"/>
  <c r="O116" i="7" a="1"/>
  <c r="O116" i="7" s="1"/>
  <c r="P116" i="7" a="1"/>
  <c r="P116" i="7" s="1"/>
  <c r="Q116" i="7" a="1"/>
  <c r="Q116" i="7" s="1"/>
  <c r="R116" i="7" a="1"/>
  <c r="R116" i="7" s="1"/>
  <c r="S116" i="7" a="1"/>
  <c r="S116" i="7" s="1"/>
  <c r="D116" i="7" a="1"/>
  <c r="D116" i="7" s="1"/>
  <c r="E116" i="7" a="1"/>
  <c r="E116" i="7" s="1"/>
  <c r="F116" i="7" a="1"/>
  <c r="F116" i="7" s="1"/>
  <c r="G116" i="7" a="1"/>
  <c r="G116" i="7" s="1"/>
  <c r="H116" i="7" a="1"/>
  <c r="H116" i="7" s="1"/>
  <c r="I116" i="7" a="1"/>
  <c r="I116" i="7" s="1"/>
  <c r="J116" i="7" a="1"/>
  <c r="J116" i="7" s="1"/>
  <c r="K116" i="7" a="1"/>
  <c r="K116" i="7" s="1"/>
  <c r="L116" i="7" a="1"/>
  <c r="L116" i="7" s="1"/>
  <c r="M117" i="7" a="1"/>
  <c r="M117" i="7" s="1"/>
  <c r="N117" i="7" a="1"/>
  <c r="N117" i="7" s="1"/>
  <c r="O117" i="7" a="1"/>
  <c r="O117" i="7" s="1"/>
  <c r="P117" i="7" a="1"/>
  <c r="P117" i="7" s="1"/>
  <c r="Q117" i="7" a="1"/>
  <c r="Q117" i="7" s="1"/>
  <c r="R117" i="7" a="1"/>
  <c r="R117" i="7" s="1"/>
  <c r="S117" i="7" a="1"/>
  <c r="S117" i="7" s="1"/>
  <c r="D117" i="7" a="1"/>
  <c r="D117" i="7" s="1"/>
  <c r="E117" i="7" a="1"/>
  <c r="E117" i="7" s="1"/>
  <c r="F117" i="7" a="1"/>
  <c r="F117" i="7" s="1"/>
  <c r="G117" i="7" a="1"/>
  <c r="G117" i="7" s="1"/>
  <c r="I117" i="7" a="1"/>
  <c r="I117" i="7" s="1"/>
  <c r="J117" i="7" a="1"/>
  <c r="J117" i="7" s="1"/>
  <c r="K117" i="7" a="1"/>
  <c r="K117" i="7" s="1"/>
  <c r="L117" i="7" a="1"/>
  <c r="L117" i="7" s="1"/>
  <c r="H117" i="7" a="1"/>
  <c r="H117" i="7" s="1"/>
  <c r="M118" i="7" a="1"/>
  <c r="M118" i="7" s="1"/>
  <c r="N118" i="7" a="1"/>
  <c r="N118" i="7" s="1"/>
  <c r="O118" i="7" a="1"/>
  <c r="O118" i="7" s="1"/>
  <c r="P118" i="7" a="1"/>
  <c r="P118" i="7" s="1"/>
  <c r="Q118" i="7" a="1"/>
  <c r="Q118" i="7" s="1"/>
  <c r="R118" i="7" a="1"/>
  <c r="R118" i="7" s="1"/>
  <c r="S118" i="7" a="1"/>
  <c r="S118" i="7" s="1"/>
  <c r="D118" i="7" a="1"/>
  <c r="D118" i="7" s="1"/>
  <c r="E118" i="7" a="1"/>
  <c r="E118" i="7" s="1"/>
  <c r="F118" i="7" a="1"/>
  <c r="F118" i="7" s="1"/>
  <c r="G118" i="7" a="1"/>
  <c r="G118" i="7" s="1"/>
  <c r="I118" i="7" a="1"/>
  <c r="I118" i="7" s="1"/>
  <c r="J118" i="7" a="1"/>
  <c r="J118" i="7" s="1"/>
  <c r="K118" i="7" a="1"/>
  <c r="K118" i="7" s="1"/>
  <c r="L118" i="7" a="1"/>
  <c r="L118" i="7" s="1"/>
  <c r="H118" i="7" a="1"/>
  <c r="H118" i="7" s="1"/>
  <c r="M119" i="7" a="1"/>
  <c r="M119" i="7" s="1"/>
  <c r="N119" i="7" a="1"/>
  <c r="N119" i="7" s="1"/>
  <c r="O119" i="7" a="1"/>
  <c r="O119" i="7" s="1"/>
  <c r="P119" i="7" a="1"/>
  <c r="P119" i="7" s="1"/>
  <c r="Q119" i="7" a="1"/>
  <c r="Q119" i="7" s="1"/>
  <c r="R119" i="7" a="1"/>
  <c r="R119" i="7" s="1"/>
  <c r="S119" i="7" a="1"/>
  <c r="S119" i="7" s="1"/>
  <c r="D119" i="7" a="1"/>
  <c r="D119" i="7" s="1"/>
  <c r="E119" i="7" a="1"/>
  <c r="E119" i="7" s="1"/>
  <c r="F119" i="7" a="1"/>
  <c r="F119" i="7" s="1"/>
  <c r="G119" i="7" a="1"/>
  <c r="G119" i="7" s="1"/>
  <c r="I119" i="7" a="1"/>
  <c r="I119" i="7" s="1"/>
  <c r="J119" i="7" a="1"/>
  <c r="J119" i="7" s="1"/>
  <c r="K119" i="7" a="1"/>
  <c r="K119" i="7" s="1"/>
  <c r="L119" i="7" a="1"/>
  <c r="L119" i="7" s="1"/>
  <c r="H119" i="7" a="1"/>
  <c r="H119" i="7" s="1"/>
  <c r="M120" i="7" a="1"/>
  <c r="M120" i="7" s="1"/>
  <c r="N120" i="7" a="1"/>
  <c r="N120" i="7" s="1"/>
  <c r="O120" i="7" a="1"/>
  <c r="O120" i="7" s="1"/>
  <c r="P120" i="7" a="1"/>
  <c r="P120" i="7" s="1"/>
  <c r="Q120" i="7" a="1"/>
  <c r="Q120" i="7" s="1"/>
  <c r="R120" i="7" a="1"/>
  <c r="R120" i="7" s="1"/>
  <c r="S120" i="7" a="1"/>
  <c r="S120" i="7" s="1"/>
  <c r="D120" i="7" a="1"/>
  <c r="D120" i="7" s="1"/>
  <c r="E120" i="7" a="1"/>
  <c r="E120" i="7" s="1"/>
  <c r="F120" i="7" a="1"/>
  <c r="F120" i="7" s="1"/>
  <c r="G120" i="7" a="1"/>
  <c r="G120" i="7" s="1"/>
  <c r="I120" i="7" a="1"/>
  <c r="I120" i="7" s="1"/>
  <c r="K120" i="7" a="1"/>
  <c r="K120" i="7" s="1"/>
  <c r="L120" i="7" a="1"/>
  <c r="L120" i="7" s="1"/>
  <c r="H120" i="7" a="1"/>
  <c r="H120" i="7" s="1"/>
  <c r="J120" i="7" a="1"/>
  <c r="J120" i="7" s="1"/>
  <c r="M121" i="7" a="1"/>
  <c r="M121" i="7" s="1"/>
  <c r="N121" i="7" a="1"/>
  <c r="N121" i="7" s="1"/>
  <c r="O121" i="7" a="1"/>
  <c r="O121" i="7" s="1"/>
  <c r="P121" i="7" a="1"/>
  <c r="P121" i="7" s="1"/>
  <c r="Q121" i="7" a="1"/>
  <c r="Q121" i="7" s="1"/>
  <c r="R121" i="7" a="1"/>
  <c r="R121" i="7" s="1"/>
  <c r="S121" i="7" a="1"/>
  <c r="S121" i="7" s="1"/>
  <c r="D121" i="7" a="1"/>
  <c r="D121" i="7" s="1"/>
  <c r="E121" i="7" a="1"/>
  <c r="E121" i="7" s="1"/>
  <c r="F121" i="7" a="1"/>
  <c r="F121" i="7" s="1"/>
  <c r="G121" i="7" a="1"/>
  <c r="G121" i="7" s="1"/>
  <c r="I121" i="7" a="1"/>
  <c r="I121" i="7" s="1"/>
  <c r="K121" i="7" a="1"/>
  <c r="K121" i="7" s="1"/>
  <c r="L121" i="7" a="1"/>
  <c r="L121" i="7" s="1"/>
  <c r="H121" i="7" a="1"/>
  <c r="H121" i="7" s="1"/>
  <c r="J121" i="7" a="1"/>
  <c r="J121" i="7" s="1"/>
  <c r="M122" i="7" a="1"/>
  <c r="M122" i="7" s="1"/>
  <c r="N122" i="7" a="1"/>
  <c r="N122" i="7" s="1"/>
  <c r="O122" i="7" a="1"/>
  <c r="O122" i="7" s="1"/>
  <c r="P122" i="7" a="1"/>
  <c r="P122" i="7" s="1"/>
  <c r="Q122" i="7" a="1"/>
  <c r="Q122" i="7" s="1"/>
  <c r="R122" i="7" a="1"/>
  <c r="R122" i="7" s="1"/>
  <c r="S122" i="7" a="1"/>
  <c r="S122" i="7" s="1"/>
  <c r="D122" i="7" a="1"/>
  <c r="D122" i="7" s="1"/>
  <c r="E122" i="7" a="1"/>
  <c r="E122" i="7" s="1"/>
  <c r="F122" i="7" a="1"/>
  <c r="F122" i="7" s="1"/>
  <c r="G122" i="7" a="1"/>
  <c r="G122" i="7" s="1"/>
  <c r="I122" i="7" a="1"/>
  <c r="I122" i="7" s="1"/>
  <c r="K122" i="7" a="1"/>
  <c r="K122" i="7" s="1"/>
  <c r="L122" i="7" a="1"/>
  <c r="L122" i="7" s="1"/>
  <c r="H122" i="7" a="1"/>
  <c r="H122" i="7" s="1"/>
  <c r="J122" i="7" a="1"/>
  <c r="J122" i="7" s="1"/>
  <c r="M123" i="7" a="1"/>
  <c r="M123" i="7" s="1"/>
  <c r="N123" i="7" a="1"/>
  <c r="N123" i="7" s="1"/>
  <c r="O123" i="7" a="1"/>
  <c r="O123" i="7" s="1"/>
  <c r="P123" i="7" a="1"/>
  <c r="P123" i="7" s="1"/>
  <c r="Q123" i="7" a="1"/>
  <c r="Q123" i="7" s="1"/>
  <c r="R123" i="7" a="1"/>
  <c r="R123" i="7" s="1"/>
  <c r="S123" i="7" a="1"/>
  <c r="S123" i="7" s="1"/>
  <c r="D123" i="7" a="1"/>
  <c r="D123" i="7" s="1"/>
  <c r="E123" i="7" a="1"/>
  <c r="E123" i="7" s="1"/>
  <c r="F123" i="7" a="1"/>
  <c r="F123" i="7" s="1"/>
  <c r="G123" i="7" a="1"/>
  <c r="G123" i="7" s="1"/>
  <c r="I123" i="7" a="1"/>
  <c r="I123" i="7" s="1"/>
  <c r="K123" i="7" a="1"/>
  <c r="K123" i="7" s="1"/>
  <c r="L123" i="7" a="1"/>
  <c r="L123" i="7" s="1"/>
  <c r="H123" i="7" a="1"/>
  <c r="H123" i="7" s="1"/>
  <c r="J123" i="7" a="1"/>
  <c r="J123" i="7" s="1"/>
  <c r="M124" i="7" a="1"/>
  <c r="M124" i="7" s="1"/>
  <c r="N124" i="7" a="1"/>
  <c r="N124" i="7" s="1"/>
  <c r="O124" i="7" a="1"/>
  <c r="O124" i="7" s="1"/>
  <c r="P124" i="7" a="1"/>
  <c r="P124" i="7" s="1"/>
  <c r="Q124" i="7" a="1"/>
  <c r="Q124" i="7" s="1"/>
  <c r="R124" i="7" a="1"/>
  <c r="R124" i="7" s="1"/>
  <c r="S124" i="7" a="1"/>
  <c r="S124" i="7" s="1"/>
  <c r="D124" i="7" a="1"/>
  <c r="D124" i="7" s="1"/>
  <c r="E124" i="7" a="1"/>
  <c r="E124" i="7" s="1"/>
  <c r="F124" i="7" a="1"/>
  <c r="F124" i="7" s="1"/>
  <c r="G124" i="7" a="1"/>
  <c r="G124" i="7" s="1"/>
  <c r="I124" i="7" a="1"/>
  <c r="I124" i="7" s="1"/>
  <c r="K124" i="7" a="1"/>
  <c r="K124" i="7" s="1"/>
  <c r="L124" i="7" a="1"/>
  <c r="L124" i="7" s="1"/>
  <c r="H124" i="7" a="1"/>
  <c r="H124" i="7" s="1"/>
  <c r="J124" i="7" a="1"/>
  <c r="J124" i="7" s="1"/>
  <c r="M125" i="7" a="1"/>
  <c r="M125" i="7" s="1"/>
  <c r="N125" i="7" a="1"/>
  <c r="N125" i="7" s="1"/>
  <c r="O125" i="7" a="1"/>
  <c r="O125" i="7" s="1"/>
  <c r="P125" i="7" a="1"/>
  <c r="P125" i="7" s="1"/>
  <c r="Q125" i="7" a="1"/>
  <c r="Q125" i="7" s="1"/>
  <c r="R125" i="7" a="1"/>
  <c r="R125" i="7" s="1"/>
  <c r="S125" i="7" a="1"/>
  <c r="S125" i="7" s="1"/>
  <c r="D125" i="7" a="1"/>
  <c r="D125" i="7" s="1"/>
  <c r="E125" i="7" a="1"/>
  <c r="E125" i="7" s="1"/>
  <c r="F125" i="7" a="1"/>
  <c r="F125" i="7" s="1"/>
  <c r="G125" i="7" a="1"/>
  <c r="G125" i="7" s="1"/>
  <c r="I125" i="7" a="1"/>
  <c r="I125" i="7" s="1"/>
  <c r="K125" i="7" a="1"/>
  <c r="K125" i="7" s="1"/>
  <c r="L125" i="7" a="1"/>
  <c r="L125" i="7" s="1"/>
  <c r="H125" i="7" a="1"/>
  <c r="H125" i="7" s="1"/>
  <c r="J125" i="7" a="1"/>
  <c r="J125" i="7" s="1"/>
  <c r="M126" i="7" a="1"/>
  <c r="M126" i="7" s="1"/>
  <c r="N126" i="7" a="1"/>
  <c r="N126" i="7" s="1"/>
  <c r="O126" i="7" a="1"/>
  <c r="O126" i="7" s="1"/>
  <c r="P126" i="7" a="1"/>
  <c r="P126" i="7" s="1"/>
  <c r="Q126" i="7" a="1"/>
  <c r="Q126" i="7" s="1"/>
  <c r="R126" i="7" a="1"/>
  <c r="R126" i="7" s="1"/>
  <c r="S126" i="7" a="1"/>
  <c r="S126" i="7" s="1"/>
  <c r="D126" i="7" a="1"/>
  <c r="D126" i="7" s="1"/>
  <c r="E126" i="7" a="1"/>
  <c r="E126" i="7" s="1"/>
  <c r="F126" i="7" a="1"/>
  <c r="F126" i="7" s="1"/>
  <c r="G126" i="7" a="1"/>
  <c r="G126" i="7" s="1"/>
  <c r="I126" i="7" a="1"/>
  <c r="I126" i="7" s="1"/>
  <c r="K126" i="7" a="1"/>
  <c r="K126" i="7" s="1"/>
  <c r="L126" i="7" a="1"/>
  <c r="L126" i="7" s="1"/>
  <c r="J126" i="7" a="1"/>
  <c r="J126" i="7" s="1"/>
  <c r="H126" i="7" a="1"/>
  <c r="H126" i="7" s="1"/>
  <c r="M127" i="7" a="1"/>
  <c r="M127" i="7" s="1"/>
  <c r="N127" i="7" a="1"/>
  <c r="N127" i="7" s="1"/>
  <c r="O127" i="7" a="1"/>
  <c r="O127" i="7" s="1"/>
  <c r="P127" i="7" a="1"/>
  <c r="P127" i="7" s="1"/>
  <c r="Q127" i="7" a="1"/>
  <c r="Q127" i="7" s="1"/>
  <c r="R127" i="7" a="1"/>
  <c r="R127" i="7" s="1"/>
  <c r="S127" i="7" a="1"/>
  <c r="S127" i="7" s="1"/>
  <c r="D127" i="7" a="1"/>
  <c r="D127" i="7" s="1"/>
  <c r="E127" i="7" a="1"/>
  <c r="E127" i="7" s="1"/>
  <c r="F127" i="7" a="1"/>
  <c r="F127" i="7" s="1"/>
  <c r="G127" i="7" a="1"/>
  <c r="G127" i="7" s="1"/>
  <c r="I127" i="7" a="1"/>
  <c r="I127" i="7" s="1"/>
  <c r="K127" i="7" a="1"/>
  <c r="K127" i="7" s="1"/>
  <c r="L127" i="7" a="1"/>
  <c r="L127" i="7" s="1"/>
  <c r="H127" i="7" a="1"/>
  <c r="H127" i="7" s="1"/>
  <c r="J127" i="7" a="1"/>
  <c r="J127" i="7" s="1"/>
  <c r="M128" i="7" a="1"/>
  <c r="M128" i="7" s="1"/>
  <c r="N128" i="7" a="1"/>
  <c r="N128" i="7" s="1"/>
  <c r="O128" i="7" a="1"/>
  <c r="O128" i="7" s="1"/>
  <c r="P128" i="7" a="1"/>
  <c r="P128" i="7" s="1"/>
  <c r="Q128" i="7" a="1"/>
  <c r="Q128" i="7" s="1"/>
  <c r="R128" i="7" a="1"/>
  <c r="R128" i="7" s="1"/>
  <c r="S128" i="7" a="1"/>
  <c r="S128" i="7" s="1"/>
  <c r="D128" i="7" a="1"/>
  <c r="D128" i="7" s="1"/>
  <c r="E128" i="7" a="1"/>
  <c r="E128" i="7" s="1"/>
  <c r="F128" i="7" a="1"/>
  <c r="F128" i="7" s="1"/>
  <c r="G128" i="7" a="1"/>
  <c r="G128" i="7" s="1"/>
  <c r="I128" i="7" a="1"/>
  <c r="I128" i="7" s="1"/>
  <c r="K128" i="7" a="1"/>
  <c r="K128" i="7" s="1"/>
  <c r="L128" i="7" a="1"/>
  <c r="L128" i="7" s="1"/>
  <c r="H128" i="7" a="1"/>
  <c r="H128" i="7" s="1"/>
  <c r="J128" i="7" a="1"/>
  <c r="J128" i="7" s="1"/>
  <c r="M129" i="7" a="1"/>
  <c r="M129" i="7" s="1"/>
  <c r="N129" i="7" a="1"/>
  <c r="N129" i="7" s="1"/>
  <c r="O129" i="7" a="1"/>
  <c r="O129" i="7" s="1"/>
  <c r="P129" i="7" a="1"/>
  <c r="P129" i="7" s="1"/>
  <c r="Q129" i="7" a="1"/>
  <c r="Q129" i="7" s="1"/>
  <c r="R129" i="7" a="1"/>
  <c r="R129" i="7" s="1"/>
  <c r="S129" i="7" a="1"/>
  <c r="S129" i="7" s="1"/>
  <c r="D129" i="7" a="1"/>
  <c r="D129" i="7" s="1"/>
  <c r="E129" i="7" a="1"/>
  <c r="E129" i="7" s="1"/>
  <c r="F129" i="7" a="1"/>
  <c r="F129" i="7" s="1"/>
  <c r="G129" i="7" a="1"/>
  <c r="G129" i="7" s="1"/>
  <c r="I129" i="7" a="1"/>
  <c r="I129" i="7" s="1"/>
  <c r="K129" i="7" a="1"/>
  <c r="K129" i="7" s="1"/>
  <c r="L129" i="7" a="1"/>
  <c r="L129" i="7" s="1"/>
  <c r="H129" i="7" a="1"/>
  <c r="H129" i="7" s="1"/>
  <c r="J129" i="7" a="1"/>
  <c r="J129" i="7" s="1"/>
  <c r="M130" i="7" a="1"/>
  <c r="M130" i="7" s="1"/>
  <c r="N130" i="7" a="1"/>
  <c r="N130" i="7" s="1"/>
  <c r="O130" i="7" a="1"/>
  <c r="O130" i="7" s="1"/>
  <c r="P130" i="7" a="1"/>
  <c r="P130" i="7" s="1"/>
  <c r="Q130" i="7" a="1"/>
  <c r="Q130" i="7" s="1"/>
  <c r="R130" i="7" a="1"/>
  <c r="R130" i="7" s="1"/>
  <c r="S130" i="7" a="1"/>
  <c r="S130" i="7" s="1"/>
  <c r="D130" i="7" a="1"/>
  <c r="D130" i="7" s="1"/>
  <c r="E130" i="7" a="1"/>
  <c r="E130" i="7" s="1"/>
  <c r="F130" i="7" a="1"/>
  <c r="F130" i="7" s="1"/>
  <c r="G130" i="7" a="1"/>
  <c r="G130" i="7" s="1"/>
  <c r="I130" i="7" a="1"/>
  <c r="I130" i="7" s="1"/>
  <c r="K130" i="7" a="1"/>
  <c r="K130" i="7" s="1"/>
  <c r="L130" i="7" a="1"/>
  <c r="L130" i="7" s="1"/>
  <c r="H130" i="7" a="1"/>
  <c r="H130" i="7" s="1"/>
  <c r="J130" i="7" a="1"/>
  <c r="J130" i="7" s="1"/>
  <c r="M131" i="7" a="1"/>
  <c r="M131" i="7" s="1"/>
  <c r="N131" i="7" a="1"/>
  <c r="N131" i="7" s="1"/>
  <c r="O131" i="7" a="1"/>
  <c r="O131" i="7" s="1"/>
  <c r="P131" i="7" a="1"/>
  <c r="P131" i="7" s="1"/>
  <c r="Q131" i="7" a="1"/>
  <c r="Q131" i="7" s="1"/>
  <c r="R131" i="7" a="1"/>
  <c r="R131" i="7" s="1"/>
  <c r="S131" i="7" a="1"/>
  <c r="S131" i="7" s="1"/>
  <c r="D131" i="7" a="1"/>
  <c r="D131" i="7" s="1"/>
  <c r="E131" i="7" a="1"/>
  <c r="E131" i="7" s="1"/>
  <c r="F131" i="7" a="1"/>
  <c r="F131" i="7" s="1"/>
  <c r="G131" i="7" a="1"/>
  <c r="G131" i="7" s="1"/>
  <c r="I131" i="7" a="1"/>
  <c r="I131" i="7" s="1"/>
  <c r="K131" i="7" a="1"/>
  <c r="K131" i="7" s="1"/>
  <c r="L131" i="7" a="1"/>
  <c r="L131" i="7" s="1"/>
  <c r="H131" i="7" a="1"/>
  <c r="H131" i="7" s="1"/>
  <c r="J131" i="7" a="1"/>
  <c r="J131" i="7" s="1"/>
  <c r="M132" i="7" a="1"/>
  <c r="M132" i="7" s="1"/>
  <c r="N132" i="7" a="1"/>
  <c r="N132" i="7" s="1"/>
  <c r="O132" i="7" a="1"/>
  <c r="O132" i="7" s="1"/>
  <c r="P132" i="7" a="1"/>
  <c r="P132" i="7" s="1"/>
  <c r="Q132" i="7" a="1"/>
  <c r="Q132" i="7" s="1"/>
  <c r="R132" i="7" a="1"/>
  <c r="R132" i="7" s="1"/>
  <c r="S132" i="7" a="1"/>
  <c r="S132" i="7" s="1"/>
  <c r="D132" i="7" a="1"/>
  <c r="D132" i="7" s="1"/>
  <c r="E132" i="7" a="1"/>
  <c r="E132" i="7" s="1"/>
  <c r="F132" i="7" a="1"/>
  <c r="F132" i="7" s="1"/>
  <c r="G132" i="7" a="1"/>
  <c r="G132" i="7" s="1"/>
  <c r="I132" i="7" a="1"/>
  <c r="I132" i="7" s="1"/>
  <c r="K132" i="7" a="1"/>
  <c r="K132" i="7" s="1"/>
  <c r="L132" i="7" a="1"/>
  <c r="L132" i="7" s="1"/>
  <c r="H132" i="7" a="1"/>
  <c r="H132" i="7" s="1"/>
  <c r="J132" i="7" a="1"/>
  <c r="J132" i="7" s="1"/>
  <c r="M133" i="7" a="1"/>
  <c r="M133" i="7" s="1"/>
  <c r="N133" i="7" a="1"/>
  <c r="N133" i="7" s="1"/>
  <c r="O133" i="7" a="1"/>
  <c r="O133" i="7" s="1"/>
  <c r="P133" i="7" a="1"/>
  <c r="P133" i="7" s="1"/>
  <c r="Q133" i="7" a="1"/>
  <c r="Q133" i="7" s="1"/>
  <c r="R133" i="7" a="1"/>
  <c r="R133" i="7" s="1"/>
  <c r="S133" i="7" a="1"/>
  <c r="S133" i="7" s="1"/>
  <c r="D133" i="7" a="1"/>
  <c r="D133" i="7" s="1"/>
  <c r="E133" i="7" a="1"/>
  <c r="E133" i="7" s="1"/>
  <c r="F133" i="7" a="1"/>
  <c r="F133" i="7" s="1"/>
  <c r="G133" i="7" a="1"/>
  <c r="G133" i="7" s="1"/>
  <c r="I133" i="7" a="1"/>
  <c r="I133" i="7" s="1"/>
  <c r="K133" i="7" a="1"/>
  <c r="K133" i="7" s="1"/>
  <c r="L133" i="7" a="1"/>
  <c r="L133" i="7" s="1"/>
  <c r="H133" i="7" a="1"/>
  <c r="H133" i="7" s="1"/>
  <c r="J133" i="7" a="1"/>
  <c r="J133" i="7" s="1"/>
  <c r="M134" i="7" a="1"/>
  <c r="M134" i="7" s="1"/>
  <c r="N134" i="7" a="1"/>
  <c r="N134" i="7" s="1"/>
  <c r="O134" i="7" a="1"/>
  <c r="O134" i="7" s="1"/>
  <c r="P134" i="7" a="1"/>
  <c r="P134" i="7" s="1"/>
  <c r="Q134" i="7" a="1"/>
  <c r="Q134" i="7" s="1"/>
  <c r="R134" i="7" a="1"/>
  <c r="R134" i="7" s="1"/>
  <c r="S134" i="7" a="1"/>
  <c r="S134" i="7" s="1"/>
  <c r="D134" i="7" a="1"/>
  <c r="D134" i="7" s="1"/>
  <c r="E134" i="7" a="1"/>
  <c r="E134" i="7" s="1"/>
  <c r="F134" i="7" a="1"/>
  <c r="F134" i="7" s="1"/>
  <c r="G134" i="7" a="1"/>
  <c r="G134" i="7" s="1"/>
  <c r="I134" i="7" a="1"/>
  <c r="I134" i="7" s="1"/>
  <c r="K134" i="7" a="1"/>
  <c r="K134" i="7" s="1"/>
  <c r="L134" i="7" a="1"/>
  <c r="L134" i="7" s="1"/>
  <c r="J134" i="7" a="1"/>
  <c r="J134" i="7" s="1"/>
  <c r="H134" i="7" a="1"/>
  <c r="H134" i="7" s="1"/>
  <c r="M135" i="7" a="1"/>
  <c r="M135" i="7" s="1"/>
  <c r="N135" i="7" a="1"/>
  <c r="N135" i="7" s="1"/>
  <c r="O135" i="7" a="1"/>
  <c r="O135" i="7" s="1"/>
  <c r="P135" i="7" a="1"/>
  <c r="P135" i="7" s="1"/>
  <c r="Q135" i="7" a="1"/>
  <c r="Q135" i="7" s="1"/>
  <c r="R135" i="7" a="1"/>
  <c r="R135" i="7" s="1"/>
  <c r="S135" i="7" a="1"/>
  <c r="S135" i="7" s="1"/>
  <c r="D135" i="7" a="1"/>
  <c r="D135" i="7" s="1"/>
  <c r="E135" i="7" a="1"/>
  <c r="E135" i="7" s="1"/>
  <c r="F135" i="7" a="1"/>
  <c r="F135" i="7" s="1"/>
  <c r="G135" i="7" a="1"/>
  <c r="G135" i="7" s="1"/>
  <c r="I135" i="7" a="1"/>
  <c r="I135" i="7" s="1"/>
  <c r="K135" i="7" a="1"/>
  <c r="K135" i="7" s="1"/>
  <c r="L135" i="7" a="1"/>
  <c r="L135" i="7" s="1"/>
  <c r="H135" i="7" a="1"/>
  <c r="H135" i="7" s="1"/>
  <c r="J135" i="7" a="1"/>
  <c r="J135" i="7" s="1"/>
  <c r="M136" i="7" a="1"/>
  <c r="M136" i="7" s="1"/>
  <c r="N136" i="7" a="1"/>
  <c r="N136" i="7" s="1"/>
  <c r="O136" i="7" a="1"/>
  <c r="O136" i="7" s="1"/>
  <c r="P136" i="7" a="1"/>
  <c r="P136" i="7" s="1"/>
  <c r="Q136" i="7" a="1"/>
  <c r="Q136" i="7" s="1"/>
  <c r="R136" i="7" a="1"/>
  <c r="R136" i="7" s="1"/>
  <c r="S136" i="7" a="1"/>
  <c r="S136" i="7" s="1"/>
  <c r="D136" i="7" a="1"/>
  <c r="D136" i="7" s="1"/>
  <c r="E136" i="7" a="1"/>
  <c r="E136" i="7" s="1"/>
  <c r="F136" i="7" a="1"/>
  <c r="F136" i="7" s="1"/>
  <c r="G136" i="7" a="1"/>
  <c r="G136" i="7" s="1"/>
  <c r="I136" i="7" a="1"/>
  <c r="I136" i="7" s="1"/>
  <c r="K136" i="7" a="1"/>
  <c r="K136" i="7" s="1"/>
  <c r="L136" i="7" a="1"/>
  <c r="L136" i="7" s="1"/>
  <c r="H136" i="7" a="1"/>
  <c r="H136" i="7" s="1"/>
  <c r="J136" i="7" a="1"/>
  <c r="J136" i="7" s="1"/>
  <c r="M137" i="7" a="1"/>
  <c r="M137" i="7" s="1"/>
  <c r="N137" i="7" a="1"/>
  <c r="N137" i="7" s="1"/>
  <c r="O137" i="7" a="1"/>
  <c r="O137" i="7" s="1"/>
  <c r="P137" i="7" a="1"/>
  <c r="P137" i="7" s="1"/>
  <c r="Q137" i="7" a="1"/>
  <c r="Q137" i="7" s="1"/>
  <c r="R137" i="7" a="1"/>
  <c r="R137" i="7" s="1"/>
  <c r="S137" i="7" a="1"/>
  <c r="S137" i="7" s="1"/>
  <c r="D137" i="7" a="1"/>
  <c r="D137" i="7" s="1"/>
  <c r="E137" i="7" a="1"/>
  <c r="E137" i="7" s="1"/>
  <c r="F137" i="7" a="1"/>
  <c r="F137" i="7" s="1"/>
  <c r="G137" i="7" a="1"/>
  <c r="G137" i="7" s="1"/>
  <c r="I137" i="7" a="1"/>
  <c r="I137" i="7" s="1"/>
  <c r="K137" i="7" a="1"/>
  <c r="K137" i="7" s="1"/>
  <c r="L137" i="7" a="1"/>
  <c r="L137" i="7" s="1"/>
  <c r="H137" i="7" a="1"/>
  <c r="H137" i="7" s="1"/>
  <c r="J137" i="7" a="1"/>
  <c r="J137" i="7" s="1"/>
  <c r="M138" i="7" a="1"/>
  <c r="M138" i="7" s="1"/>
  <c r="N138" i="7" a="1"/>
  <c r="N138" i="7" s="1"/>
  <c r="O138" i="7" a="1"/>
  <c r="O138" i="7" s="1"/>
  <c r="P138" i="7" a="1"/>
  <c r="P138" i="7" s="1"/>
  <c r="Q138" i="7" a="1"/>
  <c r="Q138" i="7" s="1"/>
  <c r="R138" i="7" a="1"/>
  <c r="R138" i="7" s="1"/>
  <c r="S138" i="7" a="1"/>
  <c r="S138" i="7" s="1"/>
  <c r="D138" i="7" a="1"/>
  <c r="D138" i="7" s="1"/>
  <c r="E138" i="7" a="1"/>
  <c r="E138" i="7" s="1"/>
  <c r="F138" i="7" a="1"/>
  <c r="F138" i="7" s="1"/>
  <c r="G138" i="7" a="1"/>
  <c r="G138" i="7" s="1"/>
  <c r="I138" i="7" a="1"/>
  <c r="I138" i="7" s="1"/>
  <c r="K138" i="7" a="1"/>
  <c r="K138" i="7" s="1"/>
  <c r="L138" i="7" a="1"/>
  <c r="L138" i="7" s="1"/>
  <c r="H138" i="7" a="1"/>
  <c r="H138" i="7" s="1"/>
  <c r="J138" i="7" a="1"/>
  <c r="J138" i="7" s="1"/>
  <c r="M139" i="7" a="1"/>
  <c r="M139" i="7" s="1"/>
  <c r="N139" i="7" a="1"/>
  <c r="N139" i="7" s="1"/>
  <c r="O139" i="7" a="1"/>
  <c r="O139" i="7" s="1"/>
  <c r="P139" i="7" a="1"/>
  <c r="P139" i="7" s="1"/>
  <c r="Q139" i="7" a="1"/>
  <c r="Q139" i="7" s="1"/>
  <c r="R139" i="7" a="1"/>
  <c r="R139" i="7" s="1"/>
  <c r="S139" i="7" a="1"/>
  <c r="S139" i="7" s="1"/>
  <c r="D139" i="7" a="1"/>
  <c r="D139" i="7" s="1"/>
  <c r="E139" i="7" a="1"/>
  <c r="E139" i="7" s="1"/>
  <c r="F139" i="7" a="1"/>
  <c r="F139" i="7" s="1"/>
  <c r="G139" i="7" a="1"/>
  <c r="G139" i="7" s="1"/>
  <c r="I139" i="7" a="1"/>
  <c r="I139" i="7" s="1"/>
  <c r="K139" i="7" a="1"/>
  <c r="K139" i="7" s="1"/>
  <c r="L139" i="7" a="1"/>
  <c r="L139" i="7" s="1"/>
  <c r="H139" i="7" a="1"/>
  <c r="H139" i="7" s="1"/>
  <c r="J139" i="7" a="1"/>
  <c r="J139" i="7" s="1"/>
  <c r="M140" i="7" a="1"/>
  <c r="M140" i="7" s="1"/>
  <c r="N140" i="7" a="1"/>
  <c r="N140" i="7" s="1"/>
  <c r="O140" i="7" a="1"/>
  <c r="O140" i="7" s="1"/>
  <c r="P140" i="7" a="1"/>
  <c r="P140" i="7" s="1"/>
  <c r="Q140" i="7" a="1"/>
  <c r="Q140" i="7" s="1"/>
  <c r="R140" i="7" a="1"/>
  <c r="R140" i="7" s="1"/>
  <c r="S140" i="7" a="1"/>
  <c r="S140" i="7" s="1"/>
  <c r="D140" i="7" a="1"/>
  <c r="D140" i="7" s="1"/>
  <c r="E140" i="7" a="1"/>
  <c r="E140" i="7" s="1"/>
  <c r="F140" i="7" a="1"/>
  <c r="F140" i="7" s="1"/>
  <c r="G140" i="7" a="1"/>
  <c r="G140" i="7" s="1"/>
  <c r="I140" i="7" a="1"/>
  <c r="I140" i="7" s="1"/>
  <c r="K140" i="7" a="1"/>
  <c r="K140" i="7" s="1"/>
  <c r="L140" i="7" a="1"/>
  <c r="L140" i="7" s="1"/>
  <c r="H140" i="7" a="1"/>
  <c r="H140" i="7" s="1"/>
  <c r="J140" i="7" a="1"/>
  <c r="J140" i="7" s="1"/>
  <c r="M141" i="7" a="1"/>
  <c r="M141" i="7" s="1"/>
  <c r="N141" i="7" a="1"/>
  <c r="N141" i="7" s="1"/>
  <c r="O141" i="7" a="1"/>
  <c r="O141" i="7" s="1"/>
  <c r="P141" i="7" a="1"/>
  <c r="P141" i="7" s="1"/>
  <c r="Q141" i="7" a="1"/>
  <c r="Q141" i="7" s="1"/>
  <c r="R141" i="7" a="1"/>
  <c r="R141" i="7" s="1"/>
  <c r="S141" i="7" a="1"/>
  <c r="S141" i="7" s="1"/>
  <c r="D141" i="7" a="1"/>
  <c r="D141" i="7" s="1"/>
  <c r="E141" i="7" a="1"/>
  <c r="E141" i="7" s="1"/>
  <c r="F141" i="7" a="1"/>
  <c r="F141" i="7" s="1"/>
  <c r="G141" i="7" a="1"/>
  <c r="G141" i="7" s="1"/>
  <c r="I141" i="7" a="1"/>
  <c r="I141" i="7" s="1"/>
  <c r="K141" i="7" a="1"/>
  <c r="K141" i="7" s="1"/>
  <c r="L141" i="7" a="1"/>
  <c r="L141" i="7" s="1"/>
  <c r="H141" i="7" a="1"/>
  <c r="H141" i="7" s="1"/>
  <c r="J141" i="7" a="1"/>
  <c r="J141" i="7" s="1"/>
  <c r="M142" i="7" a="1"/>
  <c r="M142" i="7" s="1"/>
  <c r="N142" i="7" a="1"/>
  <c r="N142" i="7" s="1"/>
  <c r="O142" i="7" a="1"/>
  <c r="O142" i="7" s="1"/>
  <c r="P142" i="7" a="1"/>
  <c r="P142" i="7" s="1"/>
  <c r="Q142" i="7" a="1"/>
  <c r="Q142" i="7" s="1"/>
  <c r="R142" i="7" a="1"/>
  <c r="R142" i="7" s="1"/>
  <c r="S142" i="7" a="1"/>
  <c r="S142" i="7" s="1"/>
  <c r="D142" i="7" a="1"/>
  <c r="D142" i="7" s="1"/>
  <c r="E142" i="7" a="1"/>
  <c r="E142" i="7" s="1"/>
  <c r="F142" i="7" a="1"/>
  <c r="F142" i="7" s="1"/>
  <c r="G142" i="7" a="1"/>
  <c r="G142" i="7" s="1"/>
  <c r="I142" i="7" a="1"/>
  <c r="I142" i="7" s="1"/>
  <c r="K142" i="7" a="1"/>
  <c r="K142" i="7" s="1"/>
  <c r="L142" i="7" a="1"/>
  <c r="L142" i="7" s="1"/>
  <c r="J142" i="7" a="1"/>
  <c r="J142" i="7" s="1"/>
  <c r="H142" i="7" a="1"/>
  <c r="H142" i="7" s="1"/>
  <c r="M143" i="7" a="1"/>
  <c r="M143" i="7" s="1"/>
  <c r="N143" i="7" a="1"/>
  <c r="N143" i="7" s="1"/>
  <c r="O143" i="7" a="1"/>
  <c r="O143" i="7" s="1"/>
  <c r="P143" i="7" a="1"/>
  <c r="P143" i="7" s="1"/>
  <c r="Q143" i="7" a="1"/>
  <c r="Q143" i="7" s="1"/>
  <c r="R143" i="7" a="1"/>
  <c r="R143" i="7" s="1"/>
  <c r="S143" i="7" a="1"/>
  <c r="S143" i="7" s="1"/>
  <c r="D143" i="7" a="1"/>
  <c r="D143" i="7" s="1"/>
  <c r="E143" i="7" a="1"/>
  <c r="E143" i="7" s="1"/>
  <c r="F143" i="7" a="1"/>
  <c r="F143" i="7" s="1"/>
  <c r="G143" i="7" a="1"/>
  <c r="G143" i="7" s="1"/>
  <c r="I143" i="7" a="1"/>
  <c r="I143" i="7" s="1"/>
  <c r="K143" i="7" a="1"/>
  <c r="K143" i="7" s="1"/>
  <c r="L143" i="7" a="1"/>
  <c r="L143" i="7" s="1"/>
  <c r="H143" i="7" a="1"/>
  <c r="H143" i="7" s="1"/>
  <c r="J143" i="7" a="1"/>
  <c r="J143" i="7" s="1"/>
  <c r="M144" i="7" a="1"/>
  <c r="M144" i="7" s="1"/>
  <c r="N144" i="7" a="1"/>
  <c r="N144" i="7" s="1"/>
  <c r="O144" i="7" a="1"/>
  <c r="O144" i="7" s="1"/>
  <c r="P144" i="7" a="1"/>
  <c r="P144" i="7" s="1"/>
  <c r="Q144" i="7" a="1"/>
  <c r="Q144" i="7" s="1"/>
  <c r="R144" i="7" a="1"/>
  <c r="R144" i="7" s="1"/>
  <c r="S144" i="7" a="1"/>
  <c r="S144" i="7" s="1"/>
  <c r="D144" i="7" a="1"/>
  <c r="D144" i="7" s="1"/>
  <c r="E144" i="7" a="1"/>
  <c r="E144" i="7" s="1"/>
  <c r="F144" i="7" a="1"/>
  <c r="F144" i="7" s="1"/>
  <c r="G144" i="7" a="1"/>
  <c r="G144" i="7" s="1"/>
  <c r="I144" i="7" a="1"/>
  <c r="I144" i="7" s="1"/>
  <c r="K144" i="7" a="1"/>
  <c r="K144" i="7" s="1"/>
  <c r="L144" i="7" a="1"/>
  <c r="L144" i="7" s="1"/>
  <c r="H144" i="7" a="1"/>
  <c r="H144" i="7" s="1"/>
  <c r="J144" i="7" a="1"/>
  <c r="J144" i="7" s="1"/>
  <c r="M145" i="7" a="1"/>
  <c r="M145" i="7" s="1"/>
  <c r="N145" i="7" a="1"/>
  <c r="N145" i="7" s="1"/>
  <c r="O145" i="7" a="1"/>
  <c r="O145" i="7" s="1"/>
  <c r="Q145" i="7" a="1"/>
  <c r="Q145" i="7" s="1"/>
  <c r="R145" i="7" a="1"/>
  <c r="R145" i="7" s="1"/>
  <c r="S145" i="7" a="1"/>
  <c r="S145" i="7" s="1"/>
  <c r="D145" i="7" a="1"/>
  <c r="D145" i="7" s="1"/>
  <c r="E145" i="7" a="1"/>
  <c r="E145" i="7" s="1"/>
  <c r="F145" i="7" a="1"/>
  <c r="F145" i="7" s="1"/>
  <c r="G145" i="7" a="1"/>
  <c r="G145" i="7" s="1"/>
  <c r="I145" i="7" a="1"/>
  <c r="I145" i="7" s="1"/>
  <c r="K145" i="7" a="1"/>
  <c r="K145" i="7" s="1"/>
  <c r="L145" i="7" a="1"/>
  <c r="L145" i="7" s="1"/>
  <c r="H145" i="7" a="1"/>
  <c r="H145" i="7" s="1"/>
  <c r="J145" i="7" a="1"/>
  <c r="J145" i="7" s="1"/>
  <c r="P145" i="7" a="1"/>
  <c r="P145" i="7" s="1"/>
  <c r="M146" i="7" a="1"/>
  <c r="M146" i="7" s="1"/>
  <c r="N146" i="7" a="1"/>
  <c r="N146" i="7" s="1"/>
  <c r="O146" i="7" a="1"/>
  <c r="O146" i="7" s="1"/>
  <c r="Q146" i="7" a="1"/>
  <c r="Q146" i="7" s="1"/>
  <c r="R146" i="7" a="1"/>
  <c r="R146" i="7" s="1"/>
  <c r="S146" i="7" a="1"/>
  <c r="S146" i="7" s="1"/>
  <c r="D146" i="7" a="1"/>
  <c r="D146" i="7" s="1"/>
  <c r="E146" i="7" a="1"/>
  <c r="E146" i="7" s="1"/>
  <c r="F146" i="7" a="1"/>
  <c r="F146" i="7" s="1"/>
  <c r="G146" i="7" a="1"/>
  <c r="G146" i="7" s="1"/>
  <c r="I146" i="7" a="1"/>
  <c r="I146" i="7" s="1"/>
  <c r="K146" i="7" a="1"/>
  <c r="K146" i="7" s="1"/>
  <c r="L146" i="7" a="1"/>
  <c r="L146" i="7" s="1"/>
  <c r="H146" i="7" a="1"/>
  <c r="H146" i="7" s="1"/>
  <c r="J146" i="7" a="1"/>
  <c r="J146" i="7" s="1"/>
  <c r="P146" i="7" a="1"/>
  <c r="P146" i="7" s="1"/>
  <c r="M147" i="7" a="1"/>
  <c r="M147" i="7" s="1"/>
  <c r="N147" i="7" a="1"/>
  <c r="N147" i="7" s="1"/>
  <c r="O147" i="7" a="1"/>
  <c r="O147" i="7" s="1"/>
  <c r="Q147" i="7" a="1"/>
  <c r="Q147" i="7" s="1"/>
  <c r="R147" i="7" a="1"/>
  <c r="R147" i="7" s="1"/>
  <c r="S147" i="7" a="1"/>
  <c r="S147" i="7" s="1"/>
  <c r="D147" i="7" a="1"/>
  <c r="D147" i="7" s="1"/>
  <c r="E147" i="7" a="1"/>
  <c r="E147" i="7" s="1"/>
  <c r="F147" i="7" a="1"/>
  <c r="F147" i="7" s="1"/>
  <c r="G147" i="7" a="1"/>
  <c r="G147" i="7" s="1"/>
  <c r="I147" i="7" a="1"/>
  <c r="I147" i="7" s="1"/>
  <c r="K147" i="7" a="1"/>
  <c r="K147" i="7" s="1"/>
  <c r="L147" i="7" a="1"/>
  <c r="L147" i="7" s="1"/>
  <c r="H147" i="7" a="1"/>
  <c r="H147" i="7" s="1"/>
  <c r="J147" i="7" a="1"/>
  <c r="J147" i="7" s="1"/>
  <c r="P147" i="7" a="1"/>
  <c r="P147" i="7" s="1"/>
  <c r="M148" i="7" a="1"/>
  <c r="M148" i="7" s="1"/>
  <c r="N148" i="7" a="1"/>
  <c r="N148" i="7" s="1"/>
  <c r="O148" i="7" a="1"/>
  <c r="O148" i="7" s="1"/>
  <c r="Q148" i="7" a="1"/>
  <c r="Q148" i="7" s="1"/>
  <c r="R148" i="7" a="1"/>
  <c r="R148" i="7" s="1"/>
  <c r="S148" i="7" a="1"/>
  <c r="S148" i="7" s="1"/>
  <c r="D148" i="7" a="1"/>
  <c r="D148" i="7" s="1"/>
  <c r="E148" i="7" a="1"/>
  <c r="E148" i="7" s="1"/>
  <c r="F148" i="7" a="1"/>
  <c r="F148" i="7" s="1"/>
  <c r="G148" i="7" a="1"/>
  <c r="G148" i="7" s="1"/>
  <c r="I148" i="7" a="1"/>
  <c r="I148" i="7" s="1"/>
  <c r="K148" i="7" a="1"/>
  <c r="K148" i="7" s="1"/>
  <c r="L148" i="7" a="1"/>
  <c r="L148" i="7" s="1"/>
  <c r="P148" i="7" a="1"/>
  <c r="P148" i="7" s="1"/>
  <c r="H148" i="7" a="1"/>
  <c r="H148" i="7" s="1"/>
  <c r="J148" i="7" a="1"/>
  <c r="J148" i="7" s="1"/>
  <c r="M149" i="7" a="1"/>
  <c r="M149" i="7" s="1"/>
  <c r="N149" i="7" a="1"/>
  <c r="N149" i="7" s="1"/>
  <c r="O149" i="7" a="1"/>
  <c r="O149" i="7" s="1"/>
  <c r="Q149" i="7" a="1"/>
  <c r="Q149" i="7" s="1"/>
  <c r="R149" i="7" a="1"/>
  <c r="R149" i="7" s="1"/>
  <c r="S149" i="7" a="1"/>
  <c r="S149" i="7" s="1"/>
  <c r="D149" i="7" a="1"/>
  <c r="D149" i="7" s="1"/>
  <c r="E149" i="7" a="1"/>
  <c r="E149" i="7" s="1"/>
  <c r="F149" i="7" a="1"/>
  <c r="F149" i="7" s="1"/>
  <c r="G149" i="7" a="1"/>
  <c r="G149" i="7" s="1"/>
  <c r="I149" i="7" a="1"/>
  <c r="I149" i="7" s="1"/>
  <c r="K149" i="7" a="1"/>
  <c r="K149" i="7" s="1"/>
  <c r="L149" i="7" a="1"/>
  <c r="L149" i="7" s="1"/>
  <c r="H149" i="7" a="1"/>
  <c r="H149" i="7" s="1"/>
  <c r="J149" i="7" a="1"/>
  <c r="J149" i="7" s="1"/>
  <c r="P149" i="7" a="1"/>
  <c r="P149" i="7" s="1"/>
  <c r="M150" i="7" a="1"/>
  <c r="M150" i="7" s="1"/>
  <c r="N150" i="7" a="1"/>
  <c r="N150" i="7" s="1"/>
  <c r="O150" i="7" a="1"/>
  <c r="O150" i="7" s="1"/>
  <c r="Q150" i="7" a="1"/>
  <c r="Q150" i="7" s="1"/>
  <c r="R150" i="7" a="1"/>
  <c r="R150" i="7" s="1"/>
  <c r="S150" i="7" a="1"/>
  <c r="S150" i="7" s="1"/>
  <c r="D150" i="7" a="1"/>
  <c r="D150" i="7" s="1"/>
  <c r="E150" i="7" a="1"/>
  <c r="E150" i="7" s="1"/>
  <c r="F150" i="7" a="1"/>
  <c r="F150" i="7" s="1"/>
  <c r="G150" i="7" a="1"/>
  <c r="G150" i="7" s="1"/>
  <c r="I150" i="7" a="1"/>
  <c r="I150" i="7" s="1"/>
  <c r="K150" i="7" a="1"/>
  <c r="K150" i="7" s="1"/>
  <c r="L150" i="7" a="1"/>
  <c r="L150" i="7" s="1"/>
  <c r="H150" i="7" a="1"/>
  <c r="H150" i="7" s="1"/>
  <c r="J150" i="7" a="1"/>
  <c r="J150" i="7" s="1"/>
  <c r="P150" i="7" a="1"/>
  <c r="P150" i="7" s="1"/>
  <c r="M151" i="7" a="1"/>
  <c r="M151" i="7" s="1"/>
  <c r="N151" i="7" a="1"/>
  <c r="N151" i="7" s="1"/>
  <c r="O151" i="7" a="1"/>
  <c r="O151" i="7" s="1"/>
  <c r="Q151" i="7" a="1"/>
  <c r="Q151" i="7" s="1"/>
  <c r="R151" i="7" a="1"/>
  <c r="R151" i="7" s="1"/>
  <c r="D151" i="7" a="1"/>
  <c r="D151" i="7" s="1"/>
  <c r="E151" i="7" a="1"/>
  <c r="E151" i="7" s="1"/>
  <c r="F151" i="7" a="1"/>
  <c r="F151" i="7" s="1"/>
  <c r="G151" i="7" a="1"/>
  <c r="G151" i="7" s="1"/>
  <c r="I151" i="7" a="1"/>
  <c r="I151" i="7" s="1"/>
  <c r="K151" i="7" a="1"/>
  <c r="K151" i="7" s="1"/>
  <c r="L151" i="7" a="1"/>
  <c r="L151" i="7" s="1"/>
  <c r="H151" i="7" a="1"/>
  <c r="H151" i="7" s="1"/>
  <c r="J151" i="7" a="1"/>
  <c r="J151" i="7" s="1"/>
  <c r="P151" i="7" a="1"/>
  <c r="P151" i="7" s="1"/>
  <c r="S151" i="7" a="1"/>
  <c r="S151" i="7" s="1"/>
  <c r="M152" i="7" a="1"/>
  <c r="M152" i="7" s="1"/>
  <c r="N152" i="7" a="1"/>
  <c r="N152" i="7" s="1"/>
  <c r="O152" i="7" a="1"/>
  <c r="O152" i="7" s="1"/>
  <c r="Q152" i="7" a="1"/>
  <c r="Q152" i="7" s="1"/>
  <c r="R152" i="7" a="1"/>
  <c r="R152" i="7" s="1"/>
  <c r="D152" i="7" a="1"/>
  <c r="D152" i="7" s="1"/>
  <c r="E152" i="7" a="1"/>
  <c r="E152" i="7" s="1"/>
  <c r="F152" i="7" a="1"/>
  <c r="F152" i="7" s="1"/>
  <c r="G152" i="7" a="1"/>
  <c r="G152" i="7" s="1"/>
  <c r="I152" i="7" a="1"/>
  <c r="I152" i="7" s="1"/>
  <c r="K152" i="7" a="1"/>
  <c r="K152" i="7" s="1"/>
  <c r="L152" i="7" a="1"/>
  <c r="L152" i="7" s="1"/>
  <c r="H152" i="7" a="1"/>
  <c r="H152" i="7" s="1"/>
  <c r="J152" i="7" a="1"/>
  <c r="J152" i="7" s="1"/>
  <c r="P152" i="7" a="1"/>
  <c r="P152" i="7" s="1"/>
  <c r="S152" i="7" a="1"/>
  <c r="S152" i="7" s="1"/>
  <c r="M153" i="7" a="1"/>
  <c r="M153" i="7" s="1"/>
  <c r="N153" i="7" a="1"/>
  <c r="N153" i="7" s="1"/>
  <c r="O153" i="7" a="1"/>
  <c r="O153" i="7" s="1"/>
  <c r="Q153" i="7" a="1"/>
  <c r="Q153" i="7" s="1"/>
  <c r="R153" i="7" a="1"/>
  <c r="R153" i="7" s="1"/>
  <c r="D153" i="7" a="1"/>
  <c r="D153" i="7" s="1"/>
  <c r="E153" i="7" a="1"/>
  <c r="E153" i="7" s="1"/>
  <c r="F153" i="7" a="1"/>
  <c r="F153" i="7" s="1"/>
  <c r="G153" i="7" a="1"/>
  <c r="G153" i="7" s="1"/>
  <c r="I153" i="7" a="1"/>
  <c r="I153" i="7" s="1"/>
  <c r="K153" i="7" a="1"/>
  <c r="K153" i="7" s="1"/>
  <c r="L153" i="7" a="1"/>
  <c r="L153" i="7" s="1"/>
  <c r="J153" i="7" a="1"/>
  <c r="J153" i="7" s="1"/>
  <c r="P153" i="7" a="1"/>
  <c r="P153" i="7" s="1"/>
  <c r="S153" i="7" a="1"/>
  <c r="S153" i="7" s="1"/>
  <c r="H153" i="7" a="1"/>
  <c r="H153" i="7" s="1"/>
  <c r="M154" i="7" a="1"/>
  <c r="M154" i="7" s="1"/>
  <c r="N154" i="7" a="1"/>
  <c r="N154" i="7" s="1"/>
  <c r="O154" i="7" a="1"/>
  <c r="O154" i="7" s="1"/>
  <c r="Q154" i="7" a="1"/>
  <c r="Q154" i="7" s="1"/>
  <c r="R154" i="7" a="1"/>
  <c r="R154" i="7" s="1"/>
  <c r="D154" i="7" a="1"/>
  <c r="D154" i="7" s="1"/>
  <c r="E154" i="7" a="1"/>
  <c r="E154" i="7" s="1"/>
  <c r="F154" i="7" a="1"/>
  <c r="F154" i="7" s="1"/>
  <c r="G154" i="7" a="1"/>
  <c r="G154" i="7" s="1"/>
  <c r="I154" i="7" a="1"/>
  <c r="I154" i="7" s="1"/>
  <c r="K154" i="7" a="1"/>
  <c r="K154" i="7" s="1"/>
  <c r="L154" i="7" a="1"/>
  <c r="L154" i="7" s="1"/>
  <c r="H154" i="7" a="1"/>
  <c r="H154" i="7" s="1"/>
  <c r="J154" i="7" a="1"/>
  <c r="J154" i="7" s="1"/>
  <c r="P154" i="7" a="1"/>
  <c r="P154" i="7" s="1"/>
  <c r="S154" i="7" a="1"/>
  <c r="S154" i="7" s="1"/>
  <c r="M155" i="7" a="1"/>
  <c r="M155" i="7" s="1"/>
  <c r="N155" i="7" a="1"/>
  <c r="N155" i="7" s="1"/>
  <c r="O155" i="7" a="1"/>
  <c r="O155" i="7" s="1"/>
  <c r="Q155" i="7" a="1"/>
  <c r="Q155" i="7" s="1"/>
  <c r="R155" i="7" a="1"/>
  <c r="R155" i="7" s="1"/>
  <c r="D155" i="7" a="1"/>
  <c r="D155" i="7" s="1"/>
  <c r="E155" i="7" a="1"/>
  <c r="E155" i="7" s="1"/>
  <c r="F155" i="7" a="1"/>
  <c r="F155" i="7" s="1"/>
  <c r="G155" i="7" a="1"/>
  <c r="G155" i="7" s="1"/>
  <c r="I155" i="7" a="1"/>
  <c r="I155" i="7" s="1"/>
  <c r="K155" i="7" a="1"/>
  <c r="K155" i="7" s="1"/>
  <c r="L155" i="7" a="1"/>
  <c r="L155" i="7" s="1"/>
  <c r="H155" i="7" a="1"/>
  <c r="H155" i="7" s="1"/>
  <c r="J155" i="7" a="1"/>
  <c r="J155" i="7" s="1"/>
  <c r="P155" i="7" a="1"/>
  <c r="P155" i="7" s="1"/>
  <c r="S155" i="7" a="1"/>
  <c r="S155" i="7" s="1"/>
  <c r="M156" i="7" a="1"/>
  <c r="M156" i="7" s="1"/>
  <c r="N156" i="7" a="1"/>
  <c r="N156" i="7" s="1"/>
  <c r="O156" i="7" a="1"/>
  <c r="O156" i="7" s="1"/>
  <c r="Q156" i="7" a="1"/>
  <c r="Q156" i="7" s="1"/>
  <c r="R156" i="7" a="1"/>
  <c r="R156" i="7" s="1"/>
  <c r="D156" i="7" a="1"/>
  <c r="D156" i="7" s="1"/>
  <c r="E156" i="7" a="1"/>
  <c r="E156" i="7" s="1"/>
  <c r="F156" i="7" a="1"/>
  <c r="F156" i="7" s="1"/>
  <c r="G156" i="7" a="1"/>
  <c r="G156" i="7" s="1"/>
  <c r="I156" i="7" a="1"/>
  <c r="I156" i="7" s="1"/>
  <c r="K156" i="7" a="1"/>
  <c r="K156" i="7" s="1"/>
  <c r="L156" i="7" a="1"/>
  <c r="L156" i="7" s="1"/>
  <c r="H156" i="7" a="1"/>
  <c r="H156" i="7" s="1"/>
  <c r="J156" i="7" a="1"/>
  <c r="J156" i="7" s="1"/>
  <c r="P156" i="7" a="1"/>
  <c r="P156" i="7" s="1"/>
  <c r="S156" i="7" a="1"/>
  <c r="S156" i="7" s="1"/>
  <c r="M159" i="7" a="1"/>
  <c r="M159" i="7" s="1"/>
  <c r="N159" i="7" a="1"/>
  <c r="N159" i="7" s="1"/>
  <c r="O159" i="7" a="1"/>
  <c r="O159" i="7" s="1"/>
  <c r="Q159" i="7" a="1"/>
  <c r="Q159" i="7" s="1"/>
  <c r="R159" i="7" a="1"/>
  <c r="R159" i="7" s="1"/>
  <c r="E159" i="7" a="1"/>
  <c r="E159" i="7" s="1"/>
  <c r="F159" i="7" a="1"/>
  <c r="F159" i="7" s="1"/>
  <c r="G159" i="7" a="1"/>
  <c r="G159" i="7" s="1"/>
  <c r="K159" i="7" a="1"/>
  <c r="K159" i="7" s="1"/>
  <c r="S159" i="7" a="1"/>
  <c r="S159" i="7" s="1"/>
  <c r="D159" i="7" a="1"/>
  <c r="D159" i="7" s="1"/>
  <c r="H159" i="7" a="1"/>
  <c r="H159" i="7" s="1"/>
  <c r="I159" i="7" a="1"/>
  <c r="I159" i="7" s="1"/>
  <c r="J159" i="7" a="1"/>
  <c r="J159" i="7" s="1"/>
  <c r="L159" i="7" a="1"/>
  <c r="L159" i="7" s="1"/>
  <c r="P159" i="7" a="1"/>
  <c r="P159" i="7" s="1"/>
  <c r="M160" i="7" a="1"/>
  <c r="M160" i="7" s="1"/>
  <c r="N160" i="7" a="1"/>
  <c r="N160" i="7" s="1"/>
  <c r="O160" i="7" a="1"/>
  <c r="O160" i="7" s="1"/>
  <c r="Q160" i="7" a="1"/>
  <c r="Q160" i="7" s="1"/>
  <c r="R160" i="7" a="1"/>
  <c r="R160" i="7" s="1"/>
  <c r="E160" i="7" a="1"/>
  <c r="E160" i="7" s="1"/>
  <c r="F160" i="7" a="1"/>
  <c r="F160" i="7" s="1"/>
  <c r="G160" i="7" a="1"/>
  <c r="G160" i="7" s="1"/>
  <c r="K160" i="7" a="1"/>
  <c r="K160" i="7" s="1"/>
  <c r="D160" i="7" a="1"/>
  <c r="D160" i="7" s="1"/>
  <c r="H160" i="7" a="1"/>
  <c r="H160" i="7" s="1"/>
  <c r="I160" i="7" a="1"/>
  <c r="I160" i="7" s="1"/>
  <c r="J160" i="7" a="1"/>
  <c r="J160" i="7" s="1"/>
  <c r="L160" i="7" a="1"/>
  <c r="L160" i="7" s="1"/>
  <c r="P160" i="7" a="1"/>
  <c r="P160" i="7" s="1"/>
  <c r="S160" i="7" a="1"/>
  <c r="S160" i="7" s="1"/>
  <c r="M161" i="7" a="1"/>
  <c r="M161" i="7" s="1"/>
  <c r="N161" i="7" a="1"/>
  <c r="N161" i="7" s="1"/>
  <c r="O161" i="7" a="1"/>
  <c r="O161" i="7" s="1"/>
  <c r="Q161" i="7" a="1"/>
  <c r="Q161" i="7" s="1"/>
  <c r="R161" i="7" a="1"/>
  <c r="R161" i="7" s="1"/>
  <c r="F161" i="7" a="1"/>
  <c r="F161" i="7" s="1"/>
  <c r="G161" i="7" a="1"/>
  <c r="G161" i="7" s="1"/>
  <c r="K161" i="7" a="1"/>
  <c r="K161" i="7" s="1"/>
  <c r="D161" i="7" a="1"/>
  <c r="D161" i="7" s="1"/>
  <c r="E161" i="7" a="1"/>
  <c r="E161" i="7" s="1"/>
  <c r="H161" i="7" a="1"/>
  <c r="H161" i="7" s="1"/>
  <c r="I161" i="7" a="1"/>
  <c r="I161" i="7" s="1"/>
  <c r="J161" i="7" a="1"/>
  <c r="J161" i="7" s="1"/>
  <c r="L161" i="7" a="1"/>
  <c r="L161" i="7" s="1"/>
  <c r="P161" i="7" a="1"/>
  <c r="P161" i="7" s="1"/>
  <c r="S161" i="7" a="1"/>
  <c r="S161" i="7" s="1"/>
  <c r="N162" i="7" a="1"/>
  <c r="N162" i="7" s="1"/>
  <c r="O162" i="7" a="1"/>
  <c r="O162" i="7" s="1"/>
  <c r="R162" i="7" a="1"/>
  <c r="R162" i="7" s="1"/>
  <c r="G162" i="7" a="1"/>
  <c r="G162" i="7" s="1"/>
  <c r="K162" i="7" a="1"/>
  <c r="K162" i="7" s="1"/>
  <c r="D162" i="7" a="1"/>
  <c r="D162" i="7" s="1"/>
  <c r="E162" i="7" a="1"/>
  <c r="E162" i="7" s="1"/>
  <c r="F162" i="7" a="1"/>
  <c r="F162" i="7" s="1"/>
  <c r="H162" i="7" a="1"/>
  <c r="H162" i="7" s="1"/>
  <c r="I162" i="7" a="1"/>
  <c r="I162" i="7" s="1"/>
  <c r="J162" i="7" a="1"/>
  <c r="J162" i="7" s="1"/>
  <c r="L162" i="7" a="1"/>
  <c r="L162" i="7" s="1"/>
  <c r="M162" i="7" a="1"/>
  <c r="M162" i="7" s="1"/>
  <c r="P162" i="7" a="1"/>
  <c r="P162" i="7" s="1"/>
  <c r="Q162" i="7" a="1"/>
  <c r="Q162" i="7" s="1"/>
  <c r="S162" i="7" a="1"/>
  <c r="S162" i="7" s="1"/>
  <c r="G163" i="7" a="1"/>
  <c r="G163" i="7" s="1"/>
  <c r="J163" i="7" a="1"/>
  <c r="J163" i="7" s="1"/>
  <c r="K163" i="7" a="1"/>
  <c r="K163" i="7" s="1"/>
  <c r="L163" i="7" a="1"/>
  <c r="L163" i="7" s="1"/>
  <c r="M163" i="7" a="1"/>
  <c r="M163" i="7" s="1"/>
  <c r="N163" i="7" a="1"/>
  <c r="N163" i="7" s="1"/>
  <c r="O163" i="7" a="1"/>
  <c r="O163" i="7" s="1"/>
  <c r="P163" i="7" a="1"/>
  <c r="P163" i="7" s="1"/>
  <c r="Q163" i="7" a="1"/>
  <c r="Q163" i="7" s="1"/>
  <c r="R163" i="7" a="1"/>
  <c r="R163" i="7" s="1"/>
  <c r="S163" i="7" a="1"/>
  <c r="S163" i="7" s="1"/>
  <c r="D163" i="7" a="1"/>
  <c r="D163" i="7" s="1"/>
  <c r="E163" i="7" a="1"/>
  <c r="E163" i="7" s="1"/>
  <c r="F163" i="7" a="1"/>
  <c r="F163" i="7" s="1"/>
  <c r="H163" i="7" a="1"/>
  <c r="H163" i="7" s="1"/>
  <c r="I163" i="7" a="1"/>
  <c r="I163" i="7" s="1"/>
  <c r="J164" i="7" a="1"/>
  <c r="J164" i="7" s="1"/>
  <c r="K164" i="7" a="1"/>
  <c r="K164" i="7" s="1"/>
  <c r="L164" i="7" a="1"/>
  <c r="L164" i="7" s="1"/>
  <c r="M164" i="7" a="1"/>
  <c r="M164" i="7" s="1"/>
  <c r="N164" i="7" a="1"/>
  <c r="N164" i="7" s="1"/>
  <c r="O164" i="7" a="1"/>
  <c r="O164" i="7" s="1"/>
  <c r="P164" i="7" a="1"/>
  <c r="P164" i="7" s="1"/>
  <c r="Q164" i="7" a="1"/>
  <c r="Q164" i="7" s="1"/>
  <c r="R164" i="7" a="1"/>
  <c r="R164" i="7" s="1"/>
  <c r="S164" i="7" a="1"/>
  <c r="S164" i="7" s="1"/>
  <c r="D164" i="7" a="1"/>
  <c r="D164" i="7" s="1"/>
  <c r="E164" i="7" a="1"/>
  <c r="E164" i="7" s="1"/>
  <c r="F164" i="7" a="1"/>
  <c r="F164" i="7" s="1"/>
  <c r="G164" i="7" a="1"/>
  <c r="G164" i="7" s="1"/>
  <c r="H164" i="7" a="1"/>
  <c r="H164" i="7" s="1"/>
  <c r="I164" i="7" a="1"/>
  <c r="I164" i="7" s="1"/>
  <c r="J165" i="7" a="1"/>
  <c r="J165" i="7" s="1"/>
  <c r="K165" i="7" a="1"/>
  <c r="K165" i="7" s="1"/>
  <c r="L165" i="7" a="1"/>
  <c r="L165" i="7" s="1"/>
  <c r="M165" i="7" a="1"/>
  <c r="M165" i="7" s="1"/>
  <c r="N165" i="7" a="1"/>
  <c r="N165" i="7" s="1"/>
  <c r="O165" i="7" a="1"/>
  <c r="O165" i="7" s="1"/>
  <c r="P165" i="7" a="1"/>
  <c r="P165" i="7" s="1"/>
  <c r="Q165" i="7" a="1"/>
  <c r="Q165" i="7" s="1"/>
  <c r="R165" i="7" a="1"/>
  <c r="R165" i="7" s="1"/>
  <c r="S165" i="7" a="1"/>
  <c r="S165" i="7" s="1"/>
  <c r="D165" i="7" a="1"/>
  <c r="D165" i="7" s="1"/>
  <c r="E165" i="7" a="1"/>
  <c r="E165" i="7" s="1"/>
  <c r="F165" i="7" a="1"/>
  <c r="F165" i="7" s="1"/>
  <c r="G165" i="7" a="1"/>
  <c r="G165" i="7" s="1"/>
  <c r="H165" i="7" a="1"/>
  <c r="H165" i="7" s="1"/>
  <c r="I165" i="7" a="1"/>
  <c r="I165" i="7" s="1"/>
  <c r="J166" i="7" a="1"/>
  <c r="J166" i="7" s="1"/>
  <c r="K166" i="7" a="1"/>
  <c r="K166" i="7" s="1"/>
  <c r="L166" i="7" a="1"/>
  <c r="L166" i="7" s="1"/>
  <c r="M166" i="7" a="1"/>
  <c r="M166" i="7" s="1"/>
  <c r="N166" i="7" a="1"/>
  <c r="N166" i="7" s="1"/>
  <c r="O166" i="7" a="1"/>
  <c r="O166" i="7" s="1"/>
  <c r="P166" i="7" a="1"/>
  <c r="P166" i="7" s="1"/>
  <c r="Q166" i="7" a="1"/>
  <c r="Q166" i="7" s="1"/>
  <c r="R166" i="7" a="1"/>
  <c r="R166" i="7" s="1"/>
  <c r="S166" i="7" a="1"/>
  <c r="S166" i="7" s="1"/>
  <c r="D166" i="7" a="1"/>
  <c r="D166" i="7" s="1"/>
  <c r="E166" i="7" a="1"/>
  <c r="E166" i="7" s="1"/>
  <c r="F166" i="7" a="1"/>
  <c r="F166" i="7" s="1"/>
  <c r="G166" i="7" a="1"/>
  <c r="G166" i="7" s="1"/>
  <c r="H166" i="7" a="1"/>
  <c r="H166" i="7" s="1"/>
  <c r="I166" i="7" a="1"/>
  <c r="I166" i="7" s="1"/>
  <c r="J167" i="7" a="1"/>
  <c r="J167" i="7" s="1"/>
  <c r="K167" i="7" a="1"/>
  <c r="K167" i="7" s="1"/>
  <c r="L167" i="7" a="1"/>
  <c r="L167" i="7" s="1"/>
  <c r="M167" i="7" a="1"/>
  <c r="M167" i="7" s="1"/>
  <c r="N167" i="7" a="1"/>
  <c r="N167" i="7" s="1"/>
  <c r="O167" i="7" a="1"/>
  <c r="O167" i="7" s="1"/>
  <c r="P167" i="7" a="1"/>
  <c r="P167" i="7" s="1"/>
  <c r="Q167" i="7" a="1"/>
  <c r="Q167" i="7" s="1"/>
  <c r="R167" i="7" a="1"/>
  <c r="R167" i="7" s="1"/>
  <c r="S167" i="7" a="1"/>
  <c r="S167" i="7" s="1"/>
  <c r="D167" i="7" a="1"/>
  <c r="D167" i="7" s="1"/>
  <c r="E167" i="7" a="1"/>
  <c r="E167" i="7" s="1"/>
  <c r="F167" i="7" a="1"/>
  <c r="F167" i="7" s="1"/>
  <c r="G167" i="7" a="1"/>
  <c r="G167" i="7" s="1"/>
  <c r="H167" i="7" a="1"/>
  <c r="H167" i="7" s="1"/>
  <c r="I167" i="7" a="1"/>
  <c r="I167" i="7" s="1"/>
  <c r="J168" i="7" a="1"/>
  <c r="J168" i="7" s="1"/>
  <c r="K168" i="7" a="1"/>
  <c r="K168" i="7" s="1"/>
  <c r="L168" i="7" a="1"/>
  <c r="L168" i="7" s="1"/>
  <c r="M168" i="7" a="1"/>
  <c r="M168" i="7" s="1"/>
  <c r="N168" i="7" a="1"/>
  <c r="N168" i="7" s="1"/>
  <c r="O168" i="7" a="1"/>
  <c r="O168" i="7" s="1"/>
  <c r="P168" i="7" a="1"/>
  <c r="P168" i="7" s="1"/>
  <c r="Q168" i="7" a="1"/>
  <c r="Q168" i="7" s="1"/>
  <c r="R168" i="7" a="1"/>
  <c r="R168" i="7" s="1"/>
  <c r="S168" i="7" a="1"/>
  <c r="S168" i="7" s="1"/>
  <c r="D168" i="7" a="1"/>
  <c r="D168" i="7" s="1"/>
  <c r="E168" i="7" a="1"/>
  <c r="E168" i="7" s="1"/>
  <c r="F168" i="7" a="1"/>
  <c r="F168" i="7" s="1"/>
  <c r="G168" i="7" a="1"/>
  <c r="G168" i="7" s="1"/>
  <c r="H168" i="7" a="1"/>
  <c r="H168" i="7" s="1"/>
  <c r="I168" i="7" a="1"/>
  <c r="I168" i="7" s="1"/>
  <c r="J169" i="7" a="1"/>
  <c r="J169" i="7" s="1"/>
  <c r="K169" i="7" a="1"/>
  <c r="K169" i="7" s="1"/>
  <c r="L169" i="7" a="1"/>
  <c r="L169" i="7" s="1"/>
  <c r="M169" i="7" a="1"/>
  <c r="M169" i="7" s="1"/>
  <c r="N169" i="7" a="1"/>
  <c r="N169" i="7" s="1"/>
  <c r="O169" i="7" a="1"/>
  <c r="O169" i="7" s="1"/>
  <c r="P169" i="7" a="1"/>
  <c r="P169" i="7" s="1"/>
  <c r="Q169" i="7" a="1"/>
  <c r="Q169" i="7" s="1"/>
  <c r="R169" i="7" a="1"/>
  <c r="R169" i="7" s="1"/>
  <c r="S169" i="7" a="1"/>
  <c r="S169" i="7" s="1"/>
  <c r="D169" i="7" a="1"/>
  <c r="D169" i="7" s="1"/>
  <c r="E169" i="7" a="1"/>
  <c r="E169" i="7" s="1"/>
  <c r="F169" i="7" a="1"/>
  <c r="F169" i="7" s="1"/>
  <c r="G169" i="7" a="1"/>
  <c r="G169" i="7" s="1"/>
  <c r="H169" i="7" a="1"/>
  <c r="H169" i="7" s="1"/>
  <c r="I169" i="7" a="1"/>
  <c r="I169" i="7" s="1"/>
  <c r="J170" i="7" a="1"/>
  <c r="J170" i="7" s="1"/>
  <c r="K170" i="7" a="1"/>
  <c r="K170" i="7" s="1"/>
  <c r="L170" i="7" a="1"/>
  <c r="L170" i="7" s="1"/>
  <c r="M170" i="7" a="1"/>
  <c r="M170" i="7" s="1"/>
  <c r="N170" i="7" a="1"/>
  <c r="N170" i="7" s="1"/>
  <c r="O170" i="7" a="1"/>
  <c r="O170" i="7" s="1"/>
  <c r="P170" i="7" a="1"/>
  <c r="P170" i="7" s="1"/>
  <c r="Q170" i="7" a="1"/>
  <c r="Q170" i="7" s="1"/>
  <c r="R170" i="7" a="1"/>
  <c r="R170" i="7" s="1"/>
  <c r="S170" i="7" a="1"/>
  <c r="S170" i="7" s="1"/>
  <c r="D170" i="7" a="1"/>
  <c r="D170" i="7" s="1"/>
  <c r="E170" i="7" a="1"/>
  <c r="E170" i="7" s="1"/>
  <c r="F170" i="7" a="1"/>
  <c r="F170" i="7" s="1"/>
  <c r="G170" i="7" a="1"/>
  <c r="G170" i="7" s="1"/>
  <c r="H170" i="7" a="1"/>
  <c r="H170" i="7" s="1"/>
  <c r="I170" i="7" a="1"/>
  <c r="I170" i="7" s="1"/>
  <c r="J172" i="7" a="1"/>
  <c r="J172" i="7" s="1"/>
  <c r="K172" i="7" a="1"/>
  <c r="K172" i="7" s="1"/>
  <c r="L172" i="7" a="1"/>
  <c r="L172" i="7" s="1"/>
  <c r="M172" i="7" a="1"/>
  <c r="M172" i="7" s="1"/>
  <c r="N172" i="7" a="1"/>
  <c r="N172" i="7" s="1"/>
  <c r="O172" i="7" a="1"/>
  <c r="O172" i="7" s="1"/>
  <c r="P172" i="7" a="1"/>
  <c r="P172" i="7" s="1"/>
  <c r="Q172" i="7" a="1"/>
  <c r="Q172" i="7" s="1"/>
  <c r="R172" i="7" a="1"/>
  <c r="R172" i="7" s="1"/>
  <c r="S172" i="7" a="1"/>
  <c r="S172" i="7" s="1"/>
  <c r="D172" i="7" a="1"/>
  <c r="D172" i="7" s="1"/>
  <c r="E172" i="7" a="1"/>
  <c r="E172" i="7" s="1"/>
  <c r="F172" i="7" a="1"/>
  <c r="F172" i="7" s="1"/>
  <c r="G172" i="7" a="1"/>
  <c r="G172" i="7" s="1"/>
  <c r="H172" i="7" a="1"/>
  <c r="H172" i="7" s="1"/>
  <c r="I172" i="7" a="1"/>
  <c r="I172" i="7" s="1"/>
  <c r="J173" i="7" a="1"/>
  <c r="J173" i="7" s="1"/>
  <c r="K173" i="7" a="1"/>
  <c r="K173" i="7" s="1"/>
  <c r="L173" i="7" a="1"/>
  <c r="L173" i="7" s="1"/>
  <c r="M173" i="7" a="1"/>
  <c r="M173" i="7" s="1"/>
  <c r="N173" i="7" a="1"/>
  <c r="N173" i="7" s="1"/>
  <c r="O173" i="7" a="1"/>
  <c r="O173" i="7" s="1"/>
  <c r="P173" i="7" a="1"/>
  <c r="P173" i="7" s="1"/>
  <c r="Q173" i="7" a="1"/>
  <c r="Q173" i="7" s="1"/>
  <c r="R173" i="7" a="1"/>
  <c r="R173" i="7" s="1"/>
  <c r="S173" i="7" a="1"/>
  <c r="S173" i="7" s="1"/>
  <c r="D173" i="7" a="1"/>
  <c r="D173" i="7" s="1"/>
  <c r="E173" i="7" a="1"/>
  <c r="E173" i="7" s="1"/>
  <c r="F173" i="7" a="1"/>
  <c r="F173" i="7" s="1"/>
  <c r="G173" i="7" a="1"/>
  <c r="G173" i="7" s="1"/>
  <c r="H173" i="7" a="1"/>
  <c r="H173" i="7" s="1"/>
  <c r="I173" i="7" a="1"/>
  <c r="I173" i="7" s="1"/>
  <c r="J174" i="7" a="1"/>
  <c r="J174" i="7" s="1"/>
  <c r="K174" i="7" a="1"/>
  <c r="K174" i="7" s="1"/>
  <c r="L174" i="7" a="1"/>
  <c r="L174" i="7" s="1"/>
  <c r="M174" i="7" a="1"/>
  <c r="M174" i="7" s="1"/>
  <c r="N174" i="7" a="1"/>
  <c r="N174" i="7" s="1"/>
  <c r="O174" i="7" a="1"/>
  <c r="O174" i="7" s="1"/>
  <c r="P174" i="7" a="1"/>
  <c r="P174" i="7" s="1"/>
  <c r="Q174" i="7" a="1"/>
  <c r="Q174" i="7" s="1"/>
  <c r="R174" i="7" a="1"/>
  <c r="R174" i="7" s="1"/>
  <c r="S174" i="7" a="1"/>
  <c r="S174" i="7" s="1"/>
  <c r="D174" i="7" a="1"/>
  <c r="D174" i="7" s="1"/>
  <c r="E174" i="7" a="1"/>
  <c r="E174" i="7" s="1"/>
  <c r="F174" i="7" a="1"/>
  <c r="F174" i="7" s="1"/>
  <c r="G174" i="7" a="1"/>
  <c r="G174" i="7" s="1"/>
  <c r="H174" i="7" a="1"/>
  <c r="H174" i="7" s="1"/>
  <c r="I174" i="7" a="1"/>
  <c r="I174" i="7" s="1"/>
  <c r="J175" i="7" a="1"/>
  <c r="J175" i="7" s="1"/>
  <c r="K175" i="7" a="1"/>
  <c r="K175" i="7" s="1"/>
  <c r="L175" i="7" a="1"/>
  <c r="L175" i="7" s="1"/>
  <c r="M175" i="7" a="1"/>
  <c r="M175" i="7" s="1"/>
  <c r="N175" i="7" a="1"/>
  <c r="N175" i="7" s="1"/>
  <c r="O175" i="7" a="1"/>
  <c r="O175" i="7" s="1"/>
  <c r="P175" i="7" a="1"/>
  <c r="P175" i="7" s="1"/>
  <c r="Q175" i="7" a="1"/>
  <c r="Q175" i="7" s="1"/>
  <c r="R175" i="7" a="1"/>
  <c r="R175" i="7" s="1"/>
  <c r="S175" i="7" a="1"/>
  <c r="S175" i="7" s="1"/>
  <c r="D175" i="7" a="1"/>
  <c r="D175" i="7" s="1"/>
  <c r="E175" i="7" a="1"/>
  <c r="E175" i="7" s="1"/>
  <c r="F175" i="7" a="1"/>
  <c r="F175" i="7" s="1"/>
  <c r="G175" i="7" a="1"/>
  <c r="G175" i="7" s="1"/>
  <c r="H175" i="7" a="1"/>
  <c r="H175" i="7" s="1"/>
  <c r="I175" i="7" a="1"/>
  <c r="I175" i="7" s="1"/>
  <c r="J176" i="7" a="1"/>
  <c r="J176" i="7" s="1"/>
  <c r="K176" i="7" a="1"/>
  <c r="K176" i="7" s="1"/>
  <c r="L176" i="7" a="1"/>
  <c r="L176" i="7" s="1"/>
  <c r="M176" i="7" a="1"/>
  <c r="M176" i="7" s="1"/>
  <c r="N176" i="7" a="1"/>
  <c r="N176" i="7" s="1"/>
  <c r="O176" i="7" a="1"/>
  <c r="O176" i="7" s="1"/>
  <c r="P176" i="7" a="1"/>
  <c r="P176" i="7" s="1"/>
  <c r="Q176" i="7" a="1"/>
  <c r="Q176" i="7" s="1"/>
  <c r="R176" i="7" a="1"/>
  <c r="R176" i="7" s="1"/>
  <c r="S176" i="7" a="1"/>
  <c r="S176" i="7" s="1"/>
  <c r="D176" i="7" a="1"/>
  <c r="D176" i="7" s="1"/>
  <c r="E176" i="7" a="1"/>
  <c r="E176" i="7" s="1"/>
  <c r="F176" i="7" a="1"/>
  <c r="F176" i="7" s="1"/>
  <c r="G176" i="7" a="1"/>
  <c r="G176" i="7" s="1"/>
  <c r="H176" i="7" a="1"/>
  <c r="H176" i="7" s="1"/>
  <c r="I176" i="7" a="1"/>
  <c r="I176" i="7" s="1"/>
  <c r="J177" i="7" a="1"/>
  <c r="J177" i="7" s="1"/>
  <c r="K177" i="7" a="1"/>
  <c r="K177" i="7" s="1"/>
  <c r="L177" i="7" a="1"/>
  <c r="L177" i="7" s="1"/>
  <c r="M177" i="7" a="1"/>
  <c r="M177" i="7" s="1"/>
  <c r="N177" i="7" a="1"/>
  <c r="N177" i="7" s="1"/>
  <c r="O177" i="7" a="1"/>
  <c r="O177" i="7" s="1"/>
  <c r="P177" i="7" a="1"/>
  <c r="P177" i="7" s="1"/>
  <c r="Q177" i="7" a="1"/>
  <c r="Q177" i="7" s="1"/>
  <c r="R177" i="7" a="1"/>
  <c r="R177" i="7" s="1"/>
  <c r="S177" i="7" a="1"/>
  <c r="S177" i="7" s="1"/>
  <c r="D177" i="7" a="1"/>
  <c r="D177" i="7" s="1"/>
  <c r="E177" i="7" a="1"/>
  <c r="E177" i="7" s="1"/>
  <c r="F177" i="7" a="1"/>
  <c r="F177" i="7" s="1"/>
  <c r="G177" i="7" a="1"/>
  <c r="G177" i="7" s="1"/>
  <c r="H177" i="7" a="1"/>
  <c r="H177" i="7" s="1"/>
  <c r="I177" i="7" a="1"/>
  <c r="I177" i="7" s="1"/>
  <c r="J179" i="7" a="1"/>
  <c r="J179" i="7" s="1"/>
  <c r="K179" i="7" a="1"/>
  <c r="K179" i="7" s="1"/>
  <c r="L179" i="7" a="1"/>
  <c r="L179" i="7" s="1"/>
  <c r="M179" i="7" a="1"/>
  <c r="M179" i="7" s="1"/>
  <c r="N179" i="7" a="1"/>
  <c r="N179" i="7" s="1"/>
  <c r="O179" i="7" a="1"/>
  <c r="O179" i="7" s="1"/>
  <c r="P179" i="7" a="1"/>
  <c r="P179" i="7" s="1"/>
  <c r="Q179" i="7" a="1"/>
  <c r="Q179" i="7" s="1"/>
  <c r="R179" i="7" a="1"/>
  <c r="R179" i="7" s="1"/>
  <c r="S179" i="7" a="1"/>
  <c r="S179" i="7" s="1"/>
  <c r="D179" i="7" a="1"/>
  <c r="D179" i="7" s="1"/>
  <c r="E179" i="7" a="1"/>
  <c r="E179" i="7" s="1"/>
  <c r="F179" i="7" a="1"/>
  <c r="F179" i="7" s="1"/>
  <c r="G179" i="7" a="1"/>
  <c r="G179" i="7" s="1"/>
  <c r="H179" i="7" a="1"/>
  <c r="H179" i="7" s="1"/>
  <c r="I179" i="7" a="1"/>
  <c r="I179" i="7" s="1"/>
  <c r="J180" i="7" a="1"/>
  <c r="J180" i="7" s="1"/>
  <c r="K180" i="7" a="1"/>
  <c r="K180" i="7" s="1"/>
  <c r="L180" i="7" a="1"/>
  <c r="L180" i="7" s="1"/>
  <c r="M180" i="7" a="1"/>
  <c r="M180" i="7" s="1"/>
  <c r="N180" i="7" a="1"/>
  <c r="N180" i="7" s="1"/>
  <c r="O180" i="7" a="1"/>
  <c r="O180" i="7" s="1"/>
  <c r="P180" i="7" a="1"/>
  <c r="P180" i="7" s="1"/>
  <c r="Q180" i="7" a="1"/>
  <c r="Q180" i="7" s="1"/>
  <c r="R180" i="7" a="1"/>
  <c r="R180" i="7" s="1"/>
  <c r="S180" i="7" a="1"/>
  <c r="S180" i="7" s="1"/>
  <c r="D180" i="7" a="1"/>
  <c r="D180" i="7" s="1"/>
  <c r="E180" i="7" a="1"/>
  <c r="E180" i="7" s="1"/>
  <c r="F180" i="7" a="1"/>
  <c r="F180" i="7" s="1"/>
  <c r="G180" i="7" a="1"/>
  <c r="G180" i="7" s="1"/>
  <c r="H180" i="7" a="1"/>
  <c r="H180" i="7" s="1"/>
  <c r="I180" i="7" a="1"/>
  <c r="I180" i="7" s="1"/>
  <c r="J181" i="7" a="1"/>
  <c r="J181" i="7" s="1"/>
  <c r="K181" i="7" a="1"/>
  <c r="K181" i="7" s="1"/>
  <c r="L181" i="7" a="1"/>
  <c r="L181" i="7" s="1"/>
  <c r="M181" i="7" a="1"/>
  <c r="M181" i="7" s="1"/>
  <c r="N181" i="7" a="1"/>
  <c r="N181" i="7" s="1"/>
  <c r="O181" i="7" a="1"/>
  <c r="O181" i="7" s="1"/>
  <c r="P181" i="7" a="1"/>
  <c r="P181" i="7" s="1"/>
  <c r="Q181" i="7" a="1"/>
  <c r="Q181" i="7" s="1"/>
  <c r="R181" i="7" a="1"/>
  <c r="R181" i="7" s="1"/>
  <c r="S181" i="7" a="1"/>
  <c r="S181" i="7" s="1"/>
  <c r="D181" i="7" a="1"/>
  <c r="D181" i="7" s="1"/>
  <c r="E181" i="7" a="1"/>
  <c r="E181" i="7" s="1"/>
  <c r="F181" i="7" a="1"/>
  <c r="F181" i="7" s="1"/>
  <c r="G181" i="7" a="1"/>
  <c r="G181" i="7" s="1"/>
  <c r="H181" i="7" a="1"/>
  <c r="H181" i="7" s="1"/>
  <c r="I181" i="7" a="1"/>
  <c r="I181" i="7" s="1"/>
  <c r="J182" i="7" a="1"/>
  <c r="J182" i="7" s="1"/>
  <c r="K182" i="7" a="1"/>
  <c r="K182" i="7" s="1"/>
  <c r="L182" i="7" a="1"/>
  <c r="L182" i="7" s="1"/>
  <c r="M182" i="7" a="1"/>
  <c r="M182" i="7" s="1"/>
  <c r="N182" i="7" a="1"/>
  <c r="N182" i="7" s="1"/>
  <c r="O182" i="7" a="1"/>
  <c r="O182" i="7" s="1"/>
  <c r="P182" i="7" a="1"/>
  <c r="P182" i="7" s="1"/>
  <c r="Q182" i="7" a="1"/>
  <c r="Q182" i="7" s="1"/>
  <c r="R182" i="7" a="1"/>
  <c r="R182" i="7" s="1"/>
  <c r="S182" i="7" a="1"/>
  <c r="S182" i="7" s="1"/>
  <c r="D182" i="7" a="1"/>
  <c r="D182" i="7" s="1"/>
  <c r="E182" i="7" a="1"/>
  <c r="E182" i="7" s="1"/>
  <c r="F182" i="7" a="1"/>
  <c r="F182" i="7" s="1"/>
  <c r="G182" i="7" a="1"/>
  <c r="G182" i="7" s="1"/>
  <c r="H182" i="7" a="1"/>
  <c r="H182" i="7" s="1"/>
  <c r="I182" i="7" a="1"/>
  <c r="I182" i="7" s="1"/>
  <c r="J183" i="7" a="1"/>
  <c r="J183" i="7" s="1"/>
  <c r="K183" i="7" a="1"/>
  <c r="K183" i="7" s="1"/>
  <c r="L183" i="7" a="1"/>
  <c r="L183" i="7" s="1"/>
  <c r="M183" i="7" a="1"/>
  <c r="M183" i="7" s="1"/>
  <c r="N183" i="7" a="1"/>
  <c r="N183" i="7" s="1"/>
  <c r="O183" i="7" a="1"/>
  <c r="O183" i="7" s="1"/>
  <c r="P183" i="7" a="1"/>
  <c r="P183" i="7" s="1"/>
  <c r="Q183" i="7" a="1"/>
  <c r="Q183" i="7" s="1"/>
  <c r="R183" i="7" a="1"/>
  <c r="R183" i="7" s="1"/>
  <c r="S183" i="7" a="1"/>
  <c r="S183" i="7" s="1"/>
  <c r="D183" i="7" a="1"/>
  <c r="D183" i="7" s="1"/>
  <c r="E183" i="7" a="1"/>
  <c r="E183" i="7" s="1"/>
  <c r="F183" i="7" a="1"/>
  <c r="F183" i="7" s="1"/>
  <c r="G183" i="7" a="1"/>
  <c r="G183" i="7" s="1"/>
  <c r="H183" i="7" a="1"/>
  <c r="H183" i="7" s="1"/>
  <c r="I183" i="7" a="1"/>
  <c r="I183" i="7" s="1"/>
  <c r="J184" i="7" a="1"/>
  <c r="J184" i="7" s="1"/>
  <c r="K184" i="7" a="1"/>
  <c r="K184" i="7" s="1"/>
  <c r="L184" i="7" a="1"/>
  <c r="L184" i="7" s="1"/>
  <c r="M184" i="7" a="1"/>
  <c r="M184" i="7" s="1"/>
  <c r="N184" i="7" a="1"/>
  <c r="N184" i="7" s="1"/>
  <c r="O184" i="7" a="1"/>
  <c r="O184" i="7" s="1"/>
  <c r="P184" i="7" a="1"/>
  <c r="P184" i="7" s="1"/>
  <c r="Q184" i="7" a="1"/>
  <c r="Q184" i="7" s="1"/>
  <c r="R184" i="7" a="1"/>
  <c r="R184" i="7" s="1"/>
  <c r="S184" i="7" a="1"/>
  <c r="S184" i="7" s="1"/>
  <c r="D184" i="7" a="1"/>
  <c r="D184" i="7" s="1"/>
  <c r="E184" i="7" a="1"/>
  <c r="E184" i="7" s="1"/>
  <c r="F184" i="7" a="1"/>
  <c r="F184" i="7" s="1"/>
  <c r="G184" i="7" a="1"/>
  <c r="G184" i="7" s="1"/>
  <c r="H184" i="7" a="1"/>
  <c r="H184" i="7" s="1"/>
  <c r="I184" i="7" a="1"/>
  <c r="I184" i="7" s="1"/>
  <c r="J185" i="7" a="1"/>
  <c r="J185" i="7" s="1"/>
  <c r="K185" i="7" a="1"/>
  <c r="K185" i="7" s="1"/>
  <c r="L185" i="7" a="1"/>
  <c r="L185" i="7" s="1"/>
  <c r="M185" i="7" a="1"/>
  <c r="M185" i="7" s="1"/>
  <c r="N185" i="7" a="1"/>
  <c r="N185" i="7" s="1"/>
  <c r="O185" i="7" a="1"/>
  <c r="O185" i="7" s="1"/>
  <c r="P185" i="7" a="1"/>
  <c r="P185" i="7" s="1"/>
  <c r="Q185" i="7" a="1"/>
  <c r="Q185" i="7" s="1"/>
  <c r="R185" i="7" a="1"/>
  <c r="R185" i="7" s="1"/>
  <c r="S185" i="7" a="1"/>
  <c r="S185" i="7" s="1"/>
  <c r="D185" i="7" a="1"/>
  <c r="D185" i="7" s="1"/>
  <c r="E185" i="7" a="1"/>
  <c r="E185" i="7" s="1"/>
  <c r="F185" i="7" a="1"/>
  <c r="F185" i="7" s="1"/>
  <c r="G185" i="7" a="1"/>
  <c r="G185" i="7" s="1"/>
  <c r="H185" i="7" a="1"/>
  <c r="H185" i="7" s="1"/>
  <c r="I185" i="7" a="1"/>
  <c r="I185" i="7" s="1"/>
  <c r="J186" i="7" a="1"/>
  <c r="J186" i="7" s="1"/>
  <c r="K186" i="7" a="1"/>
  <c r="K186" i="7" s="1"/>
  <c r="L186" i="7" a="1"/>
  <c r="L186" i="7" s="1"/>
  <c r="M186" i="7" a="1"/>
  <c r="M186" i="7" s="1"/>
  <c r="N186" i="7" a="1"/>
  <c r="N186" i="7" s="1"/>
  <c r="O186" i="7" a="1"/>
  <c r="O186" i="7" s="1"/>
  <c r="P186" i="7" a="1"/>
  <c r="P186" i="7" s="1"/>
  <c r="Q186" i="7" a="1"/>
  <c r="Q186" i="7" s="1"/>
  <c r="R186" i="7" a="1"/>
  <c r="R186" i="7" s="1"/>
  <c r="S186" i="7" a="1"/>
  <c r="S186" i="7" s="1"/>
  <c r="D186" i="7" a="1"/>
  <c r="D186" i="7" s="1"/>
  <c r="E186" i="7" a="1"/>
  <c r="E186" i="7" s="1"/>
  <c r="F186" i="7" a="1"/>
  <c r="F186" i="7" s="1"/>
  <c r="G186" i="7" a="1"/>
  <c r="G186" i="7" s="1"/>
  <c r="H186" i="7" a="1"/>
  <c r="H186" i="7" s="1"/>
  <c r="I186" i="7" a="1"/>
  <c r="I186" i="7" s="1"/>
  <c r="J187" i="7" a="1"/>
  <c r="J187" i="7" s="1"/>
  <c r="K187" i="7" a="1"/>
  <c r="K187" i="7" s="1"/>
  <c r="L187" i="7" a="1"/>
  <c r="L187" i="7" s="1"/>
  <c r="M187" i="7" a="1"/>
  <c r="M187" i="7" s="1"/>
  <c r="N187" i="7" a="1"/>
  <c r="N187" i="7" s="1"/>
  <c r="O187" i="7" a="1"/>
  <c r="O187" i="7" s="1"/>
  <c r="P187" i="7" a="1"/>
  <c r="P187" i="7" s="1"/>
  <c r="Q187" i="7" a="1"/>
  <c r="Q187" i="7" s="1"/>
  <c r="R187" i="7" a="1"/>
  <c r="R187" i="7" s="1"/>
  <c r="S187" i="7" a="1"/>
  <c r="S187" i="7" s="1"/>
  <c r="D187" i="7" a="1"/>
  <c r="D187" i="7" s="1"/>
  <c r="E187" i="7" a="1"/>
  <c r="E187" i="7" s="1"/>
  <c r="F187" i="7" a="1"/>
  <c r="F187" i="7" s="1"/>
  <c r="G187" i="7" a="1"/>
  <c r="G187" i="7" s="1"/>
  <c r="H187" i="7" a="1"/>
  <c r="H187" i="7" s="1"/>
  <c r="I187" i="7" a="1"/>
  <c r="I187" i="7" s="1"/>
  <c r="J188" i="7" a="1"/>
  <c r="J188" i="7" s="1"/>
  <c r="K188" i="7" a="1"/>
  <c r="K188" i="7" s="1"/>
  <c r="L188" i="7" a="1"/>
  <c r="L188" i="7" s="1"/>
  <c r="M188" i="7" a="1"/>
  <c r="M188" i="7" s="1"/>
  <c r="N188" i="7" a="1"/>
  <c r="N188" i="7" s="1"/>
  <c r="O188" i="7" a="1"/>
  <c r="O188" i="7" s="1"/>
  <c r="P188" i="7" a="1"/>
  <c r="P188" i="7" s="1"/>
  <c r="Q188" i="7" a="1"/>
  <c r="Q188" i="7" s="1"/>
  <c r="R188" i="7" a="1"/>
  <c r="R188" i="7" s="1"/>
  <c r="S188" i="7" a="1"/>
  <c r="S188" i="7" s="1"/>
  <c r="D188" i="7" a="1"/>
  <c r="D188" i="7" s="1"/>
  <c r="E188" i="7" a="1"/>
  <c r="E188" i="7" s="1"/>
  <c r="F188" i="7" a="1"/>
  <c r="F188" i="7" s="1"/>
  <c r="G188" i="7" a="1"/>
  <c r="G188" i="7" s="1"/>
  <c r="H188" i="7" a="1"/>
  <c r="H188" i="7" s="1"/>
  <c r="I188" i="7" a="1"/>
  <c r="I188" i="7" s="1"/>
  <c r="J189" i="7" a="1"/>
  <c r="J189" i="7" s="1"/>
  <c r="K189" i="7" a="1"/>
  <c r="K189" i="7" s="1"/>
  <c r="L189" i="7" a="1"/>
  <c r="L189" i="7" s="1"/>
  <c r="M189" i="7" a="1"/>
  <c r="M189" i="7" s="1"/>
  <c r="N189" i="7" a="1"/>
  <c r="N189" i="7" s="1"/>
  <c r="O189" i="7" a="1"/>
  <c r="O189" i="7" s="1"/>
  <c r="P189" i="7" a="1"/>
  <c r="P189" i="7" s="1"/>
  <c r="Q189" i="7" a="1"/>
  <c r="Q189" i="7" s="1"/>
  <c r="R189" i="7" a="1"/>
  <c r="R189" i="7" s="1"/>
  <c r="S189" i="7" a="1"/>
  <c r="S189" i="7" s="1"/>
  <c r="D189" i="7" a="1"/>
  <c r="D189" i="7" s="1"/>
  <c r="E189" i="7" a="1"/>
  <c r="E189" i="7" s="1"/>
  <c r="F189" i="7" a="1"/>
  <c r="F189" i="7" s="1"/>
  <c r="G189" i="7" a="1"/>
  <c r="G189" i="7" s="1"/>
  <c r="H189" i="7" a="1"/>
  <c r="H189" i="7" s="1"/>
  <c r="I189" i="7" a="1"/>
  <c r="I189" i="7" s="1"/>
  <c r="J190" i="7" a="1"/>
  <c r="J190" i="7" s="1"/>
  <c r="K190" i="7" a="1"/>
  <c r="K190" i="7" s="1"/>
  <c r="L190" i="7" a="1"/>
  <c r="L190" i="7" s="1"/>
  <c r="M190" i="7" a="1"/>
  <c r="M190" i="7" s="1"/>
  <c r="N190" i="7" a="1"/>
  <c r="N190" i="7" s="1"/>
  <c r="O190" i="7" a="1"/>
  <c r="O190" i="7" s="1"/>
  <c r="P190" i="7" a="1"/>
  <c r="P190" i="7" s="1"/>
  <c r="Q190" i="7" a="1"/>
  <c r="Q190" i="7" s="1"/>
  <c r="R190" i="7" a="1"/>
  <c r="R190" i="7" s="1"/>
  <c r="S190" i="7" a="1"/>
  <c r="S190" i="7" s="1"/>
  <c r="D190" i="7" a="1"/>
  <c r="D190" i="7" s="1"/>
  <c r="E190" i="7" a="1"/>
  <c r="E190" i="7" s="1"/>
  <c r="F190" i="7" a="1"/>
  <c r="F190" i="7" s="1"/>
  <c r="G190" i="7" a="1"/>
  <c r="G190" i="7" s="1"/>
  <c r="H190" i="7" a="1"/>
  <c r="H190" i="7" s="1"/>
  <c r="I190" i="7" a="1"/>
  <c r="I190" i="7" s="1"/>
  <c r="J192" i="7" a="1"/>
  <c r="J192" i="7" s="1"/>
  <c r="K192" i="7" a="1"/>
  <c r="K192" i="7" s="1"/>
  <c r="L192" i="7" a="1"/>
  <c r="L192" i="7" s="1"/>
  <c r="M192" i="7" a="1"/>
  <c r="M192" i="7" s="1"/>
  <c r="N192" i="7" a="1"/>
  <c r="N192" i="7" s="1"/>
  <c r="O192" i="7" a="1"/>
  <c r="O192" i="7" s="1"/>
  <c r="P192" i="7" a="1"/>
  <c r="P192" i="7" s="1"/>
  <c r="Q192" i="7" a="1"/>
  <c r="Q192" i="7" s="1"/>
  <c r="R192" i="7" a="1"/>
  <c r="R192" i="7" s="1"/>
  <c r="S192" i="7" a="1"/>
  <c r="S192" i="7" s="1"/>
  <c r="D192" i="7" a="1"/>
  <c r="D192" i="7" s="1"/>
  <c r="E192" i="7" a="1"/>
  <c r="E192" i="7" s="1"/>
  <c r="F192" i="7" a="1"/>
  <c r="F192" i="7" s="1"/>
  <c r="G192" i="7" a="1"/>
  <c r="G192" i="7" s="1"/>
  <c r="H192" i="7" a="1"/>
  <c r="H192" i="7" s="1"/>
  <c r="I192" i="7" a="1"/>
  <c r="I192" i="7" s="1"/>
  <c r="J193" i="7" a="1"/>
  <c r="J193" i="7" s="1"/>
  <c r="K193" i="7" a="1"/>
  <c r="K193" i="7" s="1"/>
  <c r="L193" i="7" a="1"/>
  <c r="L193" i="7" s="1"/>
  <c r="M193" i="7" a="1"/>
  <c r="M193" i="7" s="1"/>
  <c r="N193" i="7" a="1"/>
  <c r="N193" i="7" s="1"/>
  <c r="O193" i="7" a="1"/>
  <c r="O193" i="7" s="1"/>
  <c r="P193" i="7" a="1"/>
  <c r="P193" i="7" s="1"/>
  <c r="Q193" i="7" a="1"/>
  <c r="Q193" i="7" s="1"/>
  <c r="R193" i="7" a="1"/>
  <c r="R193" i="7" s="1"/>
  <c r="S193" i="7" a="1"/>
  <c r="S193" i="7" s="1"/>
  <c r="D193" i="7" a="1"/>
  <c r="D193" i="7" s="1"/>
  <c r="E193" i="7" a="1"/>
  <c r="E193" i="7" s="1"/>
  <c r="F193" i="7" a="1"/>
  <c r="F193" i="7" s="1"/>
  <c r="G193" i="7" a="1"/>
  <c r="G193" i="7" s="1"/>
  <c r="H193" i="7" a="1"/>
  <c r="H193" i="7" s="1"/>
  <c r="I193" i="7" a="1"/>
  <c r="I193" i="7" s="1"/>
  <c r="J194" i="7" a="1"/>
  <c r="J194" i="7" s="1"/>
  <c r="K194" i="7" a="1"/>
  <c r="K194" i="7" s="1"/>
  <c r="L194" i="7" a="1"/>
  <c r="L194" i="7" s="1"/>
  <c r="M194" i="7" a="1"/>
  <c r="M194" i="7" s="1"/>
  <c r="N194" i="7" a="1"/>
  <c r="N194" i="7" s="1"/>
  <c r="O194" i="7" a="1"/>
  <c r="O194" i="7" s="1"/>
  <c r="P194" i="7" a="1"/>
  <c r="P194" i="7" s="1"/>
  <c r="Q194" i="7" a="1"/>
  <c r="Q194" i="7" s="1"/>
  <c r="R194" i="7" a="1"/>
  <c r="R194" i="7" s="1"/>
  <c r="S194" i="7" a="1"/>
  <c r="S194" i="7" s="1"/>
  <c r="D194" i="7" a="1"/>
  <c r="D194" i="7" s="1"/>
  <c r="E194" i="7" a="1"/>
  <c r="E194" i="7" s="1"/>
  <c r="F194" i="7" a="1"/>
  <c r="F194" i="7" s="1"/>
  <c r="G194" i="7" a="1"/>
  <c r="G194" i="7" s="1"/>
  <c r="H194" i="7" a="1"/>
  <c r="H194" i="7" s="1"/>
  <c r="I194" i="7" a="1"/>
  <c r="I194" i="7" s="1"/>
  <c r="J195" i="7" a="1"/>
  <c r="J195" i="7" s="1"/>
  <c r="K195" i="7" a="1"/>
  <c r="K195" i="7" s="1"/>
  <c r="L195" i="7" a="1"/>
  <c r="L195" i="7" s="1"/>
  <c r="M195" i="7" a="1"/>
  <c r="M195" i="7" s="1"/>
  <c r="N195" i="7" a="1"/>
  <c r="N195" i="7" s="1"/>
  <c r="O195" i="7" a="1"/>
  <c r="O195" i="7" s="1"/>
  <c r="P195" i="7" a="1"/>
  <c r="P195" i="7" s="1"/>
  <c r="Q195" i="7" a="1"/>
  <c r="Q195" i="7" s="1"/>
  <c r="R195" i="7" a="1"/>
  <c r="R195" i="7" s="1"/>
  <c r="S195" i="7" a="1"/>
  <c r="S195" i="7" s="1"/>
  <c r="D195" i="7" a="1"/>
  <c r="D195" i="7" s="1"/>
  <c r="E195" i="7" a="1"/>
  <c r="E195" i="7" s="1"/>
  <c r="F195" i="7" a="1"/>
  <c r="F195" i="7" s="1"/>
  <c r="G195" i="7" a="1"/>
  <c r="G195" i="7" s="1"/>
  <c r="H195" i="7" a="1"/>
  <c r="H195" i="7" s="1"/>
  <c r="I195" i="7" a="1"/>
  <c r="I195" i="7" s="1"/>
  <c r="J196" i="7" a="1"/>
  <c r="J196" i="7" s="1"/>
  <c r="K196" i="7" a="1"/>
  <c r="K196" i="7" s="1"/>
  <c r="L196" i="7" a="1"/>
  <c r="L196" i="7" s="1"/>
  <c r="M196" i="7" a="1"/>
  <c r="M196" i="7" s="1"/>
  <c r="N196" i="7" a="1"/>
  <c r="N196" i="7" s="1"/>
  <c r="O196" i="7" a="1"/>
  <c r="O196" i="7" s="1"/>
  <c r="P196" i="7" a="1"/>
  <c r="P196" i="7" s="1"/>
  <c r="Q196" i="7" a="1"/>
  <c r="Q196" i="7" s="1"/>
  <c r="R196" i="7" a="1"/>
  <c r="R196" i="7" s="1"/>
  <c r="S196" i="7" a="1"/>
  <c r="S196" i="7" s="1"/>
  <c r="D196" i="7" a="1"/>
  <c r="D196" i="7" s="1"/>
  <c r="E196" i="7" a="1"/>
  <c r="E196" i="7" s="1"/>
  <c r="F196" i="7" a="1"/>
  <c r="F196" i="7" s="1"/>
  <c r="G196" i="7" a="1"/>
  <c r="G196" i="7" s="1"/>
  <c r="H196" i="7" a="1"/>
  <c r="H196" i="7" s="1"/>
  <c r="I196" i="7" a="1"/>
  <c r="I196" i="7" s="1"/>
  <c r="J197" i="7" a="1"/>
  <c r="J197" i="7" s="1"/>
  <c r="K197" i="7" a="1"/>
  <c r="K197" i="7" s="1"/>
  <c r="L197" i="7" a="1"/>
  <c r="L197" i="7" s="1"/>
  <c r="M197" i="7" a="1"/>
  <c r="M197" i="7" s="1"/>
  <c r="N197" i="7" a="1"/>
  <c r="N197" i="7" s="1"/>
  <c r="O197" i="7" a="1"/>
  <c r="O197" i="7" s="1"/>
  <c r="P197" i="7" a="1"/>
  <c r="P197" i="7" s="1"/>
  <c r="Q197" i="7" a="1"/>
  <c r="Q197" i="7" s="1"/>
  <c r="R197" i="7" a="1"/>
  <c r="R197" i="7" s="1"/>
  <c r="S197" i="7" a="1"/>
  <c r="S197" i="7" s="1"/>
  <c r="D197" i="7" a="1"/>
  <c r="D197" i="7" s="1"/>
  <c r="E197" i="7" a="1"/>
  <c r="E197" i="7" s="1"/>
  <c r="F197" i="7" a="1"/>
  <c r="F197" i="7" s="1"/>
  <c r="G197" i="7" a="1"/>
  <c r="G197" i="7" s="1"/>
  <c r="H197" i="7" a="1"/>
  <c r="H197" i="7" s="1"/>
  <c r="I197" i="7" a="1"/>
  <c r="I197" i="7" s="1"/>
  <c r="J199" i="7" a="1"/>
  <c r="J199" i="7" s="1"/>
  <c r="K199" i="7" a="1"/>
  <c r="K199" i="7" s="1"/>
  <c r="L199" i="7" a="1"/>
  <c r="L199" i="7" s="1"/>
  <c r="M199" i="7" a="1"/>
  <c r="M199" i="7" s="1"/>
  <c r="N199" i="7" a="1"/>
  <c r="N199" i="7" s="1"/>
  <c r="O199" i="7" a="1"/>
  <c r="O199" i="7" s="1"/>
  <c r="P199" i="7" a="1"/>
  <c r="P199" i="7" s="1"/>
  <c r="Q199" i="7" a="1"/>
  <c r="Q199" i="7" s="1"/>
  <c r="R199" i="7" a="1"/>
  <c r="R199" i="7" s="1"/>
  <c r="S199" i="7" a="1"/>
  <c r="S199" i="7" s="1"/>
  <c r="D199" i="7" a="1"/>
  <c r="D199" i="7" s="1"/>
  <c r="E199" i="7" a="1"/>
  <c r="E199" i="7" s="1"/>
  <c r="F199" i="7" a="1"/>
  <c r="F199" i="7" s="1"/>
  <c r="G199" i="7" a="1"/>
  <c r="G199" i="7" s="1"/>
  <c r="H199" i="7" a="1"/>
  <c r="H199" i="7" s="1"/>
  <c r="I199" i="7" a="1"/>
  <c r="I199" i="7" s="1"/>
  <c r="J200" i="7" a="1"/>
  <c r="J200" i="7" s="1"/>
  <c r="K200" i="7" a="1"/>
  <c r="K200" i="7" s="1"/>
  <c r="L200" i="7" a="1"/>
  <c r="L200" i="7" s="1"/>
  <c r="M200" i="7" a="1"/>
  <c r="M200" i="7" s="1"/>
  <c r="N200" i="7" a="1"/>
  <c r="N200" i="7" s="1"/>
  <c r="O200" i="7" a="1"/>
  <c r="O200" i="7" s="1"/>
  <c r="P200" i="7" a="1"/>
  <c r="P200" i="7" s="1"/>
  <c r="Q200" i="7" a="1"/>
  <c r="Q200" i="7" s="1"/>
  <c r="R200" i="7" a="1"/>
  <c r="R200" i="7" s="1"/>
  <c r="S200" i="7" a="1"/>
  <c r="S200" i="7" s="1"/>
  <c r="D200" i="7" a="1"/>
  <c r="D200" i="7" s="1"/>
  <c r="E200" i="7" a="1"/>
  <c r="E200" i="7" s="1"/>
  <c r="F200" i="7" a="1"/>
  <c r="F200" i="7" s="1"/>
  <c r="G200" i="7" a="1"/>
  <c r="G200" i="7" s="1"/>
  <c r="H200" i="7" a="1"/>
  <c r="H200" i="7" s="1"/>
  <c r="I200" i="7" a="1"/>
  <c r="I200" i="7" s="1"/>
  <c r="J201" i="7" a="1"/>
  <c r="J201" i="7" s="1"/>
  <c r="K201" i="7" a="1"/>
  <c r="K201" i="7" s="1"/>
  <c r="L201" i="7" a="1"/>
  <c r="L201" i="7" s="1"/>
  <c r="M201" i="7" a="1"/>
  <c r="M201" i="7" s="1"/>
  <c r="N201" i="7" a="1"/>
  <c r="N201" i="7" s="1"/>
  <c r="O201" i="7" a="1"/>
  <c r="O201" i="7" s="1"/>
  <c r="P201" i="7" a="1"/>
  <c r="P201" i="7" s="1"/>
  <c r="Q201" i="7" a="1"/>
  <c r="Q201" i="7" s="1"/>
  <c r="R201" i="7" a="1"/>
  <c r="R201" i="7" s="1"/>
  <c r="S201" i="7" a="1"/>
  <c r="S201" i="7" s="1"/>
  <c r="D201" i="7" a="1"/>
  <c r="D201" i="7" s="1"/>
  <c r="E201" i="7" a="1"/>
  <c r="E201" i="7" s="1"/>
  <c r="F201" i="7" a="1"/>
  <c r="F201" i="7" s="1"/>
  <c r="G201" i="7" a="1"/>
  <c r="G201" i="7" s="1"/>
  <c r="H201" i="7" a="1"/>
  <c r="H201" i="7" s="1"/>
  <c r="I201" i="7" a="1"/>
  <c r="I201" i="7" s="1"/>
  <c r="J202" i="7" a="1"/>
  <c r="J202" i="7" s="1"/>
  <c r="K202" i="7" a="1"/>
  <c r="K202" i="7" s="1"/>
  <c r="L202" i="7" a="1"/>
  <c r="L202" i="7" s="1"/>
  <c r="M202" i="7" a="1"/>
  <c r="M202" i="7" s="1"/>
  <c r="N202" i="7" a="1"/>
  <c r="N202" i="7" s="1"/>
  <c r="O202" i="7" a="1"/>
  <c r="O202" i="7" s="1"/>
  <c r="P202" i="7" a="1"/>
  <c r="P202" i="7" s="1"/>
  <c r="Q202" i="7" a="1"/>
  <c r="Q202" i="7" s="1"/>
  <c r="R202" i="7" a="1"/>
  <c r="R202" i="7" s="1"/>
  <c r="S202" i="7" a="1"/>
  <c r="S202" i="7" s="1"/>
  <c r="D202" i="7" a="1"/>
  <c r="D202" i="7" s="1"/>
  <c r="E202" i="7" a="1"/>
  <c r="E202" i="7" s="1"/>
  <c r="F202" i="7" a="1"/>
  <c r="F202" i="7" s="1"/>
  <c r="G202" i="7" a="1"/>
  <c r="G202" i="7" s="1"/>
  <c r="H202" i="7" a="1"/>
  <c r="H202" i="7" s="1"/>
  <c r="I202" i="7" a="1"/>
  <c r="I202" i="7" s="1"/>
  <c r="J203" i="7" a="1"/>
  <c r="J203" i="7" s="1"/>
  <c r="K203" i="7" a="1"/>
  <c r="K203" i="7" s="1"/>
  <c r="L203" i="7" a="1"/>
  <c r="L203" i="7" s="1"/>
  <c r="M203" i="7" a="1"/>
  <c r="M203" i="7" s="1"/>
  <c r="N203" i="7" a="1"/>
  <c r="N203" i="7" s="1"/>
  <c r="O203" i="7" a="1"/>
  <c r="O203" i="7" s="1"/>
  <c r="P203" i="7" a="1"/>
  <c r="P203" i="7" s="1"/>
  <c r="Q203" i="7" a="1"/>
  <c r="Q203" i="7" s="1"/>
  <c r="R203" i="7" a="1"/>
  <c r="R203" i="7" s="1"/>
  <c r="S203" i="7" a="1"/>
  <c r="S203" i="7" s="1"/>
  <c r="D203" i="7" a="1"/>
  <c r="D203" i="7" s="1"/>
  <c r="E203" i="7" a="1"/>
  <c r="E203" i="7" s="1"/>
  <c r="F203" i="7" a="1"/>
  <c r="F203" i="7" s="1"/>
  <c r="G203" i="7" a="1"/>
  <c r="G203" i="7" s="1"/>
  <c r="H203" i="7" a="1"/>
  <c r="H203" i="7" s="1"/>
  <c r="I203" i="7" a="1"/>
  <c r="I203" i="7" s="1"/>
  <c r="J204" i="7" a="1"/>
  <c r="J204" i="7" s="1"/>
  <c r="K204" i="7" a="1"/>
  <c r="K204" i="7" s="1"/>
  <c r="L204" i="7" a="1"/>
  <c r="L204" i="7" s="1"/>
  <c r="M204" i="7" a="1"/>
  <c r="M204" i="7" s="1"/>
  <c r="N204" i="7" a="1"/>
  <c r="N204" i="7" s="1"/>
  <c r="O204" i="7" a="1"/>
  <c r="O204" i="7" s="1"/>
  <c r="P204" i="7" a="1"/>
  <c r="P204" i="7" s="1"/>
  <c r="Q204" i="7" a="1"/>
  <c r="Q204" i="7" s="1"/>
  <c r="R204" i="7" a="1"/>
  <c r="R204" i="7" s="1"/>
  <c r="S204" i="7" a="1"/>
  <c r="S204" i="7" s="1"/>
  <c r="D204" i="7" a="1"/>
  <c r="D204" i="7" s="1"/>
  <c r="E204" i="7" a="1"/>
  <c r="E204" i="7" s="1"/>
  <c r="F204" i="7" a="1"/>
  <c r="F204" i="7" s="1"/>
  <c r="G204" i="7" a="1"/>
  <c r="G204" i="7" s="1"/>
  <c r="H204" i="7" a="1"/>
  <c r="H204" i="7" s="1"/>
  <c r="I204" i="7" a="1"/>
  <c r="I204" i="7" s="1"/>
  <c r="J205" i="7" a="1"/>
  <c r="J205" i="7" s="1"/>
  <c r="K205" i="7" a="1"/>
  <c r="K205" i="7" s="1"/>
  <c r="L205" i="7" a="1"/>
  <c r="L205" i="7" s="1"/>
  <c r="M205" i="7" a="1"/>
  <c r="M205" i="7" s="1"/>
  <c r="N205" i="7" a="1"/>
  <c r="N205" i="7" s="1"/>
  <c r="O205" i="7" a="1"/>
  <c r="O205" i="7" s="1"/>
  <c r="P205" i="7" a="1"/>
  <c r="P205" i="7" s="1"/>
  <c r="Q205" i="7" a="1"/>
  <c r="Q205" i="7" s="1"/>
  <c r="R205" i="7" a="1"/>
  <c r="R205" i="7" s="1"/>
  <c r="S205" i="7" a="1"/>
  <c r="S205" i="7" s="1"/>
  <c r="D205" i="7" a="1"/>
  <c r="D205" i="7" s="1"/>
  <c r="E205" i="7" a="1"/>
  <c r="E205" i="7" s="1"/>
  <c r="F205" i="7" a="1"/>
  <c r="F205" i="7" s="1"/>
  <c r="G205" i="7" a="1"/>
  <c r="G205" i="7" s="1"/>
  <c r="H205" i="7" a="1"/>
  <c r="H205" i="7" s="1"/>
  <c r="I205" i="7" a="1"/>
  <c r="I205" i="7" s="1"/>
  <c r="J206" i="7" a="1"/>
  <c r="J206" i="7" s="1"/>
  <c r="K206" i="7" a="1"/>
  <c r="K206" i="7" s="1"/>
  <c r="L206" i="7" a="1"/>
  <c r="L206" i="7" s="1"/>
  <c r="M206" i="7" a="1"/>
  <c r="M206" i="7" s="1"/>
  <c r="N206" i="7" a="1"/>
  <c r="N206" i="7" s="1"/>
  <c r="O206" i="7" a="1"/>
  <c r="O206" i="7" s="1"/>
  <c r="P206" i="7" a="1"/>
  <c r="P206" i="7" s="1"/>
  <c r="Q206" i="7" a="1"/>
  <c r="Q206" i="7" s="1"/>
  <c r="R206" i="7" a="1"/>
  <c r="R206" i="7" s="1"/>
  <c r="S206" i="7" a="1"/>
  <c r="S206" i="7" s="1"/>
  <c r="D206" i="7" a="1"/>
  <c r="D206" i="7" s="1"/>
  <c r="E206" i="7" a="1"/>
  <c r="E206" i="7" s="1"/>
  <c r="F206" i="7" a="1"/>
  <c r="F206" i="7" s="1"/>
  <c r="G206" i="7" a="1"/>
  <c r="G206" i="7" s="1"/>
  <c r="H206" i="7" a="1"/>
  <c r="H206" i="7" s="1"/>
  <c r="I206" i="7" a="1"/>
  <c r="I206" i="7" s="1"/>
  <c r="J207" i="7" a="1"/>
  <c r="J207" i="7" s="1"/>
  <c r="K207" i="7" a="1"/>
  <c r="K207" i="7" s="1"/>
  <c r="L207" i="7" a="1"/>
  <c r="L207" i="7" s="1"/>
  <c r="M207" i="7" a="1"/>
  <c r="M207" i="7" s="1"/>
  <c r="N207" i="7" a="1"/>
  <c r="N207" i="7" s="1"/>
  <c r="O207" i="7" a="1"/>
  <c r="O207" i="7" s="1"/>
  <c r="P207" i="7" a="1"/>
  <c r="P207" i="7" s="1"/>
  <c r="Q207" i="7" a="1"/>
  <c r="Q207" i="7" s="1"/>
  <c r="R207" i="7" a="1"/>
  <c r="R207" i="7" s="1"/>
  <c r="S207" i="7" a="1"/>
  <c r="S207" i="7" s="1"/>
  <c r="D207" i="7" a="1"/>
  <c r="D207" i="7" s="1"/>
  <c r="E207" i="7" a="1"/>
  <c r="E207" i="7" s="1"/>
  <c r="F207" i="7" a="1"/>
  <c r="F207" i="7" s="1"/>
  <c r="G207" i="7" a="1"/>
  <c r="G207" i="7" s="1"/>
  <c r="H207" i="7" a="1"/>
  <c r="H207" i="7" s="1"/>
  <c r="I207" i="7" a="1"/>
  <c r="I207" i="7" s="1"/>
  <c r="J208" i="7" a="1"/>
  <c r="J208" i="7" s="1"/>
  <c r="K208" i="7" a="1"/>
  <c r="K208" i="7" s="1"/>
  <c r="L208" i="7" a="1"/>
  <c r="L208" i="7" s="1"/>
  <c r="M208" i="7" a="1"/>
  <c r="M208" i="7" s="1"/>
  <c r="N208" i="7" a="1"/>
  <c r="N208" i="7" s="1"/>
  <c r="O208" i="7" a="1"/>
  <c r="O208" i="7" s="1"/>
  <c r="P208" i="7" a="1"/>
  <c r="P208" i="7" s="1"/>
  <c r="Q208" i="7" a="1"/>
  <c r="Q208" i="7" s="1"/>
  <c r="R208" i="7" a="1"/>
  <c r="R208" i="7" s="1"/>
  <c r="S208" i="7" a="1"/>
  <c r="S208" i="7" s="1"/>
  <c r="D208" i="7" a="1"/>
  <c r="D208" i="7" s="1"/>
  <c r="E208" i="7" a="1"/>
  <c r="E208" i="7" s="1"/>
  <c r="F208" i="7" a="1"/>
  <c r="F208" i="7" s="1"/>
  <c r="G208" i="7" a="1"/>
  <c r="G208" i="7" s="1"/>
  <c r="H208" i="7" a="1"/>
  <c r="H208" i="7" s="1"/>
  <c r="I208" i="7" a="1"/>
  <c r="I208" i="7" s="1"/>
  <c r="J209" i="7" a="1"/>
  <c r="J209" i="7" s="1"/>
  <c r="K209" i="7" a="1"/>
  <c r="K209" i="7" s="1"/>
  <c r="L209" i="7" a="1"/>
  <c r="L209" i="7" s="1"/>
  <c r="M209" i="7" a="1"/>
  <c r="M209" i="7" s="1"/>
  <c r="N209" i="7" a="1"/>
  <c r="N209" i="7" s="1"/>
  <c r="O209" i="7" a="1"/>
  <c r="O209" i="7" s="1"/>
  <c r="P209" i="7" a="1"/>
  <c r="P209" i="7" s="1"/>
  <c r="Q209" i="7" a="1"/>
  <c r="Q209" i="7" s="1"/>
  <c r="R209" i="7" a="1"/>
  <c r="R209" i="7" s="1"/>
  <c r="S209" i="7" a="1"/>
  <c r="S209" i="7" s="1"/>
  <c r="D209" i="7" a="1"/>
  <c r="D209" i="7" s="1"/>
  <c r="E209" i="7" a="1"/>
  <c r="E209" i="7" s="1"/>
  <c r="F209" i="7" a="1"/>
  <c r="F209" i="7" s="1"/>
  <c r="G209" i="7" a="1"/>
  <c r="G209" i="7" s="1"/>
  <c r="H209" i="7" a="1"/>
  <c r="H209" i="7" s="1"/>
  <c r="I209" i="7" a="1"/>
  <c r="I209" i="7" s="1"/>
  <c r="J210" i="7" a="1"/>
  <c r="J210" i="7" s="1"/>
  <c r="K210" i="7" a="1"/>
  <c r="K210" i="7" s="1"/>
  <c r="L210" i="7" a="1"/>
  <c r="L210" i="7" s="1"/>
  <c r="M210" i="7" a="1"/>
  <c r="M210" i="7" s="1"/>
  <c r="N210" i="7" a="1"/>
  <c r="N210" i="7" s="1"/>
  <c r="O210" i="7" a="1"/>
  <c r="O210" i="7" s="1"/>
  <c r="P210" i="7" a="1"/>
  <c r="P210" i="7" s="1"/>
  <c r="Q210" i="7" a="1"/>
  <c r="Q210" i="7" s="1"/>
  <c r="R210" i="7" a="1"/>
  <c r="R210" i="7" s="1"/>
  <c r="S210" i="7" a="1"/>
  <c r="S210" i="7" s="1"/>
  <c r="D210" i="7" a="1"/>
  <c r="D210" i="7" s="1"/>
  <c r="E210" i="7" a="1"/>
  <c r="E210" i="7" s="1"/>
  <c r="F210" i="7" a="1"/>
  <c r="F210" i="7" s="1"/>
  <c r="G210" i="7" a="1"/>
  <c r="G210" i="7" s="1"/>
  <c r="H210" i="7" a="1"/>
  <c r="H210" i="7" s="1"/>
  <c r="I210" i="7" a="1"/>
  <c r="I210" i="7" s="1"/>
  <c r="J213" i="7" a="1"/>
  <c r="J213" i="7" s="1"/>
  <c r="K213" i="7" a="1"/>
  <c r="K213" i="7" s="1"/>
  <c r="L213" i="7" a="1"/>
  <c r="L213" i="7" s="1"/>
  <c r="M213" i="7" a="1"/>
  <c r="M213" i="7" s="1"/>
  <c r="N213" i="7" a="1"/>
  <c r="N213" i="7" s="1"/>
  <c r="O213" i="7" a="1"/>
  <c r="O213" i="7" s="1"/>
  <c r="P213" i="7" a="1"/>
  <c r="P213" i="7" s="1"/>
  <c r="Q213" i="7" a="1"/>
  <c r="Q213" i="7" s="1"/>
  <c r="R213" i="7" a="1"/>
  <c r="R213" i="7" s="1"/>
  <c r="S213" i="7" a="1"/>
  <c r="S213" i="7" s="1"/>
  <c r="D213" i="7" a="1"/>
  <c r="D213" i="7" s="1"/>
  <c r="E213" i="7" a="1"/>
  <c r="E213" i="7" s="1"/>
  <c r="F213" i="7" a="1"/>
  <c r="F213" i="7" s="1"/>
  <c r="G213" i="7" a="1"/>
  <c r="G213" i="7" s="1"/>
  <c r="H213" i="7" a="1"/>
  <c r="H213" i="7" s="1"/>
  <c r="I213" i="7" a="1"/>
  <c r="I213" i="7" s="1"/>
  <c r="J214" i="7" a="1"/>
  <c r="J214" i="7" s="1"/>
  <c r="K214" i="7" a="1"/>
  <c r="K214" i="7" s="1"/>
  <c r="L214" i="7" a="1"/>
  <c r="L214" i="7" s="1"/>
  <c r="M214" i="7" a="1"/>
  <c r="M214" i="7" s="1"/>
  <c r="N214" i="7" a="1"/>
  <c r="N214" i="7" s="1"/>
  <c r="O214" i="7" a="1"/>
  <c r="O214" i="7" s="1"/>
  <c r="P214" i="7" a="1"/>
  <c r="P214" i="7" s="1"/>
  <c r="Q214" i="7" a="1"/>
  <c r="Q214" i="7" s="1"/>
  <c r="R214" i="7" a="1"/>
  <c r="R214" i="7" s="1"/>
  <c r="S214" i="7" a="1"/>
  <c r="S214" i="7" s="1"/>
  <c r="D214" i="7" a="1"/>
  <c r="D214" i="7" s="1"/>
  <c r="E214" i="7" a="1"/>
  <c r="E214" i="7" s="1"/>
  <c r="F214" i="7" a="1"/>
  <c r="F214" i="7" s="1"/>
  <c r="G214" i="7" a="1"/>
  <c r="G214" i="7" s="1"/>
  <c r="H214" i="7" a="1"/>
  <c r="H214" i="7" s="1"/>
  <c r="I214" i="7" a="1"/>
  <c r="I214" i="7" s="1"/>
  <c r="J215" i="7" a="1"/>
  <c r="J215" i="7" s="1"/>
  <c r="K215" i="7" a="1"/>
  <c r="K215" i="7" s="1"/>
  <c r="L215" i="7" a="1"/>
  <c r="L215" i="7" s="1"/>
  <c r="M215" i="7" a="1"/>
  <c r="M215" i="7" s="1"/>
  <c r="N215" i="7" a="1"/>
  <c r="N215" i="7" s="1"/>
  <c r="O215" i="7" a="1"/>
  <c r="O215" i="7" s="1"/>
  <c r="P215" i="7" a="1"/>
  <c r="P215" i="7" s="1"/>
  <c r="Q215" i="7" a="1"/>
  <c r="Q215" i="7" s="1"/>
  <c r="R215" i="7" a="1"/>
  <c r="R215" i="7" s="1"/>
  <c r="S215" i="7" a="1"/>
  <c r="S215" i="7" s="1"/>
  <c r="D215" i="7" a="1"/>
  <c r="D215" i="7" s="1"/>
  <c r="E215" i="7" a="1"/>
  <c r="E215" i="7" s="1"/>
  <c r="F215" i="7" a="1"/>
  <c r="F215" i="7" s="1"/>
  <c r="G215" i="7" a="1"/>
  <c r="G215" i="7" s="1"/>
  <c r="H215" i="7" a="1"/>
  <c r="H215" i="7" s="1"/>
  <c r="I215" i="7" a="1"/>
  <c r="I215" i="7" s="1"/>
  <c r="J216" i="7" a="1"/>
  <c r="J216" i="7" s="1"/>
  <c r="K216" i="7" a="1"/>
  <c r="K216" i="7" s="1"/>
  <c r="L216" i="7" a="1"/>
  <c r="L216" i="7" s="1"/>
  <c r="M216" i="7" a="1"/>
  <c r="M216" i="7" s="1"/>
  <c r="N216" i="7" a="1"/>
  <c r="N216" i="7" s="1"/>
  <c r="O216" i="7" a="1"/>
  <c r="O216" i="7" s="1"/>
  <c r="P216" i="7" a="1"/>
  <c r="P216" i="7" s="1"/>
  <c r="Q216" i="7" a="1"/>
  <c r="Q216" i="7" s="1"/>
  <c r="R216" i="7" a="1"/>
  <c r="R216" i="7" s="1"/>
  <c r="S216" i="7" a="1"/>
  <c r="S216" i="7" s="1"/>
  <c r="D216" i="7" a="1"/>
  <c r="D216" i="7" s="1"/>
  <c r="E216" i="7" a="1"/>
  <c r="E216" i="7" s="1"/>
  <c r="F216" i="7" a="1"/>
  <c r="F216" i="7" s="1"/>
  <c r="G216" i="7" a="1"/>
  <c r="G216" i="7" s="1"/>
  <c r="H216" i="7" a="1"/>
  <c r="H216" i="7" s="1"/>
  <c r="I216" i="7" a="1"/>
  <c r="I216" i="7" s="1"/>
  <c r="J218" i="7" a="1"/>
  <c r="J218" i="7" s="1"/>
  <c r="K218" i="7" a="1"/>
  <c r="K218" i="7" s="1"/>
  <c r="L218" i="7" a="1"/>
  <c r="L218" i="7" s="1"/>
  <c r="M218" i="7" a="1"/>
  <c r="M218" i="7" s="1"/>
  <c r="N218" i="7" a="1"/>
  <c r="N218" i="7" s="1"/>
  <c r="O218" i="7" a="1"/>
  <c r="O218" i="7" s="1"/>
  <c r="P218" i="7" a="1"/>
  <c r="P218" i="7" s="1"/>
  <c r="Q218" i="7" a="1"/>
  <c r="Q218" i="7" s="1"/>
  <c r="R218" i="7" a="1"/>
  <c r="R218" i="7" s="1"/>
  <c r="S218" i="7" a="1"/>
  <c r="S218" i="7" s="1"/>
  <c r="D218" i="7" a="1"/>
  <c r="D218" i="7" s="1"/>
  <c r="E218" i="7" a="1"/>
  <c r="E218" i="7" s="1"/>
  <c r="F218" i="7" a="1"/>
  <c r="F218" i="7" s="1"/>
  <c r="G218" i="7" a="1"/>
  <c r="G218" i="7" s="1"/>
  <c r="H218" i="7" a="1"/>
  <c r="H218" i="7" s="1"/>
  <c r="I218" i="7" a="1"/>
  <c r="I218" i="7" s="1"/>
  <c r="J219" i="7" a="1"/>
  <c r="J219" i="7" s="1"/>
  <c r="K219" i="7" a="1"/>
  <c r="K219" i="7" s="1"/>
  <c r="L219" i="7" a="1"/>
  <c r="L219" i="7" s="1"/>
  <c r="M219" i="7" a="1"/>
  <c r="M219" i="7" s="1"/>
  <c r="N219" i="7" a="1"/>
  <c r="N219" i="7" s="1"/>
  <c r="O219" i="7" a="1"/>
  <c r="O219" i="7" s="1"/>
  <c r="P219" i="7" a="1"/>
  <c r="P219" i="7" s="1"/>
  <c r="Q219" i="7" a="1"/>
  <c r="Q219" i="7" s="1"/>
  <c r="R219" i="7" a="1"/>
  <c r="R219" i="7" s="1"/>
  <c r="S219" i="7" a="1"/>
  <c r="S219" i="7" s="1"/>
  <c r="D219" i="7" a="1"/>
  <c r="D219" i="7" s="1"/>
  <c r="E219" i="7" a="1"/>
  <c r="E219" i="7" s="1"/>
  <c r="F219" i="7" a="1"/>
  <c r="F219" i="7" s="1"/>
  <c r="G219" i="7" a="1"/>
  <c r="G219" i="7" s="1"/>
  <c r="H219" i="7" a="1"/>
  <c r="H219" i="7" s="1"/>
  <c r="I219" i="7" a="1"/>
  <c r="I219" i="7" s="1"/>
  <c r="J220" i="7" a="1"/>
  <c r="J220" i="7" s="1"/>
  <c r="K220" i="7" a="1"/>
  <c r="K220" i="7" s="1"/>
  <c r="L220" i="7" a="1"/>
  <c r="L220" i="7" s="1"/>
  <c r="M220" i="7" a="1"/>
  <c r="M220" i="7" s="1"/>
  <c r="N220" i="7" a="1"/>
  <c r="N220" i="7" s="1"/>
  <c r="O220" i="7" a="1"/>
  <c r="O220" i="7" s="1"/>
  <c r="P220" i="7" a="1"/>
  <c r="P220" i="7" s="1"/>
  <c r="Q220" i="7" a="1"/>
  <c r="Q220" i="7" s="1"/>
  <c r="R220" i="7" a="1"/>
  <c r="R220" i="7" s="1"/>
  <c r="S220" i="7" a="1"/>
  <c r="S220" i="7" s="1"/>
  <c r="D220" i="7" a="1"/>
  <c r="D220" i="7" s="1"/>
  <c r="E220" i="7" a="1"/>
  <c r="E220" i="7" s="1"/>
  <c r="F220" i="7" a="1"/>
  <c r="F220" i="7" s="1"/>
  <c r="G220" i="7" a="1"/>
  <c r="G220" i="7" s="1"/>
  <c r="H220" i="7" a="1"/>
  <c r="H220" i="7" s="1"/>
  <c r="I220" i="7" a="1"/>
  <c r="I220" i="7" s="1"/>
  <c r="J221" i="7" a="1"/>
  <c r="J221" i="7" s="1"/>
  <c r="K221" i="7" a="1"/>
  <c r="K221" i="7" s="1"/>
  <c r="L221" i="7" a="1"/>
  <c r="L221" i="7" s="1"/>
  <c r="M221" i="7" a="1"/>
  <c r="M221" i="7" s="1"/>
  <c r="N221" i="7" a="1"/>
  <c r="N221" i="7" s="1"/>
  <c r="O221" i="7" a="1"/>
  <c r="O221" i="7" s="1"/>
  <c r="P221" i="7" a="1"/>
  <c r="P221" i="7" s="1"/>
  <c r="Q221" i="7" a="1"/>
  <c r="Q221" i="7" s="1"/>
  <c r="R221" i="7" a="1"/>
  <c r="R221" i="7" s="1"/>
  <c r="S221" i="7" a="1"/>
  <c r="S221" i="7" s="1"/>
  <c r="D221" i="7" a="1"/>
  <c r="D221" i="7" s="1"/>
  <c r="E221" i="7" a="1"/>
  <c r="E221" i="7" s="1"/>
  <c r="F221" i="7" a="1"/>
  <c r="F221" i="7" s="1"/>
  <c r="G221" i="7" a="1"/>
  <c r="G221" i="7" s="1"/>
  <c r="H221" i="7" a="1"/>
  <c r="H221" i="7" s="1"/>
  <c r="I221" i="7" a="1"/>
  <c r="I221" i="7" s="1"/>
  <c r="J222" i="7" a="1"/>
  <c r="J222" i="7" s="1"/>
  <c r="K222" i="7" a="1"/>
  <c r="K222" i="7" s="1"/>
  <c r="L222" i="7" a="1"/>
  <c r="L222" i="7" s="1"/>
  <c r="M222" i="7" a="1"/>
  <c r="M222" i="7" s="1"/>
  <c r="N222" i="7" a="1"/>
  <c r="N222" i="7" s="1"/>
  <c r="O222" i="7" a="1"/>
  <c r="O222" i="7" s="1"/>
  <c r="P222" i="7" a="1"/>
  <c r="P222" i="7" s="1"/>
  <c r="Q222" i="7" a="1"/>
  <c r="Q222" i="7" s="1"/>
  <c r="R222" i="7" a="1"/>
  <c r="R222" i="7" s="1"/>
  <c r="S222" i="7" a="1"/>
  <c r="S222" i="7" s="1"/>
  <c r="D222" i="7" a="1"/>
  <c r="D222" i="7" s="1"/>
  <c r="E222" i="7" a="1"/>
  <c r="E222" i="7" s="1"/>
  <c r="F222" i="7" a="1"/>
  <c r="F222" i="7" s="1"/>
  <c r="G222" i="7" a="1"/>
  <c r="G222" i="7" s="1"/>
  <c r="H222" i="7" a="1"/>
  <c r="H222" i="7" s="1"/>
  <c r="I222" i="7" a="1"/>
  <c r="I222" i="7" s="1"/>
  <c r="J223" i="7" a="1"/>
  <c r="J223" i="7" s="1"/>
  <c r="K223" i="7" a="1"/>
  <c r="K223" i="7" s="1"/>
  <c r="L223" i="7" a="1"/>
  <c r="L223" i="7" s="1"/>
  <c r="M223" i="7" a="1"/>
  <c r="M223" i="7" s="1"/>
  <c r="N223" i="7" a="1"/>
  <c r="N223" i="7" s="1"/>
  <c r="O223" i="7" a="1"/>
  <c r="O223" i="7" s="1"/>
  <c r="P223" i="7" a="1"/>
  <c r="P223" i="7" s="1"/>
  <c r="Q223" i="7" a="1"/>
  <c r="Q223" i="7" s="1"/>
  <c r="R223" i="7" a="1"/>
  <c r="R223" i="7" s="1"/>
  <c r="S223" i="7" a="1"/>
  <c r="S223" i="7" s="1"/>
  <c r="D223" i="7" a="1"/>
  <c r="D223" i="7" s="1"/>
  <c r="E223" i="7" a="1"/>
  <c r="E223" i="7" s="1"/>
  <c r="F223" i="7" a="1"/>
  <c r="F223" i="7" s="1"/>
  <c r="G223" i="7" a="1"/>
  <c r="G223" i="7" s="1"/>
  <c r="H223" i="7" a="1"/>
  <c r="H223" i="7" s="1"/>
  <c r="I223" i="7" a="1"/>
  <c r="I223" i="7" s="1"/>
  <c r="J224" i="7" a="1"/>
  <c r="J224" i="7" s="1"/>
  <c r="K224" i="7" a="1"/>
  <c r="K224" i="7" s="1"/>
  <c r="L224" i="7" a="1"/>
  <c r="L224" i="7" s="1"/>
  <c r="M224" i="7" a="1"/>
  <c r="M224" i="7" s="1"/>
  <c r="N224" i="7" a="1"/>
  <c r="N224" i="7" s="1"/>
  <c r="O224" i="7" a="1"/>
  <c r="O224" i="7" s="1"/>
  <c r="P224" i="7" a="1"/>
  <c r="P224" i="7" s="1"/>
  <c r="Q224" i="7" a="1"/>
  <c r="Q224" i="7" s="1"/>
  <c r="R224" i="7" a="1"/>
  <c r="R224" i="7" s="1"/>
  <c r="S224" i="7" a="1"/>
  <c r="S224" i="7" s="1"/>
  <c r="D224" i="7" a="1"/>
  <c r="D224" i="7" s="1"/>
  <c r="E224" i="7" a="1"/>
  <c r="E224" i="7" s="1"/>
  <c r="F224" i="7" a="1"/>
  <c r="F224" i="7" s="1"/>
  <c r="G224" i="7" a="1"/>
  <c r="G224" i="7" s="1"/>
  <c r="H224" i="7" a="1"/>
  <c r="H224" i="7" s="1"/>
  <c r="I224" i="7" a="1"/>
  <c r="I224" i="7" s="1"/>
  <c r="J225" i="7" a="1"/>
  <c r="J225" i="7" s="1"/>
  <c r="K225" i="7" a="1"/>
  <c r="K225" i="7" s="1"/>
  <c r="L225" i="7" a="1"/>
  <c r="L225" i="7" s="1"/>
  <c r="M225" i="7" a="1"/>
  <c r="M225" i="7" s="1"/>
  <c r="N225" i="7" a="1"/>
  <c r="N225" i="7" s="1"/>
  <c r="O225" i="7" a="1"/>
  <c r="O225" i="7" s="1"/>
  <c r="P225" i="7" a="1"/>
  <c r="P225" i="7" s="1"/>
  <c r="Q225" i="7" a="1"/>
  <c r="Q225" i="7" s="1"/>
  <c r="R225" i="7" a="1"/>
  <c r="R225" i="7" s="1"/>
  <c r="S225" i="7" a="1"/>
  <c r="S225" i="7" s="1"/>
  <c r="D225" i="7" a="1"/>
  <c r="D225" i="7" s="1"/>
  <c r="E225" i="7" a="1"/>
  <c r="E225" i="7" s="1"/>
  <c r="F225" i="7" a="1"/>
  <c r="F225" i="7" s="1"/>
  <c r="G225" i="7" a="1"/>
  <c r="G225" i="7" s="1"/>
  <c r="H225" i="7" a="1"/>
  <c r="H225" i="7" s="1"/>
  <c r="I225" i="7" a="1"/>
  <c r="I225" i="7" s="1"/>
  <c r="J226" i="7" a="1"/>
  <c r="J226" i="7" s="1"/>
  <c r="K226" i="7" a="1"/>
  <c r="K226" i="7" s="1"/>
  <c r="L226" i="7" a="1"/>
  <c r="L226" i="7" s="1"/>
  <c r="M226" i="7" a="1"/>
  <c r="M226" i="7" s="1"/>
  <c r="N226" i="7" a="1"/>
  <c r="N226" i="7" s="1"/>
  <c r="O226" i="7" a="1"/>
  <c r="O226" i="7" s="1"/>
  <c r="Q226" i="7" a="1"/>
  <c r="Q226" i="7" s="1"/>
  <c r="R226" i="7" a="1"/>
  <c r="R226" i="7" s="1"/>
  <c r="S226" i="7" a="1"/>
  <c r="S226" i="7" s="1"/>
  <c r="D226" i="7" a="1"/>
  <c r="D226" i="7" s="1"/>
  <c r="E226" i="7" a="1"/>
  <c r="E226" i="7" s="1"/>
  <c r="F226" i="7" a="1"/>
  <c r="F226" i="7" s="1"/>
  <c r="G226" i="7" a="1"/>
  <c r="G226" i="7" s="1"/>
  <c r="H226" i="7" a="1"/>
  <c r="H226" i="7" s="1"/>
  <c r="P226" i="7" a="1"/>
  <c r="P226" i="7" s="1"/>
  <c r="I226" i="7" a="1"/>
  <c r="I226" i="7" s="1"/>
  <c r="J227" i="7" a="1"/>
  <c r="J227" i="7" s="1"/>
  <c r="K227" i="7" a="1"/>
  <c r="K227" i="7" s="1"/>
  <c r="L227" i="7" a="1"/>
  <c r="L227" i="7" s="1"/>
  <c r="M227" i="7" a="1"/>
  <c r="M227" i="7" s="1"/>
  <c r="N227" i="7" a="1"/>
  <c r="N227" i="7" s="1"/>
  <c r="O227" i="7" a="1"/>
  <c r="O227" i="7" s="1"/>
  <c r="Q227" i="7" a="1"/>
  <c r="Q227" i="7" s="1"/>
  <c r="R227" i="7" a="1"/>
  <c r="R227" i="7" s="1"/>
  <c r="S227" i="7" a="1"/>
  <c r="S227" i="7" s="1"/>
  <c r="D227" i="7" a="1"/>
  <c r="D227" i="7" s="1"/>
  <c r="E227" i="7" a="1"/>
  <c r="E227" i="7" s="1"/>
  <c r="F227" i="7" a="1"/>
  <c r="F227" i="7" s="1"/>
  <c r="G227" i="7" a="1"/>
  <c r="G227" i="7" s="1"/>
  <c r="H227" i="7" a="1"/>
  <c r="H227" i="7" s="1"/>
  <c r="I227" i="7" a="1"/>
  <c r="I227" i="7" s="1"/>
  <c r="P227" i="7" a="1"/>
  <c r="P227" i="7" s="1"/>
  <c r="J228" i="7" a="1"/>
  <c r="J228" i="7" s="1"/>
  <c r="K228" i="7" a="1"/>
  <c r="K228" i="7" s="1"/>
  <c r="L228" i="7" a="1"/>
  <c r="L228" i="7" s="1"/>
  <c r="M228" i="7" a="1"/>
  <c r="M228" i="7" s="1"/>
  <c r="N228" i="7" a="1"/>
  <c r="N228" i="7" s="1"/>
  <c r="O228" i="7" a="1"/>
  <c r="O228" i="7" s="1"/>
  <c r="Q228" i="7" a="1"/>
  <c r="Q228" i="7" s="1"/>
  <c r="R228" i="7" a="1"/>
  <c r="R228" i="7" s="1"/>
  <c r="S228" i="7" a="1"/>
  <c r="S228" i="7" s="1"/>
  <c r="D228" i="7" a="1"/>
  <c r="D228" i="7" s="1"/>
  <c r="E228" i="7" a="1"/>
  <c r="E228" i="7" s="1"/>
  <c r="F228" i="7" a="1"/>
  <c r="F228" i="7" s="1"/>
  <c r="G228" i="7" a="1"/>
  <c r="G228" i="7" s="1"/>
  <c r="H228" i="7" a="1"/>
  <c r="H228" i="7" s="1"/>
  <c r="I228" i="7" a="1"/>
  <c r="I228" i="7" s="1"/>
  <c r="P228" i="7" a="1"/>
  <c r="P228" i="7" s="1"/>
  <c r="J229" i="7" a="1"/>
  <c r="J229" i="7" s="1"/>
  <c r="K229" i="7" a="1"/>
  <c r="K229" i="7" s="1"/>
  <c r="L229" i="7" a="1"/>
  <c r="L229" i="7" s="1"/>
  <c r="M229" i="7" a="1"/>
  <c r="M229" i="7" s="1"/>
  <c r="N229" i="7" a="1"/>
  <c r="N229" i="7" s="1"/>
  <c r="O229" i="7" a="1"/>
  <c r="O229" i="7" s="1"/>
  <c r="Q229" i="7" a="1"/>
  <c r="Q229" i="7" s="1"/>
  <c r="R229" i="7" a="1"/>
  <c r="R229" i="7" s="1"/>
  <c r="S229" i="7" a="1"/>
  <c r="S229" i="7" s="1"/>
  <c r="D229" i="7" a="1"/>
  <c r="D229" i="7" s="1"/>
  <c r="E229" i="7" a="1"/>
  <c r="E229" i="7" s="1"/>
  <c r="F229" i="7" a="1"/>
  <c r="F229" i="7" s="1"/>
  <c r="G229" i="7" a="1"/>
  <c r="G229" i="7" s="1"/>
  <c r="H229" i="7" a="1"/>
  <c r="H229" i="7" s="1"/>
  <c r="I229" i="7" a="1"/>
  <c r="I229" i="7" s="1"/>
  <c r="P229" i="7" a="1"/>
  <c r="P229" i="7" s="1"/>
  <c r="J230" i="7" a="1"/>
  <c r="J230" i="7" s="1"/>
  <c r="K230" i="7" a="1"/>
  <c r="K230" i="7" s="1"/>
  <c r="L230" i="7" a="1"/>
  <c r="L230" i="7" s="1"/>
  <c r="M230" i="7" a="1"/>
  <c r="M230" i="7" s="1"/>
  <c r="N230" i="7" a="1"/>
  <c r="N230" i="7" s="1"/>
  <c r="O230" i="7" a="1"/>
  <c r="O230" i="7" s="1"/>
  <c r="Q230" i="7" a="1"/>
  <c r="Q230" i="7" s="1"/>
  <c r="R230" i="7" a="1"/>
  <c r="R230" i="7" s="1"/>
  <c r="S230" i="7" a="1"/>
  <c r="S230" i="7" s="1"/>
  <c r="D230" i="7" a="1"/>
  <c r="D230" i="7" s="1"/>
  <c r="E230" i="7" a="1"/>
  <c r="E230" i="7" s="1"/>
  <c r="F230" i="7" a="1"/>
  <c r="F230" i="7" s="1"/>
  <c r="G230" i="7" a="1"/>
  <c r="G230" i="7" s="1"/>
  <c r="H230" i="7" a="1"/>
  <c r="H230" i="7" s="1"/>
  <c r="I230" i="7" a="1"/>
  <c r="I230" i="7" s="1"/>
  <c r="P230" i="7" a="1"/>
  <c r="P230" i="7" s="1"/>
  <c r="J231" i="7" a="1"/>
  <c r="J231" i="7" s="1"/>
  <c r="K231" i="7" a="1"/>
  <c r="K231" i="7" s="1"/>
  <c r="L231" i="7" a="1"/>
  <c r="L231" i="7" s="1"/>
  <c r="M231" i="7" a="1"/>
  <c r="M231" i="7" s="1"/>
  <c r="N231" i="7" a="1"/>
  <c r="N231" i="7" s="1"/>
  <c r="O231" i="7" a="1"/>
  <c r="O231" i="7" s="1"/>
  <c r="Q231" i="7" a="1"/>
  <c r="Q231" i="7" s="1"/>
  <c r="R231" i="7" a="1"/>
  <c r="R231" i="7" s="1"/>
  <c r="S231" i="7" a="1"/>
  <c r="S231" i="7" s="1"/>
  <c r="D231" i="7" a="1"/>
  <c r="D231" i="7" s="1"/>
  <c r="E231" i="7" a="1"/>
  <c r="E231" i="7" s="1"/>
  <c r="F231" i="7" a="1"/>
  <c r="F231" i="7" s="1"/>
  <c r="G231" i="7" a="1"/>
  <c r="G231" i="7" s="1"/>
  <c r="H231" i="7" a="1"/>
  <c r="H231" i="7" s="1"/>
  <c r="I231" i="7" a="1"/>
  <c r="I231" i="7" s="1"/>
  <c r="P231" i="7" a="1"/>
  <c r="P231" i="7" s="1"/>
  <c r="J233" i="7" a="1"/>
  <c r="J233" i="7" s="1"/>
  <c r="K233" i="7" a="1"/>
  <c r="K233" i="7" s="1"/>
  <c r="L233" i="7" a="1"/>
  <c r="L233" i="7" s="1"/>
  <c r="M233" i="7" a="1"/>
  <c r="M233" i="7" s="1"/>
  <c r="N233" i="7" a="1"/>
  <c r="N233" i="7" s="1"/>
  <c r="O233" i="7" a="1"/>
  <c r="O233" i="7" s="1"/>
  <c r="Q233" i="7" a="1"/>
  <c r="Q233" i="7" s="1"/>
  <c r="R233" i="7" a="1"/>
  <c r="R233" i="7" s="1"/>
  <c r="S233" i="7" a="1"/>
  <c r="S233" i="7" s="1"/>
  <c r="D233" i="7" a="1"/>
  <c r="D233" i="7" s="1"/>
  <c r="E233" i="7" a="1"/>
  <c r="E233" i="7" s="1"/>
  <c r="F233" i="7" a="1"/>
  <c r="F233" i="7" s="1"/>
  <c r="G233" i="7" a="1"/>
  <c r="G233" i="7" s="1"/>
  <c r="H233" i="7" a="1"/>
  <c r="H233" i="7" s="1"/>
  <c r="I233" i="7" a="1"/>
  <c r="I233" i="7" s="1"/>
  <c r="P233" i="7" a="1"/>
  <c r="P233" i="7" s="1"/>
  <c r="J234" i="7" a="1"/>
  <c r="J234" i="7" s="1"/>
  <c r="K234" i="7" a="1"/>
  <c r="K234" i="7" s="1"/>
  <c r="L234" i="7" a="1"/>
  <c r="L234" i="7" s="1"/>
  <c r="M234" i="7" a="1"/>
  <c r="M234" i="7" s="1"/>
  <c r="N234" i="7" a="1"/>
  <c r="N234" i="7" s="1"/>
  <c r="O234" i="7" a="1"/>
  <c r="O234" i="7" s="1"/>
  <c r="Q234" i="7" a="1"/>
  <c r="Q234" i="7" s="1"/>
  <c r="R234" i="7" a="1"/>
  <c r="R234" i="7" s="1"/>
  <c r="S234" i="7" a="1"/>
  <c r="S234" i="7" s="1"/>
  <c r="D234" i="7" a="1"/>
  <c r="D234" i="7" s="1"/>
  <c r="E234" i="7" a="1"/>
  <c r="E234" i="7" s="1"/>
  <c r="F234" i="7" a="1"/>
  <c r="F234" i="7" s="1"/>
  <c r="G234" i="7" a="1"/>
  <c r="G234" i="7" s="1"/>
  <c r="H234" i="7" a="1"/>
  <c r="H234" i="7" s="1"/>
  <c r="P234" i="7" a="1"/>
  <c r="P234" i="7" s="1"/>
  <c r="I234" i="7" a="1"/>
  <c r="I234" i="7" s="1"/>
  <c r="J235" i="7" a="1"/>
  <c r="J235" i="7" s="1"/>
  <c r="K235" i="7" a="1"/>
  <c r="K235" i="7" s="1"/>
  <c r="L235" i="7" a="1"/>
  <c r="L235" i="7" s="1"/>
  <c r="M235" i="7" a="1"/>
  <c r="M235" i="7" s="1"/>
  <c r="N235" i="7" a="1"/>
  <c r="N235" i="7" s="1"/>
  <c r="O235" i="7" a="1"/>
  <c r="O235" i="7" s="1"/>
  <c r="Q235" i="7" a="1"/>
  <c r="Q235" i="7" s="1"/>
  <c r="R235" i="7" a="1"/>
  <c r="R235" i="7" s="1"/>
  <c r="S235" i="7" a="1"/>
  <c r="S235" i="7" s="1"/>
  <c r="D235" i="7" a="1"/>
  <c r="D235" i="7" s="1"/>
  <c r="E235" i="7" a="1"/>
  <c r="E235" i="7" s="1"/>
  <c r="F235" i="7" a="1"/>
  <c r="F235" i="7" s="1"/>
  <c r="G235" i="7" a="1"/>
  <c r="G235" i="7" s="1"/>
  <c r="H235" i="7" a="1"/>
  <c r="H235" i="7" s="1"/>
  <c r="I235" i="7" a="1"/>
  <c r="I235" i="7" s="1"/>
  <c r="P235" i="7" a="1"/>
  <c r="P235" i="7" s="1"/>
  <c r="J236" i="7" a="1"/>
  <c r="J236" i="7" s="1"/>
  <c r="K236" i="7" a="1"/>
  <c r="K236" i="7" s="1"/>
  <c r="L236" i="7" a="1"/>
  <c r="L236" i="7" s="1"/>
  <c r="M236" i="7" a="1"/>
  <c r="M236" i="7" s="1"/>
  <c r="N236" i="7" a="1"/>
  <c r="N236" i="7" s="1"/>
  <c r="O236" i="7" a="1"/>
  <c r="O236" i="7" s="1"/>
  <c r="Q236" i="7" a="1"/>
  <c r="Q236" i="7" s="1"/>
  <c r="R236" i="7" a="1"/>
  <c r="R236" i="7" s="1"/>
  <c r="S236" i="7" a="1"/>
  <c r="S236" i="7" s="1"/>
  <c r="D236" i="7" a="1"/>
  <c r="D236" i="7" s="1"/>
  <c r="E236" i="7" a="1"/>
  <c r="E236" i="7" s="1"/>
  <c r="F236" i="7" a="1"/>
  <c r="F236" i="7" s="1"/>
  <c r="G236" i="7" a="1"/>
  <c r="G236" i="7" s="1"/>
  <c r="H236" i="7" a="1"/>
  <c r="H236" i="7" s="1"/>
  <c r="I236" i="7" a="1"/>
  <c r="I236" i="7" s="1"/>
  <c r="P236" i="7" a="1"/>
  <c r="P236" i="7" s="1"/>
  <c r="J237" i="7" a="1"/>
  <c r="J237" i="7" s="1"/>
  <c r="K237" i="7" a="1"/>
  <c r="K237" i="7" s="1"/>
  <c r="L237" i="7" a="1"/>
  <c r="L237" i="7" s="1"/>
  <c r="M237" i="7" a="1"/>
  <c r="M237" i="7" s="1"/>
  <c r="N237" i="7" a="1"/>
  <c r="N237" i="7" s="1"/>
  <c r="O237" i="7" a="1"/>
  <c r="O237" i="7" s="1"/>
  <c r="Q237" i="7" a="1"/>
  <c r="Q237" i="7" s="1"/>
  <c r="R237" i="7" a="1"/>
  <c r="R237" i="7" s="1"/>
  <c r="S237" i="7" a="1"/>
  <c r="S237" i="7" s="1"/>
  <c r="D237" i="7" a="1"/>
  <c r="D237" i="7" s="1"/>
  <c r="E237" i="7" a="1"/>
  <c r="E237" i="7" s="1"/>
  <c r="F237" i="7" a="1"/>
  <c r="F237" i="7" s="1"/>
  <c r="G237" i="7" a="1"/>
  <c r="G237" i="7" s="1"/>
  <c r="H237" i="7" a="1"/>
  <c r="H237" i="7" s="1"/>
  <c r="I237" i="7" a="1"/>
  <c r="I237" i="7" s="1"/>
  <c r="P237" i="7" a="1"/>
  <c r="P237" i="7" s="1"/>
  <c r="J238" i="7" a="1"/>
  <c r="J238" i="7" s="1"/>
  <c r="K238" i="7" a="1"/>
  <c r="K238" i="7" s="1"/>
  <c r="N238" i="7" a="1"/>
  <c r="N238" i="7" s="1"/>
  <c r="R238" i="7" a="1"/>
  <c r="R238" i="7" s="1"/>
  <c r="S238" i="7" a="1"/>
  <c r="S238" i="7" s="1"/>
  <c r="D238" i="7" a="1"/>
  <c r="D238" i="7" s="1"/>
  <c r="E238" i="7" a="1"/>
  <c r="E238" i="7" s="1"/>
  <c r="F238" i="7" a="1"/>
  <c r="F238" i="7" s="1"/>
  <c r="G238" i="7" a="1"/>
  <c r="G238" i="7" s="1"/>
  <c r="H238" i="7" a="1"/>
  <c r="H238" i="7" s="1"/>
  <c r="I238" i="7" a="1"/>
  <c r="I238" i="7" s="1"/>
  <c r="L238" i="7" a="1"/>
  <c r="L238" i="7" s="1"/>
  <c r="M238" i="7" a="1"/>
  <c r="M238" i="7" s="1"/>
  <c r="O238" i="7" a="1"/>
  <c r="O238" i="7" s="1"/>
  <c r="P238" i="7" a="1"/>
  <c r="P238" i="7" s="1"/>
  <c r="Q238" i="7" a="1"/>
  <c r="Q238" i="7" s="1"/>
  <c r="D239" i="7" a="1"/>
  <c r="D239" i="7" s="1"/>
  <c r="E239" i="7" a="1"/>
  <c r="E239" i="7" s="1"/>
  <c r="F239" i="7" a="1"/>
  <c r="F239" i="7" s="1"/>
  <c r="G239" i="7" a="1"/>
  <c r="G239" i="7" s="1"/>
  <c r="H239" i="7" a="1"/>
  <c r="H239" i="7" s="1"/>
  <c r="L239" i="7" a="1"/>
  <c r="L239" i="7" s="1"/>
  <c r="M239" i="7" a="1"/>
  <c r="M239" i="7" s="1"/>
  <c r="N239" i="7" a="1"/>
  <c r="N239" i="7" s="1"/>
  <c r="O239" i="7" a="1"/>
  <c r="O239" i="7" s="1"/>
  <c r="P239" i="7" a="1"/>
  <c r="P239" i="7" s="1"/>
  <c r="Q239" i="7" a="1"/>
  <c r="Q239" i="7" s="1"/>
  <c r="R239" i="7" a="1"/>
  <c r="R239" i="7" s="1"/>
  <c r="S239" i="7" a="1"/>
  <c r="S239" i="7" s="1"/>
  <c r="I239" i="7" a="1"/>
  <c r="I239" i="7" s="1"/>
  <c r="J239" i="7" a="1"/>
  <c r="J239" i="7" s="1"/>
  <c r="K239" i="7" a="1"/>
  <c r="K239" i="7" s="1"/>
  <c r="L240" i="7" a="1"/>
  <c r="L240" i="7" s="1"/>
  <c r="M240" i="7" a="1"/>
  <c r="M240" i="7" s="1"/>
  <c r="N240" i="7" a="1"/>
  <c r="N240" i="7" s="1"/>
  <c r="O240" i="7" a="1"/>
  <c r="O240" i="7" s="1"/>
  <c r="P240" i="7" a="1"/>
  <c r="P240" i="7" s="1"/>
  <c r="Q240" i="7" a="1"/>
  <c r="Q240" i="7" s="1"/>
  <c r="R240" i="7" a="1"/>
  <c r="R240" i="7" s="1"/>
  <c r="S240" i="7" a="1"/>
  <c r="S240" i="7" s="1"/>
  <c r="D240" i="7" a="1"/>
  <c r="D240" i="7" s="1"/>
  <c r="E240" i="7" a="1"/>
  <c r="E240" i="7" s="1"/>
  <c r="F240" i="7" a="1"/>
  <c r="F240" i="7" s="1"/>
  <c r="G240" i="7" a="1"/>
  <c r="G240" i="7" s="1"/>
  <c r="H240" i="7" a="1"/>
  <c r="H240" i="7" s="1"/>
  <c r="I240" i="7" a="1"/>
  <c r="I240" i="7" s="1"/>
  <c r="J240" i="7" a="1"/>
  <c r="J240" i="7" s="1"/>
  <c r="K240" i="7" a="1"/>
  <c r="K240" i="7" s="1"/>
  <c r="L241" i="7" a="1"/>
  <c r="L241" i="7" s="1"/>
  <c r="M241" i="7" a="1"/>
  <c r="M241" i="7" s="1"/>
  <c r="N241" i="7" a="1"/>
  <c r="N241" i="7" s="1"/>
  <c r="O241" i="7" a="1"/>
  <c r="O241" i="7" s="1"/>
  <c r="P241" i="7" a="1"/>
  <c r="P241" i="7" s="1"/>
  <c r="Q241" i="7" a="1"/>
  <c r="Q241" i="7" s="1"/>
  <c r="R241" i="7" a="1"/>
  <c r="R241" i="7" s="1"/>
  <c r="S241" i="7" a="1"/>
  <c r="S241" i="7" s="1"/>
  <c r="D241" i="7" a="1"/>
  <c r="D241" i="7" s="1"/>
  <c r="E241" i="7" a="1"/>
  <c r="E241" i="7" s="1"/>
  <c r="F241" i="7" a="1"/>
  <c r="F241" i="7" s="1"/>
  <c r="G241" i="7" a="1"/>
  <c r="G241" i="7" s="1"/>
  <c r="H241" i="7" a="1"/>
  <c r="H241" i="7" s="1"/>
  <c r="I241" i="7" a="1"/>
  <c r="I241" i="7" s="1"/>
  <c r="J241" i="7" a="1"/>
  <c r="J241" i="7" s="1"/>
  <c r="K241" i="7" a="1"/>
  <c r="K241" i="7" s="1"/>
  <c r="L242" i="7" a="1"/>
  <c r="L242" i="7" s="1"/>
  <c r="M242" i="7" a="1"/>
  <c r="M242" i="7" s="1"/>
  <c r="N242" i="7" a="1"/>
  <c r="N242" i="7" s="1"/>
  <c r="O242" i="7" a="1"/>
  <c r="O242" i="7" s="1"/>
  <c r="P242" i="7" a="1"/>
  <c r="P242" i="7" s="1"/>
  <c r="Q242" i="7" a="1"/>
  <c r="Q242" i="7" s="1"/>
  <c r="R242" i="7" a="1"/>
  <c r="R242" i="7" s="1"/>
  <c r="S242" i="7" a="1"/>
  <c r="S242" i="7" s="1"/>
  <c r="D242" i="7" a="1"/>
  <c r="D242" i="7" s="1"/>
  <c r="E242" i="7" a="1"/>
  <c r="E242" i="7" s="1"/>
  <c r="F242" i="7" a="1"/>
  <c r="F242" i="7" s="1"/>
  <c r="G242" i="7" a="1"/>
  <c r="G242" i="7" s="1"/>
  <c r="H242" i="7" a="1"/>
  <c r="H242" i="7" s="1"/>
  <c r="I242" i="7" a="1"/>
  <c r="I242" i="7" s="1"/>
  <c r="J242" i="7" a="1"/>
  <c r="J242" i="7" s="1"/>
  <c r="K242" i="7" a="1"/>
  <c r="K242" i="7" s="1"/>
  <c r="L243" i="7" a="1"/>
  <c r="L243" i="7" s="1"/>
  <c r="M243" i="7" a="1"/>
  <c r="M243" i="7" s="1"/>
  <c r="N243" i="7" a="1"/>
  <c r="N243" i="7" s="1"/>
  <c r="O243" i="7" a="1"/>
  <c r="O243" i="7" s="1"/>
  <c r="P243" i="7" a="1"/>
  <c r="P243" i="7" s="1"/>
  <c r="Q243" i="7" a="1"/>
  <c r="Q243" i="7" s="1"/>
  <c r="R243" i="7" a="1"/>
  <c r="R243" i="7" s="1"/>
  <c r="S243" i="7" a="1"/>
  <c r="S243" i="7" s="1"/>
  <c r="D243" i="7" a="1"/>
  <c r="D243" i="7" s="1"/>
  <c r="E243" i="7" a="1"/>
  <c r="E243" i="7" s="1"/>
  <c r="F243" i="7" a="1"/>
  <c r="F243" i="7" s="1"/>
  <c r="G243" i="7" a="1"/>
  <c r="G243" i="7" s="1"/>
  <c r="H243" i="7" a="1"/>
  <c r="H243" i="7" s="1"/>
  <c r="I243" i="7" a="1"/>
  <c r="I243" i="7" s="1"/>
  <c r="J243" i="7" a="1"/>
  <c r="J243" i="7" s="1"/>
  <c r="K243" i="7" a="1"/>
  <c r="K243" i="7" s="1"/>
  <c r="L244" i="7" a="1"/>
  <c r="L244" i="7" s="1"/>
  <c r="M244" i="7" a="1"/>
  <c r="M244" i="7" s="1"/>
  <c r="N244" i="7" a="1"/>
  <c r="N244" i="7" s="1"/>
  <c r="O244" i="7" a="1"/>
  <c r="O244" i="7" s="1"/>
  <c r="P244" i="7" a="1"/>
  <c r="P244" i="7" s="1"/>
  <c r="Q244" i="7" a="1"/>
  <c r="Q244" i="7" s="1"/>
  <c r="R244" i="7" a="1"/>
  <c r="R244" i="7" s="1"/>
  <c r="S244" i="7" a="1"/>
  <c r="S244" i="7" s="1"/>
  <c r="D244" i="7" a="1"/>
  <c r="D244" i="7" s="1"/>
  <c r="E244" i="7" a="1"/>
  <c r="E244" i="7" s="1"/>
  <c r="F244" i="7" a="1"/>
  <c r="F244" i="7" s="1"/>
  <c r="G244" i="7" a="1"/>
  <c r="G244" i="7" s="1"/>
  <c r="H244" i="7" a="1"/>
  <c r="H244" i="7" s="1"/>
  <c r="I244" i="7" a="1"/>
  <c r="I244" i="7" s="1"/>
  <c r="J244" i="7" a="1"/>
  <c r="J244" i="7" s="1"/>
  <c r="K244" i="7" a="1"/>
  <c r="K244" i="7" s="1"/>
  <c r="L245" i="7" a="1"/>
  <c r="L245" i="7" s="1"/>
  <c r="M245" i="7" a="1"/>
  <c r="M245" i="7" s="1"/>
  <c r="N245" i="7" a="1"/>
  <c r="N245" i="7" s="1"/>
  <c r="O245" i="7" a="1"/>
  <c r="O245" i="7" s="1"/>
  <c r="P245" i="7" a="1"/>
  <c r="P245" i="7" s="1"/>
  <c r="Q245" i="7" a="1"/>
  <c r="Q245" i="7" s="1"/>
  <c r="R245" i="7" a="1"/>
  <c r="R245" i="7" s="1"/>
  <c r="S245" i="7" a="1"/>
  <c r="S245" i="7" s="1"/>
  <c r="D245" i="7" a="1"/>
  <c r="D245" i="7" s="1"/>
  <c r="E245" i="7" a="1"/>
  <c r="E245" i="7" s="1"/>
  <c r="F245" i="7" a="1"/>
  <c r="F245" i="7" s="1"/>
  <c r="G245" i="7" a="1"/>
  <c r="G245" i="7" s="1"/>
  <c r="H245" i="7" a="1"/>
  <c r="H245" i="7" s="1"/>
  <c r="I245" i="7" a="1"/>
  <c r="I245" i="7" s="1"/>
  <c r="J245" i="7" a="1"/>
  <c r="J245" i="7" s="1"/>
  <c r="K245" i="7" a="1"/>
  <c r="K245" i="7" s="1"/>
  <c r="L246" i="7" a="1"/>
  <c r="L246" i="7" s="1"/>
  <c r="M246" i="7" a="1"/>
  <c r="M246" i="7" s="1"/>
  <c r="N246" i="7" a="1"/>
  <c r="N246" i="7" s="1"/>
  <c r="O246" i="7" a="1"/>
  <c r="O246" i="7" s="1"/>
  <c r="P246" i="7" a="1"/>
  <c r="P246" i="7" s="1"/>
  <c r="Q246" i="7" a="1"/>
  <c r="Q246" i="7" s="1"/>
  <c r="R246" i="7" a="1"/>
  <c r="R246" i="7" s="1"/>
  <c r="S246" i="7" a="1"/>
  <c r="S246" i="7" s="1"/>
  <c r="D246" i="7" a="1"/>
  <c r="D246" i="7" s="1"/>
  <c r="E246" i="7" a="1"/>
  <c r="E246" i="7" s="1"/>
  <c r="F246" i="7" a="1"/>
  <c r="F246" i="7" s="1"/>
  <c r="G246" i="7" a="1"/>
  <c r="G246" i="7" s="1"/>
  <c r="H246" i="7" a="1"/>
  <c r="H246" i="7" s="1"/>
  <c r="I246" i="7" a="1"/>
  <c r="I246" i="7" s="1"/>
  <c r="J246" i="7" a="1"/>
  <c r="J246" i="7" s="1"/>
  <c r="K246" i="7" a="1"/>
  <c r="K246" i="7" s="1"/>
  <c r="L247" i="7" a="1"/>
  <c r="L247" i="7" s="1"/>
  <c r="M247" i="7" a="1"/>
  <c r="M247" i="7" s="1"/>
  <c r="N247" i="7" a="1"/>
  <c r="N247" i="7" s="1"/>
  <c r="O247" i="7" a="1"/>
  <c r="O247" i="7" s="1"/>
  <c r="P247" i="7" a="1"/>
  <c r="P247" i="7" s="1"/>
  <c r="Q247" i="7" a="1"/>
  <c r="Q247" i="7" s="1"/>
  <c r="R247" i="7" a="1"/>
  <c r="R247" i="7" s="1"/>
  <c r="S247" i="7" a="1"/>
  <c r="S247" i="7" s="1"/>
  <c r="D247" i="7" a="1"/>
  <c r="D247" i="7" s="1"/>
  <c r="E247" i="7" a="1"/>
  <c r="E247" i="7" s="1"/>
  <c r="F247" i="7" a="1"/>
  <c r="F247" i="7" s="1"/>
  <c r="G247" i="7" a="1"/>
  <c r="G247" i="7" s="1"/>
  <c r="H247" i="7" a="1"/>
  <c r="H247" i="7" s="1"/>
  <c r="I247" i="7" a="1"/>
  <c r="I247" i="7" s="1"/>
  <c r="J247" i="7" a="1"/>
  <c r="J247" i="7" s="1"/>
  <c r="K247" i="7" a="1"/>
  <c r="K247" i="7" s="1"/>
  <c r="L248" i="7" a="1"/>
  <c r="L248" i="7" s="1"/>
  <c r="M248" i="7" a="1"/>
  <c r="M248" i="7" s="1"/>
  <c r="N248" i="7" a="1"/>
  <c r="N248" i="7" s="1"/>
  <c r="O248" i="7" a="1"/>
  <c r="O248" i="7" s="1"/>
  <c r="P248" i="7" a="1"/>
  <c r="P248" i="7" s="1"/>
  <c r="Q248" i="7" a="1"/>
  <c r="Q248" i="7" s="1"/>
  <c r="R248" i="7" a="1"/>
  <c r="R248" i="7" s="1"/>
  <c r="S248" i="7" a="1"/>
  <c r="S248" i="7" s="1"/>
  <c r="D248" i="7" a="1"/>
  <c r="D248" i="7" s="1"/>
  <c r="E248" i="7" a="1"/>
  <c r="E248" i="7" s="1"/>
  <c r="F248" i="7" a="1"/>
  <c r="F248" i="7" s="1"/>
  <c r="G248" i="7" a="1"/>
  <c r="G248" i="7" s="1"/>
  <c r="H248" i="7" a="1"/>
  <c r="H248" i="7" s="1"/>
  <c r="I248" i="7" a="1"/>
  <c r="I248" i="7" s="1"/>
  <c r="J248" i="7" a="1"/>
  <c r="J248" i="7" s="1"/>
  <c r="K248" i="7" a="1"/>
  <c r="K248" i="7" s="1"/>
  <c r="L249" i="7" a="1"/>
  <c r="L249" i="7" s="1"/>
  <c r="M249" i="7" a="1"/>
  <c r="M249" i="7" s="1"/>
  <c r="N249" i="7" a="1"/>
  <c r="N249" i="7" s="1"/>
  <c r="O249" i="7" a="1"/>
  <c r="O249" i="7" s="1"/>
  <c r="P249" i="7" a="1"/>
  <c r="P249" i="7" s="1"/>
  <c r="Q249" i="7" a="1"/>
  <c r="Q249" i="7" s="1"/>
  <c r="R249" i="7" a="1"/>
  <c r="R249" i="7" s="1"/>
  <c r="S249" i="7" a="1"/>
  <c r="S249" i="7" s="1"/>
  <c r="D249" i="7" a="1"/>
  <c r="D249" i="7" s="1"/>
  <c r="E249" i="7" a="1"/>
  <c r="E249" i="7" s="1"/>
  <c r="F249" i="7" a="1"/>
  <c r="F249" i="7" s="1"/>
  <c r="G249" i="7" a="1"/>
  <c r="G249" i="7" s="1"/>
  <c r="H249" i="7" a="1"/>
  <c r="H249" i="7" s="1"/>
  <c r="I249" i="7" a="1"/>
  <c r="I249" i="7" s="1"/>
  <c r="J249" i="7" a="1"/>
  <c r="J249" i="7" s="1"/>
  <c r="K249" i="7" a="1"/>
  <c r="K249" i="7" s="1"/>
  <c r="L250" i="7" a="1"/>
  <c r="L250" i="7" s="1"/>
  <c r="M250" i="7" a="1"/>
  <c r="M250" i="7" s="1"/>
  <c r="N250" i="7" a="1"/>
  <c r="N250" i="7" s="1"/>
  <c r="O250" i="7" a="1"/>
  <c r="O250" i="7" s="1"/>
  <c r="P250" i="7" a="1"/>
  <c r="P250" i="7" s="1"/>
  <c r="Q250" i="7" a="1"/>
  <c r="Q250" i="7" s="1"/>
  <c r="R250" i="7" a="1"/>
  <c r="R250" i="7" s="1"/>
  <c r="S250" i="7" a="1"/>
  <c r="S250" i="7" s="1"/>
  <c r="D250" i="7" a="1"/>
  <c r="D250" i="7" s="1"/>
  <c r="E250" i="7" a="1"/>
  <c r="E250" i="7" s="1"/>
  <c r="F250" i="7" a="1"/>
  <c r="F250" i="7" s="1"/>
  <c r="G250" i="7" a="1"/>
  <c r="G250" i="7" s="1"/>
  <c r="H250" i="7" a="1"/>
  <c r="H250" i="7" s="1"/>
  <c r="I250" i="7" a="1"/>
  <c r="I250" i="7" s="1"/>
  <c r="J250" i="7" a="1"/>
  <c r="J250" i="7" s="1"/>
  <c r="K250" i="7" a="1"/>
  <c r="K250" i="7" s="1"/>
  <c r="L253" i="7" a="1"/>
  <c r="L253" i="7" s="1"/>
  <c r="M253" i="7" a="1"/>
  <c r="M253" i="7" s="1"/>
  <c r="N253" i="7" a="1"/>
  <c r="N253" i="7" s="1"/>
  <c r="O253" i="7" a="1"/>
  <c r="O253" i="7" s="1"/>
  <c r="P253" i="7" a="1"/>
  <c r="P253" i="7" s="1"/>
  <c r="Q253" i="7" a="1"/>
  <c r="Q253" i="7" s="1"/>
  <c r="R253" i="7" a="1"/>
  <c r="R253" i="7" s="1"/>
  <c r="S253" i="7" a="1"/>
  <c r="S253" i="7" s="1"/>
  <c r="D253" i="7" a="1"/>
  <c r="D253" i="7" s="1"/>
  <c r="E253" i="7" a="1"/>
  <c r="E253" i="7" s="1"/>
  <c r="F253" i="7" a="1"/>
  <c r="F253" i="7" s="1"/>
  <c r="G253" i="7" a="1"/>
  <c r="G253" i="7" s="1"/>
  <c r="H253" i="7" a="1"/>
  <c r="H253" i="7" s="1"/>
  <c r="I253" i="7" a="1"/>
  <c r="I253" i="7" s="1"/>
  <c r="J253" i="7" a="1"/>
  <c r="J253" i="7" s="1"/>
  <c r="K253" i="7" a="1"/>
  <c r="K253" i="7" s="1"/>
  <c r="L254" i="7" a="1"/>
  <c r="L254" i="7" s="1"/>
  <c r="M254" i="7" a="1"/>
  <c r="M254" i="7" s="1"/>
  <c r="N254" i="7" a="1"/>
  <c r="N254" i="7" s="1"/>
  <c r="O254" i="7" a="1"/>
  <c r="O254" i="7" s="1"/>
  <c r="P254" i="7" a="1"/>
  <c r="P254" i="7" s="1"/>
  <c r="Q254" i="7" a="1"/>
  <c r="Q254" i="7" s="1"/>
  <c r="R254" i="7" a="1"/>
  <c r="R254" i="7" s="1"/>
  <c r="S254" i="7" a="1"/>
  <c r="S254" i="7" s="1"/>
  <c r="D254" i="7" a="1"/>
  <c r="D254" i="7" s="1"/>
  <c r="E254" i="7" a="1"/>
  <c r="E254" i="7" s="1"/>
  <c r="F254" i="7" a="1"/>
  <c r="F254" i="7" s="1"/>
  <c r="G254" i="7" a="1"/>
  <c r="G254" i="7" s="1"/>
  <c r="H254" i="7" a="1"/>
  <c r="H254" i="7" s="1"/>
  <c r="I254" i="7" a="1"/>
  <c r="I254" i="7" s="1"/>
  <c r="J254" i="7" a="1"/>
  <c r="J254" i="7" s="1"/>
  <c r="K254" i="7" a="1"/>
  <c r="K254" i="7" s="1"/>
  <c r="L255" i="7" a="1"/>
  <c r="L255" i="7" s="1"/>
  <c r="M255" i="7" a="1"/>
  <c r="M255" i="7" s="1"/>
  <c r="N255" i="7" a="1"/>
  <c r="N255" i="7" s="1"/>
  <c r="O255" i="7" a="1"/>
  <c r="O255" i="7" s="1"/>
  <c r="P255" i="7" a="1"/>
  <c r="P255" i="7" s="1"/>
  <c r="Q255" i="7" a="1"/>
  <c r="Q255" i="7" s="1"/>
  <c r="R255" i="7" a="1"/>
  <c r="R255" i="7" s="1"/>
  <c r="S255" i="7" a="1"/>
  <c r="S255" i="7" s="1"/>
  <c r="D255" i="7" a="1"/>
  <c r="D255" i="7" s="1"/>
  <c r="E255" i="7" a="1"/>
  <c r="E255" i="7" s="1"/>
  <c r="F255" i="7" a="1"/>
  <c r="F255" i="7" s="1"/>
  <c r="G255" i="7" a="1"/>
  <c r="G255" i="7" s="1"/>
  <c r="H255" i="7" a="1"/>
  <c r="H255" i="7" s="1"/>
  <c r="I255" i="7" a="1"/>
  <c r="I255" i="7" s="1"/>
  <c r="J255" i="7" a="1"/>
  <c r="J255" i="7" s="1"/>
  <c r="K255" i="7" a="1"/>
  <c r="K255" i="7" s="1"/>
  <c r="L256" i="7" a="1"/>
  <c r="L256" i="7" s="1"/>
  <c r="M256" i="7" a="1"/>
  <c r="M256" i="7" s="1"/>
  <c r="N256" i="7" a="1"/>
  <c r="N256" i="7" s="1"/>
  <c r="O256" i="7" a="1"/>
  <c r="O256" i="7" s="1"/>
  <c r="P256" i="7" a="1"/>
  <c r="P256" i="7" s="1"/>
  <c r="Q256" i="7" a="1"/>
  <c r="Q256" i="7" s="1"/>
  <c r="R256" i="7" a="1"/>
  <c r="R256" i="7" s="1"/>
  <c r="S256" i="7" a="1"/>
  <c r="S256" i="7" s="1"/>
  <c r="D256" i="7" a="1"/>
  <c r="D256" i="7" s="1"/>
  <c r="E256" i="7" a="1"/>
  <c r="E256" i="7" s="1"/>
  <c r="F256" i="7" a="1"/>
  <c r="F256" i="7" s="1"/>
  <c r="G256" i="7" a="1"/>
  <c r="G256" i="7" s="1"/>
  <c r="H256" i="7" a="1"/>
  <c r="H256" i="7" s="1"/>
  <c r="I256" i="7" a="1"/>
  <c r="I256" i="7" s="1"/>
  <c r="J256" i="7" a="1"/>
  <c r="J256" i="7" s="1"/>
  <c r="K256" i="7" a="1"/>
  <c r="K256" i="7" s="1"/>
  <c r="L257" i="7" a="1"/>
  <c r="L257" i="7" s="1"/>
  <c r="M257" i="7" a="1"/>
  <c r="M257" i="7" s="1"/>
  <c r="N257" i="7" a="1"/>
  <c r="N257" i="7" s="1"/>
  <c r="O257" i="7" a="1"/>
  <c r="O257" i="7" s="1"/>
  <c r="P257" i="7" a="1"/>
  <c r="P257" i="7" s="1"/>
  <c r="Q257" i="7" a="1"/>
  <c r="Q257" i="7" s="1"/>
  <c r="R257" i="7" a="1"/>
  <c r="R257" i="7" s="1"/>
  <c r="S257" i="7" a="1"/>
  <c r="S257" i="7" s="1"/>
  <c r="D257" i="7" a="1"/>
  <c r="D257" i="7" s="1"/>
  <c r="E257" i="7" a="1"/>
  <c r="E257" i="7" s="1"/>
  <c r="F257" i="7" a="1"/>
  <c r="F257" i="7" s="1"/>
  <c r="G257" i="7" a="1"/>
  <c r="G257" i="7" s="1"/>
  <c r="H257" i="7" a="1"/>
  <c r="H257" i="7" s="1"/>
  <c r="I257" i="7" a="1"/>
  <c r="I257" i="7" s="1"/>
  <c r="J257" i="7" a="1"/>
  <c r="J257" i="7" s="1"/>
  <c r="K257" i="7" a="1"/>
  <c r="K257" i="7" s="1"/>
  <c r="L258" i="7" a="1"/>
  <c r="L258" i="7" s="1"/>
  <c r="M258" i="7" a="1"/>
  <c r="M258" i="7" s="1"/>
  <c r="N258" i="7" a="1"/>
  <c r="N258" i="7" s="1"/>
  <c r="O258" i="7" a="1"/>
  <c r="O258" i="7" s="1"/>
  <c r="P258" i="7" a="1"/>
  <c r="P258" i="7" s="1"/>
  <c r="Q258" i="7" a="1"/>
  <c r="Q258" i="7" s="1"/>
  <c r="R258" i="7" a="1"/>
  <c r="R258" i="7" s="1"/>
  <c r="S258" i="7" a="1"/>
  <c r="S258" i="7" s="1"/>
  <c r="D258" i="7" a="1"/>
  <c r="D258" i="7" s="1"/>
  <c r="E258" i="7" a="1"/>
  <c r="E258" i="7" s="1"/>
  <c r="F258" i="7" a="1"/>
  <c r="F258" i="7" s="1"/>
  <c r="G258" i="7" a="1"/>
  <c r="G258" i="7" s="1"/>
  <c r="H258" i="7" a="1"/>
  <c r="H258" i="7" s="1"/>
  <c r="I258" i="7" a="1"/>
  <c r="I258" i="7" s="1"/>
  <c r="J258" i="7" a="1"/>
  <c r="J258" i="7" s="1"/>
  <c r="K258" i="7" a="1"/>
  <c r="K258" i="7" s="1"/>
  <c r="L259" i="7" a="1"/>
  <c r="L259" i="7" s="1"/>
  <c r="M259" i="7" a="1"/>
  <c r="M259" i="7" s="1"/>
  <c r="N259" i="7" a="1"/>
  <c r="N259" i="7" s="1"/>
  <c r="O259" i="7" a="1"/>
  <c r="O259" i="7" s="1"/>
  <c r="P259" i="7" a="1"/>
  <c r="P259" i="7" s="1"/>
  <c r="Q259" i="7" a="1"/>
  <c r="Q259" i="7" s="1"/>
  <c r="R259" i="7" a="1"/>
  <c r="R259" i="7" s="1"/>
  <c r="S259" i="7" a="1"/>
  <c r="S259" i="7" s="1"/>
  <c r="D259" i="7" a="1"/>
  <c r="D259" i="7" s="1"/>
  <c r="E259" i="7" a="1"/>
  <c r="E259" i="7" s="1"/>
  <c r="F259" i="7" a="1"/>
  <c r="F259" i="7" s="1"/>
  <c r="G259" i="7" a="1"/>
  <c r="G259" i="7" s="1"/>
  <c r="H259" i="7" a="1"/>
  <c r="H259" i="7" s="1"/>
  <c r="I259" i="7" a="1"/>
  <c r="I259" i="7" s="1"/>
  <c r="J259" i="7" a="1"/>
  <c r="J259" i="7" s="1"/>
  <c r="K259" i="7" a="1"/>
  <c r="K259" i="7" s="1"/>
  <c r="L260" i="7" a="1"/>
  <c r="L260" i="7" s="1"/>
  <c r="M260" i="7" a="1"/>
  <c r="M260" i="7" s="1"/>
  <c r="N260" i="7" a="1"/>
  <c r="N260" i="7" s="1"/>
  <c r="O260" i="7" a="1"/>
  <c r="O260" i="7" s="1"/>
  <c r="P260" i="7" a="1"/>
  <c r="P260" i="7" s="1"/>
  <c r="Q260" i="7" a="1"/>
  <c r="Q260" i="7" s="1"/>
  <c r="R260" i="7" a="1"/>
  <c r="R260" i="7" s="1"/>
  <c r="S260" i="7" a="1"/>
  <c r="S260" i="7" s="1"/>
  <c r="D260" i="7" a="1"/>
  <c r="D260" i="7" s="1"/>
  <c r="E260" i="7" a="1"/>
  <c r="E260" i="7" s="1"/>
  <c r="F260" i="7" a="1"/>
  <c r="F260" i="7" s="1"/>
  <c r="G260" i="7" a="1"/>
  <c r="G260" i="7" s="1"/>
  <c r="H260" i="7" a="1"/>
  <c r="H260" i="7" s="1"/>
  <c r="I260" i="7" a="1"/>
  <c r="I260" i="7" s="1"/>
  <c r="J260" i="7" a="1"/>
  <c r="J260" i="7" s="1"/>
  <c r="K260" i="7" a="1"/>
  <c r="K260" i="7" s="1"/>
  <c r="L261" i="7" a="1"/>
  <c r="L261" i="7" s="1"/>
  <c r="M261" i="7" a="1"/>
  <c r="M261" i="7" s="1"/>
  <c r="N261" i="7" a="1"/>
  <c r="N261" i="7" s="1"/>
  <c r="O261" i="7" a="1"/>
  <c r="O261" i="7" s="1"/>
  <c r="P261" i="7" a="1"/>
  <c r="P261" i="7" s="1"/>
  <c r="Q261" i="7" a="1"/>
  <c r="Q261" i="7" s="1"/>
  <c r="R261" i="7" a="1"/>
  <c r="R261" i="7" s="1"/>
  <c r="S261" i="7" a="1"/>
  <c r="S261" i="7" s="1"/>
  <c r="D261" i="7" a="1"/>
  <c r="D261" i="7" s="1"/>
  <c r="E261" i="7" a="1"/>
  <c r="E261" i="7" s="1"/>
  <c r="F261" i="7" a="1"/>
  <c r="F261" i="7" s="1"/>
  <c r="G261" i="7" a="1"/>
  <c r="G261" i="7" s="1"/>
  <c r="H261" i="7" a="1"/>
  <c r="H261" i="7" s="1"/>
  <c r="I261" i="7" a="1"/>
  <c r="I261" i="7" s="1"/>
  <c r="J261" i="7" a="1"/>
  <c r="J261" i="7" s="1"/>
  <c r="K261" i="7" a="1"/>
  <c r="K261" i="7" s="1"/>
  <c r="L262" i="7" a="1"/>
  <c r="L262" i="7" s="1"/>
  <c r="M262" i="7" a="1"/>
  <c r="M262" i="7" s="1"/>
  <c r="N262" i="7" a="1"/>
  <c r="N262" i="7" s="1"/>
  <c r="O262" i="7" a="1"/>
  <c r="O262" i="7" s="1"/>
  <c r="P262" i="7" a="1"/>
  <c r="P262" i="7" s="1"/>
  <c r="Q262" i="7" a="1"/>
  <c r="Q262" i="7" s="1"/>
  <c r="R262" i="7" a="1"/>
  <c r="R262" i="7" s="1"/>
  <c r="S262" i="7" a="1"/>
  <c r="S262" i="7" s="1"/>
  <c r="D262" i="7" a="1"/>
  <c r="D262" i="7" s="1"/>
  <c r="E262" i="7" a="1"/>
  <c r="E262" i="7" s="1"/>
  <c r="F262" i="7" a="1"/>
  <c r="F262" i="7" s="1"/>
  <c r="G262" i="7" a="1"/>
  <c r="G262" i="7" s="1"/>
  <c r="H262" i="7" a="1"/>
  <c r="H262" i="7" s="1"/>
  <c r="I262" i="7" a="1"/>
  <c r="I262" i="7" s="1"/>
  <c r="J262" i="7" a="1"/>
  <c r="J262" i="7" s="1"/>
  <c r="K262" i="7" a="1"/>
  <c r="K262" i="7" s="1"/>
  <c r="L263" i="7" a="1"/>
  <c r="L263" i="7" s="1"/>
  <c r="M263" i="7" a="1"/>
  <c r="M263" i="7" s="1"/>
  <c r="N263" i="7" a="1"/>
  <c r="N263" i="7" s="1"/>
  <c r="O263" i="7" a="1"/>
  <c r="O263" i="7" s="1"/>
  <c r="P263" i="7" a="1"/>
  <c r="P263" i="7" s="1"/>
  <c r="Q263" i="7" a="1"/>
  <c r="Q263" i="7" s="1"/>
  <c r="R263" i="7" a="1"/>
  <c r="R263" i="7" s="1"/>
  <c r="S263" i="7" a="1"/>
  <c r="S263" i="7" s="1"/>
  <c r="D263" i="7" a="1"/>
  <c r="D263" i="7" s="1"/>
  <c r="E263" i="7" a="1"/>
  <c r="E263" i="7" s="1"/>
  <c r="F263" i="7" a="1"/>
  <c r="F263" i="7" s="1"/>
  <c r="G263" i="7" a="1"/>
  <c r="G263" i="7" s="1"/>
  <c r="H263" i="7" a="1"/>
  <c r="H263" i="7" s="1"/>
  <c r="I263" i="7" a="1"/>
  <c r="I263" i="7" s="1"/>
  <c r="J263" i="7" a="1"/>
  <c r="J263" i="7" s="1"/>
  <c r="K263" i="7" a="1"/>
  <c r="K263" i="7" s="1"/>
  <c r="L264" i="7" a="1"/>
  <c r="L264" i="7" s="1"/>
  <c r="M264" i="7" a="1"/>
  <c r="M264" i="7" s="1"/>
  <c r="N264" i="7" a="1"/>
  <c r="N264" i="7" s="1"/>
  <c r="O264" i="7" a="1"/>
  <c r="O264" i="7" s="1"/>
  <c r="P264" i="7" a="1"/>
  <c r="P264" i="7" s="1"/>
  <c r="Q264" i="7" a="1"/>
  <c r="Q264" i="7" s="1"/>
  <c r="R264" i="7" a="1"/>
  <c r="R264" i="7" s="1"/>
  <c r="S264" i="7" a="1"/>
  <c r="S264" i="7" s="1"/>
  <c r="D264" i="7" a="1"/>
  <c r="D264" i="7" s="1"/>
  <c r="E264" i="7" a="1"/>
  <c r="E264" i="7" s="1"/>
  <c r="F264" i="7" a="1"/>
  <c r="F264" i="7" s="1"/>
  <c r="G264" i="7" a="1"/>
  <c r="G264" i="7" s="1"/>
  <c r="H264" i="7" a="1"/>
  <c r="H264" i="7" s="1"/>
  <c r="I264" i="7" a="1"/>
  <c r="I264" i="7" s="1"/>
  <c r="J264" i="7" a="1"/>
  <c r="J264" i="7" s="1"/>
  <c r="K264" i="7" a="1"/>
  <c r="K264" i="7" s="1"/>
  <c r="L265" i="7" a="1"/>
  <c r="L265" i="7" s="1"/>
  <c r="M265" i="7" a="1"/>
  <c r="M265" i="7" s="1"/>
  <c r="N265" i="7" a="1"/>
  <c r="N265" i="7" s="1"/>
  <c r="O265" i="7" a="1"/>
  <c r="O265" i="7" s="1"/>
  <c r="P265" i="7" a="1"/>
  <c r="P265" i="7" s="1"/>
  <c r="Q265" i="7" a="1"/>
  <c r="Q265" i="7" s="1"/>
  <c r="R265" i="7" a="1"/>
  <c r="R265" i="7" s="1"/>
  <c r="S265" i="7" a="1"/>
  <c r="S265" i="7" s="1"/>
  <c r="D265" i="7" a="1"/>
  <c r="D265" i="7" s="1"/>
  <c r="E265" i="7" a="1"/>
  <c r="E265" i="7" s="1"/>
  <c r="F265" i="7" a="1"/>
  <c r="F265" i="7" s="1"/>
  <c r="G265" i="7" a="1"/>
  <c r="G265" i="7" s="1"/>
  <c r="H265" i="7" a="1"/>
  <c r="H265" i="7" s="1"/>
  <c r="I265" i="7" a="1"/>
  <c r="I265" i="7" s="1"/>
  <c r="J265" i="7" a="1"/>
  <c r="J265" i="7" s="1"/>
  <c r="K265" i="7" a="1"/>
  <c r="K265" i="7" s="1"/>
  <c r="L266" i="7" a="1"/>
  <c r="L266" i="7" s="1"/>
  <c r="M266" i="7" a="1"/>
  <c r="M266" i="7" s="1"/>
  <c r="N266" i="7" a="1"/>
  <c r="N266" i="7" s="1"/>
  <c r="O266" i="7" a="1"/>
  <c r="O266" i="7" s="1"/>
  <c r="P266" i="7" a="1"/>
  <c r="P266" i="7" s="1"/>
  <c r="Q266" i="7" a="1"/>
  <c r="Q266" i="7" s="1"/>
  <c r="R266" i="7" a="1"/>
  <c r="R266" i="7" s="1"/>
  <c r="S266" i="7" a="1"/>
  <c r="S266" i="7" s="1"/>
  <c r="D266" i="7" a="1"/>
  <c r="D266" i="7" s="1"/>
  <c r="E266" i="7" a="1"/>
  <c r="E266" i="7" s="1"/>
  <c r="F266" i="7" a="1"/>
  <c r="F266" i="7" s="1"/>
  <c r="G266" i="7" a="1"/>
  <c r="G266" i="7" s="1"/>
  <c r="H266" i="7" a="1"/>
  <c r="H266" i="7" s="1"/>
  <c r="I266" i="7" a="1"/>
  <c r="I266" i="7" s="1"/>
  <c r="J266" i="7" a="1"/>
  <c r="J266" i="7" s="1"/>
  <c r="K266" i="7" a="1"/>
  <c r="K266" i="7" s="1"/>
  <c r="L267" i="7" a="1"/>
  <c r="L267" i="7" s="1"/>
  <c r="M267" i="7" a="1"/>
  <c r="M267" i="7" s="1"/>
  <c r="N267" i="7" a="1"/>
  <c r="N267" i="7" s="1"/>
  <c r="O267" i="7" a="1"/>
  <c r="O267" i="7" s="1"/>
  <c r="P267" i="7" a="1"/>
  <c r="P267" i="7" s="1"/>
  <c r="Q267" i="7" a="1"/>
  <c r="Q267" i="7" s="1"/>
  <c r="R267" i="7" a="1"/>
  <c r="R267" i="7" s="1"/>
  <c r="S267" i="7" a="1"/>
  <c r="S267" i="7" s="1"/>
  <c r="D267" i="7" a="1"/>
  <c r="D267" i="7" s="1"/>
  <c r="E267" i="7" a="1"/>
  <c r="E267" i="7" s="1"/>
  <c r="F267" i="7" a="1"/>
  <c r="F267" i="7" s="1"/>
  <c r="G267" i="7" a="1"/>
  <c r="G267" i="7" s="1"/>
  <c r="H267" i="7" a="1"/>
  <c r="H267" i="7" s="1"/>
  <c r="I267" i="7" a="1"/>
  <c r="I267" i="7" s="1"/>
  <c r="J267" i="7" a="1"/>
  <c r="J267" i="7" s="1"/>
  <c r="K267" i="7" a="1"/>
  <c r="K267" i="7" s="1"/>
  <c r="L268" i="7" a="1"/>
  <c r="L268" i="7" s="1"/>
  <c r="M268" i="7" a="1"/>
  <c r="M268" i="7" s="1"/>
  <c r="N268" i="7" a="1"/>
  <c r="N268" i="7" s="1"/>
  <c r="O268" i="7" a="1"/>
  <c r="O268" i="7" s="1"/>
  <c r="P268" i="7" a="1"/>
  <c r="P268" i="7" s="1"/>
  <c r="Q268" i="7" a="1"/>
  <c r="Q268" i="7" s="1"/>
  <c r="R268" i="7" a="1"/>
  <c r="R268" i="7" s="1"/>
  <c r="S268" i="7" a="1"/>
  <c r="S268" i="7" s="1"/>
  <c r="D268" i="7" a="1"/>
  <c r="D268" i="7" s="1"/>
  <c r="E268" i="7" a="1"/>
  <c r="E268" i="7" s="1"/>
  <c r="F268" i="7" a="1"/>
  <c r="F268" i="7" s="1"/>
  <c r="G268" i="7" a="1"/>
  <c r="G268" i="7" s="1"/>
  <c r="H268" i="7" a="1"/>
  <c r="H268" i="7" s="1"/>
  <c r="I268" i="7" a="1"/>
  <c r="I268" i="7" s="1"/>
  <c r="J268" i="7" a="1"/>
  <c r="J268" i="7" s="1"/>
  <c r="K268" i="7" a="1"/>
  <c r="K268" i="7" s="1"/>
  <c r="L269" i="7" a="1"/>
  <c r="L269" i="7" s="1"/>
  <c r="M269" i="7" a="1"/>
  <c r="M269" i="7" s="1"/>
  <c r="N269" i="7" a="1"/>
  <c r="N269" i="7" s="1"/>
  <c r="O269" i="7" a="1"/>
  <c r="O269" i="7" s="1"/>
  <c r="P269" i="7" a="1"/>
  <c r="P269" i="7" s="1"/>
  <c r="Q269" i="7" a="1"/>
  <c r="Q269" i="7" s="1"/>
  <c r="R269" i="7" a="1"/>
  <c r="R269" i="7" s="1"/>
  <c r="S269" i="7" a="1"/>
  <c r="S269" i="7" s="1"/>
  <c r="D269" i="7" a="1"/>
  <c r="D269" i="7" s="1"/>
  <c r="E269" i="7" a="1"/>
  <c r="E269" i="7" s="1"/>
  <c r="F269" i="7" a="1"/>
  <c r="F269" i="7" s="1"/>
  <c r="G269" i="7" a="1"/>
  <c r="G269" i="7" s="1"/>
  <c r="H269" i="7" a="1"/>
  <c r="H269" i="7" s="1"/>
  <c r="I269" i="7" a="1"/>
  <c r="I269" i="7" s="1"/>
  <c r="J269" i="7" a="1"/>
  <c r="J269" i="7" s="1"/>
  <c r="K269" i="7" a="1"/>
  <c r="K269" i="7" s="1"/>
  <c r="L270" i="7" a="1"/>
  <c r="L270" i="7" s="1"/>
  <c r="M270" i="7" a="1"/>
  <c r="M270" i="7" s="1"/>
  <c r="N270" i="7" a="1"/>
  <c r="N270" i="7" s="1"/>
  <c r="O270" i="7" a="1"/>
  <c r="O270" i="7" s="1"/>
  <c r="P270" i="7" a="1"/>
  <c r="P270" i="7" s="1"/>
  <c r="Q270" i="7" a="1"/>
  <c r="Q270" i="7" s="1"/>
  <c r="R270" i="7" a="1"/>
  <c r="R270" i="7" s="1"/>
  <c r="S270" i="7" a="1"/>
  <c r="S270" i="7" s="1"/>
  <c r="D270" i="7" a="1"/>
  <c r="D270" i="7" s="1"/>
  <c r="E270" i="7" a="1"/>
  <c r="E270" i="7" s="1"/>
  <c r="F270" i="7" a="1"/>
  <c r="F270" i="7" s="1"/>
  <c r="G270" i="7" a="1"/>
  <c r="G270" i="7" s="1"/>
  <c r="H270" i="7" a="1"/>
  <c r="H270" i="7" s="1"/>
  <c r="I270" i="7" a="1"/>
  <c r="I270" i="7" s="1"/>
  <c r="J270" i="7" a="1"/>
  <c r="J270" i="7" s="1"/>
  <c r="K270" i="7" a="1"/>
  <c r="K270" i="7" s="1"/>
  <c r="L273" i="7" a="1"/>
  <c r="L273" i="7" s="1"/>
  <c r="M273" i="7" a="1"/>
  <c r="M273" i="7" s="1"/>
  <c r="N273" i="7" a="1"/>
  <c r="N273" i="7" s="1"/>
  <c r="O273" i="7" a="1"/>
  <c r="O273" i="7" s="1"/>
  <c r="P273" i="7" a="1"/>
  <c r="P273" i="7" s="1"/>
  <c r="Q273" i="7" a="1"/>
  <c r="Q273" i="7" s="1"/>
  <c r="R273" i="7" a="1"/>
  <c r="R273" i="7" s="1"/>
  <c r="S273" i="7" a="1"/>
  <c r="S273" i="7" s="1"/>
  <c r="D273" i="7" a="1"/>
  <c r="D273" i="7" s="1"/>
  <c r="E273" i="7" a="1"/>
  <c r="E273" i="7" s="1"/>
  <c r="F273" i="7" a="1"/>
  <c r="F273" i="7" s="1"/>
  <c r="G273" i="7" a="1"/>
  <c r="G273" i="7" s="1"/>
  <c r="H273" i="7" a="1"/>
  <c r="H273" i="7" s="1"/>
  <c r="I273" i="7" a="1"/>
  <c r="I273" i="7" s="1"/>
  <c r="J273" i="7" a="1"/>
  <c r="J273" i="7" s="1"/>
  <c r="K273" i="7" a="1"/>
  <c r="K273" i="7" s="1"/>
  <c r="L274" i="7" a="1"/>
  <c r="L274" i="7" s="1"/>
  <c r="M274" i="7" a="1"/>
  <c r="M274" i="7" s="1"/>
  <c r="N274" i="7" a="1"/>
  <c r="N274" i="7" s="1"/>
  <c r="O274" i="7" a="1"/>
  <c r="O274" i="7" s="1"/>
  <c r="P274" i="7" a="1"/>
  <c r="P274" i="7" s="1"/>
  <c r="Q274" i="7" a="1"/>
  <c r="Q274" i="7" s="1"/>
  <c r="R274" i="7" a="1"/>
  <c r="R274" i="7" s="1"/>
  <c r="S274" i="7" a="1"/>
  <c r="S274" i="7" s="1"/>
  <c r="D274" i="7" a="1"/>
  <c r="D274" i="7" s="1"/>
  <c r="E274" i="7" a="1"/>
  <c r="E274" i="7" s="1"/>
  <c r="F274" i="7" a="1"/>
  <c r="F274" i="7" s="1"/>
  <c r="G274" i="7" a="1"/>
  <c r="G274" i="7" s="1"/>
  <c r="H274" i="7" a="1"/>
  <c r="H274" i="7" s="1"/>
  <c r="I274" i="7" a="1"/>
  <c r="I274" i="7" s="1"/>
  <c r="J274" i="7" a="1"/>
  <c r="J274" i="7" s="1"/>
  <c r="K274" i="7" a="1"/>
  <c r="K274" i="7" s="1"/>
  <c r="L275" i="7" a="1"/>
  <c r="L275" i="7" s="1"/>
  <c r="M275" i="7" a="1"/>
  <c r="M275" i="7" s="1"/>
  <c r="N275" i="7" a="1"/>
  <c r="N275" i="7" s="1"/>
  <c r="O275" i="7" a="1"/>
  <c r="O275" i="7" s="1"/>
  <c r="P275" i="7" a="1"/>
  <c r="P275" i="7" s="1"/>
  <c r="Q275" i="7" a="1"/>
  <c r="Q275" i="7" s="1"/>
  <c r="R275" i="7" a="1"/>
  <c r="R275" i="7" s="1"/>
  <c r="S275" i="7" a="1"/>
  <c r="S275" i="7" s="1"/>
  <c r="D275" i="7" a="1"/>
  <c r="D275" i="7" s="1"/>
  <c r="E275" i="7" a="1"/>
  <c r="E275" i="7" s="1"/>
  <c r="F275" i="7" a="1"/>
  <c r="F275" i="7" s="1"/>
  <c r="G275" i="7" a="1"/>
  <c r="G275" i="7" s="1"/>
  <c r="H275" i="7" a="1"/>
  <c r="H275" i="7" s="1"/>
  <c r="I275" i="7" a="1"/>
  <c r="I275" i="7" s="1"/>
  <c r="J275" i="7" a="1"/>
  <c r="J275" i="7" s="1"/>
  <c r="K275" i="7" a="1"/>
  <c r="K275" i="7" s="1"/>
  <c r="L276" i="7" a="1"/>
  <c r="L276" i="7" s="1"/>
  <c r="M276" i="7" a="1"/>
  <c r="M276" i="7" s="1"/>
  <c r="N276" i="7" a="1"/>
  <c r="N276" i="7" s="1"/>
  <c r="O276" i="7" a="1"/>
  <c r="O276" i="7" s="1"/>
  <c r="P276" i="7" a="1"/>
  <c r="P276" i="7" s="1"/>
  <c r="Q276" i="7" a="1"/>
  <c r="Q276" i="7" s="1"/>
  <c r="R276" i="7" a="1"/>
  <c r="R276" i="7" s="1"/>
  <c r="S276" i="7" a="1"/>
  <c r="S276" i="7" s="1"/>
  <c r="D276" i="7" a="1"/>
  <c r="D276" i="7" s="1"/>
  <c r="E276" i="7" a="1"/>
  <c r="E276" i="7" s="1"/>
  <c r="F276" i="7" a="1"/>
  <c r="F276" i="7" s="1"/>
  <c r="G276" i="7" a="1"/>
  <c r="G276" i="7" s="1"/>
  <c r="H276" i="7" a="1"/>
  <c r="H276" i="7" s="1"/>
  <c r="I276" i="7" a="1"/>
  <c r="I276" i="7" s="1"/>
  <c r="J276" i="7" a="1"/>
  <c r="J276" i="7" s="1"/>
  <c r="K276" i="7" a="1"/>
  <c r="K276" i="7" s="1"/>
  <c r="L277" i="7" a="1"/>
  <c r="L277" i="7" s="1"/>
  <c r="M277" i="7" a="1"/>
  <c r="M277" i="7" s="1"/>
  <c r="N277" i="7" a="1"/>
  <c r="N277" i="7" s="1"/>
  <c r="O277" i="7" a="1"/>
  <c r="O277" i="7" s="1"/>
  <c r="P277" i="7" a="1"/>
  <c r="P277" i="7" s="1"/>
  <c r="Q277" i="7" a="1"/>
  <c r="Q277" i="7" s="1"/>
  <c r="R277" i="7" a="1"/>
  <c r="R277" i="7" s="1"/>
  <c r="S277" i="7" a="1"/>
  <c r="S277" i="7" s="1"/>
  <c r="D277" i="7" a="1"/>
  <c r="D277" i="7" s="1"/>
  <c r="E277" i="7" a="1"/>
  <c r="E277" i="7" s="1"/>
  <c r="F277" i="7" a="1"/>
  <c r="F277" i="7" s="1"/>
  <c r="G277" i="7" a="1"/>
  <c r="G277" i="7" s="1"/>
  <c r="H277" i="7" a="1"/>
  <c r="H277" i="7" s="1"/>
  <c r="I277" i="7" a="1"/>
  <c r="I277" i="7" s="1"/>
  <c r="J277" i="7" a="1"/>
  <c r="J277" i="7" s="1"/>
  <c r="K277" i="7" a="1"/>
  <c r="K277" i="7" s="1"/>
  <c r="L278" i="7" a="1"/>
  <c r="L278" i="7" s="1"/>
  <c r="M278" i="7" a="1"/>
  <c r="M278" i="7" s="1"/>
  <c r="N278" i="7" a="1"/>
  <c r="N278" i="7" s="1"/>
  <c r="O278" i="7" a="1"/>
  <c r="O278" i="7" s="1"/>
  <c r="P278" i="7" a="1"/>
  <c r="P278" i="7" s="1"/>
  <c r="Q278" i="7" a="1"/>
  <c r="Q278" i="7" s="1"/>
  <c r="S278" i="7" a="1"/>
  <c r="S278" i="7" s="1"/>
  <c r="D278" i="7" a="1"/>
  <c r="D278" i="7" s="1"/>
  <c r="E278" i="7" a="1"/>
  <c r="E278" i="7" s="1"/>
  <c r="F278" i="7" a="1"/>
  <c r="F278" i="7" s="1"/>
  <c r="G278" i="7" a="1"/>
  <c r="G278" i="7" s="1"/>
  <c r="H278" i="7" a="1"/>
  <c r="H278" i="7" s="1"/>
  <c r="I278" i="7" a="1"/>
  <c r="I278" i="7" s="1"/>
  <c r="J278" i="7" a="1"/>
  <c r="J278" i="7" s="1"/>
  <c r="K278" i="7" a="1"/>
  <c r="K278" i="7" s="1"/>
  <c r="R278" i="7" a="1"/>
  <c r="R278" i="7" s="1"/>
  <c r="L279" i="7" a="1"/>
  <c r="L279" i="7" s="1"/>
  <c r="M279" i="7" a="1"/>
  <c r="M279" i="7" s="1"/>
  <c r="N279" i="7" a="1"/>
  <c r="N279" i="7" s="1"/>
  <c r="O279" i="7" a="1"/>
  <c r="O279" i="7" s="1"/>
  <c r="P279" i="7" a="1"/>
  <c r="P279" i="7" s="1"/>
  <c r="Q279" i="7" a="1"/>
  <c r="Q279" i="7" s="1"/>
  <c r="S279" i="7" a="1"/>
  <c r="S279" i="7" s="1"/>
  <c r="D279" i="7" a="1"/>
  <c r="D279" i="7" s="1"/>
  <c r="E279" i="7" a="1"/>
  <c r="E279" i="7" s="1"/>
  <c r="F279" i="7" a="1"/>
  <c r="F279" i="7" s="1"/>
  <c r="G279" i="7" a="1"/>
  <c r="G279" i="7" s="1"/>
  <c r="H279" i="7" a="1"/>
  <c r="H279" i="7" s="1"/>
  <c r="I279" i="7" a="1"/>
  <c r="I279" i="7" s="1"/>
  <c r="J279" i="7" a="1"/>
  <c r="J279" i="7" s="1"/>
  <c r="K279" i="7" a="1"/>
  <c r="K279" i="7" s="1"/>
  <c r="R279" i="7" a="1"/>
  <c r="R279" i="7" s="1"/>
  <c r="L280" i="7" a="1"/>
  <c r="L280" i="7" s="1"/>
  <c r="M280" i="7" a="1"/>
  <c r="M280" i="7" s="1"/>
  <c r="N280" i="7" a="1"/>
  <c r="N280" i="7" s="1"/>
  <c r="O280" i="7" a="1"/>
  <c r="O280" i="7" s="1"/>
  <c r="P280" i="7" a="1"/>
  <c r="P280" i="7" s="1"/>
  <c r="Q280" i="7" a="1"/>
  <c r="Q280" i="7" s="1"/>
  <c r="S280" i="7" a="1"/>
  <c r="S280" i="7" s="1"/>
  <c r="D280" i="7" a="1"/>
  <c r="D280" i="7" s="1"/>
  <c r="E280" i="7" a="1"/>
  <c r="E280" i="7" s="1"/>
  <c r="F280" i="7" a="1"/>
  <c r="F280" i="7" s="1"/>
  <c r="G280" i="7" a="1"/>
  <c r="G280" i="7" s="1"/>
  <c r="H280" i="7" a="1"/>
  <c r="H280" i="7" s="1"/>
  <c r="I280" i="7" a="1"/>
  <c r="I280" i="7" s="1"/>
  <c r="J280" i="7" a="1"/>
  <c r="J280" i="7" s="1"/>
  <c r="K280" i="7" a="1"/>
  <c r="K280" i="7" s="1"/>
  <c r="R280" i="7" a="1"/>
  <c r="R280" i="7" s="1"/>
  <c r="L281" i="7" a="1"/>
  <c r="L281" i="7" s="1"/>
  <c r="M281" i="7" a="1"/>
  <c r="M281" i="7" s="1"/>
  <c r="N281" i="7" a="1"/>
  <c r="N281" i="7" s="1"/>
  <c r="O281" i="7" a="1"/>
  <c r="O281" i="7" s="1"/>
  <c r="P281" i="7" a="1"/>
  <c r="P281" i="7" s="1"/>
  <c r="Q281" i="7" a="1"/>
  <c r="Q281" i="7" s="1"/>
  <c r="S281" i="7" a="1"/>
  <c r="S281" i="7" s="1"/>
  <c r="D281" i="7" a="1"/>
  <c r="D281" i="7" s="1"/>
  <c r="E281" i="7" a="1"/>
  <c r="E281" i="7" s="1"/>
  <c r="F281" i="7" a="1"/>
  <c r="F281" i="7" s="1"/>
  <c r="G281" i="7" a="1"/>
  <c r="G281" i="7" s="1"/>
  <c r="H281" i="7" a="1"/>
  <c r="H281" i="7" s="1"/>
  <c r="I281" i="7" a="1"/>
  <c r="I281" i="7" s="1"/>
  <c r="J281" i="7" a="1"/>
  <c r="J281" i="7" s="1"/>
  <c r="K281" i="7" a="1"/>
  <c r="K281" i="7" s="1"/>
  <c r="R281" i="7" a="1"/>
  <c r="R281" i="7" s="1"/>
  <c r="L282" i="7" a="1"/>
  <c r="L282" i="7" s="1"/>
  <c r="M282" i="7" a="1"/>
  <c r="M282" i="7" s="1"/>
  <c r="N282" i="7" a="1"/>
  <c r="N282" i="7" s="1"/>
  <c r="O282" i="7" a="1"/>
  <c r="O282" i="7" s="1"/>
  <c r="P282" i="7" a="1"/>
  <c r="P282" i="7" s="1"/>
  <c r="Q282" i="7" a="1"/>
  <c r="Q282" i="7" s="1"/>
  <c r="S282" i="7" a="1"/>
  <c r="S282" i="7" s="1"/>
  <c r="D282" i="7" a="1"/>
  <c r="D282" i="7" s="1"/>
  <c r="E282" i="7" a="1"/>
  <c r="E282" i="7" s="1"/>
  <c r="F282" i="7" a="1"/>
  <c r="F282" i="7" s="1"/>
  <c r="G282" i="7" a="1"/>
  <c r="G282" i="7" s="1"/>
  <c r="H282" i="7" a="1"/>
  <c r="H282" i="7" s="1"/>
  <c r="I282" i="7" a="1"/>
  <c r="I282" i="7" s="1"/>
  <c r="J282" i="7" a="1"/>
  <c r="J282" i="7" s="1"/>
  <c r="K282" i="7" a="1"/>
  <c r="K282" i="7" s="1"/>
  <c r="R282" i="7" a="1"/>
  <c r="R282" i="7" s="1"/>
  <c r="L283" i="7" a="1"/>
  <c r="L283" i="7" s="1"/>
  <c r="M283" i="7" a="1"/>
  <c r="M283" i="7" s="1"/>
  <c r="N283" i="7" a="1"/>
  <c r="N283" i="7" s="1"/>
  <c r="O283" i="7" a="1"/>
  <c r="O283" i="7" s="1"/>
  <c r="P283" i="7" a="1"/>
  <c r="P283" i="7" s="1"/>
  <c r="Q283" i="7" a="1"/>
  <c r="Q283" i="7" s="1"/>
  <c r="S283" i="7" a="1"/>
  <c r="S283" i="7" s="1"/>
  <c r="D283" i="7" a="1"/>
  <c r="D283" i="7" s="1"/>
  <c r="E283" i="7" a="1"/>
  <c r="E283" i="7" s="1"/>
  <c r="F283" i="7" a="1"/>
  <c r="F283" i="7" s="1"/>
  <c r="G283" i="7" a="1"/>
  <c r="G283" i="7" s="1"/>
  <c r="H283" i="7" a="1"/>
  <c r="H283" i="7" s="1"/>
  <c r="I283" i="7" a="1"/>
  <c r="I283" i="7" s="1"/>
  <c r="J283" i="7" a="1"/>
  <c r="J283" i="7" s="1"/>
  <c r="K283" i="7" a="1"/>
  <c r="K283" i="7" s="1"/>
  <c r="R283" i="7" a="1"/>
  <c r="R283" i="7" s="1"/>
  <c r="L284" i="7" a="1"/>
  <c r="L284" i="7" s="1"/>
  <c r="M284" i="7" a="1"/>
  <c r="M284" i="7" s="1"/>
  <c r="N284" i="7" a="1"/>
  <c r="N284" i="7" s="1"/>
  <c r="O284" i="7" a="1"/>
  <c r="O284" i="7" s="1"/>
  <c r="P284" i="7" a="1"/>
  <c r="P284" i="7" s="1"/>
  <c r="Q284" i="7" a="1"/>
  <c r="Q284" i="7" s="1"/>
  <c r="S284" i="7" a="1"/>
  <c r="S284" i="7" s="1"/>
  <c r="D284" i="7" a="1"/>
  <c r="D284" i="7" s="1"/>
  <c r="E284" i="7" a="1"/>
  <c r="E284" i="7" s="1"/>
  <c r="F284" i="7" a="1"/>
  <c r="F284" i="7" s="1"/>
  <c r="G284" i="7" a="1"/>
  <c r="G284" i="7" s="1"/>
  <c r="H284" i="7" a="1"/>
  <c r="H284" i="7" s="1"/>
  <c r="I284" i="7" a="1"/>
  <c r="I284" i="7" s="1"/>
  <c r="J284" i="7" a="1"/>
  <c r="J284" i="7" s="1"/>
  <c r="K284" i="7" a="1"/>
  <c r="K284" i="7" s="1"/>
  <c r="R284" i="7" a="1"/>
  <c r="R284" i="7" s="1"/>
  <c r="L285" i="7" a="1"/>
  <c r="L285" i="7" s="1"/>
  <c r="M285" i="7" a="1"/>
  <c r="M285" i="7" s="1"/>
  <c r="N285" i="7" a="1"/>
  <c r="N285" i="7" s="1"/>
  <c r="O285" i="7" a="1"/>
  <c r="O285" i="7" s="1"/>
  <c r="P285" i="7" a="1"/>
  <c r="P285" i="7" s="1"/>
  <c r="Q285" i="7" a="1"/>
  <c r="Q285" i="7" s="1"/>
  <c r="S285" i="7" a="1"/>
  <c r="S285" i="7" s="1"/>
  <c r="D285" i="7" a="1"/>
  <c r="D285" i="7" s="1"/>
  <c r="E285" i="7" a="1"/>
  <c r="E285" i="7" s="1"/>
  <c r="F285" i="7" a="1"/>
  <c r="F285" i="7" s="1"/>
  <c r="G285" i="7" a="1"/>
  <c r="G285" i="7" s="1"/>
  <c r="H285" i="7" a="1"/>
  <c r="H285" i="7" s="1"/>
  <c r="I285" i="7" a="1"/>
  <c r="I285" i="7" s="1"/>
  <c r="J285" i="7" a="1"/>
  <c r="J285" i="7" s="1"/>
  <c r="K285" i="7" a="1"/>
  <c r="K285" i="7" s="1"/>
  <c r="R285" i="7" a="1"/>
  <c r="R285" i="7" s="1"/>
  <c r="L286" i="7" a="1"/>
  <c r="L286" i="7" s="1"/>
  <c r="M286" i="7" a="1"/>
  <c r="M286" i="7" s="1"/>
  <c r="N286" i="7" a="1"/>
  <c r="N286" i="7" s="1"/>
  <c r="O286" i="7" a="1"/>
  <c r="O286" i="7" s="1"/>
  <c r="P286" i="7" a="1"/>
  <c r="P286" i="7" s="1"/>
  <c r="Q286" i="7" a="1"/>
  <c r="Q286" i="7" s="1"/>
  <c r="S286" i="7" a="1"/>
  <c r="S286" i="7" s="1"/>
  <c r="D286" i="7" a="1"/>
  <c r="D286" i="7" s="1"/>
  <c r="E286" i="7" a="1"/>
  <c r="E286" i="7" s="1"/>
  <c r="F286" i="7" a="1"/>
  <c r="F286" i="7" s="1"/>
  <c r="G286" i="7" a="1"/>
  <c r="G286" i="7" s="1"/>
  <c r="H286" i="7" a="1"/>
  <c r="H286" i="7" s="1"/>
  <c r="I286" i="7" a="1"/>
  <c r="I286" i="7" s="1"/>
  <c r="J286" i="7" a="1"/>
  <c r="J286" i="7" s="1"/>
  <c r="K286" i="7" a="1"/>
  <c r="K286" i="7" s="1"/>
  <c r="R286" i="7" a="1"/>
  <c r="R286" i="7" s="1"/>
  <c r="L287" i="7" a="1"/>
  <c r="L287" i="7" s="1"/>
  <c r="M287" i="7" a="1"/>
  <c r="M287" i="7" s="1"/>
  <c r="N287" i="7" a="1"/>
  <c r="N287" i="7" s="1"/>
  <c r="O287" i="7" a="1"/>
  <c r="O287" i="7" s="1"/>
  <c r="P287" i="7" a="1"/>
  <c r="P287" i="7" s="1"/>
  <c r="Q287" i="7" a="1"/>
  <c r="Q287" i="7" s="1"/>
  <c r="S287" i="7" a="1"/>
  <c r="S287" i="7" s="1"/>
  <c r="D287" i="7" a="1"/>
  <c r="D287" i="7" s="1"/>
  <c r="E287" i="7" a="1"/>
  <c r="E287" i="7" s="1"/>
  <c r="F287" i="7" a="1"/>
  <c r="F287" i="7" s="1"/>
  <c r="G287" i="7" a="1"/>
  <c r="G287" i="7" s="1"/>
  <c r="H287" i="7" a="1"/>
  <c r="H287" i="7" s="1"/>
  <c r="I287" i="7" a="1"/>
  <c r="I287" i="7" s="1"/>
  <c r="J287" i="7" a="1"/>
  <c r="J287" i="7" s="1"/>
  <c r="K287" i="7" a="1"/>
  <c r="K287" i="7" s="1"/>
  <c r="R287" i="7" a="1"/>
  <c r="R287" i="7" s="1"/>
  <c r="L288" i="7" a="1"/>
  <c r="L288" i="7" s="1"/>
  <c r="M288" i="7" a="1"/>
  <c r="M288" i="7" s="1"/>
  <c r="N288" i="7" a="1"/>
  <c r="N288" i="7" s="1"/>
  <c r="O288" i="7" a="1"/>
  <c r="O288" i="7" s="1"/>
  <c r="P288" i="7" a="1"/>
  <c r="P288" i="7" s="1"/>
  <c r="Q288" i="7" a="1"/>
  <c r="Q288" i="7" s="1"/>
  <c r="S288" i="7" a="1"/>
  <c r="S288" i="7" s="1"/>
  <c r="D288" i="7" a="1"/>
  <c r="D288" i="7" s="1"/>
  <c r="E288" i="7" a="1"/>
  <c r="E288" i="7" s="1"/>
  <c r="F288" i="7" a="1"/>
  <c r="F288" i="7" s="1"/>
  <c r="G288" i="7" a="1"/>
  <c r="G288" i="7" s="1"/>
  <c r="H288" i="7" a="1"/>
  <c r="H288" i="7" s="1"/>
  <c r="I288" i="7" a="1"/>
  <c r="I288" i="7" s="1"/>
  <c r="J288" i="7" a="1"/>
  <c r="J288" i="7" s="1"/>
  <c r="K288" i="7" a="1"/>
  <c r="K288" i="7" s="1"/>
  <c r="R288" i="7" a="1"/>
  <c r="R288" i="7" s="1"/>
  <c r="L289" i="7" a="1"/>
  <c r="L289" i="7" s="1"/>
  <c r="M289" i="7" a="1"/>
  <c r="M289" i="7" s="1"/>
  <c r="N289" i="7" a="1"/>
  <c r="N289" i="7" s="1"/>
  <c r="O289" i="7" a="1"/>
  <c r="O289" i="7" s="1"/>
  <c r="P289" i="7" a="1"/>
  <c r="P289" i="7" s="1"/>
  <c r="Q289" i="7" a="1"/>
  <c r="Q289" i="7" s="1"/>
  <c r="S289" i="7" a="1"/>
  <c r="S289" i="7" s="1"/>
  <c r="D289" i="7" a="1"/>
  <c r="D289" i="7" s="1"/>
  <c r="E289" i="7" a="1"/>
  <c r="E289" i="7" s="1"/>
  <c r="F289" i="7" a="1"/>
  <c r="F289" i="7" s="1"/>
  <c r="G289" i="7" a="1"/>
  <c r="G289" i="7" s="1"/>
  <c r="H289" i="7" a="1"/>
  <c r="H289" i="7" s="1"/>
  <c r="I289" i="7" a="1"/>
  <c r="I289" i="7" s="1"/>
  <c r="J289" i="7" a="1"/>
  <c r="J289" i="7" s="1"/>
  <c r="K289" i="7" a="1"/>
  <c r="K289" i="7" s="1"/>
  <c r="R289" i="7" a="1"/>
  <c r="R289" i="7" s="1"/>
  <c r="L290" i="7" a="1"/>
  <c r="L290" i="7" s="1"/>
  <c r="M290" i="7" a="1"/>
  <c r="M290" i="7" s="1"/>
  <c r="N290" i="7" a="1"/>
  <c r="N290" i="7" s="1"/>
  <c r="O290" i="7" a="1"/>
  <c r="O290" i="7" s="1"/>
  <c r="P290" i="7" a="1"/>
  <c r="P290" i="7" s="1"/>
  <c r="Q290" i="7" a="1"/>
  <c r="Q290" i="7" s="1"/>
  <c r="S290" i="7" a="1"/>
  <c r="S290" i="7" s="1"/>
  <c r="D290" i="7" a="1"/>
  <c r="D290" i="7" s="1"/>
  <c r="E290" i="7" a="1"/>
  <c r="E290" i="7" s="1"/>
  <c r="F290" i="7" a="1"/>
  <c r="F290" i="7" s="1"/>
  <c r="G290" i="7" a="1"/>
  <c r="G290" i="7" s="1"/>
  <c r="H290" i="7" a="1"/>
  <c r="H290" i="7" s="1"/>
  <c r="I290" i="7" a="1"/>
  <c r="I290" i="7" s="1"/>
  <c r="J290" i="7" a="1"/>
  <c r="J290" i="7" s="1"/>
  <c r="K290" i="7" a="1"/>
  <c r="K290" i="7" s="1"/>
  <c r="R290" i="7" a="1"/>
  <c r="R290" i="7" s="1"/>
  <c r="L292" i="7" a="1"/>
  <c r="L292" i="7" s="1"/>
  <c r="M292" i="7" a="1"/>
  <c r="M292" i="7" s="1"/>
  <c r="N292" i="7" a="1"/>
  <c r="N292" i="7" s="1"/>
  <c r="O292" i="7" a="1"/>
  <c r="O292" i="7" s="1"/>
  <c r="P292" i="7" a="1"/>
  <c r="P292" i="7" s="1"/>
  <c r="Q292" i="7" a="1"/>
  <c r="Q292" i="7" s="1"/>
  <c r="S292" i="7" a="1"/>
  <c r="S292" i="7" s="1"/>
  <c r="D292" i="7" a="1"/>
  <c r="D292" i="7" s="1"/>
  <c r="E292" i="7" a="1"/>
  <c r="E292" i="7" s="1"/>
  <c r="F292" i="7" a="1"/>
  <c r="F292" i="7" s="1"/>
  <c r="G292" i="7" a="1"/>
  <c r="G292" i="7" s="1"/>
  <c r="H292" i="7" a="1"/>
  <c r="H292" i="7" s="1"/>
  <c r="I292" i="7" a="1"/>
  <c r="I292" i="7" s="1"/>
  <c r="J292" i="7" a="1"/>
  <c r="J292" i="7" s="1"/>
  <c r="K292" i="7" a="1"/>
  <c r="K292" i="7" s="1"/>
  <c r="R292" i="7" a="1"/>
  <c r="R292" i="7" s="1"/>
  <c r="L293" i="7" a="1"/>
  <c r="L293" i="7" s="1"/>
  <c r="M293" i="7" a="1"/>
  <c r="M293" i="7" s="1"/>
  <c r="N293" i="7" a="1"/>
  <c r="N293" i="7" s="1"/>
  <c r="O293" i="7" a="1"/>
  <c r="O293" i="7" s="1"/>
  <c r="P293" i="7" a="1"/>
  <c r="P293" i="7" s="1"/>
  <c r="Q293" i="7" a="1"/>
  <c r="Q293" i="7" s="1"/>
  <c r="S293" i="7" a="1"/>
  <c r="S293" i="7" s="1"/>
  <c r="D293" i="7" a="1"/>
  <c r="D293" i="7" s="1"/>
  <c r="E293" i="7" a="1"/>
  <c r="E293" i="7" s="1"/>
  <c r="F293" i="7" a="1"/>
  <c r="F293" i="7" s="1"/>
  <c r="G293" i="7" a="1"/>
  <c r="G293" i="7" s="1"/>
  <c r="H293" i="7" a="1"/>
  <c r="H293" i="7" s="1"/>
  <c r="I293" i="7" a="1"/>
  <c r="I293" i="7" s="1"/>
  <c r="J293" i="7" a="1"/>
  <c r="J293" i="7" s="1"/>
  <c r="K293" i="7" a="1"/>
  <c r="K293" i="7" s="1"/>
  <c r="R293" i="7" a="1"/>
  <c r="R293" i="7" s="1"/>
  <c r="L294" i="7" a="1"/>
  <c r="L294" i="7" s="1"/>
  <c r="M294" i="7" a="1"/>
  <c r="M294" i="7" s="1"/>
  <c r="N294" i="7" a="1"/>
  <c r="N294" i="7" s="1"/>
  <c r="O294" i="7" a="1"/>
  <c r="O294" i="7" s="1"/>
  <c r="P294" i="7" a="1"/>
  <c r="P294" i="7" s="1"/>
  <c r="Q294" i="7" a="1"/>
  <c r="Q294" i="7" s="1"/>
  <c r="S294" i="7" a="1"/>
  <c r="S294" i="7" s="1"/>
  <c r="D294" i="7" a="1"/>
  <c r="D294" i="7" s="1"/>
  <c r="E294" i="7" a="1"/>
  <c r="E294" i="7" s="1"/>
  <c r="F294" i="7" a="1"/>
  <c r="F294" i="7" s="1"/>
  <c r="G294" i="7" a="1"/>
  <c r="G294" i="7" s="1"/>
  <c r="H294" i="7" a="1"/>
  <c r="H294" i="7" s="1"/>
  <c r="I294" i="7" a="1"/>
  <c r="I294" i="7" s="1"/>
  <c r="J294" i="7" a="1"/>
  <c r="J294" i="7" s="1"/>
  <c r="K294" i="7" a="1"/>
  <c r="K294" i="7" s="1"/>
  <c r="R294" i="7" a="1"/>
  <c r="R294" i="7" s="1"/>
  <c r="L295" i="7" a="1"/>
  <c r="L295" i="7" s="1"/>
  <c r="M295" i="7" a="1"/>
  <c r="M295" i="7" s="1"/>
  <c r="N295" i="7" a="1"/>
  <c r="N295" i="7" s="1"/>
  <c r="O295" i="7" a="1"/>
  <c r="O295" i="7" s="1"/>
  <c r="P295" i="7" a="1"/>
  <c r="P295" i="7" s="1"/>
  <c r="Q295" i="7" a="1"/>
  <c r="Q295" i="7" s="1"/>
  <c r="S295" i="7" a="1"/>
  <c r="S295" i="7" s="1"/>
  <c r="D295" i="7" a="1"/>
  <c r="D295" i="7" s="1"/>
  <c r="E295" i="7" a="1"/>
  <c r="E295" i="7" s="1"/>
  <c r="F295" i="7" a="1"/>
  <c r="F295" i="7" s="1"/>
  <c r="G295" i="7" a="1"/>
  <c r="G295" i="7" s="1"/>
  <c r="H295" i="7" a="1"/>
  <c r="H295" i="7" s="1"/>
  <c r="I295" i="7" a="1"/>
  <c r="I295" i="7" s="1"/>
  <c r="J295" i="7" a="1"/>
  <c r="J295" i="7" s="1"/>
  <c r="K295" i="7" a="1"/>
  <c r="K295" i="7" s="1"/>
  <c r="R295" i="7" a="1"/>
  <c r="R295" i="7" s="1"/>
  <c r="L298" i="7" a="1"/>
  <c r="L298" i="7" s="1"/>
  <c r="M298" i="7" a="1"/>
  <c r="M298" i="7" s="1"/>
  <c r="N298" i="7" a="1"/>
  <c r="N298" i="7" s="1"/>
  <c r="O298" i="7" a="1"/>
  <c r="O298" i="7" s="1"/>
  <c r="P298" i="7" a="1"/>
  <c r="P298" i="7" s="1"/>
  <c r="Q298" i="7" a="1"/>
  <c r="Q298" i="7" s="1"/>
  <c r="S298" i="7" a="1"/>
  <c r="S298" i="7" s="1"/>
  <c r="D298" i="7" a="1"/>
  <c r="D298" i="7" s="1"/>
  <c r="E298" i="7" a="1"/>
  <c r="E298" i="7" s="1"/>
  <c r="F298" i="7" a="1"/>
  <c r="F298" i="7" s="1"/>
  <c r="G298" i="7" a="1"/>
  <c r="G298" i="7" s="1"/>
  <c r="H298" i="7" a="1"/>
  <c r="H298" i="7" s="1"/>
  <c r="I298" i="7" a="1"/>
  <c r="I298" i="7" s="1"/>
  <c r="J298" i="7" a="1"/>
  <c r="J298" i="7" s="1"/>
  <c r="K298" i="7" a="1"/>
  <c r="K298" i="7" s="1"/>
  <c r="R298" i="7" a="1"/>
  <c r="R298" i="7" s="1"/>
  <c r="L299" i="7" a="1"/>
  <c r="L299" i="7" s="1"/>
  <c r="M299" i="7" a="1"/>
  <c r="M299" i="7" s="1"/>
  <c r="N299" i="7" a="1"/>
  <c r="N299" i="7" s="1"/>
  <c r="O299" i="7" a="1"/>
  <c r="O299" i="7" s="1"/>
  <c r="P299" i="7" a="1"/>
  <c r="P299" i="7" s="1"/>
  <c r="Q299" i="7" a="1"/>
  <c r="Q299" i="7" s="1"/>
  <c r="S299" i="7" a="1"/>
  <c r="S299" i="7" s="1"/>
  <c r="D299" i="7" a="1"/>
  <c r="D299" i="7" s="1"/>
  <c r="E299" i="7" a="1"/>
  <c r="E299" i="7" s="1"/>
  <c r="F299" i="7" a="1"/>
  <c r="F299" i="7" s="1"/>
  <c r="G299" i="7" a="1"/>
  <c r="G299" i="7" s="1"/>
  <c r="H299" i="7" a="1"/>
  <c r="H299" i="7" s="1"/>
  <c r="I299" i="7" a="1"/>
  <c r="I299" i="7" s="1"/>
  <c r="J299" i="7" a="1"/>
  <c r="J299" i="7" s="1"/>
  <c r="K299" i="7" a="1"/>
  <c r="K299" i="7" s="1"/>
  <c r="R299" i="7" a="1"/>
  <c r="R299" i="7" s="1"/>
  <c r="L300" i="7" a="1"/>
  <c r="L300" i="7" s="1"/>
  <c r="M300" i="7" a="1"/>
  <c r="M300" i="7" s="1"/>
  <c r="N300" i="7" a="1"/>
  <c r="N300" i="7" s="1"/>
  <c r="O300" i="7" a="1"/>
  <c r="O300" i="7" s="1"/>
  <c r="P300" i="7" a="1"/>
  <c r="P300" i="7" s="1"/>
  <c r="Q300" i="7" a="1"/>
  <c r="Q300" i="7" s="1"/>
  <c r="S300" i="7" a="1"/>
  <c r="S300" i="7" s="1"/>
  <c r="D300" i="7" a="1"/>
  <c r="D300" i="7" s="1"/>
  <c r="E300" i="7" a="1"/>
  <c r="E300" i="7" s="1"/>
  <c r="F300" i="7" a="1"/>
  <c r="F300" i="7" s="1"/>
  <c r="H300" i="7" a="1"/>
  <c r="H300" i="7" s="1"/>
  <c r="I300" i="7" a="1"/>
  <c r="I300" i="7" s="1"/>
  <c r="J300" i="7" a="1"/>
  <c r="J300" i="7" s="1"/>
  <c r="G300" i="7" a="1"/>
  <c r="G300" i="7" s="1"/>
  <c r="K300" i="7" a="1"/>
  <c r="K300" i="7" s="1"/>
  <c r="R300" i="7" a="1"/>
  <c r="R300" i="7" s="1"/>
  <c r="L301" i="7" a="1"/>
  <c r="L301" i="7" s="1"/>
  <c r="M301" i="7" a="1"/>
  <c r="M301" i="7" s="1"/>
  <c r="N301" i="7" a="1"/>
  <c r="N301" i="7" s="1"/>
  <c r="O301" i="7" a="1"/>
  <c r="O301" i="7" s="1"/>
  <c r="P301" i="7" a="1"/>
  <c r="P301" i="7" s="1"/>
  <c r="Q301" i="7" a="1"/>
  <c r="Q301" i="7" s="1"/>
  <c r="S301" i="7" a="1"/>
  <c r="S301" i="7" s="1"/>
  <c r="D301" i="7" a="1"/>
  <c r="D301" i="7" s="1"/>
  <c r="E301" i="7" a="1"/>
  <c r="E301" i="7" s="1"/>
  <c r="F301" i="7" a="1"/>
  <c r="F301" i="7" s="1"/>
  <c r="H301" i="7" a="1"/>
  <c r="H301" i="7" s="1"/>
  <c r="I301" i="7" a="1"/>
  <c r="I301" i="7" s="1"/>
  <c r="J301" i="7" a="1"/>
  <c r="J301" i="7" s="1"/>
  <c r="K301" i="7" a="1"/>
  <c r="K301" i="7" s="1"/>
  <c r="R301" i="7" a="1"/>
  <c r="R301" i="7" s="1"/>
  <c r="G301" i="7" a="1"/>
  <c r="G301" i="7" s="1"/>
  <c r="L302" i="7" a="1"/>
  <c r="L302" i="7" s="1"/>
  <c r="M302" i="7" a="1"/>
  <c r="M302" i="7" s="1"/>
  <c r="N302" i="7" a="1"/>
  <c r="N302" i="7" s="1"/>
  <c r="O302" i="7" a="1"/>
  <c r="O302" i="7" s="1"/>
  <c r="P302" i="7" a="1"/>
  <c r="P302" i="7" s="1"/>
  <c r="Q302" i="7" a="1"/>
  <c r="Q302" i="7" s="1"/>
  <c r="S302" i="7" a="1"/>
  <c r="S302" i="7" s="1"/>
  <c r="D302" i="7" a="1"/>
  <c r="D302" i="7" s="1"/>
  <c r="E302" i="7" a="1"/>
  <c r="E302" i="7" s="1"/>
  <c r="F302" i="7" a="1"/>
  <c r="F302" i="7" s="1"/>
  <c r="H302" i="7" a="1"/>
  <c r="H302" i="7" s="1"/>
  <c r="I302" i="7" a="1"/>
  <c r="I302" i="7" s="1"/>
  <c r="J302" i="7" a="1"/>
  <c r="J302" i="7" s="1"/>
  <c r="R302" i="7" a="1"/>
  <c r="R302" i="7" s="1"/>
  <c r="G302" i="7" a="1"/>
  <c r="G302" i="7" s="1"/>
  <c r="K302" i="7" a="1"/>
  <c r="K302" i="7" s="1"/>
  <c r="L303" i="7" a="1"/>
  <c r="L303" i="7" s="1"/>
  <c r="M303" i="7" a="1"/>
  <c r="M303" i="7" s="1"/>
  <c r="N303" i="7" a="1"/>
  <c r="N303" i="7" s="1"/>
  <c r="O303" i="7" a="1"/>
  <c r="O303" i="7" s="1"/>
  <c r="P303" i="7" a="1"/>
  <c r="P303" i="7" s="1"/>
  <c r="Q303" i="7" a="1"/>
  <c r="Q303" i="7" s="1"/>
  <c r="S303" i="7" a="1"/>
  <c r="S303" i="7" s="1"/>
  <c r="D303" i="7" a="1"/>
  <c r="D303" i="7" s="1"/>
  <c r="E303" i="7" a="1"/>
  <c r="E303" i="7" s="1"/>
  <c r="F303" i="7" a="1"/>
  <c r="F303" i="7" s="1"/>
  <c r="H303" i="7" a="1"/>
  <c r="H303" i="7" s="1"/>
  <c r="I303" i="7" a="1"/>
  <c r="I303" i="7" s="1"/>
  <c r="J303" i="7" a="1"/>
  <c r="J303" i="7" s="1"/>
  <c r="G303" i="7" a="1"/>
  <c r="G303" i="7" s="1"/>
  <c r="K303" i="7" a="1"/>
  <c r="K303" i="7" s="1"/>
  <c r="R303" i="7" a="1"/>
  <c r="R303" i="7" s="1"/>
  <c r="L304" i="7" a="1"/>
  <c r="L304" i="7" s="1"/>
  <c r="M304" i="7" a="1"/>
  <c r="M304" i="7" s="1"/>
  <c r="N304" i="7" a="1"/>
  <c r="N304" i="7" s="1"/>
  <c r="O304" i="7" a="1"/>
  <c r="O304" i="7" s="1"/>
  <c r="P304" i="7" a="1"/>
  <c r="P304" i="7" s="1"/>
  <c r="Q304" i="7" a="1"/>
  <c r="Q304" i="7" s="1"/>
  <c r="S304" i="7" a="1"/>
  <c r="S304" i="7" s="1"/>
  <c r="D304" i="7" a="1"/>
  <c r="D304" i="7" s="1"/>
  <c r="E304" i="7" a="1"/>
  <c r="E304" i="7" s="1"/>
  <c r="F304" i="7" a="1"/>
  <c r="F304" i="7" s="1"/>
  <c r="H304" i="7" a="1"/>
  <c r="H304" i="7" s="1"/>
  <c r="I304" i="7" a="1"/>
  <c r="I304" i="7" s="1"/>
  <c r="J304" i="7" a="1"/>
  <c r="J304" i="7" s="1"/>
  <c r="G304" i="7" a="1"/>
  <c r="G304" i="7" s="1"/>
  <c r="K304" i="7" a="1"/>
  <c r="K304" i="7" s="1"/>
  <c r="R304" i="7" a="1"/>
  <c r="R304" i="7" s="1"/>
  <c r="L305" i="7" a="1"/>
  <c r="L305" i="7" s="1"/>
  <c r="M305" i="7" a="1"/>
  <c r="M305" i="7" s="1"/>
  <c r="N305" i="7" a="1"/>
  <c r="N305" i="7" s="1"/>
  <c r="O305" i="7" a="1"/>
  <c r="O305" i="7" s="1"/>
  <c r="P305" i="7" a="1"/>
  <c r="P305" i="7" s="1"/>
  <c r="Q305" i="7" a="1"/>
  <c r="Q305" i="7" s="1"/>
  <c r="S305" i="7" a="1"/>
  <c r="S305" i="7" s="1"/>
  <c r="D305" i="7" a="1"/>
  <c r="D305" i="7" s="1"/>
  <c r="E305" i="7" a="1"/>
  <c r="E305" i="7" s="1"/>
  <c r="F305" i="7" a="1"/>
  <c r="F305" i="7" s="1"/>
  <c r="H305" i="7" a="1"/>
  <c r="H305" i="7" s="1"/>
  <c r="I305" i="7" a="1"/>
  <c r="I305" i="7" s="1"/>
  <c r="J305" i="7" a="1"/>
  <c r="J305" i="7" s="1"/>
  <c r="G305" i="7" a="1"/>
  <c r="G305" i="7" s="1"/>
  <c r="K305" i="7" a="1"/>
  <c r="K305" i="7" s="1"/>
  <c r="R305" i="7" a="1"/>
  <c r="R305" i="7" s="1"/>
  <c r="L306" i="7" a="1"/>
  <c r="L306" i="7" s="1"/>
  <c r="M306" i="7" a="1"/>
  <c r="M306" i="7" s="1"/>
  <c r="N306" i="7" a="1"/>
  <c r="N306" i="7" s="1"/>
  <c r="O306" i="7" a="1"/>
  <c r="O306" i="7" s="1"/>
  <c r="P306" i="7" a="1"/>
  <c r="P306" i="7" s="1"/>
  <c r="Q306" i="7" a="1"/>
  <c r="Q306" i="7" s="1"/>
  <c r="S306" i="7" a="1"/>
  <c r="S306" i="7" s="1"/>
  <c r="D306" i="7" a="1"/>
  <c r="D306" i="7" s="1"/>
  <c r="E306" i="7" a="1"/>
  <c r="E306" i="7" s="1"/>
  <c r="F306" i="7" a="1"/>
  <c r="F306" i="7" s="1"/>
  <c r="H306" i="7" a="1"/>
  <c r="H306" i="7" s="1"/>
  <c r="I306" i="7" a="1"/>
  <c r="I306" i="7" s="1"/>
  <c r="J306" i="7" a="1"/>
  <c r="J306" i="7" s="1"/>
  <c r="G306" i="7" a="1"/>
  <c r="G306" i="7" s="1"/>
  <c r="R306" i="7" a="1"/>
  <c r="R306" i="7" s="1"/>
  <c r="K306" i="7" a="1"/>
  <c r="K306" i="7" s="1"/>
  <c r="L307" i="7" a="1"/>
  <c r="L307" i="7" s="1"/>
  <c r="M307" i="7" a="1"/>
  <c r="M307" i="7" s="1"/>
  <c r="N307" i="7" a="1"/>
  <c r="N307" i="7" s="1"/>
  <c r="O307" i="7" a="1"/>
  <c r="O307" i="7" s="1"/>
  <c r="P307" i="7" a="1"/>
  <c r="P307" i="7" s="1"/>
  <c r="Q307" i="7" a="1"/>
  <c r="Q307" i="7" s="1"/>
  <c r="S307" i="7" a="1"/>
  <c r="S307" i="7" s="1"/>
  <c r="D307" i="7" a="1"/>
  <c r="D307" i="7" s="1"/>
  <c r="E307" i="7" a="1"/>
  <c r="E307" i="7" s="1"/>
  <c r="F307" i="7" a="1"/>
  <c r="F307" i="7" s="1"/>
  <c r="H307" i="7" a="1"/>
  <c r="H307" i="7" s="1"/>
  <c r="I307" i="7" a="1"/>
  <c r="I307" i="7" s="1"/>
  <c r="J307" i="7" a="1"/>
  <c r="J307" i="7" s="1"/>
  <c r="G307" i="7" a="1"/>
  <c r="G307" i="7" s="1"/>
  <c r="K307" i="7" a="1"/>
  <c r="K307" i="7" s="1"/>
  <c r="R307" i="7" a="1"/>
  <c r="R307" i="7" s="1"/>
  <c r="L308" i="7" a="1"/>
  <c r="L308" i="7" s="1"/>
  <c r="M308" i="7" a="1"/>
  <c r="M308" i="7" s="1"/>
  <c r="N308" i="7" a="1"/>
  <c r="N308" i="7" s="1"/>
  <c r="O308" i="7" a="1"/>
  <c r="O308" i="7" s="1"/>
  <c r="P308" i="7" a="1"/>
  <c r="P308" i="7" s="1"/>
  <c r="Q308" i="7" a="1"/>
  <c r="Q308" i="7" s="1"/>
  <c r="S308" i="7" a="1"/>
  <c r="S308" i="7" s="1"/>
  <c r="D308" i="7" a="1"/>
  <c r="D308" i="7" s="1"/>
  <c r="E308" i="7" a="1"/>
  <c r="E308" i="7" s="1"/>
  <c r="F308" i="7" a="1"/>
  <c r="F308" i="7" s="1"/>
  <c r="H308" i="7" a="1"/>
  <c r="H308" i="7" s="1"/>
  <c r="I308" i="7" a="1"/>
  <c r="I308" i="7" s="1"/>
  <c r="J308" i="7" a="1"/>
  <c r="J308" i="7" s="1"/>
  <c r="G308" i="7" a="1"/>
  <c r="G308" i="7" s="1"/>
  <c r="K308" i="7" a="1"/>
  <c r="K308" i="7" s="1"/>
  <c r="R308" i="7" a="1"/>
  <c r="R308" i="7" s="1"/>
  <c r="L309" i="7" a="1"/>
  <c r="L309" i="7" s="1"/>
  <c r="M309" i="7" a="1"/>
  <c r="M309" i="7" s="1"/>
  <c r="N309" i="7" a="1"/>
  <c r="N309" i="7" s="1"/>
  <c r="O309" i="7" a="1"/>
  <c r="O309" i="7" s="1"/>
  <c r="P309" i="7" a="1"/>
  <c r="P309" i="7" s="1"/>
  <c r="Q309" i="7" a="1"/>
  <c r="Q309" i="7" s="1"/>
  <c r="D309" i="7" a="1"/>
  <c r="D309" i="7" s="1"/>
  <c r="E309" i="7" a="1"/>
  <c r="E309" i="7" s="1"/>
  <c r="F309" i="7" a="1"/>
  <c r="F309" i="7" s="1"/>
  <c r="H309" i="7" a="1"/>
  <c r="H309" i="7" s="1"/>
  <c r="I309" i="7" a="1"/>
  <c r="I309" i="7" s="1"/>
  <c r="J309" i="7" a="1"/>
  <c r="J309" i="7" s="1"/>
  <c r="G309" i="7" a="1"/>
  <c r="G309" i="7" s="1"/>
  <c r="K309" i="7" a="1"/>
  <c r="K309" i="7" s="1"/>
  <c r="R309" i="7" a="1"/>
  <c r="R309" i="7" s="1"/>
  <c r="S309" i="7" a="1"/>
  <c r="S309" i="7" s="1"/>
  <c r="L310" i="7" a="1"/>
  <c r="L310" i="7" s="1"/>
  <c r="M310" i="7" a="1"/>
  <c r="M310" i="7" s="1"/>
  <c r="N310" i="7" a="1"/>
  <c r="N310" i="7" s="1"/>
  <c r="O310" i="7" a="1"/>
  <c r="O310" i="7" s="1"/>
  <c r="P310" i="7" a="1"/>
  <c r="P310" i="7" s="1"/>
  <c r="Q310" i="7" a="1"/>
  <c r="Q310" i="7" s="1"/>
  <c r="D310" i="7" a="1"/>
  <c r="D310" i="7" s="1"/>
  <c r="E310" i="7" a="1"/>
  <c r="E310" i="7" s="1"/>
  <c r="F310" i="7" a="1"/>
  <c r="F310" i="7" s="1"/>
  <c r="H310" i="7" a="1"/>
  <c r="H310" i="7" s="1"/>
  <c r="I310" i="7" a="1"/>
  <c r="I310" i="7" s="1"/>
  <c r="J310" i="7" a="1"/>
  <c r="J310" i="7" s="1"/>
  <c r="G310" i="7" a="1"/>
  <c r="G310" i="7" s="1"/>
  <c r="K310" i="7" a="1"/>
  <c r="K310" i="7" s="1"/>
  <c r="R310" i="7" a="1"/>
  <c r="R310" i="7" s="1"/>
  <c r="S310" i="7" a="1"/>
  <c r="S310" i="7" s="1"/>
  <c r="L313" i="7" a="1"/>
  <c r="L313" i="7" s="1"/>
  <c r="N313" i="7" a="1"/>
  <c r="N313" i="7" s="1"/>
  <c r="P313" i="7" a="1"/>
  <c r="P313" i="7" s="1"/>
  <c r="Q313" i="7" a="1"/>
  <c r="Q313" i="7" s="1"/>
  <c r="D313" i="7" a="1"/>
  <c r="D313" i="7" s="1"/>
  <c r="E313" i="7" a="1"/>
  <c r="E313" i="7" s="1"/>
  <c r="F313" i="7" a="1"/>
  <c r="F313" i="7" s="1"/>
  <c r="H313" i="7" a="1"/>
  <c r="H313" i="7" s="1"/>
  <c r="I313" i="7" a="1"/>
  <c r="I313" i="7" s="1"/>
  <c r="J313" i="7" a="1"/>
  <c r="J313" i="7" s="1"/>
  <c r="G313" i="7" a="1"/>
  <c r="G313" i="7" s="1"/>
  <c r="K313" i="7" a="1"/>
  <c r="K313" i="7" s="1"/>
  <c r="M313" i="7" a="1"/>
  <c r="M313" i="7" s="1"/>
  <c r="O313" i="7" a="1"/>
  <c r="O313" i="7" s="1"/>
  <c r="S313" i="7" a="1"/>
  <c r="S313" i="7" s="1"/>
  <c r="R313" i="7" a="1"/>
  <c r="R313" i="7" s="1"/>
  <c r="L314" i="7" a="1"/>
  <c r="L314" i="7" s="1"/>
  <c r="P314" i="7" a="1"/>
  <c r="P314" i="7" s="1"/>
  <c r="Q314" i="7" a="1"/>
  <c r="Q314" i="7" s="1"/>
  <c r="D314" i="7" a="1"/>
  <c r="D314" i="7" s="1"/>
  <c r="E314" i="7" a="1"/>
  <c r="E314" i="7" s="1"/>
  <c r="F314" i="7" a="1"/>
  <c r="F314" i="7" s="1"/>
  <c r="H314" i="7" a="1"/>
  <c r="H314" i="7" s="1"/>
  <c r="I314" i="7" a="1"/>
  <c r="I314" i="7" s="1"/>
  <c r="J314" i="7" a="1"/>
  <c r="J314" i="7" s="1"/>
  <c r="N314" i="7" a="1"/>
  <c r="N314" i="7" s="1"/>
  <c r="O314" i="7" a="1"/>
  <c r="O314" i="7" s="1"/>
  <c r="R314" i="7" a="1"/>
  <c r="R314" i="7" s="1"/>
  <c r="S314" i="7" a="1"/>
  <c r="S314" i="7" s="1"/>
  <c r="G314" i="7" a="1"/>
  <c r="G314" i="7" s="1"/>
  <c r="K314" i="7" a="1"/>
  <c r="K314" i="7" s="1"/>
  <c r="M314" i="7" a="1"/>
  <c r="M314" i="7" s="1"/>
  <c r="L315" i="7" a="1"/>
  <c r="L315" i="7" s="1"/>
  <c r="P315" i="7" a="1"/>
  <c r="P315" i="7" s="1"/>
  <c r="Q315" i="7" a="1"/>
  <c r="Q315" i="7" s="1"/>
  <c r="D315" i="7" a="1"/>
  <c r="D315" i="7" s="1"/>
  <c r="E315" i="7" a="1"/>
  <c r="E315" i="7" s="1"/>
  <c r="F315" i="7" a="1"/>
  <c r="F315" i="7" s="1"/>
  <c r="H315" i="7" a="1"/>
  <c r="H315" i="7" s="1"/>
  <c r="I315" i="7" a="1"/>
  <c r="I315" i="7" s="1"/>
  <c r="J315" i="7" a="1"/>
  <c r="J315" i="7" s="1"/>
  <c r="G315" i="7" a="1"/>
  <c r="G315" i="7" s="1"/>
  <c r="K315" i="7" a="1"/>
  <c r="K315" i="7" s="1"/>
  <c r="M315" i="7" a="1"/>
  <c r="M315" i="7" s="1"/>
  <c r="N315" i="7" a="1"/>
  <c r="N315" i="7" s="1"/>
  <c r="O315" i="7" a="1"/>
  <c r="O315" i="7" s="1"/>
  <c r="R315" i="7" a="1"/>
  <c r="R315" i="7" s="1"/>
  <c r="S315" i="7" a="1"/>
  <c r="S315" i="7" s="1"/>
  <c r="Q318" i="7" a="1"/>
  <c r="Q318" i="7" s="1"/>
  <c r="D318" i="7" a="1"/>
  <c r="D318" i="7" s="1"/>
  <c r="E318" i="7" a="1"/>
  <c r="E318" i="7" s="1"/>
  <c r="H318" i="7" a="1"/>
  <c r="H318" i="7" s="1"/>
  <c r="I318" i="7" a="1"/>
  <c r="I318" i="7" s="1"/>
  <c r="J318" i="7" a="1"/>
  <c r="J318" i="7" s="1"/>
  <c r="K318" i="7" a="1"/>
  <c r="K318" i="7" s="1"/>
  <c r="L318" i="7" a="1"/>
  <c r="L318" i="7" s="1"/>
  <c r="M318" i="7" a="1"/>
  <c r="M318" i="7" s="1"/>
  <c r="N318" i="7" a="1"/>
  <c r="N318" i="7" s="1"/>
  <c r="O318" i="7" a="1"/>
  <c r="O318" i="7" s="1"/>
  <c r="P318" i="7" a="1"/>
  <c r="P318" i="7" s="1"/>
  <c r="R318" i="7" a="1"/>
  <c r="R318" i="7" s="1"/>
  <c r="S318" i="7" a="1"/>
  <c r="S318" i="7" s="1"/>
  <c r="F318" i="7" a="1"/>
  <c r="F318" i="7" s="1"/>
  <c r="G318" i="7" a="1"/>
  <c r="G318" i="7" s="1"/>
  <c r="D319" i="7" a="1"/>
  <c r="D319" i="7" s="1"/>
  <c r="K319" i="7" a="1"/>
  <c r="K319" i="7" s="1"/>
  <c r="L319" i="7" a="1"/>
  <c r="L319" i="7" s="1"/>
  <c r="M319" i="7" a="1"/>
  <c r="M319" i="7" s="1"/>
  <c r="N319" i="7" a="1"/>
  <c r="N319" i="7" s="1"/>
  <c r="O319" i="7" a="1"/>
  <c r="O319" i="7" s="1"/>
  <c r="P319" i="7" a="1"/>
  <c r="P319" i="7" s="1"/>
  <c r="Q319" i="7" a="1"/>
  <c r="Q319" i="7" s="1"/>
  <c r="R319" i="7" a="1"/>
  <c r="R319" i="7" s="1"/>
  <c r="S319" i="7" a="1"/>
  <c r="S319" i="7" s="1"/>
  <c r="E319" i="7" a="1"/>
  <c r="E319" i="7" s="1"/>
  <c r="G319" i="7" a="1"/>
  <c r="G319" i="7" s="1"/>
  <c r="H319" i="7" a="1"/>
  <c r="H319" i="7" s="1"/>
  <c r="I319" i="7" a="1"/>
  <c r="I319" i="7" s="1"/>
  <c r="J319" i="7" a="1"/>
  <c r="J319" i="7" s="1"/>
  <c r="F319" i="7" a="1"/>
  <c r="F319" i="7" s="1"/>
  <c r="D320" i="7" a="1"/>
  <c r="D320" i="7" s="1"/>
  <c r="L320" i="7" a="1"/>
  <c r="L320" i="7" s="1"/>
  <c r="M320" i="7" a="1"/>
  <c r="M320" i="7" s="1"/>
  <c r="N320" i="7" a="1"/>
  <c r="N320" i="7" s="1"/>
  <c r="O320" i="7" a="1"/>
  <c r="O320" i="7" s="1"/>
  <c r="P320" i="7" a="1"/>
  <c r="P320" i="7" s="1"/>
  <c r="Q320" i="7" a="1"/>
  <c r="Q320" i="7" s="1"/>
  <c r="R320" i="7" a="1"/>
  <c r="R320" i="7" s="1"/>
  <c r="S320" i="7" a="1"/>
  <c r="S320" i="7" s="1"/>
  <c r="E320" i="7" a="1"/>
  <c r="E320" i="7" s="1"/>
  <c r="F320" i="7" a="1"/>
  <c r="F320" i="7" s="1"/>
  <c r="H320" i="7" a="1"/>
  <c r="H320" i="7" s="1"/>
  <c r="I320" i="7" a="1"/>
  <c r="I320" i="7" s="1"/>
  <c r="J320" i="7" a="1"/>
  <c r="J320" i="7" s="1"/>
  <c r="K320" i="7" a="1"/>
  <c r="K320" i="7" s="1"/>
  <c r="G320" i="7" a="1"/>
  <c r="G320" i="7" s="1"/>
  <c r="L321" i="7" a="1"/>
  <c r="L321" i="7" s="1"/>
  <c r="M321" i="7" a="1"/>
  <c r="M321" i="7" s="1"/>
  <c r="N321" i="7" a="1"/>
  <c r="N321" i="7" s="1"/>
  <c r="O321" i="7" a="1"/>
  <c r="O321" i="7" s="1"/>
  <c r="P321" i="7" a="1"/>
  <c r="P321" i="7" s="1"/>
  <c r="Q321" i="7" a="1"/>
  <c r="Q321" i="7" s="1"/>
  <c r="R321" i="7" a="1"/>
  <c r="R321" i="7" s="1"/>
  <c r="S321" i="7" a="1"/>
  <c r="S321" i="7" s="1"/>
  <c r="D321" i="7" a="1"/>
  <c r="D321" i="7" s="1"/>
  <c r="E321" i="7" a="1"/>
  <c r="E321" i="7" s="1"/>
  <c r="F321" i="7" a="1"/>
  <c r="F321" i="7" s="1"/>
  <c r="H321" i="7" a="1"/>
  <c r="H321" i="7" s="1"/>
  <c r="I321" i="7" a="1"/>
  <c r="I321" i="7" s="1"/>
  <c r="J321" i="7" a="1"/>
  <c r="J321" i="7" s="1"/>
  <c r="K321" i="7" a="1"/>
  <c r="K321" i="7" s="1"/>
  <c r="G321" i="7" a="1"/>
  <c r="G321" i="7" s="1"/>
  <c r="L322" i="7" a="1"/>
  <c r="L322" i="7" s="1"/>
  <c r="M322" i="7" a="1"/>
  <c r="M322" i="7" s="1"/>
  <c r="N322" i="7" a="1"/>
  <c r="N322" i="7" s="1"/>
  <c r="O322" i="7" a="1"/>
  <c r="O322" i="7" s="1"/>
  <c r="P322" i="7" a="1"/>
  <c r="P322" i="7" s="1"/>
  <c r="Q322" i="7" a="1"/>
  <c r="Q322" i="7" s="1"/>
  <c r="R322" i="7" a="1"/>
  <c r="R322" i="7" s="1"/>
  <c r="S322" i="7" a="1"/>
  <c r="S322" i="7" s="1"/>
  <c r="D322" i="7" a="1"/>
  <c r="D322" i="7" s="1"/>
  <c r="E322" i="7" a="1"/>
  <c r="E322" i="7" s="1"/>
  <c r="F322" i="7" a="1"/>
  <c r="F322" i="7" s="1"/>
  <c r="H322" i="7" a="1"/>
  <c r="H322" i="7" s="1"/>
  <c r="I322" i="7" a="1"/>
  <c r="I322" i="7" s="1"/>
  <c r="J322" i="7" a="1"/>
  <c r="J322" i="7" s="1"/>
  <c r="K322" i="7" a="1"/>
  <c r="K322" i="7" s="1"/>
  <c r="G322" i="7" a="1"/>
  <c r="G322" i="7" s="1"/>
  <c r="L323" i="7" a="1"/>
  <c r="L323" i="7" s="1"/>
  <c r="M323" i="7" a="1"/>
  <c r="M323" i="7" s="1"/>
  <c r="N323" i="7" a="1"/>
  <c r="N323" i="7" s="1"/>
  <c r="O323" i="7" a="1"/>
  <c r="O323" i="7" s="1"/>
  <c r="P323" i="7" a="1"/>
  <c r="P323" i="7" s="1"/>
  <c r="Q323" i="7" a="1"/>
  <c r="Q323" i="7" s="1"/>
  <c r="R323" i="7" a="1"/>
  <c r="R323" i="7" s="1"/>
  <c r="S323" i="7" a="1"/>
  <c r="S323" i="7" s="1"/>
  <c r="D323" i="7" a="1"/>
  <c r="D323" i="7" s="1"/>
  <c r="E323" i="7" a="1"/>
  <c r="E323" i="7" s="1"/>
  <c r="F323" i="7" a="1"/>
  <c r="F323" i="7" s="1"/>
  <c r="H323" i="7" a="1"/>
  <c r="H323" i="7" s="1"/>
  <c r="I323" i="7" a="1"/>
  <c r="I323" i="7" s="1"/>
  <c r="J323" i="7" a="1"/>
  <c r="J323" i="7" s="1"/>
  <c r="K323" i="7" a="1"/>
  <c r="K323" i="7" s="1"/>
  <c r="G323" i="7" a="1"/>
  <c r="G323" i="7" s="1"/>
  <c r="L324" i="7" a="1"/>
  <c r="L324" i="7" s="1"/>
  <c r="M324" i="7" a="1"/>
  <c r="M324" i="7" s="1"/>
  <c r="N324" i="7" a="1"/>
  <c r="N324" i="7" s="1"/>
  <c r="O324" i="7" a="1"/>
  <c r="O324" i="7" s="1"/>
  <c r="P324" i="7" a="1"/>
  <c r="P324" i="7" s="1"/>
  <c r="Q324" i="7" a="1"/>
  <c r="Q324" i="7" s="1"/>
  <c r="R324" i="7" a="1"/>
  <c r="R324" i="7" s="1"/>
  <c r="S324" i="7" a="1"/>
  <c r="S324" i="7" s="1"/>
  <c r="D324" i="7" a="1"/>
  <c r="D324" i="7" s="1"/>
  <c r="E324" i="7" a="1"/>
  <c r="E324" i="7" s="1"/>
  <c r="F324" i="7" a="1"/>
  <c r="F324" i="7" s="1"/>
  <c r="H324" i="7" a="1"/>
  <c r="H324" i="7" s="1"/>
  <c r="I324" i="7" a="1"/>
  <c r="I324" i="7" s="1"/>
  <c r="J324" i="7" a="1"/>
  <c r="J324" i="7" s="1"/>
  <c r="K324" i="7" a="1"/>
  <c r="K324" i="7" s="1"/>
  <c r="G324" i="7" a="1"/>
  <c r="G324" i="7" s="1"/>
  <c r="L325" i="7" a="1"/>
  <c r="L325" i="7" s="1"/>
  <c r="M325" i="7" a="1"/>
  <c r="M325" i="7" s="1"/>
  <c r="N325" i="7" a="1"/>
  <c r="N325" i="7" s="1"/>
  <c r="O325" i="7" a="1"/>
  <c r="O325" i="7" s="1"/>
  <c r="P325" i="7" a="1"/>
  <c r="P325" i="7" s="1"/>
  <c r="Q325" i="7" a="1"/>
  <c r="Q325" i="7" s="1"/>
  <c r="R325" i="7" a="1"/>
  <c r="R325" i="7" s="1"/>
  <c r="S325" i="7" a="1"/>
  <c r="S325" i="7" s="1"/>
  <c r="D325" i="7" a="1"/>
  <c r="D325" i="7" s="1"/>
  <c r="E325" i="7" a="1"/>
  <c r="E325" i="7" s="1"/>
  <c r="F325" i="7" a="1"/>
  <c r="F325" i="7" s="1"/>
  <c r="H325" i="7" a="1"/>
  <c r="H325" i="7" s="1"/>
  <c r="I325" i="7" a="1"/>
  <c r="I325" i="7" s="1"/>
  <c r="J325" i="7" a="1"/>
  <c r="J325" i="7" s="1"/>
  <c r="K325" i="7" a="1"/>
  <c r="K325" i="7" s="1"/>
  <c r="G325" i="7" a="1"/>
  <c r="G325" i="7" s="1"/>
  <c r="L326" i="7" a="1"/>
  <c r="L326" i="7" s="1"/>
  <c r="M326" i="7" a="1"/>
  <c r="M326" i="7" s="1"/>
  <c r="N326" i="7" a="1"/>
  <c r="N326" i="7" s="1"/>
  <c r="O326" i="7" a="1"/>
  <c r="O326" i="7" s="1"/>
  <c r="P326" i="7" a="1"/>
  <c r="P326" i="7" s="1"/>
  <c r="Q326" i="7" a="1"/>
  <c r="Q326" i="7" s="1"/>
  <c r="R326" i="7" a="1"/>
  <c r="R326" i="7" s="1"/>
  <c r="S326" i="7" a="1"/>
  <c r="S326" i="7" s="1"/>
  <c r="D326" i="7" a="1"/>
  <c r="D326" i="7" s="1"/>
  <c r="E326" i="7" a="1"/>
  <c r="E326" i="7" s="1"/>
  <c r="F326" i="7" a="1"/>
  <c r="F326" i="7" s="1"/>
  <c r="H326" i="7" a="1"/>
  <c r="H326" i="7" s="1"/>
  <c r="I326" i="7" a="1"/>
  <c r="I326" i="7" s="1"/>
  <c r="J326" i="7" a="1"/>
  <c r="J326" i="7" s="1"/>
  <c r="K326" i="7" a="1"/>
  <c r="K326" i="7" s="1"/>
  <c r="G326" i="7" a="1"/>
  <c r="G326" i="7" s="1"/>
  <c r="L327" i="7" a="1"/>
  <c r="L327" i="7" s="1"/>
  <c r="M327" i="7" a="1"/>
  <c r="M327" i="7" s="1"/>
  <c r="N327" i="7" a="1"/>
  <c r="N327" i="7" s="1"/>
  <c r="O327" i="7" a="1"/>
  <c r="O327" i="7" s="1"/>
  <c r="P327" i="7" a="1"/>
  <c r="P327" i="7" s="1"/>
  <c r="Q327" i="7" a="1"/>
  <c r="Q327" i="7" s="1"/>
  <c r="R327" i="7" a="1"/>
  <c r="R327" i="7" s="1"/>
  <c r="S327" i="7" a="1"/>
  <c r="S327" i="7" s="1"/>
  <c r="D327" i="7" a="1"/>
  <c r="D327" i="7" s="1"/>
  <c r="E327" i="7" a="1"/>
  <c r="E327" i="7" s="1"/>
  <c r="F327" i="7" a="1"/>
  <c r="F327" i="7" s="1"/>
  <c r="H327" i="7" a="1"/>
  <c r="H327" i="7" s="1"/>
  <c r="I327" i="7" a="1"/>
  <c r="I327" i="7" s="1"/>
  <c r="J327" i="7" a="1"/>
  <c r="J327" i="7" s="1"/>
  <c r="K327" i="7" a="1"/>
  <c r="K327" i="7" s="1"/>
  <c r="G327" i="7" a="1"/>
  <c r="G327" i="7" s="1"/>
  <c r="L328" i="7" a="1"/>
  <c r="L328" i="7" s="1"/>
  <c r="M328" i="7" a="1"/>
  <c r="M328" i="7" s="1"/>
  <c r="N328" i="7" a="1"/>
  <c r="N328" i="7" s="1"/>
  <c r="O328" i="7" a="1"/>
  <c r="O328" i="7" s="1"/>
  <c r="P328" i="7" a="1"/>
  <c r="P328" i="7" s="1"/>
  <c r="Q328" i="7" a="1"/>
  <c r="Q328" i="7" s="1"/>
  <c r="R328" i="7" a="1"/>
  <c r="R328" i="7" s="1"/>
  <c r="S328" i="7" a="1"/>
  <c r="S328" i="7" s="1"/>
  <c r="D328" i="7" a="1"/>
  <c r="D328" i="7" s="1"/>
  <c r="E328" i="7" a="1"/>
  <c r="E328" i="7" s="1"/>
  <c r="F328" i="7" a="1"/>
  <c r="F328" i="7" s="1"/>
  <c r="H328" i="7" a="1"/>
  <c r="H328" i="7" s="1"/>
  <c r="I328" i="7" a="1"/>
  <c r="I328" i="7" s="1"/>
  <c r="J328" i="7" a="1"/>
  <c r="J328" i="7" s="1"/>
  <c r="K328" i="7" a="1"/>
  <c r="K328" i="7" s="1"/>
  <c r="G328" i="7" a="1"/>
  <c r="G328" i="7" s="1"/>
  <c r="L329" i="7" a="1"/>
  <c r="L329" i="7" s="1"/>
  <c r="M329" i="7" a="1"/>
  <c r="M329" i="7" s="1"/>
  <c r="N329" i="7" a="1"/>
  <c r="N329" i="7" s="1"/>
  <c r="O329" i="7" a="1"/>
  <c r="O329" i="7" s="1"/>
  <c r="P329" i="7" a="1"/>
  <c r="P329" i="7" s="1"/>
  <c r="Q329" i="7" a="1"/>
  <c r="Q329" i="7" s="1"/>
  <c r="R329" i="7" a="1"/>
  <c r="R329" i="7" s="1"/>
  <c r="S329" i="7" a="1"/>
  <c r="S329" i="7" s="1"/>
  <c r="D329" i="7" a="1"/>
  <c r="D329" i="7" s="1"/>
  <c r="E329" i="7" a="1"/>
  <c r="E329" i="7" s="1"/>
  <c r="F329" i="7" a="1"/>
  <c r="F329" i="7" s="1"/>
  <c r="H329" i="7" a="1"/>
  <c r="H329" i="7" s="1"/>
  <c r="I329" i="7" a="1"/>
  <c r="I329" i="7" s="1"/>
  <c r="J329" i="7" a="1"/>
  <c r="J329" i="7" s="1"/>
  <c r="K329" i="7" a="1"/>
  <c r="K329" i="7" s="1"/>
  <c r="G329" i="7" a="1"/>
  <c r="G329" i="7" s="1"/>
  <c r="L330" i="7" a="1"/>
  <c r="L330" i="7" s="1"/>
  <c r="M330" i="7" a="1"/>
  <c r="M330" i="7" s="1"/>
  <c r="N330" i="7" a="1"/>
  <c r="N330" i="7" s="1"/>
  <c r="O330" i="7" a="1"/>
  <c r="O330" i="7" s="1"/>
  <c r="P330" i="7" a="1"/>
  <c r="P330" i="7" s="1"/>
  <c r="Q330" i="7" a="1"/>
  <c r="Q330" i="7" s="1"/>
  <c r="R330" i="7" a="1"/>
  <c r="R330" i="7" s="1"/>
  <c r="S330" i="7" a="1"/>
  <c r="S330" i="7" s="1"/>
  <c r="D330" i="7" a="1"/>
  <c r="D330" i="7" s="1"/>
  <c r="E330" i="7" a="1"/>
  <c r="E330" i="7" s="1"/>
  <c r="F330" i="7" a="1"/>
  <c r="F330" i="7" s="1"/>
  <c r="H330" i="7" a="1"/>
  <c r="H330" i="7" s="1"/>
  <c r="I330" i="7" a="1"/>
  <c r="I330" i="7" s="1"/>
  <c r="J330" i="7" a="1"/>
  <c r="J330" i="7" s="1"/>
  <c r="K330" i="7" a="1"/>
  <c r="K330" i="7" s="1"/>
  <c r="G330" i="7" a="1"/>
  <c r="G330" i="7" s="1"/>
  <c r="L332" i="7" a="1"/>
  <c r="L332" i="7" s="1"/>
  <c r="M332" i="7" a="1"/>
  <c r="M332" i="7" s="1"/>
  <c r="N332" i="7" a="1"/>
  <c r="N332" i="7" s="1"/>
  <c r="O332" i="7" a="1"/>
  <c r="O332" i="7" s="1"/>
  <c r="P332" i="7" a="1"/>
  <c r="P332" i="7" s="1"/>
  <c r="Q332" i="7" a="1"/>
  <c r="Q332" i="7" s="1"/>
  <c r="R332" i="7" a="1"/>
  <c r="R332" i="7" s="1"/>
  <c r="S332" i="7" a="1"/>
  <c r="S332" i="7" s="1"/>
  <c r="D332" i="7" a="1"/>
  <c r="D332" i="7" s="1"/>
  <c r="E332" i="7" a="1"/>
  <c r="E332" i="7" s="1"/>
  <c r="F332" i="7" a="1"/>
  <c r="F332" i="7" s="1"/>
  <c r="H332" i="7" a="1"/>
  <c r="H332" i="7" s="1"/>
  <c r="I332" i="7" a="1"/>
  <c r="I332" i="7" s="1"/>
  <c r="J332" i="7" a="1"/>
  <c r="J332" i="7" s="1"/>
  <c r="K332" i="7" a="1"/>
  <c r="K332" i="7" s="1"/>
  <c r="G332" i="7" a="1"/>
  <c r="G332" i="7" s="1"/>
  <c r="L333" i="7" a="1"/>
  <c r="L333" i="7" s="1"/>
  <c r="M333" i="7" a="1"/>
  <c r="M333" i="7" s="1"/>
  <c r="N333" i="7" a="1"/>
  <c r="N333" i="7" s="1"/>
  <c r="O333" i="7" a="1"/>
  <c r="O333" i="7" s="1"/>
  <c r="P333" i="7" a="1"/>
  <c r="P333" i="7" s="1"/>
  <c r="Q333" i="7" a="1"/>
  <c r="Q333" i="7" s="1"/>
  <c r="R333" i="7" a="1"/>
  <c r="R333" i="7" s="1"/>
  <c r="S333" i="7" a="1"/>
  <c r="S333" i="7" s="1"/>
  <c r="D333" i="7" a="1"/>
  <c r="D333" i="7" s="1"/>
  <c r="E333" i="7" a="1"/>
  <c r="E333" i="7" s="1"/>
  <c r="F333" i="7" a="1"/>
  <c r="F333" i="7" s="1"/>
  <c r="H333" i="7" a="1"/>
  <c r="H333" i="7" s="1"/>
  <c r="I333" i="7" a="1"/>
  <c r="I333" i="7" s="1"/>
  <c r="J333" i="7" a="1"/>
  <c r="J333" i="7" s="1"/>
  <c r="K333" i="7" a="1"/>
  <c r="K333" i="7" s="1"/>
  <c r="G333" i="7" a="1"/>
  <c r="G333" i="7" s="1"/>
  <c r="L334" i="7" a="1"/>
  <c r="L334" i="7" s="1"/>
  <c r="M334" i="7" a="1"/>
  <c r="M334" i="7" s="1"/>
  <c r="N334" i="7" a="1"/>
  <c r="N334" i="7" s="1"/>
  <c r="O334" i="7" a="1"/>
  <c r="O334" i="7" s="1"/>
  <c r="P334" i="7" a="1"/>
  <c r="P334" i="7" s="1"/>
  <c r="Q334" i="7" a="1"/>
  <c r="Q334" i="7" s="1"/>
  <c r="R334" i="7" a="1"/>
  <c r="R334" i="7" s="1"/>
  <c r="S334" i="7" a="1"/>
  <c r="S334" i="7" s="1"/>
  <c r="D334" i="7" a="1"/>
  <c r="D334" i="7" s="1"/>
  <c r="E334" i="7" a="1"/>
  <c r="E334" i="7" s="1"/>
  <c r="F334" i="7" a="1"/>
  <c r="F334" i="7" s="1"/>
  <c r="H334" i="7" a="1"/>
  <c r="H334" i="7" s="1"/>
  <c r="I334" i="7" a="1"/>
  <c r="I334" i="7" s="1"/>
  <c r="J334" i="7" a="1"/>
  <c r="J334" i="7" s="1"/>
  <c r="K334" i="7" a="1"/>
  <c r="K334" i="7" s="1"/>
  <c r="G334" i="7" a="1"/>
  <c r="G334" i="7" s="1"/>
  <c r="L335" i="7" a="1"/>
  <c r="L335" i="7" s="1"/>
  <c r="M335" i="7" a="1"/>
  <c r="M335" i="7" s="1"/>
  <c r="N335" i="7" a="1"/>
  <c r="N335" i="7" s="1"/>
  <c r="O335" i="7" a="1"/>
  <c r="O335" i="7" s="1"/>
  <c r="P335" i="7" a="1"/>
  <c r="P335" i="7" s="1"/>
  <c r="Q335" i="7" a="1"/>
  <c r="Q335" i="7" s="1"/>
  <c r="R335" i="7" a="1"/>
  <c r="R335" i="7" s="1"/>
  <c r="S335" i="7" a="1"/>
  <c r="S335" i="7" s="1"/>
  <c r="D335" i="7" a="1"/>
  <c r="D335" i="7" s="1"/>
  <c r="E335" i="7" a="1"/>
  <c r="E335" i="7" s="1"/>
  <c r="F335" i="7" a="1"/>
  <c r="F335" i="7" s="1"/>
  <c r="H335" i="7" a="1"/>
  <c r="H335" i="7" s="1"/>
  <c r="I335" i="7" a="1"/>
  <c r="I335" i="7" s="1"/>
  <c r="J335" i="7" a="1"/>
  <c r="J335" i="7" s="1"/>
  <c r="K335" i="7" a="1"/>
  <c r="K335" i="7" s="1"/>
  <c r="G335" i="7" a="1"/>
  <c r="G335" i="7" s="1"/>
  <c r="L336" i="7" a="1"/>
  <c r="L336" i="7" s="1"/>
  <c r="M336" i="7" a="1"/>
  <c r="M336" i="7" s="1"/>
  <c r="N336" i="7" a="1"/>
  <c r="N336" i="7" s="1"/>
  <c r="O336" i="7" a="1"/>
  <c r="O336" i="7" s="1"/>
  <c r="P336" i="7" a="1"/>
  <c r="P336" i="7" s="1"/>
  <c r="Q336" i="7" a="1"/>
  <c r="Q336" i="7" s="1"/>
  <c r="R336" i="7" a="1"/>
  <c r="R336" i="7" s="1"/>
  <c r="S336" i="7" a="1"/>
  <c r="S336" i="7" s="1"/>
  <c r="D336" i="7" a="1"/>
  <c r="D336" i="7" s="1"/>
  <c r="E336" i="7" a="1"/>
  <c r="E336" i="7" s="1"/>
  <c r="F336" i="7" a="1"/>
  <c r="F336" i="7" s="1"/>
  <c r="H336" i="7" a="1"/>
  <c r="H336" i="7" s="1"/>
  <c r="I336" i="7" a="1"/>
  <c r="I336" i="7" s="1"/>
  <c r="J336" i="7" a="1"/>
  <c r="J336" i="7" s="1"/>
  <c r="K336" i="7" a="1"/>
  <c r="K336" i="7" s="1"/>
  <c r="G336" i="7" a="1"/>
  <c r="G336" i="7" s="1"/>
  <c r="L337" i="7" a="1"/>
  <c r="L337" i="7" s="1"/>
  <c r="M337" i="7" a="1"/>
  <c r="M337" i="7" s="1"/>
  <c r="N337" i="7" a="1"/>
  <c r="N337" i="7" s="1"/>
  <c r="O337" i="7" a="1"/>
  <c r="O337" i="7" s="1"/>
  <c r="P337" i="7" a="1"/>
  <c r="P337" i="7" s="1"/>
  <c r="Q337" i="7" a="1"/>
  <c r="Q337" i="7" s="1"/>
  <c r="R337" i="7" a="1"/>
  <c r="R337" i="7" s="1"/>
  <c r="S337" i="7" a="1"/>
  <c r="S337" i="7" s="1"/>
  <c r="D337" i="7" a="1"/>
  <c r="D337" i="7" s="1"/>
  <c r="E337" i="7" a="1"/>
  <c r="E337" i="7" s="1"/>
  <c r="F337" i="7" a="1"/>
  <c r="F337" i="7" s="1"/>
  <c r="H337" i="7" a="1"/>
  <c r="H337" i="7" s="1"/>
  <c r="I337" i="7" a="1"/>
  <c r="I337" i="7" s="1"/>
  <c r="J337" i="7" a="1"/>
  <c r="J337" i="7" s="1"/>
  <c r="K337" i="7" a="1"/>
  <c r="K337" i="7" s="1"/>
  <c r="G337" i="7" a="1"/>
  <c r="G337" i="7" s="1"/>
  <c r="L338" i="7" a="1"/>
  <c r="L338" i="7" s="1"/>
  <c r="M338" i="7" a="1"/>
  <c r="M338" i="7" s="1"/>
  <c r="N338" i="7" a="1"/>
  <c r="N338" i="7" s="1"/>
  <c r="O338" i="7" a="1"/>
  <c r="O338" i="7" s="1"/>
  <c r="P338" i="7" a="1"/>
  <c r="P338" i="7" s="1"/>
  <c r="Q338" i="7" a="1"/>
  <c r="Q338" i="7" s="1"/>
  <c r="R338" i="7" a="1"/>
  <c r="R338" i="7" s="1"/>
  <c r="S338" i="7" a="1"/>
  <c r="S338" i="7" s="1"/>
  <c r="D338" i="7" a="1"/>
  <c r="D338" i="7" s="1"/>
  <c r="E338" i="7" a="1"/>
  <c r="E338" i="7" s="1"/>
  <c r="F338" i="7" a="1"/>
  <c r="F338" i="7" s="1"/>
  <c r="H338" i="7" a="1"/>
  <c r="H338" i="7" s="1"/>
  <c r="I338" i="7" a="1"/>
  <c r="I338" i="7" s="1"/>
  <c r="J338" i="7" a="1"/>
  <c r="J338" i="7" s="1"/>
  <c r="K338" i="7" a="1"/>
  <c r="K338" i="7" s="1"/>
  <c r="G338" i="7" a="1"/>
  <c r="G338" i="7" s="1"/>
  <c r="L340" i="7" a="1"/>
  <c r="L340" i="7" s="1"/>
  <c r="M340" i="7" a="1"/>
  <c r="M340" i="7" s="1"/>
  <c r="N340" i="7" a="1"/>
  <c r="N340" i="7" s="1"/>
  <c r="O340" i="7" a="1"/>
  <c r="O340" i="7" s="1"/>
  <c r="P340" i="7" a="1"/>
  <c r="P340" i="7" s="1"/>
  <c r="Q340" i="7" a="1"/>
  <c r="Q340" i="7" s="1"/>
  <c r="R340" i="7" a="1"/>
  <c r="R340" i="7" s="1"/>
  <c r="S340" i="7" a="1"/>
  <c r="S340" i="7" s="1"/>
  <c r="D340" i="7" a="1"/>
  <c r="D340" i="7" s="1"/>
  <c r="E340" i="7" a="1"/>
  <c r="E340" i="7" s="1"/>
  <c r="F340" i="7" a="1"/>
  <c r="F340" i="7" s="1"/>
  <c r="H340" i="7" a="1"/>
  <c r="H340" i="7" s="1"/>
  <c r="I340" i="7" a="1"/>
  <c r="I340" i="7" s="1"/>
  <c r="J340" i="7" a="1"/>
  <c r="J340" i="7" s="1"/>
  <c r="K340" i="7" a="1"/>
  <c r="K340" i="7" s="1"/>
  <c r="G340" i="7" a="1"/>
  <c r="G340" i="7" s="1"/>
  <c r="L341" i="7" a="1"/>
  <c r="L341" i="7" s="1"/>
  <c r="M341" i="7" a="1"/>
  <c r="M341" i="7" s="1"/>
  <c r="N341" i="7" a="1"/>
  <c r="N341" i="7" s="1"/>
  <c r="O341" i="7" a="1"/>
  <c r="O341" i="7" s="1"/>
  <c r="P341" i="7" a="1"/>
  <c r="P341" i="7" s="1"/>
  <c r="Q341" i="7" a="1"/>
  <c r="Q341" i="7" s="1"/>
  <c r="R341" i="7" a="1"/>
  <c r="R341" i="7" s="1"/>
  <c r="S341" i="7" a="1"/>
  <c r="S341" i="7" s="1"/>
  <c r="D341" i="7" a="1"/>
  <c r="D341" i="7" s="1"/>
  <c r="E341" i="7" a="1"/>
  <c r="E341" i="7" s="1"/>
  <c r="F341" i="7" a="1"/>
  <c r="F341" i="7" s="1"/>
  <c r="H341" i="7" a="1"/>
  <c r="H341" i="7" s="1"/>
  <c r="I341" i="7" a="1"/>
  <c r="I341" i="7" s="1"/>
  <c r="J341" i="7" a="1"/>
  <c r="J341" i="7" s="1"/>
  <c r="K341" i="7" a="1"/>
  <c r="K341" i="7" s="1"/>
  <c r="G341" i="7" a="1"/>
  <c r="G341" i="7" s="1"/>
  <c r="L342" i="7" a="1"/>
  <c r="L342" i="7" s="1"/>
  <c r="M342" i="7" a="1"/>
  <c r="M342" i="7" s="1"/>
  <c r="N342" i="7" a="1"/>
  <c r="N342" i="7" s="1"/>
  <c r="O342" i="7" a="1"/>
  <c r="O342" i="7" s="1"/>
  <c r="P342" i="7" a="1"/>
  <c r="P342" i="7" s="1"/>
  <c r="Q342" i="7" a="1"/>
  <c r="Q342" i="7" s="1"/>
  <c r="R342" i="7" a="1"/>
  <c r="R342" i="7" s="1"/>
  <c r="S342" i="7" a="1"/>
  <c r="S342" i="7" s="1"/>
  <c r="D342" i="7" a="1"/>
  <c r="D342" i="7" s="1"/>
  <c r="E342" i="7" a="1"/>
  <c r="E342" i="7" s="1"/>
  <c r="F342" i="7" a="1"/>
  <c r="F342" i="7" s="1"/>
  <c r="H342" i="7" a="1"/>
  <c r="H342" i="7" s="1"/>
  <c r="I342" i="7" a="1"/>
  <c r="I342" i="7" s="1"/>
  <c r="J342" i="7" a="1"/>
  <c r="J342" i="7" s="1"/>
  <c r="K342" i="7" a="1"/>
  <c r="K342" i="7" s="1"/>
  <c r="G342" i="7" a="1"/>
  <c r="G342" i="7" s="1"/>
  <c r="L343" i="7" a="1"/>
  <c r="L343" i="7" s="1"/>
  <c r="M343" i="7" a="1"/>
  <c r="M343" i="7" s="1"/>
  <c r="N343" i="7" a="1"/>
  <c r="N343" i="7" s="1"/>
  <c r="O343" i="7" a="1"/>
  <c r="O343" i="7" s="1"/>
  <c r="P343" i="7" a="1"/>
  <c r="P343" i="7" s="1"/>
  <c r="Q343" i="7" a="1"/>
  <c r="Q343" i="7" s="1"/>
  <c r="R343" i="7" a="1"/>
  <c r="R343" i="7" s="1"/>
  <c r="S343" i="7" a="1"/>
  <c r="S343" i="7" s="1"/>
  <c r="D343" i="7" a="1"/>
  <c r="D343" i="7" s="1"/>
  <c r="E343" i="7" a="1"/>
  <c r="E343" i="7" s="1"/>
  <c r="F343" i="7" a="1"/>
  <c r="F343" i="7" s="1"/>
  <c r="H343" i="7" a="1"/>
  <c r="H343" i="7" s="1"/>
  <c r="I343" i="7" a="1"/>
  <c r="I343" i="7" s="1"/>
  <c r="J343" i="7" a="1"/>
  <c r="J343" i="7" s="1"/>
  <c r="K343" i="7" a="1"/>
  <c r="K343" i="7" s="1"/>
  <c r="G343" i="7" a="1"/>
  <c r="G343" i="7" s="1"/>
  <c r="L345" i="7" a="1"/>
  <c r="L345" i="7" s="1"/>
  <c r="M345" i="7" a="1"/>
  <c r="M345" i="7" s="1"/>
  <c r="N345" i="7" a="1"/>
  <c r="N345" i="7" s="1"/>
  <c r="O345" i="7" a="1"/>
  <c r="O345" i="7" s="1"/>
  <c r="P345" i="7" a="1"/>
  <c r="P345" i="7" s="1"/>
  <c r="Q345" i="7" a="1"/>
  <c r="Q345" i="7" s="1"/>
  <c r="R345" i="7" a="1"/>
  <c r="R345" i="7" s="1"/>
  <c r="S345" i="7" a="1"/>
  <c r="S345" i="7" s="1"/>
  <c r="D345" i="7" a="1"/>
  <c r="D345" i="7" s="1"/>
  <c r="E345" i="7" a="1"/>
  <c r="E345" i="7" s="1"/>
  <c r="F345" i="7" a="1"/>
  <c r="F345" i="7" s="1"/>
  <c r="H345" i="7" a="1"/>
  <c r="H345" i="7" s="1"/>
  <c r="I345" i="7" a="1"/>
  <c r="I345" i="7" s="1"/>
  <c r="J345" i="7" a="1"/>
  <c r="J345" i="7" s="1"/>
  <c r="K345" i="7" a="1"/>
  <c r="K345" i="7" s="1"/>
  <c r="G345" i="7" a="1"/>
  <c r="G345" i="7" s="1"/>
  <c r="L346" i="7" a="1"/>
  <c r="L346" i="7" s="1"/>
  <c r="M346" i="7" a="1"/>
  <c r="M346" i="7" s="1"/>
  <c r="N346" i="7" a="1"/>
  <c r="N346" i="7" s="1"/>
  <c r="O346" i="7" a="1"/>
  <c r="O346" i="7" s="1"/>
  <c r="P346" i="7" a="1"/>
  <c r="P346" i="7" s="1"/>
  <c r="Q346" i="7" a="1"/>
  <c r="Q346" i="7" s="1"/>
  <c r="R346" i="7" a="1"/>
  <c r="R346" i="7" s="1"/>
  <c r="S346" i="7" a="1"/>
  <c r="S346" i="7" s="1"/>
  <c r="D346" i="7" a="1"/>
  <c r="D346" i="7" s="1"/>
  <c r="E346" i="7" a="1"/>
  <c r="E346" i="7" s="1"/>
  <c r="F346" i="7" a="1"/>
  <c r="F346" i="7" s="1"/>
  <c r="H346" i="7" a="1"/>
  <c r="H346" i="7" s="1"/>
  <c r="I346" i="7" a="1"/>
  <c r="I346" i="7" s="1"/>
  <c r="J346" i="7" a="1"/>
  <c r="J346" i="7" s="1"/>
  <c r="K346" i="7" a="1"/>
  <c r="K346" i="7" s="1"/>
  <c r="G346" i="7" a="1"/>
  <c r="G346" i="7" s="1"/>
  <c r="L347" i="7" a="1"/>
  <c r="L347" i="7" s="1"/>
  <c r="M347" i="7" a="1"/>
  <c r="M347" i="7" s="1"/>
  <c r="N347" i="7" a="1"/>
  <c r="N347" i="7" s="1"/>
  <c r="O347" i="7" a="1"/>
  <c r="O347" i="7" s="1"/>
  <c r="P347" i="7" a="1"/>
  <c r="P347" i="7" s="1"/>
  <c r="Q347" i="7" a="1"/>
  <c r="Q347" i="7" s="1"/>
  <c r="R347" i="7" a="1"/>
  <c r="R347" i="7" s="1"/>
  <c r="S347" i="7" a="1"/>
  <c r="S347" i="7" s="1"/>
  <c r="D347" i="7" a="1"/>
  <c r="D347" i="7" s="1"/>
  <c r="E347" i="7" a="1"/>
  <c r="E347" i="7" s="1"/>
  <c r="F347" i="7" a="1"/>
  <c r="F347" i="7" s="1"/>
  <c r="H347" i="7" a="1"/>
  <c r="H347" i="7" s="1"/>
  <c r="I347" i="7" a="1"/>
  <c r="I347" i="7" s="1"/>
  <c r="J347" i="7" a="1"/>
  <c r="J347" i="7" s="1"/>
  <c r="K347" i="7" a="1"/>
  <c r="K347" i="7" s="1"/>
  <c r="G347" i="7" a="1"/>
  <c r="G347" i="7" s="1"/>
  <c r="L348" i="7" a="1"/>
  <c r="L348" i="7" s="1"/>
  <c r="M348" i="7" a="1"/>
  <c r="M348" i="7" s="1"/>
  <c r="N348" i="7" a="1"/>
  <c r="N348" i="7" s="1"/>
  <c r="O348" i="7" a="1"/>
  <c r="O348" i="7" s="1"/>
  <c r="P348" i="7" a="1"/>
  <c r="P348" i="7" s="1"/>
  <c r="Q348" i="7" a="1"/>
  <c r="Q348" i="7" s="1"/>
  <c r="R348" i="7" a="1"/>
  <c r="R348" i="7" s="1"/>
  <c r="S348" i="7" a="1"/>
  <c r="S348" i="7" s="1"/>
  <c r="D348" i="7" a="1"/>
  <c r="D348" i="7" s="1"/>
  <c r="E348" i="7" a="1"/>
  <c r="E348" i="7" s="1"/>
  <c r="F348" i="7" a="1"/>
  <c r="F348" i="7" s="1"/>
  <c r="H348" i="7" a="1"/>
  <c r="H348" i="7" s="1"/>
  <c r="I348" i="7" a="1"/>
  <c r="I348" i="7" s="1"/>
  <c r="J348" i="7" a="1"/>
  <c r="J348" i="7" s="1"/>
  <c r="K348" i="7" a="1"/>
  <c r="K348" i="7" s="1"/>
  <c r="G348" i="7" a="1"/>
  <c r="G348" i="7" s="1"/>
  <c r="L349" i="7" a="1"/>
  <c r="L349" i="7" s="1"/>
  <c r="M349" i="7" a="1"/>
  <c r="M349" i="7" s="1"/>
  <c r="N349" i="7" a="1"/>
  <c r="N349" i="7" s="1"/>
  <c r="O349" i="7" a="1"/>
  <c r="O349" i="7" s="1"/>
  <c r="P349" i="7" a="1"/>
  <c r="P349" i="7" s="1"/>
  <c r="Q349" i="7" a="1"/>
  <c r="Q349" i="7" s="1"/>
  <c r="R349" i="7" a="1"/>
  <c r="R349" i="7" s="1"/>
  <c r="S349" i="7" a="1"/>
  <c r="S349" i="7" s="1"/>
  <c r="D349" i="7" a="1"/>
  <c r="D349" i="7" s="1"/>
  <c r="E349" i="7" a="1"/>
  <c r="E349" i="7" s="1"/>
  <c r="F349" i="7" a="1"/>
  <c r="F349" i="7" s="1"/>
  <c r="H349" i="7" a="1"/>
  <c r="H349" i="7" s="1"/>
  <c r="I349" i="7" a="1"/>
  <c r="I349" i="7" s="1"/>
  <c r="J349" i="7" a="1"/>
  <c r="J349" i="7" s="1"/>
  <c r="K349" i="7" a="1"/>
  <c r="K349" i="7" s="1"/>
  <c r="G349" i="7" a="1"/>
  <c r="G349" i="7" s="1"/>
  <c r="L350" i="7" a="1"/>
  <c r="L350" i="7" s="1"/>
  <c r="M350" i="7" a="1"/>
  <c r="M350" i="7" s="1"/>
  <c r="N350" i="7" a="1"/>
  <c r="N350" i="7" s="1"/>
  <c r="O350" i="7" a="1"/>
  <c r="O350" i="7" s="1"/>
  <c r="P350" i="7" a="1"/>
  <c r="P350" i="7" s="1"/>
  <c r="Q350" i="7" a="1"/>
  <c r="Q350" i="7" s="1"/>
  <c r="R350" i="7" a="1"/>
  <c r="R350" i="7" s="1"/>
  <c r="S350" i="7" a="1"/>
  <c r="S350" i="7" s="1"/>
  <c r="D350" i="7" a="1"/>
  <c r="D350" i="7" s="1"/>
  <c r="E350" i="7" a="1"/>
  <c r="E350" i="7" s="1"/>
  <c r="F350" i="7" a="1"/>
  <c r="F350" i="7" s="1"/>
  <c r="H350" i="7" a="1"/>
  <c r="H350" i="7" s="1"/>
  <c r="I350" i="7" a="1"/>
  <c r="I350" i="7" s="1"/>
  <c r="J350" i="7" a="1"/>
  <c r="J350" i="7" s="1"/>
  <c r="K350" i="7" a="1"/>
  <c r="K350" i="7" s="1"/>
  <c r="G350" i="7" a="1"/>
  <c r="G350" i="7" s="1"/>
  <c r="L352" i="7" a="1"/>
  <c r="L352" i="7" s="1"/>
  <c r="M352" i="7" a="1"/>
  <c r="M352" i="7" s="1"/>
  <c r="N352" i="7" a="1"/>
  <c r="N352" i="7" s="1"/>
  <c r="O352" i="7" a="1"/>
  <c r="O352" i="7" s="1"/>
  <c r="P352" i="7" a="1"/>
  <c r="P352" i="7" s="1"/>
  <c r="Q352" i="7" a="1"/>
  <c r="Q352" i="7" s="1"/>
  <c r="R352" i="7" a="1"/>
  <c r="R352" i="7" s="1"/>
  <c r="S352" i="7" a="1"/>
  <c r="S352" i="7" s="1"/>
  <c r="D352" i="7" a="1"/>
  <c r="D352" i="7" s="1"/>
  <c r="E352" i="7" a="1"/>
  <c r="E352" i="7" s="1"/>
  <c r="F352" i="7" a="1"/>
  <c r="F352" i="7" s="1"/>
  <c r="H352" i="7" a="1"/>
  <c r="H352" i="7" s="1"/>
  <c r="I352" i="7" a="1"/>
  <c r="I352" i="7" s="1"/>
  <c r="J352" i="7" a="1"/>
  <c r="J352" i="7" s="1"/>
  <c r="K352" i="7" a="1"/>
  <c r="K352" i="7" s="1"/>
  <c r="G352" i="7" a="1"/>
  <c r="G352" i="7" s="1"/>
  <c r="L353" i="7" a="1"/>
  <c r="L353" i="7" s="1"/>
  <c r="M353" i="7" a="1"/>
  <c r="M353" i="7" s="1"/>
  <c r="N353" i="7" a="1"/>
  <c r="N353" i="7" s="1"/>
  <c r="O353" i="7" a="1"/>
  <c r="O353" i="7" s="1"/>
  <c r="P353" i="7" a="1"/>
  <c r="P353" i="7" s="1"/>
  <c r="Q353" i="7" a="1"/>
  <c r="Q353" i="7" s="1"/>
  <c r="R353" i="7" a="1"/>
  <c r="R353" i="7" s="1"/>
  <c r="S353" i="7" a="1"/>
  <c r="S353" i="7" s="1"/>
  <c r="D353" i="7" a="1"/>
  <c r="D353" i="7" s="1"/>
  <c r="E353" i="7" a="1"/>
  <c r="E353" i="7" s="1"/>
  <c r="F353" i="7" a="1"/>
  <c r="F353" i="7" s="1"/>
  <c r="H353" i="7" a="1"/>
  <c r="H353" i="7" s="1"/>
  <c r="I353" i="7" a="1"/>
  <c r="I353" i="7" s="1"/>
  <c r="J353" i="7" a="1"/>
  <c r="J353" i="7" s="1"/>
  <c r="K353" i="7" a="1"/>
  <c r="K353" i="7" s="1"/>
  <c r="G353" i="7" a="1"/>
  <c r="G353" i="7" s="1"/>
  <c r="L354" i="7" a="1"/>
  <c r="L354" i="7" s="1"/>
  <c r="M354" i="7" a="1"/>
  <c r="M354" i="7" s="1"/>
  <c r="N354" i="7" a="1"/>
  <c r="N354" i="7" s="1"/>
  <c r="O354" i="7" a="1"/>
  <c r="O354" i="7" s="1"/>
  <c r="P354" i="7" a="1"/>
  <c r="P354" i="7" s="1"/>
  <c r="Q354" i="7" a="1"/>
  <c r="Q354" i="7" s="1"/>
  <c r="R354" i="7" a="1"/>
  <c r="R354" i="7" s="1"/>
  <c r="S354" i="7" a="1"/>
  <c r="S354" i="7" s="1"/>
  <c r="D354" i="7" a="1"/>
  <c r="D354" i="7" s="1"/>
  <c r="E354" i="7" a="1"/>
  <c r="E354" i="7" s="1"/>
  <c r="F354" i="7" a="1"/>
  <c r="F354" i="7" s="1"/>
  <c r="H354" i="7" a="1"/>
  <c r="H354" i="7" s="1"/>
  <c r="I354" i="7" a="1"/>
  <c r="I354" i="7" s="1"/>
  <c r="J354" i="7" a="1"/>
  <c r="J354" i="7" s="1"/>
  <c r="K354" i="7" a="1"/>
  <c r="K354" i="7" s="1"/>
  <c r="G354" i="7" a="1"/>
  <c r="G354" i="7" s="1"/>
  <c r="L355" i="7" a="1"/>
  <c r="L355" i="7" s="1"/>
  <c r="M355" i="7" a="1"/>
  <c r="M355" i="7" s="1"/>
  <c r="N355" i="7" a="1"/>
  <c r="N355" i="7" s="1"/>
  <c r="O355" i="7" a="1"/>
  <c r="O355" i="7" s="1"/>
  <c r="P355" i="7" a="1"/>
  <c r="P355" i="7" s="1"/>
  <c r="Q355" i="7" a="1"/>
  <c r="Q355" i="7" s="1"/>
  <c r="R355" i="7" a="1"/>
  <c r="R355" i="7" s="1"/>
  <c r="S355" i="7" a="1"/>
  <c r="S355" i="7" s="1"/>
  <c r="D355" i="7" a="1"/>
  <c r="D355" i="7" s="1"/>
  <c r="E355" i="7" a="1"/>
  <c r="E355" i="7" s="1"/>
  <c r="F355" i="7" a="1"/>
  <c r="F355" i="7" s="1"/>
  <c r="H355" i="7" a="1"/>
  <c r="H355" i="7" s="1"/>
  <c r="I355" i="7" a="1"/>
  <c r="I355" i="7" s="1"/>
  <c r="J355" i="7" a="1"/>
  <c r="J355" i="7" s="1"/>
  <c r="K355" i="7" a="1"/>
  <c r="K355" i="7" s="1"/>
  <c r="G355" i="7" a="1"/>
  <c r="G355" i="7" s="1"/>
  <c r="L356" i="7" a="1"/>
  <c r="L356" i="7" s="1"/>
  <c r="M356" i="7" a="1"/>
  <c r="M356" i="7" s="1"/>
  <c r="N356" i="7" a="1"/>
  <c r="N356" i="7" s="1"/>
  <c r="O356" i="7" a="1"/>
  <c r="O356" i="7" s="1"/>
  <c r="P356" i="7" a="1"/>
  <c r="P356" i="7" s="1"/>
  <c r="Q356" i="7" a="1"/>
  <c r="Q356" i="7" s="1"/>
  <c r="R356" i="7" a="1"/>
  <c r="R356" i="7" s="1"/>
  <c r="S356" i="7" a="1"/>
  <c r="S356" i="7" s="1"/>
  <c r="D356" i="7" a="1"/>
  <c r="D356" i="7" s="1"/>
  <c r="E356" i="7" a="1"/>
  <c r="E356" i="7" s="1"/>
  <c r="F356" i="7" a="1"/>
  <c r="F356" i="7" s="1"/>
  <c r="H356" i="7" a="1"/>
  <c r="H356" i="7" s="1"/>
  <c r="I356" i="7" a="1"/>
  <c r="I356" i="7" s="1"/>
  <c r="J356" i="7" a="1"/>
  <c r="J356" i="7" s="1"/>
  <c r="K356" i="7" a="1"/>
  <c r="K356" i="7" s="1"/>
  <c r="G356" i="7" a="1"/>
  <c r="G356" i="7" s="1"/>
  <c r="L358" i="7" a="1"/>
  <c r="L358" i="7" s="1"/>
  <c r="M358" i="7" a="1"/>
  <c r="M358" i="7" s="1"/>
  <c r="N358" i="7" a="1"/>
  <c r="N358" i="7" s="1"/>
  <c r="O358" i="7" a="1"/>
  <c r="O358" i="7" s="1"/>
  <c r="P358" i="7" a="1"/>
  <c r="P358" i="7" s="1"/>
  <c r="Q358" i="7" a="1"/>
  <c r="Q358" i="7" s="1"/>
  <c r="R358" i="7" a="1"/>
  <c r="R358" i="7" s="1"/>
  <c r="S358" i="7" a="1"/>
  <c r="S358" i="7" s="1"/>
  <c r="D358" i="7" a="1"/>
  <c r="D358" i="7" s="1"/>
  <c r="E358" i="7" a="1"/>
  <c r="E358" i="7" s="1"/>
  <c r="H358" i="7" a="1"/>
  <c r="H358" i="7" s="1"/>
  <c r="I358" i="7" a="1"/>
  <c r="I358" i="7" s="1"/>
  <c r="J358" i="7" a="1"/>
  <c r="J358" i="7" s="1"/>
  <c r="K358" i="7" a="1"/>
  <c r="K358" i="7" s="1"/>
  <c r="G358" i="7" a="1"/>
  <c r="G358" i="7" s="1"/>
  <c r="F358" i="7" a="1"/>
  <c r="F358" i="7" s="1"/>
  <c r="L359" i="7" a="1"/>
  <c r="L359" i="7" s="1"/>
  <c r="M359" i="7" a="1"/>
  <c r="M359" i="7" s="1"/>
  <c r="N359" i="7" a="1"/>
  <c r="N359" i="7" s="1"/>
  <c r="O359" i="7" a="1"/>
  <c r="O359" i="7" s="1"/>
  <c r="P359" i="7" a="1"/>
  <c r="P359" i="7" s="1"/>
  <c r="Q359" i="7" a="1"/>
  <c r="Q359" i="7" s="1"/>
  <c r="R359" i="7" a="1"/>
  <c r="R359" i="7" s="1"/>
  <c r="S359" i="7" a="1"/>
  <c r="S359" i="7" s="1"/>
  <c r="D359" i="7" a="1"/>
  <c r="D359" i="7" s="1"/>
  <c r="E359" i="7" a="1"/>
  <c r="E359" i="7" s="1"/>
  <c r="H359" i="7" a="1"/>
  <c r="H359" i="7" s="1"/>
  <c r="I359" i="7" a="1"/>
  <c r="I359" i="7" s="1"/>
  <c r="J359" i="7" a="1"/>
  <c r="J359" i="7" s="1"/>
  <c r="K359" i="7" a="1"/>
  <c r="K359" i="7" s="1"/>
  <c r="F359" i="7" a="1"/>
  <c r="F359" i="7" s="1"/>
  <c r="G359" i="7" a="1"/>
  <c r="G359" i="7" s="1"/>
  <c r="L360" i="7" a="1"/>
  <c r="L360" i="7" s="1"/>
  <c r="M360" i="7" a="1"/>
  <c r="M360" i="7" s="1"/>
  <c r="N360" i="7" a="1"/>
  <c r="N360" i="7" s="1"/>
  <c r="O360" i="7" a="1"/>
  <c r="O360" i="7" s="1"/>
  <c r="P360" i="7" a="1"/>
  <c r="P360" i="7" s="1"/>
  <c r="Q360" i="7" a="1"/>
  <c r="Q360" i="7" s="1"/>
  <c r="R360" i="7" a="1"/>
  <c r="R360" i="7" s="1"/>
  <c r="S360" i="7" a="1"/>
  <c r="S360" i="7" s="1"/>
  <c r="D360" i="7" a="1"/>
  <c r="D360" i="7" s="1"/>
  <c r="E360" i="7" a="1"/>
  <c r="E360" i="7" s="1"/>
  <c r="H360" i="7" a="1"/>
  <c r="H360" i="7" s="1"/>
  <c r="I360" i="7" a="1"/>
  <c r="I360" i="7" s="1"/>
  <c r="J360" i="7" a="1"/>
  <c r="J360" i="7" s="1"/>
  <c r="K360" i="7" a="1"/>
  <c r="K360" i="7" s="1"/>
  <c r="F360" i="7" a="1"/>
  <c r="F360" i="7" s="1"/>
  <c r="G360" i="7" a="1"/>
  <c r="G360" i="7" s="1"/>
  <c r="L361" i="7" a="1"/>
  <c r="L361" i="7" s="1"/>
  <c r="M361" i="7" a="1"/>
  <c r="M361" i="7" s="1"/>
  <c r="N361" i="7" a="1"/>
  <c r="N361" i="7" s="1"/>
  <c r="O361" i="7" a="1"/>
  <c r="O361" i="7" s="1"/>
  <c r="P361" i="7" a="1"/>
  <c r="P361" i="7" s="1"/>
  <c r="Q361" i="7" a="1"/>
  <c r="Q361" i="7" s="1"/>
  <c r="R361" i="7" a="1"/>
  <c r="R361" i="7" s="1"/>
  <c r="S361" i="7" a="1"/>
  <c r="S361" i="7" s="1"/>
  <c r="D361" i="7" a="1"/>
  <c r="D361" i="7" s="1"/>
  <c r="E361" i="7" a="1"/>
  <c r="E361" i="7" s="1"/>
  <c r="H361" i="7" a="1"/>
  <c r="H361" i="7" s="1"/>
  <c r="I361" i="7" a="1"/>
  <c r="I361" i="7" s="1"/>
  <c r="J361" i="7" a="1"/>
  <c r="J361" i="7" s="1"/>
  <c r="K361" i="7" a="1"/>
  <c r="K361" i="7" s="1"/>
  <c r="F361" i="7" a="1"/>
  <c r="F361" i="7" s="1"/>
  <c r="G361" i="7" a="1"/>
  <c r="G361" i="7" s="1"/>
  <c r="L362" i="7" a="1"/>
  <c r="L362" i="7" s="1"/>
  <c r="M362" i="7" a="1"/>
  <c r="M362" i="7" s="1"/>
  <c r="N362" i="7" a="1"/>
  <c r="N362" i="7" s="1"/>
  <c r="O362" i="7" a="1"/>
  <c r="O362" i="7" s="1"/>
  <c r="P362" i="7" a="1"/>
  <c r="P362" i="7" s="1"/>
  <c r="Q362" i="7" a="1"/>
  <c r="Q362" i="7" s="1"/>
  <c r="R362" i="7" a="1"/>
  <c r="R362" i="7" s="1"/>
  <c r="S362" i="7" a="1"/>
  <c r="S362" i="7" s="1"/>
  <c r="D362" i="7" a="1"/>
  <c r="D362" i="7" s="1"/>
  <c r="E362" i="7" a="1"/>
  <c r="E362" i="7" s="1"/>
  <c r="H362" i="7" a="1"/>
  <c r="H362" i="7" s="1"/>
  <c r="I362" i="7" a="1"/>
  <c r="I362" i="7" s="1"/>
  <c r="J362" i="7" a="1"/>
  <c r="J362" i="7" s="1"/>
  <c r="K362" i="7" a="1"/>
  <c r="K362" i="7" s="1"/>
  <c r="F362" i="7" a="1"/>
  <c r="F362" i="7" s="1"/>
  <c r="G362" i="7" a="1"/>
  <c r="G362" i="7" s="1"/>
  <c r="L363" i="7" a="1"/>
  <c r="L363" i="7" s="1"/>
  <c r="M363" i="7" a="1"/>
  <c r="M363" i="7" s="1"/>
  <c r="N363" i="7" a="1"/>
  <c r="N363" i="7" s="1"/>
  <c r="O363" i="7" a="1"/>
  <c r="O363" i="7" s="1"/>
  <c r="P363" i="7" a="1"/>
  <c r="P363" i="7" s="1"/>
  <c r="Q363" i="7" a="1"/>
  <c r="Q363" i="7" s="1"/>
  <c r="R363" i="7" a="1"/>
  <c r="R363" i="7" s="1"/>
  <c r="S363" i="7" a="1"/>
  <c r="S363" i="7" s="1"/>
  <c r="D363" i="7" a="1"/>
  <c r="D363" i="7" s="1"/>
  <c r="E363" i="7" a="1"/>
  <c r="E363" i="7" s="1"/>
  <c r="H363" i="7" a="1"/>
  <c r="H363" i="7" s="1"/>
  <c r="I363" i="7" a="1"/>
  <c r="I363" i="7" s="1"/>
  <c r="J363" i="7" a="1"/>
  <c r="J363" i="7" s="1"/>
  <c r="K363" i="7" a="1"/>
  <c r="K363" i="7" s="1"/>
  <c r="F363" i="7" a="1"/>
  <c r="F363" i="7" s="1"/>
  <c r="G363" i="7" a="1"/>
  <c r="G363" i="7" s="1"/>
  <c r="L364" i="7" a="1"/>
  <c r="L364" i="7" s="1"/>
  <c r="M364" i="7" a="1"/>
  <c r="M364" i="7" s="1"/>
  <c r="N364" i="7" a="1"/>
  <c r="N364" i="7" s="1"/>
  <c r="O364" i="7" a="1"/>
  <c r="O364" i="7" s="1"/>
  <c r="P364" i="7" a="1"/>
  <c r="P364" i="7" s="1"/>
  <c r="Q364" i="7" a="1"/>
  <c r="Q364" i="7" s="1"/>
  <c r="R364" i="7" a="1"/>
  <c r="R364" i="7" s="1"/>
  <c r="S364" i="7" a="1"/>
  <c r="S364" i="7" s="1"/>
  <c r="D364" i="7" a="1"/>
  <c r="D364" i="7" s="1"/>
  <c r="E364" i="7" a="1"/>
  <c r="E364" i="7" s="1"/>
  <c r="H364" i="7" a="1"/>
  <c r="H364" i="7" s="1"/>
  <c r="I364" i="7" a="1"/>
  <c r="I364" i="7" s="1"/>
  <c r="J364" i="7" a="1"/>
  <c r="J364" i="7" s="1"/>
  <c r="K364" i="7" a="1"/>
  <c r="K364" i="7" s="1"/>
  <c r="F364" i="7" a="1"/>
  <c r="F364" i="7" s="1"/>
  <c r="G364" i="7" a="1"/>
  <c r="G364" i="7" s="1"/>
  <c r="L365" i="7" a="1"/>
  <c r="L365" i="7" s="1"/>
  <c r="M365" i="7" a="1"/>
  <c r="M365" i="7" s="1"/>
  <c r="N365" i="7" a="1"/>
  <c r="N365" i="7" s="1"/>
  <c r="O365" i="7" a="1"/>
  <c r="O365" i="7" s="1"/>
  <c r="P365" i="7" a="1"/>
  <c r="P365" i="7" s="1"/>
  <c r="Q365" i="7" a="1"/>
  <c r="Q365" i="7" s="1"/>
  <c r="R365" i="7" a="1"/>
  <c r="R365" i="7" s="1"/>
  <c r="S365" i="7" a="1"/>
  <c r="S365" i="7" s="1"/>
  <c r="D365" i="7" a="1"/>
  <c r="D365" i="7" s="1"/>
  <c r="E365" i="7" a="1"/>
  <c r="E365" i="7" s="1"/>
  <c r="H365" i="7" a="1"/>
  <c r="H365" i="7" s="1"/>
  <c r="I365" i="7" a="1"/>
  <c r="I365" i="7" s="1"/>
  <c r="J365" i="7" a="1"/>
  <c r="J365" i="7" s="1"/>
  <c r="K365" i="7" a="1"/>
  <c r="K365" i="7" s="1"/>
  <c r="F365" i="7" a="1"/>
  <c r="F365" i="7" s="1"/>
  <c r="G365" i="7" a="1"/>
  <c r="G365" i="7" s="1"/>
  <c r="L366" i="7" a="1"/>
  <c r="L366" i="7" s="1"/>
  <c r="M366" i="7" a="1"/>
  <c r="M366" i="7" s="1"/>
  <c r="N366" i="7" a="1"/>
  <c r="N366" i="7" s="1"/>
  <c r="O366" i="7" a="1"/>
  <c r="O366" i="7" s="1"/>
  <c r="P366" i="7" a="1"/>
  <c r="P366" i="7" s="1"/>
  <c r="Q366" i="7" a="1"/>
  <c r="Q366" i="7" s="1"/>
  <c r="R366" i="7" a="1"/>
  <c r="R366" i="7" s="1"/>
  <c r="S366" i="7" a="1"/>
  <c r="S366" i="7" s="1"/>
  <c r="D366" i="7" a="1"/>
  <c r="D366" i="7" s="1"/>
  <c r="E366" i="7" a="1"/>
  <c r="E366" i="7" s="1"/>
  <c r="H366" i="7" a="1"/>
  <c r="H366" i="7" s="1"/>
  <c r="I366" i="7" a="1"/>
  <c r="I366" i="7" s="1"/>
  <c r="J366" i="7" a="1"/>
  <c r="J366" i="7" s="1"/>
  <c r="K366" i="7" a="1"/>
  <c r="K366" i="7" s="1"/>
  <c r="G366" i="7" a="1"/>
  <c r="G366" i="7" s="1"/>
  <c r="F366" i="7" a="1"/>
  <c r="F366" i="7" s="1"/>
  <c r="L367" i="7" a="1"/>
  <c r="L367" i="7" s="1"/>
  <c r="M367" i="7" a="1"/>
  <c r="M367" i="7" s="1"/>
  <c r="N367" i="7" a="1"/>
  <c r="N367" i="7" s="1"/>
  <c r="O367" i="7" a="1"/>
  <c r="O367" i="7" s="1"/>
  <c r="P367" i="7" a="1"/>
  <c r="P367" i="7" s="1"/>
  <c r="Q367" i="7" a="1"/>
  <c r="Q367" i="7" s="1"/>
  <c r="R367" i="7" a="1"/>
  <c r="R367" i="7" s="1"/>
  <c r="S367" i="7" a="1"/>
  <c r="S367" i="7" s="1"/>
  <c r="D367" i="7" a="1"/>
  <c r="D367" i="7" s="1"/>
  <c r="E367" i="7" a="1"/>
  <c r="E367" i="7" s="1"/>
  <c r="H367" i="7" a="1"/>
  <c r="H367" i="7" s="1"/>
  <c r="I367" i="7" a="1"/>
  <c r="I367" i="7" s="1"/>
  <c r="J367" i="7" a="1"/>
  <c r="J367" i="7" s="1"/>
  <c r="K367" i="7" a="1"/>
  <c r="K367" i="7" s="1"/>
  <c r="F367" i="7" a="1"/>
  <c r="F367" i="7" s="1"/>
  <c r="G367" i="7" a="1"/>
  <c r="G367" i="7" s="1"/>
  <c r="L368" i="7" a="1"/>
  <c r="L368" i="7" s="1"/>
  <c r="M368" i="7" a="1"/>
  <c r="M368" i="7" s="1"/>
  <c r="N368" i="7" a="1"/>
  <c r="N368" i="7" s="1"/>
  <c r="O368" i="7" a="1"/>
  <c r="O368" i="7" s="1"/>
  <c r="P368" i="7" a="1"/>
  <c r="P368" i="7" s="1"/>
  <c r="Q368" i="7" a="1"/>
  <c r="Q368" i="7" s="1"/>
  <c r="R368" i="7" a="1"/>
  <c r="R368" i="7" s="1"/>
  <c r="S368" i="7" a="1"/>
  <c r="S368" i="7" s="1"/>
  <c r="D368" i="7" a="1"/>
  <c r="D368" i="7" s="1"/>
  <c r="E368" i="7" a="1"/>
  <c r="E368" i="7" s="1"/>
  <c r="H368" i="7" a="1"/>
  <c r="H368" i="7" s="1"/>
  <c r="I368" i="7" a="1"/>
  <c r="I368" i="7" s="1"/>
  <c r="J368" i="7" a="1"/>
  <c r="J368" i="7" s="1"/>
  <c r="K368" i="7" a="1"/>
  <c r="K368" i="7" s="1"/>
  <c r="F368" i="7" a="1"/>
  <c r="F368" i="7" s="1"/>
  <c r="G368" i="7" a="1"/>
  <c r="G368" i="7" s="1"/>
  <c r="L369" i="7" a="1"/>
  <c r="L369" i="7" s="1"/>
  <c r="M369" i="7" a="1"/>
  <c r="M369" i="7" s="1"/>
  <c r="N369" i="7" a="1"/>
  <c r="N369" i="7" s="1"/>
  <c r="O369" i="7" a="1"/>
  <c r="O369" i="7" s="1"/>
  <c r="P369" i="7" a="1"/>
  <c r="P369" i="7" s="1"/>
  <c r="Q369" i="7" a="1"/>
  <c r="Q369" i="7" s="1"/>
  <c r="R369" i="7" a="1"/>
  <c r="R369" i="7" s="1"/>
  <c r="S369" i="7" a="1"/>
  <c r="S369" i="7" s="1"/>
  <c r="D369" i="7" a="1"/>
  <c r="D369" i="7" s="1"/>
  <c r="E369" i="7" a="1"/>
  <c r="E369" i="7" s="1"/>
  <c r="H369" i="7" a="1"/>
  <c r="H369" i="7" s="1"/>
  <c r="I369" i="7" a="1"/>
  <c r="I369" i="7" s="1"/>
  <c r="J369" i="7" a="1"/>
  <c r="J369" i="7" s="1"/>
  <c r="K369" i="7" a="1"/>
  <c r="K369" i="7" s="1"/>
  <c r="F369" i="7" a="1"/>
  <c r="F369" i="7" s="1"/>
  <c r="G369" i="7" a="1"/>
  <c r="G369" i="7" s="1"/>
  <c r="L370" i="7" a="1"/>
  <c r="L370" i="7" s="1"/>
  <c r="M370" i="7" a="1"/>
  <c r="M370" i="7" s="1"/>
  <c r="N370" i="7" a="1"/>
  <c r="N370" i="7" s="1"/>
  <c r="O370" i="7" a="1"/>
  <c r="O370" i="7" s="1"/>
  <c r="P370" i="7" a="1"/>
  <c r="P370" i="7" s="1"/>
  <c r="Q370" i="7" a="1"/>
  <c r="Q370" i="7" s="1"/>
  <c r="R370" i="7" a="1"/>
  <c r="R370" i="7" s="1"/>
  <c r="S370" i="7" a="1"/>
  <c r="S370" i="7" s="1"/>
  <c r="D370" i="7" a="1"/>
  <c r="D370" i="7" s="1"/>
  <c r="E370" i="7" a="1"/>
  <c r="E370" i="7" s="1"/>
  <c r="H370" i="7" a="1"/>
  <c r="H370" i="7" s="1"/>
  <c r="I370" i="7" a="1"/>
  <c r="I370" i="7" s="1"/>
  <c r="J370" i="7" a="1"/>
  <c r="J370" i="7" s="1"/>
  <c r="K370" i="7" a="1"/>
  <c r="K370" i="7" s="1"/>
  <c r="F370" i="7" a="1"/>
  <c r="F370" i="7" s="1"/>
  <c r="G370" i="7" a="1"/>
  <c r="G370" i="7" s="1"/>
  <c r="L372" i="7" a="1"/>
  <c r="L372" i="7" s="1"/>
  <c r="M372" i="7" a="1"/>
  <c r="M372" i="7" s="1"/>
  <c r="N372" i="7" a="1"/>
  <c r="N372" i="7" s="1"/>
  <c r="O372" i="7" a="1"/>
  <c r="O372" i="7" s="1"/>
  <c r="P372" i="7" a="1"/>
  <c r="P372" i="7" s="1"/>
  <c r="Q372" i="7" a="1"/>
  <c r="Q372" i="7" s="1"/>
  <c r="R372" i="7" a="1"/>
  <c r="R372" i="7" s="1"/>
  <c r="S372" i="7" a="1"/>
  <c r="S372" i="7" s="1"/>
  <c r="D372" i="7" a="1"/>
  <c r="D372" i="7" s="1"/>
  <c r="E372" i="7" a="1"/>
  <c r="E372" i="7" s="1"/>
  <c r="H372" i="7" a="1"/>
  <c r="H372" i="7" s="1"/>
  <c r="I372" i="7" a="1"/>
  <c r="I372" i="7" s="1"/>
  <c r="J372" i="7" a="1"/>
  <c r="J372" i="7" s="1"/>
  <c r="K372" i="7" a="1"/>
  <c r="K372" i="7" s="1"/>
  <c r="F372" i="7" a="1"/>
  <c r="F372" i="7" s="1"/>
  <c r="G372" i="7" a="1"/>
  <c r="G372" i="7" s="1"/>
  <c r="L373" i="7" a="1"/>
  <c r="L373" i="7" s="1"/>
  <c r="M373" i="7" a="1"/>
  <c r="M373" i="7" s="1"/>
  <c r="N373" i="7" a="1"/>
  <c r="N373" i="7" s="1"/>
  <c r="O373" i="7" a="1"/>
  <c r="O373" i="7" s="1"/>
  <c r="P373" i="7" a="1"/>
  <c r="P373" i="7" s="1"/>
  <c r="Q373" i="7" a="1"/>
  <c r="Q373" i="7" s="1"/>
  <c r="R373" i="7" a="1"/>
  <c r="R373" i="7" s="1"/>
  <c r="S373" i="7" a="1"/>
  <c r="S373" i="7" s="1"/>
  <c r="D373" i="7" a="1"/>
  <c r="D373" i="7" s="1"/>
  <c r="E373" i="7" a="1"/>
  <c r="E373" i="7" s="1"/>
  <c r="H373" i="7" a="1"/>
  <c r="H373" i="7" s="1"/>
  <c r="I373" i="7" a="1"/>
  <c r="I373" i="7" s="1"/>
  <c r="J373" i="7" a="1"/>
  <c r="J373" i="7" s="1"/>
  <c r="K373" i="7" a="1"/>
  <c r="K373" i="7" s="1"/>
  <c r="F373" i="7" a="1"/>
  <c r="F373" i="7" s="1"/>
  <c r="G373" i="7" a="1"/>
  <c r="G373" i="7" s="1"/>
  <c r="L374" i="7" a="1"/>
  <c r="L374" i="7" s="1"/>
  <c r="M374" i="7" a="1"/>
  <c r="M374" i="7" s="1"/>
  <c r="N374" i="7" a="1"/>
  <c r="N374" i="7" s="1"/>
  <c r="O374" i="7" a="1"/>
  <c r="O374" i="7" s="1"/>
  <c r="P374" i="7" a="1"/>
  <c r="P374" i="7" s="1"/>
  <c r="Q374" i="7" a="1"/>
  <c r="Q374" i="7" s="1"/>
  <c r="R374" i="7" a="1"/>
  <c r="R374" i="7" s="1"/>
  <c r="S374" i="7" a="1"/>
  <c r="S374" i="7" s="1"/>
  <c r="D374" i="7" a="1"/>
  <c r="D374" i="7" s="1"/>
  <c r="E374" i="7" a="1"/>
  <c r="E374" i="7" s="1"/>
  <c r="H374" i="7" a="1"/>
  <c r="H374" i="7" s="1"/>
  <c r="I374" i="7" a="1"/>
  <c r="I374" i="7" s="1"/>
  <c r="J374" i="7" a="1"/>
  <c r="J374" i="7" s="1"/>
  <c r="K374" i="7" a="1"/>
  <c r="K374" i="7" s="1"/>
  <c r="G374" i="7" a="1"/>
  <c r="G374" i="7" s="1"/>
  <c r="F374" i="7" a="1"/>
  <c r="F374" i="7" s="1"/>
  <c r="L375" i="7" a="1"/>
  <c r="L375" i="7" s="1"/>
  <c r="M375" i="7" a="1"/>
  <c r="M375" i="7" s="1"/>
  <c r="N375" i="7" a="1"/>
  <c r="N375" i="7" s="1"/>
  <c r="O375" i="7" a="1"/>
  <c r="O375" i="7" s="1"/>
  <c r="P375" i="7" a="1"/>
  <c r="P375" i="7" s="1"/>
  <c r="Q375" i="7" a="1"/>
  <c r="Q375" i="7" s="1"/>
  <c r="R375" i="7" a="1"/>
  <c r="R375" i="7" s="1"/>
  <c r="S375" i="7" a="1"/>
  <c r="S375" i="7" s="1"/>
  <c r="D375" i="7" a="1"/>
  <c r="D375" i="7" s="1"/>
  <c r="E375" i="7" a="1"/>
  <c r="E375" i="7" s="1"/>
  <c r="H375" i="7" a="1"/>
  <c r="H375" i="7" s="1"/>
  <c r="I375" i="7" a="1"/>
  <c r="I375" i="7" s="1"/>
  <c r="J375" i="7" a="1"/>
  <c r="J375" i="7" s="1"/>
  <c r="K375" i="7" a="1"/>
  <c r="K375" i="7" s="1"/>
  <c r="F375" i="7" a="1"/>
  <c r="F375" i="7" s="1"/>
  <c r="G375" i="7" a="1"/>
  <c r="G375" i="7" s="1"/>
  <c r="L376" i="7" a="1"/>
  <c r="L376" i="7" s="1"/>
  <c r="M376" i="7" a="1"/>
  <c r="M376" i="7" s="1"/>
  <c r="N376" i="7" a="1"/>
  <c r="N376" i="7" s="1"/>
  <c r="O376" i="7" a="1"/>
  <c r="O376" i="7" s="1"/>
  <c r="P376" i="7" a="1"/>
  <c r="P376" i="7" s="1"/>
  <c r="Q376" i="7" a="1"/>
  <c r="Q376" i="7" s="1"/>
  <c r="R376" i="7" a="1"/>
  <c r="R376" i="7" s="1"/>
  <c r="S376" i="7" a="1"/>
  <c r="S376" i="7" s="1"/>
  <c r="D376" i="7" a="1"/>
  <c r="D376" i="7" s="1"/>
  <c r="E376" i="7" a="1"/>
  <c r="E376" i="7" s="1"/>
  <c r="H376" i="7" a="1"/>
  <c r="H376" i="7" s="1"/>
  <c r="I376" i="7" a="1"/>
  <c r="I376" i="7" s="1"/>
  <c r="J376" i="7" a="1"/>
  <c r="J376" i="7" s="1"/>
  <c r="K376" i="7" a="1"/>
  <c r="K376" i="7" s="1"/>
  <c r="F376" i="7" a="1"/>
  <c r="F376" i="7" s="1"/>
  <c r="G376" i="7" a="1"/>
  <c r="G376" i="7" s="1"/>
  <c r="L377" i="7" a="1"/>
  <c r="L377" i="7" s="1"/>
  <c r="M377" i="7" a="1"/>
  <c r="M377" i="7" s="1"/>
  <c r="N377" i="7" a="1"/>
  <c r="N377" i="7" s="1"/>
  <c r="O377" i="7" a="1"/>
  <c r="O377" i="7" s="1"/>
  <c r="P377" i="7" a="1"/>
  <c r="P377" i="7" s="1"/>
  <c r="Q377" i="7" a="1"/>
  <c r="Q377" i="7" s="1"/>
  <c r="R377" i="7" a="1"/>
  <c r="R377" i="7" s="1"/>
  <c r="S377" i="7" a="1"/>
  <c r="S377" i="7" s="1"/>
  <c r="D377" i="7" a="1"/>
  <c r="D377" i="7" s="1"/>
  <c r="E377" i="7" a="1"/>
  <c r="E377" i="7" s="1"/>
  <c r="H377" i="7" a="1"/>
  <c r="H377" i="7" s="1"/>
  <c r="I377" i="7" a="1"/>
  <c r="I377" i="7" s="1"/>
  <c r="J377" i="7" a="1"/>
  <c r="J377" i="7" s="1"/>
  <c r="K377" i="7" a="1"/>
  <c r="K377" i="7" s="1"/>
  <c r="F377" i="7" a="1"/>
  <c r="F377" i="7" s="1"/>
  <c r="G377" i="7" a="1"/>
  <c r="G377" i="7" s="1"/>
  <c r="L378" i="7" a="1"/>
  <c r="L378" i="7" s="1"/>
  <c r="M378" i="7" a="1"/>
  <c r="M378" i="7" s="1"/>
  <c r="N378" i="7" a="1"/>
  <c r="N378" i="7" s="1"/>
  <c r="O378" i="7" a="1"/>
  <c r="O378" i="7" s="1"/>
  <c r="P378" i="7" a="1"/>
  <c r="P378" i="7" s="1"/>
  <c r="Q378" i="7" a="1"/>
  <c r="Q378" i="7" s="1"/>
  <c r="R378" i="7" a="1"/>
  <c r="R378" i="7" s="1"/>
  <c r="S378" i="7" a="1"/>
  <c r="S378" i="7" s="1"/>
  <c r="D378" i="7" a="1"/>
  <c r="D378" i="7" s="1"/>
  <c r="E378" i="7" a="1"/>
  <c r="E378" i="7" s="1"/>
  <c r="H378" i="7" a="1"/>
  <c r="H378" i="7" s="1"/>
  <c r="I378" i="7" a="1"/>
  <c r="I378" i="7" s="1"/>
  <c r="J378" i="7" a="1"/>
  <c r="J378" i="7" s="1"/>
  <c r="K378" i="7" a="1"/>
  <c r="K378" i="7" s="1"/>
  <c r="F378" i="7" a="1"/>
  <c r="F378" i="7" s="1"/>
  <c r="G378" i="7" a="1"/>
  <c r="G378" i="7" s="1"/>
  <c r="L380" i="7" a="1"/>
  <c r="L380" i="7" s="1"/>
  <c r="M380" i="7" a="1"/>
  <c r="M380" i="7" s="1"/>
  <c r="N380" i="7" a="1"/>
  <c r="N380" i="7" s="1"/>
  <c r="O380" i="7" a="1"/>
  <c r="O380" i="7" s="1"/>
  <c r="P380" i="7" a="1"/>
  <c r="P380" i="7" s="1"/>
  <c r="Q380" i="7" a="1"/>
  <c r="Q380" i="7" s="1"/>
  <c r="R380" i="7" a="1"/>
  <c r="R380" i="7" s="1"/>
  <c r="S380" i="7" a="1"/>
  <c r="S380" i="7" s="1"/>
  <c r="D380" i="7" a="1"/>
  <c r="D380" i="7" s="1"/>
  <c r="E380" i="7" a="1"/>
  <c r="E380" i="7" s="1"/>
  <c r="H380" i="7" a="1"/>
  <c r="H380" i="7" s="1"/>
  <c r="I380" i="7" a="1"/>
  <c r="I380" i="7" s="1"/>
  <c r="J380" i="7" a="1"/>
  <c r="J380" i="7" s="1"/>
  <c r="K380" i="7" a="1"/>
  <c r="K380" i="7" s="1"/>
  <c r="F380" i="7" a="1"/>
  <c r="F380" i="7" s="1"/>
  <c r="G380" i="7" a="1"/>
  <c r="G380" i="7" s="1"/>
  <c r="L381" i="7" a="1"/>
  <c r="L381" i="7" s="1"/>
  <c r="M381" i="7" a="1"/>
  <c r="M381" i="7" s="1"/>
  <c r="N381" i="7" a="1"/>
  <c r="N381" i="7" s="1"/>
  <c r="O381" i="7" a="1"/>
  <c r="O381" i="7" s="1"/>
  <c r="P381" i="7" a="1"/>
  <c r="P381" i="7" s="1"/>
  <c r="Q381" i="7" a="1"/>
  <c r="Q381" i="7" s="1"/>
  <c r="R381" i="7" a="1"/>
  <c r="R381" i="7" s="1"/>
  <c r="S381" i="7" a="1"/>
  <c r="S381" i="7" s="1"/>
  <c r="D381" i="7" a="1"/>
  <c r="D381" i="7" s="1"/>
  <c r="E381" i="7" a="1"/>
  <c r="E381" i="7" s="1"/>
  <c r="H381" i="7" a="1"/>
  <c r="H381" i="7" s="1"/>
  <c r="I381" i="7" a="1"/>
  <c r="I381" i="7" s="1"/>
  <c r="J381" i="7" a="1"/>
  <c r="J381" i="7" s="1"/>
  <c r="K381" i="7" a="1"/>
  <c r="K381" i="7" s="1"/>
  <c r="F381" i="7" a="1"/>
  <c r="F381" i="7" s="1"/>
  <c r="G381" i="7" a="1"/>
  <c r="G381" i="7" s="1"/>
  <c r="L382" i="7" a="1"/>
  <c r="L382" i="7" s="1"/>
  <c r="M382" i="7" a="1"/>
  <c r="M382" i="7" s="1"/>
  <c r="N382" i="7" a="1"/>
  <c r="N382" i="7" s="1"/>
  <c r="O382" i="7" a="1"/>
  <c r="O382" i="7" s="1"/>
  <c r="P382" i="7" a="1"/>
  <c r="P382" i="7" s="1"/>
  <c r="Q382" i="7" a="1"/>
  <c r="Q382" i="7" s="1"/>
  <c r="R382" i="7" a="1"/>
  <c r="R382" i="7" s="1"/>
  <c r="S382" i="7" a="1"/>
  <c r="S382" i="7" s="1"/>
  <c r="D382" i="7" a="1"/>
  <c r="D382" i="7" s="1"/>
  <c r="E382" i="7" a="1"/>
  <c r="E382" i="7" s="1"/>
  <c r="H382" i="7" a="1"/>
  <c r="H382" i="7" s="1"/>
  <c r="I382" i="7" a="1"/>
  <c r="I382" i="7" s="1"/>
  <c r="J382" i="7" a="1"/>
  <c r="J382" i="7" s="1"/>
  <c r="K382" i="7" a="1"/>
  <c r="K382" i="7" s="1"/>
  <c r="G382" i="7" a="1"/>
  <c r="G382" i="7" s="1"/>
  <c r="F382" i="7" a="1"/>
  <c r="F382" i="7" s="1"/>
  <c r="L383" i="7" a="1"/>
  <c r="L383" i="7" s="1"/>
  <c r="M383" i="7" a="1"/>
  <c r="M383" i="7" s="1"/>
  <c r="N383" i="7" a="1"/>
  <c r="N383" i="7" s="1"/>
  <c r="O383" i="7" a="1"/>
  <c r="O383" i="7" s="1"/>
  <c r="P383" i="7" a="1"/>
  <c r="P383" i="7" s="1"/>
  <c r="Q383" i="7" a="1"/>
  <c r="Q383" i="7" s="1"/>
  <c r="R383" i="7" a="1"/>
  <c r="R383" i="7" s="1"/>
  <c r="S383" i="7" a="1"/>
  <c r="S383" i="7" s="1"/>
  <c r="D383" i="7" a="1"/>
  <c r="D383" i="7" s="1"/>
  <c r="E383" i="7" a="1"/>
  <c r="E383" i="7" s="1"/>
  <c r="H383" i="7" a="1"/>
  <c r="H383" i="7" s="1"/>
  <c r="I383" i="7" a="1"/>
  <c r="I383" i="7" s="1"/>
  <c r="J383" i="7" a="1"/>
  <c r="J383" i="7" s="1"/>
  <c r="K383" i="7" a="1"/>
  <c r="K383" i="7" s="1"/>
  <c r="F383" i="7" a="1"/>
  <c r="F383" i="7" s="1"/>
  <c r="G383" i="7" a="1"/>
  <c r="G383" i="7" s="1"/>
  <c r="L384" i="7" a="1"/>
  <c r="L384" i="7" s="1"/>
  <c r="M384" i="7" a="1"/>
  <c r="M384" i="7" s="1"/>
  <c r="N384" i="7" a="1"/>
  <c r="N384" i="7" s="1"/>
  <c r="O384" i="7" a="1"/>
  <c r="O384" i="7" s="1"/>
  <c r="P384" i="7" a="1"/>
  <c r="P384" i="7" s="1"/>
  <c r="Q384" i="7" a="1"/>
  <c r="Q384" i="7" s="1"/>
  <c r="R384" i="7" a="1"/>
  <c r="R384" i="7" s="1"/>
  <c r="S384" i="7" a="1"/>
  <c r="S384" i="7" s="1"/>
  <c r="D384" i="7" a="1"/>
  <c r="D384" i="7" s="1"/>
  <c r="E384" i="7" a="1"/>
  <c r="E384" i="7" s="1"/>
  <c r="H384" i="7" a="1"/>
  <c r="H384" i="7" s="1"/>
  <c r="I384" i="7" a="1"/>
  <c r="I384" i="7" s="1"/>
  <c r="J384" i="7" a="1"/>
  <c r="J384" i="7" s="1"/>
  <c r="K384" i="7" a="1"/>
  <c r="K384" i="7" s="1"/>
  <c r="F384" i="7" a="1"/>
  <c r="F384" i="7" s="1"/>
  <c r="G384" i="7" a="1"/>
  <c r="G384" i="7" s="1"/>
  <c r="L385" i="7" a="1"/>
  <c r="L385" i="7" s="1"/>
  <c r="M385" i="7" a="1"/>
  <c r="M385" i="7" s="1"/>
  <c r="N385" i="7" a="1"/>
  <c r="N385" i="7" s="1"/>
  <c r="O385" i="7" a="1"/>
  <c r="O385" i="7" s="1"/>
  <c r="P385" i="7" a="1"/>
  <c r="P385" i="7" s="1"/>
  <c r="Q385" i="7" a="1"/>
  <c r="Q385" i="7" s="1"/>
  <c r="R385" i="7" a="1"/>
  <c r="R385" i="7" s="1"/>
  <c r="S385" i="7" a="1"/>
  <c r="S385" i="7" s="1"/>
  <c r="D385" i="7" a="1"/>
  <c r="D385" i="7" s="1"/>
  <c r="E385" i="7" a="1"/>
  <c r="E385" i="7" s="1"/>
  <c r="H385" i="7" a="1"/>
  <c r="H385" i="7" s="1"/>
  <c r="I385" i="7" a="1"/>
  <c r="I385" i="7" s="1"/>
  <c r="J385" i="7" a="1"/>
  <c r="J385" i="7" s="1"/>
  <c r="K385" i="7" a="1"/>
  <c r="K385" i="7" s="1"/>
  <c r="F385" i="7" a="1"/>
  <c r="F385" i="7" s="1"/>
  <c r="G385" i="7" a="1"/>
  <c r="G385" i="7" s="1"/>
  <c r="L386" i="7" a="1"/>
  <c r="L386" i="7" s="1"/>
  <c r="M386" i="7" a="1"/>
  <c r="M386" i="7" s="1"/>
  <c r="N386" i="7" a="1"/>
  <c r="N386" i="7" s="1"/>
  <c r="O386" i="7" a="1"/>
  <c r="O386" i="7" s="1"/>
  <c r="P386" i="7" a="1"/>
  <c r="P386" i="7" s="1"/>
  <c r="Q386" i="7" a="1"/>
  <c r="Q386" i="7" s="1"/>
  <c r="R386" i="7" a="1"/>
  <c r="R386" i="7" s="1"/>
  <c r="S386" i="7" a="1"/>
  <c r="S386" i="7" s="1"/>
  <c r="D386" i="7" a="1"/>
  <c r="D386" i="7" s="1"/>
  <c r="E386" i="7" a="1"/>
  <c r="E386" i="7" s="1"/>
  <c r="H386" i="7" a="1"/>
  <c r="H386" i="7" s="1"/>
  <c r="I386" i="7" a="1"/>
  <c r="I386" i="7" s="1"/>
  <c r="J386" i="7" a="1"/>
  <c r="J386" i="7" s="1"/>
  <c r="K386" i="7" a="1"/>
  <c r="K386" i="7" s="1"/>
  <c r="F386" i="7" a="1"/>
  <c r="F386" i="7" s="1"/>
  <c r="G386" i="7" a="1"/>
  <c r="G386" i="7" s="1"/>
  <c r="L387" i="7" a="1"/>
  <c r="L387" i="7" s="1"/>
  <c r="M387" i="7" a="1"/>
  <c r="M387" i="7" s="1"/>
  <c r="N387" i="7" a="1"/>
  <c r="N387" i="7" s="1"/>
  <c r="O387" i="7" a="1"/>
  <c r="O387" i="7" s="1"/>
  <c r="P387" i="7" a="1"/>
  <c r="P387" i="7" s="1"/>
  <c r="Q387" i="7" a="1"/>
  <c r="Q387" i="7" s="1"/>
  <c r="S387" i="7" a="1"/>
  <c r="S387" i="7" s="1"/>
  <c r="D387" i="7" a="1"/>
  <c r="D387" i="7" s="1"/>
  <c r="E387" i="7" a="1"/>
  <c r="E387" i="7" s="1"/>
  <c r="H387" i="7" a="1"/>
  <c r="H387" i="7" s="1"/>
  <c r="I387" i="7" a="1"/>
  <c r="I387" i="7" s="1"/>
  <c r="J387" i="7" a="1"/>
  <c r="J387" i="7" s="1"/>
  <c r="K387" i="7" a="1"/>
  <c r="K387" i="7" s="1"/>
  <c r="F387" i="7" a="1"/>
  <c r="F387" i="7" s="1"/>
  <c r="G387" i="7" a="1"/>
  <c r="G387" i="7" s="1"/>
  <c r="R387" i="7" a="1"/>
  <c r="R387" i="7" s="1"/>
  <c r="L388" i="7" a="1"/>
  <c r="L388" i="7" s="1"/>
  <c r="M388" i="7" a="1"/>
  <c r="M388" i="7" s="1"/>
  <c r="N388" i="7" a="1"/>
  <c r="N388" i="7" s="1"/>
  <c r="O388" i="7" a="1"/>
  <c r="O388" i="7" s="1"/>
  <c r="P388" i="7" a="1"/>
  <c r="P388" i="7" s="1"/>
  <c r="Q388" i="7" a="1"/>
  <c r="Q388" i="7" s="1"/>
  <c r="S388" i="7" a="1"/>
  <c r="S388" i="7" s="1"/>
  <c r="D388" i="7" a="1"/>
  <c r="D388" i="7" s="1"/>
  <c r="E388" i="7" a="1"/>
  <c r="E388" i="7" s="1"/>
  <c r="H388" i="7" a="1"/>
  <c r="H388" i="7" s="1"/>
  <c r="I388" i="7" a="1"/>
  <c r="I388" i="7" s="1"/>
  <c r="J388" i="7" a="1"/>
  <c r="J388" i="7" s="1"/>
  <c r="K388" i="7" a="1"/>
  <c r="K388" i="7" s="1"/>
  <c r="F388" i="7" a="1"/>
  <c r="F388" i="7" s="1"/>
  <c r="G388" i="7" a="1"/>
  <c r="G388" i="7" s="1"/>
  <c r="R388" i="7" a="1"/>
  <c r="R388" i="7" s="1"/>
  <c r="L389" i="7" a="1"/>
  <c r="L389" i="7" s="1"/>
  <c r="M389" i="7" a="1"/>
  <c r="M389" i="7" s="1"/>
  <c r="N389" i="7" a="1"/>
  <c r="N389" i="7" s="1"/>
  <c r="O389" i="7" a="1"/>
  <c r="O389" i="7" s="1"/>
  <c r="P389" i="7" a="1"/>
  <c r="P389" i="7" s="1"/>
  <c r="Q389" i="7" a="1"/>
  <c r="Q389" i="7" s="1"/>
  <c r="S389" i="7" a="1"/>
  <c r="S389" i="7" s="1"/>
  <c r="D389" i="7" a="1"/>
  <c r="D389" i="7" s="1"/>
  <c r="E389" i="7" a="1"/>
  <c r="E389" i="7" s="1"/>
  <c r="H389" i="7" a="1"/>
  <c r="H389" i="7" s="1"/>
  <c r="I389" i="7" a="1"/>
  <c r="I389" i="7" s="1"/>
  <c r="J389" i="7" a="1"/>
  <c r="J389" i="7" s="1"/>
  <c r="K389" i="7" a="1"/>
  <c r="K389" i="7" s="1"/>
  <c r="G389" i="7" a="1"/>
  <c r="G389" i="7" s="1"/>
  <c r="R389" i="7" a="1"/>
  <c r="R389" i="7" s="1"/>
  <c r="F389" i="7" a="1"/>
  <c r="F389" i="7" s="1"/>
  <c r="L390" i="7" a="1"/>
  <c r="L390" i="7" s="1"/>
  <c r="M390" i="7" a="1"/>
  <c r="M390" i="7" s="1"/>
  <c r="N390" i="7" a="1"/>
  <c r="N390" i="7" s="1"/>
  <c r="O390" i="7" a="1"/>
  <c r="O390" i="7" s="1"/>
  <c r="P390" i="7" a="1"/>
  <c r="P390" i="7" s="1"/>
  <c r="Q390" i="7" a="1"/>
  <c r="Q390" i="7" s="1"/>
  <c r="S390" i="7" a="1"/>
  <c r="S390" i="7" s="1"/>
  <c r="D390" i="7" a="1"/>
  <c r="D390" i="7" s="1"/>
  <c r="E390" i="7" a="1"/>
  <c r="E390" i="7" s="1"/>
  <c r="H390" i="7" a="1"/>
  <c r="H390" i="7" s="1"/>
  <c r="I390" i="7" a="1"/>
  <c r="I390" i="7" s="1"/>
  <c r="J390" i="7" a="1"/>
  <c r="J390" i="7" s="1"/>
  <c r="K390" i="7" a="1"/>
  <c r="K390" i="7" s="1"/>
  <c r="F390" i="7" a="1"/>
  <c r="F390" i="7" s="1"/>
  <c r="G390" i="7" a="1"/>
  <c r="G390" i="7" s="1"/>
  <c r="R390" i="7" a="1"/>
  <c r="R390" i="7" s="1"/>
  <c r="L392" i="7" a="1"/>
  <c r="L392" i="7" s="1"/>
  <c r="M392" i="7" a="1"/>
  <c r="M392" i="7" s="1"/>
  <c r="O392" i="7" a="1"/>
  <c r="O392" i="7" s="1"/>
  <c r="P392" i="7" a="1"/>
  <c r="P392" i="7" s="1"/>
  <c r="Q392" i="7" a="1"/>
  <c r="Q392" i="7" s="1"/>
  <c r="S392" i="7" a="1"/>
  <c r="S392" i="7" s="1"/>
  <c r="D392" i="7" a="1"/>
  <c r="D392" i="7" s="1"/>
  <c r="E392" i="7" a="1"/>
  <c r="E392" i="7" s="1"/>
  <c r="H392" i="7" a="1"/>
  <c r="H392" i="7" s="1"/>
  <c r="I392" i="7" a="1"/>
  <c r="I392" i="7" s="1"/>
  <c r="J392" i="7" a="1"/>
  <c r="J392" i="7" s="1"/>
  <c r="K392" i="7" a="1"/>
  <c r="K392" i="7" s="1"/>
  <c r="F392" i="7" a="1"/>
  <c r="F392" i="7" s="1"/>
  <c r="G392" i="7" a="1"/>
  <c r="G392" i="7" s="1"/>
  <c r="N392" i="7" a="1"/>
  <c r="N392" i="7" s="1"/>
  <c r="R392" i="7" a="1"/>
  <c r="R392" i="7" s="1"/>
  <c r="L393" i="7" a="1"/>
  <c r="L393" i="7" s="1"/>
  <c r="M393" i="7" a="1"/>
  <c r="M393" i="7" s="1"/>
  <c r="O393" i="7" a="1"/>
  <c r="O393" i="7" s="1"/>
  <c r="P393" i="7" a="1"/>
  <c r="P393" i="7" s="1"/>
  <c r="Q393" i="7" a="1"/>
  <c r="Q393" i="7" s="1"/>
  <c r="S393" i="7" a="1"/>
  <c r="S393" i="7" s="1"/>
  <c r="D393" i="7" a="1"/>
  <c r="D393" i="7" s="1"/>
  <c r="E393" i="7" a="1"/>
  <c r="E393" i="7" s="1"/>
  <c r="H393" i="7" a="1"/>
  <c r="H393" i="7" s="1"/>
  <c r="I393" i="7" a="1"/>
  <c r="I393" i="7" s="1"/>
  <c r="J393" i="7" a="1"/>
  <c r="J393" i="7" s="1"/>
  <c r="K393" i="7" a="1"/>
  <c r="K393" i="7" s="1"/>
  <c r="R393" i="7" a="1"/>
  <c r="R393" i="7" s="1"/>
  <c r="F393" i="7" a="1"/>
  <c r="F393" i="7" s="1"/>
  <c r="G393" i="7" a="1"/>
  <c r="G393" i="7" s="1"/>
  <c r="N393" i="7" a="1"/>
  <c r="N393" i="7" s="1"/>
  <c r="L394" i="7" a="1"/>
  <c r="L394" i="7" s="1"/>
  <c r="M394" i="7" a="1"/>
  <c r="M394" i="7" s="1"/>
  <c r="O394" i="7" a="1"/>
  <c r="O394" i="7" s="1"/>
  <c r="P394" i="7" a="1"/>
  <c r="P394" i="7" s="1"/>
  <c r="Q394" i="7" a="1"/>
  <c r="Q394" i="7" s="1"/>
  <c r="S394" i="7" a="1"/>
  <c r="S394" i="7" s="1"/>
  <c r="D394" i="7" a="1"/>
  <c r="D394" i="7" s="1"/>
  <c r="E394" i="7" a="1"/>
  <c r="E394" i="7" s="1"/>
  <c r="I394" i="7" a="1"/>
  <c r="I394" i="7" s="1"/>
  <c r="K394" i="7" a="1"/>
  <c r="K394" i="7" s="1"/>
  <c r="F394" i="7" a="1"/>
  <c r="F394" i="7" s="1"/>
  <c r="G394" i="7" a="1"/>
  <c r="G394" i="7" s="1"/>
  <c r="H394" i="7" a="1"/>
  <c r="H394" i="7" s="1"/>
  <c r="J394" i="7" a="1"/>
  <c r="J394" i="7" s="1"/>
  <c r="N394" i="7" a="1"/>
  <c r="N394" i="7" s="1"/>
  <c r="R394" i="7" a="1"/>
  <c r="R394" i="7" s="1"/>
  <c r="P395" i="7" a="1"/>
  <c r="P395" i="7" s="1"/>
  <c r="D395" i="7" a="1"/>
  <c r="D395" i="7" s="1"/>
  <c r="E395" i="7" a="1"/>
  <c r="E395" i="7" s="1"/>
  <c r="K395" i="7" a="1"/>
  <c r="K395" i="7" s="1"/>
  <c r="Q395" i="7" a="1"/>
  <c r="Q395" i="7" s="1"/>
  <c r="R395" i="7" a="1"/>
  <c r="R395" i="7" s="1"/>
  <c r="S395" i="7" a="1"/>
  <c r="S395" i="7" s="1"/>
  <c r="F395" i="7" a="1"/>
  <c r="F395" i="7" s="1"/>
  <c r="G395" i="7" a="1"/>
  <c r="G395" i="7" s="1"/>
  <c r="H395" i="7" a="1"/>
  <c r="H395" i="7" s="1"/>
  <c r="I395" i="7" a="1"/>
  <c r="I395" i="7" s="1"/>
  <c r="J395" i="7" a="1"/>
  <c r="J395" i="7" s="1"/>
  <c r="L395" i="7" a="1"/>
  <c r="L395" i="7" s="1"/>
  <c r="M395" i="7" a="1"/>
  <c r="M395" i="7" s="1"/>
  <c r="N395" i="7" a="1"/>
  <c r="N395" i="7" s="1"/>
  <c r="O395" i="7" a="1"/>
  <c r="O395" i="7" s="1"/>
  <c r="E396" i="7" a="1"/>
  <c r="E396" i="7" s="1"/>
  <c r="R396" i="7" a="1"/>
  <c r="R396" i="7" s="1"/>
  <c r="S396" i="7" a="1"/>
  <c r="S396" i="7" s="1"/>
  <c r="D396" i="7" a="1"/>
  <c r="D396" i="7" s="1"/>
  <c r="F396" i="7" a="1"/>
  <c r="F396" i="7" s="1"/>
  <c r="G396" i="7" a="1"/>
  <c r="G396" i="7" s="1"/>
  <c r="H396" i="7" a="1"/>
  <c r="H396" i="7" s="1"/>
  <c r="I396" i="7" a="1"/>
  <c r="I396" i="7" s="1"/>
  <c r="J396" i="7" a="1"/>
  <c r="J396" i="7" s="1"/>
  <c r="K396" i="7" a="1"/>
  <c r="K396" i="7" s="1"/>
  <c r="L396" i="7" a="1"/>
  <c r="L396" i="7" s="1"/>
  <c r="M396" i="7" a="1"/>
  <c r="M396" i="7" s="1"/>
  <c r="N396" i="7" a="1"/>
  <c r="N396" i="7" s="1"/>
  <c r="O396" i="7" a="1"/>
  <c r="O396" i="7" s="1"/>
  <c r="P396" i="7" a="1"/>
  <c r="P396" i="7" s="1"/>
  <c r="Q396" i="7" a="1"/>
  <c r="Q396" i="7" s="1"/>
  <c r="R397" i="7" a="1"/>
  <c r="R397" i="7" s="1"/>
  <c r="S397" i="7" a="1"/>
  <c r="S397" i="7" s="1"/>
  <c r="D397" i="7" a="1"/>
  <c r="D397" i="7" s="1"/>
  <c r="E397" i="7" a="1"/>
  <c r="E397" i="7" s="1"/>
  <c r="F397" i="7" a="1"/>
  <c r="F397" i="7" s="1"/>
  <c r="G397" i="7" a="1"/>
  <c r="G397" i="7" s="1"/>
  <c r="H397" i="7" a="1"/>
  <c r="H397" i="7" s="1"/>
  <c r="I397" i="7" a="1"/>
  <c r="I397" i="7" s="1"/>
  <c r="J397" i="7" a="1"/>
  <c r="J397" i="7" s="1"/>
  <c r="K397" i="7" a="1"/>
  <c r="K397" i="7" s="1"/>
  <c r="L397" i="7" a="1"/>
  <c r="L397" i="7" s="1"/>
  <c r="M397" i="7" a="1"/>
  <c r="M397" i="7" s="1"/>
  <c r="N397" i="7" a="1"/>
  <c r="N397" i="7" s="1"/>
  <c r="O397" i="7" a="1"/>
  <c r="O397" i="7" s="1"/>
  <c r="P397" i="7" a="1"/>
  <c r="P397" i="7" s="1"/>
  <c r="Q397" i="7" a="1"/>
  <c r="Q397" i="7" s="1"/>
  <c r="R401" i="7" a="1"/>
  <c r="R401" i="7" s="1"/>
  <c r="S401" i="7" a="1"/>
  <c r="S401" i="7" s="1"/>
  <c r="D401" i="7" a="1"/>
  <c r="D401" i="7" s="1"/>
  <c r="E401" i="7" a="1"/>
  <c r="E401" i="7" s="1"/>
  <c r="F401" i="7" a="1"/>
  <c r="F401" i="7" s="1"/>
  <c r="G401" i="7" a="1"/>
  <c r="G401" i="7" s="1"/>
  <c r="H401" i="7" a="1"/>
  <c r="H401" i="7" s="1"/>
  <c r="I401" i="7" a="1"/>
  <c r="I401" i="7" s="1"/>
  <c r="J401" i="7" a="1"/>
  <c r="J401" i="7" s="1"/>
  <c r="K401" i="7" a="1"/>
  <c r="K401" i="7" s="1"/>
  <c r="L401" i="7" a="1"/>
  <c r="L401" i="7" s="1"/>
  <c r="M401" i="7" a="1"/>
  <c r="M401" i="7" s="1"/>
  <c r="N401" i="7" a="1"/>
  <c r="N401" i="7" s="1"/>
  <c r="O401" i="7" a="1"/>
  <c r="O401" i="7" s="1"/>
  <c r="P401" i="7" a="1"/>
  <c r="P401" i="7" s="1"/>
  <c r="Q401" i="7" a="1"/>
  <c r="Q401" i="7" s="1"/>
  <c r="R402" i="7" a="1"/>
  <c r="R402" i="7" s="1"/>
  <c r="S402" i="7" a="1"/>
  <c r="S402" i="7" s="1"/>
  <c r="D402" i="7" a="1"/>
  <c r="D402" i="7" s="1"/>
  <c r="E402" i="7" a="1"/>
  <c r="E402" i="7" s="1"/>
  <c r="F402" i="7" a="1"/>
  <c r="F402" i="7" s="1"/>
  <c r="G402" i="7" a="1"/>
  <c r="G402" i="7" s="1"/>
  <c r="H402" i="7" a="1"/>
  <c r="H402" i="7" s="1"/>
  <c r="I402" i="7" a="1"/>
  <c r="I402" i="7" s="1"/>
  <c r="J402" i="7" a="1"/>
  <c r="J402" i="7" s="1"/>
  <c r="K402" i="7" a="1"/>
  <c r="K402" i="7" s="1"/>
  <c r="L402" i="7" a="1"/>
  <c r="L402" i="7" s="1"/>
  <c r="M402" i="7" a="1"/>
  <c r="M402" i="7" s="1"/>
  <c r="N402" i="7" a="1"/>
  <c r="N402" i="7" s="1"/>
  <c r="O402" i="7" a="1"/>
  <c r="O402" i="7" s="1"/>
  <c r="P402" i="7" a="1"/>
  <c r="P402" i="7" s="1"/>
  <c r="Q402" i="7" a="1"/>
  <c r="Q402" i="7" s="1"/>
  <c r="R403" i="7" a="1"/>
  <c r="R403" i="7" s="1"/>
  <c r="S403" i="7" a="1"/>
  <c r="S403" i="7" s="1"/>
  <c r="D403" i="7" a="1"/>
  <c r="D403" i="7" s="1"/>
  <c r="E403" i="7" a="1"/>
  <c r="E403" i="7" s="1"/>
  <c r="F403" i="7" a="1"/>
  <c r="F403" i="7" s="1"/>
  <c r="G403" i="7" a="1"/>
  <c r="G403" i="7" s="1"/>
  <c r="H403" i="7" a="1"/>
  <c r="H403" i="7" s="1"/>
  <c r="I403" i="7" a="1"/>
  <c r="I403" i="7" s="1"/>
  <c r="J403" i="7" a="1"/>
  <c r="J403" i="7" s="1"/>
  <c r="K403" i="7" a="1"/>
  <c r="K403" i="7" s="1"/>
  <c r="L403" i="7" a="1"/>
  <c r="L403" i="7" s="1"/>
  <c r="M403" i="7" a="1"/>
  <c r="M403" i="7" s="1"/>
  <c r="N403" i="7" a="1"/>
  <c r="N403" i="7" s="1"/>
  <c r="O403" i="7" a="1"/>
  <c r="O403" i="7" s="1"/>
  <c r="P403" i="7" a="1"/>
  <c r="P403" i="7" s="1"/>
  <c r="Q403" i="7" a="1"/>
  <c r="Q403" i="7" s="1"/>
  <c r="R404" i="7" a="1"/>
  <c r="R404" i="7" s="1"/>
  <c r="S404" i="7" a="1"/>
  <c r="S404" i="7" s="1"/>
  <c r="D404" i="7" a="1"/>
  <c r="D404" i="7" s="1"/>
  <c r="E404" i="7" a="1"/>
  <c r="E404" i="7" s="1"/>
  <c r="F404" i="7" a="1"/>
  <c r="F404" i="7" s="1"/>
  <c r="G404" i="7" a="1"/>
  <c r="G404" i="7" s="1"/>
  <c r="H404" i="7" a="1"/>
  <c r="H404" i="7" s="1"/>
  <c r="I404" i="7" a="1"/>
  <c r="I404" i="7" s="1"/>
  <c r="J404" i="7" a="1"/>
  <c r="J404" i="7" s="1"/>
  <c r="K404" i="7" a="1"/>
  <c r="K404" i="7" s="1"/>
  <c r="M404" i="7" a="1"/>
  <c r="M404" i="7" s="1"/>
  <c r="N404" i="7" a="1"/>
  <c r="N404" i="7" s="1"/>
  <c r="O404" i="7" a="1"/>
  <c r="O404" i="7" s="1"/>
  <c r="P404" i="7" a="1"/>
  <c r="P404" i="7" s="1"/>
  <c r="Q404" i="7" a="1"/>
  <c r="Q404" i="7" s="1"/>
  <c r="L404" i="7" a="1"/>
  <c r="L404" i="7" s="1"/>
  <c r="R406" i="7" a="1"/>
  <c r="R406" i="7" s="1"/>
  <c r="S406" i="7" a="1"/>
  <c r="S406" i="7" s="1"/>
  <c r="D406" i="7" a="1"/>
  <c r="D406" i="7" s="1"/>
  <c r="E406" i="7" a="1"/>
  <c r="E406" i="7" s="1"/>
  <c r="F406" i="7" a="1"/>
  <c r="F406" i="7" s="1"/>
  <c r="G406" i="7" a="1"/>
  <c r="G406" i="7" s="1"/>
  <c r="H406" i="7" a="1"/>
  <c r="H406" i="7" s="1"/>
  <c r="I406" i="7" a="1"/>
  <c r="I406" i="7" s="1"/>
  <c r="J406" i="7" a="1"/>
  <c r="J406" i="7" s="1"/>
  <c r="K406" i="7" a="1"/>
  <c r="K406" i="7" s="1"/>
  <c r="M406" i="7" a="1"/>
  <c r="M406" i="7" s="1"/>
  <c r="N406" i="7" a="1"/>
  <c r="N406" i="7" s="1"/>
  <c r="O406" i="7" a="1"/>
  <c r="O406" i="7" s="1"/>
  <c r="P406" i="7" a="1"/>
  <c r="P406" i="7" s="1"/>
  <c r="Q406" i="7" a="1"/>
  <c r="Q406" i="7" s="1"/>
  <c r="L406" i="7" a="1"/>
  <c r="L406" i="7" s="1"/>
  <c r="R407" i="7" a="1"/>
  <c r="R407" i="7" s="1"/>
  <c r="S407" i="7" a="1"/>
  <c r="S407" i="7" s="1"/>
  <c r="D407" i="7" a="1"/>
  <c r="D407" i="7" s="1"/>
  <c r="E407" i="7" a="1"/>
  <c r="E407" i="7" s="1"/>
  <c r="F407" i="7" a="1"/>
  <c r="F407" i="7" s="1"/>
  <c r="G407" i="7" a="1"/>
  <c r="G407" i="7" s="1"/>
  <c r="H407" i="7" a="1"/>
  <c r="H407" i="7" s="1"/>
  <c r="I407" i="7" a="1"/>
  <c r="I407" i="7" s="1"/>
  <c r="J407" i="7" a="1"/>
  <c r="J407" i="7" s="1"/>
  <c r="K407" i="7" a="1"/>
  <c r="K407" i="7" s="1"/>
  <c r="M407" i="7" a="1"/>
  <c r="M407" i="7" s="1"/>
  <c r="N407" i="7" a="1"/>
  <c r="N407" i="7" s="1"/>
  <c r="O407" i="7" a="1"/>
  <c r="O407" i="7" s="1"/>
  <c r="P407" i="7" a="1"/>
  <c r="P407" i="7" s="1"/>
  <c r="Q407" i="7" a="1"/>
  <c r="Q407" i="7" s="1"/>
  <c r="L407" i="7" a="1"/>
  <c r="L407" i="7" s="1"/>
  <c r="R408" i="7" a="1"/>
  <c r="R408" i="7" s="1"/>
  <c r="S408" i="7" a="1"/>
  <c r="S408" i="7" s="1"/>
  <c r="D408" i="7" a="1"/>
  <c r="D408" i="7" s="1"/>
  <c r="E408" i="7" a="1"/>
  <c r="E408" i="7" s="1"/>
  <c r="F408" i="7" a="1"/>
  <c r="F408" i="7" s="1"/>
  <c r="G408" i="7" a="1"/>
  <c r="G408" i="7" s="1"/>
  <c r="H408" i="7" a="1"/>
  <c r="H408" i="7" s="1"/>
  <c r="I408" i="7" a="1"/>
  <c r="I408" i="7" s="1"/>
  <c r="J408" i="7" a="1"/>
  <c r="J408" i="7" s="1"/>
  <c r="K408" i="7" a="1"/>
  <c r="K408" i="7" s="1"/>
  <c r="M408" i="7" a="1"/>
  <c r="M408" i="7" s="1"/>
  <c r="N408" i="7" a="1"/>
  <c r="N408" i="7" s="1"/>
  <c r="O408" i="7" a="1"/>
  <c r="O408" i="7" s="1"/>
  <c r="P408" i="7" a="1"/>
  <c r="P408" i="7" s="1"/>
  <c r="Q408" i="7" a="1"/>
  <c r="Q408" i="7" s="1"/>
  <c r="L408" i="7" a="1"/>
  <c r="L408" i="7" s="1"/>
  <c r="R409" i="7" a="1"/>
  <c r="R409" i="7" s="1"/>
  <c r="S409" i="7" a="1"/>
  <c r="S409" i="7" s="1"/>
  <c r="D409" i="7" a="1"/>
  <c r="D409" i="7" s="1"/>
  <c r="E409" i="7" a="1"/>
  <c r="E409" i="7" s="1"/>
  <c r="F409" i="7" a="1"/>
  <c r="F409" i="7" s="1"/>
  <c r="G409" i="7" a="1"/>
  <c r="G409" i="7" s="1"/>
  <c r="H409" i="7" a="1"/>
  <c r="H409" i="7" s="1"/>
  <c r="I409" i="7" a="1"/>
  <c r="I409" i="7" s="1"/>
  <c r="J409" i="7" a="1"/>
  <c r="J409" i="7" s="1"/>
  <c r="K409" i="7" a="1"/>
  <c r="K409" i="7" s="1"/>
  <c r="M409" i="7" a="1"/>
  <c r="M409" i="7" s="1"/>
  <c r="N409" i="7" a="1"/>
  <c r="N409" i="7" s="1"/>
  <c r="O409" i="7" a="1"/>
  <c r="O409" i="7" s="1"/>
  <c r="P409" i="7" a="1"/>
  <c r="P409" i="7" s="1"/>
  <c r="Q409" i="7" a="1"/>
  <c r="Q409" i="7" s="1"/>
  <c r="L409" i="7" a="1"/>
  <c r="L409" i="7" s="1"/>
  <c r="R410" i="7" a="1"/>
  <c r="R410" i="7" s="1"/>
  <c r="S410" i="7" a="1"/>
  <c r="S410" i="7" s="1"/>
  <c r="D410" i="7" a="1"/>
  <c r="D410" i="7" s="1"/>
  <c r="E410" i="7" a="1"/>
  <c r="E410" i="7" s="1"/>
  <c r="F410" i="7" a="1"/>
  <c r="F410" i="7" s="1"/>
  <c r="G410" i="7" a="1"/>
  <c r="G410" i="7" s="1"/>
  <c r="H410" i="7" a="1"/>
  <c r="H410" i="7" s="1"/>
  <c r="I410" i="7" a="1"/>
  <c r="I410" i="7" s="1"/>
  <c r="J410" i="7" a="1"/>
  <c r="J410" i="7" s="1"/>
  <c r="K410" i="7" a="1"/>
  <c r="K410" i="7" s="1"/>
  <c r="M410" i="7" a="1"/>
  <c r="M410" i="7" s="1"/>
  <c r="N410" i="7" a="1"/>
  <c r="N410" i="7" s="1"/>
  <c r="O410" i="7" a="1"/>
  <c r="O410" i="7" s="1"/>
  <c r="P410" i="7" a="1"/>
  <c r="P410" i="7" s="1"/>
  <c r="Q410" i="7" a="1"/>
  <c r="Q410" i="7" s="1"/>
  <c r="L410" i="7" a="1"/>
  <c r="L410" i="7" s="1"/>
  <c r="R413" i="7" a="1"/>
  <c r="R413" i="7" s="1"/>
  <c r="S413" i="7" a="1"/>
  <c r="S413" i="7" s="1"/>
  <c r="D413" i="7" a="1"/>
  <c r="D413" i="7" s="1"/>
  <c r="E413" i="7" a="1"/>
  <c r="E413" i="7" s="1"/>
  <c r="F413" i="7" a="1"/>
  <c r="F413" i="7" s="1"/>
  <c r="G413" i="7" a="1"/>
  <c r="G413" i="7" s="1"/>
  <c r="H413" i="7" a="1"/>
  <c r="H413" i="7" s="1"/>
  <c r="I413" i="7" a="1"/>
  <c r="I413" i="7" s="1"/>
  <c r="J413" i="7" a="1"/>
  <c r="J413" i="7" s="1"/>
  <c r="K413" i="7" a="1"/>
  <c r="K413" i="7" s="1"/>
  <c r="M413" i="7" a="1"/>
  <c r="M413" i="7" s="1"/>
  <c r="N413" i="7" a="1"/>
  <c r="N413" i="7" s="1"/>
  <c r="O413" i="7" a="1"/>
  <c r="O413" i="7" s="1"/>
  <c r="P413" i="7" a="1"/>
  <c r="P413" i="7" s="1"/>
  <c r="Q413" i="7" a="1"/>
  <c r="Q413" i="7" s="1"/>
  <c r="L413" i="7" a="1"/>
  <c r="L413" i="7" s="1"/>
  <c r="R414" i="7" a="1"/>
  <c r="R414" i="7" s="1"/>
  <c r="S414" i="7" a="1"/>
  <c r="S414" i="7" s="1"/>
  <c r="D414" i="7" a="1"/>
  <c r="D414" i="7" s="1"/>
  <c r="E414" i="7" a="1"/>
  <c r="E414" i="7" s="1"/>
  <c r="F414" i="7" a="1"/>
  <c r="F414" i="7" s="1"/>
  <c r="G414" i="7" a="1"/>
  <c r="G414" i="7" s="1"/>
  <c r="H414" i="7" a="1"/>
  <c r="H414" i="7" s="1"/>
  <c r="I414" i="7" a="1"/>
  <c r="I414" i="7" s="1"/>
  <c r="J414" i="7" a="1"/>
  <c r="J414" i="7" s="1"/>
  <c r="K414" i="7" a="1"/>
  <c r="K414" i="7" s="1"/>
  <c r="M414" i="7" a="1"/>
  <c r="M414" i="7" s="1"/>
  <c r="N414" i="7" a="1"/>
  <c r="N414" i="7" s="1"/>
  <c r="O414" i="7" a="1"/>
  <c r="O414" i="7" s="1"/>
  <c r="P414" i="7" a="1"/>
  <c r="P414" i="7" s="1"/>
  <c r="Q414" i="7" a="1"/>
  <c r="Q414" i="7" s="1"/>
  <c r="L414" i="7" a="1"/>
  <c r="L414" i="7" s="1"/>
  <c r="R415" i="7" a="1"/>
  <c r="R415" i="7" s="1"/>
  <c r="S415" i="7" a="1"/>
  <c r="S415" i="7" s="1"/>
  <c r="D415" i="7" a="1"/>
  <c r="D415" i="7" s="1"/>
  <c r="E415" i="7" a="1"/>
  <c r="E415" i="7" s="1"/>
  <c r="F415" i="7" a="1"/>
  <c r="F415" i="7" s="1"/>
  <c r="G415" i="7" a="1"/>
  <c r="G415" i="7" s="1"/>
  <c r="H415" i="7" a="1"/>
  <c r="H415" i="7" s="1"/>
  <c r="I415" i="7" a="1"/>
  <c r="I415" i="7" s="1"/>
  <c r="J415" i="7" a="1"/>
  <c r="J415" i="7" s="1"/>
  <c r="K415" i="7" a="1"/>
  <c r="K415" i="7" s="1"/>
  <c r="M415" i="7" a="1"/>
  <c r="M415" i="7" s="1"/>
  <c r="N415" i="7" a="1"/>
  <c r="N415" i="7" s="1"/>
  <c r="O415" i="7" a="1"/>
  <c r="O415" i="7" s="1"/>
  <c r="P415" i="7" a="1"/>
  <c r="P415" i="7" s="1"/>
  <c r="Q415" i="7" a="1"/>
  <c r="Q415" i="7" s="1"/>
  <c r="L415" i="7" a="1"/>
  <c r="L415" i="7" s="1"/>
  <c r="R418" i="7" a="1"/>
  <c r="R418" i="7" s="1"/>
  <c r="S418" i="7" a="1"/>
  <c r="S418" i="7" s="1"/>
  <c r="D418" i="7" a="1"/>
  <c r="D418" i="7" s="1"/>
  <c r="E418" i="7" a="1"/>
  <c r="E418" i="7" s="1"/>
  <c r="F418" i="7" a="1"/>
  <c r="F418" i="7" s="1"/>
  <c r="G418" i="7" a="1"/>
  <c r="G418" i="7" s="1"/>
  <c r="H418" i="7" a="1"/>
  <c r="H418" i="7" s="1"/>
  <c r="I418" i="7" a="1"/>
  <c r="I418" i="7" s="1"/>
  <c r="J418" i="7" a="1"/>
  <c r="J418" i="7" s="1"/>
  <c r="K418" i="7" a="1"/>
  <c r="K418" i="7" s="1"/>
  <c r="M418" i="7" a="1"/>
  <c r="M418" i="7" s="1"/>
  <c r="N418" i="7" a="1"/>
  <c r="N418" i="7" s="1"/>
  <c r="O418" i="7" a="1"/>
  <c r="O418" i="7" s="1"/>
  <c r="P418" i="7" a="1"/>
  <c r="P418" i="7" s="1"/>
  <c r="Q418" i="7" a="1"/>
  <c r="Q418" i="7" s="1"/>
  <c r="L418" i="7" a="1"/>
  <c r="L418" i="7" s="1"/>
  <c r="R419" i="7" a="1"/>
  <c r="R419" i="7" s="1"/>
  <c r="S419" i="7" a="1"/>
  <c r="S419" i="7" s="1"/>
  <c r="D419" i="7" a="1"/>
  <c r="D419" i="7" s="1"/>
  <c r="E419" i="7" a="1"/>
  <c r="E419" i="7" s="1"/>
  <c r="F419" i="7" a="1"/>
  <c r="F419" i="7" s="1"/>
  <c r="G419" i="7" a="1"/>
  <c r="G419" i="7" s="1"/>
  <c r="H419" i="7" a="1"/>
  <c r="H419" i="7" s="1"/>
  <c r="I419" i="7" a="1"/>
  <c r="I419" i="7" s="1"/>
  <c r="J419" i="7" a="1"/>
  <c r="J419" i="7" s="1"/>
  <c r="K419" i="7" a="1"/>
  <c r="K419" i="7" s="1"/>
  <c r="M419" i="7" a="1"/>
  <c r="M419" i="7" s="1"/>
  <c r="N419" i="7" a="1"/>
  <c r="N419" i="7" s="1"/>
  <c r="O419" i="7" a="1"/>
  <c r="O419" i="7" s="1"/>
  <c r="P419" i="7" a="1"/>
  <c r="P419" i="7" s="1"/>
  <c r="Q419" i="7" a="1"/>
  <c r="Q419" i="7" s="1"/>
  <c r="L419" i="7" a="1"/>
  <c r="L419" i="7" s="1"/>
  <c r="R421" i="7" a="1"/>
  <c r="R421" i="7" s="1"/>
  <c r="S421" i="7" a="1"/>
  <c r="S421" i="7" s="1"/>
  <c r="D421" i="7" a="1"/>
  <c r="D421" i="7" s="1"/>
  <c r="E421" i="7" a="1"/>
  <c r="E421" i="7" s="1"/>
  <c r="F421" i="7" a="1"/>
  <c r="F421" i="7" s="1"/>
  <c r="G421" i="7" a="1"/>
  <c r="G421" i="7" s="1"/>
  <c r="H421" i="7" a="1"/>
  <c r="H421" i="7" s="1"/>
  <c r="I421" i="7" a="1"/>
  <c r="I421" i="7" s="1"/>
  <c r="J421" i="7" a="1"/>
  <c r="J421" i="7" s="1"/>
  <c r="K421" i="7" a="1"/>
  <c r="K421" i="7" s="1"/>
  <c r="M421" i="7" a="1"/>
  <c r="M421" i="7" s="1"/>
  <c r="N421" i="7" a="1"/>
  <c r="N421" i="7" s="1"/>
  <c r="O421" i="7" a="1"/>
  <c r="O421" i="7" s="1"/>
  <c r="P421" i="7" a="1"/>
  <c r="P421" i="7" s="1"/>
  <c r="Q421" i="7" a="1"/>
  <c r="Q421" i="7" s="1"/>
  <c r="L421" i="7" a="1"/>
  <c r="L421" i="7" s="1"/>
  <c r="R422" i="7" a="1"/>
  <c r="R422" i="7" s="1"/>
  <c r="S422" i="7" a="1"/>
  <c r="S422" i="7" s="1"/>
  <c r="D422" i="7" a="1"/>
  <c r="D422" i="7" s="1"/>
  <c r="E422" i="7" a="1"/>
  <c r="E422" i="7" s="1"/>
  <c r="F422" i="7" a="1"/>
  <c r="F422" i="7" s="1"/>
  <c r="G422" i="7" a="1"/>
  <c r="G422" i="7" s="1"/>
  <c r="H422" i="7" a="1"/>
  <c r="H422" i="7" s="1"/>
  <c r="I422" i="7" a="1"/>
  <c r="I422" i="7" s="1"/>
  <c r="J422" i="7" a="1"/>
  <c r="J422" i="7" s="1"/>
  <c r="K422" i="7" a="1"/>
  <c r="K422" i="7" s="1"/>
  <c r="M422" i="7" a="1"/>
  <c r="M422" i="7" s="1"/>
  <c r="N422" i="7" a="1"/>
  <c r="N422" i="7" s="1"/>
  <c r="O422" i="7" a="1"/>
  <c r="O422" i="7" s="1"/>
  <c r="P422" i="7" a="1"/>
  <c r="P422" i="7" s="1"/>
  <c r="Q422" i="7" a="1"/>
  <c r="Q422" i="7" s="1"/>
  <c r="L422" i="7" a="1"/>
  <c r="L422" i="7" s="1"/>
  <c r="R423" i="7" a="1"/>
  <c r="R423" i="7" s="1"/>
  <c r="S423" i="7" a="1"/>
  <c r="S423" i="7" s="1"/>
  <c r="D423" i="7" a="1"/>
  <c r="D423" i="7" s="1"/>
  <c r="E423" i="7" a="1"/>
  <c r="E423" i="7" s="1"/>
  <c r="F423" i="7" a="1"/>
  <c r="F423" i="7" s="1"/>
  <c r="G423" i="7" a="1"/>
  <c r="G423" i="7" s="1"/>
  <c r="H423" i="7" a="1"/>
  <c r="H423" i="7" s="1"/>
  <c r="I423" i="7" a="1"/>
  <c r="I423" i="7" s="1"/>
  <c r="J423" i="7" a="1"/>
  <c r="J423" i="7" s="1"/>
  <c r="K423" i="7" a="1"/>
  <c r="K423" i="7" s="1"/>
  <c r="M423" i="7" a="1"/>
  <c r="M423" i="7" s="1"/>
  <c r="N423" i="7" a="1"/>
  <c r="N423" i="7" s="1"/>
  <c r="O423" i="7" a="1"/>
  <c r="O423" i="7" s="1"/>
  <c r="P423" i="7" a="1"/>
  <c r="P423" i="7" s="1"/>
  <c r="Q423" i="7" a="1"/>
  <c r="Q423" i="7" s="1"/>
  <c r="L423" i="7" a="1"/>
  <c r="L423" i="7" s="1"/>
  <c r="R424" i="7" a="1"/>
  <c r="R424" i="7" s="1"/>
  <c r="S424" i="7" a="1"/>
  <c r="S424" i="7" s="1"/>
  <c r="D424" i="7" a="1"/>
  <c r="D424" i="7" s="1"/>
  <c r="E424" i="7" a="1"/>
  <c r="E424" i="7" s="1"/>
  <c r="F424" i="7" a="1"/>
  <c r="F424" i="7" s="1"/>
  <c r="G424" i="7" a="1"/>
  <c r="G424" i="7" s="1"/>
  <c r="H424" i="7" a="1"/>
  <c r="H424" i="7" s="1"/>
  <c r="I424" i="7" a="1"/>
  <c r="I424" i="7" s="1"/>
  <c r="J424" i="7" a="1"/>
  <c r="J424" i="7" s="1"/>
  <c r="K424" i="7" a="1"/>
  <c r="K424" i="7" s="1"/>
  <c r="M424" i="7" a="1"/>
  <c r="M424" i="7" s="1"/>
  <c r="N424" i="7" a="1"/>
  <c r="N424" i="7" s="1"/>
  <c r="O424" i="7" a="1"/>
  <c r="O424" i="7" s="1"/>
  <c r="P424" i="7" a="1"/>
  <c r="P424" i="7" s="1"/>
  <c r="Q424" i="7" a="1"/>
  <c r="Q424" i="7" s="1"/>
  <c r="L424" i="7" a="1"/>
  <c r="L424" i="7" s="1"/>
  <c r="R425" i="7" a="1"/>
  <c r="R425" i="7" s="1"/>
  <c r="S425" i="7" a="1"/>
  <c r="S425" i="7" s="1"/>
  <c r="D425" i="7" a="1"/>
  <c r="D425" i="7" s="1"/>
  <c r="E425" i="7" a="1"/>
  <c r="E425" i="7" s="1"/>
  <c r="F425" i="7" a="1"/>
  <c r="F425" i="7" s="1"/>
  <c r="G425" i="7" a="1"/>
  <c r="G425" i="7" s="1"/>
  <c r="H425" i="7" a="1"/>
  <c r="H425" i="7" s="1"/>
  <c r="I425" i="7" a="1"/>
  <c r="I425" i="7" s="1"/>
  <c r="J425" i="7" a="1"/>
  <c r="J425" i="7" s="1"/>
  <c r="K425" i="7" a="1"/>
  <c r="K425" i="7" s="1"/>
  <c r="M425" i="7" a="1"/>
  <c r="M425" i="7" s="1"/>
  <c r="N425" i="7" a="1"/>
  <c r="N425" i="7" s="1"/>
  <c r="O425" i="7" a="1"/>
  <c r="O425" i="7" s="1"/>
  <c r="P425" i="7" a="1"/>
  <c r="P425" i="7" s="1"/>
  <c r="Q425" i="7" a="1"/>
  <c r="Q425" i="7" s="1"/>
  <c r="L425" i="7" a="1"/>
  <c r="L425" i="7" s="1"/>
  <c r="R426" i="7" a="1"/>
  <c r="R426" i="7" s="1"/>
  <c r="S426" i="7" a="1"/>
  <c r="S426" i="7" s="1"/>
  <c r="D426" i="7" a="1"/>
  <c r="D426" i="7" s="1"/>
  <c r="E426" i="7" a="1"/>
  <c r="E426" i="7" s="1"/>
  <c r="F426" i="7" a="1"/>
  <c r="F426" i="7" s="1"/>
  <c r="G426" i="7" a="1"/>
  <c r="G426" i="7" s="1"/>
  <c r="H426" i="7" a="1"/>
  <c r="H426" i="7" s="1"/>
  <c r="I426" i="7" a="1"/>
  <c r="I426" i="7" s="1"/>
  <c r="J426" i="7" a="1"/>
  <c r="J426" i="7" s="1"/>
  <c r="K426" i="7" a="1"/>
  <c r="K426" i="7" s="1"/>
  <c r="M426" i="7" a="1"/>
  <c r="M426" i="7" s="1"/>
  <c r="N426" i="7" a="1"/>
  <c r="N426" i="7" s="1"/>
  <c r="O426" i="7" a="1"/>
  <c r="O426" i="7" s="1"/>
  <c r="P426" i="7" a="1"/>
  <c r="P426" i="7" s="1"/>
  <c r="Q426" i="7" a="1"/>
  <c r="Q426" i="7" s="1"/>
  <c r="L426" i="7" a="1"/>
  <c r="L426" i="7" s="1"/>
  <c r="R427" i="7" a="1"/>
  <c r="R427" i="7" s="1"/>
  <c r="S427" i="7" a="1"/>
  <c r="S427" i="7" s="1"/>
  <c r="D427" i="7" a="1"/>
  <c r="D427" i="7" s="1"/>
  <c r="E427" i="7" a="1"/>
  <c r="E427" i="7" s="1"/>
  <c r="F427" i="7" a="1"/>
  <c r="F427" i="7" s="1"/>
  <c r="G427" i="7" a="1"/>
  <c r="G427" i="7" s="1"/>
  <c r="H427" i="7" a="1"/>
  <c r="H427" i="7" s="1"/>
  <c r="I427" i="7" a="1"/>
  <c r="I427" i="7" s="1"/>
  <c r="J427" i="7" a="1"/>
  <c r="J427" i="7" s="1"/>
  <c r="K427" i="7" a="1"/>
  <c r="K427" i="7" s="1"/>
  <c r="M427" i="7" a="1"/>
  <c r="M427" i="7" s="1"/>
  <c r="N427" i="7" a="1"/>
  <c r="N427" i="7" s="1"/>
  <c r="O427" i="7" a="1"/>
  <c r="O427" i="7" s="1"/>
  <c r="P427" i="7" a="1"/>
  <c r="P427" i="7" s="1"/>
  <c r="Q427" i="7" a="1"/>
  <c r="Q427" i="7" s="1"/>
  <c r="L427" i="7" a="1"/>
  <c r="L427" i="7" s="1"/>
  <c r="R428" i="7" a="1"/>
  <c r="R428" i="7" s="1"/>
  <c r="S428" i="7" a="1"/>
  <c r="S428" i="7" s="1"/>
  <c r="D428" i="7" a="1"/>
  <c r="D428" i="7" s="1"/>
  <c r="E428" i="7" a="1"/>
  <c r="E428" i="7" s="1"/>
  <c r="F428" i="7" a="1"/>
  <c r="F428" i="7" s="1"/>
  <c r="G428" i="7" a="1"/>
  <c r="G428" i="7" s="1"/>
  <c r="H428" i="7" a="1"/>
  <c r="H428" i="7" s="1"/>
  <c r="I428" i="7" a="1"/>
  <c r="I428" i="7" s="1"/>
  <c r="J428" i="7" a="1"/>
  <c r="J428" i="7" s="1"/>
  <c r="K428" i="7" a="1"/>
  <c r="K428" i="7" s="1"/>
  <c r="M428" i="7" a="1"/>
  <c r="M428" i="7" s="1"/>
  <c r="N428" i="7" a="1"/>
  <c r="N428" i="7" s="1"/>
  <c r="O428" i="7" a="1"/>
  <c r="O428" i="7" s="1"/>
  <c r="P428" i="7" a="1"/>
  <c r="P428" i="7" s="1"/>
  <c r="Q428" i="7" a="1"/>
  <c r="Q428" i="7" s="1"/>
  <c r="L428" i="7" a="1"/>
  <c r="L428" i="7" s="1"/>
  <c r="R429" i="7" a="1"/>
  <c r="R429" i="7" s="1"/>
  <c r="S429" i="7" a="1"/>
  <c r="S429" i="7" s="1"/>
  <c r="D429" i="7" a="1"/>
  <c r="D429" i="7" s="1"/>
  <c r="E429" i="7" a="1"/>
  <c r="E429" i="7" s="1"/>
  <c r="F429" i="7" a="1"/>
  <c r="F429" i="7" s="1"/>
  <c r="G429" i="7" a="1"/>
  <c r="G429" i="7" s="1"/>
  <c r="H429" i="7" a="1"/>
  <c r="H429" i="7" s="1"/>
  <c r="I429" i="7" a="1"/>
  <c r="I429" i="7" s="1"/>
  <c r="J429" i="7" a="1"/>
  <c r="J429" i="7" s="1"/>
  <c r="K429" i="7" a="1"/>
  <c r="K429" i="7" s="1"/>
  <c r="M429" i="7" a="1"/>
  <c r="M429" i="7" s="1"/>
  <c r="N429" i="7" a="1"/>
  <c r="N429" i="7" s="1"/>
  <c r="O429" i="7" a="1"/>
  <c r="O429" i="7" s="1"/>
  <c r="P429" i="7" a="1"/>
  <c r="P429" i="7" s="1"/>
  <c r="Q429" i="7" a="1"/>
  <c r="Q429" i="7" s="1"/>
  <c r="L429" i="7" a="1"/>
  <c r="L429" i="7" s="1"/>
  <c r="R430" i="7" a="1"/>
  <c r="R430" i="7" s="1"/>
  <c r="S430" i="7" a="1"/>
  <c r="S430" i="7" s="1"/>
  <c r="D430" i="7" a="1"/>
  <c r="D430" i="7" s="1"/>
  <c r="E430" i="7" a="1"/>
  <c r="E430" i="7" s="1"/>
  <c r="F430" i="7" a="1"/>
  <c r="F430" i="7" s="1"/>
  <c r="G430" i="7" a="1"/>
  <c r="G430" i="7" s="1"/>
  <c r="H430" i="7" a="1"/>
  <c r="H430" i="7" s="1"/>
  <c r="I430" i="7" a="1"/>
  <c r="I430" i="7" s="1"/>
  <c r="J430" i="7" a="1"/>
  <c r="J430" i="7" s="1"/>
  <c r="K430" i="7" a="1"/>
  <c r="K430" i="7" s="1"/>
  <c r="M430" i="7" a="1"/>
  <c r="M430" i="7" s="1"/>
  <c r="N430" i="7" a="1"/>
  <c r="N430" i="7" s="1"/>
  <c r="O430" i="7" a="1"/>
  <c r="O430" i="7" s="1"/>
  <c r="P430" i="7" a="1"/>
  <c r="P430" i="7" s="1"/>
  <c r="Q430" i="7" a="1"/>
  <c r="Q430" i="7" s="1"/>
  <c r="L430" i="7" a="1"/>
  <c r="L430" i="7" s="1"/>
  <c r="R432" i="7" a="1"/>
  <c r="R432" i="7" s="1"/>
  <c r="S432" i="7" a="1"/>
  <c r="S432" i="7" s="1"/>
  <c r="D432" i="7" a="1"/>
  <c r="D432" i="7" s="1"/>
  <c r="E432" i="7" a="1"/>
  <c r="E432" i="7" s="1"/>
  <c r="F432" i="7" a="1"/>
  <c r="F432" i="7" s="1"/>
  <c r="G432" i="7" a="1"/>
  <c r="G432" i="7" s="1"/>
  <c r="H432" i="7" a="1"/>
  <c r="H432" i="7" s="1"/>
  <c r="I432" i="7" a="1"/>
  <c r="I432" i="7" s="1"/>
  <c r="J432" i="7" a="1"/>
  <c r="J432" i="7" s="1"/>
  <c r="K432" i="7" a="1"/>
  <c r="K432" i="7" s="1"/>
  <c r="M432" i="7" a="1"/>
  <c r="M432" i="7" s="1"/>
  <c r="N432" i="7" a="1"/>
  <c r="N432" i="7" s="1"/>
  <c r="O432" i="7" a="1"/>
  <c r="O432" i="7" s="1"/>
  <c r="P432" i="7" a="1"/>
  <c r="P432" i="7" s="1"/>
  <c r="Q432" i="7" a="1"/>
  <c r="Q432" i="7" s="1"/>
  <c r="L432" i="7" a="1"/>
  <c r="L432" i="7" s="1"/>
  <c r="R433" i="7" a="1"/>
  <c r="R433" i="7" s="1"/>
  <c r="S433" i="7" a="1"/>
  <c r="S433" i="7" s="1"/>
  <c r="D433" i="7" a="1"/>
  <c r="D433" i="7" s="1"/>
  <c r="E433" i="7" a="1"/>
  <c r="E433" i="7" s="1"/>
  <c r="F433" i="7" a="1"/>
  <c r="F433" i="7" s="1"/>
  <c r="G433" i="7" a="1"/>
  <c r="G433" i="7" s="1"/>
  <c r="H433" i="7" a="1"/>
  <c r="H433" i="7" s="1"/>
  <c r="I433" i="7" a="1"/>
  <c r="I433" i="7" s="1"/>
  <c r="J433" i="7" a="1"/>
  <c r="J433" i="7" s="1"/>
  <c r="K433" i="7" a="1"/>
  <c r="K433" i="7" s="1"/>
  <c r="M433" i="7" a="1"/>
  <c r="M433" i="7" s="1"/>
  <c r="N433" i="7" a="1"/>
  <c r="N433" i="7" s="1"/>
  <c r="O433" i="7" a="1"/>
  <c r="O433" i="7" s="1"/>
  <c r="P433" i="7" a="1"/>
  <c r="P433" i="7" s="1"/>
  <c r="Q433" i="7" a="1"/>
  <c r="Q433" i="7" s="1"/>
  <c r="L433" i="7" a="1"/>
  <c r="L433" i="7" s="1"/>
  <c r="R434" i="7" a="1"/>
  <c r="R434" i="7" s="1"/>
  <c r="S434" i="7" a="1"/>
  <c r="S434" i="7" s="1"/>
  <c r="D434" i="7" a="1"/>
  <c r="D434" i="7" s="1"/>
  <c r="E434" i="7" a="1"/>
  <c r="E434" i="7" s="1"/>
  <c r="F434" i="7" a="1"/>
  <c r="F434" i="7" s="1"/>
  <c r="G434" i="7" a="1"/>
  <c r="G434" i="7" s="1"/>
  <c r="H434" i="7" a="1"/>
  <c r="H434" i="7" s="1"/>
  <c r="I434" i="7" a="1"/>
  <c r="I434" i="7" s="1"/>
  <c r="J434" i="7" a="1"/>
  <c r="J434" i="7" s="1"/>
  <c r="K434" i="7" a="1"/>
  <c r="K434" i="7" s="1"/>
  <c r="M434" i="7" a="1"/>
  <c r="M434" i="7" s="1"/>
  <c r="N434" i="7" a="1"/>
  <c r="N434" i="7" s="1"/>
  <c r="O434" i="7" a="1"/>
  <c r="O434" i="7" s="1"/>
  <c r="P434" i="7" a="1"/>
  <c r="P434" i="7" s="1"/>
  <c r="Q434" i="7" a="1"/>
  <c r="Q434" i="7" s="1"/>
  <c r="L434" i="7" a="1"/>
  <c r="L434" i="7" s="1"/>
  <c r="R435" i="7" a="1"/>
  <c r="R435" i="7" s="1"/>
  <c r="S435" i="7" a="1"/>
  <c r="S435" i="7" s="1"/>
  <c r="D435" i="7" a="1"/>
  <c r="D435" i="7" s="1"/>
  <c r="E435" i="7" a="1"/>
  <c r="E435" i="7" s="1"/>
  <c r="F435" i="7" a="1"/>
  <c r="F435" i="7" s="1"/>
  <c r="G435" i="7" a="1"/>
  <c r="G435" i="7" s="1"/>
  <c r="H435" i="7" a="1"/>
  <c r="H435" i="7" s="1"/>
  <c r="I435" i="7" a="1"/>
  <c r="I435" i="7" s="1"/>
  <c r="J435" i="7" a="1"/>
  <c r="J435" i="7" s="1"/>
  <c r="K435" i="7" a="1"/>
  <c r="K435" i="7" s="1"/>
  <c r="M435" i="7" a="1"/>
  <c r="M435" i="7" s="1"/>
  <c r="N435" i="7" a="1"/>
  <c r="N435" i="7" s="1"/>
  <c r="O435" i="7" a="1"/>
  <c r="O435" i="7" s="1"/>
  <c r="P435" i="7" a="1"/>
  <c r="P435" i="7" s="1"/>
  <c r="Q435" i="7" a="1"/>
  <c r="Q435" i="7" s="1"/>
  <c r="L435" i="7" a="1"/>
  <c r="L435" i="7" s="1"/>
  <c r="R436" i="7" a="1"/>
  <c r="R436" i="7" s="1"/>
  <c r="S436" i="7" a="1"/>
  <c r="S436" i="7" s="1"/>
  <c r="D436" i="7" a="1"/>
  <c r="D436" i="7" s="1"/>
  <c r="E436" i="7" a="1"/>
  <c r="E436" i="7" s="1"/>
  <c r="F436" i="7" a="1"/>
  <c r="F436" i="7" s="1"/>
  <c r="G436" i="7" a="1"/>
  <c r="G436" i="7" s="1"/>
  <c r="H436" i="7" a="1"/>
  <c r="H436" i="7" s="1"/>
  <c r="I436" i="7" a="1"/>
  <c r="I436" i="7" s="1"/>
  <c r="J436" i="7" a="1"/>
  <c r="J436" i="7" s="1"/>
  <c r="K436" i="7" a="1"/>
  <c r="K436" i="7" s="1"/>
  <c r="M436" i="7" a="1"/>
  <c r="M436" i="7" s="1"/>
  <c r="N436" i="7" a="1"/>
  <c r="N436" i="7" s="1"/>
  <c r="O436" i="7" a="1"/>
  <c r="O436" i="7" s="1"/>
  <c r="P436" i="7" a="1"/>
  <c r="P436" i="7" s="1"/>
  <c r="Q436" i="7" a="1"/>
  <c r="Q436" i="7" s="1"/>
  <c r="L436" i="7" a="1"/>
  <c r="L436" i="7" s="1"/>
  <c r="R437" i="7" a="1"/>
  <c r="R437" i="7" s="1"/>
  <c r="S437" i="7" a="1"/>
  <c r="S437" i="7" s="1"/>
  <c r="D437" i="7" a="1"/>
  <c r="D437" i="7" s="1"/>
  <c r="E437" i="7" a="1"/>
  <c r="E437" i="7" s="1"/>
  <c r="F437" i="7" a="1"/>
  <c r="F437" i="7" s="1"/>
  <c r="G437" i="7" a="1"/>
  <c r="G437" i="7" s="1"/>
  <c r="H437" i="7" a="1"/>
  <c r="H437" i="7" s="1"/>
  <c r="I437" i="7" a="1"/>
  <c r="I437" i="7" s="1"/>
  <c r="J437" i="7" a="1"/>
  <c r="J437" i="7" s="1"/>
  <c r="K437" i="7" a="1"/>
  <c r="K437" i="7" s="1"/>
  <c r="M437" i="7" a="1"/>
  <c r="M437" i="7" s="1"/>
  <c r="N437" i="7" a="1"/>
  <c r="N437" i="7" s="1"/>
  <c r="O437" i="7" a="1"/>
  <c r="O437" i="7" s="1"/>
  <c r="P437" i="7" a="1"/>
  <c r="P437" i="7" s="1"/>
  <c r="Q437" i="7" a="1"/>
  <c r="Q437" i="7" s="1"/>
  <c r="L437" i="7" a="1"/>
  <c r="L437" i="7" s="1"/>
  <c r="R438" i="7" a="1"/>
  <c r="R438" i="7" s="1"/>
  <c r="S438" i="7" a="1"/>
  <c r="S438" i="7" s="1"/>
  <c r="D438" i="7" a="1"/>
  <c r="D438" i="7" s="1"/>
  <c r="E438" i="7" a="1"/>
  <c r="E438" i="7" s="1"/>
  <c r="F438" i="7" a="1"/>
  <c r="F438" i="7" s="1"/>
  <c r="G438" i="7" a="1"/>
  <c r="G438" i="7" s="1"/>
  <c r="H438" i="7" a="1"/>
  <c r="H438" i="7" s="1"/>
  <c r="I438" i="7" a="1"/>
  <c r="I438" i="7" s="1"/>
  <c r="J438" i="7" a="1"/>
  <c r="J438" i="7" s="1"/>
  <c r="K438" i="7" a="1"/>
  <c r="K438" i="7" s="1"/>
  <c r="M438" i="7" a="1"/>
  <c r="M438" i="7" s="1"/>
  <c r="N438" i="7" a="1"/>
  <c r="N438" i="7" s="1"/>
  <c r="O438" i="7" a="1"/>
  <c r="O438" i="7" s="1"/>
  <c r="P438" i="7" a="1"/>
  <c r="P438" i="7" s="1"/>
  <c r="Q438" i="7" a="1"/>
  <c r="Q438" i="7" s="1"/>
  <c r="L438" i="7" a="1"/>
  <c r="L438" i="7" s="1"/>
  <c r="R439" i="7" a="1"/>
  <c r="R439" i="7" s="1"/>
  <c r="S439" i="7" a="1"/>
  <c r="S439" i="7" s="1"/>
  <c r="D439" i="7" a="1"/>
  <c r="D439" i="7" s="1"/>
  <c r="E439" i="7" a="1"/>
  <c r="E439" i="7" s="1"/>
  <c r="F439" i="7" a="1"/>
  <c r="F439" i="7" s="1"/>
  <c r="G439" i="7" a="1"/>
  <c r="G439" i="7" s="1"/>
  <c r="H439" i="7" a="1"/>
  <c r="H439" i="7" s="1"/>
  <c r="I439" i="7" a="1"/>
  <c r="I439" i="7" s="1"/>
  <c r="J439" i="7" a="1"/>
  <c r="J439" i="7" s="1"/>
  <c r="K439" i="7" a="1"/>
  <c r="K439" i="7" s="1"/>
  <c r="M439" i="7" a="1"/>
  <c r="M439" i="7" s="1"/>
  <c r="N439" i="7" a="1"/>
  <c r="N439" i="7" s="1"/>
  <c r="O439" i="7" a="1"/>
  <c r="O439" i="7" s="1"/>
  <c r="P439" i="7" a="1"/>
  <c r="P439" i="7" s="1"/>
  <c r="Q439" i="7" a="1"/>
  <c r="Q439" i="7" s="1"/>
  <c r="L439" i="7" a="1"/>
  <c r="L439" i="7" s="1"/>
  <c r="R440" i="7" a="1"/>
  <c r="R440" i="7" s="1"/>
  <c r="S440" i="7" a="1"/>
  <c r="S440" i="7" s="1"/>
  <c r="D440" i="7" a="1"/>
  <c r="D440" i="7" s="1"/>
  <c r="E440" i="7" a="1"/>
  <c r="E440" i="7" s="1"/>
  <c r="F440" i="7" a="1"/>
  <c r="F440" i="7" s="1"/>
  <c r="G440" i="7" a="1"/>
  <c r="G440" i="7" s="1"/>
  <c r="H440" i="7" a="1"/>
  <c r="H440" i="7" s="1"/>
  <c r="I440" i="7" a="1"/>
  <c r="I440" i="7" s="1"/>
  <c r="J440" i="7" a="1"/>
  <c r="J440" i="7" s="1"/>
  <c r="K440" i="7" a="1"/>
  <c r="K440" i="7" s="1"/>
  <c r="M440" i="7" a="1"/>
  <c r="M440" i="7" s="1"/>
  <c r="N440" i="7" a="1"/>
  <c r="N440" i="7" s="1"/>
  <c r="O440" i="7" a="1"/>
  <c r="O440" i="7" s="1"/>
  <c r="P440" i="7" a="1"/>
  <c r="P440" i="7" s="1"/>
  <c r="Q440" i="7" a="1"/>
  <c r="Q440" i="7" s="1"/>
  <c r="L440" i="7" a="1"/>
  <c r="L440" i="7" s="1"/>
  <c r="R441" i="7" a="1"/>
  <c r="R441" i="7" s="1"/>
  <c r="S441" i="7" a="1"/>
  <c r="S441" i="7" s="1"/>
  <c r="D441" i="7" a="1"/>
  <c r="D441" i="7" s="1"/>
  <c r="E441" i="7" a="1"/>
  <c r="E441" i="7" s="1"/>
  <c r="F441" i="7" a="1"/>
  <c r="F441" i="7" s="1"/>
  <c r="G441" i="7" a="1"/>
  <c r="G441" i="7" s="1"/>
  <c r="H441" i="7" a="1"/>
  <c r="H441" i="7" s="1"/>
  <c r="I441" i="7" a="1"/>
  <c r="I441" i="7" s="1"/>
  <c r="J441" i="7" a="1"/>
  <c r="J441" i="7" s="1"/>
  <c r="K441" i="7" a="1"/>
  <c r="K441" i="7" s="1"/>
  <c r="M441" i="7" a="1"/>
  <c r="M441" i="7" s="1"/>
  <c r="N441" i="7" a="1"/>
  <c r="N441" i="7" s="1"/>
  <c r="O441" i="7" a="1"/>
  <c r="O441" i="7" s="1"/>
  <c r="P441" i="7" a="1"/>
  <c r="P441" i="7" s="1"/>
  <c r="Q441" i="7" a="1"/>
  <c r="Q441" i="7" s="1"/>
  <c r="L441" i="7" a="1"/>
  <c r="L441" i="7" s="1"/>
  <c r="R442" i="7" a="1"/>
  <c r="R442" i="7" s="1"/>
  <c r="S442" i="7" a="1"/>
  <c r="S442" i="7" s="1"/>
  <c r="D442" i="7" a="1"/>
  <c r="D442" i="7" s="1"/>
  <c r="E442" i="7" a="1"/>
  <c r="E442" i="7" s="1"/>
  <c r="F442" i="7" a="1"/>
  <c r="F442" i="7" s="1"/>
  <c r="G442" i="7" a="1"/>
  <c r="G442" i="7" s="1"/>
  <c r="H442" i="7" a="1"/>
  <c r="H442" i="7" s="1"/>
  <c r="I442" i="7" a="1"/>
  <c r="I442" i="7" s="1"/>
  <c r="J442" i="7" a="1"/>
  <c r="J442" i="7" s="1"/>
  <c r="K442" i="7" a="1"/>
  <c r="K442" i="7" s="1"/>
  <c r="M442" i="7" a="1"/>
  <c r="M442" i="7" s="1"/>
  <c r="N442" i="7" a="1"/>
  <c r="N442" i="7" s="1"/>
  <c r="O442" i="7" a="1"/>
  <c r="O442" i="7" s="1"/>
  <c r="P442" i="7" a="1"/>
  <c r="P442" i="7" s="1"/>
  <c r="Q442" i="7" a="1"/>
  <c r="Q442" i="7" s="1"/>
  <c r="L442" i="7" a="1"/>
  <c r="L442" i="7" s="1"/>
  <c r="R443" i="7" a="1"/>
  <c r="R443" i="7" s="1"/>
  <c r="S443" i="7" a="1"/>
  <c r="S443" i="7" s="1"/>
  <c r="D443" i="7" a="1"/>
  <c r="D443" i="7" s="1"/>
  <c r="E443" i="7" a="1"/>
  <c r="E443" i="7" s="1"/>
  <c r="F443" i="7" a="1"/>
  <c r="F443" i="7" s="1"/>
  <c r="G443" i="7" a="1"/>
  <c r="G443" i="7" s="1"/>
  <c r="H443" i="7" a="1"/>
  <c r="H443" i="7" s="1"/>
  <c r="I443" i="7" a="1"/>
  <c r="I443" i="7" s="1"/>
  <c r="J443" i="7" a="1"/>
  <c r="J443" i="7" s="1"/>
  <c r="K443" i="7" a="1"/>
  <c r="K443" i="7" s="1"/>
  <c r="M443" i="7" a="1"/>
  <c r="M443" i="7" s="1"/>
  <c r="N443" i="7" a="1"/>
  <c r="N443" i="7" s="1"/>
  <c r="O443" i="7" a="1"/>
  <c r="O443" i="7" s="1"/>
  <c r="P443" i="7" a="1"/>
  <c r="P443" i="7" s="1"/>
  <c r="Q443" i="7" a="1"/>
  <c r="Q443" i="7" s="1"/>
  <c r="L443" i="7" a="1"/>
  <c r="L443" i="7" s="1"/>
  <c r="R444" i="7" a="1"/>
  <c r="R444" i="7" s="1"/>
  <c r="S444" i="7" a="1"/>
  <c r="S444" i="7" s="1"/>
  <c r="D444" i="7" a="1"/>
  <c r="D444" i="7" s="1"/>
  <c r="E444" i="7" a="1"/>
  <c r="E444" i="7" s="1"/>
  <c r="F444" i="7" a="1"/>
  <c r="F444" i="7" s="1"/>
  <c r="G444" i="7" a="1"/>
  <c r="G444" i="7" s="1"/>
  <c r="H444" i="7" a="1"/>
  <c r="H444" i="7" s="1"/>
  <c r="I444" i="7" a="1"/>
  <c r="I444" i="7" s="1"/>
  <c r="J444" i="7" a="1"/>
  <c r="J444" i="7" s="1"/>
  <c r="K444" i="7" a="1"/>
  <c r="K444" i="7" s="1"/>
  <c r="M444" i="7" a="1"/>
  <c r="M444" i="7" s="1"/>
  <c r="N444" i="7" a="1"/>
  <c r="N444" i="7" s="1"/>
  <c r="O444" i="7" a="1"/>
  <c r="O444" i="7" s="1"/>
  <c r="P444" i="7" a="1"/>
  <c r="P444" i="7" s="1"/>
  <c r="Q444" i="7" a="1"/>
  <c r="Q444" i="7" s="1"/>
  <c r="L444" i="7" a="1"/>
  <c r="L444" i="7" s="1"/>
  <c r="R445" i="7" a="1"/>
  <c r="R445" i="7" s="1"/>
  <c r="S445" i="7" a="1"/>
  <c r="S445" i="7" s="1"/>
  <c r="D445" i="7" a="1"/>
  <c r="D445" i="7" s="1"/>
  <c r="E445" i="7" a="1"/>
  <c r="E445" i="7" s="1"/>
  <c r="F445" i="7" a="1"/>
  <c r="F445" i="7" s="1"/>
  <c r="G445" i="7" a="1"/>
  <c r="G445" i="7" s="1"/>
  <c r="H445" i="7" a="1"/>
  <c r="H445" i="7" s="1"/>
  <c r="I445" i="7" a="1"/>
  <c r="I445" i="7" s="1"/>
  <c r="J445" i="7" a="1"/>
  <c r="J445" i="7" s="1"/>
  <c r="K445" i="7" a="1"/>
  <c r="K445" i="7" s="1"/>
  <c r="M445" i="7" a="1"/>
  <c r="M445" i="7" s="1"/>
  <c r="N445" i="7" a="1"/>
  <c r="N445" i="7" s="1"/>
  <c r="O445" i="7" a="1"/>
  <c r="O445" i="7" s="1"/>
  <c r="P445" i="7" a="1"/>
  <c r="P445" i="7" s="1"/>
  <c r="Q445" i="7" a="1"/>
  <c r="Q445" i="7" s="1"/>
  <c r="L445" i="7" a="1"/>
  <c r="L445" i="7" s="1"/>
  <c r="R446" i="7" a="1"/>
  <c r="R446" i="7" s="1"/>
  <c r="S446" i="7" a="1"/>
  <c r="S446" i="7" s="1"/>
  <c r="D446" i="7" a="1"/>
  <c r="D446" i="7" s="1"/>
  <c r="E446" i="7" a="1"/>
  <c r="E446" i="7" s="1"/>
  <c r="F446" i="7" a="1"/>
  <c r="F446" i="7" s="1"/>
  <c r="G446" i="7" a="1"/>
  <c r="G446" i="7" s="1"/>
  <c r="H446" i="7" a="1"/>
  <c r="H446" i="7" s="1"/>
  <c r="I446" i="7" a="1"/>
  <c r="I446" i="7" s="1"/>
  <c r="J446" i="7" a="1"/>
  <c r="J446" i="7" s="1"/>
  <c r="K446" i="7" a="1"/>
  <c r="K446" i="7" s="1"/>
  <c r="M446" i="7" a="1"/>
  <c r="M446" i="7" s="1"/>
  <c r="N446" i="7" a="1"/>
  <c r="N446" i="7" s="1"/>
  <c r="O446" i="7" a="1"/>
  <c r="O446" i="7" s="1"/>
  <c r="P446" i="7" a="1"/>
  <c r="P446" i="7" s="1"/>
  <c r="Q446" i="7" a="1"/>
  <c r="Q446" i="7" s="1"/>
  <c r="L446" i="7" a="1"/>
  <c r="L446" i="7" s="1"/>
  <c r="R447" i="7" a="1"/>
  <c r="R447" i="7" s="1"/>
  <c r="S447" i="7" a="1"/>
  <c r="S447" i="7" s="1"/>
  <c r="D447" i="7" a="1"/>
  <c r="D447" i="7" s="1"/>
  <c r="E447" i="7" a="1"/>
  <c r="E447" i="7" s="1"/>
  <c r="F447" i="7" a="1"/>
  <c r="F447" i="7" s="1"/>
  <c r="G447" i="7" a="1"/>
  <c r="G447" i="7" s="1"/>
  <c r="H447" i="7" a="1"/>
  <c r="H447" i="7" s="1"/>
  <c r="I447" i="7" a="1"/>
  <c r="I447" i="7" s="1"/>
  <c r="J447" i="7" a="1"/>
  <c r="J447" i="7" s="1"/>
  <c r="K447" i="7" a="1"/>
  <c r="K447" i="7" s="1"/>
  <c r="M447" i="7" a="1"/>
  <c r="M447" i="7" s="1"/>
  <c r="N447" i="7" a="1"/>
  <c r="N447" i="7" s="1"/>
  <c r="O447" i="7" a="1"/>
  <c r="O447" i="7" s="1"/>
  <c r="P447" i="7" a="1"/>
  <c r="P447" i="7" s="1"/>
  <c r="Q447" i="7" a="1"/>
  <c r="Q447" i="7" s="1"/>
  <c r="L447" i="7" a="1"/>
  <c r="L447" i="7" s="1"/>
  <c r="R448" i="7" a="1"/>
  <c r="R448" i="7" s="1"/>
  <c r="S448" i="7" a="1"/>
  <c r="S448" i="7" s="1"/>
  <c r="D448" i="7" a="1"/>
  <c r="D448" i="7" s="1"/>
  <c r="E448" i="7" a="1"/>
  <c r="E448" i="7" s="1"/>
  <c r="F448" i="7" a="1"/>
  <c r="F448" i="7" s="1"/>
  <c r="G448" i="7" a="1"/>
  <c r="G448" i="7" s="1"/>
  <c r="H448" i="7" a="1"/>
  <c r="H448" i="7" s="1"/>
  <c r="I448" i="7" a="1"/>
  <c r="I448" i="7" s="1"/>
  <c r="J448" i="7" a="1"/>
  <c r="J448" i="7" s="1"/>
  <c r="K448" i="7" a="1"/>
  <c r="K448" i="7" s="1"/>
  <c r="M448" i="7" a="1"/>
  <c r="M448" i="7" s="1"/>
  <c r="N448" i="7" a="1"/>
  <c r="N448" i="7" s="1"/>
  <c r="O448" i="7" a="1"/>
  <c r="O448" i="7" s="1"/>
  <c r="P448" i="7" a="1"/>
  <c r="P448" i="7" s="1"/>
  <c r="Q448" i="7" a="1"/>
  <c r="Q448" i="7" s="1"/>
  <c r="L448" i="7" a="1"/>
  <c r="L448" i="7" s="1"/>
  <c r="R449" i="7" a="1"/>
  <c r="R449" i="7" s="1"/>
  <c r="S449" i="7" a="1"/>
  <c r="S449" i="7" s="1"/>
  <c r="D449" i="7" a="1"/>
  <c r="D449" i="7" s="1"/>
  <c r="E449" i="7" a="1"/>
  <c r="E449" i="7" s="1"/>
  <c r="F449" i="7" a="1"/>
  <c r="F449" i="7" s="1"/>
  <c r="G449" i="7" a="1"/>
  <c r="G449" i="7" s="1"/>
  <c r="H449" i="7" a="1"/>
  <c r="H449" i="7" s="1"/>
  <c r="I449" i="7" a="1"/>
  <c r="I449" i="7" s="1"/>
  <c r="J449" i="7" a="1"/>
  <c r="J449" i="7" s="1"/>
  <c r="K449" i="7" a="1"/>
  <c r="K449" i="7" s="1"/>
  <c r="M449" i="7" a="1"/>
  <c r="M449" i="7" s="1"/>
  <c r="N449" i="7" a="1"/>
  <c r="N449" i="7" s="1"/>
  <c r="O449" i="7" a="1"/>
  <c r="O449" i="7" s="1"/>
  <c r="P449" i="7" a="1"/>
  <c r="P449" i="7" s="1"/>
  <c r="Q449" i="7" a="1"/>
  <c r="Q449" i="7" s="1"/>
  <c r="L449" i="7" a="1"/>
  <c r="L449" i="7" s="1"/>
  <c r="R450" i="7" a="1"/>
  <c r="R450" i="7" s="1"/>
  <c r="S450" i="7" a="1"/>
  <c r="S450" i="7" s="1"/>
  <c r="D450" i="7" a="1"/>
  <c r="D450" i="7" s="1"/>
  <c r="E450" i="7" a="1"/>
  <c r="E450" i="7" s="1"/>
  <c r="F450" i="7" a="1"/>
  <c r="F450" i="7" s="1"/>
  <c r="G450" i="7" a="1"/>
  <c r="G450" i="7" s="1"/>
  <c r="H450" i="7" a="1"/>
  <c r="H450" i="7" s="1"/>
  <c r="I450" i="7" a="1"/>
  <c r="I450" i="7" s="1"/>
  <c r="J450" i="7" a="1"/>
  <c r="J450" i="7" s="1"/>
  <c r="K450" i="7" a="1"/>
  <c r="K450" i="7" s="1"/>
  <c r="M450" i="7" a="1"/>
  <c r="M450" i="7" s="1"/>
  <c r="N450" i="7" a="1"/>
  <c r="N450" i="7" s="1"/>
  <c r="O450" i="7" a="1"/>
  <c r="O450" i="7" s="1"/>
  <c r="P450" i="7" a="1"/>
  <c r="P450" i="7" s="1"/>
  <c r="Q450" i="7" a="1"/>
  <c r="Q450" i="7" s="1"/>
  <c r="L450" i="7" a="1"/>
  <c r="L450" i="7" s="1"/>
  <c r="R453" i="7" a="1"/>
  <c r="R453" i="7" s="1"/>
  <c r="S453" i="7" a="1"/>
  <c r="S453" i="7" s="1"/>
  <c r="D453" i="7" a="1"/>
  <c r="D453" i="7" s="1"/>
  <c r="E453" i="7" a="1"/>
  <c r="E453" i="7" s="1"/>
  <c r="F453" i="7" a="1"/>
  <c r="F453" i="7" s="1"/>
  <c r="G453" i="7" a="1"/>
  <c r="G453" i="7" s="1"/>
  <c r="H453" i="7" a="1"/>
  <c r="H453" i="7" s="1"/>
  <c r="I453" i="7" a="1"/>
  <c r="I453" i="7" s="1"/>
  <c r="J453" i="7" a="1"/>
  <c r="J453" i="7" s="1"/>
  <c r="K453" i="7" a="1"/>
  <c r="K453" i="7" s="1"/>
  <c r="M453" i="7" a="1"/>
  <c r="M453" i="7" s="1"/>
  <c r="N453" i="7" a="1"/>
  <c r="N453" i="7" s="1"/>
  <c r="O453" i="7" a="1"/>
  <c r="O453" i="7" s="1"/>
  <c r="P453" i="7" a="1"/>
  <c r="P453" i="7" s="1"/>
  <c r="Q453" i="7" a="1"/>
  <c r="Q453" i="7" s="1"/>
  <c r="L453" i="7" a="1"/>
  <c r="L453" i="7" s="1"/>
  <c r="R454" i="7" a="1"/>
  <c r="R454" i="7" s="1"/>
  <c r="S454" i="7" a="1"/>
  <c r="S454" i="7" s="1"/>
  <c r="D454" i="7" a="1"/>
  <c r="D454" i="7" s="1"/>
  <c r="E454" i="7" a="1"/>
  <c r="E454" i="7" s="1"/>
  <c r="F454" i="7" a="1"/>
  <c r="F454" i="7" s="1"/>
  <c r="G454" i="7" a="1"/>
  <c r="G454" i="7" s="1"/>
  <c r="H454" i="7" a="1"/>
  <c r="H454" i="7" s="1"/>
  <c r="I454" i="7" a="1"/>
  <c r="I454" i="7" s="1"/>
  <c r="J454" i="7" a="1"/>
  <c r="J454" i="7" s="1"/>
  <c r="K454" i="7" a="1"/>
  <c r="K454" i="7" s="1"/>
  <c r="M454" i="7" a="1"/>
  <c r="M454" i="7" s="1"/>
  <c r="N454" i="7" a="1"/>
  <c r="N454" i="7" s="1"/>
  <c r="O454" i="7" a="1"/>
  <c r="O454" i="7" s="1"/>
  <c r="P454" i="7" a="1"/>
  <c r="P454" i="7" s="1"/>
  <c r="Q454" i="7" a="1"/>
  <c r="Q454" i="7" s="1"/>
  <c r="L454" i="7" a="1"/>
  <c r="L454" i="7" s="1"/>
  <c r="R455" i="7" a="1"/>
  <c r="R455" i="7" s="1"/>
  <c r="S455" i="7" a="1"/>
  <c r="S455" i="7" s="1"/>
  <c r="D455" i="7" a="1"/>
  <c r="D455" i="7" s="1"/>
  <c r="E455" i="7" a="1"/>
  <c r="E455" i="7" s="1"/>
  <c r="F455" i="7" a="1"/>
  <c r="F455" i="7" s="1"/>
  <c r="G455" i="7" a="1"/>
  <c r="G455" i="7" s="1"/>
  <c r="H455" i="7" a="1"/>
  <c r="H455" i="7" s="1"/>
  <c r="I455" i="7" a="1"/>
  <c r="I455" i="7" s="1"/>
  <c r="J455" i="7" a="1"/>
  <c r="J455" i="7" s="1"/>
  <c r="K455" i="7" a="1"/>
  <c r="K455" i="7" s="1"/>
  <c r="M455" i="7" a="1"/>
  <c r="M455" i="7" s="1"/>
  <c r="N455" i="7" a="1"/>
  <c r="N455" i="7" s="1"/>
  <c r="O455" i="7" a="1"/>
  <c r="O455" i="7" s="1"/>
  <c r="P455" i="7" a="1"/>
  <c r="P455" i="7" s="1"/>
  <c r="Q455" i="7" a="1"/>
  <c r="Q455" i="7" s="1"/>
  <c r="L455" i="7" a="1"/>
  <c r="L455" i="7" s="1"/>
  <c r="R457" i="7" a="1"/>
  <c r="R457" i="7" s="1"/>
  <c r="S457" i="7" a="1"/>
  <c r="S457" i="7" s="1"/>
  <c r="D457" i="7" a="1"/>
  <c r="D457" i="7" s="1"/>
  <c r="F457" i="7" a="1"/>
  <c r="F457" i="7" s="1"/>
  <c r="G457" i="7" a="1"/>
  <c r="G457" i="7" s="1"/>
  <c r="H457" i="7" a="1"/>
  <c r="H457" i="7" s="1"/>
  <c r="I457" i="7" a="1"/>
  <c r="I457" i="7" s="1"/>
  <c r="J457" i="7" a="1"/>
  <c r="J457" i="7" s="1"/>
  <c r="K457" i="7" a="1"/>
  <c r="K457" i="7" s="1"/>
  <c r="M457" i="7" a="1"/>
  <c r="M457" i="7" s="1"/>
  <c r="N457" i="7" a="1"/>
  <c r="N457" i="7" s="1"/>
  <c r="O457" i="7" a="1"/>
  <c r="O457" i="7" s="1"/>
  <c r="P457" i="7" a="1"/>
  <c r="P457" i="7" s="1"/>
  <c r="Q457" i="7" a="1"/>
  <c r="Q457" i="7" s="1"/>
  <c r="E457" i="7" a="1"/>
  <c r="E457" i="7" s="1"/>
  <c r="L457" i="7" a="1"/>
  <c r="L457" i="7" s="1"/>
  <c r="R458" i="7" a="1"/>
  <c r="R458" i="7" s="1"/>
  <c r="S458" i="7" a="1"/>
  <c r="S458" i="7" s="1"/>
  <c r="D458" i="7" a="1"/>
  <c r="D458" i="7" s="1"/>
  <c r="F458" i="7" a="1"/>
  <c r="F458" i="7" s="1"/>
  <c r="G458" i="7" a="1"/>
  <c r="G458" i="7" s="1"/>
  <c r="H458" i="7" a="1"/>
  <c r="H458" i="7" s="1"/>
  <c r="I458" i="7" a="1"/>
  <c r="I458" i="7" s="1"/>
  <c r="J458" i="7" a="1"/>
  <c r="J458" i="7" s="1"/>
  <c r="K458" i="7" a="1"/>
  <c r="K458" i="7" s="1"/>
  <c r="M458" i="7" a="1"/>
  <c r="M458" i="7" s="1"/>
  <c r="N458" i="7" a="1"/>
  <c r="N458" i="7" s="1"/>
  <c r="O458" i="7" a="1"/>
  <c r="O458" i="7" s="1"/>
  <c r="P458" i="7" a="1"/>
  <c r="P458" i="7" s="1"/>
  <c r="Q458" i="7" a="1"/>
  <c r="Q458" i="7" s="1"/>
  <c r="E458" i="7" a="1"/>
  <c r="E458" i="7" s="1"/>
  <c r="L458" i="7" a="1"/>
  <c r="L458" i="7" s="1"/>
  <c r="R460" i="7" a="1"/>
  <c r="R460" i="7" s="1"/>
  <c r="S460" i="7" a="1"/>
  <c r="S460" i="7" s="1"/>
  <c r="D460" i="7" a="1"/>
  <c r="D460" i="7" s="1"/>
  <c r="F460" i="7" a="1"/>
  <c r="F460" i="7" s="1"/>
  <c r="G460" i="7" a="1"/>
  <c r="G460" i="7" s="1"/>
  <c r="H460" i="7" a="1"/>
  <c r="H460" i="7" s="1"/>
  <c r="I460" i="7" a="1"/>
  <c r="I460" i="7" s="1"/>
  <c r="J460" i="7" a="1"/>
  <c r="J460" i="7" s="1"/>
  <c r="K460" i="7" a="1"/>
  <c r="K460" i="7" s="1"/>
  <c r="N460" i="7" a="1"/>
  <c r="N460" i="7" s="1"/>
  <c r="O460" i="7" a="1"/>
  <c r="O460" i="7" s="1"/>
  <c r="P460" i="7" a="1"/>
  <c r="P460" i="7" s="1"/>
  <c r="Q460" i="7" a="1"/>
  <c r="Q460" i="7" s="1"/>
  <c r="E460" i="7" a="1"/>
  <c r="E460" i="7" s="1"/>
  <c r="L460" i="7" a="1"/>
  <c r="L460" i="7" s="1"/>
  <c r="M460" i="7" a="1"/>
  <c r="M460" i="7" s="1"/>
  <c r="R461" i="7" a="1"/>
  <c r="R461" i="7" s="1"/>
  <c r="S461" i="7" a="1"/>
  <c r="S461" i="7" s="1"/>
  <c r="F461" i="7" a="1"/>
  <c r="F461" i="7" s="1"/>
  <c r="G461" i="7" a="1"/>
  <c r="G461" i="7" s="1"/>
  <c r="H461" i="7" a="1"/>
  <c r="H461" i="7" s="1"/>
  <c r="I461" i="7" a="1"/>
  <c r="I461" i="7" s="1"/>
  <c r="J461" i="7" a="1"/>
  <c r="J461" i="7" s="1"/>
  <c r="K461" i="7" a="1"/>
  <c r="K461" i="7" s="1"/>
  <c r="N461" i="7" a="1"/>
  <c r="N461" i="7" s="1"/>
  <c r="O461" i="7" a="1"/>
  <c r="O461" i="7" s="1"/>
  <c r="P461" i="7" a="1"/>
  <c r="P461" i="7" s="1"/>
  <c r="Q461" i="7" a="1"/>
  <c r="Q461" i="7" s="1"/>
  <c r="E461" i="7" a="1"/>
  <c r="E461" i="7" s="1"/>
  <c r="L461" i="7" a="1"/>
  <c r="L461" i="7" s="1"/>
  <c r="M461" i="7" a="1"/>
  <c r="M461" i="7" s="1"/>
  <c r="D461" i="7" a="1"/>
  <c r="D461" i="7" s="1"/>
  <c r="R462" i="7" a="1"/>
  <c r="R462" i="7" s="1"/>
  <c r="S462" i="7" a="1"/>
  <c r="S462" i="7" s="1"/>
  <c r="F462" i="7" a="1"/>
  <c r="F462" i="7" s="1"/>
  <c r="G462" i="7" a="1"/>
  <c r="G462" i="7" s="1"/>
  <c r="H462" i="7" a="1"/>
  <c r="H462" i="7" s="1"/>
  <c r="I462" i="7" a="1"/>
  <c r="I462" i="7" s="1"/>
  <c r="J462" i="7" a="1"/>
  <c r="J462" i="7" s="1"/>
  <c r="K462" i="7" a="1"/>
  <c r="K462" i="7" s="1"/>
  <c r="N462" i="7" a="1"/>
  <c r="N462" i="7" s="1"/>
  <c r="O462" i="7" a="1"/>
  <c r="O462" i="7" s="1"/>
  <c r="P462" i="7" a="1"/>
  <c r="P462" i="7" s="1"/>
  <c r="Q462" i="7" a="1"/>
  <c r="Q462" i="7" s="1"/>
  <c r="D462" i="7" a="1"/>
  <c r="D462" i="7" s="1"/>
  <c r="E462" i="7" a="1"/>
  <c r="E462" i="7" s="1"/>
  <c r="L462" i="7" a="1"/>
  <c r="L462" i="7" s="1"/>
  <c r="M462" i="7" a="1"/>
  <c r="M462" i="7" s="1"/>
  <c r="R463" i="7" a="1"/>
  <c r="R463" i="7" s="1"/>
  <c r="S463" i="7" a="1"/>
  <c r="S463" i="7" s="1"/>
  <c r="F463" i="7" a="1"/>
  <c r="F463" i="7" s="1"/>
  <c r="G463" i="7" a="1"/>
  <c r="G463" i="7" s="1"/>
  <c r="H463" i="7" a="1"/>
  <c r="H463" i="7" s="1"/>
  <c r="I463" i="7" a="1"/>
  <c r="I463" i="7" s="1"/>
  <c r="J463" i="7" a="1"/>
  <c r="J463" i="7" s="1"/>
  <c r="K463" i="7" a="1"/>
  <c r="K463" i="7" s="1"/>
  <c r="N463" i="7" a="1"/>
  <c r="N463" i="7" s="1"/>
  <c r="O463" i="7" a="1"/>
  <c r="O463" i="7" s="1"/>
  <c r="P463" i="7" a="1"/>
  <c r="P463" i="7" s="1"/>
  <c r="Q463" i="7" a="1"/>
  <c r="Q463" i="7" s="1"/>
  <c r="D463" i="7" a="1"/>
  <c r="D463" i="7" s="1"/>
  <c r="E463" i="7" a="1"/>
  <c r="E463" i="7" s="1"/>
  <c r="L463" i="7" a="1"/>
  <c r="L463" i="7" s="1"/>
  <c r="M463" i="7" a="1"/>
  <c r="M463" i="7" s="1"/>
  <c r="S466" i="7" a="1"/>
  <c r="S466" i="7" s="1"/>
  <c r="D466" i="7" a="1"/>
  <c r="D466" i="7" s="1"/>
  <c r="G466" i="7" a="1"/>
  <c r="G466" i="7" s="1"/>
  <c r="H466" i="7" a="1"/>
  <c r="H466" i="7" s="1"/>
  <c r="I466" i="7" a="1"/>
  <c r="I466" i="7" s="1"/>
  <c r="J466" i="7" a="1"/>
  <c r="J466" i="7" s="1"/>
  <c r="K466" i="7" a="1"/>
  <c r="K466" i="7" s="1"/>
  <c r="L466" i="7" a="1"/>
  <c r="L466" i="7" s="1"/>
  <c r="O466" i="7" a="1"/>
  <c r="O466" i="7" s="1"/>
  <c r="P466" i="7" a="1"/>
  <c r="P466" i="7" s="1"/>
  <c r="R466" i="7" a="1"/>
  <c r="R466" i="7" s="1"/>
  <c r="E466" i="7" a="1"/>
  <c r="E466" i="7" s="1"/>
  <c r="F466" i="7" a="1"/>
  <c r="F466" i="7" s="1"/>
  <c r="M466" i="7" a="1"/>
  <c r="M466" i="7" s="1"/>
  <c r="N466" i="7" a="1"/>
  <c r="N466" i="7" s="1"/>
  <c r="Q466" i="7" a="1"/>
  <c r="Q466" i="7" s="1"/>
  <c r="S467" i="7" a="1"/>
  <c r="S467" i="7" s="1"/>
  <c r="D467" i="7" a="1"/>
  <c r="D467" i="7" s="1"/>
  <c r="G467" i="7" a="1"/>
  <c r="G467" i="7" s="1"/>
  <c r="H467" i="7" a="1"/>
  <c r="H467" i="7" s="1"/>
  <c r="I467" i="7" a="1"/>
  <c r="I467" i="7" s="1"/>
  <c r="J467" i="7" a="1"/>
  <c r="J467" i="7" s="1"/>
  <c r="K467" i="7" a="1"/>
  <c r="K467" i="7" s="1"/>
  <c r="L467" i="7" a="1"/>
  <c r="L467" i="7" s="1"/>
  <c r="O467" i="7" a="1"/>
  <c r="O467" i="7" s="1"/>
  <c r="P467" i="7" a="1"/>
  <c r="P467" i="7" s="1"/>
  <c r="R467" i="7" a="1"/>
  <c r="R467" i="7" s="1"/>
  <c r="E467" i="7" a="1"/>
  <c r="E467" i="7" s="1"/>
  <c r="F467" i="7" a="1"/>
  <c r="F467" i="7" s="1"/>
  <c r="M467" i="7" a="1"/>
  <c r="M467" i="7" s="1"/>
  <c r="N467" i="7" a="1"/>
  <c r="N467" i="7" s="1"/>
  <c r="Q467" i="7" a="1"/>
  <c r="Q467" i="7" s="1"/>
  <c r="S468" i="7" a="1"/>
  <c r="S468" i="7" s="1"/>
  <c r="D468" i="7" a="1"/>
  <c r="D468" i="7" s="1"/>
  <c r="G468" i="7" a="1"/>
  <c r="G468" i="7" s="1"/>
  <c r="H468" i="7" a="1"/>
  <c r="H468" i="7" s="1"/>
  <c r="I468" i="7" a="1"/>
  <c r="I468" i="7" s="1"/>
  <c r="J468" i="7" a="1"/>
  <c r="J468" i="7" s="1"/>
  <c r="K468" i="7" a="1"/>
  <c r="K468" i="7" s="1"/>
  <c r="L468" i="7" a="1"/>
  <c r="L468" i="7" s="1"/>
  <c r="O468" i="7" a="1"/>
  <c r="O468" i="7" s="1"/>
  <c r="P468" i="7" a="1"/>
  <c r="P468" i="7" s="1"/>
  <c r="R468" i="7" a="1"/>
  <c r="R468" i="7" s="1"/>
  <c r="N468" i="7" a="1"/>
  <c r="N468" i="7" s="1"/>
  <c r="Q468" i="7" a="1"/>
  <c r="Q468" i="7" s="1"/>
  <c r="E468" i="7" a="1"/>
  <c r="E468" i="7" s="1"/>
  <c r="F468" i="7" a="1"/>
  <c r="F468" i="7" s="1"/>
  <c r="M468" i="7" a="1"/>
  <c r="M468" i="7" s="1"/>
  <c r="S469" i="7" a="1"/>
  <c r="S469" i="7" s="1"/>
  <c r="D469" i="7" a="1"/>
  <c r="D469" i="7" s="1"/>
  <c r="G469" i="7" a="1"/>
  <c r="G469" i="7" s="1"/>
  <c r="H469" i="7" a="1"/>
  <c r="H469" i="7" s="1"/>
  <c r="I469" i="7" a="1"/>
  <c r="I469" i="7" s="1"/>
  <c r="J469" i="7" a="1"/>
  <c r="J469" i="7" s="1"/>
  <c r="K469" i="7" a="1"/>
  <c r="K469" i="7" s="1"/>
  <c r="L469" i="7" a="1"/>
  <c r="L469" i="7" s="1"/>
  <c r="O469" i="7" a="1"/>
  <c r="O469" i="7" s="1"/>
  <c r="P469" i="7" a="1"/>
  <c r="P469" i="7" s="1"/>
  <c r="R469" i="7" a="1"/>
  <c r="R469" i="7" s="1"/>
  <c r="E469" i="7" a="1"/>
  <c r="E469" i="7" s="1"/>
  <c r="F469" i="7" a="1"/>
  <c r="F469" i="7" s="1"/>
  <c r="M469" i="7" a="1"/>
  <c r="M469" i="7" s="1"/>
  <c r="N469" i="7" a="1"/>
  <c r="N469" i="7" s="1"/>
  <c r="Q469" i="7" a="1"/>
  <c r="Q469" i="7" s="1"/>
  <c r="S470" i="7" a="1"/>
  <c r="S470" i="7" s="1"/>
  <c r="D470" i="7" a="1"/>
  <c r="D470" i="7" s="1"/>
  <c r="G470" i="7" a="1"/>
  <c r="G470" i="7" s="1"/>
  <c r="H470" i="7" a="1"/>
  <c r="H470" i="7" s="1"/>
  <c r="I470" i="7" a="1"/>
  <c r="I470" i="7" s="1"/>
  <c r="J470" i="7" a="1"/>
  <c r="J470" i="7" s="1"/>
  <c r="K470" i="7" a="1"/>
  <c r="K470" i="7" s="1"/>
  <c r="L470" i="7" a="1"/>
  <c r="L470" i="7" s="1"/>
  <c r="O470" i="7" a="1"/>
  <c r="O470" i="7" s="1"/>
  <c r="P470" i="7" a="1"/>
  <c r="P470" i="7" s="1"/>
  <c r="R470" i="7" a="1"/>
  <c r="R470" i="7" s="1"/>
  <c r="E470" i="7" a="1"/>
  <c r="E470" i="7" s="1"/>
  <c r="F470" i="7" a="1"/>
  <c r="F470" i="7" s="1"/>
  <c r="M470" i="7" a="1"/>
  <c r="M470" i="7" s="1"/>
  <c r="N470" i="7" a="1"/>
  <c r="N470" i="7" s="1"/>
  <c r="Q470" i="7" a="1"/>
  <c r="Q470" i="7" s="1"/>
  <c r="R472" i="7" a="1"/>
  <c r="R472" i="7" s="1"/>
  <c r="S472" i="7" a="1"/>
  <c r="S472" i="7" s="1"/>
  <c r="D472" i="7" a="1"/>
  <c r="D472" i="7" s="1"/>
  <c r="E472" i="7" a="1"/>
  <c r="E472" i="7" s="1"/>
  <c r="F472" i="7" a="1"/>
  <c r="F472" i="7" s="1"/>
  <c r="G472" i="7" a="1"/>
  <c r="G472" i="7" s="1"/>
  <c r="H472" i="7" a="1"/>
  <c r="H472" i="7" s="1"/>
  <c r="I472" i="7" a="1"/>
  <c r="I472" i="7" s="1"/>
  <c r="J472" i="7" a="1"/>
  <c r="J472" i="7" s="1"/>
  <c r="K472" i="7" a="1"/>
  <c r="K472" i="7" s="1"/>
  <c r="L472" i="7" a="1"/>
  <c r="L472" i="7" s="1"/>
  <c r="M472" i="7" a="1"/>
  <c r="M472" i="7" s="1"/>
  <c r="N472" i="7" a="1"/>
  <c r="N472" i="7" s="1"/>
  <c r="O472" i="7" a="1"/>
  <c r="O472" i="7" s="1"/>
  <c r="P472" i="7" a="1"/>
  <c r="P472" i="7" s="1"/>
  <c r="Q472" i="7" a="1"/>
  <c r="Q472" i="7" s="1"/>
  <c r="R473" i="7" a="1"/>
  <c r="R473" i="7" s="1"/>
  <c r="S473" i="7" a="1"/>
  <c r="S473" i="7" s="1"/>
  <c r="D473" i="7" a="1"/>
  <c r="D473" i="7" s="1"/>
  <c r="E473" i="7" a="1"/>
  <c r="E473" i="7" s="1"/>
  <c r="F473" i="7" a="1"/>
  <c r="F473" i="7" s="1"/>
  <c r="G473" i="7" a="1"/>
  <c r="G473" i="7" s="1"/>
  <c r="H473" i="7" a="1"/>
  <c r="H473" i="7" s="1"/>
  <c r="I473" i="7" a="1"/>
  <c r="I473" i="7" s="1"/>
  <c r="J473" i="7" a="1"/>
  <c r="J473" i="7" s="1"/>
  <c r="K473" i="7" a="1"/>
  <c r="K473" i="7" s="1"/>
  <c r="L473" i="7" a="1"/>
  <c r="L473" i="7" s="1"/>
  <c r="M473" i="7" a="1"/>
  <c r="M473" i="7" s="1"/>
  <c r="N473" i="7" a="1"/>
  <c r="N473" i="7" s="1"/>
  <c r="O473" i="7" a="1"/>
  <c r="O473" i="7" s="1"/>
  <c r="P473" i="7" a="1"/>
  <c r="P473" i="7" s="1"/>
  <c r="Q473" i="7" a="1"/>
  <c r="Q473" i="7" s="1"/>
  <c r="R474" i="7" a="1"/>
  <c r="R474" i="7" s="1"/>
  <c r="S474" i="7" a="1"/>
  <c r="S474" i="7" s="1"/>
  <c r="D474" i="7" a="1"/>
  <c r="D474" i="7" s="1"/>
  <c r="E474" i="7" a="1"/>
  <c r="E474" i="7" s="1"/>
  <c r="F474" i="7" a="1"/>
  <c r="F474" i="7" s="1"/>
  <c r="G474" i="7" a="1"/>
  <c r="G474" i="7" s="1"/>
  <c r="H474" i="7" a="1"/>
  <c r="H474" i="7" s="1"/>
  <c r="I474" i="7" a="1"/>
  <c r="I474" i="7" s="1"/>
  <c r="J474" i="7" a="1"/>
  <c r="J474" i="7" s="1"/>
  <c r="K474" i="7" a="1"/>
  <c r="K474" i="7" s="1"/>
  <c r="L474" i="7" a="1"/>
  <c r="L474" i="7" s="1"/>
  <c r="M474" i="7" a="1"/>
  <c r="M474" i="7" s="1"/>
  <c r="N474" i="7" a="1"/>
  <c r="N474" i="7" s="1"/>
  <c r="O474" i="7" a="1"/>
  <c r="O474" i="7" s="1"/>
  <c r="P474" i="7" a="1"/>
  <c r="P474" i="7" s="1"/>
  <c r="Q474" i="7" a="1"/>
  <c r="Q474" i="7" s="1"/>
  <c r="R476" i="7" a="1"/>
  <c r="R476" i="7" s="1"/>
  <c r="S476" i="7" a="1"/>
  <c r="S476" i="7" s="1"/>
  <c r="D476" i="7" a="1"/>
  <c r="D476" i="7" s="1"/>
  <c r="E476" i="7" a="1"/>
  <c r="E476" i="7" s="1"/>
  <c r="F476" i="7" a="1"/>
  <c r="F476" i="7" s="1"/>
  <c r="G476" i="7" a="1"/>
  <c r="G476" i="7" s="1"/>
  <c r="H476" i="7" a="1"/>
  <c r="H476" i="7" s="1"/>
  <c r="I476" i="7" a="1"/>
  <c r="I476" i="7" s="1"/>
  <c r="J476" i="7" a="1"/>
  <c r="J476" i="7" s="1"/>
  <c r="K476" i="7" a="1"/>
  <c r="K476" i="7" s="1"/>
  <c r="L476" i="7" a="1"/>
  <c r="L476" i="7" s="1"/>
  <c r="M476" i="7" a="1"/>
  <c r="M476" i="7" s="1"/>
  <c r="N476" i="7" a="1"/>
  <c r="N476" i="7" s="1"/>
  <c r="O476" i="7" a="1"/>
  <c r="O476" i="7" s="1"/>
  <c r="P476" i="7" a="1"/>
  <c r="P476" i="7" s="1"/>
  <c r="Q476" i="7" a="1"/>
  <c r="Q476" i="7" s="1"/>
  <c r="R480" i="7" a="1"/>
  <c r="R480" i="7" s="1"/>
  <c r="S480" i="7" a="1"/>
  <c r="S480" i="7" s="1"/>
  <c r="D480" i="7" a="1"/>
  <c r="D480" i="7" s="1"/>
  <c r="E480" i="7" a="1"/>
  <c r="E480" i="7" s="1"/>
  <c r="F480" i="7" a="1"/>
  <c r="F480" i="7" s="1"/>
  <c r="G480" i="7" a="1"/>
  <c r="G480" i="7" s="1"/>
  <c r="H480" i="7" a="1"/>
  <c r="H480" i="7" s="1"/>
  <c r="I480" i="7" a="1"/>
  <c r="I480" i="7" s="1"/>
  <c r="J480" i="7" a="1"/>
  <c r="J480" i="7" s="1"/>
  <c r="K480" i="7" a="1"/>
  <c r="K480" i="7" s="1"/>
  <c r="L480" i="7" a="1"/>
  <c r="L480" i="7" s="1"/>
  <c r="M480" i="7" a="1"/>
  <c r="M480" i="7" s="1"/>
  <c r="N480" i="7" a="1"/>
  <c r="N480" i="7" s="1"/>
  <c r="O480" i="7" a="1"/>
  <c r="O480" i="7" s="1"/>
  <c r="P480" i="7" a="1"/>
  <c r="P480" i="7" s="1"/>
  <c r="Q480" i="7" a="1"/>
  <c r="Q480" i="7" s="1"/>
  <c r="R481" i="7" a="1"/>
  <c r="R481" i="7" s="1"/>
  <c r="S481" i="7" a="1"/>
  <c r="S481" i="7" s="1"/>
  <c r="D481" i="7" a="1"/>
  <c r="D481" i="7" s="1"/>
  <c r="E481" i="7" a="1"/>
  <c r="E481" i="7" s="1"/>
  <c r="F481" i="7" a="1"/>
  <c r="F481" i="7" s="1"/>
  <c r="G481" i="7" a="1"/>
  <c r="G481" i="7" s="1"/>
  <c r="H481" i="7" a="1"/>
  <c r="H481" i="7" s="1"/>
  <c r="I481" i="7" a="1"/>
  <c r="I481" i="7" s="1"/>
  <c r="J481" i="7" a="1"/>
  <c r="J481" i="7" s="1"/>
  <c r="K481" i="7" a="1"/>
  <c r="K481" i="7" s="1"/>
  <c r="L481" i="7" a="1"/>
  <c r="L481" i="7" s="1"/>
  <c r="M481" i="7" a="1"/>
  <c r="M481" i="7" s="1"/>
  <c r="N481" i="7" a="1"/>
  <c r="N481" i="7" s="1"/>
  <c r="O481" i="7" a="1"/>
  <c r="O481" i="7" s="1"/>
  <c r="P481" i="7" a="1"/>
  <c r="P481" i="7" s="1"/>
  <c r="Q481" i="7" a="1"/>
  <c r="Q481" i="7" s="1"/>
  <c r="R482" i="7" a="1"/>
  <c r="R482" i="7" s="1"/>
  <c r="S482" i="7" a="1"/>
  <c r="S482" i="7" s="1"/>
  <c r="D482" i="7" a="1"/>
  <c r="D482" i="7" s="1"/>
  <c r="E482" i="7" a="1"/>
  <c r="E482" i="7" s="1"/>
  <c r="F482" i="7" a="1"/>
  <c r="F482" i="7" s="1"/>
  <c r="G482" i="7" a="1"/>
  <c r="G482" i="7" s="1"/>
  <c r="H482" i="7" a="1"/>
  <c r="H482" i="7" s="1"/>
  <c r="I482" i="7" a="1"/>
  <c r="I482" i="7" s="1"/>
  <c r="J482" i="7" a="1"/>
  <c r="J482" i="7" s="1"/>
  <c r="K482" i="7" a="1"/>
  <c r="K482" i="7" s="1"/>
  <c r="L482" i="7" a="1"/>
  <c r="L482" i="7" s="1"/>
  <c r="M482" i="7" a="1"/>
  <c r="M482" i="7" s="1"/>
  <c r="N482" i="7" a="1"/>
  <c r="N482" i="7" s="1"/>
  <c r="O482" i="7" a="1"/>
  <c r="O482" i="7" s="1"/>
  <c r="P482" i="7" a="1"/>
  <c r="P482" i="7" s="1"/>
  <c r="Q482" i="7" a="1"/>
  <c r="Q482" i="7" s="1"/>
  <c r="R483" i="7" a="1"/>
  <c r="R483" i="7" s="1"/>
  <c r="S483" i="7" a="1"/>
  <c r="S483" i="7" s="1"/>
  <c r="D483" i="7" a="1"/>
  <c r="D483" i="7" s="1"/>
  <c r="E483" i="7" a="1"/>
  <c r="E483" i="7" s="1"/>
  <c r="F483" i="7" a="1"/>
  <c r="F483" i="7" s="1"/>
  <c r="G483" i="7" a="1"/>
  <c r="G483" i="7" s="1"/>
  <c r="H483" i="7" a="1"/>
  <c r="H483" i="7" s="1"/>
  <c r="I483" i="7" a="1"/>
  <c r="I483" i="7" s="1"/>
  <c r="J483" i="7" a="1"/>
  <c r="J483" i="7" s="1"/>
  <c r="K483" i="7" a="1"/>
  <c r="K483" i="7" s="1"/>
  <c r="L483" i="7" a="1"/>
  <c r="L483" i="7" s="1"/>
  <c r="M483" i="7" a="1"/>
  <c r="M483" i="7" s="1"/>
  <c r="N483" i="7" a="1"/>
  <c r="N483" i="7" s="1"/>
  <c r="O483" i="7" a="1"/>
  <c r="O483" i="7" s="1"/>
  <c r="P483" i="7" a="1"/>
  <c r="P483" i="7" s="1"/>
  <c r="Q483" i="7" a="1"/>
  <c r="Q483" i="7" s="1"/>
  <c r="R484" i="7" a="1"/>
  <c r="R484" i="7" s="1"/>
  <c r="S484" i="7" a="1"/>
  <c r="S484" i="7" s="1"/>
  <c r="D484" i="7" a="1"/>
  <c r="D484" i="7" s="1"/>
  <c r="E484" i="7" a="1"/>
  <c r="E484" i="7" s="1"/>
  <c r="F484" i="7" a="1"/>
  <c r="F484" i="7" s="1"/>
  <c r="G484" i="7" a="1"/>
  <c r="G484" i="7" s="1"/>
  <c r="H484" i="7" a="1"/>
  <c r="H484" i="7" s="1"/>
  <c r="I484" i="7" a="1"/>
  <c r="I484" i="7" s="1"/>
  <c r="J484" i="7" a="1"/>
  <c r="J484" i="7" s="1"/>
  <c r="K484" i="7" a="1"/>
  <c r="K484" i="7" s="1"/>
  <c r="L484" i="7" a="1"/>
  <c r="L484" i="7" s="1"/>
  <c r="M484" i="7" a="1"/>
  <c r="M484" i="7" s="1"/>
  <c r="N484" i="7" a="1"/>
  <c r="N484" i="7" s="1"/>
  <c r="O484" i="7" a="1"/>
  <c r="O484" i="7" s="1"/>
  <c r="P484" i="7" a="1"/>
  <c r="P484" i="7" s="1"/>
  <c r="Q484" i="7" a="1"/>
  <c r="Q484" i="7" s="1"/>
  <c r="R485" i="7" a="1"/>
  <c r="R485" i="7" s="1"/>
  <c r="S485" i="7" a="1"/>
  <c r="S485" i="7" s="1"/>
  <c r="D485" i="7" a="1"/>
  <c r="D485" i="7" s="1"/>
  <c r="E485" i="7" a="1"/>
  <c r="E485" i="7" s="1"/>
  <c r="F485" i="7" a="1"/>
  <c r="F485" i="7" s="1"/>
  <c r="G485" i="7" a="1"/>
  <c r="G485" i="7" s="1"/>
  <c r="H485" i="7" a="1"/>
  <c r="H485" i="7" s="1"/>
  <c r="I485" i="7" a="1"/>
  <c r="I485" i="7" s="1"/>
  <c r="J485" i="7" a="1"/>
  <c r="J485" i="7" s="1"/>
  <c r="K485" i="7" a="1"/>
  <c r="K485" i="7" s="1"/>
  <c r="L485" i="7" a="1"/>
  <c r="L485" i="7" s="1"/>
  <c r="M485" i="7" a="1"/>
  <c r="M485" i="7" s="1"/>
  <c r="N485" i="7" a="1"/>
  <c r="N485" i="7" s="1"/>
  <c r="O485" i="7" a="1"/>
  <c r="O485" i="7" s="1"/>
  <c r="P485" i="7" a="1"/>
  <c r="P485" i="7" s="1"/>
  <c r="Q485" i="7" a="1"/>
  <c r="Q485" i="7" s="1"/>
  <c r="R486" i="7" a="1"/>
  <c r="R486" i="7" s="1"/>
  <c r="S486" i="7" a="1"/>
  <c r="S486" i="7" s="1"/>
  <c r="D486" i="7" a="1"/>
  <c r="D486" i="7" s="1"/>
  <c r="E486" i="7" a="1"/>
  <c r="E486" i="7" s="1"/>
  <c r="F486" i="7" a="1"/>
  <c r="F486" i="7" s="1"/>
  <c r="G486" i="7" a="1"/>
  <c r="G486" i="7" s="1"/>
  <c r="H486" i="7" a="1"/>
  <c r="H486" i="7" s="1"/>
  <c r="I486" i="7" a="1"/>
  <c r="I486" i="7" s="1"/>
  <c r="J486" i="7" a="1"/>
  <c r="J486" i="7" s="1"/>
  <c r="K486" i="7" a="1"/>
  <c r="K486" i="7" s="1"/>
  <c r="L486" i="7" a="1"/>
  <c r="L486" i="7" s="1"/>
  <c r="N486" i="7" a="1"/>
  <c r="N486" i="7" s="1"/>
  <c r="O486" i="7" a="1"/>
  <c r="O486" i="7" s="1"/>
  <c r="P486" i="7" a="1"/>
  <c r="P486" i="7" s="1"/>
  <c r="Q486" i="7" a="1"/>
  <c r="Q486" i="7" s="1"/>
  <c r="M486" i="7" a="1"/>
  <c r="M486" i="7" s="1"/>
  <c r="R487" i="7" a="1"/>
  <c r="R487" i="7" s="1"/>
  <c r="S487" i="7" a="1"/>
  <c r="S487" i="7" s="1"/>
  <c r="D487" i="7" a="1"/>
  <c r="D487" i="7" s="1"/>
  <c r="E487" i="7" a="1"/>
  <c r="E487" i="7" s="1"/>
  <c r="F487" i="7" a="1"/>
  <c r="F487" i="7" s="1"/>
  <c r="G487" i="7" a="1"/>
  <c r="G487" i="7" s="1"/>
  <c r="H487" i="7" a="1"/>
  <c r="H487" i="7" s="1"/>
  <c r="I487" i="7" a="1"/>
  <c r="I487" i="7" s="1"/>
  <c r="J487" i="7" a="1"/>
  <c r="J487" i="7" s="1"/>
  <c r="K487" i="7" a="1"/>
  <c r="K487" i="7" s="1"/>
  <c r="L487" i="7" a="1"/>
  <c r="L487" i="7" s="1"/>
  <c r="N487" i="7" a="1"/>
  <c r="N487" i="7" s="1"/>
  <c r="O487" i="7" a="1"/>
  <c r="O487" i="7" s="1"/>
  <c r="P487" i="7" a="1"/>
  <c r="P487" i="7" s="1"/>
  <c r="Q487" i="7" a="1"/>
  <c r="Q487" i="7" s="1"/>
  <c r="M487" i="7" a="1"/>
  <c r="M487" i="7" s="1"/>
  <c r="R488" i="7" a="1"/>
  <c r="R488" i="7" s="1"/>
  <c r="S488" i="7" a="1"/>
  <c r="S488" i="7" s="1"/>
  <c r="D488" i="7" a="1"/>
  <c r="D488" i="7" s="1"/>
  <c r="E488" i="7" a="1"/>
  <c r="E488" i="7" s="1"/>
  <c r="F488" i="7" a="1"/>
  <c r="F488" i="7" s="1"/>
  <c r="G488" i="7" a="1"/>
  <c r="G488" i="7" s="1"/>
  <c r="H488" i="7" a="1"/>
  <c r="H488" i="7" s="1"/>
  <c r="I488" i="7" a="1"/>
  <c r="I488" i="7" s="1"/>
  <c r="J488" i="7" a="1"/>
  <c r="J488" i="7" s="1"/>
  <c r="K488" i="7" a="1"/>
  <c r="K488" i="7" s="1"/>
  <c r="L488" i="7" a="1"/>
  <c r="L488" i="7" s="1"/>
  <c r="N488" i="7" a="1"/>
  <c r="N488" i="7" s="1"/>
  <c r="O488" i="7" a="1"/>
  <c r="O488" i="7" s="1"/>
  <c r="P488" i="7" a="1"/>
  <c r="P488" i="7" s="1"/>
  <c r="Q488" i="7" a="1"/>
  <c r="Q488" i="7" s="1"/>
  <c r="M488" i="7" a="1"/>
  <c r="M488" i="7" s="1"/>
  <c r="R489" i="7" a="1"/>
  <c r="R489" i="7" s="1"/>
  <c r="S489" i="7" a="1"/>
  <c r="S489" i="7" s="1"/>
  <c r="D489" i="7" a="1"/>
  <c r="D489" i="7" s="1"/>
  <c r="E489" i="7" a="1"/>
  <c r="E489" i="7" s="1"/>
  <c r="F489" i="7" a="1"/>
  <c r="F489" i="7" s="1"/>
  <c r="G489" i="7" a="1"/>
  <c r="G489" i="7" s="1"/>
  <c r="H489" i="7" a="1"/>
  <c r="H489" i="7" s="1"/>
  <c r="I489" i="7" a="1"/>
  <c r="I489" i="7" s="1"/>
  <c r="J489" i="7" a="1"/>
  <c r="J489" i="7" s="1"/>
  <c r="K489" i="7" a="1"/>
  <c r="K489" i="7" s="1"/>
  <c r="L489" i="7" a="1"/>
  <c r="L489" i="7" s="1"/>
  <c r="N489" i="7" a="1"/>
  <c r="N489" i="7" s="1"/>
  <c r="O489" i="7" a="1"/>
  <c r="O489" i="7" s="1"/>
  <c r="P489" i="7" a="1"/>
  <c r="P489" i="7" s="1"/>
  <c r="Q489" i="7" a="1"/>
  <c r="Q489" i="7" s="1"/>
  <c r="M489" i="7" a="1"/>
  <c r="M489" i="7" s="1"/>
  <c r="R490" i="7" a="1"/>
  <c r="R490" i="7" s="1"/>
  <c r="S490" i="7" a="1"/>
  <c r="S490" i="7" s="1"/>
  <c r="D490" i="7" a="1"/>
  <c r="D490" i="7" s="1"/>
  <c r="E490" i="7" a="1"/>
  <c r="E490" i="7" s="1"/>
  <c r="F490" i="7" a="1"/>
  <c r="F490" i="7" s="1"/>
  <c r="G490" i="7" a="1"/>
  <c r="G490" i="7" s="1"/>
  <c r="H490" i="7" a="1"/>
  <c r="H490" i="7" s="1"/>
  <c r="I490" i="7" a="1"/>
  <c r="I490" i="7" s="1"/>
  <c r="J490" i="7" a="1"/>
  <c r="J490" i="7" s="1"/>
  <c r="K490" i="7" a="1"/>
  <c r="K490" i="7" s="1"/>
  <c r="L490" i="7" a="1"/>
  <c r="L490" i="7" s="1"/>
  <c r="N490" i="7" a="1"/>
  <c r="N490" i="7" s="1"/>
  <c r="O490" i="7" a="1"/>
  <c r="O490" i="7" s="1"/>
  <c r="P490" i="7" a="1"/>
  <c r="P490" i="7" s="1"/>
  <c r="Q490" i="7" a="1"/>
  <c r="Q490" i="7" s="1"/>
  <c r="M490" i="7" a="1"/>
  <c r="M490" i="7" s="1"/>
  <c r="R492" i="7" a="1"/>
  <c r="R492" i="7" s="1"/>
  <c r="S492" i="7" a="1"/>
  <c r="S492" i="7" s="1"/>
  <c r="D492" i="7" a="1"/>
  <c r="D492" i="7" s="1"/>
  <c r="E492" i="7" a="1"/>
  <c r="E492" i="7" s="1"/>
  <c r="F492" i="7" a="1"/>
  <c r="F492" i="7" s="1"/>
  <c r="G492" i="7" a="1"/>
  <c r="G492" i="7" s="1"/>
  <c r="H492" i="7" a="1"/>
  <c r="H492" i="7" s="1"/>
  <c r="I492" i="7" a="1"/>
  <c r="I492" i="7" s="1"/>
  <c r="J492" i="7" a="1"/>
  <c r="J492" i="7" s="1"/>
  <c r="K492" i="7" a="1"/>
  <c r="K492" i="7" s="1"/>
  <c r="L492" i="7" a="1"/>
  <c r="L492" i="7" s="1"/>
  <c r="N492" i="7" a="1"/>
  <c r="N492" i="7" s="1"/>
  <c r="O492" i="7" a="1"/>
  <c r="O492" i="7" s="1"/>
  <c r="P492" i="7" a="1"/>
  <c r="P492" i="7" s="1"/>
  <c r="Q492" i="7" a="1"/>
  <c r="Q492" i="7" s="1"/>
  <c r="M492" i="7" a="1"/>
  <c r="M492" i="7" s="1"/>
  <c r="R493" i="7" a="1"/>
  <c r="R493" i="7" s="1"/>
  <c r="S493" i="7" a="1"/>
  <c r="S493" i="7" s="1"/>
  <c r="D493" i="7" a="1"/>
  <c r="D493" i="7" s="1"/>
  <c r="E493" i="7" a="1"/>
  <c r="E493" i="7" s="1"/>
  <c r="F493" i="7" a="1"/>
  <c r="F493" i="7" s="1"/>
  <c r="G493" i="7" a="1"/>
  <c r="G493" i="7" s="1"/>
  <c r="H493" i="7" a="1"/>
  <c r="H493" i="7" s="1"/>
  <c r="I493" i="7" a="1"/>
  <c r="I493" i="7" s="1"/>
  <c r="J493" i="7" a="1"/>
  <c r="J493" i="7" s="1"/>
  <c r="K493" i="7" a="1"/>
  <c r="K493" i="7" s="1"/>
  <c r="L493" i="7" a="1"/>
  <c r="L493" i="7" s="1"/>
  <c r="N493" i="7" a="1"/>
  <c r="N493" i="7" s="1"/>
  <c r="O493" i="7" a="1"/>
  <c r="O493" i="7" s="1"/>
  <c r="P493" i="7" a="1"/>
  <c r="P493" i="7" s="1"/>
  <c r="Q493" i="7" a="1"/>
  <c r="Q493" i="7" s="1"/>
  <c r="M493" i="7" a="1"/>
  <c r="M493" i="7" s="1"/>
  <c r="R494" i="7" a="1"/>
  <c r="R494" i="7" s="1"/>
  <c r="S494" i="7" a="1"/>
  <c r="S494" i="7" s="1"/>
  <c r="D494" i="7" a="1"/>
  <c r="D494" i="7" s="1"/>
  <c r="E494" i="7" a="1"/>
  <c r="E494" i="7" s="1"/>
  <c r="F494" i="7" a="1"/>
  <c r="F494" i="7" s="1"/>
  <c r="G494" i="7" a="1"/>
  <c r="G494" i="7" s="1"/>
  <c r="H494" i="7" a="1"/>
  <c r="H494" i="7" s="1"/>
  <c r="I494" i="7" a="1"/>
  <c r="I494" i="7" s="1"/>
  <c r="J494" i="7" a="1"/>
  <c r="J494" i="7" s="1"/>
  <c r="K494" i="7" a="1"/>
  <c r="K494" i="7" s="1"/>
  <c r="L494" i="7" a="1"/>
  <c r="L494" i="7" s="1"/>
  <c r="N494" i="7" a="1"/>
  <c r="N494" i="7" s="1"/>
  <c r="O494" i="7" a="1"/>
  <c r="O494" i="7" s="1"/>
  <c r="P494" i="7" a="1"/>
  <c r="P494" i="7" s="1"/>
  <c r="Q494" i="7" a="1"/>
  <c r="Q494" i="7" s="1"/>
  <c r="M494" i="7" a="1"/>
  <c r="M494" i="7" s="1"/>
  <c r="R495" i="7" a="1"/>
  <c r="R495" i="7" s="1"/>
  <c r="S495" i="7" a="1"/>
  <c r="S495" i="7" s="1"/>
  <c r="D495" i="7" a="1"/>
  <c r="D495" i="7" s="1"/>
  <c r="E495" i="7" a="1"/>
  <c r="E495" i="7" s="1"/>
  <c r="F495" i="7" a="1"/>
  <c r="F495" i="7" s="1"/>
  <c r="G495" i="7" a="1"/>
  <c r="G495" i="7" s="1"/>
  <c r="H495" i="7" a="1"/>
  <c r="H495" i="7" s="1"/>
  <c r="I495" i="7" a="1"/>
  <c r="I495" i="7" s="1"/>
  <c r="J495" i="7" a="1"/>
  <c r="J495" i="7" s="1"/>
  <c r="K495" i="7" a="1"/>
  <c r="K495" i="7" s="1"/>
  <c r="L495" i="7" a="1"/>
  <c r="L495" i="7" s="1"/>
  <c r="N495" i="7" a="1"/>
  <c r="N495" i="7" s="1"/>
  <c r="O495" i="7" a="1"/>
  <c r="O495" i="7" s="1"/>
  <c r="P495" i="7" a="1"/>
  <c r="P495" i="7" s="1"/>
  <c r="Q495" i="7" a="1"/>
  <c r="Q495" i="7" s="1"/>
  <c r="M495" i="7" a="1"/>
  <c r="M495" i="7" s="1"/>
  <c r="R496" i="7" a="1"/>
  <c r="R496" i="7" s="1"/>
  <c r="S496" i="7" a="1"/>
  <c r="S496" i="7" s="1"/>
  <c r="D496" i="7" a="1"/>
  <c r="D496" i="7" s="1"/>
  <c r="E496" i="7" a="1"/>
  <c r="E496" i="7" s="1"/>
  <c r="F496" i="7" a="1"/>
  <c r="F496" i="7" s="1"/>
  <c r="G496" i="7" a="1"/>
  <c r="G496" i="7" s="1"/>
  <c r="H496" i="7" a="1"/>
  <c r="H496" i="7" s="1"/>
  <c r="I496" i="7" a="1"/>
  <c r="I496" i="7" s="1"/>
  <c r="J496" i="7" a="1"/>
  <c r="J496" i="7" s="1"/>
  <c r="K496" i="7" a="1"/>
  <c r="K496" i="7" s="1"/>
  <c r="L496" i="7" a="1"/>
  <c r="L496" i="7" s="1"/>
  <c r="N496" i="7" a="1"/>
  <c r="N496" i="7" s="1"/>
  <c r="O496" i="7" a="1"/>
  <c r="O496" i="7" s="1"/>
  <c r="P496" i="7" a="1"/>
  <c r="P496" i="7" s="1"/>
  <c r="Q496" i="7" a="1"/>
  <c r="Q496" i="7" s="1"/>
  <c r="M496" i="7" a="1"/>
  <c r="M496" i="7" s="1"/>
  <c r="R499" i="7" a="1"/>
  <c r="R499" i="7" s="1"/>
  <c r="S499" i="7" a="1"/>
  <c r="S499" i="7" s="1"/>
  <c r="D499" i="7" a="1"/>
  <c r="D499" i="7" s="1"/>
  <c r="E499" i="7" a="1"/>
  <c r="E499" i="7" s="1"/>
  <c r="F499" i="7" a="1"/>
  <c r="F499" i="7" s="1"/>
  <c r="G499" i="7" a="1"/>
  <c r="G499" i="7" s="1"/>
  <c r="H499" i="7" a="1"/>
  <c r="H499" i="7" s="1"/>
  <c r="I499" i="7" a="1"/>
  <c r="I499" i="7" s="1"/>
  <c r="J499" i="7" a="1"/>
  <c r="J499" i="7" s="1"/>
  <c r="K499" i="7" a="1"/>
  <c r="K499" i="7" s="1"/>
  <c r="L499" i="7" a="1"/>
  <c r="L499" i="7" s="1"/>
  <c r="N499" i="7" a="1"/>
  <c r="N499" i="7" s="1"/>
  <c r="O499" i="7" a="1"/>
  <c r="O499" i="7" s="1"/>
  <c r="P499" i="7" a="1"/>
  <c r="P499" i="7" s="1"/>
  <c r="Q499" i="7" a="1"/>
  <c r="Q499" i="7" s="1"/>
  <c r="M499" i="7" a="1"/>
  <c r="M499" i="7" s="1"/>
  <c r="S501" i="7" a="1"/>
  <c r="S501" i="7" s="1"/>
  <c r="D501" i="7" a="1"/>
  <c r="D501" i="7" s="1"/>
  <c r="E501" i="7" a="1"/>
  <c r="E501" i="7" s="1"/>
  <c r="F501" i="7" a="1"/>
  <c r="F501" i="7" s="1"/>
  <c r="G501" i="7" a="1"/>
  <c r="G501" i="7" s="1"/>
  <c r="H501" i="7" a="1"/>
  <c r="H501" i="7" s="1"/>
  <c r="I501" i="7" a="1"/>
  <c r="I501" i="7" s="1"/>
  <c r="J501" i="7" a="1"/>
  <c r="J501" i="7" s="1"/>
  <c r="K501" i="7" a="1"/>
  <c r="K501" i="7" s="1"/>
  <c r="L501" i="7" a="1"/>
  <c r="L501" i="7" s="1"/>
  <c r="M501" i="7" a="1"/>
  <c r="M501" i="7" s="1"/>
  <c r="O501" i="7" a="1"/>
  <c r="O501" i="7" s="1"/>
  <c r="P501" i="7" a="1"/>
  <c r="P501" i="7" s="1"/>
  <c r="Q501" i="7" a="1"/>
  <c r="Q501" i="7" s="1"/>
  <c r="R501" i="7" a="1"/>
  <c r="R501" i="7" s="1"/>
  <c r="N501" i="7" a="1"/>
  <c r="N501" i="7" s="1"/>
  <c r="S502" i="7" a="1"/>
  <c r="S502" i="7" s="1"/>
  <c r="D502" i="7" a="1"/>
  <c r="D502" i="7" s="1"/>
  <c r="E502" i="7" a="1"/>
  <c r="E502" i="7" s="1"/>
  <c r="F502" i="7" a="1"/>
  <c r="F502" i="7" s="1"/>
  <c r="G502" i="7" a="1"/>
  <c r="G502" i="7" s="1"/>
  <c r="H502" i="7" a="1"/>
  <c r="H502" i="7" s="1"/>
  <c r="I502" i="7" a="1"/>
  <c r="I502" i="7" s="1"/>
  <c r="J502" i="7" a="1"/>
  <c r="J502" i="7" s="1"/>
  <c r="K502" i="7" a="1"/>
  <c r="K502" i="7" s="1"/>
  <c r="L502" i="7" a="1"/>
  <c r="L502" i="7" s="1"/>
  <c r="M502" i="7" a="1"/>
  <c r="M502" i="7" s="1"/>
  <c r="O502" i="7" a="1"/>
  <c r="O502" i="7" s="1"/>
  <c r="P502" i="7" a="1"/>
  <c r="P502" i="7" s="1"/>
  <c r="Q502" i="7" a="1"/>
  <c r="Q502" i="7" s="1"/>
  <c r="R502" i="7" a="1"/>
  <c r="R502" i="7" s="1"/>
  <c r="N502" i="7" a="1"/>
  <c r="N502" i="7" s="1"/>
  <c r="S503" i="7" a="1"/>
  <c r="S503" i="7" s="1"/>
  <c r="D503" i="7" a="1"/>
  <c r="D503" i="7" s="1"/>
  <c r="E503" i="7" a="1"/>
  <c r="E503" i="7" s="1"/>
  <c r="F503" i="7" a="1"/>
  <c r="F503" i="7" s="1"/>
  <c r="G503" i="7" a="1"/>
  <c r="G503" i="7" s="1"/>
  <c r="H503" i="7" a="1"/>
  <c r="H503" i="7" s="1"/>
  <c r="I503" i="7" a="1"/>
  <c r="I503" i="7" s="1"/>
  <c r="J503" i="7" a="1"/>
  <c r="J503" i="7" s="1"/>
  <c r="K503" i="7" a="1"/>
  <c r="K503" i="7" s="1"/>
  <c r="L503" i="7" a="1"/>
  <c r="L503" i="7" s="1"/>
  <c r="M503" i="7" a="1"/>
  <c r="M503" i="7" s="1"/>
  <c r="O503" i="7" a="1"/>
  <c r="O503" i="7" s="1"/>
  <c r="P503" i="7" a="1"/>
  <c r="P503" i="7" s="1"/>
  <c r="Q503" i="7" a="1"/>
  <c r="Q503" i="7" s="1"/>
  <c r="R503" i="7" a="1"/>
  <c r="R503" i="7" s="1"/>
  <c r="N503" i="7" a="1"/>
  <c r="N503" i="7" s="1"/>
  <c r="S505" i="7" a="1"/>
  <c r="S505" i="7" s="1"/>
  <c r="D505" i="7" a="1"/>
  <c r="D505" i="7" s="1"/>
  <c r="E505" i="7" a="1"/>
  <c r="E505" i="7" s="1"/>
  <c r="F505" i="7" a="1"/>
  <c r="F505" i="7" s="1"/>
  <c r="G505" i="7" a="1"/>
  <c r="G505" i="7" s="1"/>
  <c r="H505" i="7" a="1"/>
  <c r="H505" i="7" s="1"/>
  <c r="I505" i="7" a="1"/>
  <c r="I505" i="7" s="1"/>
  <c r="J505" i="7" a="1"/>
  <c r="J505" i="7" s="1"/>
  <c r="K505" i="7" a="1"/>
  <c r="K505" i="7" s="1"/>
  <c r="L505" i="7" a="1"/>
  <c r="L505" i="7" s="1"/>
  <c r="M505" i="7" a="1"/>
  <c r="M505" i="7" s="1"/>
  <c r="O505" i="7" a="1"/>
  <c r="O505" i="7" s="1"/>
  <c r="P505" i="7" a="1"/>
  <c r="P505" i="7" s="1"/>
  <c r="Q505" i="7" a="1"/>
  <c r="Q505" i="7" s="1"/>
  <c r="R505" i="7" a="1"/>
  <c r="R505" i="7" s="1"/>
  <c r="N505" i="7" a="1"/>
  <c r="N505" i="7" s="1"/>
  <c r="S506" i="7" a="1"/>
  <c r="S506" i="7" s="1"/>
  <c r="D506" i="7" a="1"/>
  <c r="D506" i="7" s="1"/>
  <c r="E506" i="7" a="1"/>
  <c r="E506" i="7" s="1"/>
  <c r="F506" i="7" a="1"/>
  <c r="F506" i="7" s="1"/>
  <c r="G506" i="7" a="1"/>
  <c r="G506" i="7" s="1"/>
  <c r="H506" i="7" a="1"/>
  <c r="H506" i="7" s="1"/>
  <c r="I506" i="7" a="1"/>
  <c r="I506" i="7" s="1"/>
  <c r="J506" i="7" a="1"/>
  <c r="J506" i="7" s="1"/>
  <c r="K506" i="7" a="1"/>
  <c r="K506" i="7" s="1"/>
  <c r="L506" i="7" a="1"/>
  <c r="L506" i="7" s="1"/>
  <c r="M506" i="7" a="1"/>
  <c r="M506" i="7" s="1"/>
  <c r="O506" i="7" a="1"/>
  <c r="O506" i="7" s="1"/>
  <c r="P506" i="7" a="1"/>
  <c r="P506" i="7" s="1"/>
  <c r="Q506" i="7" a="1"/>
  <c r="Q506" i="7" s="1"/>
  <c r="R506" i="7" a="1"/>
  <c r="R506" i="7" s="1"/>
  <c r="N506" i="7" a="1"/>
  <c r="N506" i="7" s="1"/>
  <c r="S507" i="7" a="1"/>
  <c r="S507" i="7" s="1"/>
  <c r="D507" i="7" a="1"/>
  <c r="D507" i="7" s="1"/>
  <c r="E507" i="7" a="1"/>
  <c r="E507" i="7" s="1"/>
  <c r="F507" i="7" a="1"/>
  <c r="F507" i="7" s="1"/>
  <c r="G507" i="7" a="1"/>
  <c r="G507" i="7" s="1"/>
  <c r="H507" i="7" a="1"/>
  <c r="H507" i="7" s="1"/>
  <c r="I507" i="7" a="1"/>
  <c r="I507" i="7" s="1"/>
  <c r="J507" i="7" a="1"/>
  <c r="J507" i="7" s="1"/>
  <c r="K507" i="7" a="1"/>
  <c r="K507" i="7" s="1"/>
  <c r="L507" i="7" a="1"/>
  <c r="L507" i="7" s="1"/>
  <c r="M507" i="7" a="1"/>
  <c r="M507" i="7" s="1"/>
  <c r="O507" i="7" a="1"/>
  <c r="O507" i="7" s="1"/>
  <c r="P507" i="7" a="1"/>
  <c r="P507" i="7" s="1"/>
  <c r="Q507" i="7" a="1"/>
  <c r="Q507" i="7" s="1"/>
  <c r="R507" i="7" a="1"/>
  <c r="R507" i="7" s="1"/>
  <c r="N507" i="7" a="1"/>
  <c r="N507" i="7" s="1"/>
  <c r="S508" i="7" a="1"/>
  <c r="S508" i="7" s="1"/>
  <c r="D508" i="7" a="1"/>
  <c r="D508" i="7" s="1"/>
  <c r="E508" i="7" a="1"/>
  <c r="E508" i="7" s="1"/>
  <c r="F508" i="7" a="1"/>
  <c r="F508" i="7" s="1"/>
  <c r="G508" i="7" a="1"/>
  <c r="G508" i="7" s="1"/>
  <c r="H508" i="7" a="1"/>
  <c r="H508" i="7" s="1"/>
  <c r="I508" i="7" a="1"/>
  <c r="I508" i="7" s="1"/>
  <c r="J508" i="7" a="1"/>
  <c r="J508" i="7" s="1"/>
  <c r="K508" i="7" a="1"/>
  <c r="K508" i="7" s="1"/>
  <c r="L508" i="7" a="1"/>
  <c r="L508" i="7" s="1"/>
  <c r="M508" i="7" a="1"/>
  <c r="M508" i="7" s="1"/>
  <c r="O508" i="7" a="1"/>
  <c r="O508" i="7" s="1"/>
  <c r="P508" i="7" a="1"/>
  <c r="P508" i="7" s="1"/>
  <c r="Q508" i="7" a="1"/>
  <c r="Q508" i="7" s="1"/>
  <c r="R508" i="7" a="1"/>
  <c r="R508" i="7" s="1"/>
  <c r="N508" i="7" a="1"/>
  <c r="N508" i="7" s="1"/>
  <c r="S509" i="7" a="1"/>
  <c r="S509" i="7" s="1"/>
  <c r="D509" i="7" a="1"/>
  <c r="D509" i="7" s="1"/>
  <c r="E509" i="7" a="1"/>
  <c r="E509" i="7" s="1"/>
  <c r="F509" i="7" a="1"/>
  <c r="F509" i="7" s="1"/>
  <c r="G509" i="7" a="1"/>
  <c r="G509" i="7" s="1"/>
  <c r="H509" i="7" a="1"/>
  <c r="H509" i="7" s="1"/>
  <c r="I509" i="7" a="1"/>
  <c r="I509" i="7" s="1"/>
  <c r="J509" i="7" a="1"/>
  <c r="J509" i="7" s="1"/>
  <c r="K509" i="7" a="1"/>
  <c r="K509" i="7" s="1"/>
  <c r="L509" i="7" a="1"/>
  <c r="L509" i="7" s="1"/>
  <c r="M509" i="7" a="1"/>
  <c r="M509" i="7" s="1"/>
  <c r="O509" i="7" a="1"/>
  <c r="O509" i="7" s="1"/>
  <c r="P509" i="7" a="1"/>
  <c r="P509" i="7" s="1"/>
  <c r="Q509" i="7" a="1"/>
  <c r="Q509" i="7" s="1"/>
  <c r="R509" i="7" a="1"/>
  <c r="R509" i="7" s="1"/>
  <c r="N509" i="7" a="1"/>
  <c r="N509" i="7" s="1"/>
  <c r="S510" i="7" a="1"/>
  <c r="S510" i="7" s="1"/>
  <c r="D510" i="7" a="1"/>
  <c r="D510" i="7" s="1"/>
  <c r="E510" i="7" a="1"/>
  <c r="E510" i="7" s="1"/>
  <c r="F510" i="7" a="1"/>
  <c r="F510" i="7" s="1"/>
  <c r="G510" i="7" a="1"/>
  <c r="G510" i="7" s="1"/>
  <c r="H510" i="7" a="1"/>
  <c r="H510" i="7" s="1"/>
  <c r="I510" i="7" a="1"/>
  <c r="I510" i="7" s="1"/>
  <c r="J510" i="7" a="1"/>
  <c r="J510" i="7" s="1"/>
  <c r="K510" i="7" a="1"/>
  <c r="K510" i="7" s="1"/>
  <c r="L510" i="7" a="1"/>
  <c r="L510" i="7" s="1"/>
  <c r="M510" i="7" a="1"/>
  <c r="M510" i="7" s="1"/>
  <c r="O510" i="7" a="1"/>
  <c r="O510" i="7" s="1"/>
  <c r="P510" i="7" a="1"/>
  <c r="P510" i="7" s="1"/>
  <c r="Q510" i="7" a="1"/>
  <c r="Q510" i="7" s="1"/>
  <c r="R510" i="7" a="1"/>
  <c r="R510" i="7" s="1"/>
  <c r="N510" i="7" a="1"/>
  <c r="N510" i="7" s="1"/>
  <c r="S511" i="7" a="1"/>
  <c r="S511" i="7" s="1"/>
  <c r="D511" i="7" a="1"/>
  <c r="D511" i="7" s="1"/>
  <c r="E511" i="7" a="1"/>
  <c r="E511" i="7" s="1"/>
  <c r="F511" i="7" a="1"/>
  <c r="F511" i="7" s="1"/>
  <c r="G511" i="7" a="1"/>
  <c r="G511" i="7" s="1"/>
  <c r="H511" i="7" a="1"/>
  <c r="H511" i="7" s="1"/>
  <c r="I511" i="7" a="1"/>
  <c r="I511" i="7" s="1"/>
  <c r="J511" i="7" a="1"/>
  <c r="J511" i="7" s="1"/>
  <c r="K511" i="7" a="1"/>
  <c r="K511" i="7" s="1"/>
  <c r="L511" i="7" a="1"/>
  <c r="L511" i="7" s="1"/>
  <c r="M511" i="7" a="1"/>
  <c r="M511" i="7" s="1"/>
  <c r="O511" i="7" a="1"/>
  <c r="O511" i="7" s="1"/>
  <c r="P511" i="7" a="1"/>
  <c r="P511" i="7" s="1"/>
  <c r="Q511" i="7" a="1"/>
  <c r="Q511" i="7" s="1"/>
  <c r="R511" i="7" a="1"/>
  <c r="R511" i="7" s="1"/>
  <c r="N511" i="7" a="1"/>
  <c r="N511" i="7" s="1"/>
  <c r="S513" i="7" a="1"/>
  <c r="S513" i="7" s="1"/>
  <c r="D513" i="7" a="1"/>
  <c r="D513" i="7" s="1"/>
  <c r="E513" i="7" a="1"/>
  <c r="E513" i="7" s="1"/>
  <c r="F513" i="7" a="1"/>
  <c r="F513" i="7" s="1"/>
  <c r="G513" i="7" a="1"/>
  <c r="G513" i="7" s="1"/>
  <c r="H513" i="7" a="1"/>
  <c r="H513" i="7" s="1"/>
  <c r="I513" i="7" a="1"/>
  <c r="I513" i="7" s="1"/>
  <c r="J513" i="7" a="1"/>
  <c r="J513" i="7" s="1"/>
  <c r="K513" i="7" a="1"/>
  <c r="K513" i="7" s="1"/>
  <c r="L513" i="7" a="1"/>
  <c r="L513" i="7" s="1"/>
  <c r="M513" i="7" a="1"/>
  <c r="M513" i="7" s="1"/>
  <c r="O513" i="7" a="1"/>
  <c r="O513" i="7" s="1"/>
  <c r="P513" i="7" a="1"/>
  <c r="P513" i="7" s="1"/>
  <c r="Q513" i="7" a="1"/>
  <c r="Q513" i="7" s="1"/>
  <c r="R513" i="7" a="1"/>
  <c r="R513" i="7" s="1"/>
  <c r="N513" i="7" a="1"/>
  <c r="N513" i="7" s="1"/>
  <c r="S514" i="7" a="1"/>
  <c r="S514" i="7" s="1"/>
  <c r="D514" i="7" a="1"/>
  <c r="D514" i="7" s="1"/>
  <c r="E514" i="7" a="1"/>
  <c r="E514" i="7" s="1"/>
  <c r="F514" i="7" a="1"/>
  <c r="F514" i="7" s="1"/>
  <c r="G514" i="7" a="1"/>
  <c r="G514" i="7" s="1"/>
  <c r="H514" i="7" a="1"/>
  <c r="H514" i="7" s="1"/>
  <c r="I514" i="7" a="1"/>
  <c r="I514" i="7" s="1"/>
  <c r="J514" i="7" a="1"/>
  <c r="J514" i="7" s="1"/>
  <c r="K514" i="7" a="1"/>
  <c r="K514" i="7" s="1"/>
  <c r="L514" i="7" a="1"/>
  <c r="L514" i="7" s="1"/>
  <c r="M514" i="7" a="1"/>
  <c r="M514" i="7" s="1"/>
  <c r="O514" i="7" a="1"/>
  <c r="O514" i="7" s="1"/>
  <c r="P514" i="7" a="1"/>
  <c r="P514" i="7" s="1"/>
  <c r="Q514" i="7" a="1"/>
  <c r="Q514" i="7" s="1"/>
  <c r="R514" i="7" a="1"/>
  <c r="R514" i="7" s="1"/>
  <c r="N514" i="7" a="1"/>
  <c r="N514" i="7" s="1"/>
  <c r="S515" i="7" a="1"/>
  <c r="S515" i="7" s="1"/>
  <c r="D515" i="7" a="1"/>
  <c r="D515" i="7" s="1"/>
  <c r="E515" i="7" a="1"/>
  <c r="E515" i="7" s="1"/>
  <c r="F515" i="7" a="1"/>
  <c r="F515" i="7" s="1"/>
  <c r="G515" i="7" a="1"/>
  <c r="G515" i="7" s="1"/>
  <c r="H515" i="7" a="1"/>
  <c r="H515" i="7" s="1"/>
  <c r="I515" i="7" a="1"/>
  <c r="I515" i="7" s="1"/>
  <c r="J515" i="7" a="1"/>
  <c r="J515" i="7" s="1"/>
  <c r="K515" i="7" a="1"/>
  <c r="K515" i="7" s="1"/>
  <c r="L515" i="7" a="1"/>
  <c r="L515" i="7" s="1"/>
  <c r="M515" i="7" a="1"/>
  <c r="M515" i="7" s="1"/>
  <c r="O515" i="7" a="1"/>
  <c r="O515" i="7" s="1"/>
  <c r="P515" i="7" a="1"/>
  <c r="P515" i="7" s="1"/>
  <c r="Q515" i="7" a="1"/>
  <c r="Q515" i="7" s="1"/>
  <c r="R515" i="7" a="1"/>
  <c r="R515" i="7" s="1"/>
  <c r="N515" i="7" a="1"/>
  <c r="N515" i="7" s="1"/>
  <c r="S516" i="7" a="1"/>
  <c r="S516" i="7" s="1"/>
  <c r="D516" i="7" a="1"/>
  <c r="D516" i="7" s="1"/>
  <c r="E516" i="7" a="1"/>
  <c r="E516" i="7" s="1"/>
  <c r="F516" i="7" a="1"/>
  <c r="F516" i="7" s="1"/>
  <c r="G516" i="7" a="1"/>
  <c r="G516" i="7" s="1"/>
  <c r="H516" i="7" a="1"/>
  <c r="H516" i="7" s="1"/>
  <c r="I516" i="7" a="1"/>
  <c r="I516" i="7" s="1"/>
  <c r="J516" i="7" a="1"/>
  <c r="J516" i="7" s="1"/>
  <c r="K516" i="7" a="1"/>
  <c r="K516" i="7" s="1"/>
  <c r="L516" i="7" a="1"/>
  <c r="L516" i="7" s="1"/>
  <c r="M516" i="7" a="1"/>
  <c r="M516" i="7" s="1"/>
  <c r="O516" i="7" a="1"/>
  <c r="O516" i="7" s="1"/>
  <c r="P516" i="7" a="1"/>
  <c r="P516" i="7" s="1"/>
  <c r="Q516" i="7" a="1"/>
  <c r="Q516" i="7" s="1"/>
  <c r="R516" i="7" a="1"/>
  <c r="R516" i="7" s="1"/>
  <c r="N516" i="7" a="1"/>
  <c r="N516" i="7" s="1"/>
  <c r="S518" i="7" a="1"/>
  <c r="S518" i="7" s="1"/>
  <c r="D518" i="7" a="1"/>
  <c r="D518" i="7" s="1"/>
  <c r="F518" i="7" a="1"/>
  <c r="F518" i="7" s="1"/>
  <c r="G518" i="7" a="1"/>
  <c r="G518" i="7" s="1"/>
  <c r="H518" i="7" a="1"/>
  <c r="H518" i="7" s="1"/>
  <c r="I518" i="7" a="1"/>
  <c r="I518" i="7" s="1"/>
  <c r="J518" i="7" a="1"/>
  <c r="J518" i="7" s="1"/>
  <c r="K518" i="7" a="1"/>
  <c r="K518" i="7" s="1"/>
  <c r="L518" i="7" a="1"/>
  <c r="L518" i="7" s="1"/>
  <c r="M518" i="7" a="1"/>
  <c r="M518" i="7" s="1"/>
  <c r="O518" i="7" a="1"/>
  <c r="O518" i="7" s="1"/>
  <c r="P518" i="7" a="1"/>
  <c r="P518" i="7" s="1"/>
  <c r="Q518" i="7" a="1"/>
  <c r="Q518" i="7" s="1"/>
  <c r="R518" i="7" a="1"/>
  <c r="R518" i="7" s="1"/>
  <c r="E518" i="7" a="1"/>
  <c r="E518" i="7" s="1"/>
  <c r="N518" i="7" a="1"/>
  <c r="N518" i="7" s="1"/>
  <c r="S519" i="7" a="1"/>
  <c r="S519" i="7" s="1"/>
  <c r="D519" i="7" a="1"/>
  <c r="D519" i="7" s="1"/>
  <c r="F519" i="7" a="1"/>
  <c r="F519" i="7" s="1"/>
  <c r="G519" i="7" a="1"/>
  <c r="G519" i="7" s="1"/>
  <c r="H519" i="7" a="1"/>
  <c r="H519" i="7" s="1"/>
  <c r="I519" i="7" a="1"/>
  <c r="I519" i="7" s="1"/>
  <c r="J519" i="7" a="1"/>
  <c r="J519" i="7" s="1"/>
  <c r="K519" i="7" a="1"/>
  <c r="K519" i="7" s="1"/>
  <c r="L519" i="7" a="1"/>
  <c r="L519" i="7" s="1"/>
  <c r="M519" i="7" a="1"/>
  <c r="M519" i="7" s="1"/>
  <c r="O519" i="7" a="1"/>
  <c r="O519" i="7" s="1"/>
  <c r="P519" i="7" a="1"/>
  <c r="P519" i="7" s="1"/>
  <c r="Q519" i="7" a="1"/>
  <c r="Q519" i="7" s="1"/>
  <c r="R519" i="7" a="1"/>
  <c r="R519" i="7" s="1"/>
  <c r="E519" i="7" a="1"/>
  <c r="E519" i="7" s="1"/>
  <c r="N519" i="7" a="1"/>
  <c r="N519" i="7" s="1"/>
  <c r="S521" i="7" a="1"/>
  <c r="S521" i="7" s="1"/>
  <c r="D521" i="7" a="1"/>
  <c r="D521" i="7" s="1"/>
  <c r="F521" i="7" a="1"/>
  <c r="F521" i="7" s="1"/>
  <c r="G521" i="7" a="1"/>
  <c r="G521" i="7" s="1"/>
  <c r="H521" i="7" a="1"/>
  <c r="H521" i="7" s="1"/>
  <c r="I521" i="7" a="1"/>
  <c r="I521" i="7" s="1"/>
  <c r="J521" i="7" a="1"/>
  <c r="J521" i="7" s="1"/>
  <c r="K521" i="7" a="1"/>
  <c r="K521" i="7" s="1"/>
  <c r="L521" i="7" a="1"/>
  <c r="L521" i="7" s="1"/>
  <c r="M521" i="7" a="1"/>
  <c r="M521" i="7" s="1"/>
  <c r="O521" i="7" a="1"/>
  <c r="O521" i="7" s="1"/>
  <c r="P521" i="7" a="1"/>
  <c r="P521" i="7" s="1"/>
  <c r="Q521" i="7" a="1"/>
  <c r="Q521" i="7" s="1"/>
  <c r="R521" i="7" a="1"/>
  <c r="R521" i="7" s="1"/>
  <c r="E521" i="7" a="1"/>
  <c r="E521" i="7" s="1"/>
  <c r="N521" i="7" a="1"/>
  <c r="N521" i="7" s="1"/>
  <c r="S522" i="7" a="1"/>
  <c r="S522" i="7" s="1"/>
  <c r="D522" i="7" a="1"/>
  <c r="D522" i="7" s="1"/>
  <c r="F522" i="7" a="1"/>
  <c r="F522" i="7" s="1"/>
  <c r="G522" i="7" a="1"/>
  <c r="G522" i="7" s="1"/>
  <c r="H522" i="7" a="1"/>
  <c r="H522" i="7" s="1"/>
  <c r="I522" i="7" a="1"/>
  <c r="I522" i="7" s="1"/>
  <c r="J522" i="7" a="1"/>
  <c r="J522" i="7" s="1"/>
  <c r="K522" i="7" a="1"/>
  <c r="K522" i="7" s="1"/>
  <c r="L522" i="7" a="1"/>
  <c r="L522" i="7" s="1"/>
  <c r="M522" i="7" a="1"/>
  <c r="M522" i="7" s="1"/>
  <c r="O522" i="7" a="1"/>
  <c r="O522" i="7" s="1"/>
  <c r="P522" i="7" a="1"/>
  <c r="P522" i="7" s="1"/>
  <c r="Q522" i="7" a="1"/>
  <c r="Q522" i="7" s="1"/>
  <c r="R522" i="7" a="1"/>
  <c r="R522" i="7" s="1"/>
  <c r="E522" i="7" a="1"/>
  <c r="E522" i="7" s="1"/>
  <c r="N522" i="7" a="1"/>
  <c r="N522" i="7" s="1"/>
  <c r="S523" i="7" a="1"/>
  <c r="S523" i="7" s="1"/>
  <c r="D523" i="7" a="1"/>
  <c r="D523" i="7" s="1"/>
  <c r="F523" i="7" a="1"/>
  <c r="F523" i="7" s="1"/>
  <c r="G523" i="7" a="1"/>
  <c r="G523" i="7" s="1"/>
  <c r="H523" i="7" a="1"/>
  <c r="H523" i="7" s="1"/>
  <c r="I523" i="7" a="1"/>
  <c r="I523" i="7" s="1"/>
  <c r="J523" i="7" a="1"/>
  <c r="J523" i="7" s="1"/>
  <c r="K523" i="7" a="1"/>
  <c r="K523" i="7" s="1"/>
  <c r="L523" i="7" a="1"/>
  <c r="L523" i="7" s="1"/>
  <c r="M523" i="7" a="1"/>
  <c r="M523" i="7" s="1"/>
  <c r="O523" i="7" a="1"/>
  <c r="O523" i="7" s="1"/>
  <c r="P523" i="7" a="1"/>
  <c r="P523" i="7" s="1"/>
  <c r="Q523" i="7" a="1"/>
  <c r="Q523" i="7" s="1"/>
  <c r="R523" i="7" a="1"/>
  <c r="R523" i="7" s="1"/>
  <c r="E523" i="7" a="1"/>
  <c r="E523" i="7" s="1"/>
  <c r="N523" i="7" a="1"/>
  <c r="N523" i="7" s="1"/>
  <c r="S524" i="7" a="1"/>
  <c r="S524" i="7" s="1"/>
  <c r="D524" i="7" a="1"/>
  <c r="D524" i="7" s="1"/>
  <c r="F524" i="7" a="1"/>
  <c r="F524" i="7" s="1"/>
  <c r="G524" i="7" a="1"/>
  <c r="G524" i="7" s="1"/>
  <c r="H524" i="7" a="1"/>
  <c r="H524" i="7" s="1"/>
  <c r="I524" i="7" a="1"/>
  <c r="I524" i="7" s="1"/>
  <c r="J524" i="7" a="1"/>
  <c r="J524" i="7" s="1"/>
  <c r="K524" i="7" a="1"/>
  <c r="K524" i="7" s="1"/>
  <c r="L524" i="7" a="1"/>
  <c r="L524" i="7" s="1"/>
  <c r="M524" i="7" a="1"/>
  <c r="M524" i="7" s="1"/>
  <c r="O524" i="7" a="1"/>
  <c r="O524" i="7" s="1"/>
  <c r="P524" i="7" a="1"/>
  <c r="P524" i="7" s="1"/>
  <c r="Q524" i="7" a="1"/>
  <c r="Q524" i="7" s="1"/>
  <c r="R524" i="7" a="1"/>
  <c r="R524" i="7" s="1"/>
  <c r="E524" i="7" a="1"/>
  <c r="E524" i="7" s="1"/>
  <c r="N524" i="7" a="1"/>
  <c r="N524" i="7" s="1"/>
  <c r="S525" i="7" a="1"/>
  <c r="S525" i="7" s="1"/>
  <c r="D525" i="7" a="1"/>
  <c r="D525" i="7" s="1"/>
  <c r="F525" i="7" a="1"/>
  <c r="F525" i="7" s="1"/>
  <c r="G525" i="7" a="1"/>
  <c r="G525" i="7" s="1"/>
  <c r="H525" i="7" a="1"/>
  <c r="H525" i="7" s="1"/>
  <c r="I525" i="7" a="1"/>
  <c r="I525" i="7" s="1"/>
  <c r="J525" i="7" a="1"/>
  <c r="J525" i="7" s="1"/>
  <c r="K525" i="7" a="1"/>
  <c r="K525" i="7" s="1"/>
  <c r="L525" i="7" a="1"/>
  <c r="L525" i="7" s="1"/>
  <c r="M525" i="7" a="1"/>
  <c r="M525" i="7" s="1"/>
  <c r="O525" i="7" a="1"/>
  <c r="O525" i="7" s="1"/>
  <c r="P525" i="7" a="1"/>
  <c r="P525" i="7" s="1"/>
  <c r="Q525" i="7" a="1"/>
  <c r="Q525" i="7" s="1"/>
  <c r="R525" i="7" a="1"/>
  <c r="R525" i="7" s="1"/>
  <c r="N525" i="7" a="1"/>
  <c r="N525" i="7" s="1"/>
  <c r="E525" i="7" a="1"/>
  <c r="E525" i="7" s="1"/>
  <c r="S527" i="7" a="1"/>
  <c r="S527" i="7" s="1"/>
  <c r="D527" i="7" a="1"/>
  <c r="D527" i="7" s="1"/>
  <c r="F527" i="7" a="1"/>
  <c r="F527" i="7" s="1"/>
  <c r="G527" i="7" a="1"/>
  <c r="G527" i="7" s="1"/>
  <c r="H527" i="7" a="1"/>
  <c r="H527" i="7" s="1"/>
  <c r="I527" i="7" a="1"/>
  <c r="I527" i="7" s="1"/>
  <c r="J527" i="7" a="1"/>
  <c r="J527" i="7" s="1"/>
  <c r="K527" i="7" a="1"/>
  <c r="K527" i="7" s="1"/>
  <c r="L527" i="7" a="1"/>
  <c r="L527" i="7" s="1"/>
  <c r="M527" i="7" a="1"/>
  <c r="M527" i="7" s="1"/>
  <c r="O527" i="7" a="1"/>
  <c r="O527" i="7" s="1"/>
  <c r="P527" i="7" a="1"/>
  <c r="P527" i="7" s="1"/>
  <c r="Q527" i="7" a="1"/>
  <c r="Q527" i="7" s="1"/>
  <c r="R527" i="7" a="1"/>
  <c r="R527" i="7" s="1"/>
  <c r="E527" i="7" a="1"/>
  <c r="E527" i="7" s="1"/>
  <c r="N527" i="7" a="1"/>
  <c r="N527" i="7" s="1"/>
  <c r="S528" i="7" a="1"/>
  <c r="S528" i="7" s="1"/>
  <c r="D528" i="7" a="1"/>
  <c r="D528" i="7" s="1"/>
  <c r="F528" i="7" a="1"/>
  <c r="F528" i="7" s="1"/>
  <c r="G528" i="7" a="1"/>
  <c r="G528" i="7" s="1"/>
  <c r="H528" i="7" a="1"/>
  <c r="H528" i="7" s="1"/>
  <c r="I528" i="7" a="1"/>
  <c r="I528" i="7" s="1"/>
  <c r="J528" i="7" a="1"/>
  <c r="J528" i="7" s="1"/>
  <c r="K528" i="7" a="1"/>
  <c r="K528" i="7" s="1"/>
  <c r="L528" i="7" a="1"/>
  <c r="L528" i="7" s="1"/>
  <c r="M528" i="7" a="1"/>
  <c r="M528" i="7" s="1"/>
  <c r="O528" i="7" a="1"/>
  <c r="O528" i="7" s="1"/>
  <c r="P528" i="7" a="1"/>
  <c r="P528" i="7" s="1"/>
  <c r="Q528" i="7" a="1"/>
  <c r="Q528" i="7" s="1"/>
  <c r="R528" i="7" a="1"/>
  <c r="R528" i="7" s="1"/>
  <c r="E528" i="7" a="1"/>
  <c r="E528" i="7" s="1"/>
  <c r="N528" i="7" a="1"/>
  <c r="N528" i="7" s="1"/>
  <c r="S529" i="7" a="1"/>
  <c r="S529" i="7" s="1"/>
  <c r="D529" i="7" a="1"/>
  <c r="D529" i="7" s="1"/>
  <c r="F529" i="7" a="1"/>
  <c r="F529" i="7" s="1"/>
  <c r="G529" i="7" a="1"/>
  <c r="G529" i="7" s="1"/>
  <c r="H529" i="7" a="1"/>
  <c r="H529" i="7" s="1"/>
  <c r="I529" i="7" a="1"/>
  <c r="I529" i="7" s="1"/>
  <c r="J529" i="7" a="1"/>
  <c r="J529" i="7" s="1"/>
  <c r="K529" i="7" a="1"/>
  <c r="K529" i="7" s="1"/>
  <c r="L529" i="7" a="1"/>
  <c r="L529" i="7" s="1"/>
  <c r="M529" i="7" a="1"/>
  <c r="M529" i="7" s="1"/>
  <c r="O529" i="7" a="1"/>
  <c r="O529" i="7" s="1"/>
  <c r="P529" i="7" a="1"/>
  <c r="P529" i="7" s="1"/>
  <c r="Q529" i="7" a="1"/>
  <c r="Q529" i="7" s="1"/>
  <c r="R529" i="7" a="1"/>
  <c r="R529" i="7" s="1"/>
  <c r="E529" i="7" a="1"/>
  <c r="E529" i="7" s="1"/>
  <c r="N529" i="7" a="1"/>
  <c r="N529" i="7" s="1"/>
  <c r="S530" i="7" a="1"/>
  <c r="S530" i="7" s="1"/>
  <c r="D530" i="7" a="1"/>
  <c r="D530" i="7" s="1"/>
  <c r="F530" i="7" a="1"/>
  <c r="F530" i="7" s="1"/>
  <c r="G530" i="7" a="1"/>
  <c r="G530" i="7" s="1"/>
  <c r="H530" i="7" a="1"/>
  <c r="H530" i="7" s="1"/>
  <c r="I530" i="7" a="1"/>
  <c r="I530" i="7" s="1"/>
  <c r="J530" i="7" a="1"/>
  <c r="J530" i="7" s="1"/>
  <c r="K530" i="7" a="1"/>
  <c r="K530" i="7" s="1"/>
  <c r="L530" i="7" a="1"/>
  <c r="L530" i="7" s="1"/>
  <c r="M530" i="7" a="1"/>
  <c r="M530" i="7" s="1"/>
  <c r="O530" i="7" a="1"/>
  <c r="O530" i="7" s="1"/>
  <c r="P530" i="7" a="1"/>
  <c r="P530" i="7" s="1"/>
  <c r="Q530" i="7" a="1"/>
  <c r="Q530" i="7" s="1"/>
  <c r="R530" i="7" a="1"/>
  <c r="R530" i="7" s="1"/>
  <c r="E530" i="7" a="1"/>
  <c r="E530" i="7" s="1"/>
  <c r="N530" i="7" a="1"/>
  <c r="N530" i="7" s="1"/>
  <c r="S533" i="7" a="1"/>
  <c r="S533" i="7" s="1"/>
  <c r="D533" i="7" a="1"/>
  <c r="D533" i="7" s="1"/>
  <c r="G533" i="7" a="1"/>
  <c r="G533" i="7" s="1"/>
  <c r="H533" i="7" a="1"/>
  <c r="H533" i="7" s="1"/>
  <c r="I533" i="7" a="1"/>
  <c r="I533" i="7" s="1"/>
  <c r="J533" i="7" a="1"/>
  <c r="J533" i="7" s="1"/>
  <c r="K533" i="7" a="1"/>
  <c r="K533" i="7" s="1"/>
  <c r="L533" i="7" a="1"/>
  <c r="L533" i="7" s="1"/>
  <c r="M533" i="7" a="1"/>
  <c r="M533" i="7" s="1"/>
  <c r="O533" i="7" a="1"/>
  <c r="O533" i="7" s="1"/>
  <c r="P533" i="7" a="1"/>
  <c r="P533" i="7" s="1"/>
  <c r="Q533" i="7" a="1"/>
  <c r="Q533" i="7" s="1"/>
  <c r="R533" i="7" a="1"/>
  <c r="R533" i="7" s="1"/>
  <c r="E533" i="7" a="1"/>
  <c r="E533" i="7" s="1"/>
  <c r="F533" i="7" a="1"/>
  <c r="F533" i="7" s="1"/>
  <c r="N533" i="7" a="1"/>
  <c r="N533" i="7" s="1"/>
  <c r="S534" i="7" a="1"/>
  <c r="S534" i="7" s="1"/>
  <c r="D534" i="7" a="1"/>
  <c r="D534" i="7" s="1"/>
  <c r="G534" i="7" a="1"/>
  <c r="G534" i="7" s="1"/>
  <c r="H534" i="7" a="1"/>
  <c r="H534" i="7" s="1"/>
  <c r="I534" i="7" a="1"/>
  <c r="I534" i="7" s="1"/>
  <c r="J534" i="7" a="1"/>
  <c r="J534" i="7" s="1"/>
  <c r="K534" i="7" a="1"/>
  <c r="K534" i="7" s="1"/>
  <c r="L534" i="7" a="1"/>
  <c r="L534" i="7" s="1"/>
  <c r="M534" i="7" a="1"/>
  <c r="M534" i="7" s="1"/>
  <c r="O534" i="7" a="1"/>
  <c r="O534" i="7" s="1"/>
  <c r="P534" i="7" a="1"/>
  <c r="P534" i="7" s="1"/>
  <c r="Q534" i="7" a="1"/>
  <c r="Q534" i="7" s="1"/>
  <c r="R534" i="7" a="1"/>
  <c r="R534" i="7" s="1"/>
  <c r="E534" i="7" a="1"/>
  <c r="E534" i="7" s="1"/>
  <c r="F534" i="7" a="1"/>
  <c r="F534" i="7" s="1"/>
  <c r="N534" i="7" a="1"/>
  <c r="N534" i="7" s="1"/>
  <c r="S539" i="7" a="1"/>
  <c r="S539" i="7" s="1"/>
  <c r="D539" i="7" a="1"/>
  <c r="D539" i="7" s="1"/>
  <c r="G539" i="7" a="1"/>
  <c r="G539" i="7" s="1"/>
  <c r="H539" i="7" a="1"/>
  <c r="H539" i="7" s="1"/>
  <c r="I539" i="7" a="1"/>
  <c r="I539" i="7" s="1"/>
  <c r="J539" i="7" a="1"/>
  <c r="J539" i="7" s="1"/>
  <c r="K539" i="7" a="1"/>
  <c r="K539" i="7" s="1"/>
  <c r="L539" i="7" a="1"/>
  <c r="L539" i="7" s="1"/>
  <c r="M539" i="7" a="1"/>
  <c r="M539" i="7" s="1"/>
  <c r="O539" i="7" a="1"/>
  <c r="O539" i="7" s="1"/>
  <c r="P539" i="7" a="1"/>
  <c r="P539" i="7" s="1"/>
  <c r="Q539" i="7" a="1"/>
  <c r="Q539" i="7" s="1"/>
  <c r="R539" i="7" a="1"/>
  <c r="R539" i="7" s="1"/>
  <c r="E539" i="7" a="1"/>
  <c r="E539" i="7" s="1"/>
  <c r="F539" i="7" a="1"/>
  <c r="F539" i="7" s="1"/>
  <c r="N539" i="7" a="1"/>
  <c r="N539" i="7" s="1"/>
  <c r="S541" i="7" a="1"/>
  <c r="S541" i="7" s="1"/>
  <c r="D541" i="7" a="1"/>
  <c r="D541" i="7" s="1"/>
  <c r="G541" i="7" a="1"/>
  <c r="G541" i="7" s="1"/>
  <c r="H541" i="7" a="1"/>
  <c r="H541" i="7" s="1"/>
  <c r="I541" i="7" a="1"/>
  <c r="I541" i="7" s="1"/>
  <c r="J541" i="7" a="1"/>
  <c r="J541" i="7" s="1"/>
  <c r="K541" i="7" a="1"/>
  <c r="K541" i="7" s="1"/>
  <c r="L541" i="7" a="1"/>
  <c r="L541" i="7" s="1"/>
  <c r="M541" i="7" a="1"/>
  <c r="M541" i="7" s="1"/>
  <c r="O541" i="7" a="1"/>
  <c r="O541" i="7" s="1"/>
  <c r="P541" i="7" a="1"/>
  <c r="P541" i="7" s="1"/>
  <c r="Q541" i="7" a="1"/>
  <c r="Q541" i="7" s="1"/>
  <c r="R541" i="7" a="1"/>
  <c r="R541" i="7" s="1"/>
  <c r="E541" i="7" a="1"/>
  <c r="E541" i="7" s="1"/>
  <c r="F541" i="7" a="1"/>
  <c r="F541" i="7" s="1"/>
  <c r="N541" i="7" a="1"/>
  <c r="N541" i="7" s="1"/>
  <c r="S542" i="7" a="1"/>
  <c r="S542" i="7" s="1"/>
  <c r="D542" i="7" a="1"/>
  <c r="D542" i="7" s="1"/>
  <c r="G542" i="7" a="1"/>
  <c r="G542" i="7" s="1"/>
  <c r="H542" i="7" a="1"/>
  <c r="H542" i="7" s="1"/>
  <c r="I542" i="7" a="1"/>
  <c r="I542" i="7" s="1"/>
  <c r="J542" i="7" a="1"/>
  <c r="J542" i="7" s="1"/>
  <c r="K542" i="7" a="1"/>
  <c r="K542" i="7" s="1"/>
  <c r="L542" i="7" a="1"/>
  <c r="L542" i="7" s="1"/>
  <c r="M542" i="7" a="1"/>
  <c r="M542" i="7" s="1"/>
  <c r="O542" i="7" a="1"/>
  <c r="O542" i="7" s="1"/>
  <c r="P542" i="7" a="1"/>
  <c r="P542" i="7" s="1"/>
  <c r="Q542" i="7" a="1"/>
  <c r="Q542" i="7" s="1"/>
  <c r="R542" i="7" a="1"/>
  <c r="R542" i="7" s="1"/>
  <c r="E542" i="7" a="1"/>
  <c r="E542" i="7" s="1"/>
  <c r="F542" i="7" a="1"/>
  <c r="F542" i="7" s="1"/>
  <c r="N542" i="7" a="1"/>
  <c r="N542" i="7" s="1"/>
  <c r="S543" i="7" a="1"/>
  <c r="S543" i="7" s="1"/>
  <c r="D543" i="7" a="1"/>
  <c r="D543" i="7" s="1"/>
  <c r="G543" i="7" a="1"/>
  <c r="G543" i="7" s="1"/>
  <c r="H543" i="7" a="1"/>
  <c r="H543" i="7" s="1"/>
  <c r="I543" i="7" a="1"/>
  <c r="I543" i="7" s="1"/>
  <c r="J543" i="7" a="1"/>
  <c r="J543" i="7" s="1"/>
  <c r="K543" i="7" a="1"/>
  <c r="K543" i="7" s="1"/>
  <c r="L543" i="7" a="1"/>
  <c r="L543" i="7" s="1"/>
  <c r="M543" i="7" a="1"/>
  <c r="M543" i="7" s="1"/>
  <c r="O543" i="7" a="1"/>
  <c r="O543" i="7" s="1"/>
  <c r="P543" i="7" a="1"/>
  <c r="P543" i="7" s="1"/>
  <c r="R543" i="7" a="1"/>
  <c r="R543" i="7" s="1"/>
  <c r="F543" i="7" a="1"/>
  <c r="F543" i="7" s="1"/>
  <c r="N543" i="7" a="1"/>
  <c r="N543" i="7" s="1"/>
  <c r="Q543" i="7" a="1"/>
  <c r="Q543" i="7" s="1"/>
  <c r="E543" i="7" a="1"/>
  <c r="E543" i="7" s="1"/>
  <c r="S544" i="7" a="1"/>
  <c r="S544" i="7" s="1"/>
  <c r="D544" i="7" a="1"/>
  <c r="D544" i="7" s="1"/>
  <c r="G544" i="7" a="1"/>
  <c r="G544" i="7" s="1"/>
  <c r="H544" i="7" a="1"/>
  <c r="H544" i="7" s="1"/>
  <c r="I544" i="7" a="1"/>
  <c r="I544" i="7" s="1"/>
  <c r="J544" i="7" a="1"/>
  <c r="J544" i="7" s="1"/>
  <c r="K544" i="7" a="1"/>
  <c r="K544" i="7" s="1"/>
  <c r="L544" i="7" a="1"/>
  <c r="L544" i="7" s="1"/>
  <c r="M544" i="7" a="1"/>
  <c r="M544" i="7" s="1"/>
  <c r="O544" i="7" a="1"/>
  <c r="O544" i="7" s="1"/>
  <c r="P544" i="7" a="1"/>
  <c r="P544" i="7" s="1"/>
  <c r="E544" i="7" a="1"/>
  <c r="E544" i="7" s="1"/>
  <c r="F544" i="7" a="1"/>
  <c r="F544" i="7" s="1"/>
  <c r="N544" i="7" a="1"/>
  <c r="N544" i="7" s="1"/>
  <c r="Q544" i="7" a="1"/>
  <c r="Q544" i="7" s="1"/>
  <c r="R544" i="7" a="1"/>
  <c r="R544" i="7" s="1"/>
  <c r="S546" i="7" a="1"/>
  <c r="S546" i="7" s="1"/>
  <c r="D546" i="7" a="1"/>
  <c r="D546" i="7" s="1"/>
  <c r="G546" i="7" a="1"/>
  <c r="G546" i="7" s="1"/>
  <c r="H546" i="7" a="1"/>
  <c r="H546" i="7" s="1"/>
  <c r="I546" i="7" a="1"/>
  <c r="I546" i="7" s="1"/>
  <c r="J546" i="7" a="1"/>
  <c r="J546" i="7" s="1"/>
  <c r="K546" i="7" a="1"/>
  <c r="K546" i="7" s="1"/>
  <c r="L546" i="7" a="1"/>
  <c r="L546" i="7" s="1"/>
  <c r="M546" i="7" a="1"/>
  <c r="M546" i="7" s="1"/>
  <c r="O546" i="7" a="1"/>
  <c r="O546" i="7" s="1"/>
  <c r="P546" i="7" a="1"/>
  <c r="P546" i="7" s="1"/>
  <c r="Q546" i="7" a="1"/>
  <c r="Q546" i="7" s="1"/>
  <c r="R546" i="7" a="1"/>
  <c r="R546" i="7" s="1"/>
  <c r="E546" i="7" a="1"/>
  <c r="E546" i="7" s="1"/>
  <c r="F546" i="7" a="1"/>
  <c r="F546" i="7" s="1"/>
  <c r="N546" i="7" a="1"/>
  <c r="N546" i="7" s="1"/>
  <c r="S547" i="7" a="1"/>
  <c r="S547" i="7" s="1"/>
  <c r="D547" i="7" a="1"/>
  <c r="D547" i="7" s="1"/>
  <c r="G547" i="7" a="1"/>
  <c r="G547" i="7" s="1"/>
  <c r="H547" i="7" a="1"/>
  <c r="H547" i="7" s="1"/>
  <c r="I547" i="7" a="1"/>
  <c r="I547" i="7" s="1"/>
  <c r="J547" i="7" a="1"/>
  <c r="J547" i="7" s="1"/>
  <c r="K547" i="7" a="1"/>
  <c r="K547" i="7" s="1"/>
  <c r="L547" i="7" a="1"/>
  <c r="L547" i="7" s="1"/>
  <c r="M547" i="7" a="1"/>
  <c r="M547" i="7" s="1"/>
  <c r="O547" i="7" a="1"/>
  <c r="O547" i="7" s="1"/>
  <c r="P547" i="7" a="1"/>
  <c r="P547" i="7" s="1"/>
  <c r="E547" i="7" a="1"/>
  <c r="E547" i="7" s="1"/>
  <c r="F547" i="7" a="1"/>
  <c r="F547" i="7" s="1"/>
  <c r="N547" i="7" a="1"/>
  <c r="N547" i="7" s="1"/>
  <c r="Q547" i="7" a="1"/>
  <c r="Q547" i="7" s="1"/>
  <c r="R547" i="7" a="1"/>
  <c r="R547" i="7" s="1"/>
  <c r="S548" i="7" a="1"/>
  <c r="S548" i="7" s="1"/>
  <c r="D548" i="7" a="1"/>
  <c r="D548" i="7" s="1"/>
  <c r="G548" i="7" a="1"/>
  <c r="G548" i="7" s="1"/>
  <c r="H548" i="7" a="1"/>
  <c r="H548" i="7" s="1"/>
  <c r="J548" i="7" a="1"/>
  <c r="J548" i="7" s="1"/>
  <c r="K548" i="7" a="1"/>
  <c r="K548" i="7" s="1"/>
  <c r="L548" i="7" a="1"/>
  <c r="L548" i="7" s="1"/>
  <c r="M548" i="7" a="1"/>
  <c r="M548" i="7" s="1"/>
  <c r="O548" i="7" a="1"/>
  <c r="O548" i="7" s="1"/>
  <c r="P548" i="7" a="1"/>
  <c r="P548" i="7" s="1"/>
  <c r="E548" i="7" a="1"/>
  <c r="E548" i="7" s="1"/>
  <c r="F548" i="7" a="1"/>
  <c r="F548" i="7" s="1"/>
  <c r="I548" i="7" a="1"/>
  <c r="I548" i="7" s="1"/>
  <c r="N548" i="7" a="1"/>
  <c r="N548" i="7" s="1"/>
  <c r="R548" i="7" a="1"/>
  <c r="R548" i="7" s="1"/>
  <c r="Q548" i="7" a="1"/>
  <c r="Q548" i="7" s="1"/>
  <c r="D549" i="7" a="1"/>
  <c r="D549" i="7" s="1"/>
  <c r="G549" i="7" a="1"/>
  <c r="G549" i="7" s="1"/>
  <c r="H549" i="7" a="1"/>
  <c r="H549" i="7" s="1"/>
  <c r="J549" i="7" a="1"/>
  <c r="J549" i="7" s="1"/>
  <c r="K549" i="7" a="1"/>
  <c r="K549" i="7" s="1"/>
  <c r="L549" i="7" a="1"/>
  <c r="L549" i="7" s="1"/>
  <c r="O549" i="7" a="1"/>
  <c r="O549" i="7" s="1"/>
  <c r="P549" i="7" a="1"/>
  <c r="P549" i="7" s="1"/>
  <c r="M549" i="7" a="1"/>
  <c r="M549" i="7" s="1"/>
  <c r="N549" i="7" a="1"/>
  <c r="N549" i="7" s="1"/>
  <c r="Q549" i="7" a="1"/>
  <c r="Q549" i="7" s="1"/>
  <c r="R549" i="7" a="1"/>
  <c r="R549" i="7" s="1"/>
  <c r="S549" i="7" a="1"/>
  <c r="S549" i="7" s="1"/>
  <c r="E549" i="7" a="1"/>
  <c r="E549" i="7" s="1"/>
  <c r="F549" i="7" a="1"/>
  <c r="F549" i="7" s="1"/>
  <c r="I549" i="7" a="1"/>
  <c r="I549" i="7" s="1"/>
  <c r="H550" i="7" a="1"/>
  <c r="H550" i="7" s="1"/>
  <c r="J550" i="7" a="1"/>
  <c r="J550" i="7" s="1"/>
  <c r="Q550" i="7" a="1"/>
  <c r="Q550" i="7" s="1"/>
  <c r="R550" i="7" a="1"/>
  <c r="R550" i="7" s="1"/>
  <c r="S550" i="7" a="1"/>
  <c r="S550" i="7" s="1"/>
  <c r="D550" i="7" a="1"/>
  <c r="D550" i="7" s="1"/>
  <c r="E550" i="7" a="1"/>
  <c r="E550" i="7" s="1"/>
  <c r="F550" i="7" a="1"/>
  <c r="F550" i="7" s="1"/>
  <c r="G550" i="7" a="1"/>
  <c r="G550" i="7" s="1"/>
  <c r="I550" i="7" a="1"/>
  <c r="I550" i="7" s="1"/>
  <c r="K550" i="7" a="1"/>
  <c r="K550" i="7" s="1"/>
  <c r="M550" i="7" a="1"/>
  <c r="M550" i="7" s="1"/>
  <c r="N550" i="7" a="1"/>
  <c r="N550" i="7" s="1"/>
  <c r="O550" i="7" a="1"/>
  <c r="O550" i="7" s="1"/>
  <c r="P550" i="7" a="1"/>
  <c r="P550" i="7" s="1"/>
  <c r="L550" i="7" a="1"/>
  <c r="L550" i="7" s="1"/>
  <c r="Q552" i="7" a="1"/>
  <c r="Q552" i="7" s="1"/>
  <c r="R552" i="7" a="1"/>
  <c r="R552" i="7" s="1"/>
  <c r="S552" i="7" a="1"/>
  <c r="S552" i="7" s="1"/>
  <c r="D552" i="7" a="1"/>
  <c r="D552" i="7" s="1"/>
  <c r="E552" i="7" a="1"/>
  <c r="E552" i="7" s="1"/>
  <c r="F552" i="7" a="1"/>
  <c r="F552" i="7" s="1"/>
  <c r="G552" i="7" a="1"/>
  <c r="G552" i="7" s="1"/>
  <c r="H552" i="7" a="1"/>
  <c r="H552" i="7" s="1"/>
  <c r="I552" i="7" a="1"/>
  <c r="I552" i="7" s="1"/>
  <c r="J552" i="7" a="1"/>
  <c r="J552" i="7" s="1"/>
  <c r="K552" i="7" a="1"/>
  <c r="K552" i="7" s="1"/>
  <c r="M552" i="7" a="1"/>
  <c r="M552" i="7" s="1"/>
  <c r="N552" i="7" a="1"/>
  <c r="N552" i="7" s="1"/>
  <c r="O552" i="7" a="1"/>
  <c r="O552" i="7" s="1"/>
  <c r="P552" i="7" a="1"/>
  <c r="P552" i="7" s="1"/>
  <c r="L552" i="7" a="1"/>
  <c r="L552" i="7" s="1"/>
  <c r="Q553" i="7" a="1"/>
  <c r="Q553" i="7" s="1"/>
  <c r="R553" i="7" a="1"/>
  <c r="R553" i="7" s="1"/>
  <c r="S553" i="7" a="1"/>
  <c r="S553" i="7" s="1"/>
  <c r="D553" i="7" a="1"/>
  <c r="D553" i="7" s="1"/>
  <c r="E553" i="7" a="1"/>
  <c r="E553" i="7" s="1"/>
  <c r="F553" i="7" a="1"/>
  <c r="F553" i="7" s="1"/>
  <c r="G553" i="7" a="1"/>
  <c r="G553" i="7" s="1"/>
  <c r="H553" i="7" a="1"/>
  <c r="H553" i="7" s="1"/>
  <c r="I553" i="7" a="1"/>
  <c r="I553" i="7" s="1"/>
  <c r="J553" i="7" a="1"/>
  <c r="J553" i="7" s="1"/>
  <c r="K553" i="7" a="1"/>
  <c r="K553" i="7" s="1"/>
  <c r="M553" i="7" a="1"/>
  <c r="M553" i="7" s="1"/>
  <c r="N553" i="7" a="1"/>
  <c r="N553" i="7" s="1"/>
  <c r="O553" i="7" a="1"/>
  <c r="O553" i="7" s="1"/>
  <c r="P553" i="7" a="1"/>
  <c r="P553" i="7" s="1"/>
  <c r="L553" i="7" a="1"/>
  <c r="L553" i="7" s="1"/>
  <c r="Q554" i="7" a="1"/>
  <c r="Q554" i="7" s="1"/>
  <c r="R554" i="7" a="1"/>
  <c r="R554" i="7" s="1"/>
  <c r="S554" i="7" a="1"/>
  <c r="S554" i="7" s="1"/>
  <c r="D554" i="7" a="1"/>
  <c r="D554" i="7" s="1"/>
  <c r="E554" i="7" a="1"/>
  <c r="E554" i="7" s="1"/>
  <c r="F554" i="7" a="1"/>
  <c r="F554" i="7" s="1"/>
  <c r="G554" i="7" a="1"/>
  <c r="G554" i="7" s="1"/>
  <c r="H554" i="7" a="1"/>
  <c r="H554" i="7" s="1"/>
  <c r="I554" i="7" a="1"/>
  <c r="I554" i="7" s="1"/>
  <c r="J554" i="7" a="1"/>
  <c r="J554" i="7" s="1"/>
  <c r="K554" i="7" a="1"/>
  <c r="K554" i="7" s="1"/>
  <c r="M554" i="7" a="1"/>
  <c r="M554" i="7" s="1"/>
  <c r="N554" i="7" a="1"/>
  <c r="N554" i="7" s="1"/>
  <c r="O554" i="7" a="1"/>
  <c r="O554" i="7" s="1"/>
  <c r="P554" i="7" a="1"/>
  <c r="P554" i="7" s="1"/>
  <c r="L554" i="7" a="1"/>
  <c r="L554" i="7" s="1"/>
  <c r="Q557" i="7" a="1"/>
  <c r="Q557" i="7" s="1"/>
  <c r="R557" i="7" a="1"/>
  <c r="R557" i="7" s="1"/>
  <c r="S557" i="7" a="1"/>
  <c r="S557" i="7" s="1"/>
  <c r="D557" i="7" a="1"/>
  <c r="D557" i="7" s="1"/>
  <c r="E557" i="7" a="1"/>
  <c r="E557" i="7" s="1"/>
  <c r="F557" i="7" a="1"/>
  <c r="F557" i="7" s="1"/>
  <c r="G557" i="7" a="1"/>
  <c r="G557" i="7" s="1"/>
  <c r="H557" i="7" a="1"/>
  <c r="H557" i="7" s="1"/>
  <c r="I557" i="7" a="1"/>
  <c r="I557" i="7" s="1"/>
  <c r="J557" i="7" a="1"/>
  <c r="J557" i="7" s="1"/>
  <c r="K557" i="7" a="1"/>
  <c r="K557" i="7" s="1"/>
  <c r="M557" i="7" a="1"/>
  <c r="M557" i="7" s="1"/>
  <c r="N557" i="7" a="1"/>
  <c r="N557" i="7" s="1"/>
  <c r="O557" i="7" a="1"/>
  <c r="O557" i="7" s="1"/>
  <c r="P557" i="7" a="1"/>
  <c r="P557" i="7" s="1"/>
  <c r="L557" i="7" a="1"/>
  <c r="L557" i="7" s="1"/>
  <c r="Q561" i="7" a="1"/>
  <c r="Q561" i="7" s="1"/>
  <c r="R561" i="7" a="1"/>
  <c r="R561" i="7" s="1"/>
  <c r="S561" i="7" a="1"/>
  <c r="S561" i="7" s="1"/>
  <c r="D561" i="7" a="1"/>
  <c r="D561" i="7" s="1"/>
  <c r="E561" i="7" a="1"/>
  <c r="E561" i="7" s="1"/>
  <c r="F561" i="7" a="1"/>
  <c r="F561" i="7" s="1"/>
  <c r="G561" i="7" a="1"/>
  <c r="G561" i="7" s="1"/>
  <c r="H561" i="7" a="1"/>
  <c r="H561" i="7" s="1"/>
  <c r="I561" i="7" a="1"/>
  <c r="I561" i="7" s="1"/>
  <c r="J561" i="7" a="1"/>
  <c r="J561" i="7" s="1"/>
  <c r="K561" i="7" a="1"/>
  <c r="K561" i="7" s="1"/>
  <c r="M561" i="7" a="1"/>
  <c r="M561" i="7" s="1"/>
  <c r="N561" i="7" a="1"/>
  <c r="N561" i="7" s="1"/>
  <c r="O561" i="7" a="1"/>
  <c r="O561" i="7" s="1"/>
  <c r="P561" i="7" a="1"/>
  <c r="P561" i="7" s="1"/>
  <c r="L561" i="7" a="1"/>
  <c r="L561" i="7" s="1"/>
  <c r="Q562" i="7" a="1"/>
  <c r="Q562" i="7" s="1"/>
  <c r="R562" i="7" a="1"/>
  <c r="R562" i="7" s="1"/>
  <c r="S562" i="7" a="1"/>
  <c r="S562" i="7" s="1"/>
  <c r="D562" i="7" a="1"/>
  <c r="D562" i="7" s="1"/>
  <c r="E562" i="7" a="1"/>
  <c r="E562" i="7" s="1"/>
  <c r="F562" i="7" a="1"/>
  <c r="F562" i="7" s="1"/>
  <c r="G562" i="7" a="1"/>
  <c r="G562" i="7" s="1"/>
  <c r="H562" i="7" a="1"/>
  <c r="H562" i="7" s="1"/>
  <c r="I562" i="7" a="1"/>
  <c r="I562" i="7" s="1"/>
  <c r="J562" i="7" a="1"/>
  <c r="J562" i="7" s="1"/>
  <c r="K562" i="7" a="1"/>
  <c r="K562" i="7" s="1"/>
  <c r="M562" i="7" a="1"/>
  <c r="M562" i="7" s="1"/>
  <c r="N562" i="7" a="1"/>
  <c r="N562" i="7" s="1"/>
  <c r="O562" i="7" a="1"/>
  <c r="O562" i="7" s="1"/>
  <c r="P562" i="7" a="1"/>
  <c r="P562" i="7" s="1"/>
  <c r="L562" i="7" a="1"/>
  <c r="L562" i="7" s="1"/>
  <c r="Q563" i="7" a="1"/>
  <c r="Q563" i="7" s="1"/>
  <c r="R563" i="7" a="1"/>
  <c r="R563" i="7" s="1"/>
  <c r="S563" i="7" a="1"/>
  <c r="S563" i="7" s="1"/>
  <c r="D563" i="7" a="1"/>
  <c r="D563" i="7" s="1"/>
  <c r="E563" i="7" a="1"/>
  <c r="E563" i="7" s="1"/>
  <c r="F563" i="7" a="1"/>
  <c r="F563" i="7" s="1"/>
  <c r="G563" i="7" a="1"/>
  <c r="G563" i="7" s="1"/>
  <c r="H563" i="7" a="1"/>
  <c r="H563" i="7" s="1"/>
  <c r="I563" i="7" a="1"/>
  <c r="I563" i="7" s="1"/>
  <c r="J563" i="7" a="1"/>
  <c r="J563" i="7" s="1"/>
  <c r="K563" i="7" a="1"/>
  <c r="K563" i="7" s="1"/>
  <c r="M563" i="7" a="1"/>
  <c r="M563" i="7" s="1"/>
  <c r="N563" i="7" a="1"/>
  <c r="N563" i="7" s="1"/>
  <c r="O563" i="7" a="1"/>
  <c r="O563" i="7" s="1"/>
  <c r="P563" i="7" a="1"/>
  <c r="P563" i="7" s="1"/>
  <c r="L563" i="7" a="1"/>
  <c r="L563" i="7" s="1"/>
  <c r="Q564" i="7" a="1"/>
  <c r="Q564" i="7" s="1"/>
  <c r="R564" i="7" a="1"/>
  <c r="R564" i="7" s="1"/>
  <c r="S564" i="7" a="1"/>
  <c r="S564" i="7" s="1"/>
  <c r="D564" i="7" a="1"/>
  <c r="D564" i="7" s="1"/>
  <c r="E564" i="7" a="1"/>
  <c r="E564" i="7" s="1"/>
  <c r="F564" i="7" a="1"/>
  <c r="F564" i="7" s="1"/>
  <c r="G564" i="7" a="1"/>
  <c r="G564" i="7" s="1"/>
  <c r="H564" i="7" a="1"/>
  <c r="H564" i="7" s="1"/>
  <c r="I564" i="7" a="1"/>
  <c r="I564" i="7" s="1"/>
  <c r="J564" i="7" a="1"/>
  <c r="J564" i="7" s="1"/>
  <c r="K564" i="7" a="1"/>
  <c r="K564" i="7" s="1"/>
  <c r="M564" i="7" a="1"/>
  <c r="M564" i="7" s="1"/>
  <c r="N564" i="7" a="1"/>
  <c r="N564" i="7" s="1"/>
  <c r="O564" i="7" a="1"/>
  <c r="O564" i="7" s="1"/>
  <c r="P564" i="7" a="1"/>
  <c r="P564" i="7" s="1"/>
  <c r="L564" i="7" a="1"/>
  <c r="L564" i="7" s="1"/>
  <c r="Q565" i="7" a="1"/>
  <c r="Q565" i="7" s="1"/>
  <c r="R565" i="7" a="1"/>
  <c r="R565" i="7" s="1"/>
  <c r="S565" i="7" a="1"/>
  <c r="S565" i="7" s="1"/>
  <c r="D565" i="7" a="1"/>
  <c r="D565" i="7" s="1"/>
  <c r="E565" i="7" a="1"/>
  <c r="E565" i="7" s="1"/>
  <c r="F565" i="7" a="1"/>
  <c r="F565" i="7" s="1"/>
  <c r="G565" i="7" a="1"/>
  <c r="G565" i="7" s="1"/>
  <c r="H565" i="7" a="1"/>
  <c r="H565" i="7" s="1"/>
  <c r="I565" i="7" a="1"/>
  <c r="I565" i="7" s="1"/>
  <c r="J565" i="7" a="1"/>
  <c r="J565" i="7" s="1"/>
  <c r="K565" i="7" a="1"/>
  <c r="K565" i="7" s="1"/>
  <c r="M565" i="7" a="1"/>
  <c r="M565" i="7" s="1"/>
  <c r="N565" i="7" a="1"/>
  <c r="N565" i="7" s="1"/>
  <c r="O565" i="7" a="1"/>
  <c r="O565" i="7" s="1"/>
  <c r="P565" i="7" a="1"/>
  <c r="P565" i="7" s="1"/>
  <c r="L565" i="7" a="1"/>
  <c r="L565" i="7" s="1"/>
  <c r="Q567" i="7" a="1"/>
  <c r="Q567" i="7" s="1"/>
  <c r="R567" i="7" a="1"/>
  <c r="R567" i="7" s="1"/>
  <c r="S567" i="7" a="1"/>
  <c r="S567" i="7" s="1"/>
  <c r="D567" i="7" a="1"/>
  <c r="D567" i="7" s="1"/>
  <c r="E567" i="7" a="1"/>
  <c r="E567" i="7" s="1"/>
  <c r="F567" i="7" a="1"/>
  <c r="F567" i="7" s="1"/>
  <c r="G567" i="7" a="1"/>
  <c r="G567" i="7" s="1"/>
  <c r="H567" i="7" a="1"/>
  <c r="H567" i="7" s="1"/>
  <c r="I567" i="7" a="1"/>
  <c r="I567" i="7" s="1"/>
  <c r="J567" i="7" a="1"/>
  <c r="J567" i="7" s="1"/>
  <c r="K567" i="7" a="1"/>
  <c r="K567" i="7" s="1"/>
  <c r="M567" i="7" a="1"/>
  <c r="M567" i="7" s="1"/>
  <c r="N567" i="7" a="1"/>
  <c r="N567" i="7" s="1"/>
  <c r="O567" i="7" a="1"/>
  <c r="O567" i="7" s="1"/>
  <c r="P567" i="7" a="1"/>
  <c r="P567" i="7" s="1"/>
  <c r="L567" i="7" a="1"/>
  <c r="L567" i="7" s="1"/>
  <c r="Q568" i="7" a="1"/>
  <c r="Q568" i="7" s="1"/>
  <c r="R568" i="7" a="1"/>
  <c r="R568" i="7" s="1"/>
  <c r="S568" i="7" a="1"/>
  <c r="S568" i="7" s="1"/>
  <c r="D568" i="7" a="1"/>
  <c r="D568" i="7" s="1"/>
  <c r="E568" i="7" a="1"/>
  <c r="E568" i="7" s="1"/>
  <c r="F568" i="7" a="1"/>
  <c r="F568" i="7" s="1"/>
  <c r="G568" i="7" a="1"/>
  <c r="G568" i="7" s="1"/>
  <c r="H568" i="7" a="1"/>
  <c r="H568" i="7" s="1"/>
  <c r="I568" i="7" a="1"/>
  <c r="I568" i="7" s="1"/>
  <c r="J568" i="7" a="1"/>
  <c r="J568" i="7" s="1"/>
  <c r="K568" i="7" a="1"/>
  <c r="K568" i="7" s="1"/>
  <c r="M568" i="7" a="1"/>
  <c r="M568" i="7" s="1"/>
  <c r="N568" i="7" a="1"/>
  <c r="N568" i="7" s="1"/>
  <c r="O568" i="7" a="1"/>
  <c r="O568" i="7" s="1"/>
  <c r="P568" i="7" a="1"/>
  <c r="P568" i="7" s="1"/>
  <c r="L568" i="7" a="1"/>
  <c r="L568" i="7" s="1"/>
  <c r="Q569" i="7" a="1"/>
  <c r="Q569" i="7" s="1"/>
  <c r="R569" i="7" a="1"/>
  <c r="R569" i="7" s="1"/>
  <c r="S569" i="7" a="1"/>
  <c r="S569" i="7" s="1"/>
  <c r="D569" i="7" a="1"/>
  <c r="D569" i="7" s="1"/>
  <c r="E569" i="7" a="1"/>
  <c r="E569" i="7" s="1"/>
  <c r="F569" i="7" a="1"/>
  <c r="F569" i="7" s="1"/>
  <c r="G569" i="7" a="1"/>
  <c r="G569" i="7" s="1"/>
  <c r="H569" i="7" a="1"/>
  <c r="H569" i="7" s="1"/>
  <c r="I569" i="7" a="1"/>
  <c r="I569" i="7" s="1"/>
  <c r="J569" i="7" a="1"/>
  <c r="J569" i="7" s="1"/>
  <c r="K569" i="7" a="1"/>
  <c r="K569" i="7" s="1"/>
  <c r="M569" i="7" a="1"/>
  <c r="M569" i="7" s="1"/>
  <c r="N569" i="7" a="1"/>
  <c r="N569" i="7" s="1"/>
  <c r="O569" i="7" a="1"/>
  <c r="O569" i="7" s="1"/>
  <c r="P569" i="7" a="1"/>
  <c r="P569" i="7" s="1"/>
  <c r="L569" i="7" a="1"/>
  <c r="L569" i="7" s="1"/>
  <c r="Q570" i="7" a="1"/>
  <c r="Q570" i="7" s="1"/>
  <c r="R570" i="7" a="1"/>
  <c r="R570" i="7" s="1"/>
  <c r="S570" i="7" a="1"/>
  <c r="S570" i="7" s="1"/>
  <c r="D570" i="7" a="1"/>
  <c r="D570" i="7" s="1"/>
  <c r="E570" i="7" a="1"/>
  <c r="E570" i="7" s="1"/>
  <c r="F570" i="7" a="1"/>
  <c r="F570" i="7" s="1"/>
  <c r="G570" i="7" a="1"/>
  <c r="G570" i="7" s="1"/>
  <c r="H570" i="7" a="1"/>
  <c r="H570" i="7" s="1"/>
  <c r="I570" i="7" a="1"/>
  <c r="I570" i="7" s="1"/>
  <c r="J570" i="7" a="1"/>
  <c r="J570" i="7" s="1"/>
  <c r="K570" i="7" a="1"/>
  <c r="K570" i="7" s="1"/>
  <c r="M570" i="7" a="1"/>
  <c r="M570" i="7" s="1"/>
  <c r="N570" i="7" a="1"/>
  <c r="N570" i="7" s="1"/>
  <c r="O570" i="7" a="1"/>
  <c r="O570" i="7" s="1"/>
  <c r="P570" i="7" a="1"/>
  <c r="P570" i="7" s="1"/>
  <c r="L570" i="7" a="1"/>
  <c r="L570" i="7" s="1"/>
  <c r="Q573" i="7" a="1"/>
  <c r="Q573" i="7" s="1"/>
  <c r="R573" i="7" a="1"/>
  <c r="R573" i="7" s="1"/>
  <c r="S573" i="7" a="1"/>
  <c r="S573" i="7" s="1"/>
  <c r="D573" i="7" a="1"/>
  <c r="D573" i="7" s="1"/>
  <c r="E573" i="7" a="1"/>
  <c r="E573" i="7" s="1"/>
  <c r="F573" i="7" a="1"/>
  <c r="F573" i="7" s="1"/>
  <c r="G573" i="7" a="1"/>
  <c r="G573" i="7" s="1"/>
  <c r="H573" i="7" a="1"/>
  <c r="H573" i="7" s="1"/>
  <c r="I573" i="7" a="1"/>
  <c r="I573" i="7" s="1"/>
  <c r="J573" i="7" a="1"/>
  <c r="J573" i="7" s="1"/>
  <c r="K573" i="7" a="1"/>
  <c r="K573" i="7" s="1"/>
  <c r="M573" i="7" a="1"/>
  <c r="M573" i="7" s="1"/>
  <c r="N573" i="7" a="1"/>
  <c r="N573" i="7" s="1"/>
  <c r="O573" i="7" a="1"/>
  <c r="O573" i="7" s="1"/>
  <c r="P573" i="7" a="1"/>
  <c r="P573" i="7" s="1"/>
  <c r="L573" i="7" a="1"/>
  <c r="L573" i="7" s="1"/>
  <c r="Q574" i="7" a="1"/>
  <c r="Q574" i="7" s="1"/>
  <c r="R574" i="7" a="1"/>
  <c r="R574" i="7" s="1"/>
  <c r="S574" i="7" a="1"/>
  <c r="S574" i="7" s="1"/>
  <c r="D574" i="7" a="1"/>
  <c r="D574" i="7" s="1"/>
  <c r="E574" i="7" a="1"/>
  <c r="E574" i="7" s="1"/>
  <c r="F574" i="7" a="1"/>
  <c r="F574" i="7" s="1"/>
  <c r="G574" i="7" a="1"/>
  <c r="G574" i="7" s="1"/>
  <c r="H574" i="7" a="1"/>
  <c r="H574" i="7" s="1"/>
  <c r="I574" i="7" a="1"/>
  <c r="I574" i="7" s="1"/>
  <c r="J574" i="7" a="1"/>
  <c r="J574" i="7" s="1"/>
  <c r="K574" i="7" a="1"/>
  <c r="K574" i="7" s="1"/>
  <c r="M574" i="7" a="1"/>
  <c r="M574" i="7" s="1"/>
  <c r="N574" i="7" a="1"/>
  <c r="N574" i="7" s="1"/>
  <c r="O574" i="7" a="1"/>
  <c r="O574" i="7" s="1"/>
  <c r="P574" i="7" a="1"/>
  <c r="P574" i="7" s="1"/>
  <c r="L574" i="7" a="1"/>
  <c r="L574" i="7" s="1"/>
  <c r="Q575" i="7" a="1"/>
  <c r="Q575" i="7" s="1"/>
  <c r="R575" i="7" a="1"/>
  <c r="R575" i="7" s="1"/>
  <c r="S575" i="7" a="1"/>
  <c r="S575" i="7" s="1"/>
  <c r="D575" i="7" a="1"/>
  <c r="D575" i="7" s="1"/>
  <c r="E575" i="7" a="1"/>
  <c r="E575" i="7" s="1"/>
  <c r="F575" i="7" a="1"/>
  <c r="F575" i="7" s="1"/>
  <c r="G575" i="7" a="1"/>
  <c r="G575" i="7" s="1"/>
  <c r="H575" i="7" a="1"/>
  <c r="H575" i="7" s="1"/>
  <c r="I575" i="7" a="1"/>
  <c r="I575" i="7" s="1"/>
  <c r="J575" i="7" a="1"/>
  <c r="J575" i="7" s="1"/>
  <c r="K575" i="7" a="1"/>
  <c r="K575" i="7" s="1"/>
  <c r="M575" i="7" a="1"/>
  <c r="M575" i="7" s="1"/>
  <c r="N575" i="7" a="1"/>
  <c r="N575" i="7" s="1"/>
  <c r="O575" i="7" a="1"/>
  <c r="O575" i="7" s="1"/>
  <c r="P575" i="7" a="1"/>
  <c r="P575" i="7" s="1"/>
  <c r="L575" i="7" a="1"/>
  <c r="L575" i="7" s="1"/>
  <c r="Q576" i="7" a="1"/>
  <c r="Q576" i="7" s="1"/>
  <c r="R576" i="7" a="1"/>
  <c r="R576" i="7" s="1"/>
  <c r="S576" i="7" a="1"/>
  <c r="S576" i="7" s="1"/>
  <c r="D576" i="7" a="1"/>
  <c r="D576" i="7" s="1"/>
  <c r="E576" i="7" a="1"/>
  <c r="E576" i="7" s="1"/>
  <c r="F576" i="7" a="1"/>
  <c r="F576" i="7" s="1"/>
  <c r="G576" i="7" a="1"/>
  <c r="G576" i="7" s="1"/>
  <c r="H576" i="7" a="1"/>
  <c r="H576" i="7" s="1"/>
  <c r="I576" i="7" a="1"/>
  <c r="I576" i="7" s="1"/>
  <c r="J576" i="7" a="1"/>
  <c r="J576" i="7" s="1"/>
  <c r="K576" i="7" a="1"/>
  <c r="K576" i="7" s="1"/>
  <c r="M576" i="7" a="1"/>
  <c r="M576" i="7" s="1"/>
  <c r="N576" i="7" a="1"/>
  <c r="N576" i="7" s="1"/>
  <c r="O576" i="7" a="1"/>
  <c r="O576" i="7" s="1"/>
  <c r="P576" i="7" a="1"/>
  <c r="P576" i="7" s="1"/>
  <c r="L576" i="7" a="1"/>
  <c r="L576" i="7" s="1"/>
  <c r="Q577" i="7" a="1"/>
  <c r="Q577" i="7" s="1"/>
  <c r="R577" i="7" a="1"/>
  <c r="R577" i="7" s="1"/>
  <c r="S577" i="7" a="1"/>
  <c r="S577" i="7" s="1"/>
  <c r="D577" i="7" a="1"/>
  <c r="D577" i="7" s="1"/>
  <c r="E577" i="7" a="1"/>
  <c r="E577" i="7" s="1"/>
  <c r="F577" i="7" a="1"/>
  <c r="F577" i="7" s="1"/>
  <c r="G577" i="7" a="1"/>
  <c r="G577" i="7" s="1"/>
  <c r="H577" i="7" a="1"/>
  <c r="H577" i="7" s="1"/>
  <c r="I577" i="7" a="1"/>
  <c r="I577" i="7" s="1"/>
  <c r="J577" i="7" a="1"/>
  <c r="J577" i="7" s="1"/>
  <c r="K577" i="7" a="1"/>
  <c r="K577" i="7" s="1"/>
  <c r="M577" i="7" a="1"/>
  <c r="M577" i="7" s="1"/>
  <c r="N577" i="7" a="1"/>
  <c r="N577" i="7" s="1"/>
  <c r="O577" i="7" a="1"/>
  <c r="O577" i="7" s="1"/>
  <c r="P577" i="7" a="1"/>
  <c r="P577" i="7" s="1"/>
  <c r="L577" i="7" a="1"/>
  <c r="L577" i="7" s="1"/>
  <c r="Q579" i="7" a="1"/>
  <c r="Q579" i="7" s="1"/>
  <c r="R579" i="7" a="1"/>
  <c r="R579" i="7" s="1"/>
  <c r="S579" i="7" a="1"/>
  <c r="S579" i="7" s="1"/>
  <c r="D579" i="7" a="1"/>
  <c r="D579" i="7" s="1"/>
  <c r="E579" i="7" a="1"/>
  <c r="E579" i="7" s="1"/>
  <c r="F579" i="7" a="1"/>
  <c r="F579" i="7" s="1"/>
  <c r="G579" i="7" a="1"/>
  <c r="G579" i="7" s="1"/>
  <c r="H579" i="7" a="1"/>
  <c r="H579" i="7" s="1"/>
  <c r="I579" i="7" a="1"/>
  <c r="I579" i="7" s="1"/>
  <c r="J579" i="7" a="1"/>
  <c r="J579" i="7" s="1"/>
  <c r="K579" i="7" a="1"/>
  <c r="K579" i="7" s="1"/>
  <c r="M579" i="7" a="1"/>
  <c r="M579" i="7" s="1"/>
  <c r="N579" i="7" a="1"/>
  <c r="N579" i="7" s="1"/>
  <c r="O579" i="7" a="1"/>
  <c r="O579" i="7" s="1"/>
  <c r="P579" i="7" a="1"/>
  <c r="P579" i="7" s="1"/>
  <c r="L579" i="7" a="1"/>
  <c r="L579" i="7" s="1"/>
  <c r="Q580" i="7" a="1"/>
  <c r="Q580" i="7" s="1"/>
  <c r="R580" i="7" a="1"/>
  <c r="R580" i="7" s="1"/>
  <c r="S580" i="7" a="1"/>
  <c r="S580" i="7" s="1"/>
  <c r="D580" i="7" a="1"/>
  <c r="D580" i="7" s="1"/>
  <c r="E580" i="7" a="1"/>
  <c r="E580" i="7" s="1"/>
  <c r="F580" i="7" a="1"/>
  <c r="F580" i="7" s="1"/>
  <c r="G580" i="7" a="1"/>
  <c r="G580" i="7" s="1"/>
  <c r="H580" i="7" a="1"/>
  <c r="H580" i="7" s="1"/>
  <c r="I580" i="7" a="1"/>
  <c r="I580" i="7" s="1"/>
  <c r="J580" i="7" a="1"/>
  <c r="J580" i="7" s="1"/>
  <c r="K580" i="7" a="1"/>
  <c r="K580" i="7" s="1"/>
  <c r="M580" i="7" a="1"/>
  <c r="M580" i="7" s="1"/>
  <c r="N580" i="7" a="1"/>
  <c r="N580" i="7" s="1"/>
  <c r="O580" i="7" a="1"/>
  <c r="O580" i="7" s="1"/>
  <c r="P580" i="7" a="1"/>
  <c r="P580" i="7" s="1"/>
  <c r="L580" i="7" a="1"/>
  <c r="L580" i="7" s="1"/>
  <c r="Q581" i="7" a="1"/>
  <c r="Q581" i="7" s="1"/>
  <c r="R581" i="7" a="1"/>
  <c r="R581" i="7" s="1"/>
  <c r="S581" i="7" a="1"/>
  <c r="S581" i="7" s="1"/>
  <c r="D581" i="7" a="1"/>
  <c r="D581" i="7" s="1"/>
  <c r="E581" i="7" a="1"/>
  <c r="E581" i="7" s="1"/>
  <c r="F581" i="7" a="1"/>
  <c r="F581" i="7" s="1"/>
  <c r="G581" i="7" a="1"/>
  <c r="G581" i="7" s="1"/>
  <c r="H581" i="7" a="1"/>
  <c r="H581" i="7" s="1"/>
  <c r="I581" i="7" a="1"/>
  <c r="I581" i="7" s="1"/>
  <c r="J581" i="7" a="1"/>
  <c r="J581" i="7" s="1"/>
  <c r="K581" i="7" a="1"/>
  <c r="K581" i="7" s="1"/>
  <c r="M581" i="7" a="1"/>
  <c r="M581" i="7" s="1"/>
  <c r="N581" i="7" a="1"/>
  <c r="N581" i="7" s="1"/>
  <c r="O581" i="7" a="1"/>
  <c r="O581" i="7" s="1"/>
  <c r="P581" i="7" a="1"/>
  <c r="P581" i="7" s="1"/>
  <c r="L581" i="7" a="1"/>
  <c r="L581" i="7" s="1"/>
  <c r="Q582" i="7" a="1"/>
  <c r="Q582" i="7" s="1"/>
  <c r="R582" i="7" a="1"/>
  <c r="R582" i="7" s="1"/>
  <c r="S582" i="7" a="1"/>
  <c r="S582" i="7" s="1"/>
  <c r="D582" i="7" a="1"/>
  <c r="D582" i="7" s="1"/>
  <c r="E582" i="7" a="1"/>
  <c r="E582" i="7" s="1"/>
  <c r="F582" i="7" a="1"/>
  <c r="F582" i="7" s="1"/>
  <c r="G582" i="7" a="1"/>
  <c r="G582" i="7" s="1"/>
  <c r="H582" i="7" a="1"/>
  <c r="H582" i="7" s="1"/>
  <c r="I582" i="7" a="1"/>
  <c r="I582" i="7" s="1"/>
  <c r="J582" i="7" a="1"/>
  <c r="J582" i="7" s="1"/>
  <c r="K582" i="7" a="1"/>
  <c r="K582" i="7" s="1"/>
  <c r="M582" i="7" a="1"/>
  <c r="M582" i="7" s="1"/>
  <c r="N582" i="7" a="1"/>
  <c r="N582" i="7" s="1"/>
  <c r="O582" i="7" a="1"/>
  <c r="O582" i="7" s="1"/>
  <c r="P582" i="7" a="1"/>
  <c r="P582" i="7" s="1"/>
  <c r="L582" i="7" a="1"/>
  <c r="L582" i="7" s="1"/>
  <c r="Q583" i="7" a="1"/>
  <c r="Q583" i="7" s="1"/>
  <c r="R583" i="7" a="1"/>
  <c r="R583" i="7" s="1"/>
  <c r="S583" i="7" a="1"/>
  <c r="S583" i="7" s="1"/>
  <c r="D583" i="7" a="1"/>
  <c r="D583" i="7" s="1"/>
  <c r="E583" i="7" a="1"/>
  <c r="E583" i="7" s="1"/>
  <c r="F583" i="7" a="1"/>
  <c r="F583" i="7" s="1"/>
  <c r="G583" i="7" a="1"/>
  <c r="G583" i="7" s="1"/>
  <c r="H583" i="7" a="1"/>
  <c r="H583" i="7" s="1"/>
  <c r="I583" i="7" a="1"/>
  <c r="I583" i="7" s="1"/>
  <c r="J583" i="7" a="1"/>
  <c r="J583" i="7" s="1"/>
  <c r="K583" i="7" a="1"/>
  <c r="K583" i="7" s="1"/>
  <c r="M583" i="7" a="1"/>
  <c r="M583" i="7" s="1"/>
  <c r="N583" i="7" a="1"/>
  <c r="N583" i="7" s="1"/>
  <c r="O583" i="7" a="1"/>
  <c r="O583" i="7" s="1"/>
  <c r="P583" i="7" a="1"/>
  <c r="P583" i="7" s="1"/>
  <c r="L583" i="7" a="1"/>
  <c r="L583" i="7" s="1"/>
  <c r="Q585" i="7" a="1"/>
  <c r="Q585" i="7" s="1"/>
  <c r="R585" i="7" a="1"/>
  <c r="R585" i="7" s="1"/>
  <c r="S585" i="7" a="1"/>
  <c r="S585" i="7" s="1"/>
  <c r="D585" i="7" a="1"/>
  <c r="D585" i="7" s="1"/>
  <c r="E585" i="7" a="1"/>
  <c r="E585" i="7" s="1"/>
  <c r="F585" i="7" a="1"/>
  <c r="F585" i="7" s="1"/>
  <c r="G585" i="7" a="1"/>
  <c r="G585" i="7" s="1"/>
  <c r="H585" i="7" a="1"/>
  <c r="H585" i="7" s="1"/>
  <c r="I585" i="7" a="1"/>
  <c r="I585" i="7" s="1"/>
  <c r="J585" i="7" a="1"/>
  <c r="J585" i="7" s="1"/>
  <c r="K585" i="7" a="1"/>
  <c r="K585" i="7" s="1"/>
  <c r="M585" i="7" a="1"/>
  <c r="M585" i="7" s="1"/>
  <c r="N585" i="7" a="1"/>
  <c r="N585" i="7" s="1"/>
  <c r="O585" i="7" a="1"/>
  <c r="O585" i="7" s="1"/>
  <c r="P585" i="7" a="1"/>
  <c r="P585" i="7" s="1"/>
  <c r="L585" i="7" a="1"/>
  <c r="L585" i="7" s="1"/>
  <c r="Q587" i="7" a="1"/>
  <c r="Q587" i="7" s="1"/>
  <c r="R587" i="7" a="1"/>
  <c r="R587" i="7" s="1"/>
  <c r="S587" i="7" a="1"/>
  <c r="S587" i="7" s="1"/>
  <c r="D587" i="7" a="1"/>
  <c r="D587" i="7" s="1"/>
  <c r="E587" i="7" a="1"/>
  <c r="E587" i="7" s="1"/>
  <c r="F587" i="7" a="1"/>
  <c r="F587" i="7" s="1"/>
  <c r="G587" i="7" a="1"/>
  <c r="G587" i="7" s="1"/>
  <c r="H587" i="7" a="1"/>
  <c r="H587" i="7" s="1"/>
  <c r="I587" i="7" a="1"/>
  <c r="I587" i="7" s="1"/>
  <c r="J587" i="7" a="1"/>
  <c r="J587" i="7" s="1"/>
  <c r="M587" i="7" a="1"/>
  <c r="M587" i="7" s="1"/>
  <c r="N587" i="7" a="1"/>
  <c r="N587" i="7" s="1"/>
  <c r="O587" i="7" a="1"/>
  <c r="O587" i="7" s="1"/>
  <c r="P587" i="7" a="1"/>
  <c r="P587" i="7" s="1"/>
  <c r="K587" i="7" a="1"/>
  <c r="K587" i="7" s="1"/>
  <c r="L587" i="7" a="1"/>
  <c r="L587" i="7" s="1"/>
  <c r="Q588" i="7" a="1"/>
  <c r="Q588" i="7" s="1"/>
  <c r="R588" i="7" a="1"/>
  <c r="R588" i="7" s="1"/>
  <c r="S588" i="7" a="1"/>
  <c r="S588" i="7" s="1"/>
  <c r="D588" i="7" a="1"/>
  <c r="D588" i="7" s="1"/>
  <c r="E588" i="7" a="1"/>
  <c r="E588" i="7" s="1"/>
  <c r="F588" i="7" a="1"/>
  <c r="F588" i="7" s="1"/>
  <c r="G588" i="7" a="1"/>
  <c r="G588" i="7" s="1"/>
  <c r="H588" i="7" a="1"/>
  <c r="H588" i="7" s="1"/>
  <c r="I588" i="7" a="1"/>
  <c r="I588" i="7" s="1"/>
  <c r="J588" i="7" a="1"/>
  <c r="J588" i="7" s="1"/>
  <c r="M588" i="7" a="1"/>
  <c r="M588" i="7" s="1"/>
  <c r="N588" i="7" a="1"/>
  <c r="N588" i="7" s="1"/>
  <c r="O588" i="7" a="1"/>
  <c r="O588" i="7" s="1"/>
  <c r="P588" i="7" a="1"/>
  <c r="P588" i="7" s="1"/>
  <c r="K588" i="7" a="1"/>
  <c r="K588" i="7" s="1"/>
  <c r="L588" i="7" a="1"/>
  <c r="L588" i="7" s="1"/>
  <c r="Q589" i="7" a="1"/>
  <c r="Q589" i="7" s="1"/>
  <c r="R589" i="7" a="1"/>
  <c r="R589" i="7" s="1"/>
  <c r="S589" i="7" a="1"/>
  <c r="S589" i="7" s="1"/>
  <c r="D589" i="7" a="1"/>
  <c r="D589" i="7" s="1"/>
  <c r="E589" i="7" a="1"/>
  <c r="E589" i="7" s="1"/>
  <c r="F589" i="7" a="1"/>
  <c r="F589" i="7" s="1"/>
  <c r="G589" i="7" a="1"/>
  <c r="G589" i="7" s="1"/>
  <c r="H589" i="7" a="1"/>
  <c r="H589" i="7" s="1"/>
  <c r="I589" i="7" a="1"/>
  <c r="I589" i="7" s="1"/>
  <c r="J589" i="7" a="1"/>
  <c r="J589" i="7" s="1"/>
  <c r="M589" i="7" a="1"/>
  <c r="M589" i="7" s="1"/>
  <c r="N589" i="7" a="1"/>
  <c r="N589" i="7" s="1"/>
  <c r="O589" i="7" a="1"/>
  <c r="O589" i="7" s="1"/>
  <c r="P589" i="7" a="1"/>
  <c r="P589" i="7" s="1"/>
  <c r="K589" i="7" a="1"/>
  <c r="K589" i="7" s="1"/>
  <c r="L589" i="7" a="1"/>
  <c r="L589" i="7" s="1"/>
  <c r="Q590" i="7" a="1"/>
  <c r="Q590" i="7" s="1"/>
  <c r="R590" i="7" a="1"/>
  <c r="R590" i="7" s="1"/>
  <c r="S590" i="7" a="1"/>
  <c r="S590" i="7" s="1"/>
  <c r="D590" i="7" a="1"/>
  <c r="D590" i="7" s="1"/>
  <c r="E590" i="7" a="1"/>
  <c r="E590" i="7" s="1"/>
  <c r="F590" i="7" a="1"/>
  <c r="F590" i="7" s="1"/>
  <c r="G590" i="7" a="1"/>
  <c r="G590" i="7" s="1"/>
  <c r="H590" i="7" a="1"/>
  <c r="H590" i="7" s="1"/>
  <c r="I590" i="7" a="1"/>
  <c r="I590" i="7" s="1"/>
  <c r="J590" i="7" a="1"/>
  <c r="J590" i="7" s="1"/>
  <c r="M590" i="7" a="1"/>
  <c r="M590" i="7" s="1"/>
  <c r="N590" i="7" a="1"/>
  <c r="N590" i="7" s="1"/>
  <c r="O590" i="7" a="1"/>
  <c r="O590" i="7" s="1"/>
  <c r="P590" i="7" a="1"/>
  <c r="P590" i="7" s="1"/>
  <c r="K590" i="7" a="1"/>
  <c r="K590" i="7" s="1"/>
  <c r="L590" i="7" a="1"/>
  <c r="L590" i="7" s="1"/>
  <c r="Q593" i="7" a="1"/>
  <c r="Q593" i="7" s="1"/>
  <c r="R593" i="7" a="1"/>
  <c r="R593" i="7" s="1"/>
  <c r="S593" i="7" a="1"/>
  <c r="S593" i="7" s="1"/>
  <c r="D593" i="7" a="1"/>
  <c r="D593" i="7" s="1"/>
  <c r="E593" i="7" a="1"/>
  <c r="E593" i="7" s="1"/>
  <c r="F593" i="7" a="1"/>
  <c r="F593" i="7" s="1"/>
  <c r="G593" i="7" a="1"/>
  <c r="G593" i="7" s="1"/>
  <c r="H593" i="7" a="1"/>
  <c r="H593" i="7" s="1"/>
  <c r="I593" i="7" a="1"/>
  <c r="I593" i="7" s="1"/>
  <c r="J593" i="7" a="1"/>
  <c r="J593" i="7" s="1"/>
  <c r="M593" i="7" a="1"/>
  <c r="M593" i="7" s="1"/>
  <c r="N593" i="7" a="1"/>
  <c r="N593" i="7" s="1"/>
  <c r="O593" i="7" a="1"/>
  <c r="O593" i="7" s="1"/>
  <c r="P593" i="7" a="1"/>
  <c r="P593" i="7" s="1"/>
  <c r="K593" i="7" a="1"/>
  <c r="K593" i="7" s="1"/>
  <c r="L593" i="7" a="1"/>
  <c r="L593" i="7" s="1"/>
  <c r="Q594" i="7" a="1"/>
  <c r="Q594" i="7" s="1"/>
  <c r="R594" i="7" a="1"/>
  <c r="R594" i="7" s="1"/>
  <c r="S594" i="7" a="1"/>
  <c r="S594" i="7" s="1"/>
  <c r="D594" i="7" a="1"/>
  <c r="D594" i="7" s="1"/>
  <c r="E594" i="7" a="1"/>
  <c r="E594" i="7" s="1"/>
  <c r="F594" i="7" a="1"/>
  <c r="F594" i="7" s="1"/>
  <c r="G594" i="7" a="1"/>
  <c r="G594" i="7" s="1"/>
  <c r="H594" i="7" a="1"/>
  <c r="H594" i="7" s="1"/>
  <c r="I594" i="7" a="1"/>
  <c r="I594" i="7" s="1"/>
  <c r="J594" i="7" a="1"/>
  <c r="J594" i="7" s="1"/>
  <c r="M594" i="7" a="1"/>
  <c r="M594" i="7" s="1"/>
  <c r="N594" i="7" a="1"/>
  <c r="N594" i="7" s="1"/>
  <c r="O594" i="7" a="1"/>
  <c r="O594" i="7" s="1"/>
  <c r="P594" i="7" a="1"/>
  <c r="P594" i="7" s="1"/>
  <c r="K594" i="7" a="1"/>
  <c r="K594" i="7" s="1"/>
  <c r="L594" i="7" a="1"/>
  <c r="L594" i="7" s="1"/>
  <c r="Q595" i="7" a="1"/>
  <c r="Q595" i="7" s="1"/>
  <c r="R595" i="7" a="1"/>
  <c r="R595" i="7" s="1"/>
  <c r="S595" i="7" a="1"/>
  <c r="S595" i="7" s="1"/>
  <c r="D595" i="7" a="1"/>
  <c r="D595" i="7" s="1"/>
  <c r="E595" i="7" a="1"/>
  <c r="E595" i="7" s="1"/>
  <c r="F595" i="7" a="1"/>
  <c r="F595" i="7" s="1"/>
  <c r="G595" i="7" a="1"/>
  <c r="G595" i="7" s="1"/>
  <c r="H595" i="7" a="1"/>
  <c r="H595" i="7" s="1"/>
  <c r="I595" i="7" a="1"/>
  <c r="I595" i="7" s="1"/>
  <c r="J595" i="7" a="1"/>
  <c r="J595" i="7" s="1"/>
  <c r="M595" i="7" a="1"/>
  <c r="M595" i="7" s="1"/>
  <c r="N595" i="7" a="1"/>
  <c r="N595" i="7" s="1"/>
  <c r="O595" i="7" a="1"/>
  <c r="O595" i="7" s="1"/>
  <c r="P595" i="7" a="1"/>
  <c r="P595" i="7" s="1"/>
  <c r="K595" i="7" a="1"/>
  <c r="K595" i="7" s="1"/>
  <c r="L595" i="7" a="1"/>
  <c r="L595" i="7" s="1"/>
  <c r="Q598" i="7" a="1"/>
  <c r="Q598" i="7" s="1"/>
  <c r="R598" i="7" a="1"/>
  <c r="R598" i="7" s="1"/>
  <c r="S598" i="7" a="1"/>
  <c r="S598" i="7" s="1"/>
  <c r="D598" i="7" a="1"/>
  <c r="D598" i="7" s="1"/>
  <c r="E598" i="7" a="1"/>
  <c r="E598" i="7" s="1"/>
  <c r="F598" i="7" a="1"/>
  <c r="F598" i="7" s="1"/>
  <c r="G598" i="7" a="1"/>
  <c r="G598" i="7" s="1"/>
  <c r="H598" i="7" a="1"/>
  <c r="H598" i="7" s="1"/>
  <c r="I598" i="7" a="1"/>
  <c r="I598" i="7" s="1"/>
  <c r="J598" i="7" a="1"/>
  <c r="J598" i="7" s="1"/>
  <c r="M598" i="7" a="1"/>
  <c r="M598" i="7" s="1"/>
  <c r="N598" i="7" a="1"/>
  <c r="N598" i="7" s="1"/>
  <c r="O598" i="7" a="1"/>
  <c r="O598" i="7" s="1"/>
  <c r="P598" i="7" a="1"/>
  <c r="P598" i="7" s="1"/>
  <c r="K598" i="7" a="1"/>
  <c r="K598" i="7" s="1"/>
  <c r="L598" i="7" a="1"/>
  <c r="L598" i="7" s="1"/>
  <c r="Q601" i="7" a="1"/>
  <c r="Q601" i="7" s="1"/>
  <c r="R601" i="7" a="1"/>
  <c r="R601" i="7" s="1"/>
  <c r="S601" i="7" a="1"/>
  <c r="S601" i="7" s="1"/>
  <c r="D601" i="7" a="1"/>
  <c r="D601" i="7" s="1"/>
  <c r="E601" i="7" a="1"/>
  <c r="E601" i="7" s="1"/>
  <c r="F601" i="7" a="1"/>
  <c r="F601" i="7" s="1"/>
  <c r="G601" i="7" a="1"/>
  <c r="G601" i="7" s="1"/>
  <c r="H601" i="7" a="1"/>
  <c r="H601" i="7" s="1"/>
  <c r="I601" i="7" a="1"/>
  <c r="I601" i="7" s="1"/>
  <c r="J601" i="7" a="1"/>
  <c r="J601" i="7" s="1"/>
  <c r="M601" i="7" a="1"/>
  <c r="M601" i="7" s="1"/>
  <c r="N601" i="7" a="1"/>
  <c r="N601" i="7" s="1"/>
  <c r="O601" i="7" a="1"/>
  <c r="O601" i="7" s="1"/>
  <c r="P601" i="7" a="1"/>
  <c r="P601" i="7" s="1"/>
  <c r="K601" i="7" a="1"/>
  <c r="K601" i="7" s="1"/>
  <c r="L601" i="7" a="1"/>
  <c r="L601" i="7" s="1"/>
  <c r="Q602" i="7" a="1"/>
  <c r="Q602" i="7" s="1"/>
  <c r="R602" i="7" a="1"/>
  <c r="R602" i="7" s="1"/>
  <c r="S602" i="7" a="1"/>
  <c r="S602" i="7" s="1"/>
  <c r="D602" i="7" a="1"/>
  <c r="D602" i="7" s="1"/>
  <c r="E602" i="7" a="1"/>
  <c r="E602" i="7" s="1"/>
  <c r="F602" i="7" a="1"/>
  <c r="F602" i="7" s="1"/>
  <c r="G602" i="7" a="1"/>
  <c r="G602" i="7" s="1"/>
  <c r="H602" i="7" a="1"/>
  <c r="H602" i="7" s="1"/>
  <c r="I602" i="7" a="1"/>
  <c r="I602" i="7" s="1"/>
  <c r="J602" i="7" a="1"/>
  <c r="J602" i="7" s="1"/>
  <c r="M602" i="7" a="1"/>
  <c r="M602" i="7" s="1"/>
  <c r="N602" i="7" a="1"/>
  <c r="N602" i="7" s="1"/>
  <c r="O602" i="7" a="1"/>
  <c r="O602" i="7" s="1"/>
  <c r="P602" i="7" a="1"/>
  <c r="P602" i="7" s="1"/>
  <c r="K602" i="7" a="1"/>
  <c r="K602" i="7" s="1"/>
  <c r="L602" i="7" a="1"/>
  <c r="L602" i="7" s="1"/>
  <c r="Q603" i="7" a="1"/>
  <c r="Q603" i="7" s="1"/>
  <c r="R603" i="7" a="1"/>
  <c r="R603" i="7" s="1"/>
  <c r="S603" i="7" a="1"/>
  <c r="S603" i="7" s="1"/>
  <c r="D603" i="7" a="1"/>
  <c r="D603" i="7" s="1"/>
  <c r="E603" i="7" a="1"/>
  <c r="E603" i="7" s="1"/>
  <c r="F603" i="7" a="1"/>
  <c r="F603" i="7" s="1"/>
  <c r="G603" i="7" a="1"/>
  <c r="G603" i="7" s="1"/>
  <c r="H603" i="7" a="1"/>
  <c r="H603" i="7" s="1"/>
  <c r="I603" i="7" a="1"/>
  <c r="I603" i="7" s="1"/>
  <c r="J603" i="7" a="1"/>
  <c r="J603" i="7" s="1"/>
  <c r="M603" i="7" a="1"/>
  <c r="M603" i="7" s="1"/>
  <c r="N603" i="7" a="1"/>
  <c r="N603" i="7" s="1"/>
  <c r="O603" i="7" a="1"/>
  <c r="O603" i="7" s="1"/>
  <c r="P603" i="7" a="1"/>
  <c r="P603" i="7" s="1"/>
  <c r="K603" i="7" a="1"/>
  <c r="K603" i="7" s="1"/>
  <c r="L603" i="7" a="1"/>
  <c r="L603" i="7" s="1"/>
  <c r="Q607" i="7" a="1"/>
  <c r="Q607" i="7" s="1"/>
  <c r="R607" i="7" a="1"/>
  <c r="R607" i="7" s="1"/>
  <c r="S607" i="7" a="1"/>
  <c r="S607" i="7" s="1"/>
  <c r="D607" i="7" a="1"/>
  <c r="D607" i="7" s="1"/>
  <c r="E607" i="7" a="1"/>
  <c r="E607" i="7" s="1"/>
  <c r="F607" i="7" a="1"/>
  <c r="F607" i="7" s="1"/>
  <c r="G607" i="7" a="1"/>
  <c r="G607" i="7" s="1"/>
  <c r="H607" i="7" a="1"/>
  <c r="H607" i="7" s="1"/>
  <c r="I607" i="7" a="1"/>
  <c r="I607" i="7" s="1"/>
  <c r="J607" i="7" a="1"/>
  <c r="J607" i="7" s="1"/>
  <c r="M607" i="7" a="1"/>
  <c r="M607" i="7" s="1"/>
  <c r="N607" i="7" a="1"/>
  <c r="N607" i="7" s="1"/>
  <c r="O607" i="7" a="1"/>
  <c r="O607" i="7" s="1"/>
  <c r="P607" i="7" a="1"/>
  <c r="P607" i="7" s="1"/>
  <c r="L607" i="7" a="1"/>
  <c r="L607" i="7" s="1"/>
  <c r="K607" i="7" a="1"/>
  <c r="K607" i="7" s="1"/>
  <c r="Q608" i="7" a="1"/>
  <c r="Q608" i="7" s="1"/>
  <c r="R608" i="7" a="1"/>
  <c r="R608" i="7" s="1"/>
  <c r="S608" i="7" a="1"/>
  <c r="S608" i="7" s="1"/>
  <c r="D608" i="7" a="1"/>
  <c r="D608" i="7" s="1"/>
  <c r="E608" i="7" a="1"/>
  <c r="E608" i="7" s="1"/>
  <c r="F608" i="7" a="1"/>
  <c r="F608" i="7" s="1"/>
  <c r="G608" i="7" a="1"/>
  <c r="G608" i="7" s="1"/>
  <c r="H608" i="7" a="1"/>
  <c r="H608" i="7" s="1"/>
  <c r="I608" i="7" a="1"/>
  <c r="I608" i="7" s="1"/>
  <c r="J608" i="7" a="1"/>
  <c r="J608" i="7" s="1"/>
  <c r="M608" i="7" a="1"/>
  <c r="M608" i="7" s="1"/>
  <c r="N608" i="7" a="1"/>
  <c r="N608" i="7" s="1"/>
  <c r="O608" i="7" a="1"/>
  <c r="O608" i="7" s="1"/>
  <c r="P608" i="7" a="1"/>
  <c r="P608" i="7" s="1"/>
  <c r="K608" i="7" a="1"/>
  <c r="K608" i="7" s="1"/>
  <c r="L608" i="7" a="1"/>
  <c r="L608" i="7" s="1"/>
  <c r="Q609" i="7" a="1"/>
  <c r="Q609" i="7" s="1"/>
  <c r="R609" i="7" a="1"/>
  <c r="R609" i="7" s="1"/>
  <c r="S609" i="7" a="1"/>
  <c r="S609" i="7" s="1"/>
  <c r="D609" i="7" a="1"/>
  <c r="D609" i="7" s="1"/>
  <c r="E609" i="7" a="1"/>
  <c r="E609" i="7" s="1"/>
  <c r="F609" i="7" a="1"/>
  <c r="F609" i="7" s="1"/>
  <c r="G609" i="7" a="1"/>
  <c r="G609" i="7" s="1"/>
  <c r="H609" i="7" a="1"/>
  <c r="H609" i="7" s="1"/>
  <c r="I609" i="7" a="1"/>
  <c r="I609" i="7" s="1"/>
  <c r="J609" i="7" a="1"/>
  <c r="J609" i="7" s="1"/>
  <c r="M609" i="7" a="1"/>
  <c r="M609" i="7" s="1"/>
  <c r="N609" i="7" a="1"/>
  <c r="N609" i="7" s="1"/>
  <c r="O609" i="7" a="1"/>
  <c r="O609" i="7" s="1"/>
  <c r="P609" i="7" a="1"/>
  <c r="P609" i="7" s="1"/>
  <c r="K609" i="7" a="1"/>
  <c r="K609" i="7" s="1"/>
  <c r="L609" i="7" a="1"/>
  <c r="L609" i="7" s="1"/>
  <c r="Q610" i="7" a="1"/>
  <c r="Q610" i="7" s="1"/>
  <c r="R610" i="7" a="1"/>
  <c r="R610" i="7" s="1"/>
  <c r="S610" i="7" a="1"/>
  <c r="S610" i="7" s="1"/>
  <c r="D610" i="7" a="1"/>
  <c r="D610" i="7" s="1"/>
  <c r="E610" i="7" a="1"/>
  <c r="E610" i="7" s="1"/>
  <c r="F610" i="7" a="1"/>
  <c r="F610" i="7" s="1"/>
  <c r="G610" i="7" a="1"/>
  <c r="G610" i="7" s="1"/>
  <c r="H610" i="7" a="1"/>
  <c r="H610" i="7" s="1"/>
  <c r="I610" i="7" a="1"/>
  <c r="I610" i="7" s="1"/>
  <c r="J610" i="7" a="1"/>
  <c r="J610" i="7" s="1"/>
  <c r="M610" i="7" a="1"/>
  <c r="M610" i="7" s="1"/>
  <c r="N610" i="7" a="1"/>
  <c r="N610" i="7" s="1"/>
  <c r="O610" i="7" a="1"/>
  <c r="O610" i="7" s="1"/>
  <c r="P610" i="7" a="1"/>
  <c r="P610" i="7" s="1"/>
  <c r="K610" i="7" a="1"/>
  <c r="K610" i="7" s="1"/>
  <c r="L610" i="7" a="1"/>
  <c r="L610" i="7" s="1"/>
  <c r="Q613" i="7" a="1"/>
  <c r="Q613" i="7" s="1"/>
  <c r="R613" i="7" a="1"/>
  <c r="R613" i="7" s="1"/>
  <c r="D613" i="7" a="1"/>
  <c r="D613" i="7" s="1"/>
  <c r="E613" i="7" a="1"/>
  <c r="E613" i="7" s="1"/>
  <c r="F613" i="7" a="1"/>
  <c r="F613" i="7" s="1"/>
  <c r="G613" i="7" a="1"/>
  <c r="G613" i="7" s="1"/>
  <c r="H613" i="7" a="1"/>
  <c r="H613" i="7" s="1"/>
  <c r="I613" i="7" a="1"/>
  <c r="I613" i="7" s="1"/>
  <c r="J613" i="7" a="1"/>
  <c r="J613" i="7" s="1"/>
  <c r="M613" i="7" a="1"/>
  <c r="M613" i="7" s="1"/>
  <c r="N613" i="7" a="1"/>
  <c r="N613" i="7" s="1"/>
  <c r="O613" i="7" a="1"/>
  <c r="O613" i="7" s="1"/>
  <c r="P613" i="7" a="1"/>
  <c r="P613" i="7" s="1"/>
  <c r="K613" i="7" a="1"/>
  <c r="K613" i="7" s="1"/>
  <c r="L613" i="7" a="1"/>
  <c r="L613" i="7" s="1"/>
  <c r="S613" i="7" a="1"/>
  <c r="S613" i="7" s="1"/>
  <c r="Q614" i="7" a="1"/>
  <c r="Q614" i="7" s="1"/>
  <c r="R614" i="7" a="1"/>
  <c r="R614" i="7" s="1"/>
  <c r="D614" i="7" a="1"/>
  <c r="D614" i="7" s="1"/>
  <c r="E614" i="7" a="1"/>
  <c r="E614" i="7" s="1"/>
  <c r="F614" i="7" a="1"/>
  <c r="F614" i="7" s="1"/>
  <c r="G614" i="7" a="1"/>
  <c r="G614" i="7" s="1"/>
  <c r="H614" i="7" a="1"/>
  <c r="H614" i="7" s="1"/>
  <c r="I614" i="7" a="1"/>
  <c r="I614" i="7" s="1"/>
  <c r="J614" i="7" a="1"/>
  <c r="J614" i="7" s="1"/>
  <c r="M614" i="7" a="1"/>
  <c r="M614" i="7" s="1"/>
  <c r="N614" i="7" a="1"/>
  <c r="N614" i="7" s="1"/>
  <c r="O614" i="7" a="1"/>
  <c r="O614" i="7" s="1"/>
  <c r="P614" i="7" a="1"/>
  <c r="P614" i="7" s="1"/>
  <c r="S614" i="7" a="1"/>
  <c r="S614" i="7" s="1"/>
  <c r="K614" i="7" a="1"/>
  <c r="K614" i="7" s="1"/>
  <c r="L614" i="7" a="1"/>
  <c r="L614" i="7" s="1"/>
  <c r="Q615" i="7" a="1"/>
  <c r="Q615" i="7" s="1"/>
  <c r="R615" i="7" a="1"/>
  <c r="R615" i="7" s="1"/>
  <c r="D615" i="7" a="1"/>
  <c r="D615" i="7" s="1"/>
  <c r="E615" i="7" a="1"/>
  <c r="E615" i="7" s="1"/>
  <c r="F615" i="7" a="1"/>
  <c r="F615" i="7" s="1"/>
  <c r="G615" i="7" a="1"/>
  <c r="G615" i="7" s="1"/>
  <c r="H615" i="7" a="1"/>
  <c r="H615" i="7" s="1"/>
  <c r="I615" i="7" a="1"/>
  <c r="I615" i="7" s="1"/>
  <c r="J615" i="7" a="1"/>
  <c r="J615" i="7" s="1"/>
  <c r="M615" i="7" a="1"/>
  <c r="M615" i="7" s="1"/>
  <c r="N615" i="7" a="1"/>
  <c r="N615" i="7" s="1"/>
  <c r="O615" i="7" a="1"/>
  <c r="O615" i="7" s="1"/>
  <c r="P615" i="7" a="1"/>
  <c r="P615" i="7" s="1"/>
  <c r="K615" i="7" a="1"/>
  <c r="K615" i="7" s="1"/>
  <c r="L615" i="7" a="1"/>
  <c r="L615" i="7" s="1"/>
  <c r="S615" i="7" a="1"/>
  <c r="S615" i="7" s="1"/>
  <c r="Q617" i="7" a="1"/>
  <c r="Q617" i="7" s="1"/>
  <c r="R617" i="7" a="1"/>
  <c r="R617" i="7" s="1"/>
  <c r="D617" i="7" a="1"/>
  <c r="D617" i="7" s="1"/>
  <c r="E617" i="7" a="1"/>
  <c r="E617" i="7" s="1"/>
  <c r="F617" i="7" a="1"/>
  <c r="F617" i="7" s="1"/>
  <c r="G617" i="7" a="1"/>
  <c r="G617" i="7" s="1"/>
  <c r="H617" i="7" a="1"/>
  <c r="H617" i="7" s="1"/>
  <c r="I617" i="7" a="1"/>
  <c r="I617" i="7" s="1"/>
  <c r="J617" i="7" a="1"/>
  <c r="J617" i="7" s="1"/>
  <c r="M617" i="7" a="1"/>
  <c r="M617" i="7" s="1"/>
  <c r="N617" i="7" a="1"/>
  <c r="N617" i="7" s="1"/>
  <c r="O617" i="7" a="1"/>
  <c r="O617" i="7" s="1"/>
  <c r="P617" i="7" a="1"/>
  <c r="P617" i="7" s="1"/>
  <c r="K617" i="7" a="1"/>
  <c r="K617" i="7" s="1"/>
  <c r="L617" i="7" a="1"/>
  <c r="L617" i="7" s="1"/>
  <c r="S617" i="7" a="1"/>
  <c r="S617" i="7" s="1"/>
  <c r="Q618" i="7" a="1"/>
  <c r="Q618" i="7" s="1"/>
  <c r="R618" i="7" a="1"/>
  <c r="R618" i="7" s="1"/>
  <c r="D618" i="7" a="1"/>
  <c r="D618" i="7" s="1"/>
  <c r="E618" i="7" a="1"/>
  <c r="E618" i="7" s="1"/>
  <c r="F618" i="7" a="1"/>
  <c r="F618" i="7" s="1"/>
  <c r="G618" i="7" a="1"/>
  <c r="G618" i="7" s="1"/>
  <c r="H618" i="7" a="1"/>
  <c r="H618" i="7" s="1"/>
  <c r="I618" i="7" a="1"/>
  <c r="I618" i="7" s="1"/>
  <c r="J618" i="7" a="1"/>
  <c r="J618" i="7" s="1"/>
  <c r="M618" i="7" a="1"/>
  <c r="M618" i="7" s="1"/>
  <c r="N618" i="7" a="1"/>
  <c r="N618" i="7" s="1"/>
  <c r="O618" i="7" a="1"/>
  <c r="O618" i="7" s="1"/>
  <c r="P618" i="7" a="1"/>
  <c r="P618" i="7" s="1"/>
  <c r="K618" i="7" a="1"/>
  <c r="K618" i="7" s="1"/>
  <c r="L618" i="7" a="1"/>
  <c r="L618" i="7" s="1"/>
  <c r="S618" i="7" a="1"/>
  <c r="S618" i="7" s="1"/>
  <c r="Q620" i="7" a="1"/>
  <c r="Q620" i="7" s="1"/>
  <c r="R620" i="7" a="1"/>
  <c r="R620" i="7" s="1"/>
  <c r="D620" i="7" a="1"/>
  <c r="D620" i="7" s="1"/>
  <c r="E620" i="7" a="1"/>
  <c r="E620" i="7" s="1"/>
  <c r="F620" i="7" a="1"/>
  <c r="F620" i="7" s="1"/>
  <c r="G620" i="7" a="1"/>
  <c r="G620" i="7" s="1"/>
  <c r="H620" i="7" a="1"/>
  <c r="H620" i="7" s="1"/>
  <c r="I620" i="7" a="1"/>
  <c r="I620" i="7" s="1"/>
  <c r="J620" i="7" a="1"/>
  <c r="J620" i="7" s="1"/>
  <c r="M620" i="7" a="1"/>
  <c r="M620" i="7" s="1"/>
  <c r="N620" i="7" a="1"/>
  <c r="N620" i="7" s="1"/>
  <c r="P620" i="7" a="1"/>
  <c r="P620" i="7" s="1"/>
  <c r="K620" i="7" a="1"/>
  <c r="K620" i="7" s="1"/>
  <c r="L620" i="7" a="1"/>
  <c r="L620" i="7" s="1"/>
  <c r="O620" i="7" a="1"/>
  <c r="O620" i="7" s="1"/>
  <c r="S620" i="7" a="1"/>
  <c r="S620" i="7" s="1"/>
  <c r="Q621" i="7" a="1"/>
  <c r="Q621" i="7" s="1"/>
  <c r="R621" i="7" a="1"/>
  <c r="R621" i="7" s="1"/>
  <c r="D621" i="7" a="1"/>
  <c r="D621" i="7" s="1"/>
  <c r="E621" i="7" a="1"/>
  <c r="E621" i="7" s="1"/>
  <c r="F621" i="7" a="1"/>
  <c r="F621" i="7" s="1"/>
  <c r="G621" i="7" a="1"/>
  <c r="G621" i="7" s="1"/>
  <c r="H621" i="7" a="1"/>
  <c r="H621" i="7" s="1"/>
  <c r="I621" i="7" a="1"/>
  <c r="I621" i="7" s="1"/>
  <c r="J621" i="7" a="1"/>
  <c r="J621" i="7" s="1"/>
  <c r="M621" i="7" a="1"/>
  <c r="M621" i="7" s="1"/>
  <c r="N621" i="7" a="1"/>
  <c r="N621" i="7" s="1"/>
  <c r="P621" i="7" a="1"/>
  <c r="P621" i="7" s="1"/>
  <c r="K621" i="7" a="1"/>
  <c r="K621" i="7" s="1"/>
  <c r="L621" i="7" a="1"/>
  <c r="L621" i="7" s="1"/>
  <c r="O621" i="7" a="1"/>
  <c r="O621" i="7" s="1"/>
  <c r="S621" i="7" a="1"/>
  <c r="S621" i="7" s="1"/>
  <c r="Q622" i="7" a="1"/>
  <c r="Q622" i="7" s="1"/>
  <c r="R622" i="7" a="1"/>
  <c r="R622" i="7" s="1"/>
  <c r="D622" i="7" a="1"/>
  <c r="D622" i="7" s="1"/>
  <c r="E622" i="7" a="1"/>
  <c r="E622" i="7" s="1"/>
  <c r="F622" i="7" a="1"/>
  <c r="F622" i="7" s="1"/>
  <c r="G622" i="7" a="1"/>
  <c r="G622" i="7" s="1"/>
  <c r="H622" i="7" a="1"/>
  <c r="H622" i="7" s="1"/>
  <c r="I622" i="7" a="1"/>
  <c r="I622" i="7" s="1"/>
  <c r="J622" i="7" a="1"/>
  <c r="J622" i="7" s="1"/>
  <c r="M622" i="7" a="1"/>
  <c r="M622" i="7" s="1"/>
  <c r="N622" i="7" a="1"/>
  <c r="N622" i="7" s="1"/>
  <c r="P622" i="7" a="1"/>
  <c r="P622" i="7" s="1"/>
  <c r="K622" i="7" a="1"/>
  <c r="K622" i="7" s="1"/>
  <c r="L622" i="7" a="1"/>
  <c r="L622" i="7" s="1"/>
  <c r="O622" i="7" a="1"/>
  <c r="O622" i="7" s="1"/>
  <c r="S622" i="7" a="1"/>
  <c r="S622" i="7" s="1"/>
  <c r="Q623" i="7" a="1"/>
  <c r="Q623" i="7" s="1"/>
  <c r="R623" i="7" a="1"/>
  <c r="R623" i="7" s="1"/>
  <c r="D623" i="7" a="1"/>
  <c r="D623" i="7" s="1"/>
  <c r="E623" i="7" a="1"/>
  <c r="E623" i="7" s="1"/>
  <c r="F623" i="7" a="1"/>
  <c r="F623" i="7" s="1"/>
  <c r="G623" i="7" a="1"/>
  <c r="G623" i="7" s="1"/>
  <c r="H623" i="7" a="1"/>
  <c r="H623" i="7" s="1"/>
  <c r="I623" i="7" a="1"/>
  <c r="I623" i="7" s="1"/>
  <c r="J623" i="7" a="1"/>
  <c r="J623" i="7" s="1"/>
  <c r="M623" i="7" a="1"/>
  <c r="M623" i="7" s="1"/>
  <c r="N623" i="7" a="1"/>
  <c r="N623" i="7" s="1"/>
  <c r="P623" i="7" a="1"/>
  <c r="P623" i="7" s="1"/>
  <c r="K623" i="7" a="1"/>
  <c r="K623" i="7" s="1"/>
  <c r="L623" i="7" a="1"/>
  <c r="L623" i="7" s="1"/>
  <c r="O623" i="7" a="1"/>
  <c r="O623" i="7" s="1"/>
  <c r="S623" i="7" a="1"/>
  <c r="S623" i="7" s="1"/>
  <c r="Q625" i="7" a="1"/>
  <c r="Q625" i="7" s="1"/>
  <c r="R625" i="7" a="1"/>
  <c r="R625" i="7" s="1"/>
  <c r="E625" i="7" a="1"/>
  <c r="E625" i="7" s="1"/>
  <c r="F625" i="7" a="1"/>
  <c r="F625" i="7" s="1"/>
  <c r="G625" i="7" a="1"/>
  <c r="G625" i="7" s="1"/>
  <c r="H625" i="7" a="1"/>
  <c r="H625" i="7" s="1"/>
  <c r="I625" i="7" a="1"/>
  <c r="I625" i="7" s="1"/>
  <c r="J625" i="7" a="1"/>
  <c r="J625" i="7" s="1"/>
  <c r="M625" i="7" a="1"/>
  <c r="M625" i="7" s="1"/>
  <c r="N625" i="7" a="1"/>
  <c r="N625" i="7" s="1"/>
  <c r="D625" i="7" a="1"/>
  <c r="D625" i="7" s="1"/>
  <c r="K625" i="7" a="1"/>
  <c r="K625" i="7" s="1"/>
  <c r="L625" i="7" a="1"/>
  <c r="L625" i="7" s="1"/>
  <c r="O625" i="7" a="1"/>
  <c r="O625" i="7" s="1"/>
  <c r="P625" i="7" a="1"/>
  <c r="P625" i="7" s="1"/>
  <c r="S625" i="7" a="1"/>
  <c r="S625" i="7" s="1"/>
  <c r="R626" i="7" a="1"/>
  <c r="R626" i="7" s="1"/>
  <c r="E626" i="7" a="1"/>
  <c r="E626" i="7" s="1"/>
  <c r="F626" i="7" a="1"/>
  <c r="F626" i="7" s="1"/>
  <c r="G626" i="7" a="1"/>
  <c r="G626" i="7" s="1"/>
  <c r="H626" i="7" a="1"/>
  <c r="H626" i="7" s="1"/>
  <c r="I626" i="7" a="1"/>
  <c r="I626" i="7" s="1"/>
  <c r="J626" i="7" a="1"/>
  <c r="J626" i="7" s="1"/>
  <c r="M626" i="7" a="1"/>
  <c r="M626" i="7" s="1"/>
  <c r="N626" i="7" a="1"/>
  <c r="N626" i="7" s="1"/>
  <c r="Q626" i="7" a="1"/>
  <c r="Q626" i="7" s="1"/>
  <c r="S626" i="7" a="1"/>
  <c r="S626" i="7" s="1"/>
  <c r="D626" i="7" a="1"/>
  <c r="D626" i="7" s="1"/>
  <c r="K626" i="7" a="1"/>
  <c r="K626" i="7" s="1"/>
  <c r="L626" i="7" a="1"/>
  <c r="L626" i="7" s="1"/>
  <c r="O626" i="7" a="1"/>
  <c r="O626" i="7" s="1"/>
  <c r="P626" i="7" a="1"/>
  <c r="P626" i="7" s="1"/>
  <c r="E627" i="7" a="1"/>
  <c r="E627" i="7" s="1"/>
  <c r="F627" i="7" a="1"/>
  <c r="F627" i="7" s="1"/>
  <c r="D627" i="7" a="1"/>
  <c r="D627" i="7" s="1"/>
  <c r="G627" i="7" a="1"/>
  <c r="G627" i="7" s="1"/>
  <c r="H627" i="7" a="1"/>
  <c r="H627" i="7" s="1"/>
  <c r="I627" i="7" a="1"/>
  <c r="I627" i="7" s="1"/>
  <c r="J627" i="7" a="1"/>
  <c r="J627" i="7" s="1"/>
  <c r="K627" i="7" a="1"/>
  <c r="K627" i="7" s="1"/>
  <c r="L627" i="7" a="1"/>
  <c r="L627" i="7" s="1"/>
  <c r="M627" i="7" a="1"/>
  <c r="M627" i="7" s="1"/>
  <c r="N627" i="7" a="1"/>
  <c r="N627" i="7" s="1"/>
  <c r="O627" i="7" a="1"/>
  <c r="O627" i="7" s="1"/>
  <c r="P627" i="7" a="1"/>
  <c r="P627" i="7" s="1"/>
  <c r="Q627" i="7" a="1"/>
  <c r="Q627" i="7" s="1"/>
  <c r="R627" i="7" a="1"/>
  <c r="R627" i="7" s="1"/>
  <c r="S627" i="7" a="1"/>
  <c r="S627" i="7" s="1"/>
  <c r="D628" i="7" a="1"/>
  <c r="D628" i="7" s="1"/>
  <c r="E628" i="7" a="1"/>
  <c r="E628" i="7" s="1"/>
  <c r="F628" i="7" a="1"/>
  <c r="F628" i="7" s="1"/>
  <c r="G628" i="7" a="1"/>
  <c r="G628" i="7" s="1"/>
  <c r="H628" i="7" a="1"/>
  <c r="H628" i="7" s="1"/>
  <c r="I628" i="7" a="1"/>
  <c r="I628" i="7" s="1"/>
  <c r="J628" i="7" a="1"/>
  <c r="J628" i="7" s="1"/>
  <c r="K628" i="7" a="1"/>
  <c r="K628" i="7" s="1"/>
  <c r="L628" i="7" a="1"/>
  <c r="L628" i="7" s="1"/>
  <c r="M628" i="7" a="1"/>
  <c r="M628" i="7" s="1"/>
  <c r="N628" i="7" a="1"/>
  <c r="N628" i="7" s="1"/>
  <c r="O628" i="7" a="1"/>
  <c r="O628" i="7" s="1"/>
  <c r="P628" i="7" a="1"/>
  <c r="P628" i="7" s="1"/>
  <c r="Q628" i="7" a="1"/>
  <c r="Q628" i="7" s="1"/>
  <c r="R628" i="7" a="1"/>
  <c r="R628" i="7" s="1"/>
  <c r="S628" i="7" a="1"/>
  <c r="S628" i="7" s="1"/>
  <c r="D629" i="7" a="1"/>
  <c r="D629" i="7" s="1"/>
  <c r="E629" i="7" a="1"/>
  <c r="E629" i="7" s="1"/>
  <c r="F629" i="7" a="1"/>
  <c r="F629" i="7" s="1"/>
  <c r="G629" i="7" a="1"/>
  <c r="G629" i="7" s="1"/>
  <c r="H629" i="7" a="1"/>
  <c r="H629" i="7" s="1"/>
  <c r="I629" i="7" a="1"/>
  <c r="I629" i="7" s="1"/>
  <c r="J629" i="7" a="1"/>
  <c r="J629" i="7" s="1"/>
  <c r="K629" i="7" a="1"/>
  <c r="K629" i="7" s="1"/>
  <c r="L629" i="7" a="1"/>
  <c r="L629" i="7" s="1"/>
  <c r="M629" i="7" a="1"/>
  <c r="M629" i="7" s="1"/>
  <c r="N629" i="7" a="1"/>
  <c r="N629" i="7" s="1"/>
  <c r="O629" i="7" a="1"/>
  <c r="O629" i="7" s="1"/>
  <c r="P629" i="7" a="1"/>
  <c r="P629" i="7" s="1"/>
  <c r="Q629" i="7" a="1"/>
  <c r="Q629" i="7" s="1"/>
  <c r="R629" i="7" a="1"/>
  <c r="R629" i="7" s="1"/>
  <c r="S629" i="7" a="1"/>
  <c r="S629" i="7" s="1"/>
  <c r="D630" i="7" a="1"/>
  <c r="D630" i="7" s="1"/>
  <c r="E630" i="7" a="1"/>
  <c r="E630" i="7" s="1"/>
  <c r="F630" i="7" a="1"/>
  <c r="F630" i="7" s="1"/>
  <c r="G630" i="7" a="1"/>
  <c r="G630" i="7" s="1"/>
  <c r="H630" i="7" a="1"/>
  <c r="H630" i="7" s="1"/>
  <c r="I630" i="7" a="1"/>
  <c r="I630" i="7" s="1"/>
  <c r="J630" i="7" a="1"/>
  <c r="J630" i="7" s="1"/>
  <c r="K630" i="7" a="1"/>
  <c r="K630" i="7" s="1"/>
  <c r="L630" i="7" a="1"/>
  <c r="L630" i="7" s="1"/>
  <c r="M630" i="7" a="1"/>
  <c r="M630" i="7" s="1"/>
  <c r="N630" i="7" a="1"/>
  <c r="N630" i="7" s="1"/>
  <c r="O630" i="7" a="1"/>
  <c r="O630" i="7" s="1"/>
  <c r="P630" i="7" a="1"/>
  <c r="P630" i="7" s="1"/>
  <c r="Q630" i="7" a="1"/>
  <c r="Q630" i="7" s="1"/>
  <c r="R630" i="7" a="1"/>
  <c r="R630" i="7" s="1"/>
  <c r="S630" i="7" a="1"/>
  <c r="S630" i="7" s="1"/>
  <c r="D633" i="7" a="1"/>
  <c r="D633" i="7" s="1"/>
  <c r="E633" i="7" a="1"/>
  <c r="E633" i="7" s="1"/>
  <c r="F633" i="7" a="1"/>
  <c r="F633" i="7" s="1"/>
  <c r="G633" i="7" a="1"/>
  <c r="G633" i="7" s="1"/>
  <c r="H633" i="7" a="1"/>
  <c r="H633" i="7" s="1"/>
  <c r="I633" i="7" a="1"/>
  <c r="I633" i="7" s="1"/>
  <c r="J633" i="7" a="1"/>
  <c r="J633" i="7" s="1"/>
  <c r="K633" i="7" a="1"/>
  <c r="K633" i="7" s="1"/>
  <c r="L633" i="7" a="1"/>
  <c r="L633" i="7" s="1"/>
  <c r="M633" i="7" a="1"/>
  <c r="M633" i="7" s="1"/>
  <c r="N633" i="7" a="1"/>
  <c r="N633" i="7" s="1"/>
  <c r="O633" i="7" a="1"/>
  <c r="O633" i="7" s="1"/>
  <c r="P633" i="7" a="1"/>
  <c r="P633" i="7" s="1"/>
  <c r="Q633" i="7" a="1"/>
  <c r="Q633" i="7" s="1"/>
  <c r="R633" i="7" a="1"/>
  <c r="R633" i="7" s="1"/>
  <c r="S633" i="7" a="1"/>
  <c r="S633" i="7" s="1"/>
  <c r="D634" i="7" a="1"/>
  <c r="D634" i="7" s="1"/>
  <c r="E634" i="7" a="1"/>
  <c r="E634" i="7" s="1"/>
  <c r="F634" i="7" a="1"/>
  <c r="F634" i="7" s="1"/>
  <c r="G634" i="7" a="1"/>
  <c r="G634" i="7" s="1"/>
  <c r="H634" i="7" a="1"/>
  <c r="H634" i="7" s="1"/>
  <c r="I634" i="7" a="1"/>
  <c r="I634" i="7" s="1"/>
  <c r="J634" i="7" a="1"/>
  <c r="J634" i="7" s="1"/>
  <c r="K634" i="7" a="1"/>
  <c r="K634" i="7" s="1"/>
  <c r="L634" i="7" a="1"/>
  <c r="L634" i="7" s="1"/>
  <c r="M634" i="7" a="1"/>
  <c r="M634" i="7" s="1"/>
  <c r="N634" i="7" a="1"/>
  <c r="N634" i="7" s="1"/>
  <c r="O634" i="7" a="1"/>
  <c r="O634" i="7" s="1"/>
  <c r="P634" i="7" a="1"/>
  <c r="P634" i="7" s="1"/>
  <c r="Q634" i="7" a="1"/>
  <c r="Q634" i="7" s="1"/>
  <c r="R634" i="7" a="1"/>
  <c r="R634" i="7" s="1"/>
  <c r="S634" i="7" a="1"/>
  <c r="S634" i="7" s="1"/>
  <c r="D637" i="7" a="1"/>
  <c r="D637" i="7" s="1"/>
  <c r="E637" i="7" a="1"/>
  <c r="E637" i="7" s="1"/>
  <c r="F637" i="7" a="1"/>
  <c r="F637" i="7" s="1"/>
  <c r="G637" i="7" a="1"/>
  <c r="G637" i="7" s="1"/>
  <c r="H637" i="7" a="1"/>
  <c r="H637" i="7" s="1"/>
  <c r="I637" i="7" a="1"/>
  <c r="I637" i="7" s="1"/>
  <c r="J637" i="7" a="1"/>
  <c r="J637" i="7" s="1"/>
  <c r="K637" i="7" a="1"/>
  <c r="K637" i="7" s="1"/>
  <c r="L637" i="7" a="1"/>
  <c r="L637" i="7" s="1"/>
  <c r="M637" i="7" a="1"/>
  <c r="M637" i="7" s="1"/>
  <c r="N637" i="7" a="1"/>
  <c r="N637" i="7" s="1"/>
  <c r="O637" i="7" a="1"/>
  <c r="O637" i="7" s="1"/>
  <c r="P637" i="7" a="1"/>
  <c r="P637" i="7" s="1"/>
  <c r="Q637" i="7" a="1"/>
  <c r="Q637" i="7" s="1"/>
  <c r="R637" i="7" a="1"/>
  <c r="R637" i="7" s="1"/>
  <c r="S637" i="7" a="1"/>
  <c r="S637" i="7" s="1"/>
  <c r="D641" i="7" a="1"/>
  <c r="D641" i="7" s="1"/>
  <c r="E641" i="7" a="1"/>
  <c r="E641" i="7" s="1"/>
  <c r="F641" i="7" a="1"/>
  <c r="F641" i="7" s="1"/>
  <c r="G641" i="7" a="1"/>
  <c r="G641" i="7" s="1"/>
  <c r="H641" i="7" a="1"/>
  <c r="H641" i="7" s="1"/>
  <c r="I641" i="7" a="1"/>
  <c r="I641" i="7" s="1"/>
  <c r="J641" i="7" a="1"/>
  <c r="J641" i="7" s="1"/>
  <c r="K641" i="7" a="1"/>
  <c r="K641" i="7" s="1"/>
  <c r="L641" i="7" a="1"/>
  <c r="L641" i="7" s="1"/>
  <c r="M641" i="7" a="1"/>
  <c r="M641" i="7" s="1"/>
  <c r="N641" i="7" a="1"/>
  <c r="N641" i="7" s="1"/>
  <c r="O641" i="7" a="1"/>
  <c r="O641" i="7" s="1"/>
  <c r="P641" i="7" a="1"/>
  <c r="P641" i="7" s="1"/>
  <c r="Q641" i="7" a="1"/>
  <c r="Q641" i="7" s="1"/>
  <c r="R641" i="7" a="1"/>
  <c r="R641" i="7" s="1"/>
  <c r="S641" i="7" a="1"/>
  <c r="S641" i="7" s="1"/>
  <c r="D642" i="7" a="1"/>
  <c r="D642" i="7" s="1"/>
  <c r="E642" i="7" a="1"/>
  <c r="E642" i="7" s="1"/>
  <c r="F642" i="7" a="1"/>
  <c r="F642" i="7" s="1"/>
  <c r="G642" i="7" a="1"/>
  <c r="G642" i="7" s="1"/>
  <c r="H642" i="7" a="1"/>
  <c r="H642" i="7" s="1"/>
  <c r="I642" i="7" a="1"/>
  <c r="I642" i="7" s="1"/>
  <c r="J642" i="7" a="1"/>
  <c r="J642" i="7" s="1"/>
  <c r="K642" i="7" a="1"/>
  <c r="K642" i="7" s="1"/>
  <c r="L642" i="7" a="1"/>
  <c r="L642" i="7" s="1"/>
  <c r="M642" i="7" a="1"/>
  <c r="M642" i="7" s="1"/>
  <c r="N642" i="7" a="1"/>
  <c r="N642" i="7" s="1"/>
  <c r="O642" i="7" a="1"/>
  <c r="O642" i="7" s="1"/>
  <c r="P642" i="7" a="1"/>
  <c r="P642" i="7" s="1"/>
  <c r="Q642" i="7" a="1"/>
  <c r="Q642" i="7" s="1"/>
  <c r="R642" i="7" a="1"/>
  <c r="R642" i="7" s="1"/>
  <c r="S642" i="7" a="1"/>
  <c r="S642" i="7" s="1"/>
  <c r="D643" i="7" a="1"/>
  <c r="D643" i="7" s="1"/>
  <c r="E643" i="7" a="1"/>
  <c r="E643" i="7" s="1"/>
  <c r="F643" i="7" a="1"/>
  <c r="F643" i="7" s="1"/>
  <c r="G643" i="7" a="1"/>
  <c r="G643" i="7" s="1"/>
  <c r="H643" i="7" a="1"/>
  <c r="H643" i="7" s="1"/>
  <c r="I643" i="7" a="1"/>
  <c r="I643" i="7" s="1"/>
  <c r="J643" i="7" a="1"/>
  <c r="J643" i="7" s="1"/>
  <c r="K643" i="7" a="1"/>
  <c r="K643" i="7" s="1"/>
  <c r="L643" i="7" a="1"/>
  <c r="L643" i="7" s="1"/>
  <c r="M643" i="7" a="1"/>
  <c r="M643" i="7" s="1"/>
  <c r="N643" i="7" a="1"/>
  <c r="N643" i="7" s="1"/>
  <c r="O643" i="7" a="1"/>
  <c r="O643" i="7" s="1"/>
  <c r="P643" i="7" a="1"/>
  <c r="P643" i="7" s="1"/>
  <c r="Q643" i="7" a="1"/>
  <c r="Q643" i="7" s="1"/>
  <c r="R643" i="7" a="1"/>
  <c r="R643" i="7" s="1"/>
  <c r="S643" i="7" a="1"/>
  <c r="S643" i="7" s="1"/>
  <c r="D644" i="7" a="1"/>
  <c r="D644" i="7" s="1"/>
  <c r="E644" i="7" a="1"/>
  <c r="E644" i="7" s="1"/>
  <c r="F644" i="7" a="1"/>
  <c r="F644" i="7" s="1"/>
  <c r="G644" i="7" a="1"/>
  <c r="G644" i="7" s="1"/>
  <c r="H644" i="7" a="1"/>
  <c r="H644" i="7" s="1"/>
  <c r="I644" i="7" a="1"/>
  <c r="I644" i="7" s="1"/>
  <c r="J644" i="7" a="1"/>
  <c r="J644" i="7" s="1"/>
  <c r="K644" i="7" a="1"/>
  <c r="K644" i="7" s="1"/>
  <c r="L644" i="7" a="1"/>
  <c r="L644" i="7" s="1"/>
  <c r="M644" i="7" a="1"/>
  <c r="M644" i="7" s="1"/>
  <c r="N644" i="7" a="1"/>
  <c r="N644" i="7" s="1"/>
  <c r="O644" i="7" a="1"/>
  <c r="O644" i="7" s="1"/>
  <c r="P644" i="7" a="1"/>
  <c r="P644" i="7" s="1"/>
  <c r="Q644" i="7" a="1"/>
  <c r="Q644" i="7" s="1"/>
  <c r="R644" i="7" a="1"/>
  <c r="R644" i="7" s="1"/>
  <c r="S644" i="7" a="1"/>
  <c r="S644" i="7" s="1"/>
  <c r="D645" i="7" a="1"/>
  <c r="D645" i="7" s="1"/>
  <c r="E645" i="7" a="1"/>
  <c r="E645" i="7" s="1"/>
  <c r="F645" i="7" a="1"/>
  <c r="F645" i="7" s="1"/>
  <c r="G645" i="7" a="1"/>
  <c r="G645" i="7" s="1"/>
  <c r="H645" i="7" a="1"/>
  <c r="H645" i="7" s="1"/>
  <c r="I645" i="7" a="1"/>
  <c r="I645" i="7" s="1"/>
  <c r="J645" i="7" a="1"/>
  <c r="J645" i="7" s="1"/>
  <c r="K645" i="7" a="1"/>
  <c r="K645" i="7" s="1"/>
  <c r="L645" i="7" a="1"/>
  <c r="L645" i="7" s="1"/>
  <c r="M645" i="7" a="1"/>
  <c r="M645" i="7" s="1"/>
  <c r="N645" i="7" a="1"/>
  <c r="N645" i="7" s="1"/>
  <c r="O645" i="7" a="1"/>
  <c r="O645" i="7" s="1"/>
  <c r="P645" i="7" a="1"/>
  <c r="P645" i="7" s="1"/>
  <c r="Q645" i="7" a="1"/>
  <c r="Q645" i="7" s="1"/>
  <c r="R645" i="7" a="1"/>
  <c r="R645" i="7" s="1"/>
  <c r="S645" i="7" a="1"/>
  <c r="S645" i="7" s="1"/>
  <c r="D646" i="7" a="1"/>
  <c r="D646" i="7" s="1"/>
  <c r="E646" i="7" a="1"/>
  <c r="E646" i="7" s="1"/>
  <c r="F646" i="7" a="1"/>
  <c r="F646" i="7" s="1"/>
  <c r="G646" i="7" a="1"/>
  <c r="G646" i="7" s="1"/>
  <c r="H646" i="7" a="1"/>
  <c r="H646" i="7" s="1"/>
  <c r="I646" i="7" a="1"/>
  <c r="I646" i="7" s="1"/>
  <c r="J646" i="7" a="1"/>
  <c r="J646" i="7" s="1"/>
  <c r="K646" i="7" a="1"/>
  <c r="K646" i="7" s="1"/>
  <c r="L646" i="7" a="1"/>
  <c r="L646" i="7" s="1"/>
  <c r="M646" i="7" a="1"/>
  <c r="M646" i="7" s="1"/>
  <c r="N646" i="7" a="1"/>
  <c r="N646" i="7" s="1"/>
  <c r="O646" i="7" a="1"/>
  <c r="O646" i="7" s="1"/>
  <c r="P646" i="7" a="1"/>
  <c r="P646" i="7" s="1"/>
  <c r="Q646" i="7" a="1"/>
  <c r="Q646" i="7" s="1"/>
  <c r="R646" i="7" a="1"/>
  <c r="R646" i="7" s="1"/>
  <c r="S646" i="7" a="1"/>
  <c r="S646" i="7" s="1"/>
  <c r="D648" i="7" a="1"/>
  <c r="D648" i="7" s="1"/>
  <c r="E648" i="7" a="1"/>
  <c r="E648" i="7" s="1"/>
  <c r="F648" i="7" a="1"/>
  <c r="F648" i="7" s="1"/>
  <c r="G648" i="7" a="1"/>
  <c r="G648" i="7" s="1"/>
  <c r="H648" i="7" a="1"/>
  <c r="H648" i="7" s="1"/>
  <c r="I648" i="7" a="1"/>
  <c r="I648" i="7" s="1"/>
  <c r="J648" i="7" a="1"/>
  <c r="J648" i="7" s="1"/>
  <c r="K648" i="7" a="1"/>
  <c r="K648" i="7" s="1"/>
  <c r="L648" i="7" a="1"/>
  <c r="L648" i="7" s="1"/>
  <c r="M648" i="7" a="1"/>
  <c r="M648" i="7" s="1"/>
  <c r="N648" i="7" a="1"/>
  <c r="N648" i="7" s="1"/>
  <c r="O648" i="7" a="1"/>
  <c r="O648" i="7" s="1"/>
  <c r="P648" i="7" a="1"/>
  <c r="P648" i="7" s="1"/>
  <c r="Q648" i="7" a="1"/>
  <c r="Q648" i="7" s="1"/>
  <c r="R648" i="7" a="1"/>
  <c r="R648" i="7" s="1"/>
  <c r="S648" i="7" a="1"/>
  <c r="S648" i="7" s="1"/>
  <c r="D649" i="7" a="1"/>
  <c r="D649" i="7" s="1"/>
  <c r="E649" i="7" a="1"/>
  <c r="E649" i="7" s="1"/>
  <c r="F649" i="7" a="1"/>
  <c r="F649" i="7" s="1"/>
  <c r="G649" i="7" a="1"/>
  <c r="G649" i="7" s="1"/>
  <c r="H649" i="7" a="1"/>
  <c r="H649" i="7" s="1"/>
  <c r="I649" i="7" a="1"/>
  <c r="I649" i="7" s="1"/>
  <c r="J649" i="7" a="1"/>
  <c r="J649" i="7" s="1"/>
  <c r="K649" i="7" a="1"/>
  <c r="K649" i="7" s="1"/>
  <c r="L649" i="7" a="1"/>
  <c r="L649" i="7" s="1"/>
  <c r="M649" i="7" a="1"/>
  <c r="M649" i="7" s="1"/>
  <c r="N649" i="7" a="1"/>
  <c r="N649" i="7" s="1"/>
  <c r="O649" i="7" a="1"/>
  <c r="O649" i="7" s="1"/>
  <c r="P649" i="7" a="1"/>
  <c r="P649" i="7" s="1"/>
  <c r="Q649" i="7" a="1"/>
  <c r="Q649" i="7" s="1"/>
  <c r="R649" i="7" a="1"/>
  <c r="R649" i="7" s="1"/>
  <c r="S649" i="7" a="1"/>
  <c r="S649" i="7" s="1"/>
  <c r="D650" i="7" a="1"/>
  <c r="D650" i="7" s="1"/>
  <c r="E650" i="7" a="1"/>
  <c r="E650" i="7" s="1"/>
  <c r="F650" i="7" a="1"/>
  <c r="F650" i="7" s="1"/>
  <c r="G650" i="7" a="1"/>
  <c r="G650" i="7" s="1"/>
  <c r="H650" i="7" a="1"/>
  <c r="H650" i="7" s="1"/>
  <c r="I650" i="7" a="1"/>
  <c r="I650" i="7" s="1"/>
  <c r="J650" i="7" a="1"/>
  <c r="J650" i="7" s="1"/>
  <c r="K650" i="7" a="1"/>
  <c r="K650" i="7" s="1"/>
  <c r="L650" i="7" a="1"/>
  <c r="L650" i="7" s="1"/>
  <c r="M650" i="7" a="1"/>
  <c r="M650" i="7" s="1"/>
  <c r="N650" i="7" a="1"/>
  <c r="N650" i="7" s="1"/>
  <c r="P650" i="7" a="1"/>
  <c r="P650" i="7" s="1"/>
  <c r="Q650" i="7" a="1"/>
  <c r="Q650" i="7" s="1"/>
  <c r="R650" i="7" a="1"/>
  <c r="R650" i="7" s="1"/>
  <c r="S650" i="7" a="1"/>
  <c r="S650" i="7" s="1"/>
  <c r="O650" i="7" a="1"/>
  <c r="O650" i="7" s="1"/>
  <c r="D653" i="7" a="1"/>
  <c r="D653" i="7" s="1"/>
  <c r="E653" i="7" a="1"/>
  <c r="E653" i="7" s="1"/>
  <c r="F653" i="7" a="1"/>
  <c r="F653" i="7" s="1"/>
  <c r="G653" i="7" a="1"/>
  <c r="G653" i="7" s="1"/>
  <c r="H653" i="7" a="1"/>
  <c r="H653" i="7" s="1"/>
  <c r="I653" i="7" a="1"/>
  <c r="I653" i="7" s="1"/>
  <c r="J653" i="7" a="1"/>
  <c r="J653" i="7" s="1"/>
  <c r="K653" i="7" a="1"/>
  <c r="K653" i="7" s="1"/>
  <c r="L653" i="7" a="1"/>
  <c r="L653" i="7" s="1"/>
  <c r="M653" i="7" a="1"/>
  <c r="M653" i="7" s="1"/>
  <c r="N653" i="7" a="1"/>
  <c r="N653" i="7" s="1"/>
  <c r="P653" i="7" a="1"/>
  <c r="P653" i="7" s="1"/>
  <c r="Q653" i="7" a="1"/>
  <c r="Q653" i="7" s="1"/>
  <c r="R653" i="7" a="1"/>
  <c r="R653" i="7" s="1"/>
  <c r="S653" i="7" a="1"/>
  <c r="S653" i="7" s="1"/>
  <c r="O653" i="7" a="1"/>
  <c r="O653" i="7" s="1"/>
  <c r="D654" i="7" a="1"/>
  <c r="D654" i="7" s="1"/>
  <c r="E654" i="7" a="1"/>
  <c r="E654" i="7" s="1"/>
  <c r="F654" i="7" a="1"/>
  <c r="F654" i="7" s="1"/>
  <c r="G654" i="7" a="1"/>
  <c r="G654" i="7" s="1"/>
  <c r="H654" i="7" a="1"/>
  <c r="H654" i="7" s="1"/>
  <c r="I654" i="7" a="1"/>
  <c r="I654" i="7" s="1"/>
  <c r="J654" i="7" a="1"/>
  <c r="J654" i="7" s="1"/>
  <c r="K654" i="7" a="1"/>
  <c r="K654" i="7" s="1"/>
  <c r="L654" i="7" a="1"/>
  <c r="L654" i="7" s="1"/>
  <c r="M654" i="7" a="1"/>
  <c r="M654" i="7" s="1"/>
  <c r="N654" i="7" a="1"/>
  <c r="N654" i="7" s="1"/>
  <c r="P654" i="7" a="1"/>
  <c r="P654" i="7" s="1"/>
  <c r="Q654" i="7" a="1"/>
  <c r="Q654" i="7" s="1"/>
  <c r="R654" i="7" a="1"/>
  <c r="R654" i="7" s="1"/>
  <c r="S654" i="7" a="1"/>
  <c r="S654" i="7" s="1"/>
  <c r="O654" i="7" a="1"/>
  <c r="O654" i="7" s="1"/>
  <c r="D655" i="7" a="1"/>
  <c r="D655" i="7" s="1"/>
  <c r="E655" i="7" a="1"/>
  <c r="E655" i="7" s="1"/>
  <c r="F655" i="7" a="1"/>
  <c r="F655" i="7" s="1"/>
  <c r="G655" i="7" a="1"/>
  <c r="G655" i="7" s="1"/>
  <c r="H655" i="7" a="1"/>
  <c r="H655" i="7" s="1"/>
  <c r="I655" i="7" a="1"/>
  <c r="I655" i="7" s="1"/>
  <c r="J655" i="7" a="1"/>
  <c r="J655" i="7" s="1"/>
  <c r="K655" i="7" a="1"/>
  <c r="K655" i="7" s="1"/>
  <c r="L655" i="7" a="1"/>
  <c r="L655" i="7" s="1"/>
  <c r="M655" i="7" a="1"/>
  <c r="M655" i="7" s="1"/>
  <c r="N655" i="7" a="1"/>
  <c r="N655" i="7" s="1"/>
  <c r="P655" i="7" a="1"/>
  <c r="P655" i="7" s="1"/>
  <c r="Q655" i="7" a="1"/>
  <c r="Q655" i="7" s="1"/>
  <c r="R655" i="7" a="1"/>
  <c r="R655" i="7" s="1"/>
  <c r="S655" i="7" a="1"/>
  <c r="S655" i="7" s="1"/>
  <c r="O655" i="7" a="1"/>
  <c r="O655" i="7" s="1"/>
  <c r="D657" i="7" a="1"/>
  <c r="D657" i="7" s="1"/>
  <c r="E657" i="7" a="1"/>
  <c r="E657" i="7" s="1"/>
  <c r="F657" i="7" a="1"/>
  <c r="F657" i="7" s="1"/>
  <c r="G657" i="7" a="1"/>
  <c r="G657" i="7" s="1"/>
  <c r="H657" i="7" a="1"/>
  <c r="H657" i="7" s="1"/>
  <c r="I657" i="7" a="1"/>
  <c r="I657" i="7" s="1"/>
  <c r="J657" i="7" a="1"/>
  <c r="J657" i="7" s="1"/>
  <c r="K657" i="7" a="1"/>
  <c r="K657" i="7" s="1"/>
  <c r="L657" i="7" a="1"/>
  <c r="L657" i="7" s="1"/>
  <c r="M657" i="7" a="1"/>
  <c r="M657" i="7" s="1"/>
  <c r="N657" i="7" a="1"/>
  <c r="N657" i="7" s="1"/>
  <c r="P657" i="7" a="1"/>
  <c r="P657" i="7" s="1"/>
  <c r="Q657" i="7" a="1"/>
  <c r="Q657" i="7" s="1"/>
  <c r="R657" i="7" a="1"/>
  <c r="R657" i="7" s="1"/>
  <c r="S657" i="7" a="1"/>
  <c r="S657" i="7" s="1"/>
  <c r="O657" i="7" a="1"/>
  <c r="O657" i="7" s="1"/>
  <c r="D658" i="7" a="1"/>
  <c r="D658" i="7" s="1"/>
  <c r="E658" i="7" a="1"/>
  <c r="E658" i="7" s="1"/>
  <c r="F658" i="7" a="1"/>
  <c r="F658" i="7" s="1"/>
  <c r="G658" i="7" a="1"/>
  <c r="G658" i="7" s="1"/>
  <c r="H658" i="7" a="1"/>
  <c r="H658" i="7" s="1"/>
  <c r="I658" i="7" a="1"/>
  <c r="I658" i="7" s="1"/>
  <c r="J658" i="7" a="1"/>
  <c r="J658" i="7" s="1"/>
  <c r="K658" i="7" a="1"/>
  <c r="K658" i="7" s="1"/>
  <c r="L658" i="7" a="1"/>
  <c r="L658" i="7" s="1"/>
  <c r="M658" i="7" a="1"/>
  <c r="M658" i="7" s="1"/>
  <c r="N658" i="7" a="1"/>
  <c r="N658" i="7" s="1"/>
  <c r="P658" i="7" a="1"/>
  <c r="P658" i="7" s="1"/>
  <c r="Q658" i="7" a="1"/>
  <c r="Q658" i="7" s="1"/>
  <c r="R658" i="7" a="1"/>
  <c r="R658" i="7" s="1"/>
  <c r="S658" i="7" a="1"/>
  <c r="S658" i="7" s="1"/>
  <c r="O658" i="7" a="1"/>
  <c r="O658" i="7" s="1"/>
  <c r="D659" i="7" a="1"/>
  <c r="D659" i="7" s="1"/>
  <c r="E659" i="7" a="1"/>
  <c r="E659" i="7" s="1"/>
  <c r="F659" i="7" a="1"/>
  <c r="F659" i="7" s="1"/>
  <c r="G659" i="7" a="1"/>
  <c r="G659" i="7" s="1"/>
  <c r="H659" i="7" a="1"/>
  <c r="H659" i="7" s="1"/>
  <c r="I659" i="7" a="1"/>
  <c r="I659" i="7" s="1"/>
  <c r="J659" i="7" a="1"/>
  <c r="J659" i="7" s="1"/>
  <c r="K659" i="7" a="1"/>
  <c r="K659" i="7" s="1"/>
  <c r="L659" i="7" a="1"/>
  <c r="L659" i="7" s="1"/>
  <c r="M659" i="7" a="1"/>
  <c r="M659" i="7" s="1"/>
  <c r="N659" i="7" a="1"/>
  <c r="N659" i="7" s="1"/>
  <c r="P659" i="7" a="1"/>
  <c r="P659" i="7" s="1"/>
  <c r="Q659" i="7" a="1"/>
  <c r="Q659" i="7" s="1"/>
  <c r="R659" i="7" a="1"/>
  <c r="R659" i="7" s="1"/>
  <c r="S659" i="7" a="1"/>
  <c r="S659" i="7" s="1"/>
  <c r="O659" i="7" a="1"/>
  <c r="O659" i="7" s="1"/>
  <c r="D660" i="7" a="1"/>
  <c r="D660" i="7" s="1"/>
  <c r="E660" i="7" a="1"/>
  <c r="E660" i="7" s="1"/>
  <c r="F660" i="7" a="1"/>
  <c r="F660" i="7" s="1"/>
  <c r="G660" i="7" a="1"/>
  <c r="G660" i="7" s="1"/>
  <c r="H660" i="7" a="1"/>
  <c r="H660" i="7" s="1"/>
  <c r="I660" i="7" a="1"/>
  <c r="I660" i="7" s="1"/>
  <c r="J660" i="7" a="1"/>
  <c r="J660" i="7" s="1"/>
  <c r="K660" i="7" a="1"/>
  <c r="K660" i="7" s="1"/>
  <c r="L660" i="7" a="1"/>
  <c r="L660" i="7" s="1"/>
  <c r="M660" i="7" a="1"/>
  <c r="M660" i="7" s="1"/>
  <c r="N660" i="7" a="1"/>
  <c r="N660" i="7" s="1"/>
  <c r="P660" i="7" a="1"/>
  <c r="P660" i="7" s="1"/>
  <c r="Q660" i="7" a="1"/>
  <c r="Q660" i="7" s="1"/>
  <c r="R660" i="7" a="1"/>
  <c r="R660" i="7" s="1"/>
  <c r="S660" i="7" a="1"/>
  <c r="S660" i="7" s="1"/>
  <c r="O660" i="7" a="1"/>
  <c r="O660" i="7" s="1"/>
  <c r="D661" i="7" a="1"/>
  <c r="D661" i="7" s="1"/>
  <c r="E661" i="7" a="1"/>
  <c r="E661" i="7" s="1"/>
  <c r="F661" i="7" a="1"/>
  <c r="F661" i="7" s="1"/>
  <c r="G661" i="7" a="1"/>
  <c r="G661" i="7" s="1"/>
  <c r="H661" i="7" a="1"/>
  <c r="H661" i="7" s="1"/>
  <c r="I661" i="7" a="1"/>
  <c r="I661" i="7" s="1"/>
  <c r="J661" i="7" a="1"/>
  <c r="J661" i="7" s="1"/>
  <c r="K661" i="7" a="1"/>
  <c r="K661" i="7" s="1"/>
  <c r="L661" i="7" a="1"/>
  <c r="L661" i="7" s="1"/>
  <c r="M661" i="7" a="1"/>
  <c r="M661" i="7" s="1"/>
  <c r="N661" i="7" a="1"/>
  <c r="N661" i="7" s="1"/>
  <c r="P661" i="7" a="1"/>
  <c r="P661" i="7" s="1"/>
  <c r="Q661" i="7" a="1"/>
  <c r="Q661" i="7" s="1"/>
  <c r="R661" i="7" a="1"/>
  <c r="R661" i="7" s="1"/>
  <c r="S661" i="7" a="1"/>
  <c r="S661" i="7" s="1"/>
  <c r="O661" i="7" a="1"/>
  <c r="O661" i="7" s="1"/>
  <c r="D662" i="7" a="1"/>
  <c r="D662" i="7" s="1"/>
  <c r="E662" i="7" a="1"/>
  <c r="E662" i="7" s="1"/>
  <c r="F662" i="7" a="1"/>
  <c r="F662" i="7" s="1"/>
  <c r="G662" i="7" a="1"/>
  <c r="G662" i="7" s="1"/>
  <c r="H662" i="7" a="1"/>
  <c r="H662" i="7" s="1"/>
  <c r="I662" i="7" a="1"/>
  <c r="I662" i="7" s="1"/>
  <c r="J662" i="7" a="1"/>
  <c r="J662" i="7" s="1"/>
  <c r="K662" i="7" a="1"/>
  <c r="K662" i="7" s="1"/>
  <c r="L662" i="7" a="1"/>
  <c r="L662" i="7" s="1"/>
  <c r="M662" i="7" a="1"/>
  <c r="M662" i="7" s="1"/>
  <c r="N662" i="7" a="1"/>
  <c r="N662" i="7" s="1"/>
  <c r="P662" i="7" a="1"/>
  <c r="P662" i="7" s="1"/>
  <c r="Q662" i="7" a="1"/>
  <c r="Q662" i="7" s="1"/>
  <c r="R662" i="7" a="1"/>
  <c r="R662" i="7" s="1"/>
  <c r="S662" i="7" a="1"/>
  <c r="S662" i="7" s="1"/>
  <c r="O662" i="7" a="1"/>
  <c r="O662" i="7" s="1"/>
  <c r="D664" i="7" a="1"/>
  <c r="D664" i="7" s="1"/>
  <c r="E664" i="7" a="1"/>
  <c r="E664" i="7" s="1"/>
  <c r="F664" i="7" a="1"/>
  <c r="F664" i="7" s="1"/>
  <c r="G664" i="7" a="1"/>
  <c r="G664" i="7" s="1"/>
  <c r="H664" i="7" a="1"/>
  <c r="H664" i="7" s="1"/>
  <c r="I664" i="7" a="1"/>
  <c r="I664" i="7" s="1"/>
  <c r="J664" i="7" a="1"/>
  <c r="J664" i="7" s="1"/>
  <c r="K664" i="7" a="1"/>
  <c r="K664" i="7" s="1"/>
  <c r="L664" i="7" a="1"/>
  <c r="L664" i="7" s="1"/>
  <c r="M664" i="7" a="1"/>
  <c r="M664" i="7" s="1"/>
  <c r="N664" i="7" a="1"/>
  <c r="N664" i="7" s="1"/>
  <c r="P664" i="7" a="1"/>
  <c r="P664" i="7" s="1"/>
  <c r="Q664" i="7" a="1"/>
  <c r="Q664" i="7" s="1"/>
  <c r="R664" i="7" a="1"/>
  <c r="R664" i="7" s="1"/>
  <c r="S664" i="7" a="1"/>
  <c r="S664" i="7" s="1"/>
  <c r="O664" i="7" a="1"/>
  <c r="O664" i="7" s="1"/>
  <c r="D667" i="7" a="1"/>
  <c r="D667" i="7" s="1"/>
  <c r="E667" i="7" a="1"/>
  <c r="E667" i="7" s="1"/>
  <c r="F667" i="7" a="1"/>
  <c r="F667" i="7" s="1"/>
  <c r="G667" i="7" a="1"/>
  <c r="G667" i="7" s="1"/>
  <c r="H667" i="7" a="1"/>
  <c r="H667" i="7" s="1"/>
  <c r="I667" i="7" a="1"/>
  <c r="I667" i="7" s="1"/>
  <c r="J667" i="7" a="1"/>
  <c r="J667" i="7" s="1"/>
  <c r="K667" i="7" a="1"/>
  <c r="K667" i="7" s="1"/>
  <c r="L667" i="7" a="1"/>
  <c r="L667" i="7" s="1"/>
  <c r="M667" i="7" a="1"/>
  <c r="M667" i="7" s="1"/>
  <c r="N667" i="7" a="1"/>
  <c r="N667" i="7" s="1"/>
  <c r="P667" i="7" a="1"/>
  <c r="P667" i="7" s="1"/>
  <c r="Q667" i="7" a="1"/>
  <c r="Q667" i="7" s="1"/>
  <c r="R667" i="7" a="1"/>
  <c r="R667" i="7" s="1"/>
  <c r="S667" i="7" a="1"/>
  <c r="S667" i="7" s="1"/>
  <c r="O667" i="7" a="1"/>
  <c r="O667" i="7" s="1"/>
  <c r="D668" i="7" a="1"/>
  <c r="D668" i="7" s="1"/>
  <c r="E668" i="7" a="1"/>
  <c r="E668" i="7" s="1"/>
  <c r="F668" i="7" a="1"/>
  <c r="F668" i="7" s="1"/>
  <c r="G668" i="7" a="1"/>
  <c r="G668" i="7" s="1"/>
  <c r="H668" i="7" a="1"/>
  <c r="H668" i="7" s="1"/>
  <c r="I668" i="7" a="1"/>
  <c r="I668" i="7" s="1"/>
  <c r="J668" i="7" a="1"/>
  <c r="J668" i="7" s="1"/>
  <c r="K668" i="7" a="1"/>
  <c r="K668" i="7" s="1"/>
  <c r="L668" i="7" a="1"/>
  <c r="L668" i="7" s="1"/>
  <c r="M668" i="7" a="1"/>
  <c r="M668" i="7" s="1"/>
  <c r="N668" i="7" a="1"/>
  <c r="N668" i="7" s="1"/>
  <c r="P668" i="7" a="1"/>
  <c r="P668" i="7" s="1"/>
  <c r="Q668" i="7" a="1"/>
  <c r="Q668" i="7" s="1"/>
  <c r="R668" i="7" a="1"/>
  <c r="R668" i="7" s="1"/>
  <c r="S668" i="7" a="1"/>
  <c r="S668" i="7" s="1"/>
  <c r="O668" i="7" a="1"/>
  <c r="O668" i="7" s="1"/>
  <c r="D669" i="7" a="1"/>
  <c r="D669" i="7" s="1"/>
  <c r="E669" i="7" a="1"/>
  <c r="E669" i="7" s="1"/>
  <c r="F669" i="7" a="1"/>
  <c r="F669" i="7" s="1"/>
  <c r="G669" i="7" a="1"/>
  <c r="G669" i="7" s="1"/>
  <c r="H669" i="7" a="1"/>
  <c r="H669" i="7" s="1"/>
  <c r="I669" i="7" a="1"/>
  <c r="I669" i="7" s="1"/>
  <c r="J669" i="7" a="1"/>
  <c r="J669" i="7" s="1"/>
  <c r="K669" i="7" a="1"/>
  <c r="K669" i="7" s="1"/>
  <c r="L669" i="7" a="1"/>
  <c r="L669" i="7" s="1"/>
  <c r="M669" i="7" a="1"/>
  <c r="M669" i="7" s="1"/>
  <c r="N669" i="7" a="1"/>
  <c r="N669" i="7" s="1"/>
  <c r="P669" i="7" a="1"/>
  <c r="P669" i="7" s="1"/>
  <c r="Q669" i="7" a="1"/>
  <c r="Q669" i="7" s="1"/>
  <c r="R669" i="7" a="1"/>
  <c r="R669" i="7" s="1"/>
  <c r="S669" i="7" a="1"/>
  <c r="S669" i="7" s="1"/>
  <c r="O669" i="7" a="1"/>
  <c r="O669" i="7" s="1"/>
  <c r="D670" i="7" a="1"/>
  <c r="D670" i="7" s="1"/>
  <c r="E670" i="7" a="1"/>
  <c r="E670" i="7" s="1"/>
  <c r="F670" i="7" a="1"/>
  <c r="F670" i="7" s="1"/>
  <c r="G670" i="7" a="1"/>
  <c r="G670" i="7" s="1"/>
  <c r="H670" i="7" a="1"/>
  <c r="H670" i="7" s="1"/>
  <c r="I670" i="7" a="1"/>
  <c r="I670" i="7" s="1"/>
  <c r="J670" i="7" a="1"/>
  <c r="J670" i="7" s="1"/>
  <c r="K670" i="7" a="1"/>
  <c r="K670" i="7" s="1"/>
  <c r="L670" i="7" a="1"/>
  <c r="L670" i="7" s="1"/>
  <c r="M670" i="7" a="1"/>
  <c r="M670" i="7" s="1"/>
  <c r="N670" i="7" a="1"/>
  <c r="N670" i="7" s="1"/>
  <c r="P670" i="7" a="1"/>
  <c r="P670" i="7" s="1"/>
  <c r="Q670" i="7" a="1"/>
  <c r="Q670" i="7" s="1"/>
  <c r="R670" i="7" a="1"/>
  <c r="R670" i="7" s="1"/>
  <c r="S670" i="7" a="1"/>
  <c r="S670" i="7" s="1"/>
  <c r="O670" i="7" a="1"/>
  <c r="O670" i="7" s="1"/>
  <c r="D671" i="7" a="1"/>
  <c r="D671" i="7" s="1"/>
  <c r="E671" i="7" a="1"/>
  <c r="E671" i="7" s="1"/>
  <c r="F671" i="7" a="1"/>
  <c r="F671" i="7" s="1"/>
  <c r="G671" i="7" a="1"/>
  <c r="G671" i="7" s="1"/>
  <c r="H671" i="7" a="1"/>
  <c r="H671" i="7" s="1"/>
  <c r="I671" i="7" a="1"/>
  <c r="I671" i="7" s="1"/>
  <c r="J671" i="7" a="1"/>
  <c r="J671" i="7" s="1"/>
  <c r="K671" i="7" a="1"/>
  <c r="K671" i="7" s="1"/>
  <c r="L671" i="7" a="1"/>
  <c r="L671" i="7" s="1"/>
  <c r="M671" i="7" a="1"/>
  <c r="M671" i="7" s="1"/>
  <c r="N671" i="7" a="1"/>
  <c r="N671" i="7" s="1"/>
  <c r="P671" i="7" a="1"/>
  <c r="P671" i="7" s="1"/>
  <c r="Q671" i="7" a="1"/>
  <c r="Q671" i="7" s="1"/>
  <c r="R671" i="7" a="1"/>
  <c r="R671" i="7" s="1"/>
  <c r="S671" i="7" a="1"/>
  <c r="S671" i="7" s="1"/>
  <c r="O671" i="7" a="1"/>
  <c r="O671" i="7" s="1"/>
  <c r="D672" i="7" a="1"/>
  <c r="D672" i="7" s="1"/>
  <c r="E672" i="7" a="1"/>
  <c r="E672" i="7" s="1"/>
  <c r="F672" i="7" a="1"/>
  <c r="F672" i="7" s="1"/>
  <c r="G672" i="7" a="1"/>
  <c r="G672" i="7" s="1"/>
  <c r="H672" i="7" a="1"/>
  <c r="H672" i="7" s="1"/>
  <c r="I672" i="7" a="1"/>
  <c r="I672" i="7" s="1"/>
  <c r="J672" i="7" a="1"/>
  <c r="J672" i="7" s="1"/>
  <c r="K672" i="7" a="1"/>
  <c r="K672" i="7" s="1"/>
  <c r="L672" i="7" a="1"/>
  <c r="L672" i="7" s="1"/>
  <c r="M672" i="7" a="1"/>
  <c r="M672" i="7" s="1"/>
  <c r="N672" i="7" a="1"/>
  <c r="N672" i="7" s="1"/>
  <c r="P672" i="7" a="1"/>
  <c r="P672" i="7" s="1"/>
  <c r="Q672" i="7" a="1"/>
  <c r="Q672" i="7" s="1"/>
  <c r="R672" i="7" a="1"/>
  <c r="R672" i="7" s="1"/>
  <c r="S672" i="7" a="1"/>
  <c r="S672" i="7" s="1"/>
  <c r="O672" i="7" a="1"/>
  <c r="O672" i="7" s="1"/>
  <c r="D673" i="7" a="1"/>
  <c r="D673" i="7" s="1"/>
  <c r="E673" i="7" a="1"/>
  <c r="E673" i="7" s="1"/>
  <c r="F673" i="7" a="1"/>
  <c r="F673" i="7" s="1"/>
  <c r="G673" i="7" a="1"/>
  <c r="G673" i="7" s="1"/>
  <c r="H673" i="7" a="1"/>
  <c r="H673" i="7" s="1"/>
  <c r="I673" i="7" a="1"/>
  <c r="I673" i="7" s="1"/>
  <c r="J673" i="7" a="1"/>
  <c r="J673" i="7" s="1"/>
  <c r="K673" i="7" a="1"/>
  <c r="K673" i="7" s="1"/>
  <c r="L673" i="7" a="1"/>
  <c r="L673" i="7" s="1"/>
  <c r="M673" i="7" a="1"/>
  <c r="M673" i="7" s="1"/>
  <c r="N673" i="7" a="1"/>
  <c r="N673" i="7" s="1"/>
  <c r="P673" i="7" a="1"/>
  <c r="P673" i="7" s="1"/>
  <c r="Q673" i="7" a="1"/>
  <c r="Q673" i="7" s="1"/>
  <c r="R673" i="7" a="1"/>
  <c r="R673" i="7" s="1"/>
  <c r="S673" i="7" a="1"/>
  <c r="S673" i="7" s="1"/>
  <c r="O673" i="7" a="1"/>
  <c r="O673" i="7" s="1"/>
  <c r="D674" i="7" a="1"/>
  <c r="D674" i="7" s="1"/>
  <c r="E674" i="7" a="1"/>
  <c r="E674" i="7" s="1"/>
  <c r="F674" i="7" a="1"/>
  <c r="F674" i="7" s="1"/>
  <c r="G674" i="7" a="1"/>
  <c r="G674" i="7" s="1"/>
  <c r="H674" i="7" a="1"/>
  <c r="H674" i="7" s="1"/>
  <c r="I674" i="7" a="1"/>
  <c r="I674" i="7" s="1"/>
  <c r="J674" i="7" a="1"/>
  <c r="J674" i="7" s="1"/>
  <c r="K674" i="7" a="1"/>
  <c r="K674" i="7" s="1"/>
  <c r="L674" i="7" a="1"/>
  <c r="L674" i="7" s="1"/>
  <c r="M674" i="7" a="1"/>
  <c r="M674" i="7" s="1"/>
  <c r="N674" i="7" a="1"/>
  <c r="N674" i="7" s="1"/>
  <c r="P674" i="7" a="1"/>
  <c r="P674" i="7" s="1"/>
  <c r="Q674" i="7" a="1"/>
  <c r="Q674" i="7" s="1"/>
  <c r="R674" i="7" a="1"/>
  <c r="R674" i="7" s="1"/>
  <c r="S674" i="7" a="1"/>
  <c r="S674" i="7" s="1"/>
  <c r="O674" i="7" a="1"/>
  <c r="O674" i="7" s="1"/>
  <c r="D675" i="7" a="1"/>
  <c r="D675" i="7" s="1"/>
  <c r="E675" i="7" a="1"/>
  <c r="E675" i="7" s="1"/>
  <c r="F675" i="7" a="1"/>
  <c r="F675" i="7" s="1"/>
  <c r="G675" i="7" a="1"/>
  <c r="G675" i="7" s="1"/>
  <c r="H675" i="7" a="1"/>
  <c r="H675" i="7" s="1"/>
  <c r="I675" i="7" a="1"/>
  <c r="I675" i="7" s="1"/>
  <c r="J675" i="7" a="1"/>
  <c r="J675" i="7" s="1"/>
  <c r="K675" i="7" a="1"/>
  <c r="K675" i="7" s="1"/>
  <c r="L675" i="7" a="1"/>
  <c r="L675" i="7" s="1"/>
  <c r="M675" i="7" a="1"/>
  <c r="M675" i="7" s="1"/>
  <c r="N675" i="7" a="1"/>
  <c r="N675" i="7" s="1"/>
  <c r="P675" i="7" a="1"/>
  <c r="P675" i="7" s="1"/>
  <c r="Q675" i="7" a="1"/>
  <c r="Q675" i="7" s="1"/>
  <c r="R675" i="7" a="1"/>
  <c r="R675" i="7" s="1"/>
  <c r="S675" i="7" a="1"/>
  <c r="S675" i="7" s="1"/>
  <c r="O675" i="7" a="1"/>
  <c r="O675" i="7" s="1"/>
  <c r="D676" i="7" a="1"/>
  <c r="D676" i="7" s="1"/>
  <c r="E676" i="7" a="1"/>
  <c r="E676" i="7" s="1"/>
  <c r="F676" i="7" a="1"/>
  <c r="F676" i="7" s="1"/>
  <c r="G676" i="7" a="1"/>
  <c r="G676" i="7" s="1"/>
  <c r="H676" i="7" a="1"/>
  <c r="H676" i="7" s="1"/>
  <c r="I676" i="7" a="1"/>
  <c r="I676" i="7" s="1"/>
  <c r="J676" i="7" a="1"/>
  <c r="J676" i="7" s="1"/>
  <c r="K676" i="7" a="1"/>
  <c r="K676" i="7" s="1"/>
  <c r="L676" i="7" a="1"/>
  <c r="L676" i="7" s="1"/>
  <c r="M676" i="7" a="1"/>
  <c r="M676" i="7" s="1"/>
  <c r="N676" i="7" a="1"/>
  <c r="N676" i="7" s="1"/>
  <c r="P676" i="7" a="1"/>
  <c r="P676" i="7" s="1"/>
  <c r="Q676" i="7" a="1"/>
  <c r="Q676" i="7" s="1"/>
  <c r="R676" i="7" a="1"/>
  <c r="R676" i="7" s="1"/>
  <c r="S676" i="7" a="1"/>
  <c r="S676" i="7" s="1"/>
  <c r="O676" i="7" a="1"/>
  <c r="O676" i="7" s="1"/>
  <c r="D677" i="7" a="1"/>
  <c r="D677" i="7" s="1"/>
  <c r="E677" i="7" a="1"/>
  <c r="E677" i="7" s="1"/>
  <c r="F677" i="7" a="1"/>
  <c r="F677" i="7" s="1"/>
  <c r="G677" i="7" a="1"/>
  <c r="G677" i="7" s="1"/>
  <c r="H677" i="7" a="1"/>
  <c r="H677" i="7" s="1"/>
  <c r="I677" i="7" a="1"/>
  <c r="I677" i="7" s="1"/>
  <c r="J677" i="7" a="1"/>
  <c r="J677" i="7" s="1"/>
  <c r="K677" i="7" a="1"/>
  <c r="K677" i="7" s="1"/>
  <c r="L677" i="7" a="1"/>
  <c r="L677" i="7" s="1"/>
  <c r="M677" i="7" a="1"/>
  <c r="M677" i="7" s="1"/>
  <c r="N677" i="7" a="1"/>
  <c r="N677" i="7" s="1"/>
  <c r="P677" i="7" a="1"/>
  <c r="P677" i="7" s="1"/>
  <c r="Q677" i="7" a="1"/>
  <c r="Q677" i="7" s="1"/>
  <c r="R677" i="7" a="1"/>
  <c r="R677" i="7" s="1"/>
  <c r="S677" i="7" a="1"/>
  <c r="S677" i="7" s="1"/>
  <c r="O677" i="7" a="1"/>
  <c r="O677" i="7" s="1"/>
  <c r="D679" i="7" a="1"/>
  <c r="D679" i="7" s="1"/>
  <c r="E679" i="7" a="1"/>
  <c r="E679" i="7" s="1"/>
  <c r="F679" i="7" a="1"/>
  <c r="F679" i="7" s="1"/>
  <c r="G679" i="7" a="1"/>
  <c r="G679" i="7" s="1"/>
  <c r="H679" i="7" a="1"/>
  <c r="H679" i="7" s="1"/>
  <c r="I679" i="7" a="1"/>
  <c r="I679" i="7" s="1"/>
  <c r="J679" i="7" a="1"/>
  <c r="J679" i="7" s="1"/>
  <c r="K679" i="7" a="1"/>
  <c r="K679" i="7" s="1"/>
  <c r="L679" i="7" a="1"/>
  <c r="L679" i="7" s="1"/>
  <c r="M679" i="7" a="1"/>
  <c r="M679" i="7" s="1"/>
  <c r="N679" i="7" a="1"/>
  <c r="N679" i="7" s="1"/>
  <c r="P679" i="7" a="1"/>
  <c r="P679" i="7" s="1"/>
  <c r="Q679" i="7" a="1"/>
  <c r="Q679" i="7" s="1"/>
  <c r="R679" i="7" a="1"/>
  <c r="R679" i="7" s="1"/>
  <c r="S679" i="7" a="1"/>
  <c r="S679" i="7" s="1"/>
  <c r="O679" i="7" a="1"/>
  <c r="O679" i="7" s="1"/>
  <c r="D681" i="7" a="1"/>
  <c r="D681" i="7" s="1"/>
  <c r="E681" i="7" a="1"/>
  <c r="E681" i="7" s="1"/>
  <c r="F681" i="7" a="1"/>
  <c r="F681" i="7" s="1"/>
  <c r="G681" i="7" a="1"/>
  <c r="G681" i="7" s="1"/>
  <c r="H681" i="7" a="1"/>
  <c r="H681" i="7" s="1"/>
  <c r="I681" i="7" a="1"/>
  <c r="I681" i="7" s="1"/>
  <c r="J681" i="7" a="1"/>
  <c r="J681" i="7" s="1"/>
  <c r="K681" i="7" a="1"/>
  <c r="K681" i="7" s="1"/>
  <c r="L681" i="7" a="1"/>
  <c r="L681" i="7" s="1"/>
  <c r="M681" i="7" a="1"/>
  <c r="M681" i="7" s="1"/>
  <c r="N681" i="7" a="1"/>
  <c r="N681" i="7" s="1"/>
  <c r="P681" i="7" a="1"/>
  <c r="P681" i="7" s="1"/>
  <c r="Q681" i="7" a="1"/>
  <c r="Q681" i="7" s="1"/>
  <c r="R681" i="7" a="1"/>
  <c r="R681" i="7" s="1"/>
  <c r="S681" i="7" a="1"/>
  <c r="S681" i="7" s="1"/>
  <c r="O681" i="7" a="1"/>
  <c r="O681" i="7" s="1"/>
  <c r="D683" i="7" a="1"/>
  <c r="D683" i="7" s="1"/>
  <c r="E683" i="7" a="1"/>
  <c r="E683" i="7" s="1"/>
  <c r="F683" i="7" a="1"/>
  <c r="F683" i="7" s="1"/>
  <c r="G683" i="7" a="1"/>
  <c r="G683" i="7" s="1"/>
  <c r="H683" i="7" a="1"/>
  <c r="H683" i="7" s="1"/>
  <c r="I683" i="7" a="1"/>
  <c r="I683" i="7" s="1"/>
  <c r="J683" i="7" a="1"/>
  <c r="J683" i="7" s="1"/>
  <c r="K683" i="7" a="1"/>
  <c r="K683" i="7" s="1"/>
  <c r="L683" i="7" a="1"/>
  <c r="L683" i="7" s="1"/>
  <c r="M683" i="7" a="1"/>
  <c r="M683" i="7" s="1"/>
  <c r="N683" i="7" a="1"/>
  <c r="N683" i="7" s="1"/>
  <c r="P683" i="7" a="1"/>
  <c r="P683" i="7" s="1"/>
  <c r="Q683" i="7" a="1"/>
  <c r="Q683" i="7" s="1"/>
  <c r="R683" i="7" a="1"/>
  <c r="R683" i="7" s="1"/>
  <c r="S683" i="7" a="1"/>
  <c r="S683" i="7" s="1"/>
  <c r="O683" i="7" a="1"/>
  <c r="O683" i="7" s="1"/>
  <c r="D684" i="7" a="1"/>
  <c r="D684" i="7" s="1"/>
  <c r="E684" i="7" a="1"/>
  <c r="E684" i="7" s="1"/>
  <c r="F684" i="7" a="1"/>
  <c r="F684" i="7" s="1"/>
  <c r="G684" i="7" a="1"/>
  <c r="G684" i="7" s="1"/>
  <c r="H684" i="7" a="1"/>
  <c r="H684" i="7" s="1"/>
  <c r="I684" i="7" a="1"/>
  <c r="I684" i="7" s="1"/>
  <c r="J684" i="7" a="1"/>
  <c r="J684" i="7" s="1"/>
  <c r="K684" i="7" a="1"/>
  <c r="K684" i="7" s="1"/>
  <c r="L684" i="7" a="1"/>
  <c r="L684" i="7" s="1"/>
  <c r="M684" i="7" a="1"/>
  <c r="M684" i="7" s="1"/>
  <c r="N684" i="7" a="1"/>
  <c r="N684" i="7" s="1"/>
  <c r="P684" i="7" a="1"/>
  <c r="P684" i="7" s="1"/>
  <c r="Q684" i="7" a="1"/>
  <c r="Q684" i="7" s="1"/>
  <c r="R684" i="7" a="1"/>
  <c r="R684" i="7" s="1"/>
  <c r="S684" i="7" a="1"/>
  <c r="S684" i="7" s="1"/>
  <c r="O684" i="7" a="1"/>
  <c r="O684" i="7" s="1"/>
  <c r="D685" i="7" a="1"/>
  <c r="D685" i="7" s="1"/>
  <c r="E685" i="7" a="1"/>
  <c r="E685" i="7" s="1"/>
  <c r="F685" i="7" a="1"/>
  <c r="F685" i="7" s="1"/>
  <c r="G685" i="7" a="1"/>
  <c r="G685" i="7" s="1"/>
  <c r="H685" i="7" a="1"/>
  <c r="H685" i="7" s="1"/>
  <c r="I685" i="7" a="1"/>
  <c r="I685" i="7" s="1"/>
  <c r="J685" i="7" a="1"/>
  <c r="J685" i="7" s="1"/>
  <c r="K685" i="7" a="1"/>
  <c r="K685" i="7" s="1"/>
  <c r="L685" i="7" a="1"/>
  <c r="L685" i="7" s="1"/>
  <c r="M685" i="7" a="1"/>
  <c r="M685" i="7" s="1"/>
  <c r="N685" i="7" a="1"/>
  <c r="N685" i="7" s="1"/>
  <c r="P685" i="7" a="1"/>
  <c r="P685" i="7" s="1"/>
  <c r="Q685" i="7" a="1"/>
  <c r="Q685" i="7" s="1"/>
  <c r="R685" i="7" a="1"/>
  <c r="R685" i="7" s="1"/>
  <c r="S685" i="7" a="1"/>
  <c r="S685" i="7" s="1"/>
  <c r="O685" i="7" a="1"/>
  <c r="O685" i="7" s="1"/>
  <c r="D687" i="7" a="1"/>
  <c r="D687" i="7" s="1"/>
  <c r="E687" i="7" a="1"/>
  <c r="E687" i="7" s="1"/>
  <c r="F687" i="7" a="1"/>
  <c r="F687" i="7" s="1"/>
  <c r="H687" i="7" a="1"/>
  <c r="H687" i="7" s="1"/>
  <c r="I687" i="7" a="1"/>
  <c r="I687" i="7" s="1"/>
  <c r="J687" i="7" a="1"/>
  <c r="J687" i="7" s="1"/>
  <c r="K687" i="7" a="1"/>
  <c r="K687" i="7" s="1"/>
  <c r="L687" i="7" a="1"/>
  <c r="L687" i="7" s="1"/>
  <c r="M687" i="7" a="1"/>
  <c r="M687" i="7" s="1"/>
  <c r="N687" i="7" a="1"/>
  <c r="N687" i="7" s="1"/>
  <c r="P687" i="7" a="1"/>
  <c r="P687" i="7" s="1"/>
  <c r="Q687" i="7" a="1"/>
  <c r="Q687" i="7" s="1"/>
  <c r="R687" i="7" a="1"/>
  <c r="R687" i="7" s="1"/>
  <c r="S687" i="7" a="1"/>
  <c r="S687" i="7" s="1"/>
  <c r="G687" i="7" a="1"/>
  <c r="G687" i="7" s="1"/>
  <c r="O687" i="7" a="1"/>
  <c r="O687" i="7" s="1"/>
  <c r="D688" i="7" a="1"/>
  <c r="D688" i="7" s="1"/>
  <c r="E688" i="7" a="1"/>
  <c r="E688" i="7" s="1"/>
  <c r="H688" i="7" a="1"/>
  <c r="H688" i="7" s="1"/>
  <c r="I688" i="7" a="1"/>
  <c r="I688" i="7" s="1"/>
  <c r="J688" i="7" a="1"/>
  <c r="J688" i="7" s="1"/>
  <c r="K688" i="7" a="1"/>
  <c r="K688" i="7" s="1"/>
  <c r="L688" i="7" a="1"/>
  <c r="L688" i="7" s="1"/>
  <c r="M688" i="7" a="1"/>
  <c r="M688" i="7" s="1"/>
  <c r="N688" i="7" a="1"/>
  <c r="N688" i="7" s="1"/>
  <c r="P688" i="7" a="1"/>
  <c r="P688" i="7" s="1"/>
  <c r="Q688" i="7" a="1"/>
  <c r="Q688" i="7" s="1"/>
  <c r="R688" i="7" a="1"/>
  <c r="R688" i="7" s="1"/>
  <c r="S688" i="7" a="1"/>
  <c r="S688" i="7" s="1"/>
  <c r="F688" i="7" a="1"/>
  <c r="F688" i="7" s="1"/>
  <c r="G688" i="7" a="1"/>
  <c r="G688" i="7" s="1"/>
  <c r="O688" i="7" a="1"/>
  <c r="O688" i="7" s="1"/>
  <c r="D689" i="7" a="1"/>
  <c r="D689" i="7" s="1"/>
  <c r="E689" i="7" a="1"/>
  <c r="E689" i="7" s="1"/>
  <c r="H689" i="7" a="1"/>
  <c r="H689" i="7" s="1"/>
  <c r="I689" i="7" a="1"/>
  <c r="I689" i="7" s="1"/>
  <c r="J689" i="7" a="1"/>
  <c r="J689" i="7" s="1"/>
  <c r="K689" i="7" a="1"/>
  <c r="K689" i="7" s="1"/>
  <c r="L689" i="7" a="1"/>
  <c r="L689" i="7" s="1"/>
  <c r="M689" i="7" a="1"/>
  <c r="M689" i="7" s="1"/>
  <c r="N689" i="7" a="1"/>
  <c r="N689" i="7" s="1"/>
  <c r="P689" i="7" a="1"/>
  <c r="P689" i="7" s="1"/>
  <c r="Q689" i="7" a="1"/>
  <c r="Q689" i="7" s="1"/>
  <c r="R689" i="7" a="1"/>
  <c r="R689" i="7" s="1"/>
  <c r="S689" i="7" a="1"/>
  <c r="S689" i="7" s="1"/>
  <c r="F689" i="7" a="1"/>
  <c r="F689" i="7" s="1"/>
  <c r="G689" i="7" a="1"/>
  <c r="G689" i="7" s="1"/>
  <c r="O689" i="7" a="1"/>
  <c r="O689" i="7" s="1"/>
  <c r="D690" i="7" a="1"/>
  <c r="D690" i="7" s="1"/>
  <c r="E690" i="7" a="1"/>
  <c r="E690" i="7" s="1"/>
  <c r="H690" i="7" a="1"/>
  <c r="H690" i="7" s="1"/>
  <c r="I690" i="7" a="1"/>
  <c r="I690" i="7" s="1"/>
  <c r="J690" i="7" a="1"/>
  <c r="J690" i="7" s="1"/>
  <c r="K690" i="7" a="1"/>
  <c r="K690" i="7" s="1"/>
  <c r="L690" i="7" a="1"/>
  <c r="L690" i="7" s="1"/>
  <c r="M690" i="7" a="1"/>
  <c r="M690" i="7" s="1"/>
  <c r="N690" i="7" a="1"/>
  <c r="N690" i="7" s="1"/>
  <c r="P690" i="7" a="1"/>
  <c r="P690" i="7" s="1"/>
  <c r="Q690" i="7" a="1"/>
  <c r="Q690" i="7" s="1"/>
  <c r="R690" i="7" a="1"/>
  <c r="R690" i="7" s="1"/>
  <c r="S690" i="7" a="1"/>
  <c r="S690" i="7" s="1"/>
  <c r="F690" i="7" a="1"/>
  <c r="F690" i="7" s="1"/>
  <c r="G690" i="7" a="1"/>
  <c r="G690" i="7" s="1"/>
  <c r="O690" i="7" a="1"/>
  <c r="O690" i="7" s="1"/>
  <c r="D693" i="7" a="1"/>
  <c r="D693" i="7" s="1"/>
  <c r="E693" i="7" a="1"/>
  <c r="E693" i="7" s="1"/>
  <c r="H693" i="7" a="1"/>
  <c r="H693" i="7" s="1"/>
  <c r="I693" i="7" a="1"/>
  <c r="I693" i="7" s="1"/>
  <c r="J693" i="7" a="1"/>
  <c r="J693" i="7" s="1"/>
  <c r="L693" i="7" a="1"/>
  <c r="L693" i="7" s="1"/>
  <c r="M693" i="7" a="1"/>
  <c r="M693" i="7" s="1"/>
  <c r="P693" i="7" a="1"/>
  <c r="P693" i="7" s="1"/>
  <c r="Q693" i="7" a="1"/>
  <c r="Q693" i="7" s="1"/>
  <c r="R693" i="7" a="1"/>
  <c r="R693" i="7" s="1"/>
  <c r="S693" i="7" a="1"/>
  <c r="S693" i="7" s="1"/>
  <c r="F693" i="7" a="1"/>
  <c r="F693" i="7" s="1"/>
  <c r="G693" i="7" a="1"/>
  <c r="G693" i="7" s="1"/>
  <c r="K693" i="7" a="1"/>
  <c r="K693" i="7" s="1"/>
  <c r="N693" i="7" a="1"/>
  <c r="N693" i="7" s="1"/>
  <c r="O693" i="7" a="1"/>
  <c r="O693" i="7" s="1"/>
  <c r="D694" i="7" a="1"/>
  <c r="D694" i="7" s="1"/>
  <c r="E694" i="7" a="1"/>
  <c r="E694" i="7" s="1"/>
  <c r="H694" i="7" a="1"/>
  <c r="H694" i="7" s="1"/>
  <c r="I694" i="7" a="1"/>
  <c r="I694" i="7" s="1"/>
  <c r="J694" i="7" a="1"/>
  <c r="J694" i="7" s="1"/>
  <c r="L694" i="7" a="1"/>
  <c r="L694" i="7" s="1"/>
  <c r="M694" i="7" a="1"/>
  <c r="M694" i="7" s="1"/>
  <c r="P694" i="7" a="1"/>
  <c r="P694" i="7" s="1"/>
  <c r="Q694" i="7" a="1"/>
  <c r="Q694" i="7" s="1"/>
  <c r="R694" i="7" a="1"/>
  <c r="R694" i="7" s="1"/>
  <c r="S694" i="7" a="1"/>
  <c r="S694" i="7" s="1"/>
  <c r="N694" i="7" a="1"/>
  <c r="N694" i="7" s="1"/>
  <c r="O694" i="7" a="1"/>
  <c r="O694" i="7" s="1"/>
  <c r="F694" i="7" a="1"/>
  <c r="F694" i="7" s="1"/>
  <c r="G694" i="7" a="1"/>
  <c r="G694" i="7" s="1"/>
  <c r="K694" i="7" a="1"/>
  <c r="K694" i="7" s="1"/>
  <c r="D697" i="7" a="1"/>
  <c r="D697" i="7" s="1"/>
  <c r="E697" i="7" a="1"/>
  <c r="E697" i="7" s="1"/>
  <c r="H697" i="7" a="1"/>
  <c r="H697" i="7" s="1"/>
  <c r="I697" i="7" a="1"/>
  <c r="I697" i="7" s="1"/>
  <c r="J697" i="7" a="1"/>
  <c r="J697" i="7" s="1"/>
  <c r="L697" i="7" a="1"/>
  <c r="L697" i="7" s="1"/>
  <c r="M697" i="7" a="1"/>
  <c r="M697" i="7" s="1"/>
  <c r="P697" i="7" a="1"/>
  <c r="P697" i="7" s="1"/>
  <c r="Q697" i="7" a="1"/>
  <c r="Q697" i="7" s="1"/>
  <c r="R697" i="7" a="1"/>
  <c r="R697" i="7" s="1"/>
  <c r="S697" i="7" a="1"/>
  <c r="S697" i="7" s="1"/>
  <c r="O697" i="7" a="1"/>
  <c r="O697" i="7" s="1"/>
  <c r="F697" i="7" a="1"/>
  <c r="F697" i="7" s="1"/>
  <c r="G697" i="7" a="1"/>
  <c r="G697" i="7" s="1"/>
  <c r="K697" i="7" a="1"/>
  <c r="K697" i="7" s="1"/>
  <c r="N697" i="7" a="1"/>
  <c r="N697" i="7" s="1"/>
  <c r="D698" i="7" a="1"/>
  <c r="D698" i="7" s="1"/>
  <c r="E698" i="7" a="1"/>
  <c r="E698" i="7" s="1"/>
  <c r="H698" i="7" a="1"/>
  <c r="H698" i="7" s="1"/>
  <c r="I698" i="7" a="1"/>
  <c r="I698" i="7" s="1"/>
  <c r="J698" i="7" a="1"/>
  <c r="J698" i="7" s="1"/>
  <c r="L698" i="7" a="1"/>
  <c r="L698" i="7" s="1"/>
  <c r="M698" i="7" a="1"/>
  <c r="M698" i="7" s="1"/>
  <c r="P698" i="7" a="1"/>
  <c r="P698" i="7" s="1"/>
  <c r="Q698" i="7" a="1"/>
  <c r="Q698" i="7" s="1"/>
  <c r="R698" i="7" a="1"/>
  <c r="R698" i="7" s="1"/>
  <c r="S698" i="7" a="1"/>
  <c r="S698" i="7" s="1"/>
  <c r="F698" i="7" a="1"/>
  <c r="F698" i="7" s="1"/>
  <c r="G698" i="7" a="1"/>
  <c r="G698" i="7" s="1"/>
  <c r="K698" i="7" a="1"/>
  <c r="K698" i="7" s="1"/>
  <c r="N698" i="7" a="1"/>
  <c r="N698" i="7" s="1"/>
  <c r="O698" i="7" a="1"/>
  <c r="O698" i="7" s="1"/>
  <c r="D699" i="7" a="1"/>
  <c r="D699" i="7" s="1"/>
  <c r="E699" i="7" a="1"/>
  <c r="E699" i="7" s="1"/>
  <c r="H699" i="7" a="1"/>
  <c r="H699" i="7" s="1"/>
  <c r="I699" i="7" a="1"/>
  <c r="I699" i="7" s="1"/>
  <c r="J699" i="7" a="1"/>
  <c r="J699" i="7" s="1"/>
  <c r="L699" i="7" a="1"/>
  <c r="L699" i="7" s="1"/>
  <c r="M699" i="7" a="1"/>
  <c r="M699" i="7" s="1"/>
  <c r="P699" i="7" a="1"/>
  <c r="P699" i="7" s="1"/>
  <c r="Q699" i="7" a="1"/>
  <c r="Q699" i="7" s="1"/>
  <c r="R699" i="7" a="1"/>
  <c r="R699" i="7" s="1"/>
  <c r="F699" i="7" a="1"/>
  <c r="F699" i="7" s="1"/>
  <c r="G699" i="7" a="1"/>
  <c r="G699" i="7" s="1"/>
  <c r="K699" i="7" a="1"/>
  <c r="K699" i="7" s="1"/>
  <c r="N699" i="7" a="1"/>
  <c r="N699" i="7" s="1"/>
  <c r="O699" i="7" a="1"/>
  <c r="O699" i="7" s="1"/>
  <c r="S699" i="7" a="1"/>
  <c r="S699" i="7" s="1"/>
  <c r="D701" i="7" a="1"/>
  <c r="D701" i="7" s="1"/>
  <c r="E701" i="7" a="1"/>
  <c r="E701" i="7" s="1"/>
  <c r="H701" i="7" a="1"/>
  <c r="H701" i="7" s="1"/>
  <c r="I701" i="7" a="1"/>
  <c r="I701" i="7" s="1"/>
  <c r="J701" i="7" a="1"/>
  <c r="J701" i="7" s="1"/>
  <c r="L701" i="7" a="1"/>
  <c r="L701" i="7" s="1"/>
  <c r="M701" i="7" a="1"/>
  <c r="M701" i="7" s="1"/>
  <c r="P701" i="7" a="1"/>
  <c r="P701" i="7" s="1"/>
  <c r="Q701" i="7" a="1"/>
  <c r="Q701" i="7" s="1"/>
  <c r="R701" i="7" a="1"/>
  <c r="R701" i="7" s="1"/>
  <c r="F701" i="7" a="1"/>
  <c r="F701" i="7" s="1"/>
  <c r="G701" i="7" a="1"/>
  <c r="G701" i="7" s="1"/>
  <c r="K701" i="7" a="1"/>
  <c r="K701" i="7" s="1"/>
  <c r="N701" i="7" a="1"/>
  <c r="N701" i="7" s="1"/>
  <c r="O701" i="7" a="1"/>
  <c r="O701" i="7" s="1"/>
  <c r="S701" i="7" a="1"/>
  <c r="S701" i="7" s="1"/>
  <c r="D702" i="7" a="1"/>
  <c r="D702" i="7" s="1"/>
  <c r="E702" i="7" a="1"/>
  <c r="E702" i="7" s="1"/>
  <c r="H702" i="7" a="1"/>
  <c r="H702" i="7" s="1"/>
  <c r="I702" i="7" a="1"/>
  <c r="I702" i="7" s="1"/>
  <c r="J702" i="7" a="1"/>
  <c r="J702" i="7" s="1"/>
  <c r="L702" i="7" a="1"/>
  <c r="L702" i="7" s="1"/>
  <c r="M702" i="7" a="1"/>
  <c r="M702" i="7" s="1"/>
  <c r="P702" i="7" a="1"/>
  <c r="P702" i="7" s="1"/>
  <c r="Q702" i="7" a="1"/>
  <c r="Q702" i="7" s="1"/>
  <c r="R702" i="7" a="1"/>
  <c r="R702" i="7" s="1"/>
  <c r="F702" i="7" a="1"/>
  <c r="F702" i="7" s="1"/>
  <c r="G702" i="7" a="1"/>
  <c r="G702" i="7" s="1"/>
  <c r="K702" i="7" a="1"/>
  <c r="K702" i="7" s="1"/>
  <c r="N702" i="7" a="1"/>
  <c r="N702" i="7" s="1"/>
  <c r="O702" i="7" a="1"/>
  <c r="O702" i="7" s="1"/>
  <c r="S702" i="7" a="1"/>
  <c r="S702" i="7" s="1"/>
  <c r="D703" i="7" a="1"/>
  <c r="D703" i="7" s="1"/>
  <c r="E703" i="7" a="1"/>
  <c r="E703" i="7" s="1"/>
  <c r="H703" i="7" a="1"/>
  <c r="H703" i="7" s="1"/>
  <c r="L703" i="7" a="1"/>
  <c r="L703" i="7" s="1"/>
  <c r="M703" i="7" a="1"/>
  <c r="M703" i="7" s="1"/>
  <c r="Q703" i="7" a="1"/>
  <c r="Q703" i="7" s="1"/>
  <c r="I703" i="7" a="1"/>
  <c r="I703" i="7" s="1"/>
  <c r="J703" i="7" a="1"/>
  <c r="J703" i="7" s="1"/>
  <c r="K703" i="7" a="1"/>
  <c r="K703" i="7" s="1"/>
  <c r="N703" i="7" a="1"/>
  <c r="N703" i="7" s="1"/>
  <c r="O703" i="7" a="1"/>
  <c r="O703" i="7" s="1"/>
  <c r="P703" i="7" a="1"/>
  <c r="P703" i="7" s="1"/>
  <c r="R703" i="7" a="1"/>
  <c r="R703" i="7" s="1"/>
  <c r="S703" i="7" a="1"/>
  <c r="S703" i="7" s="1"/>
  <c r="F703" i="7" a="1"/>
  <c r="F703" i="7" s="1"/>
  <c r="G703" i="7" a="1"/>
  <c r="G703" i="7" s="1"/>
  <c r="L704" i="7" a="1"/>
  <c r="L704" i="7" s="1"/>
  <c r="M704" i="7" a="1"/>
  <c r="M704" i="7" s="1"/>
  <c r="N704" i="7" a="1"/>
  <c r="N704" i="7" s="1"/>
  <c r="O704" i="7" a="1"/>
  <c r="O704" i="7" s="1"/>
  <c r="P704" i="7" a="1"/>
  <c r="P704" i="7" s="1"/>
  <c r="Q704" i="7" a="1"/>
  <c r="Q704" i="7" s="1"/>
  <c r="R704" i="7" a="1"/>
  <c r="R704" i="7" s="1"/>
  <c r="S704" i="7" a="1"/>
  <c r="S704" i="7" s="1"/>
  <c r="D704" i="7" a="1"/>
  <c r="D704" i="7" s="1"/>
  <c r="E704" i="7" a="1"/>
  <c r="E704" i="7" s="1"/>
  <c r="F704" i="7" a="1"/>
  <c r="F704" i="7" s="1"/>
  <c r="G704" i="7" a="1"/>
  <c r="G704" i="7" s="1"/>
  <c r="H704" i="7" a="1"/>
  <c r="H704" i="7" s="1"/>
  <c r="I704" i="7" a="1"/>
  <c r="I704" i="7" s="1"/>
  <c r="J704" i="7" a="1"/>
  <c r="J704" i="7" s="1"/>
  <c r="K704" i="7" a="1"/>
  <c r="K704" i="7" s="1"/>
  <c r="L705" i="7" a="1"/>
  <c r="L705" i="7" s="1"/>
  <c r="M705" i="7" a="1"/>
  <c r="M705" i="7" s="1"/>
  <c r="N705" i="7" a="1"/>
  <c r="N705" i="7" s="1"/>
  <c r="O705" i="7" a="1"/>
  <c r="O705" i="7" s="1"/>
  <c r="P705" i="7" a="1"/>
  <c r="P705" i="7" s="1"/>
  <c r="Q705" i="7" a="1"/>
  <c r="Q705" i="7" s="1"/>
  <c r="R705" i="7" a="1"/>
  <c r="R705" i="7" s="1"/>
  <c r="S705" i="7" a="1"/>
  <c r="S705" i="7" s="1"/>
  <c r="D705" i="7" a="1"/>
  <c r="D705" i="7" s="1"/>
  <c r="E705" i="7" a="1"/>
  <c r="E705" i="7" s="1"/>
  <c r="F705" i="7" a="1"/>
  <c r="F705" i="7" s="1"/>
  <c r="G705" i="7" a="1"/>
  <c r="G705" i="7" s="1"/>
  <c r="H705" i="7" a="1"/>
  <c r="H705" i="7" s="1"/>
  <c r="I705" i="7" a="1"/>
  <c r="I705" i="7" s="1"/>
  <c r="J705" i="7" a="1"/>
  <c r="J705" i="7" s="1"/>
  <c r="K705" i="7" a="1"/>
  <c r="K705" i="7" s="1"/>
  <c r="L706" i="7" a="1"/>
  <c r="L706" i="7" s="1"/>
  <c r="M706" i="7" a="1"/>
  <c r="M706" i="7" s="1"/>
  <c r="N706" i="7" a="1"/>
  <c r="N706" i="7" s="1"/>
  <c r="O706" i="7" a="1"/>
  <c r="O706" i="7" s="1"/>
  <c r="P706" i="7" a="1"/>
  <c r="P706" i="7" s="1"/>
  <c r="Q706" i="7" a="1"/>
  <c r="Q706" i="7" s="1"/>
  <c r="R706" i="7" a="1"/>
  <c r="R706" i="7" s="1"/>
  <c r="S706" i="7" a="1"/>
  <c r="S706" i="7" s="1"/>
  <c r="D706" i="7" a="1"/>
  <c r="D706" i="7" s="1"/>
  <c r="E706" i="7" a="1"/>
  <c r="E706" i="7" s="1"/>
  <c r="F706" i="7" a="1"/>
  <c r="F706" i="7" s="1"/>
  <c r="G706" i="7" a="1"/>
  <c r="G706" i="7" s="1"/>
  <c r="H706" i="7" a="1"/>
  <c r="H706" i="7" s="1"/>
  <c r="I706" i="7" a="1"/>
  <c r="I706" i="7" s="1"/>
  <c r="J706" i="7" a="1"/>
  <c r="J706" i="7" s="1"/>
  <c r="K706" i="7" a="1"/>
  <c r="K706" i="7" s="1"/>
  <c r="L707" i="7" a="1"/>
  <c r="L707" i="7" s="1"/>
  <c r="M707" i="7" a="1"/>
  <c r="M707" i="7" s="1"/>
  <c r="N707" i="7" a="1"/>
  <c r="N707" i="7" s="1"/>
  <c r="O707" i="7" a="1"/>
  <c r="O707" i="7" s="1"/>
  <c r="P707" i="7" a="1"/>
  <c r="P707" i="7" s="1"/>
  <c r="Q707" i="7" a="1"/>
  <c r="Q707" i="7" s="1"/>
  <c r="R707" i="7" a="1"/>
  <c r="R707" i="7" s="1"/>
  <c r="S707" i="7" a="1"/>
  <c r="S707" i="7" s="1"/>
  <c r="D707" i="7" a="1"/>
  <c r="D707" i="7" s="1"/>
  <c r="E707" i="7" a="1"/>
  <c r="E707" i="7" s="1"/>
  <c r="F707" i="7" a="1"/>
  <c r="F707" i="7" s="1"/>
  <c r="G707" i="7" a="1"/>
  <c r="G707" i="7" s="1"/>
  <c r="H707" i="7" a="1"/>
  <c r="H707" i="7" s="1"/>
  <c r="I707" i="7" a="1"/>
  <c r="I707" i="7" s="1"/>
  <c r="J707" i="7" a="1"/>
  <c r="J707" i="7" s="1"/>
  <c r="K707" i="7" a="1"/>
  <c r="K707" i="7" s="1"/>
  <c r="L708" i="7" a="1"/>
  <c r="L708" i="7" s="1"/>
  <c r="M708" i="7" a="1"/>
  <c r="M708" i="7" s="1"/>
  <c r="N708" i="7" a="1"/>
  <c r="N708" i="7" s="1"/>
  <c r="O708" i="7" a="1"/>
  <c r="O708" i="7" s="1"/>
  <c r="P708" i="7" a="1"/>
  <c r="P708" i="7" s="1"/>
  <c r="Q708" i="7" a="1"/>
  <c r="Q708" i="7" s="1"/>
  <c r="R708" i="7" a="1"/>
  <c r="R708" i="7" s="1"/>
  <c r="S708" i="7" a="1"/>
  <c r="S708" i="7" s="1"/>
  <c r="D708" i="7" a="1"/>
  <c r="D708" i="7" s="1"/>
  <c r="E708" i="7" a="1"/>
  <c r="E708" i="7" s="1"/>
  <c r="F708" i="7" a="1"/>
  <c r="F708" i="7" s="1"/>
  <c r="G708" i="7" a="1"/>
  <c r="G708" i="7" s="1"/>
  <c r="H708" i="7" a="1"/>
  <c r="H708" i="7" s="1"/>
  <c r="I708" i="7" a="1"/>
  <c r="I708" i="7" s="1"/>
  <c r="J708" i="7" a="1"/>
  <c r="J708" i="7" s="1"/>
  <c r="K708" i="7" a="1"/>
  <c r="K708" i="7" s="1"/>
  <c r="L709" i="7" a="1"/>
  <c r="L709" i="7" s="1"/>
  <c r="M709" i="7" a="1"/>
  <c r="M709" i="7" s="1"/>
  <c r="N709" i="7" a="1"/>
  <c r="N709" i="7" s="1"/>
  <c r="O709" i="7" a="1"/>
  <c r="O709" i="7" s="1"/>
  <c r="P709" i="7" a="1"/>
  <c r="P709" i="7" s="1"/>
  <c r="Q709" i="7" a="1"/>
  <c r="Q709" i="7" s="1"/>
  <c r="R709" i="7" a="1"/>
  <c r="R709" i="7" s="1"/>
  <c r="S709" i="7" a="1"/>
  <c r="S709" i="7" s="1"/>
  <c r="D709" i="7" a="1"/>
  <c r="D709" i="7" s="1"/>
  <c r="E709" i="7" a="1"/>
  <c r="E709" i="7" s="1"/>
  <c r="F709" i="7" a="1"/>
  <c r="F709" i="7" s="1"/>
  <c r="G709" i="7" a="1"/>
  <c r="G709" i="7" s="1"/>
  <c r="H709" i="7" a="1"/>
  <c r="H709" i="7" s="1"/>
  <c r="I709" i="7" a="1"/>
  <c r="I709" i="7" s="1"/>
  <c r="J709" i="7" a="1"/>
  <c r="J709" i="7" s="1"/>
  <c r="K709" i="7" a="1"/>
  <c r="K709" i="7" s="1"/>
  <c r="L710" i="7" a="1"/>
  <c r="L710" i="7" s="1"/>
  <c r="M710" i="7" a="1"/>
  <c r="M710" i="7" s="1"/>
  <c r="N710" i="7" a="1"/>
  <c r="N710" i="7" s="1"/>
  <c r="O710" i="7" a="1"/>
  <c r="O710" i="7" s="1"/>
  <c r="P710" i="7" a="1"/>
  <c r="P710" i="7" s="1"/>
  <c r="Q710" i="7" a="1"/>
  <c r="Q710" i="7" s="1"/>
  <c r="R710" i="7" a="1"/>
  <c r="R710" i="7" s="1"/>
  <c r="S710" i="7" a="1"/>
  <c r="S710" i="7" s="1"/>
  <c r="D710" i="7" a="1"/>
  <c r="D710" i="7" s="1"/>
  <c r="E710" i="7" a="1"/>
  <c r="E710" i="7" s="1"/>
  <c r="F710" i="7" a="1"/>
  <c r="F710" i="7" s="1"/>
  <c r="G710" i="7" a="1"/>
  <c r="G710" i="7" s="1"/>
  <c r="H710" i="7" a="1"/>
  <c r="H710" i="7" s="1"/>
  <c r="I710" i="7" a="1"/>
  <c r="I710" i="7" s="1"/>
  <c r="J710" i="7" a="1"/>
  <c r="J710" i="7" s="1"/>
  <c r="K710" i="7" a="1"/>
  <c r="K710" i="7" s="1"/>
  <c r="L713" i="7" a="1"/>
  <c r="L713" i="7" s="1"/>
  <c r="M713" i="7" a="1"/>
  <c r="M713" i="7" s="1"/>
  <c r="N713" i="7" a="1"/>
  <c r="N713" i="7" s="1"/>
  <c r="O713" i="7" a="1"/>
  <c r="O713" i="7" s="1"/>
  <c r="P713" i="7" a="1"/>
  <c r="P713" i="7" s="1"/>
  <c r="Q713" i="7" a="1"/>
  <c r="Q713" i="7" s="1"/>
  <c r="R713" i="7" a="1"/>
  <c r="R713" i="7" s="1"/>
  <c r="S713" i="7" a="1"/>
  <c r="S713" i="7" s="1"/>
  <c r="D713" i="7" a="1"/>
  <c r="D713" i="7" s="1"/>
  <c r="E713" i="7" a="1"/>
  <c r="E713" i="7" s="1"/>
  <c r="F713" i="7" a="1"/>
  <c r="F713" i="7" s="1"/>
  <c r="G713" i="7" a="1"/>
  <c r="G713" i="7" s="1"/>
  <c r="H713" i="7" a="1"/>
  <c r="H713" i="7" s="1"/>
  <c r="I713" i="7" a="1"/>
  <c r="I713" i="7" s="1"/>
  <c r="J713" i="7" a="1"/>
  <c r="J713" i="7" s="1"/>
  <c r="K713" i="7" a="1"/>
  <c r="K713" i="7" s="1"/>
  <c r="L714" i="7" a="1"/>
  <c r="L714" i="7" s="1"/>
  <c r="M714" i="7" a="1"/>
  <c r="M714" i="7" s="1"/>
  <c r="N714" i="7" a="1"/>
  <c r="N714" i="7" s="1"/>
  <c r="O714" i="7" a="1"/>
  <c r="O714" i="7" s="1"/>
  <c r="P714" i="7" a="1"/>
  <c r="P714" i="7" s="1"/>
  <c r="Q714" i="7" a="1"/>
  <c r="Q714" i="7" s="1"/>
  <c r="R714" i="7" a="1"/>
  <c r="R714" i="7" s="1"/>
  <c r="S714" i="7" a="1"/>
  <c r="S714" i="7" s="1"/>
  <c r="D714" i="7" a="1"/>
  <c r="D714" i="7" s="1"/>
  <c r="E714" i="7" a="1"/>
  <c r="E714" i="7" s="1"/>
  <c r="F714" i="7" a="1"/>
  <c r="F714" i="7" s="1"/>
  <c r="G714" i="7" a="1"/>
  <c r="G714" i="7" s="1"/>
  <c r="H714" i="7" a="1"/>
  <c r="H714" i="7" s="1"/>
  <c r="I714" i="7" a="1"/>
  <c r="I714" i="7" s="1"/>
  <c r="J714" i="7" a="1"/>
  <c r="J714" i="7" s="1"/>
  <c r="K714" i="7" a="1"/>
  <c r="K714" i="7" s="1"/>
  <c r="L715" i="7" a="1"/>
  <c r="L715" i="7" s="1"/>
  <c r="M715" i="7" a="1"/>
  <c r="M715" i="7" s="1"/>
  <c r="N715" i="7" a="1"/>
  <c r="N715" i="7" s="1"/>
  <c r="O715" i="7" a="1"/>
  <c r="O715" i="7" s="1"/>
  <c r="P715" i="7" a="1"/>
  <c r="P715" i="7" s="1"/>
  <c r="Q715" i="7" a="1"/>
  <c r="Q715" i="7" s="1"/>
  <c r="R715" i="7" a="1"/>
  <c r="R715" i="7" s="1"/>
  <c r="S715" i="7" a="1"/>
  <c r="S715" i="7" s="1"/>
  <c r="D715" i="7" a="1"/>
  <c r="D715" i="7" s="1"/>
  <c r="E715" i="7" a="1"/>
  <c r="E715" i="7" s="1"/>
  <c r="F715" i="7" a="1"/>
  <c r="F715" i="7" s="1"/>
  <c r="G715" i="7" a="1"/>
  <c r="G715" i="7" s="1"/>
  <c r="H715" i="7" a="1"/>
  <c r="H715" i="7" s="1"/>
  <c r="I715" i="7" a="1"/>
  <c r="I715" i="7" s="1"/>
  <c r="J715" i="7" a="1"/>
  <c r="J715" i="7" s="1"/>
  <c r="K715" i="7" a="1"/>
  <c r="K715" i="7" s="1"/>
  <c r="L720" i="7" a="1"/>
  <c r="L720" i="7" s="1"/>
  <c r="M720" i="7" a="1"/>
  <c r="M720" i="7" s="1"/>
  <c r="N720" i="7" a="1"/>
  <c r="N720" i="7" s="1"/>
  <c r="O720" i="7" a="1"/>
  <c r="O720" i="7" s="1"/>
  <c r="P720" i="7" a="1"/>
  <c r="P720" i="7" s="1"/>
  <c r="Q720" i="7" a="1"/>
  <c r="Q720" i="7" s="1"/>
  <c r="R720" i="7" a="1"/>
  <c r="R720" i="7" s="1"/>
  <c r="S720" i="7" a="1"/>
  <c r="S720" i="7" s="1"/>
  <c r="D720" i="7" a="1"/>
  <c r="D720" i="7" s="1"/>
  <c r="E720" i="7" a="1"/>
  <c r="E720" i="7" s="1"/>
  <c r="F720" i="7" a="1"/>
  <c r="F720" i="7" s="1"/>
  <c r="G720" i="7" a="1"/>
  <c r="G720" i="7" s="1"/>
  <c r="H720" i="7" a="1"/>
  <c r="H720" i="7" s="1"/>
  <c r="I720" i="7" a="1"/>
  <c r="I720" i="7" s="1"/>
  <c r="J720" i="7" a="1"/>
  <c r="J720" i="7" s="1"/>
  <c r="K720" i="7" a="1"/>
  <c r="K720" i="7" s="1"/>
  <c r="L721" i="7" a="1"/>
  <c r="L721" i="7" s="1"/>
  <c r="M721" i="7" a="1"/>
  <c r="M721" i="7" s="1"/>
  <c r="N721" i="7" a="1"/>
  <c r="N721" i="7" s="1"/>
  <c r="O721" i="7" a="1"/>
  <c r="O721" i="7" s="1"/>
  <c r="P721" i="7" a="1"/>
  <c r="P721" i="7" s="1"/>
  <c r="Q721" i="7" a="1"/>
  <c r="Q721" i="7" s="1"/>
  <c r="R721" i="7" a="1"/>
  <c r="R721" i="7" s="1"/>
  <c r="S721" i="7" a="1"/>
  <c r="S721" i="7" s="1"/>
  <c r="D721" i="7" a="1"/>
  <c r="D721" i="7" s="1"/>
  <c r="E721" i="7" a="1"/>
  <c r="E721" i="7" s="1"/>
  <c r="F721" i="7" a="1"/>
  <c r="F721" i="7" s="1"/>
  <c r="G721" i="7" a="1"/>
  <c r="G721" i="7" s="1"/>
  <c r="H721" i="7" a="1"/>
  <c r="H721" i="7" s="1"/>
  <c r="I721" i="7" a="1"/>
  <c r="I721" i="7" s="1"/>
  <c r="J721" i="7" a="1"/>
  <c r="J721" i="7" s="1"/>
  <c r="K721" i="7" a="1"/>
  <c r="K721" i="7" s="1"/>
  <c r="L722" i="7" a="1"/>
  <c r="L722" i="7" s="1"/>
  <c r="M722" i="7" a="1"/>
  <c r="M722" i="7" s="1"/>
  <c r="N722" i="7" a="1"/>
  <c r="N722" i="7" s="1"/>
  <c r="O722" i="7" a="1"/>
  <c r="O722" i="7" s="1"/>
  <c r="P722" i="7" a="1"/>
  <c r="P722" i="7" s="1"/>
  <c r="Q722" i="7" a="1"/>
  <c r="Q722" i="7" s="1"/>
  <c r="R722" i="7" a="1"/>
  <c r="R722" i="7" s="1"/>
  <c r="S722" i="7" a="1"/>
  <c r="S722" i="7" s="1"/>
  <c r="D722" i="7" a="1"/>
  <c r="D722" i="7" s="1"/>
  <c r="E722" i="7" a="1"/>
  <c r="E722" i="7" s="1"/>
  <c r="F722" i="7" a="1"/>
  <c r="F722" i="7" s="1"/>
  <c r="G722" i="7" a="1"/>
  <c r="G722" i="7" s="1"/>
  <c r="H722" i="7" a="1"/>
  <c r="H722" i="7" s="1"/>
  <c r="I722" i="7" a="1"/>
  <c r="I722" i="7" s="1"/>
  <c r="J722" i="7" a="1"/>
  <c r="J722" i="7" s="1"/>
  <c r="K722" i="7" a="1"/>
  <c r="K722" i="7" s="1"/>
  <c r="L723" i="7" a="1"/>
  <c r="L723" i="7" s="1"/>
  <c r="M723" i="7" a="1"/>
  <c r="M723" i="7" s="1"/>
  <c r="N723" i="7" a="1"/>
  <c r="N723" i="7" s="1"/>
  <c r="O723" i="7" a="1"/>
  <c r="O723" i="7" s="1"/>
  <c r="P723" i="7" a="1"/>
  <c r="P723" i="7" s="1"/>
  <c r="Q723" i="7" a="1"/>
  <c r="Q723" i="7" s="1"/>
  <c r="R723" i="7" a="1"/>
  <c r="R723" i="7" s="1"/>
  <c r="S723" i="7" a="1"/>
  <c r="S723" i="7" s="1"/>
  <c r="D723" i="7" a="1"/>
  <c r="D723" i="7" s="1"/>
  <c r="E723" i="7" a="1"/>
  <c r="E723" i="7" s="1"/>
  <c r="F723" i="7" a="1"/>
  <c r="F723" i="7" s="1"/>
  <c r="G723" i="7" a="1"/>
  <c r="G723" i="7" s="1"/>
  <c r="H723" i="7" a="1"/>
  <c r="H723" i="7" s="1"/>
  <c r="I723" i="7" a="1"/>
  <c r="I723" i="7" s="1"/>
  <c r="J723" i="7" a="1"/>
  <c r="J723" i="7" s="1"/>
  <c r="K723" i="7" a="1"/>
  <c r="K723" i="7" s="1"/>
  <c r="L724" i="7" a="1"/>
  <c r="L724" i="7" s="1"/>
  <c r="M724" i="7" a="1"/>
  <c r="M724" i="7" s="1"/>
  <c r="N724" i="7" a="1"/>
  <c r="N724" i="7" s="1"/>
  <c r="O724" i="7" a="1"/>
  <c r="O724" i="7" s="1"/>
  <c r="P724" i="7" a="1"/>
  <c r="P724" i="7" s="1"/>
  <c r="Q724" i="7" a="1"/>
  <c r="Q724" i="7" s="1"/>
  <c r="R724" i="7" a="1"/>
  <c r="R724" i="7" s="1"/>
  <c r="S724" i="7" a="1"/>
  <c r="S724" i="7" s="1"/>
  <c r="D724" i="7" a="1"/>
  <c r="D724" i="7" s="1"/>
  <c r="E724" i="7" a="1"/>
  <c r="E724" i="7" s="1"/>
  <c r="F724" i="7" a="1"/>
  <c r="F724" i="7" s="1"/>
  <c r="H724" i="7" a="1"/>
  <c r="H724" i="7" s="1"/>
  <c r="I724" i="7" a="1"/>
  <c r="I724" i="7" s="1"/>
  <c r="J724" i="7" a="1"/>
  <c r="J724" i="7" s="1"/>
  <c r="K724" i="7" a="1"/>
  <c r="K724" i="7" s="1"/>
  <c r="G724" i="7" a="1"/>
  <c r="G724" i="7" s="1"/>
  <c r="L726" i="7" a="1"/>
  <c r="L726" i="7" s="1"/>
  <c r="M726" i="7" a="1"/>
  <c r="M726" i="7" s="1"/>
  <c r="N726" i="7" a="1"/>
  <c r="N726" i="7" s="1"/>
  <c r="O726" i="7" a="1"/>
  <c r="O726" i="7" s="1"/>
  <c r="P726" i="7" a="1"/>
  <c r="P726" i="7" s="1"/>
  <c r="Q726" i="7" a="1"/>
  <c r="Q726" i="7" s="1"/>
  <c r="R726" i="7" a="1"/>
  <c r="R726" i="7" s="1"/>
  <c r="S726" i="7" a="1"/>
  <c r="S726" i="7" s="1"/>
  <c r="D726" i="7" a="1"/>
  <c r="D726" i="7" s="1"/>
  <c r="E726" i="7" a="1"/>
  <c r="E726" i="7" s="1"/>
  <c r="F726" i="7" a="1"/>
  <c r="F726" i="7" s="1"/>
  <c r="H726" i="7" a="1"/>
  <c r="H726" i="7" s="1"/>
  <c r="I726" i="7" a="1"/>
  <c r="I726" i="7" s="1"/>
  <c r="J726" i="7" a="1"/>
  <c r="J726" i="7" s="1"/>
  <c r="K726" i="7" a="1"/>
  <c r="K726" i="7" s="1"/>
  <c r="G726" i="7" a="1"/>
  <c r="G726" i="7" s="1"/>
  <c r="L727" i="7" a="1"/>
  <c r="L727" i="7" s="1"/>
  <c r="M727" i="7" a="1"/>
  <c r="M727" i="7" s="1"/>
  <c r="N727" i="7" a="1"/>
  <c r="N727" i="7" s="1"/>
  <c r="O727" i="7" a="1"/>
  <c r="O727" i="7" s="1"/>
  <c r="P727" i="7" a="1"/>
  <c r="P727" i="7" s="1"/>
  <c r="Q727" i="7" a="1"/>
  <c r="Q727" i="7" s="1"/>
  <c r="R727" i="7" a="1"/>
  <c r="R727" i="7" s="1"/>
  <c r="S727" i="7" a="1"/>
  <c r="S727" i="7" s="1"/>
  <c r="D727" i="7" a="1"/>
  <c r="D727" i="7" s="1"/>
  <c r="E727" i="7" a="1"/>
  <c r="E727" i="7" s="1"/>
  <c r="F727" i="7" a="1"/>
  <c r="F727" i="7" s="1"/>
  <c r="H727" i="7" a="1"/>
  <c r="H727" i="7" s="1"/>
  <c r="I727" i="7" a="1"/>
  <c r="I727" i="7" s="1"/>
  <c r="J727" i="7" a="1"/>
  <c r="J727" i="7" s="1"/>
  <c r="K727" i="7" a="1"/>
  <c r="K727" i="7" s="1"/>
  <c r="G727" i="7" a="1"/>
  <c r="G727" i="7" s="1"/>
  <c r="L728" i="7" a="1"/>
  <c r="L728" i="7" s="1"/>
  <c r="M728" i="7" a="1"/>
  <c r="M728" i="7" s="1"/>
  <c r="N728" i="7" a="1"/>
  <c r="N728" i="7" s="1"/>
  <c r="O728" i="7" a="1"/>
  <c r="O728" i="7" s="1"/>
  <c r="P728" i="7" a="1"/>
  <c r="P728" i="7" s="1"/>
  <c r="Q728" i="7" a="1"/>
  <c r="Q728" i="7" s="1"/>
  <c r="R728" i="7" a="1"/>
  <c r="R728" i="7" s="1"/>
  <c r="S728" i="7" a="1"/>
  <c r="S728" i="7" s="1"/>
  <c r="D728" i="7" a="1"/>
  <c r="D728" i="7" s="1"/>
  <c r="E728" i="7" a="1"/>
  <c r="E728" i="7" s="1"/>
  <c r="F728" i="7" a="1"/>
  <c r="F728" i="7" s="1"/>
  <c r="H728" i="7" a="1"/>
  <c r="H728" i="7" s="1"/>
  <c r="I728" i="7" a="1"/>
  <c r="I728" i="7" s="1"/>
  <c r="J728" i="7" a="1"/>
  <c r="J728" i="7" s="1"/>
  <c r="K728" i="7" a="1"/>
  <c r="K728" i="7" s="1"/>
  <c r="G728" i="7" a="1"/>
  <c r="G728" i="7" s="1"/>
  <c r="L729" i="7" a="1"/>
  <c r="L729" i="7" s="1"/>
  <c r="M729" i="7" a="1"/>
  <c r="M729" i="7" s="1"/>
  <c r="N729" i="7" a="1"/>
  <c r="N729" i="7" s="1"/>
  <c r="O729" i="7" a="1"/>
  <c r="O729" i="7" s="1"/>
  <c r="P729" i="7" a="1"/>
  <c r="P729" i="7" s="1"/>
  <c r="Q729" i="7" a="1"/>
  <c r="Q729" i="7" s="1"/>
  <c r="R729" i="7" a="1"/>
  <c r="R729" i="7" s="1"/>
  <c r="S729" i="7" a="1"/>
  <c r="S729" i="7" s="1"/>
  <c r="D729" i="7" a="1"/>
  <c r="D729" i="7" s="1"/>
  <c r="E729" i="7" a="1"/>
  <c r="E729" i="7" s="1"/>
  <c r="F729" i="7" a="1"/>
  <c r="F729" i="7" s="1"/>
  <c r="H729" i="7" a="1"/>
  <c r="H729" i="7" s="1"/>
  <c r="I729" i="7" a="1"/>
  <c r="I729" i="7" s="1"/>
  <c r="J729" i="7" a="1"/>
  <c r="J729" i="7" s="1"/>
  <c r="K729" i="7" a="1"/>
  <c r="K729" i="7" s="1"/>
  <c r="G729" i="7" a="1"/>
  <c r="G729" i="7" s="1"/>
  <c r="L730" i="7" a="1"/>
  <c r="L730" i="7" s="1"/>
  <c r="M730" i="7" a="1"/>
  <c r="M730" i="7" s="1"/>
  <c r="N730" i="7" a="1"/>
  <c r="N730" i="7" s="1"/>
  <c r="O730" i="7" a="1"/>
  <c r="O730" i="7" s="1"/>
  <c r="P730" i="7" a="1"/>
  <c r="P730" i="7" s="1"/>
  <c r="Q730" i="7" a="1"/>
  <c r="Q730" i="7" s="1"/>
  <c r="R730" i="7" a="1"/>
  <c r="R730" i="7" s="1"/>
  <c r="S730" i="7" a="1"/>
  <c r="S730" i="7" s="1"/>
  <c r="D730" i="7" a="1"/>
  <c r="D730" i="7" s="1"/>
  <c r="E730" i="7" a="1"/>
  <c r="E730" i="7" s="1"/>
  <c r="F730" i="7" a="1"/>
  <c r="F730" i="7" s="1"/>
  <c r="H730" i="7" a="1"/>
  <c r="H730" i="7" s="1"/>
  <c r="I730" i="7" a="1"/>
  <c r="I730" i="7" s="1"/>
  <c r="J730" i="7" a="1"/>
  <c r="J730" i="7" s="1"/>
  <c r="K730" i="7" a="1"/>
  <c r="K730" i="7" s="1"/>
  <c r="G730" i="7" a="1"/>
  <c r="G730" i="7" s="1"/>
  <c r="L733" i="7" a="1"/>
  <c r="L733" i="7" s="1"/>
  <c r="M733" i="7" a="1"/>
  <c r="M733" i="7" s="1"/>
  <c r="N733" i="7" a="1"/>
  <c r="N733" i="7" s="1"/>
  <c r="O733" i="7" a="1"/>
  <c r="O733" i="7" s="1"/>
  <c r="P733" i="7" a="1"/>
  <c r="P733" i="7" s="1"/>
  <c r="Q733" i="7" a="1"/>
  <c r="Q733" i="7" s="1"/>
  <c r="R733" i="7" a="1"/>
  <c r="R733" i="7" s="1"/>
  <c r="S733" i="7" a="1"/>
  <c r="S733" i="7" s="1"/>
  <c r="D733" i="7" a="1"/>
  <c r="D733" i="7" s="1"/>
  <c r="E733" i="7" a="1"/>
  <c r="E733" i="7" s="1"/>
  <c r="F733" i="7" a="1"/>
  <c r="F733" i="7" s="1"/>
  <c r="H733" i="7" a="1"/>
  <c r="H733" i="7" s="1"/>
  <c r="I733" i="7" a="1"/>
  <c r="I733" i="7" s="1"/>
  <c r="J733" i="7" a="1"/>
  <c r="J733" i="7" s="1"/>
  <c r="K733" i="7" a="1"/>
  <c r="K733" i="7" s="1"/>
  <c r="G733" i="7" a="1"/>
  <c r="G733" i="7" s="1"/>
  <c r="L734" i="7" a="1"/>
  <c r="L734" i="7" s="1"/>
  <c r="M734" i="7" a="1"/>
  <c r="M734" i="7" s="1"/>
  <c r="N734" i="7" a="1"/>
  <c r="N734" i="7" s="1"/>
  <c r="O734" i="7" a="1"/>
  <c r="O734" i="7" s="1"/>
  <c r="P734" i="7" a="1"/>
  <c r="P734" i="7" s="1"/>
  <c r="Q734" i="7" a="1"/>
  <c r="Q734" i="7" s="1"/>
  <c r="R734" i="7" a="1"/>
  <c r="R734" i="7" s="1"/>
  <c r="S734" i="7" a="1"/>
  <c r="S734" i="7" s="1"/>
  <c r="D734" i="7" a="1"/>
  <c r="D734" i="7" s="1"/>
  <c r="E734" i="7" a="1"/>
  <c r="E734" i="7" s="1"/>
  <c r="F734" i="7" a="1"/>
  <c r="F734" i="7" s="1"/>
  <c r="H734" i="7" a="1"/>
  <c r="H734" i="7" s="1"/>
  <c r="I734" i="7" a="1"/>
  <c r="I734" i="7" s="1"/>
  <c r="J734" i="7" a="1"/>
  <c r="J734" i="7" s="1"/>
  <c r="K734" i="7" a="1"/>
  <c r="K734" i="7" s="1"/>
  <c r="G734" i="7" a="1"/>
  <c r="G734" i="7" s="1"/>
  <c r="L735" i="7" a="1"/>
  <c r="L735" i="7" s="1"/>
  <c r="M735" i="7" a="1"/>
  <c r="M735" i="7" s="1"/>
  <c r="N735" i="7" a="1"/>
  <c r="N735" i="7" s="1"/>
  <c r="O735" i="7" a="1"/>
  <c r="O735" i="7" s="1"/>
  <c r="P735" i="7" a="1"/>
  <c r="P735" i="7" s="1"/>
  <c r="Q735" i="7" a="1"/>
  <c r="Q735" i="7" s="1"/>
  <c r="R735" i="7" a="1"/>
  <c r="R735" i="7" s="1"/>
  <c r="S735" i="7" a="1"/>
  <c r="S735" i="7" s="1"/>
  <c r="D735" i="7" a="1"/>
  <c r="D735" i="7" s="1"/>
  <c r="E735" i="7" a="1"/>
  <c r="E735" i="7" s="1"/>
  <c r="F735" i="7" a="1"/>
  <c r="F735" i="7" s="1"/>
  <c r="H735" i="7" a="1"/>
  <c r="H735" i="7" s="1"/>
  <c r="I735" i="7" a="1"/>
  <c r="I735" i="7" s="1"/>
  <c r="J735" i="7" a="1"/>
  <c r="J735" i="7" s="1"/>
  <c r="K735" i="7" a="1"/>
  <c r="K735" i="7" s="1"/>
  <c r="G735" i="7" a="1"/>
  <c r="G735" i="7" s="1"/>
  <c r="L736" i="7" a="1"/>
  <c r="L736" i="7" s="1"/>
  <c r="M736" i="7" a="1"/>
  <c r="M736" i="7" s="1"/>
  <c r="N736" i="7" a="1"/>
  <c r="N736" i="7" s="1"/>
  <c r="O736" i="7" a="1"/>
  <c r="O736" i="7" s="1"/>
  <c r="P736" i="7" a="1"/>
  <c r="P736" i="7" s="1"/>
  <c r="Q736" i="7" a="1"/>
  <c r="Q736" i="7" s="1"/>
  <c r="R736" i="7" a="1"/>
  <c r="R736" i="7" s="1"/>
  <c r="S736" i="7" a="1"/>
  <c r="S736" i="7" s="1"/>
  <c r="D736" i="7" a="1"/>
  <c r="D736" i="7" s="1"/>
  <c r="E736" i="7" a="1"/>
  <c r="E736" i="7" s="1"/>
  <c r="F736" i="7" a="1"/>
  <c r="F736" i="7" s="1"/>
  <c r="H736" i="7" a="1"/>
  <c r="H736" i="7" s="1"/>
  <c r="I736" i="7" a="1"/>
  <c r="I736" i="7" s="1"/>
  <c r="J736" i="7" a="1"/>
  <c r="J736" i="7" s="1"/>
  <c r="K736" i="7" a="1"/>
  <c r="K736" i="7" s="1"/>
  <c r="G736" i="7" a="1"/>
  <c r="G736" i="7" s="1"/>
  <c r="L741" i="7" a="1"/>
  <c r="L741" i="7" s="1"/>
  <c r="M741" i="7" a="1"/>
  <c r="M741" i="7" s="1"/>
  <c r="N741" i="7" a="1"/>
  <c r="N741" i="7" s="1"/>
  <c r="O741" i="7" a="1"/>
  <c r="O741" i="7" s="1"/>
  <c r="P741" i="7" a="1"/>
  <c r="P741" i="7" s="1"/>
  <c r="Q741" i="7" a="1"/>
  <c r="Q741" i="7" s="1"/>
  <c r="R741" i="7" a="1"/>
  <c r="R741" i="7" s="1"/>
  <c r="S741" i="7" a="1"/>
  <c r="S741" i="7" s="1"/>
  <c r="D741" i="7" a="1"/>
  <c r="D741" i="7" s="1"/>
  <c r="E741" i="7" a="1"/>
  <c r="E741" i="7" s="1"/>
  <c r="F741" i="7" a="1"/>
  <c r="F741" i="7" s="1"/>
  <c r="H741" i="7" a="1"/>
  <c r="H741" i="7" s="1"/>
  <c r="I741" i="7" a="1"/>
  <c r="I741" i="7" s="1"/>
  <c r="J741" i="7" a="1"/>
  <c r="J741" i="7" s="1"/>
  <c r="K741" i="7" a="1"/>
  <c r="K741" i="7" s="1"/>
  <c r="G741" i="7" a="1"/>
  <c r="G741" i="7" s="1"/>
  <c r="L743" i="7" a="1"/>
  <c r="L743" i="7" s="1"/>
  <c r="M743" i="7" a="1"/>
  <c r="M743" i="7" s="1"/>
  <c r="N743" i="7" a="1"/>
  <c r="N743" i="7" s="1"/>
  <c r="O743" i="7" a="1"/>
  <c r="O743" i="7" s="1"/>
  <c r="P743" i="7" a="1"/>
  <c r="P743" i="7" s="1"/>
  <c r="Q743" i="7" a="1"/>
  <c r="Q743" i="7" s="1"/>
  <c r="R743" i="7" a="1"/>
  <c r="R743" i="7" s="1"/>
  <c r="S743" i="7" a="1"/>
  <c r="S743" i="7" s="1"/>
  <c r="D743" i="7" a="1"/>
  <c r="D743" i="7" s="1"/>
  <c r="E743" i="7" a="1"/>
  <c r="E743" i="7" s="1"/>
  <c r="F743" i="7" a="1"/>
  <c r="F743" i="7" s="1"/>
  <c r="H743" i="7" a="1"/>
  <c r="H743" i="7" s="1"/>
  <c r="I743" i="7" a="1"/>
  <c r="I743" i="7" s="1"/>
  <c r="J743" i="7" a="1"/>
  <c r="J743" i="7" s="1"/>
  <c r="K743" i="7" a="1"/>
  <c r="K743" i="7" s="1"/>
  <c r="G743" i="7" a="1"/>
  <c r="G743" i="7" s="1"/>
  <c r="L746" i="7" a="1"/>
  <c r="L746" i="7" s="1"/>
  <c r="M746" i="7" a="1"/>
  <c r="M746" i="7" s="1"/>
  <c r="N746" i="7" a="1"/>
  <c r="N746" i="7" s="1"/>
  <c r="O746" i="7" a="1"/>
  <c r="O746" i="7" s="1"/>
  <c r="P746" i="7" a="1"/>
  <c r="P746" i="7" s="1"/>
  <c r="Q746" i="7" a="1"/>
  <c r="Q746" i="7" s="1"/>
  <c r="R746" i="7" a="1"/>
  <c r="R746" i="7" s="1"/>
  <c r="S746" i="7" a="1"/>
  <c r="S746" i="7" s="1"/>
  <c r="D746" i="7" a="1"/>
  <c r="D746" i="7" s="1"/>
  <c r="E746" i="7" a="1"/>
  <c r="E746" i="7" s="1"/>
  <c r="F746" i="7" a="1"/>
  <c r="F746" i="7" s="1"/>
  <c r="H746" i="7" a="1"/>
  <c r="H746" i="7" s="1"/>
  <c r="I746" i="7" a="1"/>
  <c r="I746" i="7" s="1"/>
  <c r="J746" i="7" a="1"/>
  <c r="J746" i="7" s="1"/>
  <c r="K746" i="7" a="1"/>
  <c r="K746" i="7" s="1"/>
  <c r="G746" i="7" a="1"/>
  <c r="G746" i="7" s="1"/>
  <c r="L747" i="7" a="1"/>
  <c r="L747" i="7" s="1"/>
  <c r="M747" i="7" a="1"/>
  <c r="M747" i="7" s="1"/>
  <c r="N747" i="7" a="1"/>
  <c r="N747" i="7" s="1"/>
  <c r="O747" i="7" a="1"/>
  <c r="O747" i="7" s="1"/>
  <c r="P747" i="7" a="1"/>
  <c r="P747" i="7" s="1"/>
  <c r="Q747" i="7" a="1"/>
  <c r="Q747" i="7" s="1"/>
  <c r="R747" i="7" a="1"/>
  <c r="R747" i="7" s="1"/>
  <c r="S747" i="7" a="1"/>
  <c r="S747" i="7" s="1"/>
  <c r="D747" i="7" a="1"/>
  <c r="D747" i="7" s="1"/>
  <c r="E747" i="7" a="1"/>
  <c r="E747" i="7" s="1"/>
  <c r="F747" i="7" a="1"/>
  <c r="F747" i="7" s="1"/>
  <c r="H747" i="7" a="1"/>
  <c r="H747" i="7" s="1"/>
  <c r="I747" i="7" a="1"/>
  <c r="I747" i="7" s="1"/>
  <c r="J747" i="7" a="1"/>
  <c r="J747" i="7" s="1"/>
  <c r="K747" i="7" a="1"/>
  <c r="K747" i="7" s="1"/>
  <c r="G747" i="7" a="1"/>
  <c r="G747" i="7" s="1"/>
  <c r="L748" i="7" a="1"/>
  <c r="L748" i="7" s="1"/>
  <c r="M748" i="7" a="1"/>
  <c r="M748" i="7" s="1"/>
  <c r="N748" i="7" a="1"/>
  <c r="N748" i="7" s="1"/>
  <c r="O748" i="7" a="1"/>
  <c r="O748" i="7" s="1"/>
  <c r="P748" i="7" a="1"/>
  <c r="P748" i="7" s="1"/>
  <c r="Q748" i="7" a="1"/>
  <c r="Q748" i="7" s="1"/>
  <c r="R748" i="7" a="1"/>
  <c r="R748" i="7" s="1"/>
  <c r="S748" i="7" a="1"/>
  <c r="S748" i="7" s="1"/>
  <c r="D748" i="7" a="1"/>
  <c r="D748" i="7" s="1"/>
  <c r="E748" i="7" a="1"/>
  <c r="E748" i="7" s="1"/>
  <c r="H748" i="7" a="1"/>
  <c r="H748" i="7" s="1"/>
  <c r="I748" i="7" a="1"/>
  <c r="I748" i="7" s="1"/>
  <c r="J748" i="7" a="1"/>
  <c r="J748" i="7" s="1"/>
  <c r="K748" i="7" a="1"/>
  <c r="K748" i="7" s="1"/>
  <c r="F748" i="7" a="1"/>
  <c r="F748" i="7" s="1"/>
  <c r="G748" i="7" a="1"/>
  <c r="G748" i="7" s="1"/>
  <c r="L749" i="7" a="1"/>
  <c r="L749" i="7" s="1"/>
  <c r="M749" i="7" a="1"/>
  <c r="M749" i="7" s="1"/>
  <c r="N749" i="7" a="1"/>
  <c r="N749" i="7" s="1"/>
  <c r="O749" i="7" a="1"/>
  <c r="O749" i="7" s="1"/>
  <c r="P749" i="7" a="1"/>
  <c r="P749" i="7" s="1"/>
  <c r="Q749" i="7" a="1"/>
  <c r="Q749" i="7" s="1"/>
  <c r="R749" i="7" a="1"/>
  <c r="R749" i="7" s="1"/>
  <c r="S749" i="7" a="1"/>
  <c r="S749" i="7" s="1"/>
  <c r="D749" i="7" a="1"/>
  <c r="D749" i="7" s="1"/>
  <c r="E749" i="7" a="1"/>
  <c r="E749" i="7" s="1"/>
  <c r="H749" i="7" a="1"/>
  <c r="H749" i="7" s="1"/>
  <c r="I749" i="7" a="1"/>
  <c r="I749" i="7" s="1"/>
  <c r="J749" i="7" a="1"/>
  <c r="J749" i="7" s="1"/>
  <c r="K749" i="7" a="1"/>
  <c r="K749" i="7" s="1"/>
  <c r="F749" i="7" a="1"/>
  <c r="F749" i="7" s="1"/>
  <c r="G749" i="7" a="1"/>
  <c r="G749" i="7" s="1"/>
  <c r="L750" i="7" a="1"/>
  <c r="L750" i="7" s="1"/>
  <c r="M750" i="7" a="1"/>
  <c r="M750" i="7" s="1"/>
  <c r="O750" i="7" a="1"/>
  <c r="O750" i="7" s="1"/>
  <c r="P750" i="7" a="1"/>
  <c r="P750" i="7" s="1"/>
  <c r="Q750" i="7" a="1"/>
  <c r="Q750" i="7" s="1"/>
  <c r="R750" i="7" a="1"/>
  <c r="R750" i="7" s="1"/>
  <c r="S750" i="7" a="1"/>
  <c r="S750" i="7" s="1"/>
  <c r="D750" i="7" a="1"/>
  <c r="D750" i="7" s="1"/>
  <c r="E750" i="7" a="1"/>
  <c r="E750" i="7" s="1"/>
  <c r="H750" i="7" a="1"/>
  <c r="H750" i="7" s="1"/>
  <c r="I750" i="7" a="1"/>
  <c r="I750" i="7" s="1"/>
  <c r="J750" i="7" a="1"/>
  <c r="J750" i="7" s="1"/>
  <c r="K750" i="7" a="1"/>
  <c r="K750" i="7" s="1"/>
  <c r="F750" i="7" a="1"/>
  <c r="F750" i="7" s="1"/>
  <c r="G750" i="7" a="1"/>
  <c r="G750" i="7" s="1"/>
  <c r="N750" i="7" a="1"/>
  <c r="N750" i="7" s="1"/>
  <c r="L751" i="7" a="1"/>
  <c r="L751" i="7" s="1"/>
  <c r="M751" i="7" a="1"/>
  <c r="M751" i="7" s="1"/>
  <c r="O751" i="7" a="1"/>
  <c r="O751" i="7" s="1"/>
  <c r="P751" i="7" a="1"/>
  <c r="P751" i="7" s="1"/>
  <c r="Q751" i="7" a="1"/>
  <c r="Q751" i="7" s="1"/>
  <c r="R751" i="7" a="1"/>
  <c r="R751" i="7" s="1"/>
  <c r="S751" i="7" a="1"/>
  <c r="S751" i="7" s="1"/>
  <c r="D751" i="7" a="1"/>
  <c r="D751" i="7" s="1"/>
  <c r="E751" i="7" a="1"/>
  <c r="E751" i="7" s="1"/>
  <c r="H751" i="7" a="1"/>
  <c r="H751" i="7" s="1"/>
  <c r="I751" i="7" a="1"/>
  <c r="I751" i="7" s="1"/>
  <c r="J751" i="7" a="1"/>
  <c r="J751" i="7" s="1"/>
  <c r="K751" i="7" a="1"/>
  <c r="K751" i="7" s="1"/>
  <c r="G751" i="7" a="1"/>
  <c r="G751" i="7" s="1"/>
  <c r="N751" i="7" a="1"/>
  <c r="N751" i="7" s="1"/>
  <c r="F751" i="7" a="1"/>
  <c r="F751" i="7" s="1"/>
  <c r="L752" i="7" a="1"/>
  <c r="L752" i="7" s="1"/>
  <c r="M752" i="7" a="1"/>
  <c r="M752" i="7" s="1"/>
  <c r="O752" i="7" a="1"/>
  <c r="O752" i="7" s="1"/>
  <c r="P752" i="7" a="1"/>
  <c r="P752" i="7" s="1"/>
  <c r="Q752" i="7" a="1"/>
  <c r="Q752" i="7" s="1"/>
  <c r="R752" i="7" a="1"/>
  <c r="R752" i="7" s="1"/>
  <c r="S752" i="7" a="1"/>
  <c r="S752" i="7" s="1"/>
  <c r="D752" i="7" a="1"/>
  <c r="D752" i="7" s="1"/>
  <c r="E752" i="7" a="1"/>
  <c r="E752" i="7" s="1"/>
  <c r="H752" i="7" a="1"/>
  <c r="H752" i="7" s="1"/>
  <c r="I752" i="7" a="1"/>
  <c r="I752" i="7" s="1"/>
  <c r="J752" i="7" a="1"/>
  <c r="J752" i="7" s="1"/>
  <c r="K752" i="7" a="1"/>
  <c r="K752" i="7" s="1"/>
  <c r="F752" i="7" a="1"/>
  <c r="F752" i="7" s="1"/>
  <c r="G752" i="7" a="1"/>
  <c r="G752" i="7" s="1"/>
  <c r="N752" i="7" a="1"/>
  <c r="N752" i="7" s="1"/>
  <c r="L753" i="7" a="1"/>
  <c r="L753" i="7" s="1"/>
  <c r="M753" i="7" a="1"/>
  <c r="M753" i="7" s="1"/>
  <c r="O753" i="7" a="1"/>
  <c r="O753" i="7" s="1"/>
  <c r="P753" i="7" a="1"/>
  <c r="P753" i="7" s="1"/>
  <c r="Q753" i="7" a="1"/>
  <c r="Q753" i="7" s="1"/>
  <c r="R753" i="7" a="1"/>
  <c r="R753" i="7" s="1"/>
  <c r="S753" i="7" a="1"/>
  <c r="S753" i="7" s="1"/>
  <c r="D753" i="7" a="1"/>
  <c r="D753" i="7" s="1"/>
  <c r="E753" i="7" a="1"/>
  <c r="E753" i="7" s="1"/>
  <c r="H753" i="7" a="1"/>
  <c r="H753" i="7" s="1"/>
  <c r="I753" i="7" a="1"/>
  <c r="I753" i="7" s="1"/>
  <c r="J753" i="7" a="1"/>
  <c r="J753" i="7" s="1"/>
  <c r="K753" i="7" a="1"/>
  <c r="K753" i="7" s="1"/>
  <c r="F753" i="7" a="1"/>
  <c r="F753" i="7" s="1"/>
  <c r="G753" i="7" a="1"/>
  <c r="G753" i="7" s="1"/>
  <c r="N753" i="7" a="1"/>
  <c r="N753" i="7" s="1"/>
  <c r="L754" i="7" a="1"/>
  <c r="L754" i="7" s="1"/>
  <c r="M754" i="7" a="1"/>
  <c r="M754" i="7" s="1"/>
  <c r="O754" i="7" a="1"/>
  <c r="O754" i="7" s="1"/>
  <c r="P754" i="7" a="1"/>
  <c r="P754" i="7" s="1"/>
  <c r="Q754" i="7" a="1"/>
  <c r="Q754" i="7" s="1"/>
  <c r="R754" i="7" a="1"/>
  <c r="R754" i="7" s="1"/>
  <c r="S754" i="7" a="1"/>
  <c r="S754" i="7" s="1"/>
  <c r="D754" i="7" a="1"/>
  <c r="D754" i="7" s="1"/>
  <c r="E754" i="7" a="1"/>
  <c r="E754" i="7" s="1"/>
  <c r="H754" i="7" a="1"/>
  <c r="H754" i="7" s="1"/>
  <c r="I754" i="7" a="1"/>
  <c r="I754" i="7" s="1"/>
  <c r="J754" i="7" a="1"/>
  <c r="J754" i="7" s="1"/>
  <c r="K754" i="7" a="1"/>
  <c r="K754" i="7" s="1"/>
  <c r="F754" i="7" a="1"/>
  <c r="F754" i="7" s="1"/>
  <c r="G754" i="7" a="1"/>
  <c r="G754" i="7" s="1"/>
  <c r="N754" i="7" a="1"/>
  <c r="N754" i="7" s="1"/>
  <c r="L755" i="7" a="1"/>
  <c r="L755" i="7" s="1"/>
  <c r="M755" i="7" a="1"/>
  <c r="M755" i="7" s="1"/>
  <c r="O755" i="7" a="1"/>
  <c r="O755" i="7" s="1"/>
  <c r="P755" i="7" a="1"/>
  <c r="P755" i="7" s="1"/>
  <c r="Q755" i="7" a="1"/>
  <c r="Q755" i="7" s="1"/>
  <c r="R755" i="7" a="1"/>
  <c r="R755" i="7" s="1"/>
  <c r="S755" i="7" a="1"/>
  <c r="S755" i="7" s="1"/>
  <c r="D755" i="7" a="1"/>
  <c r="D755" i="7" s="1"/>
  <c r="E755" i="7" a="1"/>
  <c r="E755" i="7" s="1"/>
  <c r="H755" i="7" a="1"/>
  <c r="H755" i="7" s="1"/>
  <c r="I755" i="7" a="1"/>
  <c r="I755" i="7" s="1"/>
  <c r="J755" i="7" a="1"/>
  <c r="J755" i="7" s="1"/>
  <c r="K755" i="7" a="1"/>
  <c r="K755" i="7" s="1"/>
  <c r="F755" i="7" a="1"/>
  <c r="F755" i="7" s="1"/>
  <c r="G755" i="7" a="1"/>
  <c r="G755" i="7" s="1"/>
  <c r="N755" i="7" a="1"/>
  <c r="N755" i="7" s="1"/>
  <c r="L756" i="7" a="1"/>
  <c r="L756" i="7" s="1"/>
  <c r="M756" i="7" a="1"/>
  <c r="M756" i="7" s="1"/>
  <c r="O756" i="7" a="1"/>
  <c r="O756" i="7" s="1"/>
  <c r="P756" i="7" a="1"/>
  <c r="P756" i="7" s="1"/>
  <c r="Q756" i="7" a="1"/>
  <c r="Q756" i="7" s="1"/>
  <c r="R756" i="7" a="1"/>
  <c r="R756" i="7" s="1"/>
  <c r="S756" i="7" a="1"/>
  <c r="S756" i="7" s="1"/>
  <c r="D756" i="7" a="1"/>
  <c r="D756" i="7" s="1"/>
  <c r="E756" i="7" a="1"/>
  <c r="E756" i="7" s="1"/>
  <c r="H756" i="7" a="1"/>
  <c r="H756" i="7" s="1"/>
  <c r="I756" i="7" a="1"/>
  <c r="I756" i="7" s="1"/>
  <c r="J756" i="7" a="1"/>
  <c r="J756" i="7" s="1"/>
  <c r="K756" i="7" a="1"/>
  <c r="K756" i="7" s="1"/>
  <c r="N756" i="7" a="1"/>
  <c r="N756" i="7" s="1"/>
  <c r="F756" i="7" a="1"/>
  <c r="F756" i="7" s="1"/>
  <c r="G756" i="7" a="1"/>
  <c r="G756" i="7" s="1"/>
  <c r="L757" i="7" a="1"/>
  <c r="L757" i="7" s="1"/>
  <c r="M757" i="7" a="1"/>
  <c r="M757" i="7" s="1"/>
  <c r="O757" i="7" a="1"/>
  <c r="O757" i="7" s="1"/>
  <c r="P757" i="7" a="1"/>
  <c r="P757" i="7" s="1"/>
  <c r="Q757" i="7" a="1"/>
  <c r="Q757" i="7" s="1"/>
  <c r="R757" i="7" a="1"/>
  <c r="R757" i="7" s="1"/>
  <c r="S757" i="7" a="1"/>
  <c r="S757" i="7" s="1"/>
  <c r="D757" i="7" a="1"/>
  <c r="D757" i="7" s="1"/>
  <c r="E757" i="7" a="1"/>
  <c r="E757" i="7" s="1"/>
  <c r="H757" i="7" a="1"/>
  <c r="H757" i="7" s="1"/>
  <c r="I757" i="7" a="1"/>
  <c r="I757" i="7" s="1"/>
  <c r="J757" i="7" a="1"/>
  <c r="J757" i="7" s="1"/>
  <c r="K757" i="7" a="1"/>
  <c r="K757" i="7" s="1"/>
  <c r="F757" i="7" a="1"/>
  <c r="F757" i="7" s="1"/>
  <c r="G757" i="7" a="1"/>
  <c r="G757" i="7" s="1"/>
  <c r="N757" i="7" a="1"/>
  <c r="N757" i="7" s="1"/>
  <c r="L758" i="7" a="1"/>
  <c r="L758" i="7" s="1"/>
  <c r="M758" i="7" a="1"/>
  <c r="M758" i="7" s="1"/>
  <c r="O758" i="7" a="1"/>
  <c r="O758" i="7" s="1"/>
  <c r="P758" i="7" a="1"/>
  <c r="P758" i="7" s="1"/>
  <c r="Q758" i="7" a="1"/>
  <c r="Q758" i="7" s="1"/>
  <c r="R758" i="7" a="1"/>
  <c r="R758" i="7" s="1"/>
  <c r="S758" i="7" a="1"/>
  <c r="S758" i="7" s="1"/>
  <c r="D758" i="7" a="1"/>
  <c r="D758" i="7" s="1"/>
  <c r="E758" i="7" a="1"/>
  <c r="E758" i="7" s="1"/>
  <c r="H758" i="7" a="1"/>
  <c r="H758" i="7" s="1"/>
  <c r="I758" i="7" a="1"/>
  <c r="I758" i="7" s="1"/>
  <c r="J758" i="7" a="1"/>
  <c r="J758" i="7" s="1"/>
  <c r="K758" i="7" a="1"/>
  <c r="K758" i="7" s="1"/>
  <c r="F758" i="7" a="1"/>
  <c r="F758" i="7" s="1"/>
  <c r="G758" i="7" a="1"/>
  <c r="G758" i="7" s="1"/>
  <c r="N758" i="7" a="1"/>
  <c r="N758" i="7" s="1"/>
  <c r="L759" i="7" a="1"/>
  <c r="L759" i="7" s="1"/>
  <c r="M759" i="7" a="1"/>
  <c r="M759" i="7" s="1"/>
  <c r="O759" i="7" a="1"/>
  <c r="O759" i="7" s="1"/>
  <c r="P759" i="7" a="1"/>
  <c r="P759" i="7" s="1"/>
  <c r="Q759" i="7" a="1"/>
  <c r="Q759" i="7" s="1"/>
  <c r="R759" i="7" a="1"/>
  <c r="R759" i="7" s="1"/>
  <c r="S759" i="7" a="1"/>
  <c r="S759" i="7" s="1"/>
  <c r="D759" i="7" a="1"/>
  <c r="D759" i="7" s="1"/>
  <c r="E759" i="7" a="1"/>
  <c r="E759" i="7" s="1"/>
  <c r="H759" i="7" a="1"/>
  <c r="H759" i="7" s="1"/>
  <c r="I759" i="7" a="1"/>
  <c r="I759" i="7" s="1"/>
  <c r="J759" i="7" a="1"/>
  <c r="J759" i="7" s="1"/>
  <c r="K759" i="7" a="1"/>
  <c r="K759" i="7" s="1"/>
  <c r="F759" i="7" a="1"/>
  <c r="F759" i="7" s="1"/>
  <c r="G759" i="7" a="1"/>
  <c r="G759" i="7" s="1"/>
  <c r="N759" i="7" a="1"/>
  <c r="N759" i="7" s="1"/>
  <c r="L761" i="7" a="1"/>
  <c r="L761" i="7" s="1"/>
  <c r="M761" i="7" a="1"/>
  <c r="M761" i="7" s="1"/>
  <c r="O761" i="7" a="1"/>
  <c r="O761" i="7" s="1"/>
  <c r="P761" i="7" a="1"/>
  <c r="P761" i="7" s="1"/>
  <c r="Q761" i="7" a="1"/>
  <c r="Q761" i="7" s="1"/>
  <c r="R761" i="7" a="1"/>
  <c r="R761" i="7" s="1"/>
  <c r="S761" i="7" a="1"/>
  <c r="S761" i="7" s="1"/>
  <c r="D761" i="7" a="1"/>
  <c r="D761" i="7" s="1"/>
  <c r="E761" i="7" a="1"/>
  <c r="E761" i="7" s="1"/>
  <c r="H761" i="7" a="1"/>
  <c r="H761" i="7" s="1"/>
  <c r="I761" i="7" a="1"/>
  <c r="I761" i="7" s="1"/>
  <c r="J761" i="7" a="1"/>
  <c r="J761" i="7" s="1"/>
  <c r="K761" i="7" a="1"/>
  <c r="K761" i="7" s="1"/>
  <c r="F761" i="7" a="1"/>
  <c r="F761" i="7" s="1"/>
  <c r="G761" i="7" a="1"/>
  <c r="G761" i="7" s="1"/>
  <c r="N761" i="7" a="1"/>
  <c r="N761" i="7" s="1"/>
  <c r="L762" i="7" a="1"/>
  <c r="L762" i="7" s="1"/>
  <c r="M762" i="7" a="1"/>
  <c r="M762" i="7" s="1"/>
  <c r="O762" i="7" a="1"/>
  <c r="O762" i="7" s="1"/>
  <c r="P762" i="7" a="1"/>
  <c r="P762" i="7" s="1"/>
  <c r="Q762" i="7" a="1"/>
  <c r="Q762" i="7" s="1"/>
  <c r="R762" i="7" a="1"/>
  <c r="R762" i="7" s="1"/>
  <c r="S762" i="7" a="1"/>
  <c r="S762" i="7" s="1"/>
  <c r="D762" i="7" a="1"/>
  <c r="D762" i="7" s="1"/>
  <c r="E762" i="7" a="1"/>
  <c r="E762" i="7" s="1"/>
  <c r="H762" i="7" a="1"/>
  <c r="H762" i="7" s="1"/>
  <c r="I762" i="7" a="1"/>
  <c r="I762" i="7" s="1"/>
  <c r="J762" i="7" a="1"/>
  <c r="J762" i="7" s="1"/>
  <c r="K762" i="7" a="1"/>
  <c r="K762" i="7" s="1"/>
  <c r="F762" i="7" a="1"/>
  <c r="F762" i="7" s="1"/>
  <c r="G762" i="7" a="1"/>
  <c r="G762" i="7" s="1"/>
  <c r="N762" i="7" a="1"/>
  <c r="N762" i="7" s="1"/>
  <c r="L763" i="7" a="1"/>
  <c r="L763" i="7" s="1"/>
  <c r="M763" i="7" a="1"/>
  <c r="M763" i="7" s="1"/>
  <c r="O763" i="7" a="1"/>
  <c r="O763" i="7" s="1"/>
  <c r="P763" i="7" a="1"/>
  <c r="P763" i="7" s="1"/>
  <c r="Q763" i="7" a="1"/>
  <c r="Q763" i="7" s="1"/>
  <c r="R763" i="7" a="1"/>
  <c r="R763" i="7" s="1"/>
  <c r="S763" i="7" a="1"/>
  <c r="S763" i="7" s="1"/>
  <c r="D763" i="7" a="1"/>
  <c r="D763" i="7" s="1"/>
  <c r="E763" i="7" a="1"/>
  <c r="E763" i="7" s="1"/>
  <c r="H763" i="7" a="1"/>
  <c r="H763" i="7" s="1"/>
  <c r="I763" i="7" a="1"/>
  <c r="I763" i="7" s="1"/>
  <c r="J763" i="7" a="1"/>
  <c r="J763" i="7" s="1"/>
  <c r="K763" i="7" a="1"/>
  <c r="K763" i="7" s="1"/>
  <c r="F763" i="7" a="1"/>
  <c r="F763" i="7" s="1"/>
  <c r="G763" i="7" a="1"/>
  <c r="G763" i="7" s="1"/>
  <c r="N763" i="7" a="1"/>
  <c r="N763" i="7" s="1"/>
  <c r="L765" i="7" a="1"/>
  <c r="L765" i="7" s="1"/>
  <c r="M765" i="7" a="1"/>
  <c r="M765" i="7" s="1"/>
  <c r="O765" i="7" a="1"/>
  <c r="O765" i="7" s="1"/>
  <c r="P765" i="7" a="1"/>
  <c r="P765" i="7" s="1"/>
  <c r="Q765" i="7" a="1"/>
  <c r="Q765" i="7" s="1"/>
  <c r="R765" i="7" a="1"/>
  <c r="R765" i="7" s="1"/>
  <c r="S765" i="7" a="1"/>
  <c r="S765" i="7" s="1"/>
  <c r="D765" i="7" a="1"/>
  <c r="D765" i="7" s="1"/>
  <c r="E765" i="7" a="1"/>
  <c r="E765" i="7" s="1"/>
  <c r="H765" i="7" a="1"/>
  <c r="H765" i="7" s="1"/>
  <c r="I765" i="7" a="1"/>
  <c r="I765" i="7" s="1"/>
  <c r="J765" i="7" a="1"/>
  <c r="J765" i="7" s="1"/>
  <c r="K765" i="7" a="1"/>
  <c r="K765" i="7" s="1"/>
  <c r="F765" i="7" a="1"/>
  <c r="F765" i="7" s="1"/>
  <c r="G765" i="7" a="1"/>
  <c r="G765" i="7" s="1"/>
  <c r="N765" i="7" a="1"/>
  <c r="N765" i="7" s="1"/>
  <c r="L767" i="7" a="1"/>
  <c r="L767" i="7" s="1"/>
  <c r="M767" i="7" a="1"/>
  <c r="M767" i="7" s="1"/>
  <c r="O767" i="7" a="1"/>
  <c r="O767" i="7" s="1"/>
  <c r="P767" i="7" a="1"/>
  <c r="P767" i="7" s="1"/>
  <c r="Q767" i="7" a="1"/>
  <c r="Q767" i="7" s="1"/>
  <c r="R767" i="7" a="1"/>
  <c r="R767" i="7" s="1"/>
  <c r="S767" i="7" a="1"/>
  <c r="S767" i="7" s="1"/>
  <c r="D767" i="7" a="1"/>
  <c r="D767" i="7" s="1"/>
  <c r="E767" i="7" a="1"/>
  <c r="E767" i="7" s="1"/>
  <c r="H767" i="7" a="1"/>
  <c r="H767" i="7" s="1"/>
  <c r="I767" i="7" a="1"/>
  <c r="I767" i="7" s="1"/>
  <c r="J767" i="7" a="1"/>
  <c r="J767" i="7" s="1"/>
  <c r="K767" i="7" a="1"/>
  <c r="K767" i="7" s="1"/>
  <c r="G767" i="7" a="1"/>
  <c r="G767" i="7" s="1"/>
  <c r="N767" i="7" a="1"/>
  <c r="N767" i="7" s="1"/>
  <c r="F767" i="7" a="1"/>
  <c r="F767" i="7" s="1"/>
  <c r="L768" i="7" a="1"/>
  <c r="L768" i="7" s="1"/>
  <c r="M768" i="7" a="1"/>
  <c r="M768" i="7" s="1"/>
  <c r="O768" i="7" a="1"/>
  <c r="O768" i="7" s="1"/>
  <c r="P768" i="7" a="1"/>
  <c r="P768" i="7" s="1"/>
  <c r="Q768" i="7" a="1"/>
  <c r="Q768" i="7" s="1"/>
  <c r="R768" i="7" a="1"/>
  <c r="R768" i="7" s="1"/>
  <c r="S768" i="7" a="1"/>
  <c r="S768" i="7" s="1"/>
  <c r="D768" i="7" a="1"/>
  <c r="D768" i="7" s="1"/>
  <c r="E768" i="7" a="1"/>
  <c r="E768" i="7" s="1"/>
  <c r="H768" i="7" a="1"/>
  <c r="H768" i="7" s="1"/>
  <c r="I768" i="7" a="1"/>
  <c r="I768" i="7" s="1"/>
  <c r="J768" i="7" a="1"/>
  <c r="J768" i="7" s="1"/>
  <c r="K768" i="7" a="1"/>
  <c r="K768" i="7" s="1"/>
  <c r="F768" i="7" a="1"/>
  <c r="F768" i="7" s="1"/>
  <c r="G768" i="7" a="1"/>
  <c r="G768" i="7" s="1"/>
  <c r="N768" i="7" a="1"/>
  <c r="N768" i="7" s="1"/>
  <c r="L769" i="7" a="1"/>
  <c r="L769" i="7" s="1"/>
  <c r="M769" i="7" a="1"/>
  <c r="M769" i="7" s="1"/>
  <c r="O769" i="7" a="1"/>
  <c r="O769" i="7" s="1"/>
  <c r="P769" i="7" a="1"/>
  <c r="P769" i="7" s="1"/>
  <c r="Q769" i="7" a="1"/>
  <c r="Q769" i="7" s="1"/>
  <c r="R769" i="7" a="1"/>
  <c r="R769" i="7" s="1"/>
  <c r="S769" i="7" a="1"/>
  <c r="S769" i="7" s="1"/>
  <c r="D769" i="7" a="1"/>
  <c r="D769" i="7" s="1"/>
  <c r="E769" i="7" a="1"/>
  <c r="E769" i="7" s="1"/>
  <c r="H769" i="7" a="1"/>
  <c r="H769" i="7" s="1"/>
  <c r="I769" i="7" a="1"/>
  <c r="I769" i="7" s="1"/>
  <c r="J769" i="7" a="1"/>
  <c r="J769" i="7" s="1"/>
  <c r="K769" i="7" a="1"/>
  <c r="K769" i="7" s="1"/>
  <c r="F769" i="7" a="1"/>
  <c r="F769" i="7" s="1"/>
  <c r="G769" i="7" a="1"/>
  <c r="G769" i="7" s="1"/>
  <c r="N769" i="7" a="1"/>
  <c r="N769" i="7" s="1"/>
  <c r="L770" i="7" a="1"/>
  <c r="L770" i="7" s="1"/>
  <c r="M770" i="7" a="1"/>
  <c r="M770" i="7" s="1"/>
  <c r="O770" i="7" a="1"/>
  <c r="O770" i="7" s="1"/>
  <c r="P770" i="7" a="1"/>
  <c r="P770" i="7" s="1"/>
  <c r="Q770" i="7" a="1"/>
  <c r="Q770" i="7" s="1"/>
  <c r="R770" i="7" a="1"/>
  <c r="R770" i="7" s="1"/>
  <c r="S770" i="7" a="1"/>
  <c r="S770" i="7" s="1"/>
  <c r="D770" i="7" a="1"/>
  <c r="D770" i="7" s="1"/>
  <c r="E770" i="7" a="1"/>
  <c r="E770" i="7" s="1"/>
  <c r="H770" i="7" a="1"/>
  <c r="H770" i="7" s="1"/>
  <c r="I770" i="7" a="1"/>
  <c r="I770" i="7" s="1"/>
  <c r="J770" i="7" a="1"/>
  <c r="J770" i="7" s="1"/>
  <c r="K770" i="7" a="1"/>
  <c r="K770" i="7" s="1"/>
  <c r="F770" i="7" a="1"/>
  <c r="F770" i="7" s="1"/>
  <c r="G770" i="7" a="1"/>
  <c r="G770" i="7" s="1"/>
  <c r="N770" i="7" a="1"/>
  <c r="N770" i="7" s="1"/>
  <c r="L773" i="7" a="1"/>
  <c r="L773" i="7" s="1"/>
  <c r="M773" i="7" a="1"/>
  <c r="M773" i="7" s="1"/>
  <c r="O773" i="7" a="1"/>
  <c r="O773" i="7" s="1"/>
  <c r="P773" i="7" a="1"/>
  <c r="P773" i="7" s="1"/>
  <c r="Q773" i="7" a="1"/>
  <c r="Q773" i="7" s="1"/>
  <c r="R773" i="7" a="1"/>
  <c r="R773" i="7" s="1"/>
  <c r="S773" i="7" a="1"/>
  <c r="S773" i="7" s="1"/>
  <c r="D773" i="7" a="1"/>
  <c r="D773" i="7" s="1"/>
  <c r="E773" i="7" a="1"/>
  <c r="E773" i="7" s="1"/>
  <c r="H773" i="7" a="1"/>
  <c r="H773" i="7" s="1"/>
  <c r="I773" i="7" a="1"/>
  <c r="I773" i="7" s="1"/>
  <c r="J773" i="7" a="1"/>
  <c r="J773" i="7" s="1"/>
  <c r="K773" i="7" a="1"/>
  <c r="K773" i="7" s="1"/>
  <c r="F773" i="7" a="1"/>
  <c r="F773" i="7" s="1"/>
  <c r="G773" i="7" a="1"/>
  <c r="G773" i="7" s="1"/>
  <c r="N773" i="7" a="1"/>
  <c r="N773" i="7" s="1"/>
  <c r="L774" i="7" a="1"/>
  <c r="L774" i="7" s="1"/>
  <c r="M774" i="7" a="1"/>
  <c r="M774" i="7" s="1"/>
  <c r="O774" i="7" a="1"/>
  <c r="O774" i="7" s="1"/>
  <c r="P774" i="7" a="1"/>
  <c r="P774" i="7" s="1"/>
  <c r="Q774" i="7" a="1"/>
  <c r="Q774" i="7" s="1"/>
  <c r="R774" i="7" a="1"/>
  <c r="R774" i="7" s="1"/>
  <c r="S774" i="7" a="1"/>
  <c r="S774" i="7" s="1"/>
  <c r="D774" i="7" a="1"/>
  <c r="D774" i="7" s="1"/>
  <c r="E774" i="7" a="1"/>
  <c r="E774" i="7" s="1"/>
  <c r="H774" i="7" a="1"/>
  <c r="H774" i="7" s="1"/>
  <c r="I774" i="7" a="1"/>
  <c r="I774" i="7" s="1"/>
  <c r="J774" i="7" a="1"/>
  <c r="J774" i="7" s="1"/>
  <c r="K774" i="7" a="1"/>
  <c r="K774" i="7" s="1"/>
  <c r="F774" i="7" a="1"/>
  <c r="F774" i="7" s="1"/>
  <c r="G774" i="7" a="1"/>
  <c r="G774" i="7" s="1"/>
  <c r="N774" i="7" a="1"/>
  <c r="N774" i="7" s="1"/>
  <c r="L775" i="7" a="1"/>
  <c r="L775" i="7" s="1"/>
  <c r="M775" i="7" a="1"/>
  <c r="M775" i="7" s="1"/>
  <c r="O775" i="7" a="1"/>
  <c r="O775" i="7" s="1"/>
  <c r="P775" i="7" a="1"/>
  <c r="P775" i="7" s="1"/>
  <c r="Q775" i="7" a="1"/>
  <c r="Q775" i="7" s="1"/>
  <c r="R775" i="7" a="1"/>
  <c r="R775" i="7" s="1"/>
  <c r="S775" i="7" a="1"/>
  <c r="S775" i="7" s="1"/>
  <c r="D775" i="7" a="1"/>
  <c r="D775" i="7" s="1"/>
  <c r="E775" i="7" a="1"/>
  <c r="E775" i="7" s="1"/>
  <c r="H775" i="7" a="1"/>
  <c r="H775" i="7" s="1"/>
  <c r="I775" i="7" a="1"/>
  <c r="I775" i="7" s="1"/>
  <c r="J775" i="7" a="1"/>
  <c r="J775" i="7" s="1"/>
  <c r="F775" i="7" a="1"/>
  <c r="F775" i="7" s="1"/>
  <c r="G775" i="7" a="1"/>
  <c r="G775" i="7" s="1"/>
  <c r="K775" i="7" a="1"/>
  <c r="K775" i="7" s="1"/>
  <c r="N775" i="7" a="1"/>
  <c r="N775" i="7" s="1"/>
  <c r="L776" i="7" a="1"/>
  <c r="L776" i="7" s="1"/>
  <c r="M776" i="7" a="1"/>
  <c r="M776" i="7" s="1"/>
  <c r="O776" i="7" a="1"/>
  <c r="O776" i="7" s="1"/>
  <c r="P776" i="7" a="1"/>
  <c r="P776" i="7" s="1"/>
  <c r="Q776" i="7" a="1"/>
  <c r="Q776" i="7" s="1"/>
  <c r="R776" i="7" a="1"/>
  <c r="R776" i="7" s="1"/>
  <c r="S776" i="7" a="1"/>
  <c r="S776" i="7" s="1"/>
  <c r="D776" i="7" a="1"/>
  <c r="D776" i="7" s="1"/>
  <c r="E776" i="7" a="1"/>
  <c r="E776" i="7" s="1"/>
  <c r="H776" i="7" a="1"/>
  <c r="H776" i="7" s="1"/>
  <c r="I776" i="7" a="1"/>
  <c r="I776" i="7" s="1"/>
  <c r="J776" i="7" a="1"/>
  <c r="J776" i="7" s="1"/>
  <c r="F776" i="7" a="1"/>
  <c r="F776" i="7" s="1"/>
  <c r="G776" i="7" a="1"/>
  <c r="G776" i="7" s="1"/>
  <c r="K776" i="7" a="1"/>
  <c r="K776" i="7" s="1"/>
  <c r="N776" i="7" a="1"/>
  <c r="N776" i="7" s="1"/>
  <c r="L780" i="7" a="1"/>
  <c r="L780" i="7" s="1"/>
  <c r="M780" i="7" a="1"/>
  <c r="M780" i="7" s="1"/>
  <c r="O780" i="7" a="1"/>
  <c r="O780" i="7" s="1"/>
  <c r="Q780" i="7" a="1"/>
  <c r="Q780" i="7" s="1"/>
  <c r="R780" i="7" a="1"/>
  <c r="R780" i="7" s="1"/>
  <c r="D780" i="7" a="1"/>
  <c r="D780" i="7" s="1"/>
  <c r="E780" i="7" a="1"/>
  <c r="E780" i="7" s="1"/>
  <c r="H780" i="7" a="1"/>
  <c r="H780" i="7" s="1"/>
  <c r="I780" i="7" a="1"/>
  <c r="I780" i="7" s="1"/>
  <c r="J780" i="7" a="1"/>
  <c r="J780" i="7" s="1"/>
  <c r="S780" i="7" a="1"/>
  <c r="S780" i="7" s="1"/>
  <c r="F780" i="7" a="1"/>
  <c r="F780" i="7" s="1"/>
  <c r="G780" i="7" a="1"/>
  <c r="G780" i="7" s="1"/>
  <c r="K780" i="7" a="1"/>
  <c r="K780" i="7" s="1"/>
  <c r="N780" i="7" a="1"/>
  <c r="N780" i="7" s="1"/>
  <c r="P780" i="7" a="1"/>
  <c r="P780" i="7" s="1"/>
  <c r="R781" i="7" a="1"/>
  <c r="R781" i="7" s="1"/>
  <c r="D781" i="7" a="1"/>
  <c r="D781" i="7" s="1"/>
  <c r="E781" i="7" a="1"/>
  <c r="E781" i="7" s="1"/>
  <c r="I781" i="7" a="1"/>
  <c r="I781" i="7" s="1"/>
  <c r="F781" i="7" a="1"/>
  <c r="F781" i="7" s="1"/>
  <c r="G781" i="7" a="1"/>
  <c r="G781" i="7" s="1"/>
  <c r="H781" i="7" a="1"/>
  <c r="H781" i="7" s="1"/>
  <c r="J781" i="7" a="1"/>
  <c r="J781" i="7" s="1"/>
  <c r="K781" i="7" a="1"/>
  <c r="K781" i="7" s="1"/>
  <c r="L781" i="7" a="1"/>
  <c r="L781" i="7" s="1"/>
  <c r="M781" i="7" a="1"/>
  <c r="M781" i="7" s="1"/>
  <c r="N781" i="7" a="1"/>
  <c r="N781" i="7" s="1"/>
  <c r="O781" i="7" a="1"/>
  <c r="O781" i="7" s="1"/>
  <c r="P781" i="7" a="1"/>
  <c r="P781" i="7" s="1"/>
  <c r="Q781" i="7" a="1"/>
  <c r="Q781" i="7" s="1"/>
  <c r="S781" i="7" a="1"/>
  <c r="S781" i="7" s="1"/>
  <c r="D782" i="7" a="1"/>
  <c r="D782" i="7" s="1"/>
  <c r="H782" i="7" a="1"/>
  <c r="H782" i="7" s="1"/>
  <c r="I782" i="7" a="1"/>
  <c r="I782" i="7" s="1"/>
  <c r="J782" i="7" a="1"/>
  <c r="J782" i="7" s="1"/>
  <c r="K782" i="7" a="1"/>
  <c r="K782" i="7" s="1"/>
  <c r="L782" i="7" a="1"/>
  <c r="L782" i="7" s="1"/>
  <c r="M782" i="7" a="1"/>
  <c r="M782" i="7" s="1"/>
  <c r="N782" i="7" a="1"/>
  <c r="N782" i="7" s="1"/>
  <c r="O782" i="7" a="1"/>
  <c r="O782" i="7" s="1"/>
  <c r="P782" i="7" a="1"/>
  <c r="P782" i="7" s="1"/>
  <c r="Q782" i="7" a="1"/>
  <c r="Q782" i="7" s="1"/>
  <c r="R782" i="7" a="1"/>
  <c r="R782" i="7" s="1"/>
  <c r="S782" i="7" a="1"/>
  <c r="S782" i="7" s="1"/>
  <c r="E782" i="7" a="1"/>
  <c r="E782" i="7" s="1"/>
  <c r="F782" i="7" a="1"/>
  <c r="F782" i="7" s="1"/>
  <c r="G782" i="7" a="1"/>
  <c r="G782" i="7" s="1"/>
  <c r="H783" i="7" a="1"/>
  <c r="H783" i="7" s="1"/>
  <c r="I783" i="7" a="1"/>
  <c r="I783" i="7" s="1"/>
  <c r="J783" i="7" a="1"/>
  <c r="J783" i="7" s="1"/>
  <c r="K783" i="7" a="1"/>
  <c r="K783" i="7" s="1"/>
  <c r="L783" i="7" a="1"/>
  <c r="L783" i="7" s="1"/>
  <c r="M783" i="7" a="1"/>
  <c r="M783" i="7" s="1"/>
  <c r="N783" i="7" a="1"/>
  <c r="N783" i="7" s="1"/>
  <c r="O783" i="7" a="1"/>
  <c r="O783" i="7" s="1"/>
  <c r="P783" i="7" a="1"/>
  <c r="P783" i="7" s="1"/>
  <c r="Q783" i="7" a="1"/>
  <c r="Q783" i="7" s="1"/>
  <c r="R783" i="7" a="1"/>
  <c r="R783" i="7" s="1"/>
  <c r="S783" i="7" a="1"/>
  <c r="S783" i="7" s="1"/>
  <c r="D783" i="7" a="1"/>
  <c r="D783" i="7" s="1"/>
  <c r="E783" i="7" a="1"/>
  <c r="E783" i="7" s="1"/>
  <c r="F783" i="7" a="1"/>
  <c r="F783" i="7" s="1"/>
  <c r="G783" i="7" a="1"/>
  <c r="G783" i="7" s="1"/>
  <c r="H784" i="7" a="1"/>
  <c r="H784" i="7" s="1"/>
  <c r="I784" i="7" a="1"/>
  <c r="I784" i="7" s="1"/>
  <c r="J784" i="7" a="1"/>
  <c r="J784" i="7" s="1"/>
  <c r="K784" i="7" a="1"/>
  <c r="K784" i="7" s="1"/>
  <c r="L784" i="7" a="1"/>
  <c r="L784" i="7" s="1"/>
  <c r="M784" i="7" a="1"/>
  <c r="M784" i="7" s="1"/>
  <c r="N784" i="7" a="1"/>
  <c r="N784" i="7" s="1"/>
  <c r="O784" i="7" a="1"/>
  <c r="O784" i="7" s="1"/>
  <c r="P784" i="7" a="1"/>
  <c r="P784" i="7" s="1"/>
  <c r="Q784" i="7" a="1"/>
  <c r="Q784" i="7" s="1"/>
  <c r="R784" i="7" a="1"/>
  <c r="R784" i="7" s="1"/>
  <c r="S784" i="7" a="1"/>
  <c r="S784" i="7" s="1"/>
  <c r="D784" i="7" a="1"/>
  <c r="D784" i="7" s="1"/>
  <c r="E784" i="7" a="1"/>
  <c r="E784" i="7" s="1"/>
  <c r="F784" i="7" a="1"/>
  <c r="F784" i="7" s="1"/>
  <c r="G784" i="7" a="1"/>
  <c r="G784" i="7" s="1"/>
  <c r="H787" i="7" a="1"/>
  <c r="H787" i="7" s="1"/>
  <c r="I787" i="7" a="1"/>
  <c r="I787" i="7" s="1"/>
  <c r="J787" i="7" a="1"/>
  <c r="J787" i="7" s="1"/>
  <c r="L787" i="7" a="1"/>
  <c r="L787" i="7" s="1"/>
  <c r="M787" i="7" a="1"/>
  <c r="M787" i="7" s="1"/>
  <c r="N787" i="7" a="1"/>
  <c r="N787" i="7" s="1"/>
  <c r="O787" i="7" a="1"/>
  <c r="O787" i="7" s="1"/>
  <c r="P787" i="7" a="1"/>
  <c r="P787" i="7" s="1"/>
  <c r="Q787" i="7" a="1"/>
  <c r="Q787" i="7" s="1"/>
  <c r="R787" i="7" a="1"/>
  <c r="R787" i="7" s="1"/>
  <c r="S787" i="7" a="1"/>
  <c r="S787" i="7" s="1"/>
  <c r="D787" i="7" a="1"/>
  <c r="D787" i="7" s="1"/>
  <c r="E787" i="7" a="1"/>
  <c r="E787" i="7" s="1"/>
  <c r="F787" i="7" a="1"/>
  <c r="F787" i="7" s="1"/>
  <c r="G787" i="7" a="1"/>
  <c r="G787" i="7" s="1"/>
  <c r="K787" i="7" a="1"/>
  <c r="K787" i="7" s="1"/>
  <c r="H788" i="7" a="1"/>
  <c r="H788" i="7" s="1"/>
  <c r="I788" i="7" a="1"/>
  <c r="I788" i="7" s="1"/>
  <c r="J788" i="7" a="1"/>
  <c r="J788" i="7" s="1"/>
  <c r="L788" i="7" a="1"/>
  <c r="L788" i="7" s="1"/>
  <c r="M788" i="7" a="1"/>
  <c r="M788" i="7" s="1"/>
  <c r="N788" i="7" a="1"/>
  <c r="N788" i="7" s="1"/>
  <c r="O788" i="7" a="1"/>
  <c r="O788" i="7" s="1"/>
  <c r="P788" i="7" a="1"/>
  <c r="P788" i="7" s="1"/>
  <c r="Q788" i="7" a="1"/>
  <c r="Q788" i="7" s="1"/>
  <c r="R788" i="7" a="1"/>
  <c r="R788" i="7" s="1"/>
  <c r="S788" i="7" a="1"/>
  <c r="S788" i="7" s="1"/>
  <c r="D788" i="7" a="1"/>
  <c r="D788" i="7" s="1"/>
  <c r="E788" i="7" a="1"/>
  <c r="E788" i="7" s="1"/>
  <c r="F788" i="7" a="1"/>
  <c r="F788" i="7" s="1"/>
  <c r="G788" i="7" a="1"/>
  <c r="G788" i="7" s="1"/>
  <c r="K788" i="7" a="1"/>
  <c r="K788" i="7" s="1"/>
  <c r="H789" i="7" a="1"/>
  <c r="H789" i="7" s="1"/>
  <c r="I789" i="7" a="1"/>
  <c r="I789" i="7" s="1"/>
  <c r="J789" i="7" a="1"/>
  <c r="J789" i="7" s="1"/>
  <c r="L789" i="7" a="1"/>
  <c r="L789" i="7" s="1"/>
  <c r="M789" i="7" a="1"/>
  <c r="M789" i="7" s="1"/>
  <c r="N789" i="7" a="1"/>
  <c r="N789" i="7" s="1"/>
  <c r="O789" i="7" a="1"/>
  <c r="O789" i="7" s="1"/>
  <c r="P789" i="7" a="1"/>
  <c r="P789" i="7" s="1"/>
  <c r="Q789" i="7" a="1"/>
  <c r="Q789" i="7" s="1"/>
  <c r="R789" i="7" a="1"/>
  <c r="R789" i="7" s="1"/>
  <c r="S789" i="7" a="1"/>
  <c r="S789" i="7" s="1"/>
  <c r="D789" i="7" a="1"/>
  <c r="D789" i="7" s="1"/>
  <c r="E789" i="7" a="1"/>
  <c r="E789" i="7" s="1"/>
  <c r="F789" i="7" a="1"/>
  <c r="F789" i="7" s="1"/>
  <c r="G789" i="7" a="1"/>
  <c r="G789" i="7" s="1"/>
  <c r="K789" i="7" a="1"/>
  <c r="K789" i="7" s="1"/>
  <c r="H790" i="7" a="1"/>
  <c r="H790" i="7" s="1"/>
  <c r="I790" i="7" a="1"/>
  <c r="I790" i="7" s="1"/>
  <c r="J790" i="7" a="1"/>
  <c r="J790" i="7" s="1"/>
  <c r="L790" i="7" a="1"/>
  <c r="L790" i="7" s="1"/>
  <c r="M790" i="7" a="1"/>
  <c r="M790" i="7" s="1"/>
  <c r="N790" i="7" a="1"/>
  <c r="N790" i="7" s="1"/>
  <c r="O790" i="7" a="1"/>
  <c r="O790" i="7" s="1"/>
  <c r="P790" i="7" a="1"/>
  <c r="P790" i="7" s="1"/>
  <c r="Q790" i="7" a="1"/>
  <c r="Q790" i="7" s="1"/>
  <c r="R790" i="7" a="1"/>
  <c r="R790" i="7" s="1"/>
  <c r="S790" i="7" a="1"/>
  <c r="S790" i="7" s="1"/>
  <c r="D790" i="7" a="1"/>
  <c r="D790" i="7" s="1"/>
  <c r="E790" i="7" a="1"/>
  <c r="E790" i="7" s="1"/>
  <c r="F790" i="7" a="1"/>
  <c r="F790" i="7" s="1"/>
  <c r="G790" i="7" a="1"/>
  <c r="G790" i="7" s="1"/>
  <c r="K790" i="7" a="1"/>
  <c r="K790" i="7" s="1"/>
  <c r="H791" i="7" a="1"/>
  <c r="H791" i="7" s="1"/>
  <c r="I791" i="7" a="1"/>
  <c r="I791" i="7" s="1"/>
  <c r="J791" i="7" a="1"/>
  <c r="J791" i="7" s="1"/>
  <c r="L791" i="7" a="1"/>
  <c r="L791" i="7" s="1"/>
  <c r="M791" i="7" a="1"/>
  <c r="M791" i="7" s="1"/>
  <c r="N791" i="7" a="1"/>
  <c r="N791" i="7" s="1"/>
  <c r="O791" i="7" a="1"/>
  <c r="O791" i="7" s="1"/>
  <c r="P791" i="7" a="1"/>
  <c r="P791" i="7" s="1"/>
  <c r="Q791" i="7" a="1"/>
  <c r="Q791" i="7" s="1"/>
  <c r="R791" i="7" a="1"/>
  <c r="R791" i="7" s="1"/>
  <c r="S791" i="7" a="1"/>
  <c r="S791" i="7" s="1"/>
  <c r="D791" i="7" a="1"/>
  <c r="D791" i="7" s="1"/>
  <c r="E791" i="7" a="1"/>
  <c r="E791" i="7" s="1"/>
  <c r="F791" i="7" a="1"/>
  <c r="F791" i="7" s="1"/>
  <c r="G791" i="7" a="1"/>
  <c r="G791" i="7" s="1"/>
  <c r="K791" i="7" a="1"/>
  <c r="K791" i="7" s="1"/>
  <c r="H793" i="7" a="1"/>
  <c r="H793" i="7" s="1"/>
  <c r="I793" i="7" a="1"/>
  <c r="I793" i="7" s="1"/>
  <c r="J793" i="7" a="1"/>
  <c r="J793" i="7" s="1"/>
  <c r="L793" i="7" a="1"/>
  <c r="L793" i="7" s="1"/>
  <c r="M793" i="7" a="1"/>
  <c r="M793" i="7" s="1"/>
  <c r="N793" i="7" a="1"/>
  <c r="N793" i="7" s="1"/>
  <c r="O793" i="7" a="1"/>
  <c r="O793" i="7" s="1"/>
  <c r="P793" i="7" a="1"/>
  <c r="P793" i="7" s="1"/>
  <c r="Q793" i="7" a="1"/>
  <c r="Q793" i="7" s="1"/>
  <c r="R793" i="7" a="1"/>
  <c r="R793" i="7" s="1"/>
  <c r="S793" i="7" a="1"/>
  <c r="S793" i="7" s="1"/>
  <c r="D793" i="7" a="1"/>
  <c r="D793" i="7" s="1"/>
  <c r="E793" i="7" a="1"/>
  <c r="E793" i="7" s="1"/>
  <c r="F793" i="7" a="1"/>
  <c r="F793" i="7" s="1"/>
  <c r="G793" i="7" a="1"/>
  <c r="G793" i="7" s="1"/>
  <c r="K793" i="7" a="1"/>
  <c r="K793" i="7" s="1"/>
  <c r="H794" i="7" a="1"/>
  <c r="H794" i="7" s="1"/>
  <c r="I794" i="7" a="1"/>
  <c r="I794" i="7" s="1"/>
  <c r="J794" i="7" a="1"/>
  <c r="J794" i="7" s="1"/>
  <c r="L794" i="7" a="1"/>
  <c r="L794" i="7" s="1"/>
  <c r="M794" i="7" a="1"/>
  <c r="M794" i="7" s="1"/>
  <c r="N794" i="7" a="1"/>
  <c r="N794" i="7" s="1"/>
  <c r="O794" i="7" a="1"/>
  <c r="O794" i="7" s="1"/>
  <c r="P794" i="7" a="1"/>
  <c r="P794" i="7" s="1"/>
  <c r="Q794" i="7" a="1"/>
  <c r="Q794" i="7" s="1"/>
  <c r="R794" i="7" a="1"/>
  <c r="R794" i="7" s="1"/>
  <c r="S794" i="7" a="1"/>
  <c r="S794" i="7" s="1"/>
  <c r="D794" i="7" a="1"/>
  <c r="D794" i="7" s="1"/>
  <c r="E794" i="7" a="1"/>
  <c r="E794" i="7" s="1"/>
  <c r="F794" i="7" a="1"/>
  <c r="F794" i="7" s="1"/>
  <c r="G794" i="7" a="1"/>
  <c r="G794" i="7" s="1"/>
  <c r="K794" i="7" a="1"/>
  <c r="K794" i="7" s="1"/>
  <c r="H796" i="7" a="1"/>
  <c r="H796" i="7" s="1"/>
  <c r="I796" i="7" a="1"/>
  <c r="I796" i="7" s="1"/>
  <c r="J796" i="7" a="1"/>
  <c r="J796" i="7" s="1"/>
  <c r="L796" i="7" a="1"/>
  <c r="L796" i="7" s="1"/>
  <c r="M796" i="7" a="1"/>
  <c r="M796" i="7" s="1"/>
  <c r="N796" i="7" a="1"/>
  <c r="N796" i="7" s="1"/>
  <c r="O796" i="7" a="1"/>
  <c r="O796" i="7" s="1"/>
  <c r="P796" i="7" a="1"/>
  <c r="P796" i="7" s="1"/>
  <c r="Q796" i="7" a="1"/>
  <c r="Q796" i="7" s="1"/>
  <c r="R796" i="7" a="1"/>
  <c r="R796" i="7" s="1"/>
  <c r="S796" i="7" a="1"/>
  <c r="S796" i="7" s="1"/>
  <c r="D796" i="7" a="1"/>
  <c r="D796" i="7" s="1"/>
  <c r="E796" i="7" a="1"/>
  <c r="E796" i="7" s="1"/>
  <c r="F796" i="7" a="1"/>
  <c r="F796" i="7" s="1"/>
  <c r="G796" i="7" a="1"/>
  <c r="G796" i="7" s="1"/>
  <c r="K796" i="7" a="1"/>
  <c r="K796" i="7" s="1"/>
  <c r="H797" i="7" a="1"/>
  <c r="H797" i="7" s="1"/>
  <c r="I797" i="7" a="1"/>
  <c r="I797" i="7" s="1"/>
  <c r="J797" i="7" a="1"/>
  <c r="J797" i="7" s="1"/>
  <c r="L797" i="7" a="1"/>
  <c r="L797" i="7" s="1"/>
  <c r="M797" i="7" a="1"/>
  <c r="M797" i="7" s="1"/>
  <c r="N797" i="7" a="1"/>
  <c r="N797" i="7" s="1"/>
  <c r="O797" i="7" a="1"/>
  <c r="O797" i="7" s="1"/>
  <c r="P797" i="7" a="1"/>
  <c r="P797" i="7" s="1"/>
  <c r="Q797" i="7" a="1"/>
  <c r="Q797" i="7" s="1"/>
  <c r="R797" i="7" a="1"/>
  <c r="R797" i="7" s="1"/>
  <c r="S797" i="7" a="1"/>
  <c r="S797" i="7" s="1"/>
  <c r="D797" i="7" a="1"/>
  <c r="D797" i="7" s="1"/>
  <c r="E797" i="7" a="1"/>
  <c r="E797" i="7" s="1"/>
  <c r="F797" i="7" a="1"/>
  <c r="F797" i="7" s="1"/>
  <c r="G797" i="7" a="1"/>
  <c r="G797" i="7" s="1"/>
  <c r="K797" i="7" a="1"/>
  <c r="K797" i="7" s="1"/>
  <c r="H798" i="7" a="1"/>
  <c r="H798" i="7" s="1"/>
  <c r="I798" i="7" a="1"/>
  <c r="I798" i="7" s="1"/>
  <c r="J798" i="7" a="1"/>
  <c r="J798" i="7" s="1"/>
  <c r="L798" i="7" a="1"/>
  <c r="L798" i="7" s="1"/>
  <c r="M798" i="7" a="1"/>
  <c r="M798" i="7" s="1"/>
  <c r="N798" i="7" a="1"/>
  <c r="N798" i="7" s="1"/>
  <c r="O798" i="7" a="1"/>
  <c r="O798" i="7" s="1"/>
  <c r="P798" i="7" a="1"/>
  <c r="P798" i="7" s="1"/>
  <c r="Q798" i="7" a="1"/>
  <c r="Q798" i="7" s="1"/>
  <c r="R798" i="7" a="1"/>
  <c r="R798" i="7" s="1"/>
  <c r="S798" i="7" a="1"/>
  <c r="S798" i="7" s="1"/>
  <c r="D798" i="7" a="1"/>
  <c r="D798" i="7" s="1"/>
  <c r="E798" i="7" a="1"/>
  <c r="E798" i="7" s="1"/>
  <c r="F798" i="7" a="1"/>
  <c r="F798" i="7" s="1"/>
  <c r="G798" i="7" a="1"/>
  <c r="G798" i="7" s="1"/>
  <c r="K798" i="7" a="1"/>
  <c r="K798" i="7" s="1"/>
  <c r="H801" i="7" a="1"/>
  <c r="H801" i="7" s="1"/>
  <c r="I801" i="7" a="1"/>
  <c r="I801" i="7" s="1"/>
  <c r="J801" i="7" a="1"/>
  <c r="J801" i="7" s="1"/>
  <c r="L801" i="7" a="1"/>
  <c r="L801" i="7" s="1"/>
  <c r="M801" i="7" a="1"/>
  <c r="M801" i="7" s="1"/>
  <c r="N801" i="7" a="1"/>
  <c r="N801" i="7" s="1"/>
  <c r="O801" i="7" a="1"/>
  <c r="O801" i="7" s="1"/>
  <c r="P801" i="7" a="1"/>
  <c r="P801" i="7" s="1"/>
  <c r="Q801" i="7" a="1"/>
  <c r="Q801" i="7" s="1"/>
  <c r="R801" i="7" a="1"/>
  <c r="R801" i="7" s="1"/>
  <c r="S801" i="7" a="1"/>
  <c r="S801" i="7" s="1"/>
  <c r="D801" i="7" a="1"/>
  <c r="D801" i="7" s="1"/>
  <c r="E801" i="7" a="1"/>
  <c r="E801" i="7" s="1"/>
  <c r="F801" i="7" a="1"/>
  <c r="F801" i="7" s="1"/>
  <c r="G801" i="7" a="1"/>
  <c r="G801" i="7" s="1"/>
  <c r="K801" i="7" a="1"/>
  <c r="K801" i="7" s="1"/>
  <c r="H802" i="7" a="1"/>
  <c r="H802" i="7" s="1"/>
  <c r="I802" i="7" a="1"/>
  <c r="I802" i="7" s="1"/>
  <c r="J802" i="7" a="1"/>
  <c r="J802" i="7" s="1"/>
  <c r="L802" i="7" a="1"/>
  <c r="L802" i="7" s="1"/>
  <c r="M802" i="7" a="1"/>
  <c r="M802" i="7" s="1"/>
  <c r="N802" i="7" a="1"/>
  <c r="N802" i="7" s="1"/>
  <c r="O802" i="7" a="1"/>
  <c r="O802" i="7" s="1"/>
  <c r="P802" i="7" a="1"/>
  <c r="P802" i="7" s="1"/>
  <c r="Q802" i="7" a="1"/>
  <c r="Q802" i="7" s="1"/>
  <c r="R802" i="7" a="1"/>
  <c r="R802" i="7" s="1"/>
  <c r="S802" i="7" a="1"/>
  <c r="S802" i="7" s="1"/>
  <c r="D802" i="7" a="1"/>
  <c r="D802" i="7" s="1"/>
  <c r="E802" i="7" a="1"/>
  <c r="E802" i="7" s="1"/>
  <c r="F802" i="7" a="1"/>
  <c r="F802" i="7" s="1"/>
  <c r="G802" i="7" a="1"/>
  <c r="G802" i="7" s="1"/>
  <c r="K802" i="7" a="1"/>
  <c r="K802" i="7" s="1"/>
  <c r="H806" i="7" a="1"/>
  <c r="H806" i="7" s="1"/>
  <c r="I806" i="7" a="1"/>
  <c r="I806" i="7" s="1"/>
  <c r="J806" i="7" a="1"/>
  <c r="J806" i="7" s="1"/>
  <c r="L806" i="7" a="1"/>
  <c r="L806" i="7" s="1"/>
  <c r="M806" i="7" a="1"/>
  <c r="M806" i="7" s="1"/>
  <c r="N806" i="7" a="1"/>
  <c r="N806" i="7" s="1"/>
  <c r="O806" i="7" a="1"/>
  <c r="O806" i="7" s="1"/>
  <c r="P806" i="7" a="1"/>
  <c r="P806" i="7" s="1"/>
  <c r="Q806" i="7" a="1"/>
  <c r="Q806" i="7" s="1"/>
  <c r="R806" i="7" a="1"/>
  <c r="R806" i="7" s="1"/>
  <c r="S806" i="7" a="1"/>
  <c r="S806" i="7" s="1"/>
  <c r="D806" i="7" a="1"/>
  <c r="D806" i="7" s="1"/>
  <c r="E806" i="7" a="1"/>
  <c r="E806" i="7" s="1"/>
  <c r="F806" i="7" a="1"/>
  <c r="F806" i="7" s="1"/>
  <c r="G806" i="7" a="1"/>
  <c r="G806" i="7" s="1"/>
  <c r="K806" i="7" a="1"/>
  <c r="K806" i="7" s="1"/>
  <c r="H807" i="7" a="1"/>
  <c r="H807" i="7" s="1"/>
  <c r="I807" i="7" a="1"/>
  <c r="I807" i="7" s="1"/>
  <c r="J807" i="7" a="1"/>
  <c r="J807" i="7" s="1"/>
  <c r="L807" i="7" a="1"/>
  <c r="L807" i="7" s="1"/>
  <c r="M807" i="7" a="1"/>
  <c r="M807" i="7" s="1"/>
  <c r="N807" i="7" a="1"/>
  <c r="N807" i="7" s="1"/>
  <c r="O807" i="7" a="1"/>
  <c r="O807" i="7" s="1"/>
  <c r="P807" i="7" a="1"/>
  <c r="P807" i="7" s="1"/>
  <c r="Q807" i="7" a="1"/>
  <c r="Q807" i="7" s="1"/>
  <c r="R807" i="7" a="1"/>
  <c r="R807" i="7" s="1"/>
  <c r="S807" i="7" a="1"/>
  <c r="S807" i="7" s="1"/>
  <c r="D807" i="7" a="1"/>
  <c r="D807" i="7" s="1"/>
  <c r="E807" i="7" a="1"/>
  <c r="E807" i="7" s="1"/>
  <c r="F807" i="7" a="1"/>
  <c r="F807" i="7" s="1"/>
  <c r="G807" i="7" a="1"/>
  <c r="G807" i="7" s="1"/>
  <c r="K807" i="7" a="1"/>
  <c r="K807" i="7" s="1"/>
  <c r="H808" i="7" a="1"/>
  <c r="H808" i="7" s="1"/>
  <c r="I808" i="7" a="1"/>
  <c r="I808" i="7" s="1"/>
  <c r="J808" i="7" a="1"/>
  <c r="J808" i="7" s="1"/>
  <c r="L808" i="7" a="1"/>
  <c r="L808" i="7" s="1"/>
  <c r="M808" i="7" a="1"/>
  <c r="M808" i="7" s="1"/>
  <c r="N808" i="7" a="1"/>
  <c r="N808" i="7" s="1"/>
  <c r="O808" i="7" a="1"/>
  <c r="O808" i="7" s="1"/>
  <c r="P808" i="7" a="1"/>
  <c r="P808" i="7" s="1"/>
  <c r="Q808" i="7" a="1"/>
  <c r="Q808" i="7" s="1"/>
  <c r="R808" i="7" a="1"/>
  <c r="R808" i="7" s="1"/>
  <c r="S808" i="7" a="1"/>
  <c r="S808" i="7" s="1"/>
  <c r="D808" i="7" a="1"/>
  <c r="D808" i="7" s="1"/>
  <c r="E808" i="7" a="1"/>
  <c r="E808" i="7" s="1"/>
  <c r="F808" i="7" a="1"/>
  <c r="F808" i="7" s="1"/>
  <c r="G808" i="7" a="1"/>
  <c r="G808" i="7" s="1"/>
  <c r="K808" i="7" a="1"/>
  <c r="K808" i="7" s="1"/>
  <c r="H809" i="7" a="1"/>
  <c r="H809" i="7" s="1"/>
  <c r="I809" i="7" a="1"/>
  <c r="I809" i="7" s="1"/>
  <c r="J809" i="7" a="1"/>
  <c r="J809" i="7" s="1"/>
  <c r="L809" i="7" a="1"/>
  <c r="L809" i="7" s="1"/>
  <c r="M809" i="7" a="1"/>
  <c r="M809" i="7" s="1"/>
  <c r="N809" i="7" a="1"/>
  <c r="N809" i="7" s="1"/>
  <c r="O809" i="7" a="1"/>
  <c r="O809" i="7" s="1"/>
  <c r="P809" i="7" a="1"/>
  <c r="P809" i="7" s="1"/>
  <c r="Q809" i="7" a="1"/>
  <c r="Q809" i="7" s="1"/>
  <c r="R809" i="7" a="1"/>
  <c r="R809" i="7" s="1"/>
  <c r="S809" i="7" a="1"/>
  <c r="S809" i="7" s="1"/>
  <c r="D809" i="7" a="1"/>
  <c r="D809" i="7" s="1"/>
  <c r="E809" i="7" a="1"/>
  <c r="E809" i="7" s="1"/>
  <c r="F809" i="7" a="1"/>
  <c r="F809" i="7" s="1"/>
  <c r="G809" i="7" a="1"/>
  <c r="G809" i="7" s="1"/>
  <c r="K809" i="7" a="1"/>
  <c r="K809" i="7" s="1"/>
  <c r="H810" i="7" a="1"/>
  <c r="H810" i="7" s="1"/>
  <c r="I810" i="7" a="1"/>
  <c r="I810" i="7" s="1"/>
  <c r="J810" i="7" a="1"/>
  <c r="J810" i="7" s="1"/>
  <c r="L810" i="7" a="1"/>
  <c r="L810" i="7" s="1"/>
  <c r="M810" i="7" a="1"/>
  <c r="M810" i="7" s="1"/>
  <c r="N810" i="7" a="1"/>
  <c r="N810" i="7" s="1"/>
  <c r="O810" i="7" a="1"/>
  <c r="O810" i="7" s="1"/>
  <c r="P810" i="7" a="1"/>
  <c r="P810" i="7" s="1"/>
  <c r="Q810" i="7" a="1"/>
  <c r="Q810" i="7" s="1"/>
  <c r="R810" i="7" a="1"/>
  <c r="R810" i="7" s="1"/>
  <c r="S810" i="7" a="1"/>
  <c r="S810" i="7" s="1"/>
  <c r="D810" i="7" a="1"/>
  <c r="D810" i="7" s="1"/>
  <c r="E810" i="7" a="1"/>
  <c r="E810" i="7" s="1"/>
  <c r="F810" i="7" a="1"/>
  <c r="F810" i="7" s="1"/>
  <c r="G810" i="7" a="1"/>
  <c r="G810" i="7" s="1"/>
  <c r="K810" i="7" a="1"/>
  <c r="K810" i="7" s="1"/>
  <c r="H813" i="7" a="1"/>
  <c r="H813" i="7" s="1"/>
  <c r="I813" i="7" a="1"/>
  <c r="I813" i="7" s="1"/>
  <c r="J813" i="7" a="1"/>
  <c r="J813" i="7" s="1"/>
  <c r="L813" i="7" a="1"/>
  <c r="L813" i="7" s="1"/>
  <c r="M813" i="7" a="1"/>
  <c r="M813" i="7" s="1"/>
  <c r="N813" i="7" a="1"/>
  <c r="N813" i="7" s="1"/>
  <c r="O813" i="7" a="1"/>
  <c r="O813" i="7" s="1"/>
  <c r="P813" i="7" a="1"/>
  <c r="P813" i="7" s="1"/>
  <c r="Q813" i="7" a="1"/>
  <c r="Q813" i="7" s="1"/>
  <c r="R813" i="7" a="1"/>
  <c r="R813" i="7" s="1"/>
  <c r="S813" i="7" a="1"/>
  <c r="S813" i="7" s="1"/>
  <c r="D813" i="7" a="1"/>
  <c r="D813" i="7" s="1"/>
  <c r="E813" i="7" a="1"/>
  <c r="E813" i="7" s="1"/>
  <c r="F813" i="7" a="1"/>
  <c r="F813" i="7" s="1"/>
  <c r="G813" i="7" a="1"/>
  <c r="G813" i="7" s="1"/>
  <c r="K813" i="7" a="1"/>
  <c r="K813" i="7" s="1"/>
  <c r="H814" i="7" a="1"/>
  <c r="H814" i="7" s="1"/>
  <c r="I814" i="7" a="1"/>
  <c r="I814" i="7" s="1"/>
  <c r="J814" i="7" a="1"/>
  <c r="J814" i="7" s="1"/>
  <c r="L814" i="7" a="1"/>
  <c r="L814" i="7" s="1"/>
  <c r="M814" i="7" a="1"/>
  <c r="M814" i="7" s="1"/>
  <c r="N814" i="7" a="1"/>
  <c r="N814" i="7" s="1"/>
  <c r="O814" i="7" a="1"/>
  <c r="O814" i="7" s="1"/>
  <c r="P814" i="7" a="1"/>
  <c r="P814" i="7" s="1"/>
  <c r="Q814" i="7" a="1"/>
  <c r="Q814" i="7" s="1"/>
  <c r="R814" i="7" a="1"/>
  <c r="R814" i="7" s="1"/>
  <c r="S814" i="7" a="1"/>
  <c r="S814" i="7" s="1"/>
  <c r="D814" i="7" a="1"/>
  <c r="D814" i="7" s="1"/>
  <c r="E814" i="7" a="1"/>
  <c r="E814" i="7" s="1"/>
  <c r="F814" i="7" a="1"/>
  <c r="F814" i="7" s="1"/>
  <c r="G814" i="7" a="1"/>
  <c r="G814" i="7" s="1"/>
  <c r="K814" i="7" a="1"/>
  <c r="K814" i="7" s="1"/>
  <c r="H818" i="7" a="1"/>
  <c r="H818" i="7" s="1"/>
  <c r="I818" i="7" a="1"/>
  <c r="I818" i="7" s="1"/>
  <c r="J818" i="7" a="1"/>
  <c r="J818" i="7" s="1"/>
  <c r="L818" i="7" a="1"/>
  <c r="L818" i="7" s="1"/>
  <c r="M818" i="7" a="1"/>
  <c r="M818" i="7" s="1"/>
  <c r="N818" i="7" a="1"/>
  <c r="N818" i="7" s="1"/>
  <c r="O818" i="7" a="1"/>
  <c r="O818" i="7" s="1"/>
  <c r="P818" i="7" a="1"/>
  <c r="P818" i="7" s="1"/>
  <c r="Q818" i="7" a="1"/>
  <c r="Q818" i="7" s="1"/>
  <c r="R818" i="7" a="1"/>
  <c r="R818" i="7" s="1"/>
  <c r="S818" i="7" a="1"/>
  <c r="S818" i="7" s="1"/>
  <c r="D818" i="7" a="1"/>
  <c r="D818" i="7" s="1"/>
  <c r="E818" i="7" a="1"/>
  <c r="E818" i="7" s="1"/>
  <c r="F818" i="7" a="1"/>
  <c r="F818" i="7" s="1"/>
  <c r="G818" i="7" a="1"/>
  <c r="G818" i="7" s="1"/>
  <c r="K818" i="7" a="1"/>
  <c r="K818" i="7" s="1"/>
  <c r="H820" i="7" a="1"/>
  <c r="H820" i="7" s="1"/>
  <c r="I820" i="7" a="1"/>
  <c r="I820" i="7" s="1"/>
  <c r="J820" i="7" a="1"/>
  <c r="J820" i="7" s="1"/>
  <c r="L820" i="7" a="1"/>
  <c r="L820" i="7" s="1"/>
  <c r="M820" i="7" a="1"/>
  <c r="M820" i="7" s="1"/>
  <c r="N820" i="7" a="1"/>
  <c r="N820" i="7" s="1"/>
  <c r="O820" i="7" a="1"/>
  <c r="O820" i="7" s="1"/>
  <c r="P820" i="7" a="1"/>
  <c r="P820" i="7" s="1"/>
  <c r="Q820" i="7" a="1"/>
  <c r="Q820" i="7" s="1"/>
  <c r="R820" i="7" a="1"/>
  <c r="R820" i="7" s="1"/>
  <c r="S820" i="7" a="1"/>
  <c r="S820" i="7" s="1"/>
  <c r="D820" i="7" a="1"/>
  <c r="D820" i="7" s="1"/>
  <c r="E820" i="7" a="1"/>
  <c r="E820" i="7" s="1"/>
  <c r="F820" i="7" a="1"/>
  <c r="F820" i="7" s="1"/>
  <c r="G820" i="7" a="1"/>
  <c r="G820" i="7" s="1"/>
  <c r="K820" i="7" a="1"/>
  <c r="K820" i="7" s="1"/>
  <c r="H821" i="7" a="1"/>
  <c r="H821" i="7" s="1"/>
  <c r="I821" i="7" a="1"/>
  <c r="I821" i="7" s="1"/>
  <c r="J821" i="7" a="1"/>
  <c r="J821" i="7" s="1"/>
  <c r="L821" i="7" a="1"/>
  <c r="L821" i="7" s="1"/>
  <c r="M821" i="7" a="1"/>
  <c r="M821" i="7" s="1"/>
  <c r="N821" i="7" a="1"/>
  <c r="N821" i="7" s="1"/>
  <c r="O821" i="7" a="1"/>
  <c r="O821" i="7" s="1"/>
  <c r="P821" i="7" a="1"/>
  <c r="P821" i="7" s="1"/>
  <c r="Q821" i="7" a="1"/>
  <c r="Q821" i="7" s="1"/>
  <c r="R821" i="7" a="1"/>
  <c r="R821" i="7" s="1"/>
  <c r="S821" i="7" a="1"/>
  <c r="S821" i="7" s="1"/>
  <c r="D821" i="7" a="1"/>
  <c r="D821" i="7" s="1"/>
  <c r="E821" i="7" a="1"/>
  <c r="E821" i="7" s="1"/>
  <c r="F821" i="7" a="1"/>
  <c r="F821" i="7" s="1"/>
  <c r="G821" i="7" a="1"/>
  <c r="G821" i="7" s="1"/>
  <c r="K821" i="7" a="1"/>
  <c r="K821" i="7" s="1"/>
  <c r="H822" i="7" a="1"/>
  <c r="H822" i="7" s="1"/>
  <c r="I822" i="7" a="1"/>
  <c r="I822" i="7" s="1"/>
  <c r="J822" i="7" a="1"/>
  <c r="J822" i="7" s="1"/>
  <c r="L822" i="7" a="1"/>
  <c r="L822" i="7" s="1"/>
  <c r="M822" i="7" a="1"/>
  <c r="M822" i="7" s="1"/>
  <c r="N822" i="7" a="1"/>
  <c r="N822" i="7" s="1"/>
  <c r="O822" i="7" a="1"/>
  <c r="O822" i="7" s="1"/>
  <c r="P822" i="7" a="1"/>
  <c r="P822" i="7" s="1"/>
  <c r="Q822" i="7" a="1"/>
  <c r="Q822" i="7" s="1"/>
  <c r="R822" i="7" a="1"/>
  <c r="R822" i="7" s="1"/>
  <c r="S822" i="7" a="1"/>
  <c r="S822" i="7" s="1"/>
  <c r="D822" i="7" a="1"/>
  <c r="D822" i="7" s="1"/>
  <c r="E822" i="7" a="1"/>
  <c r="E822" i="7" s="1"/>
  <c r="F822" i="7" a="1"/>
  <c r="F822" i="7" s="1"/>
  <c r="G822" i="7" a="1"/>
  <c r="G822" i="7" s="1"/>
  <c r="K822" i="7" a="1"/>
  <c r="K822" i="7" s="1"/>
  <c r="H823" i="7" a="1"/>
  <c r="H823" i="7" s="1"/>
  <c r="I823" i="7" a="1"/>
  <c r="I823" i="7" s="1"/>
  <c r="J823" i="7" a="1"/>
  <c r="J823" i="7" s="1"/>
  <c r="L823" i="7" a="1"/>
  <c r="L823" i="7" s="1"/>
  <c r="M823" i="7" a="1"/>
  <c r="M823" i="7" s="1"/>
  <c r="N823" i="7" a="1"/>
  <c r="N823" i="7" s="1"/>
  <c r="O823" i="7" a="1"/>
  <c r="O823" i="7" s="1"/>
  <c r="P823" i="7" a="1"/>
  <c r="P823" i="7" s="1"/>
  <c r="Q823" i="7" a="1"/>
  <c r="Q823" i="7" s="1"/>
  <c r="R823" i="7" a="1"/>
  <c r="R823" i="7" s="1"/>
  <c r="S823" i="7" a="1"/>
  <c r="S823" i="7" s="1"/>
  <c r="D823" i="7" a="1"/>
  <c r="D823" i="7" s="1"/>
  <c r="E823" i="7" a="1"/>
  <c r="E823" i="7" s="1"/>
  <c r="F823" i="7" a="1"/>
  <c r="F823" i="7" s="1"/>
  <c r="G823" i="7" a="1"/>
  <c r="G823" i="7" s="1"/>
  <c r="K823" i="7" a="1"/>
  <c r="K823" i="7" s="1"/>
  <c r="H824" i="7" a="1"/>
  <c r="H824" i="7" s="1"/>
  <c r="I824" i="7" a="1"/>
  <c r="I824" i="7" s="1"/>
  <c r="J824" i="7" a="1"/>
  <c r="J824" i="7" s="1"/>
  <c r="L824" i="7" a="1"/>
  <c r="L824" i="7" s="1"/>
  <c r="M824" i="7" a="1"/>
  <c r="M824" i="7" s="1"/>
  <c r="N824" i="7" a="1"/>
  <c r="N824" i="7" s="1"/>
  <c r="O824" i="7" a="1"/>
  <c r="O824" i="7" s="1"/>
  <c r="P824" i="7" a="1"/>
  <c r="P824" i="7" s="1"/>
  <c r="Q824" i="7" a="1"/>
  <c r="Q824" i="7" s="1"/>
  <c r="R824" i="7" a="1"/>
  <c r="R824" i="7" s="1"/>
  <c r="S824" i="7" a="1"/>
  <c r="S824" i="7" s="1"/>
  <c r="D824" i="7" a="1"/>
  <c r="D824" i="7" s="1"/>
  <c r="E824" i="7" a="1"/>
  <c r="E824" i="7" s="1"/>
  <c r="F824" i="7" a="1"/>
  <c r="F824" i="7" s="1"/>
  <c r="G824" i="7" a="1"/>
  <c r="G824" i="7" s="1"/>
  <c r="K824" i="7" a="1"/>
  <c r="K824" i="7" s="1"/>
  <c r="H825" i="7" a="1"/>
  <c r="H825" i="7" s="1"/>
  <c r="I825" i="7" a="1"/>
  <c r="I825" i="7" s="1"/>
  <c r="J825" i="7" a="1"/>
  <c r="J825" i="7" s="1"/>
  <c r="L825" i="7" a="1"/>
  <c r="L825" i="7" s="1"/>
  <c r="M825" i="7" a="1"/>
  <c r="M825" i="7" s="1"/>
  <c r="N825" i="7" a="1"/>
  <c r="N825" i="7" s="1"/>
  <c r="O825" i="7" a="1"/>
  <c r="O825" i="7" s="1"/>
  <c r="P825" i="7" a="1"/>
  <c r="P825" i="7" s="1"/>
  <c r="Q825" i="7" a="1"/>
  <c r="Q825" i="7" s="1"/>
  <c r="R825" i="7" a="1"/>
  <c r="R825" i="7" s="1"/>
  <c r="S825" i="7" a="1"/>
  <c r="S825" i="7" s="1"/>
  <c r="D825" i="7" a="1"/>
  <c r="D825" i="7" s="1"/>
  <c r="E825" i="7" a="1"/>
  <c r="E825" i="7" s="1"/>
  <c r="F825" i="7" a="1"/>
  <c r="F825" i="7" s="1"/>
  <c r="G825" i="7" a="1"/>
  <c r="G825" i="7" s="1"/>
  <c r="K825" i="7" a="1"/>
  <c r="K825" i="7" s="1"/>
  <c r="H826" i="7" a="1"/>
  <c r="H826" i="7" s="1"/>
  <c r="I826" i="7" a="1"/>
  <c r="I826" i="7" s="1"/>
  <c r="J826" i="7" a="1"/>
  <c r="J826" i="7" s="1"/>
  <c r="L826" i="7" a="1"/>
  <c r="L826" i="7" s="1"/>
  <c r="M826" i="7" a="1"/>
  <c r="M826" i="7" s="1"/>
  <c r="N826" i="7" a="1"/>
  <c r="N826" i="7" s="1"/>
  <c r="O826" i="7" a="1"/>
  <c r="O826" i="7" s="1"/>
  <c r="P826" i="7" a="1"/>
  <c r="P826" i="7" s="1"/>
  <c r="Q826" i="7" a="1"/>
  <c r="Q826" i="7" s="1"/>
  <c r="R826" i="7" a="1"/>
  <c r="R826" i="7" s="1"/>
  <c r="S826" i="7" a="1"/>
  <c r="S826" i="7" s="1"/>
  <c r="D826" i="7" a="1"/>
  <c r="D826" i="7" s="1"/>
  <c r="E826" i="7" a="1"/>
  <c r="E826" i="7" s="1"/>
  <c r="F826" i="7" a="1"/>
  <c r="F826" i="7" s="1"/>
  <c r="G826" i="7" a="1"/>
  <c r="G826" i="7" s="1"/>
  <c r="K826" i="7" a="1"/>
  <c r="K826" i="7" s="1"/>
  <c r="H827" i="7" a="1"/>
  <c r="H827" i="7" s="1"/>
  <c r="I827" i="7" a="1"/>
  <c r="I827" i="7" s="1"/>
  <c r="J827" i="7" a="1"/>
  <c r="J827" i="7" s="1"/>
  <c r="L827" i="7" a="1"/>
  <c r="L827" i="7" s="1"/>
  <c r="M827" i="7" a="1"/>
  <c r="M827" i="7" s="1"/>
  <c r="N827" i="7" a="1"/>
  <c r="N827" i="7" s="1"/>
  <c r="O827" i="7" a="1"/>
  <c r="O827" i="7" s="1"/>
  <c r="P827" i="7" a="1"/>
  <c r="P827" i="7" s="1"/>
  <c r="Q827" i="7" a="1"/>
  <c r="Q827" i="7" s="1"/>
  <c r="R827" i="7" a="1"/>
  <c r="R827" i="7" s="1"/>
  <c r="S827" i="7" a="1"/>
  <c r="S827" i="7" s="1"/>
  <c r="D827" i="7" a="1"/>
  <c r="D827" i="7" s="1"/>
  <c r="E827" i="7" a="1"/>
  <c r="E827" i="7" s="1"/>
  <c r="F827" i="7" a="1"/>
  <c r="F827" i="7" s="1"/>
  <c r="G827" i="7" a="1"/>
  <c r="G827" i="7" s="1"/>
  <c r="K827" i="7" a="1"/>
  <c r="K827" i="7" s="1"/>
  <c r="H828" i="7" a="1"/>
  <c r="H828" i="7" s="1"/>
  <c r="I828" i="7" a="1"/>
  <c r="I828" i="7" s="1"/>
  <c r="J828" i="7" a="1"/>
  <c r="J828" i="7" s="1"/>
  <c r="L828" i="7" a="1"/>
  <c r="L828" i="7" s="1"/>
  <c r="M828" i="7" a="1"/>
  <c r="M828" i="7" s="1"/>
  <c r="N828" i="7" a="1"/>
  <c r="N828" i="7" s="1"/>
  <c r="O828" i="7" a="1"/>
  <c r="O828" i="7" s="1"/>
  <c r="P828" i="7" a="1"/>
  <c r="P828" i="7" s="1"/>
  <c r="Q828" i="7" a="1"/>
  <c r="Q828" i="7" s="1"/>
  <c r="R828" i="7" a="1"/>
  <c r="R828" i="7" s="1"/>
  <c r="S828" i="7" a="1"/>
  <c r="S828" i="7" s="1"/>
  <c r="D828" i="7" a="1"/>
  <c r="D828" i="7" s="1"/>
  <c r="E828" i="7" a="1"/>
  <c r="E828" i="7" s="1"/>
  <c r="F828" i="7" a="1"/>
  <c r="F828" i="7" s="1"/>
  <c r="G828" i="7" a="1"/>
  <c r="G828" i="7" s="1"/>
  <c r="K828" i="7" a="1"/>
  <c r="K828" i="7" s="1"/>
  <c r="H829" i="7" a="1"/>
  <c r="H829" i="7" s="1"/>
  <c r="I829" i="7" a="1"/>
  <c r="I829" i="7" s="1"/>
  <c r="J829" i="7" a="1"/>
  <c r="J829" i="7" s="1"/>
  <c r="L829" i="7" a="1"/>
  <c r="L829" i="7" s="1"/>
  <c r="M829" i="7" a="1"/>
  <c r="M829" i="7" s="1"/>
  <c r="N829" i="7" a="1"/>
  <c r="N829" i="7" s="1"/>
  <c r="O829" i="7" a="1"/>
  <c r="O829" i="7" s="1"/>
  <c r="P829" i="7" a="1"/>
  <c r="P829" i="7" s="1"/>
  <c r="Q829" i="7" a="1"/>
  <c r="Q829" i="7" s="1"/>
  <c r="R829" i="7" a="1"/>
  <c r="R829" i="7" s="1"/>
  <c r="S829" i="7" a="1"/>
  <c r="S829" i="7" s="1"/>
  <c r="D829" i="7" a="1"/>
  <c r="D829" i="7" s="1"/>
  <c r="E829" i="7" a="1"/>
  <c r="E829" i="7" s="1"/>
  <c r="F829" i="7" a="1"/>
  <c r="F829" i="7" s="1"/>
  <c r="G829" i="7" a="1"/>
  <c r="G829" i="7" s="1"/>
  <c r="K829" i="7" a="1"/>
  <c r="K829" i="7" s="1"/>
  <c r="H830" i="7" a="1"/>
  <c r="H830" i="7" s="1"/>
  <c r="I830" i="7" a="1"/>
  <c r="I830" i="7" s="1"/>
  <c r="J830" i="7" a="1"/>
  <c r="J830" i="7" s="1"/>
  <c r="L830" i="7" a="1"/>
  <c r="L830" i="7" s="1"/>
  <c r="M830" i="7" a="1"/>
  <c r="M830" i="7" s="1"/>
  <c r="N830" i="7" a="1"/>
  <c r="N830" i="7" s="1"/>
  <c r="O830" i="7" a="1"/>
  <c r="O830" i="7" s="1"/>
  <c r="P830" i="7" a="1"/>
  <c r="P830" i="7" s="1"/>
  <c r="Q830" i="7" a="1"/>
  <c r="Q830" i="7" s="1"/>
  <c r="R830" i="7" a="1"/>
  <c r="R830" i="7" s="1"/>
  <c r="S830" i="7" a="1"/>
  <c r="S830" i="7" s="1"/>
  <c r="D830" i="7" a="1"/>
  <c r="D830" i="7" s="1"/>
  <c r="E830" i="7" a="1"/>
  <c r="E830" i="7" s="1"/>
  <c r="F830" i="7" a="1"/>
  <c r="F830" i="7" s="1"/>
  <c r="G830" i="7" a="1"/>
  <c r="G830" i="7" s="1"/>
  <c r="K830" i="7" a="1"/>
  <c r="K830" i="7" s="1"/>
  <c r="H831" i="7" a="1"/>
  <c r="H831" i="7" s="1"/>
  <c r="I831" i="7" a="1"/>
  <c r="I831" i="7" s="1"/>
  <c r="J831" i="7" a="1"/>
  <c r="J831" i="7" s="1"/>
  <c r="L831" i="7" a="1"/>
  <c r="L831" i="7" s="1"/>
  <c r="M831" i="7" a="1"/>
  <c r="M831" i="7" s="1"/>
  <c r="N831" i="7" a="1"/>
  <c r="N831" i="7" s="1"/>
  <c r="O831" i="7" a="1"/>
  <c r="O831" i="7" s="1"/>
  <c r="P831" i="7" a="1"/>
  <c r="P831" i="7" s="1"/>
  <c r="Q831" i="7" a="1"/>
  <c r="Q831" i="7" s="1"/>
  <c r="R831" i="7" a="1"/>
  <c r="R831" i="7" s="1"/>
  <c r="S831" i="7" a="1"/>
  <c r="S831" i="7" s="1"/>
  <c r="D831" i="7" a="1"/>
  <c r="D831" i="7" s="1"/>
  <c r="E831" i="7" a="1"/>
  <c r="E831" i="7" s="1"/>
  <c r="F831" i="7" a="1"/>
  <c r="F831" i="7" s="1"/>
  <c r="G831" i="7" a="1"/>
  <c r="G831" i="7" s="1"/>
  <c r="K831" i="7" a="1"/>
  <c r="K831" i="7" s="1"/>
  <c r="H832" i="7" a="1"/>
  <c r="H832" i="7" s="1"/>
  <c r="I832" i="7" a="1"/>
  <c r="I832" i="7" s="1"/>
  <c r="L832" i="7" a="1"/>
  <c r="L832" i="7" s="1"/>
  <c r="M832" i="7" a="1"/>
  <c r="M832" i="7" s="1"/>
  <c r="N832" i="7" a="1"/>
  <c r="N832" i="7" s="1"/>
  <c r="O832" i="7" a="1"/>
  <c r="O832" i="7" s="1"/>
  <c r="P832" i="7" a="1"/>
  <c r="P832" i="7" s="1"/>
  <c r="Q832" i="7" a="1"/>
  <c r="Q832" i="7" s="1"/>
  <c r="R832" i="7" a="1"/>
  <c r="R832" i="7" s="1"/>
  <c r="S832" i="7" a="1"/>
  <c r="S832" i="7" s="1"/>
  <c r="D832" i="7" a="1"/>
  <c r="D832" i="7" s="1"/>
  <c r="E832" i="7" a="1"/>
  <c r="E832" i="7" s="1"/>
  <c r="F832" i="7" a="1"/>
  <c r="F832" i="7" s="1"/>
  <c r="G832" i="7" a="1"/>
  <c r="G832" i="7" s="1"/>
  <c r="J832" i="7" a="1"/>
  <c r="J832" i="7" s="1"/>
  <c r="K832" i="7" a="1"/>
  <c r="K832" i="7" s="1"/>
  <c r="H833" i="7" a="1"/>
  <c r="H833" i="7" s="1"/>
  <c r="I833" i="7" a="1"/>
  <c r="I833" i="7" s="1"/>
  <c r="L833" i="7" a="1"/>
  <c r="L833" i="7" s="1"/>
  <c r="M833" i="7" a="1"/>
  <c r="M833" i="7" s="1"/>
  <c r="N833" i="7" a="1"/>
  <c r="N833" i="7" s="1"/>
  <c r="O833" i="7" a="1"/>
  <c r="O833" i="7" s="1"/>
  <c r="P833" i="7" a="1"/>
  <c r="P833" i="7" s="1"/>
  <c r="Q833" i="7" a="1"/>
  <c r="Q833" i="7" s="1"/>
  <c r="R833" i="7" a="1"/>
  <c r="R833" i="7" s="1"/>
  <c r="S833" i="7" a="1"/>
  <c r="S833" i="7" s="1"/>
  <c r="D833" i="7" a="1"/>
  <c r="D833" i="7" s="1"/>
  <c r="E833" i="7" a="1"/>
  <c r="E833" i="7" s="1"/>
  <c r="F833" i="7" a="1"/>
  <c r="F833" i="7" s="1"/>
  <c r="G833" i="7" a="1"/>
  <c r="G833" i="7" s="1"/>
  <c r="K833" i="7" a="1"/>
  <c r="K833" i="7" s="1"/>
  <c r="J833" i="7" a="1"/>
  <c r="J833" i="7" s="1"/>
  <c r="H834" i="7" a="1"/>
  <c r="H834" i="7" s="1"/>
  <c r="I834" i="7" a="1"/>
  <c r="I834" i="7" s="1"/>
  <c r="L834" i="7" a="1"/>
  <c r="L834" i="7" s="1"/>
  <c r="M834" i="7" a="1"/>
  <c r="M834" i="7" s="1"/>
  <c r="N834" i="7" a="1"/>
  <c r="N834" i="7" s="1"/>
  <c r="O834" i="7" a="1"/>
  <c r="O834" i="7" s="1"/>
  <c r="P834" i="7" a="1"/>
  <c r="P834" i="7" s="1"/>
  <c r="Q834" i="7" a="1"/>
  <c r="Q834" i="7" s="1"/>
  <c r="R834" i="7" a="1"/>
  <c r="R834" i="7" s="1"/>
  <c r="S834" i="7" a="1"/>
  <c r="S834" i="7" s="1"/>
  <c r="D834" i="7" a="1"/>
  <c r="D834" i="7" s="1"/>
  <c r="E834" i="7" a="1"/>
  <c r="E834" i="7" s="1"/>
  <c r="F834" i="7" a="1"/>
  <c r="F834" i="7" s="1"/>
  <c r="G834" i="7" a="1"/>
  <c r="G834" i="7" s="1"/>
  <c r="J834" i="7" a="1"/>
  <c r="J834" i="7" s="1"/>
  <c r="K834" i="7" a="1"/>
  <c r="K834" i="7" s="1"/>
  <c r="H837" i="7" a="1"/>
  <c r="H837" i="7" s="1"/>
  <c r="I837" i="7" a="1"/>
  <c r="I837" i="7" s="1"/>
  <c r="L837" i="7" a="1"/>
  <c r="L837" i="7" s="1"/>
  <c r="M837" i="7" a="1"/>
  <c r="M837" i="7" s="1"/>
  <c r="N837" i="7" a="1"/>
  <c r="N837" i="7" s="1"/>
  <c r="O837" i="7" a="1"/>
  <c r="O837" i="7" s="1"/>
  <c r="P837" i="7" a="1"/>
  <c r="P837" i="7" s="1"/>
  <c r="Q837" i="7" a="1"/>
  <c r="Q837" i="7" s="1"/>
  <c r="R837" i="7" a="1"/>
  <c r="R837" i="7" s="1"/>
  <c r="S837" i="7" a="1"/>
  <c r="S837" i="7" s="1"/>
  <c r="D837" i="7" a="1"/>
  <c r="D837" i="7" s="1"/>
  <c r="E837" i="7" a="1"/>
  <c r="E837" i="7" s="1"/>
  <c r="F837" i="7" a="1"/>
  <c r="F837" i="7" s="1"/>
  <c r="G837" i="7" a="1"/>
  <c r="G837" i="7" s="1"/>
  <c r="J837" i="7" a="1"/>
  <c r="J837" i="7" s="1"/>
  <c r="K837" i="7" a="1"/>
  <c r="K837" i="7" s="1"/>
  <c r="H838" i="7" a="1"/>
  <c r="H838" i="7" s="1"/>
  <c r="I838" i="7" a="1"/>
  <c r="I838" i="7" s="1"/>
  <c r="L838" i="7" a="1"/>
  <c r="L838" i="7" s="1"/>
  <c r="M838" i="7" a="1"/>
  <c r="M838" i="7" s="1"/>
  <c r="N838" i="7" a="1"/>
  <c r="N838" i="7" s="1"/>
  <c r="O838" i="7" a="1"/>
  <c r="O838" i="7" s="1"/>
  <c r="P838" i="7" a="1"/>
  <c r="P838" i="7" s="1"/>
  <c r="Q838" i="7" a="1"/>
  <c r="Q838" i="7" s="1"/>
  <c r="R838" i="7" a="1"/>
  <c r="R838" i="7" s="1"/>
  <c r="S838" i="7" a="1"/>
  <c r="S838" i="7" s="1"/>
  <c r="D838" i="7" a="1"/>
  <c r="D838" i="7" s="1"/>
  <c r="E838" i="7" a="1"/>
  <c r="E838" i="7" s="1"/>
  <c r="F838" i="7" a="1"/>
  <c r="F838" i="7" s="1"/>
  <c r="G838" i="7" a="1"/>
  <c r="G838" i="7" s="1"/>
  <c r="J838" i="7" a="1"/>
  <c r="J838" i="7" s="1"/>
  <c r="K838" i="7" a="1"/>
  <c r="K838" i="7" s="1"/>
  <c r="H842" i="7" a="1"/>
  <c r="H842" i="7" s="1"/>
  <c r="I842" i="7" a="1"/>
  <c r="I842" i="7" s="1"/>
  <c r="L842" i="7" a="1"/>
  <c r="L842" i="7" s="1"/>
  <c r="M842" i="7" a="1"/>
  <c r="M842" i="7" s="1"/>
  <c r="N842" i="7" a="1"/>
  <c r="N842" i="7" s="1"/>
  <c r="O842" i="7" a="1"/>
  <c r="O842" i="7" s="1"/>
  <c r="P842" i="7" a="1"/>
  <c r="P842" i="7" s="1"/>
  <c r="Q842" i="7" a="1"/>
  <c r="Q842" i="7" s="1"/>
  <c r="R842" i="7" a="1"/>
  <c r="R842" i="7" s="1"/>
  <c r="S842" i="7" a="1"/>
  <c r="S842" i="7" s="1"/>
  <c r="D842" i="7" a="1"/>
  <c r="D842" i="7" s="1"/>
  <c r="E842" i="7" a="1"/>
  <c r="E842" i="7" s="1"/>
  <c r="F842" i="7" a="1"/>
  <c r="F842" i="7" s="1"/>
  <c r="G842" i="7" a="1"/>
  <c r="G842" i="7" s="1"/>
  <c r="J842" i="7" a="1"/>
  <c r="J842" i="7" s="1"/>
  <c r="K842" i="7" a="1"/>
  <c r="K842" i="7" s="1"/>
  <c r="H843" i="7" a="1"/>
  <c r="H843" i="7" s="1"/>
  <c r="I843" i="7" a="1"/>
  <c r="I843" i="7" s="1"/>
  <c r="L843" i="7" a="1"/>
  <c r="L843" i="7" s="1"/>
  <c r="M843" i="7" a="1"/>
  <c r="M843" i="7" s="1"/>
  <c r="N843" i="7" a="1"/>
  <c r="N843" i="7" s="1"/>
  <c r="O843" i="7" a="1"/>
  <c r="O843" i="7" s="1"/>
  <c r="P843" i="7" a="1"/>
  <c r="P843" i="7" s="1"/>
  <c r="Q843" i="7" a="1"/>
  <c r="Q843" i="7" s="1"/>
  <c r="R843" i="7" a="1"/>
  <c r="R843" i="7" s="1"/>
  <c r="S843" i="7" a="1"/>
  <c r="S843" i="7" s="1"/>
  <c r="D843" i="7" a="1"/>
  <c r="D843" i="7" s="1"/>
  <c r="E843" i="7" a="1"/>
  <c r="E843" i="7" s="1"/>
  <c r="F843" i="7" a="1"/>
  <c r="F843" i="7" s="1"/>
  <c r="G843" i="7" a="1"/>
  <c r="G843" i="7" s="1"/>
  <c r="J843" i="7" a="1"/>
  <c r="J843" i="7" s="1"/>
  <c r="K843" i="7" a="1"/>
  <c r="K843" i="7" s="1"/>
  <c r="H844" i="7" a="1"/>
  <c r="H844" i="7" s="1"/>
  <c r="I844" i="7" a="1"/>
  <c r="I844" i="7" s="1"/>
  <c r="L844" i="7" a="1"/>
  <c r="L844" i="7" s="1"/>
  <c r="M844" i="7" a="1"/>
  <c r="M844" i="7" s="1"/>
  <c r="N844" i="7" a="1"/>
  <c r="N844" i="7" s="1"/>
  <c r="O844" i="7" a="1"/>
  <c r="O844" i="7" s="1"/>
  <c r="P844" i="7" a="1"/>
  <c r="P844" i="7" s="1"/>
  <c r="Q844" i="7" a="1"/>
  <c r="Q844" i="7" s="1"/>
  <c r="R844" i="7" a="1"/>
  <c r="R844" i="7" s="1"/>
  <c r="D844" i="7" a="1"/>
  <c r="D844" i="7" s="1"/>
  <c r="E844" i="7" a="1"/>
  <c r="E844" i="7" s="1"/>
  <c r="F844" i="7" a="1"/>
  <c r="F844" i="7" s="1"/>
  <c r="G844" i="7" a="1"/>
  <c r="G844" i="7" s="1"/>
  <c r="J844" i="7" a="1"/>
  <c r="J844" i="7" s="1"/>
  <c r="K844" i="7" a="1"/>
  <c r="K844" i="7" s="1"/>
  <c r="S844" i="7" a="1"/>
  <c r="S844" i="7" s="1"/>
  <c r="H845" i="7" a="1"/>
  <c r="H845" i="7" s="1"/>
  <c r="I845" i="7" a="1"/>
  <c r="I845" i="7" s="1"/>
  <c r="L845" i="7" a="1"/>
  <c r="L845" i="7" s="1"/>
  <c r="M845" i="7" a="1"/>
  <c r="M845" i="7" s="1"/>
  <c r="N845" i="7" a="1"/>
  <c r="N845" i="7" s="1"/>
  <c r="O845" i="7" a="1"/>
  <c r="O845" i="7" s="1"/>
  <c r="P845" i="7" a="1"/>
  <c r="P845" i="7" s="1"/>
  <c r="Q845" i="7" a="1"/>
  <c r="Q845" i="7" s="1"/>
  <c r="R845" i="7" a="1"/>
  <c r="R845" i="7" s="1"/>
  <c r="D845" i="7" a="1"/>
  <c r="D845" i="7" s="1"/>
  <c r="E845" i="7" a="1"/>
  <c r="E845" i="7" s="1"/>
  <c r="F845" i="7" a="1"/>
  <c r="F845" i="7" s="1"/>
  <c r="G845" i="7" a="1"/>
  <c r="G845" i="7" s="1"/>
  <c r="J845" i="7" a="1"/>
  <c r="J845" i="7" s="1"/>
  <c r="K845" i="7" a="1"/>
  <c r="K845" i="7" s="1"/>
  <c r="S845" i="7" a="1"/>
  <c r="S845" i="7" s="1"/>
  <c r="H846" i="7" a="1"/>
  <c r="H846" i="7" s="1"/>
  <c r="I846" i="7" a="1"/>
  <c r="I846" i="7" s="1"/>
  <c r="L846" i="7" a="1"/>
  <c r="L846" i="7" s="1"/>
  <c r="M846" i="7" a="1"/>
  <c r="M846" i="7" s="1"/>
  <c r="N846" i="7" a="1"/>
  <c r="N846" i="7" s="1"/>
  <c r="O846" i="7" a="1"/>
  <c r="O846" i="7" s="1"/>
  <c r="P846" i="7" a="1"/>
  <c r="P846" i="7" s="1"/>
  <c r="Q846" i="7" a="1"/>
  <c r="Q846" i="7" s="1"/>
  <c r="R846" i="7" a="1"/>
  <c r="R846" i="7" s="1"/>
  <c r="D846" i="7" a="1"/>
  <c r="D846" i="7" s="1"/>
  <c r="E846" i="7" a="1"/>
  <c r="E846" i="7" s="1"/>
  <c r="F846" i="7" a="1"/>
  <c r="F846" i="7" s="1"/>
  <c r="G846" i="7" a="1"/>
  <c r="G846" i="7" s="1"/>
  <c r="J846" i="7" a="1"/>
  <c r="J846" i="7" s="1"/>
  <c r="K846" i="7" a="1"/>
  <c r="K846" i="7" s="1"/>
  <c r="S846" i="7" a="1"/>
  <c r="S846" i="7" s="1"/>
  <c r="H847" i="7" a="1"/>
  <c r="H847" i="7" s="1"/>
  <c r="I847" i="7" a="1"/>
  <c r="I847" i="7" s="1"/>
  <c r="L847" i="7" a="1"/>
  <c r="L847" i="7" s="1"/>
  <c r="M847" i="7" a="1"/>
  <c r="M847" i="7" s="1"/>
  <c r="N847" i="7" a="1"/>
  <c r="N847" i="7" s="1"/>
  <c r="O847" i="7" a="1"/>
  <c r="O847" i="7" s="1"/>
  <c r="P847" i="7" a="1"/>
  <c r="P847" i="7" s="1"/>
  <c r="Q847" i="7" a="1"/>
  <c r="Q847" i="7" s="1"/>
  <c r="R847" i="7" a="1"/>
  <c r="R847" i="7" s="1"/>
  <c r="D847" i="7" a="1"/>
  <c r="D847" i="7" s="1"/>
  <c r="E847" i="7" a="1"/>
  <c r="E847" i="7" s="1"/>
  <c r="F847" i="7" a="1"/>
  <c r="F847" i="7" s="1"/>
  <c r="G847" i="7" a="1"/>
  <c r="G847" i="7" s="1"/>
  <c r="S847" i="7" a="1"/>
  <c r="S847" i="7" s="1"/>
  <c r="J847" i="7" a="1"/>
  <c r="J847" i="7" s="1"/>
  <c r="K847" i="7" a="1"/>
  <c r="K847" i="7" s="1"/>
  <c r="H848" i="7" a="1"/>
  <c r="H848" i="7" s="1"/>
  <c r="I848" i="7" a="1"/>
  <c r="I848" i="7" s="1"/>
  <c r="L848" i="7" a="1"/>
  <c r="L848" i="7" s="1"/>
  <c r="M848" i="7" a="1"/>
  <c r="M848" i="7" s="1"/>
  <c r="N848" i="7" a="1"/>
  <c r="N848" i="7" s="1"/>
  <c r="O848" i="7" a="1"/>
  <c r="O848" i="7" s="1"/>
  <c r="P848" i="7" a="1"/>
  <c r="P848" i="7" s="1"/>
  <c r="Q848" i="7" a="1"/>
  <c r="Q848" i="7" s="1"/>
  <c r="R848" i="7" a="1"/>
  <c r="R848" i="7" s="1"/>
  <c r="D848" i="7" a="1"/>
  <c r="D848" i="7" s="1"/>
  <c r="E848" i="7" a="1"/>
  <c r="E848" i="7" s="1"/>
  <c r="F848" i="7" a="1"/>
  <c r="F848" i="7" s="1"/>
  <c r="G848" i="7" a="1"/>
  <c r="G848" i="7" s="1"/>
  <c r="J848" i="7" a="1"/>
  <c r="J848" i="7" s="1"/>
  <c r="K848" i="7" a="1"/>
  <c r="K848" i="7" s="1"/>
  <c r="S848" i="7" a="1"/>
  <c r="S848" i="7" s="1"/>
  <c r="H849" i="7" a="1"/>
  <c r="H849" i="7" s="1"/>
  <c r="I849" i="7" a="1"/>
  <c r="I849" i="7" s="1"/>
  <c r="L849" i="7" a="1"/>
  <c r="L849" i="7" s="1"/>
  <c r="M849" i="7" a="1"/>
  <c r="M849" i="7" s="1"/>
  <c r="N849" i="7" a="1"/>
  <c r="N849" i="7" s="1"/>
  <c r="O849" i="7" a="1"/>
  <c r="O849" i="7" s="1"/>
  <c r="P849" i="7" a="1"/>
  <c r="P849" i="7" s="1"/>
  <c r="Q849" i="7" a="1"/>
  <c r="Q849" i="7" s="1"/>
  <c r="R849" i="7" a="1"/>
  <c r="R849" i="7" s="1"/>
  <c r="D849" i="7" a="1"/>
  <c r="D849" i="7" s="1"/>
  <c r="E849" i="7" a="1"/>
  <c r="E849" i="7" s="1"/>
  <c r="F849" i="7" a="1"/>
  <c r="F849" i="7" s="1"/>
  <c r="G849" i="7" a="1"/>
  <c r="G849" i="7" s="1"/>
  <c r="J849" i="7" a="1"/>
  <c r="J849" i="7" s="1"/>
  <c r="K849" i="7" a="1"/>
  <c r="K849" i="7" s="1"/>
  <c r="S849" i="7" a="1"/>
  <c r="S849" i="7" s="1"/>
  <c r="H850" i="7" a="1"/>
  <c r="H850" i="7" s="1"/>
  <c r="I850" i="7" a="1"/>
  <c r="I850" i="7" s="1"/>
  <c r="L850" i="7" a="1"/>
  <c r="L850" i="7" s="1"/>
  <c r="M850" i="7" a="1"/>
  <c r="M850" i="7" s="1"/>
  <c r="N850" i="7" a="1"/>
  <c r="N850" i="7" s="1"/>
  <c r="O850" i="7" a="1"/>
  <c r="O850" i="7" s="1"/>
  <c r="P850" i="7" a="1"/>
  <c r="P850" i="7" s="1"/>
  <c r="Q850" i="7" a="1"/>
  <c r="Q850" i="7" s="1"/>
  <c r="R850" i="7" a="1"/>
  <c r="R850" i="7" s="1"/>
  <c r="D850" i="7" a="1"/>
  <c r="D850" i="7" s="1"/>
  <c r="E850" i="7" a="1"/>
  <c r="E850" i="7" s="1"/>
  <c r="F850" i="7" a="1"/>
  <c r="F850" i="7" s="1"/>
  <c r="G850" i="7" a="1"/>
  <c r="G850" i="7" s="1"/>
  <c r="J850" i="7" a="1"/>
  <c r="J850" i="7" s="1"/>
  <c r="K850" i="7" a="1"/>
  <c r="K850" i="7" s="1"/>
  <c r="S850" i="7" a="1"/>
  <c r="S850" i="7" s="1"/>
  <c r="H853" i="7" a="1"/>
  <c r="H853" i="7" s="1"/>
  <c r="I853" i="7" a="1"/>
  <c r="I853" i="7" s="1"/>
  <c r="L853" i="7" a="1"/>
  <c r="L853" i="7" s="1"/>
  <c r="M853" i="7" a="1"/>
  <c r="M853" i="7" s="1"/>
  <c r="N853" i="7" a="1"/>
  <c r="N853" i="7" s="1"/>
  <c r="O853" i="7" a="1"/>
  <c r="O853" i="7" s="1"/>
  <c r="P853" i="7" a="1"/>
  <c r="P853" i="7" s="1"/>
  <c r="Q853" i="7" a="1"/>
  <c r="Q853" i="7" s="1"/>
  <c r="R853" i="7" a="1"/>
  <c r="R853" i="7" s="1"/>
  <c r="D853" i="7" a="1"/>
  <c r="D853" i="7" s="1"/>
  <c r="E853" i="7" a="1"/>
  <c r="E853" i="7" s="1"/>
  <c r="F853" i="7" a="1"/>
  <c r="F853" i="7" s="1"/>
  <c r="G853" i="7" a="1"/>
  <c r="G853" i="7" s="1"/>
  <c r="J853" i="7" a="1"/>
  <c r="J853" i="7" s="1"/>
  <c r="K853" i="7" a="1"/>
  <c r="K853" i="7" s="1"/>
  <c r="S853" i="7" a="1"/>
  <c r="S853" i="7" s="1"/>
  <c r="H854" i="7" a="1"/>
  <c r="H854" i="7" s="1"/>
  <c r="I854" i="7" a="1"/>
  <c r="I854" i="7" s="1"/>
  <c r="L854" i="7" a="1"/>
  <c r="L854" i="7" s="1"/>
  <c r="M854" i="7" a="1"/>
  <c r="M854" i="7" s="1"/>
  <c r="N854" i="7" a="1"/>
  <c r="N854" i="7" s="1"/>
  <c r="O854" i="7" a="1"/>
  <c r="O854" i="7" s="1"/>
  <c r="P854" i="7" a="1"/>
  <c r="P854" i="7" s="1"/>
  <c r="Q854" i="7" a="1"/>
  <c r="Q854" i="7" s="1"/>
  <c r="R854" i="7" a="1"/>
  <c r="R854" i="7" s="1"/>
  <c r="D854" i="7" a="1"/>
  <c r="D854" i="7" s="1"/>
  <c r="E854" i="7" a="1"/>
  <c r="E854" i="7" s="1"/>
  <c r="F854" i="7" a="1"/>
  <c r="F854" i="7" s="1"/>
  <c r="G854" i="7" a="1"/>
  <c r="G854" i="7" s="1"/>
  <c r="J854" i="7" a="1"/>
  <c r="J854" i="7" s="1"/>
  <c r="K854" i="7" a="1"/>
  <c r="K854" i="7" s="1"/>
  <c r="S854" i="7" a="1"/>
  <c r="S854" i="7" s="1"/>
  <c r="H858" i="7" a="1"/>
  <c r="H858" i="7" s="1"/>
  <c r="I858" i="7" a="1"/>
  <c r="I858" i="7" s="1"/>
  <c r="M858" i="7" a="1"/>
  <c r="M858" i="7" s="1"/>
  <c r="D858" i="7" a="1"/>
  <c r="D858" i="7" s="1"/>
  <c r="P858" i="7" a="1"/>
  <c r="P858" i="7" s="1"/>
  <c r="Q858" i="7" a="1"/>
  <c r="Q858" i="7" s="1"/>
  <c r="R858" i="7" a="1"/>
  <c r="R858" i="7" s="1"/>
  <c r="S858" i="7" a="1"/>
  <c r="S858" i="7" s="1"/>
  <c r="E858" i="7" a="1"/>
  <c r="E858" i="7" s="1"/>
  <c r="F858" i="7" a="1"/>
  <c r="F858" i="7" s="1"/>
  <c r="G858" i="7" a="1"/>
  <c r="G858" i="7" s="1"/>
  <c r="J858" i="7" a="1"/>
  <c r="J858" i="7" s="1"/>
  <c r="K858" i="7" a="1"/>
  <c r="K858" i="7" s="1"/>
  <c r="L858" i="7" a="1"/>
  <c r="L858" i="7" s="1"/>
  <c r="N858" i="7" a="1"/>
  <c r="N858" i="7" s="1"/>
  <c r="O858" i="7" a="1"/>
  <c r="O858" i="7" s="1"/>
  <c r="P862" i="7" a="1"/>
  <c r="P862" i="7" s="1"/>
  <c r="Q862" i="7" a="1"/>
  <c r="Q862" i="7" s="1"/>
  <c r="R862" i="7" a="1"/>
  <c r="R862" i="7" s="1"/>
  <c r="S862" i="7" a="1"/>
  <c r="S862" i="7" s="1"/>
  <c r="D862" i="7" a="1"/>
  <c r="D862" i="7" s="1"/>
  <c r="E862" i="7" a="1"/>
  <c r="E862" i="7" s="1"/>
  <c r="F862" i="7" a="1"/>
  <c r="F862" i="7" s="1"/>
  <c r="G862" i="7" a="1"/>
  <c r="G862" i="7" s="1"/>
  <c r="H862" i="7" a="1"/>
  <c r="H862" i="7" s="1"/>
  <c r="I862" i="7" a="1"/>
  <c r="I862" i="7" s="1"/>
  <c r="J862" i="7" a="1"/>
  <c r="J862" i="7" s="1"/>
  <c r="K862" i="7" a="1"/>
  <c r="K862" i="7" s="1"/>
  <c r="L862" i="7" a="1"/>
  <c r="L862" i="7" s="1"/>
  <c r="M862" i="7" a="1"/>
  <c r="M862" i="7" s="1"/>
  <c r="N862" i="7" a="1"/>
  <c r="N862" i="7" s="1"/>
  <c r="O862" i="7" a="1"/>
  <c r="O862" i="7" s="1"/>
  <c r="P863" i="7" a="1"/>
  <c r="P863" i="7" s="1"/>
  <c r="Q863" i="7" a="1"/>
  <c r="Q863" i="7" s="1"/>
  <c r="R863" i="7" a="1"/>
  <c r="R863" i="7" s="1"/>
  <c r="S863" i="7" a="1"/>
  <c r="S863" i="7" s="1"/>
  <c r="D863" i="7" a="1"/>
  <c r="D863" i="7" s="1"/>
  <c r="E863" i="7" a="1"/>
  <c r="E863" i="7" s="1"/>
  <c r="F863" i="7" a="1"/>
  <c r="F863" i="7" s="1"/>
  <c r="G863" i="7" a="1"/>
  <c r="G863" i="7" s="1"/>
  <c r="H863" i="7" a="1"/>
  <c r="H863" i="7" s="1"/>
  <c r="I863" i="7" a="1"/>
  <c r="I863" i="7" s="1"/>
  <c r="J863" i="7" a="1"/>
  <c r="J863" i="7" s="1"/>
  <c r="K863" i="7" a="1"/>
  <c r="K863" i="7" s="1"/>
  <c r="L863" i="7" a="1"/>
  <c r="L863" i="7" s="1"/>
  <c r="M863" i="7" a="1"/>
  <c r="M863" i="7" s="1"/>
  <c r="N863" i="7" a="1"/>
  <c r="N863" i="7" s="1"/>
  <c r="O863" i="7" a="1"/>
  <c r="O863" i="7" s="1"/>
  <c r="P865" i="7" a="1"/>
  <c r="P865" i="7" s="1"/>
  <c r="Q865" i="7" a="1"/>
  <c r="Q865" i="7" s="1"/>
  <c r="R865" i="7" a="1"/>
  <c r="R865" i="7" s="1"/>
  <c r="S865" i="7" a="1"/>
  <c r="S865" i="7" s="1"/>
  <c r="D865" i="7" a="1"/>
  <c r="D865" i="7" s="1"/>
  <c r="E865" i="7" a="1"/>
  <c r="E865" i="7" s="1"/>
  <c r="F865" i="7" a="1"/>
  <c r="F865" i="7" s="1"/>
  <c r="G865" i="7" a="1"/>
  <c r="G865" i="7" s="1"/>
  <c r="H865" i="7" a="1"/>
  <c r="H865" i="7" s="1"/>
  <c r="I865" i="7" a="1"/>
  <c r="I865" i="7" s="1"/>
  <c r="J865" i="7" a="1"/>
  <c r="J865" i="7" s="1"/>
  <c r="K865" i="7" a="1"/>
  <c r="K865" i="7" s="1"/>
  <c r="L865" i="7" a="1"/>
  <c r="L865" i="7" s="1"/>
  <c r="M865" i="7" a="1"/>
  <c r="M865" i="7" s="1"/>
  <c r="N865" i="7" a="1"/>
  <c r="N865" i="7" s="1"/>
  <c r="O865" i="7" a="1"/>
  <c r="O865" i="7" s="1"/>
  <c r="P867" i="7" a="1"/>
  <c r="P867" i="7" s="1"/>
  <c r="Q867" i="7" a="1"/>
  <c r="Q867" i="7" s="1"/>
  <c r="R867" i="7" a="1"/>
  <c r="R867" i="7" s="1"/>
  <c r="S867" i="7" a="1"/>
  <c r="S867" i="7" s="1"/>
  <c r="D867" i="7" a="1"/>
  <c r="D867" i="7" s="1"/>
  <c r="E867" i="7" a="1"/>
  <c r="E867" i="7" s="1"/>
  <c r="F867" i="7" a="1"/>
  <c r="F867" i="7" s="1"/>
  <c r="G867" i="7" a="1"/>
  <c r="G867" i="7" s="1"/>
  <c r="H867" i="7" a="1"/>
  <c r="H867" i="7" s="1"/>
  <c r="I867" i="7" a="1"/>
  <c r="I867" i="7" s="1"/>
  <c r="J867" i="7" a="1"/>
  <c r="J867" i="7" s="1"/>
  <c r="K867" i="7" a="1"/>
  <c r="K867" i="7" s="1"/>
  <c r="L867" i="7" a="1"/>
  <c r="L867" i="7" s="1"/>
  <c r="M867" i="7" a="1"/>
  <c r="M867" i="7" s="1"/>
  <c r="N867" i="7" a="1"/>
  <c r="N867" i="7" s="1"/>
  <c r="O867" i="7" a="1"/>
  <c r="O867" i="7" s="1"/>
  <c r="P868" i="7" a="1"/>
  <c r="P868" i="7" s="1"/>
  <c r="Q868" i="7" a="1"/>
  <c r="Q868" i="7" s="1"/>
  <c r="R868" i="7" a="1"/>
  <c r="R868" i="7" s="1"/>
  <c r="S868" i="7" a="1"/>
  <c r="S868" i="7" s="1"/>
  <c r="D868" i="7" a="1"/>
  <c r="D868" i="7" s="1"/>
  <c r="E868" i="7" a="1"/>
  <c r="E868" i="7" s="1"/>
  <c r="F868" i="7" a="1"/>
  <c r="F868" i="7" s="1"/>
  <c r="G868" i="7" a="1"/>
  <c r="G868" i="7" s="1"/>
  <c r="H868" i="7" a="1"/>
  <c r="H868" i="7" s="1"/>
  <c r="I868" i="7" a="1"/>
  <c r="I868" i="7" s="1"/>
  <c r="J868" i="7" a="1"/>
  <c r="J868" i="7" s="1"/>
  <c r="K868" i="7" a="1"/>
  <c r="K868" i="7" s="1"/>
  <c r="L868" i="7" a="1"/>
  <c r="L868" i="7" s="1"/>
  <c r="M868" i="7" a="1"/>
  <c r="M868" i="7" s="1"/>
  <c r="N868" i="7" a="1"/>
  <c r="N868" i="7" s="1"/>
  <c r="O868" i="7" a="1"/>
  <c r="O868" i="7" s="1"/>
  <c r="P869" i="7" a="1"/>
  <c r="P869" i="7" s="1"/>
  <c r="Q869" i="7" a="1"/>
  <c r="Q869" i="7" s="1"/>
  <c r="R869" i="7" a="1"/>
  <c r="R869" i="7" s="1"/>
  <c r="S869" i="7" a="1"/>
  <c r="S869" i="7" s="1"/>
  <c r="D869" i="7" a="1"/>
  <c r="D869" i="7" s="1"/>
  <c r="E869" i="7" a="1"/>
  <c r="E869" i="7" s="1"/>
  <c r="F869" i="7" a="1"/>
  <c r="F869" i="7" s="1"/>
  <c r="G869" i="7" a="1"/>
  <c r="G869" i="7" s="1"/>
  <c r="H869" i="7" a="1"/>
  <c r="H869" i="7" s="1"/>
  <c r="I869" i="7" a="1"/>
  <c r="I869" i="7" s="1"/>
  <c r="J869" i="7" a="1"/>
  <c r="J869" i="7" s="1"/>
  <c r="K869" i="7" a="1"/>
  <c r="K869" i="7" s="1"/>
  <c r="L869" i="7" a="1"/>
  <c r="L869" i="7" s="1"/>
  <c r="M869" i="7" a="1"/>
  <c r="M869" i="7" s="1"/>
  <c r="N869" i="7" a="1"/>
  <c r="N869" i="7" s="1"/>
  <c r="O869" i="7" a="1"/>
  <c r="O869" i="7" s="1"/>
  <c r="P870" i="7" a="1"/>
  <c r="P870" i="7" s="1"/>
  <c r="Q870" i="7" a="1"/>
  <c r="Q870" i="7" s="1"/>
  <c r="R870" i="7" a="1"/>
  <c r="R870" i="7" s="1"/>
  <c r="S870" i="7" a="1"/>
  <c r="S870" i="7" s="1"/>
  <c r="D870" i="7" a="1"/>
  <c r="D870" i="7" s="1"/>
  <c r="E870" i="7" a="1"/>
  <c r="E870" i="7" s="1"/>
  <c r="F870" i="7" a="1"/>
  <c r="F870" i="7" s="1"/>
  <c r="G870" i="7" a="1"/>
  <c r="G870" i="7" s="1"/>
  <c r="H870" i="7" a="1"/>
  <c r="H870" i="7" s="1"/>
  <c r="I870" i="7" a="1"/>
  <c r="I870" i="7" s="1"/>
  <c r="J870" i="7" a="1"/>
  <c r="J870" i="7" s="1"/>
  <c r="K870" i="7" a="1"/>
  <c r="K870" i="7" s="1"/>
  <c r="L870" i="7" a="1"/>
  <c r="L870" i="7" s="1"/>
  <c r="M870" i="7" a="1"/>
  <c r="M870" i="7" s="1"/>
  <c r="N870" i="7" a="1"/>
  <c r="N870" i="7" s="1"/>
  <c r="O870" i="7" a="1"/>
  <c r="O870" i="7" s="1"/>
  <c r="P871" i="7" a="1"/>
  <c r="P871" i="7" s="1"/>
  <c r="Q871" i="7" a="1"/>
  <c r="Q871" i="7" s="1"/>
  <c r="R871" i="7" a="1"/>
  <c r="R871" i="7" s="1"/>
  <c r="S871" i="7" a="1"/>
  <c r="S871" i="7" s="1"/>
  <c r="D871" i="7" a="1"/>
  <c r="D871" i="7" s="1"/>
  <c r="E871" i="7" a="1"/>
  <c r="E871" i="7" s="1"/>
  <c r="F871" i="7" a="1"/>
  <c r="F871" i="7" s="1"/>
  <c r="G871" i="7" a="1"/>
  <c r="G871" i="7" s="1"/>
  <c r="H871" i="7" a="1"/>
  <c r="H871" i="7" s="1"/>
  <c r="I871" i="7" a="1"/>
  <c r="I871" i="7" s="1"/>
  <c r="J871" i="7" a="1"/>
  <c r="J871" i="7" s="1"/>
  <c r="K871" i="7" a="1"/>
  <c r="K871" i="7" s="1"/>
  <c r="L871" i="7" a="1"/>
  <c r="L871" i="7" s="1"/>
  <c r="M871" i="7" a="1"/>
  <c r="M871" i="7" s="1"/>
  <c r="N871" i="7" a="1"/>
  <c r="N871" i="7" s="1"/>
  <c r="O871" i="7" a="1"/>
  <c r="O871" i="7" s="1"/>
  <c r="P873" i="7" a="1"/>
  <c r="P873" i="7" s="1"/>
  <c r="Q873" i="7" a="1"/>
  <c r="Q873" i="7" s="1"/>
  <c r="R873" i="7" a="1"/>
  <c r="R873" i="7" s="1"/>
  <c r="S873" i="7" a="1"/>
  <c r="S873" i="7" s="1"/>
  <c r="D873" i="7" a="1"/>
  <c r="D873" i="7" s="1"/>
  <c r="E873" i="7" a="1"/>
  <c r="E873" i="7" s="1"/>
  <c r="F873" i="7" a="1"/>
  <c r="F873" i="7" s="1"/>
  <c r="G873" i="7" a="1"/>
  <c r="G873" i="7" s="1"/>
  <c r="H873" i="7" a="1"/>
  <c r="H873" i="7" s="1"/>
  <c r="I873" i="7" a="1"/>
  <c r="I873" i="7" s="1"/>
  <c r="J873" i="7" a="1"/>
  <c r="J873" i="7" s="1"/>
  <c r="K873" i="7" a="1"/>
  <c r="K873" i="7" s="1"/>
  <c r="L873" i="7" a="1"/>
  <c r="L873" i="7" s="1"/>
  <c r="M873" i="7" a="1"/>
  <c r="M873" i="7" s="1"/>
  <c r="N873" i="7" a="1"/>
  <c r="N873" i="7" s="1"/>
  <c r="O873" i="7" a="1"/>
  <c r="O873" i="7" s="1"/>
  <c r="P874" i="7" a="1"/>
  <c r="P874" i="7" s="1"/>
  <c r="Q874" i="7" a="1"/>
  <c r="Q874" i="7" s="1"/>
  <c r="R874" i="7" a="1"/>
  <c r="R874" i="7" s="1"/>
  <c r="S874" i="7" a="1"/>
  <c r="S874" i="7" s="1"/>
  <c r="D874" i="7" a="1"/>
  <c r="D874" i="7" s="1"/>
  <c r="E874" i="7" a="1"/>
  <c r="E874" i="7" s="1"/>
  <c r="F874" i="7" a="1"/>
  <c r="F874" i="7" s="1"/>
  <c r="G874" i="7" a="1"/>
  <c r="G874" i="7" s="1"/>
  <c r="H874" i="7" a="1"/>
  <c r="H874" i="7" s="1"/>
  <c r="I874" i="7" a="1"/>
  <c r="I874" i="7" s="1"/>
  <c r="J874" i="7" a="1"/>
  <c r="J874" i="7" s="1"/>
  <c r="K874" i="7" a="1"/>
  <c r="K874" i="7" s="1"/>
  <c r="L874" i="7" a="1"/>
  <c r="L874" i="7" s="1"/>
  <c r="M874" i="7" a="1"/>
  <c r="M874" i="7" s="1"/>
  <c r="N874" i="7" a="1"/>
  <c r="N874" i="7" s="1"/>
  <c r="O874" i="7" a="1"/>
  <c r="O874" i="7" s="1"/>
  <c r="P876" i="7" a="1"/>
  <c r="P876" i="7" s="1"/>
  <c r="Q876" i="7" a="1"/>
  <c r="Q876" i="7" s="1"/>
  <c r="R876" i="7" a="1"/>
  <c r="R876" i="7" s="1"/>
  <c r="S876" i="7" a="1"/>
  <c r="S876" i="7" s="1"/>
  <c r="D876" i="7" a="1"/>
  <c r="D876" i="7" s="1"/>
  <c r="E876" i="7" a="1"/>
  <c r="E876" i="7" s="1"/>
  <c r="F876" i="7" a="1"/>
  <c r="F876" i="7" s="1"/>
  <c r="G876" i="7" a="1"/>
  <c r="G876" i="7" s="1"/>
  <c r="H876" i="7" a="1"/>
  <c r="H876" i="7" s="1"/>
  <c r="I876" i="7" a="1"/>
  <c r="I876" i="7" s="1"/>
  <c r="J876" i="7" a="1"/>
  <c r="J876" i="7" s="1"/>
  <c r="K876" i="7" a="1"/>
  <c r="K876" i="7" s="1"/>
  <c r="L876" i="7" a="1"/>
  <c r="L876" i="7" s="1"/>
  <c r="M876" i="7" a="1"/>
  <c r="M876" i="7" s="1"/>
  <c r="N876" i="7" a="1"/>
  <c r="N876" i="7" s="1"/>
  <c r="O876" i="7" a="1"/>
  <c r="O876" i="7" s="1"/>
  <c r="P877" i="7" a="1"/>
  <c r="P877" i="7" s="1"/>
  <c r="Q877" i="7" a="1"/>
  <c r="Q877" i="7" s="1"/>
  <c r="R877" i="7" a="1"/>
  <c r="R877" i="7" s="1"/>
  <c r="S877" i="7" a="1"/>
  <c r="S877" i="7" s="1"/>
  <c r="D877" i="7" a="1"/>
  <c r="D877" i="7" s="1"/>
  <c r="E877" i="7" a="1"/>
  <c r="E877" i="7" s="1"/>
  <c r="F877" i="7" a="1"/>
  <c r="F877" i="7" s="1"/>
  <c r="G877" i="7" a="1"/>
  <c r="G877" i="7" s="1"/>
  <c r="H877" i="7" a="1"/>
  <c r="H877" i="7" s="1"/>
  <c r="I877" i="7" a="1"/>
  <c r="I877" i="7" s="1"/>
  <c r="J877" i="7" a="1"/>
  <c r="J877" i="7" s="1"/>
  <c r="K877" i="7" a="1"/>
  <c r="K877" i="7" s="1"/>
  <c r="L877" i="7" a="1"/>
  <c r="L877" i="7" s="1"/>
  <c r="M877" i="7" a="1"/>
  <c r="M877" i="7" s="1"/>
  <c r="N877" i="7" a="1"/>
  <c r="N877" i="7" s="1"/>
  <c r="O877" i="7" a="1"/>
  <c r="O877" i="7" s="1"/>
  <c r="P880" i="7" a="1"/>
  <c r="P880" i="7" s="1"/>
  <c r="Q880" i="7" a="1"/>
  <c r="Q880" i="7" s="1"/>
  <c r="R880" i="7" a="1"/>
  <c r="R880" i="7" s="1"/>
  <c r="S880" i="7" a="1"/>
  <c r="S880" i="7" s="1"/>
  <c r="D880" i="7" a="1"/>
  <c r="D880" i="7" s="1"/>
  <c r="E880" i="7" a="1"/>
  <c r="E880" i="7" s="1"/>
  <c r="F880" i="7" a="1"/>
  <c r="F880" i="7" s="1"/>
  <c r="G880" i="7" a="1"/>
  <c r="G880" i="7" s="1"/>
  <c r="H880" i="7" a="1"/>
  <c r="H880" i="7" s="1"/>
  <c r="I880" i="7" a="1"/>
  <c r="I880" i="7" s="1"/>
  <c r="J880" i="7" a="1"/>
  <c r="J880" i="7" s="1"/>
  <c r="K880" i="7" a="1"/>
  <c r="K880" i="7" s="1"/>
  <c r="L880" i="7" a="1"/>
  <c r="L880" i="7" s="1"/>
  <c r="M880" i="7" a="1"/>
  <c r="M880" i="7" s="1"/>
  <c r="N880" i="7" a="1"/>
  <c r="N880" i="7" s="1"/>
  <c r="O880" i="7" a="1"/>
  <c r="O880" i="7" s="1"/>
  <c r="P882" i="7" a="1"/>
  <c r="P882" i="7" s="1"/>
  <c r="Q882" i="7" a="1"/>
  <c r="Q882" i="7" s="1"/>
  <c r="R882" i="7" a="1"/>
  <c r="R882" i="7" s="1"/>
  <c r="S882" i="7" a="1"/>
  <c r="S882" i="7" s="1"/>
  <c r="D882" i="7" a="1"/>
  <c r="D882" i="7" s="1"/>
  <c r="E882" i="7" a="1"/>
  <c r="E882" i="7" s="1"/>
  <c r="F882" i="7" a="1"/>
  <c r="F882" i="7" s="1"/>
  <c r="G882" i="7" a="1"/>
  <c r="G882" i="7" s="1"/>
  <c r="H882" i="7" a="1"/>
  <c r="H882" i="7" s="1"/>
  <c r="I882" i="7" a="1"/>
  <c r="I882" i="7" s="1"/>
  <c r="J882" i="7" a="1"/>
  <c r="J882" i="7" s="1"/>
  <c r="K882" i="7" a="1"/>
  <c r="K882" i="7" s="1"/>
  <c r="L882" i="7" a="1"/>
  <c r="L882" i="7" s="1"/>
  <c r="M882" i="7" a="1"/>
  <c r="M882" i="7" s="1"/>
  <c r="N882" i="7" a="1"/>
  <c r="N882" i="7" s="1"/>
  <c r="O882" i="7" a="1"/>
  <c r="O882" i="7" s="1"/>
  <c r="P883" i="7" a="1"/>
  <c r="P883" i="7" s="1"/>
  <c r="Q883" i="7" a="1"/>
  <c r="Q883" i="7" s="1"/>
  <c r="R883" i="7" a="1"/>
  <c r="R883" i="7" s="1"/>
  <c r="S883" i="7" a="1"/>
  <c r="S883" i="7" s="1"/>
  <c r="D883" i="7" a="1"/>
  <c r="D883" i="7" s="1"/>
  <c r="E883" i="7" a="1"/>
  <c r="E883" i="7" s="1"/>
  <c r="F883" i="7" a="1"/>
  <c r="F883" i="7" s="1"/>
  <c r="G883" i="7" a="1"/>
  <c r="G883" i="7" s="1"/>
  <c r="H883" i="7" a="1"/>
  <c r="H883" i="7" s="1"/>
  <c r="I883" i="7" a="1"/>
  <c r="I883" i="7" s="1"/>
  <c r="J883" i="7" a="1"/>
  <c r="J883" i="7" s="1"/>
  <c r="K883" i="7" a="1"/>
  <c r="K883" i="7" s="1"/>
  <c r="L883" i="7" a="1"/>
  <c r="L883" i="7" s="1"/>
  <c r="M883" i="7" a="1"/>
  <c r="M883" i="7" s="1"/>
  <c r="N883" i="7" a="1"/>
  <c r="N883" i="7" s="1"/>
  <c r="O883" i="7" a="1"/>
  <c r="O883" i="7" s="1"/>
  <c r="P884" i="7" a="1"/>
  <c r="P884" i="7" s="1"/>
  <c r="Q884" i="7" a="1"/>
  <c r="Q884" i="7" s="1"/>
  <c r="R884" i="7" a="1"/>
  <c r="R884" i="7" s="1"/>
  <c r="S884" i="7" a="1"/>
  <c r="S884" i="7" s="1"/>
  <c r="D884" i="7" a="1"/>
  <c r="D884" i="7" s="1"/>
  <c r="E884" i="7" a="1"/>
  <c r="E884" i="7" s="1"/>
  <c r="F884" i="7" a="1"/>
  <c r="F884" i="7" s="1"/>
  <c r="G884" i="7" a="1"/>
  <c r="G884" i="7" s="1"/>
  <c r="H884" i="7" a="1"/>
  <c r="H884" i="7" s="1"/>
  <c r="I884" i="7" a="1"/>
  <c r="I884" i="7" s="1"/>
  <c r="J884" i="7" a="1"/>
  <c r="J884" i="7" s="1"/>
  <c r="K884" i="7" a="1"/>
  <c r="K884" i="7" s="1"/>
  <c r="L884" i="7" a="1"/>
  <c r="L884" i="7" s="1"/>
  <c r="M884" i="7" a="1"/>
  <c r="M884" i="7" s="1"/>
  <c r="N884" i="7" a="1"/>
  <c r="N884" i="7" s="1"/>
  <c r="O884" i="7" a="1"/>
  <c r="O884" i="7" s="1"/>
  <c r="P885" i="7" a="1"/>
  <c r="P885" i="7" s="1"/>
  <c r="Q885" i="7" a="1"/>
  <c r="Q885" i="7" s="1"/>
  <c r="R885" i="7" a="1"/>
  <c r="R885" i="7" s="1"/>
  <c r="S885" i="7" a="1"/>
  <c r="S885" i="7" s="1"/>
  <c r="D885" i="7" a="1"/>
  <c r="D885" i="7" s="1"/>
  <c r="E885" i="7" a="1"/>
  <c r="E885" i="7" s="1"/>
  <c r="F885" i="7" a="1"/>
  <c r="F885" i="7" s="1"/>
  <c r="G885" i="7" a="1"/>
  <c r="G885" i="7" s="1"/>
  <c r="H885" i="7" a="1"/>
  <c r="H885" i="7" s="1"/>
  <c r="I885" i="7" a="1"/>
  <c r="I885" i="7" s="1"/>
  <c r="J885" i="7" a="1"/>
  <c r="J885" i="7" s="1"/>
  <c r="K885" i="7" a="1"/>
  <c r="K885" i="7" s="1"/>
  <c r="L885" i="7" a="1"/>
  <c r="L885" i="7" s="1"/>
  <c r="M885" i="7" a="1"/>
  <c r="M885" i="7" s="1"/>
  <c r="N885" i="7" a="1"/>
  <c r="N885" i="7" s="1"/>
  <c r="O885" i="7" a="1"/>
  <c r="O885" i="7" s="1"/>
  <c r="P886" i="7" a="1"/>
  <c r="P886" i="7" s="1"/>
  <c r="Q886" i="7" a="1"/>
  <c r="Q886" i="7" s="1"/>
  <c r="R886" i="7" a="1"/>
  <c r="R886" i="7" s="1"/>
  <c r="S886" i="7" a="1"/>
  <c r="S886" i="7" s="1"/>
  <c r="D886" i="7" a="1"/>
  <c r="D886" i="7" s="1"/>
  <c r="E886" i="7" a="1"/>
  <c r="E886" i="7" s="1"/>
  <c r="F886" i="7" a="1"/>
  <c r="F886" i="7" s="1"/>
  <c r="G886" i="7" a="1"/>
  <c r="G886" i="7" s="1"/>
  <c r="H886" i="7" a="1"/>
  <c r="H886" i="7" s="1"/>
  <c r="I886" i="7" a="1"/>
  <c r="I886" i="7" s="1"/>
  <c r="J886" i="7" a="1"/>
  <c r="J886" i="7" s="1"/>
  <c r="K886" i="7" a="1"/>
  <c r="K886" i="7" s="1"/>
  <c r="L886" i="7" a="1"/>
  <c r="L886" i="7" s="1"/>
  <c r="M886" i="7" a="1"/>
  <c r="M886" i="7" s="1"/>
  <c r="N886" i="7" a="1"/>
  <c r="N886" i="7" s="1"/>
  <c r="O886" i="7" a="1"/>
  <c r="O886" i="7" s="1"/>
  <c r="P887" i="7" a="1"/>
  <c r="P887" i="7" s="1"/>
  <c r="Q887" i="7" a="1"/>
  <c r="Q887" i="7" s="1"/>
  <c r="R887" i="7" a="1"/>
  <c r="R887" i="7" s="1"/>
  <c r="S887" i="7" a="1"/>
  <c r="S887" i="7" s="1"/>
  <c r="D887" i="7" a="1"/>
  <c r="D887" i="7" s="1"/>
  <c r="E887" i="7" a="1"/>
  <c r="E887" i="7" s="1"/>
  <c r="F887" i="7" a="1"/>
  <c r="F887" i="7" s="1"/>
  <c r="G887" i="7" a="1"/>
  <c r="G887" i="7" s="1"/>
  <c r="H887" i="7" a="1"/>
  <c r="H887" i="7" s="1"/>
  <c r="I887" i="7" a="1"/>
  <c r="I887" i="7" s="1"/>
  <c r="J887" i="7" a="1"/>
  <c r="J887" i="7" s="1"/>
  <c r="K887" i="7" a="1"/>
  <c r="K887" i="7" s="1"/>
  <c r="L887" i="7" a="1"/>
  <c r="L887" i="7" s="1"/>
  <c r="M887" i="7" a="1"/>
  <c r="M887" i="7" s="1"/>
  <c r="N887" i="7" a="1"/>
  <c r="N887" i="7" s="1"/>
  <c r="O887" i="7" a="1"/>
  <c r="O887" i="7" s="1"/>
  <c r="P888" i="7" a="1"/>
  <c r="P888" i="7" s="1"/>
  <c r="Q888" i="7" a="1"/>
  <c r="Q888" i="7" s="1"/>
  <c r="R888" i="7" a="1"/>
  <c r="R888" i="7" s="1"/>
  <c r="S888" i="7" a="1"/>
  <c r="S888" i="7" s="1"/>
  <c r="D888" i="7" a="1"/>
  <c r="D888" i="7" s="1"/>
  <c r="E888" i="7" a="1"/>
  <c r="E888" i="7" s="1"/>
  <c r="F888" i="7" a="1"/>
  <c r="F888" i="7" s="1"/>
  <c r="G888" i="7" a="1"/>
  <c r="G888" i="7" s="1"/>
  <c r="H888" i="7" a="1"/>
  <c r="H888" i="7" s="1"/>
  <c r="I888" i="7" a="1"/>
  <c r="I888" i="7" s="1"/>
  <c r="J888" i="7" a="1"/>
  <c r="J888" i="7" s="1"/>
  <c r="K888" i="7" a="1"/>
  <c r="K888" i="7" s="1"/>
  <c r="L888" i="7" a="1"/>
  <c r="L888" i="7" s="1"/>
  <c r="M888" i="7" a="1"/>
  <c r="M888" i="7" s="1"/>
  <c r="N888" i="7" a="1"/>
  <c r="N888" i="7" s="1"/>
  <c r="O888" i="7" a="1"/>
  <c r="O888" i="7" s="1"/>
  <c r="P889" i="7" a="1"/>
  <c r="P889" i="7" s="1"/>
  <c r="Q889" i="7" a="1"/>
  <c r="Q889" i="7" s="1"/>
  <c r="R889" i="7" a="1"/>
  <c r="R889" i="7" s="1"/>
  <c r="S889" i="7" a="1"/>
  <c r="S889" i="7" s="1"/>
  <c r="D889" i="7" a="1"/>
  <c r="D889" i="7" s="1"/>
  <c r="E889" i="7" a="1"/>
  <c r="E889" i="7" s="1"/>
  <c r="F889" i="7" a="1"/>
  <c r="F889" i="7" s="1"/>
  <c r="G889" i="7" a="1"/>
  <c r="G889" i="7" s="1"/>
  <c r="H889" i="7" a="1"/>
  <c r="H889" i="7" s="1"/>
  <c r="I889" i="7" a="1"/>
  <c r="I889" i="7" s="1"/>
  <c r="J889" i="7" a="1"/>
  <c r="J889" i="7" s="1"/>
  <c r="K889" i="7" a="1"/>
  <c r="K889" i="7" s="1"/>
  <c r="L889" i="7" a="1"/>
  <c r="L889" i="7" s="1"/>
  <c r="M889" i="7" a="1"/>
  <c r="M889" i="7" s="1"/>
  <c r="N889" i="7" a="1"/>
  <c r="N889" i="7" s="1"/>
  <c r="O889" i="7" a="1"/>
  <c r="O889" i="7" s="1"/>
  <c r="P890" i="7" a="1"/>
  <c r="P890" i="7" s="1"/>
  <c r="Q890" i="7" a="1"/>
  <c r="Q890" i="7" s="1"/>
  <c r="R890" i="7" a="1"/>
  <c r="R890" i="7" s="1"/>
  <c r="S890" i="7" a="1"/>
  <c r="S890" i="7" s="1"/>
  <c r="D890" i="7" a="1"/>
  <c r="D890" i="7" s="1"/>
  <c r="E890" i="7" a="1"/>
  <c r="E890" i="7" s="1"/>
  <c r="F890" i="7" a="1"/>
  <c r="F890" i="7" s="1"/>
  <c r="G890" i="7" a="1"/>
  <c r="G890" i="7" s="1"/>
  <c r="H890" i="7" a="1"/>
  <c r="H890" i="7" s="1"/>
  <c r="I890" i="7" a="1"/>
  <c r="I890" i="7" s="1"/>
  <c r="J890" i="7" a="1"/>
  <c r="J890" i="7" s="1"/>
  <c r="K890" i="7" a="1"/>
  <c r="K890" i="7" s="1"/>
  <c r="L890" i="7" a="1"/>
  <c r="L890" i="7" s="1"/>
  <c r="M890" i="7" a="1"/>
  <c r="M890" i="7" s="1"/>
  <c r="N890" i="7" a="1"/>
  <c r="N890" i="7" s="1"/>
  <c r="O890" i="7" a="1"/>
  <c r="O890" i="7" s="1"/>
  <c r="P893" i="7" a="1"/>
  <c r="P893" i="7" s="1"/>
  <c r="Q893" i="7" a="1"/>
  <c r="Q893" i="7" s="1"/>
  <c r="S893" i="7" a="1"/>
  <c r="S893" i="7" s="1"/>
  <c r="D893" i="7" a="1"/>
  <c r="D893" i="7" s="1"/>
  <c r="E893" i="7" a="1"/>
  <c r="E893" i="7" s="1"/>
  <c r="F893" i="7" a="1"/>
  <c r="F893" i="7" s="1"/>
  <c r="G893" i="7" a="1"/>
  <c r="G893" i="7" s="1"/>
  <c r="H893" i="7" a="1"/>
  <c r="H893" i="7" s="1"/>
  <c r="I893" i="7" a="1"/>
  <c r="I893" i="7" s="1"/>
  <c r="J893" i="7" a="1"/>
  <c r="J893" i="7" s="1"/>
  <c r="K893" i="7" a="1"/>
  <c r="K893" i="7" s="1"/>
  <c r="L893" i="7" a="1"/>
  <c r="L893" i="7" s="1"/>
  <c r="M893" i="7" a="1"/>
  <c r="M893" i="7" s="1"/>
  <c r="N893" i="7" a="1"/>
  <c r="N893" i="7" s="1"/>
  <c r="O893" i="7" a="1"/>
  <c r="O893" i="7" s="1"/>
  <c r="R893" i="7" a="1"/>
  <c r="R893" i="7" s="1"/>
  <c r="P894" i="7" a="1"/>
  <c r="P894" i="7" s="1"/>
  <c r="Q894" i="7" a="1"/>
  <c r="Q894" i="7" s="1"/>
  <c r="S894" i="7" a="1"/>
  <c r="S894" i="7" s="1"/>
  <c r="D894" i="7" a="1"/>
  <c r="D894" i="7" s="1"/>
  <c r="E894" i="7" a="1"/>
  <c r="E894" i="7" s="1"/>
  <c r="F894" i="7" a="1"/>
  <c r="F894" i="7" s="1"/>
  <c r="G894" i="7" a="1"/>
  <c r="G894" i="7" s="1"/>
  <c r="H894" i="7" a="1"/>
  <c r="H894" i="7" s="1"/>
  <c r="I894" i="7" a="1"/>
  <c r="I894" i="7" s="1"/>
  <c r="J894" i="7" a="1"/>
  <c r="J894" i="7" s="1"/>
  <c r="K894" i="7" a="1"/>
  <c r="K894" i="7" s="1"/>
  <c r="L894" i="7" a="1"/>
  <c r="L894" i="7" s="1"/>
  <c r="M894" i="7" a="1"/>
  <c r="M894" i="7" s="1"/>
  <c r="N894" i="7" a="1"/>
  <c r="N894" i="7" s="1"/>
  <c r="O894" i="7" a="1"/>
  <c r="O894" i="7" s="1"/>
  <c r="R894" i="7" a="1"/>
  <c r="R894" i="7" s="1"/>
  <c r="P897" i="7" a="1"/>
  <c r="P897" i="7" s="1"/>
  <c r="Q897" i="7" a="1"/>
  <c r="Q897" i="7" s="1"/>
  <c r="S897" i="7" a="1"/>
  <c r="S897" i="7" s="1"/>
  <c r="D897" i="7" a="1"/>
  <c r="D897" i="7" s="1"/>
  <c r="E897" i="7" a="1"/>
  <c r="E897" i="7" s="1"/>
  <c r="F897" i="7" a="1"/>
  <c r="F897" i="7" s="1"/>
  <c r="G897" i="7" a="1"/>
  <c r="G897" i="7" s="1"/>
  <c r="H897" i="7" a="1"/>
  <c r="H897" i="7" s="1"/>
  <c r="I897" i="7" a="1"/>
  <c r="I897" i="7" s="1"/>
  <c r="J897" i="7" a="1"/>
  <c r="J897" i="7" s="1"/>
  <c r="K897" i="7" a="1"/>
  <c r="K897" i="7" s="1"/>
  <c r="L897" i="7" a="1"/>
  <c r="L897" i="7" s="1"/>
  <c r="M897" i="7" a="1"/>
  <c r="M897" i="7" s="1"/>
  <c r="N897" i="7" a="1"/>
  <c r="N897" i="7" s="1"/>
  <c r="O897" i="7" a="1"/>
  <c r="O897" i="7" s="1"/>
  <c r="R897" i="7" a="1"/>
  <c r="R897" i="7" s="1"/>
  <c r="P900" i="7" a="1"/>
  <c r="P900" i="7" s="1"/>
  <c r="Q900" i="7" a="1"/>
  <c r="Q900" i="7" s="1"/>
  <c r="S900" i="7" a="1"/>
  <c r="S900" i="7" s="1"/>
  <c r="D900" i="7" a="1"/>
  <c r="D900" i="7" s="1"/>
  <c r="E900" i="7" a="1"/>
  <c r="E900" i="7" s="1"/>
  <c r="F900" i="7" a="1"/>
  <c r="F900" i="7" s="1"/>
  <c r="G900" i="7" a="1"/>
  <c r="G900" i="7" s="1"/>
  <c r="H900" i="7" a="1"/>
  <c r="H900" i="7" s="1"/>
  <c r="I900" i="7" a="1"/>
  <c r="I900" i="7" s="1"/>
  <c r="J900" i="7" a="1"/>
  <c r="J900" i="7" s="1"/>
  <c r="K900" i="7" a="1"/>
  <c r="K900" i="7" s="1"/>
  <c r="L900" i="7" a="1"/>
  <c r="L900" i="7" s="1"/>
  <c r="M900" i="7" a="1"/>
  <c r="M900" i="7" s="1"/>
  <c r="N900" i="7" a="1"/>
  <c r="N900" i="7" s="1"/>
  <c r="O900" i="7" a="1"/>
  <c r="O900" i="7" s="1"/>
  <c r="R900" i="7" a="1"/>
  <c r="R900" i="7" s="1"/>
  <c r="P902" i="7" a="1"/>
  <c r="P902" i="7" s="1"/>
  <c r="Q902" i="7" a="1"/>
  <c r="Q902" i="7" s="1"/>
  <c r="S902" i="7" a="1"/>
  <c r="S902" i="7" s="1"/>
  <c r="D902" i="7" a="1"/>
  <c r="D902" i="7" s="1"/>
  <c r="E902" i="7" a="1"/>
  <c r="E902" i="7" s="1"/>
  <c r="F902" i="7" a="1"/>
  <c r="F902" i="7" s="1"/>
  <c r="G902" i="7" a="1"/>
  <c r="G902" i="7" s="1"/>
  <c r="H902" i="7" a="1"/>
  <c r="H902" i="7" s="1"/>
  <c r="I902" i="7" a="1"/>
  <c r="I902" i="7" s="1"/>
  <c r="J902" i="7" a="1"/>
  <c r="J902" i="7" s="1"/>
  <c r="K902" i="7" a="1"/>
  <c r="K902" i="7" s="1"/>
  <c r="L902" i="7" a="1"/>
  <c r="L902" i="7" s="1"/>
  <c r="M902" i="7" a="1"/>
  <c r="M902" i="7" s="1"/>
  <c r="N902" i="7" a="1"/>
  <c r="N902" i="7" s="1"/>
  <c r="O902" i="7" a="1"/>
  <c r="O902" i="7" s="1"/>
  <c r="R902" i="7" a="1"/>
  <c r="R902" i="7" s="1"/>
  <c r="P903" i="7" a="1"/>
  <c r="P903" i="7" s="1"/>
  <c r="Q903" i="7" a="1"/>
  <c r="Q903" i="7" s="1"/>
  <c r="S903" i="7" a="1"/>
  <c r="S903" i="7" s="1"/>
  <c r="D903" i="7" a="1"/>
  <c r="D903" i="7" s="1"/>
  <c r="E903" i="7" a="1"/>
  <c r="E903" i="7" s="1"/>
  <c r="F903" i="7" a="1"/>
  <c r="F903" i="7" s="1"/>
  <c r="G903" i="7" a="1"/>
  <c r="G903" i="7" s="1"/>
  <c r="H903" i="7" a="1"/>
  <c r="H903" i="7" s="1"/>
  <c r="I903" i="7" a="1"/>
  <c r="I903" i="7" s="1"/>
  <c r="K903" i="7" a="1"/>
  <c r="K903" i="7" s="1"/>
  <c r="L903" i="7" a="1"/>
  <c r="L903" i="7" s="1"/>
  <c r="M903" i="7" a="1"/>
  <c r="M903" i="7" s="1"/>
  <c r="N903" i="7" a="1"/>
  <c r="N903" i="7" s="1"/>
  <c r="O903" i="7" a="1"/>
  <c r="O903" i="7" s="1"/>
  <c r="J903" i="7" a="1"/>
  <c r="J903" i="7" s="1"/>
  <c r="R903" i="7" a="1"/>
  <c r="R903" i="7" s="1"/>
  <c r="P904" i="7" a="1"/>
  <c r="P904" i="7" s="1"/>
  <c r="Q904" i="7" a="1"/>
  <c r="Q904" i="7" s="1"/>
  <c r="S904" i="7" a="1"/>
  <c r="S904" i="7" s="1"/>
  <c r="D904" i="7" a="1"/>
  <c r="D904" i="7" s="1"/>
  <c r="E904" i="7" a="1"/>
  <c r="E904" i="7" s="1"/>
  <c r="F904" i="7" a="1"/>
  <c r="F904" i="7" s="1"/>
  <c r="G904" i="7" a="1"/>
  <c r="G904" i="7" s="1"/>
  <c r="H904" i="7" a="1"/>
  <c r="H904" i="7" s="1"/>
  <c r="I904" i="7" a="1"/>
  <c r="I904" i="7" s="1"/>
  <c r="K904" i="7" a="1"/>
  <c r="K904" i="7" s="1"/>
  <c r="L904" i="7" a="1"/>
  <c r="L904" i="7" s="1"/>
  <c r="M904" i="7" a="1"/>
  <c r="M904" i="7" s="1"/>
  <c r="N904" i="7" a="1"/>
  <c r="N904" i="7" s="1"/>
  <c r="O904" i="7" a="1"/>
  <c r="O904" i="7" s="1"/>
  <c r="J904" i="7" a="1"/>
  <c r="J904" i="7" s="1"/>
  <c r="R904" i="7" a="1"/>
  <c r="R904" i="7" s="1"/>
  <c r="P908" i="7" a="1"/>
  <c r="P908" i="7" s="1"/>
  <c r="Q908" i="7" a="1"/>
  <c r="Q908" i="7" s="1"/>
  <c r="S908" i="7" a="1"/>
  <c r="S908" i="7" s="1"/>
  <c r="D908" i="7" a="1"/>
  <c r="D908" i="7" s="1"/>
  <c r="E908" i="7" a="1"/>
  <c r="E908" i="7" s="1"/>
  <c r="F908" i="7" a="1"/>
  <c r="F908" i="7" s="1"/>
  <c r="G908" i="7" a="1"/>
  <c r="G908" i="7" s="1"/>
  <c r="H908" i="7" a="1"/>
  <c r="H908" i="7" s="1"/>
  <c r="I908" i="7" a="1"/>
  <c r="I908" i="7" s="1"/>
  <c r="K908" i="7" a="1"/>
  <c r="K908" i="7" s="1"/>
  <c r="L908" i="7" a="1"/>
  <c r="L908" i="7" s="1"/>
  <c r="M908" i="7" a="1"/>
  <c r="M908" i="7" s="1"/>
  <c r="N908" i="7" a="1"/>
  <c r="N908" i="7" s="1"/>
  <c r="O908" i="7" a="1"/>
  <c r="O908" i="7" s="1"/>
  <c r="J908" i="7" a="1"/>
  <c r="J908" i="7" s="1"/>
  <c r="R908" i="7" a="1"/>
  <c r="R908" i="7" s="1"/>
  <c r="P909" i="7" a="1"/>
  <c r="P909" i="7" s="1"/>
  <c r="Q909" i="7" a="1"/>
  <c r="Q909" i="7" s="1"/>
  <c r="S909" i="7" a="1"/>
  <c r="S909" i="7" s="1"/>
  <c r="D909" i="7" a="1"/>
  <c r="D909" i="7" s="1"/>
  <c r="E909" i="7" a="1"/>
  <c r="E909" i="7" s="1"/>
  <c r="F909" i="7" a="1"/>
  <c r="F909" i="7" s="1"/>
  <c r="G909" i="7" a="1"/>
  <c r="G909" i="7" s="1"/>
  <c r="H909" i="7" a="1"/>
  <c r="H909" i="7" s="1"/>
  <c r="I909" i="7" a="1"/>
  <c r="I909" i="7" s="1"/>
  <c r="K909" i="7" a="1"/>
  <c r="K909" i="7" s="1"/>
  <c r="L909" i="7" a="1"/>
  <c r="L909" i="7" s="1"/>
  <c r="M909" i="7" a="1"/>
  <c r="M909" i="7" s="1"/>
  <c r="N909" i="7" a="1"/>
  <c r="N909" i="7" s="1"/>
  <c r="O909" i="7" a="1"/>
  <c r="O909" i="7" s="1"/>
  <c r="J909" i="7" a="1"/>
  <c r="J909" i="7" s="1"/>
  <c r="R909" i="7" a="1"/>
  <c r="R909" i="7" s="1"/>
  <c r="P910" i="7" a="1"/>
  <c r="P910" i="7" s="1"/>
  <c r="Q910" i="7" a="1"/>
  <c r="Q910" i="7" s="1"/>
  <c r="S910" i="7" a="1"/>
  <c r="S910" i="7" s="1"/>
  <c r="D910" i="7" a="1"/>
  <c r="D910" i="7" s="1"/>
  <c r="E910" i="7" a="1"/>
  <c r="E910" i="7" s="1"/>
  <c r="F910" i="7" a="1"/>
  <c r="F910" i="7" s="1"/>
  <c r="G910" i="7" a="1"/>
  <c r="G910" i="7" s="1"/>
  <c r="H910" i="7" a="1"/>
  <c r="H910" i="7" s="1"/>
  <c r="I910" i="7" a="1"/>
  <c r="I910" i="7" s="1"/>
  <c r="K910" i="7" a="1"/>
  <c r="K910" i="7" s="1"/>
  <c r="L910" i="7" a="1"/>
  <c r="L910" i="7" s="1"/>
  <c r="M910" i="7" a="1"/>
  <c r="M910" i="7" s="1"/>
  <c r="N910" i="7" a="1"/>
  <c r="N910" i="7" s="1"/>
  <c r="O910" i="7" a="1"/>
  <c r="O910" i="7" s="1"/>
  <c r="J910" i="7" a="1"/>
  <c r="J910" i="7" s="1"/>
  <c r="R910" i="7" a="1"/>
  <c r="R910" i="7" s="1"/>
  <c r="P911" i="7" a="1"/>
  <c r="P911" i="7" s="1"/>
  <c r="Q911" i="7" a="1"/>
  <c r="Q911" i="7" s="1"/>
  <c r="S911" i="7" a="1"/>
  <c r="S911" i="7" s="1"/>
  <c r="D911" i="7" a="1"/>
  <c r="D911" i="7" s="1"/>
  <c r="E911" i="7" a="1"/>
  <c r="E911" i="7" s="1"/>
  <c r="F911" i="7" a="1"/>
  <c r="F911" i="7" s="1"/>
  <c r="G911" i="7" a="1"/>
  <c r="G911" i="7" s="1"/>
  <c r="H911" i="7" a="1"/>
  <c r="H911" i="7" s="1"/>
  <c r="I911" i="7" a="1"/>
  <c r="I911" i="7" s="1"/>
  <c r="K911" i="7" a="1"/>
  <c r="K911" i="7" s="1"/>
  <c r="L911" i="7" a="1"/>
  <c r="L911" i="7" s="1"/>
  <c r="M911" i="7" a="1"/>
  <c r="M911" i="7" s="1"/>
  <c r="N911" i="7" a="1"/>
  <c r="N911" i="7" s="1"/>
  <c r="O911" i="7" a="1"/>
  <c r="O911" i="7" s="1"/>
  <c r="J911" i="7" a="1"/>
  <c r="J911" i="7" s="1"/>
  <c r="R911" i="7" a="1"/>
  <c r="R911" i="7" s="1"/>
  <c r="P912" i="7" a="1"/>
  <c r="P912" i="7" s="1"/>
  <c r="Q912" i="7" a="1"/>
  <c r="Q912" i="7" s="1"/>
  <c r="S912" i="7" a="1"/>
  <c r="S912" i="7" s="1"/>
  <c r="D912" i="7" a="1"/>
  <c r="D912" i="7" s="1"/>
  <c r="E912" i="7" a="1"/>
  <c r="E912" i="7" s="1"/>
  <c r="F912" i="7" a="1"/>
  <c r="F912" i="7" s="1"/>
  <c r="G912" i="7" a="1"/>
  <c r="G912" i="7" s="1"/>
  <c r="H912" i="7" a="1"/>
  <c r="H912" i="7" s="1"/>
  <c r="I912" i="7" a="1"/>
  <c r="I912" i="7" s="1"/>
  <c r="K912" i="7" a="1"/>
  <c r="K912" i="7" s="1"/>
  <c r="L912" i="7" a="1"/>
  <c r="L912" i="7" s="1"/>
  <c r="M912" i="7" a="1"/>
  <c r="M912" i="7" s="1"/>
  <c r="N912" i="7" a="1"/>
  <c r="N912" i="7" s="1"/>
  <c r="O912" i="7" a="1"/>
  <c r="O912" i="7" s="1"/>
  <c r="J912" i="7" a="1"/>
  <c r="J912" i="7" s="1"/>
  <c r="R912" i="7" a="1"/>
  <c r="R912" i="7" s="1"/>
  <c r="P913" i="7" a="1"/>
  <c r="P913" i="7" s="1"/>
  <c r="Q913" i="7" a="1"/>
  <c r="Q913" i="7" s="1"/>
  <c r="S913" i="7" a="1"/>
  <c r="S913" i="7" s="1"/>
  <c r="D913" i="7" a="1"/>
  <c r="D913" i="7" s="1"/>
  <c r="E913" i="7" a="1"/>
  <c r="E913" i="7" s="1"/>
  <c r="F913" i="7" a="1"/>
  <c r="F913" i="7" s="1"/>
  <c r="G913" i="7" a="1"/>
  <c r="G913" i="7" s="1"/>
  <c r="H913" i="7" a="1"/>
  <c r="H913" i="7" s="1"/>
  <c r="I913" i="7" a="1"/>
  <c r="I913" i="7" s="1"/>
  <c r="K913" i="7" a="1"/>
  <c r="K913" i="7" s="1"/>
  <c r="L913" i="7" a="1"/>
  <c r="L913" i="7" s="1"/>
  <c r="M913" i="7" a="1"/>
  <c r="M913" i="7" s="1"/>
  <c r="N913" i="7" a="1"/>
  <c r="N913" i="7" s="1"/>
  <c r="O913" i="7" a="1"/>
  <c r="O913" i="7" s="1"/>
  <c r="J913" i="7" a="1"/>
  <c r="J913" i="7" s="1"/>
  <c r="R913" i="7" a="1"/>
  <c r="R913" i="7" s="1"/>
  <c r="P914" i="7" a="1"/>
  <c r="P914" i="7" s="1"/>
  <c r="Q914" i="7" a="1"/>
  <c r="Q914" i="7" s="1"/>
  <c r="S914" i="7" a="1"/>
  <c r="S914" i="7" s="1"/>
  <c r="D914" i="7" a="1"/>
  <c r="D914" i="7" s="1"/>
  <c r="E914" i="7" a="1"/>
  <c r="E914" i="7" s="1"/>
  <c r="F914" i="7" a="1"/>
  <c r="F914" i="7" s="1"/>
  <c r="G914" i="7" a="1"/>
  <c r="G914" i="7" s="1"/>
  <c r="H914" i="7" a="1"/>
  <c r="H914" i="7" s="1"/>
  <c r="I914" i="7" a="1"/>
  <c r="I914" i="7" s="1"/>
  <c r="K914" i="7" a="1"/>
  <c r="K914" i="7" s="1"/>
  <c r="L914" i="7" a="1"/>
  <c r="L914" i="7" s="1"/>
  <c r="M914" i="7" a="1"/>
  <c r="M914" i="7" s="1"/>
  <c r="N914" i="7" a="1"/>
  <c r="N914" i="7" s="1"/>
  <c r="O914" i="7" a="1"/>
  <c r="O914" i="7" s="1"/>
  <c r="J914" i="7" a="1"/>
  <c r="J914" i="7" s="1"/>
  <c r="R914" i="7" a="1"/>
  <c r="R914" i="7" s="1"/>
  <c r="P917" i="7" a="1"/>
  <c r="P917" i="7" s="1"/>
  <c r="Q917" i="7" a="1"/>
  <c r="Q917" i="7" s="1"/>
  <c r="S917" i="7" a="1"/>
  <c r="S917" i="7" s="1"/>
  <c r="D917" i="7" a="1"/>
  <c r="D917" i="7" s="1"/>
  <c r="E917" i="7" a="1"/>
  <c r="E917" i="7" s="1"/>
  <c r="F917" i="7" a="1"/>
  <c r="F917" i="7" s="1"/>
  <c r="G917" i="7" a="1"/>
  <c r="G917" i="7" s="1"/>
  <c r="H917" i="7" a="1"/>
  <c r="H917" i="7" s="1"/>
  <c r="I917" i="7" a="1"/>
  <c r="I917" i="7" s="1"/>
  <c r="K917" i="7" a="1"/>
  <c r="K917" i="7" s="1"/>
  <c r="L917" i="7" a="1"/>
  <c r="L917" i="7" s="1"/>
  <c r="M917" i="7" a="1"/>
  <c r="M917" i="7" s="1"/>
  <c r="N917" i="7" a="1"/>
  <c r="N917" i="7" s="1"/>
  <c r="O917" i="7" a="1"/>
  <c r="O917" i="7" s="1"/>
  <c r="J917" i="7" a="1"/>
  <c r="J917" i="7" s="1"/>
  <c r="R917" i="7" a="1"/>
  <c r="R917" i="7" s="1"/>
  <c r="P922" i="7" a="1"/>
  <c r="P922" i="7" s="1"/>
  <c r="Q922" i="7" a="1"/>
  <c r="Q922" i="7" s="1"/>
  <c r="S922" i="7" a="1"/>
  <c r="S922" i="7" s="1"/>
  <c r="D922" i="7" a="1"/>
  <c r="D922" i="7" s="1"/>
  <c r="E922" i="7" a="1"/>
  <c r="E922" i="7" s="1"/>
  <c r="F922" i="7" a="1"/>
  <c r="F922" i="7" s="1"/>
  <c r="G922" i="7" a="1"/>
  <c r="G922" i="7" s="1"/>
  <c r="H922" i="7" a="1"/>
  <c r="H922" i="7" s="1"/>
  <c r="I922" i="7" a="1"/>
  <c r="I922" i="7" s="1"/>
  <c r="L922" i="7" a="1"/>
  <c r="L922" i="7" s="1"/>
  <c r="M922" i="7" a="1"/>
  <c r="M922" i="7" s="1"/>
  <c r="N922" i="7" a="1"/>
  <c r="N922" i="7" s="1"/>
  <c r="O922" i="7" a="1"/>
  <c r="O922" i="7" s="1"/>
  <c r="J922" i="7" a="1"/>
  <c r="J922" i="7" s="1"/>
  <c r="K922" i="7" a="1"/>
  <c r="K922" i="7" s="1"/>
  <c r="R922" i="7" a="1"/>
  <c r="R922" i="7" s="1"/>
  <c r="P923" i="7" a="1"/>
  <c r="P923" i="7" s="1"/>
  <c r="Q923" i="7" a="1"/>
  <c r="Q923" i="7" s="1"/>
  <c r="S923" i="7" a="1"/>
  <c r="S923" i="7" s="1"/>
  <c r="D923" i="7" a="1"/>
  <c r="D923" i="7" s="1"/>
  <c r="E923" i="7" a="1"/>
  <c r="E923" i="7" s="1"/>
  <c r="F923" i="7" a="1"/>
  <c r="F923" i="7" s="1"/>
  <c r="G923" i="7" a="1"/>
  <c r="G923" i="7" s="1"/>
  <c r="H923" i="7" a="1"/>
  <c r="H923" i="7" s="1"/>
  <c r="I923" i="7" a="1"/>
  <c r="I923" i="7" s="1"/>
  <c r="L923" i="7" a="1"/>
  <c r="L923" i="7" s="1"/>
  <c r="M923" i="7" a="1"/>
  <c r="M923" i="7" s="1"/>
  <c r="N923" i="7" a="1"/>
  <c r="N923" i="7" s="1"/>
  <c r="O923" i="7" a="1"/>
  <c r="O923" i="7" s="1"/>
  <c r="J923" i="7" a="1"/>
  <c r="J923" i="7" s="1"/>
  <c r="K923" i="7" a="1"/>
  <c r="K923" i="7" s="1"/>
  <c r="R923" i="7" a="1"/>
  <c r="R923" i="7" s="1"/>
  <c r="P924" i="7" a="1"/>
  <c r="P924" i="7" s="1"/>
  <c r="Q924" i="7" a="1"/>
  <c r="Q924" i="7" s="1"/>
  <c r="S924" i="7" a="1"/>
  <c r="S924" i="7" s="1"/>
  <c r="D924" i="7" a="1"/>
  <c r="D924" i="7" s="1"/>
  <c r="E924" i="7" a="1"/>
  <c r="E924" i="7" s="1"/>
  <c r="F924" i="7" a="1"/>
  <c r="F924" i="7" s="1"/>
  <c r="G924" i="7" a="1"/>
  <c r="G924" i="7" s="1"/>
  <c r="H924" i="7" a="1"/>
  <c r="H924" i="7" s="1"/>
  <c r="I924" i="7" a="1"/>
  <c r="I924" i="7" s="1"/>
  <c r="L924" i="7" a="1"/>
  <c r="L924" i="7" s="1"/>
  <c r="M924" i="7" a="1"/>
  <c r="M924" i="7" s="1"/>
  <c r="N924" i="7" a="1"/>
  <c r="N924" i="7" s="1"/>
  <c r="O924" i="7" a="1"/>
  <c r="O924" i="7" s="1"/>
  <c r="J924" i="7" a="1"/>
  <c r="J924" i="7" s="1"/>
  <c r="K924" i="7" a="1"/>
  <c r="K924" i="7" s="1"/>
  <c r="R924" i="7" a="1"/>
  <c r="R924" i="7" s="1"/>
  <c r="P927" i="7" a="1"/>
  <c r="P927" i="7" s="1"/>
  <c r="Q927" i="7" a="1"/>
  <c r="Q927" i="7" s="1"/>
  <c r="S927" i="7" a="1"/>
  <c r="S927" i="7" s="1"/>
  <c r="D927" i="7" a="1"/>
  <c r="D927" i="7" s="1"/>
  <c r="E927" i="7" a="1"/>
  <c r="E927" i="7" s="1"/>
  <c r="F927" i="7" a="1"/>
  <c r="F927" i="7" s="1"/>
  <c r="G927" i="7" a="1"/>
  <c r="G927" i="7" s="1"/>
  <c r="H927" i="7" a="1"/>
  <c r="H927" i="7" s="1"/>
  <c r="I927" i="7" a="1"/>
  <c r="I927" i="7" s="1"/>
  <c r="L927" i="7" a="1"/>
  <c r="L927" i="7" s="1"/>
  <c r="M927" i="7" a="1"/>
  <c r="M927" i="7" s="1"/>
  <c r="N927" i="7" a="1"/>
  <c r="N927" i="7" s="1"/>
  <c r="J927" i="7" a="1"/>
  <c r="J927" i="7" s="1"/>
  <c r="K927" i="7" a="1"/>
  <c r="K927" i="7" s="1"/>
  <c r="O927" i="7" a="1"/>
  <c r="O927" i="7" s="1"/>
  <c r="R927" i="7" a="1"/>
  <c r="R927" i="7" s="1"/>
  <c r="P928" i="7" a="1"/>
  <c r="P928" i="7" s="1"/>
  <c r="Q928" i="7" a="1"/>
  <c r="Q928" i="7" s="1"/>
  <c r="S928" i="7" a="1"/>
  <c r="S928" i="7" s="1"/>
  <c r="D928" i="7" a="1"/>
  <c r="D928" i="7" s="1"/>
  <c r="E928" i="7" a="1"/>
  <c r="E928" i="7" s="1"/>
  <c r="F928" i="7" a="1"/>
  <c r="F928" i="7" s="1"/>
  <c r="G928" i="7" a="1"/>
  <c r="G928" i="7" s="1"/>
  <c r="H928" i="7" a="1"/>
  <c r="H928" i="7" s="1"/>
  <c r="I928" i="7" a="1"/>
  <c r="I928" i="7" s="1"/>
  <c r="L928" i="7" a="1"/>
  <c r="L928" i="7" s="1"/>
  <c r="M928" i="7" a="1"/>
  <c r="M928" i="7" s="1"/>
  <c r="N928" i="7" a="1"/>
  <c r="N928" i="7" s="1"/>
  <c r="J928" i="7" a="1"/>
  <c r="J928" i="7" s="1"/>
  <c r="K928" i="7" a="1"/>
  <c r="K928" i="7" s="1"/>
  <c r="O928" i="7" a="1"/>
  <c r="O928" i="7" s="1"/>
  <c r="R928" i="7" a="1"/>
  <c r="R928" i="7" s="1"/>
  <c r="P929" i="7" a="1"/>
  <c r="P929" i="7" s="1"/>
  <c r="Q929" i="7" a="1"/>
  <c r="Q929" i="7" s="1"/>
  <c r="S929" i="7" a="1"/>
  <c r="S929" i="7" s="1"/>
  <c r="D929" i="7" a="1"/>
  <c r="D929" i="7" s="1"/>
  <c r="E929" i="7" a="1"/>
  <c r="E929" i="7" s="1"/>
  <c r="F929" i="7" a="1"/>
  <c r="F929" i="7" s="1"/>
  <c r="G929" i="7" a="1"/>
  <c r="G929" i="7" s="1"/>
  <c r="H929" i="7" a="1"/>
  <c r="H929" i="7" s="1"/>
  <c r="I929" i="7" a="1"/>
  <c r="I929" i="7" s="1"/>
  <c r="L929" i="7" a="1"/>
  <c r="L929" i="7" s="1"/>
  <c r="M929" i="7" a="1"/>
  <c r="M929" i="7" s="1"/>
  <c r="N929" i="7" a="1"/>
  <c r="N929" i="7" s="1"/>
  <c r="J929" i="7" a="1"/>
  <c r="J929" i="7" s="1"/>
  <c r="K929" i="7" a="1"/>
  <c r="K929" i="7" s="1"/>
  <c r="O929" i="7" a="1"/>
  <c r="O929" i="7" s="1"/>
  <c r="R929" i="7" a="1"/>
  <c r="R929" i="7" s="1"/>
  <c r="P931" i="7" a="1"/>
  <c r="P931" i="7" s="1"/>
  <c r="Q931" i="7" a="1"/>
  <c r="Q931" i="7" s="1"/>
  <c r="S931" i="7" a="1"/>
  <c r="S931" i="7" s="1"/>
  <c r="D931" i="7" a="1"/>
  <c r="D931" i="7" s="1"/>
  <c r="E931" i="7" a="1"/>
  <c r="E931" i="7" s="1"/>
  <c r="F931" i="7" a="1"/>
  <c r="F931" i="7" s="1"/>
  <c r="G931" i="7" a="1"/>
  <c r="G931" i="7" s="1"/>
  <c r="H931" i="7" a="1"/>
  <c r="H931" i="7" s="1"/>
  <c r="I931" i="7" a="1"/>
  <c r="I931" i="7" s="1"/>
  <c r="L931" i="7" a="1"/>
  <c r="L931" i="7" s="1"/>
  <c r="M931" i="7" a="1"/>
  <c r="M931" i="7" s="1"/>
  <c r="N931" i="7" a="1"/>
  <c r="N931" i="7" s="1"/>
  <c r="J931" i="7" a="1"/>
  <c r="J931" i="7" s="1"/>
  <c r="K931" i="7" a="1"/>
  <c r="K931" i="7" s="1"/>
  <c r="O931" i="7" a="1"/>
  <c r="O931" i="7" s="1"/>
  <c r="R931" i="7" a="1"/>
  <c r="R931" i="7" s="1"/>
  <c r="P933" i="7" a="1"/>
  <c r="P933" i="7" s="1"/>
  <c r="Q933" i="7" a="1"/>
  <c r="Q933" i="7" s="1"/>
  <c r="S933" i="7" a="1"/>
  <c r="S933" i="7" s="1"/>
  <c r="D933" i="7" a="1"/>
  <c r="D933" i="7" s="1"/>
  <c r="E933" i="7" a="1"/>
  <c r="E933" i="7" s="1"/>
  <c r="F933" i="7" a="1"/>
  <c r="F933" i="7" s="1"/>
  <c r="G933" i="7" a="1"/>
  <c r="G933" i="7" s="1"/>
  <c r="H933" i="7" a="1"/>
  <c r="H933" i="7" s="1"/>
  <c r="I933" i="7" a="1"/>
  <c r="I933" i="7" s="1"/>
  <c r="L933" i="7" a="1"/>
  <c r="L933" i="7" s="1"/>
  <c r="M933" i="7" a="1"/>
  <c r="M933" i="7" s="1"/>
  <c r="N933" i="7" a="1"/>
  <c r="N933" i="7" s="1"/>
  <c r="J933" i="7" a="1"/>
  <c r="J933" i="7" s="1"/>
  <c r="K933" i="7" a="1"/>
  <c r="K933" i="7" s="1"/>
  <c r="O933" i="7" a="1"/>
  <c r="O933" i="7" s="1"/>
  <c r="R933" i="7" a="1"/>
  <c r="R933" i="7" s="1"/>
  <c r="N940" i="7" a="1"/>
  <c r="N940" i="7" s="1"/>
  <c r="O940" i="7" a="1"/>
  <c r="O940" i="7" s="1"/>
  <c r="P940" i="7" a="1"/>
  <c r="P940" i="7" s="1"/>
  <c r="Q940" i="7" a="1"/>
  <c r="Q940" i="7" s="1"/>
  <c r="R940" i="7" a="1"/>
  <c r="R940" i="7" s="1"/>
  <c r="S940" i="7" a="1"/>
  <c r="S940" i="7" s="1"/>
  <c r="D940" i="7" a="1"/>
  <c r="D940" i="7" s="1"/>
  <c r="E940" i="7" a="1"/>
  <c r="E940" i="7" s="1"/>
  <c r="F940" i="7" a="1"/>
  <c r="F940" i="7" s="1"/>
  <c r="G940" i="7" a="1"/>
  <c r="G940" i="7" s="1"/>
  <c r="H940" i="7" a="1"/>
  <c r="H940" i="7" s="1"/>
  <c r="I940" i="7" a="1"/>
  <c r="I940" i="7" s="1"/>
  <c r="J940" i="7" a="1"/>
  <c r="J940" i="7" s="1"/>
  <c r="K940" i="7" a="1"/>
  <c r="K940" i="7" s="1"/>
  <c r="L940" i="7" a="1"/>
  <c r="L940" i="7" s="1"/>
  <c r="M940" i="7" a="1"/>
  <c r="M940" i="7" s="1"/>
  <c r="N941" i="7" a="1"/>
  <c r="N941" i="7" s="1"/>
  <c r="O941" i="7" a="1"/>
  <c r="O941" i="7" s="1"/>
  <c r="P941" i="7" a="1"/>
  <c r="P941" i="7" s="1"/>
  <c r="Q941" i="7" a="1"/>
  <c r="Q941" i="7" s="1"/>
  <c r="R941" i="7" a="1"/>
  <c r="R941" i="7" s="1"/>
  <c r="S941" i="7" a="1"/>
  <c r="S941" i="7" s="1"/>
  <c r="D941" i="7" a="1"/>
  <c r="D941" i="7" s="1"/>
  <c r="E941" i="7" a="1"/>
  <c r="E941" i="7" s="1"/>
  <c r="F941" i="7" a="1"/>
  <c r="F941" i="7" s="1"/>
  <c r="G941" i="7" a="1"/>
  <c r="G941" i="7" s="1"/>
  <c r="H941" i="7" a="1"/>
  <c r="H941" i="7" s="1"/>
  <c r="I941" i="7" a="1"/>
  <c r="I941" i="7" s="1"/>
  <c r="J941" i="7" a="1"/>
  <c r="J941" i="7" s="1"/>
  <c r="K941" i="7" a="1"/>
  <c r="K941" i="7" s="1"/>
  <c r="L941" i="7" a="1"/>
  <c r="L941" i="7" s="1"/>
  <c r="M941" i="7" a="1"/>
  <c r="M941" i="7" s="1"/>
  <c r="N942" i="7" a="1"/>
  <c r="N942" i="7" s="1"/>
  <c r="O942" i="7" a="1"/>
  <c r="O942" i="7" s="1"/>
  <c r="P942" i="7" a="1"/>
  <c r="P942" i="7" s="1"/>
  <c r="Q942" i="7" a="1"/>
  <c r="Q942" i="7" s="1"/>
  <c r="R942" i="7" a="1"/>
  <c r="R942" i="7" s="1"/>
  <c r="S942" i="7" a="1"/>
  <c r="S942" i="7" s="1"/>
  <c r="D942" i="7" a="1"/>
  <c r="D942" i="7" s="1"/>
  <c r="E942" i="7" a="1"/>
  <c r="E942" i="7" s="1"/>
  <c r="F942" i="7" a="1"/>
  <c r="F942" i="7" s="1"/>
  <c r="G942" i="7" a="1"/>
  <c r="G942" i="7" s="1"/>
  <c r="H942" i="7" a="1"/>
  <c r="H942" i="7" s="1"/>
  <c r="I942" i="7" a="1"/>
  <c r="I942" i="7" s="1"/>
  <c r="J942" i="7" a="1"/>
  <c r="J942" i="7" s="1"/>
  <c r="K942" i="7" a="1"/>
  <c r="K942" i="7" s="1"/>
  <c r="L942" i="7" a="1"/>
  <c r="L942" i="7" s="1"/>
  <c r="M942" i="7" a="1"/>
  <c r="M942" i="7" s="1"/>
  <c r="N943" i="7" a="1"/>
  <c r="N943" i="7" s="1"/>
  <c r="O943" i="7" a="1"/>
  <c r="O943" i="7" s="1"/>
  <c r="P943" i="7" a="1"/>
  <c r="P943" i="7" s="1"/>
  <c r="Q943" i="7" a="1"/>
  <c r="Q943" i="7" s="1"/>
  <c r="R943" i="7" a="1"/>
  <c r="R943" i="7" s="1"/>
  <c r="S943" i="7" a="1"/>
  <c r="S943" i="7" s="1"/>
  <c r="D943" i="7" a="1"/>
  <c r="D943" i="7" s="1"/>
  <c r="E943" i="7" a="1"/>
  <c r="E943" i="7" s="1"/>
  <c r="F943" i="7" a="1"/>
  <c r="F943" i="7" s="1"/>
  <c r="G943" i="7" a="1"/>
  <c r="G943" i="7" s="1"/>
  <c r="H943" i="7" a="1"/>
  <c r="H943" i="7" s="1"/>
  <c r="I943" i="7" a="1"/>
  <c r="I943" i="7" s="1"/>
  <c r="J943" i="7" a="1"/>
  <c r="J943" i="7" s="1"/>
  <c r="K943" i="7" a="1"/>
  <c r="K943" i="7" s="1"/>
  <c r="L943" i="7" a="1"/>
  <c r="L943" i="7" s="1"/>
  <c r="M943" i="7" a="1"/>
  <c r="M943" i="7" s="1"/>
  <c r="N946" i="7" a="1"/>
  <c r="N946" i="7" s="1"/>
  <c r="O946" i="7" a="1"/>
  <c r="O946" i="7" s="1"/>
  <c r="P946" i="7" a="1"/>
  <c r="P946" i="7" s="1"/>
  <c r="Q946" i="7" a="1"/>
  <c r="Q946" i="7" s="1"/>
  <c r="R946" i="7" a="1"/>
  <c r="R946" i="7" s="1"/>
  <c r="S946" i="7" a="1"/>
  <c r="S946" i="7" s="1"/>
  <c r="D946" i="7" a="1"/>
  <c r="D946" i="7" s="1"/>
  <c r="E946" i="7" a="1"/>
  <c r="E946" i="7" s="1"/>
  <c r="F946" i="7" a="1"/>
  <c r="F946" i="7" s="1"/>
  <c r="G946" i="7" a="1"/>
  <c r="G946" i="7" s="1"/>
  <c r="H946" i="7" a="1"/>
  <c r="H946" i="7" s="1"/>
  <c r="I946" i="7" a="1"/>
  <c r="I946" i="7" s="1"/>
  <c r="J946" i="7" a="1"/>
  <c r="J946" i="7" s="1"/>
  <c r="K946" i="7" a="1"/>
  <c r="K946" i="7" s="1"/>
  <c r="L946" i="7" a="1"/>
  <c r="L946" i="7" s="1"/>
  <c r="M946" i="7" a="1"/>
  <c r="M946" i="7" s="1"/>
  <c r="N948" i="7" a="1"/>
  <c r="N948" i="7" s="1"/>
  <c r="O948" i="7" a="1"/>
  <c r="O948" i="7" s="1"/>
  <c r="P948" i="7" a="1"/>
  <c r="P948" i="7" s="1"/>
  <c r="Q948" i="7" a="1"/>
  <c r="Q948" i="7" s="1"/>
  <c r="R948" i="7" a="1"/>
  <c r="R948" i="7" s="1"/>
  <c r="S948" i="7" a="1"/>
  <c r="S948" i="7" s="1"/>
  <c r="D948" i="7" a="1"/>
  <c r="D948" i="7" s="1"/>
  <c r="E948" i="7" a="1"/>
  <c r="E948" i="7" s="1"/>
  <c r="F948" i="7" a="1"/>
  <c r="F948" i="7" s="1"/>
  <c r="G948" i="7" a="1"/>
  <c r="G948" i="7" s="1"/>
  <c r="H948" i="7" a="1"/>
  <c r="H948" i="7" s="1"/>
  <c r="I948" i="7" a="1"/>
  <c r="I948" i="7" s="1"/>
  <c r="J948" i="7" a="1"/>
  <c r="J948" i="7" s="1"/>
  <c r="K948" i="7" a="1"/>
  <c r="K948" i="7" s="1"/>
  <c r="L948" i="7" a="1"/>
  <c r="L948" i="7" s="1"/>
  <c r="M948" i="7" a="1"/>
  <c r="M948" i="7" s="1"/>
  <c r="N949" i="7" a="1"/>
  <c r="N949" i="7" s="1"/>
  <c r="O949" i="7" a="1"/>
  <c r="O949" i="7" s="1"/>
  <c r="P949" i="7" a="1"/>
  <c r="P949" i="7" s="1"/>
  <c r="Q949" i="7" a="1"/>
  <c r="Q949" i="7" s="1"/>
  <c r="R949" i="7" a="1"/>
  <c r="R949" i="7" s="1"/>
  <c r="S949" i="7" a="1"/>
  <c r="S949" i="7" s="1"/>
  <c r="D949" i="7" a="1"/>
  <c r="D949" i="7" s="1"/>
  <c r="E949" i="7" a="1"/>
  <c r="E949" i="7" s="1"/>
  <c r="F949" i="7" a="1"/>
  <c r="F949" i="7" s="1"/>
  <c r="G949" i="7" a="1"/>
  <c r="G949" i="7" s="1"/>
  <c r="H949" i="7" a="1"/>
  <c r="H949" i="7" s="1"/>
  <c r="I949" i="7" a="1"/>
  <c r="I949" i="7" s="1"/>
  <c r="J949" i="7" a="1"/>
  <c r="J949" i="7" s="1"/>
  <c r="K949" i="7" a="1"/>
  <c r="K949" i="7" s="1"/>
  <c r="L949" i="7" a="1"/>
  <c r="L949" i="7" s="1"/>
  <c r="M949" i="7" a="1"/>
  <c r="M949" i="7" s="1"/>
  <c r="N950" i="7" a="1"/>
  <c r="N950" i="7" s="1"/>
  <c r="O950" i="7" a="1"/>
  <c r="O950" i="7" s="1"/>
  <c r="P950" i="7" a="1"/>
  <c r="P950" i="7" s="1"/>
  <c r="Q950" i="7" a="1"/>
  <c r="Q950" i="7" s="1"/>
  <c r="R950" i="7" a="1"/>
  <c r="R950" i="7" s="1"/>
  <c r="S950" i="7" a="1"/>
  <c r="S950" i="7" s="1"/>
  <c r="D950" i="7" a="1"/>
  <c r="D950" i="7" s="1"/>
  <c r="E950" i="7" a="1"/>
  <c r="E950" i="7" s="1"/>
  <c r="F950" i="7" a="1"/>
  <c r="F950" i="7" s="1"/>
  <c r="G950" i="7" a="1"/>
  <c r="G950" i="7" s="1"/>
  <c r="H950" i="7" a="1"/>
  <c r="H950" i="7" s="1"/>
  <c r="I950" i="7" a="1"/>
  <c r="I950" i="7" s="1"/>
  <c r="J950" i="7" a="1"/>
  <c r="J950" i="7" s="1"/>
  <c r="K950" i="7" a="1"/>
  <c r="K950" i="7" s="1"/>
  <c r="L950" i="7" a="1"/>
  <c r="L950" i="7" s="1"/>
  <c r="M950" i="7" a="1"/>
  <c r="M950" i="7" s="1"/>
  <c r="N951" i="7" a="1"/>
  <c r="N951" i="7" s="1"/>
  <c r="O951" i="7" a="1"/>
  <c r="O951" i="7" s="1"/>
  <c r="P951" i="7" a="1"/>
  <c r="P951" i="7" s="1"/>
  <c r="Q951" i="7" a="1"/>
  <c r="Q951" i="7" s="1"/>
  <c r="R951" i="7" a="1"/>
  <c r="R951" i="7" s="1"/>
  <c r="S951" i="7" a="1"/>
  <c r="S951" i="7" s="1"/>
  <c r="D951" i="7" a="1"/>
  <c r="D951" i="7" s="1"/>
  <c r="E951" i="7" a="1"/>
  <c r="E951" i="7" s="1"/>
  <c r="F951" i="7" a="1"/>
  <c r="F951" i="7" s="1"/>
  <c r="G951" i="7" a="1"/>
  <c r="G951" i="7" s="1"/>
  <c r="H951" i="7" a="1"/>
  <c r="H951" i="7" s="1"/>
  <c r="I951" i="7" a="1"/>
  <c r="I951" i="7" s="1"/>
  <c r="J951" i="7" a="1"/>
  <c r="J951" i="7" s="1"/>
  <c r="K951" i="7" a="1"/>
  <c r="K951" i="7" s="1"/>
  <c r="L951" i="7" a="1"/>
  <c r="L951" i="7" s="1"/>
  <c r="M951" i="7" a="1"/>
  <c r="M951" i="7" s="1"/>
  <c r="N953" i="7" a="1"/>
  <c r="N953" i="7" s="1"/>
  <c r="O953" i="7" a="1"/>
  <c r="O953" i="7" s="1"/>
  <c r="P953" i="7" a="1"/>
  <c r="P953" i="7" s="1"/>
  <c r="Q953" i="7" a="1"/>
  <c r="Q953" i="7" s="1"/>
  <c r="R953" i="7" a="1"/>
  <c r="R953" i="7" s="1"/>
  <c r="S953" i="7" a="1"/>
  <c r="S953" i="7" s="1"/>
  <c r="D953" i="7" a="1"/>
  <c r="D953" i="7" s="1"/>
  <c r="E953" i="7" a="1"/>
  <c r="E953" i="7" s="1"/>
  <c r="F953" i="7" a="1"/>
  <c r="F953" i="7" s="1"/>
  <c r="G953" i="7" a="1"/>
  <c r="G953" i="7" s="1"/>
  <c r="H953" i="7" a="1"/>
  <c r="H953" i="7" s="1"/>
  <c r="I953" i="7" a="1"/>
  <c r="I953" i="7" s="1"/>
  <c r="J953" i="7" a="1"/>
  <c r="J953" i="7" s="1"/>
  <c r="K953" i="7" a="1"/>
  <c r="K953" i="7" s="1"/>
  <c r="L953" i="7" a="1"/>
  <c r="L953" i="7" s="1"/>
  <c r="M953" i="7" a="1"/>
  <c r="M953" i="7" s="1"/>
  <c r="N954" i="7" a="1"/>
  <c r="N954" i="7" s="1"/>
  <c r="O954" i="7" a="1"/>
  <c r="O954" i="7" s="1"/>
  <c r="P954" i="7" a="1"/>
  <c r="P954" i="7" s="1"/>
  <c r="Q954" i="7" a="1"/>
  <c r="Q954" i="7" s="1"/>
  <c r="R954" i="7" a="1"/>
  <c r="R954" i="7" s="1"/>
  <c r="S954" i="7" a="1"/>
  <c r="S954" i="7" s="1"/>
  <c r="D954" i="7" a="1"/>
  <c r="D954" i="7" s="1"/>
  <c r="E954" i="7" a="1"/>
  <c r="E954" i="7" s="1"/>
  <c r="F954" i="7" a="1"/>
  <c r="F954" i="7" s="1"/>
  <c r="G954" i="7" a="1"/>
  <c r="G954" i="7" s="1"/>
  <c r="H954" i="7" a="1"/>
  <c r="H954" i="7" s="1"/>
  <c r="I954" i="7" a="1"/>
  <c r="I954" i="7" s="1"/>
  <c r="J954" i="7" a="1"/>
  <c r="J954" i="7" s="1"/>
  <c r="K954" i="7" a="1"/>
  <c r="K954" i="7" s="1"/>
  <c r="L954" i="7" a="1"/>
  <c r="L954" i="7" s="1"/>
  <c r="M954" i="7" a="1"/>
  <c r="M954" i="7" s="1"/>
  <c r="N959" i="7" a="1"/>
  <c r="N959" i="7" s="1"/>
  <c r="O959" i="7" a="1"/>
  <c r="O959" i="7" s="1"/>
  <c r="P959" i="7" a="1"/>
  <c r="P959" i="7" s="1"/>
  <c r="Q959" i="7" a="1"/>
  <c r="Q959" i="7" s="1"/>
  <c r="R959" i="7" a="1"/>
  <c r="R959" i="7" s="1"/>
  <c r="S959" i="7" a="1"/>
  <c r="S959" i="7" s="1"/>
  <c r="D959" i="7" a="1"/>
  <c r="D959" i="7" s="1"/>
  <c r="E959" i="7" a="1"/>
  <c r="E959" i="7" s="1"/>
  <c r="F959" i="7" a="1"/>
  <c r="F959" i="7" s="1"/>
  <c r="G959" i="7" a="1"/>
  <c r="G959" i="7" s="1"/>
  <c r="H959" i="7" a="1"/>
  <c r="H959" i="7" s="1"/>
  <c r="I959" i="7" a="1"/>
  <c r="I959" i="7" s="1"/>
  <c r="J959" i="7" a="1"/>
  <c r="J959" i="7" s="1"/>
  <c r="K959" i="7" a="1"/>
  <c r="K959" i="7" s="1"/>
  <c r="L959" i="7" a="1"/>
  <c r="L959" i="7" s="1"/>
  <c r="M959" i="7" a="1"/>
  <c r="M959" i="7" s="1"/>
  <c r="N960" i="7" a="1"/>
  <c r="N960" i="7" s="1"/>
  <c r="O960" i="7" a="1"/>
  <c r="O960" i="7" s="1"/>
  <c r="P960" i="7" a="1"/>
  <c r="P960" i="7" s="1"/>
  <c r="Q960" i="7" a="1"/>
  <c r="Q960" i="7" s="1"/>
  <c r="R960" i="7" a="1"/>
  <c r="R960" i="7" s="1"/>
  <c r="S960" i="7" a="1"/>
  <c r="S960" i="7" s="1"/>
  <c r="D960" i="7" a="1"/>
  <c r="D960" i="7" s="1"/>
  <c r="E960" i="7" a="1"/>
  <c r="E960" i="7" s="1"/>
  <c r="F960" i="7" a="1"/>
  <c r="F960" i="7" s="1"/>
  <c r="G960" i="7" a="1"/>
  <c r="G960" i="7" s="1"/>
  <c r="H960" i="7" a="1"/>
  <c r="H960" i="7" s="1"/>
  <c r="I960" i="7" a="1"/>
  <c r="I960" i="7" s="1"/>
  <c r="J960" i="7" a="1"/>
  <c r="J960" i="7" s="1"/>
  <c r="K960" i="7" a="1"/>
  <c r="K960" i="7" s="1"/>
  <c r="L960" i="7" a="1"/>
  <c r="L960" i="7" s="1"/>
  <c r="M960" i="7" a="1"/>
  <c r="M960" i="7" s="1"/>
  <c r="N961" i="7" a="1"/>
  <c r="N961" i="7" s="1"/>
  <c r="O961" i="7" a="1"/>
  <c r="O961" i="7" s="1"/>
  <c r="P961" i="7" a="1"/>
  <c r="P961" i="7" s="1"/>
  <c r="Q961" i="7" a="1"/>
  <c r="Q961" i="7" s="1"/>
  <c r="R961" i="7" a="1"/>
  <c r="R961" i="7" s="1"/>
  <c r="S961" i="7" a="1"/>
  <c r="S961" i="7" s="1"/>
  <c r="D961" i="7" a="1"/>
  <c r="D961" i="7" s="1"/>
  <c r="E961" i="7" a="1"/>
  <c r="E961" i="7" s="1"/>
  <c r="F961" i="7" a="1"/>
  <c r="F961" i="7" s="1"/>
  <c r="G961" i="7" a="1"/>
  <c r="G961" i="7" s="1"/>
  <c r="H961" i="7" a="1"/>
  <c r="H961" i="7" s="1"/>
  <c r="I961" i="7" a="1"/>
  <c r="I961" i="7" s="1"/>
  <c r="J961" i="7" a="1"/>
  <c r="J961" i="7" s="1"/>
  <c r="K961" i="7" a="1"/>
  <c r="K961" i="7" s="1"/>
  <c r="L961" i="7" a="1"/>
  <c r="L961" i="7" s="1"/>
  <c r="M961" i="7" a="1"/>
  <c r="M961" i="7" s="1"/>
  <c r="N962" i="7" a="1"/>
  <c r="N962" i="7" s="1"/>
  <c r="O962" i="7" a="1"/>
  <c r="O962" i="7" s="1"/>
  <c r="P962" i="7" a="1"/>
  <c r="P962" i="7" s="1"/>
  <c r="Q962" i="7" a="1"/>
  <c r="Q962" i="7" s="1"/>
  <c r="R962" i="7" a="1"/>
  <c r="R962" i="7" s="1"/>
  <c r="S962" i="7" a="1"/>
  <c r="S962" i="7" s="1"/>
  <c r="D962" i="7" a="1"/>
  <c r="D962" i="7" s="1"/>
  <c r="E962" i="7" a="1"/>
  <c r="E962" i="7" s="1"/>
  <c r="F962" i="7" a="1"/>
  <c r="F962" i="7" s="1"/>
  <c r="G962" i="7" a="1"/>
  <c r="G962" i="7" s="1"/>
  <c r="H962" i="7" a="1"/>
  <c r="H962" i="7" s="1"/>
  <c r="I962" i="7" a="1"/>
  <c r="I962" i="7" s="1"/>
  <c r="J962" i="7" a="1"/>
  <c r="J962" i="7" s="1"/>
  <c r="K962" i="7" a="1"/>
  <c r="K962" i="7" s="1"/>
  <c r="L962" i="7" a="1"/>
  <c r="L962" i="7" s="1"/>
  <c r="M962" i="7" a="1"/>
  <c r="M962" i="7" s="1"/>
  <c r="N967" i="7" a="1"/>
  <c r="N967" i="7" s="1"/>
  <c r="O967" i="7" a="1"/>
  <c r="O967" i="7" s="1"/>
  <c r="P967" i="7" a="1"/>
  <c r="P967" i="7" s="1"/>
  <c r="Q967" i="7" a="1"/>
  <c r="Q967" i="7" s="1"/>
  <c r="R967" i="7" a="1"/>
  <c r="R967" i="7" s="1"/>
  <c r="S967" i="7" a="1"/>
  <c r="S967" i="7" s="1"/>
  <c r="D967" i="7" a="1"/>
  <c r="D967" i="7" s="1"/>
  <c r="E967" i="7" a="1"/>
  <c r="E967" i="7" s="1"/>
  <c r="F967" i="7" a="1"/>
  <c r="F967" i="7" s="1"/>
  <c r="G967" i="7" a="1"/>
  <c r="G967" i="7" s="1"/>
  <c r="H967" i="7" a="1"/>
  <c r="H967" i="7" s="1"/>
  <c r="I967" i="7" a="1"/>
  <c r="I967" i="7" s="1"/>
  <c r="J967" i="7" a="1"/>
  <c r="J967" i="7" s="1"/>
  <c r="K967" i="7" a="1"/>
  <c r="K967" i="7" s="1"/>
  <c r="L967" i="7" a="1"/>
  <c r="L967" i="7" s="1"/>
  <c r="M967" i="7" a="1"/>
  <c r="M967" i="7" s="1"/>
  <c r="N968" i="7" a="1"/>
  <c r="N968" i="7" s="1"/>
  <c r="O968" i="7" a="1"/>
  <c r="O968" i="7" s="1"/>
  <c r="P968" i="7" a="1"/>
  <c r="P968" i="7" s="1"/>
  <c r="Q968" i="7" a="1"/>
  <c r="Q968" i="7" s="1"/>
  <c r="R968" i="7" a="1"/>
  <c r="R968" i="7" s="1"/>
  <c r="S968" i="7" a="1"/>
  <c r="S968" i="7" s="1"/>
  <c r="D968" i="7" a="1"/>
  <c r="D968" i="7" s="1"/>
  <c r="E968" i="7" a="1"/>
  <c r="E968" i="7" s="1"/>
  <c r="F968" i="7" a="1"/>
  <c r="F968" i="7" s="1"/>
  <c r="G968" i="7" a="1"/>
  <c r="G968" i="7" s="1"/>
  <c r="H968" i="7" a="1"/>
  <c r="H968" i="7" s="1"/>
  <c r="I968" i="7" a="1"/>
  <c r="I968" i="7" s="1"/>
  <c r="J968" i="7" a="1"/>
  <c r="J968" i="7" s="1"/>
  <c r="K968" i="7" a="1"/>
  <c r="K968" i="7" s="1"/>
  <c r="L968" i="7" a="1"/>
  <c r="L968" i="7" s="1"/>
  <c r="M968" i="7" a="1"/>
  <c r="M968" i="7" s="1"/>
  <c r="N969" i="7" a="1"/>
  <c r="N969" i="7" s="1"/>
  <c r="O969" i="7" a="1"/>
  <c r="O969" i="7" s="1"/>
  <c r="P969" i="7" a="1"/>
  <c r="P969" i="7" s="1"/>
  <c r="Q969" i="7" a="1"/>
  <c r="Q969" i="7" s="1"/>
  <c r="R969" i="7" a="1"/>
  <c r="R969" i="7" s="1"/>
  <c r="S969" i="7" a="1"/>
  <c r="S969" i="7" s="1"/>
  <c r="D969" i="7" a="1"/>
  <c r="D969" i="7" s="1"/>
  <c r="E969" i="7" a="1"/>
  <c r="E969" i="7" s="1"/>
  <c r="F969" i="7" a="1"/>
  <c r="F969" i="7" s="1"/>
  <c r="G969" i="7" a="1"/>
  <c r="G969" i="7" s="1"/>
  <c r="H969" i="7" a="1"/>
  <c r="H969" i="7" s="1"/>
  <c r="I969" i="7" a="1"/>
  <c r="I969" i="7" s="1"/>
  <c r="J969" i="7" a="1"/>
  <c r="J969" i="7" s="1"/>
  <c r="K969" i="7" a="1"/>
  <c r="K969" i="7" s="1"/>
  <c r="L969" i="7" a="1"/>
  <c r="L969" i="7" s="1"/>
  <c r="M969" i="7" a="1"/>
  <c r="M969" i="7" s="1"/>
  <c r="N972" i="7" a="1"/>
  <c r="N972" i="7" s="1"/>
  <c r="O972" i="7" a="1"/>
  <c r="O972" i="7" s="1"/>
  <c r="P972" i="7" a="1"/>
  <c r="P972" i="7" s="1"/>
  <c r="Q972" i="7" a="1"/>
  <c r="Q972" i="7" s="1"/>
  <c r="R972" i="7" a="1"/>
  <c r="R972" i="7" s="1"/>
  <c r="S972" i="7" a="1"/>
  <c r="S972" i="7" s="1"/>
  <c r="D972" i="7" a="1"/>
  <c r="D972" i="7" s="1"/>
  <c r="E972" i="7" a="1"/>
  <c r="E972" i="7" s="1"/>
  <c r="F972" i="7" a="1"/>
  <c r="F972" i="7" s="1"/>
  <c r="G972" i="7" a="1"/>
  <c r="G972" i="7" s="1"/>
  <c r="H972" i="7" a="1"/>
  <c r="H972" i="7" s="1"/>
  <c r="I972" i="7" a="1"/>
  <c r="I972" i="7" s="1"/>
  <c r="J972" i="7" a="1"/>
  <c r="J972" i="7" s="1"/>
  <c r="K972" i="7" a="1"/>
  <c r="K972" i="7" s="1"/>
  <c r="L972" i="7" a="1"/>
  <c r="L972" i="7" s="1"/>
  <c r="M972" i="7" a="1"/>
  <c r="M972" i="7" s="1"/>
  <c r="N973" i="7" a="1"/>
  <c r="N973" i="7" s="1"/>
  <c r="O973" i="7" a="1"/>
  <c r="O973" i="7" s="1"/>
  <c r="P973" i="7" a="1"/>
  <c r="P973" i="7" s="1"/>
  <c r="Q973" i="7" a="1"/>
  <c r="Q973" i="7" s="1"/>
  <c r="R973" i="7" a="1"/>
  <c r="R973" i="7" s="1"/>
  <c r="S973" i="7" a="1"/>
  <c r="S973" i="7" s="1"/>
  <c r="D973" i="7" a="1"/>
  <c r="D973" i="7" s="1"/>
  <c r="E973" i="7" a="1"/>
  <c r="E973" i="7" s="1"/>
  <c r="F973" i="7" a="1"/>
  <c r="F973" i="7" s="1"/>
  <c r="G973" i="7" a="1"/>
  <c r="G973" i="7" s="1"/>
  <c r="H973" i="7" a="1"/>
  <c r="H973" i="7" s="1"/>
  <c r="I973" i="7" a="1"/>
  <c r="I973" i="7" s="1"/>
  <c r="J973" i="7" a="1"/>
  <c r="J973" i="7" s="1"/>
  <c r="K973" i="7" a="1"/>
  <c r="K973" i="7" s="1"/>
  <c r="L973" i="7" a="1"/>
  <c r="L973" i="7" s="1"/>
  <c r="M973" i="7" a="1"/>
  <c r="M973" i="7" s="1"/>
  <c r="N974" i="7" a="1"/>
  <c r="N974" i="7" s="1"/>
  <c r="O974" i="7" a="1"/>
  <c r="O974" i="7" s="1"/>
  <c r="P974" i="7" a="1"/>
  <c r="P974" i="7" s="1"/>
  <c r="Q974" i="7" a="1"/>
  <c r="Q974" i="7" s="1"/>
  <c r="R974" i="7" a="1"/>
  <c r="R974" i="7" s="1"/>
  <c r="S974" i="7" a="1"/>
  <c r="S974" i="7" s="1"/>
  <c r="D974" i="7" a="1"/>
  <c r="D974" i="7" s="1"/>
  <c r="E974" i="7" a="1"/>
  <c r="E974" i="7" s="1"/>
  <c r="F974" i="7" a="1"/>
  <c r="F974" i="7" s="1"/>
  <c r="G974" i="7" a="1"/>
  <c r="G974" i="7" s="1"/>
  <c r="H974" i="7" a="1"/>
  <c r="H974" i="7" s="1"/>
  <c r="I974" i="7" a="1"/>
  <c r="I974" i="7" s="1"/>
  <c r="J974" i="7" a="1"/>
  <c r="J974" i="7" s="1"/>
  <c r="K974" i="7" a="1"/>
  <c r="K974" i="7" s="1"/>
  <c r="L974" i="7" a="1"/>
  <c r="L974" i="7" s="1"/>
  <c r="M974" i="7" a="1"/>
  <c r="M974" i="7" s="1"/>
  <c r="N975" i="7" a="1"/>
  <c r="N975" i="7" s="1"/>
  <c r="O975" i="7" a="1"/>
  <c r="O975" i="7" s="1"/>
  <c r="P975" i="7" a="1"/>
  <c r="P975" i="7" s="1"/>
  <c r="R975" i="7" a="1"/>
  <c r="R975" i="7" s="1"/>
  <c r="S975" i="7" a="1"/>
  <c r="S975" i="7" s="1"/>
  <c r="D975" i="7" a="1"/>
  <c r="D975" i="7" s="1"/>
  <c r="E975" i="7" a="1"/>
  <c r="E975" i="7" s="1"/>
  <c r="F975" i="7" a="1"/>
  <c r="F975" i="7" s="1"/>
  <c r="G975" i="7" a="1"/>
  <c r="G975" i="7" s="1"/>
  <c r="H975" i="7" a="1"/>
  <c r="H975" i="7" s="1"/>
  <c r="I975" i="7" a="1"/>
  <c r="I975" i="7" s="1"/>
  <c r="J975" i="7" a="1"/>
  <c r="J975" i="7" s="1"/>
  <c r="K975" i="7" a="1"/>
  <c r="K975" i="7" s="1"/>
  <c r="L975" i="7" a="1"/>
  <c r="L975" i="7" s="1"/>
  <c r="M975" i="7" a="1"/>
  <c r="M975" i="7" s="1"/>
  <c r="Q975" i="7" a="1"/>
  <c r="Q975" i="7" s="1"/>
  <c r="N980" i="7" a="1"/>
  <c r="N980" i="7" s="1"/>
  <c r="O980" i="7" a="1"/>
  <c r="O980" i="7" s="1"/>
  <c r="P980" i="7" a="1"/>
  <c r="P980" i="7" s="1"/>
  <c r="R980" i="7" a="1"/>
  <c r="R980" i="7" s="1"/>
  <c r="S980" i="7" a="1"/>
  <c r="S980" i="7" s="1"/>
  <c r="D980" i="7" a="1"/>
  <c r="D980" i="7" s="1"/>
  <c r="E980" i="7" a="1"/>
  <c r="E980" i="7" s="1"/>
  <c r="F980" i="7" a="1"/>
  <c r="F980" i="7" s="1"/>
  <c r="G980" i="7" a="1"/>
  <c r="G980" i="7" s="1"/>
  <c r="H980" i="7" a="1"/>
  <c r="H980" i="7" s="1"/>
  <c r="I980" i="7" a="1"/>
  <c r="I980" i="7" s="1"/>
  <c r="J980" i="7" a="1"/>
  <c r="J980" i="7" s="1"/>
  <c r="K980" i="7" a="1"/>
  <c r="K980" i="7" s="1"/>
  <c r="L980" i="7" a="1"/>
  <c r="L980" i="7" s="1"/>
  <c r="M980" i="7" a="1"/>
  <c r="M980" i="7" s="1"/>
  <c r="Q980" i="7" a="1"/>
  <c r="Q980" i="7" s="1"/>
  <c r="N983" i="7" a="1"/>
  <c r="N983" i="7" s="1"/>
  <c r="O983" i="7" a="1"/>
  <c r="O983" i="7" s="1"/>
  <c r="P983" i="7" a="1"/>
  <c r="P983" i="7" s="1"/>
  <c r="R983" i="7" a="1"/>
  <c r="R983" i="7" s="1"/>
  <c r="S983" i="7" a="1"/>
  <c r="S983" i="7" s="1"/>
  <c r="D983" i="7" a="1"/>
  <c r="D983" i="7" s="1"/>
  <c r="E983" i="7" a="1"/>
  <c r="E983" i="7" s="1"/>
  <c r="F983" i="7" a="1"/>
  <c r="F983" i="7" s="1"/>
  <c r="G983" i="7" a="1"/>
  <c r="G983" i="7" s="1"/>
  <c r="H983" i="7" a="1"/>
  <c r="H983" i="7" s="1"/>
  <c r="I983" i="7" a="1"/>
  <c r="I983" i="7" s="1"/>
  <c r="J983" i="7" a="1"/>
  <c r="J983" i="7" s="1"/>
  <c r="K983" i="7" a="1"/>
  <c r="K983" i="7" s="1"/>
  <c r="L983" i="7" a="1"/>
  <c r="L983" i="7" s="1"/>
  <c r="M983" i="7" a="1"/>
  <c r="M983" i="7" s="1"/>
  <c r="Q983" i="7" a="1"/>
  <c r="Q983" i="7" s="1"/>
  <c r="N987" i="7" a="1"/>
  <c r="N987" i="7" s="1"/>
  <c r="O987" i="7" a="1"/>
  <c r="O987" i="7" s="1"/>
  <c r="P987" i="7" a="1"/>
  <c r="P987" i="7" s="1"/>
  <c r="R987" i="7" a="1"/>
  <c r="R987" i="7" s="1"/>
  <c r="S987" i="7" a="1"/>
  <c r="S987" i="7" s="1"/>
  <c r="D987" i="7" a="1"/>
  <c r="D987" i="7" s="1"/>
  <c r="E987" i="7" a="1"/>
  <c r="E987" i="7" s="1"/>
  <c r="F987" i="7" a="1"/>
  <c r="F987" i="7" s="1"/>
  <c r="G987" i="7" a="1"/>
  <c r="G987" i="7" s="1"/>
  <c r="H987" i="7" a="1"/>
  <c r="H987" i="7" s="1"/>
  <c r="I987" i="7" a="1"/>
  <c r="I987" i="7" s="1"/>
  <c r="J987" i="7" a="1"/>
  <c r="J987" i="7" s="1"/>
  <c r="K987" i="7" a="1"/>
  <c r="K987" i="7" s="1"/>
  <c r="L987" i="7" a="1"/>
  <c r="L987" i="7" s="1"/>
  <c r="M987" i="7" a="1"/>
  <c r="M987" i="7" s="1"/>
  <c r="Q987" i="7" a="1"/>
  <c r="Q987" i="7" s="1"/>
  <c r="N988" i="7" a="1"/>
  <c r="N988" i="7" s="1"/>
  <c r="O988" i="7" a="1"/>
  <c r="O988" i="7" s="1"/>
  <c r="P988" i="7" a="1"/>
  <c r="P988" i="7" s="1"/>
  <c r="R988" i="7" a="1"/>
  <c r="R988" i="7" s="1"/>
  <c r="S988" i="7" a="1"/>
  <c r="S988" i="7" s="1"/>
  <c r="D988" i="7" a="1"/>
  <c r="D988" i="7" s="1"/>
  <c r="E988" i="7" a="1"/>
  <c r="E988" i="7" s="1"/>
  <c r="F988" i="7" a="1"/>
  <c r="F988" i="7" s="1"/>
  <c r="G988" i="7" a="1"/>
  <c r="G988" i="7" s="1"/>
  <c r="H988" i="7" a="1"/>
  <c r="H988" i="7" s="1"/>
  <c r="J988" i="7" a="1"/>
  <c r="J988" i="7" s="1"/>
  <c r="K988" i="7" a="1"/>
  <c r="K988" i="7" s="1"/>
  <c r="L988" i="7" a="1"/>
  <c r="L988" i="7" s="1"/>
  <c r="M988" i="7" a="1"/>
  <c r="M988" i="7" s="1"/>
  <c r="I988" i="7" a="1"/>
  <c r="I988" i="7" s="1"/>
  <c r="Q988" i="7" a="1"/>
  <c r="Q988" i="7" s="1"/>
  <c r="N989" i="7" a="1"/>
  <c r="N989" i="7" s="1"/>
  <c r="O989" i="7" a="1"/>
  <c r="O989" i="7" s="1"/>
  <c r="P989" i="7" a="1"/>
  <c r="P989" i="7" s="1"/>
  <c r="R989" i="7" a="1"/>
  <c r="R989" i="7" s="1"/>
  <c r="S989" i="7" a="1"/>
  <c r="S989" i="7" s="1"/>
  <c r="D989" i="7" a="1"/>
  <c r="D989" i="7" s="1"/>
  <c r="E989" i="7" a="1"/>
  <c r="E989" i="7" s="1"/>
  <c r="F989" i="7" a="1"/>
  <c r="F989" i="7" s="1"/>
  <c r="G989" i="7" a="1"/>
  <c r="G989" i="7" s="1"/>
  <c r="H989" i="7" a="1"/>
  <c r="H989" i="7" s="1"/>
  <c r="J989" i="7" a="1"/>
  <c r="J989" i="7" s="1"/>
  <c r="K989" i="7" a="1"/>
  <c r="K989" i="7" s="1"/>
  <c r="L989" i="7" a="1"/>
  <c r="L989" i="7" s="1"/>
  <c r="M989" i="7" a="1"/>
  <c r="M989" i="7" s="1"/>
  <c r="Q989" i="7" a="1"/>
  <c r="Q989" i="7" s="1"/>
  <c r="I989" i="7" a="1"/>
  <c r="I989" i="7" s="1"/>
  <c r="N993" i="7" a="1"/>
  <c r="N993" i="7" s="1"/>
  <c r="O993" i="7" a="1"/>
  <c r="O993" i="7" s="1"/>
  <c r="P993" i="7" a="1"/>
  <c r="P993" i="7" s="1"/>
  <c r="R993" i="7" a="1"/>
  <c r="R993" i="7" s="1"/>
  <c r="S993" i="7" a="1"/>
  <c r="S993" i="7" s="1"/>
  <c r="D993" i="7" a="1"/>
  <c r="D993" i="7" s="1"/>
  <c r="E993" i="7" a="1"/>
  <c r="E993" i="7" s="1"/>
  <c r="F993" i="7" a="1"/>
  <c r="F993" i="7" s="1"/>
  <c r="G993" i="7" a="1"/>
  <c r="G993" i="7" s="1"/>
  <c r="H993" i="7" a="1"/>
  <c r="H993" i="7" s="1"/>
  <c r="J993" i="7" a="1"/>
  <c r="J993" i="7" s="1"/>
  <c r="K993" i="7" a="1"/>
  <c r="K993" i="7" s="1"/>
  <c r="L993" i="7" a="1"/>
  <c r="L993" i="7" s="1"/>
  <c r="M993" i="7" a="1"/>
  <c r="M993" i="7" s="1"/>
  <c r="I993" i="7" a="1"/>
  <c r="I993" i="7" s="1"/>
  <c r="Q993" i="7" a="1"/>
  <c r="Q993" i="7" s="1"/>
  <c r="N995" i="7" a="1"/>
  <c r="N995" i="7" s="1"/>
  <c r="O995" i="7" a="1"/>
  <c r="O995" i="7" s="1"/>
  <c r="P995" i="7" a="1"/>
  <c r="P995" i="7" s="1"/>
  <c r="R995" i="7" a="1"/>
  <c r="R995" i="7" s="1"/>
  <c r="S995" i="7" a="1"/>
  <c r="S995" i="7" s="1"/>
  <c r="D995" i="7" a="1"/>
  <c r="D995" i="7" s="1"/>
  <c r="E995" i="7" a="1"/>
  <c r="E995" i="7" s="1"/>
  <c r="F995" i="7" a="1"/>
  <c r="F995" i="7" s="1"/>
  <c r="G995" i="7" a="1"/>
  <c r="G995" i="7" s="1"/>
  <c r="H995" i="7" a="1"/>
  <c r="H995" i="7" s="1"/>
  <c r="J995" i="7" a="1"/>
  <c r="J995" i="7" s="1"/>
  <c r="K995" i="7" a="1"/>
  <c r="K995" i="7" s="1"/>
  <c r="L995" i="7" a="1"/>
  <c r="L995" i="7" s="1"/>
  <c r="M995" i="7" a="1"/>
  <c r="M995" i="7" s="1"/>
  <c r="I995" i="7" a="1"/>
  <c r="I995" i="7" s="1"/>
  <c r="Q995" i="7" a="1"/>
  <c r="Q995" i="7" s="1"/>
  <c r="N996" i="7" a="1"/>
  <c r="N996" i="7" s="1"/>
  <c r="O996" i="7" a="1"/>
  <c r="O996" i="7" s="1"/>
  <c r="P996" i="7" a="1"/>
  <c r="P996" i="7" s="1"/>
  <c r="R996" i="7" a="1"/>
  <c r="R996" i="7" s="1"/>
  <c r="S996" i="7" a="1"/>
  <c r="S996" i="7" s="1"/>
  <c r="D996" i="7" a="1"/>
  <c r="D996" i="7" s="1"/>
  <c r="E996" i="7" a="1"/>
  <c r="E996" i="7" s="1"/>
  <c r="F996" i="7" a="1"/>
  <c r="F996" i="7" s="1"/>
  <c r="G996" i="7" a="1"/>
  <c r="G996" i="7" s="1"/>
  <c r="H996" i="7" a="1"/>
  <c r="H996" i="7" s="1"/>
  <c r="J996" i="7" a="1"/>
  <c r="J996" i="7" s="1"/>
  <c r="K996" i="7" a="1"/>
  <c r="K996" i="7" s="1"/>
  <c r="L996" i="7" a="1"/>
  <c r="L996" i="7" s="1"/>
  <c r="M996" i="7" a="1"/>
  <c r="M996" i="7" s="1"/>
  <c r="I996" i="7" a="1"/>
  <c r="I996" i="7" s="1"/>
  <c r="Q996" i="7" a="1"/>
  <c r="Q996" i="7" s="1"/>
  <c r="N1001" i="7" a="1"/>
  <c r="N1001" i="7" s="1"/>
  <c r="O1001" i="7" a="1"/>
  <c r="O1001" i="7" s="1"/>
  <c r="P1001" i="7" a="1"/>
  <c r="P1001" i="7" s="1"/>
  <c r="R1001" i="7" a="1"/>
  <c r="R1001" i="7" s="1"/>
  <c r="S1001" i="7" a="1"/>
  <c r="S1001" i="7" s="1"/>
  <c r="D1001" i="7" a="1"/>
  <c r="D1001" i="7" s="1"/>
  <c r="E1001" i="7" a="1"/>
  <c r="E1001" i="7" s="1"/>
  <c r="F1001" i="7" a="1"/>
  <c r="F1001" i="7" s="1"/>
  <c r="G1001" i="7" a="1"/>
  <c r="G1001" i="7" s="1"/>
  <c r="H1001" i="7" a="1"/>
  <c r="H1001" i="7" s="1"/>
  <c r="J1001" i="7" a="1"/>
  <c r="J1001" i="7" s="1"/>
  <c r="K1001" i="7" a="1"/>
  <c r="K1001" i="7" s="1"/>
  <c r="L1001" i="7" a="1"/>
  <c r="L1001" i="7" s="1"/>
  <c r="M1001" i="7" a="1"/>
  <c r="M1001" i="7" s="1"/>
  <c r="I1001" i="7" a="1"/>
  <c r="I1001" i="7" s="1"/>
  <c r="Q1001" i="7" a="1"/>
  <c r="Q1001" i="7" s="1"/>
  <c r="N1003" i="7" a="1"/>
  <c r="N1003" i="7" s="1"/>
  <c r="O1003" i="7" a="1"/>
  <c r="O1003" i="7" s="1"/>
  <c r="P1003" i="7" a="1"/>
  <c r="P1003" i="7" s="1"/>
  <c r="R1003" i="7" a="1"/>
  <c r="R1003" i="7" s="1"/>
  <c r="S1003" i="7" a="1"/>
  <c r="S1003" i="7" s="1"/>
  <c r="D1003" i="7" a="1"/>
  <c r="D1003" i="7" s="1"/>
  <c r="E1003" i="7" a="1"/>
  <c r="E1003" i="7" s="1"/>
  <c r="F1003" i="7" a="1"/>
  <c r="F1003" i="7" s="1"/>
  <c r="G1003" i="7" a="1"/>
  <c r="G1003" i="7" s="1"/>
  <c r="H1003" i="7" a="1"/>
  <c r="H1003" i="7" s="1"/>
  <c r="J1003" i="7" a="1"/>
  <c r="J1003" i="7" s="1"/>
  <c r="K1003" i="7" a="1"/>
  <c r="K1003" i="7" s="1"/>
  <c r="L1003" i="7" a="1"/>
  <c r="L1003" i="7" s="1"/>
  <c r="M1003" i="7" a="1"/>
  <c r="M1003" i="7" s="1"/>
  <c r="I1003" i="7" a="1"/>
  <c r="I1003" i="7" s="1"/>
  <c r="Q1003" i="7" a="1"/>
  <c r="Q1003" i="7" s="1"/>
  <c r="N1007" i="7" a="1"/>
  <c r="N1007" i="7" s="1"/>
  <c r="O1007" i="7" a="1"/>
  <c r="O1007" i="7" s="1"/>
  <c r="P1007" i="7" a="1"/>
  <c r="P1007" i="7" s="1"/>
  <c r="R1007" i="7" a="1"/>
  <c r="R1007" i="7" s="1"/>
  <c r="S1007" i="7" a="1"/>
  <c r="S1007" i="7" s="1"/>
  <c r="D1007" i="7" a="1"/>
  <c r="D1007" i="7" s="1"/>
  <c r="E1007" i="7" a="1"/>
  <c r="E1007" i="7" s="1"/>
  <c r="F1007" i="7" a="1"/>
  <c r="F1007" i="7" s="1"/>
  <c r="G1007" i="7" a="1"/>
  <c r="G1007" i="7" s="1"/>
  <c r="H1007" i="7" a="1"/>
  <c r="H1007" i="7" s="1"/>
  <c r="J1007" i="7" a="1"/>
  <c r="J1007" i="7" s="1"/>
  <c r="K1007" i="7" a="1"/>
  <c r="K1007" i="7" s="1"/>
  <c r="L1007" i="7" a="1"/>
  <c r="L1007" i="7" s="1"/>
  <c r="M1007" i="7" a="1"/>
  <c r="M1007" i="7" s="1"/>
  <c r="I1007" i="7" a="1"/>
  <c r="I1007" i="7" s="1"/>
  <c r="Q1007" i="7" a="1"/>
  <c r="Q1007" i="7" s="1"/>
  <c r="N1009" i="7" a="1"/>
  <c r="N1009" i="7" s="1"/>
  <c r="O1009" i="7" a="1"/>
  <c r="O1009" i="7" s="1"/>
  <c r="R1009" i="7" a="1"/>
  <c r="R1009" i="7" s="1"/>
  <c r="S1009" i="7" a="1"/>
  <c r="S1009" i="7" s="1"/>
  <c r="D1009" i="7" a="1"/>
  <c r="D1009" i="7" s="1"/>
  <c r="E1009" i="7" a="1"/>
  <c r="E1009" i="7" s="1"/>
  <c r="F1009" i="7" a="1"/>
  <c r="F1009" i="7" s="1"/>
  <c r="G1009" i="7" a="1"/>
  <c r="G1009" i="7" s="1"/>
  <c r="H1009" i="7" a="1"/>
  <c r="H1009" i="7" s="1"/>
  <c r="J1009" i="7" a="1"/>
  <c r="J1009" i="7" s="1"/>
  <c r="K1009" i="7" a="1"/>
  <c r="K1009" i="7" s="1"/>
  <c r="L1009" i="7" a="1"/>
  <c r="L1009" i="7" s="1"/>
  <c r="M1009" i="7" a="1"/>
  <c r="M1009" i="7" s="1"/>
  <c r="I1009" i="7" a="1"/>
  <c r="I1009" i="7" s="1"/>
  <c r="P1009" i="7" a="1"/>
  <c r="P1009" i="7" s="1"/>
  <c r="Q1009" i="7" a="1"/>
  <c r="Q1009" i="7" s="1"/>
  <c r="N1010" i="7" a="1"/>
  <c r="N1010" i="7" s="1"/>
  <c r="O1010" i="7" a="1"/>
  <c r="O1010" i="7" s="1"/>
  <c r="R1010" i="7" a="1"/>
  <c r="R1010" i="7" s="1"/>
  <c r="S1010" i="7" a="1"/>
  <c r="S1010" i="7" s="1"/>
  <c r="D1010" i="7" a="1"/>
  <c r="D1010" i="7" s="1"/>
  <c r="E1010" i="7" a="1"/>
  <c r="E1010" i="7" s="1"/>
  <c r="F1010" i="7" a="1"/>
  <c r="F1010" i="7" s="1"/>
  <c r="G1010" i="7" a="1"/>
  <c r="G1010" i="7" s="1"/>
  <c r="H1010" i="7" a="1"/>
  <c r="H1010" i="7" s="1"/>
  <c r="J1010" i="7" a="1"/>
  <c r="J1010" i="7" s="1"/>
  <c r="K1010" i="7" a="1"/>
  <c r="K1010" i="7" s="1"/>
  <c r="L1010" i="7" a="1"/>
  <c r="L1010" i="7" s="1"/>
  <c r="M1010" i="7" a="1"/>
  <c r="M1010" i="7" s="1"/>
  <c r="I1010" i="7" a="1"/>
  <c r="I1010" i="7" s="1"/>
  <c r="P1010" i="7" a="1"/>
  <c r="P1010" i="7" s="1"/>
  <c r="Q1010" i="7" a="1"/>
  <c r="Q1010" i="7" s="1"/>
  <c r="N1013" i="7" a="1"/>
  <c r="N1013" i="7" s="1"/>
  <c r="O1013" i="7" a="1"/>
  <c r="O1013" i="7" s="1"/>
  <c r="R1013" i="7" a="1"/>
  <c r="R1013" i="7" s="1"/>
  <c r="S1013" i="7" a="1"/>
  <c r="S1013" i="7" s="1"/>
  <c r="D1013" i="7" a="1"/>
  <c r="D1013" i="7" s="1"/>
  <c r="E1013" i="7" a="1"/>
  <c r="E1013" i="7" s="1"/>
  <c r="F1013" i="7" a="1"/>
  <c r="F1013" i="7" s="1"/>
  <c r="G1013" i="7" a="1"/>
  <c r="G1013" i="7" s="1"/>
  <c r="H1013" i="7" a="1"/>
  <c r="H1013" i="7" s="1"/>
  <c r="J1013" i="7" a="1"/>
  <c r="J1013" i="7" s="1"/>
  <c r="K1013" i="7" a="1"/>
  <c r="K1013" i="7" s="1"/>
  <c r="L1013" i="7" a="1"/>
  <c r="L1013" i="7" s="1"/>
  <c r="M1013" i="7" a="1"/>
  <c r="M1013" i="7" s="1"/>
  <c r="I1013" i="7" a="1"/>
  <c r="I1013" i="7" s="1"/>
  <c r="P1013" i="7" a="1"/>
  <c r="P1013" i="7" s="1"/>
  <c r="Q1013" i="7" a="1"/>
  <c r="Q1013" i="7" s="1"/>
  <c r="N1014" i="7" a="1"/>
  <c r="N1014" i="7" s="1"/>
  <c r="O1014" i="7" a="1"/>
  <c r="O1014" i="7" s="1"/>
  <c r="R1014" i="7" a="1"/>
  <c r="R1014" i="7" s="1"/>
  <c r="S1014" i="7" a="1"/>
  <c r="S1014" i="7" s="1"/>
  <c r="D1014" i="7" a="1"/>
  <c r="D1014" i="7" s="1"/>
  <c r="E1014" i="7" a="1"/>
  <c r="E1014" i="7" s="1"/>
  <c r="F1014" i="7" a="1"/>
  <c r="F1014" i="7" s="1"/>
  <c r="G1014" i="7" a="1"/>
  <c r="G1014" i="7" s="1"/>
  <c r="H1014" i="7" a="1"/>
  <c r="H1014" i="7" s="1"/>
  <c r="J1014" i="7" a="1"/>
  <c r="J1014" i="7" s="1"/>
  <c r="K1014" i="7" a="1"/>
  <c r="K1014" i="7" s="1"/>
  <c r="L1014" i="7" a="1"/>
  <c r="L1014" i="7" s="1"/>
  <c r="M1014" i="7" a="1"/>
  <c r="M1014" i="7" s="1"/>
  <c r="I1014" i="7" a="1"/>
  <c r="I1014" i="7" s="1"/>
  <c r="P1014" i="7" a="1"/>
  <c r="P1014" i="7" s="1"/>
  <c r="Q1014" i="7" a="1"/>
  <c r="Q1014" i="7" s="1"/>
  <c r="N1015" i="7" a="1"/>
  <c r="N1015" i="7" s="1"/>
  <c r="O1015" i="7" a="1"/>
  <c r="O1015" i="7" s="1"/>
  <c r="R1015" i="7" a="1"/>
  <c r="R1015" i="7" s="1"/>
  <c r="S1015" i="7" a="1"/>
  <c r="S1015" i="7" s="1"/>
  <c r="D1015" i="7" a="1"/>
  <c r="D1015" i="7" s="1"/>
  <c r="E1015" i="7" a="1"/>
  <c r="E1015" i="7" s="1"/>
  <c r="F1015" i="7" a="1"/>
  <c r="F1015" i="7" s="1"/>
  <c r="G1015" i="7" a="1"/>
  <c r="G1015" i="7" s="1"/>
  <c r="H1015" i="7" a="1"/>
  <c r="H1015" i="7" s="1"/>
  <c r="J1015" i="7" a="1"/>
  <c r="J1015" i="7" s="1"/>
  <c r="K1015" i="7" a="1"/>
  <c r="K1015" i="7" s="1"/>
  <c r="L1015" i="7" a="1"/>
  <c r="L1015" i="7" s="1"/>
  <c r="I1015" i="7" a="1"/>
  <c r="I1015" i="7" s="1"/>
  <c r="M1015" i="7" a="1"/>
  <c r="M1015" i="7" s="1"/>
  <c r="P1015" i="7" a="1"/>
  <c r="P1015" i="7" s="1"/>
  <c r="Q1015" i="7" a="1"/>
  <c r="Q1015" i="7" s="1"/>
  <c r="N1024" i="7" a="1"/>
  <c r="N1024" i="7" s="1"/>
  <c r="O1024" i="7" a="1"/>
  <c r="O1024" i="7" s="1"/>
  <c r="R1024" i="7" a="1"/>
  <c r="R1024" i="7" s="1"/>
  <c r="S1024" i="7" a="1"/>
  <c r="S1024" i="7" s="1"/>
  <c r="F1024" i="7" a="1"/>
  <c r="F1024" i="7" s="1"/>
  <c r="G1024" i="7" a="1"/>
  <c r="G1024" i="7" s="1"/>
  <c r="H1024" i="7" a="1"/>
  <c r="H1024" i="7" s="1"/>
  <c r="J1024" i="7" a="1"/>
  <c r="J1024" i="7" s="1"/>
  <c r="K1024" i="7" a="1"/>
  <c r="K1024" i="7" s="1"/>
  <c r="L1024" i="7" a="1"/>
  <c r="L1024" i="7" s="1"/>
  <c r="M1024" i="7" a="1"/>
  <c r="M1024" i="7" s="1"/>
  <c r="P1024" i="7" a="1"/>
  <c r="P1024" i="7" s="1"/>
  <c r="Q1024" i="7" a="1"/>
  <c r="Q1024" i="7" s="1"/>
  <c r="D1024" i="7" a="1"/>
  <c r="D1024" i="7" s="1"/>
  <c r="E1024" i="7" a="1"/>
  <c r="E1024" i="7" s="1"/>
  <c r="I1024" i="7" a="1"/>
  <c r="I1024" i="7" s="1"/>
  <c r="N1025" i="7" a="1"/>
  <c r="N1025" i="7" s="1"/>
  <c r="O1025" i="7" a="1"/>
  <c r="O1025" i="7" s="1"/>
  <c r="R1025" i="7" a="1"/>
  <c r="R1025" i="7" s="1"/>
  <c r="S1025" i="7" a="1"/>
  <c r="S1025" i="7" s="1"/>
  <c r="F1025" i="7" a="1"/>
  <c r="F1025" i="7" s="1"/>
  <c r="H1025" i="7" a="1"/>
  <c r="H1025" i="7" s="1"/>
  <c r="J1025" i="7" a="1"/>
  <c r="J1025" i="7" s="1"/>
  <c r="K1025" i="7" a="1"/>
  <c r="K1025" i="7" s="1"/>
  <c r="D1025" i="7" a="1"/>
  <c r="D1025" i="7" s="1"/>
  <c r="E1025" i="7" a="1"/>
  <c r="E1025" i="7" s="1"/>
  <c r="G1025" i="7" a="1"/>
  <c r="G1025" i="7" s="1"/>
  <c r="I1025" i="7" a="1"/>
  <c r="I1025" i="7" s="1"/>
  <c r="L1025" i="7" a="1"/>
  <c r="L1025" i="7" s="1"/>
  <c r="M1025" i="7" a="1"/>
  <c r="M1025" i="7" s="1"/>
  <c r="P1025" i="7" a="1"/>
  <c r="P1025" i="7" s="1"/>
  <c r="Q1025" i="7" a="1"/>
  <c r="Q1025" i="7" s="1"/>
  <c r="N1026" i="7" a="1"/>
  <c r="N1026" i="7" s="1"/>
  <c r="O1026" i="7" a="1"/>
  <c r="O1026" i="7" s="1"/>
  <c r="R1026" i="7" a="1"/>
  <c r="R1026" i="7" s="1"/>
  <c r="S1026" i="7" a="1"/>
  <c r="S1026" i="7" s="1"/>
  <c r="F1026" i="7" a="1"/>
  <c r="F1026" i="7" s="1"/>
  <c r="H1026" i="7" a="1"/>
  <c r="H1026" i="7" s="1"/>
  <c r="J1026" i="7" a="1"/>
  <c r="J1026" i="7" s="1"/>
  <c r="K1026" i="7" a="1"/>
  <c r="K1026" i="7" s="1"/>
  <c r="M1026" i="7" a="1"/>
  <c r="M1026" i="7" s="1"/>
  <c r="P1026" i="7" a="1"/>
  <c r="P1026" i="7" s="1"/>
  <c r="Q1026" i="7" a="1"/>
  <c r="Q1026" i="7" s="1"/>
  <c r="D1026" i="7" a="1"/>
  <c r="D1026" i="7" s="1"/>
  <c r="E1026" i="7" a="1"/>
  <c r="E1026" i="7" s="1"/>
  <c r="G1026" i="7" a="1"/>
  <c r="G1026" i="7" s="1"/>
  <c r="I1026" i="7" a="1"/>
  <c r="I1026" i="7" s="1"/>
  <c r="L1026" i="7" a="1"/>
  <c r="L1026" i="7" s="1"/>
  <c r="G1028" i="7" a="1"/>
  <c r="G1028" i="7" s="1"/>
  <c r="H1028" i="7" a="1"/>
  <c r="H1028" i="7" s="1"/>
  <c r="I1028" i="7" a="1"/>
  <c r="I1028" i="7" s="1"/>
  <c r="J1028" i="7" a="1"/>
  <c r="J1028" i="7" s="1"/>
  <c r="K1028" i="7" a="1"/>
  <c r="K1028" i="7" s="1"/>
  <c r="L1028" i="7" a="1"/>
  <c r="L1028" i="7" s="1"/>
  <c r="M1028" i="7" a="1"/>
  <c r="M1028" i="7" s="1"/>
  <c r="N1028" i="7" a="1"/>
  <c r="N1028" i="7" s="1"/>
  <c r="O1028" i="7" a="1"/>
  <c r="O1028" i="7" s="1"/>
  <c r="P1028" i="7" a="1"/>
  <c r="P1028" i="7" s="1"/>
  <c r="Q1028" i="7" a="1"/>
  <c r="Q1028" i="7" s="1"/>
  <c r="R1028" i="7" a="1"/>
  <c r="R1028" i="7" s="1"/>
  <c r="S1028" i="7" a="1"/>
  <c r="S1028" i="7" s="1"/>
  <c r="D1028" i="7" a="1"/>
  <c r="D1028" i="7" s="1"/>
  <c r="E1028" i="7" a="1"/>
  <c r="E1028" i="7" s="1"/>
  <c r="F1028" i="7" a="1"/>
  <c r="F1028" i="7" s="1"/>
  <c r="G1029" i="7" a="1"/>
  <c r="G1029" i="7" s="1"/>
  <c r="H1029" i="7" a="1"/>
  <c r="H1029" i="7" s="1"/>
  <c r="I1029" i="7" a="1"/>
  <c r="I1029" i="7" s="1"/>
  <c r="J1029" i="7" a="1"/>
  <c r="J1029" i="7" s="1"/>
  <c r="K1029" i="7" a="1"/>
  <c r="K1029" i="7" s="1"/>
  <c r="L1029" i="7" a="1"/>
  <c r="L1029" i="7" s="1"/>
  <c r="M1029" i="7" a="1"/>
  <c r="M1029" i="7" s="1"/>
  <c r="N1029" i="7" a="1"/>
  <c r="N1029" i="7" s="1"/>
  <c r="O1029" i="7" a="1"/>
  <c r="O1029" i="7" s="1"/>
  <c r="P1029" i="7" a="1"/>
  <c r="P1029" i="7" s="1"/>
  <c r="Q1029" i="7" a="1"/>
  <c r="Q1029" i="7" s="1"/>
  <c r="R1029" i="7" a="1"/>
  <c r="R1029" i="7" s="1"/>
  <c r="S1029" i="7" a="1"/>
  <c r="S1029" i="7" s="1"/>
  <c r="D1029" i="7" a="1"/>
  <c r="D1029" i="7" s="1"/>
  <c r="E1029" i="7" a="1"/>
  <c r="E1029" i="7" s="1"/>
  <c r="F1029" i="7" a="1"/>
  <c r="F1029" i="7" s="1"/>
  <c r="G1033" i="7" a="1"/>
  <c r="G1033" i="7" s="1"/>
  <c r="H1033" i="7" a="1"/>
  <c r="H1033" i="7" s="1"/>
  <c r="I1033" i="7" a="1"/>
  <c r="I1033" i="7" s="1"/>
  <c r="J1033" i="7" a="1"/>
  <c r="J1033" i="7" s="1"/>
  <c r="K1033" i="7" a="1"/>
  <c r="K1033" i="7" s="1"/>
  <c r="L1033" i="7" a="1"/>
  <c r="L1033" i="7" s="1"/>
  <c r="M1033" i="7" a="1"/>
  <c r="M1033" i="7" s="1"/>
  <c r="N1033" i="7" a="1"/>
  <c r="N1033" i="7" s="1"/>
  <c r="O1033" i="7" a="1"/>
  <c r="O1033" i="7" s="1"/>
  <c r="P1033" i="7" a="1"/>
  <c r="P1033" i="7" s="1"/>
  <c r="Q1033" i="7" a="1"/>
  <c r="Q1033" i="7" s="1"/>
  <c r="R1033" i="7" a="1"/>
  <c r="R1033" i="7" s="1"/>
  <c r="S1033" i="7" a="1"/>
  <c r="S1033" i="7" s="1"/>
  <c r="D1033" i="7" a="1"/>
  <c r="D1033" i="7" s="1"/>
  <c r="E1033" i="7" a="1"/>
  <c r="E1033" i="7" s="1"/>
  <c r="F1033" i="7" a="1"/>
  <c r="F1033" i="7" s="1"/>
  <c r="G1039" i="7" a="1"/>
  <c r="G1039" i="7" s="1"/>
  <c r="H1039" i="7" a="1"/>
  <c r="H1039" i="7" s="1"/>
  <c r="I1039" i="7" a="1"/>
  <c r="I1039" i="7" s="1"/>
  <c r="J1039" i="7" a="1"/>
  <c r="J1039" i="7" s="1"/>
  <c r="K1039" i="7" a="1"/>
  <c r="K1039" i="7" s="1"/>
  <c r="L1039" i="7" a="1"/>
  <c r="L1039" i="7" s="1"/>
  <c r="M1039" i="7" a="1"/>
  <c r="M1039" i="7" s="1"/>
  <c r="N1039" i="7" a="1"/>
  <c r="N1039" i="7" s="1"/>
  <c r="O1039" i="7" a="1"/>
  <c r="O1039" i="7" s="1"/>
  <c r="P1039" i="7" a="1"/>
  <c r="P1039" i="7" s="1"/>
  <c r="Q1039" i="7" a="1"/>
  <c r="Q1039" i="7" s="1"/>
  <c r="R1039" i="7" a="1"/>
  <c r="R1039" i="7" s="1"/>
  <c r="S1039" i="7" a="1"/>
  <c r="S1039" i="7" s="1"/>
  <c r="D1039" i="7" a="1"/>
  <c r="D1039" i="7" s="1"/>
  <c r="E1039" i="7" a="1"/>
  <c r="E1039" i="7" s="1"/>
  <c r="F1039" i="7" a="1"/>
  <c r="F1039" i="7" s="1"/>
  <c r="G1040" i="7" a="1"/>
  <c r="G1040" i="7" s="1"/>
  <c r="H1040" i="7" a="1"/>
  <c r="H1040" i="7" s="1"/>
  <c r="I1040" i="7" a="1"/>
  <c r="I1040" i="7" s="1"/>
  <c r="J1040" i="7" a="1"/>
  <c r="J1040" i="7" s="1"/>
  <c r="K1040" i="7" a="1"/>
  <c r="K1040" i="7" s="1"/>
  <c r="L1040" i="7" a="1"/>
  <c r="L1040" i="7" s="1"/>
  <c r="M1040" i="7" a="1"/>
  <c r="M1040" i="7" s="1"/>
  <c r="N1040" i="7" a="1"/>
  <c r="N1040" i="7" s="1"/>
  <c r="O1040" i="7" a="1"/>
  <c r="O1040" i="7" s="1"/>
  <c r="P1040" i="7" a="1"/>
  <c r="P1040" i="7" s="1"/>
  <c r="Q1040" i="7" a="1"/>
  <c r="Q1040" i="7" s="1"/>
  <c r="R1040" i="7" a="1"/>
  <c r="R1040" i="7" s="1"/>
  <c r="S1040" i="7" a="1"/>
  <c r="S1040" i="7" s="1"/>
  <c r="D1040" i="7" a="1"/>
  <c r="D1040" i="7" s="1"/>
  <c r="E1040" i="7" a="1"/>
  <c r="E1040" i="7" s="1"/>
  <c r="F1040" i="7" a="1"/>
  <c r="F1040" i="7" s="1"/>
  <c r="G1041" i="7" a="1"/>
  <c r="G1041" i="7" s="1"/>
  <c r="H1041" i="7" a="1"/>
  <c r="H1041" i="7" s="1"/>
  <c r="I1041" i="7" a="1"/>
  <c r="I1041" i="7" s="1"/>
  <c r="J1041" i="7" a="1"/>
  <c r="J1041" i="7" s="1"/>
  <c r="K1041" i="7" a="1"/>
  <c r="K1041" i="7" s="1"/>
  <c r="L1041" i="7" a="1"/>
  <c r="L1041" i="7" s="1"/>
  <c r="M1041" i="7" a="1"/>
  <c r="M1041" i="7" s="1"/>
  <c r="N1041" i="7" a="1"/>
  <c r="N1041" i="7" s="1"/>
  <c r="O1041" i="7" a="1"/>
  <c r="O1041" i="7" s="1"/>
  <c r="P1041" i="7" a="1"/>
  <c r="P1041" i="7" s="1"/>
  <c r="Q1041" i="7" a="1"/>
  <c r="Q1041" i="7" s="1"/>
  <c r="R1041" i="7" a="1"/>
  <c r="R1041" i="7" s="1"/>
  <c r="S1041" i="7" a="1"/>
  <c r="S1041" i="7" s="1"/>
  <c r="D1041" i="7" a="1"/>
  <c r="D1041" i="7" s="1"/>
  <c r="E1041" i="7" a="1"/>
  <c r="E1041" i="7" s="1"/>
  <c r="F1041" i="7" a="1"/>
  <c r="F1041" i="7" s="1"/>
  <c r="G1045" i="7" a="1"/>
  <c r="G1045" i="7" s="1"/>
  <c r="H1045" i="7" a="1"/>
  <c r="H1045" i="7" s="1"/>
  <c r="I1045" i="7" a="1"/>
  <c r="I1045" i="7" s="1"/>
  <c r="J1045" i="7" a="1"/>
  <c r="J1045" i="7" s="1"/>
  <c r="K1045" i="7" a="1"/>
  <c r="K1045" i="7" s="1"/>
  <c r="L1045" i="7" a="1"/>
  <c r="L1045" i="7" s="1"/>
  <c r="M1045" i="7" a="1"/>
  <c r="M1045" i="7" s="1"/>
  <c r="N1045" i="7" a="1"/>
  <c r="N1045" i="7" s="1"/>
  <c r="O1045" i="7" a="1"/>
  <c r="O1045" i="7" s="1"/>
  <c r="P1045" i="7" a="1"/>
  <c r="P1045" i="7" s="1"/>
  <c r="Q1045" i="7" a="1"/>
  <c r="Q1045" i="7" s="1"/>
  <c r="R1045" i="7" a="1"/>
  <c r="R1045" i="7" s="1"/>
  <c r="S1045" i="7" a="1"/>
  <c r="S1045" i="7" s="1"/>
  <c r="D1045" i="7" a="1"/>
  <c r="D1045" i="7" s="1"/>
  <c r="E1045" i="7" a="1"/>
  <c r="E1045" i="7" s="1"/>
  <c r="F1045" i="7" a="1"/>
  <c r="F1045" i="7" s="1"/>
  <c r="G1046" i="7" a="1"/>
  <c r="G1046" i="7" s="1"/>
  <c r="H1046" i="7" a="1"/>
  <c r="H1046" i="7" s="1"/>
  <c r="I1046" i="7" a="1"/>
  <c r="I1046" i="7" s="1"/>
  <c r="J1046" i="7" a="1"/>
  <c r="J1046" i="7" s="1"/>
  <c r="K1046" i="7" a="1"/>
  <c r="K1046" i="7" s="1"/>
  <c r="L1046" i="7" a="1"/>
  <c r="L1046" i="7" s="1"/>
  <c r="M1046" i="7" a="1"/>
  <c r="M1046" i="7" s="1"/>
  <c r="N1046" i="7" a="1"/>
  <c r="N1046" i="7" s="1"/>
  <c r="O1046" i="7" a="1"/>
  <c r="O1046" i="7" s="1"/>
  <c r="P1046" i="7" a="1"/>
  <c r="P1046" i="7" s="1"/>
  <c r="Q1046" i="7" a="1"/>
  <c r="Q1046" i="7" s="1"/>
  <c r="R1046" i="7" a="1"/>
  <c r="R1046" i="7" s="1"/>
  <c r="S1046" i="7" a="1"/>
  <c r="S1046" i="7" s="1"/>
  <c r="D1046" i="7" a="1"/>
  <c r="D1046" i="7" s="1"/>
  <c r="E1046" i="7" a="1"/>
  <c r="E1046" i="7" s="1"/>
  <c r="F1046" i="7" a="1"/>
  <c r="F1046" i="7" s="1"/>
  <c r="G1049" i="7" a="1"/>
  <c r="G1049" i="7" s="1"/>
  <c r="H1049" i="7" a="1"/>
  <c r="H1049" i="7" s="1"/>
  <c r="I1049" i="7" a="1"/>
  <c r="I1049" i="7" s="1"/>
  <c r="J1049" i="7" a="1"/>
  <c r="J1049" i="7" s="1"/>
  <c r="K1049" i="7" a="1"/>
  <c r="K1049" i="7" s="1"/>
  <c r="L1049" i="7" a="1"/>
  <c r="L1049" i="7" s="1"/>
  <c r="M1049" i="7" a="1"/>
  <c r="M1049" i="7" s="1"/>
  <c r="N1049" i="7" a="1"/>
  <c r="N1049" i="7" s="1"/>
  <c r="O1049" i="7" a="1"/>
  <c r="O1049" i="7" s="1"/>
  <c r="P1049" i="7" a="1"/>
  <c r="P1049" i="7" s="1"/>
  <c r="Q1049" i="7" a="1"/>
  <c r="Q1049" i="7" s="1"/>
  <c r="S1049" i="7" a="1"/>
  <c r="S1049" i="7" s="1"/>
  <c r="D1049" i="7" a="1"/>
  <c r="D1049" i="7" s="1"/>
  <c r="E1049" i="7" a="1"/>
  <c r="E1049" i="7" s="1"/>
  <c r="F1049" i="7" a="1"/>
  <c r="F1049" i="7" s="1"/>
  <c r="R1049" i="7" a="1"/>
  <c r="R1049" i="7" s="1"/>
  <c r="G1053" i="7" a="1"/>
  <c r="G1053" i="7" s="1"/>
  <c r="H1053" i="7" a="1"/>
  <c r="H1053" i="7" s="1"/>
  <c r="I1053" i="7" a="1"/>
  <c r="I1053" i="7" s="1"/>
  <c r="J1053" i="7" a="1"/>
  <c r="J1053" i="7" s="1"/>
  <c r="K1053" i="7" a="1"/>
  <c r="K1053" i="7" s="1"/>
  <c r="L1053" i="7" a="1"/>
  <c r="L1053" i="7" s="1"/>
  <c r="M1053" i="7" a="1"/>
  <c r="M1053" i="7" s="1"/>
  <c r="N1053" i="7" a="1"/>
  <c r="N1053" i="7" s="1"/>
  <c r="O1053" i="7" a="1"/>
  <c r="O1053" i="7" s="1"/>
  <c r="P1053" i="7" a="1"/>
  <c r="P1053" i="7" s="1"/>
  <c r="Q1053" i="7" a="1"/>
  <c r="Q1053" i="7" s="1"/>
  <c r="S1053" i="7" a="1"/>
  <c r="S1053" i="7" s="1"/>
  <c r="D1053" i="7" a="1"/>
  <c r="D1053" i="7" s="1"/>
  <c r="E1053" i="7" a="1"/>
  <c r="E1053" i="7" s="1"/>
  <c r="F1053" i="7" a="1"/>
  <c r="F1053" i="7" s="1"/>
  <c r="R1053" i="7" a="1"/>
  <c r="R1053" i="7" s="1"/>
  <c r="G1056" i="7" a="1"/>
  <c r="G1056" i="7" s="1"/>
  <c r="H1056" i="7" a="1"/>
  <c r="H1056" i="7" s="1"/>
  <c r="I1056" i="7" a="1"/>
  <c r="I1056" i="7" s="1"/>
  <c r="J1056" i="7" a="1"/>
  <c r="J1056" i="7" s="1"/>
  <c r="K1056" i="7" a="1"/>
  <c r="K1056" i="7" s="1"/>
  <c r="L1056" i="7" a="1"/>
  <c r="L1056" i="7" s="1"/>
  <c r="M1056" i="7" a="1"/>
  <c r="M1056" i="7" s="1"/>
  <c r="N1056" i="7" a="1"/>
  <c r="N1056" i="7" s="1"/>
  <c r="O1056" i="7" a="1"/>
  <c r="O1056" i="7" s="1"/>
  <c r="P1056" i="7" a="1"/>
  <c r="P1056" i="7" s="1"/>
  <c r="Q1056" i="7" a="1"/>
  <c r="Q1056" i="7" s="1"/>
  <c r="S1056" i="7" a="1"/>
  <c r="S1056" i="7" s="1"/>
  <c r="D1056" i="7" a="1"/>
  <c r="D1056" i="7" s="1"/>
  <c r="E1056" i="7" a="1"/>
  <c r="E1056" i="7" s="1"/>
  <c r="F1056" i="7" a="1"/>
  <c r="F1056" i="7" s="1"/>
  <c r="R1056" i="7" a="1"/>
  <c r="R1056" i="7" s="1"/>
  <c r="G1060" i="7" a="1"/>
  <c r="G1060" i="7" s="1"/>
  <c r="H1060" i="7" a="1"/>
  <c r="H1060" i="7" s="1"/>
  <c r="I1060" i="7" a="1"/>
  <c r="I1060" i="7" s="1"/>
  <c r="J1060" i="7" a="1"/>
  <c r="J1060" i="7" s="1"/>
  <c r="K1060" i="7" a="1"/>
  <c r="K1060" i="7" s="1"/>
  <c r="L1060" i="7" a="1"/>
  <c r="L1060" i="7" s="1"/>
  <c r="M1060" i="7" a="1"/>
  <c r="M1060" i="7" s="1"/>
  <c r="N1060" i="7" a="1"/>
  <c r="N1060" i="7" s="1"/>
  <c r="O1060" i="7" a="1"/>
  <c r="O1060" i="7" s="1"/>
  <c r="P1060" i="7" a="1"/>
  <c r="P1060" i="7" s="1"/>
  <c r="Q1060" i="7" a="1"/>
  <c r="Q1060" i="7" s="1"/>
  <c r="S1060" i="7" a="1"/>
  <c r="S1060" i="7" s="1"/>
  <c r="D1060" i="7" a="1"/>
  <c r="D1060" i="7" s="1"/>
  <c r="E1060" i="7" a="1"/>
  <c r="E1060" i="7" s="1"/>
  <c r="F1060" i="7" a="1"/>
  <c r="F1060" i="7" s="1"/>
  <c r="R1060" i="7" a="1"/>
  <c r="R1060" i="7" s="1"/>
  <c r="G1061" i="7" a="1"/>
  <c r="G1061" i="7" s="1"/>
  <c r="H1061" i="7" a="1"/>
  <c r="H1061" i="7" s="1"/>
  <c r="I1061" i="7" a="1"/>
  <c r="I1061" i="7" s="1"/>
  <c r="J1061" i="7" a="1"/>
  <c r="J1061" i="7" s="1"/>
  <c r="K1061" i="7" a="1"/>
  <c r="K1061" i="7" s="1"/>
  <c r="L1061" i="7" a="1"/>
  <c r="L1061" i="7" s="1"/>
  <c r="M1061" i="7" a="1"/>
  <c r="M1061" i="7" s="1"/>
  <c r="N1061" i="7" a="1"/>
  <c r="N1061" i="7" s="1"/>
  <c r="O1061" i="7" a="1"/>
  <c r="O1061" i="7" s="1"/>
  <c r="P1061" i="7" a="1"/>
  <c r="P1061" i="7" s="1"/>
  <c r="Q1061" i="7" a="1"/>
  <c r="Q1061" i="7" s="1"/>
  <c r="S1061" i="7" a="1"/>
  <c r="S1061" i="7" s="1"/>
  <c r="D1061" i="7" a="1"/>
  <c r="D1061" i="7" s="1"/>
  <c r="E1061" i="7" a="1"/>
  <c r="E1061" i="7" s="1"/>
  <c r="F1061" i="7" a="1"/>
  <c r="F1061" i="7" s="1"/>
  <c r="R1061" i="7" a="1"/>
  <c r="R1061" i="7" s="1"/>
  <c r="G1063" i="7" a="1"/>
  <c r="G1063" i="7" s="1"/>
  <c r="H1063" i="7" a="1"/>
  <c r="H1063" i="7" s="1"/>
  <c r="I1063" i="7" a="1"/>
  <c r="I1063" i="7" s="1"/>
  <c r="J1063" i="7" a="1"/>
  <c r="J1063" i="7" s="1"/>
  <c r="K1063" i="7" a="1"/>
  <c r="K1063" i="7" s="1"/>
  <c r="L1063" i="7" a="1"/>
  <c r="L1063" i="7" s="1"/>
  <c r="M1063" i="7" a="1"/>
  <c r="M1063" i="7" s="1"/>
  <c r="N1063" i="7" a="1"/>
  <c r="N1063" i="7" s="1"/>
  <c r="O1063" i="7" a="1"/>
  <c r="O1063" i="7" s="1"/>
  <c r="P1063" i="7" a="1"/>
  <c r="P1063" i="7" s="1"/>
  <c r="Q1063" i="7" a="1"/>
  <c r="Q1063" i="7" s="1"/>
  <c r="S1063" i="7" a="1"/>
  <c r="S1063" i="7" s="1"/>
  <c r="D1063" i="7" a="1"/>
  <c r="D1063" i="7" s="1"/>
  <c r="E1063" i="7" a="1"/>
  <c r="E1063" i="7" s="1"/>
  <c r="F1063" i="7" a="1"/>
  <c r="F1063" i="7" s="1"/>
  <c r="R1063" i="7" a="1"/>
  <c r="R1063" i="7" s="1"/>
  <c r="G1064" i="7" a="1"/>
  <c r="G1064" i="7" s="1"/>
  <c r="H1064" i="7" a="1"/>
  <c r="H1064" i="7" s="1"/>
  <c r="I1064" i="7" a="1"/>
  <c r="I1064" i="7" s="1"/>
  <c r="J1064" i="7" a="1"/>
  <c r="J1064" i="7" s="1"/>
  <c r="K1064" i="7" a="1"/>
  <c r="K1064" i="7" s="1"/>
  <c r="L1064" i="7" a="1"/>
  <c r="L1064" i="7" s="1"/>
  <c r="M1064" i="7" a="1"/>
  <c r="M1064" i="7" s="1"/>
  <c r="N1064" i="7" a="1"/>
  <c r="N1064" i="7" s="1"/>
  <c r="O1064" i="7" a="1"/>
  <c r="O1064" i="7" s="1"/>
  <c r="P1064" i="7" a="1"/>
  <c r="P1064" i="7" s="1"/>
  <c r="Q1064" i="7" a="1"/>
  <c r="Q1064" i="7" s="1"/>
  <c r="S1064" i="7" a="1"/>
  <c r="S1064" i="7" s="1"/>
  <c r="D1064" i="7" a="1"/>
  <c r="D1064" i="7" s="1"/>
  <c r="E1064" i="7" a="1"/>
  <c r="E1064" i="7" s="1"/>
  <c r="F1064" i="7" a="1"/>
  <c r="F1064" i="7" s="1"/>
  <c r="R1064" i="7" a="1"/>
  <c r="R1064" i="7" s="1"/>
  <c r="G1066" i="7" a="1"/>
  <c r="G1066" i="7" s="1"/>
  <c r="H1066" i="7" a="1"/>
  <c r="H1066" i="7" s="1"/>
  <c r="I1066" i="7" a="1"/>
  <c r="I1066" i="7" s="1"/>
  <c r="J1066" i="7" a="1"/>
  <c r="J1066" i="7" s="1"/>
  <c r="K1066" i="7" a="1"/>
  <c r="K1066" i="7" s="1"/>
  <c r="L1066" i="7" a="1"/>
  <c r="L1066" i="7" s="1"/>
  <c r="M1066" i="7" a="1"/>
  <c r="M1066" i="7" s="1"/>
  <c r="N1066" i="7" a="1"/>
  <c r="N1066" i="7" s="1"/>
  <c r="O1066" i="7" a="1"/>
  <c r="O1066" i="7" s="1"/>
  <c r="P1066" i="7" a="1"/>
  <c r="P1066" i="7" s="1"/>
  <c r="Q1066" i="7" a="1"/>
  <c r="Q1066" i="7" s="1"/>
  <c r="S1066" i="7" a="1"/>
  <c r="S1066" i="7" s="1"/>
  <c r="D1066" i="7" a="1"/>
  <c r="D1066" i="7" s="1"/>
  <c r="E1066" i="7" a="1"/>
  <c r="E1066" i="7" s="1"/>
  <c r="F1066" i="7" a="1"/>
  <c r="F1066" i="7" s="1"/>
  <c r="R1066" i="7" a="1"/>
  <c r="R1066" i="7" s="1"/>
  <c r="G1067" i="7" a="1"/>
  <c r="G1067" i="7" s="1"/>
  <c r="H1067" i="7" a="1"/>
  <c r="H1067" i="7" s="1"/>
  <c r="I1067" i="7" a="1"/>
  <c r="I1067" i="7" s="1"/>
  <c r="J1067" i="7" a="1"/>
  <c r="J1067" i="7" s="1"/>
  <c r="K1067" i="7" a="1"/>
  <c r="K1067" i="7" s="1"/>
  <c r="L1067" i="7" a="1"/>
  <c r="L1067" i="7" s="1"/>
  <c r="M1067" i="7" a="1"/>
  <c r="M1067" i="7" s="1"/>
  <c r="N1067" i="7" a="1"/>
  <c r="N1067" i="7" s="1"/>
  <c r="O1067" i="7" a="1"/>
  <c r="O1067" i="7" s="1"/>
  <c r="P1067" i="7" a="1"/>
  <c r="P1067" i="7" s="1"/>
  <c r="Q1067" i="7" a="1"/>
  <c r="Q1067" i="7" s="1"/>
  <c r="S1067" i="7" a="1"/>
  <c r="S1067" i="7" s="1"/>
  <c r="D1067" i="7" a="1"/>
  <c r="D1067" i="7" s="1"/>
  <c r="E1067" i="7" a="1"/>
  <c r="E1067" i="7" s="1"/>
  <c r="F1067" i="7" a="1"/>
  <c r="F1067" i="7" s="1"/>
  <c r="R1067" i="7" a="1"/>
  <c r="R1067" i="7" s="1"/>
  <c r="G1069" i="7" a="1"/>
  <c r="G1069" i="7" s="1"/>
  <c r="H1069" i="7" a="1"/>
  <c r="H1069" i="7" s="1"/>
  <c r="I1069" i="7" a="1"/>
  <c r="I1069" i="7" s="1"/>
  <c r="J1069" i="7" a="1"/>
  <c r="J1069" i="7" s="1"/>
  <c r="K1069" i="7" a="1"/>
  <c r="K1069" i="7" s="1"/>
  <c r="L1069" i="7" a="1"/>
  <c r="L1069" i="7" s="1"/>
  <c r="M1069" i="7" a="1"/>
  <c r="M1069" i="7" s="1"/>
  <c r="N1069" i="7" a="1"/>
  <c r="N1069" i="7" s="1"/>
  <c r="O1069" i="7" a="1"/>
  <c r="O1069" i="7" s="1"/>
  <c r="P1069" i="7" a="1"/>
  <c r="P1069" i="7" s="1"/>
  <c r="Q1069" i="7" a="1"/>
  <c r="Q1069" i="7" s="1"/>
  <c r="S1069" i="7" a="1"/>
  <c r="S1069" i="7" s="1"/>
  <c r="D1069" i="7" a="1"/>
  <c r="D1069" i="7" s="1"/>
  <c r="E1069" i="7" a="1"/>
  <c r="E1069" i="7" s="1"/>
  <c r="F1069" i="7" a="1"/>
  <c r="F1069" i="7" s="1"/>
  <c r="R1069" i="7" a="1"/>
  <c r="R1069" i="7" s="1"/>
  <c r="G1071" i="7" a="1"/>
  <c r="G1071" i="7" s="1"/>
  <c r="H1071" i="7" a="1"/>
  <c r="H1071" i="7" s="1"/>
  <c r="I1071" i="7" a="1"/>
  <c r="I1071" i="7" s="1"/>
  <c r="J1071" i="7" a="1"/>
  <c r="J1071" i="7" s="1"/>
  <c r="K1071" i="7" a="1"/>
  <c r="K1071" i="7" s="1"/>
  <c r="L1071" i="7" a="1"/>
  <c r="L1071" i="7" s="1"/>
  <c r="M1071" i="7" a="1"/>
  <c r="M1071" i="7" s="1"/>
  <c r="N1071" i="7" a="1"/>
  <c r="N1071" i="7" s="1"/>
  <c r="O1071" i="7" a="1"/>
  <c r="O1071" i="7" s="1"/>
  <c r="P1071" i="7" a="1"/>
  <c r="P1071" i="7" s="1"/>
  <c r="Q1071" i="7" a="1"/>
  <c r="Q1071" i="7" s="1"/>
  <c r="S1071" i="7" a="1"/>
  <c r="S1071" i="7" s="1"/>
  <c r="D1071" i="7" a="1"/>
  <c r="D1071" i="7" s="1"/>
  <c r="E1071" i="7" a="1"/>
  <c r="E1071" i="7" s="1"/>
  <c r="F1071" i="7" a="1"/>
  <c r="F1071" i="7" s="1"/>
  <c r="R1071" i="7" a="1"/>
  <c r="R1071" i="7" s="1"/>
  <c r="G1072" i="7" a="1"/>
  <c r="G1072" i="7" s="1"/>
  <c r="H1072" i="7" a="1"/>
  <c r="H1072" i="7" s="1"/>
  <c r="I1072" i="7" a="1"/>
  <c r="I1072" i="7" s="1"/>
  <c r="J1072" i="7" a="1"/>
  <c r="J1072" i="7" s="1"/>
  <c r="K1072" i="7" a="1"/>
  <c r="K1072" i="7" s="1"/>
  <c r="L1072" i="7" a="1"/>
  <c r="L1072" i="7" s="1"/>
  <c r="M1072" i="7" a="1"/>
  <c r="M1072" i="7" s="1"/>
  <c r="N1072" i="7" a="1"/>
  <c r="N1072" i="7" s="1"/>
  <c r="O1072" i="7" a="1"/>
  <c r="O1072" i="7" s="1"/>
  <c r="P1072" i="7" a="1"/>
  <c r="P1072" i="7" s="1"/>
  <c r="Q1072" i="7" a="1"/>
  <c r="Q1072" i="7" s="1"/>
  <c r="S1072" i="7" a="1"/>
  <c r="S1072" i="7" s="1"/>
  <c r="D1072" i="7" a="1"/>
  <c r="D1072" i="7" s="1"/>
  <c r="E1072" i="7" a="1"/>
  <c r="E1072" i="7" s="1"/>
  <c r="F1072" i="7" a="1"/>
  <c r="F1072" i="7" s="1"/>
  <c r="R1072" i="7" a="1"/>
  <c r="R1072" i="7" s="1"/>
  <c r="G1073" i="7" a="1"/>
  <c r="G1073" i="7" s="1"/>
  <c r="H1073" i="7" a="1"/>
  <c r="H1073" i="7" s="1"/>
  <c r="I1073" i="7" a="1"/>
  <c r="I1073" i="7" s="1"/>
  <c r="J1073" i="7" a="1"/>
  <c r="J1073" i="7" s="1"/>
  <c r="K1073" i="7" a="1"/>
  <c r="K1073" i="7" s="1"/>
  <c r="L1073" i="7" a="1"/>
  <c r="L1073" i="7" s="1"/>
  <c r="M1073" i="7" a="1"/>
  <c r="M1073" i="7" s="1"/>
  <c r="N1073" i="7" a="1"/>
  <c r="N1073" i="7" s="1"/>
  <c r="O1073" i="7" a="1"/>
  <c r="O1073" i="7" s="1"/>
  <c r="P1073" i="7" a="1"/>
  <c r="P1073" i="7" s="1"/>
  <c r="Q1073" i="7" a="1"/>
  <c r="Q1073" i="7" s="1"/>
  <c r="S1073" i="7" a="1"/>
  <c r="S1073" i="7" s="1"/>
  <c r="D1073" i="7" a="1"/>
  <c r="D1073" i="7" s="1"/>
  <c r="E1073" i="7" a="1"/>
  <c r="E1073" i="7" s="1"/>
  <c r="F1073" i="7" a="1"/>
  <c r="F1073" i="7" s="1"/>
  <c r="R1073" i="7" a="1"/>
  <c r="R1073" i="7" s="1"/>
  <c r="G1076" i="7" a="1"/>
  <c r="G1076" i="7" s="1"/>
  <c r="H1076" i="7" a="1"/>
  <c r="H1076" i="7" s="1"/>
  <c r="I1076" i="7" a="1"/>
  <c r="I1076" i="7" s="1"/>
  <c r="J1076" i="7" a="1"/>
  <c r="J1076" i="7" s="1"/>
  <c r="K1076" i="7" a="1"/>
  <c r="K1076" i="7" s="1"/>
  <c r="L1076" i="7" a="1"/>
  <c r="L1076" i="7" s="1"/>
  <c r="M1076" i="7" a="1"/>
  <c r="M1076" i="7" s="1"/>
  <c r="N1076" i="7" a="1"/>
  <c r="N1076" i="7" s="1"/>
  <c r="O1076" i="7" a="1"/>
  <c r="O1076" i="7" s="1"/>
  <c r="P1076" i="7" a="1"/>
  <c r="P1076" i="7" s="1"/>
  <c r="Q1076" i="7" a="1"/>
  <c r="Q1076" i="7" s="1"/>
  <c r="S1076" i="7" a="1"/>
  <c r="S1076" i="7" s="1"/>
  <c r="D1076" i="7" a="1"/>
  <c r="D1076" i="7" s="1"/>
  <c r="E1076" i="7" a="1"/>
  <c r="E1076" i="7" s="1"/>
  <c r="F1076" i="7" a="1"/>
  <c r="F1076" i="7" s="1"/>
  <c r="R1076" i="7" a="1"/>
  <c r="R1076" i="7" s="1"/>
  <c r="G1079" i="7" a="1"/>
  <c r="G1079" i="7" s="1"/>
  <c r="H1079" i="7" a="1"/>
  <c r="H1079" i="7" s="1"/>
  <c r="I1079" i="7" a="1"/>
  <c r="I1079" i="7" s="1"/>
  <c r="J1079" i="7" a="1"/>
  <c r="J1079" i="7" s="1"/>
  <c r="K1079" i="7" a="1"/>
  <c r="K1079" i="7" s="1"/>
  <c r="L1079" i="7" a="1"/>
  <c r="L1079" i="7" s="1"/>
  <c r="M1079" i="7" a="1"/>
  <c r="M1079" i="7" s="1"/>
  <c r="N1079" i="7" a="1"/>
  <c r="N1079" i="7" s="1"/>
  <c r="O1079" i="7" a="1"/>
  <c r="O1079" i="7" s="1"/>
  <c r="P1079" i="7" a="1"/>
  <c r="P1079" i="7" s="1"/>
  <c r="Q1079" i="7" a="1"/>
  <c r="Q1079" i="7" s="1"/>
  <c r="S1079" i="7" a="1"/>
  <c r="S1079" i="7" s="1"/>
  <c r="D1079" i="7" a="1"/>
  <c r="D1079" i="7" s="1"/>
  <c r="E1079" i="7" a="1"/>
  <c r="E1079" i="7" s="1"/>
  <c r="F1079" i="7" a="1"/>
  <c r="F1079" i="7" s="1"/>
  <c r="R1079" i="7" a="1"/>
  <c r="R1079" i="7" s="1"/>
  <c r="G1083" i="7" a="1"/>
  <c r="G1083" i="7" s="1"/>
  <c r="H1083" i="7" a="1"/>
  <c r="H1083" i="7" s="1"/>
  <c r="I1083" i="7" a="1"/>
  <c r="I1083" i="7" s="1"/>
  <c r="J1083" i="7" a="1"/>
  <c r="J1083" i="7" s="1"/>
  <c r="K1083" i="7" a="1"/>
  <c r="K1083" i="7" s="1"/>
  <c r="L1083" i="7" a="1"/>
  <c r="L1083" i="7" s="1"/>
  <c r="M1083" i="7" a="1"/>
  <c r="M1083" i="7" s="1"/>
  <c r="N1083" i="7" a="1"/>
  <c r="N1083" i="7" s="1"/>
  <c r="O1083" i="7" a="1"/>
  <c r="O1083" i="7" s="1"/>
  <c r="P1083" i="7" a="1"/>
  <c r="P1083" i="7" s="1"/>
  <c r="Q1083" i="7" a="1"/>
  <c r="Q1083" i="7" s="1"/>
  <c r="S1083" i="7" a="1"/>
  <c r="S1083" i="7" s="1"/>
  <c r="D1083" i="7" a="1"/>
  <c r="D1083" i="7" s="1"/>
  <c r="E1083" i="7" a="1"/>
  <c r="E1083" i="7" s="1"/>
  <c r="F1083" i="7" a="1"/>
  <c r="F1083" i="7" s="1"/>
  <c r="R1083" i="7" a="1"/>
  <c r="R1083" i="7" s="1"/>
  <c r="G1087" i="7" a="1"/>
  <c r="G1087" i="7" s="1"/>
  <c r="H1087" i="7" a="1"/>
  <c r="H1087" i="7" s="1"/>
  <c r="I1087" i="7" a="1"/>
  <c r="I1087" i="7" s="1"/>
  <c r="J1087" i="7" a="1"/>
  <c r="J1087" i="7" s="1"/>
  <c r="K1087" i="7" a="1"/>
  <c r="K1087" i="7" s="1"/>
  <c r="L1087" i="7" a="1"/>
  <c r="L1087" i="7" s="1"/>
  <c r="M1087" i="7" a="1"/>
  <c r="M1087" i="7" s="1"/>
  <c r="N1087" i="7" a="1"/>
  <c r="N1087" i="7" s="1"/>
  <c r="O1087" i="7" a="1"/>
  <c r="O1087" i="7" s="1"/>
  <c r="P1087" i="7" a="1"/>
  <c r="P1087" i="7" s="1"/>
  <c r="Q1087" i="7" a="1"/>
  <c r="Q1087" i="7" s="1"/>
  <c r="S1087" i="7" a="1"/>
  <c r="S1087" i="7" s="1"/>
  <c r="D1087" i="7" a="1"/>
  <c r="D1087" i="7" s="1"/>
  <c r="E1087" i="7" a="1"/>
  <c r="E1087" i="7" s="1"/>
  <c r="F1087" i="7" a="1"/>
  <c r="F1087" i="7" s="1"/>
  <c r="R1087" i="7" a="1"/>
  <c r="R1087" i="7" s="1"/>
  <c r="G1088" i="7" a="1"/>
  <c r="G1088" i="7" s="1"/>
  <c r="H1088" i="7" a="1"/>
  <c r="H1088" i="7" s="1"/>
  <c r="I1088" i="7" a="1"/>
  <c r="I1088" i="7" s="1"/>
  <c r="J1088" i="7" a="1"/>
  <c r="J1088" i="7" s="1"/>
  <c r="K1088" i="7" a="1"/>
  <c r="K1088" i="7" s="1"/>
  <c r="L1088" i="7" a="1"/>
  <c r="L1088" i="7" s="1"/>
  <c r="M1088" i="7" a="1"/>
  <c r="M1088" i="7" s="1"/>
  <c r="N1088" i="7" a="1"/>
  <c r="N1088" i="7" s="1"/>
  <c r="O1088" i="7" a="1"/>
  <c r="O1088" i="7" s="1"/>
  <c r="P1088" i="7" a="1"/>
  <c r="P1088" i="7" s="1"/>
  <c r="Q1088" i="7" a="1"/>
  <c r="Q1088" i="7" s="1"/>
  <c r="S1088" i="7" a="1"/>
  <c r="S1088" i="7" s="1"/>
  <c r="D1088" i="7" a="1"/>
  <c r="D1088" i="7" s="1"/>
  <c r="E1088" i="7" a="1"/>
  <c r="E1088" i="7" s="1"/>
  <c r="F1088" i="7" a="1"/>
  <c r="F1088" i="7" s="1"/>
  <c r="R1088" i="7" a="1"/>
  <c r="R1088" i="7" s="1"/>
  <c r="G1089" i="7" a="1"/>
  <c r="G1089" i="7" s="1"/>
  <c r="H1089" i="7" a="1"/>
  <c r="H1089" i="7" s="1"/>
  <c r="I1089" i="7" a="1"/>
  <c r="I1089" i="7" s="1"/>
  <c r="J1089" i="7" a="1"/>
  <c r="J1089" i="7" s="1"/>
  <c r="K1089" i="7" a="1"/>
  <c r="K1089" i="7" s="1"/>
  <c r="L1089" i="7" a="1"/>
  <c r="L1089" i="7" s="1"/>
  <c r="M1089" i="7" a="1"/>
  <c r="M1089" i="7" s="1"/>
  <c r="N1089" i="7" a="1"/>
  <c r="N1089" i="7" s="1"/>
  <c r="O1089" i="7" a="1"/>
  <c r="O1089" i="7" s="1"/>
  <c r="P1089" i="7" a="1"/>
  <c r="P1089" i="7" s="1"/>
  <c r="Q1089" i="7" a="1"/>
  <c r="Q1089" i="7" s="1"/>
  <c r="S1089" i="7" a="1"/>
  <c r="S1089" i="7" s="1"/>
  <c r="D1089" i="7" a="1"/>
  <c r="D1089" i="7" s="1"/>
  <c r="E1089" i="7" a="1"/>
  <c r="E1089" i="7" s="1"/>
  <c r="F1089" i="7" a="1"/>
  <c r="F1089" i="7" s="1"/>
  <c r="R1089" i="7" a="1"/>
  <c r="R1089" i="7" s="1"/>
  <c r="G1093" i="7" a="1"/>
  <c r="G1093" i="7" s="1"/>
  <c r="H1093" i="7" a="1"/>
  <c r="H1093" i="7" s="1"/>
  <c r="I1093" i="7" a="1"/>
  <c r="I1093" i="7" s="1"/>
  <c r="J1093" i="7" a="1"/>
  <c r="J1093" i="7" s="1"/>
  <c r="K1093" i="7" a="1"/>
  <c r="K1093" i="7" s="1"/>
  <c r="L1093" i="7" a="1"/>
  <c r="L1093" i="7" s="1"/>
  <c r="M1093" i="7" a="1"/>
  <c r="M1093" i="7" s="1"/>
  <c r="N1093" i="7" a="1"/>
  <c r="N1093" i="7" s="1"/>
  <c r="O1093" i="7" a="1"/>
  <c r="O1093" i="7" s="1"/>
  <c r="P1093" i="7" a="1"/>
  <c r="P1093" i="7" s="1"/>
  <c r="Q1093" i="7" a="1"/>
  <c r="Q1093" i="7" s="1"/>
  <c r="S1093" i="7" a="1"/>
  <c r="S1093" i="7" s="1"/>
  <c r="D1093" i="7" a="1"/>
  <c r="D1093" i="7" s="1"/>
  <c r="E1093" i="7" a="1"/>
  <c r="E1093" i="7" s="1"/>
  <c r="F1093" i="7" a="1"/>
  <c r="F1093" i="7" s="1"/>
  <c r="R1093" i="7" a="1"/>
  <c r="R1093" i="7" s="1"/>
  <c r="G1094" i="7" a="1"/>
  <c r="G1094" i="7" s="1"/>
  <c r="H1094" i="7" a="1"/>
  <c r="H1094" i="7" s="1"/>
  <c r="I1094" i="7" a="1"/>
  <c r="I1094" i="7" s="1"/>
  <c r="J1094" i="7" a="1"/>
  <c r="J1094" i="7" s="1"/>
  <c r="K1094" i="7" a="1"/>
  <c r="K1094" i="7" s="1"/>
  <c r="L1094" i="7" a="1"/>
  <c r="L1094" i="7" s="1"/>
  <c r="M1094" i="7" a="1"/>
  <c r="M1094" i="7" s="1"/>
  <c r="N1094" i="7" a="1"/>
  <c r="N1094" i="7" s="1"/>
  <c r="O1094" i="7" a="1"/>
  <c r="O1094" i="7" s="1"/>
  <c r="P1094" i="7" a="1"/>
  <c r="P1094" i="7" s="1"/>
  <c r="Q1094" i="7" a="1"/>
  <c r="Q1094" i="7" s="1"/>
  <c r="S1094" i="7" a="1"/>
  <c r="S1094" i="7" s="1"/>
  <c r="D1094" i="7" a="1"/>
  <c r="D1094" i="7" s="1"/>
  <c r="E1094" i="7" a="1"/>
  <c r="E1094" i="7" s="1"/>
  <c r="F1094" i="7" a="1"/>
  <c r="F1094" i="7" s="1"/>
  <c r="R1094" i="7" a="1"/>
  <c r="R1094" i="7" s="1"/>
  <c r="G1098" i="7" a="1"/>
  <c r="G1098" i="7" s="1"/>
  <c r="H1098" i="7" a="1"/>
  <c r="H1098" i="7" s="1"/>
  <c r="I1098" i="7" a="1"/>
  <c r="I1098" i="7" s="1"/>
  <c r="J1098" i="7" a="1"/>
  <c r="J1098" i="7" s="1"/>
  <c r="K1098" i="7" a="1"/>
  <c r="K1098" i="7" s="1"/>
  <c r="L1098" i="7" a="1"/>
  <c r="L1098" i="7" s="1"/>
  <c r="M1098" i="7" a="1"/>
  <c r="M1098" i="7" s="1"/>
  <c r="N1098" i="7" a="1"/>
  <c r="N1098" i="7" s="1"/>
  <c r="O1098" i="7" a="1"/>
  <c r="O1098" i="7" s="1"/>
  <c r="P1098" i="7" a="1"/>
  <c r="P1098" i="7" s="1"/>
  <c r="Q1098" i="7" a="1"/>
  <c r="Q1098" i="7" s="1"/>
  <c r="S1098" i="7" a="1"/>
  <c r="S1098" i="7" s="1"/>
  <c r="D1098" i="7" a="1"/>
  <c r="D1098" i="7" s="1"/>
  <c r="E1098" i="7" a="1"/>
  <c r="E1098" i="7" s="1"/>
  <c r="F1098" i="7" a="1"/>
  <c r="F1098" i="7" s="1"/>
  <c r="R1098" i="7" a="1"/>
  <c r="R1098" i="7" s="1"/>
  <c r="G1102" i="7" a="1"/>
  <c r="G1102" i="7" s="1"/>
  <c r="H1102" i="7" a="1"/>
  <c r="H1102" i="7" s="1"/>
  <c r="I1102" i="7" a="1"/>
  <c r="I1102" i="7" s="1"/>
  <c r="J1102" i="7" a="1"/>
  <c r="J1102" i="7" s="1"/>
  <c r="K1102" i="7" a="1"/>
  <c r="K1102" i="7" s="1"/>
  <c r="L1102" i="7" a="1"/>
  <c r="L1102" i="7" s="1"/>
  <c r="M1102" i="7" a="1"/>
  <c r="M1102" i="7" s="1"/>
  <c r="N1102" i="7" a="1"/>
  <c r="N1102" i="7" s="1"/>
  <c r="O1102" i="7" a="1"/>
  <c r="O1102" i="7" s="1"/>
  <c r="P1102" i="7" a="1"/>
  <c r="P1102" i="7" s="1"/>
  <c r="Q1102" i="7" a="1"/>
  <c r="Q1102" i="7" s="1"/>
  <c r="S1102" i="7" a="1"/>
  <c r="S1102" i="7" s="1"/>
  <c r="D1102" i="7" a="1"/>
  <c r="D1102" i="7" s="1"/>
  <c r="E1102" i="7" a="1"/>
  <c r="E1102" i="7" s="1"/>
  <c r="F1102" i="7" a="1"/>
  <c r="F1102" i="7" s="1"/>
  <c r="R1102" i="7" a="1"/>
  <c r="R1102" i="7" s="1"/>
  <c r="G1107" i="7" a="1"/>
  <c r="G1107" i="7" s="1"/>
  <c r="H1107" i="7" a="1"/>
  <c r="H1107" i="7" s="1"/>
  <c r="J1107" i="7" a="1"/>
  <c r="J1107" i="7" s="1"/>
  <c r="K1107" i="7" a="1"/>
  <c r="K1107" i="7" s="1"/>
  <c r="L1107" i="7" a="1"/>
  <c r="L1107" i="7" s="1"/>
  <c r="M1107" i="7" a="1"/>
  <c r="M1107" i="7" s="1"/>
  <c r="N1107" i="7" a="1"/>
  <c r="N1107" i="7" s="1"/>
  <c r="O1107" i="7" a="1"/>
  <c r="O1107" i="7" s="1"/>
  <c r="P1107" i="7" a="1"/>
  <c r="P1107" i="7" s="1"/>
  <c r="Q1107" i="7" a="1"/>
  <c r="Q1107" i="7" s="1"/>
  <c r="S1107" i="7" a="1"/>
  <c r="S1107" i="7" s="1"/>
  <c r="D1107" i="7" a="1"/>
  <c r="D1107" i="7" s="1"/>
  <c r="E1107" i="7" a="1"/>
  <c r="E1107" i="7" s="1"/>
  <c r="F1107" i="7" a="1"/>
  <c r="F1107" i="7" s="1"/>
  <c r="I1107" i="7" a="1"/>
  <c r="I1107" i="7" s="1"/>
  <c r="R1107" i="7" a="1"/>
  <c r="R1107" i="7" s="1"/>
  <c r="G1108" i="7" a="1"/>
  <c r="G1108" i="7" s="1"/>
  <c r="H1108" i="7" a="1"/>
  <c r="H1108" i="7" s="1"/>
  <c r="J1108" i="7" a="1"/>
  <c r="J1108" i="7" s="1"/>
  <c r="K1108" i="7" a="1"/>
  <c r="K1108" i="7" s="1"/>
  <c r="L1108" i="7" a="1"/>
  <c r="L1108" i="7" s="1"/>
  <c r="M1108" i="7" a="1"/>
  <c r="M1108" i="7" s="1"/>
  <c r="N1108" i="7" a="1"/>
  <c r="N1108" i="7" s="1"/>
  <c r="O1108" i="7" a="1"/>
  <c r="O1108" i="7" s="1"/>
  <c r="P1108" i="7" a="1"/>
  <c r="P1108" i="7" s="1"/>
  <c r="Q1108" i="7" a="1"/>
  <c r="Q1108" i="7" s="1"/>
  <c r="S1108" i="7" a="1"/>
  <c r="S1108" i="7" s="1"/>
  <c r="D1108" i="7" a="1"/>
  <c r="D1108" i="7" s="1"/>
  <c r="E1108" i="7" a="1"/>
  <c r="E1108" i="7" s="1"/>
  <c r="F1108" i="7" a="1"/>
  <c r="F1108" i="7" s="1"/>
  <c r="I1108" i="7" a="1"/>
  <c r="I1108" i="7" s="1"/>
  <c r="R1108" i="7" a="1"/>
  <c r="R1108" i="7" s="1"/>
  <c r="G1109" i="7" a="1"/>
  <c r="G1109" i="7" s="1"/>
  <c r="H1109" i="7" a="1"/>
  <c r="H1109" i="7" s="1"/>
  <c r="J1109" i="7" a="1"/>
  <c r="J1109" i="7" s="1"/>
  <c r="K1109" i="7" a="1"/>
  <c r="K1109" i="7" s="1"/>
  <c r="L1109" i="7" a="1"/>
  <c r="L1109" i="7" s="1"/>
  <c r="M1109" i="7" a="1"/>
  <c r="M1109" i="7" s="1"/>
  <c r="N1109" i="7" a="1"/>
  <c r="N1109" i="7" s="1"/>
  <c r="O1109" i="7" a="1"/>
  <c r="O1109" i="7" s="1"/>
  <c r="P1109" i="7" a="1"/>
  <c r="P1109" i="7" s="1"/>
  <c r="Q1109" i="7" a="1"/>
  <c r="Q1109" i="7" s="1"/>
  <c r="S1109" i="7" a="1"/>
  <c r="S1109" i="7" s="1"/>
  <c r="D1109" i="7" a="1"/>
  <c r="D1109" i="7" s="1"/>
  <c r="E1109" i="7" a="1"/>
  <c r="E1109" i="7" s="1"/>
  <c r="F1109" i="7" a="1"/>
  <c r="F1109" i="7" s="1"/>
  <c r="I1109" i="7" a="1"/>
  <c r="I1109" i="7" s="1"/>
  <c r="R1109" i="7" a="1"/>
  <c r="R1109" i="7" s="1"/>
  <c r="G1112" i="7" a="1"/>
  <c r="G1112" i="7" s="1"/>
  <c r="H1112" i="7" a="1"/>
  <c r="H1112" i="7" s="1"/>
  <c r="J1112" i="7" a="1"/>
  <c r="J1112" i="7" s="1"/>
  <c r="K1112" i="7" a="1"/>
  <c r="K1112" i="7" s="1"/>
  <c r="L1112" i="7" a="1"/>
  <c r="L1112" i="7" s="1"/>
  <c r="M1112" i="7" a="1"/>
  <c r="M1112" i="7" s="1"/>
  <c r="N1112" i="7" a="1"/>
  <c r="N1112" i="7" s="1"/>
  <c r="O1112" i="7" a="1"/>
  <c r="O1112" i="7" s="1"/>
  <c r="P1112" i="7" a="1"/>
  <c r="P1112" i="7" s="1"/>
  <c r="S1112" i="7" a="1"/>
  <c r="S1112" i="7" s="1"/>
  <c r="D1112" i="7" a="1"/>
  <c r="D1112" i="7" s="1"/>
  <c r="E1112" i="7" a="1"/>
  <c r="E1112" i="7" s="1"/>
  <c r="F1112" i="7" a="1"/>
  <c r="F1112" i="7" s="1"/>
  <c r="I1112" i="7" a="1"/>
  <c r="I1112" i="7" s="1"/>
  <c r="Q1112" i="7" a="1"/>
  <c r="Q1112" i="7" s="1"/>
  <c r="R1112" i="7" a="1"/>
  <c r="R1112" i="7" s="1"/>
  <c r="G1113" i="7" a="1"/>
  <c r="G1113" i="7" s="1"/>
  <c r="H1113" i="7" a="1"/>
  <c r="H1113" i="7" s="1"/>
  <c r="J1113" i="7" a="1"/>
  <c r="J1113" i="7" s="1"/>
  <c r="K1113" i="7" a="1"/>
  <c r="K1113" i="7" s="1"/>
  <c r="L1113" i="7" a="1"/>
  <c r="L1113" i="7" s="1"/>
  <c r="M1113" i="7" a="1"/>
  <c r="M1113" i="7" s="1"/>
  <c r="N1113" i="7" a="1"/>
  <c r="N1113" i="7" s="1"/>
  <c r="O1113" i="7" a="1"/>
  <c r="O1113" i="7" s="1"/>
  <c r="P1113" i="7" a="1"/>
  <c r="P1113" i="7" s="1"/>
  <c r="S1113" i="7" a="1"/>
  <c r="S1113" i="7" s="1"/>
  <c r="D1113" i="7" a="1"/>
  <c r="D1113" i="7" s="1"/>
  <c r="E1113" i="7" a="1"/>
  <c r="E1113" i="7" s="1"/>
  <c r="F1113" i="7" a="1"/>
  <c r="F1113" i="7" s="1"/>
  <c r="I1113" i="7" a="1"/>
  <c r="I1113" i="7" s="1"/>
  <c r="Q1113" i="7" a="1"/>
  <c r="Q1113" i="7" s="1"/>
  <c r="R1113" i="7" a="1"/>
  <c r="R1113" i="7" s="1"/>
  <c r="G1124" i="7" a="1"/>
  <c r="G1124" i="7" s="1"/>
  <c r="H1124" i="7" a="1"/>
  <c r="H1124" i="7" s="1"/>
  <c r="J1124" i="7" a="1"/>
  <c r="J1124" i="7" s="1"/>
  <c r="K1124" i="7" a="1"/>
  <c r="K1124" i="7" s="1"/>
  <c r="L1124" i="7" a="1"/>
  <c r="L1124" i="7" s="1"/>
  <c r="M1124" i="7" a="1"/>
  <c r="M1124" i="7" s="1"/>
  <c r="N1124" i="7" a="1"/>
  <c r="N1124" i="7" s="1"/>
  <c r="O1124" i="7" a="1"/>
  <c r="O1124" i="7" s="1"/>
  <c r="P1124" i="7" a="1"/>
  <c r="P1124" i="7" s="1"/>
  <c r="S1124" i="7" a="1"/>
  <c r="S1124" i="7" s="1"/>
  <c r="D1124" i="7" a="1"/>
  <c r="D1124" i="7" s="1"/>
  <c r="E1124" i="7" a="1"/>
  <c r="E1124" i="7" s="1"/>
  <c r="F1124" i="7" a="1"/>
  <c r="F1124" i="7" s="1"/>
  <c r="I1124" i="7" a="1"/>
  <c r="I1124" i="7" s="1"/>
  <c r="Q1124" i="7" a="1"/>
  <c r="Q1124" i="7" s="1"/>
  <c r="R1124" i="7" a="1"/>
  <c r="R1124" i="7" s="1"/>
  <c r="H1125" i="7" a="1"/>
  <c r="H1125" i="7" s="1"/>
  <c r="J1125" i="7" a="1"/>
  <c r="J1125" i="7" s="1"/>
  <c r="K1125" i="7" a="1"/>
  <c r="K1125" i="7" s="1"/>
  <c r="L1125" i="7" a="1"/>
  <c r="L1125" i="7" s="1"/>
  <c r="M1125" i="7" a="1"/>
  <c r="M1125" i="7" s="1"/>
  <c r="N1125" i="7" a="1"/>
  <c r="N1125" i="7" s="1"/>
  <c r="O1125" i="7" a="1"/>
  <c r="O1125" i="7" s="1"/>
  <c r="P1125" i="7" a="1"/>
  <c r="P1125" i="7" s="1"/>
  <c r="S1125" i="7" a="1"/>
  <c r="S1125" i="7" s="1"/>
  <c r="D1125" i="7" a="1"/>
  <c r="D1125" i="7" s="1"/>
  <c r="E1125" i="7" a="1"/>
  <c r="E1125" i="7" s="1"/>
  <c r="F1125" i="7" a="1"/>
  <c r="F1125" i="7" s="1"/>
  <c r="G1125" i="7" a="1"/>
  <c r="G1125" i="7" s="1"/>
  <c r="I1125" i="7" a="1"/>
  <c r="I1125" i="7" s="1"/>
  <c r="Q1125" i="7" a="1"/>
  <c r="Q1125" i="7" s="1"/>
  <c r="R1125" i="7" a="1"/>
  <c r="R1125" i="7" s="1"/>
  <c r="H1126" i="7" a="1"/>
  <c r="H1126" i="7" s="1"/>
  <c r="K1126" i="7" a="1"/>
  <c r="K1126" i="7" s="1"/>
  <c r="L1126" i="7" a="1"/>
  <c r="L1126" i="7" s="1"/>
  <c r="M1126" i="7" a="1"/>
  <c r="M1126" i="7" s="1"/>
  <c r="N1126" i="7" a="1"/>
  <c r="N1126" i="7" s="1"/>
  <c r="O1126" i="7" a="1"/>
  <c r="O1126" i="7" s="1"/>
  <c r="P1126" i="7" a="1"/>
  <c r="P1126" i="7" s="1"/>
  <c r="D1126" i="7" a="1"/>
  <c r="D1126" i="7" s="1"/>
  <c r="E1126" i="7" a="1"/>
  <c r="E1126" i="7" s="1"/>
  <c r="Q1126" i="7" a="1"/>
  <c r="Q1126" i="7" s="1"/>
  <c r="R1126" i="7" a="1"/>
  <c r="R1126" i="7" s="1"/>
  <c r="S1126" i="7" a="1"/>
  <c r="S1126" i="7" s="1"/>
  <c r="F1126" i="7" a="1"/>
  <c r="F1126" i="7" s="1"/>
  <c r="G1126" i="7" a="1"/>
  <c r="G1126" i="7" s="1"/>
  <c r="I1126" i="7" a="1"/>
  <c r="I1126" i="7" s="1"/>
  <c r="J1126" i="7" a="1"/>
  <c r="J1126" i="7" s="1"/>
  <c r="L1129" i="7" a="1"/>
  <c r="L1129" i="7" s="1"/>
  <c r="M1129" i="7" a="1"/>
  <c r="M1129" i="7" s="1"/>
  <c r="N1129" i="7" a="1"/>
  <c r="N1129" i="7" s="1"/>
  <c r="O1129" i="7" a="1"/>
  <c r="O1129" i="7" s="1"/>
  <c r="P1129" i="7" a="1"/>
  <c r="P1129" i="7" s="1"/>
  <c r="Q1129" i="7" a="1"/>
  <c r="Q1129" i="7" s="1"/>
  <c r="R1129" i="7" a="1"/>
  <c r="R1129" i="7" s="1"/>
  <c r="S1129" i="7" a="1"/>
  <c r="S1129" i="7" s="1"/>
  <c r="D1129" i="7" a="1"/>
  <c r="D1129" i="7" s="1"/>
  <c r="E1129" i="7" a="1"/>
  <c r="E1129" i="7" s="1"/>
  <c r="F1129" i="7" a="1"/>
  <c r="F1129" i="7" s="1"/>
  <c r="G1129" i="7" a="1"/>
  <c r="G1129" i="7" s="1"/>
  <c r="H1129" i="7" a="1"/>
  <c r="H1129" i="7" s="1"/>
  <c r="I1129" i="7" a="1"/>
  <c r="I1129" i="7" s="1"/>
  <c r="J1129" i="7" a="1"/>
  <c r="J1129" i="7" s="1"/>
  <c r="K1129" i="7" a="1"/>
  <c r="K1129" i="7" s="1"/>
  <c r="L1130" i="7" a="1"/>
  <c r="L1130" i="7" s="1"/>
  <c r="M1130" i="7" a="1"/>
  <c r="M1130" i="7" s="1"/>
  <c r="N1130" i="7" a="1"/>
  <c r="N1130" i="7" s="1"/>
  <c r="O1130" i="7" a="1"/>
  <c r="O1130" i="7" s="1"/>
  <c r="P1130" i="7" a="1"/>
  <c r="P1130" i="7" s="1"/>
  <c r="Q1130" i="7" a="1"/>
  <c r="Q1130" i="7" s="1"/>
  <c r="R1130" i="7" a="1"/>
  <c r="R1130" i="7" s="1"/>
  <c r="S1130" i="7" a="1"/>
  <c r="S1130" i="7" s="1"/>
  <c r="D1130" i="7" a="1"/>
  <c r="D1130" i="7" s="1"/>
  <c r="E1130" i="7" a="1"/>
  <c r="E1130" i="7" s="1"/>
  <c r="F1130" i="7" a="1"/>
  <c r="F1130" i="7" s="1"/>
  <c r="G1130" i="7" a="1"/>
  <c r="G1130" i="7" s="1"/>
  <c r="H1130" i="7" a="1"/>
  <c r="H1130" i="7" s="1"/>
  <c r="I1130" i="7" a="1"/>
  <c r="I1130" i="7" s="1"/>
  <c r="J1130" i="7" a="1"/>
  <c r="J1130" i="7" s="1"/>
  <c r="K1130" i="7" a="1"/>
  <c r="K1130" i="7" s="1"/>
  <c r="L1133" i="7" a="1"/>
  <c r="L1133" i="7" s="1"/>
  <c r="M1133" i="7" a="1"/>
  <c r="M1133" i="7" s="1"/>
  <c r="N1133" i="7" a="1"/>
  <c r="N1133" i="7" s="1"/>
  <c r="O1133" i="7" a="1"/>
  <c r="O1133" i="7" s="1"/>
  <c r="P1133" i="7" a="1"/>
  <c r="P1133" i="7" s="1"/>
  <c r="Q1133" i="7" a="1"/>
  <c r="Q1133" i="7" s="1"/>
  <c r="R1133" i="7" a="1"/>
  <c r="R1133" i="7" s="1"/>
  <c r="S1133" i="7" a="1"/>
  <c r="S1133" i="7" s="1"/>
  <c r="D1133" i="7" a="1"/>
  <c r="D1133" i="7" s="1"/>
  <c r="E1133" i="7" a="1"/>
  <c r="E1133" i="7" s="1"/>
  <c r="F1133" i="7" a="1"/>
  <c r="F1133" i="7" s="1"/>
  <c r="G1133" i="7" a="1"/>
  <c r="G1133" i="7" s="1"/>
  <c r="H1133" i="7" a="1"/>
  <c r="H1133" i="7" s="1"/>
  <c r="I1133" i="7" a="1"/>
  <c r="I1133" i="7" s="1"/>
  <c r="J1133" i="7" a="1"/>
  <c r="J1133" i="7" s="1"/>
  <c r="K1133" i="7" a="1"/>
  <c r="K1133" i="7" s="1"/>
  <c r="L1143" i="7" a="1"/>
  <c r="L1143" i="7" s="1"/>
  <c r="M1143" i="7" a="1"/>
  <c r="M1143" i="7" s="1"/>
  <c r="N1143" i="7" a="1"/>
  <c r="N1143" i="7" s="1"/>
  <c r="O1143" i="7" a="1"/>
  <c r="O1143" i="7" s="1"/>
  <c r="P1143" i="7" a="1"/>
  <c r="P1143" i="7" s="1"/>
  <c r="Q1143" i="7" a="1"/>
  <c r="Q1143" i="7" s="1"/>
  <c r="R1143" i="7" a="1"/>
  <c r="R1143" i="7" s="1"/>
  <c r="S1143" i="7" a="1"/>
  <c r="S1143" i="7" s="1"/>
  <c r="D1143" i="7" a="1"/>
  <c r="D1143" i="7" s="1"/>
  <c r="E1143" i="7" a="1"/>
  <c r="E1143" i="7" s="1"/>
  <c r="F1143" i="7" a="1"/>
  <c r="F1143" i="7" s="1"/>
  <c r="G1143" i="7" a="1"/>
  <c r="G1143" i="7" s="1"/>
  <c r="H1143" i="7" a="1"/>
  <c r="H1143" i="7" s="1"/>
  <c r="I1143" i="7" a="1"/>
  <c r="I1143" i="7" s="1"/>
  <c r="J1143" i="7" a="1"/>
  <c r="J1143" i="7" s="1"/>
  <c r="K1143" i="7" a="1"/>
  <c r="K1143" i="7" s="1"/>
  <c r="L1144" i="7" a="1"/>
  <c r="L1144" i="7" s="1"/>
  <c r="M1144" i="7" a="1"/>
  <c r="M1144" i="7" s="1"/>
  <c r="N1144" i="7" a="1"/>
  <c r="N1144" i="7" s="1"/>
  <c r="O1144" i="7" a="1"/>
  <c r="O1144" i="7" s="1"/>
  <c r="P1144" i="7" a="1"/>
  <c r="P1144" i="7" s="1"/>
  <c r="Q1144" i="7" a="1"/>
  <c r="Q1144" i="7" s="1"/>
  <c r="R1144" i="7" a="1"/>
  <c r="R1144" i="7" s="1"/>
  <c r="S1144" i="7" a="1"/>
  <c r="S1144" i="7" s="1"/>
  <c r="D1144" i="7" a="1"/>
  <c r="D1144" i="7" s="1"/>
  <c r="E1144" i="7" a="1"/>
  <c r="E1144" i="7" s="1"/>
  <c r="F1144" i="7" a="1"/>
  <c r="F1144" i="7" s="1"/>
  <c r="G1144" i="7" a="1"/>
  <c r="G1144" i="7" s="1"/>
  <c r="H1144" i="7" a="1"/>
  <c r="H1144" i="7" s="1"/>
  <c r="I1144" i="7" a="1"/>
  <c r="I1144" i="7" s="1"/>
  <c r="J1144" i="7" a="1"/>
  <c r="J1144" i="7" s="1"/>
  <c r="K1144" i="7" a="1"/>
  <c r="K1144" i="7" s="1"/>
  <c r="L1148" i="7" a="1"/>
  <c r="L1148" i="7" s="1"/>
  <c r="M1148" i="7" a="1"/>
  <c r="M1148" i="7" s="1"/>
  <c r="N1148" i="7" a="1"/>
  <c r="N1148" i="7" s="1"/>
  <c r="O1148" i="7" a="1"/>
  <c r="O1148" i="7" s="1"/>
  <c r="P1148" i="7" a="1"/>
  <c r="P1148" i="7" s="1"/>
  <c r="Q1148" i="7" a="1"/>
  <c r="Q1148" i="7" s="1"/>
  <c r="R1148" i="7" a="1"/>
  <c r="R1148" i="7" s="1"/>
  <c r="S1148" i="7" a="1"/>
  <c r="S1148" i="7" s="1"/>
  <c r="D1148" i="7" a="1"/>
  <c r="D1148" i="7" s="1"/>
  <c r="E1148" i="7" a="1"/>
  <c r="E1148" i="7" s="1"/>
  <c r="F1148" i="7" a="1"/>
  <c r="F1148" i="7" s="1"/>
  <c r="G1148" i="7" a="1"/>
  <c r="G1148" i="7" s="1"/>
  <c r="H1148" i="7" a="1"/>
  <c r="H1148" i="7" s="1"/>
  <c r="I1148" i="7" a="1"/>
  <c r="I1148" i="7" s="1"/>
  <c r="J1148" i="7" a="1"/>
  <c r="J1148" i="7" s="1"/>
  <c r="K1148" i="7" a="1"/>
  <c r="K1148" i="7" s="1"/>
  <c r="L1149" i="7" a="1"/>
  <c r="L1149" i="7" s="1"/>
  <c r="M1149" i="7" a="1"/>
  <c r="M1149" i="7" s="1"/>
  <c r="N1149" i="7" a="1"/>
  <c r="N1149" i="7" s="1"/>
  <c r="O1149" i="7" a="1"/>
  <c r="O1149" i="7" s="1"/>
  <c r="P1149" i="7" a="1"/>
  <c r="P1149" i="7" s="1"/>
  <c r="Q1149" i="7" a="1"/>
  <c r="Q1149" i="7" s="1"/>
  <c r="R1149" i="7" a="1"/>
  <c r="R1149" i="7" s="1"/>
  <c r="S1149" i="7" a="1"/>
  <c r="S1149" i="7" s="1"/>
  <c r="D1149" i="7" a="1"/>
  <c r="D1149" i="7" s="1"/>
  <c r="E1149" i="7" a="1"/>
  <c r="E1149" i="7" s="1"/>
  <c r="F1149" i="7" a="1"/>
  <c r="F1149" i="7" s="1"/>
  <c r="G1149" i="7" a="1"/>
  <c r="G1149" i="7" s="1"/>
  <c r="H1149" i="7" a="1"/>
  <c r="H1149" i="7" s="1"/>
  <c r="I1149" i="7" a="1"/>
  <c r="I1149" i="7" s="1"/>
  <c r="J1149" i="7" a="1"/>
  <c r="J1149" i="7" s="1"/>
  <c r="K1149" i="7" a="1"/>
  <c r="K1149" i="7" s="1"/>
  <c r="L1153" i="7" a="1"/>
  <c r="L1153" i="7" s="1"/>
  <c r="M1153" i="7" a="1"/>
  <c r="M1153" i="7" s="1"/>
  <c r="N1153" i="7" a="1"/>
  <c r="N1153" i="7" s="1"/>
  <c r="O1153" i="7" a="1"/>
  <c r="O1153" i="7" s="1"/>
  <c r="P1153" i="7" a="1"/>
  <c r="P1153" i="7" s="1"/>
  <c r="Q1153" i="7" a="1"/>
  <c r="Q1153" i="7" s="1"/>
  <c r="R1153" i="7" a="1"/>
  <c r="R1153" i="7" s="1"/>
  <c r="S1153" i="7" a="1"/>
  <c r="S1153" i="7" s="1"/>
  <c r="D1153" i="7" a="1"/>
  <c r="D1153" i="7" s="1"/>
  <c r="E1153" i="7" a="1"/>
  <c r="E1153" i="7" s="1"/>
  <c r="F1153" i="7" a="1"/>
  <c r="F1153" i="7" s="1"/>
  <c r="G1153" i="7" a="1"/>
  <c r="G1153" i="7" s="1"/>
  <c r="H1153" i="7" a="1"/>
  <c r="H1153" i="7" s="1"/>
  <c r="I1153" i="7" a="1"/>
  <c r="I1153" i="7" s="1"/>
  <c r="J1153" i="7" a="1"/>
  <c r="J1153" i="7" s="1"/>
  <c r="K1153" i="7" a="1"/>
  <c r="K1153" i="7" s="1"/>
  <c r="L1161" i="7" a="1"/>
  <c r="L1161" i="7" s="1"/>
  <c r="M1161" i="7" a="1"/>
  <c r="M1161" i="7" s="1"/>
  <c r="N1161" i="7" a="1"/>
  <c r="N1161" i="7" s="1"/>
  <c r="O1161" i="7" a="1"/>
  <c r="O1161" i="7" s="1"/>
  <c r="P1161" i="7" a="1"/>
  <c r="P1161" i="7" s="1"/>
  <c r="Q1161" i="7" a="1"/>
  <c r="Q1161" i="7" s="1"/>
  <c r="R1161" i="7" a="1"/>
  <c r="R1161" i="7" s="1"/>
  <c r="S1161" i="7" a="1"/>
  <c r="S1161" i="7" s="1"/>
  <c r="D1161" i="7" a="1"/>
  <c r="D1161" i="7" s="1"/>
  <c r="E1161" i="7" a="1"/>
  <c r="E1161" i="7" s="1"/>
  <c r="F1161" i="7" a="1"/>
  <c r="F1161" i="7" s="1"/>
  <c r="G1161" i="7" a="1"/>
  <c r="G1161" i="7" s="1"/>
  <c r="H1161" i="7" a="1"/>
  <c r="H1161" i="7" s="1"/>
  <c r="I1161" i="7" a="1"/>
  <c r="I1161" i="7" s="1"/>
  <c r="J1161" i="7" a="1"/>
  <c r="J1161" i="7" s="1"/>
  <c r="K1161" i="7" a="1"/>
  <c r="K1161" i="7" s="1"/>
  <c r="L1162" i="7" a="1"/>
  <c r="L1162" i="7" s="1"/>
  <c r="M1162" i="7" a="1"/>
  <c r="M1162" i="7" s="1"/>
  <c r="N1162" i="7" a="1"/>
  <c r="N1162" i="7" s="1"/>
  <c r="O1162" i="7" a="1"/>
  <c r="O1162" i="7" s="1"/>
  <c r="P1162" i="7" a="1"/>
  <c r="P1162" i="7" s="1"/>
  <c r="Q1162" i="7" a="1"/>
  <c r="Q1162" i="7" s="1"/>
  <c r="R1162" i="7" a="1"/>
  <c r="R1162" i="7" s="1"/>
  <c r="S1162" i="7" a="1"/>
  <c r="S1162" i="7" s="1"/>
  <c r="D1162" i="7" a="1"/>
  <c r="D1162" i="7" s="1"/>
  <c r="E1162" i="7" a="1"/>
  <c r="E1162" i="7" s="1"/>
  <c r="F1162" i="7" a="1"/>
  <c r="F1162" i="7" s="1"/>
  <c r="G1162" i="7" a="1"/>
  <c r="G1162" i="7" s="1"/>
  <c r="H1162" i="7" a="1"/>
  <c r="H1162" i="7" s="1"/>
  <c r="I1162" i="7" a="1"/>
  <c r="I1162" i="7" s="1"/>
  <c r="J1162" i="7" a="1"/>
  <c r="J1162" i="7" s="1"/>
  <c r="K1162" i="7" a="1"/>
  <c r="K1162" i="7" s="1"/>
  <c r="L1164" i="7" a="1"/>
  <c r="L1164" i="7" s="1"/>
  <c r="M1164" i="7" a="1"/>
  <c r="M1164" i="7" s="1"/>
  <c r="N1164" i="7" a="1"/>
  <c r="N1164" i="7" s="1"/>
  <c r="O1164" i="7" a="1"/>
  <c r="O1164" i="7" s="1"/>
  <c r="P1164" i="7" a="1"/>
  <c r="P1164" i="7" s="1"/>
  <c r="Q1164" i="7" a="1"/>
  <c r="Q1164" i="7" s="1"/>
  <c r="R1164" i="7" a="1"/>
  <c r="R1164" i="7" s="1"/>
  <c r="S1164" i="7" a="1"/>
  <c r="S1164" i="7" s="1"/>
  <c r="D1164" i="7" a="1"/>
  <c r="D1164" i="7" s="1"/>
  <c r="E1164" i="7" a="1"/>
  <c r="E1164" i="7" s="1"/>
  <c r="F1164" i="7" a="1"/>
  <c r="F1164" i="7" s="1"/>
  <c r="G1164" i="7" a="1"/>
  <c r="G1164" i="7" s="1"/>
  <c r="H1164" i="7" a="1"/>
  <c r="H1164" i="7" s="1"/>
  <c r="I1164" i="7" a="1"/>
  <c r="I1164" i="7" s="1"/>
  <c r="J1164" i="7" a="1"/>
  <c r="J1164" i="7" s="1"/>
  <c r="K1164" i="7" a="1"/>
  <c r="K1164" i="7" s="1"/>
  <c r="L1167" i="7" a="1"/>
  <c r="L1167" i="7" s="1"/>
  <c r="M1167" i="7" a="1"/>
  <c r="M1167" i="7" s="1"/>
  <c r="N1167" i="7" a="1"/>
  <c r="N1167" i="7" s="1"/>
  <c r="O1167" i="7" a="1"/>
  <c r="O1167" i="7" s="1"/>
  <c r="P1167" i="7" a="1"/>
  <c r="P1167" i="7" s="1"/>
  <c r="Q1167" i="7" a="1"/>
  <c r="Q1167" i="7" s="1"/>
  <c r="R1167" i="7" a="1"/>
  <c r="R1167" i="7" s="1"/>
  <c r="S1167" i="7" a="1"/>
  <c r="S1167" i="7" s="1"/>
  <c r="D1167" i="7" a="1"/>
  <c r="D1167" i="7" s="1"/>
  <c r="E1167" i="7" a="1"/>
  <c r="E1167" i="7" s="1"/>
  <c r="F1167" i="7" a="1"/>
  <c r="F1167" i="7" s="1"/>
  <c r="G1167" i="7" a="1"/>
  <c r="G1167" i="7" s="1"/>
  <c r="H1167" i="7" a="1"/>
  <c r="H1167" i="7" s="1"/>
  <c r="I1167" i="7" a="1"/>
  <c r="I1167" i="7" s="1"/>
  <c r="J1167" i="7" a="1"/>
  <c r="J1167" i="7" s="1"/>
  <c r="K1167" i="7" a="1"/>
  <c r="K1167" i="7" s="1"/>
  <c r="L1169" i="7" a="1"/>
  <c r="L1169" i="7" s="1"/>
  <c r="M1169" i="7" a="1"/>
  <c r="M1169" i="7" s="1"/>
  <c r="N1169" i="7" a="1"/>
  <c r="N1169" i="7" s="1"/>
  <c r="O1169" i="7" a="1"/>
  <c r="O1169" i="7" s="1"/>
  <c r="P1169" i="7" a="1"/>
  <c r="P1169" i="7" s="1"/>
  <c r="Q1169" i="7" a="1"/>
  <c r="Q1169" i="7" s="1"/>
  <c r="R1169" i="7" a="1"/>
  <c r="R1169" i="7" s="1"/>
  <c r="S1169" i="7" a="1"/>
  <c r="S1169" i="7" s="1"/>
  <c r="D1169" i="7" a="1"/>
  <c r="D1169" i="7" s="1"/>
  <c r="E1169" i="7" a="1"/>
  <c r="E1169" i="7" s="1"/>
  <c r="F1169" i="7" a="1"/>
  <c r="F1169" i="7" s="1"/>
  <c r="G1169" i="7" a="1"/>
  <c r="G1169" i="7" s="1"/>
  <c r="H1169" i="7" a="1"/>
  <c r="H1169" i="7" s="1"/>
  <c r="I1169" i="7" a="1"/>
  <c r="I1169" i="7" s="1"/>
  <c r="J1169" i="7" a="1"/>
  <c r="J1169" i="7" s="1"/>
  <c r="K1169" i="7" a="1"/>
  <c r="K1169" i="7" s="1"/>
  <c r="L1173" i="7" a="1"/>
  <c r="L1173" i="7" s="1"/>
  <c r="M1173" i="7" a="1"/>
  <c r="M1173" i="7" s="1"/>
  <c r="N1173" i="7" a="1"/>
  <c r="N1173" i="7" s="1"/>
  <c r="O1173" i="7" a="1"/>
  <c r="O1173" i="7" s="1"/>
  <c r="P1173" i="7" a="1"/>
  <c r="P1173" i="7" s="1"/>
  <c r="Q1173" i="7" a="1"/>
  <c r="Q1173" i="7" s="1"/>
  <c r="R1173" i="7" a="1"/>
  <c r="R1173" i="7" s="1"/>
  <c r="S1173" i="7" a="1"/>
  <c r="S1173" i="7" s="1"/>
  <c r="D1173" i="7" a="1"/>
  <c r="D1173" i="7" s="1"/>
  <c r="E1173" i="7" a="1"/>
  <c r="E1173" i="7" s="1"/>
  <c r="F1173" i="7" a="1"/>
  <c r="F1173" i="7" s="1"/>
  <c r="G1173" i="7" a="1"/>
  <c r="G1173" i="7" s="1"/>
  <c r="H1173" i="7" a="1"/>
  <c r="H1173" i="7" s="1"/>
  <c r="I1173" i="7" a="1"/>
  <c r="I1173" i="7" s="1"/>
  <c r="J1173" i="7" a="1"/>
  <c r="J1173" i="7" s="1"/>
  <c r="K1173" i="7" a="1"/>
  <c r="K1173" i="7" s="1"/>
  <c r="L1179" i="7" a="1"/>
  <c r="L1179" i="7" s="1"/>
  <c r="M1179" i="7" a="1"/>
  <c r="M1179" i="7" s="1"/>
  <c r="N1179" i="7" a="1"/>
  <c r="N1179" i="7" s="1"/>
  <c r="O1179" i="7" a="1"/>
  <c r="O1179" i="7" s="1"/>
  <c r="P1179" i="7" a="1"/>
  <c r="P1179" i="7" s="1"/>
  <c r="Q1179" i="7" a="1"/>
  <c r="Q1179" i="7" s="1"/>
  <c r="R1179" i="7" a="1"/>
  <c r="R1179" i="7" s="1"/>
  <c r="S1179" i="7" a="1"/>
  <c r="S1179" i="7" s="1"/>
  <c r="D1179" i="7" a="1"/>
  <c r="D1179" i="7" s="1"/>
  <c r="E1179" i="7" a="1"/>
  <c r="E1179" i="7" s="1"/>
  <c r="G1179" i="7" a="1"/>
  <c r="G1179" i="7" s="1"/>
  <c r="H1179" i="7" a="1"/>
  <c r="H1179" i="7" s="1"/>
  <c r="I1179" i="7" a="1"/>
  <c r="I1179" i="7" s="1"/>
  <c r="J1179" i="7" a="1"/>
  <c r="J1179" i="7" s="1"/>
  <c r="K1179" i="7" a="1"/>
  <c r="K1179" i="7" s="1"/>
  <c r="F1179" i="7" a="1"/>
  <c r="F1179" i="7" s="1"/>
  <c r="L1180" i="7" a="1"/>
  <c r="L1180" i="7" s="1"/>
  <c r="M1180" i="7" a="1"/>
  <c r="M1180" i="7" s="1"/>
  <c r="N1180" i="7" a="1"/>
  <c r="N1180" i="7" s="1"/>
  <c r="O1180" i="7" a="1"/>
  <c r="O1180" i="7" s="1"/>
  <c r="P1180" i="7" a="1"/>
  <c r="P1180" i="7" s="1"/>
  <c r="Q1180" i="7" a="1"/>
  <c r="Q1180" i="7" s="1"/>
  <c r="R1180" i="7" a="1"/>
  <c r="R1180" i="7" s="1"/>
  <c r="S1180" i="7" a="1"/>
  <c r="S1180" i="7" s="1"/>
  <c r="D1180" i="7" a="1"/>
  <c r="D1180" i="7" s="1"/>
  <c r="E1180" i="7" a="1"/>
  <c r="E1180" i="7" s="1"/>
  <c r="G1180" i="7" a="1"/>
  <c r="G1180" i="7" s="1"/>
  <c r="H1180" i="7" a="1"/>
  <c r="H1180" i="7" s="1"/>
  <c r="I1180" i="7" a="1"/>
  <c r="I1180" i="7" s="1"/>
  <c r="J1180" i="7" a="1"/>
  <c r="J1180" i="7" s="1"/>
  <c r="K1180" i="7" a="1"/>
  <c r="K1180" i="7" s="1"/>
  <c r="F1180" i="7" a="1"/>
  <c r="F1180" i="7" s="1"/>
  <c r="L1185" i="7" a="1"/>
  <c r="L1185" i="7" s="1"/>
  <c r="M1185" i="7" a="1"/>
  <c r="M1185" i="7" s="1"/>
  <c r="N1185" i="7" a="1"/>
  <c r="N1185" i="7" s="1"/>
  <c r="O1185" i="7" a="1"/>
  <c r="O1185" i="7" s="1"/>
  <c r="P1185" i="7" a="1"/>
  <c r="P1185" i="7" s="1"/>
  <c r="Q1185" i="7" a="1"/>
  <c r="Q1185" i="7" s="1"/>
  <c r="R1185" i="7" a="1"/>
  <c r="R1185" i="7" s="1"/>
  <c r="S1185" i="7" a="1"/>
  <c r="S1185" i="7" s="1"/>
  <c r="D1185" i="7" a="1"/>
  <c r="D1185" i="7" s="1"/>
  <c r="E1185" i="7" a="1"/>
  <c r="E1185" i="7" s="1"/>
  <c r="G1185" i="7" a="1"/>
  <c r="G1185" i="7" s="1"/>
  <c r="H1185" i="7" a="1"/>
  <c r="H1185" i="7" s="1"/>
  <c r="I1185" i="7" a="1"/>
  <c r="I1185" i="7" s="1"/>
  <c r="J1185" i="7" a="1"/>
  <c r="J1185" i="7" s="1"/>
  <c r="K1185" i="7" a="1"/>
  <c r="K1185" i="7" s="1"/>
  <c r="F1185" i="7" a="1"/>
  <c r="F1185" i="7" s="1"/>
  <c r="L1189" i="7" a="1"/>
  <c r="L1189" i="7" s="1"/>
  <c r="M1189" i="7" a="1"/>
  <c r="M1189" i="7" s="1"/>
  <c r="N1189" i="7" a="1"/>
  <c r="N1189" i="7" s="1"/>
  <c r="P1189" i="7" a="1"/>
  <c r="P1189" i="7" s="1"/>
  <c r="Q1189" i="7" a="1"/>
  <c r="Q1189" i="7" s="1"/>
  <c r="R1189" i="7" a="1"/>
  <c r="R1189" i="7" s="1"/>
  <c r="S1189" i="7" a="1"/>
  <c r="S1189" i="7" s="1"/>
  <c r="D1189" i="7" a="1"/>
  <c r="D1189" i="7" s="1"/>
  <c r="E1189" i="7" a="1"/>
  <c r="E1189" i="7" s="1"/>
  <c r="G1189" i="7" a="1"/>
  <c r="G1189" i="7" s="1"/>
  <c r="H1189" i="7" a="1"/>
  <c r="H1189" i="7" s="1"/>
  <c r="I1189" i="7" a="1"/>
  <c r="I1189" i="7" s="1"/>
  <c r="J1189" i="7" a="1"/>
  <c r="J1189" i="7" s="1"/>
  <c r="K1189" i="7" a="1"/>
  <c r="K1189" i="7" s="1"/>
  <c r="O1189" i="7" a="1"/>
  <c r="O1189" i="7" s="1"/>
  <c r="F1189" i="7" a="1"/>
  <c r="F1189" i="7" s="1"/>
  <c r="M1193" i="7" a="1"/>
  <c r="M1193" i="7" s="1"/>
  <c r="N1193" i="7" a="1"/>
  <c r="N1193" i="7" s="1"/>
  <c r="P1193" i="7" a="1"/>
  <c r="P1193" i="7" s="1"/>
  <c r="Q1193" i="7" a="1"/>
  <c r="Q1193" i="7" s="1"/>
  <c r="R1193" i="7" a="1"/>
  <c r="R1193" i="7" s="1"/>
  <c r="S1193" i="7" a="1"/>
  <c r="S1193" i="7" s="1"/>
  <c r="D1193" i="7" a="1"/>
  <c r="D1193" i="7" s="1"/>
  <c r="E1193" i="7" a="1"/>
  <c r="E1193" i="7" s="1"/>
  <c r="G1193" i="7" a="1"/>
  <c r="G1193" i="7" s="1"/>
  <c r="H1193" i="7" a="1"/>
  <c r="H1193" i="7" s="1"/>
  <c r="I1193" i="7" a="1"/>
  <c r="I1193" i="7" s="1"/>
  <c r="J1193" i="7" a="1"/>
  <c r="J1193" i="7" s="1"/>
  <c r="K1193" i="7" a="1"/>
  <c r="K1193" i="7" s="1"/>
  <c r="F1193" i="7" a="1"/>
  <c r="F1193" i="7" s="1"/>
  <c r="L1193" i="7" a="1"/>
  <c r="L1193" i="7" s="1"/>
  <c r="O1193" i="7" a="1"/>
  <c r="O1193" i="7" s="1"/>
  <c r="M1197" i="7" a="1"/>
  <c r="M1197" i="7" s="1"/>
  <c r="N1197" i="7" a="1"/>
  <c r="N1197" i="7" s="1"/>
  <c r="P1197" i="7" a="1"/>
  <c r="P1197" i="7" s="1"/>
  <c r="Q1197" i="7" a="1"/>
  <c r="Q1197" i="7" s="1"/>
  <c r="R1197" i="7" a="1"/>
  <c r="R1197" i="7" s="1"/>
  <c r="S1197" i="7" a="1"/>
  <c r="S1197" i="7" s="1"/>
  <c r="D1197" i="7" a="1"/>
  <c r="D1197" i="7" s="1"/>
  <c r="E1197" i="7" a="1"/>
  <c r="E1197" i="7" s="1"/>
  <c r="G1197" i="7" a="1"/>
  <c r="G1197" i="7" s="1"/>
  <c r="H1197" i="7" a="1"/>
  <c r="H1197" i="7" s="1"/>
  <c r="I1197" i="7" a="1"/>
  <c r="I1197" i="7" s="1"/>
  <c r="J1197" i="7" a="1"/>
  <c r="J1197" i="7" s="1"/>
  <c r="K1197" i="7" a="1"/>
  <c r="K1197" i="7" s="1"/>
  <c r="F1197" i="7" a="1"/>
  <c r="F1197" i="7" s="1"/>
  <c r="L1197" i="7" a="1"/>
  <c r="L1197" i="7" s="1"/>
  <c r="O1197" i="7" a="1"/>
  <c r="O1197" i="7" s="1"/>
  <c r="M1198" i="7" a="1"/>
  <c r="M1198" i="7" s="1"/>
  <c r="N1198" i="7" a="1"/>
  <c r="N1198" i="7" s="1"/>
  <c r="P1198" i="7" a="1"/>
  <c r="P1198" i="7" s="1"/>
  <c r="Q1198" i="7" a="1"/>
  <c r="Q1198" i="7" s="1"/>
  <c r="R1198" i="7" a="1"/>
  <c r="R1198" i="7" s="1"/>
  <c r="S1198" i="7" a="1"/>
  <c r="S1198" i="7" s="1"/>
  <c r="D1198" i="7" a="1"/>
  <c r="D1198" i="7" s="1"/>
  <c r="E1198" i="7" a="1"/>
  <c r="E1198" i="7" s="1"/>
  <c r="G1198" i="7" a="1"/>
  <c r="G1198" i="7" s="1"/>
  <c r="H1198" i="7" a="1"/>
  <c r="H1198" i="7" s="1"/>
  <c r="I1198" i="7" a="1"/>
  <c r="I1198" i="7" s="1"/>
  <c r="J1198" i="7" a="1"/>
  <c r="J1198" i="7" s="1"/>
  <c r="K1198" i="7" a="1"/>
  <c r="K1198" i="7" s="1"/>
  <c r="F1198" i="7" a="1"/>
  <c r="F1198" i="7" s="1"/>
  <c r="L1198" i="7" a="1"/>
  <c r="L1198" i="7" s="1"/>
  <c r="O1198" i="7" a="1"/>
  <c r="O1198" i="7" s="1"/>
  <c r="M1203" i="7" a="1"/>
  <c r="M1203" i="7" s="1"/>
  <c r="P1203" i="7" a="1"/>
  <c r="P1203" i="7" s="1"/>
  <c r="Q1203" i="7" a="1"/>
  <c r="Q1203" i="7" s="1"/>
  <c r="R1203" i="7" a="1"/>
  <c r="R1203" i="7" s="1"/>
  <c r="S1203" i="7" a="1"/>
  <c r="S1203" i="7" s="1"/>
  <c r="D1203" i="7" a="1"/>
  <c r="D1203" i="7" s="1"/>
  <c r="G1203" i="7" a="1"/>
  <c r="G1203" i="7" s="1"/>
  <c r="H1203" i="7" a="1"/>
  <c r="H1203" i="7" s="1"/>
  <c r="I1203" i="7" a="1"/>
  <c r="I1203" i="7" s="1"/>
  <c r="J1203" i="7" a="1"/>
  <c r="J1203" i="7" s="1"/>
  <c r="K1203" i="7" a="1"/>
  <c r="K1203" i="7" s="1"/>
  <c r="E1203" i="7" a="1"/>
  <c r="E1203" i="7" s="1"/>
  <c r="F1203" i="7" a="1"/>
  <c r="F1203" i="7" s="1"/>
  <c r="L1203" i="7" a="1"/>
  <c r="L1203" i="7" s="1"/>
  <c r="N1203" i="7" a="1"/>
  <c r="N1203" i="7" s="1"/>
  <c r="O1203" i="7" a="1"/>
  <c r="O1203" i="7" s="1"/>
  <c r="M1209" i="7" a="1"/>
  <c r="M1209" i="7" s="1"/>
  <c r="P1209" i="7" a="1"/>
  <c r="P1209" i="7" s="1"/>
  <c r="Q1209" i="7" a="1"/>
  <c r="Q1209" i="7" s="1"/>
  <c r="R1209" i="7" a="1"/>
  <c r="R1209" i="7" s="1"/>
  <c r="S1209" i="7" a="1"/>
  <c r="S1209" i="7" s="1"/>
  <c r="D1209" i="7" a="1"/>
  <c r="D1209" i="7" s="1"/>
  <c r="H1209" i="7" a="1"/>
  <c r="H1209" i="7" s="1"/>
  <c r="I1209" i="7" a="1"/>
  <c r="I1209" i="7" s="1"/>
  <c r="J1209" i="7" a="1"/>
  <c r="J1209" i="7" s="1"/>
  <c r="K1209" i="7" a="1"/>
  <c r="K1209" i="7" s="1"/>
  <c r="N1209" i="7" a="1"/>
  <c r="N1209" i="7" s="1"/>
  <c r="O1209" i="7" a="1"/>
  <c r="O1209" i="7" s="1"/>
  <c r="E1209" i="7" a="1"/>
  <c r="E1209" i="7" s="1"/>
  <c r="F1209" i="7" a="1"/>
  <c r="F1209" i="7" s="1"/>
  <c r="G1209" i="7" a="1"/>
  <c r="G1209" i="7" s="1"/>
  <c r="L1209" i="7" a="1"/>
  <c r="L1209" i="7" s="1"/>
  <c r="M1213" i="7" a="1"/>
  <c r="M1213" i="7" s="1"/>
  <c r="P1213" i="7" a="1"/>
  <c r="P1213" i="7" s="1"/>
  <c r="Q1213" i="7" a="1"/>
  <c r="Q1213" i="7" s="1"/>
  <c r="S1213" i="7" a="1"/>
  <c r="S1213" i="7" s="1"/>
  <c r="D1213" i="7" a="1"/>
  <c r="D1213" i="7" s="1"/>
  <c r="H1213" i="7" a="1"/>
  <c r="H1213" i="7" s="1"/>
  <c r="I1213" i="7" a="1"/>
  <c r="I1213" i="7" s="1"/>
  <c r="J1213" i="7" a="1"/>
  <c r="J1213" i="7" s="1"/>
  <c r="K1213" i="7" a="1"/>
  <c r="K1213" i="7" s="1"/>
  <c r="E1213" i="7" a="1"/>
  <c r="E1213" i="7" s="1"/>
  <c r="F1213" i="7" a="1"/>
  <c r="F1213" i="7" s="1"/>
  <c r="G1213" i="7" a="1"/>
  <c r="G1213" i="7" s="1"/>
  <c r="L1213" i="7" a="1"/>
  <c r="L1213" i="7" s="1"/>
  <c r="N1213" i="7" a="1"/>
  <c r="N1213" i="7" s="1"/>
  <c r="O1213" i="7" a="1"/>
  <c r="O1213" i="7" s="1"/>
  <c r="R1213" i="7" a="1"/>
  <c r="R1213" i="7" s="1"/>
  <c r="M1216" i="7" a="1"/>
  <c r="M1216" i="7" s="1"/>
  <c r="P1216" i="7" a="1"/>
  <c r="P1216" i="7" s="1"/>
  <c r="Q1216" i="7" a="1"/>
  <c r="Q1216" i="7" s="1"/>
  <c r="S1216" i="7" a="1"/>
  <c r="S1216" i="7" s="1"/>
  <c r="H1216" i="7" a="1"/>
  <c r="H1216" i="7" s="1"/>
  <c r="I1216" i="7" a="1"/>
  <c r="I1216" i="7" s="1"/>
  <c r="J1216" i="7" a="1"/>
  <c r="J1216" i="7" s="1"/>
  <c r="K1216" i="7" a="1"/>
  <c r="K1216" i="7" s="1"/>
  <c r="L1216" i="7" a="1"/>
  <c r="L1216" i="7" s="1"/>
  <c r="N1216" i="7" a="1"/>
  <c r="N1216" i="7" s="1"/>
  <c r="O1216" i="7" a="1"/>
  <c r="O1216" i="7" s="1"/>
  <c r="R1216" i="7" a="1"/>
  <c r="R1216" i="7" s="1"/>
  <c r="D1216" i="7" a="1"/>
  <c r="D1216" i="7" s="1"/>
  <c r="E1216" i="7" a="1"/>
  <c r="E1216" i="7" s="1"/>
  <c r="F1216" i="7" a="1"/>
  <c r="F1216" i="7" s="1"/>
  <c r="G1216" i="7" a="1"/>
  <c r="G1216" i="7" s="1"/>
  <c r="M1221" i="7" a="1"/>
  <c r="M1221" i="7" s="1"/>
  <c r="Q1221" i="7" a="1"/>
  <c r="Q1221" i="7" s="1"/>
  <c r="S1221" i="7" a="1"/>
  <c r="S1221" i="7" s="1"/>
  <c r="H1221" i="7" a="1"/>
  <c r="H1221" i="7" s="1"/>
  <c r="I1221" i="7" a="1"/>
  <c r="I1221" i="7" s="1"/>
  <c r="J1221" i="7" a="1"/>
  <c r="J1221" i="7" s="1"/>
  <c r="D1221" i="7" a="1"/>
  <c r="D1221" i="7" s="1"/>
  <c r="E1221" i="7" a="1"/>
  <c r="E1221" i="7" s="1"/>
  <c r="O1221" i="7" a="1"/>
  <c r="O1221" i="7" s="1"/>
  <c r="F1221" i="7" a="1"/>
  <c r="F1221" i="7" s="1"/>
  <c r="G1221" i="7" a="1"/>
  <c r="G1221" i="7" s="1"/>
  <c r="K1221" i="7" a="1"/>
  <c r="K1221" i="7" s="1"/>
  <c r="L1221" i="7" a="1"/>
  <c r="L1221" i="7" s="1"/>
  <c r="N1221" i="7" a="1"/>
  <c r="N1221" i="7" s="1"/>
  <c r="P1221" i="7" a="1"/>
  <c r="P1221" i="7" s="1"/>
  <c r="R1221" i="7" a="1"/>
  <c r="R1221" i="7" s="1"/>
  <c r="M1223" i="7" a="1"/>
  <c r="M1223" i="7" s="1"/>
  <c r="K1223" i="7" a="1"/>
  <c r="K1223" i="7" s="1"/>
  <c r="L1223" i="7" a="1"/>
  <c r="L1223" i="7" s="1"/>
  <c r="N1223" i="7" a="1"/>
  <c r="N1223" i="7" s="1"/>
  <c r="O1223" i="7" a="1"/>
  <c r="O1223" i="7" s="1"/>
  <c r="P1223" i="7" a="1"/>
  <c r="P1223" i="7" s="1"/>
  <c r="F1223" i="7" a="1"/>
  <c r="F1223" i="7" s="1"/>
  <c r="Q1223" i="7" a="1"/>
  <c r="Q1223" i="7" s="1"/>
  <c r="R1223" i="7" a="1"/>
  <c r="R1223" i="7" s="1"/>
  <c r="S1223" i="7" a="1"/>
  <c r="S1223" i="7" s="1"/>
  <c r="D1223" i="7" a="1"/>
  <c r="D1223" i="7" s="1"/>
  <c r="E1223" i="7" a="1"/>
  <c r="E1223" i="7" s="1"/>
  <c r="G1223" i="7" a="1"/>
  <c r="G1223" i="7" s="1"/>
  <c r="H1223" i="7" a="1"/>
  <c r="H1223" i="7" s="1"/>
  <c r="I1223" i="7" a="1"/>
  <c r="I1223" i="7" s="1"/>
  <c r="J1223" i="7" a="1"/>
  <c r="J1223" i="7" s="1"/>
  <c r="L1229" i="7" a="1"/>
  <c r="L1229" i="7" s="1"/>
  <c r="M1229" i="7" a="1"/>
  <c r="M1229" i="7" s="1"/>
  <c r="N1229" i="7" a="1"/>
  <c r="N1229" i="7" s="1"/>
  <c r="O1229" i="7" a="1"/>
  <c r="O1229" i="7" s="1"/>
  <c r="P1229" i="7" a="1"/>
  <c r="P1229" i="7" s="1"/>
  <c r="Q1229" i="7" a="1"/>
  <c r="Q1229" i="7" s="1"/>
  <c r="R1229" i="7" a="1"/>
  <c r="R1229" i="7" s="1"/>
  <c r="S1229" i="7" a="1"/>
  <c r="S1229" i="7" s="1"/>
  <c r="D1229" i="7" a="1"/>
  <c r="D1229" i="7" s="1"/>
  <c r="E1229" i="7" a="1"/>
  <c r="E1229" i="7" s="1"/>
  <c r="G1229" i="7" a="1"/>
  <c r="G1229" i="7" s="1"/>
  <c r="F1229" i="7" a="1"/>
  <c r="F1229" i="7" s="1"/>
  <c r="H1229" i="7" a="1"/>
  <c r="H1229" i="7" s="1"/>
  <c r="I1229" i="7" a="1"/>
  <c r="I1229" i="7" s="1"/>
  <c r="J1229" i="7" a="1"/>
  <c r="J1229" i="7" s="1"/>
  <c r="K1229" i="7" a="1"/>
  <c r="K1229" i="7" s="1"/>
  <c r="L1233" i="7" a="1"/>
  <c r="L1233" i="7" s="1"/>
  <c r="M1233" i="7" a="1"/>
  <c r="M1233" i="7" s="1"/>
  <c r="N1233" i="7" a="1"/>
  <c r="N1233" i="7" s="1"/>
  <c r="O1233" i="7" a="1"/>
  <c r="O1233" i="7" s="1"/>
  <c r="P1233" i="7" a="1"/>
  <c r="P1233" i="7" s="1"/>
  <c r="Q1233" i="7" a="1"/>
  <c r="Q1233" i="7" s="1"/>
  <c r="R1233" i="7" a="1"/>
  <c r="R1233" i="7" s="1"/>
  <c r="G1233" i="7" a="1"/>
  <c r="G1233" i="7" s="1"/>
  <c r="S1233" i="7" a="1"/>
  <c r="S1233" i="7" s="1"/>
  <c r="D1233" i="7" a="1"/>
  <c r="D1233" i="7" s="1"/>
  <c r="E1233" i="7" a="1"/>
  <c r="E1233" i="7" s="1"/>
  <c r="F1233" i="7" a="1"/>
  <c r="F1233" i="7" s="1"/>
  <c r="H1233" i="7" a="1"/>
  <c r="H1233" i="7" s="1"/>
  <c r="I1233" i="7" a="1"/>
  <c r="I1233" i="7" s="1"/>
  <c r="J1233" i="7" a="1"/>
  <c r="J1233" i="7" s="1"/>
  <c r="K1233" i="7" a="1"/>
  <c r="K1233" i="7" s="1"/>
  <c r="L1234" i="7" a="1"/>
  <c r="L1234" i="7" s="1"/>
  <c r="M1234" i="7" a="1"/>
  <c r="M1234" i="7" s="1"/>
  <c r="N1234" i="7" a="1"/>
  <c r="N1234" i="7" s="1"/>
  <c r="O1234" i="7" a="1"/>
  <c r="O1234" i="7" s="1"/>
  <c r="P1234" i="7" a="1"/>
  <c r="P1234" i="7" s="1"/>
  <c r="Q1234" i="7" a="1"/>
  <c r="Q1234" i="7" s="1"/>
  <c r="R1234" i="7" a="1"/>
  <c r="R1234" i="7" s="1"/>
  <c r="S1234" i="7" a="1"/>
  <c r="S1234" i="7" s="1"/>
  <c r="D1234" i="7" a="1"/>
  <c r="D1234" i="7" s="1"/>
  <c r="E1234" i="7" a="1"/>
  <c r="E1234" i="7" s="1"/>
  <c r="F1234" i="7" a="1"/>
  <c r="F1234" i="7" s="1"/>
  <c r="G1234" i="7" a="1"/>
  <c r="G1234" i="7" s="1"/>
  <c r="H1234" i="7" a="1"/>
  <c r="H1234" i="7" s="1"/>
  <c r="I1234" i="7" a="1"/>
  <c r="I1234" i="7" s="1"/>
  <c r="J1234" i="7" a="1"/>
  <c r="J1234" i="7" s="1"/>
  <c r="K1234" i="7" a="1"/>
  <c r="K1234" i="7" s="1"/>
  <c r="L1235" i="7" a="1"/>
  <c r="L1235" i="7" s="1"/>
  <c r="M1235" i="7" a="1"/>
  <c r="M1235" i="7" s="1"/>
  <c r="N1235" i="7" a="1"/>
  <c r="N1235" i="7" s="1"/>
  <c r="O1235" i="7" a="1"/>
  <c r="O1235" i="7" s="1"/>
  <c r="P1235" i="7" a="1"/>
  <c r="P1235" i="7" s="1"/>
  <c r="Q1235" i="7" a="1"/>
  <c r="Q1235" i="7" s="1"/>
  <c r="R1235" i="7" a="1"/>
  <c r="R1235" i="7" s="1"/>
  <c r="S1235" i="7" a="1"/>
  <c r="S1235" i="7" s="1"/>
  <c r="D1235" i="7" a="1"/>
  <c r="D1235" i="7" s="1"/>
  <c r="G1235" i="7" a="1"/>
  <c r="G1235" i="7" s="1"/>
  <c r="E1235" i="7" a="1"/>
  <c r="E1235" i="7" s="1"/>
  <c r="F1235" i="7" a="1"/>
  <c r="F1235" i="7" s="1"/>
  <c r="H1235" i="7" a="1"/>
  <c r="H1235" i="7" s="1"/>
  <c r="I1235" i="7" a="1"/>
  <c r="I1235" i="7" s="1"/>
  <c r="J1235" i="7" a="1"/>
  <c r="J1235" i="7" s="1"/>
  <c r="K1235" i="7" a="1"/>
  <c r="K1235" i="7" s="1"/>
  <c r="L1240" i="7" a="1"/>
  <c r="L1240" i="7" s="1"/>
  <c r="M1240" i="7" a="1"/>
  <c r="M1240" i="7" s="1"/>
  <c r="N1240" i="7" a="1"/>
  <c r="N1240" i="7" s="1"/>
  <c r="O1240" i="7" a="1"/>
  <c r="O1240" i="7" s="1"/>
  <c r="P1240" i="7" a="1"/>
  <c r="P1240" i="7" s="1"/>
  <c r="Q1240" i="7" a="1"/>
  <c r="Q1240" i="7" s="1"/>
  <c r="R1240" i="7" a="1"/>
  <c r="R1240" i="7" s="1"/>
  <c r="S1240" i="7" a="1"/>
  <c r="S1240" i="7" s="1"/>
  <c r="G1240" i="7" a="1"/>
  <c r="G1240" i="7" s="1"/>
  <c r="D1240" i="7" a="1"/>
  <c r="D1240" i="7" s="1"/>
  <c r="E1240" i="7" a="1"/>
  <c r="E1240" i="7" s="1"/>
  <c r="F1240" i="7" a="1"/>
  <c r="F1240" i="7" s="1"/>
  <c r="H1240" i="7" a="1"/>
  <c r="H1240" i="7" s="1"/>
  <c r="I1240" i="7" a="1"/>
  <c r="I1240" i="7" s="1"/>
  <c r="J1240" i="7" a="1"/>
  <c r="J1240" i="7" s="1"/>
  <c r="K1240" i="7" a="1"/>
  <c r="K1240" i="7" s="1"/>
  <c r="L1243" i="7" a="1"/>
  <c r="L1243" i="7" s="1"/>
  <c r="M1243" i="7" a="1"/>
  <c r="M1243" i="7" s="1"/>
  <c r="N1243" i="7" a="1"/>
  <c r="N1243" i="7" s="1"/>
  <c r="O1243" i="7" a="1"/>
  <c r="O1243" i="7" s="1"/>
  <c r="P1243" i="7" a="1"/>
  <c r="P1243" i="7" s="1"/>
  <c r="Q1243" i="7" a="1"/>
  <c r="Q1243" i="7" s="1"/>
  <c r="R1243" i="7" a="1"/>
  <c r="R1243" i="7" s="1"/>
  <c r="S1243" i="7" a="1"/>
  <c r="S1243" i="7" s="1"/>
  <c r="D1243" i="7" a="1"/>
  <c r="D1243" i="7" s="1"/>
  <c r="G1243" i="7" a="1"/>
  <c r="G1243" i="7" s="1"/>
  <c r="E1243" i="7" a="1"/>
  <c r="E1243" i="7" s="1"/>
  <c r="F1243" i="7" a="1"/>
  <c r="F1243" i="7" s="1"/>
  <c r="H1243" i="7" a="1"/>
  <c r="H1243" i="7" s="1"/>
  <c r="I1243" i="7" a="1"/>
  <c r="I1243" i="7" s="1"/>
  <c r="J1243" i="7" a="1"/>
  <c r="J1243" i="7" s="1"/>
  <c r="K1243" i="7" a="1"/>
  <c r="K1243" i="7" s="1"/>
  <c r="L1249" i="7" a="1"/>
  <c r="L1249" i="7" s="1"/>
  <c r="M1249" i="7" a="1"/>
  <c r="M1249" i="7" s="1"/>
  <c r="G1249" i="7" a="1"/>
  <c r="G1249" i="7" s="1"/>
  <c r="N1249" i="7" a="1"/>
  <c r="N1249" i="7" s="1"/>
  <c r="O1249" i="7" a="1"/>
  <c r="O1249" i="7" s="1"/>
  <c r="P1249" i="7" a="1"/>
  <c r="P1249" i="7" s="1"/>
  <c r="Q1249" i="7" a="1"/>
  <c r="Q1249" i="7" s="1"/>
  <c r="R1249" i="7" a="1"/>
  <c r="R1249" i="7" s="1"/>
  <c r="S1249" i="7" a="1"/>
  <c r="S1249" i="7" s="1"/>
  <c r="D1249" i="7" a="1"/>
  <c r="D1249" i="7" s="1"/>
  <c r="E1249" i="7" a="1"/>
  <c r="E1249" i="7" s="1"/>
  <c r="F1249" i="7" a="1"/>
  <c r="F1249" i="7" s="1"/>
  <c r="H1249" i="7" a="1"/>
  <c r="H1249" i="7" s="1"/>
  <c r="I1249" i="7" a="1"/>
  <c r="I1249" i="7" s="1"/>
  <c r="J1249" i="7" a="1"/>
  <c r="J1249" i="7" s="1"/>
  <c r="K1249" i="7" a="1"/>
  <c r="K1249" i="7" s="1"/>
  <c r="L1253" i="7" a="1"/>
  <c r="L1253" i="7" s="1"/>
  <c r="G1253" i="7" a="1"/>
  <c r="G1253" i="7" s="1"/>
  <c r="M1253" i="7" a="1"/>
  <c r="M1253" i="7" s="1"/>
  <c r="N1253" i="7" a="1"/>
  <c r="N1253" i="7" s="1"/>
  <c r="O1253" i="7" a="1"/>
  <c r="O1253" i="7" s="1"/>
  <c r="P1253" i="7" a="1"/>
  <c r="P1253" i="7" s="1"/>
  <c r="Q1253" i="7" a="1"/>
  <c r="Q1253" i="7" s="1"/>
  <c r="R1253" i="7" a="1"/>
  <c r="R1253" i="7" s="1"/>
  <c r="S1253" i="7" a="1"/>
  <c r="S1253" i="7" s="1"/>
  <c r="D1253" i="7" a="1"/>
  <c r="D1253" i="7" s="1"/>
  <c r="E1253" i="7" a="1"/>
  <c r="E1253" i="7" s="1"/>
  <c r="F1253" i="7" a="1"/>
  <c r="F1253" i="7" s="1"/>
  <c r="H1253" i="7" a="1"/>
  <c r="H1253" i="7" s="1"/>
  <c r="I1253" i="7" a="1"/>
  <c r="I1253" i="7" s="1"/>
  <c r="J1253" i="7" a="1"/>
  <c r="J1253" i="7" s="1"/>
  <c r="K1253" i="7" a="1"/>
  <c r="K1253" i="7" s="1"/>
  <c r="L1254" i="7" a="1"/>
  <c r="L1254" i="7" s="1"/>
  <c r="M1254" i="7" a="1"/>
  <c r="M1254" i="7" s="1"/>
  <c r="N1254" i="7" a="1"/>
  <c r="N1254" i="7" s="1"/>
  <c r="O1254" i="7" a="1"/>
  <c r="O1254" i="7" s="1"/>
  <c r="P1254" i="7" a="1"/>
  <c r="P1254" i="7" s="1"/>
  <c r="Q1254" i="7" a="1"/>
  <c r="Q1254" i="7" s="1"/>
  <c r="R1254" i="7" a="1"/>
  <c r="R1254" i="7" s="1"/>
  <c r="S1254" i="7" a="1"/>
  <c r="S1254" i="7" s="1"/>
  <c r="G1254" i="7" a="1"/>
  <c r="G1254" i="7" s="1"/>
  <c r="D1254" i="7" a="1"/>
  <c r="D1254" i="7" s="1"/>
  <c r="E1254" i="7" a="1"/>
  <c r="E1254" i="7" s="1"/>
  <c r="F1254" i="7" a="1"/>
  <c r="F1254" i="7" s="1"/>
  <c r="H1254" i="7" a="1"/>
  <c r="H1254" i="7" s="1"/>
  <c r="I1254" i="7" a="1"/>
  <c r="I1254" i="7" s="1"/>
  <c r="J1254" i="7" a="1"/>
  <c r="J1254" i="7" s="1"/>
  <c r="K1254" i="7" a="1"/>
  <c r="K1254" i="7" s="1"/>
  <c r="L1255" i="7" a="1"/>
  <c r="L1255" i="7" s="1"/>
  <c r="M1255" i="7" a="1"/>
  <c r="M1255" i="7" s="1"/>
  <c r="N1255" i="7" a="1"/>
  <c r="N1255" i="7" s="1"/>
  <c r="O1255" i="7" a="1"/>
  <c r="O1255" i="7" s="1"/>
  <c r="P1255" i="7" a="1"/>
  <c r="P1255" i="7" s="1"/>
  <c r="Q1255" i="7" a="1"/>
  <c r="Q1255" i="7" s="1"/>
  <c r="R1255" i="7" a="1"/>
  <c r="R1255" i="7" s="1"/>
  <c r="G1255" i="7" a="1"/>
  <c r="G1255" i="7" s="1"/>
  <c r="S1255" i="7" a="1"/>
  <c r="S1255" i="7" s="1"/>
  <c r="D1255" i="7" a="1"/>
  <c r="D1255" i="7" s="1"/>
  <c r="E1255" i="7" a="1"/>
  <c r="E1255" i="7" s="1"/>
  <c r="F1255" i="7" a="1"/>
  <c r="F1255" i="7" s="1"/>
  <c r="H1255" i="7" a="1"/>
  <c r="H1255" i="7" s="1"/>
  <c r="I1255" i="7" a="1"/>
  <c r="I1255" i="7" s="1"/>
  <c r="J1255" i="7" a="1"/>
  <c r="J1255" i="7" s="1"/>
  <c r="K1255" i="7" a="1"/>
  <c r="K1255" i="7" s="1"/>
  <c r="L1260" i="7" a="1"/>
  <c r="L1260" i="7" s="1"/>
  <c r="M1260" i="7" a="1"/>
  <c r="M1260" i="7" s="1"/>
  <c r="N1260" i="7" a="1"/>
  <c r="N1260" i="7" s="1"/>
  <c r="O1260" i="7" a="1"/>
  <c r="O1260" i="7" s="1"/>
  <c r="P1260" i="7" a="1"/>
  <c r="P1260" i="7" s="1"/>
  <c r="Q1260" i="7" a="1"/>
  <c r="Q1260" i="7" s="1"/>
  <c r="R1260" i="7" a="1"/>
  <c r="R1260" i="7" s="1"/>
  <c r="S1260" i="7" a="1"/>
  <c r="S1260" i="7" s="1"/>
  <c r="D1260" i="7" a="1"/>
  <c r="D1260" i="7" s="1"/>
  <c r="E1260" i="7" a="1"/>
  <c r="E1260" i="7" s="1"/>
  <c r="G1260" i="7" a="1"/>
  <c r="G1260" i="7" s="1"/>
  <c r="F1260" i="7" a="1"/>
  <c r="F1260" i="7" s="1"/>
  <c r="H1260" i="7" a="1"/>
  <c r="H1260" i="7" s="1"/>
  <c r="I1260" i="7" a="1"/>
  <c r="I1260" i="7" s="1"/>
  <c r="J1260" i="7" a="1"/>
  <c r="J1260" i="7" s="1"/>
  <c r="K1260" i="7" a="1"/>
  <c r="K1260" i="7" s="1"/>
  <c r="L1269" i="7" a="1"/>
  <c r="L1269" i="7" s="1"/>
  <c r="M1269" i="7" a="1"/>
  <c r="M1269" i="7" s="1"/>
  <c r="N1269" i="7" a="1"/>
  <c r="N1269" i="7" s="1"/>
  <c r="O1269" i="7" a="1"/>
  <c r="O1269" i="7" s="1"/>
  <c r="P1269" i="7" a="1"/>
  <c r="P1269" i="7" s="1"/>
  <c r="Q1269" i="7" a="1"/>
  <c r="Q1269" i="7" s="1"/>
  <c r="R1269" i="7" a="1"/>
  <c r="R1269" i="7" s="1"/>
  <c r="S1269" i="7" a="1"/>
  <c r="S1269" i="7" s="1"/>
  <c r="D1269" i="7" a="1"/>
  <c r="D1269" i="7" s="1"/>
  <c r="E1269" i="7" a="1"/>
  <c r="E1269" i="7" s="1"/>
  <c r="F1269" i="7" a="1"/>
  <c r="F1269" i="7" s="1"/>
  <c r="G1269" i="7" a="1"/>
  <c r="G1269" i="7" s="1"/>
  <c r="H1269" i="7" a="1"/>
  <c r="H1269" i="7" s="1"/>
  <c r="I1269" i="7" a="1"/>
  <c r="I1269" i="7" s="1"/>
  <c r="J1269" i="7" a="1"/>
  <c r="J1269" i="7" s="1"/>
  <c r="K1269" i="7" a="1"/>
  <c r="K1269" i="7" s="1"/>
  <c r="L1273" i="7" a="1"/>
  <c r="L1273" i="7" s="1"/>
  <c r="M1273" i="7" a="1"/>
  <c r="M1273" i="7" s="1"/>
  <c r="N1273" i="7" a="1"/>
  <c r="N1273" i="7" s="1"/>
  <c r="O1273" i="7" a="1"/>
  <c r="O1273" i="7" s="1"/>
  <c r="P1273" i="7" a="1"/>
  <c r="P1273" i="7" s="1"/>
  <c r="Q1273" i="7" a="1"/>
  <c r="Q1273" i="7" s="1"/>
  <c r="R1273" i="7" a="1"/>
  <c r="R1273" i="7" s="1"/>
  <c r="S1273" i="7" a="1"/>
  <c r="S1273" i="7" s="1"/>
  <c r="D1273" i="7" a="1"/>
  <c r="D1273" i="7" s="1"/>
  <c r="G1273" i="7" a="1"/>
  <c r="G1273" i="7" s="1"/>
  <c r="E1273" i="7" a="1"/>
  <c r="E1273" i="7" s="1"/>
  <c r="F1273" i="7" a="1"/>
  <c r="F1273" i="7" s="1"/>
  <c r="H1273" i="7" a="1"/>
  <c r="H1273" i="7" s="1"/>
  <c r="I1273" i="7" a="1"/>
  <c r="I1273" i="7" s="1"/>
  <c r="J1273" i="7" a="1"/>
  <c r="J1273" i="7" s="1"/>
  <c r="K1273" i="7" a="1"/>
  <c r="K1273" i="7" s="1"/>
  <c r="L1274" i="7" a="1"/>
  <c r="L1274" i="7" s="1"/>
  <c r="M1274" i="7" a="1"/>
  <c r="M1274" i="7" s="1"/>
  <c r="N1274" i="7" a="1"/>
  <c r="N1274" i="7" s="1"/>
  <c r="O1274" i="7" a="1"/>
  <c r="O1274" i="7" s="1"/>
  <c r="P1274" i="7" a="1"/>
  <c r="P1274" i="7" s="1"/>
  <c r="Q1274" i="7" a="1"/>
  <c r="Q1274" i="7" s="1"/>
  <c r="R1274" i="7" a="1"/>
  <c r="R1274" i="7" s="1"/>
  <c r="S1274" i="7" a="1"/>
  <c r="S1274" i="7" s="1"/>
  <c r="D1274" i="7" a="1"/>
  <c r="D1274" i="7" s="1"/>
  <c r="E1274" i="7" a="1"/>
  <c r="E1274" i="7" s="1"/>
  <c r="F1274" i="7" a="1"/>
  <c r="F1274" i="7" s="1"/>
  <c r="H1274" i="7" a="1"/>
  <c r="H1274" i="7" s="1"/>
  <c r="G1274" i="7" a="1"/>
  <c r="G1274" i="7" s="1"/>
  <c r="I1274" i="7" a="1"/>
  <c r="I1274" i="7" s="1"/>
  <c r="J1274" i="7" a="1"/>
  <c r="J1274" i="7" s="1"/>
  <c r="K1274" i="7" a="1"/>
  <c r="K1274" i="7" s="1"/>
  <c r="L1275" i="7" a="1"/>
  <c r="L1275" i="7" s="1"/>
  <c r="M1275" i="7" a="1"/>
  <c r="M1275" i="7" s="1"/>
  <c r="N1275" i="7" a="1"/>
  <c r="N1275" i="7" s="1"/>
  <c r="O1275" i="7" a="1"/>
  <c r="O1275" i="7" s="1"/>
  <c r="P1275" i="7" a="1"/>
  <c r="P1275" i="7" s="1"/>
  <c r="Q1275" i="7" a="1"/>
  <c r="Q1275" i="7" s="1"/>
  <c r="R1275" i="7" a="1"/>
  <c r="R1275" i="7" s="1"/>
  <c r="S1275" i="7" a="1"/>
  <c r="S1275" i="7" s="1"/>
  <c r="D1275" i="7" a="1"/>
  <c r="D1275" i="7" s="1"/>
  <c r="E1275" i="7" a="1"/>
  <c r="E1275" i="7" s="1"/>
  <c r="G1275" i="7" a="1"/>
  <c r="G1275" i="7" s="1"/>
  <c r="F1275" i="7" a="1"/>
  <c r="F1275" i="7" s="1"/>
  <c r="H1275" i="7" a="1"/>
  <c r="H1275" i="7" s="1"/>
  <c r="I1275" i="7" a="1"/>
  <c r="I1275" i="7" s="1"/>
  <c r="J1275" i="7" a="1"/>
  <c r="J1275" i="7" s="1"/>
  <c r="K1275" i="7" a="1"/>
  <c r="K1275" i="7" s="1"/>
  <c r="L1280" i="7" a="1"/>
  <c r="L1280" i="7" s="1"/>
  <c r="M1280" i="7" a="1"/>
  <c r="M1280" i="7" s="1"/>
  <c r="O1280" i="7" a="1"/>
  <c r="O1280" i="7" s="1"/>
  <c r="P1280" i="7" a="1"/>
  <c r="P1280" i="7" s="1"/>
  <c r="Q1280" i="7" a="1"/>
  <c r="Q1280" i="7" s="1"/>
  <c r="R1280" i="7" a="1"/>
  <c r="R1280" i="7" s="1"/>
  <c r="G1280" i="7" a="1"/>
  <c r="G1280" i="7" s="1"/>
  <c r="S1280" i="7" a="1"/>
  <c r="S1280" i="7" s="1"/>
  <c r="D1280" i="7" a="1"/>
  <c r="D1280" i="7" s="1"/>
  <c r="E1280" i="7" a="1"/>
  <c r="E1280" i="7" s="1"/>
  <c r="F1280" i="7" a="1"/>
  <c r="F1280" i="7" s="1"/>
  <c r="H1280" i="7" a="1"/>
  <c r="H1280" i="7" s="1"/>
  <c r="I1280" i="7" a="1"/>
  <c r="I1280" i="7" s="1"/>
  <c r="N1280" i="7" a="1"/>
  <c r="N1280" i="7" s="1"/>
  <c r="J1280" i="7" a="1"/>
  <c r="J1280" i="7" s="1"/>
  <c r="K1280" i="7" a="1"/>
  <c r="K1280" i="7" s="1"/>
  <c r="N3207" i="1"/>
  <c r="N3202" i="1"/>
  <c r="N3211" i="1"/>
  <c r="N3210" i="1"/>
  <c r="N3199" i="1"/>
  <c r="N3204" i="1"/>
  <c r="N3203" i="1"/>
  <c r="N3201" i="1"/>
  <c r="N3208" i="1"/>
  <c r="N3206" i="1"/>
  <c r="N3209" i="1"/>
  <c r="N2843" i="1"/>
  <c r="N2863" i="1"/>
  <c r="N3150" i="1"/>
  <c r="N3166" i="1"/>
  <c r="N3179" i="1"/>
  <c r="N3190" i="1"/>
  <c r="N3177" i="1"/>
  <c r="N2789" i="1"/>
  <c r="N3159" i="1"/>
  <c r="N3188" i="1"/>
  <c r="N3172" i="1"/>
  <c r="N3184" i="1"/>
  <c r="N3170" i="1"/>
  <c r="N3186" i="1"/>
  <c r="N3168" i="1"/>
  <c r="N3192" i="1"/>
  <c r="N3161" i="1"/>
  <c r="N3157" i="1"/>
  <c r="N3153" i="1"/>
  <c r="N3175" i="1"/>
  <c r="N2955" i="1"/>
  <c r="N2967" i="1"/>
  <c r="N3107" i="1"/>
  <c r="N2809" i="1"/>
  <c r="N3035" i="1"/>
  <c r="N2915" i="1"/>
  <c r="N2883" i="1"/>
  <c r="N2855" i="1"/>
  <c r="N2801" i="1"/>
  <c r="N2802" i="1"/>
  <c r="N3048" i="1"/>
  <c r="N2793" i="1"/>
  <c r="N2889" i="1"/>
  <c r="N3003" i="1"/>
  <c r="N2996" i="1"/>
  <c r="N2995" i="1"/>
  <c r="N3049" i="1"/>
  <c r="N2918" i="1"/>
  <c r="N3034" i="1"/>
  <c r="N3128" i="1"/>
  <c r="N2865" i="1"/>
  <c r="N2905" i="1"/>
  <c r="N2954" i="1"/>
  <c r="N3068" i="1"/>
  <c r="N3137" i="1"/>
  <c r="N3119" i="1"/>
  <c r="N3123" i="1"/>
  <c r="N3074" i="1"/>
  <c r="N2940" i="1"/>
  <c r="N2894" i="1"/>
  <c r="N3103" i="1"/>
  <c r="N2908" i="1"/>
  <c r="N3008" i="1"/>
  <c r="N2854" i="1"/>
  <c r="N3099" i="1"/>
  <c r="N2983" i="1"/>
  <c r="N2827" i="1"/>
  <c r="N2942" i="1"/>
  <c r="N2874" i="1"/>
  <c r="N3043" i="1"/>
  <c r="N3117" i="1"/>
  <c r="N2952" i="1"/>
  <c r="N3093" i="1"/>
  <c r="N2999" i="1"/>
  <c r="N3066" i="1"/>
  <c r="N2903" i="1"/>
  <c r="N2842" i="1"/>
  <c r="N2932" i="1"/>
  <c r="N2909" i="1"/>
  <c r="N3026" i="1"/>
  <c r="N3072" i="1"/>
  <c r="N2935" i="1"/>
  <c r="N2808" i="1"/>
  <c r="N2975" i="1"/>
  <c r="N2819" i="1"/>
  <c r="N3091" i="1"/>
  <c r="N2806" i="1"/>
  <c r="N2862" i="1"/>
  <c r="N2930" i="1"/>
  <c r="N3083" i="1"/>
  <c r="N3028" i="1"/>
  <c r="N2822" i="1"/>
  <c r="N2815" i="1"/>
  <c r="N3110" i="1"/>
  <c r="N2835" i="1"/>
  <c r="N3095" i="1"/>
  <c r="N3001" i="1"/>
  <c r="N3127" i="1"/>
  <c r="N3139" i="1"/>
  <c r="N2914" i="1"/>
  <c r="N2934" i="1"/>
  <c r="N2870" i="1"/>
  <c r="N2912" i="1"/>
  <c r="N3108" i="1"/>
  <c r="N3015" i="1"/>
  <c r="N2926" i="1"/>
  <c r="N2989" i="1"/>
  <c r="N3113" i="1"/>
  <c r="N3032" i="1"/>
  <c r="N2882" i="1"/>
  <c r="N2962" i="1"/>
  <c r="N2799" i="1"/>
  <c r="N2814" i="1"/>
  <c r="N2834" i="1"/>
  <c r="N2928" i="1"/>
  <c r="N3097" i="1"/>
  <c r="N2818" i="1"/>
  <c r="N2985" i="1"/>
  <c r="N3146" i="1"/>
  <c r="N3045" i="1"/>
  <c r="N3081" i="1"/>
  <c r="N3121" i="1"/>
  <c r="N3085" i="1"/>
  <c r="N2838" i="1"/>
  <c r="N3131" i="1"/>
  <c r="N3135" i="1"/>
  <c r="N2948" i="1"/>
  <c r="N2840" i="1"/>
  <c r="N2922" i="1"/>
  <c r="N2993" i="1"/>
  <c r="N2860" i="1"/>
  <c r="N2991" i="1"/>
  <c r="N3013" i="1"/>
  <c r="N2969" i="1"/>
  <c r="N2880" i="1"/>
  <c r="N3062" i="1"/>
  <c r="N2888" i="1"/>
  <c r="N3042" i="1"/>
  <c r="N2872" i="1"/>
  <c r="N2858" i="1"/>
  <c r="N3141" i="1"/>
  <c r="N2852" i="1"/>
  <c r="N2987" i="1"/>
  <c r="N2938" i="1"/>
  <c r="N3105" i="1"/>
  <c r="N3007" i="1"/>
  <c r="N2950" i="1"/>
  <c r="N2978" i="1"/>
  <c r="N3125" i="1"/>
  <c r="N3148" i="1"/>
  <c r="N3052" i="1"/>
  <c r="N2980" i="1"/>
  <c r="N3038" i="1"/>
  <c r="N3058" i="1"/>
  <c r="N2792" i="1"/>
  <c r="N2812" i="1"/>
  <c r="N2885" i="1"/>
  <c r="N2832" i="1"/>
  <c r="N2830" i="1"/>
  <c r="N3005" i="1"/>
  <c r="N2892" i="1"/>
  <c r="N2878" i="1"/>
  <c r="N3030" i="1"/>
  <c r="N2902" i="1"/>
  <c r="N3087" i="1"/>
  <c r="N3070" i="1"/>
  <c r="N3011" i="1"/>
  <c r="N3022" i="1"/>
  <c r="N2848" i="1"/>
  <c r="N2868" i="1"/>
  <c r="N3017" i="1"/>
  <c r="M2785" i="1"/>
  <c r="M2727" i="1"/>
  <c r="M2642" i="1"/>
  <c r="M2621" i="1"/>
  <c r="M2620" i="1"/>
  <c r="M2590" i="1"/>
  <c r="M2591" i="1"/>
  <c r="M2586" i="1"/>
  <c r="M2585" i="1"/>
  <c r="M2584" i="1"/>
  <c r="M2583" i="1"/>
  <c r="M2581" i="1"/>
  <c r="M2565" i="1"/>
  <c r="M2564" i="1"/>
  <c r="M2525" i="1"/>
  <c r="M2289" i="1"/>
  <c r="M2282" i="1"/>
  <c r="M2283" i="1"/>
  <c r="M2291" i="1"/>
  <c r="M2288" i="1"/>
  <c r="M2287" i="1"/>
  <c r="M2281" i="1"/>
  <c r="M2277" i="1"/>
  <c r="M2276" i="1"/>
  <c r="M2278" i="1"/>
  <c r="M2286" i="1"/>
  <c r="M2138" i="1"/>
  <c r="M2131" i="1"/>
  <c r="M2132" i="1"/>
  <c r="M2139" i="1"/>
  <c r="M2137" i="1"/>
  <c r="M2136" i="1"/>
  <c r="M2061" i="1"/>
  <c r="M2060" i="1"/>
  <c r="M2059" i="1"/>
  <c r="M2129" i="1"/>
  <c r="M2140" i="1"/>
  <c r="M2135" i="1"/>
  <c r="M2039" i="1"/>
  <c r="M2033" i="1"/>
  <c r="M2032" i="1"/>
  <c r="M2031" i="1"/>
  <c r="M2034" i="1"/>
  <c r="M2017" i="1"/>
  <c r="M2026" i="1"/>
  <c r="M2025" i="1"/>
  <c r="M2024" i="1"/>
  <c r="M2023" i="1"/>
  <c r="M2022" i="1"/>
  <c r="M2048" i="1"/>
  <c r="M2045" i="1"/>
  <c r="M2038" i="1"/>
  <c r="M2019" i="1"/>
  <c r="M2018" i="1"/>
  <c r="M2049" i="1"/>
  <c r="M2044" i="1"/>
  <c r="M2030" i="1"/>
  <c r="M2029" i="1"/>
  <c r="M2028" i="1"/>
  <c r="M2027" i="1"/>
  <c r="M2021" i="1"/>
  <c r="M2016" i="1"/>
  <c r="M2015" i="1"/>
  <c r="M2014" i="1"/>
  <c r="M2013" i="1"/>
  <c r="M2012" i="1"/>
  <c r="M2011" i="1"/>
  <c r="M2010" i="1"/>
  <c r="M2043" i="1"/>
  <c r="M2037" i="1"/>
  <c r="M1607" i="1"/>
  <c r="M1613" i="1"/>
  <c r="M1611" i="1"/>
  <c r="M1606" i="1"/>
  <c r="M1601" i="1"/>
  <c r="M1610" i="1"/>
  <c r="M1600" i="1"/>
  <c r="M1609" i="1"/>
  <c r="M1602" i="1"/>
  <c r="M1605" i="1"/>
  <c r="M1462" i="1"/>
  <c r="M1453" i="1"/>
  <c r="M1454" i="1"/>
  <c r="M1464" i="1"/>
  <c r="M1461" i="1"/>
  <c r="M1460" i="1"/>
  <c r="M1459" i="1"/>
  <c r="M1458" i="1"/>
  <c r="M1449" i="1"/>
  <c r="M1448" i="1"/>
  <c r="M1451" i="1"/>
  <c r="M1450" i="1"/>
  <c r="M1447" i="1"/>
  <c r="M1463" i="1"/>
  <c r="M1457" i="1"/>
  <c r="M1308" i="1"/>
  <c r="M1288" i="1"/>
  <c r="M1289" i="1"/>
  <c r="M1310" i="1"/>
  <c r="M1307" i="1"/>
  <c r="M1306" i="1"/>
  <c r="M1305" i="1"/>
  <c r="M1304" i="1"/>
  <c r="M1303" i="1"/>
  <c r="M1302" i="1"/>
  <c r="M1301" i="1"/>
  <c r="M1300" i="1"/>
  <c r="M1299" i="1"/>
  <c r="M1287" i="1"/>
  <c r="M1283" i="1"/>
  <c r="M1282" i="1"/>
  <c r="M1286" i="1"/>
  <c r="M1285" i="1"/>
  <c r="M1284" i="1"/>
  <c r="M1281" i="1"/>
  <c r="M1309" i="1"/>
  <c r="M1298" i="1"/>
  <c r="M790" i="1"/>
  <c r="N790" i="1" s="1"/>
  <c r="M785" i="1"/>
  <c r="M786" i="1"/>
  <c r="M792" i="1"/>
  <c r="M789" i="1"/>
  <c r="M788" i="1"/>
  <c r="M784" i="1"/>
  <c r="M791" i="1"/>
  <c r="M787" i="1"/>
  <c r="M758" i="1"/>
  <c r="M751" i="1"/>
  <c r="M752" i="1"/>
  <c r="M760" i="1"/>
  <c r="M757" i="1"/>
  <c r="M756" i="1"/>
  <c r="M750" i="1"/>
  <c r="M749" i="1"/>
  <c r="M748" i="1"/>
  <c r="M759" i="1"/>
  <c r="M755" i="1"/>
  <c r="M701" i="1"/>
  <c r="M687" i="1"/>
  <c r="M689" i="1"/>
  <c r="M705" i="1"/>
  <c r="M699" i="1"/>
  <c r="M698" i="1"/>
  <c r="M685" i="1"/>
  <c r="M683" i="1"/>
  <c r="M681" i="1"/>
  <c r="M703" i="1"/>
  <c r="M695" i="1"/>
  <c r="M700" i="1"/>
  <c r="M686" i="1"/>
  <c r="M688" i="1"/>
  <c r="M704" i="1"/>
  <c r="M697" i="1"/>
  <c r="M696" i="1"/>
  <c r="M684" i="1"/>
  <c r="M682" i="1"/>
  <c r="M680" i="1"/>
  <c r="M702" i="1"/>
  <c r="M694" i="1"/>
  <c r="M597" i="1"/>
  <c r="M590" i="1"/>
  <c r="M591" i="1"/>
  <c r="M599" i="1"/>
  <c r="M596" i="1"/>
  <c r="M595" i="1"/>
  <c r="M589" i="1"/>
  <c r="M588" i="1"/>
  <c r="M598" i="1"/>
  <c r="M594" i="1"/>
  <c r="M544" i="1"/>
  <c r="M536" i="1"/>
  <c r="M537" i="1"/>
  <c r="M546" i="1"/>
  <c r="M543" i="1"/>
  <c r="M542" i="1"/>
  <c r="M541" i="1"/>
  <c r="M535" i="1"/>
  <c r="M531" i="1"/>
  <c r="M534" i="1"/>
  <c r="M533" i="1"/>
  <c r="M530" i="1"/>
  <c r="M545" i="1"/>
  <c r="M540" i="1"/>
  <c r="M417" i="1"/>
  <c r="M402" i="1"/>
  <c r="M403" i="1"/>
  <c r="M404" i="1"/>
  <c r="M419" i="1"/>
  <c r="M416" i="1"/>
  <c r="M415" i="1"/>
  <c r="M414" i="1"/>
  <c r="M413" i="1"/>
  <c r="M412" i="1"/>
  <c r="M411" i="1"/>
  <c r="M410" i="1"/>
  <c r="M401" i="1"/>
  <c r="M396" i="1"/>
  <c r="M395" i="1"/>
  <c r="M400" i="1"/>
  <c r="M398" i="1"/>
  <c r="M394" i="1"/>
  <c r="M418" i="1"/>
  <c r="M409" i="1"/>
  <c r="M83" i="1"/>
  <c r="M84" i="1"/>
  <c r="M93" i="1"/>
  <c r="M89" i="1"/>
  <c r="M88" i="1"/>
  <c r="M82" i="1"/>
  <c r="M81" i="1"/>
  <c r="M80" i="1"/>
  <c r="M92" i="1"/>
  <c r="M87" i="1"/>
  <c r="L330" i="1"/>
  <c r="L331" i="1"/>
  <c r="L1954" i="1"/>
  <c r="L1955" i="1"/>
  <c r="L120" i="1"/>
  <c r="L121" i="1"/>
  <c r="L142" i="1"/>
  <c r="L143" i="1"/>
  <c r="L397" i="1"/>
  <c r="L2562" i="1"/>
  <c r="L500" i="1"/>
  <c r="L501" i="1"/>
  <c r="L74" i="1"/>
  <c r="L75" i="1"/>
  <c r="L1265" i="1"/>
  <c r="L1266" i="1"/>
  <c r="L236" i="1"/>
  <c r="L237" i="1"/>
  <c r="L304" i="1"/>
  <c r="L305" i="1"/>
  <c r="L1988" i="1"/>
  <c r="L1989" i="1"/>
  <c r="L2689" i="1"/>
  <c r="L1866" i="1"/>
  <c r="L1867" i="1"/>
  <c r="L2690" i="1"/>
  <c r="L1313" i="1"/>
  <c r="L1314" i="1"/>
  <c r="L78" i="1"/>
  <c r="L79" i="1"/>
  <c r="L296" i="1"/>
  <c r="L297" i="1"/>
  <c r="L45" i="1"/>
  <c r="L44" i="1"/>
  <c r="L350" i="1"/>
  <c r="L351" i="1"/>
  <c r="M2261" i="1"/>
  <c r="M2262" i="1"/>
  <c r="M2233" i="1"/>
  <c r="M2234" i="1"/>
  <c r="M2163" i="1"/>
  <c r="M2164" i="1"/>
  <c r="M2103" i="1"/>
  <c r="M2102" i="1"/>
  <c r="M1812" i="1"/>
  <c r="M1813" i="1"/>
  <c r="M2467" i="1"/>
  <c r="M2466" i="1"/>
  <c r="M1948" i="1"/>
  <c r="M1949" i="1"/>
  <c r="M1860" i="1"/>
  <c r="M1861" i="1"/>
  <c r="M2683" i="1"/>
  <c r="M2684" i="1"/>
  <c r="M1618" i="1"/>
  <c r="M1619" i="1"/>
  <c r="M1936" i="1"/>
  <c r="M1937" i="1"/>
  <c r="M1742" i="1"/>
  <c r="M1743" i="1"/>
  <c r="M2458" i="1"/>
  <c r="M2459" i="1"/>
  <c r="M1792" i="1"/>
  <c r="M1793" i="1"/>
  <c r="M1760" i="1"/>
  <c r="M1761" i="1"/>
  <c r="M1726" i="1"/>
  <c r="M1727" i="1"/>
  <c r="M2428" i="1"/>
  <c r="M2429" i="1"/>
  <c r="M1690" i="1"/>
  <c r="M2671" i="1"/>
  <c r="M1691" i="1"/>
  <c r="M2672" i="1"/>
  <c r="M1662" i="1"/>
  <c r="M1663" i="1"/>
  <c r="M1632" i="1"/>
  <c r="M1633" i="1"/>
  <c r="M2661" i="1"/>
  <c r="M2391" i="1"/>
  <c r="M2390" i="1"/>
  <c r="M2659" i="1"/>
  <c r="M2660" i="1"/>
  <c r="M2662" i="1"/>
  <c r="M1469" i="1"/>
  <c r="M1470" i="1"/>
  <c r="M1557" i="1"/>
  <c r="M1558" i="1"/>
  <c r="M1513" i="1"/>
  <c r="M1514" i="1"/>
  <c r="M2326" i="1"/>
  <c r="M2327" i="1"/>
  <c r="M1487" i="1"/>
  <c r="M1488" i="1"/>
  <c r="M2304" i="1"/>
  <c r="M2305" i="1"/>
  <c r="M1443" i="1"/>
  <c r="M1444" i="1"/>
  <c r="M1325" i="1"/>
  <c r="M1326" i="1"/>
  <c r="M1394" i="1"/>
  <c r="M2635" i="1"/>
  <c r="M1393" i="1"/>
  <c r="M2634" i="1"/>
  <c r="M1378" i="1"/>
  <c r="M1377" i="1"/>
  <c r="M1347" i="1"/>
  <c r="M1348" i="1"/>
  <c r="M1253" i="1"/>
  <c r="M1254" i="1"/>
  <c r="M1221" i="1"/>
  <c r="M1222" i="1"/>
  <c r="M1259" i="1"/>
  <c r="M1260" i="1"/>
  <c r="M843" i="1"/>
  <c r="M844" i="1"/>
  <c r="M1117" i="1"/>
  <c r="M1118" i="1"/>
  <c r="M2607" i="1"/>
  <c r="M2606" i="1"/>
  <c r="M1085" i="1"/>
  <c r="M1086" i="1"/>
  <c r="M1132" i="1"/>
  <c r="M1131" i="1"/>
  <c r="M1057" i="1"/>
  <c r="M1058" i="1"/>
  <c r="M1025" i="1"/>
  <c r="M1026" i="1"/>
  <c r="M993" i="1"/>
  <c r="M994" i="1"/>
  <c r="M963" i="1"/>
  <c r="M964" i="1"/>
  <c r="M931" i="1"/>
  <c r="M932" i="1"/>
  <c r="M901" i="1"/>
  <c r="M902" i="1"/>
  <c r="M869" i="1"/>
  <c r="M870" i="1"/>
  <c r="M726" i="1"/>
  <c r="M727" i="1"/>
  <c r="M710" i="1"/>
  <c r="M711" i="1"/>
  <c r="M642" i="1"/>
  <c r="M643" i="1"/>
  <c r="M613" i="1"/>
  <c r="M612" i="1"/>
  <c r="M638" i="1"/>
  <c r="M639" i="1"/>
  <c r="M609" i="1"/>
  <c r="M608" i="1"/>
  <c r="M567" i="1"/>
  <c r="M568" i="1"/>
  <c r="M551" i="1"/>
  <c r="M552" i="1"/>
  <c r="M508" i="1"/>
  <c r="M509" i="1"/>
  <c r="M471" i="1"/>
  <c r="M470" i="1"/>
  <c r="M440" i="1"/>
  <c r="M441" i="1"/>
  <c r="M344" i="1"/>
  <c r="M345" i="1"/>
  <c r="M114" i="1"/>
  <c r="M115" i="1"/>
  <c r="M324" i="1"/>
  <c r="M325" i="1"/>
  <c r="M268" i="1"/>
  <c r="M269" i="1"/>
  <c r="M2540" i="1"/>
  <c r="M2541" i="1"/>
  <c r="M290" i="1"/>
  <c r="M291" i="1"/>
  <c r="M2552" i="1"/>
  <c r="M2553" i="1"/>
  <c r="M231" i="1"/>
  <c r="M230" i="1"/>
  <c r="M198" i="1"/>
  <c r="M199" i="1"/>
  <c r="M68" i="1"/>
  <c r="M69" i="1"/>
  <c r="M58" i="1"/>
  <c r="M59" i="1"/>
  <c r="M22" i="1"/>
  <c r="M23" i="1"/>
  <c r="M2247" i="1"/>
  <c r="M2248" i="1"/>
  <c r="M2192" i="1"/>
  <c r="M2191" i="1"/>
  <c r="M2116" i="1"/>
  <c r="M2117" i="1"/>
  <c r="M2126" i="1"/>
  <c r="M2127" i="1"/>
  <c r="M1980" i="1"/>
  <c r="M1981" i="1"/>
  <c r="M1892" i="1"/>
  <c r="M1893" i="1"/>
  <c r="M1830" i="1"/>
  <c r="M1831" i="1"/>
  <c r="M2483" i="1"/>
  <c r="M2484" i="1"/>
  <c r="M2472" i="1"/>
  <c r="M2473" i="1"/>
  <c r="M2245" i="1"/>
  <c r="M2246" i="1"/>
  <c r="M2231" i="1"/>
  <c r="M2232" i="1"/>
  <c r="M2189" i="1"/>
  <c r="M2190" i="1"/>
  <c r="M2161" i="1"/>
  <c r="M2162" i="1"/>
  <c r="M2738" i="1"/>
  <c r="M2739" i="1"/>
  <c r="M2100" i="1"/>
  <c r="M2101" i="1"/>
  <c r="M2082" i="1"/>
  <c r="M2083" i="1"/>
  <c r="M1810" i="1"/>
  <c r="M1811" i="1"/>
  <c r="M2464" i="1"/>
  <c r="M2465" i="1"/>
  <c r="M1979" i="1"/>
  <c r="M1978" i="1"/>
  <c r="M1890" i="1"/>
  <c r="M1891" i="1"/>
  <c r="M2682" i="1"/>
  <c r="M1858" i="1"/>
  <c r="M2681" i="1"/>
  <c r="M1859" i="1"/>
  <c r="M1828" i="1"/>
  <c r="M1829" i="1"/>
  <c r="M2481" i="1"/>
  <c r="M2482" i="1"/>
  <c r="M1934" i="1"/>
  <c r="M1935" i="1"/>
  <c r="M1740" i="1"/>
  <c r="M1741" i="1"/>
  <c r="M2457" i="1"/>
  <c r="M2456" i="1"/>
  <c r="M1790" i="1"/>
  <c r="M1791" i="1"/>
  <c r="M1758" i="1"/>
  <c r="M1759" i="1"/>
  <c r="M1724" i="1"/>
  <c r="M1725" i="1"/>
  <c r="M2452" i="1"/>
  <c r="M2453" i="1"/>
  <c r="M1688" i="1"/>
  <c r="M1689" i="1"/>
  <c r="M2426" i="1"/>
  <c r="M2427" i="1"/>
  <c r="M1661" i="1"/>
  <c r="M1660" i="1"/>
  <c r="M1630" i="1"/>
  <c r="M1631" i="1"/>
  <c r="M2657" i="1"/>
  <c r="M2658" i="1"/>
  <c r="M2388" i="1"/>
  <c r="M2389" i="1"/>
  <c r="M1595" i="1"/>
  <c r="M1596" i="1"/>
  <c r="M1555" i="1"/>
  <c r="M1556" i="1"/>
  <c r="M1512" i="1"/>
  <c r="M2325" i="1"/>
  <c r="M2324" i="1"/>
  <c r="M1511" i="1"/>
  <c r="M1485" i="1"/>
  <c r="M1486" i="1"/>
  <c r="M2302" i="1"/>
  <c r="M2303" i="1"/>
  <c r="M1442" i="1"/>
  <c r="M1441" i="1"/>
  <c r="M1323" i="1"/>
  <c r="M1324" i="1"/>
  <c r="M1391" i="1"/>
  <c r="M1392" i="1"/>
  <c r="M2632" i="1"/>
  <c r="M2633" i="1"/>
  <c r="M1375" i="1"/>
  <c r="M1376" i="1"/>
  <c r="M1346" i="1"/>
  <c r="M1345" i="1"/>
  <c r="M1209" i="1"/>
  <c r="M1210" i="1"/>
  <c r="M1251" i="1"/>
  <c r="M1252" i="1"/>
  <c r="M1219" i="1"/>
  <c r="M1220" i="1"/>
  <c r="M841" i="1"/>
  <c r="M842" i="1"/>
  <c r="M2604" i="1"/>
  <c r="M1115" i="1"/>
  <c r="M1116" i="1"/>
  <c r="M2605" i="1"/>
  <c r="M1083" i="1"/>
  <c r="M1084" i="1"/>
  <c r="M2608" i="1"/>
  <c r="M2609" i="1"/>
  <c r="M1129" i="1"/>
  <c r="M1130" i="1"/>
  <c r="M1055" i="1"/>
  <c r="M1056" i="1"/>
  <c r="M1023" i="1"/>
  <c r="M1024" i="1"/>
  <c r="M991" i="1"/>
  <c r="M992" i="1"/>
  <c r="M961" i="1"/>
  <c r="M962" i="1"/>
  <c r="M929" i="1"/>
  <c r="M930" i="1"/>
  <c r="M899" i="1"/>
  <c r="M900" i="1"/>
  <c r="M867" i="1"/>
  <c r="M868" i="1"/>
  <c r="M781" i="1"/>
  <c r="M782" i="1"/>
  <c r="M761" i="1"/>
  <c r="M762" i="1"/>
  <c r="M724" i="1"/>
  <c r="M725" i="1"/>
  <c r="M640" i="1"/>
  <c r="M641" i="1"/>
  <c r="M636" i="1"/>
  <c r="M637" i="1"/>
  <c r="M565" i="1"/>
  <c r="M566" i="1"/>
  <c r="M487" i="1"/>
  <c r="M486" i="1"/>
  <c r="M2575" i="1"/>
  <c r="M2574" i="1"/>
  <c r="M468" i="1"/>
  <c r="M469" i="1"/>
  <c r="M343" i="1"/>
  <c r="M342" i="1"/>
  <c r="M391" i="1"/>
  <c r="M390" i="1"/>
  <c r="M112" i="1"/>
  <c r="M113" i="1"/>
  <c r="M322" i="1"/>
  <c r="M323" i="1"/>
  <c r="M266" i="1"/>
  <c r="M267" i="1"/>
  <c r="M289" i="1"/>
  <c r="M288" i="1"/>
  <c r="M228" i="1"/>
  <c r="M229" i="1"/>
  <c r="M196" i="1"/>
  <c r="M197" i="1"/>
  <c r="M166" i="1"/>
  <c r="M167" i="1"/>
  <c r="M104" i="1"/>
  <c r="M105" i="1"/>
  <c r="M56" i="1"/>
  <c r="M57" i="1"/>
  <c r="M20" i="1"/>
  <c r="M21" i="1"/>
  <c r="M2187" i="1"/>
  <c r="M2188" i="1"/>
  <c r="M2752" i="1"/>
  <c r="M2753" i="1"/>
  <c r="M1826" i="1"/>
  <c r="M1827" i="1"/>
  <c r="M2480" i="1"/>
  <c r="M2479" i="1"/>
  <c r="M1932" i="1"/>
  <c r="M1933" i="1"/>
  <c r="M1739" i="1"/>
  <c r="M2455" i="1"/>
  <c r="M1738" i="1"/>
  <c r="M2454" i="1"/>
  <c r="M1788" i="1"/>
  <c r="M1789" i="1"/>
  <c r="M1757" i="1"/>
  <c r="M1756" i="1"/>
  <c r="M1722" i="1"/>
  <c r="M1723" i="1"/>
  <c r="M1686" i="1"/>
  <c r="M1687" i="1"/>
  <c r="M2669" i="1"/>
  <c r="M2670" i="1"/>
  <c r="M2424" i="1"/>
  <c r="M2425" i="1"/>
  <c r="M2415" i="1"/>
  <c r="M2414" i="1"/>
  <c r="M1658" i="1"/>
  <c r="M1659" i="1"/>
  <c r="M1629" i="1"/>
  <c r="M1628" i="1"/>
  <c r="M2387" i="1"/>
  <c r="M2386" i="1"/>
  <c r="M1594" i="1"/>
  <c r="M1593" i="1"/>
  <c r="M1565" i="1"/>
  <c r="M1566" i="1"/>
  <c r="M2350" i="1"/>
  <c r="M2351" i="1"/>
  <c r="M1554" i="1"/>
  <c r="M1553" i="1"/>
  <c r="M1509" i="1"/>
  <c r="M1510" i="1"/>
  <c r="M2300" i="1"/>
  <c r="M1483" i="1"/>
  <c r="M2301" i="1"/>
  <c r="M1484" i="1"/>
  <c r="M1439" i="1"/>
  <c r="M1440" i="1"/>
  <c r="M1321" i="1"/>
  <c r="M1322" i="1"/>
  <c r="M1389" i="1"/>
  <c r="M1390" i="1"/>
  <c r="M2630" i="1"/>
  <c r="M2631" i="1"/>
  <c r="M1373" i="1"/>
  <c r="M1374" i="1"/>
  <c r="M1343" i="1"/>
  <c r="M1344" i="1"/>
  <c r="M1207" i="1"/>
  <c r="M1208" i="1"/>
  <c r="M1250" i="1"/>
  <c r="M1249" i="1"/>
  <c r="M1218" i="1"/>
  <c r="M1217" i="1"/>
  <c r="M1185" i="1"/>
  <c r="M1186" i="1"/>
  <c r="M840" i="1"/>
  <c r="M839" i="1"/>
  <c r="M2603" i="1"/>
  <c r="M1113" i="1"/>
  <c r="M1114" i="1"/>
  <c r="M2602" i="1"/>
  <c r="M1081" i="1"/>
  <c r="M1082" i="1"/>
  <c r="M1128" i="1"/>
  <c r="M1127" i="1"/>
  <c r="M1053" i="1"/>
  <c r="M1054" i="1"/>
  <c r="M1021" i="1"/>
  <c r="M1022" i="1"/>
  <c r="M989" i="1"/>
  <c r="M990" i="1"/>
  <c r="M959" i="1"/>
  <c r="M960" i="1"/>
  <c r="M927" i="1"/>
  <c r="M928" i="1"/>
  <c r="M897" i="1"/>
  <c r="M898" i="1"/>
  <c r="M780" i="1"/>
  <c r="M779" i="1"/>
  <c r="M736" i="1"/>
  <c r="M737" i="1"/>
  <c r="M706" i="1"/>
  <c r="M707" i="1"/>
  <c r="M658" i="1"/>
  <c r="M659" i="1"/>
  <c r="M602" i="1"/>
  <c r="M603" i="1"/>
  <c r="M650" i="1"/>
  <c r="M651" i="1"/>
  <c r="M600" i="1"/>
  <c r="M601" i="1"/>
  <c r="M575" i="1"/>
  <c r="M576" i="1"/>
  <c r="M547" i="1"/>
  <c r="M548" i="1"/>
  <c r="M484" i="1"/>
  <c r="M485" i="1"/>
  <c r="M2572" i="1"/>
  <c r="M2573" i="1"/>
  <c r="M466" i="1"/>
  <c r="M467" i="1"/>
  <c r="M439" i="1"/>
  <c r="M438" i="1"/>
  <c r="M388" i="1"/>
  <c r="M389" i="1"/>
  <c r="M110" i="1"/>
  <c r="M111" i="1"/>
  <c r="M321" i="1"/>
  <c r="M320" i="1"/>
  <c r="M2561" i="1"/>
  <c r="M2560" i="1"/>
  <c r="M264" i="1"/>
  <c r="M265" i="1"/>
  <c r="M287" i="1"/>
  <c r="M286" i="1"/>
  <c r="M226" i="1"/>
  <c r="M227" i="1"/>
  <c r="M194" i="1"/>
  <c r="M195" i="1"/>
  <c r="M164" i="1"/>
  <c r="M165" i="1"/>
  <c r="M102" i="1"/>
  <c r="M103" i="1"/>
  <c r="M62" i="1"/>
  <c r="M63" i="1"/>
  <c r="M54" i="1"/>
  <c r="M55" i="1"/>
  <c r="M2080" i="1"/>
  <c r="M2081" i="1"/>
  <c r="M2751" i="1"/>
  <c r="M2750" i="1"/>
  <c r="M2185" i="1"/>
  <c r="M2186" i="1"/>
  <c r="M1857" i="1"/>
  <c r="M1856" i="1"/>
  <c r="M1930" i="1"/>
  <c r="M1931" i="1"/>
  <c r="M1786" i="1"/>
  <c r="M1787" i="1"/>
  <c r="M1754" i="1"/>
  <c r="M1755" i="1"/>
  <c r="M1721" i="1"/>
  <c r="M2451" i="1"/>
  <c r="M1720" i="1"/>
  <c r="M2450" i="1"/>
  <c r="M1684" i="1"/>
  <c r="M1685" i="1"/>
  <c r="M2667" i="1"/>
  <c r="M2668" i="1"/>
  <c r="M2422" i="1"/>
  <c r="M2423" i="1"/>
  <c r="M2412" i="1"/>
  <c r="M2413" i="1"/>
  <c r="M1657" i="1"/>
  <c r="M1656" i="1"/>
  <c r="M1626" i="1"/>
  <c r="M1627" i="1"/>
  <c r="M2384" i="1"/>
  <c r="M2655" i="1"/>
  <c r="M2656" i="1"/>
  <c r="M2385" i="1"/>
  <c r="M1591" i="1"/>
  <c r="M1592" i="1"/>
  <c r="M2348" i="1"/>
  <c r="M2349" i="1"/>
  <c r="M1563" i="1"/>
  <c r="M1564" i="1"/>
  <c r="M1551" i="1"/>
  <c r="M1552" i="1"/>
  <c r="M1603" i="1"/>
  <c r="M1604" i="1"/>
  <c r="M2653" i="1"/>
  <c r="M2654" i="1"/>
  <c r="M1481" i="1"/>
  <c r="M2299" i="1"/>
  <c r="M1482" i="1"/>
  <c r="M2298" i="1"/>
  <c r="M1437" i="1"/>
  <c r="M1438" i="1"/>
  <c r="M1319" i="1"/>
  <c r="M1320" i="1"/>
  <c r="M1387" i="1"/>
  <c r="M1388" i="1"/>
  <c r="M2628" i="1"/>
  <c r="M2629" i="1"/>
  <c r="M1372" i="1"/>
  <c r="M1371" i="1"/>
  <c r="M1205" i="1"/>
  <c r="M1206" i="1"/>
  <c r="M1247" i="1"/>
  <c r="M1248" i="1"/>
  <c r="M1215" i="1"/>
  <c r="M1216" i="1"/>
  <c r="M1183" i="1"/>
  <c r="M1184" i="1"/>
  <c r="M837" i="1"/>
  <c r="M838" i="1"/>
  <c r="M1165" i="1"/>
  <c r="M1166" i="1"/>
  <c r="M2619" i="1"/>
  <c r="M2618" i="1"/>
  <c r="M1112" i="1"/>
  <c r="M1111" i="1"/>
  <c r="M1080" i="1"/>
  <c r="M1079" i="1"/>
  <c r="M1125" i="1"/>
  <c r="M1126" i="1"/>
  <c r="M1051" i="1"/>
  <c r="M1052" i="1"/>
  <c r="M1019" i="1"/>
  <c r="M1020" i="1"/>
  <c r="M987" i="1"/>
  <c r="M988" i="1"/>
  <c r="M957" i="1"/>
  <c r="M958" i="1"/>
  <c r="M925" i="1"/>
  <c r="M926" i="1"/>
  <c r="M895" i="1"/>
  <c r="M896" i="1"/>
  <c r="M812" i="1"/>
  <c r="M811" i="1"/>
  <c r="M734" i="1"/>
  <c r="M735" i="1"/>
  <c r="M656" i="1"/>
  <c r="M657" i="1"/>
  <c r="M648" i="1"/>
  <c r="M649" i="1"/>
  <c r="M573" i="1"/>
  <c r="M574" i="1"/>
  <c r="M482" i="1"/>
  <c r="M483" i="1"/>
  <c r="M2571" i="1"/>
  <c r="M2570" i="1"/>
  <c r="M465" i="1"/>
  <c r="M464" i="1"/>
  <c r="M436" i="1"/>
  <c r="M437" i="1"/>
  <c r="M378" i="1"/>
  <c r="M379" i="1"/>
  <c r="M386" i="1"/>
  <c r="M387" i="1"/>
  <c r="M108" i="1"/>
  <c r="M109" i="1"/>
  <c r="M319" i="1"/>
  <c r="M318" i="1"/>
  <c r="M2559" i="1"/>
  <c r="M2558" i="1"/>
  <c r="M263" i="1"/>
  <c r="M262" i="1"/>
  <c r="M284" i="1"/>
  <c r="M285" i="1"/>
  <c r="M225" i="1"/>
  <c r="M224" i="1"/>
  <c r="M2528" i="1"/>
  <c r="M2529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7" i="1"/>
  <c r="M2735" i="1"/>
  <c r="M2734" i="1"/>
  <c r="M2158" i="1"/>
  <c r="M1886" i="1"/>
  <c r="M1887" i="1"/>
  <c r="M2709" i="1"/>
  <c r="M2710" i="1"/>
  <c r="M2477" i="1"/>
  <c r="M1824" i="1"/>
  <c r="M1825" i="1"/>
  <c r="M2478" i="1"/>
  <c r="M2376" i="1"/>
  <c r="M2377" i="1"/>
  <c r="M2240" i="1"/>
  <c r="M2239" i="1"/>
  <c r="M2764" i="1"/>
  <c r="M2225" i="1"/>
  <c r="M2226" i="1"/>
  <c r="M2765" i="1"/>
  <c r="M2780" i="1"/>
  <c r="M2273" i="1"/>
  <c r="M2781" i="1"/>
  <c r="M2274" i="1"/>
  <c r="M2155" i="1"/>
  <c r="M2156" i="1"/>
  <c r="M2732" i="1"/>
  <c r="M2733" i="1"/>
  <c r="M2064" i="1"/>
  <c r="M2065" i="1"/>
  <c r="M2110" i="1"/>
  <c r="M2111" i="1"/>
  <c r="M2076" i="1"/>
  <c r="M2077" i="1"/>
  <c r="M1972" i="1"/>
  <c r="M1973" i="1"/>
  <c r="M1884" i="1"/>
  <c r="M1885" i="1"/>
  <c r="M2707" i="1"/>
  <c r="M2708" i="1"/>
  <c r="M1854" i="1"/>
  <c r="M2508" i="1"/>
  <c r="M1855" i="1"/>
  <c r="M2507" i="1"/>
  <c r="M1822" i="1"/>
  <c r="M2476" i="1"/>
  <c r="M1823" i="1"/>
  <c r="M2475" i="1"/>
  <c r="M1928" i="1"/>
  <c r="M1929" i="1"/>
  <c r="M1784" i="1"/>
  <c r="M1785" i="1"/>
  <c r="M1752" i="1"/>
  <c r="M1753" i="1"/>
  <c r="M1718" i="1"/>
  <c r="M1719" i="1"/>
  <c r="M2420" i="1"/>
  <c r="M2421" i="1"/>
  <c r="M1683" i="1"/>
  <c r="M1682" i="1"/>
  <c r="M1654" i="1"/>
  <c r="M1655" i="1"/>
  <c r="M2411" i="1"/>
  <c r="M2410" i="1"/>
  <c r="M1624" i="1"/>
  <c r="M1625" i="1"/>
  <c r="M2382" i="1"/>
  <c r="M2383" i="1"/>
  <c r="M1590" i="1"/>
  <c r="M2372" i="1"/>
  <c r="M2373" i="1"/>
  <c r="M1589" i="1"/>
  <c r="M1549" i="1"/>
  <c r="M1550" i="1"/>
  <c r="M2651" i="1"/>
  <c r="M2650" i="1"/>
  <c r="M1597" i="1"/>
  <c r="M1598" i="1"/>
  <c r="M2374" i="1"/>
  <c r="M2375" i="1"/>
  <c r="M1480" i="1"/>
  <c r="M1479" i="1"/>
  <c r="M2296" i="1"/>
  <c r="M2297" i="1"/>
  <c r="M1436" i="1"/>
  <c r="M1435" i="1"/>
  <c r="M1317" i="1"/>
  <c r="M1318" i="1"/>
  <c r="M1385" i="1"/>
  <c r="M1386" i="1"/>
  <c r="M2626" i="1"/>
  <c r="M2627" i="1"/>
  <c r="M1369" i="1"/>
  <c r="M1370" i="1"/>
  <c r="M1341" i="1"/>
  <c r="M1342" i="1"/>
  <c r="M1203" i="1"/>
  <c r="M1204" i="1"/>
  <c r="M1245" i="1"/>
  <c r="M1246" i="1"/>
  <c r="M1213" i="1"/>
  <c r="M1214" i="1"/>
  <c r="M1181" i="1"/>
  <c r="M1182" i="1"/>
  <c r="M835" i="1"/>
  <c r="M836" i="1"/>
  <c r="M1163" i="1"/>
  <c r="M1164" i="1"/>
  <c r="M2616" i="1"/>
  <c r="M2617" i="1"/>
  <c r="M1109" i="1"/>
  <c r="M1110" i="1"/>
  <c r="M1077" i="1"/>
  <c r="M1078" i="1"/>
  <c r="M2601" i="1"/>
  <c r="M2600" i="1"/>
  <c r="M1123" i="1"/>
  <c r="M1124" i="1"/>
  <c r="M1049" i="1"/>
  <c r="M1050" i="1"/>
  <c r="M1017" i="1"/>
  <c r="M1018" i="1"/>
  <c r="M985" i="1"/>
  <c r="M986" i="1"/>
  <c r="M955" i="1"/>
  <c r="M956" i="1"/>
  <c r="M923" i="1"/>
  <c r="M924" i="1"/>
  <c r="M893" i="1"/>
  <c r="M894" i="1"/>
  <c r="M809" i="1"/>
  <c r="M810" i="1"/>
  <c r="M776" i="1"/>
  <c r="M775" i="1"/>
  <c r="M740" i="1"/>
  <c r="M741" i="1"/>
  <c r="M732" i="1"/>
  <c r="M733" i="1"/>
  <c r="M654" i="1"/>
  <c r="M655" i="1"/>
  <c r="M646" i="1"/>
  <c r="M647" i="1"/>
  <c r="M571" i="1"/>
  <c r="M572" i="1"/>
  <c r="M428" i="1"/>
  <c r="M429" i="1"/>
  <c r="M481" i="1"/>
  <c r="M480" i="1"/>
  <c r="M2568" i="1"/>
  <c r="M2569" i="1"/>
  <c r="M463" i="1"/>
  <c r="M462" i="1"/>
  <c r="M434" i="1"/>
  <c r="M435" i="1"/>
  <c r="M376" i="1"/>
  <c r="M377" i="1"/>
  <c r="M385" i="1"/>
  <c r="M384" i="1"/>
  <c r="M106" i="1"/>
  <c r="M107" i="1"/>
  <c r="M316" i="1"/>
  <c r="M317" i="1"/>
  <c r="M2556" i="1"/>
  <c r="M2557" i="1"/>
  <c r="M260" i="1"/>
  <c r="M261" i="1"/>
  <c r="M223" i="1"/>
  <c r="M222" i="1"/>
  <c r="M190" i="1"/>
  <c r="M191" i="1"/>
  <c r="M160" i="1"/>
  <c r="M161" i="1"/>
  <c r="M98" i="1"/>
  <c r="M99" i="1"/>
  <c r="M50" i="1"/>
  <c r="M51" i="1"/>
  <c r="M16" i="1"/>
  <c r="M17" i="1"/>
  <c r="M2767" i="1"/>
  <c r="M2227" i="1"/>
  <c r="M2766" i="1"/>
  <c r="M2228" i="1"/>
  <c r="M1974" i="1"/>
  <c r="M1975" i="1"/>
  <c r="M2323" i="1"/>
  <c r="M2322" i="1"/>
  <c r="M2108" i="1"/>
  <c r="M2109" i="1"/>
  <c r="M2075" i="1"/>
  <c r="M2074" i="1"/>
  <c r="M1995" i="1"/>
  <c r="M1994" i="1"/>
  <c r="M1970" i="1"/>
  <c r="M1971" i="1"/>
  <c r="M1882" i="1"/>
  <c r="M1883" i="1"/>
  <c r="M2705" i="1"/>
  <c r="M2706" i="1"/>
  <c r="M1852" i="1"/>
  <c r="M2505" i="1"/>
  <c r="M2506" i="1"/>
  <c r="M1853" i="1"/>
  <c r="M1820" i="1"/>
  <c r="M1821" i="1"/>
  <c r="M2474" i="1"/>
  <c r="M1926" i="1"/>
  <c r="M1927" i="1"/>
  <c r="M1782" i="1"/>
  <c r="M1783" i="1"/>
  <c r="M2516" i="1"/>
  <c r="M2009" i="1"/>
  <c r="M1716" i="1"/>
  <c r="M1717" i="1"/>
  <c r="M2419" i="1"/>
  <c r="M1680" i="1"/>
  <c r="M2666" i="1"/>
  <c r="M2418" i="1"/>
  <c r="M2665" i="1"/>
  <c r="M1681" i="1"/>
  <c r="M1652" i="1"/>
  <c r="M1653" i="1"/>
  <c r="M2408" i="1"/>
  <c r="M2409" i="1"/>
  <c r="M1622" i="1"/>
  <c r="M1623" i="1"/>
  <c r="M2380" i="1"/>
  <c r="M2381" i="1"/>
  <c r="M1587" i="1"/>
  <c r="M2371" i="1"/>
  <c r="M1588" i="1"/>
  <c r="M2370" i="1"/>
  <c r="M1541" i="1"/>
  <c r="M1542" i="1"/>
  <c r="M2347" i="1"/>
  <c r="M2346" i="1"/>
  <c r="M1547" i="1"/>
  <c r="M1548" i="1"/>
  <c r="M2648" i="1"/>
  <c r="M2649" i="1"/>
  <c r="M1507" i="1"/>
  <c r="M1508" i="1"/>
  <c r="M1477" i="1"/>
  <c r="M1478" i="1"/>
  <c r="M2294" i="1"/>
  <c r="M2295" i="1"/>
  <c r="M1433" i="1"/>
  <c r="M1434" i="1"/>
  <c r="M1452" i="1"/>
  <c r="M2643" i="1"/>
  <c r="M1383" i="1"/>
  <c r="M1384" i="1"/>
  <c r="M2624" i="1"/>
  <c r="M2625" i="1"/>
  <c r="M1368" i="1"/>
  <c r="M1367" i="1"/>
  <c r="M1339" i="1"/>
  <c r="M1340" i="1"/>
  <c r="M1201" i="1"/>
  <c r="M1202" i="1"/>
  <c r="M1243" i="1"/>
  <c r="M1244" i="1"/>
  <c r="M1211" i="1"/>
  <c r="M1212" i="1"/>
  <c r="M1180" i="1"/>
  <c r="M1179" i="1"/>
  <c r="M865" i="1"/>
  <c r="M866" i="1"/>
  <c r="M833" i="1"/>
  <c r="M834" i="1"/>
  <c r="M1161" i="1"/>
  <c r="M1162" i="1"/>
  <c r="M2614" i="1"/>
  <c r="M2615" i="1"/>
  <c r="M1107" i="1"/>
  <c r="M1108" i="1"/>
  <c r="M1075" i="1"/>
  <c r="M1076" i="1"/>
  <c r="M2599" i="1"/>
  <c r="M2598" i="1"/>
  <c r="M1121" i="1"/>
  <c r="M1122" i="1"/>
  <c r="M1048" i="1"/>
  <c r="M1047" i="1"/>
  <c r="M1016" i="1"/>
  <c r="M1015" i="1"/>
  <c r="M2592" i="1"/>
  <c r="M2593" i="1"/>
  <c r="M984" i="1"/>
  <c r="M983" i="1"/>
  <c r="M953" i="1"/>
  <c r="M954" i="1"/>
  <c r="M921" i="1"/>
  <c r="M922" i="1"/>
  <c r="M891" i="1"/>
  <c r="M892" i="1"/>
  <c r="M808" i="1"/>
  <c r="M807" i="1"/>
  <c r="M730" i="1"/>
  <c r="M731" i="1"/>
  <c r="M666" i="1"/>
  <c r="M667" i="1"/>
  <c r="M652" i="1"/>
  <c r="M653" i="1"/>
  <c r="M664" i="1"/>
  <c r="M665" i="1"/>
  <c r="M644" i="1"/>
  <c r="M645" i="1"/>
  <c r="M579" i="1"/>
  <c r="M580" i="1"/>
  <c r="M569" i="1"/>
  <c r="M570" i="1"/>
  <c r="M514" i="1"/>
  <c r="M515" i="1"/>
  <c r="M426" i="1"/>
  <c r="M427" i="1"/>
  <c r="M479" i="1"/>
  <c r="M478" i="1"/>
  <c r="M2566" i="1"/>
  <c r="M2567" i="1"/>
  <c r="M460" i="1"/>
  <c r="M461" i="1"/>
  <c r="M433" i="1"/>
  <c r="M432" i="1"/>
  <c r="M375" i="1"/>
  <c r="M374" i="1"/>
  <c r="M383" i="1"/>
  <c r="M382" i="1"/>
  <c r="M136" i="1"/>
  <c r="M137" i="1"/>
  <c r="M407" i="1"/>
  <c r="M408" i="1"/>
  <c r="M258" i="1"/>
  <c r="M259" i="1"/>
  <c r="M220" i="1"/>
  <c r="M221" i="1"/>
  <c r="M188" i="1"/>
  <c r="M189" i="1"/>
  <c r="M158" i="1"/>
  <c r="M159" i="1"/>
  <c r="M96" i="1"/>
  <c r="M97" i="1"/>
  <c r="M14" i="1"/>
  <c r="M15" i="1"/>
  <c r="M2066" i="1"/>
  <c r="M2067" i="1"/>
  <c r="M2153" i="1"/>
  <c r="M2154" i="1"/>
  <c r="M2235" i="1"/>
  <c r="M2236" i="1"/>
  <c r="M2783" i="1"/>
  <c r="M2275" i="1"/>
  <c r="M2782" i="1"/>
  <c r="M2181" i="1"/>
  <c r="M2182" i="1"/>
  <c r="M2147" i="1"/>
  <c r="M2148" i="1"/>
  <c r="M1992" i="1"/>
  <c r="M1993" i="1"/>
  <c r="M1968" i="1"/>
  <c r="M1969" i="1"/>
  <c r="M1912" i="1"/>
  <c r="M1913" i="1"/>
  <c r="M1880" i="1"/>
  <c r="M1881" i="1"/>
  <c r="M2703" i="1"/>
  <c r="M2704" i="1"/>
  <c r="M1850" i="1"/>
  <c r="M1851" i="1"/>
  <c r="M2503" i="1"/>
  <c r="M2504" i="1"/>
  <c r="M1818" i="1"/>
  <c r="M1819" i="1"/>
  <c r="M1925" i="1"/>
  <c r="M1924" i="1"/>
  <c r="M1780" i="1"/>
  <c r="M1781" i="1"/>
  <c r="M2444" i="1"/>
  <c r="M2445" i="1"/>
  <c r="M1708" i="1"/>
  <c r="M1709" i="1"/>
  <c r="M1714" i="1"/>
  <c r="M1715" i="1"/>
  <c r="M1678" i="1"/>
  <c r="M1679" i="1"/>
  <c r="M2663" i="1"/>
  <c r="M2664" i="1"/>
  <c r="M1650" i="1"/>
  <c r="M1651" i="1"/>
  <c r="M2406" i="1"/>
  <c r="M2407" i="1"/>
  <c r="M1586" i="1"/>
  <c r="M2368" i="1"/>
  <c r="M1585" i="1"/>
  <c r="M2369" i="1"/>
  <c r="M1539" i="1"/>
  <c r="M2344" i="1"/>
  <c r="M1540" i="1"/>
  <c r="M2345" i="1"/>
  <c r="M1545" i="1"/>
  <c r="M1546" i="1"/>
  <c r="M2647" i="1"/>
  <c r="M2646" i="1"/>
  <c r="M1506" i="1"/>
  <c r="M1505" i="1"/>
  <c r="M1475" i="1"/>
  <c r="M2292" i="1"/>
  <c r="M1476" i="1"/>
  <c r="M2293" i="1"/>
  <c r="M1431" i="1"/>
  <c r="M1432" i="1"/>
  <c r="M1381" i="1"/>
  <c r="M1382" i="1"/>
  <c r="M2623" i="1"/>
  <c r="M2622" i="1"/>
  <c r="M1365" i="1"/>
  <c r="M1366" i="1"/>
  <c r="M1338" i="1"/>
  <c r="M1337" i="1"/>
  <c r="M1199" i="1"/>
  <c r="M1200" i="1"/>
  <c r="M1241" i="1"/>
  <c r="M1242" i="1"/>
  <c r="M1291" i="1"/>
  <c r="M1290" i="1"/>
  <c r="M1177" i="1"/>
  <c r="M1178" i="1"/>
  <c r="M863" i="1"/>
  <c r="M864" i="1"/>
  <c r="M831" i="1"/>
  <c r="M832" i="1"/>
  <c r="M1160" i="1"/>
  <c r="M1159" i="1"/>
  <c r="M1105" i="1"/>
  <c r="M1106" i="1"/>
  <c r="M1073" i="1"/>
  <c r="M1074" i="1"/>
  <c r="M2596" i="1"/>
  <c r="M2597" i="1"/>
  <c r="M1119" i="1"/>
  <c r="M1120" i="1"/>
  <c r="M1045" i="1"/>
  <c r="M1046" i="1"/>
  <c r="M1013" i="1"/>
  <c r="M1014" i="1"/>
  <c r="M981" i="1"/>
  <c r="M982" i="1"/>
  <c r="M952" i="1"/>
  <c r="M951" i="1"/>
  <c r="M920" i="1"/>
  <c r="M919" i="1"/>
  <c r="M889" i="1"/>
  <c r="M890" i="1"/>
  <c r="M805" i="1"/>
  <c r="M806" i="1"/>
  <c r="M744" i="1"/>
  <c r="M745" i="1"/>
  <c r="M513" i="1"/>
  <c r="M512" i="1"/>
  <c r="M424" i="1"/>
  <c r="M425" i="1"/>
  <c r="M497" i="1"/>
  <c r="M496" i="1"/>
  <c r="M529" i="1"/>
  <c r="M528" i="1"/>
  <c r="M431" i="1"/>
  <c r="M430" i="1"/>
  <c r="M372" i="1"/>
  <c r="M373" i="1"/>
  <c r="M380" i="1"/>
  <c r="M381" i="1"/>
  <c r="M134" i="1"/>
  <c r="M135" i="1"/>
  <c r="M405" i="1"/>
  <c r="M406" i="1"/>
  <c r="M257" i="1"/>
  <c r="M256" i="1"/>
  <c r="M250" i="1"/>
  <c r="M251" i="1"/>
  <c r="M2536" i="1"/>
  <c r="M2537" i="1"/>
  <c r="M218" i="1"/>
  <c r="M219" i="1"/>
  <c r="M2527" i="1"/>
  <c r="M2526" i="1"/>
  <c r="M186" i="1"/>
  <c r="M187" i="1"/>
  <c r="M156" i="1"/>
  <c r="M157" i="1"/>
  <c r="M95" i="1"/>
  <c r="M94" i="1"/>
  <c r="M10" i="1"/>
  <c r="M11" i="1"/>
  <c r="M12" i="1"/>
  <c r="M13" i="1"/>
  <c r="M2462" i="1"/>
  <c r="M2463" i="1"/>
  <c r="M1889" i="1"/>
  <c r="M1888" i="1"/>
  <c r="M2253" i="1"/>
  <c r="M2772" i="1"/>
  <c r="M2773" i="1"/>
  <c r="M2254" i="1"/>
  <c r="M2112" i="1"/>
  <c r="M2113" i="1"/>
  <c r="M2587" i="1"/>
  <c r="M2588" i="1"/>
  <c r="M2151" i="1"/>
  <c r="M2152" i="1"/>
  <c r="M2284" i="1"/>
  <c r="M2285" i="1"/>
  <c r="M2786" i="1"/>
  <c r="M2787" i="1"/>
  <c r="M2209" i="1"/>
  <c r="M2210" i="1"/>
  <c r="M2748" i="1"/>
  <c r="M2179" i="1"/>
  <c r="M2749" i="1"/>
  <c r="M2180" i="1"/>
  <c r="M2145" i="1"/>
  <c r="M2146" i="1"/>
  <c r="M2128" i="1"/>
  <c r="M2725" i="1"/>
  <c r="M2072" i="1"/>
  <c r="M2073" i="1"/>
  <c r="M1990" i="1"/>
  <c r="M1991" i="1"/>
  <c r="M1966" i="1"/>
  <c r="M1967" i="1"/>
  <c r="M1911" i="1"/>
  <c r="M1910" i="1"/>
  <c r="M1878" i="1"/>
  <c r="M1879" i="1"/>
  <c r="M2701" i="1"/>
  <c r="M2702" i="1"/>
  <c r="M1848" i="1"/>
  <c r="M1849" i="1"/>
  <c r="M2501" i="1"/>
  <c r="M2502" i="1"/>
  <c r="M2050" i="1"/>
  <c r="M2522" i="1"/>
  <c r="M1923" i="1"/>
  <c r="M1922" i="1"/>
  <c r="M1778" i="1"/>
  <c r="M1779" i="1"/>
  <c r="M1706" i="1"/>
  <c r="M1707" i="1"/>
  <c r="M2442" i="1"/>
  <c r="M2443" i="1"/>
  <c r="M2448" i="1"/>
  <c r="M1712" i="1"/>
  <c r="M1713" i="1"/>
  <c r="M2449" i="1"/>
  <c r="M2041" i="1"/>
  <c r="M2042" i="1"/>
  <c r="M1648" i="1"/>
  <c r="M1649" i="1"/>
  <c r="M2404" i="1"/>
  <c r="M2405" i="1"/>
  <c r="M1616" i="1"/>
  <c r="M1617" i="1"/>
  <c r="M1583" i="1"/>
  <c r="M1584" i="1"/>
  <c r="M2367" i="1"/>
  <c r="M2366" i="1"/>
  <c r="M1538" i="1"/>
  <c r="M1537" i="1"/>
  <c r="M2343" i="1"/>
  <c r="M2342" i="1"/>
  <c r="M1544" i="1"/>
  <c r="M1543" i="1"/>
  <c r="M2645" i="1"/>
  <c r="M2644" i="1"/>
  <c r="M1503" i="1"/>
  <c r="M1504" i="1"/>
  <c r="M2320" i="1"/>
  <c r="M2321" i="1"/>
  <c r="M1407" i="1"/>
  <c r="M1408" i="1"/>
  <c r="M1445" i="1"/>
  <c r="M1446" i="1"/>
  <c r="M1335" i="1"/>
  <c r="M1336" i="1"/>
  <c r="M1197" i="1"/>
  <c r="M1198" i="1"/>
  <c r="M1239" i="1"/>
  <c r="M1240" i="1"/>
  <c r="M1277" i="1"/>
  <c r="M1278" i="1"/>
  <c r="M1176" i="1"/>
  <c r="M1175" i="1"/>
  <c r="M861" i="1"/>
  <c r="M862" i="1"/>
  <c r="M829" i="1"/>
  <c r="M830" i="1"/>
  <c r="M1157" i="1"/>
  <c r="M1158" i="1"/>
  <c r="M1103" i="1"/>
  <c r="M1104" i="1"/>
  <c r="M1149" i="1"/>
  <c r="M1150" i="1"/>
  <c r="M2610" i="1"/>
  <c r="M2611" i="1"/>
  <c r="M1043" i="1"/>
  <c r="M1044" i="1"/>
  <c r="M1011" i="1"/>
  <c r="M1012" i="1"/>
  <c r="M1279" i="1"/>
  <c r="M1280" i="1"/>
  <c r="M949" i="1"/>
  <c r="M950" i="1"/>
  <c r="M917" i="1"/>
  <c r="M918" i="1"/>
  <c r="M888" i="1"/>
  <c r="M887" i="1"/>
  <c r="M803" i="1"/>
  <c r="M804" i="1"/>
  <c r="M764" i="1"/>
  <c r="M763" i="1"/>
  <c r="M742" i="1"/>
  <c r="M743" i="1"/>
  <c r="M674" i="1"/>
  <c r="M675" i="1"/>
  <c r="M670" i="1"/>
  <c r="M671" i="1"/>
  <c r="M583" i="1"/>
  <c r="M584" i="1"/>
  <c r="M587" i="1"/>
  <c r="M2582" i="1"/>
  <c r="M495" i="1"/>
  <c r="M494" i="1"/>
  <c r="M458" i="1"/>
  <c r="M459" i="1"/>
  <c r="M370" i="1"/>
  <c r="M371" i="1"/>
  <c r="M132" i="1"/>
  <c r="M133" i="1"/>
  <c r="M255" i="1"/>
  <c r="M254" i="1"/>
  <c r="M2539" i="1"/>
  <c r="M2538" i="1"/>
  <c r="M248" i="1"/>
  <c r="M249" i="1"/>
  <c r="M216" i="1"/>
  <c r="M217" i="1"/>
  <c r="M184" i="1"/>
  <c r="M185" i="1"/>
  <c r="M154" i="1"/>
  <c r="M155" i="1"/>
  <c r="M90" i="1"/>
  <c r="M91" i="1"/>
  <c r="M8" i="1"/>
  <c r="M9" i="1"/>
  <c r="M38" i="1"/>
  <c r="M39" i="1"/>
  <c r="M2114" i="1"/>
  <c r="M2115" i="1"/>
  <c r="M2513" i="1"/>
  <c r="M2514" i="1"/>
  <c r="M2237" i="1"/>
  <c r="M2768" i="1"/>
  <c r="M2769" i="1"/>
  <c r="M2238" i="1"/>
  <c r="M2779" i="1"/>
  <c r="M2259" i="1"/>
  <c r="M2260" i="1"/>
  <c r="M2778" i="1"/>
  <c r="M2149" i="1"/>
  <c r="M2150" i="1"/>
  <c r="M2279" i="1"/>
  <c r="M2280" i="1"/>
  <c r="M2784" i="1"/>
  <c r="M2208" i="1"/>
  <c r="M2207" i="1"/>
  <c r="M2747" i="1"/>
  <c r="M2177" i="1"/>
  <c r="M2178" i="1"/>
  <c r="M2746" i="1"/>
  <c r="M2717" i="1"/>
  <c r="M2718" i="1"/>
  <c r="M2057" i="1"/>
  <c r="M2058" i="1"/>
  <c r="M2098" i="1"/>
  <c r="M2099" i="1"/>
  <c r="M2070" i="1"/>
  <c r="M2071" i="1"/>
  <c r="M1988" i="1"/>
  <c r="M1989" i="1"/>
  <c r="M1964" i="1"/>
  <c r="M1965" i="1"/>
  <c r="M1909" i="1"/>
  <c r="M1908" i="1"/>
  <c r="M1877" i="1"/>
  <c r="M2699" i="1"/>
  <c r="M2700" i="1"/>
  <c r="M1876" i="1"/>
  <c r="M1846" i="1"/>
  <c r="M1847" i="1"/>
  <c r="M2499" i="1"/>
  <c r="M2500" i="1"/>
  <c r="M2512" i="1"/>
  <c r="M2006" i="1"/>
  <c r="M2007" i="1"/>
  <c r="M2511" i="1"/>
  <c r="M1920" i="1"/>
  <c r="M1921" i="1"/>
  <c r="M1776" i="1"/>
  <c r="M1777" i="1"/>
  <c r="M1704" i="1"/>
  <c r="M1705" i="1"/>
  <c r="M2440" i="1"/>
  <c r="M2441" i="1"/>
  <c r="M1710" i="1"/>
  <c r="M1711" i="1"/>
  <c r="M2446" i="1"/>
  <c r="M2447" i="1"/>
  <c r="M2035" i="1"/>
  <c r="M2036" i="1"/>
  <c r="M2713" i="1"/>
  <c r="M2714" i="1"/>
  <c r="M2517" i="1"/>
  <c r="M2518" i="1"/>
  <c r="M1646" i="1"/>
  <c r="M1647" i="1"/>
  <c r="M2403" i="1"/>
  <c r="M2402" i="1"/>
  <c r="M1614" i="1"/>
  <c r="M1615" i="1"/>
  <c r="M1581" i="1"/>
  <c r="M1582" i="1"/>
  <c r="M2364" i="1"/>
  <c r="M2365" i="1"/>
  <c r="M1535" i="1"/>
  <c r="M1536" i="1"/>
  <c r="M2341" i="1"/>
  <c r="M2340" i="1"/>
  <c r="M1501" i="1"/>
  <c r="M1502" i="1"/>
  <c r="M2318" i="1"/>
  <c r="M2319" i="1"/>
  <c r="M1468" i="1"/>
  <c r="M1467" i="1"/>
  <c r="M1423" i="1"/>
  <c r="M1424" i="1"/>
  <c r="M1417" i="1"/>
  <c r="M1418" i="1"/>
  <c r="M2640" i="1"/>
  <c r="M2641" i="1"/>
  <c r="M1405" i="1"/>
  <c r="M1406" i="1"/>
  <c r="M1363" i="1"/>
  <c r="M1364" i="1"/>
  <c r="M1333" i="1"/>
  <c r="M1334" i="1"/>
  <c r="M1195" i="1"/>
  <c r="M1196" i="1"/>
  <c r="M1237" i="1"/>
  <c r="M1238" i="1"/>
  <c r="M1275" i="1"/>
  <c r="M1276" i="1"/>
  <c r="M1173" i="1"/>
  <c r="M1174" i="1"/>
  <c r="M859" i="1"/>
  <c r="M860" i="1"/>
  <c r="M828" i="1"/>
  <c r="M827" i="1"/>
  <c r="M1155" i="1"/>
  <c r="M1156" i="1"/>
  <c r="M1101" i="1"/>
  <c r="M1102" i="1"/>
  <c r="M1147" i="1"/>
  <c r="M1148" i="1"/>
  <c r="M1041" i="1"/>
  <c r="M1042" i="1"/>
  <c r="M1009" i="1"/>
  <c r="M1010" i="1"/>
  <c r="M979" i="1"/>
  <c r="M980" i="1"/>
  <c r="M947" i="1"/>
  <c r="M948" i="1"/>
  <c r="M915" i="1"/>
  <c r="M916" i="1"/>
  <c r="M885" i="1"/>
  <c r="M886" i="1"/>
  <c r="M801" i="1"/>
  <c r="M802" i="1"/>
  <c r="M773" i="1"/>
  <c r="M774" i="1"/>
  <c r="M722" i="1"/>
  <c r="M723" i="1"/>
  <c r="M672" i="1"/>
  <c r="M673" i="1"/>
  <c r="M634" i="1"/>
  <c r="M635" i="1"/>
  <c r="M668" i="1"/>
  <c r="M669" i="1"/>
  <c r="M630" i="1"/>
  <c r="M631" i="1"/>
  <c r="M581" i="1"/>
  <c r="M582" i="1"/>
  <c r="M563" i="1"/>
  <c r="M564" i="1"/>
  <c r="M527" i="1"/>
  <c r="M526" i="1"/>
  <c r="M532" i="1"/>
  <c r="M2580" i="1"/>
  <c r="M492" i="1"/>
  <c r="M493" i="1"/>
  <c r="M456" i="1"/>
  <c r="M457" i="1"/>
  <c r="M423" i="1"/>
  <c r="M422" i="1"/>
  <c r="M369" i="1"/>
  <c r="M368" i="1"/>
  <c r="M340" i="1"/>
  <c r="M341" i="1"/>
  <c r="M130" i="1"/>
  <c r="M131" i="1"/>
  <c r="M314" i="1"/>
  <c r="M315" i="1"/>
  <c r="M2555" i="1"/>
  <c r="M2554" i="1"/>
  <c r="M399" i="1"/>
  <c r="M2563" i="1"/>
  <c r="M252" i="1"/>
  <c r="M253" i="1"/>
  <c r="M247" i="1"/>
  <c r="M246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80" i="1"/>
  <c r="M2679" i="1"/>
  <c r="M1977" i="1"/>
  <c r="M1976" i="1"/>
  <c r="M2242" i="1"/>
  <c r="M2241" i="1"/>
  <c r="M2078" i="1"/>
  <c r="M2079" i="1"/>
  <c r="M2183" i="1"/>
  <c r="M2184" i="1"/>
  <c r="M2257" i="1"/>
  <c r="M2258" i="1"/>
  <c r="M2776" i="1"/>
  <c r="M2777" i="1"/>
  <c r="M2731" i="1"/>
  <c r="M2143" i="1"/>
  <c r="M2144" i="1"/>
  <c r="M2730" i="1"/>
  <c r="M2224" i="1"/>
  <c r="M2223" i="1"/>
  <c r="M2205" i="1"/>
  <c r="M2206" i="1"/>
  <c r="M2176" i="1"/>
  <c r="M2745" i="1"/>
  <c r="M2175" i="1"/>
  <c r="M2744" i="1"/>
  <c r="M2056" i="1"/>
  <c r="M2055" i="1"/>
  <c r="M2096" i="1"/>
  <c r="M2097" i="1"/>
  <c r="M2069" i="1"/>
  <c r="M2068" i="1"/>
  <c r="M1962" i="1"/>
  <c r="M1963" i="1"/>
  <c r="M1906" i="1"/>
  <c r="M1907" i="1"/>
  <c r="M1874" i="1"/>
  <c r="M1875" i="1"/>
  <c r="M2697" i="1"/>
  <c r="M2698" i="1"/>
  <c r="M1844" i="1"/>
  <c r="M1845" i="1"/>
  <c r="M2498" i="1"/>
  <c r="M2497" i="1"/>
  <c r="M2509" i="1"/>
  <c r="M2004" i="1"/>
  <c r="M2005" i="1"/>
  <c r="M2510" i="1"/>
  <c r="M1986" i="1"/>
  <c r="M1987" i="1"/>
  <c r="M1918" i="1"/>
  <c r="M1919" i="1"/>
  <c r="M1806" i="1"/>
  <c r="M1807" i="1"/>
  <c r="M1774" i="1"/>
  <c r="M1775" i="1"/>
  <c r="M1703" i="1"/>
  <c r="M1702" i="1"/>
  <c r="M2438" i="1"/>
  <c r="M2439" i="1"/>
  <c r="M2020" i="1"/>
  <c r="M2712" i="1"/>
  <c r="M1677" i="1"/>
  <c r="M1676" i="1"/>
  <c r="M1645" i="1"/>
  <c r="M1644" i="1"/>
  <c r="M2400" i="1"/>
  <c r="M2401" i="1"/>
  <c r="M2363" i="1"/>
  <c r="M1579" i="1"/>
  <c r="M1580" i="1"/>
  <c r="M2362" i="1"/>
  <c r="M1533" i="1"/>
  <c r="M1534" i="1"/>
  <c r="M2339" i="1"/>
  <c r="M2338" i="1"/>
  <c r="M1599" i="1"/>
  <c r="M2652" i="1"/>
  <c r="M2316" i="1"/>
  <c r="M2317" i="1"/>
  <c r="M1500" i="1"/>
  <c r="M1499" i="1"/>
  <c r="M1465" i="1"/>
  <c r="M1466" i="1"/>
  <c r="M1421" i="1"/>
  <c r="M1422" i="1"/>
  <c r="M1415" i="1"/>
  <c r="M1416" i="1"/>
  <c r="M1403" i="1"/>
  <c r="M1404" i="1"/>
  <c r="M1362" i="1"/>
  <c r="M1361" i="1"/>
  <c r="M1331" i="1"/>
  <c r="M1332" i="1"/>
  <c r="M1193" i="1"/>
  <c r="M1194" i="1"/>
  <c r="M1235" i="1"/>
  <c r="M1236" i="1"/>
  <c r="M1273" i="1"/>
  <c r="M1274" i="1"/>
  <c r="M1171" i="1"/>
  <c r="M1172" i="1"/>
  <c r="M857" i="1"/>
  <c r="M858" i="1"/>
  <c r="M825" i="1"/>
  <c r="M826" i="1"/>
  <c r="M1153" i="1"/>
  <c r="M1154" i="1"/>
  <c r="M2612" i="1"/>
  <c r="M2613" i="1"/>
  <c r="M1099" i="1"/>
  <c r="M1100" i="1"/>
  <c r="M1145" i="1"/>
  <c r="M1146" i="1"/>
  <c r="M1071" i="1"/>
  <c r="M1072" i="1"/>
  <c r="M1039" i="1"/>
  <c r="M1040" i="1"/>
  <c r="M1007" i="1"/>
  <c r="M1008" i="1"/>
  <c r="M977" i="1"/>
  <c r="M978" i="1"/>
  <c r="M945" i="1"/>
  <c r="M946" i="1"/>
  <c r="M883" i="1"/>
  <c r="M884" i="1"/>
  <c r="M799" i="1"/>
  <c r="M800" i="1"/>
  <c r="M771" i="1"/>
  <c r="M772" i="1"/>
  <c r="M738" i="1"/>
  <c r="M739" i="1"/>
  <c r="M720" i="1"/>
  <c r="M721" i="1"/>
  <c r="M632" i="1"/>
  <c r="M633" i="1"/>
  <c r="M628" i="1"/>
  <c r="M629" i="1"/>
  <c r="M561" i="1"/>
  <c r="M562" i="1"/>
  <c r="M524" i="1"/>
  <c r="M525" i="1"/>
  <c r="M490" i="1"/>
  <c r="M491" i="1"/>
  <c r="M455" i="1"/>
  <c r="M454" i="1"/>
  <c r="M420" i="1"/>
  <c r="M421" i="1"/>
  <c r="M367" i="1"/>
  <c r="M366" i="1"/>
  <c r="M338" i="1"/>
  <c r="M339" i="1"/>
  <c r="M128" i="1"/>
  <c r="M129" i="1"/>
  <c r="M312" i="1"/>
  <c r="M313" i="1"/>
  <c r="M282" i="1"/>
  <c r="M283" i="1"/>
  <c r="M2550" i="1"/>
  <c r="M2551" i="1"/>
  <c r="M305" i="1"/>
  <c r="M304" i="1"/>
  <c r="M244" i="1"/>
  <c r="M245" i="1"/>
  <c r="M392" i="1"/>
  <c r="M393" i="1"/>
  <c r="M180" i="1"/>
  <c r="M181" i="1"/>
  <c r="M150" i="1"/>
  <c r="M151" i="1"/>
  <c r="M66" i="1"/>
  <c r="M67" i="1"/>
  <c r="M85" i="1"/>
  <c r="M86" i="1"/>
  <c r="M34" i="1"/>
  <c r="M35" i="1"/>
  <c r="M2160" i="1"/>
  <c r="M2736" i="1"/>
  <c r="M2737" i="1"/>
  <c r="M2159" i="1"/>
  <c r="M2141" i="1"/>
  <c r="M2142" i="1"/>
  <c r="M2728" i="1"/>
  <c r="M2729" i="1"/>
  <c r="M2221" i="1"/>
  <c r="M2222" i="1"/>
  <c r="M2203" i="1"/>
  <c r="M2204" i="1"/>
  <c r="M2173" i="1"/>
  <c r="M2174" i="1"/>
  <c r="M2742" i="1"/>
  <c r="M2743" i="1"/>
  <c r="M2118" i="1"/>
  <c r="M2119" i="1"/>
  <c r="M2715" i="1"/>
  <c r="M2716" i="1"/>
  <c r="M2053" i="1"/>
  <c r="M2054" i="1"/>
  <c r="M2094" i="1"/>
  <c r="M2095" i="1"/>
  <c r="M1961" i="1"/>
  <c r="M1960" i="1"/>
  <c r="M1904" i="1"/>
  <c r="M1905" i="1"/>
  <c r="M1872" i="1"/>
  <c r="M1873" i="1"/>
  <c r="M2695" i="1"/>
  <c r="M2696" i="1"/>
  <c r="M1843" i="1"/>
  <c r="M2496" i="1"/>
  <c r="M1842" i="1"/>
  <c r="M2495" i="1"/>
  <c r="M1984" i="1"/>
  <c r="M1985" i="1"/>
  <c r="M1916" i="1"/>
  <c r="M1917" i="1"/>
  <c r="M1804" i="1"/>
  <c r="M1805" i="1"/>
  <c r="M1772" i="1"/>
  <c r="M1773" i="1"/>
  <c r="M2515" i="1"/>
  <c r="M2711" i="1"/>
  <c r="M2008" i="1"/>
  <c r="M1674" i="1"/>
  <c r="M1675" i="1"/>
  <c r="M1642" i="1"/>
  <c r="M1643" i="1"/>
  <c r="M2398" i="1"/>
  <c r="M2399" i="1"/>
  <c r="M2379" i="1"/>
  <c r="M1612" i="1"/>
  <c r="M2336" i="1"/>
  <c r="M1532" i="1"/>
  <c r="M1531" i="1"/>
  <c r="M2337" i="1"/>
  <c r="M1525" i="1"/>
  <c r="M1526" i="1"/>
  <c r="M2331" i="1"/>
  <c r="M2330" i="1"/>
  <c r="M2315" i="1"/>
  <c r="M1497" i="1"/>
  <c r="M1498" i="1"/>
  <c r="M2314" i="1"/>
  <c r="M1419" i="1"/>
  <c r="M1420" i="1"/>
  <c r="M1413" i="1"/>
  <c r="M1414" i="1"/>
  <c r="M1402" i="1"/>
  <c r="M1401" i="1"/>
  <c r="M1359" i="1"/>
  <c r="M1360" i="1"/>
  <c r="M1330" i="1"/>
  <c r="M1329" i="1"/>
  <c r="M1192" i="1"/>
  <c r="M1191" i="1"/>
  <c r="M1234" i="1"/>
  <c r="M1233" i="1"/>
  <c r="M1271" i="1"/>
  <c r="M1272" i="1"/>
  <c r="M1169" i="1"/>
  <c r="M1170" i="1"/>
  <c r="M856" i="1"/>
  <c r="M855" i="1"/>
  <c r="M824" i="1"/>
  <c r="M823" i="1"/>
  <c r="M1151" i="1"/>
  <c r="M1152" i="1"/>
  <c r="M1097" i="1"/>
  <c r="M1098" i="1"/>
  <c r="M1144" i="1"/>
  <c r="M1143" i="1"/>
  <c r="M1069" i="1"/>
  <c r="M1070" i="1"/>
  <c r="M1037" i="1"/>
  <c r="M1038" i="1"/>
  <c r="M1005" i="1"/>
  <c r="M1006" i="1"/>
  <c r="M975" i="1"/>
  <c r="M976" i="1"/>
  <c r="M943" i="1"/>
  <c r="M944" i="1"/>
  <c r="M913" i="1"/>
  <c r="M914" i="1"/>
  <c r="M881" i="1"/>
  <c r="M882" i="1"/>
  <c r="M797" i="1"/>
  <c r="M798" i="1"/>
  <c r="M718" i="1"/>
  <c r="M719" i="1"/>
  <c r="M662" i="1"/>
  <c r="M663" i="1"/>
  <c r="M678" i="1"/>
  <c r="M679" i="1"/>
  <c r="M660" i="1"/>
  <c r="M661" i="1"/>
  <c r="M676" i="1"/>
  <c r="M677" i="1"/>
  <c r="M577" i="1"/>
  <c r="M578" i="1"/>
  <c r="M559" i="1"/>
  <c r="M560" i="1"/>
  <c r="M522" i="1"/>
  <c r="M523" i="1"/>
  <c r="M506" i="1"/>
  <c r="M507" i="1"/>
  <c r="M2578" i="1"/>
  <c r="M2579" i="1"/>
  <c r="M488" i="1"/>
  <c r="M489" i="1"/>
  <c r="M2576" i="1"/>
  <c r="M2577" i="1"/>
  <c r="M452" i="1"/>
  <c r="M453" i="1"/>
  <c r="M364" i="1"/>
  <c r="M365" i="1"/>
  <c r="M337" i="1"/>
  <c r="M336" i="1"/>
  <c r="M126" i="1"/>
  <c r="M127" i="1"/>
  <c r="M311" i="1"/>
  <c r="M310" i="1"/>
  <c r="M280" i="1"/>
  <c r="M281" i="1"/>
  <c r="M303" i="1"/>
  <c r="M302" i="1"/>
  <c r="M242" i="1"/>
  <c r="M243" i="1"/>
  <c r="M2535" i="1"/>
  <c r="M2534" i="1"/>
  <c r="M210" i="1"/>
  <c r="M211" i="1"/>
  <c r="M178" i="1"/>
  <c r="M179" i="1"/>
  <c r="M148" i="1"/>
  <c r="M149" i="1"/>
  <c r="M64" i="1"/>
  <c r="M65" i="1"/>
  <c r="M32" i="1"/>
  <c r="M33" i="1"/>
  <c r="M2243" i="1"/>
  <c r="M2244" i="1"/>
  <c r="M2201" i="1"/>
  <c r="M2202" i="1"/>
  <c r="M2171" i="1"/>
  <c r="M2172" i="1"/>
  <c r="M2051" i="1"/>
  <c r="M2052" i="1"/>
  <c r="M2092" i="1"/>
  <c r="M2093" i="1"/>
  <c r="M2062" i="1"/>
  <c r="M2063" i="1"/>
  <c r="M2002" i="1"/>
  <c r="M2003" i="1"/>
  <c r="M1958" i="1"/>
  <c r="M1959" i="1"/>
  <c r="M1902" i="1"/>
  <c r="M1903" i="1"/>
  <c r="M1870" i="1"/>
  <c r="M2693" i="1"/>
  <c r="M2694" i="1"/>
  <c r="M1871" i="1"/>
  <c r="M2493" i="1"/>
  <c r="M2494" i="1"/>
  <c r="M1840" i="1"/>
  <c r="M1841" i="1"/>
  <c r="M1809" i="1"/>
  <c r="M1808" i="1"/>
  <c r="M1946" i="1"/>
  <c r="M1947" i="1"/>
  <c r="M1914" i="1"/>
  <c r="M1915" i="1"/>
  <c r="M1803" i="1"/>
  <c r="M1802" i="1"/>
  <c r="M1770" i="1"/>
  <c r="M1771" i="1"/>
  <c r="M1736" i="1"/>
  <c r="M1737" i="1"/>
  <c r="M2437" i="1"/>
  <c r="M1701" i="1"/>
  <c r="M2436" i="1"/>
  <c r="M1700" i="1"/>
  <c r="M1672" i="1"/>
  <c r="M1673" i="1"/>
  <c r="M1641" i="1"/>
  <c r="M2396" i="1"/>
  <c r="M2397" i="1"/>
  <c r="M1640" i="1"/>
  <c r="M1577" i="1"/>
  <c r="M1578" i="1"/>
  <c r="M2360" i="1"/>
  <c r="M2361" i="1"/>
  <c r="M1567" i="1"/>
  <c r="M1568" i="1"/>
  <c r="M1529" i="1"/>
  <c r="M1530" i="1"/>
  <c r="M2334" i="1"/>
  <c r="M2335" i="1"/>
  <c r="M1523" i="1"/>
  <c r="M1524" i="1"/>
  <c r="M2328" i="1"/>
  <c r="M2329" i="1"/>
  <c r="M1495" i="1"/>
  <c r="M1496" i="1"/>
  <c r="M2312" i="1"/>
  <c r="M2313" i="1"/>
  <c r="M1411" i="1"/>
  <c r="M1412" i="1"/>
  <c r="M2639" i="1"/>
  <c r="M2638" i="1"/>
  <c r="M1399" i="1"/>
  <c r="M1400" i="1"/>
  <c r="M1357" i="1"/>
  <c r="M1358" i="1"/>
  <c r="M1189" i="1"/>
  <c r="M1190" i="1"/>
  <c r="M1231" i="1"/>
  <c r="M1232" i="1"/>
  <c r="M1269" i="1"/>
  <c r="M1270" i="1"/>
  <c r="M1167" i="1"/>
  <c r="M1168" i="1"/>
  <c r="M853" i="1"/>
  <c r="M854" i="1"/>
  <c r="M821" i="1"/>
  <c r="M822" i="1"/>
  <c r="M1296" i="1"/>
  <c r="M1297" i="1"/>
  <c r="M1096" i="1"/>
  <c r="M1095" i="1"/>
  <c r="M1141" i="1"/>
  <c r="M1142" i="1"/>
  <c r="M2594" i="1"/>
  <c r="M1068" i="1"/>
  <c r="M1067" i="1"/>
  <c r="M2595" i="1"/>
  <c r="M1035" i="1"/>
  <c r="M1036" i="1"/>
  <c r="M1003" i="1"/>
  <c r="M1004" i="1"/>
  <c r="M973" i="1"/>
  <c r="M974" i="1"/>
  <c r="M941" i="1"/>
  <c r="M942" i="1"/>
  <c r="M911" i="1"/>
  <c r="M912" i="1"/>
  <c r="M879" i="1"/>
  <c r="M880" i="1"/>
  <c r="M796" i="1"/>
  <c r="M795" i="1"/>
  <c r="M783" i="1"/>
  <c r="M2589" i="1"/>
  <c r="M746" i="1"/>
  <c r="M747" i="1"/>
  <c r="M626" i="1"/>
  <c r="M627" i="1"/>
  <c r="M620" i="1"/>
  <c r="M621" i="1"/>
  <c r="M585" i="1"/>
  <c r="M586" i="1"/>
  <c r="M520" i="1"/>
  <c r="M521" i="1"/>
  <c r="M504" i="1"/>
  <c r="M505" i="1"/>
  <c r="M450" i="1"/>
  <c r="M451" i="1"/>
  <c r="M362" i="1"/>
  <c r="M363" i="1"/>
  <c r="M335" i="1"/>
  <c r="M334" i="1"/>
  <c r="M124" i="1"/>
  <c r="M125" i="1"/>
  <c r="M308" i="1"/>
  <c r="M309" i="1"/>
  <c r="M279" i="1"/>
  <c r="M278" i="1"/>
  <c r="M2548" i="1"/>
  <c r="M2549" i="1"/>
  <c r="M300" i="1"/>
  <c r="M301" i="1"/>
  <c r="M241" i="1"/>
  <c r="M240" i="1"/>
  <c r="M2532" i="1"/>
  <c r="M2533" i="1"/>
  <c r="M208" i="1"/>
  <c r="M209" i="1"/>
  <c r="M176" i="1"/>
  <c r="M177" i="1"/>
  <c r="M146" i="1"/>
  <c r="M147" i="1"/>
  <c r="M48" i="1"/>
  <c r="M49" i="1"/>
  <c r="M31" i="1"/>
  <c r="M30" i="1"/>
  <c r="M2256" i="1"/>
  <c r="M2255" i="1"/>
  <c r="M2774" i="1"/>
  <c r="M2775" i="1"/>
  <c r="M2272" i="1"/>
  <c r="M2271" i="1"/>
  <c r="M2219" i="1"/>
  <c r="M2220" i="1"/>
  <c r="M2763" i="1"/>
  <c r="M2762" i="1"/>
  <c r="M2269" i="1"/>
  <c r="M2270" i="1"/>
  <c r="M2218" i="1"/>
  <c r="M2217" i="1"/>
  <c r="M2200" i="1"/>
  <c r="M2199" i="1"/>
  <c r="M2754" i="1"/>
  <c r="M2755" i="1"/>
  <c r="M2170" i="1"/>
  <c r="M2169" i="1"/>
  <c r="M2124" i="1"/>
  <c r="M2125" i="1"/>
  <c r="M2133" i="1"/>
  <c r="M2134" i="1"/>
  <c r="M2091" i="1"/>
  <c r="M2090" i="1"/>
  <c r="M2000" i="1"/>
  <c r="M2001" i="1"/>
  <c r="M1957" i="1"/>
  <c r="M1956" i="1"/>
  <c r="M1900" i="1"/>
  <c r="M1901" i="1"/>
  <c r="M1868" i="1"/>
  <c r="M1869" i="1"/>
  <c r="M2691" i="1"/>
  <c r="M2692" i="1"/>
  <c r="M1838" i="1"/>
  <c r="M2492" i="1"/>
  <c r="M1839" i="1"/>
  <c r="M2491" i="1"/>
  <c r="M1945" i="1"/>
  <c r="M1944" i="1"/>
  <c r="M1750" i="1"/>
  <c r="M1751" i="1"/>
  <c r="M1800" i="1"/>
  <c r="M1801" i="1"/>
  <c r="M1769" i="1"/>
  <c r="M1768" i="1"/>
  <c r="M1734" i="1"/>
  <c r="M1735" i="1"/>
  <c r="M1698" i="1"/>
  <c r="M1699" i="1"/>
  <c r="M1670" i="1"/>
  <c r="M1671" i="1"/>
  <c r="M1638" i="1"/>
  <c r="M2394" i="1"/>
  <c r="M1639" i="1"/>
  <c r="M2395" i="1"/>
  <c r="M1575" i="1"/>
  <c r="M1576" i="1"/>
  <c r="M2358" i="1"/>
  <c r="M2359" i="1"/>
  <c r="M2332" i="1"/>
  <c r="M2333" i="1"/>
  <c r="M1527" i="1"/>
  <c r="M1528" i="1"/>
  <c r="M1522" i="1"/>
  <c r="M1521" i="1"/>
  <c r="M1493" i="1"/>
  <c r="M1494" i="1"/>
  <c r="M2310" i="1"/>
  <c r="M2311" i="1"/>
  <c r="M1429" i="1"/>
  <c r="M1430" i="1"/>
  <c r="M1410" i="1"/>
  <c r="M1409" i="1"/>
  <c r="M1397" i="1"/>
  <c r="M1398" i="1"/>
  <c r="M1355" i="1"/>
  <c r="M1356" i="1"/>
  <c r="M1315" i="1"/>
  <c r="M1316" i="1"/>
  <c r="M1187" i="1"/>
  <c r="M1188" i="1"/>
  <c r="M1229" i="1"/>
  <c r="M1230" i="1"/>
  <c r="M1267" i="1"/>
  <c r="M1268" i="1"/>
  <c r="M851" i="1"/>
  <c r="M852" i="1"/>
  <c r="M819" i="1"/>
  <c r="M820" i="1"/>
  <c r="M1294" i="1"/>
  <c r="M1295" i="1"/>
  <c r="M1093" i="1"/>
  <c r="M1094" i="1"/>
  <c r="M1139" i="1"/>
  <c r="M1140" i="1"/>
  <c r="M1065" i="1"/>
  <c r="M1066" i="1"/>
  <c r="M1034" i="1"/>
  <c r="M1033" i="1"/>
  <c r="M1001" i="1"/>
  <c r="M1002" i="1"/>
  <c r="M971" i="1"/>
  <c r="M972" i="1"/>
  <c r="M939" i="1"/>
  <c r="M940" i="1"/>
  <c r="M909" i="1"/>
  <c r="M910" i="1"/>
  <c r="M877" i="1"/>
  <c r="M878" i="1"/>
  <c r="M793" i="1"/>
  <c r="M794" i="1"/>
  <c r="M769" i="1"/>
  <c r="M770" i="1"/>
  <c r="M708" i="1"/>
  <c r="M709" i="1"/>
  <c r="M716" i="1"/>
  <c r="M717" i="1"/>
  <c r="M624" i="1"/>
  <c r="M625" i="1"/>
  <c r="M619" i="1"/>
  <c r="M618" i="1"/>
  <c r="M557" i="1"/>
  <c r="M558" i="1"/>
  <c r="M519" i="1"/>
  <c r="M518" i="1"/>
  <c r="M503" i="1"/>
  <c r="M502" i="1"/>
  <c r="M449" i="1"/>
  <c r="M448" i="1"/>
  <c r="M353" i="1"/>
  <c r="M352" i="1"/>
  <c r="M360" i="1"/>
  <c r="M361" i="1"/>
  <c r="M332" i="1"/>
  <c r="M333" i="1"/>
  <c r="M122" i="1"/>
  <c r="M123" i="1"/>
  <c r="M306" i="1"/>
  <c r="M307" i="1"/>
  <c r="M276" i="1"/>
  <c r="M277" i="1"/>
  <c r="M2546" i="1"/>
  <c r="M2547" i="1"/>
  <c r="M298" i="1"/>
  <c r="M299" i="1"/>
  <c r="M239" i="1"/>
  <c r="M238" i="1"/>
  <c r="M2530" i="1"/>
  <c r="M2531" i="1"/>
  <c r="M206" i="1"/>
  <c r="M207" i="1"/>
  <c r="M174" i="1"/>
  <c r="M175" i="1"/>
  <c r="M144" i="1"/>
  <c r="M145" i="1"/>
  <c r="M76" i="1"/>
  <c r="M77" i="1"/>
  <c r="M46" i="1"/>
  <c r="M47" i="1"/>
  <c r="M2524" i="1"/>
  <c r="M2523" i="1"/>
  <c r="M28" i="1"/>
  <c r="M29" i="1"/>
  <c r="M2230" i="1"/>
  <c r="M2229" i="1"/>
  <c r="M2267" i="1"/>
  <c r="M2268" i="1"/>
  <c r="M2761" i="1"/>
  <c r="M2215" i="1"/>
  <c r="M2216" i="1"/>
  <c r="M2760" i="1"/>
  <c r="M2197" i="1"/>
  <c r="M2198" i="1"/>
  <c r="M2167" i="1"/>
  <c r="M2168" i="1"/>
  <c r="M2123" i="1"/>
  <c r="M2122" i="1"/>
  <c r="M2130" i="1"/>
  <c r="M2726" i="1"/>
  <c r="M2088" i="1"/>
  <c r="M2089" i="1"/>
  <c r="M2046" i="1"/>
  <c r="M2047" i="1"/>
  <c r="M2521" i="1"/>
  <c r="M2520" i="1"/>
  <c r="M1998" i="1"/>
  <c r="M1999" i="1"/>
  <c r="M1954" i="1"/>
  <c r="M1955" i="1"/>
  <c r="M1898" i="1"/>
  <c r="M1899" i="1"/>
  <c r="M1866" i="1"/>
  <c r="M1867" i="1"/>
  <c r="M2689" i="1"/>
  <c r="M2690" i="1"/>
  <c r="M1837" i="1"/>
  <c r="M1836" i="1"/>
  <c r="M2489" i="1"/>
  <c r="M2490" i="1"/>
  <c r="M1942" i="1"/>
  <c r="M1943" i="1"/>
  <c r="M1748" i="1"/>
  <c r="M1749" i="1"/>
  <c r="M1798" i="1"/>
  <c r="M1799" i="1"/>
  <c r="M1766" i="1"/>
  <c r="M1767" i="1"/>
  <c r="M1732" i="1"/>
  <c r="M1733" i="1"/>
  <c r="M2435" i="1"/>
  <c r="M1696" i="1"/>
  <c r="M2677" i="1"/>
  <c r="M2434" i="1"/>
  <c r="M2678" i="1"/>
  <c r="M1697" i="1"/>
  <c r="M1668" i="1"/>
  <c r="M1669" i="1"/>
  <c r="M2416" i="1"/>
  <c r="M2417" i="1"/>
  <c r="M2040" i="1"/>
  <c r="M2519" i="1"/>
  <c r="M1573" i="1"/>
  <c r="M1574" i="1"/>
  <c r="M2356" i="1"/>
  <c r="M2357" i="1"/>
  <c r="M1519" i="1"/>
  <c r="M1520" i="1"/>
  <c r="M1491" i="1"/>
  <c r="M1492" i="1"/>
  <c r="M2308" i="1"/>
  <c r="M2309" i="1"/>
  <c r="M1427" i="1"/>
  <c r="M1428" i="1"/>
  <c r="M1455" i="1"/>
  <c r="M1456" i="1"/>
  <c r="M1353" i="1"/>
  <c r="M1354" i="1"/>
  <c r="M1314" i="1"/>
  <c r="M1313" i="1"/>
  <c r="M1227" i="1"/>
  <c r="M1228" i="1"/>
  <c r="M1266" i="1"/>
  <c r="M1265" i="1"/>
  <c r="M849" i="1"/>
  <c r="M850" i="1"/>
  <c r="M817" i="1"/>
  <c r="M818" i="1"/>
  <c r="M1293" i="1"/>
  <c r="M1292" i="1"/>
  <c r="M1091" i="1"/>
  <c r="M1092" i="1"/>
  <c r="M1137" i="1"/>
  <c r="M1138" i="1"/>
  <c r="M1064" i="1"/>
  <c r="M1063" i="1"/>
  <c r="M1032" i="1"/>
  <c r="M1031" i="1"/>
  <c r="M1000" i="1"/>
  <c r="M999" i="1"/>
  <c r="M970" i="1"/>
  <c r="M969" i="1"/>
  <c r="M937" i="1"/>
  <c r="M938" i="1"/>
  <c r="M907" i="1"/>
  <c r="M908" i="1"/>
  <c r="M876" i="1"/>
  <c r="M875" i="1"/>
  <c r="M767" i="1"/>
  <c r="M768" i="1"/>
  <c r="M753" i="1"/>
  <c r="M754" i="1"/>
  <c r="M714" i="1"/>
  <c r="M715" i="1"/>
  <c r="M607" i="1"/>
  <c r="M606" i="1"/>
  <c r="M622" i="1"/>
  <c r="M623" i="1"/>
  <c r="M604" i="1"/>
  <c r="M605" i="1"/>
  <c r="M617" i="1"/>
  <c r="M616" i="1"/>
  <c r="M549" i="1"/>
  <c r="M550" i="1"/>
  <c r="M555" i="1"/>
  <c r="M556" i="1"/>
  <c r="M516" i="1"/>
  <c r="M517" i="1"/>
  <c r="M500" i="1"/>
  <c r="M501" i="1"/>
  <c r="M476" i="1"/>
  <c r="M477" i="1"/>
  <c r="M447" i="1"/>
  <c r="M446" i="1"/>
  <c r="M351" i="1"/>
  <c r="M350" i="1"/>
  <c r="M359" i="1"/>
  <c r="M358" i="1"/>
  <c r="M330" i="1"/>
  <c r="M331" i="1"/>
  <c r="M120" i="1"/>
  <c r="M121" i="1"/>
  <c r="M397" i="1"/>
  <c r="M2562" i="1"/>
  <c r="M274" i="1"/>
  <c r="M275" i="1"/>
  <c r="M2544" i="1"/>
  <c r="M2545" i="1"/>
  <c r="M296" i="1"/>
  <c r="M297" i="1"/>
  <c r="M236" i="1"/>
  <c r="M237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5" i="1"/>
  <c r="M2266" i="1"/>
  <c r="M2251" i="1"/>
  <c r="M2252" i="1"/>
  <c r="M2770" i="1"/>
  <c r="M2771" i="1"/>
  <c r="M2213" i="1"/>
  <c r="M2759" i="1"/>
  <c r="M2214" i="1"/>
  <c r="M2758" i="1"/>
  <c r="M2195" i="1"/>
  <c r="M2196" i="1"/>
  <c r="M2788" i="1"/>
  <c r="M2290" i="1"/>
  <c r="M2120" i="1"/>
  <c r="M2121" i="1"/>
  <c r="M2107" i="1"/>
  <c r="M2106" i="1"/>
  <c r="M2086" i="1"/>
  <c r="M2721" i="1"/>
  <c r="M2087" i="1"/>
  <c r="M2722" i="1"/>
  <c r="M1816" i="1"/>
  <c r="M1817" i="1"/>
  <c r="M2470" i="1"/>
  <c r="M2471" i="1"/>
  <c r="M1996" i="1"/>
  <c r="M1997" i="1"/>
  <c r="M1952" i="1"/>
  <c r="M1953" i="1"/>
  <c r="M1896" i="1"/>
  <c r="M1897" i="1"/>
  <c r="M1864" i="1"/>
  <c r="M1865" i="1"/>
  <c r="M2687" i="1"/>
  <c r="M2688" i="1"/>
  <c r="M1834" i="1"/>
  <c r="M1835" i="1"/>
  <c r="M2487" i="1"/>
  <c r="M2488" i="1"/>
  <c r="M1940" i="1"/>
  <c r="M1941" i="1"/>
  <c r="M1746" i="1"/>
  <c r="M1747" i="1"/>
  <c r="M1796" i="1"/>
  <c r="M1797" i="1"/>
  <c r="M1764" i="1"/>
  <c r="M1765" i="1"/>
  <c r="M1730" i="1"/>
  <c r="M1731" i="1"/>
  <c r="M1694" i="1"/>
  <c r="M1695" i="1"/>
  <c r="M2432" i="1"/>
  <c r="M2675" i="1"/>
  <c r="M2676" i="1"/>
  <c r="M2433" i="1"/>
  <c r="M1666" i="1"/>
  <c r="M1667" i="1"/>
  <c r="M1637" i="1"/>
  <c r="M1636" i="1"/>
  <c r="M1571" i="1"/>
  <c r="M1572" i="1"/>
  <c r="M2355" i="1"/>
  <c r="M2354" i="1"/>
  <c r="M1474" i="1"/>
  <c r="M1473" i="1"/>
  <c r="M1562" i="1"/>
  <c r="M1561" i="1"/>
  <c r="M1517" i="1"/>
  <c r="M1518" i="1"/>
  <c r="M1490" i="1"/>
  <c r="M1489" i="1"/>
  <c r="M2307" i="1"/>
  <c r="M2306" i="1"/>
  <c r="M1426" i="1"/>
  <c r="M1425" i="1"/>
  <c r="M1351" i="1"/>
  <c r="M1352" i="1"/>
  <c r="M1311" i="1"/>
  <c r="M1312" i="1"/>
  <c r="M1257" i="1"/>
  <c r="M1258" i="1"/>
  <c r="M1226" i="1"/>
  <c r="M1225" i="1"/>
  <c r="M1263" i="1"/>
  <c r="M1264" i="1"/>
  <c r="M847" i="1"/>
  <c r="M848" i="1"/>
  <c r="M815" i="1"/>
  <c r="M816" i="1"/>
  <c r="M1089" i="1"/>
  <c r="M1090" i="1"/>
  <c r="M1135" i="1"/>
  <c r="M1136" i="1"/>
  <c r="M1061" i="1"/>
  <c r="M1062" i="1"/>
  <c r="M1029" i="1"/>
  <c r="M1030" i="1"/>
  <c r="M997" i="1"/>
  <c r="M998" i="1"/>
  <c r="M968" i="1"/>
  <c r="M967" i="1"/>
  <c r="M936" i="1"/>
  <c r="M935" i="1"/>
  <c r="M905" i="1"/>
  <c r="M906" i="1"/>
  <c r="M873" i="1"/>
  <c r="M874" i="1"/>
  <c r="M712" i="1"/>
  <c r="M713" i="1"/>
  <c r="M692" i="1"/>
  <c r="M693" i="1"/>
  <c r="M690" i="1"/>
  <c r="M691" i="1"/>
  <c r="M593" i="1"/>
  <c r="M592" i="1"/>
  <c r="M553" i="1"/>
  <c r="M554" i="1"/>
  <c r="M498" i="1"/>
  <c r="M499" i="1"/>
  <c r="M474" i="1"/>
  <c r="M475" i="1"/>
  <c r="M444" i="1"/>
  <c r="M445" i="1"/>
  <c r="M348" i="1"/>
  <c r="M349" i="1"/>
  <c r="M356" i="1"/>
  <c r="M357" i="1"/>
  <c r="M118" i="1"/>
  <c r="M119" i="1"/>
  <c r="M328" i="1"/>
  <c r="M329" i="1"/>
  <c r="M273" i="1"/>
  <c r="M272" i="1"/>
  <c r="M295" i="1"/>
  <c r="M294" i="1"/>
  <c r="M234" i="1"/>
  <c r="M235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3" i="1"/>
  <c r="M2264" i="1"/>
  <c r="M2249" i="1"/>
  <c r="M2250" i="1"/>
  <c r="M2211" i="1"/>
  <c r="M2212" i="1"/>
  <c r="M2756" i="1"/>
  <c r="M2757" i="1"/>
  <c r="M2193" i="1"/>
  <c r="M2194" i="1"/>
  <c r="M2740" i="1"/>
  <c r="M2165" i="1"/>
  <c r="M2166" i="1"/>
  <c r="M2741" i="1"/>
  <c r="M2104" i="1"/>
  <c r="M2105" i="1"/>
  <c r="M2724" i="1"/>
  <c r="M2723" i="1"/>
  <c r="M2719" i="1"/>
  <c r="M2084" i="1"/>
  <c r="M2085" i="1"/>
  <c r="M2720" i="1"/>
  <c r="M1814" i="1"/>
  <c r="M1815" i="1"/>
  <c r="M2468" i="1"/>
  <c r="M2469" i="1"/>
  <c r="M1982" i="1"/>
  <c r="M1983" i="1"/>
  <c r="M1950" i="1"/>
  <c r="M1951" i="1"/>
  <c r="M1894" i="1"/>
  <c r="M1895" i="1"/>
  <c r="M1862" i="1"/>
  <c r="M1863" i="1"/>
  <c r="M2685" i="1"/>
  <c r="M2686" i="1"/>
  <c r="M1832" i="1"/>
  <c r="M1833" i="1"/>
  <c r="M2485" i="1"/>
  <c r="M2486" i="1"/>
  <c r="M1621" i="1"/>
  <c r="M1620" i="1"/>
  <c r="M1938" i="1"/>
  <c r="M1939" i="1"/>
  <c r="M2460" i="1"/>
  <c r="M2461" i="1"/>
  <c r="M1744" i="1"/>
  <c r="M1745" i="1"/>
  <c r="M1794" i="1"/>
  <c r="M1795" i="1"/>
  <c r="M1762" i="1"/>
  <c r="M1763" i="1"/>
  <c r="M1728" i="1"/>
  <c r="M1729" i="1"/>
  <c r="M1692" i="1"/>
  <c r="M1693" i="1"/>
  <c r="M2430" i="1"/>
  <c r="M2673" i="1"/>
  <c r="M2674" i="1"/>
  <c r="M2431" i="1"/>
  <c r="M1664" i="1"/>
  <c r="M1665" i="1"/>
  <c r="M1634" i="1"/>
  <c r="M1635" i="1"/>
  <c r="M2393" i="1"/>
  <c r="M2392" i="1"/>
  <c r="M1570" i="1"/>
  <c r="M2352" i="1"/>
  <c r="M2353" i="1"/>
  <c r="M1569" i="1"/>
  <c r="M1471" i="1"/>
  <c r="M1472" i="1"/>
  <c r="M1559" i="1"/>
  <c r="M1560" i="1"/>
  <c r="M1515" i="1"/>
  <c r="M1516" i="1"/>
  <c r="M1608" i="1"/>
  <c r="M2378" i="1"/>
  <c r="M1327" i="1"/>
  <c r="M1328" i="1"/>
  <c r="M1395" i="1"/>
  <c r="M1396" i="1"/>
  <c r="M2636" i="1"/>
  <c r="M2637" i="1"/>
  <c r="M1379" i="1"/>
  <c r="M1380" i="1"/>
  <c r="M1349" i="1"/>
  <c r="M1350" i="1"/>
  <c r="M1255" i="1"/>
  <c r="M1256" i="1"/>
  <c r="M1223" i="1"/>
  <c r="M1224" i="1"/>
  <c r="M1261" i="1"/>
  <c r="M1262" i="1"/>
  <c r="M845" i="1"/>
  <c r="M846" i="1"/>
  <c r="M813" i="1"/>
  <c r="M814" i="1"/>
  <c r="M1087" i="1"/>
  <c r="M1088" i="1"/>
  <c r="M1133" i="1"/>
  <c r="M1134" i="1"/>
  <c r="M1059" i="1"/>
  <c r="M1060" i="1"/>
  <c r="M1027" i="1"/>
  <c r="M1028" i="1"/>
  <c r="M995" i="1"/>
  <c r="M996" i="1"/>
  <c r="M965" i="1"/>
  <c r="M966" i="1"/>
  <c r="M933" i="1"/>
  <c r="M934" i="1"/>
  <c r="M904" i="1"/>
  <c r="M903" i="1"/>
  <c r="M872" i="1"/>
  <c r="M871" i="1"/>
  <c r="M777" i="1"/>
  <c r="M778" i="1"/>
  <c r="M765" i="1"/>
  <c r="M766" i="1"/>
  <c r="M728" i="1"/>
  <c r="M729" i="1"/>
  <c r="M615" i="1"/>
  <c r="M614" i="1"/>
  <c r="M610" i="1"/>
  <c r="M611" i="1"/>
  <c r="M511" i="1"/>
  <c r="M510" i="1"/>
  <c r="M538" i="1"/>
  <c r="M539" i="1"/>
  <c r="M472" i="1"/>
  <c r="M473" i="1"/>
  <c r="M442" i="1"/>
  <c r="M443" i="1"/>
  <c r="M346" i="1"/>
  <c r="M347" i="1"/>
  <c r="M354" i="1"/>
  <c r="M355" i="1"/>
  <c r="M116" i="1"/>
  <c r="M117" i="1"/>
  <c r="M327" i="1"/>
  <c r="M326" i="1"/>
  <c r="M271" i="1"/>
  <c r="M270" i="1"/>
  <c r="M2543" i="1"/>
  <c r="M2542" i="1"/>
  <c r="M292" i="1"/>
  <c r="M293" i="1"/>
  <c r="M232" i="1"/>
  <c r="M233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1" i="1"/>
  <c r="L2565" i="1"/>
  <c r="L2018" i="1"/>
  <c r="L1458" i="1"/>
  <c r="L1451" i="1"/>
  <c r="L1447" i="1"/>
  <c r="L1305" i="1"/>
  <c r="L1286" i="1"/>
  <c r="L785" i="1"/>
  <c r="L791" i="1"/>
  <c r="L750" i="1"/>
  <c r="L703" i="1"/>
  <c r="L702" i="1"/>
  <c r="L546" i="1"/>
  <c r="L416" i="1"/>
  <c r="L2564" i="1"/>
  <c r="L2139" i="1"/>
  <c r="L1454" i="1"/>
  <c r="L1308" i="1"/>
  <c r="L1304" i="1"/>
  <c r="L1285" i="1"/>
  <c r="L759" i="1"/>
  <c r="L685" i="1"/>
  <c r="L684" i="1"/>
  <c r="L589" i="1"/>
  <c r="L598" i="1"/>
  <c r="L415" i="1"/>
  <c r="L2785" i="1"/>
  <c r="L2525" i="1"/>
  <c r="L1613" i="1"/>
  <c r="L1288" i="1"/>
  <c r="L1303" i="1"/>
  <c r="L1287" i="1"/>
  <c r="L786" i="1"/>
  <c r="L787" i="1"/>
  <c r="L534" i="1"/>
  <c r="L404" i="1"/>
  <c r="L414" i="1"/>
  <c r="L418" i="1"/>
  <c r="L409" i="1"/>
  <c r="L2727" i="1"/>
  <c r="L2291" i="1"/>
  <c r="L2137" i="1"/>
  <c r="L2026" i="1"/>
  <c r="L2049" i="1"/>
  <c r="L1610" i="1"/>
  <c r="L1310" i="1"/>
  <c r="L1302" i="1"/>
  <c r="L1283" i="1"/>
  <c r="L755" i="1"/>
  <c r="L695" i="1"/>
  <c r="L694" i="1"/>
  <c r="L594" i="1"/>
  <c r="L543" i="1"/>
  <c r="L545" i="1"/>
  <c r="L413" i="1"/>
  <c r="L93" i="1"/>
  <c r="L2136" i="1"/>
  <c r="L2033" i="1"/>
  <c r="L2025" i="1"/>
  <c r="L2048" i="1"/>
  <c r="L2044" i="1"/>
  <c r="L1301" i="1"/>
  <c r="L1282" i="1"/>
  <c r="L1298" i="1"/>
  <c r="L758" i="1"/>
  <c r="L542" i="1"/>
  <c r="L403" i="1"/>
  <c r="L412" i="1"/>
  <c r="L92" i="1"/>
  <c r="L2642" i="1"/>
  <c r="L2032" i="1"/>
  <c r="L2024" i="1"/>
  <c r="L2030" i="1"/>
  <c r="L2015" i="1"/>
  <c r="L1463" i="1"/>
  <c r="L1300" i="1"/>
  <c r="L792" i="1"/>
  <c r="L751" i="1"/>
  <c r="L701" i="1"/>
  <c r="L700" i="1"/>
  <c r="L597" i="1"/>
  <c r="L544" i="1"/>
  <c r="L541" i="1"/>
  <c r="L411" i="1"/>
  <c r="L2621" i="1"/>
  <c r="L2288" i="1"/>
  <c r="L2031" i="1"/>
  <c r="L2023" i="1"/>
  <c r="L2029" i="1"/>
  <c r="L2014" i="1"/>
  <c r="L1600" i="1"/>
  <c r="L1299" i="1"/>
  <c r="L687" i="1"/>
  <c r="L686" i="1"/>
  <c r="L590" i="1"/>
  <c r="L536" i="1"/>
  <c r="L410" i="1"/>
  <c r="L398" i="1"/>
  <c r="L89" i="1"/>
  <c r="L2620" i="1"/>
  <c r="L2287" i="1"/>
  <c r="L2278" i="1"/>
  <c r="L2286" i="1"/>
  <c r="L2061" i="1"/>
  <c r="L2022" i="1"/>
  <c r="L2028" i="1"/>
  <c r="L2013" i="1"/>
  <c r="L789" i="1"/>
  <c r="L752" i="1"/>
  <c r="L401" i="1"/>
  <c r="L394" i="1"/>
  <c r="L88" i="1"/>
  <c r="L81" i="1"/>
  <c r="L2590" i="1"/>
  <c r="L2289" i="1"/>
  <c r="L2060" i="1"/>
  <c r="L2129" i="1"/>
  <c r="L2140" i="1"/>
  <c r="L2027" i="1"/>
  <c r="L2012" i="1"/>
  <c r="L2037" i="1"/>
  <c r="L1449" i="1"/>
  <c r="L788" i="1"/>
  <c r="L749" i="1"/>
  <c r="L689" i="1"/>
  <c r="L683" i="1"/>
  <c r="L688" i="1"/>
  <c r="L682" i="1"/>
  <c r="L591" i="1"/>
  <c r="L588" i="1"/>
  <c r="L396" i="1"/>
  <c r="L80" i="1"/>
  <c r="L2282" i="1"/>
  <c r="L2059" i="1"/>
  <c r="L2021" i="1"/>
  <c r="L2011" i="1"/>
  <c r="L1605" i="1"/>
  <c r="L1464" i="1"/>
  <c r="L1448" i="1"/>
  <c r="L1284" i="1"/>
  <c r="L748" i="1"/>
  <c r="L681" i="1"/>
  <c r="L680" i="1"/>
  <c r="L537" i="1"/>
  <c r="L535" i="1"/>
  <c r="L540" i="1"/>
  <c r="L419" i="1"/>
  <c r="L395" i="1"/>
  <c r="L400" i="1"/>
  <c r="L87" i="1"/>
  <c r="L2138" i="1"/>
  <c r="L2016" i="1"/>
  <c r="L2010" i="1"/>
  <c r="L1602" i="1"/>
  <c r="L1281" i="1"/>
  <c r="L760" i="1"/>
  <c r="L83" i="1"/>
  <c r="L2586" i="1"/>
  <c r="L2131" i="1"/>
  <c r="L2034" i="1"/>
  <c r="L1607" i="1"/>
  <c r="L1309" i="1"/>
  <c r="L705" i="1"/>
  <c r="L704" i="1"/>
  <c r="L599" i="1"/>
  <c r="L531" i="1"/>
  <c r="L2585" i="1"/>
  <c r="L2283" i="1"/>
  <c r="L2135" i="1"/>
  <c r="L2017" i="1"/>
  <c r="L2045" i="1"/>
  <c r="L2043" i="1"/>
  <c r="L1611" i="1"/>
  <c r="L1462" i="1"/>
  <c r="L784" i="1"/>
  <c r="L757" i="1"/>
  <c r="L417" i="1"/>
  <c r="L82" i="1"/>
  <c r="L2584" i="1"/>
  <c r="L2281" i="1"/>
  <c r="L2132" i="1"/>
  <c r="L1453" i="1"/>
  <c r="L1461" i="1"/>
  <c r="L1457" i="1"/>
  <c r="L756" i="1"/>
  <c r="L699" i="1"/>
  <c r="L697" i="1"/>
  <c r="L596" i="1"/>
  <c r="L533" i="1"/>
  <c r="L402" i="1"/>
  <c r="L84" i="1"/>
  <c r="L2583" i="1"/>
  <c r="L2277" i="1"/>
  <c r="L2039" i="1"/>
  <c r="L2038" i="1"/>
  <c r="L1606" i="1"/>
  <c r="L1460" i="1"/>
  <c r="L1307" i="1"/>
  <c r="L698" i="1"/>
  <c r="L696" i="1"/>
  <c r="L595" i="1"/>
  <c r="L530" i="1"/>
  <c r="L2581" i="1"/>
  <c r="L2276" i="1"/>
  <c r="L2019" i="1"/>
  <c r="L1601" i="1"/>
  <c r="L1609" i="1"/>
  <c r="L1459" i="1"/>
  <c r="L1450" i="1"/>
  <c r="L1289" i="1"/>
  <c r="L1306" i="1"/>
  <c r="V6" i="7" l="1"/>
  <c r="V5" i="7"/>
  <c r="V4" i="7"/>
  <c r="N401" i="1"/>
  <c r="N1464" i="1"/>
  <c r="N687" i="1"/>
  <c r="N2012" i="1"/>
  <c r="N396" i="1"/>
  <c r="N1454" i="1"/>
  <c r="N1459" i="1"/>
  <c r="N1302" i="1"/>
  <c r="N87" i="1"/>
  <c r="N2138" i="1"/>
  <c r="N681" i="1"/>
  <c r="N2277" i="1"/>
  <c r="N588" i="1"/>
  <c r="N2591" i="1"/>
  <c r="N703" i="1"/>
  <c r="N1955" i="1"/>
  <c r="N598" i="1"/>
  <c r="N589" i="1"/>
  <c r="N1458" i="1"/>
  <c r="N2011" i="1"/>
  <c r="N1300" i="1"/>
  <c r="N404" i="1"/>
  <c r="N695" i="1"/>
  <c r="N2586" i="1"/>
  <c r="N2642" i="1"/>
  <c r="N540" i="1"/>
  <c r="N599" i="1"/>
  <c r="N788" i="1"/>
  <c r="N2034" i="1"/>
  <c r="N409" i="1"/>
  <c r="N1304" i="1"/>
  <c r="N92" i="1"/>
  <c r="N1613" i="1"/>
  <c r="N595" i="1"/>
  <c r="N1461" i="1"/>
  <c r="N2620" i="1"/>
  <c r="N750" i="1"/>
  <c r="N2019" i="1"/>
  <c r="N1460" i="1"/>
  <c r="N2590" i="1"/>
  <c r="N2039" i="1"/>
  <c r="N1306" i="1"/>
  <c r="N394" i="1"/>
  <c r="N2785" i="1"/>
  <c r="N530" i="1"/>
  <c r="N705" i="1"/>
  <c r="N2287" i="1"/>
  <c r="N2281" i="1"/>
  <c r="N2727" i="1"/>
  <c r="N591" i="1"/>
  <c r="N545" i="1"/>
  <c r="N1305" i="1"/>
  <c r="N1453" i="1"/>
  <c r="N688" i="1"/>
  <c r="N2037" i="1"/>
  <c r="N414" i="1"/>
  <c r="N536" i="1"/>
  <c r="N1451" i="1"/>
  <c r="N700" i="1"/>
  <c r="N1607" i="1"/>
  <c r="N2010" i="1"/>
  <c r="N757" i="1"/>
  <c r="N2583" i="1"/>
  <c r="N2043" i="1"/>
  <c r="N80" i="1"/>
  <c r="N594" i="1"/>
  <c r="N2045" i="1"/>
  <c r="N1303" i="1"/>
  <c r="N596" i="1"/>
  <c r="N417" i="1"/>
  <c r="N2276" i="1"/>
  <c r="N2621" i="1"/>
  <c r="N2129" i="1"/>
  <c r="N2140" i="1"/>
  <c r="N755" i="1"/>
  <c r="N1298" i="1"/>
  <c r="N1309" i="1"/>
  <c r="N2044" i="1"/>
  <c r="N759" i="1"/>
  <c r="N2059" i="1"/>
  <c r="N756" i="1"/>
  <c r="N704" i="1"/>
  <c r="N749" i="1"/>
  <c r="N411" i="1"/>
  <c r="N2018" i="1"/>
  <c r="N1284" i="1"/>
  <c r="N1606" i="1"/>
  <c r="N2060" i="1"/>
  <c r="N2038" i="1"/>
  <c r="N686" i="1"/>
  <c r="N81" i="1"/>
  <c r="N2048" i="1"/>
  <c r="N760" i="1"/>
  <c r="N1289" i="1"/>
  <c r="N2283" i="1"/>
  <c r="N395" i="1"/>
  <c r="N2135" i="1"/>
  <c r="N1601" i="1"/>
  <c r="N531" i="1"/>
  <c r="N2049" i="1"/>
  <c r="N748" i="1"/>
  <c r="N684" i="1"/>
  <c r="N410" i="1"/>
  <c r="N1281" i="1"/>
  <c r="N786" i="1"/>
  <c r="N785" i="1"/>
  <c r="N533" i="1"/>
  <c r="N2028" i="1"/>
  <c r="N1310" i="1"/>
  <c r="N400" i="1"/>
  <c r="N2288" i="1"/>
  <c r="N398" i="1"/>
  <c r="N2291" i="1"/>
  <c r="N2033" i="1"/>
  <c r="N1307" i="1"/>
  <c r="N534" i="1"/>
  <c r="N331" i="1"/>
  <c r="N121" i="1"/>
  <c r="N2278" i="1"/>
  <c r="N418" i="1"/>
  <c r="N1611" i="1"/>
  <c r="N402" i="1"/>
  <c r="N1449" i="1"/>
  <c r="N792" i="1"/>
  <c r="N697" i="1"/>
  <c r="N2030" i="1"/>
  <c r="N2585" i="1"/>
  <c r="N2032" i="1"/>
  <c r="N2132" i="1"/>
  <c r="N1447" i="1"/>
  <c r="N84" i="1"/>
  <c r="N680" i="1"/>
  <c r="N416" i="1"/>
  <c r="N1287" i="1"/>
  <c r="N546" i="1"/>
  <c r="N1600" i="1"/>
  <c r="N2026" i="1"/>
  <c r="N791" i="1"/>
  <c r="N2565" i="1"/>
  <c r="N2021" i="1"/>
  <c r="N1448" i="1"/>
  <c r="N2029" i="1"/>
  <c r="N701" i="1"/>
  <c r="N696" i="1"/>
  <c r="N537" i="1"/>
  <c r="N682" i="1"/>
  <c r="N543" i="1"/>
  <c r="N2282" i="1"/>
  <c r="N1285" i="1"/>
  <c r="N82" i="1"/>
  <c r="N535" i="1"/>
  <c r="N412" i="1"/>
  <c r="N590" i="1"/>
  <c r="N1288" i="1"/>
  <c r="N683" i="1"/>
  <c r="N752" i="1"/>
  <c r="N2013" i="1"/>
  <c r="N2022" i="1"/>
  <c r="N1462" i="1"/>
  <c r="N2061" i="1"/>
  <c r="N419" i="1"/>
  <c r="N1450" i="1"/>
  <c r="N784" i="1"/>
  <c r="N2131" i="1"/>
  <c r="N83" i="1"/>
  <c r="N689" i="1"/>
  <c r="N1610" i="1"/>
  <c r="N1299" i="1"/>
  <c r="N2581" i="1"/>
  <c r="N2017" i="1"/>
  <c r="N2027" i="1"/>
  <c r="N1283" i="1"/>
  <c r="N787" i="1"/>
  <c r="N1609" i="1"/>
  <c r="N2139" i="1"/>
  <c r="N2564" i="1"/>
  <c r="N702" i="1"/>
  <c r="N1463" i="1"/>
  <c r="N2025" i="1"/>
  <c r="N699" i="1"/>
  <c r="N415" i="1"/>
  <c r="N2016" i="1"/>
  <c r="N93" i="1"/>
  <c r="N2584" i="1"/>
  <c r="N403" i="1"/>
  <c r="N544" i="1"/>
  <c r="N1301" i="1"/>
  <c r="N789" i="1"/>
  <c r="N2286" i="1"/>
  <c r="N2031" i="1"/>
  <c r="N89" i="1"/>
  <c r="N694" i="1"/>
  <c r="N542" i="1"/>
  <c r="N1282" i="1"/>
  <c r="N2525" i="1"/>
  <c r="N758" i="1"/>
  <c r="N1602" i="1"/>
  <c r="N2015" i="1"/>
  <c r="N2137" i="1"/>
  <c r="N2024" i="1"/>
  <c r="N1457" i="1"/>
  <c r="N698" i="1"/>
  <c r="N597" i="1"/>
  <c r="N541" i="1"/>
  <c r="N2289" i="1"/>
  <c r="N1308" i="1"/>
  <c r="N751" i="1"/>
  <c r="N88" i="1"/>
  <c r="N2014" i="1"/>
  <c r="N1605" i="1"/>
  <c r="N2136" i="1"/>
  <c r="N2023" i="1"/>
  <c r="N1286" i="1"/>
  <c r="N413" i="1"/>
  <c r="N685" i="1"/>
  <c r="N397" i="1"/>
  <c r="N330" i="1"/>
  <c r="N304" i="1"/>
  <c r="N305" i="1"/>
  <c r="N1867" i="1"/>
  <c r="N500" i="1"/>
  <c r="N1866" i="1"/>
  <c r="N142" i="1"/>
  <c r="N1954" i="1"/>
  <c r="N236" i="1"/>
  <c r="N120" i="1"/>
  <c r="N297" i="1"/>
  <c r="N1313" i="1"/>
  <c r="N74" i="1"/>
  <c r="N143" i="1"/>
  <c r="N2689" i="1"/>
  <c r="N350" i="1"/>
  <c r="N44" i="1"/>
  <c r="N237" i="1"/>
  <c r="N78" i="1"/>
  <c r="N45" i="1"/>
  <c r="N1988" i="1"/>
  <c r="N1989" i="1"/>
  <c r="N2690" i="1"/>
  <c r="N2562" i="1"/>
  <c r="N79" i="1"/>
  <c r="N501" i="1"/>
  <c r="N75" i="1"/>
  <c r="N1314" i="1"/>
  <c r="N351" i="1"/>
  <c r="N296" i="1"/>
  <c r="N1265" i="1"/>
  <c r="N1266" i="1"/>
  <c r="L1455" i="1"/>
  <c r="N1455" i="1" s="1"/>
  <c r="L1456" i="1"/>
  <c r="N1456" i="1" s="1"/>
  <c r="L937" i="1"/>
  <c r="N937" i="1" s="1"/>
  <c r="L938" i="1"/>
  <c r="N938" i="1" s="1"/>
  <c r="L174" i="1"/>
  <c r="N174" i="1" s="1"/>
  <c r="L175" i="1"/>
  <c r="N175" i="1" s="1"/>
  <c r="L2417" i="1"/>
  <c r="N2417" i="1" s="1"/>
  <c r="L1668" i="1"/>
  <c r="N1668" i="1" s="1"/>
  <c r="L1669" i="1"/>
  <c r="N1669" i="1" s="1"/>
  <c r="L2416" i="1"/>
  <c r="N2416" i="1" s="1"/>
  <c r="L849" i="1"/>
  <c r="N849" i="1" s="1"/>
  <c r="L850" i="1"/>
  <c r="N850" i="1" s="1"/>
  <c r="L2272" i="1"/>
  <c r="N2272" i="1" s="1"/>
  <c r="L2271" i="1"/>
  <c r="N2271" i="1" s="1"/>
  <c r="L714" i="1"/>
  <c r="N714" i="1" s="1"/>
  <c r="L715" i="1"/>
  <c r="N715" i="1" s="1"/>
  <c r="L1766" i="1"/>
  <c r="N1766" i="1" s="1"/>
  <c r="L1767" i="1"/>
  <c r="N1767" i="1" s="1"/>
  <c r="L448" i="1"/>
  <c r="N448" i="1" s="1"/>
  <c r="L449" i="1"/>
  <c r="N449" i="1" s="1"/>
  <c r="L940" i="1"/>
  <c r="N940" i="1" s="1"/>
  <c r="L939" i="1"/>
  <c r="N939" i="1" s="1"/>
  <c r="L1397" i="1"/>
  <c r="N1397" i="1" s="1"/>
  <c r="L1398" i="1"/>
  <c r="N1398" i="1" s="1"/>
  <c r="L1944" i="1"/>
  <c r="N1944" i="1" s="1"/>
  <c r="L1945" i="1"/>
  <c r="N1945" i="1" s="1"/>
  <c r="L1809" i="1"/>
  <c r="N1809" i="1" s="1"/>
  <c r="L1808" i="1"/>
  <c r="N1808" i="1" s="1"/>
  <c r="L506" i="1"/>
  <c r="N506" i="1" s="1"/>
  <c r="L507" i="1"/>
  <c r="N507" i="1" s="1"/>
  <c r="L2578" i="1"/>
  <c r="N2578" i="1" s="1"/>
  <c r="L2579" i="1"/>
  <c r="N2579" i="1" s="1"/>
  <c r="L1005" i="1"/>
  <c r="N1005" i="1" s="1"/>
  <c r="L1006" i="1"/>
  <c r="N1006" i="1" s="1"/>
  <c r="L1842" i="1"/>
  <c r="N1842" i="1" s="1"/>
  <c r="L1843" i="1"/>
  <c r="N1843" i="1" s="1"/>
  <c r="L2495" i="1"/>
  <c r="N2495" i="1" s="1"/>
  <c r="L2496" i="1"/>
  <c r="N2496" i="1" s="1"/>
  <c r="L561" i="1"/>
  <c r="N561" i="1" s="1"/>
  <c r="L562" i="1"/>
  <c r="N562" i="1" s="1"/>
  <c r="L1071" i="1"/>
  <c r="N1071" i="1" s="1"/>
  <c r="L1072" i="1"/>
  <c r="N1072" i="1" s="1"/>
  <c r="L152" i="1"/>
  <c r="N152" i="1" s="1"/>
  <c r="L153" i="1"/>
  <c r="N153" i="1" s="1"/>
  <c r="L1175" i="1"/>
  <c r="N1175" i="1" s="1"/>
  <c r="L1176" i="1"/>
  <c r="N1176" i="1" s="1"/>
  <c r="L2041" i="1"/>
  <c r="N2041" i="1" s="1"/>
  <c r="L2042" i="1"/>
  <c r="N2042" i="1" s="1"/>
  <c r="L2145" i="1"/>
  <c r="N2145" i="1" s="1"/>
  <c r="L2146" i="1"/>
  <c r="N2146" i="1" s="1"/>
  <c r="L405" i="1"/>
  <c r="N405" i="1" s="1"/>
  <c r="L406" i="1"/>
  <c r="N406" i="1" s="1"/>
  <c r="L753" i="1"/>
  <c r="N753" i="1" s="1"/>
  <c r="L754" i="1"/>
  <c r="N754" i="1" s="1"/>
  <c r="L1798" i="1"/>
  <c r="N1798" i="1" s="1"/>
  <c r="L1799" i="1"/>
  <c r="N1799" i="1" s="1"/>
  <c r="L972" i="1"/>
  <c r="N972" i="1" s="1"/>
  <c r="L971" i="1"/>
  <c r="N971" i="1" s="1"/>
  <c r="L1409" i="1"/>
  <c r="N1409" i="1" s="1"/>
  <c r="L1410" i="1"/>
  <c r="N1410" i="1" s="1"/>
  <c r="L30" i="1"/>
  <c r="N30" i="1" s="1"/>
  <c r="L31" i="1"/>
  <c r="N31" i="1" s="1"/>
  <c r="L504" i="1"/>
  <c r="N504" i="1" s="1"/>
  <c r="L505" i="1"/>
  <c r="N505" i="1" s="1"/>
  <c r="L1004" i="1"/>
  <c r="N1004" i="1" s="1"/>
  <c r="L1003" i="1"/>
  <c r="N1003" i="1" s="1"/>
  <c r="L1841" i="1"/>
  <c r="N1841" i="1" s="1"/>
  <c r="L2493" i="1"/>
  <c r="N2493" i="1" s="1"/>
  <c r="L2494" i="1"/>
  <c r="N2494" i="1" s="1"/>
  <c r="L1840" i="1"/>
  <c r="N1840" i="1" s="1"/>
  <c r="L522" i="1"/>
  <c r="N522" i="1" s="1"/>
  <c r="L523" i="1"/>
  <c r="N523" i="1" s="1"/>
  <c r="L1037" i="1"/>
  <c r="N1037" i="1" s="1"/>
  <c r="L1038" i="1"/>
  <c r="N1038" i="1" s="1"/>
  <c r="L1873" i="1"/>
  <c r="N1873" i="1" s="1"/>
  <c r="L1872" i="1"/>
  <c r="N1872" i="1" s="1"/>
  <c r="L2695" i="1"/>
  <c r="N2695" i="1" s="1"/>
  <c r="L2696" i="1"/>
  <c r="N2696" i="1" s="1"/>
  <c r="L66" i="1"/>
  <c r="N66" i="1" s="1"/>
  <c r="L67" i="1"/>
  <c r="N67" i="1" s="1"/>
  <c r="L1145" i="1"/>
  <c r="N1145" i="1" s="1"/>
  <c r="L1146" i="1"/>
  <c r="N1146" i="1" s="1"/>
  <c r="L2652" i="1"/>
  <c r="N2652" i="1" s="1"/>
  <c r="L1599" i="1"/>
  <c r="N1599" i="1" s="1"/>
  <c r="L1962" i="1"/>
  <c r="N1962" i="1" s="1"/>
  <c r="L1963" i="1"/>
  <c r="N1963" i="1" s="1"/>
  <c r="L182" i="1"/>
  <c r="N182" i="1" s="1"/>
  <c r="L183" i="1"/>
  <c r="N183" i="1" s="1"/>
  <c r="L630" i="1"/>
  <c r="N630" i="1" s="1"/>
  <c r="L631" i="1"/>
  <c r="N631" i="1" s="1"/>
  <c r="L1101" i="1"/>
  <c r="N1101" i="1" s="1"/>
  <c r="L1102" i="1"/>
  <c r="N1102" i="1" s="1"/>
  <c r="L2340" i="1"/>
  <c r="N2340" i="1" s="1"/>
  <c r="L1535" i="1"/>
  <c r="N1535" i="1" s="1"/>
  <c r="L1536" i="1"/>
  <c r="N1536" i="1" s="1"/>
  <c r="L2341" i="1"/>
  <c r="N2341" i="1" s="1"/>
  <c r="L2070" i="1"/>
  <c r="N2070" i="1" s="1"/>
  <c r="L2071" i="1"/>
  <c r="N2071" i="1" s="1"/>
  <c r="L744" i="1"/>
  <c r="N744" i="1" s="1"/>
  <c r="L745" i="1"/>
  <c r="N745" i="1" s="1"/>
  <c r="L1290" i="1"/>
  <c r="N1290" i="1" s="1"/>
  <c r="L1291" i="1"/>
  <c r="N1291" i="1" s="1"/>
  <c r="L1714" i="1"/>
  <c r="N1714" i="1" s="1"/>
  <c r="L1715" i="1"/>
  <c r="N1715" i="1" s="1"/>
  <c r="L2182" i="1"/>
  <c r="N2182" i="1" s="1"/>
  <c r="L2181" i="1"/>
  <c r="N2181" i="1" s="1"/>
  <c r="L1212" i="1"/>
  <c r="N1212" i="1" s="1"/>
  <c r="L1211" i="1"/>
  <c r="N1211" i="1" s="1"/>
  <c r="L1716" i="1"/>
  <c r="N1716" i="1" s="1"/>
  <c r="L1717" i="1"/>
  <c r="N1717" i="1" s="1"/>
  <c r="L2183" i="1"/>
  <c r="N2183" i="1" s="1"/>
  <c r="L2184" i="1"/>
  <c r="N2184" i="1" s="1"/>
  <c r="L106" i="1"/>
  <c r="N106" i="1" s="1"/>
  <c r="L107" i="1"/>
  <c r="N107" i="1" s="1"/>
  <c r="L740" i="1"/>
  <c r="N740" i="1" s="1"/>
  <c r="L741" i="1"/>
  <c r="N741" i="1" s="1"/>
  <c r="L1213" i="1"/>
  <c r="N1213" i="1" s="1"/>
  <c r="L1214" i="1"/>
  <c r="N1214" i="1" s="1"/>
  <c r="L1718" i="1"/>
  <c r="N1718" i="1" s="1"/>
  <c r="L1719" i="1"/>
  <c r="N1719" i="1" s="1"/>
  <c r="L2273" i="1"/>
  <c r="N2273" i="1" s="1"/>
  <c r="L2274" i="1"/>
  <c r="N2274" i="1" s="1"/>
  <c r="L2780" i="1"/>
  <c r="N2780" i="1" s="1"/>
  <c r="L2781" i="1"/>
  <c r="N2781" i="1" s="1"/>
  <c r="L109" i="1"/>
  <c r="N109" i="1" s="1"/>
  <c r="L108" i="1"/>
  <c r="N108" i="1" s="1"/>
  <c r="L1215" i="1"/>
  <c r="N1215" i="1" s="1"/>
  <c r="L1216" i="1"/>
  <c r="N1216" i="1" s="1"/>
  <c r="L2450" i="1"/>
  <c r="N2450" i="1" s="1"/>
  <c r="L2451" i="1"/>
  <c r="N2451" i="1" s="1"/>
  <c r="L1720" i="1"/>
  <c r="N1720" i="1" s="1"/>
  <c r="L1721" i="1"/>
  <c r="N1721" i="1" s="1"/>
  <c r="L2186" i="1"/>
  <c r="N2186" i="1" s="1"/>
  <c r="L2185" i="1"/>
  <c r="N2185" i="1" s="1"/>
  <c r="L2750" i="1"/>
  <c r="N2750" i="1" s="1"/>
  <c r="L2751" i="1"/>
  <c r="N2751" i="1" s="1"/>
  <c r="L110" i="1"/>
  <c r="N110" i="1" s="1"/>
  <c r="L111" i="1"/>
  <c r="N111" i="1" s="1"/>
  <c r="L1217" i="1"/>
  <c r="N1217" i="1" s="1"/>
  <c r="L1218" i="1"/>
  <c r="N1218" i="1" s="1"/>
  <c r="L1722" i="1"/>
  <c r="N1722" i="1" s="1"/>
  <c r="L1723" i="1"/>
  <c r="N1723" i="1" s="1"/>
  <c r="L2752" i="1"/>
  <c r="N2752" i="1" s="1"/>
  <c r="L2753" i="1"/>
  <c r="N2753" i="1" s="1"/>
  <c r="L2187" i="1"/>
  <c r="N2187" i="1" s="1"/>
  <c r="L2188" i="1"/>
  <c r="N2188" i="1" s="1"/>
  <c r="L112" i="1"/>
  <c r="N112" i="1" s="1"/>
  <c r="L113" i="1"/>
  <c r="N113" i="1" s="1"/>
  <c r="L761" i="1"/>
  <c r="N761" i="1" s="1"/>
  <c r="L762" i="1"/>
  <c r="N762" i="1" s="1"/>
  <c r="L1220" i="1"/>
  <c r="N1220" i="1" s="1"/>
  <c r="L1219" i="1"/>
  <c r="N1219" i="1" s="1"/>
  <c r="L2452" i="1"/>
  <c r="N2452" i="1" s="1"/>
  <c r="L1724" i="1"/>
  <c r="N1724" i="1" s="1"/>
  <c r="L1725" i="1"/>
  <c r="N1725" i="1" s="1"/>
  <c r="L2453" i="1"/>
  <c r="N2453" i="1" s="1"/>
  <c r="L2189" i="1"/>
  <c r="N2189" i="1" s="1"/>
  <c r="L2190" i="1"/>
  <c r="N2190" i="1" s="1"/>
  <c r="L1253" i="1"/>
  <c r="N1253" i="1" s="1"/>
  <c r="L1254" i="1"/>
  <c r="N1254" i="1" s="1"/>
  <c r="L1761" i="1"/>
  <c r="N1761" i="1" s="1"/>
  <c r="L1760" i="1"/>
  <c r="N1760" i="1" s="1"/>
  <c r="L2234" i="1"/>
  <c r="N2234" i="1" s="1"/>
  <c r="L2233" i="1"/>
  <c r="N2233" i="1" s="1"/>
  <c r="L777" i="1"/>
  <c r="N777" i="1" s="1"/>
  <c r="L778" i="1"/>
  <c r="N778" i="1" s="1"/>
  <c r="L1255" i="1"/>
  <c r="N1255" i="1" s="1"/>
  <c r="L1256" i="1"/>
  <c r="N1256" i="1" s="1"/>
  <c r="L1762" i="1"/>
  <c r="N1762" i="1" s="1"/>
  <c r="L1763" i="1"/>
  <c r="N1763" i="1" s="1"/>
  <c r="L2211" i="1"/>
  <c r="N2211" i="1" s="1"/>
  <c r="L2212" i="1"/>
  <c r="N2212" i="1" s="1"/>
  <c r="L2756" i="1"/>
  <c r="N2756" i="1" s="1"/>
  <c r="L2757" i="1"/>
  <c r="N2757" i="1" s="1"/>
  <c r="L1257" i="1"/>
  <c r="N1257" i="1" s="1"/>
  <c r="L1258" i="1"/>
  <c r="N1258" i="1" s="1"/>
  <c r="L1764" i="1"/>
  <c r="N1764" i="1" s="1"/>
  <c r="L1765" i="1"/>
  <c r="N1765" i="1" s="1"/>
  <c r="L2214" i="1"/>
  <c r="N2214" i="1" s="1"/>
  <c r="L2758" i="1"/>
  <c r="N2758" i="1" s="1"/>
  <c r="L2759" i="1"/>
  <c r="N2759" i="1" s="1"/>
  <c r="L2213" i="1"/>
  <c r="N2213" i="1" s="1"/>
  <c r="L742" i="1"/>
  <c r="N742" i="1" s="1"/>
  <c r="L743" i="1"/>
  <c r="N743" i="1" s="1"/>
  <c r="L1277" i="1"/>
  <c r="N1277" i="1" s="1"/>
  <c r="L1278" i="1"/>
  <c r="N1278" i="1" s="1"/>
  <c r="L1713" i="1"/>
  <c r="N1713" i="1" s="1"/>
  <c r="L2449" i="1"/>
  <c r="N2449" i="1" s="1"/>
  <c r="L1712" i="1"/>
  <c r="N1712" i="1" s="1"/>
  <c r="L2448" i="1"/>
  <c r="N2448" i="1" s="1"/>
  <c r="L2179" i="1"/>
  <c r="N2179" i="1" s="1"/>
  <c r="L2180" i="1"/>
  <c r="N2180" i="1" s="1"/>
  <c r="L2748" i="1"/>
  <c r="N2748" i="1" s="1"/>
  <c r="L2749" i="1"/>
  <c r="N2749" i="1" s="1"/>
  <c r="L767" i="1"/>
  <c r="N767" i="1" s="1"/>
  <c r="L768" i="1"/>
  <c r="N768" i="1" s="1"/>
  <c r="L1353" i="1"/>
  <c r="N1353" i="1" s="1"/>
  <c r="L1354" i="1"/>
  <c r="N1354" i="1" s="1"/>
  <c r="L1748" i="1"/>
  <c r="N1748" i="1" s="1"/>
  <c r="L1749" i="1"/>
  <c r="N1749" i="1" s="1"/>
  <c r="L29" i="1"/>
  <c r="N29" i="1" s="1"/>
  <c r="L28" i="1"/>
  <c r="N28" i="1" s="1"/>
  <c r="L502" i="1"/>
  <c r="N502" i="1" s="1"/>
  <c r="L503" i="1"/>
  <c r="N503" i="1" s="1"/>
  <c r="L1001" i="1"/>
  <c r="N1001" i="1" s="1"/>
  <c r="L1002" i="1"/>
  <c r="N1002" i="1" s="1"/>
  <c r="L2491" i="1"/>
  <c r="N2491" i="1" s="1"/>
  <c r="L1838" i="1"/>
  <c r="N1838" i="1" s="1"/>
  <c r="L1839" i="1"/>
  <c r="N1839" i="1" s="1"/>
  <c r="L2492" i="1"/>
  <c r="N2492" i="1" s="1"/>
  <c r="L48" i="1"/>
  <c r="N48" i="1" s="1"/>
  <c r="L49" i="1"/>
  <c r="N49" i="1" s="1"/>
  <c r="L520" i="1"/>
  <c r="N520" i="1" s="1"/>
  <c r="L521" i="1"/>
  <c r="N521" i="1" s="1"/>
  <c r="L1036" i="1"/>
  <c r="N1036" i="1" s="1"/>
  <c r="L1035" i="1"/>
  <c r="N1035" i="1" s="1"/>
  <c r="L1870" i="1"/>
  <c r="N1870" i="1" s="1"/>
  <c r="L1871" i="1"/>
  <c r="N1871" i="1" s="1"/>
  <c r="L2693" i="1"/>
  <c r="N2693" i="1" s="1"/>
  <c r="L2694" i="1"/>
  <c r="N2694" i="1" s="1"/>
  <c r="L64" i="1"/>
  <c r="N64" i="1" s="1"/>
  <c r="L65" i="1"/>
  <c r="N65" i="1" s="1"/>
  <c r="L559" i="1"/>
  <c r="N559" i="1" s="1"/>
  <c r="L560" i="1"/>
  <c r="N560" i="1" s="1"/>
  <c r="L1069" i="1"/>
  <c r="N1069" i="1" s="1"/>
  <c r="L1070" i="1"/>
  <c r="N1070" i="1" s="1"/>
  <c r="L1497" i="1"/>
  <c r="N1497" i="1" s="1"/>
  <c r="L1498" i="1"/>
  <c r="N1498" i="1" s="1"/>
  <c r="L2314" i="1"/>
  <c r="N2314" i="1" s="1"/>
  <c r="L2315" i="1"/>
  <c r="N2315" i="1" s="1"/>
  <c r="L1905" i="1"/>
  <c r="N1905" i="1" s="1"/>
  <c r="L1904" i="1"/>
  <c r="N1904" i="1" s="1"/>
  <c r="L150" i="1"/>
  <c r="N150" i="1" s="1"/>
  <c r="L151" i="1"/>
  <c r="N151" i="1" s="1"/>
  <c r="L628" i="1"/>
  <c r="N628" i="1" s="1"/>
  <c r="L629" i="1"/>
  <c r="N629" i="1" s="1"/>
  <c r="L1100" i="1"/>
  <c r="N1100" i="1" s="1"/>
  <c r="L1099" i="1"/>
  <c r="N1099" i="1" s="1"/>
  <c r="L2338" i="1"/>
  <c r="N2338" i="1" s="1"/>
  <c r="L2339" i="1"/>
  <c r="N2339" i="1" s="1"/>
  <c r="L1533" i="1"/>
  <c r="N1533" i="1" s="1"/>
  <c r="L1534" i="1"/>
  <c r="N1534" i="1" s="1"/>
  <c r="L212" i="1"/>
  <c r="N212" i="1" s="1"/>
  <c r="L213" i="1"/>
  <c r="N213" i="1" s="1"/>
  <c r="L214" i="1"/>
  <c r="N214" i="1" s="1"/>
  <c r="L215" i="1"/>
  <c r="N215" i="1" s="1"/>
  <c r="L668" i="1"/>
  <c r="N668" i="1" s="1"/>
  <c r="L669" i="1"/>
  <c r="N669" i="1" s="1"/>
  <c r="L1156" i="1"/>
  <c r="N1156" i="1" s="1"/>
  <c r="L1155" i="1"/>
  <c r="N1155" i="1" s="1"/>
  <c r="L1581" i="1"/>
  <c r="N1581" i="1" s="1"/>
  <c r="L2365" i="1"/>
  <c r="N2365" i="1" s="1"/>
  <c r="L1582" i="1"/>
  <c r="N1582" i="1" s="1"/>
  <c r="L2364" i="1"/>
  <c r="N2364" i="1" s="1"/>
  <c r="L2098" i="1"/>
  <c r="N2098" i="1" s="1"/>
  <c r="L2099" i="1"/>
  <c r="N2099" i="1" s="1"/>
  <c r="L132" i="1"/>
  <c r="N132" i="1" s="1"/>
  <c r="L133" i="1"/>
  <c r="N133" i="1" s="1"/>
  <c r="L764" i="1"/>
  <c r="N764" i="1" s="1"/>
  <c r="L763" i="1"/>
  <c r="N763" i="1" s="1"/>
  <c r="L1239" i="1"/>
  <c r="N1239" i="1" s="1"/>
  <c r="L1240" i="1"/>
  <c r="N1240" i="1" s="1"/>
  <c r="L1706" i="1"/>
  <c r="N1706" i="1" s="1"/>
  <c r="L2442" i="1"/>
  <c r="N2442" i="1" s="1"/>
  <c r="L1707" i="1"/>
  <c r="N1707" i="1" s="1"/>
  <c r="L2443" i="1"/>
  <c r="N2443" i="1" s="1"/>
  <c r="L2209" i="1"/>
  <c r="N2209" i="1" s="1"/>
  <c r="L2210" i="1"/>
  <c r="N2210" i="1" s="1"/>
  <c r="L134" i="1"/>
  <c r="N134" i="1" s="1"/>
  <c r="L135" i="1"/>
  <c r="N135" i="1" s="1"/>
  <c r="L1241" i="1"/>
  <c r="N1241" i="1" s="1"/>
  <c r="L1242" i="1"/>
  <c r="N1242" i="1" s="1"/>
  <c r="L1708" i="1"/>
  <c r="N1708" i="1" s="1"/>
  <c r="L1709" i="1"/>
  <c r="N1709" i="1" s="1"/>
  <c r="L2445" i="1"/>
  <c r="N2445" i="1" s="1"/>
  <c r="L2444" i="1"/>
  <c r="N2444" i="1" s="1"/>
  <c r="L2275" i="1"/>
  <c r="N2275" i="1" s="1"/>
  <c r="L2783" i="1"/>
  <c r="N2783" i="1" s="1"/>
  <c r="L2782" i="1"/>
  <c r="N2782" i="1" s="1"/>
  <c r="L136" i="1"/>
  <c r="N136" i="1" s="1"/>
  <c r="L137" i="1"/>
  <c r="N137" i="1" s="1"/>
  <c r="L1244" i="1"/>
  <c r="N1244" i="1" s="1"/>
  <c r="L1243" i="1"/>
  <c r="N1243" i="1" s="1"/>
  <c r="L2516" i="1"/>
  <c r="N2516" i="1" s="1"/>
  <c r="L2009" i="1"/>
  <c r="N2009" i="1" s="1"/>
  <c r="L775" i="1"/>
  <c r="N775" i="1" s="1"/>
  <c r="L776" i="1"/>
  <c r="N776" i="1" s="1"/>
  <c r="L1245" i="1"/>
  <c r="N1245" i="1" s="1"/>
  <c r="L1246" i="1"/>
  <c r="N1246" i="1" s="1"/>
  <c r="L1752" i="1"/>
  <c r="N1752" i="1" s="1"/>
  <c r="L1753" i="1"/>
  <c r="N1753" i="1" s="1"/>
  <c r="L2225" i="1"/>
  <c r="N2225" i="1" s="1"/>
  <c r="L2226" i="1"/>
  <c r="N2226" i="1" s="1"/>
  <c r="L2764" i="1"/>
  <c r="N2764" i="1" s="1"/>
  <c r="L2765" i="1"/>
  <c r="N2765" i="1" s="1"/>
  <c r="L1247" i="1"/>
  <c r="N1247" i="1" s="1"/>
  <c r="L1248" i="1"/>
  <c r="N1248" i="1" s="1"/>
  <c r="L1754" i="1"/>
  <c r="N1754" i="1" s="1"/>
  <c r="L1755" i="1"/>
  <c r="N1755" i="1" s="1"/>
  <c r="L2227" i="1"/>
  <c r="N2227" i="1" s="1"/>
  <c r="L2228" i="1"/>
  <c r="N2228" i="1" s="1"/>
  <c r="L2766" i="1"/>
  <c r="N2766" i="1" s="1"/>
  <c r="L2767" i="1"/>
  <c r="N2767" i="1" s="1"/>
  <c r="L780" i="1"/>
  <c r="N780" i="1" s="1"/>
  <c r="L779" i="1"/>
  <c r="N779" i="1" s="1"/>
  <c r="L1249" i="1"/>
  <c r="N1249" i="1" s="1"/>
  <c r="L1250" i="1"/>
  <c r="N1250" i="1" s="1"/>
  <c r="L1756" i="1"/>
  <c r="N1756" i="1" s="1"/>
  <c r="L1757" i="1"/>
  <c r="N1757" i="1" s="1"/>
  <c r="L2230" i="1"/>
  <c r="N2230" i="1" s="1"/>
  <c r="L2229" i="1"/>
  <c r="N2229" i="1" s="1"/>
  <c r="L781" i="1"/>
  <c r="N781" i="1" s="1"/>
  <c r="L782" i="1"/>
  <c r="N782" i="1" s="1"/>
  <c r="L1252" i="1"/>
  <c r="N1252" i="1" s="1"/>
  <c r="L1251" i="1"/>
  <c r="N1251" i="1" s="1"/>
  <c r="L1758" i="1"/>
  <c r="N1758" i="1" s="1"/>
  <c r="L1759" i="1"/>
  <c r="N1759" i="1" s="1"/>
  <c r="L2231" i="1"/>
  <c r="N2231" i="1" s="1"/>
  <c r="L2232" i="1"/>
  <c r="N2232" i="1" s="1"/>
  <c r="L869" i="1"/>
  <c r="N869" i="1" s="1"/>
  <c r="L870" i="1"/>
  <c r="N870" i="1" s="1"/>
  <c r="L1793" i="1"/>
  <c r="N1793" i="1" s="1"/>
  <c r="L1792" i="1"/>
  <c r="N1792" i="1" s="1"/>
  <c r="L2247" i="1"/>
  <c r="N2247" i="1" s="1"/>
  <c r="L2248" i="1"/>
  <c r="N2248" i="1" s="1"/>
  <c r="L354" i="1"/>
  <c r="N354" i="1" s="1"/>
  <c r="L355" i="1"/>
  <c r="N355" i="1" s="1"/>
  <c r="L871" i="1"/>
  <c r="N871" i="1" s="1"/>
  <c r="L872" i="1"/>
  <c r="N872" i="1" s="1"/>
  <c r="L1794" i="1"/>
  <c r="N1794" i="1" s="1"/>
  <c r="L1795" i="1"/>
  <c r="N1795" i="1" s="1"/>
  <c r="L2250" i="1"/>
  <c r="N2250" i="1" s="1"/>
  <c r="L2249" i="1"/>
  <c r="N2249" i="1" s="1"/>
  <c r="L356" i="1"/>
  <c r="N356" i="1" s="1"/>
  <c r="L357" i="1"/>
  <c r="N357" i="1" s="1"/>
  <c r="L873" i="1"/>
  <c r="N873" i="1" s="1"/>
  <c r="L874" i="1"/>
  <c r="N874" i="1" s="1"/>
  <c r="L1311" i="1"/>
  <c r="N1311" i="1" s="1"/>
  <c r="L1312" i="1"/>
  <c r="N1312" i="1" s="1"/>
  <c r="L1796" i="1"/>
  <c r="N1796" i="1" s="1"/>
  <c r="L1797" i="1"/>
  <c r="N1797" i="1" s="1"/>
  <c r="L2771" i="1"/>
  <c r="N2771" i="1" s="1"/>
  <c r="L2251" i="1"/>
  <c r="N2251" i="1" s="1"/>
  <c r="L2770" i="1"/>
  <c r="N2770" i="1" s="1"/>
  <c r="L2252" i="1"/>
  <c r="N2252" i="1" s="1"/>
  <c r="L876" i="1"/>
  <c r="N876" i="1" s="1"/>
  <c r="L875" i="1"/>
  <c r="N875" i="1" s="1"/>
  <c r="L1942" i="1"/>
  <c r="N1942" i="1" s="1"/>
  <c r="L1943" i="1"/>
  <c r="N1943" i="1" s="1"/>
  <c r="L46" i="1"/>
  <c r="N46" i="1" s="1"/>
  <c r="L47" i="1"/>
  <c r="N47" i="1" s="1"/>
  <c r="L2523" i="1"/>
  <c r="N2523" i="1" s="1"/>
  <c r="L2524" i="1"/>
  <c r="N2524" i="1" s="1"/>
  <c r="L518" i="1"/>
  <c r="N518" i="1" s="1"/>
  <c r="L519" i="1"/>
  <c r="N519" i="1" s="1"/>
  <c r="L1033" i="1"/>
  <c r="N1033" i="1" s="1"/>
  <c r="L1034" i="1"/>
  <c r="N1034" i="1" s="1"/>
  <c r="L1429" i="1"/>
  <c r="N1429" i="1" s="1"/>
  <c r="L1430" i="1"/>
  <c r="N1430" i="1" s="1"/>
  <c r="L2691" i="1"/>
  <c r="N2691" i="1" s="1"/>
  <c r="L1868" i="1"/>
  <c r="N1868" i="1" s="1"/>
  <c r="L1869" i="1"/>
  <c r="N1869" i="1" s="1"/>
  <c r="L2692" i="1"/>
  <c r="N2692" i="1" s="1"/>
  <c r="L585" i="1"/>
  <c r="N585" i="1" s="1"/>
  <c r="L586" i="1"/>
  <c r="N586" i="1" s="1"/>
  <c r="L1068" i="1"/>
  <c r="N1068" i="1" s="1"/>
  <c r="L1067" i="1"/>
  <c r="N1067" i="1" s="1"/>
  <c r="L2594" i="1"/>
  <c r="N2594" i="1" s="1"/>
  <c r="L2595" i="1"/>
  <c r="N2595" i="1" s="1"/>
  <c r="L1495" i="1"/>
  <c r="N1495" i="1" s="1"/>
  <c r="L1496" i="1"/>
  <c r="N1496" i="1" s="1"/>
  <c r="L2312" i="1"/>
  <c r="N2312" i="1" s="1"/>
  <c r="L2313" i="1"/>
  <c r="N2313" i="1" s="1"/>
  <c r="L1902" i="1"/>
  <c r="N1902" i="1" s="1"/>
  <c r="L1903" i="1"/>
  <c r="N1903" i="1" s="1"/>
  <c r="L148" i="1"/>
  <c r="N148" i="1" s="1"/>
  <c r="L149" i="1"/>
  <c r="N149" i="1" s="1"/>
  <c r="L577" i="1"/>
  <c r="N577" i="1" s="1"/>
  <c r="L578" i="1"/>
  <c r="N578" i="1" s="1"/>
  <c r="L1143" i="1"/>
  <c r="N1143" i="1" s="1"/>
  <c r="L1144" i="1"/>
  <c r="N1144" i="1" s="1"/>
  <c r="L1525" i="1"/>
  <c r="N1525" i="1" s="1"/>
  <c r="L1526" i="1"/>
  <c r="N1526" i="1" s="1"/>
  <c r="L2330" i="1"/>
  <c r="N2330" i="1" s="1"/>
  <c r="L2331" i="1"/>
  <c r="N2331" i="1" s="1"/>
  <c r="L1960" i="1"/>
  <c r="N1960" i="1" s="1"/>
  <c r="L1961" i="1"/>
  <c r="N1961" i="1" s="1"/>
  <c r="L180" i="1"/>
  <c r="N180" i="1" s="1"/>
  <c r="L181" i="1"/>
  <c r="N181" i="1" s="1"/>
  <c r="L1154" i="1"/>
  <c r="N1154" i="1" s="1"/>
  <c r="L2613" i="1"/>
  <c r="N2613" i="1" s="1"/>
  <c r="L1153" i="1"/>
  <c r="N1153" i="1" s="1"/>
  <c r="L2612" i="1"/>
  <c r="N2612" i="1" s="1"/>
  <c r="L2362" i="1"/>
  <c r="N2362" i="1" s="1"/>
  <c r="L1579" i="1"/>
  <c r="N1579" i="1" s="1"/>
  <c r="L2363" i="1"/>
  <c r="N2363" i="1" s="1"/>
  <c r="L1580" i="1"/>
  <c r="N1580" i="1" s="1"/>
  <c r="L2068" i="1"/>
  <c r="N2068" i="1" s="1"/>
  <c r="L2069" i="1"/>
  <c r="N2069" i="1" s="1"/>
  <c r="L246" i="1"/>
  <c r="N246" i="1" s="1"/>
  <c r="L247" i="1"/>
  <c r="N247" i="1" s="1"/>
  <c r="L634" i="1"/>
  <c r="N634" i="1" s="1"/>
  <c r="L635" i="1"/>
  <c r="N635" i="1" s="1"/>
  <c r="L828" i="1"/>
  <c r="N828" i="1" s="1"/>
  <c r="L827" i="1"/>
  <c r="N827" i="1" s="1"/>
  <c r="L1614" i="1"/>
  <c r="N1614" i="1" s="1"/>
  <c r="L1615" i="1"/>
  <c r="N1615" i="1" s="1"/>
  <c r="L2057" i="1"/>
  <c r="N2057" i="1" s="1"/>
  <c r="L2058" i="1"/>
  <c r="N2058" i="1" s="1"/>
  <c r="L2717" i="1"/>
  <c r="N2717" i="1" s="1"/>
  <c r="L2718" i="1"/>
  <c r="N2718" i="1" s="1"/>
  <c r="L803" i="1"/>
  <c r="N803" i="1" s="1"/>
  <c r="L804" i="1"/>
  <c r="N804" i="1" s="1"/>
  <c r="L1197" i="1"/>
  <c r="N1197" i="1" s="1"/>
  <c r="L1198" i="1"/>
  <c r="N1198" i="1" s="1"/>
  <c r="L1778" i="1"/>
  <c r="N1778" i="1" s="1"/>
  <c r="L1779" i="1"/>
  <c r="N1779" i="1" s="1"/>
  <c r="L2787" i="1"/>
  <c r="N2787" i="1" s="1"/>
  <c r="L2285" i="1"/>
  <c r="N2285" i="1" s="1"/>
  <c r="L2786" i="1"/>
  <c r="N2786" i="1" s="1"/>
  <c r="L2284" i="1"/>
  <c r="N2284" i="1" s="1"/>
  <c r="L380" i="1"/>
  <c r="N380" i="1" s="1"/>
  <c r="L381" i="1"/>
  <c r="N381" i="1" s="1"/>
  <c r="L805" i="1"/>
  <c r="N805" i="1" s="1"/>
  <c r="L806" i="1"/>
  <c r="N806" i="1" s="1"/>
  <c r="L1199" i="1"/>
  <c r="N1199" i="1" s="1"/>
  <c r="L1200" i="1"/>
  <c r="N1200" i="1" s="1"/>
  <c r="L1780" i="1"/>
  <c r="N1780" i="1" s="1"/>
  <c r="L1781" i="1"/>
  <c r="N1781" i="1" s="1"/>
  <c r="L2235" i="1"/>
  <c r="N2235" i="1" s="1"/>
  <c r="L2236" i="1"/>
  <c r="N2236" i="1" s="1"/>
  <c r="L382" i="1"/>
  <c r="N382" i="1" s="1"/>
  <c r="L383" i="1"/>
  <c r="N383" i="1" s="1"/>
  <c r="L807" i="1"/>
  <c r="N807" i="1" s="1"/>
  <c r="L808" i="1"/>
  <c r="N808" i="1" s="1"/>
  <c r="L1201" i="1"/>
  <c r="N1201" i="1" s="1"/>
  <c r="L1202" i="1"/>
  <c r="N1202" i="1" s="1"/>
  <c r="L1782" i="1"/>
  <c r="N1782" i="1" s="1"/>
  <c r="L1783" i="1"/>
  <c r="N1783" i="1" s="1"/>
  <c r="L2768" i="1"/>
  <c r="N2768" i="1" s="1"/>
  <c r="L2769" i="1"/>
  <c r="N2769" i="1" s="1"/>
  <c r="L2237" i="1"/>
  <c r="N2237" i="1" s="1"/>
  <c r="L2238" i="1"/>
  <c r="N2238" i="1" s="1"/>
  <c r="L384" i="1"/>
  <c r="N384" i="1" s="1"/>
  <c r="L385" i="1"/>
  <c r="N385" i="1" s="1"/>
  <c r="L809" i="1"/>
  <c r="N809" i="1" s="1"/>
  <c r="L810" i="1"/>
  <c r="N810" i="1" s="1"/>
  <c r="L1204" i="1"/>
  <c r="N1204" i="1" s="1"/>
  <c r="L1203" i="1"/>
  <c r="N1203" i="1" s="1"/>
  <c r="L1784" i="1"/>
  <c r="N1784" i="1" s="1"/>
  <c r="L1785" i="1"/>
  <c r="N1785" i="1" s="1"/>
  <c r="L2240" i="1"/>
  <c r="N2240" i="1" s="1"/>
  <c r="L2239" i="1"/>
  <c r="N2239" i="1" s="1"/>
  <c r="L386" i="1"/>
  <c r="N386" i="1" s="1"/>
  <c r="L387" i="1"/>
  <c r="N387" i="1" s="1"/>
  <c r="L812" i="1"/>
  <c r="N812" i="1" s="1"/>
  <c r="L811" i="1"/>
  <c r="N811" i="1" s="1"/>
  <c r="L1205" i="1"/>
  <c r="N1205" i="1" s="1"/>
  <c r="L1206" i="1"/>
  <c r="N1206" i="1" s="1"/>
  <c r="L1786" i="1"/>
  <c r="N1786" i="1" s="1"/>
  <c r="L1787" i="1"/>
  <c r="N1787" i="1" s="1"/>
  <c r="L2241" i="1"/>
  <c r="N2241" i="1" s="1"/>
  <c r="L2242" i="1"/>
  <c r="N2242" i="1" s="1"/>
  <c r="L388" i="1"/>
  <c r="N388" i="1" s="1"/>
  <c r="L389" i="1"/>
  <c r="N389" i="1" s="1"/>
  <c r="L1207" i="1"/>
  <c r="N1207" i="1" s="1"/>
  <c r="L1208" i="1"/>
  <c r="N1208" i="1" s="1"/>
  <c r="L1788" i="1"/>
  <c r="N1788" i="1" s="1"/>
  <c r="L1789" i="1"/>
  <c r="N1789" i="1" s="1"/>
  <c r="L2243" i="1"/>
  <c r="N2243" i="1" s="1"/>
  <c r="L2244" i="1"/>
  <c r="N2244" i="1" s="1"/>
  <c r="L390" i="1"/>
  <c r="N390" i="1" s="1"/>
  <c r="L391" i="1"/>
  <c r="N391" i="1" s="1"/>
  <c r="L868" i="1"/>
  <c r="N868" i="1" s="1"/>
  <c r="L867" i="1"/>
  <c r="N867" i="1" s="1"/>
  <c r="L1209" i="1"/>
  <c r="N1209" i="1" s="1"/>
  <c r="L1210" i="1"/>
  <c r="N1210" i="1" s="1"/>
  <c r="L1790" i="1"/>
  <c r="N1790" i="1" s="1"/>
  <c r="L1791" i="1"/>
  <c r="N1791" i="1" s="1"/>
  <c r="L344" i="1"/>
  <c r="N344" i="1" s="1"/>
  <c r="L345" i="1"/>
  <c r="N345" i="1" s="1"/>
  <c r="L901" i="1"/>
  <c r="N901" i="1" s="1"/>
  <c r="L902" i="1"/>
  <c r="N902" i="1" s="1"/>
  <c r="L1348" i="1"/>
  <c r="N1348" i="1" s="1"/>
  <c r="L1347" i="1"/>
  <c r="N1347" i="1" s="1"/>
  <c r="L2458" i="1"/>
  <c r="N2458" i="1" s="1"/>
  <c r="L2459" i="1"/>
  <c r="N2459" i="1" s="1"/>
  <c r="L1742" i="1"/>
  <c r="N1742" i="1" s="1"/>
  <c r="L1743" i="1"/>
  <c r="N1743" i="1" s="1"/>
  <c r="L2262" i="1"/>
  <c r="N2262" i="1" s="1"/>
  <c r="L2261" i="1"/>
  <c r="N2261" i="1" s="1"/>
  <c r="L346" i="1"/>
  <c r="N346" i="1" s="1"/>
  <c r="L347" i="1"/>
  <c r="N347" i="1" s="1"/>
  <c r="L903" i="1"/>
  <c r="N903" i="1" s="1"/>
  <c r="L904" i="1"/>
  <c r="N904" i="1" s="1"/>
  <c r="L1349" i="1"/>
  <c r="N1349" i="1" s="1"/>
  <c r="L1350" i="1"/>
  <c r="N1350" i="1" s="1"/>
  <c r="L1745" i="1"/>
  <c r="N1745" i="1" s="1"/>
  <c r="L2461" i="1"/>
  <c r="N2461" i="1" s="1"/>
  <c r="L1744" i="1"/>
  <c r="N1744" i="1" s="1"/>
  <c r="L2460" i="1"/>
  <c r="N2460" i="1" s="1"/>
  <c r="L2264" i="1"/>
  <c r="N2264" i="1" s="1"/>
  <c r="L2263" i="1"/>
  <c r="N2263" i="1" s="1"/>
  <c r="L348" i="1"/>
  <c r="N348" i="1" s="1"/>
  <c r="L349" i="1"/>
  <c r="N349" i="1" s="1"/>
  <c r="L905" i="1"/>
  <c r="N905" i="1" s="1"/>
  <c r="L906" i="1"/>
  <c r="N906" i="1" s="1"/>
  <c r="L1351" i="1"/>
  <c r="N1351" i="1" s="1"/>
  <c r="L1352" i="1"/>
  <c r="N1352" i="1" s="1"/>
  <c r="L1746" i="1"/>
  <c r="N1746" i="1" s="1"/>
  <c r="L1747" i="1"/>
  <c r="N1747" i="1" s="1"/>
  <c r="L2266" i="1"/>
  <c r="N2266" i="1" s="1"/>
  <c r="L2265" i="1"/>
  <c r="N2265" i="1" s="1"/>
  <c r="L1141" i="1"/>
  <c r="N1141" i="1" s="1"/>
  <c r="L1142" i="1"/>
  <c r="N1142" i="1" s="1"/>
  <c r="L1523" i="1"/>
  <c r="N1523" i="1" s="1"/>
  <c r="L1524" i="1"/>
  <c r="N1524" i="1" s="1"/>
  <c r="L2328" i="1"/>
  <c r="N2328" i="1" s="1"/>
  <c r="L2329" i="1"/>
  <c r="N2329" i="1" s="1"/>
  <c r="L1958" i="1"/>
  <c r="N1958" i="1" s="1"/>
  <c r="L1959" i="1"/>
  <c r="N1959" i="1" s="1"/>
  <c r="L178" i="1"/>
  <c r="N178" i="1" s="1"/>
  <c r="L179" i="1"/>
  <c r="N179" i="1" s="1"/>
  <c r="L676" i="1"/>
  <c r="N676" i="1" s="1"/>
  <c r="L677" i="1"/>
  <c r="N677" i="1" s="1"/>
  <c r="L1097" i="1"/>
  <c r="N1097" i="1" s="1"/>
  <c r="L1098" i="1"/>
  <c r="N1098" i="1" s="1"/>
  <c r="L2337" i="1"/>
  <c r="N2337" i="1" s="1"/>
  <c r="L1531" i="1"/>
  <c r="N1531" i="1" s="1"/>
  <c r="L1532" i="1"/>
  <c r="N1532" i="1" s="1"/>
  <c r="L2336" i="1"/>
  <c r="N2336" i="1" s="1"/>
  <c r="L392" i="1"/>
  <c r="N392" i="1" s="1"/>
  <c r="L393" i="1"/>
  <c r="N393" i="1" s="1"/>
  <c r="L632" i="1"/>
  <c r="N632" i="1" s="1"/>
  <c r="L633" i="1"/>
  <c r="N633" i="1" s="1"/>
  <c r="L825" i="1"/>
  <c r="N825" i="1" s="1"/>
  <c r="L826" i="1"/>
  <c r="N826" i="1" s="1"/>
  <c r="L2097" i="1"/>
  <c r="N2097" i="1" s="1"/>
  <c r="L2096" i="1"/>
  <c r="N2096" i="1" s="1"/>
  <c r="L252" i="1"/>
  <c r="N252" i="1" s="1"/>
  <c r="L253" i="1"/>
  <c r="N253" i="1" s="1"/>
  <c r="L672" i="1"/>
  <c r="N672" i="1" s="1"/>
  <c r="L673" i="1"/>
  <c r="N673" i="1" s="1"/>
  <c r="L860" i="1"/>
  <c r="N860" i="1" s="1"/>
  <c r="L859" i="1"/>
  <c r="N859" i="1" s="1"/>
  <c r="L2402" i="1"/>
  <c r="N2402" i="1" s="1"/>
  <c r="L2403" i="1"/>
  <c r="N2403" i="1" s="1"/>
  <c r="L1646" i="1"/>
  <c r="N1646" i="1" s="1"/>
  <c r="L1647" i="1"/>
  <c r="N1647" i="1" s="1"/>
  <c r="L370" i="1"/>
  <c r="N370" i="1" s="1"/>
  <c r="L371" i="1"/>
  <c r="N371" i="1" s="1"/>
  <c r="L887" i="1"/>
  <c r="N887" i="1" s="1"/>
  <c r="L888" i="1"/>
  <c r="N888" i="1" s="1"/>
  <c r="L1335" i="1"/>
  <c r="N1335" i="1" s="1"/>
  <c r="L1336" i="1"/>
  <c r="N1336" i="1" s="1"/>
  <c r="L2151" i="1"/>
  <c r="N2151" i="1" s="1"/>
  <c r="L2152" i="1"/>
  <c r="N2152" i="1" s="1"/>
  <c r="L372" i="1"/>
  <c r="N372" i="1" s="1"/>
  <c r="L373" i="1"/>
  <c r="N373" i="1" s="1"/>
  <c r="L889" i="1"/>
  <c r="N889" i="1" s="1"/>
  <c r="L890" i="1"/>
  <c r="N890" i="1" s="1"/>
  <c r="L1337" i="1"/>
  <c r="N1337" i="1" s="1"/>
  <c r="L1338" i="1"/>
  <c r="N1338" i="1" s="1"/>
  <c r="L2153" i="1"/>
  <c r="N2153" i="1" s="1"/>
  <c r="L2154" i="1"/>
  <c r="N2154" i="1" s="1"/>
  <c r="L374" i="1"/>
  <c r="N374" i="1" s="1"/>
  <c r="L375" i="1"/>
  <c r="N375" i="1" s="1"/>
  <c r="L892" i="1"/>
  <c r="N892" i="1" s="1"/>
  <c r="L891" i="1"/>
  <c r="N891" i="1" s="1"/>
  <c r="L1340" i="1"/>
  <c r="N1340" i="1" s="1"/>
  <c r="L1339" i="1"/>
  <c r="N1339" i="1" s="1"/>
  <c r="L376" i="1"/>
  <c r="N376" i="1" s="1"/>
  <c r="L377" i="1"/>
  <c r="N377" i="1" s="1"/>
  <c r="L893" i="1"/>
  <c r="N893" i="1" s="1"/>
  <c r="L894" i="1"/>
  <c r="N894" i="1" s="1"/>
  <c r="L1341" i="1"/>
  <c r="N1341" i="1" s="1"/>
  <c r="L1342" i="1"/>
  <c r="N1342" i="1" s="1"/>
  <c r="L378" i="1"/>
  <c r="N378" i="1" s="1"/>
  <c r="L379" i="1"/>
  <c r="N379" i="1" s="1"/>
  <c r="L895" i="1"/>
  <c r="N895" i="1" s="1"/>
  <c r="L896" i="1"/>
  <c r="N896" i="1" s="1"/>
  <c r="L2253" i="1"/>
  <c r="N2253" i="1" s="1"/>
  <c r="L2254" i="1"/>
  <c r="N2254" i="1" s="1"/>
  <c r="L2772" i="1"/>
  <c r="N2772" i="1" s="1"/>
  <c r="L2773" i="1"/>
  <c r="N2773" i="1" s="1"/>
  <c r="L897" i="1"/>
  <c r="N897" i="1" s="1"/>
  <c r="L898" i="1"/>
  <c r="N898" i="1" s="1"/>
  <c r="L1343" i="1"/>
  <c r="N1343" i="1" s="1"/>
  <c r="L1344" i="1"/>
  <c r="N1344" i="1" s="1"/>
  <c r="L2454" i="1"/>
  <c r="N2454" i="1" s="1"/>
  <c r="L1738" i="1"/>
  <c r="N1738" i="1" s="1"/>
  <c r="L1739" i="1"/>
  <c r="N1739" i="1" s="1"/>
  <c r="L2455" i="1"/>
  <c r="N2455" i="1" s="1"/>
  <c r="L2256" i="1"/>
  <c r="N2256" i="1" s="1"/>
  <c r="L2774" i="1"/>
  <c r="N2774" i="1" s="1"/>
  <c r="L2775" i="1"/>
  <c r="N2775" i="1" s="1"/>
  <c r="L2255" i="1"/>
  <c r="N2255" i="1" s="1"/>
  <c r="L342" i="1"/>
  <c r="N342" i="1" s="1"/>
  <c r="L343" i="1"/>
  <c r="N343" i="1" s="1"/>
  <c r="L900" i="1"/>
  <c r="N900" i="1" s="1"/>
  <c r="L899" i="1"/>
  <c r="N899" i="1" s="1"/>
  <c r="L1345" i="1"/>
  <c r="N1345" i="1" s="1"/>
  <c r="L1346" i="1"/>
  <c r="N1346" i="1" s="1"/>
  <c r="L1740" i="1"/>
  <c r="N1740" i="1" s="1"/>
  <c r="L1741" i="1"/>
  <c r="N1741" i="1" s="1"/>
  <c r="L2456" i="1"/>
  <c r="N2456" i="1" s="1"/>
  <c r="L2457" i="1"/>
  <c r="N2457" i="1" s="1"/>
  <c r="L2473" i="1"/>
  <c r="N2473" i="1" s="1"/>
  <c r="L2472" i="1"/>
  <c r="N2472" i="1" s="1"/>
  <c r="L440" i="1"/>
  <c r="N440" i="1" s="1"/>
  <c r="L441" i="1"/>
  <c r="N441" i="1" s="1"/>
  <c r="L932" i="1"/>
  <c r="N932" i="1" s="1"/>
  <c r="L931" i="1"/>
  <c r="N931" i="1" s="1"/>
  <c r="L1377" i="1"/>
  <c r="N1377" i="1" s="1"/>
  <c r="L1378" i="1"/>
  <c r="N1378" i="1" s="1"/>
  <c r="L1937" i="1"/>
  <c r="N1937" i="1" s="1"/>
  <c r="L1936" i="1"/>
  <c r="N1936" i="1" s="1"/>
  <c r="L442" i="1"/>
  <c r="N442" i="1" s="1"/>
  <c r="L443" i="1"/>
  <c r="N443" i="1" s="1"/>
  <c r="L933" i="1"/>
  <c r="N933" i="1" s="1"/>
  <c r="L934" i="1"/>
  <c r="N934" i="1" s="1"/>
  <c r="L1379" i="1"/>
  <c r="N1379" i="1" s="1"/>
  <c r="L1380" i="1"/>
  <c r="N1380" i="1" s="1"/>
  <c r="L1938" i="1"/>
  <c r="N1938" i="1" s="1"/>
  <c r="L1939" i="1"/>
  <c r="N1939" i="1" s="1"/>
  <c r="L444" i="1"/>
  <c r="N444" i="1" s="1"/>
  <c r="L445" i="1"/>
  <c r="N445" i="1" s="1"/>
  <c r="L935" i="1"/>
  <c r="N935" i="1" s="1"/>
  <c r="L936" i="1"/>
  <c r="N936" i="1" s="1"/>
  <c r="L1940" i="1"/>
  <c r="N1940" i="1" s="1"/>
  <c r="L1941" i="1"/>
  <c r="N1941" i="1" s="1"/>
  <c r="L173" i="1"/>
  <c r="N173" i="1" s="1"/>
  <c r="L172" i="1"/>
  <c r="N172" i="1" s="1"/>
  <c r="L274" i="1"/>
  <c r="N274" i="1" s="1"/>
  <c r="L275" i="1"/>
  <c r="N275" i="1" s="1"/>
  <c r="L2544" i="1"/>
  <c r="N2544" i="1" s="1"/>
  <c r="L2545" i="1"/>
  <c r="N2545" i="1" s="1"/>
  <c r="L1095" i="1"/>
  <c r="N1095" i="1" s="1"/>
  <c r="L1096" i="1"/>
  <c r="N1096" i="1" s="1"/>
  <c r="L2002" i="1"/>
  <c r="N2002" i="1" s="1"/>
  <c r="L2003" i="1"/>
  <c r="N2003" i="1" s="1"/>
  <c r="L210" i="1"/>
  <c r="N210" i="1" s="1"/>
  <c r="L211" i="1"/>
  <c r="N211" i="1" s="1"/>
  <c r="L660" i="1"/>
  <c r="N660" i="1" s="1"/>
  <c r="L661" i="1"/>
  <c r="N661" i="1" s="1"/>
  <c r="L1151" i="1"/>
  <c r="N1151" i="1" s="1"/>
  <c r="L1152" i="1"/>
  <c r="N1152" i="1" s="1"/>
  <c r="L244" i="1"/>
  <c r="N244" i="1" s="1"/>
  <c r="L245" i="1"/>
  <c r="N245" i="1" s="1"/>
  <c r="L857" i="1"/>
  <c r="N857" i="1" s="1"/>
  <c r="L858" i="1"/>
  <c r="N858" i="1" s="1"/>
  <c r="L2401" i="1"/>
  <c r="N2401" i="1" s="1"/>
  <c r="L1644" i="1"/>
  <c r="N1644" i="1" s="1"/>
  <c r="L1645" i="1"/>
  <c r="N1645" i="1" s="1"/>
  <c r="L2400" i="1"/>
  <c r="N2400" i="1" s="1"/>
  <c r="L2055" i="1"/>
  <c r="N2055" i="1" s="1"/>
  <c r="L2056" i="1"/>
  <c r="N2056" i="1" s="1"/>
  <c r="L399" i="1"/>
  <c r="N399" i="1" s="1"/>
  <c r="L2563" i="1"/>
  <c r="N2563" i="1" s="1"/>
  <c r="L722" i="1"/>
  <c r="N722" i="1" s="1"/>
  <c r="L723" i="1"/>
  <c r="N723" i="1" s="1"/>
  <c r="L1173" i="1"/>
  <c r="N1173" i="1" s="1"/>
  <c r="L1174" i="1"/>
  <c r="N1174" i="1" s="1"/>
  <c r="L2035" i="1"/>
  <c r="N2035" i="1" s="1"/>
  <c r="L2036" i="1"/>
  <c r="N2036" i="1" s="1"/>
  <c r="L2518" i="1"/>
  <c r="N2518" i="1" s="1"/>
  <c r="L2713" i="1"/>
  <c r="N2713" i="1" s="1"/>
  <c r="L2714" i="1"/>
  <c r="N2714" i="1" s="1"/>
  <c r="L2517" i="1"/>
  <c r="N2517" i="1" s="1"/>
  <c r="L2784" i="1"/>
  <c r="N2784" i="1" s="1"/>
  <c r="L2279" i="1"/>
  <c r="N2279" i="1" s="1"/>
  <c r="L2280" i="1"/>
  <c r="N2280" i="1" s="1"/>
  <c r="L917" i="1"/>
  <c r="N917" i="1" s="1"/>
  <c r="L918" i="1"/>
  <c r="N918" i="1" s="1"/>
  <c r="L1445" i="1"/>
  <c r="N1445" i="1" s="1"/>
  <c r="L1446" i="1"/>
  <c r="N1446" i="1" s="1"/>
  <c r="L1922" i="1"/>
  <c r="N1922" i="1" s="1"/>
  <c r="L1923" i="1"/>
  <c r="N1923" i="1" s="1"/>
  <c r="L430" i="1"/>
  <c r="N430" i="1" s="1"/>
  <c r="L431" i="1"/>
  <c r="N431" i="1" s="1"/>
  <c r="L919" i="1"/>
  <c r="N919" i="1" s="1"/>
  <c r="L920" i="1"/>
  <c r="N920" i="1" s="1"/>
  <c r="L1365" i="1"/>
  <c r="N1365" i="1" s="1"/>
  <c r="L1366" i="1"/>
  <c r="N1366" i="1" s="1"/>
  <c r="L1924" i="1"/>
  <c r="N1924" i="1" s="1"/>
  <c r="L1925" i="1"/>
  <c r="N1925" i="1" s="1"/>
  <c r="L432" i="1"/>
  <c r="N432" i="1" s="1"/>
  <c r="L433" i="1"/>
  <c r="N433" i="1" s="1"/>
  <c r="L921" i="1"/>
  <c r="N921" i="1" s="1"/>
  <c r="L922" i="1"/>
  <c r="N922" i="1" s="1"/>
  <c r="L1367" i="1"/>
  <c r="N1367" i="1" s="1"/>
  <c r="L1368" i="1"/>
  <c r="N1368" i="1" s="1"/>
  <c r="L1926" i="1"/>
  <c r="N1926" i="1" s="1"/>
  <c r="L1927" i="1"/>
  <c r="N1927" i="1" s="1"/>
  <c r="L2322" i="1"/>
  <c r="N2322" i="1" s="1"/>
  <c r="L2323" i="1"/>
  <c r="N2323" i="1" s="1"/>
  <c r="L434" i="1"/>
  <c r="N434" i="1" s="1"/>
  <c r="L435" i="1"/>
  <c r="N435" i="1" s="1"/>
  <c r="L924" i="1"/>
  <c r="N924" i="1" s="1"/>
  <c r="L923" i="1"/>
  <c r="N923" i="1" s="1"/>
  <c r="L1369" i="1"/>
  <c r="N1369" i="1" s="1"/>
  <c r="L1370" i="1"/>
  <c r="N1370" i="1" s="1"/>
  <c r="L1928" i="1"/>
  <c r="N1928" i="1" s="1"/>
  <c r="L1929" i="1"/>
  <c r="N1929" i="1" s="1"/>
  <c r="L2376" i="1"/>
  <c r="N2376" i="1" s="1"/>
  <c r="L2377" i="1"/>
  <c r="N2377" i="1" s="1"/>
  <c r="L436" i="1"/>
  <c r="N436" i="1" s="1"/>
  <c r="L437" i="1"/>
  <c r="N437" i="1" s="1"/>
  <c r="L925" i="1"/>
  <c r="N925" i="1" s="1"/>
  <c r="L926" i="1"/>
  <c r="N926" i="1" s="1"/>
  <c r="L1371" i="1"/>
  <c r="N1371" i="1" s="1"/>
  <c r="L1372" i="1"/>
  <c r="N1372" i="1" s="1"/>
  <c r="L1930" i="1"/>
  <c r="N1930" i="1" s="1"/>
  <c r="L1931" i="1"/>
  <c r="N1931" i="1" s="1"/>
  <c r="L2513" i="1"/>
  <c r="N2513" i="1" s="1"/>
  <c r="L2514" i="1"/>
  <c r="N2514" i="1" s="1"/>
  <c r="L438" i="1"/>
  <c r="N438" i="1" s="1"/>
  <c r="L439" i="1"/>
  <c r="N439" i="1" s="1"/>
  <c r="L927" i="1"/>
  <c r="N927" i="1" s="1"/>
  <c r="L928" i="1"/>
  <c r="N928" i="1" s="1"/>
  <c r="L1373" i="1"/>
  <c r="N1373" i="1" s="1"/>
  <c r="L1374" i="1"/>
  <c r="N1374" i="1" s="1"/>
  <c r="L1932" i="1"/>
  <c r="N1932" i="1" s="1"/>
  <c r="L1933" i="1"/>
  <c r="N1933" i="1" s="1"/>
  <c r="L2462" i="1"/>
  <c r="N2462" i="1" s="1"/>
  <c r="L2463" i="1"/>
  <c r="N2463" i="1" s="1"/>
  <c r="L929" i="1"/>
  <c r="N929" i="1" s="1"/>
  <c r="L930" i="1"/>
  <c r="N930" i="1" s="1"/>
  <c r="L1375" i="1"/>
  <c r="N1375" i="1" s="1"/>
  <c r="L1376" i="1"/>
  <c r="N1376" i="1" s="1"/>
  <c r="L1934" i="1"/>
  <c r="N1934" i="1" s="1"/>
  <c r="L1935" i="1"/>
  <c r="N1935" i="1" s="1"/>
  <c r="L470" i="1"/>
  <c r="N470" i="1" s="1"/>
  <c r="L471" i="1"/>
  <c r="N471" i="1" s="1"/>
  <c r="L964" i="1"/>
  <c r="N964" i="1" s="1"/>
  <c r="L963" i="1"/>
  <c r="N963" i="1" s="1"/>
  <c r="L1393" i="1"/>
  <c r="N1393" i="1" s="1"/>
  <c r="L1394" i="1"/>
  <c r="N1394" i="1" s="1"/>
  <c r="L2634" i="1"/>
  <c r="N2634" i="1" s="1"/>
  <c r="L2635" i="1"/>
  <c r="N2635" i="1" s="1"/>
  <c r="L1618" i="1"/>
  <c r="N1618" i="1" s="1"/>
  <c r="L1619" i="1"/>
  <c r="N1619" i="1" s="1"/>
  <c r="L472" i="1"/>
  <c r="N472" i="1" s="1"/>
  <c r="L473" i="1"/>
  <c r="N473" i="1" s="1"/>
  <c r="L965" i="1"/>
  <c r="N965" i="1" s="1"/>
  <c r="L966" i="1"/>
  <c r="N966" i="1" s="1"/>
  <c r="L1395" i="1"/>
  <c r="N1395" i="1" s="1"/>
  <c r="L1396" i="1"/>
  <c r="N1396" i="1" s="1"/>
  <c r="L2636" i="1"/>
  <c r="N2636" i="1" s="1"/>
  <c r="L2637" i="1"/>
  <c r="N2637" i="1" s="1"/>
  <c r="L1620" i="1"/>
  <c r="N1620" i="1" s="1"/>
  <c r="L1621" i="1"/>
  <c r="N1621" i="1" s="1"/>
  <c r="L3" i="1"/>
  <c r="N3" i="1" s="1"/>
  <c r="L2" i="1"/>
  <c r="N2" i="1" s="1"/>
  <c r="L474" i="1"/>
  <c r="N474" i="1" s="1"/>
  <c r="L475" i="1"/>
  <c r="N475" i="1" s="1"/>
  <c r="L967" i="1"/>
  <c r="N967" i="1" s="1"/>
  <c r="L968" i="1"/>
  <c r="N968" i="1" s="1"/>
  <c r="L2177" i="1"/>
  <c r="N2177" i="1" s="1"/>
  <c r="L2178" i="1"/>
  <c r="N2178" i="1" s="1"/>
  <c r="L2746" i="1"/>
  <c r="N2746" i="1" s="1"/>
  <c r="L2747" i="1"/>
  <c r="N2747" i="1" s="1"/>
  <c r="L557" i="1"/>
  <c r="N557" i="1" s="1"/>
  <c r="L558" i="1"/>
  <c r="N558" i="1" s="1"/>
  <c r="L2588" i="1"/>
  <c r="N2588" i="1" s="1"/>
  <c r="L2587" i="1"/>
  <c r="N2587" i="1" s="1"/>
  <c r="L528" i="1"/>
  <c r="N528" i="1" s="1"/>
  <c r="L529" i="1"/>
  <c r="N529" i="1" s="1"/>
  <c r="L951" i="1"/>
  <c r="N951" i="1" s="1"/>
  <c r="L952" i="1"/>
  <c r="N952" i="1" s="1"/>
  <c r="L1381" i="1"/>
  <c r="N1381" i="1" s="1"/>
  <c r="L1382" i="1"/>
  <c r="N1382" i="1" s="1"/>
  <c r="L2623" i="1"/>
  <c r="N2623" i="1" s="1"/>
  <c r="L2622" i="1"/>
  <c r="N2622" i="1" s="1"/>
  <c r="L460" i="1"/>
  <c r="N460" i="1" s="1"/>
  <c r="L461" i="1"/>
  <c r="N461" i="1" s="1"/>
  <c r="L953" i="1"/>
  <c r="N953" i="1" s="1"/>
  <c r="L954" i="1"/>
  <c r="N954" i="1" s="1"/>
  <c r="L2624" i="1"/>
  <c r="N2624" i="1" s="1"/>
  <c r="L2625" i="1"/>
  <c r="N2625" i="1" s="1"/>
  <c r="L1383" i="1"/>
  <c r="N1383" i="1" s="1"/>
  <c r="L1384" i="1"/>
  <c r="N1384" i="1" s="1"/>
  <c r="L462" i="1"/>
  <c r="N462" i="1" s="1"/>
  <c r="L463" i="1"/>
  <c r="N463" i="1" s="1"/>
  <c r="L956" i="1"/>
  <c r="N956" i="1" s="1"/>
  <c r="L955" i="1"/>
  <c r="N955" i="1" s="1"/>
  <c r="L2626" i="1"/>
  <c r="N2626" i="1" s="1"/>
  <c r="L2627" i="1"/>
  <c r="N2627" i="1" s="1"/>
  <c r="L1385" i="1"/>
  <c r="N1385" i="1" s="1"/>
  <c r="L1386" i="1"/>
  <c r="N1386" i="1" s="1"/>
  <c r="L464" i="1"/>
  <c r="N464" i="1" s="1"/>
  <c r="L465" i="1"/>
  <c r="N465" i="1" s="1"/>
  <c r="L957" i="1"/>
  <c r="N957" i="1" s="1"/>
  <c r="L958" i="1"/>
  <c r="N958" i="1" s="1"/>
  <c r="L2629" i="1"/>
  <c r="N2629" i="1" s="1"/>
  <c r="L1387" i="1"/>
  <c r="N1387" i="1" s="1"/>
  <c r="L1388" i="1"/>
  <c r="N1388" i="1" s="1"/>
  <c r="L2628" i="1"/>
  <c r="N2628" i="1" s="1"/>
  <c r="L466" i="1"/>
  <c r="N466" i="1" s="1"/>
  <c r="L467" i="1"/>
  <c r="N467" i="1" s="1"/>
  <c r="L959" i="1"/>
  <c r="N959" i="1" s="1"/>
  <c r="L960" i="1"/>
  <c r="N960" i="1" s="1"/>
  <c r="L1389" i="1"/>
  <c r="N1389" i="1" s="1"/>
  <c r="L1390" i="1"/>
  <c r="N1390" i="1" s="1"/>
  <c r="L2630" i="1"/>
  <c r="N2630" i="1" s="1"/>
  <c r="L2631" i="1"/>
  <c r="N2631" i="1" s="1"/>
  <c r="L2680" i="1"/>
  <c r="N2680" i="1" s="1"/>
  <c r="L2679" i="1"/>
  <c r="N2679" i="1" s="1"/>
  <c r="L468" i="1"/>
  <c r="N468" i="1" s="1"/>
  <c r="L469" i="1"/>
  <c r="N469" i="1" s="1"/>
  <c r="L961" i="1"/>
  <c r="N961" i="1" s="1"/>
  <c r="L962" i="1"/>
  <c r="N962" i="1" s="1"/>
  <c r="L2633" i="1"/>
  <c r="N2633" i="1" s="1"/>
  <c r="L1391" i="1"/>
  <c r="N1391" i="1" s="1"/>
  <c r="L1392" i="1"/>
  <c r="N1392" i="1" s="1"/>
  <c r="L2632" i="1"/>
  <c r="N2632" i="1" s="1"/>
  <c r="L22" i="1"/>
  <c r="N22" i="1" s="1"/>
  <c r="L23" i="1"/>
  <c r="N23" i="1" s="1"/>
  <c r="L993" i="1"/>
  <c r="N993" i="1" s="1"/>
  <c r="L994" i="1"/>
  <c r="N994" i="1" s="1"/>
  <c r="L1325" i="1"/>
  <c r="N1325" i="1" s="1"/>
  <c r="L1326" i="1"/>
  <c r="N1326" i="1" s="1"/>
  <c r="L2483" i="1"/>
  <c r="N2483" i="1" s="1"/>
  <c r="L2484" i="1"/>
  <c r="N2484" i="1" s="1"/>
  <c r="L1830" i="1"/>
  <c r="N1830" i="1" s="1"/>
  <c r="L1831" i="1"/>
  <c r="N1831" i="1" s="1"/>
  <c r="L24" i="1"/>
  <c r="N24" i="1" s="1"/>
  <c r="L25" i="1"/>
  <c r="N25" i="1" s="1"/>
  <c r="L538" i="1"/>
  <c r="N538" i="1" s="1"/>
  <c r="L539" i="1"/>
  <c r="N539" i="1" s="1"/>
  <c r="L996" i="1"/>
  <c r="N996" i="1" s="1"/>
  <c r="L995" i="1"/>
  <c r="N995" i="1" s="1"/>
  <c r="L1327" i="1"/>
  <c r="N1327" i="1" s="1"/>
  <c r="L1328" i="1"/>
  <c r="N1328" i="1" s="1"/>
  <c r="L2486" i="1"/>
  <c r="N2486" i="1" s="1"/>
  <c r="L1832" i="1"/>
  <c r="N1832" i="1" s="1"/>
  <c r="L1833" i="1"/>
  <c r="N1833" i="1" s="1"/>
  <c r="L2485" i="1"/>
  <c r="N2485" i="1" s="1"/>
  <c r="L26" i="1"/>
  <c r="N26" i="1" s="1"/>
  <c r="L27" i="1"/>
  <c r="N27" i="1" s="1"/>
  <c r="L498" i="1"/>
  <c r="N498" i="1" s="1"/>
  <c r="L499" i="1"/>
  <c r="N499" i="1" s="1"/>
  <c r="L997" i="1"/>
  <c r="N997" i="1" s="1"/>
  <c r="L998" i="1"/>
  <c r="N998" i="1" s="1"/>
  <c r="L1834" i="1"/>
  <c r="N1834" i="1" s="1"/>
  <c r="L1835" i="1"/>
  <c r="N1835" i="1" s="1"/>
  <c r="L2487" i="1"/>
  <c r="N2487" i="1" s="1"/>
  <c r="L2488" i="1"/>
  <c r="N2488" i="1" s="1"/>
  <c r="L2246" i="1"/>
  <c r="N2246" i="1" s="1"/>
  <c r="L2245" i="1"/>
  <c r="N2245" i="1" s="1"/>
  <c r="L1065" i="1"/>
  <c r="N1065" i="1" s="1"/>
  <c r="L1066" i="1"/>
  <c r="N1066" i="1" s="1"/>
  <c r="L620" i="1"/>
  <c r="N620" i="1" s="1"/>
  <c r="L621" i="1"/>
  <c r="N621" i="1" s="1"/>
  <c r="L1898" i="1"/>
  <c r="N1898" i="1" s="1"/>
  <c r="L1899" i="1"/>
  <c r="N1899" i="1" s="1"/>
  <c r="L2062" i="1"/>
  <c r="N2062" i="1" s="1"/>
  <c r="L2063" i="1"/>
  <c r="N2063" i="1" s="1"/>
  <c r="L720" i="1"/>
  <c r="N720" i="1" s="1"/>
  <c r="L721" i="1"/>
  <c r="N721" i="1" s="1"/>
  <c r="L1407" i="1"/>
  <c r="N1407" i="1" s="1"/>
  <c r="L1408" i="1"/>
  <c r="N1408" i="1" s="1"/>
  <c r="L999" i="1"/>
  <c r="N999" i="1" s="1"/>
  <c r="L1000" i="1"/>
  <c r="N1000" i="1" s="1"/>
  <c r="L1998" i="1"/>
  <c r="N1998" i="1" s="1"/>
  <c r="L1999" i="1"/>
  <c r="N1999" i="1" s="1"/>
  <c r="L1294" i="1"/>
  <c r="N1294" i="1" s="1"/>
  <c r="L1295" i="1"/>
  <c r="N1295" i="1" s="1"/>
  <c r="L821" i="1"/>
  <c r="N821" i="1" s="1"/>
  <c r="L822" i="1"/>
  <c r="N822" i="1" s="1"/>
  <c r="L2093" i="1"/>
  <c r="N2093" i="1" s="1"/>
  <c r="L2092" i="1"/>
  <c r="N2092" i="1" s="1"/>
  <c r="L855" i="1"/>
  <c r="N855" i="1" s="1"/>
  <c r="L856" i="1"/>
  <c r="N856" i="1" s="1"/>
  <c r="L1642" i="1"/>
  <c r="N1642" i="1" s="1"/>
  <c r="L1643" i="1"/>
  <c r="N1643" i="1" s="1"/>
  <c r="L2398" i="1"/>
  <c r="N2398" i="1" s="1"/>
  <c r="L2399" i="1"/>
  <c r="N2399" i="1" s="1"/>
  <c r="L2054" i="1"/>
  <c r="N2054" i="1" s="1"/>
  <c r="L2716" i="1"/>
  <c r="N2716" i="1" s="1"/>
  <c r="L2715" i="1"/>
  <c r="N2715" i="1" s="1"/>
  <c r="L2053" i="1"/>
  <c r="N2053" i="1" s="1"/>
  <c r="L312" i="1"/>
  <c r="N312" i="1" s="1"/>
  <c r="L313" i="1"/>
  <c r="N313" i="1" s="1"/>
  <c r="L738" i="1"/>
  <c r="N738" i="1" s="1"/>
  <c r="L739" i="1"/>
  <c r="N739" i="1" s="1"/>
  <c r="L1273" i="1"/>
  <c r="N1273" i="1" s="1"/>
  <c r="L1274" i="1"/>
  <c r="N1274" i="1" s="1"/>
  <c r="L2020" i="1"/>
  <c r="N2020" i="1" s="1"/>
  <c r="L2712" i="1"/>
  <c r="N2712" i="1" s="1"/>
  <c r="L2745" i="1"/>
  <c r="N2745" i="1" s="1"/>
  <c r="L2176" i="1"/>
  <c r="N2176" i="1" s="1"/>
  <c r="L2175" i="1"/>
  <c r="N2175" i="1" s="1"/>
  <c r="L2744" i="1"/>
  <c r="N2744" i="1" s="1"/>
  <c r="L130" i="1"/>
  <c r="N130" i="1" s="1"/>
  <c r="L131" i="1"/>
  <c r="N131" i="1" s="1"/>
  <c r="L773" i="1"/>
  <c r="N773" i="1" s="1"/>
  <c r="L774" i="1"/>
  <c r="N774" i="1" s="1"/>
  <c r="L1237" i="1"/>
  <c r="N1237" i="1" s="1"/>
  <c r="L1238" i="1"/>
  <c r="N1238" i="1" s="1"/>
  <c r="L1704" i="1"/>
  <c r="N1704" i="1" s="1"/>
  <c r="L1705" i="1"/>
  <c r="N1705" i="1" s="1"/>
  <c r="L2440" i="1"/>
  <c r="N2440" i="1" s="1"/>
  <c r="L2441" i="1"/>
  <c r="N2441" i="1" s="1"/>
  <c r="L494" i="1"/>
  <c r="N494" i="1" s="1"/>
  <c r="L495" i="1"/>
  <c r="N495" i="1" s="1"/>
  <c r="L1279" i="1"/>
  <c r="N1279" i="1" s="1"/>
  <c r="L1280" i="1"/>
  <c r="N1280" i="1" s="1"/>
  <c r="L2050" i="1"/>
  <c r="N2050" i="1" s="1"/>
  <c r="L2522" i="1"/>
  <c r="N2522" i="1" s="1"/>
  <c r="L13" i="1"/>
  <c r="N13" i="1" s="1"/>
  <c r="L12" i="1"/>
  <c r="N12" i="1" s="1"/>
  <c r="L496" i="1"/>
  <c r="N496" i="1" s="1"/>
  <c r="L497" i="1"/>
  <c r="N497" i="1" s="1"/>
  <c r="L981" i="1"/>
  <c r="N981" i="1" s="1"/>
  <c r="L982" i="1"/>
  <c r="N982" i="1" s="1"/>
  <c r="L1818" i="1"/>
  <c r="N1818" i="1" s="1"/>
  <c r="L1819" i="1"/>
  <c r="N1819" i="1" s="1"/>
  <c r="L14" i="1"/>
  <c r="N14" i="1" s="1"/>
  <c r="L15" i="1"/>
  <c r="N15" i="1" s="1"/>
  <c r="L478" i="1"/>
  <c r="N478" i="1" s="1"/>
  <c r="L479" i="1"/>
  <c r="N479" i="1" s="1"/>
  <c r="L2566" i="1"/>
  <c r="N2566" i="1" s="1"/>
  <c r="L2567" i="1"/>
  <c r="N2567" i="1" s="1"/>
  <c r="L983" i="1"/>
  <c r="N983" i="1" s="1"/>
  <c r="L984" i="1"/>
  <c r="N984" i="1" s="1"/>
  <c r="L2643" i="1"/>
  <c r="N2643" i="1" s="1"/>
  <c r="L1452" i="1"/>
  <c r="N1452" i="1" s="1"/>
  <c r="L2474" i="1"/>
  <c r="N2474" i="1" s="1"/>
  <c r="L1820" i="1"/>
  <c r="N1820" i="1" s="1"/>
  <c r="L1821" i="1"/>
  <c r="N1821" i="1" s="1"/>
  <c r="L16" i="1"/>
  <c r="N16" i="1" s="1"/>
  <c r="L17" i="1"/>
  <c r="N17" i="1" s="1"/>
  <c r="L480" i="1"/>
  <c r="N480" i="1" s="1"/>
  <c r="L481" i="1"/>
  <c r="N481" i="1" s="1"/>
  <c r="L2569" i="1"/>
  <c r="N2569" i="1" s="1"/>
  <c r="L2568" i="1"/>
  <c r="N2568" i="1" s="1"/>
  <c r="L985" i="1"/>
  <c r="N985" i="1" s="1"/>
  <c r="L986" i="1"/>
  <c r="N986" i="1" s="1"/>
  <c r="L1317" i="1"/>
  <c r="N1317" i="1" s="1"/>
  <c r="L1318" i="1"/>
  <c r="N1318" i="1" s="1"/>
  <c r="L2475" i="1"/>
  <c r="N2475" i="1" s="1"/>
  <c r="L1822" i="1"/>
  <c r="N1822" i="1" s="1"/>
  <c r="L1823" i="1"/>
  <c r="N1823" i="1" s="1"/>
  <c r="L2476" i="1"/>
  <c r="N2476" i="1" s="1"/>
  <c r="L18" i="1"/>
  <c r="N18" i="1" s="1"/>
  <c r="L19" i="1"/>
  <c r="N19" i="1" s="1"/>
  <c r="L482" i="1"/>
  <c r="N482" i="1" s="1"/>
  <c r="L483" i="1"/>
  <c r="N483" i="1" s="1"/>
  <c r="L2570" i="1"/>
  <c r="N2570" i="1" s="1"/>
  <c r="L2571" i="1"/>
  <c r="N2571" i="1" s="1"/>
  <c r="L988" i="1"/>
  <c r="N988" i="1" s="1"/>
  <c r="L987" i="1"/>
  <c r="N987" i="1" s="1"/>
  <c r="L1319" i="1"/>
  <c r="N1319" i="1" s="1"/>
  <c r="L1320" i="1"/>
  <c r="N1320" i="1" s="1"/>
  <c r="L1825" i="1"/>
  <c r="N1825" i="1" s="1"/>
  <c r="L2477" i="1"/>
  <c r="N2477" i="1" s="1"/>
  <c r="L2478" i="1"/>
  <c r="N2478" i="1" s="1"/>
  <c r="L1824" i="1"/>
  <c r="N1824" i="1" s="1"/>
  <c r="L484" i="1"/>
  <c r="N484" i="1" s="1"/>
  <c r="L485" i="1"/>
  <c r="N485" i="1" s="1"/>
  <c r="L2572" i="1"/>
  <c r="N2572" i="1" s="1"/>
  <c r="L2573" i="1"/>
  <c r="N2573" i="1" s="1"/>
  <c r="L989" i="1"/>
  <c r="N989" i="1" s="1"/>
  <c r="L990" i="1"/>
  <c r="N990" i="1" s="1"/>
  <c r="L1321" i="1"/>
  <c r="N1321" i="1" s="1"/>
  <c r="L1322" i="1"/>
  <c r="N1322" i="1" s="1"/>
  <c r="L1826" i="1"/>
  <c r="N1826" i="1" s="1"/>
  <c r="L1827" i="1"/>
  <c r="N1827" i="1" s="1"/>
  <c r="L2480" i="1"/>
  <c r="N2480" i="1" s="1"/>
  <c r="L2479" i="1"/>
  <c r="N2479" i="1" s="1"/>
  <c r="L20" i="1"/>
  <c r="N20" i="1" s="1"/>
  <c r="L21" i="1"/>
  <c r="N21" i="1" s="1"/>
  <c r="L486" i="1"/>
  <c r="N486" i="1" s="1"/>
  <c r="L487" i="1"/>
  <c r="N487" i="1" s="1"/>
  <c r="L2574" i="1"/>
  <c r="N2574" i="1" s="1"/>
  <c r="L2575" i="1"/>
  <c r="N2575" i="1" s="1"/>
  <c r="L991" i="1"/>
  <c r="N991" i="1" s="1"/>
  <c r="L992" i="1"/>
  <c r="N992" i="1" s="1"/>
  <c r="L1324" i="1"/>
  <c r="N1324" i="1" s="1"/>
  <c r="L1323" i="1"/>
  <c r="N1323" i="1" s="1"/>
  <c r="L2481" i="1"/>
  <c r="N2481" i="1" s="1"/>
  <c r="L2482" i="1"/>
  <c r="N2482" i="1" s="1"/>
  <c r="L1828" i="1"/>
  <c r="N1828" i="1" s="1"/>
  <c r="L1829" i="1"/>
  <c r="N1829" i="1" s="1"/>
  <c r="L58" i="1"/>
  <c r="N58" i="1" s="1"/>
  <c r="L59" i="1"/>
  <c r="N59" i="1" s="1"/>
  <c r="L508" i="1"/>
  <c r="N508" i="1" s="1"/>
  <c r="L509" i="1"/>
  <c r="N509" i="1" s="1"/>
  <c r="L1025" i="1"/>
  <c r="N1025" i="1" s="1"/>
  <c r="L1026" i="1"/>
  <c r="N1026" i="1" s="1"/>
  <c r="L1443" i="1"/>
  <c r="N1443" i="1" s="1"/>
  <c r="L1444" i="1"/>
  <c r="N1444" i="1" s="1"/>
  <c r="L1860" i="1"/>
  <c r="N1860" i="1" s="1"/>
  <c r="L1861" i="1"/>
  <c r="N1861" i="1" s="1"/>
  <c r="L2684" i="1"/>
  <c r="N2684" i="1" s="1"/>
  <c r="L2683" i="1"/>
  <c r="N2683" i="1" s="1"/>
  <c r="L40" i="1"/>
  <c r="N40" i="1" s="1"/>
  <c r="L41" i="1"/>
  <c r="N41" i="1" s="1"/>
  <c r="L510" i="1"/>
  <c r="N510" i="1" s="1"/>
  <c r="L511" i="1"/>
  <c r="N511" i="1" s="1"/>
  <c r="L1028" i="1"/>
  <c r="N1028" i="1" s="1"/>
  <c r="L1027" i="1"/>
  <c r="N1027" i="1" s="1"/>
  <c r="L1862" i="1"/>
  <c r="N1862" i="1" s="1"/>
  <c r="L1863" i="1"/>
  <c r="N1863" i="1" s="1"/>
  <c r="L2685" i="1"/>
  <c r="N2685" i="1" s="1"/>
  <c r="L2686" i="1"/>
  <c r="N2686" i="1" s="1"/>
  <c r="L42" i="1"/>
  <c r="N42" i="1" s="1"/>
  <c r="L43" i="1"/>
  <c r="N43" i="1" s="1"/>
  <c r="L1029" i="1"/>
  <c r="N1029" i="1" s="1"/>
  <c r="L1030" i="1"/>
  <c r="N1030" i="1" s="1"/>
  <c r="L1425" i="1"/>
  <c r="N1425" i="1" s="1"/>
  <c r="L1426" i="1"/>
  <c r="N1426" i="1" s="1"/>
  <c r="L2688" i="1"/>
  <c r="N2688" i="1" s="1"/>
  <c r="L1864" i="1"/>
  <c r="N1864" i="1" s="1"/>
  <c r="L1865" i="1"/>
  <c r="N1865" i="1" s="1"/>
  <c r="L2687" i="1"/>
  <c r="N2687" i="1" s="1"/>
  <c r="L2730" i="1"/>
  <c r="N2730" i="1" s="1"/>
  <c r="L2143" i="1"/>
  <c r="N2143" i="1" s="1"/>
  <c r="L2144" i="1"/>
  <c r="N2144" i="1" s="1"/>
  <c r="L2731" i="1"/>
  <c r="N2731" i="1" s="1"/>
  <c r="L2490" i="1"/>
  <c r="N2490" i="1" s="1"/>
  <c r="L1836" i="1"/>
  <c r="N1836" i="1" s="1"/>
  <c r="L1837" i="1"/>
  <c r="N1837" i="1" s="1"/>
  <c r="L2489" i="1"/>
  <c r="N2489" i="1" s="1"/>
  <c r="L1529" i="1"/>
  <c r="N1529" i="1" s="1"/>
  <c r="L1530" i="1"/>
  <c r="N1530" i="1" s="1"/>
  <c r="L2334" i="1"/>
  <c r="N2334" i="1" s="1"/>
  <c r="L2335" i="1"/>
  <c r="N2335" i="1" s="1"/>
  <c r="L2001" i="1"/>
  <c r="N2001" i="1" s="1"/>
  <c r="L2000" i="1"/>
  <c r="N2000" i="1" s="1"/>
  <c r="L823" i="1"/>
  <c r="N823" i="1" s="1"/>
  <c r="L824" i="1"/>
  <c r="N824" i="1" s="1"/>
  <c r="L2259" i="1"/>
  <c r="N2259" i="1" s="1"/>
  <c r="L2260" i="1"/>
  <c r="N2260" i="1" s="1"/>
  <c r="L2778" i="1"/>
  <c r="N2778" i="1" s="1"/>
  <c r="L2779" i="1"/>
  <c r="N2779" i="1" s="1"/>
  <c r="L1577" i="1"/>
  <c r="N1577" i="1" s="1"/>
  <c r="L1578" i="1"/>
  <c r="N1578" i="1" s="1"/>
  <c r="L2360" i="1"/>
  <c r="N2360" i="1" s="1"/>
  <c r="L2361" i="1"/>
  <c r="N2361" i="1" s="1"/>
  <c r="L476" i="1"/>
  <c r="N476" i="1" s="1"/>
  <c r="L477" i="1"/>
  <c r="N477" i="1" s="1"/>
  <c r="L1519" i="1"/>
  <c r="N1519" i="1" s="1"/>
  <c r="L1520" i="1"/>
  <c r="N1520" i="1" s="1"/>
  <c r="L238" i="1"/>
  <c r="N238" i="1" s="1"/>
  <c r="L239" i="1"/>
  <c r="N239" i="1" s="1"/>
  <c r="L2530" i="1"/>
  <c r="N2530" i="1" s="1"/>
  <c r="L2531" i="1"/>
  <c r="N2531" i="1" s="1"/>
  <c r="L2358" i="1"/>
  <c r="N2358" i="1" s="1"/>
  <c r="L1575" i="1"/>
  <c r="N1575" i="1" s="1"/>
  <c r="L1576" i="1"/>
  <c r="N1576" i="1" s="1"/>
  <c r="L2359" i="1"/>
  <c r="N2359" i="1" s="1"/>
  <c r="L2090" i="1"/>
  <c r="N2090" i="1" s="1"/>
  <c r="L2091" i="1"/>
  <c r="N2091" i="1" s="1"/>
  <c r="L300" i="1"/>
  <c r="N300" i="1" s="1"/>
  <c r="L301" i="1"/>
  <c r="N301" i="1" s="1"/>
  <c r="L853" i="1"/>
  <c r="N853" i="1" s="1"/>
  <c r="L854" i="1"/>
  <c r="N854" i="1" s="1"/>
  <c r="L1640" i="1"/>
  <c r="N1640" i="1" s="1"/>
  <c r="L1641" i="1"/>
  <c r="N1641" i="1" s="1"/>
  <c r="L2397" i="1"/>
  <c r="N2397" i="1" s="1"/>
  <c r="L2396" i="1"/>
  <c r="N2396" i="1" s="1"/>
  <c r="L2051" i="1"/>
  <c r="N2051" i="1" s="1"/>
  <c r="L2052" i="1"/>
  <c r="N2052" i="1" s="1"/>
  <c r="L280" i="1"/>
  <c r="N280" i="1" s="1"/>
  <c r="L281" i="1"/>
  <c r="N281" i="1" s="1"/>
  <c r="L718" i="1"/>
  <c r="N718" i="1" s="1"/>
  <c r="L719" i="1"/>
  <c r="N719" i="1" s="1"/>
  <c r="L1169" i="1"/>
  <c r="N1169" i="1" s="1"/>
  <c r="L1170" i="1"/>
  <c r="N1170" i="1" s="1"/>
  <c r="L1674" i="1"/>
  <c r="N1674" i="1" s="1"/>
  <c r="L1675" i="1"/>
  <c r="N1675" i="1" s="1"/>
  <c r="L2118" i="1"/>
  <c r="N2118" i="1" s="1"/>
  <c r="L2119" i="1"/>
  <c r="N2119" i="1" s="1"/>
  <c r="L128" i="1"/>
  <c r="N128" i="1" s="1"/>
  <c r="L129" i="1"/>
  <c r="N129" i="1" s="1"/>
  <c r="L771" i="1"/>
  <c r="N771" i="1" s="1"/>
  <c r="L772" i="1"/>
  <c r="N772" i="1" s="1"/>
  <c r="L1236" i="1"/>
  <c r="N1236" i="1" s="1"/>
  <c r="L1235" i="1"/>
  <c r="N1235" i="1" s="1"/>
  <c r="L1702" i="1"/>
  <c r="N1702" i="1" s="1"/>
  <c r="L2438" i="1"/>
  <c r="N2438" i="1" s="1"/>
  <c r="L1703" i="1"/>
  <c r="N1703" i="1" s="1"/>
  <c r="L2439" i="1"/>
  <c r="N2439" i="1" s="1"/>
  <c r="L2205" i="1"/>
  <c r="N2205" i="1" s="1"/>
  <c r="L2206" i="1"/>
  <c r="N2206" i="1" s="1"/>
  <c r="L340" i="1"/>
  <c r="N340" i="1" s="1"/>
  <c r="L341" i="1"/>
  <c r="N341" i="1" s="1"/>
  <c r="L801" i="1"/>
  <c r="N801" i="1" s="1"/>
  <c r="L802" i="1"/>
  <c r="N802" i="1" s="1"/>
  <c r="L1196" i="1"/>
  <c r="N1196" i="1" s="1"/>
  <c r="L1195" i="1"/>
  <c r="N1195" i="1" s="1"/>
  <c r="L1777" i="1"/>
  <c r="N1777" i="1" s="1"/>
  <c r="L1776" i="1"/>
  <c r="N1776" i="1" s="1"/>
  <c r="L38" i="1"/>
  <c r="N38" i="1" s="1"/>
  <c r="L39" i="1"/>
  <c r="N39" i="1" s="1"/>
  <c r="L1012" i="1"/>
  <c r="N1012" i="1" s="1"/>
  <c r="L1011" i="1"/>
  <c r="N1011" i="1" s="1"/>
  <c r="L2502" i="1"/>
  <c r="N2502" i="1" s="1"/>
  <c r="L1848" i="1"/>
  <c r="N1848" i="1" s="1"/>
  <c r="L1849" i="1"/>
  <c r="N1849" i="1" s="1"/>
  <c r="L2501" i="1"/>
  <c r="N2501" i="1" s="1"/>
  <c r="L424" i="1"/>
  <c r="N424" i="1" s="1"/>
  <c r="L425" i="1"/>
  <c r="N425" i="1" s="1"/>
  <c r="L1013" i="1"/>
  <c r="N1013" i="1" s="1"/>
  <c r="L1014" i="1"/>
  <c r="N1014" i="1" s="1"/>
  <c r="L1431" i="1"/>
  <c r="N1431" i="1" s="1"/>
  <c r="L1432" i="1"/>
  <c r="N1432" i="1" s="1"/>
  <c r="L1850" i="1"/>
  <c r="N1850" i="1" s="1"/>
  <c r="L1851" i="1"/>
  <c r="N1851" i="1" s="1"/>
  <c r="L2503" i="1"/>
  <c r="N2503" i="1" s="1"/>
  <c r="L2504" i="1"/>
  <c r="N2504" i="1" s="1"/>
  <c r="L426" i="1"/>
  <c r="N426" i="1" s="1"/>
  <c r="L427" i="1"/>
  <c r="N427" i="1" s="1"/>
  <c r="L1015" i="1"/>
  <c r="N1015" i="1" s="1"/>
  <c r="L1016" i="1"/>
  <c r="N1016" i="1" s="1"/>
  <c r="L2592" i="1"/>
  <c r="N2592" i="1" s="1"/>
  <c r="L2593" i="1"/>
  <c r="N2593" i="1" s="1"/>
  <c r="L1433" i="1"/>
  <c r="N1433" i="1" s="1"/>
  <c r="L1434" i="1"/>
  <c r="N1434" i="1" s="1"/>
  <c r="L2506" i="1"/>
  <c r="N2506" i="1" s="1"/>
  <c r="L1852" i="1"/>
  <c r="N1852" i="1" s="1"/>
  <c r="L1853" i="1"/>
  <c r="N1853" i="1" s="1"/>
  <c r="L2505" i="1"/>
  <c r="N2505" i="1" s="1"/>
  <c r="L50" i="1"/>
  <c r="N50" i="1" s="1"/>
  <c r="L51" i="1"/>
  <c r="N51" i="1" s="1"/>
  <c r="L428" i="1"/>
  <c r="N428" i="1" s="1"/>
  <c r="L429" i="1"/>
  <c r="N429" i="1" s="1"/>
  <c r="L1017" i="1"/>
  <c r="N1017" i="1" s="1"/>
  <c r="L1018" i="1"/>
  <c r="N1018" i="1" s="1"/>
  <c r="L1435" i="1"/>
  <c r="N1435" i="1" s="1"/>
  <c r="L1436" i="1"/>
  <c r="N1436" i="1" s="1"/>
  <c r="L2507" i="1"/>
  <c r="N2507" i="1" s="1"/>
  <c r="L1854" i="1"/>
  <c r="N1854" i="1" s="1"/>
  <c r="L1855" i="1"/>
  <c r="N1855" i="1" s="1"/>
  <c r="L2508" i="1"/>
  <c r="N2508" i="1" s="1"/>
  <c r="L52" i="1"/>
  <c r="N52" i="1" s="1"/>
  <c r="L53" i="1"/>
  <c r="N53" i="1" s="1"/>
  <c r="L1020" i="1"/>
  <c r="N1020" i="1" s="1"/>
  <c r="L1019" i="1"/>
  <c r="N1019" i="1" s="1"/>
  <c r="L1437" i="1"/>
  <c r="N1437" i="1" s="1"/>
  <c r="L1438" i="1"/>
  <c r="N1438" i="1" s="1"/>
  <c r="L1857" i="1"/>
  <c r="N1857" i="1" s="1"/>
  <c r="L1856" i="1"/>
  <c r="N1856" i="1" s="1"/>
  <c r="L54" i="1"/>
  <c r="N54" i="1" s="1"/>
  <c r="L55" i="1"/>
  <c r="N55" i="1" s="1"/>
  <c r="L1021" i="1"/>
  <c r="N1021" i="1" s="1"/>
  <c r="L1022" i="1"/>
  <c r="N1022" i="1" s="1"/>
  <c r="L1439" i="1"/>
  <c r="N1439" i="1" s="1"/>
  <c r="L1440" i="1"/>
  <c r="N1440" i="1" s="1"/>
  <c r="L56" i="1"/>
  <c r="N56" i="1" s="1"/>
  <c r="L57" i="1"/>
  <c r="N57" i="1" s="1"/>
  <c r="L1023" i="1"/>
  <c r="N1023" i="1" s="1"/>
  <c r="L1024" i="1"/>
  <c r="N1024" i="1" s="1"/>
  <c r="L1441" i="1"/>
  <c r="N1441" i="1" s="1"/>
  <c r="L1442" i="1"/>
  <c r="N1442" i="1" s="1"/>
  <c r="L1858" i="1"/>
  <c r="N1858" i="1" s="1"/>
  <c r="L1859" i="1"/>
  <c r="N1859" i="1" s="1"/>
  <c r="L2681" i="1"/>
  <c r="N2681" i="1" s="1"/>
  <c r="L2682" i="1"/>
  <c r="N2682" i="1" s="1"/>
  <c r="L68" i="1"/>
  <c r="N68" i="1" s="1"/>
  <c r="L69" i="1"/>
  <c r="N69" i="1" s="1"/>
  <c r="L551" i="1"/>
  <c r="N551" i="1" s="1"/>
  <c r="L552" i="1"/>
  <c r="N552" i="1" s="1"/>
  <c r="L1057" i="1"/>
  <c r="N1057" i="1" s="1"/>
  <c r="L1058" i="1"/>
  <c r="N1058" i="1" s="1"/>
  <c r="L2305" i="1"/>
  <c r="N2305" i="1" s="1"/>
  <c r="L1487" i="1"/>
  <c r="N1487" i="1" s="1"/>
  <c r="L1488" i="1"/>
  <c r="N1488" i="1" s="1"/>
  <c r="L2304" i="1"/>
  <c r="N2304" i="1" s="1"/>
  <c r="L1892" i="1"/>
  <c r="N1892" i="1" s="1"/>
  <c r="L1893" i="1"/>
  <c r="N1893" i="1" s="1"/>
  <c r="L70" i="1"/>
  <c r="N70" i="1" s="1"/>
  <c r="L71" i="1"/>
  <c r="N71" i="1" s="1"/>
  <c r="L1060" i="1"/>
  <c r="N1060" i="1" s="1"/>
  <c r="L1059" i="1"/>
  <c r="N1059" i="1" s="1"/>
  <c r="L1608" i="1"/>
  <c r="N1608" i="1" s="1"/>
  <c r="L2378" i="1"/>
  <c r="N2378" i="1" s="1"/>
  <c r="L1894" i="1"/>
  <c r="N1894" i="1" s="1"/>
  <c r="L1895" i="1"/>
  <c r="N1895" i="1" s="1"/>
  <c r="L72" i="1"/>
  <c r="N72" i="1" s="1"/>
  <c r="L73" i="1"/>
  <c r="N73" i="1" s="1"/>
  <c r="L553" i="1"/>
  <c r="N553" i="1" s="1"/>
  <c r="L554" i="1"/>
  <c r="N554" i="1" s="1"/>
  <c r="L1061" i="1"/>
  <c r="N1061" i="1" s="1"/>
  <c r="L1062" i="1"/>
  <c r="N1062" i="1" s="1"/>
  <c r="L1489" i="1"/>
  <c r="N1489" i="1" s="1"/>
  <c r="L1490" i="1"/>
  <c r="N1490" i="1" s="1"/>
  <c r="L2306" i="1"/>
  <c r="N2306" i="1" s="1"/>
  <c r="L2307" i="1"/>
  <c r="N2307" i="1" s="1"/>
  <c r="L1896" i="1"/>
  <c r="N1896" i="1" s="1"/>
  <c r="L1897" i="1"/>
  <c r="N1897" i="1" s="1"/>
  <c r="L2150" i="1"/>
  <c r="N2150" i="1" s="1"/>
  <c r="L2149" i="1"/>
  <c r="N2149" i="1" s="1"/>
  <c r="L1049" i="1"/>
  <c r="N1049" i="1" s="1"/>
  <c r="L1050" i="1"/>
  <c r="N1050" i="1" s="1"/>
  <c r="L1479" i="1"/>
  <c r="N1479" i="1" s="1"/>
  <c r="L1480" i="1"/>
  <c r="N1480" i="1" s="1"/>
  <c r="L2296" i="1"/>
  <c r="N2296" i="1" s="1"/>
  <c r="L2297" i="1"/>
  <c r="N2297" i="1" s="1"/>
  <c r="L2707" i="1"/>
  <c r="N2707" i="1" s="1"/>
  <c r="L1884" i="1"/>
  <c r="N1884" i="1" s="1"/>
  <c r="L1885" i="1"/>
  <c r="N1885" i="1" s="1"/>
  <c r="L2708" i="1"/>
  <c r="N2708" i="1" s="1"/>
  <c r="L61" i="1"/>
  <c r="N61" i="1" s="1"/>
  <c r="L60" i="1"/>
  <c r="N60" i="1" s="1"/>
  <c r="L1052" i="1"/>
  <c r="N1052" i="1" s="1"/>
  <c r="L1051" i="1"/>
  <c r="N1051" i="1" s="1"/>
  <c r="L1481" i="1"/>
  <c r="N1481" i="1" s="1"/>
  <c r="L1482" i="1"/>
  <c r="N1482" i="1" s="1"/>
  <c r="L2298" i="1"/>
  <c r="N2298" i="1" s="1"/>
  <c r="L2299" i="1"/>
  <c r="N2299" i="1" s="1"/>
  <c r="L1886" i="1"/>
  <c r="N1886" i="1" s="1"/>
  <c r="L1887" i="1"/>
  <c r="N1887" i="1" s="1"/>
  <c r="L2709" i="1"/>
  <c r="N2709" i="1" s="1"/>
  <c r="L2710" i="1"/>
  <c r="N2710" i="1" s="1"/>
  <c r="L62" i="1"/>
  <c r="N62" i="1" s="1"/>
  <c r="L63" i="1"/>
  <c r="N63" i="1" s="1"/>
  <c r="L547" i="1"/>
  <c r="N547" i="1" s="1"/>
  <c r="L548" i="1"/>
  <c r="N548" i="1" s="1"/>
  <c r="L1053" i="1"/>
  <c r="N1053" i="1" s="1"/>
  <c r="L1054" i="1"/>
  <c r="N1054" i="1" s="1"/>
  <c r="L1483" i="1"/>
  <c r="N1483" i="1" s="1"/>
  <c r="L1484" i="1"/>
  <c r="N1484" i="1" s="1"/>
  <c r="L2301" i="1"/>
  <c r="N2301" i="1" s="1"/>
  <c r="L2300" i="1"/>
  <c r="N2300" i="1" s="1"/>
  <c r="L1889" i="1"/>
  <c r="N1889" i="1" s="1"/>
  <c r="L1888" i="1"/>
  <c r="N1888" i="1" s="1"/>
  <c r="L1055" i="1"/>
  <c r="N1055" i="1" s="1"/>
  <c r="L1056" i="1"/>
  <c r="N1056" i="1" s="1"/>
  <c r="L1485" i="1"/>
  <c r="N1485" i="1" s="1"/>
  <c r="L1486" i="1"/>
  <c r="N1486" i="1" s="1"/>
  <c r="L2302" i="1"/>
  <c r="N2302" i="1" s="1"/>
  <c r="L2303" i="1"/>
  <c r="N2303" i="1" s="1"/>
  <c r="L1890" i="1"/>
  <c r="N1890" i="1" s="1"/>
  <c r="L1891" i="1"/>
  <c r="N1891" i="1" s="1"/>
  <c r="L567" i="1"/>
  <c r="N567" i="1" s="1"/>
  <c r="L568" i="1"/>
  <c r="N568" i="1" s="1"/>
  <c r="L1132" i="1"/>
  <c r="N1132" i="1" s="1"/>
  <c r="L1131" i="1"/>
  <c r="N1131" i="1" s="1"/>
  <c r="L2326" i="1"/>
  <c r="N2326" i="1" s="1"/>
  <c r="L1513" i="1"/>
  <c r="N1513" i="1" s="1"/>
  <c r="L1514" i="1"/>
  <c r="N1514" i="1" s="1"/>
  <c r="L2327" i="1"/>
  <c r="N2327" i="1" s="1"/>
  <c r="L1948" i="1"/>
  <c r="N1948" i="1" s="1"/>
  <c r="L1949" i="1"/>
  <c r="N1949" i="1" s="1"/>
  <c r="L138" i="1"/>
  <c r="N138" i="1" s="1"/>
  <c r="L139" i="1"/>
  <c r="N139" i="1" s="1"/>
  <c r="L1133" i="1"/>
  <c r="N1133" i="1" s="1"/>
  <c r="L1134" i="1"/>
  <c r="N1134" i="1" s="1"/>
  <c r="L1515" i="1"/>
  <c r="N1515" i="1" s="1"/>
  <c r="L1516" i="1"/>
  <c r="N1516" i="1" s="1"/>
  <c r="L1950" i="1"/>
  <c r="N1950" i="1" s="1"/>
  <c r="L1951" i="1"/>
  <c r="N1951" i="1" s="1"/>
  <c r="L141" i="1"/>
  <c r="N141" i="1" s="1"/>
  <c r="L140" i="1"/>
  <c r="N140" i="1" s="1"/>
  <c r="L592" i="1"/>
  <c r="N592" i="1" s="1"/>
  <c r="L593" i="1"/>
  <c r="N593" i="1" s="1"/>
  <c r="L1135" i="1"/>
  <c r="N1135" i="1" s="1"/>
  <c r="L1136" i="1"/>
  <c r="N1136" i="1" s="1"/>
  <c r="L1517" i="1"/>
  <c r="N1517" i="1" s="1"/>
  <c r="L1518" i="1"/>
  <c r="N1518" i="1" s="1"/>
  <c r="L1953" i="1"/>
  <c r="N1953" i="1" s="1"/>
  <c r="L1952" i="1"/>
  <c r="N1952" i="1" s="1"/>
  <c r="L146" i="1"/>
  <c r="N146" i="1" s="1"/>
  <c r="L147" i="1"/>
  <c r="N147" i="1" s="1"/>
  <c r="L1956" i="1"/>
  <c r="N1956" i="1" s="1"/>
  <c r="L1957" i="1"/>
  <c r="N1957" i="1" s="1"/>
  <c r="L618" i="1"/>
  <c r="N618" i="1" s="1"/>
  <c r="L619" i="1"/>
  <c r="N619" i="1" s="1"/>
  <c r="L1567" i="1"/>
  <c r="N1567" i="1" s="1"/>
  <c r="L1568" i="1"/>
  <c r="N1568" i="1" s="1"/>
  <c r="L2094" i="1"/>
  <c r="N2094" i="1" s="1"/>
  <c r="L2095" i="1"/>
  <c r="N2095" i="1" s="1"/>
  <c r="L458" i="1"/>
  <c r="N458" i="1" s="1"/>
  <c r="L459" i="1"/>
  <c r="N459" i="1" s="1"/>
  <c r="L240" i="1"/>
  <c r="N240" i="1" s="1"/>
  <c r="L241" i="1"/>
  <c r="N241" i="1" s="1"/>
  <c r="L2533" i="1"/>
  <c r="N2533" i="1" s="1"/>
  <c r="L2532" i="1"/>
  <c r="N2532" i="1" s="1"/>
  <c r="L302" i="1"/>
  <c r="N302" i="1" s="1"/>
  <c r="L303" i="1"/>
  <c r="N303" i="1" s="1"/>
  <c r="L624" i="1"/>
  <c r="N624" i="1" s="1"/>
  <c r="L625" i="1"/>
  <c r="N625" i="1" s="1"/>
  <c r="L2088" i="1"/>
  <c r="N2088" i="1" s="1"/>
  <c r="L2089" i="1"/>
  <c r="N2089" i="1" s="1"/>
  <c r="L298" i="1"/>
  <c r="N298" i="1" s="1"/>
  <c r="L299" i="1"/>
  <c r="N299" i="1" s="1"/>
  <c r="L852" i="1"/>
  <c r="N852" i="1" s="1"/>
  <c r="L851" i="1"/>
  <c r="N851" i="1" s="1"/>
  <c r="L2134" i="1"/>
  <c r="N2134" i="1" s="1"/>
  <c r="L2133" i="1"/>
  <c r="N2133" i="1" s="1"/>
  <c r="L278" i="1"/>
  <c r="N278" i="1" s="1"/>
  <c r="L279" i="1"/>
  <c r="N279" i="1" s="1"/>
  <c r="L2549" i="1"/>
  <c r="N2549" i="1" s="1"/>
  <c r="L2548" i="1"/>
  <c r="N2548" i="1" s="1"/>
  <c r="L1167" i="1"/>
  <c r="N1167" i="1" s="1"/>
  <c r="L1168" i="1"/>
  <c r="N1168" i="1" s="1"/>
  <c r="L310" i="1"/>
  <c r="N310" i="1" s="1"/>
  <c r="L311" i="1"/>
  <c r="N311" i="1" s="1"/>
  <c r="L1271" i="1"/>
  <c r="N1271" i="1" s="1"/>
  <c r="L1272" i="1"/>
  <c r="N1272" i="1" s="1"/>
  <c r="L2515" i="1"/>
  <c r="N2515" i="1" s="1"/>
  <c r="L2008" i="1"/>
  <c r="N2008" i="1" s="1"/>
  <c r="L2711" i="1"/>
  <c r="N2711" i="1" s="1"/>
  <c r="L338" i="1"/>
  <c r="N338" i="1" s="1"/>
  <c r="L339" i="1"/>
  <c r="N339" i="1" s="1"/>
  <c r="L1193" i="1"/>
  <c r="N1193" i="1" s="1"/>
  <c r="L1194" i="1"/>
  <c r="N1194" i="1" s="1"/>
  <c r="L1774" i="1"/>
  <c r="N1774" i="1" s="1"/>
  <c r="L1775" i="1"/>
  <c r="N1775" i="1" s="1"/>
  <c r="L2224" i="1"/>
  <c r="N2224" i="1" s="1"/>
  <c r="L2223" i="1"/>
  <c r="N2223" i="1" s="1"/>
  <c r="L368" i="1"/>
  <c r="N368" i="1" s="1"/>
  <c r="L369" i="1"/>
  <c r="N369" i="1" s="1"/>
  <c r="L885" i="1"/>
  <c r="N885" i="1" s="1"/>
  <c r="L886" i="1"/>
  <c r="N886" i="1" s="1"/>
  <c r="L1333" i="1"/>
  <c r="N1333" i="1" s="1"/>
  <c r="L1334" i="1"/>
  <c r="N1334" i="1" s="1"/>
  <c r="L8" i="1"/>
  <c r="N8" i="1" s="1"/>
  <c r="L9" i="1"/>
  <c r="N9" i="1" s="1"/>
  <c r="L512" i="1"/>
  <c r="N512" i="1" s="1"/>
  <c r="L513" i="1"/>
  <c r="N513" i="1" s="1"/>
  <c r="L1047" i="1"/>
  <c r="N1047" i="1" s="1"/>
  <c r="L1048" i="1"/>
  <c r="N1048" i="1" s="1"/>
  <c r="L1477" i="1"/>
  <c r="N1477" i="1" s="1"/>
  <c r="L1478" i="1"/>
  <c r="N1478" i="1" s="1"/>
  <c r="L2294" i="1"/>
  <c r="N2294" i="1" s="1"/>
  <c r="L2295" i="1"/>
  <c r="N2295" i="1" s="1"/>
  <c r="L2705" i="1"/>
  <c r="N2705" i="1" s="1"/>
  <c r="L1882" i="1"/>
  <c r="N1882" i="1" s="1"/>
  <c r="L1883" i="1"/>
  <c r="N1883" i="1" s="1"/>
  <c r="L2706" i="1"/>
  <c r="N2706" i="1" s="1"/>
  <c r="L1700" i="1"/>
  <c r="N1700" i="1" s="1"/>
  <c r="L2436" i="1"/>
  <c r="N2436" i="1" s="1"/>
  <c r="L1701" i="1"/>
  <c r="N1701" i="1" s="1"/>
  <c r="L2437" i="1"/>
  <c r="N2437" i="1" s="1"/>
  <c r="L2171" i="1"/>
  <c r="N2171" i="1" s="1"/>
  <c r="L2172" i="1"/>
  <c r="N2172" i="1" s="1"/>
  <c r="L126" i="1"/>
  <c r="N126" i="1" s="1"/>
  <c r="L127" i="1"/>
  <c r="N127" i="1" s="1"/>
  <c r="L1233" i="1"/>
  <c r="N1233" i="1" s="1"/>
  <c r="L1234" i="1"/>
  <c r="N1234" i="1" s="1"/>
  <c r="L2203" i="1"/>
  <c r="N2203" i="1" s="1"/>
  <c r="L2204" i="1"/>
  <c r="N2204" i="1" s="1"/>
  <c r="L366" i="1"/>
  <c r="N366" i="1" s="1"/>
  <c r="L367" i="1"/>
  <c r="N367" i="1" s="1"/>
  <c r="L884" i="1"/>
  <c r="N884" i="1" s="1"/>
  <c r="L883" i="1"/>
  <c r="N883" i="1" s="1"/>
  <c r="L1332" i="1"/>
  <c r="N1332" i="1" s="1"/>
  <c r="L1331" i="1"/>
  <c r="N1331" i="1" s="1"/>
  <c r="L1806" i="1"/>
  <c r="N1806" i="1" s="1"/>
  <c r="L1807" i="1"/>
  <c r="N1807" i="1" s="1"/>
  <c r="L2257" i="1"/>
  <c r="N2257" i="1" s="1"/>
  <c r="L2258" i="1"/>
  <c r="N2258" i="1" s="1"/>
  <c r="L2777" i="1"/>
  <c r="N2777" i="1" s="1"/>
  <c r="L2776" i="1"/>
  <c r="N2776" i="1" s="1"/>
  <c r="L422" i="1"/>
  <c r="N422" i="1" s="1"/>
  <c r="L423" i="1"/>
  <c r="N423" i="1" s="1"/>
  <c r="L916" i="1"/>
  <c r="N916" i="1" s="1"/>
  <c r="L915" i="1"/>
  <c r="N915" i="1" s="1"/>
  <c r="L1363" i="1"/>
  <c r="N1363" i="1" s="1"/>
  <c r="L1364" i="1"/>
  <c r="N1364" i="1" s="1"/>
  <c r="L1921" i="1"/>
  <c r="N1921" i="1" s="1"/>
  <c r="L1920" i="1"/>
  <c r="N1920" i="1" s="1"/>
  <c r="L90" i="1"/>
  <c r="N90" i="1" s="1"/>
  <c r="L91" i="1"/>
  <c r="N91" i="1" s="1"/>
  <c r="L587" i="1"/>
  <c r="N587" i="1" s="1"/>
  <c r="L2582" i="1"/>
  <c r="N2582" i="1" s="1"/>
  <c r="L2321" i="1"/>
  <c r="N2321" i="1" s="1"/>
  <c r="L1503" i="1"/>
  <c r="N1503" i="1" s="1"/>
  <c r="L1504" i="1"/>
  <c r="N1504" i="1" s="1"/>
  <c r="L2320" i="1"/>
  <c r="N2320" i="1" s="1"/>
  <c r="L1910" i="1"/>
  <c r="N1910" i="1" s="1"/>
  <c r="L1911" i="1"/>
  <c r="N1911" i="1" s="1"/>
  <c r="L94" i="1"/>
  <c r="N94" i="1" s="1"/>
  <c r="L95" i="1"/>
  <c r="N95" i="1" s="1"/>
  <c r="L1119" i="1"/>
  <c r="N1119" i="1" s="1"/>
  <c r="L1120" i="1"/>
  <c r="N1120" i="1" s="1"/>
  <c r="L1505" i="1"/>
  <c r="N1505" i="1" s="1"/>
  <c r="L1506" i="1"/>
  <c r="N1506" i="1" s="1"/>
  <c r="L1912" i="1"/>
  <c r="N1912" i="1" s="1"/>
  <c r="L1913" i="1"/>
  <c r="N1913" i="1" s="1"/>
  <c r="L96" i="1"/>
  <c r="N96" i="1" s="1"/>
  <c r="L97" i="1"/>
  <c r="N97" i="1" s="1"/>
  <c r="L569" i="1"/>
  <c r="N569" i="1" s="1"/>
  <c r="L570" i="1"/>
  <c r="N570" i="1" s="1"/>
  <c r="L1121" i="1"/>
  <c r="N1121" i="1" s="1"/>
  <c r="L1122" i="1"/>
  <c r="N1122" i="1" s="1"/>
  <c r="L1507" i="1"/>
  <c r="N1507" i="1" s="1"/>
  <c r="L1508" i="1"/>
  <c r="N1508" i="1" s="1"/>
  <c r="L98" i="1"/>
  <c r="N98" i="1" s="1"/>
  <c r="L99" i="1"/>
  <c r="N99" i="1" s="1"/>
  <c r="L572" i="1"/>
  <c r="N572" i="1" s="1"/>
  <c r="L571" i="1"/>
  <c r="N571" i="1" s="1"/>
  <c r="L1124" i="1"/>
  <c r="N1124" i="1" s="1"/>
  <c r="L1123" i="1"/>
  <c r="N1123" i="1" s="1"/>
  <c r="L2374" i="1"/>
  <c r="N2374" i="1" s="1"/>
  <c r="L1597" i="1"/>
  <c r="N1597" i="1" s="1"/>
  <c r="L1598" i="1"/>
  <c r="N1598" i="1" s="1"/>
  <c r="L2375" i="1"/>
  <c r="N2375" i="1" s="1"/>
  <c r="L100" i="1"/>
  <c r="N100" i="1" s="1"/>
  <c r="L101" i="1"/>
  <c r="N101" i="1" s="1"/>
  <c r="L573" i="1"/>
  <c r="N573" i="1" s="1"/>
  <c r="L574" i="1"/>
  <c r="N574" i="1" s="1"/>
  <c r="L1125" i="1"/>
  <c r="N1125" i="1" s="1"/>
  <c r="L1126" i="1"/>
  <c r="N1126" i="1" s="1"/>
  <c r="L1603" i="1"/>
  <c r="N1603" i="1" s="1"/>
  <c r="L1604" i="1"/>
  <c r="N1604" i="1" s="1"/>
  <c r="L2653" i="1"/>
  <c r="N2653" i="1" s="1"/>
  <c r="L2654" i="1"/>
  <c r="N2654" i="1" s="1"/>
  <c r="L102" i="1"/>
  <c r="N102" i="1" s="1"/>
  <c r="L103" i="1"/>
  <c r="N103" i="1" s="1"/>
  <c r="L575" i="1"/>
  <c r="N575" i="1" s="1"/>
  <c r="L576" i="1"/>
  <c r="N576" i="1" s="1"/>
  <c r="L1127" i="1"/>
  <c r="N1127" i="1" s="1"/>
  <c r="L1128" i="1"/>
  <c r="N1128" i="1" s="1"/>
  <c r="L1509" i="1"/>
  <c r="N1509" i="1" s="1"/>
  <c r="L1510" i="1"/>
  <c r="N1510" i="1" s="1"/>
  <c r="L104" i="1"/>
  <c r="N104" i="1" s="1"/>
  <c r="L105" i="1"/>
  <c r="N105" i="1" s="1"/>
  <c r="L565" i="1"/>
  <c r="N565" i="1" s="1"/>
  <c r="L566" i="1"/>
  <c r="N566" i="1" s="1"/>
  <c r="L1129" i="1"/>
  <c r="N1129" i="1" s="1"/>
  <c r="L1130" i="1"/>
  <c r="N1130" i="1" s="1"/>
  <c r="L2608" i="1"/>
  <c r="N2608" i="1" s="1"/>
  <c r="L2609" i="1"/>
  <c r="N2609" i="1" s="1"/>
  <c r="L2324" i="1"/>
  <c r="N2324" i="1" s="1"/>
  <c r="L1511" i="1"/>
  <c r="N1511" i="1" s="1"/>
  <c r="L1512" i="1"/>
  <c r="N1512" i="1" s="1"/>
  <c r="L2325" i="1"/>
  <c r="N2325" i="1" s="1"/>
  <c r="L608" i="1"/>
  <c r="N608" i="1" s="1"/>
  <c r="L609" i="1"/>
  <c r="N609" i="1" s="1"/>
  <c r="L1085" i="1"/>
  <c r="N1085" i="1" s="1"/>
  <c r="L1086" i="1"/>
  <c r="N1086" i="1" s="1"/>
  <c r="L1557" i="1"/>
  <c r="N1557" i="1" s="1"/>
  <c r="L1558" i="1"/>
  <c r="N1558" i="1" s="1"/>
  <c r="L1980" i="1"/>
  <c r="N1980" i="1" s="1"/>
  <c r="L1981" i="1"/>
  <c r="N1981" i="1" s="1"/>
  <c r="L168" i="1"/>
  <c r="N168" i="1" s="1"/>
  <c r="L169" i="1"/>
  <c r="N169" i="1" s="1"/>
  <c r="L610" i="1"/>
  <c r="N610" i="1" s="1"/>
  <c r="L611" i="1"/>
  <c r="N611" i="1" s="1"/>
  <c r="L1087" i="1"/>
  <c r="N1087" i="1" s="1"/>
  <c r="L1088" i="1"/>
  <c r="N1088" i="1" s="1"/>
  <c r="L1559" i="1"/>
  <c r="N1559" i="1" s="1"/>
  <c r="L1560" i="1"/>
  <c r="N1560" i="1" s="1"/>
  <c r="L1982" i="1"/>
  <c r="N1982" i="1" s="1"/>
  <c r="L1983" i="1"/>
  <c r="N1983" i="1" s="1"/>
  <c r="L170" i="1"/>
  <c r="N170" i="1" s="1"/>
  <c r="L171" i="1"/>
  <c r="N171" i="1" s="1"/>
  <c r="L1089" i="1"/>
  <c r="N1089" i="1" s="1"/>
  <c r="L1090" i="1"/>
  <c r="N1090" i="1" s="1"/>
  <c r="L1561" i="1"/>
  <c r="N1561" i="1" s="1"/>
  <c r="L1562" i="1"/>
  <c r="N1562" i="1" s="1"/>
  <c r="L1996" i="1"/>
  <c r="N1996" i="1" s="1"/>
  <c r="L1997" i="1"/>
  <c r="N1997" i="1" s="1"/>
  <c r="L2208" i="1"/>
  <c r="N2208" i="1" s="1"/>
  <c r="L2207" i="1"/>
  <c r="N2207" i="1" s="1"/>
  <c r="L77" i="1"/>
  <c r="N77" i="1" s="1"/>
  <c r="L76" i="1"/>
  <c r="N76" i="1" s="1"/>
  <c r="L144" i="1"/>
  <c r="N144" i="1" s="1"/>
  <c r="L145" i="1"/>
  <c r="N145" i="1" s="1"/>
  <c r="L2379" i="1"/>
  <c r="N2379" i="1" s="1"/>
  <c r="L1612" i="1"/>
  <c r="N1612" i="1" s="1"/>
  <c r="L314" i="1"/>
  <c r="N314" i="1" s="1"/>
  <c r="L315" i="1"/>
  <c r="N315" i="1" s="1"/>
  <c r="L2554" i="1"/>
  <c r="N2554" i="1" s="1"/>
  <c r="L2555" i="1"/>
  <c r="N2555" i="1" s="1"/>
  <c r="L446" i="1"/>
  <c r="N446" i="1" s="1"/>
  <c r="L447" i="1"/>
  <c r="N447" i="1" s="1"/>
  <c r="L1491" i="1"/>
  <c r="N1491" i="1" s="1"/>
  <c r="L1492" i="1"/>
  <c r="N1492" i="1" s="1"/>
  <c r="L2308" i="1"/>
  <c r="N2308" i="1" s="1"/>
  <c r="L2309" i="1"/>
  <c r="N2309" i="1" s="1"/>
  <c r="L206" i="1"/>
  <c r="N206" i="1" s="1"/>
  <c r="L207" i="1"/>
  <c r="N207" i="1" s="1"/>
  <c r="L626" i="1"/>
  <c r="N626" i="1" s="1"/>
  <c r="L627" i="1"/>
  <c r="N627" i="1" s="1"/>
  <c r="L662" i="1"/>
  <c r="N662" i="1" s="1"/>
  <c r="L663" i="1"/>
  <c r="N663" i="1" s="1"/>
  <c r="L1031" i="1"/>
  <c r="N1031" i="1" s="1"/>
  <c r="L1032" i="1"/>
  <c r="N1032" i="1" s="1"/>
  <c r="L2046" i="1"/>
  <c r="N2046" i="1" s="1"/>
  <c r="L2047" i="1"/>
  <c r="N2047" i="1" s="1"/>
  <c r="L2520" i="1"/>
  <c r="N2520" i="1" s="1"/>
  <c r="L2521" i="1"/>
  <c r="N2521" i="1" s="1"/>
  <c r="L819" i="1"/>
  <c r="N819" i="1" s="1"/>
  <c r="L820" i="1"/>
  <c r="N820" i="1" s="1"/>
  <c r="L516" i="1"/>
  <c r="N516" i="1" s="1"/>
  <c r="L517" i="1"/>
  <c r="N517" i="1" s="1"/>
  <c r="L1063" i="1"/>
  <c r="N1063" i="1" s="1"/>
  <c r="L1064" i="1"/>
  <c r="N1064" i="1" s="1"/>
  <c r="L1638" i="1"/>
  <c r="N1638" i="1" s="1"/>
  <c r="L1639" i="1"/>
  <c r="N1639" i="1" s="1"/>
  <c r="L2394" i="1"/>
  <c r="N2394" i="1" s="1"/>
  <c r="L2395" i="1"/>
  <c r="N2395" i="1" s="1"/>
  <c r="L746" i="1"/>
  <c r="N746" i="1" s="1"/>
  <c r="L747" i="1"/>
  <c r="N747" i="1" s="1"/>
  <c r="L1672" i="1"/>
  <c r="N1672" i="1" s="1"/>
  <c r="L1673" i="1"/>
  <c r="N1673" i="1" s="1"/>
  <c r="L2173" i="1"/>
  <c r="N2173" i="1" s="1"/>
  <c r="L2174" i="1"/>
  <c r="N2174" i="1" s="1"/>
  <c r="L2742" i="1"/>
  <c r="N2742" i="1" s="1"/>
  <c r="L2743" i="1"/>
  <c r="N2743" i="1" s="1"/>
  <c r="L799" i="1"/>
  <c r="N799" i="1" s="1"/>
  <c r="L800" i="1"/>
  <c r="N800" i="1" s="1"/>
  <c r="L1044" i="1"/>
  <c r="N1044" i="1" s="1"/>
  <c r="L1043" i="1"/>
  <c r="N1043" i="1" s="1"/>
  <c r="L1878" i="1"/>
  <c r="N1878" i="1" s="1"/>
  <c r="L1879" i="1"/>
  <c r="N1879" i="1" s="1"/>
  <c r="L2701" i="1"/>
  <c r="N2701" i="1" s="1"/>
  <c r="L2702" i="1"/>
  <c r="N2702" i="1" s="1"/>
  <c r="L10" i="1"/>
  <c r="N10" i="1" s="1"/>
  <c r="L11" i="1"/>
  <c r="N11" i="1" s="1"/>
  <c r="L1045" i="1"/>
  <c r="N1045" i="1" s="1"/>
  <c r="L1046" i="1"/>
  <c r="N1046" i="1" s="1"/>
  <c r="L1475" i="1"/>
  <c r="N1475" i="1" s="1"/>
  <c r="L1476" i="1"/>
  <c r="N1476" i="1" s="1"/>
  <c r="L2292" i="1"/>
  <c r="N2292" i="1" s="1"/>
  <c r="L2293" i="1"/>
  <c r="N2293" i="1" s="1"/>
  <c r="L2704" i="1"/>
  <c r="N2704" i="1" s="1"/>
  <c r="L1880" i="1"/>
  <c r="N1880" i="1" s="1"/>
  <c r="L1881" i="1"/>
  <c r="N1881" i="1" s="1"/>
  <c r="L2703" i="1"/>
  <c r="N2703" i="1" s="1"/>
  <c r="L514" i="1"/>
  <c r="N514" i="1" s="1"/>
  <c r="L515" i="1"/>
  <c r="N515" i="1" s="1"/>
  <c r="L556" i="1"/>
  <c r="N556" i="1" s="1"/>
  <c r="L555" i="1"/>
  <c r="N555" i="1" s="1"/>
  <c r="L1137" i="1"/>
  <c r="N1137" i="1" s="1"/>
  <c r="L1138" i="1"/>
  <c r="N1138" i="1" s="1"/>
  <c r="L2130" i="1"/>
  <c r="N2130" i="1" s="1"/>
  <c r="L2726" i="1"/>
  <c r="N2726" i="1" s="1"/>
  <c r="L276" i="1"/>
  <c r="N276" i="1" s="1"/>
  <c r="L277" i="1"/>
  <c r="N277" i="1" s="1"/>
  <c r="L2546" i="1"/>
  <c r="N2546" i="1" s="1"/>
  <c r="L2547" i="1"/>
  <c r="N2547" i="1" s="1"/>
  <c r="L716" i="1"/>
  <c r="N716" i="1" s="1"/>
  <c r="L717" i="1"/>
  <c r="N717" i="1" s="1"/>
  <c r="L1670" i="1"/>
  <c r="N1670" i="1" s="1"/>
  <c r="L1671" i="1"/>
  <c r="N1671" i="1" s="1"/>
  <c r="L2125" i="1"/>
  <c r="N2125" i="1" s="1"/>
  <c r="L2124" i="1"/>
  <c r="N2124" i="1" s="1"/>
  <c r="L308" i="1"/>
  <c r="N308" i="1" s="1"/>
  <c r="L309" i="1"/>
  <c r="N309" i="1" s="1"/>
  <c r="L1269" i="1"/>
  <c r="N1269" i="1" s="1"/>
  <c r="L1270" i="1"/>
  <c r="N1270" i="1" s="1"/>
  <c r="L549" i="1"/>
  <c r="N549" i="1" s="1"/>
  <c r="L550" i="1"/>
  <c r="N550" i="1" s="1"/>
  <c r="L1092" i="1"/>
  <c r="N1092" i="1" s="1"/>
  <c r="L1091" i="1"/>
  <c r="N1091" i="1" s="1"/>
  <c r="L2356" i="1"/>
  <c r="N2356" i="1" s="1"/>
  <c r="L1573" i="1"/>
  <c r="N1573" i="1" s="1"/>
  <c r="L1574" i="1"/>
  <c r="N1574" i="1" s="1"/>
  <c r="L2357" i="1"/>
  <c r="N2357" i="1" s="1"/>
  <c r="L2122" i="1"/>
  <c r="N2122" i="1" s="1"/>
  <c r="L2123" i="1"/>
  <c r="N2123" i="1" s="1"/>
  <c r="L306" i="1"/>
  <c r="N306" i="1" s="1"/>
  <c r="L307" i="1"/>
  <c r="N307" i="1" s="1"/>
  <c r="L708" i="1"/>
  <c r="N708" i="1" s="1"/>
  <c r="L709" i="1"/>
  <c r="N709" i="1" s="1"/>
  <c r="L1268" i="1"/>
  <c r="N1268" i="1" s="1"/>
  <c r="L1267" i="1"/>
  <c r="N1267" i="1" s="1"/>
  <c r="L1698" i="1"/>
  <c r="N1698" i="1" s="1"/>
  <c r="L1699" i="1"/>
  <c r="N1699" i="1" s="1"/>
  <c r="L2170" i="1"/>
  <c r="N2170" i="1" s="1"/>
  <c r="L2169" i="1"/>
  <c r="N2169" i="1" s="1"/>
  <c r="L125" i="1"/>
  <c r="N125" i="1" s="1"/>
  <c r="L124" i="1"/>
  <c r="N124" i="1" s="1"/>
  <c r="L783" i="1"/>
  <c r="N783" i="1" s="1"/>
  <c r="L2589" i="1"/>
  <c r="N2589" i="1" s="1"/>
  <c r="L1231" i="1"/>
  <c r="N1231" i="1" s="1"/>
  <c r="L1232" i="1"/>
  <c r="N1232" i="1" s="1"/>
  <c r="L1736" i="1"/>
  <c r="N1736" i="1" s="1"/>
  <c r="L1737" i="1"/>
  <c r="N1737" i="1" s="1"/>
  <c r="L2202" i="1"/>
  <c r="N2202" i="1" s="1"/>
  <c r="L2201" i="1"/>
  <c r="N2201" i="1" s="1"/>
  <c r="L336" i="1"/>
  <c r="N336" i="1" s="1"/>
  <c r="L337" i="1"/>
  <c r="N337" i="1" s="1"/>
  <c r="L797" i="1"/>
  <c r="N797" i="1" s="1"/>
  <c r="L798" i="1"/>
  <c r="N798" i="1" s="1"/>
  <c r="L1191" i="1"/>
  <c r="N1191" i="1" s="1"/>
  <c r="L1192" i="1"/>
  <c r="N1192" i="1" s="1"/>
  <c r="L1772" i="1"/>
  <c r="N1772" i="1" s="1"/>
  <c r="L1773" i="1"/>
  <c r="N1773" i="1" s="1"/>
  <c r="L2221" i="1"/>
  <c r="N2221" i="1" s="1"/>
  <c r="L2222" i="1"/>
  <c r="N2222" i="1" s="1"/>
  <c r="L420" i="1"/>
  <c r="N420" i="1" s="1"/>
  <c r="L421" i="1"/>
  <c r="N421" i="1" s="1"/>
  <c r="L1361" i="1"/>
  <c r="N1361" i="1" s="1"/>
  <c r="L1362" i="1"/>
  <c r="N1362" i="1" s="1"/>
  <c r="L1918" i="1"/>
  <c r="N1918" i="1" s="1"/>
  <c r="L1919" i="1"/>
  <c r="N1919" i="1" s="1"/>
  <c r="L456" i="1"/>
  <c r="N456" i="1" s="1"/>
  <c r="L457" i="1"/>
  <c r="N457" i="1" s="1"/>
  <c r="L948" i="1"/>
  <c r="N948" i="1" s="1"/>
  <c r="L947" i="1"/>
  <c r="N947" i="1" s="1"/>
  <c r="L1405" i="1"/>
  <c r="N1405" i="1" s="1"/>
  <c r="L1406" i="1"/>
  <c r="N1406" i="1" s="1"/>
  <c r="L154" i="1"/>
  <c r="N154" i="1" s="1"/>
  <c r="L155" i="1"/>
  <c r="N155" i="1" s="1"/>
  <c r="L583" i="1"/>
  <c r="N583" i="1" s="1"/>
  <c r="L584" i="1"/>
  <c r="N584" i="1" s="1"/>
  <c r="L1149" i="1"/>
  <c r="N1149" i="1" s="1"/>
  <c r="L1150" i="1"/>
  <c r="N1150" i="1" s="1"/>
  <c r="L2610" i="1"/>
  <c r="N2610" i="1" s="1"/>
  <c r="L2611" i="1"/>
  <c r="N2611" i="1" s="1"/>
  <c r="L1543" i="1"/>
  <c r="N1543" i="1" s="1"/>
  <c r="L1544" i="1"/>
  <c r="N1544" i="1" s="1"/>
  <c r="L2644" i="1"/>
  <c r="N2644" i="1" s="1"/>
  <c r="L2645" i="1"/>
  <c r="N2645" i="1" s="1"/>
  <c r="L1966" i="1"/>
  <c r="N1966" i="1" s="1"/>
  <c r="L1967" i="1"/>
  <c r="N1967" i="1" s="1"/>
  <c r="L157" i="1"/>
  <c r="N157" i="1" s="1"/>
  <c r="L156" i="1"/>
  <c r="N156" i="1" s="1"/>
  <c r="L1073" i="1"/>
  <c r="N1073" i="1" s="1"/>
  <c r="L1074" i="1"/>
  <c r="N1074" i="1" s="1"/>
  <c r="L2597" i="1"/>
  <c r="N2597" i="1" s="1"/>
  <c r="L2596" i="1"/>
  <c r="N2596" i="1" s="1"/>
  <c r="L1545" i="1"/>
  <c r="N1545" i="1" s="1"/>
  <c r="L1546" i="1"/>
  <c r="N1546" i="1" s="1"/>
  <c r="L2646" i="1"/>
  <c r="N2646" i="1" s="1"/>
  <c r="L2647" i="1"/>
  <c r="N2647" i="1" s="1"/>
  <c r="L1969" i="1"/>
  <c r="N1969" i="1" s="1"/>
  <c r="L1968" i="1"/>
  <c r="N1968" i="1" s="1"/>
  <c r="L158" i="1"/>
  <c r="N158" i="1" s="1"/>
  <c r="L159" i="1"/>
  <c r="N159" i="1" s="1"/>
  <c r="L579" i="1"/>
  <c r="N579" i="1" s="1"/>
  <c r="L580" i="1"/>
  <c r="N580" i="1" s="1"/>
  <c r="L1076" i="1"/>
  <c r="N1076" i="1" s="1"/>
  <c r="L1075" i="1"/>
  <c r="N1075" i="1" s="1"/>
  <c r="L2599" i="1"/>
  <c r="N2599" i="1" s="1"/>
  <c r="L2598" i="1"/>
  <c r="N2598" i="1" s="1"/>
  <c r="L2649" i="1"/>
  <c r="N2649" i="1" s="1"/>
  <c r="L1547" i="1"/>
  <c r="N1547" i="1" s="1"/>
  <c r="L1548" i="1"/>
  <c r="N1548" i="1" s="1"/>
  <c r="L2648" i="1"/>
  <c r="N2648" i="1" s="1"/>
  <c r="L1970" i="1"/>
  <c r="N1970" i="1" s="1"/>
  <c r="L1971" i="1"/>
  <c r="N1971" i="1" s="1"/>
  <c r="L160" i="1"/>
  <c r="N160" i="1" s="1"/>
  <c r="L161" i="1"/>
  <c r="N161" i="1" s="1"/>
  <c r="L1077" i="1"/>
  <c r="N1077" i="1" s="1"/>
  <c r="L1078" i="1"/>
  <c r="N1078" i="1" s="1"/>
  <c r="L2601" i="1"/>
  <c r="N2601" i="1" s="1"/>
  <c r="L2600" i="1"/>
  <c r="N2600" i="1" s="1"/>
  <c r="L2650" i="1"/>
  <c r="N2650" i="1" s="1"/>
  <c r="L1549" i="1"/>
  <c r="N1549" i="1" s="1"/>
  <c r="L1550" i="1"/>
  <c r="N1550" i="1" s="1"/>
  <c r="L2651" i="1"/>
  <c r="N2651" i="1" s="1"/>
  <c r="L1972" i="1"/>
  <c r="N1972" i="1" s="1"/>
  <c r="L1973" i="1"/>
  <c r="N1973" i="1" s="1"/>
  <c r="L162" i="1"/>
  <c r="N162" i="1" s="1"/>
  <c r="L163" i="1"/>
  <c r="N163" i="1" s="1"/>
  <c r="L1079" i="1"/>
  <c r="N1079" i="1" s="1"/>
  <c r="L1080" i="1"/>
  <c r="N1080" i="1" s="1"/>
  <c r="L1551" i="1"/>
  <c r="N1551" i="1" s="1"/>
  <c r="L1552" i="1"/>
  <c r="N1552" i="1" s="1"/>
  <c r="L1974" i="1"/>
  <c r="N1974" i="1" s="1"/>
  <c r="L1975" i="1"/>
  <c r="N1975" i="1" s="1"/>
  <c r="L164" i="1"/>
  <c r="N164" i="1" s="1"/>
  <c r="L165" i="1"/>
  <c r="N165" i="1" s="1"/>
  <c r="L600" i="1"/>
  <c r="N600" i="1" s="1"/>
  <c r="L601" i="1"/>
  <c r="N601" i="1" s="1"/>
  <c r="L1081" i="1"/>
  <c r="N1081" i="1" s="1"/>
  <c r="L1082" i="1"/>
  <c r="N1082" i="1" s="1"/>
  <c r="L1553" i="1"/>
  <c r="N1553" i="1" s="1"/>
  <c r="L1554" i="1"/>
  <c r="N1554" i="1" s="1"/>
  <c r="L1976" i="1"/>
  <c r="N1976" i="1" s="1"/>
  <c r="L1977" i="1"/>
  <c r="N1977" i="1" s="1"/>
  <c r="L166" i="1"/>
  <c r="N166" i="1" s="1"/>
  <c r="L167" i="1"/>
  <c r="N167" i="1" s="1"/>
  <c r="L1084" i="1"/>
  <c r="N1084" i="1" s="1"/>
  <c r="L1083" i="1"/>
  <c r="N1083" i="1" s="1"/>
  <c r="L1555" i="1"/>
  <c r="N1555" i="1" s="1"/>
  <c r="L1556" i="1"/>
  <c r="N1556" i="1" s="1"/>
  <c r="L1978" i="1"/>
  <c r="N1978" i="1" s="1"/>
  <c r="L1979" i="1"/>
  <c r="N1979" i="1" s="1"/>
  <c r="L198" i="1"/>
  <c r="N198" i="1" s="1"/>
  <c r="L199" i="1"/>
  <c r="N199" i="1" s="1"/>
  <c r="L638" i="1"/>
  <c r="N638" i="1" s="1"/>
  <c r="L639" i="1"/>
  <c r="N639" i="1" s="1"/>
  <c r="L1117" i="1"/>
  <c r="N1117" i="1" s="1"/>
  <c r="L1118" i="1"/>
  <c r="N1118" i="1" s="1"/>
  <c r="L2606" i="1"/>
  <c r="N2606" i="1" s="1"/>
  <c r="L2607" i="1"/>
  <c r="N2607" i="1" s="1"/>
  <c r="L1469" i="1"/>
  <c r="N1469" i="1" s="1"/>
  <c r="L1470" i="1"/>
  <c r="N1470" i="1" s="1"/>
  <c r="L2466" i="1"/>
  <c r="N2466" i="1" s="1"/>
  <c r="L2467" i="1"/>
  <c r="N2467" i="1" s="1"/>
  <c r="L1812" i="1"/>
  <c r="N1812" i="1" s="1"/>
  <c r="L1813" i="1"/>
  <c r="N1813" i="1" s="1"/>
  <c r="L200" i="1"/>
  <c r="N200" i="1" s="1"/>
  <c r="L201" i="1"/>
  <c r="N201" i="1" s="1"/>
  <c r="L1471" i="1"/>
  <c r="N1471" i="1" s="1"/>
  <c r="L1472" i="1"/>
  <c r="N1472" i="1" s="1"/>
  <c r="L2468" i="1"/>
  <c r="N2468" i="1" s="1"/>
  <c r="L1814" i="1"/>
  <c r="N1814" i="1" s="1"/>
  <c r="L1815" i="1"/>
  <c r="N1815" i="1" s="1"/>
  <c r="L2469" i="1"/>
  <c r="N2469" i="1" s="1"/>
  <c r="L202" i="1"/>
  <c r="N202" i="1" s="1"/>
  <c r="L203" i="1"/>
  <c r="N203" i="1" s="1"/>
  <c r="L690" i="1"/>
  <c r="N690" i="1" s="1"/>
  <c r="L691" i="1"/>
  <c r="N691" i="1" s="1"/>
  <c r="L1473" i="1"/>
  <c r="N1473" i="1" s="1"/>
  <c r="L1474" i="1"/>
  <c r="N1474" i="1" s="1"/>
  <c r="L2470" i="1"/>
  <c r="N2470" i="1" s="1"/>
  <c r="L1816" i="1"/>
  <c r="N1816" i="1" s="1"/>
  <c r="L1817" i="1"/>
  <c r="N1817" i="1" s="1"/>
  <c r="L2471" i="1"/>
  <c r="N2471" i="1" s="1"/>
  <c r="L1427" i="1"/>
  <c r="N1427" i="1" s="1"/>
  <c r="L1428" i="1"/>
  <c r="N1428" i="1" s="1"/>
  <c r="L678" i="1"/>
  <c r="N678" i="1" s="1"/>
  <c r="L679" i="1"/>
  <c r="N679" i="1" s="1"/>
  <c r="L616" i="1"/>
  <c r="N616" i="1" s="1"/>
  <c r="L617" i="1"/>
  <c r="N617" i="1" s="1"/>
  <c r="L1292" i="1"/>
  <c r="N1292" i="1" s="1"/>
  <c r="L1293" i="1"/>
  <c r="N1293" i="1" s="1"/>
  <c r="L2040" i="1"/>
  <c r="N2040" i="1" s="1"/>
  <c r="L2519" i="1"/>
  <c r="N2519" i="1" s="1"/>
  <c r="L2167" i="1"/>
  <c r="N2167" i="1" s="1"/>
  <c r="L2168" i="1"/>
  <c r="N2168" i="1" s="1"/>
  <c r="L122" i="1"/>
  <c r="N122" i="1" s="1"/>
  <c r="L123" i="1"/>
  <c r="N123" i="1" s="1"/>
  <c r="L769" i="1"/>
  <c r="N769" i="1" s="1"/>
  <c r="L770" i="1"/>
  <c r="N770" i="1" s="1"/>
  <c r="L1229" i="1"/>
  <c r="N1229" i="1" s="1"/>
  <c r="L1230" i="1"/>
  <c r="N1230" i="1" s="1"/>
  <c r="L1734" i="1"/>
  <c r="N1734" i="1" s="1"/>
  <c r="L1735" i="1"/>
  <c r="N1735" i="1" s="1"/>
  <c r="L2755" i="1"/>
  <c r="N2755" i="1" s="1"/>
  <c r="L2199" i="1"/>
  <c r="N2199" i="1" s="1"/>
  <c r="L2200" i="1"/>
  <c r="N2200" i="1" s="1"/>
  <c r="L2754" i="1"/>
  <c r="N2754" i="1" s="1"/>
  <c r="L334" i="1"/>
  <c r="N334" i="1" s="1"/>
  <c r="L335" i="1"/>
  <c r="N335" i="1" s="1"/>
  <c r="L796" i="1"/>
  <c r="N796" i="1" s="1"/>
  <c r="L795" i="1"/>
  <c r="N795" i="1" s="1"/>
  <c r="L1189" i="1"/>
  <c r="N1189" i="1" s="1"/>
  <c r="L1190" i="1"/>
  <c r="N1190" i="1" s="1"/>
  <c r="L1770" i="1"/>
  <c r="N1770" i="1" s="1"/>
  <c r="L1771" i="1"/>
  <c r="N1771" i="1" s="1"/>
  <c r="L2219" i="1"/>
  <c r="N2219" i="1" s="1"/>
  <c r="L2762" i="1"/>
  <c r="N2762" i="1" s="1"/>
  <c r="L2763" i="1"/>
  <c r="N2763" i="1" s="1"/>
  <c r="L2220" i="1"/>
  <c r="N2220" i="1" s="1"/>
  <c r="L364" i="1"/>
  <c r="N364" i="1" s="1"/>
  <c r="L365" i="1"/>
  <c r="N365" i="1" s="1"/>
  <c r="L881" i="1"/>
  <c r="N881" i="1" s="1"/>
  <c r="L882" i="1"/>
  <c r="N882" i="1" s="1"/>
  <c r="L1329" i="1"/>
  <c r="N1329" i="1" s="1"/>
  <c r="L1330" i="1"/>
  <c r="N1330" i="1" s="1"/>
  <c r="L1804" i="1"/>
  <c r="N1804" i="1" s="1"/>
  <c r="L1805" i="1"/>
  <c r="N1805" i="1" s="1"/>
  <c r="L2729" i="1"/>
  <c r="N2729" i="1" s="1"/>
  <c r="L2141" i="1"/>
  <c r="N2141" i="1" s="1"/>
  <c r="L2142" i="1"/>
  <c r="N2142" i="1" s="1"/>
  <c r="L2728" i="1"/>
  <c r="N2728" i="1" s="1"/>
  <c r="L454" i="1"/>
  <c r="N454" i="1" s="1"/>
  <c r="L455" i="1"/>
  <c r="N455" i="1" s="1"/>
  <c r="L945" i="1"/>
  <c r="N945" i="1" s="1"/>
  <c r="L946" i="1"/>
  <c r="N946" i="1" s="1"/>
  <c r="L1403" i="1"/>
  <c r="N1403" i="1" s="1"/>
  <c r="L1404" i="1"/>
  <c r="N1404" i="1" s="1"/>
  <c r="L1986" i="1"/>
  <c r="N1986" i="1" s="1"/>
  <c r="L1987" i="1"/>
  <c r="N1987" i="1" s="1"/>
  <c r="L4" i="1"/>
  <c r="N4" i="1" s="1"/>
  <c r="L5" i="1"/>
  <c r="N5" i="1" s="1"/>
  <c r="L492" i="1"/>
  <c r="N492" i="1" s="1"/>
  <c r="L493" i="1"/>
  <c r="N493" i="1" s="1"/>
  <c r="L980" i="1"/>
  <c r="N980" i="1" s="1"/>
  <c r="L979" i="1"/>
  <c r="N979" i="1" s="1"/>
  <c r="L2640" i="1"/>
  <c r="N2640" i="1" s="1"/>
  <c r="L2641" i="1"/>
  <c r="N2641" i="1" s="1"/>
  <c r="L1417" i="1"/>
  <c r="N1417" i="1" s="1"/>
  <c r="L1418" i="1"/>
  <c r="N1418" i="1" s="1"/>
  <c r="L2006" i="1"/>
  <c r="N2006" i="1" s="1"/>
  <c r="L2007" i="1"/>
  <c r="N2007" i="1" s="1"/>
  <c r="L2512" i="1"/>
  <c r="N2512" i="1" s="1"/>
  <c r="L2511" i="1"/>
  <c r="N2511" i="1" s="1"/>
  <c r="L184" i="1"/>
  <c r="N184" i="1" s="1"/>
  <c r="L185" i="1"/>
  <c r="N185" i="1" s="1"/>
  <c r="L1103" i="1"/>
  <c r="N1103" i="1" s="1"/>
  <c r="L1104" i="1"/>
  <c r="N1104" i="1" s="1"/>
  <c r="L1537" i="1"/>
  <c r="N1537" i="1" s="1"/>
  <c r="L1538" i="1"/>
  <c r="N1538" i="1" s="1"/>
  <c r="L2342" i="1"/>
  <c r="N2342" i="1" s="1"/>
  <c r="L2343" i="1"/>
  <c r="N2343" i="1" s="1"/>
  <c r="L1990" i="1"/>
  <c r="N1990" i="1" s="1"/>
  <c r="L1991" i="1"/>
  <c r="N1991" i="1" s="1"/>
  <c r="L186" i="1"/>
  <c r="N186" i="1" s="1"/>
  <c r="L187" i="1"/>
  <c r="N187" i="1" s="1"/>
  <c r="L1105" i="1"/>
  <c r="N1105" i="1" s="1"/>
  <c r="L1106" i="1"/>
  <c r="N1106" i="1" s="1"/>
  <c r="L1539" i="1"/>
  <c r="N1539" i="1" s="1"/>
  <c r="L1540" i="1"/>
  <c r="N1540" i="1" s="1"/>
  <c r="L2345" i="1"/>
  <c r="N2345" i="1" s="1"/>
  <c r="L2344" i="1"/>
  <c r="N2344" i="1" s="1"/>
  <c r="L1992" i="1"/>
  <c r="N1992" i="1" s="1"/>
  <c r="L1993" i="1"/>
  <c r="N1993" i="1" s="1"/>
  <c r="L189" i="1"/>
  <c r="N189" i="1" s="1"/>
  <c r="L188" i="1"/>
  <c r="N188" i="1" s="1"/>
  <c r="L644" i="1"/>
  <c r="N644" i="1" s="1"/>
  <c r="L645" i="1"/>
  <c r="N645" i="1" s="1"/>
  <c r="L1108" i="1"/>
  <c r="N1108" i="1" s="1"/>
  <c r="L1107" i="1"/>
  <c r="N1107" i="1" s="1"/>
  <c r="L1541" i="1"/>
  <c r="N1541" i="1" s="1"/>
  <c r="L1542" i="1"/>
  <c r="N1542" i="1" s="1"/>
  <c r="L2346" i="1"/>
  <c r="N2346" i="1" s="1"/>
  <c r="L2347" i="1"/>
  <c r="N2347" i="1" s="1"/>
  <c r="L1994" i="1"/>
  <c r="N1994" i="1" s="1"/>
  <c r="L1995" i="1"/>
  <c r="N1995" i="1" s="1"/>
  <c r="L190" i="1"/>
  <c r="N190" i="1" s="1"/>
  <c r="L191" i="1"/>
  <c r="N191" i="1" s="1"/>
  <c r="L646" i="1"/>
  <c r="N646" i="1" s="1"/>
  <c r="L647" i="1"/>
  <c r="N647" i="1" s="1"/>
  <c r="L1109" i="1"/>
  <c r="N1109" i="1" s="1"/>
  <c r="L1110" i="1"/>
  <c r="N1110" i="1" s="1"/>
  <c r="L192" i="1"/>
  <c r="N192" i="1" s="1"/>
  <c r="L193" i="1"/>
  <c r="N193" i="1" s="1"/>
  <c r="L648" i="1"/>
  <c r="N648" i="1" s="1"/>
  <c r="L649" i="1"/>
  <c r="N649" i="1" s="1"/>
  <c r="L1111" i="1"/>
  <c r="N1111" i="1" s="1"/>
  <c r="L1112" i="1"/>
  <c r="N1112" i="1" s="1"/>
  <c r="L1563" i="1"/>
  <c r="N1563" i="1" s="1"/>
  <c r="L1564" i="1"/>
  <c r="N1564" i="1" s="1"/>
  <c r="L2349" i="1"/>
  <c r="N2349" i="1" s="1"/>
  <c r="L2348" i="1"/>
  <c r="N2348" i="1" s="1"/>
  <c r="L194" i="1"/>
  <c r="N194" i="1" s="1"/>
  <c r="L195" i="1"/>
  <c r="N195" i="1" s="1"/>
  <c r="L650" i="1"/>
  <c r="N650" i="1" s="1"/>
  <c r="L651" i="1"/>
  <c r="N651" i="1" s="1"/>
  <c r="L1113" i="1"/>
  <c r="N1113" i="1" s="1"/>
  <c r="L1114" i="1"/>
  <c r="N1114" i="1" s="1"/>
  <c r="L2602" i="1"/>
  <c r="N2602" i="1" s="1"/>
  <c r="L2603" i="1"/>
  <c r="N2603" i="1" s="1"/>
  <c r="L1565" i="1"/>
  <c r="N1565" i="1" s="1"/>
  <c r="L1566" i="1"/>
  <c r="N1566" i="1" s="1"/>
  <c r="L2350" i="1"/>
  <c r="N2350" i="1" s="1"/>
  <c r="L2351" i="1"/>
  <c r="N2351" i="1" s="1"/>
  <c r="L196" i="1"/>
  <c r="N196" i="1" s="1"/>
  <c r="L197" i="1"/>
  <c r="N197" i="1" s="1"/>
  <c r="L636" i="1"/>
  <c r="N636" i="1" s="1"/>
  <c r="L637" i="1"/>
  <c r="N637" i="1" s="1"/>
  <c r="L1116" i="1"/>
  <c r="N1116" i="1" s="1"/>
  <c r="L1115" i="1"/>
  <c r="N1115" i="1" s="1"/>
  <c r="L2604" i="1"/>
  <c r="N2604" i="1" s="1"/>
  <c r="L2605" i="1"/>
  <c r="N2605" i="1" s="1"/>
  <c r="L2465" i="1"/>
  <c r="N2465" i="1" s="1"/>
  <c r="L1810" i="1"/>
  <c r="N1810" i="1" s="1"/>
  <c r="L1811" i="1"/>
  <c r="N1811" i="1" s="1"/>
  <c r="L2464" i="1"/>
  <c r="N2464" i="1" s="1"/>
  <c r="L230" i="1"/>
  <c r="N230" i="1" s="1"/>
  <c r="L231" i="1"/>
  <c r="N231" i="1" s="1"/>
  <c r="L612" i="1"/>
  <c r="N612" i="1" s="1"/>
  <c r="L613" i="1"/>
  <c r="N613" i="1" s="1"/>
  <c r="L2126" i="1"/>
  <c r="N2126" i="1" s="1"/>
  <c r="L2127" i="1"/>
  <c r="N2127" i="1" s="1"/>
  <c r="L232" i="1"/>
  <c r="N232" i="1" s="1"/>
  <c r="L233" i="1"/>
  <c r="N233" i="1" s="1"/>
  <c r="L614" i="1"/>
  <c r="N614" i="1" s="1"/>
  <c r="L615" i="1"/>
  <c r="N615" i="1" s="1"/>
  <c r="L813" i="1"/>
  <c r="N813" i="1" s="1"/>
  <c r="L814" i="1"/>
  <c r="N814" i="1" s="1"/>
  <c r="L1569" i="1"/>
  <c r="N1569" i="1" s="1"/>
  <c r="L2353" i="1"/>
  <c r="N2353" i="1" s="1"/>
  <c r="L1570" i="1"/>
  <c r="N1570" i="1" s="1"/>
  <c r="L2352" i="1"/>
  <c r="N2352" i="1" s="1"/>
  <c r="L2720" i="1"/>
  <c r="N2720" i="1" s="1"/>
  <c r="L2084" i="1"/>
  <c r="N2084" i="1" s="1"/>
  <c r="L2719" i="1"/>
  <c r="N2719" i="1" s="1"/>
  <c r="L2085" i="1"/>
  <c r="N2085" i="1" s="1"/>
  <c r="L234" i="1"/>
  <c r="N234" i="1" s="1"/>
  <c r="L235" i="1"/>
  <c r="N235" i="1" s="1"/>
  <c r="L815" i="1"/>
  <c r="N815" i="1" s="1"/>
  <c r="L816" i="1"/>
  <c r="N816" i="1" s="1"/>
  <c r="L2354" i="1"/>
  <c r="N2354" i="1" s="1"/>
  <c r="L1571" i="1"/>
  <c r="N1571" i="1" s="1"/>
  <c r="L2355" i="1"/>
  <c r="N2355" i="1" s="1"/>
  <c r="L1572" i="1"/>
  <c r="N1572" i="1" s="1"/>
  <c r="L2721" i="1"/>
  <c r="N2721" i="1" s="1"/>
  <c r="L2086" i="1"/>
  <c r="N2086" i="1" s="1"/>
  <c r="L2087" i="1"/>
  <c r="N2087" i="1" s="1"/>
  <c r="L2722" i="1"/>
  <c r="N2722" i="1" s="1"/>
  <c r="L908" i="1"/>
  <c r="N908" i="1" s="1"/>
  <c r="L907" i="1"/>
  <c r="N907" i="1" s="1"/>
  <c r="L1140" i="1"/>
  <c r="N1140" i="1" s="1"/>
  <c r="L1139" i="1"/>
  <c r="N1139" i="1" s="1"/>
  <c r="L969" i="1"/>
  <c r="N969" i="1" s="1"/>
  <c r="L970" i="1"/>
  <c r="N970" i="1" s="1"/>
  <c r="L208" i="1"/>
  <c r="N208" i="1" s="1"/>
  <c r="L209" i="1"/>
  <c r="N209" i="1" s="1"/>
  <c r="L282" i="1"/>
  <c r="N282" i="1" s="1"/>
  <c r="L283" i="1"/>
  <c r="N283" i="1" s="1"/>
  <c r="L2550" i="1"/>
  <c r="N2550" i="1" s="1"/>
  <c r="L2551" i="1"/>
  <c r="N2551" i="1" s="1"/>
  <c r="L1710" i="1"/>
  <c r="N1710" i="1" s="1"/>
  <c r="L2446" i="1"/>
  <c r="N2446" i="1" s="1"/>
  <c r="L1711" i="1"/>
  <c r="N1711" i="1" s="1"/>
  <c r="L2447" i="1"/>
  <c r="N2447" i="1" s="1"/>
  <c r="L817" i="1"/>
  <c r="N817" i="1" s="1"/>
  <c r="L818" i="1"/>
  <c r="N818" i="1" s="1"/>
  <c r="L793" i="1"/>
  <c r="N793" i="1" s="1"/>
  <c r="L794" i="1"/>
  <c r="N794" i="1" s="1"/>
  <c r="L1768" i="1"/>
  <c r="N1768" i="1" s="1"/>
  <c r="L1769" i="1"/>
  <c r="N1769" i="1" s="1"/>
  <c r="L362" i="1"/>
  <c r="N362" i="1" s="1"/>
  <c r="L363" i="1"/>
  <c r="N363" i="1" s="1"/>
  <c r="L1802" i="1"/>
  <c r="N1802" i="1" s="1"/>
  <c r="L1803" i="1"/>
  <c r="N1803" i="1" s="1"/>
  <c r="L1359" i="1"/>
  <c r="N1359" i="1" s="1"/>
  <c r="L1360" i="1"/>
  <c r="N1360" i="1" s="1"/>
  <c r="L1916" i="1"/>
  <c r="N1916" i="1" s="1"/>
  <c r="L1917" i="1"/>
  <c r="N1917" i="1" s="1"/>
  <c r="L490" i="1"/>
  <c r="N490" i="1" s="1"/>
  <c r="L491" i="1"/>
  <c r="N491" i="1" s="1"/>
  <c r="L977" i="1"/>
  <c r="N977" i="1" s="1"/>
  <c r="L978" i="1"/>
  <c r="N978" i="1" s="1"/>
  <c r="L1415" i="1"/>
  <c r="N1415" i="1" s="1"/>
  <c r="L1416" i="1"/>
  <c r="N1416" i="1" s="1"/>
  <c r="L2004" i="1"/>
  <c r="N2004" i="1" s="1"/>
  <c r="L2509" i="1"/>
  <c r="N2509" i="1" s="1"/>
  <c r="L2510" i="1"/>
  <c r="N2510" i="1" s="1"/>
  <c r="L2005" i="1"/>
  <c r="N2005" i="1" s="1"/>
  <c r="L36" i="1"/>
  <c r="N36" i="1" s="1"/>
  <c r="L37" i="1"/>
  <c r="N37" i="1" s="1"/>
  <c r="L532" i="1"/>
  <c r="N532" i="1" s="1"/>
  <c r="L2580" i="1"/>
  <c r="N2580" i="1" s="1"/>
  <c r="L1009" i="1"/>
  <c r="N1009" i="1" s="1"/>
  <c r="L1010" i="1"/>
  <c r="N1010" i="1" s="1"/>
  <c r="L1423" i="1"/>
  <c r="N1423" i="1" s="1"/>
  <c r="L1424" i="1"/>
  <c r="N1424" i="1" s="1"/>
  <c r="L2499" i="1"/>
  <c r="N2499" i="1" s="1"/>
  <c r="L2500" i="1"/>
  <c r="N2500" i="1" s="1"/>
  <c r="L1846" i="1"/>
  <c r="N1846" i="1" s="1"/>
  <c r="L1847" i="1"/>
  <c r="N1847" i="1" s="1"/>
  <c r="L216" i="1"/>
  <c r="N216" i="1" s="1"/>
  <c r="L217" i="1"/>
  <c r="N217" i="1" s="1"/>
  <c r="L670" i="1"/>
  <c r="N670" i="1" s="1"/>
  <c r="L671" i="1"/>
  <c r="N671" i="1" s="1"/>
  <c r="L1157" i="1"/>
  <c r="N1157" i="1" s="1"/>
  <c r="L1158" i="1"/>
  <c r="N1158" i="1" s="1"/>
  <c r="L2366" i="1"/>
  <c r="N2366" i="1" s="1"/>
  <c r="L1583" i="1"/>
  <c r="N1583" i="1" s="1"/>
  <c r="L1584" i="1"/>
  <c r="N1584" i="1" s="1"/>
  <c r="L2367" i="1"/>
  <c r="N2367" i="1" s="1"/>
  <c r="L2072" i="1"/>
  <c r="N2072" i="1" s="1"/>
  <c r="L2073" i="1"/>
  <c r="N2073" i="1" s="1"/>
  <c r="L218" i="1"/>
  <c r="N218" i="1" s="1"/>
  <c r="L219" i="1"/>
  <c r="N219" i="1" s="1"/>
  <c r="L2526" i="1"/>
  <c r="N2526" i="1" s="1"/>
  <c r="L2527" i="1"/>
  <c r="N2527" i="1" s="1"/>
  <c r="L1159" i="1"/>
  <c r="N1159" i="1" s="1"/>
  <c r="L1160" i="1"/>
  <c r="N1160" i="1" s="1"/>
  <c r="L1585" i="1"/>
  <c r="N1585" i="1" s="1"/>
  <c r="L2369" i="1"/>
  <c r="N2369" i="1" s="1"/>
  <c r="L1586" i="1"/>
  <c r="N1586" i="1" s="1"/>
  <c r="L2368" i="1"/>
  <c r="N2368" i="1" s="1"/>
  <c r="L220" i="1"/>
  <c r="N220" i="1" s="1"/>
  <c r="L221" i="1"/>
  <c r="N221" i="1" s="1"/>
  <c r="L664" i="1"/>
  <c r="N664" i="1" s="1"/>
  <c r="L665" i="1"/>
  <c r="N665" i="1" s="1"/>
  <c r="L1161" i="1"/>
  <c r="N1161" i="1" s="1"/>
  <c r="L1162" i="1"/>
  <c r="N1162" i="1" s="1"/>
  <c r="L2614" i="1"/>
  <c r="N2614" i="1" s="1"/>
  <c r="L2615" i="1"/>
  <c r="N2615" i="1" s="1"/>
  <c r="L2370" i="1"/>
  <c r="N2370" i="1" s="1"/>
  <c r="L1587" i="1"/>
  <c r="N1587" i="1" s="1"/>
  <c r="L2371" i="1"/>
  <c r="N2371" i="1" s="1"/>
  <c r="L1588" i="1"/>
  <c r="N1588" i="1" s="1"/>
  <c r="L2074" i="1"/>
  <c r="N2074" i="1" s="1"/>
  <c r="L2075" i="1"/>
  <c r="N2075" i="1" s="1"/>
  <c r="L222" i="1"/>
  <c r="N222" i="1" s="1"/>
  <c r="L223" i="1"/>
  <c r="N223" i="1" s="1"/>
  <c r="L1164" i="1"/>
  <c r="N1164" i="1" s="1"/>
  <c r="L1163" i="1"/>
  <c r="N1163" i="1" s="1"/>
  <c r="L2617" i="1"/>
  <c r="N2617" i="1" s="1"/>
  <c r="L2616" i="1"/>
  <c r="N2616" i="1" s="1"/>
  <c r="L2372" i="1"/>
  <c r="N2372" i="1" s="1"/>
  <c r="L1589" i="1"/>
  <c r="N1589" i="1" s="1"/>
  <c r="L1590" i="1"/>
  <c r="N1590" i="1" s="1"/>
  <c r="L2373" i="1"/>
  <c r="N2373" i="1" s="1"/>
  <c r="L2077" i="1"/>
  <c r="N2077" i="1" s="1"/>
  <c r="L2076" i="1"/>
  <c r="N2076" i="1" s="1"/>
  <c r="L224" i="1"/>
  <c r="N224" i="1" s="1"/>
  <c r="L225" i="1"/>
  <c r="N225" i="1" s="1"/>
  <c r="L2528" i="1"/>
  <c r="N2528" i="1" s="1"/>
  <c r="L2529" i="1"/>
  <c r="N2529" i="1" s="1"/>
  <c r="L1165" i="1"/>
  <c r="N1165" i="1" s="1"/>
  <c r="L1166" i="1"/>
  <c r="N1166" i="1" s="1"/>
  <c r="L2618" i="1"/>
  <c r="N2618" i="1" s="1"/>
  <c r="L2619" i="1"/>
  <c r="N2619" i="1" s="1"/>
  <c r="L1591" i="1"/>
  <c r="N1591" i="1" s="1"/>
  <c r="L1592" i="1"/>
  <c r="N1592" i="1" s="1"/>
  <c r="L2078" i="1"/>
  <c r="N2078" i="1" s="1"/>
  <c r="L2079" i="1"/>
  <c r="N2079" i="1" s="1"/>
  <c r="L226" i="1"/>
  <c r="N226" i="1" s="1"/>
  <c r="L227" i="1"/>
  <c r="N227" i="1" s="1"/>
  <c r="L602" i="1"/>
  <c r="N602" i="1" s="1"/>
  <c r="L603" i="1"/>
  <c r="N603" i="1" s="1"/>
  <c r="L1593" i="1"/>
  <c r="N1593" i="1" s="1"/>
  <c r="L1594" i="1"/>
  <c r="N1594" i="1" s="1"/>
  <c r="L2081" i="1"/>
  <c r="N2081" i="1" s="1"/>
  <c r="L2080" i="1"/>
  <c r="N2080" i="1" s="1"/>
  <c r="L228" i="1"/>
  <c r="N228" i="1" s="1"/>
  <c r="L229" i="1"/>
  <c r="N229" i="1" s="1"/>
  <c r="L1595" i="1"/>
  <c r="N1595" i="1" s="1"/>
  <c r="L1596" i="1"/>
  <c r="N1596" i="1" s="1"/>
  <c r="L2082" i="1"/>
  <c r="N2082" i="1" s="1"/>
  <c r="L2083" i="1"/>
  <c r="N2083" i="1" s="1"/>
  <c r="L290" i="1"/>
  <c r="N290" i="1" s="1"/>
  <c r="L291" i="1"/>
  <c r="N291" i="1" s="1"/>
  <c r="L2553" i="1"/>
  <c r="N2553" i="1" s="1"/>
  <c r="L2552" i="1"/>
  <c r="N2552" i="1" s="1"/>
  <c r="L642" i="1"/>
  <c r="N642" i="1" s="1"/>
  <c r="L643" i="1"/>
  <c r="N643" i="1" s="1"/>
  <c r="L844" i="1"/>
  <c r="N844" i="1" s="1"/>
  <c r="L843" i="1"/>
  <c r="N843" i="1" s="1"/>
  <c r="L1633" i="1"/>
  <c r="N1633" i="1" s="1"/>
  <c r="L2659" i="1"/>
  <c r="N2659" i="1" s="1"/>
  <c r="L2390" i="1"/>
  <c r="N2390" i="1" s="1"/>
  <c r="L1632" i="1"/>
  <c r="N1632" i="1" s="1"/>
  <c r="L2662" i="1"/>
  <c r="N2662" i="1" s="1"/>
  <c r="L2660" i="1"/>
  <c r="N2660" i="1" s="1"/>
  <c r="L2661" i="1"/>
  <c r="N2661" i="1" s="1"/>
  <c r="L2391" i="1"/>
  <c r="N2391" i="1" s="1"/>
  <c r="L2102" i="1"/>
  <c r="N2102" i="1" s="1"/>
  <c r="L2103" i="1"/>
  <c r="N2103" i="1" s="1"/>
  <c r="L292" i="1"/>
  <c r="N292" i="1" s="1"/>
  <c r="L293" i="1"/>
  <c r="N293" i="1" s="1"/>
  <c r="L845" i="1"/>
  <c r="N845" i="1" s="1"/>
  <c r="L846" i="1"/>
  <c r="N846" i="1" s="1"/>
  <c r="L1634" i="1"/>
  <c r="N1634" i="1" s="1"/>
  <c r="L1635" i="1"/>
  <c r="N1635" i="1" s="1"/>
  <c r="L2393" i="1"/>
  <c r="N2393" i="1" s="1"/>
  <c r="L2392" i="1"/>
  <c r="N2392" i="1" s="1"/>
  <c r="L2723" i="1"/>
  <c r="N2723" i="1" s="1"/>
  <c r="L2104" i="1"/>
  <c r="N2104" i="1" s="1"/>
  <c r="L2105" i="1"/>
  <c r="N2105" i="1" s="1"/>
  <c r="L2724" i="1"/>
  <c r="N2724" i="1" s="1"/>
  <c r="L294" i="1"/>
  <c r="N294" i="1" s="1"/>
  <c r="L295" i="1"/>
  <c r="N295" i="1" s="1"/>
  <c r="L692" i="1"/>
  <c r="N692" i="1" s="1"/>
  <c r="L693" i="1"/>
  <c r="N693" i="1" s="1"/>
  <c r="L847" i="1"/>
  <c r="N847" i="1" s="1"/>
  <c r="L848" i="1"/>
  <c r="N848" i="1" s="1"/>
  <c r="L1636" i="1"/>
  <c r="N1636" i="1" s="1"/>
  <c r="L1637" i="1"/>
  <c r="N1637" i="1" s="1"/>
  <c r="L2106" i="1"/>
  <c r="N2106" i="1" s="1"/>
  <c r="L2107" i="1"/>
  <c r="N2107" i="1" s="1"/>
  <c r="L205" i="1"/>
  <c r="N205" i="1" s="1"/>
  <c r="L204" i="1"/>
  <c r="N204" i="1" s="1"/>
  <c r="L1900" i="1"/>
  <c r="N1900" i="1" s="1"/>
  <c r="L1901" i="1"/>
  <c r="N1901" i="1" s="1"/>
  <c r="L1521" i="1"/>
  <c r="N1521" i="1" s="1"/>
  <c r="L1522" i="1"/>
  <c r="N1522" i="1" s="1"/>
  <c r="L358" i="1"/>
  <c r="N358" i="1" s="1"/>
  <c r="L359" i="1"/>
  <c r="N359" i="1" s="1"/>
  <c r="L1297" i="1"/>
  <c r="N1297" i="1" s="1"/>
  <c r="L1296" i="1"/>
  <c r="N1296" i="1" s="1"/>
  <c r="L1172" i="1"/>
  <c r="N1172" i="1" s="1"/>
  <c r="L1171" i="1"/>
  <c r="N1171" i="1" s="1"/>
  <c r="L949" i="1"/>
  <c r="N949" i="1" s="1"/>
  <c r="L950" i="1"/>
  <c r="N950" i="1" s="1"/>
  <c r="L332" i="1"/>
  <c r="N332" i="1" s="1"/>
  <c r="L333" i="1"/>
  <c r="N333" i="1" s="1"/>
  <c r="L2218" i="1"/>
  <c r="N2218" i="1" s="1"/>
  <c r="L2217" i="1"/>
  <c r="N2217" i="1" s="1"/>
  <c r="L879" i="1"/>
  <c r="N879" i="1" s="1"/>
  <c r="L880" i="1"/>
  <c r="N880" i="1" s="1"/>
  <c r="L622" i="1"/>
  <c r="N622" i="1" s="1"/>
  <c r="L623" i="1"/>
  <c r="N623" i="1" s="1"/>
  <c r="L1914" i="1"/>
  <c r="N1914" i="1" s="1"/>
  <c r="L1915" i="1"/>
  <c r="N1915" i="1" s="1"/>
  <c r="L1401" i="1"/>
  <c r="N1401" i="1" s="1"/>
  <c r="L1402" i="1"/>
  <c r="N1402" i="1" s="1"/>
  <c r="L1421" i="1"/>
  <c r="N1421" i="1" s="1"/>
  <c r="L1422" i="1"/>
  <c r="N1422" i="1" s="1"/>
  <c r="L2497" i="1"/>
  <c r="N2497" i="1" s="1"/>
  <c r="L2498" i="1"/>
  <c r="N2498" i="1" s="1"/>
  <c r="L1844" i="1"/>
  <c r="N1844" i="1" s="1"/>
  <c r="L1845" i="1"/>
  <c r="N1845" i="1" s="1"/>
  <c r="L1041" i="1"/>
  <c r="N1041" i="1" s="1"/>
  <c r="L1042" i="1"/>
  <c r="N1042" i="1" s="1"/>
  <c r="L1617" i="1"/>
  <c r="N1617" i="1" s="1"/>
  <c r="L1616" i="1"/>
  <c r="N1616" i="1" s="1"/>
  <c r="L2128" i="1"/>
  <c r="N2128" i="1" s="1"/>
  <c r="L2725" i="1"/>
  <c r="N2725" i="1" s="1"/>
  <c r="L250" i="1"/>
  <c r="N250" i="1" s="1"/>
  <c r="L251" i="1"/>
  <c r="N251" i="1" s="1"/>
  <c r="L2537" i="1"/>
  <c r="N2537" i="1" s="1"/>
  <c r="L2536" i="1"/>
  <c r="N2536" i="1" s="1"/>
  <c r="L831" i="1"/>
  <c r="N831" i="1" s="1"/>
  <c r="L832" i="1"/>
  <c r="N832" i="1" s="1"/>
  <c r="L652" i="1"/>
  <c r="N652" i="1" s="1"/>
  <c r="L653" i="1"/>
  <c r="N653" i="1" s="1"/>
  <c r="L833" i="1"/>
  <c r="N833" i="1" s="1"/>
  <c r="L834" i="1"/>
  <c r="N834" i="1" s="1"/>
  <c r="L1622" i="1"/>
  <c r="N1622" i="1" s="1"/>
  <c r="L1623" i="1"/>
  <c r="N1623" i="1" s="1"/>
  <c r="L2381" i="1"/>
  <c r="N2381" i="1" s="1"/>
  <c r="L2380" i="1"/>
  <c r="N2380" i="1" s="1"/>
  <c r="L2109" i="1"/>
  <c r="N2109" i="1" s="1"/>
  <c r="L2108" i="1"/>
  <c r="N2108" i="1" s="1"/>
  <c r="L654" i="1"/>
  <c r="N654" i="1" s="1"/>
  <c r="L655" i="1"/>
  <c r="N655" i="1" s="1"/>
  <c r="L836" i="1"/>
  <c r="N836" i="1" s="1"/>
  <c r="L835" i="1"/>
  <c r="N835" i="1" s="1"/>
  <c r="L1624" i="1"/>
  <c r="N1624" i="1" s="1"/>
  <c r="L1625" i="1"/>
  <c r="N1625" i="1" s="1"/>
  <c r="L2382" i="1"/>
  <c r="N2382" i="1" s="1"/>
  <c r="L2383" i="1"/>
  <c r="N2383" i="1" s="1"/>
  <c r="L2110" i="1"/>
  <c r="N2110" i="1" s="1"/>
  <c r="L2111" i="1"/>
  <c r="N2111" i="1" s="1"/>
  <c r="L284" i="1"/>
  <c r="N284" i="1" s="1"/>
  <c r="L285" i="1"/>
  <c r="N285" i="1" s="1"/>
  <c r="L656" i="1"/>
  <c r="N656" i="1" s="1"/>
  <c r="L657" i="1"/>
  <c r="N657" i="1" s="1"/>
  <c r="L837" i="1"/>
  <c r="N837" i="1" s="1"/>
  <c r="L838" i="1"/>
  <c r="N838" i="1" s="1"/>
  <c r="L2385" i="1"/>
  <c r="N2385" i="1" s="1"/>
  <c r="L2656" i="1"/>
  <c r="N2656" i="1" s="1"/>
  <c r="L1626" i="1"/>
  <c r="N1626" i="1" s="1"/>
  <c r="L1627" i="1"/>
  <c r="N1627" i="1" s="1"/>
  <c r="L2384" i="1"/>
  <c r="N2384" i="1" s="1"/>
  <c r="L2655" i="1"/>
  <c r="N2655" i="1" s="1"/>
  <c r="L2113" i="1"/>
  <c r="N2113" i="1" s="1"/>
  <c r="L2112" i="1"/>
  <c r="N2112" i="1" s="1"/>
  <c r="L286" i="1"/>
  <c r="N286" i="1" s="1"/>
  <c r="L287" i="1"/>
  <c r="N287" i="1" s="1"/>
  <c r="L658" i="1"/>
  <c r="N658" i="1" s="1"/>
  <c r="L659" i="1"/>
  <c r="N659" i="1" s="1"/>
  <c r="L839" i="1"/>
  <c r="N839" i="1" s="1"/>
  <c r="L840" i="1"/>
  <c r="N840" i="1" s="1"/>
  <c r="L2386" i="1"/>
  <c r="N2386" i="1" s="1"/>
  <c r="L2387" i="1"/>
  <c r="N2387" i="1" s="1"/>
  <c r="L1628" i="1"/>
  <c r="N1628" i="1" s="1"/>
  <c r="L1629" i="1"/>
  <c r="N1629" i="1" s="1"/>
  <c r="L2114" i="1"/>
  <c r="N2114" i="1" s="1"/>
  <c r="L2115" i="1"/>
  <c r="N2115" i="1" s="1"/>
  <c r="L288" i="1"/>
  <c r="N288" i="1" s="1"/>
  <c r="L289" i="1"/>
  <c r="N289" i="1" s="1"/>
  <c r="L640" i="1"/>
  <c r="N640" i="1" s="1"/>
  <c r="L641" i="1"/>
  <c r="N641" i="1" s="1"/>
  <c r="L841" i="1"/>
  <c r="N841" i="1" s="1"/>
  <c r="L842" i="1"/>
  <c r="N842" i="1" s="1"/>
  <c r="L2657" i="1"/>
  <c r="N2657" i="1" s="1"/>
  <c r="L2388" i="1"/>
  <c r="N2388" i="1" s="1"/>
  <c r="L1630" i="1"/>
  <c r="N1630" i="1" s="1"/>
  <c r="L1631" i="1"/>
  <c r="N1631" i="1" s="1"/>
  <c r="L2658" i="1"/>
  <c r="N2658" i="1" s="1"/>
  <c r="L2389" i="1"/>
  <c r="N2389" i="1" s="1"/>
  <c r="L2100" i="1"/>
  <c r="N2100" i="1" s="1"/>
  <c r="L2101" i="1"/>
  <c r="N2101" i="1" s="1"/>
  <c r="L268" i="1"/>
  <c r="N268" i="1" s="1"/>
  <c r="L269" i="1"/>
  <c r="N269" i="1" s="1"/>
  <c r="L2540" i="1"/>
  <c r="N2540" i="1" s="1"/>
  <c r="L2541" i="1"/>
  <c r="N2541" i="1" s="1"/>
  <c r="L710" i="1"/>
  <c r="N710" i="1" s="1"/>
  <c r="L711" i="1"/>
  <c r="N711" i="1" s="1"/>
  <c r="L1662" i="1"/>
  <c r="N1662" i="1" s="1"/>
  <c r="L1663" i="1"/>
  <c r="N1663" i="1" s="1"/>
  <c r="L2116" i="1"/>
  <c r="N2116" i="1" s="1"/>
  <c r="L2117" i="1"/>
  <c r="N2117" i="1" s="1"/>
  <c r="L270" i="1"/>
  <c r="N270" i="1" s="1"/>
  <c r="L271" i="1"/>
  <c r="N271" i="1" s="1"/>
  <c r="L2542" i="1"/>
  <c r="N2542" i="1" s="1"/>
  <c r="L2543" i="1"/>
  <c r="N2543" i="1" s="1"/>
  <c r="L1665" i="1"/>
  <c r="N1665" i="1" s="1"/>
  <c r="L1664" i="1"/>
  <c r="N1664" i="1" s="1"/>
  <c r="L272" i="1"/>
  <c r="N272" i="1" s="1"/>
  <c r="L273" i="1"/>
  <c r="N273" i="1" s="1"/>
  <c r="L712" i="1"/>
  <c r="N712" i="1" s="1"/>
  <c r="L713" i="1"/>
  <c r="N713" i="1" s="1"/>
  <c r="L1666" i="1"/>
  <c r="N1666" i="1" s="1"/>
  <c r="L1667" i="1"/>
  <c r="N1667" i="1" s="1"/>
  <c r="L2120" i="1"/>
  <c r="N2120" i="1" s="1"/>
  <c r="L2121" i="1"/>
  <c r="N2121" i="1" s="1"/>
  <c r="L1493" i="1"/>
  <c r="N1493" i="1" s="1"/>
  <c r="L1494" i="1"/>
  <c r="N1494" i="1" s="1"/>
  <c r="L2310" i="1"/>
  <c r="N2310" i="1" s="1"/>
  <c r="L2311" i="1"/>
  <c r="N2311" i="1" s="1"/>
  <c r="L176" i="1"/>
  <c r="N176" i="1" s="1"/>
  <c r="L177" i="1"/>
  <c r="N177" i="1" s="1"/>
  <c r="L1527" i="1"/>
  <c r="N1527" i="1" s="1"/>
  <c r="L1528" i="1"/>
  <c r="N1528" i="1" s="1"/>
  <c r="L2333" i="1"/>
  <c r="N2333" i="1" s="1"/>
  <c r="L2332" i="1"/>
  <c r="N2332" i="1" s="1"/>
  <c r="L242" i="1"/>
  <c r="N242" i="1" s="1"/>
  <c r="L243" i="1"/>
  <c r="N243" i="1" s="1"/>
  <c r="L2534" i="1"/>
  <c r="N2534" i="1" s="1"/>
  <c r="L2535" i="1"/>
  <c r="N2535" i="1" s="1"/>
  <c r="L1676" i="1"/>
  <c r="N1676" i="1" s="1"/>
  <c r="L1677" i="1"/>
  <c r="N1677" i="1" s="1"/>
  <c r="L1276" i="1"/>
  <c r="N1276" i="1" s="1"/>
  <c r="L1275" i="1"/>
  <c r="N1275" i="1" s="1"/>
  <c r="L2198" i="1"/>
  <c r="N2198" i="1" s="1"/>
  <c r="L2197" i="1"/>
  <c r="N2197" i="1" s="1"/>
  <c r="L913" i="1"/>
  <c r="N913" i="1" s="1"/>
  <c r="L914" i="1"/>
  <c r="N914" i="1" s="1"/>
  <c r="L1697" i="1"/>
  <c r="N1697" i="1" s="1"/>
  <c r="L2434" i="1"/>
  <c r="N2434" i="1" s="1"/>
  <c r="L2435" i="1"/>
  <c r="N2435" i="1" s="1"/>
  <c r="L1696" i="1"/>
  <c r="N1696" i="1" s="1"/>
  <c r="L2678" i="1"/>
  <c r="N2678" i="1" s="1"/>
  <c r="L2677" i="1"/>
  <c r="N2677" i="1" s="1"/>
  <c r="L360" i="1"/>
  <c r="N360" i="1" s="1"/>
  <c r="L361" i="1"/>
  <c r="N361" i="1" s="1"/>
  <c r="L1316" i="1"/>
  <c r="N1316" i="1" s="1"/>
  <c r="L1315" i="1"/>
  <c r="N1315" i="1" s="1"/>
  <c r="L1357" i="1"/>
  <c r="N1357" i="1" s="1"/>
  <c r="L1358" i="1"/>
  <c r="N1358" i="1" s="1"/>
  <c r="L452" i="1"/>
  <c r="N452" i="1" s="1"/>
  <c r="L453" i="1"/>
  <c r="N453" i="1" s="1"/>
  <c r="L1985" i="1"/>
  <c r="N1985" i="1" s="1"/>
  <c r="L1984" i="1"/>
  <c r="N1984" i="1" s="1"/>
  <c r="L1007" i="1"/>
  <c r="N1007" i="1" s="1"/>
  <c r="L1008" i="1"/>
  <c r="N1008" i="1" s="1"/>
  <c r="L6" i="1"/>
  <c r="N6" i="1" s="1"/>
  <c r="L7" i="1"/>
  <c r="N7" i="1" s="1"/>
  <c r="L526" i="1"/>
  <c r="N526" i="1" s="1"/>
  <c r="L527" i="1"/>
  <c r="N527" i="1" s="1"/>
  <c r="L1467" i="1"/>
  <c r="N1467" i="1" s="1"/>
  <c r="L1468" i="1"/>
  <c r="N1468" i="1" s="1"/>
  <c r="L1876" i="1"/>
  <c r="N1876" i="1" s="1"/>
  <c r="L1877" i="1"/>
  <c r="N1877" i="1" s="1"/>
  <c r="L2700" i="1"/>
  <c r="N2700" i="1" s="1"/>
  <c r="L2699" i="1"/>
  <c r="N2699" i="1" s="1"/>
  <c r="L248" i="1"/>
  <c r="N248" i="1" s="1"/>
  <c r="L249" i="1"/>
  <c r="N249" i="1" s="1"/>
  <c r="L829" i="1"/>
  <c r="N829" i="1" s="1"/>
  <c r="L830" i="1"/>
  <c r="N830" i="1" s="1"/>
  <c r="L606" i="1"/>
  <c r="N606" i="1" s="1"/>
  <c r="L607" i="1"/>
  <c r="N607" i="1" s="1"/>
  <c r="L1732" i="1"/>
  <c r="N1732" i="1" s="1"/>
  <c r="L1733" i="1"/>
  <c r="N1733" i="1" s="1"/>
  <c r="L352" i="1"/>
  <c r="N352" i="1" s="1"/>
  <c r="L353" i="1"/>
  <c r="N353" i="1" s="1"/>
  <c r="L909" i="1"/>
  <c r="N909" i="1" s="1"/>
  <c r="L910" i="1"/>
  <c r="N910" i="1" s="1"/>
  <c r="L1356" i="1"/>
  <c r="N1356" i="1" s="1"/>
  <c r="L1355" i="1"/>
  <c r="N1355" i="1" s="1"/>
  <c r="L1750" i="1"/>
  <c r="N1750" i="1" s="1"/>
  <c r="L1751" i="1"/>
  <c r="N1751" i="1" s="1"/>
  <c r="L2269" i="1"/>
  <c r="N2269" i="1" s="1"/>
  <c r="L2270" i="1"/>
  <c r="N2270" i="1" s="1"/>
  <c r="L450" i="1"/>
  <c r="N450" i="1" s="1"/>
  <c r="L451" i="1"/>
  <c r="N451" i="1" s="1"/>
  <c r="L941" i="1"/>
  <c r="N941" i="1" s="1"/>
  <c r="L942" i="1"/>
  <c r="N942" i="1" s="1"/>
  <c r="L1399" i="1"/>
  <c r="N1399" i="1" s="1"/>
  <c r="L1400" i="1"/>
  <c r="N1400" i="1" s="1"/>
  <c r="L1946" i="1"/>
  <c r="N1946" i="1" s="1"/>
  <c r="L1947" i="1"/>
  <c r="N1947" i="1" s="1"/>
  <c r="L488" i="1"/>
  <c r="N488" i="1" s="1"/>
  <c r="L489" i="1"/>
  <c r="N489" i="1" s="1"/>
  <c r="L2576" i="1"/>
  <c r="N2576" i="1" s="1"/>
  <c r="L2577" i="1"/>
  <c r="N2577" i="1" s="1"/>
  <c r="L975" i="1"/>
  <c r="N975" i="1" s="1"/>
  <c r="L976" i="1"/>
  <c r="N976" i="1" s="1"/>
  <c r="L1413" i="1"/>
  <c r="N1413" i="1" s="1"/>
  <c r="L1414" i="1"/>
  <c r="N1414" i="1" s="1"/>
  <c r="L34" i="1"/>
  <c r="N34" i="1" s="1"/>
  <c r="L35" i="1"/>
  <c r="N35" i="1" s="1"/>
  <c r="L524" i="1"/>
  <c r="N524" i="1" s="1"/>
  <c r="L525" i="1"/>
  <c r="N525" i="1" s="1"/>
  <c r="L1039" i="1"/>
  <c r="N1039" i="1" s="1"/>
  <c r="L1040" i="1"/>
  <c r="N1040" i="1" s="1"/>
  <c r="L1465" i="1"/>
  <c r="N1465" i="1" s="1"/>
  <c r="L1466" i="1"/>
  <c r="N1466" i="1" s="1"/>
  <c r="L1874" i="1"/>
  <c r="N1874" i="1" s="1"/>
  <c r="L1875" i="1"/>
  <c r="N1875" i="1" s="1"/>
  <c r="L2697" i="1"/>
  <c r="N2697" i="1" s="1"/>
  <c r="L2698" i="1"/>
  <c r="N2698" i="1" s="1"/>
  <c r="L563" i="1"/>
  <c r="N563" i="1" s="1"/>
  <c r="L564" i="1"/>
  <c r="N564" i="1" s="1"/>
  <c r="L1501" i="1"/>
  <c r="N1501" i="1" s="1"/>
  <c r="L1502" i="1"/>
  <c r="N1502" i="1" s="1"/>
  <c r="L2318" i="1"/>
  <c r="N2318" i="1" s="1"/>
  <c r="L2319" i="1"/>
  <c r="N2319" i="1" s="1"/>
  <c r="L1908" i="1"/>
  <c r="N1908" i="1" s="1"/>
  <c r="L1909" i="1"/>
  <c r="N1909" i="1" s="1"/>
  <c r="L254" i="1"/>
  <c r="N254" i="1" s="1"/>
  <c r="L255" i="1"/>
  <c r="N255" i="1" s="1"/>
  <c r="L2538" i="1"/>
  <c r="N2538" i="1" s="1"/>
  <c r="L2539" i="1"/>
  <c r="N2539" i="1" s="1"/>
  <c r="L674" i="1"/>
  <c r="N674" i="1" s="1"/>
  <c r="L675" i="1"/>
  <c r="N675" i="1" s="1"/>
  <c r="L861" i="1"/>
  <c r="N861" i="1" s="1"/>
  <c r="L862" i="1"/>
  <c r="N862" i="1" s="1"/>
  <c r="L1649" i="1"/>
  <c r="N1649" i="1" s="1"/>
  <c r="L2404" i="1"/>
  <c r="N2404" i="1" s="1"/>
  <c r="L1648" i="1"/>
  <c r="N1648" i="1" s="1"/>
  <c r="L2405" i="1"/>
  <c r="N2405" i="1" s="1"/>
  <c r="L256" i="1"/>
  <c r="N256" i="1" s="1"/>
  <c r="L257" i="1"/>
  <c r="N257" i="1" s="1"/>
  <c r="L863" i="1"/>
  <c r="N863" i="1" s="1"/>
  <c r="L864" i="1"/>
  <c r="N864" i="1" s="1"/>
  <c r="L1650" i="1"/>
  <c r="N1650" i="1" s="1"/>
  <c r="L1651" i="1"/>
  <c r="N1651" i="1" s="1"/>
  <c r="L2406" i="1"/>
  <c r="N2406" i="1" s="1"/>
  <c r="L2407" i="1"/>
  <c r="N2407" i="1" s="1"/>
  <c r="L258" i="1"/>
  <c r="N258" i="1" s="1"/>
  <c r="L259" i="1"/>
  <c r="N259" i="1" s="1"/>
  <c r="L666" i="1"/>
  <c r="N666" i="1" s="1"/>
  <c r="L667" i="1"/>
  <c r="N667" i="1" s="1"/>
  <c r="L865" i="1"/>
  <c r="N865" i="1" s="1"/>
  <c r="L866" i="1"/>
  <c r="N866" i="1" s="1"/>
  <c r="L1652" i="1"/>
  <c r="N1652" i="1" s="1"/>
  <c r="L1653" i="1"/>
  <c r="N1653" i="1" s="1"/>
  <c r="L2408" i="1"/>
  <c r="N2408" i="1" s="1"/>
  <c r="L2409" i="1"/>
  <c r="N2409" i="1" s="1"/>
  <c r="L260" i="1"/>
  <c r="N260" i="1" s="1"/>
  <c r="L261" i="1"/>
  <c r="N261" i="1" s="1"/>
  <c r="L1654" i="1"/>
  <c r="N1654" i="1" s="1"/>
  <c r="L1655" i="1"/>
  <c r="N1655" i="1" s="1"/>
  <c r="L2410" i="1"/>
  <c r="N2410" i="1" s="1"/>
  <c r="L2411" i="1"/>
  <c r="N2411" i="1" s="1"/>
  <c r="L2065" i="1"/>
  <c r="N2065" i="1" s="1"/>
  <c r="L2064" i="1"/>
  <c r="N2064" i="1" s="1"/>
  <c r="L262" i="1"/>
  <c r="N262" i="1" s="1"/>
  <c r="L263" i="1"/>
  <c r="N263" i="1" s="1"/>
  <c r="L1656" i="1"/>
  <c r="N1656" i="1" s="1"/>
  <c r="L1657" i="1"/>
  <c r="N1657" i="1" s="1"/>
  <c r="L2413" i="1"/>
  <c r="N2413" i="1" s="1"/>
  <c r="L2412" i="1"/>
  <c r="N2412" i="1" s="1"/>
  <c r="L2066" i="1"/>
  <c r="N2066" i="1" s="1"/>
  <c r="L2067" i="1"/>
  <c r="N2067" i="1" s="1"/>
  <c r="L264" i="1"/>
  <c r="N264" i="1" s="1"/>
  <c r="L265" i="1"/>
  <c r="N265" i="1" s="1"/>
  <c r="L706" i="1"/>
  <c r="N706" i="1" s="1"/>
  <c r="L707" i="1"/>
  <c r="N707" i="1" s="1"/>
  <c r="L1658" i="1"/>
  <c r="N1658" i="1" s="1"/>
  <c r="L1659" i="1"/>
  <c r="N1659" i="1" s="1"/>
  <c r="L2414" i="1"/>
  <c r="N2414" i="1" s="1"/>
  <c r="L2415" i="1"/>
  <c r="N2415" i="1" s="1"/>
  <c r="L266" i="1"/>
  <c r="N266" i="1" s="1"/>
  <c r="L267" i="1"/>
  <c r="N267" i="1" s="1"/>
  <c r="L1660" i="1"/>
  <c r="N1660" i="1" s="1"/>
  <c r="L1661" i="1"/>
  <c r="N1661" i="1" s="1"/>
  <c r="L324" i="1"/>
  <c r="N324" i="1" s="1"/>
  <c r="L325" i="1"/>
  <c r="N325" i="1" s="1"/>
  <c r="L726" i="1"/>
  <c r="N726" i="1" s="1"/>
  <c r="L727" i="1"/>
  <c r="N727" i="1" s="1"/>
  <c r="L1260" i="1"/>
  <c r="N1260" i="1" s="1"/>
  <c r="L1259" i="1"/>
  <c r="N1259" i="1" s="1"/>
  <c r="L2672" i="1"/>
  <c r="N2672" i="1" s="1"/>
  <c r="L1690" i="1"/>
  <c r="N1690" i="1" s="1"/>
  <c r="L1691" i="1"/>
  <c r="N1691" i="1" s="1"/>
  <c r="L2429" i="1"/>
  <c r="N2429" i="1" s="1"/>
  <c r="L2671" i="1"/>
  <c r="N2671" i="1" s="1"/>
  <c r="L2428" i="1"/>
  <c r="N2428" i="1" s="1"/>
  <c r="L2163" i="1"/>
  <c r="N2163" i="1" s="1"/>
  <c r="L2164" i="1"/>
  <c r="N2164" i="1" s="1"/>
  <c r="L326" i="1"/>
  <c r="N326" i="1" s="1"/>
  <c r="L327" i="1"/>
  <c r="N327" i="1" s="1"/>
  <c r="L728" i="1"/>
  <c r="N728" i="1" s="1"/>
  <c r="L729" i="1"/>
  <c r="N729" i="1" s="1"/>
  <c r="L1261" i="1"/>
  <c r="N1261" i="1" s="1"/>
  <c r="L1262" i="1"/>
  <c r="N1262" i="1" s="1"/>
  <c r="L2673" i="1"/>
  <c r="N2673" i="1" s="1"/>
  <c r="L1692" i="1"/>
  <c r="N1692" i="1" s="1"/>
  <c r="L1693" i="1"/>
  <c r="N1693" i="1" s="1"/>
  <c r="L2430" i="1"/>
  <c r="N2430" i="1" s="1"/>
  <c r="L2431" i="1"/>
  <c r="N2431" i="1" s="1"/>
  <c r="L2674" i="1"/>
  <c r="N2674" i="1" s="1"/>
  <c r="L2166" i="1"/>
  <c r="N2166" i="1" s="1"/>
  <c r="L2740" i="1"/>
  <c r="N2740" i="1" s="1"/>
  <c r="L2741" i="1"/>
  <c r="N2741" i="1" s="1"/>
  <c r="L2165" i="1"/>
  <c r="N2165" i="1" s="1"/>
  <c r="L328" i="1"/>
  <c r="N328" i="1" s="1"/>
  <c r="L329" i="1"/>
  <c r="N329" i="1" s="1"/>
  <c r="L1263" i="1"/>
  <c r="N1263" i="1" s="1"/>
  <c r="L1264" i="1"/>
  <c r="N1264" i="1" s="1"/>
  <c r="L2433" i="1"/>
  <c r="N2433" i="1" s="1"/>
  <c r="L2675" i="1"/>
  <c r="N2675" i="1" s="1"/>
  <c r="L1694" i="1"/>
  <c r="N1694" i="1" s="1"/>
  <c r="L1695" i="1"/>
  <c r="N1695" i="1" s="1"/>
  <c r="L2432" i="1"/>
  <c r="N2432" i="1" s="1"/>
  <c r="L2676" i="1"/>
  <c r="N2676" i="1" s="1"/>
  <c r="L2290" i="1"/>
  <c r="N2290" i="1" s="1"/>
  <c r="L2788" i="1"/>
  <c r="N2788" i="1" s="1"/>
  <c r="L1093" i="1"/>
  <c r="N1093" i="1" s="1"/>
  <c r="L1094" i="1"/>
  <c r="N1094" i="1" s="1"/>
  <c r="L604" i="1"/>
  <c r="N604" i="1" s="1"/>
  <c r="L605" i="1"/>
  <c r="N605" i="1" s="1"/>
  <c r="L1188" i="1"/>
  <c r="N1188" i="1" s="1"/>
  <c r="L1187" i="1"/>
  <c r="N1187" i="1" s="1"/>
  <c r="L2761" i="1"/>
  <c r="N2761" i="1" s="1"/>
  <c r="L2760" i="1"/>
  <c r="N2760" i="1" s="1"/>
  <c r="L2215" i="1"/>
  <c r="N2215" i="1" s="1"/>
  <c r="L2216" i="1"/>
  <c r="N2216" i="1" s="1"/>
  <c r="L877" i="1"/>
  <c r="N877" i="1" s="1"/>
  <c r="L878" i="1"/>
  <c r="N878" i="1" s="1"/>
  <c r="L1800" i="1"/>
  <c r="N1800" i="1" s="1"/>
  <c r="L1801" i="1"/>
  <c r="N1801" i="1" s="1"/>
  <c r="L911" i="1"/>
  <c r="N911" i="1" s="1"/>
  <c r="L912" i="1"/>
  <c r="N912" i="1" s="1"/>
  <c r="L943" i="1"/>
  <c r="N943" i="1" s="1"/>
  <c r="L944" i="1"/>
  <c r="N944" i="1" s="1"/>
  <c r="L1228" i="1"/>
  <c r="N1228" i="1" s="1"/>
  <c r="L1227" i="1"/>
  <c r="N1227" i="1" s="1"/>
  <c r="L2267" i="1"/>
  <c r="N2267" i="1" s="1"/>
  <c r="L2268" i="1"/>
  <c r="N2268" i="1" s="1"/>
  <c r="L973" i="1"/>
  <c r="N973" i="1" s="1"/>
  <c r="L974" i="1"/>
  <c r="N974" i="1" s="1"/>
  <c r="L1411" i="1"/>
  <c r="N1411" i="1" s="1"/>
  <c r="L1412" i="1"/>
  <c r="N1412" i="1" s="1"/>
  <c r="L2638" i="1"/>
  <c r="N2638" i="1" s="1"/>
  <c r="L2639" i="1"/>
  <c r="N2639" i="1" s="1"/>
  <c r="L32" i="1"/>
  <c r="N32" i="1" s="1"/>
  <c r="L33" i="1"/>
  <c r="N33" i="1" s="1"/>
  <c r="L1419" i="1"/>
  <c r="N1419" i="1" s="1"/>
  <c r="L1420" i="1"/>
  <c r="N1420" i="1" s="1"/>
  <c r="L85" i="1"/>
  <c r="N85" i="1" s="1"/>
  <c r="L86" i="1"/>
  <c r="N86" i="1" s="1"/>
  <c r="L1499" i="1"/>
  <c r="N1499" i="1" s="1"/>
  <c r="L1500" i="1"/>
  <c r="N1500" i="1" s="1"/>
  <c r="L2317" i="1"/>
  <c r="N2317" i="1" s="1"/>
  <c r="L2316" i="1"/>
  <c r="N2316" i="1" s="1"/>
  <c r="L1906" i="1"/>
  <c r="N1906" i="1" s="1"/>
  <c r="L1907" i="1"/>
  <c r="N1907" i="1" s="1"/>
  <c r="L581" i="1"/>
  <c r="N581" i="1" s="1"/>
  <c r="L582" i="1"/>
  <c r="N582" i="1" s="1"/>
  <c r="L1148" i="1"/>
  <c r="N1148" i="1" s="1"/>
  <c r="L1147" i="1"/>
  <c r="N1147" i="1" s="1"/>
  <c r="L1964" i="1"/>
  <c r="N1964" i="1" s="1"/>
  <c r="L1965" i="1"/>
  <c r="N1965" i="1" s="1"/>
  <c r="L1177" i="1"/>
  <c r="N1177" i="1" s="1"/>
  <c r="L1178" i="1"/>
  <c r="N1178" i="1" s="1"/>
  <c r="L1678" i="1"/>
  <c r="N1678" i="1" s="1"/>
  <c r="L1679" i="1"/>
  <c r="N1679" i="1" s="1"/>
  <c r="L2663" i="1"/>
  <c r="N2663" i="1" s="1"/>
  <c r="L2664" i="1"/>
  <c r="N2664" i="1" s="1"/>
  <c r="L2147" i="1"/>
  <c r="N2147" i="1" s="1"/>
  <c r="L2148" i="1"/>
  <c r="N2148" i="1" s="1"/>
  <c r="L407" i="1"/>
  <c r="N407" i="1" s="1"/>
  <c r="L408" i="1"/>
  <c r="N408" i="1" s="1"/>
  <c r="L730" i="1"/>
  <c r="N730" i="1" s="1"/>
  <c r="L731" i="1"/>
  <c r="N731" i="1" s="1"/>
  <c r="L1180" i="1"/>
  <c r="N1180" i="1" s="1"/>
  <c r="L1179" i="1"/>
  <c r="N1179" i="1" s="1"/>
  <c r="L1681" i="1"/>
  <c r="N1681" i="1" s="1"/>
  <c r="L2418" i="1"/>
  <c r="N2418" i="1" s="1"/>
  <c r="L2419" i="1"/>
  <c r="N2419" i="1" s="1"/>
  <c r="L2665" i="1"/>
  <c r="N2665" i="1" s="1"/>
  <c r="L2666" i="1"/>
  <c r="N2666" i="1" s="1"/>
  <c r="L1680" i="1"/>
  <c r="N1680" i="1" s="1"/>
  <c r="L316" i="1"/>
  <c r="N316" i="1" s="1"/>
  <c r="L317" i="1"/>
  <c r="N317" i="1" s="1"/>
  <c r="L2556" i="1"/>
  <c r="N2556" i="1" s="1"/>
  <c r="L2557" i="1"/>
  <c r="N2557" i="1" s="1"/>
  <c r="L732" i="1"/>
  <c r="N732" i="1" s="1"/>
  <c r="L733" i="1"/>
  <c r="N733" i="1" s="1"/>
  <c r="L1181" i="1"/>
  <c r="N1181" i="1" s="1"/>
  <c r="L1182" i="1"/>
  <c r="N1182" i="1" s="1"/>
  <c r="L1682" i="1"/>
  <c r="N1682" i="1" s="1"/>
  <c r="L1683" i="1"/>
  <c r="N1683" i="1" s="1"/>
  <c r="L2420" i="1"/>
  <c r="N2420" i="1" s="1"/>
  <c r="L2421" i="1"/>
  <c r="N2421" i="1" s="1"/>
  <c r="L2155" i="1"/>
  <c r="N2155" i="1" s="1"/>
  <c r="L2732" i="1"/>
  <c r="N2732" i="1" s="1"/>
  <c r="L2733" i="1"/>
  <c r="N2733" i="1" s="1"/>
  <c r="L2156" i="1"/>
  <c r="N2156" i="1" s="1"/>
  <c r="L318" i="1"/>
  <c r="N318" i="1" s="1"/>
  <c r="L319" i="1"/>
  <c r="N319" i="1" s="1"/>
  <c r="L2558" i="1"/>
  <c r="N2558" i="1" s="1"/>
  <c r="L2559" i="1"/>
  <c r="N2559" i="1" s="1"/>
  <c r="L734" i="1"/>
  <c r="N734" i="1" s="1"/>
  <c r="L735" i="1"/>
  <c r="N735" i="1" s="1"/>
  <c r="L1183" i="1"/>
  <c r="N1183" i="1" s="1"/>
  <c r="L1184" i="1"/>
  <c r="N1184" i="1" s="1"/>
  <c r="L1684" i="1"/>
  <c r="N1684" i="1" s="1"/>
  <c r="L1685" i="1"/>
  <c r="N1685" i="1" s="1"/>
  <c r="L2422" i="1"/>
  <c r="N2422" i="1" s="1"/>
  <c r="L2668" i="1"/>
  <c r="N2668" i="1" s="1"/>
  <c r="L2667" i="1"/>
  <c r="N2667" i="1" s="1"/>
  <c r="L2423" i="1"/>
  <c r="N2423" i="1" s="1"/>
  <c r="L2157" i="1"/>
  <c r="N2157" i="1" s="1"/>
  <c r="L2158" i="1"/>
  <c r="N2158" i="1" s="1"/>
  <c r="L2734" i="1"/>
  <c r="N2734" i="1" s="1"/>
  <c r="L2735" i="1"/>
  <c r="N2735" i="1" s="1"/>
  <c r="L320" i="1"/>
  <c r="N320" i="1" s="1"/>
  <c r="L321" i="1"/>
  <c r="N321" i="1" s="1"/>
  <c r="L2560" i="1"/>
  <c r="N2560" i="1" s="1"/>
  <c r="L2561" i="1"/>
  <c r="N2561" i="1" s="1"/>
  <c r="L736" i="1"/>
  <c r="N736" i="1" s="1"/>
  <c r="L737" i="1"/>
  <c r="N737" i="1" s="1"/>
  <c r="L1185" i="1"/>
  <c r="N1185" i="1" s="1"/>
  <c r="L1186" i="1"/>
  <c r="N1186" i="1" s="1"/>
  <c r="L1686" i="1"/>
  <c r="N1686" i="1" s="1"/>
  <c r="L1687" i="1"/>
  <c r="N1687" i="1" s="1"/>
  <c r="L2669" i="1"/>
  <c r="N2669" i="1" s="1"/>
  <c r="L2670" i="1"/>
  <c r="N2670" i="1" s="1"/>
  <c r="L2424" i="1"/>
  <c r="N2424" i="1" s="1"/>
  <c r="L2425" i="1"/>
  <c r="N2425" i="1" s="1"/>
  <c r="L2736" i="1"/>
  <c r="N2736" i="1" s="1"/>
  <c r="L2737" i="1"/>
  <c r="N2737" i="1" s="1"/>
  <c r="L2160" i="1"/>
  <c r="N2160" i="1" s="1"/>
  <c r="L2159" i="1"/>
  <c r="N2159" i="1" s="1"/>
  <c r="L322" i="1"/>
  <c r="N322" i="1" s="1"/>
  <c r="L323" i="1"/>
  <c r="N323" i="1" s="1"/>
  <c r="L724" i="1"/>
  <c r="N724" i="1" s="1"/>
  <c r="L725" i="1"/>
  <c r="N725" i="1" s="1"/>
  <c r="L1688" i="1"/>
  <c r="N1688" i="1" s="1"/>
  <c r="L1689" i="1"/>
  <c r="N1689" i="1" s="1"/>
  <c r="L2426" i="1"/>
  <c r="N2426" i="1" s="1"/>
  <c r="L2427" i="1"/>
  <c r="N2427" i="1" s="1"/>
  <c r="L2161" i="1"/>
  <c r="N2161" i="1" s="1"/>
  <c r="L2162" i="1"/>
  <c r="N2162" i="1" s="1"/>
  <c r="L2739" i="1"/>
  <c r="N2739" i="1" s="1"/>
  <c r="L2738" i="1"/>
  <c r="N2738" i="1" s="1"/>
  <c r="L114" i="1"/>
  <c r="N114" i="1" s="1"/>
  <c r="L115" i="1"/>
  <c r="N115" i="1" s="1"/>
  <c r="L1221" i="1"/>
  <c r="N1221" i="1" s="1"/>
  <c r="L1222" i="1"/>
  <c r="N1222" i="1" s="1"/>
  <c r="L1726" i="1"/>
  <c r="N1726" i="1" s="1"/>
  <c r="L1727" i="1"/>
  <c r="N1727" i="1" s="1"/>
  <c r="L2192" i="1"/>
  <c r="N2192" i="1" s="1"/>
  <c r="L2191" i="1"/>
  <c r="N2191" i="1" s="1"/>
  <c r="L116" i="1"/>
  <c r="N116" i="1" s="1"/>
  <c r="L117" i="1"/>
  <c r="N117" i="1" s="1"/>
  <c r="L765" i="1"/>
  <c r="N765" i="1" s="1"/>
  <c r="L766" i="1"/>
  <c r="N766" i="1" s="1"/>
  <c r="L1223" i="1"/>
  <c r="N1223" i="1" s="1"/>
  <c r="L1224" i="1"/>
  <c r="N1224" i="1" s="1"/>
  <c r="L1729" i="1"/>
  <c r="N1729" i="1" s="1"/>
  <c r="L1728" i="1"/>
  <c r="N1728" i="1" s="1"/>
  <c r="L2193" i="1"/>
  <c r="N2193" i="1" s="1"/>
  <c r="L2194" i="1"/>
  <c r="N2194" i="1" s="1"/>
  <c r="L118" i="1"/>
  <c r="N118" i="1" s="1"/>
  <c r="L119" i="1"/>
  <c r="N119" i="1" s="1"/>
  <c r="L1225" i="1"/>
  <c r="N1225" i="1" s="1"/>
  <c r="L1226" i="1"/>
  <c r="N1226" i="1" s="1"/>
  <c r="L1730" i="1"/>
  <c r="N1730" i="1" s="1"/>
  <c r="L1731" i="1"/>
  <c r="N1731" i="1" s="1"/>
  <c r="L2195" i="1"/>
  <c r="N2195" i="1" s="1"/>
  <c r="L2196" i="1"/>
  <c r="N2196" i="1" s="1"/>
  <c r="V7" i="7" l="1"/>
  <c r="W7" i="7" s="1"/>
  <c r="W4" i="7" l="1"/>
  <c r="W6" i="7"/>
  <c r="W5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<sst xmlns="http://schemas.openxmlformats.org/spreadsheetml/2006/main" count="34144" uniqueCount="5493">
  <si>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</si>
  <si>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</si>
  <si>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</si>
  <si>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</si>
  <si>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</si>
  <si>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</si>
  <si>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</si>
  <si>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</si>
  <si>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</si>
  <si>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</si>
  <si>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</si>
  <si>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</si>
  <si>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</si>
  <si>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</si>
  <si>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</si>
  <si>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</si>
  <si>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</si>
  <si>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</si>
  <si>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</si>
  <si>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</si>
  <si>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</si>
  <si>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</si>
  <si>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</si>
  <si>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</si>
  <si>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</si>
  <si>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</si>
  <si>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</si>
  <si>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</si>
  <si>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</si>
  <si>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</si>
  <si>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</si>
  <si>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</si>
  <si>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</si>
  <si>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</si>
  <si>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</si>
  <si>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</si>
  <si>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</si>
  <si>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</si>
  <si>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</si>
  <si>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</si>
  <si>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</si>
  <si>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</si>
  <si>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</si>
  <si>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</si>
  <si>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</si>
  <si>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</si>
  <si>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</si>
  <si>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</si>
  <si>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</si>
  <si>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</si>
  <si>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</si>
  <si>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</si>
  <si>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</si>
  <si>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</si>
  <si>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</si>
  <si>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</si>
  <si>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</si>
  <si>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</si>
  <si>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</si>
  <si>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</si>
  <si>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</si>
  <si>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</si>
  <si>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</si>
  <si>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</si>
  <si>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</si>
  <si>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</si>
  <si>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</si>
  <si>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</si>
  <si>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</si>
  <si>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</si>
  <si>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</si>
  <si>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</si>
  <si>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</si>
  <si>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</si>
  <si>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</si>
  <si>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</si>
  <si>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</si>
  <si>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</si>
  <si>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</si>
  <si>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</si>
  <si>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</si>
  <si>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</si>
  <si>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</si>
  <si>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</si>
  <si>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</si>
  <si>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</si>
  <si>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</si>
  <si>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</si>
  <si>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</si>
  <si>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</si>
  <si>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</si>
  <si>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</si>
  <si>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</si>
  <si>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</si>
  <si>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</si>
  <si>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</si>
  <si>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</si>
  <si>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</si>
  <si>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</si>
  <si>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</si>
  <si>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</si>
  <si>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</si>
  <si>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</si>
  <si>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</si>
  <si>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</si>
  <si>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</si>
  <si>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</si>
  <si>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</si>
  <si>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</si>
  <si>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</si>
  <si>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</si>
  <si>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</si>
  <si>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</si>
  <si>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</si>
  <si>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</si>
  <si>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</si>
  <si>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</si>
  <si>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</si>
  <si>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</si>
  <si>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</si>
  <si>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</si>
  <si>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</si>
  <si>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</si>
  <si>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</si>
  <si>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</si>
  <si>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</si>
  <si>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</si>
  <si>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</si>
  <si>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</si>
  <si>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</si>
  <si>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</si>
  <si>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</si>
  <si>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</si>
  <si>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</si>
  <si>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</si>
  <si>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</si>
  <si>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</si>
  <si>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</si>
  <si>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</si>
  <si>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</si>
  <si>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</si>
  <si>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</si>
  <si>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</si>
  <si>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</si>
  <si>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</si>
  <si>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</si>
  <si>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</si>
  <si>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</si>
  <si>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</si>
  <si>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</si>
  <si>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</si>
  <si>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</si>
  <si>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</si>
  <si>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</si>
  <si>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</si>
  <si>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</si>
  <si>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</si>
  <si>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</si>
  <si>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</si>
  <si>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</si>
  <si>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</si>
  <si>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</si>
  <si>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</si>
  <si>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</si>
  <si>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</si>
  <si>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</si>
  <si>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</si>
  <si>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</si>
  <si>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</si>
  <si>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</si>
  <si>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</si>
  <si>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</si>
  <si>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</si>
  <si>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</si>
  <si>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</si>
  <si>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</si>
  <si>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</si>
  <si>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</si>
  <si>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</si>
  <si>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</si>
  <si>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</si>
  <si>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</si>
  <si>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</si>
  <si>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</si>
  <si>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</si>
  <si>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</si>
  <si>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</si>
  <si>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</si>
  <si>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</si>
  <si>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</si>
  <si>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</si>
  <si>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</si>
  <si>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</si>
  <si>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</si>
  <si>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</si>
  <si>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</si>
  <si>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</si>
  <si>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</si>
  <si>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</si>
  <si>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</si>
  <si>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</si>
  <si>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</si>
  <si>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</si>
  <si>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</si>
  <si>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</si>
  <si>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</si>
  <si>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</si>
  <si>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</si>
  <si>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</si>
  <si>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</si>
  <si>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</si>
  <si>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</si>
  <si>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</si>
  <si>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</si>
  <si>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</si>
  <si>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</si>
  <si>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</si>
  <si>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</si>
  <si>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</si>
  <si>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</si>
  <si>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</si>
  <si>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</si>
  <si>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</si>
  <si>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</si>
  <si>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</si>
  <si>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</si>
  <si>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</si>
  <si>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</si>
  <si>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</si>
  <si>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</si>
  <si>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</si>
  <si>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</si>
  <si>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</si>
  <si>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</si>
  <si>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</si>
  <si>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</si>
  <si>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</si>
  <si>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</si>
  <si>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</si>
  <si>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</si>
  <si>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</si>
  <si>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</si>
  <si>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</si>
  <si>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</si>
  <si>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</si>
  <si>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</si>
  <si>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</si>
  <si>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</si>
  <si>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</si>
  <si>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</si>
  <si>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</si>
  <si>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</si>
  <si>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</si>
  <si>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</si>
  <si>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</si>
  <si>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</si>
  <si>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</si>
  <si>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</si>
  <si>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</si>
  <si>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</si>
  <si>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</si>
  <si>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</si>
  <si>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</si>
  <si>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</si>
  <si>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</si>
  <si>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</si>
  <si>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</si>
  <si>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</si>
  <si>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</si>
  <si>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</si>
  <si>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</si>
  <si>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</si>
  <si>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</si>
  <si>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</si>
  <si>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</si>
  <si>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</si>
  <si>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</si>
  <si>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</si>
  <si>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</si>
  <si>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</si>
  <si>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</si>
  <si>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</si>
  <si>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</si>
  <si>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</si>
  <si>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</si>
  <si>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</si>
  <si>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</si>
  <si>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</si>
  <si>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</si>
  <si>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</si>
  <si>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</si>
  <si>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</si>
  <si>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</si>
  <si>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</si>
  <si>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</si>
  <si>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</si>
  <si>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</si>
  <si>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</si>
  <si>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</si>
  <si>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</si>
  <si>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</si>
  <si>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</si>
  <si>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</si>
  <si>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</si>
  <si>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</si>
  <si>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</si>
  <si>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</si>
  <si>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</si>
  <si>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</si>
  <si>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</si>
  <si>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</si>
  <si>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</si>
  <si>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</si>
  <si>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</si>
  <si>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</si>
  <si>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</si>
  <si>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</si>
  <si>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</si>
  <si>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</si>
  <si>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</si>
  <si>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</si>
  <si>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</si>
  <si>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</si>
  <si>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</si>
  <si>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</si>
  <si>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</si>
  <si>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</si>
  <si>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</si>
  <si>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</si>
  <si>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</si>
  <si>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</si>
  <si>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</si>
  <si>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</si>
  <si>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</si>
  <si>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</si>
  <si>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</si>
  <si>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</si>
  <si>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</si>
  <si>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</si>
  <si>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</si>
  <si>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</si>
  <si>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</si>
  <si>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</si>
  <si>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</si>
  <si>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</si>
  <si>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</si>
  <si>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</si>
  <si>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</si>
  <si>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</si>
  <si>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</si>
  <si>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</si>
  <si>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</si>
  <si>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</si>
  <si>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</si>
  <si>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</si>
  <si>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</si>
  <si>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</si>
  <si>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</si>
  <si>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</si>
  <si>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</si>
  <si>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</si>
  <si>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</si>
  <si>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</si>
  <si>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</si>
  <si>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</si>
  <si>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</si>
  <si>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</si>
  <si>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</si>
  <si>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</si>
  <si>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</si>
  <si>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</si>
  <si>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</si>
  <si>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</si>
  <si>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</si>
  <si>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</si>
  <si>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</si>
  <si>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</si>
  <si>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</si>
  <si>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</si>
  <si>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</si>
  <si>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</si>
  <si>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</si>
  <si>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</si>
  <si>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</si>
  <si>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</si>
  <si>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</si>
  <si>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</si>
  <si>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</si>
  <si>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</si>
  <si>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</si>
  <si>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</si>
  <si>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</si>
  <si>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</si>
  <si>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</si>
  <si>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</si>
  <si>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</si>
  <si>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</si>
  <si>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</si>
  <si>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</si>
  <si>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</si>
  <si>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</si>
  <si>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</si>
  <si>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</si>
  <si>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</si>
  <si>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</si>
  <si>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</si>
  <si>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</si>
  <si>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</si>
  <si>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</si>
  <si>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</si>
  <si>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</si>
  <si>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</si>
  <si>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</si>
  <si>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</si>
  <si>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</si>
  <si>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</si>
  <si>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</si>
  <si>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</si>
  <si>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</si>
  <si>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</si>
  <si>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</si>
  <si>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</si>
  <si>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</si>
  <si>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</si>
  <si>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</si>
  <si>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</si>
  <si>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</si>
  <si>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</si>
  <si>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</si>
  <si>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</si>
  <si>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</si>
  <si>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</si>
  <si>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</si>
  <si>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</si>
  <si>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</si>
  <si>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</si>
  <si>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</si>
  <si>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</si>
  <si>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</si>
  <si>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</si>
  <si>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</si>
  <si>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</si>
  <si>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</si>
  <si>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</si>
  <si>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</si>
  <si>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</si>
  <si>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</si>
  <si>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</si>
  <si>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</si>
  <si>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</si>
  <si>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</si>
  <si>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</si>
  <si>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</si>
  <si>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</si>
  <si>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</si>
  <si>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</si>
  <si>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</si>
  <si>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</si>
  <si>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</si>
  <si>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</si>
  <si>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</si>
  <si>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</si>
  <si>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</si>
  <si>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</si>
  <si>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</si>
  <si>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</si>
  <si>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</si>
  <si>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</si>
  <si>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</si>
  <si>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</si>
  <si>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</si>
  <si>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</si>
  <si>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</si>
  <si>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</si>
  <si>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</si>
  <si>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</si>
  <si>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</si>
  <si>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</si>
  <si>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</si>
  <si>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</si>
  <si>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</si>
  <si>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</si>
  <si>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</si>
  <si>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</si>
  <si>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</si>
  <si>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</si>
  <si>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</si>
  <si>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</si>
  <si>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</si>
  <si>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</si>
  <si>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</si>
  <si>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</si>
  <si>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</si>
  <si>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</si>
  <si>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</si>
  <si>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</si>
  <si>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</si>
  <si>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</si>
  <si>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</si>
  <si>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</si>
  <si>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</si>
  <si>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</si>
  <si>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</si>
  <si>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</si>
  <si>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</si>
  <si>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</si>
  <si>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</si>
  <si>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</si>
  <si>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</si>
  <si>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</si>
  <si>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</si>
  <si>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</si>
  <si>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</si>
  <si>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</si>
  <si>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</si>
  <si>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</si>
  <si>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</si>
  <si>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</si>
  <si>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</si>
  <si>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</si>
  <si>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</si>
  <si>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</si>
  <si>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</si>
  <si>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</si>
  <si>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</si>
  <si>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</si>
  <si>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</si>
  <si>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</si>
  <si>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</si>
  <si>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</si>
  <si>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</si>
  <si>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</si>
  <si>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</si>
  <si>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</si>
  <si>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</si>
  <si>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</si>
  <si>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</si>
  <si>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</si>
  <si>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</si>
  <si>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</si>
  <si>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</si>
  <si>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</si>
  <si>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</si>
  <si>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</si>
  <si>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</si>
  <si>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</si>
  <si>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</si>
  <si>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</si>
  <si>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</si>
  <si>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</si>
  <si>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</si>
  <si>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</si>
  <si>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</si>
  <si>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</si>
  <si>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</si>
  <si>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</si>
  <si>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</si>
  <si>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</si>
  <si>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</si>
  <si>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</si>
  <si>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</si>
  <si>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</si>
  <si>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</si>
  <si>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</si>
  <si>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</si>
  <si>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</si>
  <si>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</si>
  <si>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</si>
  <si>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</si>
  <si>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</si>
  <si>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</si>
  <si>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</si>
  <si>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</si>
  <si>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</si>
  <si>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</si>
  <si>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</si>
  <si>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</si>
  <si>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</si>
  <si>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</si>
  <si>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</si>
  <si>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</si>
  <si>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</si>
  <si>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</si>
  <si>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</si>
  <si>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</si>
  <si>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</si>
  <si>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</si>
  <si>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</si>
  <si>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</si>
  <si>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</si>
  <si>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</si>
  <si>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</si>
  <si>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</si>
  <si>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</si>
  <si>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</si>
  <si>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</si>
  <si>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</si>
  <si>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</si>
  <si>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</si>
  <si>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</si>
  <si>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</si>
  <si>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</si>
  <si>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</si>
  <si>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</si>
  <si>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</si>
  <si>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</si>
  <si>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</si>
  <si>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</si>
  <si>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</si>
  <si>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</si>
  <si>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</si>
  <si>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</si>
  <si>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</si>
  <si>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</si>
  <si>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</si>
  <si>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</si>
  <si>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</si>
  <si>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</si>
  <si>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</si>
  <si>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</si>
  <si>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</si>
  <si>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</si>
  <si>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</si>
  <si>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</si>
  <si>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</si>
  <si>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</si>
  <si>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</si>
  <si>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</si>
  <si>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</si>
  <si>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</si>
  <si>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</si>
  <si>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</si>
  <si>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</si>
  <si>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</si>
  <si>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</si>
  <si>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</si>
  <si>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</si>
  <si>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</si>
  <si>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</si>
  <si>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</si>
  <si>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</si>
  <si>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</si>
  <si>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</si>
  <si>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</si>
  <si>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</si>
  <si>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</si>
  <si>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</si>
  <si>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</si>
  <si>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</si>
  <si>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</si>
  <si>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</si>
  <si>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</si>
  <si>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</si>
  <si>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</si>
  <si>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</si>
  <si>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</si>
  <si>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</si>
  <si>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</si>
  <si>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</si>
  <si>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</si>
  <si>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</si>
  <si>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</si>
  <si>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</si>
  <si>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</si>
  <si>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</si>
  <si>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</si>
  <si>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</si>
  <si>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</si>
  <si>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</si>
  <si>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</si>
  <si>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</si>
  <si>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</si>
  <si>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</si>
  <si>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</si>
  <si>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</si>
  <si>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</si>
  <si>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</si>
  <si>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</si>
  <si>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</si>
  <si>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</si>
  <si>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</si>
  <si>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</si>
  <si>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</si>
  <si>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</si>
  <si>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</si>
  <si>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</si>
  <si>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</si>
  <si>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</si>
  <si>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</si>
  <si>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</si>
  <si>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</si>
  <si>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</si>
  <si>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</si>
  <si>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</si>
  <si>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</si>
  <si>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</si>
  <si>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</si>
  <si>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</si>
  <si>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</si>
  <si>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</si>
  <si>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</si>
  <si>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</si>
  <si>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</si>
  <si>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</si>
  <si>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</si>
  <si>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</si>
  <si>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</si>
  <si>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</si>
  <si>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</si>
  <si>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</si>
  <si>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</si>
  <si>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</si>
  <si>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</si>
  <si>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</si>
  <si>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</si>
  <si>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</si>
  <si>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</si>
  <si>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</si>
  <si>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</si>
  <si>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</si>
  <si>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</si>
  <si>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</si>
  <si>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</si>
  <si>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</si>
  <si>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</si>
  <si>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</si>
  <si>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</si>
  <si>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</si>
  <si>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</si>
  <si>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</si>
  <si>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</si>
  <si>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</si>
  <si>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</si>
  <si>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</si>
  <si>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</si>
  <si>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</si>
  <si>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</si>
  <si>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</si>
  <si>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</si>
  <si>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</si>
  <si>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</si>
  <si>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</si>
  <si>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</si>
  <si>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</si>
  <si>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</si>
  <si>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</si>
  <si>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</si>
  <si>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</si>
  <si>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</si>
  <si>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</si>
  <si>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</si>
  <si>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</si>
  <si>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</si>
  <si>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</si>
  <si>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</si>
  <si>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</si>
  <si>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</si>
  <si>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</si>
  <si>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</si>
  <si>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</si>
  <si>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</si>
  <si>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</si>
  <si>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</si>
  <si>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</si>
  <si>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</si>
  <si>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</si>
  <si>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</si>
  <si>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</si>
  <si>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</si>
  <si>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</si>
  <si>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</si>
  <si>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</si>
  <si>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</si>
  <si>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</si>
  <si>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</si>
  <si>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</si>
  <si>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</si>
  <si>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</si>
  <si>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</si>
  <si>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</si>
  <si>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</si>
  <si>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</si>
  <si>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</si>
  <si>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</si>
  <si>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</si>
  <si>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</si>
  <si>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</si>
  <si>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</si>
  <si>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</si>
  <si>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</si>
  <si>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</si>
  <si>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</si>
  <si>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</si>
  <si>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</si>
  <si>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</si>
  <si>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</si>
  <si>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</si>
  <si>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</si>
  <si>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</si>
  <si>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</si>
  <si>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</si>
  <si>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</si>
  <si>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</si>
  <si>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</si>
  <si>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</si>
  <si>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</si>
  <si>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</si>
  <si>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</si>
  <si>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</si>
  <si>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</si>
  <si>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</si>
  <si>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</si>
  <si>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</si>
  <si>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</si>
  <si>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</si>
  <si>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</si>
  <si>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</si>
  <si>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</si>
  <si>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</si>
  <si>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</si>
  <si>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</si>
  <si>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</si>
  <si>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</si>
  <si>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</si>
  <si>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</si>
  <si>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</si>
  <si>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</si>
  <si>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</si>
  <si>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</si>
  <si>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</si>
  <si>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</si>
  <si>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</si>
  <si>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</si>
  <si>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</si>
  <si>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</si>
  <si>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</si>
  <si>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</si>
  <si>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</si>
  <si>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</si>
  <si>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</si>
  <si>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</si>
  <si>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</si>
  <si>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</si>
  <si>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</si>
  <si>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</si>
  <si>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</si>
  <si>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</si>
  <si>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</si>
  <si>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</si>
  <si>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</si>
  <si>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</si>
  <si>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</si>
  <si>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</si>
  <si>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</si>
  <si>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</si>
  <si>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</si>
  <si>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</si>
  <si>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</si>
  <si>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</si>
  <si>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</si>
  <si>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</si>
  <si>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</si>
  <si>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</si>
  <si>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</si>
  <si>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</si>
  <si>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</si>
  <si>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</si>
  <si>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</si>
  <si>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</si>
  <si>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</si>
  <si>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</si>
  <si>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</si>
  <si>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</si>
  <si>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</si>
  <si>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</si>
  <si>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</si>
  <si>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</si>
  <si>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</si>
  <si>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</si>
  <si>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</si>
  <si>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</si>
  <si>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</si>
  <si>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</si>
  <si>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</si>
  <si>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</si>
  <si>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</si>
  <si>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</si>
  <si>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</si>
  <si>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</si>
  <si>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</si>
  <si>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</si>
  <si>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</si>
  <si>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</si>
  <si>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</si>
  <si>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</si>
  <si>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</si>
  <si>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</si>
  <si>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</si>
  <si>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</si>
  <si>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</si>
  <si>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</si>
  <si>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</si>
  <si>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</si>
  <si>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</si>
  <si>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</si>
  <si>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</si>
  <si>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</si>
  <si>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</si>
  <si>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</si>
  <si>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</si>
  <si>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</si>
  <si>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</si>
  <si>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</si>
  <si>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</si>
  <si>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</si>
  <si>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</si>
  <si>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</si>
  <si>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</si>
  <si>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</si>
  <si>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</si>
  <si>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</si>
  <si>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</si>
  <si>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</si>
  <si>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</si>
  <si>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</si>
  <si>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</si>
  <si>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</si>
  <si>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</si>
  <si>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</si>
  <si>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</si>
  <si>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</si>
  <si>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</si>
  <si>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</si>
  <si>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</si>
  <si>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</si>
  <si>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</si>
  <si>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</si>
  <si>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</si>
  <si>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</si>
  <si>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</si>
  <si>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</si>
  <si>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</si>
  <si>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</si>
  <si>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</si>
  <si>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</si>
  <si>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</si>
  <si>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</si>
  <si>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</si>
  <si>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</si>
  <si>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</si>
  <si>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</si>
  <si>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</si>
  <si>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</si>
  <si>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</si>
  <si>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</si>
  <si>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</si>
  <si>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</si>
  <si>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</si>
  <si>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</si>
  <si>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</si>
  <si>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</si>
  <si>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</si>
  <si>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</si>
  <si>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</si>
  <si>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</si>
  <si>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</si>
  <si>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</si>
  <si>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</si>
  <si>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</si>
  <si>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</si>
  <si>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</si>
  <si>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</si>
  <si>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</si>
  <si>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</si>
  <si>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</si>
  <si>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</si>
  <si>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</si>
  <si>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</si>
  <si>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</si>
  <si>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</si>
  <si>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</si>
  <si>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</si>
  <si>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</si>
  <si>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</si>
  <si>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</si>
  <si>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</si>
  <si>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</si>
  <si>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</si>
  <si>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</si>
  <si>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</si>
  <si>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</si>
  <si>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</si>
  <si>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</si>
  <si>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</si>
  <si>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</si>
  <si>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</si>
  <si>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</si>
  <si>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</si>
  <si>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</si>
  <si>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</si>
  <si>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</si>
  <si>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</si>
  <si>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</si>
  <si>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</si>
  <si>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</si>
  <si>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</si>
  <si>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</si>
  <si>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</si>
  <si>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</si>
  <si>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</si>
  <si>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</si>
  <si>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</si>
  <si>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</si>
  <si>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</si>
  <si>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</si>
  <si>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</si>
  <si>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</si>
  <si>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</si>
  <si>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</si>
  <si>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</si>
  <si>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</si>
  <si>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</si>
  <si>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</si>
  <si>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</si>
  <si>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</si>
  <si>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</si>
  <si>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</si>
  <si>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</si>
  <si>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</si>
  <si>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</si>
  <si>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</si>
  <si>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</si>
  <si>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</si>
  <si>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</si>
  <si>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</si>
  <si>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</si>
  <si>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</si>
  <si>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</si>
  <si>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</si>
  <si>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</si>
  <si>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</si>
  <si>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</si>
  <si>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</si>
  <si>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</si>
  <si>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</si>
  <si>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</si>
  <si>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</si>
  <si>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</si>
  <si>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</si>
  <si>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</si>
  <si>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</si>
  <si>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</si>
  <si>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</si>
  <si>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</si>
  <si>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</si>
  <si>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</si>
  <si>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</si>
  <si>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</si>
  <si>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</si>
  <si>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</si>
  <si>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</si>
  <si>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</si>
  <si>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</si>
  <si>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</si>
  <si>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</si>
  <si>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</si>
  <si>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</si>
  <si>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</si>
  <si>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</si>
  <si>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</si>
  <si>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</si>
  <si>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</si>
  <si>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</si>
  <si>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</si>
  <si>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</si>
  <si>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</si>
  <si>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</si>
  <si>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</si>
  <si>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</si>
  <si>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</si>
  <si>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</si>
  <si>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</si>
  <si>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</si>
  <si>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</si>
  <si>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</si>
  <si>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</si>
  <si>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</si>
  <si>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</si>
  <si>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</si>
  <si>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</si>
  <si>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</si>
  <si>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</si>
  <si>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</si>
  <si>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</si>
  <si>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</si>
  <si>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</si>
  <si>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</si>
  <si>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</si>
  <si>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</si>
  <si>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</si>
  <si>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</si>
  <si>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</si>
  <si>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</si>
  <si>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</si>
  <si>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</si>
  <si>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</si>
  <si>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</si>
  <si>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</si>
  <si>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</si>
  <si>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</si>
  <si>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</si>
  <si>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</si>
  <si>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</si>
  <si>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</si>
  <si>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</si>
  <si>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</si>
  <si>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</si>
  <si>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</si>
  <si>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</si>
  <si>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</si>
  <si>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</si>
  <si>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</si>
  <si>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</si>
  <si>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</si>
  <si>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</si>
  <si>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</si>
  <si>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</si>
  <si>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</si>
  <si>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</si>
  <si>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</si>
  <si>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</si>
  <si>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</si>
  <si>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</si>
  <si>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</si>
  <si>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</si>
  <si>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</si>
  <si>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</si>
  <si>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</si>
  <si>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</si>
  <si>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</si>
  <si>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</si>
  <si>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</si>
  <si>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</si>
  <si>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</si>
  <si>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</si>
  <si>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</si>
  <si>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</si>
  <si>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</si>
  <si>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</si>
  <si>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</si>
  <si>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</si>
  <si>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</si>
  <si>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</si>
  <si>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</si>
  <si>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</si>
  <si>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</si>
  <si>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</si>
  <si>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</si>
  <si>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</si>
  <si>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</si>
  <si>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</si>
  <si>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</si>
  <si>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</si>
  <si>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</si>
  <si>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</si>
  <si>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</si>
  <si>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</si>
  <si>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</si>
  <si>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</si>
  <si>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</si>
  <si>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</si>
  <si>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</si>
  <si>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</si>
  <si>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</si>
  <si>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</si>
  <si>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</si>
  <si>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</si>
  <si>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</si>
  <si>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</si>
  <si>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</si>
  <si>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</si>
  <si>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</si>
  <si>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</si>
  <si>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</si>
  <si>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</si>
  <si>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</si>
  <si>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</si>
  <si>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</si>
  <si>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</si>
  <si>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</si>
  <si>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</si>
  <si>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</si>
  <si>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</si>
  <si>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</si>
  <si>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</si>
  <si>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</si>
  <si>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</si>
  <si>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</si>
  <si>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</si>
  <si>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</si>
  <si>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</si>
  <si>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</si>
  <si>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</si>
  <si>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</si>
  <si>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</si>
  <si>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</si>
  <si>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</si>
  <si>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</si>
  <si>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</si>
  <si>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</si>
  <si>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</si>
  <si>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</si>
  <si>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</si>
  <si>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</si>
  <si>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</si>
  <si>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</si>
  <si>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</si>
  <si>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</si>
  <si>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</si>
  <si>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</si>
  <si>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</si>
  <si>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</si>
  <si>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</si>
  <si>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</si>
  <si>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</si>
  <si>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</si>
  <si>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</si>
  <si>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</si>
  <si>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</si>
  <si>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</si>
  <si>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</si>
  <si>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</si>
  <si>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</si>
  <si>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</si>
  <si>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</si>
  <si>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</si>
  <si>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</si>
  <si>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</si>
  <si>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</si>
  <si>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</si>
  <si>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</si>
  <si>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</si>
  <si>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</si>
  <si>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</si>
  <si>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</si>
  <si>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</si>
  <si>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</si>
  <si>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</si>
  <si>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</si>
  <si>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</si>
  <si>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</si>
  <si>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</si>
  <si>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</si>
  <si>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</si>
  <si>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</si>
  <si>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</si>
  <si>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</si>
  <si>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</si>
  <si>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</si>
  <si>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</si>
  <si>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</si>
  <si>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</si>
  <si>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</si>
  <si>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</si>
  <si>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</si>
  <si>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</si>
  <si>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</si>
  <si>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</si>
  <si>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</si>
  <si>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</si>
  <si>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</si>
  <si>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</si>
  <si>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</si>
  <si>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</si>
  <si>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</si>
  <si>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</si>
  <si>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</si>
  <si>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</si>
  <si>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</si>
  <si>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</si>
  <si>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</si>
  <si>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</si>
  <si>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</si>
  <si>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</si>
  <si>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</si>
  <si>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</si>
  <si>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</si>
  <si>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</si>
  <si>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</si>
  <si>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</si>
  <si>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</si>
  <si>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</si>
  <si>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</si>
  <si>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</si>
  <si>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</si>
  <si>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</si>
  <si>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</si>
  <si>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</si>
  <si>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</si>
  <si>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</si>
  <si>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</si>
  <si>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</si>
  <si>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</si>
  <si>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</si>
  <si>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</si>
  <si>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</si>
  <si>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</si>
  <si>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</si>
  <si>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</si>
  <si>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</si>
  <si>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</si>
  <si>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</si>
  <si>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</si>
  <si>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</si>
  <si>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</si>
  <si>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</si>
  <si>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</si>
  <si>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</si>
  <si>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</si>
  <si>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</si>
  <si>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</si>
  <si>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</si>
  <si>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</si>
  <si>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</si>
  <si>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</si>
  <si>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</si>
  <si>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</si>
  <si>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</si>
  <si>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</si>
  <si>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</si>
  <si>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</si>
  <si>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</si>
  <si>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</si>
  <si>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</si>
  <si>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</si>
  <si>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</si>
  <si>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</si>
  <si>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</si>
  <si>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</si>
  <si>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</si>
  <si>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</si>
  <si>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</si>
  <si>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</si>
  <si>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</si>
  <si>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</si>
  <si>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</si>
  <si>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</si>
  <si>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</si>
  <si>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</si>
  <si>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</si>
  <si>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</si>
  <si>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</si>
  <si>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</si>
  <si>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</si>
  <si>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</si>
  <si>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</si>
  <si>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</si>
  <si>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</si>
  <si>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</si>
  <si>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</si>
  <si>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</si>
  <si>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</si>
  <si>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</si>
  <si>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</si>
  <si>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</si>
  <si>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</si>
  <si>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</si>
  <si>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</si>
  <si>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</si>
  <si>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</si>
  <si>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</si>
  <si>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</si>
  <si>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</si>
  <si>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</si>
  <si>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</si>
  <si>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</si>
  <si>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</si>
  <si>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</si>
  <si>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</si>
  <si>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</si>
  <si>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</si>
  <si>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</si>
  <si>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</si>
  <si>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</si>
  <si>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</si>
  <si>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</si>
  <si>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</si>
  <si>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</si>
  <si>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</si>
  <si>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</si>
  <si>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</si>
  <si>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</si>
  <si>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</si>
  <si>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</si>
  <si>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</si>
  <si>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</si>
  <si>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</si>
  <si>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</si>
  <si>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</si>
  <si>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</si>
  <si>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</si>
  <si>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</si>
  <si>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</si>
  <si>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</si>
  <si>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</si>
  <si>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</si>
  <si>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</si>
  <si>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</si>
  <si>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</si>
  <si>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</si>
  <si>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</si>
  <si>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</si>
  <si>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</si>
  <si>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</si>
  <si>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</si>
  <si>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</si>
  <si>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</si>
  <si>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</si>
  <si>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</si>
  <si>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</si>
  <si>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</si>
  <si>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</si>
  <si>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</si>
  <si>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</si>
  <si>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</si>
  <si>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</si>
  <si>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</si>
  <si>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</si>
  <si>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</si>
  <si>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</si>
  <si>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</si>
  <si>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</si>
  <si>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</si>
  <si>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</si>
  <si>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</si>
  <si>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</si>
  <si>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</si>
  <si>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</si>
  <si>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</si>
  <si>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</si>
  <si>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</si>
  <si>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</si>
  <si>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</si>
  <si>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</si>
  <si>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</si>
  <si>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</si>
  <si>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</si>
  <si>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</si>
  <si>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</si>
  <si>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</si>
  <si>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</si>
  <si>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</si>
  <si>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</si>
  <si>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</si>
  <si>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</si>
  <si>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</si>
  <si>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</si>
  <si>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</si>
  <si>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</si>
  <si>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</si>
  <si>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</si>
  <si>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</si>
  <si>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</si>
  <si>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</si>
  <si>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</si>
  <si>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</si>
  <si>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</si>
  <si>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</si>
  <si>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</si>
  <si>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</si>
  <si>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</si>
  <si>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</si>
  <si>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</si>
  <si>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</si>
  <si>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</si>
  <si>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</si>
  <si>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</si>
  <si>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</si>
  <si>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</si>
  <si>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</si>
  <si>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</si>
  <si>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</si>
  <si>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</si>
  <si>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</si>
  <si>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</si>
  <si>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</si>
  <si>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</si>
  <si>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</si>
  <si>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</si>
  <si>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</si>
  <si>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</si>
  <si>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</si>
  <si>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</si>
  <si>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</si>
  <si>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</si>
  <si>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</si>
  <si>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</si>
  <si>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</si>
  <si>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</si>
  <si>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</si>
  <si>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</si>
  <si>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</si>
  <si>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</si>
  <si>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</si>
  <si>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</si>
  <si>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</si>
  <si>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</si>
  <si>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</si>
  <si>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</si>
  <si>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</si>
  <si>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</si>
  <si>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</si>
  <si>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</si>
  <si>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</si>
  <si>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</si>
  <si>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</si>
  <si>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</si>
  <si>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</si>
  <si>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</si>
  <si>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</si>
  <si>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</si>
  <si>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</si>
  <si>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</si>
  <si>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</si>
  <si>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</si>
  <si>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</si>
  <si>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</si>
  <si>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</si>
  <si>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</si>
  <si>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</si>
  <si>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</si>
  <si>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</si>
  <si>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</si>
  <si>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</si>
  <si>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</si>
  <si>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</si>
  <si>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</si>
  <si>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</si>
  <si>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</si>
  <si>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</si>
  <si>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</si>
  <si>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</si>
  <si>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</si>
  <si>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</si>
  <si>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</si>
  <si>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</si>
  <si>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</si>
  <si>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</si>
  <si>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</si>
  <si>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</si>
  <si>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</si>
  <si>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</si>
  <si>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</si>
  <si>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</si>
  <si>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</si>
  <si>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</si>
  <si>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</si>
  <si>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</si>
  <si>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</si>
  <si>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</si>
  <si>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</si>
  <si>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</si>
  <si>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</si>
  <si>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</si>
  <si>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</si>
  <si>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</si>
  <si>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</si>
  <si>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</si>
  <si>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</si>
  <si>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</si>
  <si>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</si>
  <si>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</si>
  <si>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</si>
  <si>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</si>
  <si>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</si>
  <si>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</si>
  <si>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</si>
  <si>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</si>
  <si>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</si>
  <si>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</si>
  <si>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</si>
  <si>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</si>
  <si>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</si>
  <si>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</si>
  <si>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</si>
  <si>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</si>
  <si>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</si>
  <si>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</si>
  <si>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</si>
  <si>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</si>
  <si>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</si>
  <si>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</si>
  <si>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</si>
  <si>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</si>
  <si>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</si>
  <si>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</si>
  <si>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</si>
  <si>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</si>
  <si>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</si>
  <si>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</si>
  <si>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</si>
  <si>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</si>
  <si>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</si>
  <si>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</si>
  <si>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</si>
  <si>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</si>
  <si>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</si>
  <si>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</si>
  <si>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</si>
  <si>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</si>
  <si>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</si>
  <si>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</si>
  <si>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</si>
  <si>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</si>
  <si>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</si>
  <si>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</si>
  <si>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</si>
  <si>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</si>
  <si>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</si>
  <si>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</si>
  <si>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</si>
  <si>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</si>
  <si>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</si>
  <si>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</si>
  <si>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</si>
  <si>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</si>
  <si>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</si>
  <si>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</si>
  <si>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</si>
  <si>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</si>
  <si>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</si>
  <si>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</si>
  <si>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</si>
  <si>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</si>
  <si>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</si>
  <si>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</si>
  <si>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</si>
  <si>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</si>
  <si>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</si>
  <si>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</si>
  <si>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</si>
  <si>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</si>
  <si>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</si>
  <si>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</si>
  <si>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</si>
  <si>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</si>
  <si>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</si>
  <si>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</si>
  <si>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</si>
  <si>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</si>
  <si>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</si>
  <si>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</si>
  <si>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</si>
  <si>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</si>
  <si>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</si>
  <si>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</si>
  <si>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</si>
  <si>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</si>
  <si>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</si>
  <si>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</si>
  <si>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</si>
  <si>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</si>
  <si>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</si>
  <si>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</si>
  <si>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</si>
  <si>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</si>
  <si>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</si>
  <si>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</si>
  <si>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</si>
  <si>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</si>
  <si>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</si>
  <si>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</si>
  <si>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</si>
  <si>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</si>
  <si>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</si>
  <si>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</si>
  <si>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</si>
  <si>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</si>
  <si>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</si>
  <si>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</si>
  <si>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</si>
  <si>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</si>
  <si>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</si>
  <si>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</si>
  <si>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</si>
  <si>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</si>
  <si>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</si>
  <si>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</si>
  <si>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</si>
  <si>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</si>
  <si>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</si>
  <si>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</si>
  <si>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</si>
  <si>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</si>
  <si>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</si>
  <si>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</si>
  <si>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</si>
  <si>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</si>
  <si>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</si>
  <si>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</si>
  <si>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</si>
  <si>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</si>
  <si>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</si>
  <si>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</si>
  <si>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</si>
  <si>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</si>
  <si>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</si>
  <si>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</si>
  <si>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</si>
  <si>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</si>
  <si>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</si>
  <si>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</si>
  <si>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</si>
  <si>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</si>
  <si>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</si>
  <si>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</si>
  <si>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</si>
  <si>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</si>
  <si>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</si>
  <si>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</si>
  <si>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</si>
  <si>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</si>
  <si>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</si>
  <si>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</si>
  <si>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</si>
  <si>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</si>
  <si>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</si>
  <si>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</si>
  <si>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</si>
  <si>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</si>
  <si>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</si>
  <si>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</si>
  <si>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</si>
  <si>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</si>
  <si>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</si>
  <si>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</si>
  <si>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</si>
  <si>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</si>
  <si>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</si>
  <si>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</si>
  <si>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</si>
  <si>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</si>
  <si>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</si>
  <si>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</si>
  <si>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</si>
  <si>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</si>
  <si>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</si>
  <si>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</si>
  <si>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</si>
  <si>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</si>
  <si>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</si>
  <si>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</si>
  <si>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</si>
  <si>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</si>
  <si>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</si>
  <si>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</si>
  <si>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</si>
  <si>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</si>
  <si>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</si>
  <si>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</si>
  <si>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</si>
  <si>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</si>
  <si>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</si>
  <si>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</si>
  <si>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</si>
  <si>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</si>
  <si>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</si>
  <si>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</si>
  <si>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</si>
  <si>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</si>
  <si>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</si>
  <si>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</si>
  <si>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</si>
  <si>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</si>
  <si>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</si>
  <si>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</si>
  <si>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</si>
  <si>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</si>
  <si>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</si>
  <si>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</si>
  <si>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</si>
  <si>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</si>
  <si>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</si>
  <si>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</si>
  <si>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</si>
  <si>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</si>
  <si>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</si>
  <si>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</si>
  <si>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</si>
  <si>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</si>
  <si>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</si>
  <si>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</si>
  <si>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</si>
  <si>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</si>
  <si>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</si>
  <si>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</si>
  <si>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</si>
  <si>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</si>
  <si>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</si>
  <si>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</si>
  <si>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</si>
  <si>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</si>
  <si>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</si>
  <si>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</si>
  <si>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</si>
  <si>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</si>
  <si>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</si>
  <si>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</si>
  <si>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</si>
  <si>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</si>
  <si>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</si>
  <si>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</si>
  <si>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</si>
  <si>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</si>
  <si>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</si>
  <si>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</si>
  <si>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</si>
  <si>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</si>
  <si>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</si>
  <si>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</si>
  <si>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</si>
  <si>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</si>
  <si>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</si>
  <si>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</si>
  <si>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</si>
  <si>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</si>
  <si>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</si>
  <si>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</si>
  <si>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</si>
  <si>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</si>
  <si>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</si>
  <si>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</si>
  <si>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</si>
  <si>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</si>
  <si>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</si>
  <si>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</si>
  <si>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</si>
  <si>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</si>
  <si>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</si>
  <si>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</si>
  <si>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</si>
  <si>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</si>
  <si>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</si>
  <si>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</si>
  <si>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</si>
  <si>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</si>
  <si>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</si>
  <si>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</si>
  <si>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</si>
  <si>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</si>
  <si>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</si>
  <si>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</si>
  <si>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</si>
  <si>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</si>
  <si>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</si>
  <si>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</si>
  <si>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</si>
  <si>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</si>
  <si>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</si>
  <si>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</si>
  <si>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</si>
  <si>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</si>
  <si>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</si>
  <si>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</si>
  <si>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</si>
  <si>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</si>
  <si>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</si>
  <si>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</si>
  <si>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</si>
  <si>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</si>
  <si>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</si>
  <si>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</si>
  <si>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</si>
  <si>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</si>
  <si>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</si>
  <si>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</si>
  <si>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</si>
  <si>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</si>
  <si>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</si>
  <si>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</si>
  <si>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</si>
  <si>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</si>
  <si>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</si>
  <si>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</si>
  <si>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</si>
  <si>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</si>
  <si>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</si>
  <si>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</si>
  <si>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</si>
  <si>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</si>
  <si>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</si>
  <si>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</si>
  <si>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</si>
  <si>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</si>
  <si>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</si>
  <si>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</si>
  <si>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</si>
  <si>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</si>
  <si>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</si>
  <si>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</si>
  <si>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</si>
  <si>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</si>
  <si>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</si>
  <si>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</si>
  <si>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</si>
  <si>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</si>
  <si>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</si>
  <si>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</si>
  <si>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</si>
  <si>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</si>
  <si>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</si>
  <si>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</si>
  <si>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</si>
  <si>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</si>
  <si>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</si>
  <si>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</si>
  <si>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</si>
  <si>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</si>
  <si>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</si>
  <si>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</si>
  <si>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</si>
  <si>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</si>
  <si>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</si>
  <si>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</si>
  <si>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</si>
  <si>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</si>
  <si>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</si>
  <si>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</si>
  <si>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</si>
  <si>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</si>
  <si>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</si>
  <si>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</si>
  <si>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</si>
  <si>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</si>
  <si>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</si>
  <si>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</si>
  <si>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</si>
  <si>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</si>
  <si>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</si>
  <si>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</si>
  <si>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</si>
  <si>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</si>
  <si>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</si>
  <si>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</si>
  <si>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</si>
  <si>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</si>
  <si>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</si>
  <si>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</si>
  <si>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</si>
  <si>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</si>
  <si>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</si>
  <si>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</si>
  <si>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</si>
  <si>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</si>
  <si>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</si>
  <si>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</si>
  <si>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</si>
  <si>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</si>
  <si>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</si>
  <si>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</si>
  <si>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</si>
  <si>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</si>
  <si>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</si>
  <si>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</si>
  <si>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</si>
  <si>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</si>
  <si>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</si>
  <si>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</si>
  <si>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</si>
  <si>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</si>
  <si>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</si>
  <si>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</si>
  <si>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</si>
  <si>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</si>
  <si>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</si>
  <si>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</si>
  <si>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</si>
  <si>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</si>
  <si>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</si>
  <si>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</si>
  <si>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</si>
  <si>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</si>
  <si>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</si>
  <si>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</si>
  <si>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</si>
  <si>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</si>
  <si>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</si>
  <si>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</si>
  <si>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</si>
  <si>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</si>
  <si>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</si>
  <si>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</si>
  <si>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</si>
  <si>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</si>
  <si>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</si>
  <si>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</si>
  <si>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</si>
  <si>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</si>
  <si>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</si>
  <si>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</si>
  <si>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</si>
  <si>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</si>
  <si>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</si>
  <si>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</si>
  <si>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</si>
  <si>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</si>
  <si>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</si>
  <si>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</si>
  <si>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</si>
  <si>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</si>
  <si>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</si>
  <si>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</si>
  <si>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</si>
  <si>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</si>
  <si>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</si>
  <si>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</si>
  <si>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</si>
  <si>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</si>
  <si>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</si>
  <si>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</si>
  <si>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</si>
  <si>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</si>
  <si>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</si>
  <si>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</si>
  <si>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</si>
  <si>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</si>
  <si>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</si>
  <si>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</si>
  <si>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</si>
  <si>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</si>
  <si>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</si>
  <si>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</si>
  <si>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</si>
  <si>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</si>
  <si>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</si>
  <si>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</si>
  <si>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</si>
  <si>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</si>
  <si>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</si>
  <si>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</si>
  <si>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</si>
  <si>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</si>
  <si>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</si>
  <si>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</si>
  <si>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</si>
  <si>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</si>
  <si>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</si>
  <si>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</si>
  <si>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</si>
  <si>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</si>
  <si>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</si>
  <si>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</si>
  <si>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</si>
  <si>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</si>
  <si>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</si>
  <si>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</si>
  <si>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</si>
  <si>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</si>
  <si>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</si>
  <si>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</si>
  <si>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</si>
  <si>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</si>
  <si>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</si>
  <si>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</si>
  <si>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</si>
  <si>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</si>
  <si>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</si>
  <si>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</si>
  <si>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</si>
  <si>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</si>
  <si>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</si>
  <si>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</si>
  <si>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</si>
  <si>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</si>
  <si>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</si>
  <si>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</si>
  <si>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</si>
  <si>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</si>
  <si>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</si>
  <si>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</si>
  <si>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</si>
  <si>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</si>
  <si>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</si>
  <si>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</si>
  <si>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</si>
  <si>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</si>
  <si>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</si>
  <si>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</si>
  <si>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</si>
  <si>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</si>
  <si>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</si>
  <si>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</si>
  <si>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</si>
  <si>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</si>
  <si>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</si>
  <si>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</si>
  <si>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</si>
  <si>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</si>
  <si>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</si>
  <si>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</si>
  <si>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</si>
  <si>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</si>
  <si>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</si>
  <si>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</si>
  <si>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</si>
  <si>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</si>
  <si>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</si>
  <si>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</si>
  <si>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</si>
  <si>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</si>
  <si>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</si>
  <si>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</si>
  <si>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</si>
  <si>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</si>
  <si>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</si>
  <si>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</si>
  <si>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</si>
  <si>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</si>
  <si>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</si>
  <si>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</si>
  <si>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</si>
  <si>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</si>
  <si>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</si>
  <si>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</si>
  <si>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</si>
  <si>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</si>
  <si>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</si>
  <si>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</si>
  <si>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</si>
  <si>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</si>
  <si>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</si>
  <si>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</si>
  <si>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</si>
  <si>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</si>
  <si>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</si>
  <si>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</si>
  <si>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</si>
  <si>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</si>
  <si>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</si>
  <si>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</si>
  <si>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</si>
  <si>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</si>
  <si>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</si>
  <si>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</si>
  <si>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</si>
  <si>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</si>
  <si>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</si>
  <si>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</si>
  <si>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</si>
  <si>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</si>
  <si>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</si>
  <si>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</si>
  <si>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</si>
  <si>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</si>
  <si>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</si>
  <si>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</si>
  <si>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</si>
  <si>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</si>
  <si>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</si>
  <si>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</si>
  <si>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</si>
  <si>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</si>
  <si>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</si>
  <si>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</si>
  <si>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</si>
  <si>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</si>
  <si>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</si>
  <si>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</si>
  <si>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</si>
  <si>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</si>
  <si>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</si>
  <si>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</si>
  <si>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</si>
  <si>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</si>
  <si>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</si>
  <si>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</si>
  <si>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</si>
  <si>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</si>
  <si>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</si>
  <si>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</si>
  <si>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</si>
  <si>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</si>
  <si>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</si>
  <si>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</si>
  <si>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</si>
  <si>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</si>
  <si>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</si>
  <si>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</si>
  <si>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</si>
  <si>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</si>
  <si>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</si>
  <si>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</si>
  <si>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</si>
  <si>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</si>
  <si>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</si>
  <si>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</si>
  <si>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</si>
  <si>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</si>
  <si>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</si>
  <si>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</si>
  <si>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</si>
  <si>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</si>
  <si>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</si>
  <si>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</si>
  <si>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</si>
  <si>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</si>
  <si>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</si>
  <si>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</si>
  <si>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</si>
  <si>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</si>
  <si>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</si>
  <si>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</si>
  <si>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</si>
  <si>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</si>
  <si>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</si>
  <si>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</si>
  <si>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</si>
  <si>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</si>
  <si>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</si>
  <si>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</si>
  <si>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</si>
  <si>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</si>
  <si>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</si>
  <si>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</si>
  <si>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</si>
  <si>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</si>
  <si>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</si>
  <si>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</si>
  <si>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</si>
  <si>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</si>
  <si>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</si>
  <si>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</si>
  <si>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</si>
  <si>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</si>
  <si>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</si>
  <si>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</si>
  <si>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</si>
  <si>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</si>
  <si>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</si>
  <si>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</si>
  <si>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</si>
  <si>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</si>
  <si>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</si>
  <si>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</si>
  <si>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</si>
  <si>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</si>
  <si>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</si>
  <si>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</si>
  <si>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</si>
  <si>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</si>
  <si>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</si>
  <si>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</si>
  <si>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</si>
  <si>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</si>
  <si>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</si>
  <si>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</si>
  <si>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</si>
  <si>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</si>
  <si>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</si>
  <si>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</si>
  <si>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</si>
  <si>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</si>
  <si>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</si>
  <si>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</si>
  <si>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</si>
  <si>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</si>
  <si>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</si>
  <si>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</si>
  <si>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</si>
  <si>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</si>
  <si>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</si>
  <si>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</si>
  <si>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</si>
  <si>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</si>
  <si>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</si>
  <si>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</si>
  <si>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</si>
  <si>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</si>
  <si>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</si>
  <si>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</si>
  <si>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</si>
  <si>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</si>
  <si>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</si>
  <si>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</si>
  <si>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</si>
  <si>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</si>
  <si>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</si>
  <si>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</si>
  <si>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</si>
  <si>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</si>
  <si>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</si>
  <si>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</si>
  <si>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</si>
  <si>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</si>
  <si>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</si>
  <si>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</si>
  <si>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</si>
  <si>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</si>
  <si>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</si>
  <si>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</si>
  <si>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</si>
  <si>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</si>
  <si>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</si>
  <si>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</si>
  <si>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</si>
  <si>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</si>
  <si>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</si>
  <si>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</si>
  <si>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</si>
  <si>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</si>
  <si>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</si>
  <si>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</si>
  <si>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</si>
  <si>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</si>
  <si>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</si>
  <si>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</si>
  <si>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</si>
  <si>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</si>
  <si>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</si>
  <si>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</si>
  <si>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</si>
  <si>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</si>
  <si>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</si>
  <si>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</si>
  <si>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</si>
  <si>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</si>
  <si>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</si>
  <si>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</si>
  <si>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</si>
  <si>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</si>
  <si>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</si>
  <si>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</si>
  <si>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</si>
  <si>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</si>
  <si>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</si>
  <si>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</si>
  <si>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</si>
  <si>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</si>
  <si>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</si>
  <si>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</si>
  <si>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</si>
  <si>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</si>
  <si>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</si>
  <si>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</si>
  <si>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</si>
  <si>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</si>
  <si>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</si>
  <si>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</si>
  <si>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</si>
  <si>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</si>
  <si>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</si>
  <si>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</si>
  <si>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</si>
  <si>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</si>
  <si>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</si>
  <si>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</si>
  <si>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</si>
  <si>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</si>
  <si>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</si>
  <si>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</si>
  <si>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</si>
  <si>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</si>
  <si>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</si>
  <si>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</si>
  <si>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</si>
  <si>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</si>
  <si>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</si>
  <si>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</si>
  <si>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</si>
  <si>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</si>
  <si>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</si>
  <si>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</si>
  <si>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</si>
  <si>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</si>
  <si>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</si>
  <si>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</si>
  <si>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</si>
  <si>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</si>
  <si>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</si>
  <si>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</si>
  <si>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</si>
  <si>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</si>
  <si>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</si>
  <si>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</si>
  <si>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</si>
  <si>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</si>
  <si>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</si>
  <si>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</si>
  <si>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</si>
  <si>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</si>
  <si>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</si>
  <si>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</si>
  <si>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</si>
  <si>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</si>
  <si>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</si>
  <si>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</si>
  <si>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</si>
  <si>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</si>
  <si>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</si>
  <si>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</si>
  <si>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</si>
  <si>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</si>
  <si>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</si>
  <si>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</si>
  <si>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</si>
  <si>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</si>
  <si>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</si>
  <si>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</si>
  <si>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</si>
  <si>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</si>
  <si>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</si>
  <si>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</si>
  <si>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</si>
  <si>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</si>
  <si>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</si>
  <si>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</si>
  <si>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</si>
  <si>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</si>
  <si>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</si>
  <si>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</si>
  <si>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</si>
  <si>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</si>
  <si>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</si>
  <si>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</si>
  <si>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</si>
  <si>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</si>
  <si>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</si>
  <si>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</si>
  <si>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</si>
  <si>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</si>
  <si>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</si>
  <si>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</si>
  <si>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</si>
  <si>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</si>
  <si>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</si>
  <si>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</si>
  <si>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</si>
  <si>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</si>
  <si>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</si>
  <si>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</si>
  <si>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</si>
  <si>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</si>
  <si>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</si>
  <si>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</si>
  <si>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</si>
  <si>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</si>
  <si>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</si>
  <si>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</si>
  <si>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</si>
  <si>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</si>
  <si>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</si>
  <si>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</si>
  <si>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</si>
  <si>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</si>
  <si>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</si>
  <si>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</si>
  <si>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</si>
  <si>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</si>
  <si>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</si>
  <si>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</si>
  <si>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</si>
  <si>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</si>
  <si>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</si>
  <si>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</si>
  <si>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</si>
  <si>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</si>
  <si>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</si>
  <si>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</si>
  <si>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</si>
  <si>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</si>
  <si>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</si>
  <si>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</si>
  <si>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</si>
  <si>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</si>
  <si>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</si>
  <si>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</si>
  <si>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</si>
  <si>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</si>
  <si>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</si>
  <si>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</si>
  <si>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</si>
  <si>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</si>
  <si>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</si>
  <si>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</si>
  <si>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</si>
  <si>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</si>
  <si>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</si>
  <si>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</si>
  <si>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</si>
  <si>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</si>
  <si>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</si>
  <si>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</si>
  <si>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</si>
  <si>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</si>
  <si>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</si>
  <si>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</si>
  <si>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</si>
  <si>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</si>
  <si>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</si>
  <si>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</si>
  <si>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</si>
  <si>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</si>
  <si>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</si>
  <si>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</si>
  <si>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</si>
  <si>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</si>
  <si>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</si>
  <si>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</si>
  <si>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</si>
  <si>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</si>
  <si>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</si>
  <si>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</si>
  <si>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</si>
  <si>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</si>
  <si>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</si>
  <si>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</si>
  <si>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</si>
  <si>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</si>
  <si>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</si>
  <si>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</si>
  <si>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</si>
  <si>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</si>
  <si>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</si>
  <si>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</si>
  <si>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</si>
  <si>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</si>
  <si>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</si>
  <si>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</si>
  <si>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</si>
  <si>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</si>
  <si>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</si>
  <si>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</si>
  <si>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</si>
  <si>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</si>
  <si>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</si>
  <si>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</si>
  <si>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</si>
  <si>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</si>
  <si>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</si>
  <si>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</si>
  <si>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</si>
  <si>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</si>
  <si>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</si>
  <si>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</si>
  <si>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</si>
  <si>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</si>
  <si>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</si>
  <si>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</si>
  <si>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</si>
  <si>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</si>
  <si>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</si>
  <si>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</si>
  <si>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</si>
  <si>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</si>
  <si>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</si>
  <si>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</si>
  <si>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</si>
  <si>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</si>
  <si>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</si>
  <si>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</si>
  <si>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</si>
  <si>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</si>
  <si>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</si>
  <si>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</si>
  <si>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</si>
  <si>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</si>
  <si>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</si>
  <si>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</si>
  <si>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</si>
  <si>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</si>
  <si>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</si>
  <si>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</si>
  <si>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</si>
  <si>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</si>
  <si>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</si>
  <si>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</si>
  <si>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</si>
  <si>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</si>
  <si>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</si>
  <si>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</si>
  <si>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</si>
  <si>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</si>
  <si>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</si>
  <si>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</si>
  <si>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</si>
  <si>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</si>
  <si>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</si>
  <si>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</si>
  <si>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</si>
  <si>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</si>
  <si>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</si>
  <si>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</si>
  <si>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</si>
  <si>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</si>
  <si>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</si>
  <si>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</si>
  <si>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</si>
  <si>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</si>
  <si>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</si>
  <si>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</si>
  <si>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</si>
  <si>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</si>
  <si>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</si>
  <si>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</si>
  <si>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</si>
  <si>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</si>
  <si>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</si>
  <si>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</si>
  <si>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</si>
  <si>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</si>
  <si>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</si>
  <si>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</si>
  <si>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</si>
  <si>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</si>
  <si>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</si>
  <si>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</si>
  <si>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</si>
  <si>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</si>
  <si>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</si>
  <si>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</si>
  <si>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</si>
  <si>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</si>
  <si>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</si>
  <si>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</si>
  <si>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</si>
  <si>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</si>
  <si>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</si>
  <si>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</si>
  <si>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</si>
  <si>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</si>
  <si>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</si>
  <si>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</si>
  <si>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</si>
  <si>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</si>
  <si>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</si>
  <si>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</si>
  <si>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</si>
  <si>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</si>
  <si>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</si>
  <si>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</si>
  <si>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</si>
  <si>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</si>
  <si>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</si>
  <si>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</si>
  <si>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</si>
  <si>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</si>
  <si>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</si>
  <si>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</si>
  <si>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</si>
  <si>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</si>
  <si>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</si>
  <si>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</si>
  <si>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</si>
  <si>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</si>
  <si>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</si>
  <si>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</si>
  <si>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</si>
  <si>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</si>
  <si>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</si>
  <si>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</si>
  <si>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</si>
  <si>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</si>
  <si>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</si>
  <si>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</si>
  <si>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</si>
  <si>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</si>
  <si>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</si>
  <si>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</si>
  <si>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</si>
  <si>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</si>
  <si>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</si>
  <si>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</si>
  <si>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</si>
  <si>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</si>
  <si>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</si>
  <si>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</si>
  <si>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</si>
  <si>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</si>
  <si>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</si>
  <si>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</si>
  <si>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</si>
  <si>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</si>
  <si>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</si>
  <si>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</si>
  <si>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</si>
  <si>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</si>
  <si>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</si>
  <si>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</si>
  <si>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</si>
  <si>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</si>
  <si>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</si>
  <si>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</si>
  <si>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</si>
  <si>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</si>
  <si>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</si>
  <si>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</si>
  <si>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</si>
  <si>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</si>
  <si>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</si>
  <si>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</si>
  <si>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</si>
  <si>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</si>
  <si>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</si>
  <si>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</si>
  <si>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</si>
  <si>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</si>
  <si>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</si>
  <si>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</si>
  <si>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</si>
  <si>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</si>
  <si>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</si>
  <si>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</si>
  <si>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</si>
  <si>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</si>
  <si>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</si>
  <si>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</si>
  <si>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</si>
  <si>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</si>
  <si>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</si>
  <si>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</si>
  <si>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</si>
  <si>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</si>
  <si>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</si>
  <si>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</si>
  <si>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</si>
  <si>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</si>
  <si>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</si>
  <si>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</si>
  <si>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</si>
  <si>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</si>
  <si>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</si>
  <si>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</si>
  <si>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</si>
  <si>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</si>
  <si>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</si>
  <si>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</si>
  <si>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</si>
  <si>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</si>
  <si>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</si>
  <si>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</si>
  <si>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</si>
  <si>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</si>
  <si>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</si>
  <si>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</si>
  <si>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</si>
  <si>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</si>
  <si>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</si>
  <si>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</si>
  <si>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</si>
  <si>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</si>
  <si>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</si>
  <si>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</si>
  <si>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</si>
  <si>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</si>
  <si>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</si>
  <si>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</si>
  <si>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</si>
  <si>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</si>
  <si>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</si>
  <si>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</si>
  <si>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</si>
  <si>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</si>
  <si>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</si>
  <si>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</si>
  <si>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</si>
  <si>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</si>
  <si>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</si>
  <si>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</si>
  <si>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</si>
  <si>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</si>
  <si>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</si>
  <si>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</si>
  <si>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</si>
  <si>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</si>
  <si>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</si>
  <si>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</si>
  <si>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</si>
  <si>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</si>
  <si>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</si>
  <si>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</si>
  <si>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</si>
  <si>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</si>
  <si>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</si>
  <si>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</si>
  <si>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</si>
  <si>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Projetos 3 - 26.08.2025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</si>
  <si>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</si>
  <si>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</si>
  <si>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</si>
  <si>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</si>
  <si>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</si>
  <si>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</si>
  <si>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</si>
  <si>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</si>
  <si>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</si>
  <si>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</si>
  <si>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</si>
  <si>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</si>
  <si>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</si>
  <si>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</si>
  <si>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</si>
  <si>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</si>
  <si>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</si>
  <si>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</si>
  <si>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</si>
  <si>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</si>
  <si>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</si>
  <si>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</si>
  <si>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</si>
  <si>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</si>
  <si>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</si>
  <si>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</si>
  <si>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</si>
  <si>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</si>
  <si>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</si>
  <si>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</si>
  <si>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</si>
  <si>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</si>
  <si>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</si>
  <si>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</si>
  <si>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</si>
  <si>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</si>
  <si>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</si>
  <si>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</si>
  <si>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</si>
  <si>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</si>
  <si>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</si>
  <si>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</si>
  <si>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</si>
  <si>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</si>
  <si>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</si>
  <si>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</si>
  <si>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</si>
  <si>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</si>
  <si>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</si>
  <si>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</si>
  <si>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</si>
  <si>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</si>
  <si>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</si>
  <si>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</si>
  <si>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</si>
  <si>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</si>
  <si>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</si>
  <si>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</si>
  <si>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</si>
  <si>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</si>
  <si>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</si>
  <si>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</si>
  <si>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</si>
  <si>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</si>
  <si>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</si>
  <si>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</si>
  <si>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</si>
  <si>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</si>
  <si>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</si>
  <si>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</si>
  <si>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</si>
  <si>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</si>
  <si>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</si>
  <si>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</si>
  <si>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</si>
  <si>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</si>
  <si>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</si>
  <si>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</si>
  <si>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</si>
  <si>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</si>
  <si>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</si>
  <si>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</si>
  <si>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</si>
  <si>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</si>
  <si>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</si>
  <si>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</si>
  <si>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</si>
  <si>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</si>
  <si>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</si>
  <si>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</si>
  <si>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</si>
  <si>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</si>
  <si>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</si>
  <si>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</si>
  <si>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</si>
  <si>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</si>
  <si>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</si>
  <si>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</si>
  <si>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</si>
  <si>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</si>
  <si>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</si>
  <si>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</si>
  <si>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</si>
  <si>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</si>
  <si>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</si>
  <si>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</si>
  <si>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</si>
  <si>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</si>
  <si>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</si>
  <si>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</si>
  <si>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</si>
  <si>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</si>
  <si>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</si>
  <si>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</si>
  <si>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</si>
  <si>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</si>
  <si>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</si>
  <si>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</si>
  <si>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</si>
  <si>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</si>
  <si>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</si>
  <si>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</si>
  <si>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</si>
  <si>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</si>
  <si>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</si>
  <si>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</si>
  <si>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</si>
  <si>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</si>
  <si>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</si>
  <si>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</si>
  <si>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</si>
  <si>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</si>
  <si>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</si>
  <si>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</si>
  <si>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</si>
  <si>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</si>
  <si>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</si>
  <si>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</si>
  <si>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</si>
  <si>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</si>
  <si>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</si>
  <si>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</si>
  <si>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</si>
  <si>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</si>
  <si>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</si>
  <si>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</si>
  <si>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</si>
  <si>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</si>
  <si>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</si>
  <si>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</si>
  <si>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</si>
  <si>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</si>
  <si>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</si>
  <si>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</si>
  <si>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</si>
  <si>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</si>
  <si>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</si>
  <si>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</si>
  <si>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</si>
  <si>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</si>
  <si>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</si>
  <si>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</si>
  <si>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</si>
  <si>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</si>
  <si>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</si>
  <si>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</si>
  <si>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</si>
  <si>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</si>
  <si>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</si>
  <si>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</si>
  <si>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</si>
  <si>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</si>
  <si>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</si>
  <si>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</si>
  <si>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</si>
  <si>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</si>
  <si>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</si>
  <si>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</si>
  <si>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</si>
  <si>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</si>
  <si>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</si>
  <si>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</si>
  <si>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</si>
  <si>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</si>
  <si>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</si>
  <si>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</si>
  <si>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</si>
  <si>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</si>
  <si>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</si>
  <si>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</si>
  <si>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</si>
  <si>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</si>
  <si>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</si>
  <si>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</si>
  <si>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</si>
  <si>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</si>
  <si>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</si>
  <si>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</si>
  <si>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</si>
  <si>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</si>
  <si>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</si>
  <si>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</si>
  <si>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</si>
  <si>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</si>
  <si>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</si>
  <si>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</si>
  <si>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</si>
  <si>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</si>
  <si>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</si>
  <si>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</si>
  <si>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</si>
  <si>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</si>
  <si>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</si>
  <si>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</si>
  <si>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</si>
  <si>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</si>
  <si>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</si>
  <si>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</si>
  <si>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</si>
  <si>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</si>
  <si>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</si>
  <si>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</si>
  <si>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</si>
  <si>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</si>
  <si>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</si>
  <si>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</si>
  <si>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</si>
  <si>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</si>
  <si>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</si>
  <si>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</si>
  <si>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</si>
  <si>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</si>
  <si>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</si>
  <si>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</si>
  <si>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</si>
  <si>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</si>
  <si>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</si>
  <si>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</si>
  <si>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</si>
  <si>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</si>
  <si>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</si>
  <si>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</si>
  <si>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</si>
  <si>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</si>
  <si>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</si>
  <si>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</si>
  <si>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</si>
  <si>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</si>
  <si>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</si>
  <si>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</si>
  <si>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</si>
  <si>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</si>
  <si>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</si>
  <si>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</si>
  <si>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</si>
  <si>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</si>
  <si>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</si>
  <si>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</si>
  <si>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</si>
  <si>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</si>
  <si>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</si>
  <si>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</si>
  <si>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</si>
  <si>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</si>
  <si>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</si>
  <si>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</si>
  <si>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</si>
  <si>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</si>
  <si>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</si>
  <si>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</si>
  <si>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</si>
  <si>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</si>
  <si>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</si>
  <si>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</si>
  <si>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</si>
  <si>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</si>
  <si>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</si>
  <si>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</si>
  <si>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</si>
  <si>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</si>
  <si>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</si>
  <si>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</si>
  <si>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</si>
  <si>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</si>
  <si>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</si>
  <si>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</si>
  <si>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</si>
  <si>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</si>
  <si>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</si>
  <si>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</si>
  <si>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</si>
  <si>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</si>
  <si>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</si>
  <si>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</si>
  <si>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</si>
  <si>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</si>
  <si>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</si>
  <si>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</si>
  <si>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</si>
  <si>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</si>
  <si>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</si>
  <si>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</si>
  <si>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</si>
  <si>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</si>
  <si>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</si>
  <si>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</si>
  <si>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</si>
  <si>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</si>
  <si>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</si>
  <si>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</si>
  <si>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</si>
  <si>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</si>
  <si>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</si>
  <si>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</si>
  <si>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</si>
  <si>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</si>
  <si>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</si>
  <si>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</si>
  <si>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</si>
  <si>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</si>
  <si>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</si>
  <si>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</si>
  <si>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</si>
  <si>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</si>
  <si>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</si>
  <si>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</si>
  <si>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</si>
  <si>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</si>
  <si>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</si>
  <si>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</si>
  <si>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</si>
  <si>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</si>
  <si>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</si>
  <si>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</si>
  <si>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</si>
  <si>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</si>
  <si>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</si>
  <si>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</si>
  <si>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</si>
  <si>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</si>
  <si>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</si>
  <si>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</si>
  <si>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</si>
  <si>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</si>
  <si>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</si>
  <si>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</si>
  <si>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</si>
  <si>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</si>
  <si>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</si>
  <si>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</si>
  <si>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</si>
  <si>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</si>
  <si>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</si>
  <si>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</si>
  <si>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</si>
  <si>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</si>
  <si>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</si>
  <si>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</si>
  <si>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</si>
  <si>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</si>
  <si>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</si>
  <si>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</si>
  <si>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</si>
  <si>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</si>
  <si>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</si>
  <si>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</si>
  <si>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</si>
  <si>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</si>
  <si>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</si>
  <si>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</si>
  <si>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</si>
  <si>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</si>
  <si>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</si>
  <si>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</si>
  <si>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</si>
  <si>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</si>
  <si>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</si>
  <si>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</si>
  <si>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</si>
  <si>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</si>
  <si>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</si>
  <si>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</si>
  <si>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</si>
  <si>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</si>
  <si>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</si>
  <si>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</si>
  <si>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</si>
  <si>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</si>
  <si>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</si>
  <si>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</si>
  <si>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</si>
  <si>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</si>
  <si>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</si>
  <si>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</si>
  <si>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</si>
  <si>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</si>
  <si>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</si>
  <si>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</si>
  <si>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</si>
  <si>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</si>
  <si>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</si>
  <si>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</si>
  <si>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</si>
  <si>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</si>
  <si>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</si>
  <si>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</si>
  <si>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</si>
  <si>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</si>
  <si>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</si>
  <si>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</si>
  <si>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</si>
  <si>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</si>
  <si>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</si>
  <si>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</si>
  <si>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</si>
  <si>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</si>
  <si>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</si>
  <si>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</si>
  <si>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</si>
  <si>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</si>
  <si>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</si>
  <si>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</si>
  <si>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</si>
  <si>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</si>
  <si>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</si>
  <si>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</si>
  <si>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</si>
  <si>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</si>
  <si>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</si>
  <si>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</si>
  <si>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</si>
  <si>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</si>
  <si>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</si>
  <si>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</si>
  <si>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</si>
  <si>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</si>
  <si>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</si>
  <si>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</si>
  <si>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</si>
  <si>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</si>
  <si>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</si>
  <si>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</si>
  <si>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</si>
  <si>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</si>
  <si>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</si>
  <si>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</si>
  <si>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</si>
  <si>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</si>
  <si>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</si>
  <si>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</si>
  <si>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</si>
  <si>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</si>
  <si>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</si>
  <si>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</si>
  <si>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</si>
  <si>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</si>
  <si>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</si>
  <si>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</si>
  <si>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</si>
  <si>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</si>
  <si>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</si>
  <si>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</si>
  <si>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</si>
  <si>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</si>
  <si>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</si>
  <si>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</si>
  <si>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</si>
  <si>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</si>
  <si>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</si>
  <si>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</si>
  <si>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</si>
  <si>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</si>
  <si>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</si>
  <si>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</si>
  <si>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</si>
  <si>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</si>
  <si>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</si>
  <si>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</si>
  <si>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</si>
  <si>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</si>
  <si>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</si>
  <si>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</si>
  <si>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</si>
  <si>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</si>
  <si>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</si>
  <si>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</si>
  <si>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</si>
  <si>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</si>
  <si>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</si>
  <si>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</si>
  <si>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</si>
  <si>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</si>
  <si>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</si>
  <si>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</si>
  <si>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</si>
  <si>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</si>
  <si>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</si>
  <si>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</si>
  <si>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</si>
  <si>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</si>
  <si>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</si>
  <si>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</si>
  <si>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</si>
  <si>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</si>
  <si>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</si>
  <si>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</si>
  <si>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</si>
  <si>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</si>
  <si>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</si>
  <si>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</si>
  <si>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</si>
  <si>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</si>
  <si>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</si>
  <si>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</si>
  <si>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</si>
  <si>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</si>
  <si>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</si>
  <si>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</si>
  <si>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</si>
  <si>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</si>
  <si>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</si>
  <si>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</si>
  <si>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</si>
  <si>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</si>
  <si>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</si>
  <si>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</si>
  <si>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</si>
  <si>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</si>
  <si>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</si>
  <si>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</si>
  <si>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</si>
  <si>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</si>
  <si>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</si>
  <si>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</si>
  <si>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</si>
  <si>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</si>
  <si>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</si>
  <si>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</si>
  <si>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</si>
  <si>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</si>
  <si>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</si>
  <si>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</si>
  <si>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</si>
  <si>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</si>
  <si>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</si>
  <si>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</si>
  <si>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</si>
  <si>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</si>
  <si>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</si>
  <si>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</si>
  <si>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</si>
  <si>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</si>
  <si>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</si>
  <si>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</si>
  <si>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</si>
  <si>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</si>
  <si>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</si>
  <si>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</si>
  <si>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</si>
  <si>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</si>
  <si>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</si>
  <si>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</si>
  <si>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</si>
  <si>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</si>
  <si>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</si>
  <si>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</si>
  <si>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</si>
  <si>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</si>
  <si>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</si>
  <si>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</si>
  <si>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</si>
  <si>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</si>
  <si>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</si>
  <si>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</si>
  <si>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</si>
  <si>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</si>
  <si>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</si>
  <si>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</si>
  <si>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</si>
  <si>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</si>
  <si>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</si>
  <si>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</si>
  <si>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</si>
  <si>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</si>
  <si>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</si>
  <si>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</si>
  <si>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</si>
  <si>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</si>
  <si>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</si>
  <si>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</si>
  <si>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</si>
  <si>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</si>
  <si>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</si>
  <si>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</si>
  <si>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</si>
  <si>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</si>
  <si>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</si>
  <si>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</si>
  <si>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</si>
  <si>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</si>
  <si>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</si>
  <si>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</si>
  <si>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</si>
  <si>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</si>
  <si>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</si>
  <si>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</si>
  <si>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</si>
  <si>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</si>
  <si>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</si>
  <si>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</si>
  <si>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</si>
  <si>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</si>
  <si>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</si>
  <si>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</si>
  <si>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</si>
  <si>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</si>
  <si>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</si>
  <si>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</si>
  <si>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</si>
  <si>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</si>
  <si>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</si>
  <si>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</si>
  <si>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</si>
  <si>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</si>
  <si>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</si>
  <si>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</si>
  <si>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</si>
  <si>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</si>
  <si>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</si>
  <si>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</si>
  <si>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</si>
  <si>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</si>
  <si>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</si>
  <si>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</si>
  <si>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</si>
  <si>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</si>
  <si>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</si>
  <si>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</si>
  <si>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</si>
  <si>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</si>
  <si>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</si>
  <si>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</si>
  <si>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</si>
  <si>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</si>
  <si>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</si>
  <si>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</si>
  <si>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</si>
  <si>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</si>
  <si>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</si>
  <si>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</si>
  <si>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</si>
  <si>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</si>
  <si>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</si>
  <si>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</si>
  <si>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</si>
  <si>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</si>
  <si>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</si>
  <si>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</si>
  <si>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</si>
  <si>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</si>
  <si>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</si>
  <si>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</si>
  <si>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</si>
  <si>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</si>
  <si>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</si>
  <si>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</si>
  <si>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</si>
  <si>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</si>
  <si>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</si>
  <si>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</si>
  <si>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</si>
  <si>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</si>
  <si>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</si>
  <si>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</si>
  <si>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</si>
  <si>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</si>
  <si>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</si>
  <si>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</si>
  <si>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</si>
  <si>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</si>
  <si>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</si>
  <si>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</si>
  <si>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</si>
  <si>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</si>
  <si>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</si>
  <si>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</si>
  <si>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</si>
  <si>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</si>
  <si>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</si>
  <si>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</si>
  <si>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</si>
  <si>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</si>
  <si>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</si>
  <si>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</si>
  <si>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</si>
  <si>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</si>
  <si>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</si>
  <si>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</si>
  <si>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</si>
  <si>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</si>
  <si>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</si>
  <si>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</si>
  <si>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</si>
  <si>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</si>
  <si>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</si>
  <si>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</si>
  <si>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</si>
  <si>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</si>
  <si>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</si>
  <si>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</si>
  <si>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</si>
  <si>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</si>
  <si>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</si>
  <si>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</si>
  <si>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</si>
  <si>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</si>
  <si>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</si>
  <si>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</si>
  <si>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</si>
  <si>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</si>
  <si>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</si>
  <si>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</si>
  <si>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</si>
  <si>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</si>
  <si>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</si>
  <si>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</si>
  <si>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</si>
  <si>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</si>
  <si>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</si>
  <si>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</si>
  <si>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</si>
  <si>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</si>
  <si>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</si>
  <si>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</si>
  <si>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</si>
  <si>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</si>
  <si>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</si>
  <si>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</si>
  <si>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</si>
  <si>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</si>
  <si>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</si>
  <si>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</si>
  <si>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</si>
  <si>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</si>
  <si>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</si>
  <si>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</si>
  <si>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</si>
  <si>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</si>
  <si>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</si>
  <si>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</si>
  <si>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</si>
  <si>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</si>
  <si>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</si>
  <si>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</si>
  <si>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</si>
  <si>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</si>
  <si>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</si>
  <si>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</si>
  <si>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</si>
  <si>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</si>
  <si>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</si>
  <si>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</si>
  <si>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</si>
  <si>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</si>
  <si>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</si>
  <si>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</si>
  <si>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</si>
  <si>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</si>
  <si>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</si>
  <si>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</si>
  <si>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</si>
  <si>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</si>
  <si>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</si>
  <si>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</si>
  <si>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</si>
  <si>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</si>
  <si>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</si>
  <si>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</si>
  <si>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</si>
  <si>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</si>
  <si>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</si>
  <si>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</si>
  <si>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</si>
  <si>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</si>
  <si>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</si>
  <si>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</si>
  <si>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</si>
  <si>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</si>
  <si>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</si>
  <si>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</si>
  <si>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</si>
  <si>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</si>
  <si>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</si>
  <si>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</si>
  <si>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</si>
  <si>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</si>
  <si>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</si>
  <si>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</si>
  <si>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</si>
  <si>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</si>
  <si>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</si>
  <si>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</si>
  <si>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</si>
  <si>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</si>
  <si>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</si>
  <si>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</si>
  <si>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</si>
  <si>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</si>
  <si>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</si>
  <si>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</si>
  <si>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</si>
  <si>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</si>
  <si>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</si>
  <si>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</si>
  <si>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</si>
  <si>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</si>
  <si>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</si>
  <si>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</si>
  <si>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</si>
  <si>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</si>
  <si>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</si>
  <si>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</si>
  <si>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</si>
  <si>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</si>
  <si>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</si>
  <si>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</si>
  <si>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</si>
  <si>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</si>
  <si>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</si>
  <si>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</si>
  <si>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</si>
  <si>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</si>
  <si>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</si>
  <si>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</si>
  <si>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</si>
  <si>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</si>
  <si>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</si>
  <si>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</si>
  <si>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</si>
  <si>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</si>
  <si>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</si>
  <si>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</si>
  <si>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</si>
  <si>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</si>
  <si>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</si>
  <si>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</si>
  <si>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</si>
  <si>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</si>
  <si>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</si>
  <si>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</si>
  <si>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</si>
  <si>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</si>
  <si>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</si>
  <si>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</si>
  <si>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</si>
  <si>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</si>
  <si>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</si>
  <si>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</si>
  <si>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</si>
  <si>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</si>
  <si>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</si>
  <si>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</si>
  <si>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</si>
  <si>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</si>
  <si>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</si>
  <si>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</si>
  <si>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</si>
  <si>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</si>
  <si>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</si>
  <si>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</si>
  <si>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</si>
  <si>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</si>
  <si>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</si>
  <si>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</si>
  <si>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</si>
  <si>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</si>
  <si>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</si>
  <si>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</si>
  <si>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</si>
  <si>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</si>
  <si>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</si>
  <si>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</si>
  <si>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</si>
  <si>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</si>
  <si>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</si>
  <si>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</si>
  <si>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</si>
  <si>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</si>
  <si>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</si>
  <si>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</si>
  <si>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</si>
  <si>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</si>
  <si>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</si>
  <si>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</si>
  <si>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</si>
  <si>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</si>
  <si>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</si>
  <si>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</si>
  <si>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</si>
  <si>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</si>
  <si>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</si>
  <si>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</si>
  <si>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</si>
  <si>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</si>
  <si>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</si>
  <si>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</si>
  <si>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</si>
  <si>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</si>
  <si>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</si>
  <si>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</si>
  <si>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</si>
  <si>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</si>
  <si>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</si>
  <si>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</si>
  <si>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</si>
  <si>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</si>
  <si>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</si>
  <si>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</si>
  <si>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</si>
  <si>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</si>
  <si>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</si>
  <si>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</si>
  <si>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</si>
  <si>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</si>
  <si>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</si>
  <si>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</si>
  <si>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</si>
  <si>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</si>
  <si>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</si>
  <si>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</si>
  <si>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</si>
  <si>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</si>
  <si>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</si>
  <si>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</si>
  <si>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</si>
  <si>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</si>
  <si>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</si>
  <si>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</si>
  <si>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</si>
  <si>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</si>
  <si>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</si>
  <si>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</si>
  <si>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</si>
  <si>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</si>
  <si>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</si>
  <si>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</si>
  <si>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</si>
  <si>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</si>
  <si>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</si>
  <si>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</si>
  <si>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</si>
  <si>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</si>
  <si>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</si>
  <si>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</si>
  <si>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</si>
  <si>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</si>
  <si>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</si>
  <si>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</si>
  <si>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</si>
  <si>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</si>
  <si>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</si>
  <si>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</si>
  <si>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</si>
  <si>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</si>
  <si>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</si>
  <si>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</si>
  <si>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</si>
  <si>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</si>
  <si>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</si>
  <si>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</si>
  <si>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</si>
  <si>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</si>
  <si>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</si>
  <si>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</si>
  <si>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</si>
  <si>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</si>
  <si>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</si>
  <si>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</si>
  <si>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</si>
  <si>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</si>
  <si>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</si>
  <si>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</si>
  <si>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</si>
  <si>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</si>
  <si>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</si>
  <si>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</si>
  <si>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</si>
  <si>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</si>
  <si>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</si>
  <si>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</si>
  <si>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</si>
  <si>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</si>
  <si>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</si>
  <si>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</si>
  <si>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</si>
  <si>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</si>
  <si>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</si>
  <si>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</si>
  <si>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</si>
  <si>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</si>
  <si>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</si>
  <si>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</si>
  <si>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</si>
  <si>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</si>
  <si>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</si>
  <si>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</si>
  <si>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</si>
  <si>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</si>
  <si>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</si>
  <si>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</si>
  <si>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</si>
  <si>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</si>
  <si>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</si>
  <si>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</si>
  <si>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</si>
  <si>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</si>
  <si>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</si>
  <si>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</si>
  <si>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</si>
  <si>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</si>
  <si>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</si>
  <si>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</si>
  <si>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</si>
  <si>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</si>
  <si>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</si>
  <si>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</si>
  <si>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</si>
  <si>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</si>
  <si>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</si>
  <si>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</si>
  <si>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</si>
  <si>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</si>
  <si>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</si>
  <si>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</si>
  <si>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</si>
  <si>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</si>
  <si>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</si>
  <si>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</si>
  <si>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</si>
  <si>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</si>
  <si>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</si>
  <si>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</si>
  <si>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</si>
  <si>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</si>
  <si>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</si>
  <si>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</si>
  <si>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</si>
  <si>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</si>
  <si>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</si>
  <si>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</si>
  <si>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</si>
  <si>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</si>
  <si>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</si>
  <si>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</si>
  <si>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</si>
  <si>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</si>
  <si>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</si>
  <si>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</si>
  <si>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</si>
  <si>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</si>
  <si>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</si>
  <si>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</si>
  <si>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</si>
  <si>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</si>
  <si>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</si>
  <si>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</si>
  <si>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</si>
  <si>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</si>
  <si>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</si>
  <si>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</si>
  <si>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</si>
  <si>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</si>
  <si>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</si>
  <si>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</si>
  <si>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</si>
  <si>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</si>
  <si>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</si>
  <si>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</si>
  <si>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</si>
  <si>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</si>
  <si>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</si>
  <si>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</si>
  <si>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</si>
  <si>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</si>
  <si>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</si>
  <si>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</si>
  <si>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</si>
  <si>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</si>
  <si>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</si>
  <si>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</si>
  <si>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</si>
  <si>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</si>
  <si>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</si>
  <si>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</si>
  <si>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</si>
  <si>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</si>
  <si>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</si>
  <si>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</si>
  <si>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</si>
  <si>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</si>
  <si>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</si>
  <si>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</si>
  <si>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</si>
  <si>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</si>
  <si>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</si>
  <si>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</si>
  <si>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</si>
  <si>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</si>
  <si>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</si>
  <si>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</si>
  <si>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</si>
  <si>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</si>
  <si>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</si>
  <si>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</si>
  <si>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</si>
  <si>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</si>
  <si>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</si>
  <si>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</si>
  <si>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</si>
  <si>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</si>
  <si>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</si>
  <si>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</si>
  <si>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</si>
  <si>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</si>
  <si>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</si>
  <si>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</si>
  <si>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</si>
  <si>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</si>
  <si>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</si>
  <si>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</si>
  <si>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</si>
  <si>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</si>
  <si>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</si>
  <si>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</si>
  <si>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</si>
  <si>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</si>
  <si>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</si>
  <si>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</si>
  <si>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</si>
  <si>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</si>
  <si>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</si>
  <si>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</si>
  <si>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</si>
  <si>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</si>
  <si>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</si>
  <si>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</si>
  <si>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</si>
  <si>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</si>
  <si>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</si>
  <si>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</si>
  <si>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</si>
  <si>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</si>
  <si>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</si>
  <si>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</si>
  <si>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</si>
  <si>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</si>
  <si>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</si>
  <si>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</si>
  <si>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</si>
  <si>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</si>
  <si>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</si>
  <si>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</si>
  <si>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</si>
  <si>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</si>
  <si>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</si>
  <si>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</si>
  <si>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</si>
  <si>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</si>
  <si>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</si>
  <si>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</si>
  <si>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</si>
  <si>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</si>
  <si>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</si>
  <si>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</si>
  <si>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</si>
  <si>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</si>
  <si>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</si>
  <si>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</si>
  <si>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</si>
  <si>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</si>
  <si>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</si>
  <si>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</si>
  <si>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</si>
  <si>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</si>
  <si>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</si>
  <si>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</si>
  <si>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</si>
  <si>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</si>
  <si>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</si>
  <si>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</si>
  <si>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</si>
  <si>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</si>
  <si>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</si>
  <si>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</si>
  <si>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</si>
  <si>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</si>
  <si>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</si>
  <si>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</si>
  <si>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</si>
  <si>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</si>
  <si>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</si>
  <si>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</si>
  <si>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</si>
  <si>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</si>
  <si>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</si>
  <si>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</si>
  <si>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</si>
  <si>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</si>
  <si>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</si>
  <si>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</si>
  <si>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</si>
  <si>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</si>
  <si>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</si>
  <si>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</si>
  <si>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</si>
  <si>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</si>
  <si>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</si>
  <si>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</si>
  <si>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</si>
  <si>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</si>
  <si>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</si>
  <si>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</si>
  <si>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</si>
  <si>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</si>
  <si>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</si>
  <si>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</si>
  <si>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</si>
  <si>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</si>
  <si>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</si>
  <si>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</si>
  <si>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</si>
  <si>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</si>
  <si>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</si>
  <si>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</si>
  <si>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</si>
  <si>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</si>
  <si>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</si>
  <si>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</si>
  <si>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</si>
  <si>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</si>
  <si>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</si>
  <si>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</si>
  <si>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</si>
  <si>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</si>
  <si>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</si>
  <si>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</si>
  <si>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</si>
  <si>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</si>
  <si>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</si>
  <si>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</si>
  <si>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MSV-163MS-730-731-ACA-EXE-DE-D3-001</t>
  </si>
  <si>
    <t>MSV-163MS-730-731-ACA-EXE-DE-D3-002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</si>
  <si>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</si>
  <si>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</si>
  <si>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</si>
  <si>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</si>
  <si>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</si>
  <si>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</si>
  <si>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</si>
  <si>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</si>
  <si>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</si>
  <si>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</si>
  <si>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</si>
  <si>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</si>
  <si>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</si>
  <si>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</si>
  <si>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</si>
  <si>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</si>
  <si>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</si>
  <si>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</si>
  <si>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</si>
  <si>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</si>
  <si>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MSV-163MS-634+900-RET-EXE-NS-C3-011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</si>
  <si>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</si>
  <si>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</si>
  <si>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</si>
  <si>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</si>
  <si>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</si>
  <si>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</si>
  <si>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</si>
  <si>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</si>
  <si>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</si>
  <si>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</si>
  <si>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</si>
  <si>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</si>
  <si>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</si>
  <si>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</si>
  <si>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</si>
  <si>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</si>
  <si>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</si>
  <si>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</si>
  <si>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</si>
  <si>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</si>
  <si>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</si>
  <si>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</si>
  <si>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</si>
  <si>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</si>
  <si>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</si>
  <si>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</si>
  <si>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</si>
  <si>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</si>
  <si>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</si>
  <si>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</si>
  <si>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</si>
  <si>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</si>
  <si>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</si>
  <si>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</si>
  <si>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</si>
  <si>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</si>
  <si>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</si>
  <si>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</si>
  <si>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</si>
  <si>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</si>
  <si>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</si>
  <si>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</si>
  <si>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</si>
  <si>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</si>
  <si>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</si>
  <si>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</si>
  <si>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</si>
  <si>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</si>
  <si>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</si>
  <si>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</si>
  <si>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</si>
  <si>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</si>
  <si>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</si>
  <si>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</si>
  <si>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</si>
  <si>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</si>
  <si>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</si>
  <si>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</si>
  <si>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</si>
  <si>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</si>
  <si>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</si>
  <si>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</si>
  <si>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</si>
  <si>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</si>
  <si>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</si>
  <si>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</si>
  <si>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</si>
  <si>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</si>
  <si>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</si>
  <si>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</si>
  <si>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</si>
  <si>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</si>
  <si>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</si>
  <si>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</si>
  <si>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</si>
  <si>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</si>
  <si>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</si>
  <si>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</si>
  <si>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</si>
  <si>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</si>
  <si>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</si>
  <si>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</si>
  <si>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</si>
  <si>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</si>
  <si>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</si>
  <si>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</si>
  <si>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</si>
  <si>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</si>
  <si>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</si>
  <si>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</si>
  <si>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</si>
  <si>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</si>
  <si>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</si>
  <si>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</si>
  <si>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</si>
  <si>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</si>
  <si>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</si>
  <si>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</si>
  <si>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</si>
  <si>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</si>
  <si>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</si>
  <si>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</si>
  <si>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</si>
  <si>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</si>
  <si>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</si>
  <si>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</si>
  <si>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</si>
  <si>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</si>
  <si>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</si>
  <si>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</si>
  <si>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</si>
  <si>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</si>
  <si>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</si>
  <si>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</si>
  <si>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</si>
  <si>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</si>
  <si>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</si>
  <si>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</si>
  <si>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</si>
  <si>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</si>
  <si>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</si>
  <si>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</si>
  <si>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</si>
  <si>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</si>
  <si>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</si>
  <si>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</si>
  <si>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</si>
  <si>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</si>
  <si>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</si>
  <si>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</si>
  <si>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</si>
  <si>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</si>
  <si>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</si>
  <si>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</si>
  <si>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</si>
  <si>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</si>
  <si>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</si>
  <si>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</si>
  <si>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</si>
  <si>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</si>
  <si>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</si>
  <si>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</si>
  <si>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</si>
  <si>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</si>
  <si>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</si>
  <si>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</si>
  <si>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</si>
  <si>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</si>
  <si>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</si>
  <si>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</si>
  <si>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</si>
  <si>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</si>
  <si>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</si>
  <si>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</si>
  <si>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</si>
  <si>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</si>
  <si>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</si>
  <si>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</si>
  <si>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</si>
  <si>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</si>
  <si>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</si>
  <si>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</si>
  <si>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</si>
  <si>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</si>
  <si>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</si>
  <si>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</si>
  <si>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</si>
  <si>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</si>
  <si>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</si>
  <si>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</si>
  <si>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</si>
  <si>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</si>
  <si>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</si>
  <si>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</si>
  <si>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</si>
  <si>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</si>
  <si>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</si>
  <si>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</si>
  <si>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</si>
  <si>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</si>
  <si>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</si>
  <si>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</si>
  <si>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</si>
  <si>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</si>
  <si>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</si>
  <si>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</si>
  <si>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</si>
  <si>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</si>
  <si>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</si>
  <si>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</si>
  <si>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</si>
  <si>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</si>
  <si>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</si>
  <si>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</si>
  <si>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</si>
  <si>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</si>
  <si>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</si>
  <si>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</si>
  <si>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</si>
  <si>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</si>
  <si>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</si>
  <si>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</si>
  <si>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</si>
  <si>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</si>
  <si>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</si>
  <si>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</si>
  <si>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</si>
  <si>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</si>
  <si>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</si>
  <si>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</si>
  <si>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</si>
  <si>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</si>
  <si>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</si>
  <si>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</si>
  <si>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</si>
  <si>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</si>
  <si>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</si>
  <si>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</si>
  <si>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</si>
  <si>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</si>
  <si>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</si>
  <si>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</si>
  <si>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</si>
  <si>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</si>
  <si>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</si>
  <si>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</si>
  <si>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</si>
  <si>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</si>
  <si>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</si>
  <si>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</si>
  <si>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</si>
  <si>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</si>
  <si>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</si>
  <si>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</si>
  <si>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</si>
  <si>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</si>
  <si>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</si>
  <si>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</si>
  <si>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</si>
  <si>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</si>
  <si>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</si>
  <si>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</si>
  <si>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</si>
  <si>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</si>
  <si>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</si>
  <si>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</si>
  <si>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</si>
  <si>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</si>
  <si>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</si>
  <si>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</si>
  <si>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</si>
  <si>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</si>
  <si>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</si>
  <si>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</si>
  <si>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</si>
  <si>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</si>
  <si>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</si>
  <si>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</si>
  <si>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</si>
  <si>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</si>
  <si>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</si>
  <si>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</si>
  <si>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</si>
  <si>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</si>
  <si>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</si>
  <si>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</si>
  <si>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</si>
  <si>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</si>
  <si>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</si>
  <si>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</si>
  <si>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</si>
  <si>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</si>
  <si>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</si>
  <si>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</si>
  <si>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</si>
  <si>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</si>
  <si>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</si>
  <si>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</si>
  <si>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</si>
  <si>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</si>
  <si>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</si>
  <si>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</si>
  <si>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 xml:space="preserve">ESTRUTURA 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</si>
  <si>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</si>
  <si>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</si>
  <si>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</si>
  <si>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</si>
  <si>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</si>
  <si>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</si>
  <si>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</si>
  <si>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</si>
  <si>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</si>
  <si>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</si>
  <si>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</si>
  <si>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</si>
  <si>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</si>
  <si>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</si>
  <si>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</si>
  <si>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</si>
  <si>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</si>
  <si>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</si>
  <si>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</si>
  <si>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</si>
  <si>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</si>
  <si>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</si>
  <si>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</si>
  <si>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</si>
  <si>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</si>
  <si>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</si>
  <si>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</si>
  <si>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</si>
  <si>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</si>
  <si>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</si>
  <si>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</si>
  <si>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</si>
  <si>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</si>
  <si>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</si>
  <si>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</si>
  <si>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</si>
  <si>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</si>
  <si>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</si>
  <si>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</si>
  <si>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</si>
  <si>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</si>
  <si>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</si>
  <si>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 xml:space="preserve">Estrutura 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</si>
  <si>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</si>
  <si>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</si>
  <si>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</si>
  <si>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</si>
  <si>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</si>
  <si>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</si>
  <si>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</si>
  <si>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</si>
  <si>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</si>
  <si>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</si>
  <si>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</si>
  <si>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</si>
  <si>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</si>
  <si>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</si>
  <si>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</si>
  <si>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</si>
  <si>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</si>
  <si>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</si>
  <si>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</si>
  <si>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</si>
  <si>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</si>
  <si>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</si>
  <si>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</si>
  <si>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</si>
  <si>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</si>
  <si>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</si>
  <si>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</si>
  <si>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</si>
  <si>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</si>
  <si>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</si>
  <si>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r>
      <rPr>
        <b/>
        <sz val="11"/>
        <color theme="1"/>
        <rFont val="Aptos Narrow"/>
        <family val="2"/>
        <scheme val="minor"/>
      </rPr>
      <t xml:space="preserve">ANO: </t>
    </r>
    <r>
      <rPr>
        <sz val="11"/>
        <color theme="1"/>
        <rFont val="Aptos Narrow"/>
        <family val="2"/>
        <scheme val="minor"/>
      </rPr>
      <t>01</t>
    </r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</si>
  <si>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</si>
  <si>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</si>
  <si>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</si>
  <si>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</si>
  <si>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</si>
  <si>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</si>
  <si>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</si>
  <si>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</si>
  <si>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</si>
  <si>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</si>
  <si>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</si>
  <si>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</si>
  <si>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</si>
  <si>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</si>
  <si>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</si>
  <si>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</si>
  <si>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</si>
  <si>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</si>
  <si>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</si>
  <si>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</si>
  <si>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</si>
  <si>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</si>
  <si>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</si>
  <si>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</si>
  <si>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</si>
  <si>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</si>
  <si>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</si>
  <si>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</si>
  <si>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</si>
  <si>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</si>
  <si>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</si>
  <si>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</si>
  <si>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</si>
  <si>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</si>
  <si>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</si>
  <si>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</si>
  <si>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</si>
  <si>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</si>
  <si>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</si>
  <si>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</si>
  <si>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</si>
  <si>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</si>
  <si>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</si>
  <si>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</si>
  <si>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</si>
  <si>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</si>
  <si>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</si>
  <si>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</si>
  <si>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</si>
  <si>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</si>
  <si>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</si>
  <si>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</si>
  <si>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</si>
  <si>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</si>
  <si>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</si>
  <si>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</si>
  <si>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</si>
  <si>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</si>
  <si>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</si>
  <si>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</si>
  <si>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</si>
  <si>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</si>
  <si>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</si>
  <si>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</si>
  <si>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</si>
  <si>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</si>
  <si>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</si>
  <si>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</si>
  <si>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</si>
  <si>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</si>
  <si>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</si>
  <si>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</si>
  <si>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</si>
  <si>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</si>
  <si>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</si>
  <si>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</si>
  <si>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</si>
  <si>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</si>
  <si>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</si>
  <si>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</si>
  <si>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</si>
  <si>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</si>
  <si>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</si>
  <si>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</si>
  <si>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</si>
  <si>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</si>
  <si>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</si>
  <si>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</si>
  <si>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</si>
  <si>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</si>
  <si>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</si>
  <si>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</si>
  <si>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</si>
  <si>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</si>
  <si>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</si>
  <si>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</si>
  <si>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</si>
  <si>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</si>
  <si>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</si>
  <si>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</si>
  <si>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</si>
  <si>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</si>
  <si>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</si>
  <si>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</si>
  <si>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</si>
  <si>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</si>
  <si>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</si>
  <si>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</si>
  <si>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</si>
  <si>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</si>
  <si>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</si>
  <si>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</si>
  <si>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</si>
  <si>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</si>
  <si>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</si>
  <si>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</si>
  <si>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</si>
  <si>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</si>
  <si>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</si>
  <si>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</si>
  <si>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</si>
  <si>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</si>
  <si>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</si>
  <si>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</si>
  <si>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</si>
  <si>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</si>
  <si>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</si>
  <si>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</si>
  <si>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</si>
  <si>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</si>
  <si>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</si>
  <si>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</si>
  <si>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</si>
  <si>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</si>
  <si>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</si>
  <si>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</si>
  <si>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</si>
  <si>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</si>
  <si>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</si>
  <si>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</si>
  <si>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</si>
  <si>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</si>
  <si>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</si>
  <si>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</si>
  <si>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</si>
  <si>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</si>
  <si>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</si>
  <si>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</si>
  <si>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</si>
  <si>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</si>
  <si>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</si>
  <si>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</si>
  <si>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</si>
  <si>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</si>
  <si>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</si>
  <si>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</si>
  <si>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</si>
  <si>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</si>
  <si>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</si>
  <si>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</si>
  <si>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</si>
  <si>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</si>
  <si>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</si>
  <si>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</si>
  <si>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</si>
  <si>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</si>
  <si>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</si>
  <si>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</si>
  <si>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</si>
  <si>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</si>
  <si>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</si>
  <si>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</si>
  <si>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</si>
  <si>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</si>
  <si>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</si>
  <si>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</si>
  <si>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</si>
  <si>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</si>
  <si>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</si>
  <si>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</si>
  <si>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</si>
  <si>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</si>
  <si>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</si>
  <si>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</si>
  <si>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</si>
  <si>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</si>
  <si>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</si>
  <si>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</si>
  <si>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</si>
  <si>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</si>
  <si>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</si>
  <si>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</si>
  <si>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</si>
  <si>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</si>
  <si>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</si>
  <si>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</si>
  <si>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</si>
  <si>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</si>
  <si>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</si>
  <si>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</si>
  <si>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</si>
  <si>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</si>
  <si>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</si>
  <si>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</si>
  <si>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</si>
  <si>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</si>
  <si>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</si>
  <si>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</si>
  <si>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</si>
  <si>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</si>
  <si>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</si>
  <si>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</si>
  <si>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</si>
  <si>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</si>
  <si>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</si>
  <si>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</si>
  <si>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</si>
  <si>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</si>
  <si>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</si>
  <si>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</si>
  <si>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</si>
  <si>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</si>
  <si>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</si>
  <si>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</si>
  <si>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</si>
  <si>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</si>
  <si>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</si>
  <si>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</si>
  <si>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</si>
  <si>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</si>
  <si>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</si>
  <si>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</si>
  <si>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</si>
  <si>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</si>
  <si>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</si>
  <si>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</si>
  <si>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</si>
  <si>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</si>
  <si>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</si>
  <si>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</si>
  <si>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</si>
  <si>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</si>
  <si>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</si>
  <si>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</si>
  <si>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</si>
  <si>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</si>
  <si>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</si>
  <si>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</si>
  <si>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</si>
  <si>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</si>
  <si>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</si>
  <si>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</si>
  <si>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</si>
  <si>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</si>
  <si>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</si>
  <si>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</si>
  <si>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</si>
  <si>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</si>
  <si>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</si>
  <si>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</si>
  <si>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</si>
  <si>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</si>
  <si>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</si>
  <si>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</si>
  <si>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</si>
  <si>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</si>
  <si>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</si>
  <si>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</si>
  <si>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</si>
  <si>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</si>
  <si>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</si>
  <si>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</si>
  <si>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</si>
  <si>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</si>
  <si>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</si>
  <si>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</si>
  <si>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</si>
  <si>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</si>
  <si>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</si>
  <si>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</si>
  <si>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</si>
  <si>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</si>
  <si>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</si>
  <si>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</si>
  <si>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</si>
  <si>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</si>
  <si>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</si>
  <si>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</si>
  <si>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</si>
  <si>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</si>
  <si>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</si>
  <si>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</si>
  <si>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</si>
  <si>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</si>
  <si>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</si>
  <si>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</si>
  <si>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</si>
  <si>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</si>
  <si>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</si>
  <si>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</si>
  <si>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</si>
  <si>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</si>
  <si>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</si>
  <si>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</si>
  <si>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</si>
  <si>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</si>
  <si>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</si>
  <si>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</si>
  <si>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</si>
  <si>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</si>
  <si>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</si>
  <si>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</si>
  <si>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</si>
  <si>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</si>
  <si>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</si>
  <si>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</si>
  <si>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</si>
  <si>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</si>
  <si>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</si>
  <si>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</si>
  <si>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</si>
  <si>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</si>
  <si>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</si>
  <si>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</si>
  <si>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</si>
  <si>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</si>
  <si>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</si>
  <si>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</si>
  <si>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</si>
  <si>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</si>
  <si>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</si>
  <si>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</si>
  <si>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</si>
  <si>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</si>
  <si>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</si>
  <si>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</si>
  <si>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</si>
  <si>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</si>
  <si>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</si>
  <si>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</si>
  <si>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</si>
  <si>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</si>
  <si>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</si>
  <si>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</si>
  <si>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</si>
  <si>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</si>
  <si>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</si>
  <si>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</si>
  <si>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</si>
  <si>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</si>
  <si>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</si>
  <si>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</si>
  <si>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</si>
  <si>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</si>
  <si>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</si>
  <si>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</si>
  <si>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</si>
  <si>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</si>
  <si>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</si>
  <si>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</si>
  <si>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</si>
  <si>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</si>
  <si>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</si>
  <si>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</si>
  <si>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</si>
  <si>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</si>
  <si>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</si>
  <si>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</si>
  <si>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</si>
  <si>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</si>
  <si>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</si>
  <si>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</si>
  <si>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</si>
  <si>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</si>
  <si>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</si>
  <si>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</si>
  <si>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</si>
  <si>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</si>
  <si>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</si>
  <si>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</si>
  <si>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</si>
  <si>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</si>
  <si>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</si>
  <si>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</si>
  <si>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</si>
  <si>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</si>
  <si>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</si>
  <si>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</si>
  <si>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</si>
  <si>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</si>
  <si>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</si>
  <si>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</si>
  <si>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</si>
  <si>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</si>
  <si>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</si>
  <si>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</si>
  <si>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</si>
  <si>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</si>
  <si>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</si>
  <si>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</si>
  <si>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</si>
  <si>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</si>
  <si>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</si>
  <si>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</si>
  <si>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</si>
  <si>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</si>
  <si>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</si>
  <si>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</si>
  <si>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</si>
  <si>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</si>
  <si>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</si>
  <si>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</si>
  <si>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</si>
  <si>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</si>
  <si>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</si>
  <si>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</si>
  <si>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</si>
  <si>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</si>
  <si>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</si>
  <si>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</si>
  <si>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</si>
  <si>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</si>
  <si>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</si>
  <si>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</si>
  <si>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</si>
  <si>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</si>
  <si>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</si>
  <si>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</si>
  <si>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</si>
  <si>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</si>
  <si>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</si>
  <si>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</si>
  <si>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</si>
  <si>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</si>
  <si>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</si>
  <si>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</si>
  <si>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</si>
  <si>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</si>
  <si>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</si>
  <si>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</si>
  <si>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</si>
  <si>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</si>
  <si>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</si>
  <si>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</si>
  <si>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</si>
  <si>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</si>
  <si>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</si>
  <si>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</si>
  <si>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</si>
  <si>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</si>
  <si>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</si>
  <si>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</si>
  <si>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</si>
  <si>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</si>
  <si>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</si>
  <si>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</si>
  <si>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</si>
  <si>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</si>
  <si>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</si>
  <si>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</si>
  <si>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</si>
  <si>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</si>
  <si>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</si>
  <si>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</si>
  <si>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</si>
  <si>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</si>
  <si>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</si>
  <si>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</si>
  <si>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</si>
  <si>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</si>
  <si>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</si>
  <si>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</si>
  <si>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</si>
  <si>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</si>
  <si>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</si>
  <si>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</si>
  <si>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</si>
  <si>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</si>
  <si>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</si>
  <si>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</si>
  <si>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</si>
  <si>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</si>
  <si>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</si>
  <si>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</si>
  <si>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</si>
  <si>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</si>
  <si>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</si>
  <si>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</si>
  <si>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</si>
  <si>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</si>
  <si>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</si>
  <si>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</si>
  <si>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</si>
  <si>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</si>
  <si>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</si>
  <si>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</si>
  <si>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</si>
  <si>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</si>
  <si>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</si>
  <si>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</si>
  <si>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</si>
  <si>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</si>
  <si>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</si>
  <si>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</si>
  <si>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</si>
  <si>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</si>
  <si>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</si>
  <si>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</si>
  <si>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</si>
  <si>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</si>
  <si>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</si>
  <si>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</si>
  <si>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</si>
  <si>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</si>
  <si>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</si>
  <si>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</si>
  <si>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</si>
  <si>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</si>
  <si>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</si>
  <si>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</si>
  <si>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</si>
  <si>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</si>
  <si>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</si>
  <si>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</si>
  <si>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</si>
  <si>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</si>
  <si>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</si>
  <si>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</si>
  <si>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</si>
  <si>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</si>
  <si>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</si>
  <si>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</si>
  <si>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</si>
  <si>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</si>
  <si>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</si>
  <si>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</si>
  <si>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</si>
  <si>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</si>
  <si>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</si>
  <si>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</si>
  <si>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</si>
  <si>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</si>
  <si>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</si>
  <si>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</si>
  <si>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</si>
  <si>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</si>
  <si>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</si>
  <si>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</si>
  <si>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</si>
  <si>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</si>
  <si>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</si>
  <si>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</si>
  <si>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</si>
  <si>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</si>
  <si>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</si>
  <si>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</si>
  <si>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</si>
  <si>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</si>
  <si>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</si>
  <si>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</si>
  <si>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</si>
  <si>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</si>
  <si>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</si>
  <si>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</si>
  <si>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</si>
  <si>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</si>
  <si>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</si>
  <si>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</si>
  <si>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</si>
  <si>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</si>
  <si>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</si>
  <si>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</si>
  <si>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</si>
  <si>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</si>
  <si>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</si>
  <si>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</si>
  <si>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</si>
  <si>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</si>
  <si>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</si>
  <si>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</si>
  <si>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</si>
  <si>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</si>
  <si>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</si>
  <si>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</si>
  <si>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</si>
  <si>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</si>
  <si>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</si>
  <si>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</si>
  <si>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</si>
  <si>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</si>
  <si>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</si>
  <si>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</si>
  <si>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</si>
  <si>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</si>
  <si>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</si>
  <si>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</si>
  <si>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</si>
  <si>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</si>
  <si>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</si>
  <si>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</si>
  <si>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</si>
  <si>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</si>
  <si>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</si>
  <si>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</si>
  <si>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</si>
  <si>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</si>
  <si>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</si>
  <si>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</si>
  <si>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</si>
  <si>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</si>
  <si>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</si>
  <si>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</si>
  <si>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</si>
  <si>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</si>
  <si>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</si>
  <si>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</si>
  <si>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</si>
  <si>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</si>
  <si>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</si>
  <si>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REVISÃO VIGENTE</t>
  </si>
  <si>
    <t>R12</t>
  </si>
  <si>
    <t>R13</t>
  </si>
  <si>
    <t>R14</t>
  </si>
  <si>
    <t>R15</t>
  </si>
  <si>
    <t>VIGENTE</t>
  </si>
  <si>
    <t>OBSOLETO</t>
  </si>
  <si>
    <t>NÃO RECEBIDOS</t>
  </si>
  <si>
    <t>TOTAL REVISÕES</t>
  </si>
  <si>
    <t>REVISÕES DOCUMENTOS ANO 01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</si>
  <si>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</si>
  <si>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</si>
  <si>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</si>
  <si>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</si>
  <si>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</si>
  <si>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</si>
  <si>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</si>
  <si>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</si>
  <si>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</si>
  <si>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</si>
  <si>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</si>
  <si>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</si>
  <si>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</si>
  <si>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</si>
  <si>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</si>
  <si>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</si>
  <si>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</si>
  <si>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</si>
  <si>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</si>
  <si>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</si>
  <si>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</si>
  <si>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</si>
  <si>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</si>
  <si>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</si>
  <si>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</si>
  <si>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</si>
  <si>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</si>
  <si>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</si>
  <si>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</si>
  <si>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</si>
  <si>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</si>
  <si>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</si>
  <si>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</si>
  <si>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</si>
  <si>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</si>
  <si>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</si>
  <si>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</si>
  <si>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</si>
  <si>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</si>
  <si>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</si>
  <si>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</si>
  <si>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</si>
  <si>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</si>
  <si>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</si>
  <si>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</si>
  <si>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</si>
  <si>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</si>
  <si>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</si>
  <si>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</si>
  <si>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</si>
  <si>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</si>
  <si>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</si>
  <si>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</si>
  <si>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</si>
  <si>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</si>
  <si>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</si>
  <si>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</si>
  <si>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</si>
  <si>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</si>
  <si>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</si>
  <si>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</si>
  <si>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</si>
  <si>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</si>
  <si>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</si>
  <si>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</si>
  <si>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</si>
  <si>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</si>
  <si>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</si>
  <si>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</si>
  <si>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</si>
  <si>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</si>
  <si>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</si>
  <si>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</si>
  <si>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</si>
  <si>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</si>
  <si>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</si>
  <si>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</si>
  <si>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</si>
  <si>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</si>
  <si>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</si>
  <si>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</si>
  <si>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</si>
  <si>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</si>
  <si>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</si>
  <si>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</si>
  <si>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</si>
  <si>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</si>
  <si>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</si>
  <si>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</si>
  <si>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</si>
  <si>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</si>
  <si>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</si>
  <si>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</si>
  <si>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</si>
  <si>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</si>
  <si>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</si>
  <si>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</si>
  <si>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</si>
  <si>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</si>
  <si>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</si>
  <si>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</si>
  <si>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</si>
  <si>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</si>
  <si>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</si>
  <si>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</si>
  <si>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</si>
  <si>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</si>
  <si>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</si>
  <si>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</si>
  <si>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</si>
  <si>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</si>
  <si>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</si>
  <si>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</si>
  <si>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</si>
  <si>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</si>
  <si>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</si>
  <si>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</si>
  <si>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</si>
  <si>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</si>
  <si>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</si>
  <si>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</si>
  <si>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</si>
  <si>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</si>
  <si>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</si>
  <si>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</si>
  <si>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</si>
  <si>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</si>
  <si>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</si>
  <si>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</si>
  <si>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</si>
  <si>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</si>
  <si>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</si>
  <si>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</si>
  <si>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</si>
  <si>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</si>
  <si>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</si>
  <si>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</si>
  <si>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</si>
  <si>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</si>
  <si>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</si>
  <si>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</si>
  <si>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</si>
  <si>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</si>
  <si>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</si>
  <si>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</si>
  <si>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</si>
  <si>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</si>
  <si>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</si>
  <si>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</si>
  <si>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</si>
  <si>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</si>
  <si>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</si>
  <si>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</si>
  <si>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</si>
  <si>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</si>
  <si>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</si>
  <si>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</si>
  <si>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</si>
  <si>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</si>
  <si>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</si>
  <si>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</si>
  <si>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</si>
  <si>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</si>
  <si>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</si>
  <si>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</si>
  <si>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</si>
  <si>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</si>
  <si>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</si>
  <si>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</si>
  <si>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</si>
  <si>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</si>
  <si>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</si>
  <si>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</si>
  <si>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</si>
  <si>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</si>
  <si>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</si>
  <si>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</si>
  <si>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</si>
  <si>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</si>
  <si>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</si>
  <si>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</si>
  <si>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</si>
  <si>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</si>
  <si>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</si>
  <si>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</si>
  <si>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</si>
  <si>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</si>
  <si>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</si>
  <si>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</si>
  <si>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</si>
  <si>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</si>
  <si>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</si>
  <si>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</si>
  <si>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</si>
  <si>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</si>
  <si>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</si>
  <si>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</si>
  <si>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</si>
  <si>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</si>
  <si>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</si>
  <si>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</si>
  <si>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</si>
  <si>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</si>
  <si>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</si>
  <si>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</si>
  <si>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</si>
  <si>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</si>
  <si>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</si>
  <si>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</si>
  <si>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</si>
  <si>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</si>
  <si>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</si>
  <si>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</si>
  <si>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</si>
  <si>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</si>
  <si>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</si>
  <si>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</si>
  <si>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</si>
  <si>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</si>
  <si>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</si>
  <si>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</si>
  <si>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</si>
  <si>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</si>
  <si>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</si>
  <si>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</si>
  <si>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</si>
  <si>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</si>
  <si>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</si>
  <si>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</si>
  <si>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</si>
  <si>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</si>
  <si>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</si>
  <si>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</si>
  <si>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</si>
  <si>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</si>
  <si>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</si>
  <si>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</si>
  <si>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</si>
  <si>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</si>
  <si>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</si>
  <si>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</si>
  <si>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</si>
  <si>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</si>
  <si>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</si>
  <si>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</si>
  <si>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</si>
  <si>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</si>
  <si>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</si>
  <si>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</si>
  <si>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</si>
  <si>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</si>
  <si>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</si>
  <si>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</si>
  <si>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</si>
  <si>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</si>
  <si>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</si>
  <si>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</si>
  <si>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</si>
  <si>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</si>
  <si>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</si>
  <si>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</si>
  <si>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</si>
  <si>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</si>
  <si>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</si>
  <si>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</si>
  <si>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</si>
  <si>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</si>
  <si>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</si>
  <si>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</si>
  <si>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</si>
  <si>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</si>
  <si>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</si>
  <si>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</si>
  <si>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</si>
  <si>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</si>
  <si>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</si>
  <si>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</si>
  <si>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</si>
  <si>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</si>
  <si>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</si>
  <si>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</si>
  <si>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</si>
  <si>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</si>
  <si>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</si>
  <si>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</si>
  <si>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</si>
  <si>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</si>
  <si>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</si>
  <si>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</si>
  <si>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</si>
  <si>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</si>
  <si>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</si>
  <si>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</si>
  <si>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</si>
  <si>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</si>
  <si>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</si>
  <si>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</si>
  <si>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</si>
  <si>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</si>
  <si>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</si>
  <si>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</si>
  <si>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</si>
  <si>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</si>
  <si>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</si>
  <si>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</si>
  <si>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</si>
  <si>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</si>
  <si>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</si>
  <si>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</si>
  <si>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</si>
  <si>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</si>
  <si>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</si>
  <si>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</si>
  <si>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</si>
  <si>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</si>
  <si>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</si>
  <si>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</si>
  <si>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</si>
  <si>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</si>
  <si>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</si>
  <si>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</si>
  <si>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</si>
  <si>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</si>
  <si>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</si>
  <si>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</si>
  <si>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</si>
  <si>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</si>
  <si>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</si>
  <si>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</si>
  <si>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</si>
  <si>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</si>
  <si>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</si>
  <si>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</si>
  <si>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</si>
  <si>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</si>
  <si>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</si>
  <si>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</si>
  <si>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</si>
  <si>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</si>
  <si>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</si>
  <si>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</si>
  <si>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</si>
  <si>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</si>
  <si>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</si>
  <si>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</si>
  <si>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</si>
  <si>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</si>
  <si>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</si>
  <si>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</si>
  <si>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</si>
  <si>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</si>
  <si>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</si>
  <si>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</si>
  <si>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</si>
  <si>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</si>
  <si>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</si>
  <si>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</si>
  <si>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</si>
  <si>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</si>
  <si>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</si>
  <si>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</si>
  <si>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</si>
  <si>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Projetos 1 - 30.06.2025</t>
  </si>
  <si>
    <t>Projetos 2 - 21.07.2025</t>
  </si>
  <si>
    <t>Projetos 4 - 01.10.2025</t>
  </si>
  <si>
    <t>Projetos 5 - 16.10.2025</t>
  </si>
  <si>
    <t>Rótulos de Linha</t>
  </si>
  <si>
    <t>Total Geral</t>
  </si>
  <si>
    <t>03.AQ</t>
  </si>
  <si>
    <t>04.AR</t>
  </si>
  <si>
    <t>10.DR</t>
  </si>
  <si>
    <t>11.DS</t>
  </si>
  <si>
    <t>12.DV</t>
  </si>
  <si>
    <t>14.EL</t>
  </si>
  <si>
    <t>16.ES</t>
  </si>
  <si>
    <t>18.GE</t>
  </si>
  <si>
    <t>19.GG</t>
  </si>
  <si>
    <t>21.HI</t>
  </si>
  <si>
    <t>23.IN</t>
  </si>
  <si>
    <t>27.PA</t>
  </si>
  <si>
    <t>28.PV</t>
  </si>
  <si>
    <t>31.SI</t>
  </si>
  <si>
    <t>32.TE</t>
  </si>
  <si>
    <t>33.TO</t>
  </si>
  <si>
    <t>34.TR</t>
  </si>
  <si>
    <t>Contagem de REVISÃO</t>
  </si>
  <si>
    <t>Rótulos de Coluna</t>
  </si>
  <si>
    <t>jun</t>
  </si>
  <si>
    <t>jul</t>
  </si>
  <si>
    <t>ago</t>
  </si>
  <si>
    <t>out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</si>
  <si>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</si>
  <si>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</si>
  <si>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</si>
  <si>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</si>
  <si>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</si>
  <si>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</si>
  <si>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</si>
  <si>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</si>
  <si>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</si>
  <si>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</si>
  <si>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</si>
  <si>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</si>
  <si>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</si>
  <si>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</si>
  <si>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</si>
  <si>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</si>
  <si>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Projetos 6 - 10.12.2025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</si>
  <si>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</si>
  <si>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</si>
  <si>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</si>
  <si>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</si>
  <si>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</si>
  <si>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</si>
  <si>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</si>
  <si>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</si>
  <si>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</si>
  <si>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</si>
  <si>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</si>
  <si>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</si>
  <si>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</si>
  <si>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Projetos 8 - 10.03.2026</t>
  </si>
  <si>
    <t>Alteração de projetos para compatibilização de drenagem e pavimento.</t>
  </si>
  <si>
    <t>LINK</t>
  </si>
  <si>
    <t>LOCAL</t>
  </si>
  <si>
    <t>MSV-163MS-638+600-EDI-EXE-DE-L2-401-R02.dwg</t>
  </si>
  <si>
    <t>Projetos 9 - 17.04.2026</t>
  </si>
  <si>
    <t>MSV-163MS-638+600-EDI-EXE-DE-L2-401-R02.pdf</t>
  </si>
  <si>
    <t>MSV-163MS-638+600-EDI-EXE-DE-L2-501-R02.dwg</t>
  </si>
  <si>
    <t>MSV-163MS-638+600-EDI-EXE-DE-L2-501-R02.pdf</t>
  </si>
  <si>
    <t>MSV-163MS-638+600-EDI-EXE-DE-P1-101-R03-utm.dwg</t>
  </si>
  <si>
    <t>MSV-163MS-638+600-EDI-EXE-DE-P1-101-R03.dwg</t>
  </si>
  <si>
    <t>MSV-163MS-638+600-EDI-EXE-DE-P1-101-R03.pdf</t>
  </si>
  <si>
    <t>MSV-163MS-638+600-EDI-EXE-DE-P2-401-R02.dwg</t>
  </si>
  <si>
    <t>MSV-163MS-638+600-EDI-EXE-DE-P2-401-R02.pdf</t>
  </si>
  <si>
    <t>MSV-163MS-638+600-EDI-EXE-DE-P2-601-R00-utm.dwg</t>
  </si>
  <si>
    <t>MSV-163MS-638+600-EDI-EXE-DE-P2-601</t>
  </si>
  <si>
    <t>MSV-163MS-638+600-EDI-EXE-DE-P2-601-R00.dwg</t>
  </si>
  <si>
    <t>MSV-163MS-638+600-EDI-EXE-DE-P2-601-R00.pdf</t>
  </si>
  <si>
    <t>IMPLANTAÇÃO DO PPD - CAIXAS DE ELÉTRICA E DADOS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</si>
  <si>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07/05/2026</t>
    </r>
  </si>
  <si>
    <t>MSV-163MS-638+600-EDI-EXE-DE-P3-101-R02.dwg</t>
  </si>
  <si>
    <t>Projetos 10 - 30.04.2026</t>
  </si>
  <si>
    <t>MSV-163MS-638+600-EDI-EXE-DE-P3-101-R02.pdf</t>
  </si>
  <si>
    <t>MSV-163MS-638+600-EDI-EXE-DE-P3-102-R01.dwg</t>
  </si>
  <si>
    <t>MSV-163MS-638+600-EDI-EXE-DE-P3-102-R01.pdf</t>
  </si>
  <si>
    <t>MSV-163MS-638+600-EDI-EXE-DE-P3-103-R01.dwg</t>
  </si>
  <si>
    <t>MSV-163MS-638+600-EDI-EXE-DE-P3-103-R01.pdf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</si>
</sst>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 tint="-4.9989318521683403E-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7" xfId="0" applyBorder="1" applyAlignment="1">
      <alignment vertical="center"/>
    </xf>
    <xf numFmtId="0" fontId="4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6" fillId="3" borderId="13" xfId="0" applyFont="1" applyFill="1" applyBorder="1" applyAlignment="1">
      <alignment vertical="center"/>
    </xf>
    <xf numFmtId="0" fontId="6" fillId="3" borderId="14" xfId="0" applyFont="1" applyFill="1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6" fillId="3" borderId="0" xfId="0" applyFont="1" applyFill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20" xfId="0" applyBorder="1"/>
    <xf numFmtId="9" fontId="0" fillId="0" borderId="1" xfId="1" applyFont="1" applyBorder="1"/>
    <xf numFmtId="0" fontId="1" fillId="0" borderId="1" xfId="0" applyFont="1" applyBorder="1"/>
    <xf numFmtId="0" fontId="8" fillId="5" borderId="1" xfId="0" applyFont="1" applyFill="1" applyBorder="1"/>
    <xf numFmtId="0" fontId="1" fillId="6" borderId="1" xfId="0" applyFont="1" applyFill="1" applyBorder="1"/>
    <xf numFmtId="0" fontId="8" fillId="4" borderId="1" xfId="0" applyFont="1" applyFill="1" applyBorder="1"/>
    <xf numFmtId="0" fontId="0" fillId="6" borderId="0" xfId="0" applyFill="1"/>
    <xf numFmtId="0" fontId="0" fillId="7" borderId="0" xfId="0" applyFill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3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2">
    <cellStyle name="Normal" xfId="0" builtinId="0"/>
    <cellStyle name="Porcentagem" xfId="1" builtinId="5"/>
  </cellStyles>
  <dxfs count="21"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  <vertical/>
        <horizontal/>
      </border>
    </dxf>
    <dxf>
      <font>
        <color rgb="FF0070C0"/>
      </font>
      <fill>
        <patternFill>
          <bgColor rgb="FF0070C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  <horizontal/>
      </border>
    </dxf>
    <dxf>
      <font>
        <color rgb="FFFFFF00"/>
      </font>
      <fill>
        <patternFill>
          <bgColor rgb="FFFFFF00"/>
        </patternFill>
      </fill>
      <border>
        <left style="thin">
          <color rgb="FFFFFF00"/>
        </left>
        <right style="thin">
          <color rgb="FFFFFF00"/>
        </right>
        <top style="thin">
          <color rgb="FFFFFF00"/>
        </top>
        <bottom style="thin">
          <color rgb="FFFFFF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55245</xdr:rowOff>
    </xdr:from>
    <xdr:to>
      <xdr:col>0</xdr:col>
      <xdr:colOff>1581270</xdr:colOff>
      <xdr:row>0</xdr:row>
      <xdr:rowOff>434371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7</xdr:col>
      <xdr:colOff>586740</xdr:colOff>
      <xdr:row>0</xdr:row>
      <xdr:rowOff>60960</xdr:rowOff>
    </xdr:from>
    <xdr:to>
      <xdr:col>7</xdr:col>
      <xdr:colOff>1691736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254740" y="60960"/>
          <a:ext cx="1112616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ís Nunes" refreshedDate="46029.568846875001" createdVersion="8" refreshedVersion="8" minRefreshableVersion="3" recordCount="3196" xr:uid="{C3B8EFB8-EC13-4968-91A7-EDBD9C3CAE8B}">
  <cacheSource type="worksheet">
    <worksheetSource name="ARQUIVOS"/>
  </cacheSource>
  <cacheFields count="18">
    <cacheField name="ARQUIVO" numFmtId="0">
      <sharedItems/>
    </cacheField>
    <cacheField name="TAMANHO_BYTES" numFmtId="0">
      <sharedItems containsSemiMixedTypes="0" containsString="0" containsNumber="1" containsInteger="1" minValue="89464" maxValue="162845987"/>
    </cacheField>
    <cacheField name="ENVIO CLIENTE" numFmtId="0">
      <sharedItems/>
    </cacheField>
    <cacheField name="DATA RECEBIMENTO" numFmtId="14">
      <sharedItems containsSemiMixedTypes="0" containsNonDate="0" containsDate="1" containsString="0" minDate="2025-06-30T00:00:00" maxDate="2025-10-17T00:00:00" count="5">
        <d v="2025-06-30T00:00:00"/>
        <d v="2025-07-21T00:00:00"/>
        <d v="2025-08-26T00:00:00"/>
        <d v="2025-10-01T00:00:00"/>
        <d v="2025-10-16T00:00:00"/>
      </sharedItems>
      <fieldGroup par="17"/>
    </cacheField>
    <cacheField name="DOCUMENTO" numFmtId="0">
      <sharedItems count="1283">
        <s v="MSV-163MS-452-454-ACA-EXE-DE-C1-001"/>
        <s v="MSV-163MS-452-454-ACA-EXE-DE-C1-002"/>
        <s v="MSV-163MS-452-454-ACA-EXE-DE-D3-001"/>
        <s v="MSV-163MS-452-454-ACA-EXE-DE-D3-002"/>
        <s v="MSV-163MS-452-454-ACA-EXE-DE-D3-003"/>
        <s v="MSV-163MS-452-454-ACA-EXE-DE-F1-001"/>
        <s v="MSV-163MS-452-454-ACA-EXE-DE-F1-002"/>
        <s v="MSV-163MS-452-454-ACA-EXE-DE-F1-003"/>
        <s v="MSV-163MS-452-454-ACA-EXE-DE-F1-004"/>
        <s v="MSV-163MS-452-454-ACA-EXE-DE-G1-001"/>
        <s v="MSV-163MS-452-454-ACA-EXE-DE-G1-002"/>
        <s v="MSV-163MS-452-454-ACA-EXE-DE-G1-003"/>
        <s v="MSV-163MS-452-454-ACA-EXE-DE-G1-004"/>
        <s v="MSV-163MS-452-454-ACA-EXE-DE-H2-001"/>
        <s v="MSV-163MS-452-454-ACA-EXE-DE-H2-002"/>
        <s v="MSV-163MS-452-454-ACA-EXE-DE-H2-003"/>
        <s v="MSV-163MS-452-454-ACA-EXE-DE-H2-004"/>
        <s v="MSV-163MS-452-454-ACA-EXE-DE-H2-101"/>
        <s v="MSV-163MS-452-454-ACA-EXE-DE-H2-102"/>
        <s v="MSV-163MS-452-454-ACA-EXE-DE-I2-001"/>
        <s v="MSV-163MS-452-454-ACA-EXE-DE-I2-002"/>
        <s v="MSV-163MS-452-454-ACA-EXE-DE-I2-003"/>
        <s v="MSV-163MS-452-454-ACA-EXE-DE-I2-004"/>
        <s v="MSV-163MS-452-454-ACA-EXE-DE-I2-005"/>
        <s v="MSV-163MS-452-454-ACA-EXE-DE-J1-001"/>
        <s v="MSV-163MS-452-454-ACA-EXE-DE-J1-002"/>
        <s v="MSV-163MS-452-454-ACA-EXE-DE-J1-003"/>
        <s v="MSV-163MS-452-454-ACA-EXE-DE-J1-004"/>
        <s v="MSV-163MS-452-454-ACA-EXE-DE-J1-005"/>
        <s v="MSV-163MS-452-454-ACA-EXE-DE-M1-001"/>
        <s v="MSV-163MS-452-454-ACA-EXE-DE-M1-002"/>
        <s v="MSV-163MS-452-454-ACA-EXE-DE-N2-001"/>
        <s v="MSV-163MS-452-454-ACA-EXE-DE-N2-002"/>
        <s v="MSV-163MS-452-454-ACA-EXE-DE-O2-001"/>
        <s v="MSV-163MS-452-454-ACA-EXE-DE-O2-002"/>
        <s v="MSV-163MS-452-454-ACA-EXE-DE-O2-003"/>
        <s v="MSV-163MS-452-454-ACA-EXE-DE-O2-004"/>
        <s v="MSV-163MS-452-454-ACA-EXE-DE-O2-005"/>
        <s v="MSV-163MS-452-454-ACA-EXE-MC-G1-001"/>
        <s v="MSV-163MS-452-454-ACA-EXE-MC-H2-001"/>
        <s v="MSV-163MS-452-454-ACA-EXE-MD-H1-001"/>
        <s v="MSV-163MS-452-454-ACA-EXE-MD-I2-001"/>
        <s v="MSV-163MS-452-454-ACA-EXE-MD-N2-001"/>
        <s v="MSV-163MS-452-454-ACA-EXE-MD-O2-001"/>
        <s v="MSV-163MS-452-454-ACA-EXE-NS-C3-001"/>
        <s v="MSV-163MS-452-454-ACA-EXE-RT-C1-001"/>
        <s v="MSV-163MS-452-454-ACA-EXE-RT-D3-001"/>
        <s v="MSV-163MS-452-454-ACA-EXE-RT-D3-101"/>
        <s v="MSV-163MS-452-454-ACA-EXE-RT-E1-001"/>
        <s v="MSV-163MS-452-454-ACA-EXE-RT-F1-001"/>
        <s v="MSV-163MS-452-454-ACA-EXE-RT-M1-001"/>
        <s v="MSV-163MS-454-460-ACA-EXE-DE-C1-001"/>
        <s v="MSV-163MS-454-460-ACA-EXE-DE-C1-002"/>
        <s v="MSV-163MS-454-460-ACA-EXE-DE-C1-003"/>
        <s v="MSV-163MS-454-460-ACA-EXE-DE-C1-004"/>
        <s v="MSV-163MS-454-460-ACA-EXE-DE-C1-005"/>
        <s v="MSV-163MS-454-460-ACA-EXE-DE-C1-006"/>
        <s v="MSV-163MS-454-460-ACA-EXE-DE-D3-001"/>
        <s v="MSV-163MS-454-460-ACA-EXE-DE-D3-002"/>
        <s v="MSV-163MS-454-460-ACA-EXE-DE-D3-003"/>
        <s v="MSV-163MS-454-460-ACA-EXE-DE-D3-004"/>
        <s v="MSV-163MS-454-460-ACA-EXE-DE-D3-005"/>
        <s v="MSV-163MS-454-460-ACA-EXE-DE-D3-006"/>
        <s v="MSV-163MS-454-460-ACA-EXE-DE-D3-007"/>
        <s v="MSV-163MS-454-460-ACA-EXE-DE-D3-008"/>
        <s v="MSV-163MS-454-460-ACA-EXE-DE-D3-009"/>
        <s v="MSV-163MS-454-460-ACA-EXE-DE-D3-010"/>
        <s v="MSV-163MS-454-460-ACA-EXE-DE-D3-011"/>
        <s v="MSV-163MS-454-460-ACA-EXE-DE-D3-012"/>
        <s v="MSV-163MS-454-460-ACA-EXE-DE-D3-013"/>
        <s v="MSV-163MS-454-460-ACA-EXE-DE-D3-014"/>
        <s v="MSV-163MS-454-460-ACA-EXE-DE-D3-101"/>
        <s v="MSV-163MS-454-460-ACA-EXE-DE-D3-102"/>
        <s v="MSV-163MS-454-460-ACA-EXE-DE-F1-001"/>
        <s v="MSV-163MS-454-460-ACA-EXE-DE-F1-002"/>
        <s v="MSV-163MS-454-460-ACA-EXE-DE-F1-003"/>
        <s v="MSV-163MS-454-460-ACA-EXE-DE-F1-004"/>
        <s v="MSV-163MS-454-460-ACA-EXE-DE-F1-005"/>
        <s v="MSV-163MS-454-460-ACA-EXE-DE-F1-006"/>
        <s v="MSV-163MS-454-460-ACA-EXE-DE-F1-007"/>
        <s v="MSV-163MS-454-460-ACA-EXE-DE-F1-008"/>
        <s v="MSV-163MS-454-460-ACA-EXE-DE-F1-009"/>
        <s v="MSV-163MS-454-460-ACA-EXE-DE-F1-010"/>
        <s v="MSV-163MS-454-460-ACA-EXE-DE-F1-011"/>
        <s v="MSV-163MS-454-460-ACA-EXE-DE-F1-012"/>
        <s v="MSV-163MS-454-460-ACA-EXE-DE-F1-013"/>
        <s v="MSV-163MS-454-460-ACA-EXE-DE-F1-014"/>
        <s v="MSV-163MS-454-460-ACA-EXE-DE-F1-015"/>
        <s v="MSV-163MS-454-460-ACA-EXE-DE-G1-001"/>
        <s v="MSV-163MS-454-460-ACA-EXE-DE-G1-002"/>
        <s v="MSV-163MS-454-460-ACA-EXE-DE-G1-003"/>
        <s v="MSV-163MS-454-460-ACA-EXE-DE-G1-004"/>
        <s v="MSV-163MS-454-460-ACA-EXE-DE-G1-005"/>
        <s v="MSV-163MS-454-460-ACA-EXE-DE-G1-006"/>
        <s v="MSV-163MS-454-460-ACA-EXE-DE-G1-007"/>
        <s v="MSV-163MS-454-460-ACA-EXE-DE-G1-008"/>
        <s v="MSV-163MS-454-460-ACA-EXE-DE-G1-009"/>
        <s v="MSV-163MS-454-460-ACA-EXE-DE-G1-010"/>
        <s v="MSV-163MS-454-460-ACA-EXE-DE-G1-011"/>
        <s v="MSV-163MS-454-460-ACA-EXE-DE-G1-012"/>
        <s v="MSV-163MS-454-460-ACA-EXE-DE-G1-013"/>
        <s v="MSV-163MS-454-460-ACA-EXE-DE-G1-014"/>
        <s v="MSV-163MS-454-460-ACA-EXE-DE-G1-015"/>
        <s v="MSV-163MS-454-460-ACA-EXE-DE-G1-016"/>
        <s v="MSV-163MS-454-460-ACA-EXE-DE-G1-017"/>
        <s v="MSV-163MS-454-460-ACA-EXE-DE-G1-018"/>
        <s v="MSV-163MS-454-460-ACA-EXE-DE-G1-019"/>
        <s v="MSV-163MS-454-460-ACA-EXE-DE-G1-020"/>
        <s v="MSV-163MS-454-460-ACA-EXE-DE-G1-101"/>
        <s v="MSV-163MS-454-460-ACA-EXE-DE-G1-102"/>
        <s v="MSV-163MS-454-460-ACA-EXE-DE-H1-201"/>
        <s v="MSV-163MS-454-460-ACA-EXE-DE-H2-001"/>
        <s v="MSV-163MS-454-460-ACA-EXE-DE-H2-002"/>
        <s v="MSV-163MS-454-460-ACA-EXE-DE-H2-003"/>
        <s v="MSV-163MS-454-460-ACA-EXE-DE-H2-004"/>
        <s v="MSV-163MS-454-460-ACA-EXE-DE-H2-005"/>
        <s v="MSV-163MS-454-460-ACA-EXE-DE-H2-006"/>
        <s v="MSV-163MS-454-460-ACA-EXE-DE-H2-007"/>
        <s v="MSV-163MS-454-460-ACA-EXE-DE-H2-008"/>
        <s v="MSV-163MS-454-460-ACA-EXE-DE-H2-009"/>
        <s v="MSV-163MS-454-460-ACA-EXE-DE-H2-010"/>
        <s v="MSV-163MS-454-460-ACA-EXE-DE-H2-011"/>
        <s v="MSV-163MS-454-460-ACA-EXE-DE-H2-012"/>
        <s v="MSV-163MS-454-460-ACA-EXE-DE-H2-013"/>
        <s v="MSV-163MS-454-460-ACA-EXE-DE-H2-101"/>
        <s v="MSV-163MS-454-460-ACA-EXE-DE-H2-102"/>
        <s v="MSV-163MS-454-460-ACA-EXE-DE-H2-103"/>
        <s v="MSV-163MS-454-460-ACA-EXE-DE-H2-104"/>
        <s v="MSV-163MS-454-460-ACA-EXE-DE-H2-107"/>
        <s v="MSV-163MS-454-460-ACA-EXE-DE-I2-001"/>
        <s v="MSV-163MS-454-460-ACA-EXE-DE-I2-002"/>
        <s v="MSV-163MS-454-460-ACA-EXE-DE-I2-003"/>
        <s v="MSV-163MS-454-460-ACA-EXE-DE-I2-004"/>
        <s v="MSV-163MS-454-460-ACA-EXE-DE-I2-005"/>
        <s v="MSV-163MS-454-460-ACA-EXE-DE-I2-006"/>
        <s v="MSV-163MS-454-460-ACA-EXE-DE-I2-007"/>
        <s v="MSV-163MS-454-460-ACA-EXE-DE-I2-008"/>
        <s v="MSV-163MS-454-460-ACA-EXE-DE-I2-009"/>
        <s v="MSV-163MS-454-460-ACA-EXE-DE-I2-010"/>
        <s v="MSV-163MS-454-460-ACA-EXE-DE-I2-011"/>
        <s v="MSV-163MS-454-460-ACA-EXE-DE-I2-012"/>
        <s v="MSV-163MS-454-460-ACA-EXE-DE-I2-013"/>
        <s v="MSV-163MS-454-460-ACA-EXE-DE-I2-014"/>
        <s v="MSV-163MS-454-460-ACA-EXE-DE-I2-015"/>
        <s v="MSV-163MS-454-460-ACA-EXE-DE-I2-016"/>
        <s v="MSV-163MS-454-460-ACA-EXE-DE-J1-001"/>
        <s v="MSV-163MS-454-460-ACA-EXE-DE-J1-002"/>
        <s v="MSV-163MS-454-460-ACA-EXE-DE-J1-003"/>
        <s v="MSV-163MS-454-460-ACA-EXE-DE-J1-004"/>
        <s v="MSV-163MS-454-460-ACA-EXE-DE-J1-005"/>
        <s v="MSV-163MS-454-460-ACA-EXE-DE-J1-006"/>
        <s v="MSV-163MS-454-460-ACA-EXE-DE-J1-007"/>
        <s v="MSV-163MS-454-460-ACA-EXE-DE-J1-008"/>
        <s v="MSV-163MS-454-460-ACA-EXE-DE-J1-009"/>
        <s v="MSV-163MS-454-460-ACA-EXE-DE-J1-010"/>
        <s v="MSV-163MS-454-460-ACA-EXE-DE-J2-101"/>
        <s v="MSV-163MS-454-460-ACA-EXE-DE-K2-001"/>
        <s v="MSV-163MS-454-460-ACA-EXE-DE-K2-002"/>
        <s v="MSV-163MS-454-460-ACA-EXE-DE-K2-003"/>
        <s v="MSV-163MS-454-460-ACA-EXE-DE-K2-004"/>
        <s v="MSV-163MS-454-460-ACA-EXE-DE-K2-005"/>
        <s v="MSV-163MS-454-460-ACA-EXE-DE-L2-001"/>
        <s v="MSV-163MS-454-460-ACA-EXE-DE-L2-002"/>
        <s v="MSV-163MS-454-460-ACA-EXE-DE-L2-003"/>
        <s v="MSV-163MS-454-460-ACA-EXE-DE-L2-004"/>
        <s v="MSV-163MS-454-460-ACA-EXE-DE-L2-005"/>
        <s v="MSV-163MS-454-460-ACA-EXE-DE-L2-006"/>
        <s v="MSV-163MS-454-460-ACA-EXE-DE-L2-007"/>
        <s v="MSV-163MS-454-460-ACA-EXE-DE-M1-001"/>
        <s v="MSV-163MS-454-460-ACA-EXE-DE-M1-002"/>
        <s v="MSV-163MS-454-460-ACA-EXE-DE-M1-003"/>
        <s v="MSV-163MS-454-460-ACA-EXE-DE-M1-004"/>
        <s v="MSV-163MS-454-460-ACA-EXE-DE-M1-005"/>
        <s v="MSV-163MS-454-460-ACA-EXE-DE-M1-006"/>
        <s v="MSV-163MS-454-460-ACA-EXE-DE-N2-001"/>
        <s v="MSV-163MS-454-460-ACA-EXE-DE-N2-002"/>
        <s v="MSV-163MS-454-460-ACA-EXE-DE-N2-003"/>
        <s v="MSV-163MS-454-460-ACA-EXE-DE-N2-004"/>
        <s v="MSV-163MS-454-460-ACA-EXE-DE-N2-005"/>
        <s v="MSV-163MS-454-460-ACA-EXE-DE-N2-006"/>
        <s v="MSV-163MS-454-460-ACA-EXE-DE-O2-001"/>
        <s v="MSV-163MS-454-460-ACA-EXE-DE-O2-002"/>
        <s v="MSV-163MS-454-460-ACA-EXE-DE-O2-003"/>
        <s v="MSV-163MS-454-460-ACA-EXE-DE-O2-004"/>
        <s v="MSV-163MS-454-460-ACA-EXE-DE-O2-005"/>
        <s v="MSV-163MS-454-460-ACA-EXE-DE-O2-006"/>
        <s v="MSV-163MS-454-460-ACA-EXE-DE-O2-007"/>
        <s v="MSV-163MS-454-460-ACA-EXE-DE-O2-008"/>
        <s v="MSV-163MS-454-460-ACA-EXE-DE-O2-009"/>
        <s v="MSV-163MS-454-460-ACA-EXE-DE-O2-010"/>
        <s v="MSV-163MS-454-460-ACA-EXE-DE-O2-011"/>
        <s v="MSV-163MS-454-460-ACA-EXE-DE-O2-012"/>
        <s v="MSV-163MS-454-460-ACA-EXE-DE-O2-013"/>
        <s v="MSV-163MS-454-460-ACA-EXE-DE-Q1-001"/>
        <s v="MSV-163MS-454-460-ACA-EXE-DE-Q1-002"/>
        <s v="MSV-163MS-454-460-ACA-EXE-DE-Q1-003"/>
        <s v="MSV-163MS-454-460-ACA-EXE-DE-Q1-004"/>
        <s v="MSV-163MS-454-460-ACA-EXE-DE-Q1-005"/>
        <s v="MSV-163MS-454-460-ACA-EXE-DE-Q1-006"/>
        <s v="MSV-163MS-454-460-ACA-EXE-MC-G1-001"/>
        <s v="MSV-163MS-454-460-ACA-EXE-MC-H2-001"/>
        <s v="MSV-163MS-454-460-ACA-EXE-MC-K2-001"/>
        <s v="MSV-163MS-454-460-ACA-EXE-MC-K2-002"/>
        <s v="MSV-163MS-454-460-ACA-EXE-MC-L2-001"/>
        <s v="MSV-163MS-454-460-ACA-EXE-MD-H1-001"/>
        <s v="MSV-163MS-454-460-ACA-EXE-MD-I2-001"/>
        <s v="MSV-163MS-454-460-ACA-EXE-MD-I2-101"/>
        <s v="MSV-163MS-454-460-ACA-EXE-MD-K2-001"/>
        <s v="MSV-163MS-454-460-ACA-EXE-MD-N2-001"/>
        <s v="MSV-163MS-454-460-ACA-EXE-MD-O2-001"/>
        <s v="MSV-163MS-454-460-ACA-EXE-MD-Q1-001"/>
        <s v="MSV-163MS-454-460-ACA-EXE-NS-C3-001"/>
        <s v="MSV-163MS-454-460-ACA-EXE-NS-C3-002"/>
        <s v="MSV-163MS-454-460-ACA-EXE-RT-C1-001"/>
        <s v="MSV-163MS-454-460-ACA-EXE-RT-D3-001"/>
        <s v="MSV-163MS-454-460-ACA-EXE-RT-D3-002"/>
        <s v="MSV-163MS-454-460-ACA-EXE-RT-D3-003"/>
        <s v="MSV-163MS-454-460-ACA-EXE-RT-D3-004"/>
        <s v="MSV-163MS-454-460-ACA-EXE-RT-D3-101"/>
        <s v="MSV-163MS-454-460-ACA-EXE-RT-D3-201"/>
        <s v="MSV-163MS-454-460-ACA-EXE-RT-D3-202"/>
        <s v="MSV-163MS-454-460-ACA-EXE-RT-E1-001"/>
        <s v="MSV-163MS-454-460-ACA-EXE-RT-F1-001"/>
        <s v="MSV-163MS-454-460-ACA-EXE-RT-M1-001"/>
        <s v="MSV-163MS-510-511-ACA-EXE-DE-C1-001"/>
        <s v="MSV-163MS-510-511-ACA-EXE-DE-C1-002"/>
        <s v="MSV-163MS-510-511-ACA-EXE-DE-D3-001"/>
        <s v="MSV-163MS-510-511-ACA-EXE-DE-D3-002"/>
        <s v="MSV-163MS-510-511-ACA-EXE-DE-D3-003"/>
        <s v="MSV-163MS-510-511-ACA-EXE-DE-F1-001"/>
        <s v="MSV-163MS-510-511-ACA-EXE-DE-F1-002"/>
        <s v="MSV-163MS-510-511-ACA-EXE-DE-F1-003"/>
        <s v="MSV-163MS-510-511-ACA-EXE-DE-F1-004"/>
        <s v="MSV-163MS-510-511-ACA-EXE-DE-F1-005"/>
        <s v="MSV-163MS-510-511-ACA-EXE-DE-G1-001"/>
        <s v="MSV-163MS-510-511-ACA-EXE-DE-G1-002"/>
        <s v="MSV-163MS-510-511-ACA-EXE-DE-G1-003"/>
        <s v="MSV-163MS-510-511-ACA-EXE-DE-G1-004"/>
        <s v="MSV-163MS-510-511-ACA-EXE-DE-G1-005"/>
        <s v="MSV-163MS-510-511-ACA-EXE-DE-G1-006"/>
        <s v="MSV-163MS-510-511-ACA-EXE-DE-G1-007"/>
        <s v="MSV-163MS-510-511-ACA-EXE-DE-G1-008"/>
        <s v="MSV-163MS-510-511-ACA-EXE-DE-G1-101"/>
        <s v="MSV-163MS-510-511-ACA-EXE-DE-G1-102"/>
        <s v="MSV-163MS-510-511-ACA-EXE-DE-H2-001"/>
        <s v="MSV-163MS-510-511-ACA-EXE-DE-H2-002"/>
        <s v="MSV-163MS-510-511-ACA-EXE-DE-H2-003"/>
        <s v="MSV-163MS-510-511-ACA-EXE-DE-H2-004"/>
        <s v="MSV-163MS-510-511-ACA-EXE-DE-H2-101"/>
        <s v="MSV-163MS-510-511-ACA-EXE-DE-H2-102"/>
        <s v="MSV-163MS-510-511-ACA-EXE-DE-H2-103"/>
        <s v="MSV-163MS-510-511-ACA-EXE-DE-H2-104"/>
        <s v="MSV-163MS-510-511-ACA-EXE-DE-H2-105"/>
        <s v="MSV-163MS-510-511-ACA-EXE-DE-I2-001"/>
        <s v="MSV-163MS-510-511-ACA-EXE-DE-I2-002"/>
        <s v="MSV-163MS-510-511-ACA-EXE-DE-I2-003"/>
        <s v="MSV-163MS-510-511-ACA-EXE-DE-I2-004"/>
        <s v="MSV-163MS-510-511-ACA-EXE-DE-I2-005"/>
        <s v="MSV-163MS-510-511-ACA-EXE-DE-J1-001"/>
        <s v="MSV-163MS-510-511-ACA-EXE-DE-J1-002"/>
        <s v="MSV-163MS-510-511-ACA-EXE-DE-J1-003"/>
        <s v="MSV-163MS-510-511-ACA-EXE-DE-J1-004"/>
        <s v="MSV-163MS-510-511-ACA-EXE-DE-J1-005"/>
        <s v="MSV-163MS-510-511-ACA-EXE-DE-K2-001"/>
        <s v="MSV-163MS-510-511-ACA-EXE-DE-K2-002"/>
        <s v="MSV-163MS-510-511-ACA-EXE-DE-K2-003"/>
        <s v="MSV-163MS-510-511-ACA-EXE-DE-K2-004"/>
        <s v="MSV-163MS-510-511-ACA-EXE-DE-K2-005"/>
        <s v="MSV-163MS-510-511-ACA-EXE-DE-M1-001"/>
        <s v="MSV-163MS-510-511-ACA-EXE-DE-M1-002"/>
        <s v="MSV-163MS-510-511-ACA-EXE-DE-N2-001"/>
        <s v="MSV-163MS-510-511-ACA-EXE-DE-N2-002"/>
        <s v="MSV-163MS-510-511-ACA-EXE-DE-O2-001"/>
        <s v="MSV-163MS-510-511-ACA-EXE-DE-O2-002"/>
        <s v="MSV-163MS-510-511-ACA-EXE-DE-O2-003"/>
        <s v="MSV-163MS-510-511-ACA-EXE-DE-O2-004"/>
        <s v="MSV-163MS-510-511-ACA-EXE-DE-O2-005"/>
        <s v="MSV-163MS-510-511-ACA-EXE-DE-O2-006"/>
        <s v="MSV-163MS-510-511-ACA-EXE-MC-G1-001"/>
        <s v="MSV-163MS-510-511-ACA-EXE-MC-H2-001"/>
        <s v="MSV-163MS-510-511-ACA-EXE-MC-K2-001"/>
        <s v="MSV-163MS-510-511-ACA-EXE-MC-K2-002"/>
        <s v="MSV-163MS-510-511-ACA-EXE-MD-H1-001"/>
        <s v="MSV-163MS-510-511-ACA-EXE-MD-I2-001"/>
        <s v="MSV-163MS-510-511-ACA-EXE-MD-K2-001"/>
        <s v="MSV-163MS-510-511-ACA-EXE-MD-N2-001"/>
        <s v="MSV-163MS-510-511-ACA-EXE-MD-O2-001"/>
        <s v="MSV-163MS-510-511-ACA-EXE-NS-C3-001"/>
        <s v="MSV-163MS-510-511-ACA-EXE-RT-C1-001"/>
        <s v="MSV-163MS-510-511-ACA-EXE-RT-D3-001"/>
        <s v="MSV-163MS-510-511-ACA-EXE-RT-D3-101"/>
        <s v="MSV-163MS-510-511-ACA-EXE-RT-D3-201"/>
        <s v="MSV-163MS-510-511-ACA-EXE-RT-E1-001"/>
        <s v="MSV-163MS-510-511-ACA-EXE-RT-F1-001"/>
        <s v="MSV-163MS-510-511-ACA-EXE-RT-M1-001"/>
        <s v="MSV-163MS-512+760-ACE-EXE-DE-C1-001"/>
        <s v="MSV-163MS-512+760-ACE-EXE-DE-D3-001"/>
        <s v="MSV-163MS-512+760-ACE-EXE-DE-F1-001"/>
        <s v="MSV-163MS-512+760-ACE-EXE-DE-G1-001"/>
        <s v="MSV-163MS-512+760-ACE-EXE-DE-G1-002"/>
        <s v="MSV-163MS-512+760-ACE-EXE-DE-G1-101"/>
        <s v="MSV-163MS-512+760-ACE-EXE-DE-H2-001"/>
        <s v="MSV-163MS-512+760-ACE-EXE-DE-H2-002"/>
        <s v="MSV-163MS-512+760-ACE-EXE-DE-H2-101"/>
        <s v="MSV-163MS-512+760-ACE-EXE-DE-I2-001"/>
        <s v="MSV-163MS-512+760-ACE-EXE-DE-I2-002"/>
        <s v="MSV-163MS-512+760-ACE-EXE-DE-J1-001"/>
        <s v="MSV-163MS-512+760-ACE-EXE-DE-J1-002"/>
        <s v="MSV-163MS-512+760-ACE-EXE-DE-J1-003"/>
        <s v="MSV-163MS-512+760-ACE-EXE-DE-J1-004"/>
        <s v="MSV-163MS-512+760-ACE-EXE-DE-M1-001"/>
        <s v="MSV-163MS-512+760-ACE-EXE-DE-N2-001"/>
        <s v="MSV-163MS-512+760-ACE-EXE-DE-O2-001"/>
        <s v="MSV-163MS-512+760-ACE-EXE-DE-O2-002"/>
        <s v="MSV-163MS-512+760-ACE-EXE-MC-G1-001"/>
        <s v="MSV-163MS-512+760-ACE-EXE-MC-H2-001"/>
        <s v="MSV-163MS-512+760-ACE-EXE-MD-H1-001"/>
        <s v="MSV-163MS-512+760-ACE-EXE-MD-I2-001"/>
        <s v="MSV-163MS-512+760-ACE-EXE-MD-N2-001"/>
        <s v="MSV-163MS-512+760-ACE-EXE-MD-O2-001"/>
        <s v="MSV-163MS-512+760-ACE-EXE-NS-C3-001"/>
        <s v="MSV-163MS-512+760-ACE-EXE-RT-C1-001"/>
        <s v="MSV-163MS-512+760-ACE-EXE-RT-D3-001"/>
        <s v="MSV-163MS-512+760-ACE-EXE-RT-D3-101"/>
        <s v="MSV-163MS-512+760-ACE-EXE-RT-E1-001"/>
        <s v="MSV-163MS-512+760-ACE-EXE-RT-F1-001"/>
        <s v="MSV-163MS-512+760-ACE-EXE-RT-M1-001"/>
        <s v="MSV-163MS-515+630-ACE-EXE-DE-C1-001"/>
        <s v="MSV-163MS-515+630-ACE-EXE-DE-C1-101"/>
        <s v="MSV-163MS-515+630-ACE-EXE-DE-D3-001"/>
        <s v="MSV-163MS-515+630-ACE-EXE-DE-D3-101"/>
        <s v="MSV-163MS-515+630-ACE-EXE-DE-F1-001"/>
        <s v="MSV-163MS-515+630-ACE-EXE-DE-F1-002"/>
        <s v="MSV-163MS-515+630-ACE-EXE-DE-F1-101"/>
        <s v="MSV-163MS-515+630-ACE-EXE-DE-F1-102"/>
        <s v="MSV-163MS-515+630-ACE-EXE-DE-G1-001"/>
        <s v="MSV-163MS-515+630-ACE-EXE-DE-G1-002"/>
        <s v="MSV-163MS-515+630-ACE-EXE-DE-G1-101"/>
        <s v="MSV-163MS-515+630-ACE-EXE-DE-G1-201"/>
        <s v="MSV-163MS-515+630-ACE-EXE-DE-G1-202"/>
        <s v="MSV-163MS-515+630-ACE-EXE-DE-G1-301"/>
        <s v="MSV-163MS-515+630-ACE-EXE-DE-H2-001"/>
        <s v="MSV-163MS-515+630-ACE-EXE-DE-H2-002"/>
        <s v="MSV-163MS-515+630-ACE-EXE-DE-H2-101"/>
        <s v="MSV-163MS-515+630-ACE-EXE-DE-H2-102"/>
        <s v="MSV-163MS-515+630-ACE-EXE-DE-I2-001"/>
        <s v="MSV-163MS-515+630-ACE-EXE-DE-I2-002"/>
        <s v="MSV-163MS-515+630-ACE-EXE-DE-I2-101"/>
        <s v="MSV-163MS-515+630-ACE-EXE-DE-I2-102"/>
        <s v="MSV-163MS-515+630-ACE-EXE-DE-J1-001"/>
        <s v="MSV-163MS-515+630-ACE-EXE-DE-J1-002"/>
        <s v="MSV-163MS-515+630-ACE-EXE-DE-J1-003"/>
        <s v="MSV-163MS-515+630-ACE-EXE-DE-J1-004"/>
        <s v="MSV-163MS-515+630-ACE-EXE-DE-J1-101"/>
        <s v="MSV-163MS-515+630-ACE-EXE-DE-J1-102"/>
        <s v="MSV-163MS-515+630-ACE-EXE-DE-J1-103"/>
        <s v="MSV-163MS-515+630-ACE-EXE-DE-J1-104"/>
        <s v="MSV-163MS-515+630-ACE-EXE-DE-M1-001"/>
        <s v="MSV-163MS-515+630-ACE-EXE-DE-M1-101"/>
        <s v="MSV-163MS-515+630-ACE-EXE-DE-N2-001"/>
        <s v="MSV-163MS-515+630-ACE-EXE-DE-N2-101"/>
        <s v="MSV-163MS-515+630-ACE-EXE-DE-O2-001"/>
        <s v="MSV-163MS-515+630-ACE-EXE-DE-O2-002"/>
        <s v="MSV-163MS-515+630-ACE-EXE-DE-O2-101"/>
        <s v="MSV-163MS-515+630-ACE-EXE-DE-O2-102"/>
        <s v="MSV-163MS-515+630-ACE-EXE-MC-G1-001"/>
        <s v="MSV-163MS-515+630-ACE-EXE-MC-G1-101"/>
        <s v="MSV-163MS-515+630-ACE-EXE-MC-H2-001"/>
        <s v="MSV-163MS-515+630-ACE-EXE-MC-H2-101"/>
        <s v="MSV-163MS-515+630-ACE-EXE-MD-H1-001"/>
        <s v="MSV-163MS-515+630-ACE-EXE-MD-H1-101"/>
        <s v="MSV-163MS-515+630-ACE-EXE-MD-I2-001"/>
        <s v="MSV-163MS-515+630-ACE-EXE-MD-I2-101"/>
        <s v="MSV-163MS-515+630-ACE-EXE-MD-N2-001"/>
        <s v="MSV-163MS-515+630-ACE-EXE-MD-N2-101"/>
        <s v="MSV-163MS-515+630-ACE-EXE-MD-O2-001"/>
        <s v="MSV-163MS-515+630-ACE-EXE-MD-O2-101"/>
        <s v="MSV-163MS-515+630-ACE-EXE-NS-C3-001"/>
        <s v="MSV-163MS-515+630-ACE-EXE-NS-C3-101"/>
        <s v="MSV-163MS-515+630-ACE-EXE-RT-C1-001"/>
        <s v="MSV-163MS-515+630-ACE-EXE-RT-C1-101"/>
        <s v="MSV-163MS-515+630-ACE-EXE-RT-D3-001"/>
        <s v="MSV-163MS-515+630-ACE-EXE-RT-D3-002"/>
        <s v="MSV-163MS-515+630-ACE-EXE-RT-D3-101"/>
        <s v="MSV-163MS-515+630-ACE-EXE-RT-D3-102"/>
        <s v="MSV-163MS-515+630-ACE-EXE-RT-E1-001"/>
        <s v="MSV-163MS-515+630-ACE-EXE-RT-E1-101"/>
        <s v="MSV-163MS-515+630-ACE-EXE-RT-F1-001"/>
        <s v="MSV-163MS-515+630-ACE-EXE-RT-F1-101"/>
        <s v="MSV-163MS-515+630-ACE-EXE-RT-M1-001"/>
        <s v="MSV-163MS-515+630-ACE-EXE-RT-M1-101"/>
        <s v="MSV-163MS-520+670-ACE-EXE-DE-C1-001"/>
        <s v="MSV-163MS-520+670-ACE-EXE-DE-D3-001"/>
        <s v="MSV-163MS-520+670-ACE-EXE-DE-F1-001"/>
        <s v="MSV-163MS-520+670-ACE-EXE-DE-G1-001"/>
        <s v="MSV-163MS-520+670-ACE-EXE-DE-G1-002"/>
        <s v="MSV-163MS-520+670-ACE-EXE-DE-G1-101"/>
        <s v="MSV-163MS-520+670-ACE-EXE-DE-H2-001"/>
        <s v="MSV-163MS-520+670-ACE-EXE-DE-H2-002"/>
        <s v="MSV-163MS-520+670-ACE-EXE-DE-H2-101"/>
        <s v="MSV-163MS-520+670-ACE-EXE-DE-I2-001"/>
        <s v="MSV-163MS-520+670-ACE-EXE-DE-I2-002"/>
        <s v="MSV-163MS-520+670-ACE-EXE-DE-I2-003"/>
        <s v="MSV-163MS-520+670-ACE-EXE-DE-J1-001"/>
        <s v="MSV-163MS-520+670-ACE-EXE-DE-J1-002"/>
        <s v="MSV-163MS-520+670-ACE-EXE-DE-J1-003"/>
        <s v="MSV-163MS-520+670-ACE-EXE-DE-J1-004"/>
        <s v="MSV-163MS-520+670-ACE-EXE-DE-M1-001"/>
        <s v="MSV-163MS-520+670-ACE-EXE-DE-N2-001"/>
        <s v="MSV-163MS-520+670-ACE-EXE-DE-O2-001"/>
        <s v="MSV-163MS-520+670-ACE-EXE-DE-O2-002"/>
        <s v="MSV-163MS-520+670-ACE-EXE-MC-G1-001"/>
        <s v="MSV-163MS-520+670-ACE-EXE-MC-H2-001"/>
        <s v="MSV-163MS-520+670-ACE-EXE-MD-H1-001"/>
        <s v="MSV-163MS-520+670-ACE-EXE-MD-I2-001"/>
        <s v="MSV-163MS-520+670-ACE-EXE-MD-N2-001"/>
        <s v="MSV-163MS-520+670-ACE-EXE-MD-O2-001"/>
        <s v="MSV-163MS-520+670-ACE-EXE-NS-C3-001"/>
        <s v="MSV-163MS-520+670-ACE-EXE-RT-C1-001"/>
        <s v="MSV-163MS-520+670-ACE-EXE-RT-D3-001"/>
        <s v="MSV-163MS-520+670-ACE-EXE-RT-D3-101"/>
        <s v="MSV-163MS-520+670-ACE-EXE-RT-E1-001"/>
        <s v="MSV-163MS-520+670-ACE-EXE-RT-F1-001"/>
        <s v="MSV-163MS-520+670-ACE-EXE-RT-M1-001"/>
        <s v="MSV-163MS-521+950-ACE-EXE-DE-C1-001"/>
        <s v="MSV-163MS-521+950-ACE-EXE-DE-D3-001"/>
        <s v="MSV-163MS-521+950-ACE-EXE-DE-F1-001"/>
        <s v="MSV-163MS-521+950-ACE-EXE-DE-H2-001"/>
        <s v="MSV-163MS-521+950-ACE-EXE-DE-H2-002"/>
        <s v="MSV-163MS-521+950-ACE-EXE-DE-J1-001"/>
        <s v="MSV-163MS-521+950-ACE-EXE-DE-J1-002"/>
        <s v="MSV-163MS-521+950-ACE-EXE-DE-M1-001"/>
        <s v="MSV-163MS-521+950-ACE-EXE-DE-N2-001"/>
        <s v="MSV-163MS-521+950-ACE-EXE-DE-O2-001"/>
        <s v="MSV-163MS-521+950-ACE-EXE-DE-O2-002"/>
        <s v="MSV-163MS-521+950-ACE-EXE-MC-H2-001"/>
        <s v="MSV-163MS-521+950-ACE-EXE-MD-H1-001"/>
        <s v="MSV-163MS-521+950-ACE-EXE-MD-N2-001"/>
        <s v="MSV-163MS-521+950-ACE-EXE-MD-O2-001"/>
        <s v="MSV-163MS-521+950-ACE-EXE-RT-C1-001"/>
        <s v="MSV-163MS-521+950-ACE-EXE-RT-D3-001"/>
        <s v="MSV-163MS-521+950-ACE-EXE-RT-D3-101"/>
        <s v="MSV-163MS-521+950-ACE-EXE-RT-E1-001"/>
        <s v="MSV-163MS-521+950-ACE-EXE-RT-F1-001"/>
        <s v="MSV-163MS-521+950-ACE-EXE-RT-M1-001"/>
        <s v="MSV-163MS-535-545-ACA-EXE-DE-C1-001"/>
        <s v="MSV-163MS-535-545-ACA-EXE-DE-C1-002"/>
        <s v="MSV-163MS-535-545-ACA-EXE-DE-C1-003"/>
        <s v="MSV-163MS-535-545-ACA-EXE-DE-C1-004"/>
        <s v="MSV-163MS-535-545-ACA-EXE-DE-C1-005"/>
        <s v="MSV-163MS-535-545-ACA-EXE-DE-C1-006"/>
        <s v="MSV-163MS-535-545-ACA-EXE-DE-C1-007"/>
        <s v="MSV-163MS-535-545-ACA-EXE-DE-C1-008"/>
        <s v="MSV-163MS-535-545-ACA-EXE-DE-C1-009"/>
        <s v="MSV-163MS-535-545-ACA-EXE-DE-C1-010"/>
        <s v="MSV-163MS-535-545-ACA-EXE-DE-D3-001"/>
        <s v="MSV-163MS-535-545-ACA-EXE-DE-D3-002"/>
        <s v="MSV-163MS-535-545-ACA-EXE-DE-D3-003"/>
        <s v="MSV-163MS-535-545-ACA-EXE-DE-D3-004"/>
        <s v="MSV-163MS-535-545-ACA-EXE-DE-D3-005"/>
        <s v="MSV-163MS-535-545-ACA-EXE-DE-D3-006"/>
        <s v="MSV-163MS-535-545-ACA-EXE-DE-D3-007"/>
        <s v="MSV-163MS-535-545-ACA-EXE-DE-D3-008"/>
        <s v="MSV-163MS-535-545-ACA-EXE-DE-D3-009"/>
        <s v="MSV-163MS-535-545-ACA-EXE-DE-D3-010"/>
        <s v="MSV-163MS-535-545-ACA-EXE-DE-D3-011"/>
        <s v="MSV-163MS-535-545-ACA-EXE-DE-D3-012"/>
        <s v="MSV-163MS-535-545-ACA-EXE-DE-D3-013"/>
        <s v="MSV-163MS-535-545-ACA-EXE-DE-D3-014"/>
        <s v="MSV-163MS-535-545-ACA-EXE-DE-D3-015"/>
        <s v="MSV-163MS-535-545-ACA-EXE-DE-D3-016"/>
        <s v="MSV-163MS-535-545-ACA-EXE-DE-D3-017"/>
        <s v="MSV-163MS-535-545-ACA-EXE-DE-D3-018"/>
        <s v="MSV-163MS-535-545-ACA-EXE-DE-D3-019"/>
        <s v="MSV-163MS-535-545-ACA-EXE-DE-D3-020"/>
        <s v="MSV-163MS-535-545-ACA-EXE-DE-D3-101"/>
        <s v="MSV-163MS-535-545-ACA-EXE-DE-D3-102"/>
        <s v="MSV-163MS-535-545-ACA-EXE-DE-D3-103"/>
        <s v="MSV-163MS-535-545-ACA-EXE-DE-D3-104"/>
        <s v="MSV-163MS-535-545-ACA-EXE-DE-D3-105"/>
        <s v="MSV-163MS-535-545-ACA-EXE-DE-D3-106"/>
        <s v="MSV-163MS-535-545-ACA-EXE-DE-D3-107"/>
        <s v="MSV-163MS-535-545-ACA-EXE-DE-F1-001"/>
        <s v="MSV-163MS-535-545-ACA-EXE-DE-F1-002"/>
        <s v="MSV-163MS-535-545-ACA-EXE-DE-F1-003"/>
        <s v="MSV-163MS-535-545-ACA-EXE-DE-F1-004"/>
        <s v="MSV-163MS-535-545-ACA-EXE-DE-F1-005"/>
        <s v="MSV-163MS-535-545-ACA-EXE-DE-F1-006"/>
        <s v="MSV-163MS-535-545-ACA-EXE-DE-F1-007"/>
        <s v="MSV-163MS-535-545-ACA-EXE-DE-F1-008"/>
        <s v="MSV-163MS-535-545-ACA-EXE-DE-F1-009"/>
        <s v="MSV-163MS-535-545-ACA-EXE-DE-F1-010"/>
        <s v="MSV-163MS-535-545-ACA-EXE-DE-F1-011"/>
        <s v="MSV-163MS-535-545-ACA-EXE-DE-F1-012"/>
        <s v="MSV-163MS-535-545-ACA-EXE-DE-F1-013"/>
        <s v="MSV-163MS-535-545-ACA-EXE-DE-F1-014"/>
        <s v="MSV-163MS-535-545-ACA-EXE-DE-F1-015"/>
        <s v="MSV-163MS-535-545-ACA-EXE-DE-F1-016"/>
        <s v="MSV-163MS-535-545-ACA-EXE-DE-F1-017"/>
        <s v="MSV-163MS-535-545-ACA-EXE-DE-F1-018"/>
        <s v="MSV-163MS-535-545-ACA-EXE-DE-F1-019"/>
        <s v="MSV-163MS-535-545-ACA-EXE-DE-F1-020"/>
        <s v="MSV-163MS-535-545-ACA-EXE-DE-F1-021"/>
        <s v="MSV-163MS-535-545-ACA-EXE-DE-F1-022"/>
        <s v="MSV-163MS-535-545-ACA-EXE-DE-F1-023"/>
        <s v="MSV-163MS-535-545-ACA-EXE-DE-F1-024"/>
        <s v="MSV-163MS-535-545-ACA-EXE-DE-G1-001"/>
        <s v="MSV-163MS-535-545-ACA-EXE-DE-G1-002"/>
        <s v="MSV-163MS-535-545-ACA-EXE-DE-G1-003"/>
        <s v="MSV-163MS-535-545-ACA-EXE-DE-G1-004"/>
        <s v="MSV-163MS-535-545-ACA-EXE-DE-G1-005"/>
        <s v="MSV-163MS-535-545-ACA-EXE-DE-G1-006"/>
        <s v="MSV-163MS-535-545-ACA-EXE-DE-G1-007"/>
        <s v="MSV-163MS-535-545-ACA-EXE-DE-G1-008"/>
        <s v="MSV-163MS-535-545-ACA-EXE-DE-G1-009"/>
        <s v="MSV-163MS-535-545-ACA-EXE-DE-G1-010"/>
        <s v="MSV-163MS-535-545-ACA-EXE-DE-G1-011"/>
        <s v="MSV-163MS-535-545-ACA-EXE-DE-G1-012"/>
        <s v="MSV-163MS-535-545-ACA-EXE-DE-G1-013"/>
        <s v="MSV-163MS-535-545-ACA-EXE-DE-G1-014"/>
        <s v="MSV-163MS-535-545-ACA-EXE-DE-G1-015"/>
        <s v="MSV-163MS-535-545-ACA-EXE-DE-G1-016"/>
        <s v="MSV-163MS-535-545-ACA-EXE-DE-G1-017"/>
        <s v="MSV-163MS-535-545-ACA-EXE-DE-G1-018"/>
        <s v="MSV-163MS-535-545-ACA-EXE-DE-G1-019"/>
        <s v="MSV-163MS-535-545-ACA-EXE-DE-G1-020"/>
        <s v="MSV-163MS-535-545-ACA-EXE-DE-G1-021"/>
        <s v="MSV-163MS-535-545-ACA-EXE-DE-G1-022"/>
        <s v="MSV-163MS-535-545-ACA-EXE-DE-G1-023"/>
        <s v="MSV-163MS-535-545-ACA-EXE-DE-G1-024"/>
        <s v="MSV-163MS-535-545-ACA-EXE-DE-G1-025"/>
        <s v="MSV-163MS-535-545-ACA-EXE-DE-G1-026"/>
        <s v="MSV-163MS-535-545-ACA-EXE-DE-G1-027"/>
        <s v="MSV-163MS-535-545-ACA-EXE-DE-G1-028"/>
        <s v="MSV-163MS-535-545-ACA-EXE-DE-G1-029"/>
        <s v="MSV-163MS-535-545-ACA-EXE-DE-G1-030"/>
        <s v="MSV-163MS-535-545-ACA-EXE-DE-G1-031"/>
        <s v="MSV-163MS-535-545-ACA-EXE-DE-G1-032"/>
        <s v="MSV-163MS-535-545-ACA-EXE-DE-G1-101"/>
        <s v="MSV-163MS-535-545-ACA-EXE-DE-H1-201"/>
        <s v="MSV-163MS-535-545-ACA-EXE-DE-H2-001"/>
        <s v="MSV-163MS-535-545-ACA-EXE-DE-H2-002"/>
        <s v="MSV-163MS-535-545-ACA-EXE-DE-H2-003"/>
        <s v="MSV-163MS-535-545-ACA-EXE-DE-H2-004"/>
        <s v="MSV-163MS-535-545-ACA-EXE-DE-H2-005"/>
        <s v="MSV-163MS-535-545-ACA-EXE-DE-H2-006"/>
        <s v="MSV-163MS-535-545-ACA-EXE-DE-H2-007"/>
        <s v="MSV-163MS-535-545-ACA-EXE-DE-H2-008"/>
        <s v="MSV-163MS-535-545-ACA-EXE-DE-H2-009"/>
        <s v="MSV-163MS-535-545-ACA-EXE-DE-H2-010"/>
        <s v="MSV-163MS-535-545-ACA-EXE-DE-H2-011"/>
        <s v="MSV-163MS-535-545-ACA-EXE-DE-H2-012"/>
        <s v="MSV-163MS-535-545-ACA-EXE-DE-H2-013"/>
        <s v="MSV-163MS-535-545-ACA-EXE-DE-H2-014"/>
        <s v="MSV-163MS-535-545-ACA-EXE-DE-H2-015"/>
        <s v="MSV-163MS-535-545-ACA-EXE-DE-H2-016"/>
        <s v="MSV-163MS-535-545-ACA-EXE-DE-H2-017"/>
        <s v="MSV-163MS-535-545-ACA-EXE-DE-H2-018"/>
        <s v="MSV-163MS-535-545-ACA-EXE-DE-H2-019"/>
        <s v="MSV-163MS-535-545-ACA-EXE-DE-H2-020"/>
        <s v="MSV-163MS-535-545-ACA-EXE-DE-H2-021"/>
        <s v="MSV-163MS-535-545-ACA-EXE-DE-H2-022"/>
        <s v="MSV-163MS-535-545-ACA-EXE-DE-H2-023"/>
        <s v="MSV-163MS-535-545-ACA-EXE-DE-H2-024"/>
        <s v="MSV-163MS-535-545-ACA-EXE-DE-H2-101"/>
        <s v="MSV-163MS-535-545-ACA-EXE-DE-H2-102"/>
        <s v="MSV-163MS-535-545-ACA-EXE-DE-H2-103"/>
        <s v="MSV-163MS-535-545-ACA-EXE-DE-H2-104"/>
        <s v="MSV-163MS-535-545-ACA-EXE-DE-H2-105"/>
        <s v="MSV-163MS-535-545-ACA-EXE-DE-H2-106"/>
        <s v="MSV-163MS-535-545-ACA-EXE-DE-H2-107"/>
        <s v="MSV-163MS-535-545-ACA-EXE-DE-H2-108"/>
        <s v="MSV-163MS-535-545-ACA-EXE-DE-H2-109"/>
        <s v="MSV-163MS-535-545-ACA-EXE-DE-H2-110"/>
        <s v="MSV-163MS-535-545-ACA-EXE-DE-H2-111"/>
        <s v="MSV-163MS-535-545-ACA-EXE-DE-H2-112"/>
        <s v="MSV-163MS-535-545-ACA-EXE-DE-H2-113"/>
        <s v="MSV-163MS-535-545-ACA-EXE-DE-H2-114"/>
        <s v="MSV-163MS-535-545-ACA-EXE-DE-H2-115"/>
        <s v="MSV-163MS-535-545-ACA-EXE-DE-H2-116"/>
        <s v="MSV-163MS-535-545-ACA-EXE-DE-H2-117"/>
        <s v="MSV-163MS-535-545-ACA-EXE-DE-H2-118"/>
        <s v="MSV-163MS-535-545-ACA-EXE-DE-H2-119"/>
        <s v="MSV-163MS-535-545-ACA-EXE-DE-H2-120"/>
        <s v="MSV-163MS-535-545-ACA-EXE-DE-H2-121"/>
        <s v="MSV-163MS-535-545-ACA-EXE-DE-I2-001"/>
        <s v="MSV-163MS-535-545-ACA-EXE-DE-I2-002"/>
        <s v="MSV-163MS-535-545-ACA-EXE-DE-I2-003"/>
        <s v="MSV-163MS-535-545-ACA-EXE-DE-I2-004"/>
        <s v="MSV-163MS-535-545-ACA-EXE-DE-I2-005"/>
        <s v="MSV-163MS-535-545-ACA-EXE-DE-I2-006"/>
        <s v="MSV-163MS-535-545-ACA-EXE-DE-I2-007"/>
        <s v="MSV-163MS-535-545-ACA-EXE-DE-I2-008"/>
        <s v="MSV-163MS-535-545-ACA-EXE-DE-I2-009"/>
        <s v="MSV-163MS-535-545-ACA-EXE-DE-I2-010"/>
        <s v="MSV-163MS-535-545-ACA-EXE-DE-I2-011"/>
        <s v="MSV-163MS-535-545-ACA-EXE-DE-I2-012"/>
        <s v="MSV-163MS-535-545-ACA-EXE-DE-I2-013"/>
        <s v="MSV-163MS-535-545-ACA-EXE-DE-I2-014"/>
        <s v="MSV-163MS-535-545-ACA-EXE-DE-I2-015"/>
        <s v="MSV-163MS-535-545-ACA-EXE-DE-I2-016"/>
        <s v="MSV-163MS-535-545-ACA-EXE-DE-I2-017"/>
        <s v="MSV-163MS-535-545-ACA-EXE-DE-I2-018"/>
        <s v="MSV-163MS-535-545-ACA-EXE-DE-I2-019"/>
        <s v="MSV-163MS-535-545-ACA-EXE-DE-I2-020"/>
        <s v="MSV-163MS-535-545-ACA-EXE-DE-I2-021"/>
        <s v="MSV-163MS-535-545-ACA-EXE-DE-I2-022"/>
        <s v="MSV-163MS-535-545-ACA-EXE-DE-I2-023"/>
        <s v="MSV-163MS-535-545-ACA-EXE-DE-J1-001"/>
        <s v="MSV-163MS-535-545-ACA-EXE-DE-J1-002"/>
        <s v="MSV-163MS-535-545-ACA-EXE-DE-J1-003"/>
        <s v="MSV-163MS-535-545-ACA-EXE-DE-J1-004"/>
        <s v="MSV-163MS-535-545-ACA-EXE-DE-J1-005"/>
        <s v="MSV-163MS-535-545-ACA-EXE-DE-J1-006"/>
        <s v="MSV-163MS-535-545-ACA-EXE-DE-J1-007"/>
        <s v="MSV-163MS-535-545-ACA-EXE-DE-J1-008"/>
        <s v="MSV-163MS-535-545-ACA-EXE-DE-J1-009"/>
        <s v="MSV-163MS-535-545-ACA-EXE-DE-J1-010"/>
        <s v="MSV-163MS-535-545-ACA-EXE-DE-J1-011"/>
        <s v="MSV-163MS-535-545-ACA-EXE-DE-J1-012"/>
        <s v="MSV-163MS-535-545-ACA-EXE-DE-J1-013"/>
        <s v="MSV-163MS-535-545-ACA-EXE-DE-J2-001"/>
        <s v="MSV-163MS-535-545-ACA-EXE-DE-J2-002"/>
        <s v="MSV-163MS-535-545-ACA-EXE-DE-J2-003"/>
        <s v="MSV-163MS-535-545-ACA-EXE-DE-K2-001"/>
        <s v="MSV-163MS-535-545-ACA-EXE-DE-K2-002"/>
        <s v="MSV-163MS-535-545-ACA-EXE-DE-K2-003"/>
        <s v="MSV-163MS-535-545-ACA-EXE-DE-K2-004"/>
        <s v="MSV-163MS-535-545-ACA-EXE-DE-K2-005"/>
        <s v="MSV-163MS-535-545-ACA-EXE-DE-K2-006"/>
        <s v="MSV-163MS-535-545-ACA-EXE-DE-K2-007"/>
        <s v="MSV-163MS-535-545-ACA-EXE-DE-K2-008"/>
        <s v="MSV-163MS-535-545-ACA-EXE-DE-M1-001"/>
        <s v="MSV-163MS-535-545-ACA-EXE-DE-M1-002"/>
        <s v="MSV-163MS-535-545-ACA-EXE-DE-M1-003"/>
        <s v="MSV-163MS-535-545-ACA-EXE-DE-M1-004"/>
        <s v="MSV-163MS-535-545-ACA-EXE-DE-M1-005"/>
        <s v="MSV-163MS-535-545-ACA-EXE-DE-M1-006"/>
        <s v="MSV-163MS-535-545-ACA-EXE-DE-M1-007"/>
        <s v="MSV-163MS-535-545-ACA-EXE-DE-M1-008"/>
        <s v="MSV-163MS-535-545-ACA-EXE-DE-M1-009"/>
        <s v="MSV-163MS-535-545-ACA-EXE-DE-M1-010"/>
        <s v="MSV-163MS-535-545-ACA-EXE-DE-N2-001"/>
        <s v="MSV-163MS-535-545-ACA-EXE-DE-N2-002"/>
        <s v="MSV-163MS-535-545-ACA-EXE-DE-N2-003"/>
        <s v="MSV-163MS-535-545-ACA-EXE-DE-N2-004"/>
        <s v="MSV-163MS-535-545-ACA-EXE-DE-N2-005"/>
        <s v="MSV-163MS-535-545-ACA-EXE-DE-N2-006"/>
        <s v="MSV-163MS-535-545-ACA-EXE-DE-N2-007"/>
        <s v="MSV-163MS-535-545-ACA-EXE-DE-N2-008"/>
        <s v="MSV-163MS-535-545-ACA-EXE-DE-N2-009"/>
        <s v="MSV-163MS-535-545-ACA-EXE-DE-N2-010"/>
        <s v="MSV-163MS-535-545-ACA-EXE-DE-N2-011"/>
        <s v="MSV-163MS-535-545-ACA-EXE-DE-N2-012"/>
        <s v="MSV-163MS-535-545-ACA-EXE-DE-O2-001"/>
        <s v="MSV-163MS-535-545-ACA-EXE-DE-O2-002"/>
        <s v="MSV-163MS-535-545-ACA-EXE-DE-O2-003"/>
        <s v="MSV-163MS-535-545-ACA-EXE-DE-O2-004"/>
        <s v="MSV-163MS-535-545-ACA-EXE-DE-O2-005"/>
        <s v="MSV-163MS-535-545-ACA-EXE-DE-O2-006"/>
        <s v="MSV-163MS-535-545-ACA-EXE-DE-O2-007"/>
        <s v="MSV-163MS-535-545-ACA-EXE-DE-O2-008"/>
        <s v="MSV-163MS-535-545-ACA-EXE-DE-O2-009"/>
        <s v="MSV-163MS-535-545-ACA-EXE-DE-O2-010"/>
        <s v="MSV-163MS-535-545-ACA-EXE-DE-O2-011"/>
        <s v="MSV-163MS-535-545-ACA-EXE-DE-O2-012"/>
        <s v="MSV-163MS-535-545-ACA-EXE-DE-O2-013"/>
        <s v="MSV-163MS-535-545-ACA-EXE-DE-O2-014"/>
        <s v="MSV-163MS-535-545-ACA-EXE-DE-O2-015"/>
        <s v="MSV-163MS-535-545-ACA-EXE-DE-O2-016"/>
        <s v="MSV-163MS-535-545-ACA-EXE-DE-O2-017"/>
        <s v="MSV-163MS-535-545-ACA-EXE-DE-O2-018"/>
        <s v="MSV-163MS-535-545-ACA-EXE-DE-O2-019"/>
        <s v="MSV-163MS-535-545-ACA-EXE-DE-O2-020"/>
        <s v="MSV-163MS-535-545-ACA-EXE-DE-O2-021"/>
        <s v="MSV-163MS-535-545-ACA-EXE-DE-O2-022"/>
        <s v="MSV-163MS-535-545-ACA-EXE-DE-O2-023"/>
        <s v="MSV-163MS-535-545-ACA-EXE-DE-O2-024"/>
        <s v="MSV-163MS-535-545-ACA-EXE-DE-Q1-001"/>
        <s v="MSV-163MS-535-545-ACA-EXE-DE-Q1-002"/>
        <s v="MSV-163MS-535-545-ACA-EXE-DE-Q1-003"/>
        <s v="MSV-163MS-535-545-ACA-EXE-DE-Q1-004"/>
        <s v="MSV-163MS-535-545-ACA-EXE-DE-Q1-005"/>
        <s v="MSV-163MS-535-545-ACA-EXE-DE-Q1-006"/>
        <s v="MSV-163MS-535-545-ACA-EXE-DE-Q1-007"/>
        <s v="MSV-163MS-535-545-ACA-EXE-DE-Q1-008"/>
        <s v="MSV-163MS-535-545-ACA-EXE-DE-Q1-009"/>
        <s v="MSV-163MS-535-545-ACA-EXE-DE-Q1-010"/>
        <s v="MSV-163MS-535-545-ACA-EXE-MC-G1-001"/>
        <s v="MSV-163MS-535-545-ACA-EXE-MC-H2-001"/>
        <s v="MSV-163MS-535-545-ACA-EXE-MC-K2-001"/>
        <s v="MSV-163MS-535-545-ACA-EXE-MC-K2-002"/>
        <s v="MSV-163MS-535-545-ACA-EXE-MD-H1-001"/>
        <s v="MSV-163MS-535-545-ACA-EXE-MD-I2-001"/>
        <s v="MSV-163MS-535-545-ACA-EXE-MD-I2-101"/>
        <s v="MSV-163MS-535-545-ACA-EXE-MD-K2-001"/>
        <s v="MSV-163MS-535-545-ACA-EXE-MD-N2-001"/>
        <s v="MSV-163MS-535-545-ACA-EXE-MD-O2-001"/>
        <s v="MSV-163MS-535-545-ACA-EXE-MD-Q1-001"/>
        <s v="MSV-163MS-535-545-ACA-EXE-NS-C3-001"/>
        <s v="MSV-163MS-535-545-ACA-EXE-NS-C3-002"/>
        <s v="MSV-163MS-535-545-ACA-EXE-NS-C3-003"/>
        <s v="MSV-163MS-535-545-ACA-EXE-RT-C1-001"/>
        <s v="MSV-163MS-535-545-ACA-EXE-RT-D3-001"/>
        <s v="MSV-163MS-535-545-ACA-EXE-RT-D3-002"/>
        <s v="MSV-163MS-535-545-ACA-EXE-RT-D3-003"/>
        <s v="MSV-163MS-535-545-ACA-EXE-RT-D3-004"/>
        <s v="MSV-163MS-535-545-ACA-EXE-RT-D3-005"/>
        <s v="MSV-163MS-535-545-ACA-EXE-RT-D3-006"/>
        <s v="MSV-163MS-535-545-ACA-EXE-RT-D3-007"/>
        <s v="MSV-163MS-535-545-ACA-EXE-RT-D3-101"/>
        <s v="MSV-163MS-535-545-ACA-EXE-RT-D3-201"/>
        <s v="MSV-163MS-535-545-ACA-EXE-RT-E1-001"/>
        <s v="MSV-163MS-535-545-ACA-EXE-RT-F1-001"/>
        <s v="MSV-163MS-535-545-ACA-EXE-RT-M1-001"/>
        <s v="MSV-163MS-626-628-ACA-EXE-DE-C1-001"/>
        <s v="MSV-163MS-626-628-ACA-EXE-DE-C1-002"/>
        <s v="MSV-163MS-626-628-ACA-EXE-DE-C1-003"/>
        <s v="MSV-163MS-626-628-ACA-EXE-DE-D3-001"/>
        <s v="MSV-163MS-626-628-ACA-EXE-DE-D3-002"/>
        <s v="MSV-163MS-626-628-ACA-EXE-DE-D3-003"/>
        <s v="MSV-163MS-626-628-ACA-EXE-DE-D3-004"/>
        <s v="MSV-163MS-626-628-ACA-EXE-DE-D3-005"/>
        <s v="MSV-163MS-626-628-ACA-EXE-DE-D3-006"/>
        <s v="MSV-163MS-626-628-ACA-EXE-DE-F1-001"/>
        <s v="MSV-163MS-626-628-ACA-EXE-DE-F1-002"/>
        <s v="MSV-163MS-626-628-ACA-EXE-DE-F1-003"/>
        <s v="MSV-163MS-626-628-ACA-EXE-DE-F1-004"/>
        <s v="MSV-163MS-626-628-ACA-EXE-DE-F1-005"/>
        <s v="MSV-163MS-626-628-ACA-EXE-DE-F1-006"/>
        <s v="MSV-163MS-626-628-ACA-EXE-DE-F1-007"/>
        <s v="MSV-163MS-626-628-ACA-EXE-DE-G1-001"/>
        <s v="MSV-163MS-626-628-ACA-EXE-DE-G1-002"/>
        <s v="MSV-163MS-626-628-ACA-EXE-DE-G1-003"/>
        <s v="MSV-163MS-626-628-ACA-EXE-DE-G1-004"/>
        <s v="MSV-163MS-626-628-ACA-EXE-DE-G1-005"/>
        <s v="MSV-163MS-626-628-ACA-EXE-DE-G1-006"/>
        <s v="MSV-163MS-626-628-ACA-EXE-DE-G1-007"/>
        <s v="MSV-163MS-626-628-ACA-EXE-DE-G1-008"/>
        <s v="MSV-163MS-626-628-ACA-EXE-DE-G1-009"/>
        <s v="MSV-163MS-626-628-ACA-EXE-DE-G1-010"/>
        <s v="MSV-163MS-626-628-ACA-EXE-DE-G1-101"/>
        <s v="MSV-163MS-626-628-ACA-EXE-DE-H2-001"/>
        <s v="MSV-163MS-626-628-ACA-EXE-DE-H2-002"/>
        <s v="MSV-163MS-626-628-ACA-EXE-DE-H2-003"/>
        <s v="MSV-163MS-626-628-ACA-EXE-DE-H2-004"/>
        <s v="MSV-163MS-626-628-ACA-EXE-DE-H2-005"/>
        <s v="MSV-163MS-626-628-ACA-EXE-DE-H2-006"/>
        <s v="MSV-163MS-626-628-ACA-EXE-DE-H2-101"/>
        <s v="MSV-163MS-626-628-ACA-EXE-DE-H2-102"/>
        <s v="MSV-163MS-626-628-ACA-EXE-DE-I2-001"/>
        <s v="MSV-163MS-626-628-ACA-EXE-DE-I2-002"/>
        <s v="MSV-163MS-626-628-ACA-EXE-DE-I2-003"/>
        <s v="MSV-163MS-626-628-ACA-EXE-DE-I2-004"/>
        <s v="MSV-163MS-626-628-ACA-EXE-DE-I2-005"/>
        <s v="MSV-163MS-626-628-ACA-EXE-DE-I2-006"/>
        <s v="MSV-163MS-626-628-ACA-EXE-DE-I2-007"/>
        <s v="MSV-163MS-626-628-ACA-EXE-DE-I2-008"/>
        <s v="MSV-163MS-626-628-ACA-EXE-DE-J1-001"/>
        <s v="MSV-163MS-626-628-ACA-EXE-DE-J1-002"/>
        <s v="MSV-163MS-626-628-ACA-EXE-DE-J1-003"/>
        <s v="MSV-163MS-626-628-ACA-EXE-DE-J1-004"/>
        <s v="MSV-163MS-626-628-ACA-EXE-DE-J1-005"/>
        <s v="MSV-163MS-626-628-ACA-EXE-DE-J1-006"/>
        <s v="MSV-163MS-626-628-ACA-EXE-DE-K2-001"/>
        <s v="MSV-163MS-626-628-ACA-EXE-DE-K2-002"/>
        <s v="MSV-163MS-626-628-ACA-EXE-DE-K2-003"/>
        <s v="MSV-163MS-626-628-ACA-EXE-DE-K2-004"/>
        <s v="MSV-163MS-626-628-ACA-EXE-DE-K2-005"/>
        <s v="MSV-163MS-626-628-ACA-EXE-DE-M1-001"/>
        <s v="MSV-163MS-626-628-ACA-EXE-DE-M1-002"/>
        <s v="MSV-163MS-626-628-ACA-EXE-DE-M1-003"/>
        <s v="MSV-163MS-626-628-ACA-EXE-DE-N2-001"/>
        <s v="MSV-163MS-626-628-ACA-EXE-DE-N2-002"/>
        <s v="MSV-163MS-626-628-ACA-EXE-DE-N2-003"/>
        <s v="MSV-163MS-626-628-ACA-EXE-DE-O2-001"/>
        <s v="MSV-163MS-626-628-ACA-EXE-DE-O2-002"/>
        <s v="MSV-163MS-626-628-ACA-EXE-DE-O2-003"/>
        <s v="MSV-163MS-626-628-ACA-EXE-DE-O2-004"/>
        <s v="MSV-163MS-626-628-ACA-EXE-DE-O2-005"/>
        <s v="MSV-163MS-626-628-ACA-EXE-DE-O2-006"/>
        <s v="MSV-163MS-626-628-ACA-EXE-DE-O2-007"/>
        <s v="MSV-163MS-626-628-ACA-EXE-MC-G1-001"/>
        <s v="MSV-163MS-626-628-ACA-EXE-MC-H2-001"/>
        <s v="MSV-163MS-626-628-ACA-EXE-MC-K2-001"/>
        <s v="MSV-163MS-626-628-ACA-EXE-MC-K2-002"/>
        <s v="MSV-163MS-626-628-ACA-EXE-MD-H1-001"/>
        <s v="MSV-163MS-626-628-ACA-EXE-MD-I2-001"/>
        <s v="MSV-163MS-626-628-ACA-EXE-MD-K2-001"/>
        <s v="MSV-163MS-626-628-ACA-EXE-MD-N2-001"/>
        <s v="MSV-163MS-626-628-ACA-EXE-MD-O2-001"/>
        <s v="MSV-163MS-626-628-ACA-EXE-NS-C3-001"/>
        <s v="MSV-163MS-626-628-ACA-EXE-RT-C1-001"/>
        <s v="MSV-163MS-626-628-ACA-EXE-RT-D3-001"/>
        <s v="MSV-163MS-626-628-ACA-EXE-RT-D3-002"/>
        <s v="MSV-163MS-626-628-ACA-EXE-RT-D3-101"/>
        <s v="MSV-163MS-626-628-ACA-EXE-RT-D3-201"/>
        <s v="MSV-163MS-626-628-ACA-EXE-RT-E1-001"/>
        <s v="MSV-163MS-626-628-ACA-EXE-RT-F1-001"/>
        <s v="MSV-163MS-626-628-ACA-EXE-RT-M1-001"/>
        <s v="MSV-163MS-634+900-RET-EXE-DE-C1-001"/>
        <s v="MSV-163MS-634+900-RET-EXE-DE-C1-002"/>
        <s v="MSV-163MS-634+900-RET-EXE-DE-D3-001"/>
        <s v="MSV-163MS-634+900-RET-EXE-DE-D3-002"/>
        <s v="MSV-163MS-634+900-RET-EXE-DE-D3-003"/>
        <s v="MSV-163MS-634+900-RET-EXE-DE-F1-001"/>
        <s v="MSV-163MS-634+900-RET-EXE-DE-F1-002"/>
        <s v="MSV-163MS-634+900-RET-EXE-DE-F1-003"/>
        <s v="MSV-163MS-634+900-RET-EXE-DE-F1-004"/>
        <s v="MSV-163MS-634+900-RET-EXE-DE-F1-005"/>
        <s v="MSV-163MS-634+900-RET-EXE-DE-F1-006"/>
        <s v="MSV-163MS-634+900-RET-EXE-DE-F1-007"/>
        <s v="MSV-163MS-634+900-RET-EXE-DE-G1-001"/>
        <s v="MSV-163MS-634+900-RET-EXE-DE-G1-002"/>
        <s v="MSV-163MS-634+900-RET-EXE-DE-G1-003"/>
        <s v="MSV-163MS-634+900-RET-EXE-DE-G1-004"/>
        <s v="MSV-163MS-634+900-RET-EXE-DE-G1-005"/>
        <s v="MSV-163MS-634+900-RET-EXE-DE-G1-006"/>
        <s v="MSV-163MS-634+900-RET-EXE-DE-G1-007"/>
        <s v="MSV-163MS-634+900-RET-EXE-DE-G1-008"/>
        <s v="MSV-163MS-634+900-RET-EXE-DE-G1-009"/>
        <s v="MSV-163MS-634+900-RET-EXE-DE-G1-010"/>
        <s v="MSV-163MS-634+900-RET-EXE-DE-H1-001"/>
        <s v="MSV-163MS-634+900-RET-EXE-DE-H2-001"/>
        <s v="MSV-163MS-634+900-RET-EXE-DE-H2-002"/>
        <s v="MSV-163MS-634+900-RET-EXE-DE-H2-003"/>
        <s v="MSV-163MS-634+900-RET-EXE-DE-H2-004"/>
        <s v="MSV-163MS-634+900-RET-EXE-DE-H2-005"/>
        <s v="MSV-163MS-634+900-RET-EXE-DE-H2-006"/>
        <s v="MSV-163MS-634+900-RET-EXE-DE-H2-007"/>
        <s v="MSV-163MS-634+900-RET-EXE-DE-H2-008"/>
        <s v="MSV-163MS-634+900-RET-EXE-DE-I2-001"/>
        <s v="MSV-163MS-634+900-RET-EXE-DE-I2-002"/>
        <s v="MSV-163MS-634+900-RET-EXE-DE-I2-003"/>
        <s v="MSV-163MS-634+900-RET-EXE-DE-I2-004"/>
        <s v="MSV-163MS-634+900-RET-EXE-DE-I2-005"/>
        <s v="MSV-163MS-634+900-RET-EXE-DE-I2-006"/>
        <s v="MSV-163MS-634+900-RET-EXE-DE-I2-007"/>
        <s v="MSV-163MS-634+900-RET-EXE-DE-I2-008"/>
        <s v="MSV-163MS-634+900-RET-EXE-DE-J1-001"/>
        <s v="MSV-163MS-634+900-RET-EXE-DE-J1-002"/>
        <s v="MSV-163MS-634+900-RET-EXE-DE-J1-003"/>
        <s v="MSV-163MS-634+900-RET-EXE-DE-J1-004"/>
        <s v="MSV-163MS-634+900-RET-EXE-DE-J1-005"/>
        <s v="MSV-163MS-634+900-RET-EXE-DE-J1-006"/>
        <s v="MSV-163MS-634+900-RET-EXE-DE-J1-007"/>
        <s v="MSV-163MS-634+900-RET-EXE-DE-J1-008"/>
        <s v="MSV-163MS-634+900-RET-EXE-DE-J1-009"/>
        <s v="MSV-163MS-634+900-RET-EXE-DE-J1-010"/>
        <s v="MSV-163MS-634+900-RET-EXE-DE-K2-001"/>
        <s v="MSV-163MS-634+900-RET-EXE-DE-K2-002"/>
        <s v="MSV-163MS-634+900-RET-EXE-DE-M1-001"/>
        <s v="MSV-163MS-634+900-RET-EXE-DE-N2-001"/>
        <s v="MSV-163MS-634+900-RET-EXE-DE-N2-002"/>
        <s v="MSV-163MS-634+900-RET-EXE-DE-N2-003"/>
        <s v="MSV-163MS-634+900-RET-EXE-DE-N2-004"/>
        <s v="MSV-163MS-634+900-RET-EXE-DE-N2-005"/>
        <s v="MSV-163MS-634+900-RET-EXE-DE-O2-001"/>
        <s v="MSV-163MS-634+900-RET-EXE-DE-O2-002"/>
        <s v="MSV-163MS-634+900-RET-EXE-DE-O2-003"/>
        <s v="MSV-163MS-634+900-RET-EXE-DE-O2-004"/>
        <s v="MSV-163MS-634+900-RET-EXE-DE-O2-005"/>
        <s v="MSV-163MS-634+900-RET-EXE-DE-O2-006"/>
        <s v="MSV-163MS-634+900-RET-EXE-DE-O2-007"/>
        <s v="MSV-163MS-634+900-RET-EXE-DE-O2-008"/>
        <s v="MSV-163MS-634+900-RET-EXE-DE-O2-009"/>
        <s v="MSV-163MS-634+900-RET-EXE-MC-G1-001"/>
        <s v="MSV-163MS-634+900-RET-EXE-MC-H2-001"/>
        <s v="MSV-163MS-634+900-RET-EXE-MC-I2-001"/>
        <s v="MSV-163MS-634+900-RET-EXE-MD-D3-001"/>
        <s v="MSV-163MS-634+900-RET-EXE-MD-H1-001"/>
        <s v="MSV-163MS-634+900-RET-EXE-NS-C3-001"/>
        <s v="MSV-163MS-634+900-RET-EXE-RT-C1-001"/>
        <s v="MSV-163MS-634+900-RET-EXE-RT-D3-001"/>
        <s v="MSV-163MS-634+900-RET-EXE-RT-E1-001"/>
        <s v="MSV-163MS-634+900-RET-EXE-RT-F1-001"/>
        <s v="MSV-163MS-634+900-RET-EXE-RT-J1-001"/>
        <s v="MSV-163MS-634+900-RET-EXE-RT-K2-001"/>
        <s v="MSV-163MS-634+900-RET-EXE-RT-M1-001"/>
        <s v="MSV-163MS-634+900-RET-EXE-RT-N2-001"/>
        <s v="MSV-163MS-634+900-RET-EXE-RT-O2-001"/>
        <s v="MSV-163MS-638+600-EDI-EXE-DE-C1-001"/>
        <s v="MSV-163MS-638+600-EDI-EXE-DE-C1-002"/>
        <s v="MSV-163MS-638+600-EDI-EXE-DE-D3-001"/>
        <s v="MSV-163MS-638+600-EDI-EXE-DE-D3-002"/>
        <s v="MSV-163MS-638+600-EDI-EXE-DE-F1-001"/>
        <s v="MSV-163MS-638+600-EDI-EXE-DE-F1-002"/>
        <s v="MSV-163MS-638+600-EDI-EXE-DE-F1-003"/>
        <s v="MSV-163MS-638+600-EDI-EXE-DE-F1-004"/>
        <s v="MSV-163MS-638+600-EDI-EXE-DE-F1-005"/>
        <s v="MSV-163MS-638+600-EDI-EXE-DE-F1-006"/>
        <s v="MSV-163MS-638+600-EDI-EXE-DE-F1-007"/>
        <s v="MSV-163MS-638+600-EDI-EXE-DE-F1-008"/>
        <s v="MSV-163MS-638+600-EDI-EXE-DE-G1-001"/>
        <s v="MSV-163MS-638+600-EDI-EXE-DE-G1-002"/>
        <s v="MSV-163MS-638+600-EDI-EXE-DE-G1-003"/>
        <s v="MSV-163MS-638+600-EDI-EXE-DE-G1-004"/>
        <s v="MSV-163MS-638+600-EDI-EXE-DE-G1-005"/>
        <s v="MSV-163MS-638+600-EDI-EXE-DE-G1-006"/>
        <s v="MSV-163MS-638+600-EDI-EXE-DE-G1-007"/>
        <s v="MSV-163MS-638+600-EDI-EXE-DE-G1-008"/>
        <s v="MSV-163MS-638+600-EDI-EXE-DE-G1-009"/>
        <s v="MSV-163MS-638+600-EDI-EXE-DE-G1-010"/>
        <s v="MSV-163MS-638+600-EDI-EXE-DE-G1-011"/>
        <s v="MSV-163MS-638+600-EDI-EXE-DE-G1-012"/>
        <s v="MSV-163MS-638+600-EDI-EXE-DE-G1-013"/>
        <s v="MSV-163MS-638+600-EDI-EXE-DE-G1-014"/>
        <s v="MSV-163MS-638+600-EDI-EXE-DE-G1-015"/>
        <s v="MSV-163MS-638+600-EDI-EXE-DE-G1-016"/>
        <s v="MSV-163MS-638+600-EDI-EXE-DE-G1-017"/>
        <s v="MSV-163MS-638+600-EDI-EXE-DE-G1-018"/>
        <s v="MSV-163MS-638+600-EDI-EXE-DE-G1-019"/>
        <s v="MSV-163MS-638+600-EDI-EXE-DE-G1-020"/>
        <s v="MSV-163MS-638+600-EDI-EXE-DE-H1-001"/>
        <s v="MSV-163MS-638+600-EDI-EXE-DE-H2-001"/>
        <s v="MSV-163MS-638+600-EDI-EXE-DE-H2-002"/>
        <s v="MSV-163MS-638+600-EDI-EXE-DE-H2-003"/>
        <s v="MSV-163MS-638+600-EDI-EXE-DE-H2-004"/>
        <s v="MSV-163MS-638+600-EDI-EXE-DE-H2-005"/>
        <s v="MSV-163MS-638+600-EDI-EXE-DE-H2-006"/>
        <s v="MSV-163MS-638+600-EDI-EXE-DE-H2-007"/>
        <s v="MSV-163MS-638+600-EDI-EXE-DE-H2-008"/>
        <s v="MSV-163MS-638+600-EDI-EXE-DE-H2-009"/>
        <s v="MSV-163MS-638+600-EDI-EXE-DE-H2-010"/>
        <s v="MSV-163MS-638+600-EDI-EXE-DE-H2-011"/>
        <s v="MSV-163MS-638+600-EDI-EXE-DE-I2-001"/>
        <s v="MSV-163MS-638+600-EDI-EXE-DE-I2-002"/>
        <s v="MSV-163MS-638+600-EDI-EXE-DE-I2-003"/>
        <s v="MSV-163MS-638+600-EDI-EXE-DE-I2-004"/>
        <s v="MSV-163MS-638+600-EDI-EXE-DE-J1-001"/>
        <s v="MSV-163MS-638+600-EDI-EXE-DE-J1-002"/>
        <s v="MSV-163MS-638+600-EDI-EXE-DE-J1-003"/>
        <s v="MSV-163MS-638+600-EDI-EXE-DE-J1-004"/>
        <s v="MSV-163MS-638+600-EDI-EXE-DE-J1-005"/>
        <s v="MSV-163MS-638+600-EDI-EXE-DE-J1-006"/>
        <s v="MSV-163MS-638+600-EDI-EXE-DE-J1-007"/>
        <s v="MSV-163MS-638+600-EDI-EXE-DE-J1-008"/>
        <s v="MSV-163MS-638+600-EDI-EXE-DE-J1-009"/>
        <s v="MSV-163MS-638+600-EDI-EXE-DE-J1-010"/>
        <s v="MSV-163MS-638+600-EDI-EXE-DE-J1-011"/>
        <s v="MSV-163MS-638+600-EDI-EXE-DE-J1-012"/>
        <s v="MSV-163MS-638+600-EDI-EXE-DE-J1-013"/>
        <s v="MSV-163MS-638+600-EDI-EXE-DE-J1-014"/>
        <s v="MSV-163MS-638+600-EDI-EXE-DE-K2-001"/>
        <s v="MSV-163MS-638+600-EDI-EXE-DE-K2-002"/>
        <s v="MSV-163MS-638+600-EDI-EXE-DE-K2-003"/>
        <s v="MSV-163MS-638+600-EDI-EXE-DE-K2-004"/>
        <s v="MSV-163MS-638+600-EDI-EXE-DE-K3-001"/>
        <s v="MSV-163MS-638+600-EDI-EXE-DE-K3-002"/>
        <s v="MSV-163MS-638+600-EDI-EXE-DE-K3-003"/>
        <s v="MSV-163MS-638+600-EDI-EXE-DE-L2-001"/>
        <s v="MSV-163MS-638+600-EDI-EXE-DE-L2-002"/>
        <s v="MSV-163MS-638+600-EDI-EXE-DE-L2-003"/>
        <s v="MSV-163MS-638+600-EDI-EXE-DE-L2-004"/>
        <s v="MSV-163MS-638+600-EDI-EXE-DE-L2-005"/>
        <s v="MSV-163MS-638+600-EDI-EXE-DE-L2-006"/>
        <s v="MSV-163MS-638+600-EDI-EXE-DE-L2-007"/>
        <s v="MSV-163MS-638+600-EDI-EXE-DE-L2-008"/>
        <s v="MSV-163MS-638+600-EDI-EXE-DE-L2-009"/>
        <s v="MSV-163MS-638+600-EDI-EXE-DE-L2-010"/>
        <s v="MSV-163MS-638+600-EDI-EXE-DE-L2-011"/>
        <s v="MSV-163MS-638+600-EDI-EXE-DE-L2-012"/>
        <s v="MSV-163MS-638+600-EDI-EXE-DE-L2-201"/>
        <s v="MSV-163MS-638+600-EDI-EXE-DE-L2-202"/>
        <s v="MSV-163MS-638+600-EDI-EXE-DE-L2-203"/>
        <s v="MSV-163MS-638+600-EDI-EXE-DE-L2-301"/>
        <s v="MSV-163MS-638+600-EDI-EXE-DE-L2-302"/>
        <s v="MSV-163MS-638+600-EDI-EXE-DE-L2-303"/>
        <s v="MSV-163MS-638+600-EDI-EXE-DE-L2-401"/>
        <s v="MSV-163MS-638+600-EDI-EXE-DE-L2-402"/>
        <s v="MSV-163MS-638+600-EDI-EXE-DE-L2-403"/>
        <s v="MSV-163MS-638+600-EDI-EXE-DE-L2-404"/>
        <s v="MSV-163MS-638+600-EDI-EXE-DE-L2-501"/>
        <s v="MSV-163MS-638+600-EDI-EXE-DE-L3-001"/>
        <s v="MSV-163MS-638+600-EDI-EXE-DE-L3-002"/>
        <s v="MSV-163MS-638+600-EDI-EXE-DE-L3-003"/>
        <s v="MSV-163MS-638+600-EDI-EXE-DE-L3-004"/>
        <s v="MSV-163MS-638+600-EDI-EXE-DE-L3-005"/>
        <s v="MSV-163MS-638+600-EDI-EXE-DE-M1-001"/>
        <s v="MSV-163MS-638+600-EDI-EXE-DE-N2-001"/>
        <s v="MSV-163MS-638+600-EDI-EXE-DE-N2-002"/>
        <s v="MSV-163MS-638+600-EDI-EXE-DE-N2-003"/>
        <s v="MSV-163MS-638+600-EDI-EXE-DE-N2-004"/>
        <s v="MSV-163MS-638+600-EDI-EXE-DE-O2-001"/>
        <s v="MSV-163MS-638+600-EDI-EXE-DE-O2-002"/>
        <s v="MSV-163MS-638+600-EDI-EXE-DE-O2-003"/>
        <s v="MSV-163MS-638+600-EDI-EXE-DE-O2-004"/>
        <s v="MSV-163MS-638+600-EDI-EXE-DE-O2-005"/>
        <s v="MSV-163MS-638+600-EDI-EXE-DE-O2-006"/>
        <s v="MSV-163MS-638+600-EDI-EXE-DE-O2-007"/>
        <s v="MSV-163MS-638+600-EDI-EXE-DE-O2-008"/>
        <s v="MSV-163MS-638+600-EDI-EXE-DE-O2-009"/>
        <s v="MSV-163MS-638+600-EDI-EXE-DE-O2-010"/>
        <s v="MSV-163MS-638+600-EDI-EXE-DE-O2-011"/>
        <s v="MSV-163MS-638+600-EDI-EXE-DE-O2-012"/>
        <s v="MSV-163MS-638+600-EDI-EXE-DE-O2-013"/>
        <s v="MSV-163MS-638+600-EDI-EXE-DE-O2-014"/>
        <s v="MSV-163MS-638+600-EDI-EXE-DE-O2-015"/>
        <s v="MSV-163MS-638+600-EDI-EXE-DE-O2-016"/>
        <s v="MSV-163MS-638+600-EDI-EXE-DE-O2-017"/>
        <s v="MSV-163MS-638+600-EDI-EXE-DE-O2-018"/>
        <s v="MSV-163MS-638+600-EDI-EXE-DE-O2-019"/>
        <s v="MSV-163MS-638+600-EDI-EXE-DE-O2-020"/>
        <s v="MSV-163MS-638+600-EDI-EXE-DE-P1-001"/>
        <s v="MSV-163MS-638+600-EDI-EXE-DE-P1-002"/>
        <s v="MSV-163MS-638+600-EDI-EXE-DE-P1-003"/>
        <s v="MSV-163MS-638+600-EDI-EXE-DE-P1-004"/>
        <s v="MSV-163MS-638+600-EDI-EXE-DE-P1-005"/>
        <s v="MSV-163MS-638+600-EDI-EXE-DE-P1-006"/>
        <s v="MSV-163MS-638+600-EDI-EXE-DE-P1-007"/>
        <s v="MSV-163MS-638+600-EDI-EXE-DE-P1-008"/>
        <s v="MSV-163MS-638+600-EDI-EXE-DE-P1-009"/>
        <s v="MSV-163MS-638+600-EDI-EXE-DE-P1-010"/>
        <s v="MSV-163MS-638+600-EDI-EXE-DE-P1-011"/>
        <s v="MSV-163MS-638+600-EDI-EXE-DE-P1-012"/>
        <s v="MSV-163MS-638+600-EDI-EXE-DE-P1-013"/>
        <s v="MSV-163MS-638+600-EDI-EXE-DE-P1-014"/>
        <s v="MSV-163MS-638+600-EDI-EXE-DE-P1-015"/>
        <s v="MSV-163MS-638+600-EDI-EXE-DE-P1-101"/>
        <s v="MSV-163MS-638+600-EDI-EXE-DE-P1-102"/>
        <s v="MSV-163MS-638+600-EDI-EXE-DE-P1-103"/>
        <s v="MSV-163MS-638+600-EDI-EXE-DE-P1-104"/>
        <s v="MSV-163MS-638+600-EDI-EXE-DE-P1-105"/>
        <s v="MSV-163MS-638+600-EDI-EXE-DE-P1-201"/>
        <s v="MSV-163MS-638+600-EDI-EXE-DE-P1-202"/>
        <s v="MSV-163MS-638+600-EDI-EXE-DE-P1-203"/>
        <s v="MSV-163MS-638+600-EDI-EXE-DE-P1-301"/>
        <s v="MSV-163MS-638+600-EDI-EXE-DE-P1-302"/>
        <s v="MSV-163MS-638+600-EDI-EXE-DE-P1-303"/>
        <s v="MSV-163MS-638+600-EDI-EXE-DE-P1-401"/>
        <s v="MSV-163MS-638+600-EDI-EXE-DE-P1-402"/>
        <s v="MSV-163MS-638+600-EDI-EXE-DE-P2-001"/>
        <s v="MSV-163MS-638+600-EDI-EXE-DE-P2-101"/>
        <s v="MSV-163MS-638+600-EDI-EXE-DE-P2-102"/>
        <s v="MSV-163MS-638+600-EDI-EXE-DE-P2-103"/>
        <s v="MSV-163MS-638+600-EDI-EXE-DE-P2-104"/>
        <s v="MSV-163MS-638+600-EDI-EXE-DE-P2-105"/>
        <s v="MSV-163MS-638+600-EDI-EXE-DE-P2-106"/>
        <s v="MSV-163MS-638+600-EDI-EXE-DE-P2-201"/>
        <s v="MSV-163MS-638+600-EDI-EXE-DE-P2-202"/>
        <s v="MSV-163MS-638+600-EDI-EXE-DE-P2-203"/>
        <s v="MSV-163MS-638+600-EDI-EXE-DE-P2-301"/>
        <s v="MSV-163MS-638+600-EDI-EXE-DE-P2-302"/>
        <s v="MSV-163MS-638+600-EDI-EXE-DE-P2-303"/>
        <s v="MSV-163MS-638+600-EDI-EXE-DE-P2-401"/>
        <s v="MSV-163MS-638+600-EDI-EXE-DE-P2-402"/>
        <s v="MSV-163MS-638+600-EDI-EXE-DE-P2-403"/>
        <s v="MSV-163MS-638+600-EDI-EXE-DE-P2-404"/>
        <s v="MSV-163MS-638+600-EDI-EXE-DE-P3-001"/>
        <s v="MSV-163MS-638+600-EDI-EXE-DE-P3-002"/>
        <s v="MSV-163MS-638+600-EDI-EXE-DE-P3-003"/>
        <s v="MSV-163MS-638+600-EDI-EXE-DE-P3-004"/>
        <s v="MSV-163MS-638+600-EDI-EXE-DE-P3-005"/>
        <s v="MSV-163MS-638+600-EDI-EXE-DE-P3-006"/>
        <s v="MSV-163MS-638+600-EDI-EXE-DE-P3-007"/>
        <s v="MSV-163MS-638+600-EDI-EXE-DE-P3-008"/>
        <s v="MSV-163MS-638+600-EDI-EXE-DE-P3-009"/>
        <s v="MSV-163MS-638+600-EDI-EXE-DE-P3-010"/>
        <s v="MSV-163MS-638+600-EDI-EXE-DE-P3-011"/>
        <s v="MSV-163MS-638+600-EDI-EXE-DE-P3-012"/>
        <s v="MSV-163MS-638+600-EDI-EXE-DE-P3-013"/>
        <s v="MSV-163MS-638+600-EDI-EXE-DE-P3-101"/>
        <s v="MSV-163MS-638+600-EDI-EXE-DE-P3-201"/>
        <s v="MSV-163MS-638+600-EDI-EXE-DE-P3-301"/>
        <s v="MSV-163MS-638+600-EDI-EXE-DE-P3-501"/>
        <s v="MSV-163MS-638+600-EDI-EXE-DE-P3-502"/>
        <s v="MSV-163MS-638+600-EDI-EXE-DE-P4-001"/>
        <s v="MSV-163MS-638+600-EDI-EXE-DE-P4-002"/>
        <s v="MSV-163MS-638+600-EDI-EXE-DE-P5-001"/>
        <s v="MSV-163MS-638+600-EDI-EXE-DE-P5-002"/>
        <s v="MSV-163MS-638+600-EDI-EXE-DE-P5-201"/>
        <s v="MSV-163MS-638+600-EDI-EXE-DE-P5-301"/>
        <s v="MSV-163MS-638+600-EDI-EXE-DE-P8-001"/>
        <s v="MSV-163MS-638+600-EDI-EXE-DE-P8-201"/>
        <s v="MSV-163MS-638+600-EDI-EXE-DE-P8-301"/>
        <s v="MSV-163MS-638+600-EDI-EXE-DE-P8-401"/>
        <s v="MSV-163MS-638+600-EDI-EXE-DE-Q1-001"/>
        <s v="MSV-163MS-638+600-EDI-EXE-DE-Q1-002"/>
        <s v="MSV-163MS-638+600-EDI-EXE-MC-H2-001"/>
        <s v="MSV-163MS-638+600-EDI-EXE-MC-I2-001"/>
        <s v="MSV-163MS-638+600-EDI-EXE-MC-L2-001"/>
        <s v="MSV-163MS-638+600-EDI-EXE-MC-L2-201"/>
        <s v="MSV-163MS-638+600-EDI-EXE-MC-L2-301"/>
        <s v="MSV-163MS-638+600-EDI-EXE-MC-L2-401"/>
        <s v="MSV-163MS-638+600-EDI-EXE-MC-L2-501"/>
        <s v="MSV-163MS-638+600-EDI-EXE-MC-L3-001"/>
        <s v="MSV-163MS-638+600-EDI-EXE-MC-P2-101"/>
        <s v="MSV-163MS-638+600-EDI-EXE-MC-P3-001"/>
        <s v="MSV-163MS-638+600-EDI-EXE-MD-D3-001"/>
        <s v="MSV-163MS-638+600-EDI-EXE-MD-D3-101"/>
        <s v="MSV-163MS-638+600-EDI-EXE-MD-H1-001"/>
        <s v="MSV-163MS-638+600-EDI-EXE-MD-K2-001"/>
        <s v="MSV-163MS-638+600-EDI-EXE-MD-P1-001"/>
        <s v="MSV-163MS-638+600-EDI-EXE-MD-P1-101"/>
        <s v="MSV-163MS-638+600-EDI-EXE-MD-P1-201"/>
        <s v="MSV-163MS-638+600-EDI-EXE-MD-P1-301"/>
        <s v="MSV-163MS-638+600-EDI-EXE-MD-P1-401"/>
        <s v="MSV-163MS-638+600-EDI-EXE-MD-P2-101"/>
        <s v="MSV-163MS-638+600-EDI-EXE-MD-P2-201"/>
        <s v="MSV-163MS-638+600-EDI-EXE-MD-P2-301"/>
        <s v="MSV-163MS-638+600-EDI-EXE-MD-P2-401"/>
        <s v="MSV-163MS-638+600-EDI-EXE-MD-P5-001"/>
        <s v="MSV-163MS-638+600-EDI-EXE-MD-P5-201"/>
        <s v="MSV-163MS-638+600-EDI-EXE-MD-P5-301"/>
        <s v="MSV-163MS-638+600-EDI-EXE-MD-P8-001"/>
        <s v="MSV-163MS-638+600-EDI-EXE-NS-C3-001"/>
        <s v="MSV-163MS-638+600-EDI-EXE-RT-C1-001"/>
        <s v="MSV-163MS-638+600-EDI-EXE-RT-D3-001"/>
        <s v="MSV-163MS-638+600-EDI-EXE-RT-E1-001"/>
        <s v="MSV-163MS-638+600-EDI-EXE-RT-F1-001"/>
        <s v="MSV-163MS-638+600-EDI-EXE-RT-G1-001"/>
        <s v="MSV-163MS-638+600-EDI-EXE-RT-J1-001"/>
        <s v="MSV-163MS-638+600-EDI-EXE-RT-K2-001"/>
        <s v="MSV-163MS-638+600-EDI-EXE-RT-M1-001"/>
        <s v="MSV-163MS-638+600-EDI-EXE-RT-N2-001"/>
        <s v="MSV-163MS-638+600-EDI-EXE-RT-O2-001"/>
        <s v="MSV-163MS-638+600-EDI-EXE-RT-P4-001"/>
        <s v="MSV-163MS-638+600-EDI-EXE-RT-Q1-001"/>
        <s v="MSV-163MS-702+180-ACA-EXE-DE-K2-001"/>
        <s v="MSV-163MS-702+180-ACA-EXE-DE-K2-002"/>
        <s v="MSV-163MS-702+180-ACA-EXE-DE-K2-003"/>
        <s v="MSV-163MS-702+180-ACA-EXE-DE-K2-004"/>
        <s v="MSV-163MS-702+180-ACA-EXE-MC-K2-001"/>
        <s v="MSV-163MS-702+180-ACA-EXE-MC-K2-002"/>
        <s v="MSV-163MS-702+180-ACA-EXE-MD-K2-001"/>
        <s v="MSV-163MS-702+180-RET-EXE-DE-C1-001"/>
        <s v="MSV-163MS-702+180-RET-EXE-DE-D3-001"/>
        <s v="MSV-163MS-702+180-RET-EXE-DE-D3-002"/>
        <s v="MSV-163MS-702+180-RET-EXE-DE-F1-001"/>
        <s v="MSV-163MS-702+180-RET-EXE-DE-F1-002"/>
        <s v="MSV-163MS-702+180-RET-EXE-DE-F1-003"/>
        <s v="MSV-163MS-702+180-RET-EXE-DE-G1-001"/>
        <s v="MSV-163MS-702+180-RET-EXE-DE-G1-002"/>
        <s v="MSV-163MS-702+180-RET-EXE-DE-G1-003"/>
        <s v="MSV-163MS-702+180-RET-EXE-DE-G1-004"/>
        <s v="MSV-163MS-702+180-RET-EXE-DE-G1-101"/>
        <s v="MSV-163MS-702+180-RET-EXE-DE-H2-001"/>
        <s v="MSV-163MS-702+180-RET-EXE-DE-H2-002"/>
        <s v="MSV-163MS-702+180-RET-EXE-DE-H2-003"/>
        <s v="MSV-163MS-702+180-RET-EXE-DE-H2-101"/>
        <s v="MSV-163MS-702+180-RET-EXE-DE-H2-102"/>
        <s v="MSV-163MS-702+180-RET-EXE-DE-H2-103"/>
        <s v="MSV-163MS-702+180-RET-EXE-DE-H2-104"/>
        <s v="MSV-163MS-702+180-RET-EXE-DE-H2-105"/>
        <s v="MSV-163MS-702+180-RET-EXE-DE-I2-001"/>
        <s v="MSV-163MS-702+180-RET-EXE-DE-I2-002"/>
        <s v="MSV-163MS-702+180-RET-EXE-DE-I2-003"/>
        <s v="MSV-163MS-702+180-RET-EXE-DE-I2-004"/>
        <s v="MSV-163MS-702+180-RET-EXE-DE-J1-001"/>
        <s v="MSV-163MS-702+180-RET-EXE-DE-J1-002"/>
        <s v="MSV-163MS-702+180-RET-EXE-DE-J1-003"/>
        <s v="MSV-163MS-702+180-RET-EXE-DE-J1-004"/>
        <s v="MSV-163MS-702+180-RET-EXE-DE-M1-001"/>
        <s v="MSV-163MS-702+180-RET-EXE-DE-N2-001"/>
        <s v="MSV-163MS-702+180-RET-EXE-DE-O2-001"/>
        <s v="MSV-163MS-702+180-RET-EXE-DE-O2-002"/>
        <s v="MSV-163MS-702+180-RET-EXE-DE-O2-003"/>
        <s v="MSV-163MS-702+180-RET-EXE-MC-G1-001"/>
        <s v="MSV-163MS-702+180-RET-EXE-MC-H2-001"/>
        <s v="MSV-163MS-702+180-RET-EXE-MD-H1-001"/>
        <s v="MSV-163MS-702+180-RET-EXE-MD-I2-001"/>
        <s v="MSV-163MS-702+180-RET-EXE-MD-N2-001"/>
        <s v="MSV-163MS-702+180-RET-EXE-MD-O2-001"/>
        <s v="MSV-163MS-702+180-RET-EXE-NS-C3-001"/>
        <s v="MSV-163MS-702+180-RET-EXE-RT-C1-001"/>
        <s v="MSV-163MS-702+180-RET-EXE-RT-D3-001"/>
        <s v="MSV-163MS-702+180-RET-EXE-RT-D3-101"/>
        <s v="MSV-163MS-702+180-RET-EXE-RT-E1-001"/>
        <s v="MSV-163MS-702+180-RET-EXE-RT-M1-001"/>
        <s v="MSV-163MS-703+000-RET-EXE-RT-F1-001"/>
        <s v="MSV-163MS-730-731-ACA-EXE-DE-D3-001"/>
        <s v="MSV-163MS-730-731-ACA-EXE-DE-D3-002"/>
        <s v="MSV-163MS-730-732-ACA-EXE-DE-C1-001"/>
        <s v="MSV-163MS-730-732-ACA-EXE-DE-C1-002"/>
        <s v="MSV-163MS-730-732-ACA-EXE-DE-D3-003"/>
        <s v="MSV-163MS-730-732-ACA-EXE-DE-D3-004"/>
        <s v="MSV-163MS-730-732-ACA-EXE-DE-D3-005"/>
        <s v="MSV-163MS-730-732-ACA-EXE-DE-F1-001"/>
        <s v="MSV-163MS-730-732-ACA-EXE-DE-F1-002"/>
        <s v="MSV-163MS-730-732-ACA-EXE-DE-F1-003"/>
        <s v="MSV-163MS-730-732-ACA-EXE-DE-F1-004"/>
        <s v="MSV-163MS-730-732-ACA-EXE-DE-F1-005"/>
        <s v="MSV-163MS-730-732-ACA-EXE-DE-F1-006"/>
        <s v="MSV-163MS-730-732-ACA-EXE-DE-G1-001"/>
        <s v="MSV-163MS-730-732-ACA-EXE-DE-G1-002"/>
        <s v="MSV-163MS-730-732-ACA-EXE-DE-G1-003"/>
        <s v="MSV-163MS-730-732-ACA-EXE-DE-G1-004"/>
        <s v="MSV-163MS-730-732-ACA-EXE-DE-G1-005"/>
        <s v="MSV-163MS-730-732-ACA-EXE-DE-G1-006"/>
        <s v="MSV-163MS-730-732-ACA-EXE-DE-G1-007"/>
        <s v="MSV-163MS-730-732-ACA-EXE-DE-G1-101"/>
        <s v="MSV-163MS-730-732-ACA-EXE-DE-G1-102"/>
        <s v="MSV-163MS-730-732-ACA-EXE-DE-H2-001"/>
        <s v="MSV-163MS-730-732-ACA-EXE-DE-H2-002"/>
        <s v="MSV-163MS-730-732-ACA-EXE-DE-H2-003"/>
        <s v="MSV-163MS-730-732-ACA-EXE-DE-H2-004"/>
        <s v="MSV-163MS-730-732-ACA-EXE-DE-H2-005"/>
        <s v="MSV-163MS-730-732-ACA-EXE-DE-H2-006"/>
        <s v="MSV-163MS-730-732-ACA-EXE-DE-H2-101"/>
        <s v="MSV-163MS-730-732-ACA-EXE-DE-H2-102"/>
        <s v="MSV-163MS-730-732-ACA-EXE-DE-H2-103"/>
        <s v="MSV-163MS-730-732-ACA-EXE-DE-H2-104"/>
        <s v="MSV-163MS-730-732-ACA-EXE-DE-H2-105"/>
        <s v="MSV-163MS-730-732-ACA-EXE-DE-H2-106"/>
        <s v="MSV-163MS-730-732-ACA-EXE-DE-H2-107"/>
        <s v="MSV-163MS-730-732-ACA-EXE-DE-I2-001"/>
        <s v="MSV-163MS-730-732-ACA-EXE-DE-I2-002"/>
        <s v="MSV-163MS-730-732-ACA-EXE-DE-I2-003"/>
        <s v="MSV-163MS-730-732-ACA-EXE-DE-I2-004"/>
        <s v="MSV-163MS-730-732-ACA-EXE-DE-I2-005"/>
        <s v="MSV-163MS-730-732-ACA-EXE-DE-I2-006"/>
        <s v="MSV-163MS-730-732-ACA-EXE-DE-I2-007"/>
        <s v="MSV-163MS-730-732-ACA-EXE-DE-J1-001"/>
        <s v="MSV-163MS-730-732-ACA-EXE-DE-J1-002"/>
        <s v="MSV-163MS-730-732-ACA-EXE-DE-J1-003"/>
        <s v="MSV-163MS-730-732-ACA-EXE-DE-J1-004"/>
        <s v="MSV-163MS-730-732-ACA-EXE-DE-J1-005"/>
        <s v="MSV-163MS-730-732-ACA-EXE-DE-K2-001"/>
        <s v="MSV-163MS-730-732-ACA-EXE-DE-K2-002"/>
        <s v="MSV-163MS-730-732-ACA-EXE-DE-K2-003"/>
        <s v="MSV-163MS-730-732-ACA-EXE-DE-K2-004"/>
        <s v="MSV-163MS-730-732-ACA-EXE-DE-K2-005"/>
        <s v="MSV-163MS-730-732-ACA-EXE-DE-K2-006"/>
        <s v="MSV-163MS-730-732-ACA-EXE-DE-K2-007"/>
        <s v="MSV-163MS-730-732-ACA-EXE-DE-K2-008"/>
        <s v="MSV-163MS-730-732-ACA-EXE-DE-K2-009"/>
        <s v="MSV-163MS-730-732-ACA-EXE-DE-M1-001"/>
        <s v="MSV-163MS-730-732-ACA-EXE-DE-M1-002"/>
        <s v="MSV-163MS-730-732-ACA-EXE-DE-N2-001"/>
        <s v="MSV-163MS-730-732-ACA-EXE-DE-N2-002"/>
        <s v="MSV-163MS-730-732-ACA-EXE-DE-O2-001"/>
        <s v="MSV-163MS-730-732-ACA-EXE-DE-O2-002"/>
        <s v="MSV-163MS-730-732-ACA-EXE-DE-O2-003"/>
        <s v="MSV-163MS-730-732-ACA-EXE-DE-O2-004"/>
        <s v="MSV-163MS-730-732-ACA-EXE-DE-O2-005"/>
        <s v="MSV-163MS-730-732-ACA-EXE-DE-O2-006"/>
        <s v="MSV-163MS-730-732-ACA-EXE-MC-G1-001"/>
        <s v="MSV-163MS-730-732-ACA-EXE-MC-H2-001"/>
        <s v="MSV-163MS-730-732-ACA-EXE-MC-K2-001"/>
        <s v="MSV-163MS-730-732-ACA-EXE-MC-K2-002"/>
        <s v="MSV-163MS-730-732-ACA-EXE-MD-H1-001"/>
        <s v="MSV-163MS-730-732-ACA-EXE-MD-I2-001"/>
        <s v="MSV-163MS-730-732-ACA-EXE-MD-K2-001"/>
        <s v="MSV-163MS-730-732-ACA-EXE-MD-N2-001"/>
        <s v="MSV-163MS-730-732-ACA-EXE-MD-O2-001"/>
        <s v="MSV-163MS-730-732-ACA-EXE-NS-C3-001"/>
        <s v="MSV-163MS-730-732-ACA-EXE-RT-C1-001"/>
        <s v="MSV-163MS-730-732-ACA-EXE-RT-D3-001"/>
        <s v="MSV-163MS-730-732-ACA-EXE-RT-D3-101"/>
        <s v="MSV-163MS-730-732-ACA-EXE-RT-E1-001"/>
        <s v="MSV-163MS-730-732-ACA-EXE-RT-F1-001"/>
        <s v="MSV-163MS-730-732-ACA-EXE-RT-M1-001"/>
        <s v="MSV-163MS-634+900-RET-EXE-DE-G1-011"/>
        <s v="MSV-163MS-634+900-RET-EXE-NS-C3-011"/>
        <s v="MSV-163MS-638+600-EDI-EXE-DE-K2-005"/>
        <s v="MSV-163MS-638+600-EDI-EXE-DE-N2-005"/>
        <s v="MSV-163MS-638+600-EDI-EXE-MC-G1-001"/>
        <s v="MSV-163MS-452-454-ACA-EXE-MD-J1-001"/>
        <s v="MSV-163MS-454-460-ACA-EXE-MD-J1-001"/>
        <s v="MSV-163MS-454-460-ACA-EXE-MD-J2-001"/>
        <s v="MSV-163MS-510-511-ACA-EXE-MD-J1-001"/>
        <s v="MSV-163MS-512+760-ACE-EXE-MD-J1-001"/>
        <s v="MSV-163MS-515+630-ACE-EXE-MD-J1-001"/>
        <s v="MSV-163MS-515+630-ACE-EXE-MD-J1-101"/>
        <s v="MSV-163MS-520+670-ACE-EXE-MD-J1-001"/>
        <s v="MSV-163MS-521+950-ACE-EXE-DE-I2-001"/>
        <s v="MSV-163MS-521+950-ACE-EXE-MD-I2-001"/>
        <s v="MSV-163MS-521+950-ACE-EXE-MD-J1-001"/>
        <s v="MSV-163MS-535-545-ACA-EXE-MD-J1-001"/>
        <s v="MSV-163MS-535-545-ACA-EXE-MD-J2-001"/>
        <s v="MSV-163MS-626-628-ACA-EXE-MD-J1-001"/>
        <s v="MSV-163MS-638+600-EDI-EXE-DE-H2-012"/>
        <s v="MSV-163MS-702+180-RET-EXE-MD-J1-001"/>
        <s v="MSV-163MS-730-732-ACA-EXE-MD-J1-001"/>
        <s v="MSV-163MS-638+600-EDI-EXE-DE-P2-107"/>
        <s v="MSV-163MS-638+600-EDI-EXE-DE-P2-108"/>
        <s v="MSV-163MS-638+600-EDI-EXE-DE-D3-003"/>
        <s v="MSV-163MS-638+600-EDI-EXE-DE-D3-004"/>
        <s v="MSV-163MS-638+600-EDI-EXE-DE-D3-005"/>
        <s v="MSV-163MS-638+600-EDI-EXE-DE-P3-014"/>
        <s v="MSV-163MS-638+600-EDI-EXE-DE-P3-015"/>
        <s v="MSV-163MS-638+600-EDI-EXE-DE-P3-102"/>
        <s v="MSV-163MS-638+600-EDI-EXE-DE-P3-103"/>
      </sharedItems>
    </cacheField>
    <cacheField name="REVISÃO" numFmtId="0">
      <sharedItems/>
    </cacheField>
    <cacheField name="EXTENSÃO" numFmtId="0">
      <sharedItems count="7">
        <s v="dwg"/>
        <s v="pdf"/>
        <s v="zip"/>
        <s v="tif"/>
        <s v="docx"/>
        <s v="xlsx"/>
        <s v="xml"/>
      </sharedItems>
    </cacheField>
    <cacheField name="STATUS" numFmtId="0">
      <sharedItems/>
    </cacheField>
    <cacheField name="TRECHO" numFmtId="0">
      <sharedItems count="14">
        <s v="452-454"/>
        <s v="454-460"/>
        <s v="510-511"/>
        <s v="512-NORTE"/>
        <s v="515-NORTE"/>
        <s v="515-SUL"/>
        <s v="520-NORTE"/>
        <s v="521-NORTE"/>
        <s v="535-545"/>
        <s v="626-628"/>
        <s v="634-RET"/>
        <s v="638-NORTE"/>
        <s v="702-NORTE"/>
        <s v="730-732"/>
      </sharedItems>
    </cacheField>
    <cacheField name="RAIZ" numFmtId="0">
      <sharedItems/>
    </cacheField>
    <cacheField name="PASTA1" numFmtId="0">
      <sharedItems/>
    </cacheField>
    <cacheField name="PASTA2" numFmtId="0">
      <sharedItems count="18">
        <s v="33.TO"/>
        <s v="19.GG"/>
        <s v="18.GE"/>
        <s v="32.TE"/>
        <s v="10.DR"/>
        <s v="28.PV"/>
        <s v="31.SI"/>
        <s v="23.IN"/>
        <s v="27.PA"/>
        <s v="12.DV"/>
        <s v="34.TR"/>
        <s v="35.OC"/>
        <s v="14.EL"/>
        <s v="16.ES"/>
        <s v="11.DS"/>
        <s v="03.AQ"/>
        <s v="21.HI"/>
        <s v="04.AR"/>
      </sharedItems>
    </cacheField>
    <cacheField name="PASTA3" numFmtId="0">
      <sharedItems/>
    </cacheField>
    <cacheField name="CAMINHO COMPLETO" numFmtId="0">
      <sharedItems/>
    </cacheField>
    <cacheField name="TIPO_ENVIO" numFmtId="0">
      <sharedItems/>
    </cacheField>
    <cacheField name="OBSERVAÇÕES" numFmtId="0">
      <sharedItems containsBlank="1"/>
    </cacheField>
    <cacheField name="Dias (DATA RECEBIMENTO)" numFmtId="0" databaseField="0">
      <fieldGroup base="3">
        <rangePr groupBy="days" startDate="2025-06-30T00:00:00" endDate="2025-10-17T00:00:00"/>
        <groupItems count="368">
          <s v="&lt;30/06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0/2025"/>
        </groupItems>
      </fieldGroup>
    </cacheField>
    <cacheField name="Meses (DATA RECEBIMENTO)" numFmtId="0" databaseField="0">
      <fieldGroup base="3">
        <rangePr groupBy="months" startDate="2025-06-30T00:00:00" endDate="2025-10-17T00:00:00"/>
        <groupItems count="14">
          <s v="&lt;30/06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96">
  <r>
    <s v="MSV-163MS-452-454-ACA-EXE-DE-C1-001-R00.dwg"/>
    <n v="1710175"/>
    <s v="Projetos 1 - 30.06.2025"/>
    <x v="0"/>
    <x v="0"/>
    <s v="R00"/>
    <x v="0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1-R00.pdf"/>
    <n v="581959"/>
    <s v="Projetos 1 - 30.06.2025"/>
    <x v="0"/>
    <x v="0"/>
    <s v="R00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2-R00.dwg"/>
    <n v="1710004"/>
    <s v="Projetos 1 - 30.06.2025"/>
    <x v="0"/>
    <x v="1"/>
    <s v="R00"/>
    <x v="0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2-R00.pdf"/>
    <n v="463819"/>
    <s v="Projetos 1 - 30.06.2025"/>
    <x v="0"/>
    <x v="1"/>
    <s v="R00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D3-001-R03.dwg"/>
    <n v="2344885"/>
    <s v="Projetos 1 - 30.06.2025"/>
    <x v="0"/>
    <x v="2"/>
    <s v="R03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1-R03.pdf"/>
    <n v="420121"/>
    <s v="Projetos 1 - 30.06.2025"/>
    <x v="0"/>
    <x v="2"/>
    <s v="R03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2-R03.dwg"/>
    <n v="3217146"/>
    <s v="Projetos 1 - 30.06.2025"/>
    <x v="0"/>
    <x v="3"/>
    <s v="R03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2-R03.pdf"/>
    <n v="437187"/>
    <s v="Projetos 1 - 30.06.2025"/>
    <x v="0"/>
    <x v="3"/>
    <s v="R03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3-R02.dwg"/>
    <n v="3611533"/>
    <s v="Projetos 1 - 30.06.2025"/>
    <x v="0"/>
    <x v="4"/>
    <s v="R02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3-R02.pdf"/>
    <n v="447382"/>
    <s v="Projetos 1 - 30.06.2025"/>
    <x v="0"/>
    <x v="4"/>
    <s v="R02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F1-001-R07.dwg"/>
    <n v="1970882"/>
    <s v="Projetos 1 - 30.06.2025"/>
    <x v="0"/>
    <x v="5"/>
    <s v="R07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1-R07.pdf"/>
    <n v="607190"/>
    <s v="Projetos 1 - 30.06.2025"/>
    <x v="0"/>
    <x v="5"/>
    <s v="R07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2-R05.dwg"/>
    <n v="2688635"/>
    <s v="Projetos 1 - 30.06.2025"/>
    <x v="0"/>
    <x v="6"/>
    <s v="R05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2-R05.pdf"/>
    <n v="659506"/>
    <s v="Projetos 1 - 30.06.2025"/>
    <x v="0"/>
    <x v="6"/>
    <s v="R05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3-R04.dwg"/>
    <n v="2652352"/>
    <s v="Projetos 1 - 30.06.2025"/>
    <x v="0"/>
    <x v="7"/>
    <s v="R04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3-R04.pdf"/>
    <n v="578260"/>
    <s v="Projetos 1 - 30.06.2025"/>
    <x v="0"/>
    <x v="7"/>
    <s v="R04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4-R03.dwg"/>
    <n v="854542"/>
    <s v="Projetos 1 - 30.06.2025"/>
    <x v="0"/>
    <x v="8"/>
    <s v="R03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4-R03.pdf"/>
    <n v="278251"/>
    <s v="Projetos 1 - 30.06.2025"/>
    <x v="0"/>
    <x v="8"/>
    <s v="R03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G1-001-R04.dwg"/>
    <n v="1064516"/>
    <s v="Projetos 1 - 30.06.2025"/>
    <x v="0"/>
    <x v="9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1-R04.pdf"/>
    <n v="357496"/>
    <s v="Projetos 1 - 30.06.2025"/>
    <x v="0"/>
    <x v="9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2-R04.dwg"/>
    <n v="791753"/>
    <s v="Projetos 1 - 30.06.2025"/>
    <x v="0"/>
    <x v="10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2-R04.pdf"/>
    <n v="345357"/>
    <s v="Projetos 1 - 30.06.2025"/>
    <x v="0"/>
    <x v="10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3-R04.dwg"/>
    <n v="783171"/>
    <s v="Projetos 1 - 30.06.2025"/>
    <x v="0"/>
    <x v="11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3-R04.pdf"/>
    <n v="374406"/>
    <s v="Projetos 1 - 30.06.2025"/>
    <x v="0"/>
    <x v="11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4-R04.dwg"/>
    <n v="1149082"/>
    <s v="Projetos 1 - 30.06.2025"/>
    <x v="0"/>
    <x v="12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4-R04.pdf"/>
    <n v="371255"/>
    <s v="Projetos 1 - 30.06.2025"/>
    <x v="0"/>
    <x v="12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H2-001-R03.dwg"/>
    <n v="2124222"/>
    <s v="Projetos 1 - 30.06.2025"/>
    <x v="0"/>
    <x v="13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1-R03.pdf"/>
    <n v="539880"/>
    <s v="Projetos 1 - 30.06.2025"/>
    <x v="0"/>
    <x v="13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2-R03.dwg"/>
    <n v="2722062"/>
    <s v="Projetos 1 - 30.06.2025"/>
    <x v="0"/>
    <x v="14"/>
    <s v="R03"/>
    <x v="0"/>
    <s v="OBSOLETO"/>
    <x v="0"/>
    <s v="C:\Users\luis.nunes\OneDrive - ATERPA\00.SERVIDOR\SALA TÉCNICA\00.PROJETOS\02.DOCUMENTOS\ANO 01"/>
    <s v="MSV-163MS-452-454"/>
    <x v="4"/>
    <s v="OBSOLETO"/>
    <s v="C:\Users\luis.nunes\OneDrive - ATERPA\00.SERVIDOR\SALA TÉCNICA\00.PROJETOS\02.DOCUMENTOS\ANO 01\MSV-163MS-452-454\10.DR\OBSOLETO"/>
    <s v="NOVO"/>
    <m/>
  </r>
  <r>
    <s v="MSV-163MS-452-454-ACA-EXE-DE-H2-002-R03.pdf"/>
    <n v="719352"/>
    <s v="Projetos 1 - 30.06.2025"/>
    <x v="0"/>
    <x v="14"/>
    <s v="R03"/>
    <x v="1"/>
    <s v="OBSOLETO"/>
    <x v="0"/>
    <s v="C:\Users\luis.nunes\OneDrive - ATERPA\00.SERVIDOR\SALA TÉCNICA\00.PROJETOS\02.DOCUMENTOS\ANO 01"/>
    <s v="MSV-163MS-452-454"/>
    <x v="4"/>
    <s v="OBSOLETO"/>
    <s v="C:\Users\luis.nunes\OneDrive - ATERPA\00.SERVIDOR\SALA TÉCNICA\00.PROJETOS\02.DOCUMENTOS\ANO 01\MSV-163MS-452-454\10.DR\OBSOLETO"/>
    <s v="NOVO"/>
    <m/>
  </r>
  <r>
    <s v="MSV-163MS-452-454-ACA-EXE-DE-H2-003-R03.dwg"/>
    <n v="2664914"/>
    <s v="Projetos 1 - 30.06.2025"/>
    <x v="0"/>
    <x v="15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3-R03.pdf"/>
    <n v="555558"/>
    <s v="Projetos 1 - 30.06.2025"/>
    <x v="0"/>
    <x v="15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4-R05.dwg"/>
    <n v="850686"/>
    <s v="Projetos 1 - 30.06.2025"/>
    <x v="0"/>
    <x v="16"/>
    <s v="R05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4-R05.pdf"/>
    <n v="281505"/>
    <s v="Projetos 1 - 30.06.2025"/>
    <x v="0"/>
    <x v="16"/>
    <s v="R05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1-R03.dwg"/>
    <n v="864798"/>
    <s v="Projetos 1 - 30.06.2025"/>
    <x v="0"/>
    <x v="17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1-R03.pdf"/>
    <n v="381106"/>
    <s v="Projetos 1 - 30.06.2025"/>
    <x v="0"/>
    <x v="17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2-R00.dwg"/>
    <n v="869009"/>
    <s v="Projetos 1 - 30.06.2025"/>
    <x v="0"/>
    <x v="18"/>
    <s v="R00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2-R00.pdf"/>
    <n v="256841"/>
    <s v="Projetos 1 - 30.06.2025"/>
    <x v="0"/>
    <x v="18"/>
    <s v="R00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I2-001-R04.dwg"/>
    <n v="2440174"/>
    <s v="Projetos 1 - 30.06.2025"/>
    <x v="0"/>
    <x v="19"/>
    <s v="R04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1-R04.pdf"/>
    <n v="642008"/>
    <s v="Projetos 1 - 30.06.2025"/>
    <x v="0"/>
    <x v="19"/>
    <s v="R04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2-R03.dwg"/>
    <n v="3277739"/>
    <s v="Projetos 1 - 30.06.2025"/>
    <x v="0"/>
    <x v="20"/>
    <s v="R03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2-R03.pdf"/>
    <n v="619141"/>
    <s v="Projetos 1 - 30.06.2025"/>
    <x v="0"/>
    <x v="20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3-R03.dwg"/>
    <n v="3357882"/>
    <s v="Projetos 1 - 30.06.2025"/>
    <x v="0"/>
    <x v="21"/>
    <s v="R03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3-R03.pdf"/>
    <n v="642026"/>
    <s v="Projetos 1 - 30.06.2025"/>
    <x v="0"/>
    <x v="21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4-R06.dwg"/>
    <n v="6814308"/>
    <s v="Projetos 1 - 30.06.2025"/>
    <x v="0"/>
    <x v="22"/>
    <s v="R06"/>
    <x v="0"/>
    <s v="OBSOLETO"/>
    <x v="0"/>
    <s v="C:\Users\luis.nunes\OneDrive - ATERPA\00.SERVIDOR\SALA TÉCNICA\00.PROJETOS\02.DOCUMENTOS\ANO 01"/>
    <s v="MSV-163MS-452-454"/>
    <x v="5"/>
    <s v="OBSOLETO"/>
    <s v="C:\Users\luis.nunes\OneDrive - ATERPA\00.SERVIDOR\SALA TÉCNICA\00.PROJETOS\02.DOCUMENTOS\ANO 01\MSV-163MS-452-454\28.PV\OBSOLETO"/>
    <s v="NOVO"/>
    <m/>
  </r>
  <r>
    <s v="MSV-163MS-452-454-ACA-EXE-DE-I2-004-R06.pdf"/>
    <n v="1212706"/>
    <s v="Projetos 1 - 30.06.2025"/>
    <x v="0"/>
    <x v="22"/>
    <s v="R06"/>
    <x v="1"/>
    <s v="OBSOLETO"/>
    <x v="0"/>
    <s v="C:\Users\luis.nunes\OneDrive - ATERPA\00.SERVIDOR\SALA TÉCNICA\00.PROJETOS\02.DOCUMENTOS\ANO 01"/>
    <s v="MSV-163MS-452-454"/>
    <x v="5"/>
    <s v="OBSOLETO"/>
    <s v="C:\Users\luis.nunes\OneDrive - ATERPA\00.SERVIDOR\SALA TÉCNICA\00.PROJETOS\02.DOCUMENTOS\ANO 01\MSV-163MS-452-454\28.PV\OBSOLETO"/>
    <s v="NOVO"/>
    <m/>
  </r>
  <r>
    <s v="MSV-163MS-452-454-ACA-EXE-DE-I2-005-R06.dwg"/>
    <n v="4682602"/>
    <s v="Projetos 1 - 30.06.2025"/>
    <x v="0"/>
    <x v="23"/>
    <s v="R06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5-R06.pdf"/>
    <n v="786233"/>
    <s v="Projetos 1 - 30.06.2025"/>
    <x v="0"/>
    <x v="23"/>
    <s v="R06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J1-001-R05.dwg"/>
    <n v="5570648"/>
    <s v="Projetos 1 - 30.06.2025"/>
    <x v="0"/>
    <x v="24"/>
    <s v="R05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1-R05.pdf"/>
    <n v="861916"/>
    <s v="Projetos 1 - 30.06.2025"/>
    <x v="0"/>
    <x v="24"/>
    <s v="R05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2-R04.dwg"/>
    <n v="4167034"/>
    <s v="Projetos 1 - 30.06.2025"/>
    <x v="0"/>
    <x v="25"/>
    <s v="R04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2-R04.pdf"/>
    <n v="660028"/>
    <s v="Projetos 1 - 30.06.2025"/>
    <x v="0"/>
    <x v="25"/>
    <s v="R04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3-R02.dwg"/>
    <n v="1538773"/>
    <s v="Projetos 1 - 30.06.2025"/>
    <x v="0"/>
    <x v="26"/>
    <s v="R02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3-R02.pdf"/>
    <n v="274506"/>
    <s v="Projetos 1 - 30.06.2025"/>
    <x v="0"/>
    <x v="26"/>
    <s v="R02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4-R01.dwg"/>
    <n v="1660996"/>
    <s v="Projetos 1 - 30.06.2025"/>
    <x v="0"/>
    <x v="27"/>
    <s v="R01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4-R01.pdf"/>
    <n v="422786"/>
    <s v="Projetos 1 - 30.06.2025"/>
    <x v="0"/>
    <x v="27"/>
    <s v="R01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5-R00.dwg"/>
    <n v="1875462"/>
    <s v="Projetos 1 - 30.06.2025"/>
    <x v="0"/>
    <x v="28"/>
    <s v="R00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5-R00.pdf"/>
    <n v="370605"/>
    <s v="Projetos 1 - 30.06.2025"/>
    <x v="0"/>
    <x v="28"/>
    <s v="R00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M1-001-R03.dwg"/>
    <n v="2686536"/>
    <s v="Projetos 1 - 30.06.2025"/>
    <x v="0"/>
    <x v="29"/>
    <s v="R03"/>
    <x v="0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1-R03.pdf"/>
    <n v="568820"/>
    <s v="Projetos 1 - 30.06.2025"/>
    <x v="0"/>
    <x v="29"/>
    <s v="R03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2-R03.dwg"/>
    <n v="2682316"/>
    <s v="Projetos 1 - 30.06.2025"/>
    <x v="0"/>
    <x v="30"/>
    <s v="R03"/>
    <x v="0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2-R03.pdf"/>
    <n v="359344"/>
    <s v="Projetos 1 - 30.06.2025"/>
    <x v="0"/>
    <x v="30"/>
    <s v="R03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N2-001-R04.dwg"/>
    <n v="3771561"/>
    <s v="Projetos 1 - 30.06.2025"/>
    <x v="0"/>
    <x v="31"/>
    <s v="R04"/>
    <x v="0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1-R04.pdf"/>
    <n v="1149742"/>
    <s v="Projetos 1 - 30.06.2025"/>
    <x v="0"/>
    <x v="31"/>
    <s v="R04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2-R05.dwg"/>
    <n v="15696142"/>
    <s v="Projetos 1 - 30.06.2025"/>
    <x v="0"/>
    <x v="32"/>
    <s v="R05"/>
    <x v="0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2-R05.pdf"/>
    <n v="537848"/>
    <s v="Projetos 1 - 30.06.2025"/>
    <x v="0"/>
    <x v="32"/>
    <s v="R05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O2-001-R03.dwg"/>
    <n v="2748578"/>
    <s v="Projetos 1 - 30.06.2025"/>
    <x v="0"/>
    <x v="33"/>
    <s v="R03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1-R03.pdf"/>
    <n v="592869"/>
    <s v="Projetos 1 - 30.06.2025"/>
    <x v="0"/>
    <x v="33"/>
    <s v="R03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2-R02.dwg"/>
    <n v="1981788"/>
    <s v="Projetos 1 - 30.06.2025"/>
    <x v="0"/>
    <x v="34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2-R02.pdf"/>
    <n v="413336"/>
    <s v="Projetos 1 - 30.06.2025"/>
    <x v="0"/>
    <x v="34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3-R02.dwg"/>
    <n v="2904979"/>
    <s v="Projetos 1 - 30.06.2025"/>
    <x v="0"/>
    <x v="35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3-R02.pdf"/>
    <n v="612839"/>
    <s v="Projetos 1 - 30.06.2025"/>
    <x v="0"/>
    <x v="35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4-R00.dwg"/>
    <n v="1930079"/>
    <s v="Projetos 1 - 30.06.2025"/>
    <x v="0"/>
    <x v="36"/>
    <s v="R00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4-R00.pdf"/>
    <n v="379610"/>
    <s v="Projetos 1 - 30.06.2025"/>
    <x v="0"/>
    <x v="36"/>
    <s v="R00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5-R02.dwg"/>
    <n v="1036458"/>
    <s v="Projetos 1 - 30.06.2025"/>
    <x v="0"/>
    <x v="37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5-R02.pdf"/>
    <n v="563819"/>
    <s v="Projetos 1 - 30.06.2025"/>
    <x v="0"/>
    <x v="37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MC-G1-001-R07.pdf"/>
    <n v="2175810"/>
    <s v="Projetos 1 - 30.06.2025"/>
    <x v="0"/>
    <x v="38"/>
    <s v="R07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MC-G1-001-R07.zip"/>
    <n v="259833"/>
    <s v="Projetos 1 - 30.06.2025"/>
    <x v="0"/>
    <x v="38"/>
    <s v="R07"/>
    <x v="2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MC-H2-001-R04.pdf"/>
    <n v="646629"/>
    <s v="Projetos 1 - 30.06.2025"/>
    <x v="0"/>
    <x v="39"/>
    <s v="R04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MD-H1-001-R01.pdf"/>
    <n v="1641324"/>
    <s v="Projetos 1 - 30.06.2025"/>
    <x v="0"/>
    <x v="40"/>
    <s v="R01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MD-I2-001-R05.pdf"/>
    <n v="2117273"/>
    <s v="Projetos 1 - 30.06.2025"/>
    <x v="0"/>
    <x v="41"/>
    <s v="R05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MD-N2-001-R00.pdf"/>
    <n v="220953"/>
    <s v="Projetos 1 - 30.06.2025"/>
    <x v="0"/>
    <x v="42"/>
    <s v="R00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MD-O2-001-R00.pdf"/>
    <n v="134385"/>
    <s v="Projetos 1 - 30.06.2025"/>
    <x v="0"/>
    <x v="43"/>
    <s v="R00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NS-C3-001-R03.pdf"/>
    <n v="4266241"/>
    <s v="Projetos 1 - 30.06.2025"/>
    <x v="0"/>
    <x v="44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NS-C3-001-R03.zip"/>
    <n v="1044615"/>
    <s v="Projetos 1 - 30.06.2025"/>
    <x v="0"/>
    <x v="44"/>
    <s v="R03"/>
    <x v="2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RT-C1-001-R01.pdf"/>
    <n v="1977677"/>
    <s v="Projetos 1 - 30.06.2025"/>
    <x v="0"/>
    <x v="45"/>
    <s v="R01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RT-D3-001-R02.pdf"/>
    <n v="19902882"/>
    <s v="Projetos 1 - 30.06.2025"/>
    <x v="0"/>
    <x v="46"/>
    <s v="R02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RT-D3-101-R00.pdf"/>
    <n v="962114"/>
    <s v="Projetos 1 - 30.06.2025"/>
    <x v="0"/>
    <x v="47"/>
    <s v="R00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RT-E1-001-R00.pdf"/>
    <n v="32094675"/>
    <s v="Projetos 1 - 30.06.2025"/>
    <x v="0"/>
    <x v="48"/>
    <s v="R00"/>
    <x v="1"/>
    <s v="OBSOLETO"/>
    <x v="0"/>
    <s v="C:\Users\luis.nunes\OneDrive - ATERPA\00.SERVIDOR\SALA TÉCNICA\00.PROJETOS\02.DOCUMENTOS\ANO 01"/>
    <s v="MSV-163MS-452-454"/>
    <x v="10"/>
    <s v="OBSOLETO"/>
    <s v="C:\Users\luis.nunes\OneDrive - ATERPA\00.SERVIDOR\SALA TÉCNICA\00.PROJETOS\02.DOCUMENTOS\ANO 01\MSV-163MS-452-454\34.TR\OBSOLETO"/>
    <s v="NOVO"/>
    <m/>
  </r>
  <r>
    <s v="MSV-163MS-452-454-ACA-EXE-RT-E1-001-R01.pdf"/>
    <n v="32016853"/>
    <s v="Projetos 1 - 30.06.2025"/>
    <x v="0"/>
    <x v="48"/>
    <s v="R01"/>
    <x v="1"/>
    <s v="VIGENTE"/>
    <x v="0"/>
    <s v="C:\Users\luis.nunes\OneDrive - ATERPA\00.SERVIDOR\SALA TÉCNICA\00.PROJETOS\02.DOCUMENTOS\ANO 01"/>
    <s v="MSV-163MS-452-454"/>
    <x v="10"/>
    <s v=""/>
    <s v="C:\Users\luis.nunes\OneDrive - ATERPA\00.SERVIDOR\SALA TÉCNICA\00.PROJETOS\02.DOCUMENTOS\ANO 01\MSV-163MS-452-454\34.TR"/>
    <s v="NOVO"/>
    <m/>
  </r>
  <r>
    <s v="MSV-163MS-452-454-ACA-EXE-RT-F1-001-R03.pdf"/>
    <n v="751163"/>
    <s v="Projetos 1 - 30.06.2025"/>
    <x v="0"/>
    <x v="49"/>
    <s v="R03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RT-M1-001-R00.pdf"/>
    <n v="591779"/>
    <s v="Projetos 1 - 30.06.2025"/>
    <x v="0"/>
    <x v="50"/>
    <s v="R00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4-460-ACA-EXE-DE-C1-001-R00.dwg"/>
    <n v="3662730"/>
    <s v="Projetos 1 - 30.06.2025"/>
    <x v="0"/>
    <x v="51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1-R00.pdf"/>
    <n v="772425"/>
    <s v="Projetos 1 - 30.06.2025"/>
    <x v="0"/>
    <x v="51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2-R00.dwg"/>
    <n v="3659695"/>
    <s v="Projetos 1 - 30.06.2025"/>
    <x v="0"/>
    <x v="52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2-R00.pdf"/>
    <n v="825481"/>
    <s v="Projetos 1 - 30.06.2025"/>
    <x v="0"/>
    <x v="52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3-R00.dwg"/>
    <n v="3658315"/>
    <s v="Projetos 1 - 30.06.2025"/>
    <x v="0"/>
    <x v="53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3-R00.pdf"/>
    <n v="774709"/>
    <s v="Projetos 1 - 30.06.2025"/>
    <x v="0"/>
    <x v="53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4-R00.dwg"/>
    <n v="3662907"/>
    <s v="Projetos 1 - 30.06.2025"/>
    <x v="0"/>
    <x v="54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4-R00.pdf"/>
    <n v="812733"/>
    <s v="Projetos 1 - 30.06.2025"/>
    <x v="0"/>
    <x v="54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5-R01.dwg"/>
    <n v="1928172"/>
    <s v="Projetos 1 - 30.06.2025"/>
    <x v="0"/>
    <x v="55"/>
    <s v="R01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5-R01.pdf"/>
    <n v="756749"/>
    <s v="Projetos 1 - 30.06.2025"/>
    <x v="0"/>
    <x v="55"/>
    <s v="R01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6-R00.dwg"/>
    <n v="3660367"/>
    <s v="Projetos 1 - 30.06.2025"/>
    <x v="0"/>
    <x v="56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6-R00.pdf"/>
    <n v="607189"/>
    <s v="Projetos 1 - 30.06.2025"/>
    <x v="0"/>
    <x v="56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D3-001-R02.dwg"/>
    <n v="2793873"/>
    <s v="Projetos 1 - 30.06.2025"/>
    <x v="0"/>
    <x v="57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1-R02.pdf"/>
    <n v="405629"/>
    <s v="Projetos 1 - 30.06.2025"/>
    <x v="0"/>
    <x v="57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2-R02.dwg"/>
    <n v="2665313"/>
    <s v="Projetos 1 - 30.06.2025"/>
    <x v="0"/>
    <x v="58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2-R02.pdf"/>
    <n v="459011"/>
    <s v="Projetos 1 - 30.06.2025"/>
    <x v="0"/>
    <x v="58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3-R02.dwg"/>
    <n v="2354370"/>
    <s v="Projetos 1 - 30.06.2025"/>
    <x v="0"/>
    <x v="59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3-R02.pdf"/>
    <n v="563632"/>
    <s v="Projetos 1 - 30.06.2025"/>
    <x v="0"/>
    <x v="59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4-R02.dwg"/>
    <n v="2285837"/>
    <s v="Projetos 1 - 30.06.2025"/>
    <x v="0"/>
    <x v="60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4-R02.pdf"/>
    <n v="475307"/>
    <s v="Projetos 1 - 30.06.2025"/>
    <x v="0"/>
    <x v="60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5-R02.dwg"/>
    <n v="2521447"/>
    <s v="Projetos 1 - 30.06.2025"/>
    <x v="0"/>
    <x v="61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5-R02.pdf"/>
    <n v="23219732"/>
    <s v="Projetos 1 - 30.06.2025"/>
    <x v="0"/>
    <x v="61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6-R02.dwg"/>
    <n v="1995653"/>
    <s v="Projetos 1 - 30.06.2025"/>
    <x v="0"/>
    <x v="62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6-R02.pdf"/>
    <n v="433682"/>
    <s v="Projetos 1 - 30.06.2025"/>
    <x v="0"/>
    <x v="62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7-R02.dwg"/>
    <n v="2377544"/>
    <s v="Projetos 1 - 30.06.2025"/>
    <x v="0"/>
    <x v="63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7-R02.pdf"/>
    <n v="391272"/>
    <s v="Projetos 1 - 30.06.2025"/>
    <x v="0"/>
    <x v="63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8-R02.dwg"/>
    <n v="2053081"/>
    <s v="Projetos 1 - 30.06.2025"/>
    <x v="0"/>
    <x v="64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8-R02.pdf"/>
    <n v="441111"/>
    <s v="Projetos 1 - 30.06.2025"/>
    <x v="0"/>
    <x v="64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9-R03.dwg"/>
    <n v="2436671"/>
    <s v="Projetos 1 - 30.06.2025"/>
    <x v="0"/>
    <x v="65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9-R03.pdf"/>
    <n v="424575"/>
    <s v="Projetos 1 - 30.06.2025"/>
    <x v="0"/>
    <x v="65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0-R03.dwg"/>
    <n v="3056760"/>
    <s v="Projetos 1 - 30.06.2025"/>
    <x v="0"/>
    <x v="66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0-R03.pdf"/>
    <n v="636089"/>
    <s v="Projetos 1 - 30.06.2025"/>
    <x v="0"/>
    <x v="66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1-R03.dwg"/>
    <n v="2126500"/>
    <s v="Projetos 1 - 30.06.2025"/>
    <x v="0"/>
    <x v="67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1-R03.pdf"/>
    <n v="436704"/>
    <s v="Projetos 1 - 30.06.2025"/>
    <x v="0"/>
    <x v="67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2-R00.dwg"/>
    <n v="6424057"/>
    <s v="Projetos 1 - 30.06.2025"/>
    <x v="0"/>
    <x v="68"/>
    <s v="R00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2-R00.pdf"/>
    <n v="364473"/>
    <s v="Projetos 1 - 30.06.2025"/>
    <x v="0"/>
    <x v="68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3-R01.dwg"/>
    <n v="6491662"/>
    <s v="Projetos 1 - 30.06.2025"/>
    <x v="0"/>
    <x v="69"/>
    <s v="R01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3-R01.pdf"/>
    <n v="227222"/>
    <s v="Projetos 1 - 30.06.2025"/>
    <x v="0"/>
    <x v="69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4-R01.dwg"/>
    <n v="6530364"/>
    <s v="Projetos 1 - 30.06.2025"/>
    <x v="0"/>
    <x v="70"/>
    <s v="R01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4-R01.pdf"/>
    <n v="254657"/>
    <s v="Projetos 1 - 30.06.2025"/>
    <x v="0"/>
    <x v="70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1-R05.dwg"/>
    <n v="3877126"/>
    <s v="Projetos 1 - 30.06.2025"/>
    <x v="0"/>
    <x v="71"/>
    <s v="R05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1-R05.pdf"/>
    <n v="675104"/>
    <s v="Projetos 1 - 30.06.2025"/>
    <x v="0"/>
    <x v="71"/>
    <s v="R05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2-R03.dwg"/>
    <n v="3554322"/>
    <s v="Projetos 1 - 30.06.2025"/>
    <x v="0"/>
    <x v="72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2-R03.pdf"/>
    <n v="428443"/>
    <s v="Projetos 1 - 30.06.2025"/>
    <x v="0"/>
    <x v="72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F1-001-R05.dwg"/>
    <n v="2463725"/>
    <s v="Projetos 1 - 30.06.2025"/>
    <x v="0"/>
    <x v="73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1-R05.pdf"/>
    <n v="538619"/>
    <s v="Projetos 1 - 30.06.2025"/>
    <x v="0"/>
    <x v="73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2-R07.dwg"/>
    <n v="1860849"/>
    <s v="Projetos 1 - 30.06.2025"/>
    <x v="0"/>
    <x v="74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2-R07.pdf"/>
    <n v="512137"/>
    <s v="Projetos 1 - 30.06.2025"/>
    <x v="0"/>
    <x v="74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3-R07.dwg"/>
    <n v="1841385"/>
    <s v="Projetos 1 - 30.06.2025"/>
    <x v="0"/>
    <x v="75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3-R07.pdf"/>
    <n v="578632"/>
    <s v="Projetos 1 - 30.06.2025"/>
    <x v="0"/>
    <x v="75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4-R05.dwg"/>
    <n v="1893233"/>
    <s v="Projetos 1 - 30.06.2025"/>
    <x v="0"/>
    <x v="76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4-R05.pdf"/>
    <n v="611005"/>
    <s v="Projetos 1 - 30.06.2025"/>
    <x v="0"/>
    <x v="76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5-R06.dwg"/>
    <n v="2037073"/>
    <s v="Projetos 1 - 30.06.2025"/>
    <x v="0"/>
    <x v="77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5-R06.pdf"/>
    <n v="515473"/>
    <s v="Projetos 1 - 30.06.2025"/>
    <x v="0"/>
    <x v="77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6-R06.dwg"/>
    <n v="1927265"/>
    <s v="Projetos 1 - 30.06.2025"/>
    <x v="0"/>
    <x v="78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6-R06.pdf"/>
    <n v="640608"/>
    <s v="Projetos 1 - 30.06.2025"/>
    <x v="0"/>
    <x v="78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7-R04.dwg"/>
    <n v="1804528"/>
    <s v="Projetos 1 - 30.06.2025"/>
    <x v="0"/>
    <x v="79"/>
    <s v="R04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7-R04.pdf"/>
    <n v="491292"/>
    <s v="Projetos 1 - 30.06.2025"/>
    <x v="0"/>
    <x v="79"/>
    <s v="R04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8-R06.dwg"/>
    <n v="1808284"/>
    <s v="Projetos 1 - 30.06.2025"/>
    <x v="0"/>
    <x v="80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8-R06.pdf"/>
    <n v="571341"/>
    <s v="Projetos 1 - 30.06.2025"/>
    <x v="0"/>
    <x v="80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9-R08.dwg"/>
    <n v="2120173"/>
    <s v="Projetos 1 - 30.06.2025"/>
    <x v="0"/>
    <x v="81"/>
    <s v="R08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9-R08.pdf"/>
    <n v="551618"/>
    <s v="Projetos 1 - 30.06.2025"/>
    <x v="0"/>
    <x v="81"/>
    <s v="R08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0-R07.dwg"/>
    <n v="2199427"/>
    <s v="Projetos 1 - 30.06.2025"/>
    <x v="0"/>
    <x v="82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0-R07.pdf"/>
    <n v="703449"/>
    <s v="Projetos 1 - 30.06.2025"/>
    <x v="0"/>
    <x v="82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1-R06.dwg"/>
    <n v="2038818"/>
    <s v="Projetos 1 - 30.06.2025"/>
    <x v="0"/>
    <x v="83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1-R06.pdf"/>
    <n v="613903"/>
    <s v="Projetos 1 - 30.06.2025"/>
    <x v="0"/>
    <x v="83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2-R01.dwg"/>
    <n v="6572116"/>
    <s v="Projetos 1 - 30.06.2025"/>
    <x v="0"/>
    <x v="84"/>
    <s v="R01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2-R01.pdf"/>
    <n v="247242"/>
    <s v="Projetos 1 - 30.06.2025"/>
    <x v="0"/>
    <x v="84"/>
    <s v="R01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3-R02.dwg"/>
    <n v="6616756"/>
    <s v="Projetos 1 - 30.06.2025"/>
    <x v="0"/>
    <x v="85"/>
    <s v="R02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3-R02.pdf"/>
    <n v="246129"/>
    <s v="Projetos 1 - 30.06.2025"/>
    <x v="0"/>
    <x v="85"/>
    <s v="R02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4-R02.dwg"/>
    <n v="1430451"/>
    <s v="Projetos 1 - 30.06.2025"/>
    <x v="0"/>
    <x v="86"/>
    <s v="R02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4-R02.pdf"/>
    <n v="244613"/>
    <s v="Projetos 1 - 30.06.2025"/>
    <x v="0"/>
    <x v="86"/>
    <s v="R02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5-R05.dwg"/>
    <n v="847623"/>
    <s v="Projetos 1 - 30.06.2025"/>
    <x v="0"/>
    <x v="87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5-R05.pdf"/>
    <n v="266550"/>
    <s v="Projetos 1 - 30.06.2025"/>
    <x v="0"/>
    <x v="87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G1-001-R01.dwg"/>
    <n v="911102"/>
    <s v="Projetos 1 - 30.06.2025"/>
    <x v="0"/>
    <x v="88"/>
    <s v="R01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1-R01.pdf"/>
    <n v="302186"/>
    <s v="Projetos 1 - 30.06.2025"/>
    <x v="0"/>
    <x v="88"/>
    <s v="R01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2-R02.dwg"/>
    <n v="566593"/>
    <s v="Projetos 1 - 30.06.2025"/>
    <x v="0"/>
    <x v="89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2-R02.pdf"/>
    <n v="293866"/>
    <s v="Projetos 1 - 30.06.2025"/>
    <x v="0"/>
    <x v="89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3-R02.dwg"/>
    <n v="428833"/>
    <s v="Projetos 1 - 30.06.2025"/>
    <x v="0"/>
    <x v="90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3-R02.pdf"/>
    <n v="293937"/>
    <s v="Projetos 1 - 30.06.2025"/>
    <x v="0"/>
    <x v="90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4-R01.dwg"/>
    <n v="439420"/>
    <s v="Projetos 1 - 30.06.2025"/>
    <x v="0"/>
    <x v="91"/>
    <s v="R01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4-R01.pdf"/>
    <n v="305311"/>
    <s v="Projetos 1 - 30.06.2025"/>
    <x v="0"/>
    <x v="91"/>
    <s v="R01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5-R02.dwg"/>
    <n v="431489"/>
    <s v="Projetos 1 - 30.06.2025"/>
    <x v="0"/>
    <x v="92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5-R02.pdf"/>
    <n v="293717"/>
    <s v="Projetos 1 - 30.06.2025"/>
    <x v="0"/>
    <x v="92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6-R04.dwg"/>
    <n v="343227"/>
    <s v="Projetos 1 - 30.06.2025"/>
    <x v="0"/>
    <x v="93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6-R04.pdf"/>
    <n v="391111"/>
    <s v="Projetos 1 - 30.06.2025"/>
    <x v="0"/>
    <x v="93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7-R04.dwg"/>
    <n v="419110"/>
    <s v="Projetos 1 - 30.06.2025"/>
    <x v="0"/>
    <x v="94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7-R04.pdf"/>
    <n v="302510"/>
    <s v="Projetos 1 - 30.06.2025"/>
    <x v="0"/>
    <x v="94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8-R04.dwg"/>
    <n v="419301"/>
    <s v="Projetos 1 - 30.06.2025"/>
    <x v="0"/>
    <x v="95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8-R04.pdf"/>
    <n v="301574"/>
    <s v="Projetos 1 - 30.06.2025"/>
    <x v="0"/>
    <x v="95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9-R04.dwg"/>
    <n v="419529"/>
    <s v="Projetos 1 - 30.06.2025"/>
    <x v="0"/>
    <x v="96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9-R04.pdf"/>
    <n v="302381"/>
    <s v="Projetos 1 - 30.06.2025"/>
    <x v="0"/>
    <x v="96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0-R04.dwg"/>
    <n v="419240"/>
    <s v="Projetos 1 - 30.06.2025"/>
    <x v="0"/>
    <x v="97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0-R04.pdf"/>
    <n v="302447"/>
    <s v="Projetos 1 - 30.06.2025"/>
    <x v="0"/>
    <x v="97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1-R04.dwg"/>
    <n v="419208"/>
    <s v="Projetos 1 - 30.06.2025"/>
    <x v="0"/>
    <x v="98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1-R04.pdf"/>
    <n v="302317"/>
    <s v="Projetos 1 - 30.06.2025"/>
    <x v="0"/>
    <x v="98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2-R04.dwg"/>
    <n v="419272"/>
    <s v="Projetos 1 - 30.06.2025"/>
    <x v="0"/>
    <x v="99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2-R04.pdf"/>
    <n v="302379"/>
    <s v="Projetos 1 - 30.06.2025"/>
    <x v="0"/>
    <x v="99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3-R04.dwg"/>
    <n v="419207"/>
    <s v="Projetos 1 - 30.06.2025"/>
    <x v="0"/>
    <x v="100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3-R04.pdf"/>
    <n v="302326"/>
    <s v="Projetos 1 - 30.06.2025"/>
    <x v="0"/>
    <x v="100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4-R04.dwg"/>
    <n v="418277"/>
    <s v="Projetos 1 - 30.06.2025"/>
    <x v="0"/>
    <x v="101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4-R04.pdf"/>
    <n v="302441"/>
    <s v="Projetos 1 - 30.06.2025"/>
    <x v="0"/>
    <x v="101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5-R04.dwg"/>
    <n v="419396"/>
    <s v="Projetos 1 - 30.06.2025"/>
    <x v="0"/>
    <x v="102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5-R04.pdf"/>
    <n v="302517"/>
    <s v="Projetos 1 - 30.06.2025"/>
    <x v="0"/>
    <x v="102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6-R04.dwg"/>
    <n v="419335"/>
    <s v="Projetos 1 - 30.06.2025"/>
    <x v="0"/>
    <x v="103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6-R04.pdf"/>
    <n v="302489"/>
    <s v="Projetos 1 - 30.06.2025"/>
    <x v="0"/>
    <x v="103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7-R04.dwg"/>
    <n v="419013"/>
    <s v="Projetos 1 - 30.06.2025"/>
    <x v="0"/>
    <x v="104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7-R04.pdf"/>
    <n v="302553"/>
    <s v="Projetos 1 - 30.06.2025"/>
    <x v="0"/>
    <x v="104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8-R03.dwg"/>
    <n v="351851"/>
    <s v="Projetos 1 - 30.06.2025"/>
    <x v="0"/>
    <x v="105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8-R03.pdf"/>
    <n v="332189"/>
    <s v="Projetos 1 - 30.06.2025"/>
    <x v="0"/>
    <x v="105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9-R06.dwg"/>
    <n v="867938"/>
    <s v="Projetos 1 - 30.06.2025"/>
    <x v="0"/>
    <x v="106"/>
    <s v="R06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9-R06.pdf"/>
    <n v="377030"/>
    <s v="Projetos 1 - 30.06.2025"/>
    <x v="0"/>
    <x v="106"/>
    <s v="R06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20-R07.dwg"/>
    <n v="1025282"/>
    <s v="Projetos 1 - 30.06.2025"/>
    <x v="0"/>
    <x v="107"/>
    <s v="R07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20-R07.pdf"/>
    <n v="387335"/>
    <s v="Projetos 1 - 30.06.2025"/>
    <x v="0"/>
    <x v="107"/>
    <s v="R07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1-R03.dwg"/>
    <n v="19113479"/>
    <s v="Projetos 1 - 30.06.2025"/>
    <x v="0"/>
    <x v="108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1-R03.pdf"/>
    <n v="912621"/>
    <s v="Projetos 1 - 30.06.2025"/>
    <x v="0"/>
    <x v="108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2-R03.dwg"/>
    <n v="19804741"/>
    <s v="Projetos 1 - 30.06.2025"/>
    <x v="0"/>
    <x v="109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2-R03.pdf"/>
    <n v="875964"/>
    <s v="Projetos 1 - 30.06.2025"/>
    <x v="0"/>
    <x v="109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H1-201-R00.dwg"/>
    <n v="6781755"/>
    <s v="Projetos 1 - 30.06.2025"/>
    <x v="0"/>
    <x v="110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1-201-R00.pdf"/>
    <n v="52530583"/>
    <s v="Projetos 1 - 30.06.2025"/>
    <x v="0"/>
    <x v="110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SE-21-X-B-VI - MI-2588 - Lagoa Rica.tif"/>
    <n v="63023179"/>
    <s v="Projetos 1 - 30.06.2025"/>
    <x v="0"/>
    <x v="110"/>
    <s v="R00"/>
    <x v="3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SF-21-X-B-V - MI-2587 - Sidrolândia.tif"/>
    <n v="62782626"/>
    <s v="Projetos 1 - 30.06.2025"/>
    <x v="0"/>
    <x v="110"/>
    <s v="R00"/>
    <x v="3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1-201-R00.pdf"/>
    <n v="52530583"/>
    <s v="Projetos 1 - 30.06.2025"/>
    <x v="0"/>
    <x v="110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1-R03.dwg"/>
    <n v="4509985"/>
    <s v="Projetos 1 - 30.06.2025"/>
    <x v="0"/>
    <x v="111"/>
    <s v="R03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1-R03.pdf"/>
    <n v="555569"/>
    <s v="Projetos 1 - 30.06.2025"/>
    <x v="0"/>
    <x v="111"/>
    <s v="R03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2-R05.dwg"/>
    <n v="3939217"/>
    <s v="Projetos 1 - 30.06.2025"/>
    <x v="0"/>
    <x v="112"/>
    <s v="R05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2-R05.pdf"/>
    <n v="514013"/>
    <s v="Projetos 1 - 30.06.2025"/>
    <x v="0"/>
    <x v="112"/>
    <s v="R05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3-R04.dwg"/>
    <n v="4835792"/>
    <s v="Projetos 1 - 30.06.2025"/>
    <x v="0"/>
    <x v="113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3-R04.pdf"/>
    <n v="626427"/>
    <s v="Projetos 1 - 30.06.2025"/>
    <x v="0"/>
    <x v="113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4-R05.dwg"/>
    <n v="5561678"/>
    <s v="Projetos 1 - 30.06.2025"/>
    <x v="0"/>
    <x v="114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4-R05.pdf"/>
    <n v="699963"/>
    <s v="Projetos 1 - 30.06.2025"/>
    <x v="0"/>
    <x v="114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5-R05.dwg"/>
    <n v="5697316"/>
    <s v="Projetos 1 - 30.06.2025"/>
    <x v="0"/>
    <x v="115"/>
    <s v="R05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5-R05.pdf"/>
    <n v="609029"/>
    <s v="Projetos 1 - 30.06.2025"/>
    <x v="0"/>
    <x v="115"/>
    <s v="R05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6-R05.dwg"/>
    <n v="5490169"/>
    <s v="Projetos 1 - 30.06.2025"/>
    <x v="0"/>
    <x v="116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6-R05.pdf"/>
    <n v="693467"/>
    <s v="Projetos 1 - 30.06.2025"/>
    <x v="0"/>
    <x v="116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7-R04.dwg"/>
    <n v="5886618"/>
    <s v="Projetos 1 - 30.06.2025"/>
    <x v="0"/>
    <x v="117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7-R04.pdf"/>
    <n v="516783"/>
    <s v="Projetos 1 - 30.06.2025"/>
    <x v="0"/>
    <x v="117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8-R02.dwg"/>
    <n v="5790496"/>
    <s v="Projetos 1 - 30.06.2025"/>
    <x v="0"/>
    <x v="118"/>
    <s v="R02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8-R02.pdf"/>
    <n v="569132"/>
    <s v="Projetos 1 - 30.06.2025"/>
    <x v="0"/>
    <x v="118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9-R04.dwg"/>
    <n v="6050353"/>
    <s v="Projetos 1 - 30.06.2025"/>
    <x v="0"/>
    <x v="119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9-R04.pdf"/>
    <n v="579999"/>
    <s v="Projetos 1 - 30.06.2025"/>
    <x v="0"/>
    <x v="119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0-R04.dwg"/>
    <n v="6148288"/>
    <s v="Projetos 1 - 30.06.2025"/>
    <x v="0"/>
    <x v="120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0-R04.pdf"/>
    <n v="795516"/>
    <s v="Projetos 1 - 30.06.2025"/>
    <x v="0"/>
    <x v="120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1-R03.dwg"/>
    <n v="8329911"/>
    <s v="Projetos 1 - 30.06.2025"/>
    <x v="0"/>
    <x v="121"/>
    <s v="R03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1-R03.pdf"/>
    <n v="622371"/>
    <s v="Projetos 1 - 30.06.2025"/>
    <x v="0"/>
    <x v="121"/>
    <s v="R03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2-R04.dwg"/>
    <n v="3088705"/>
    <s v="Projetos 1 - 30.06.2025"/>
    <x v="0"/>
    <x v="122"/>
    <s v="R04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2-R04.pdf"/>
    <n v="288650"/>
    <s v="Projetos 1 - 30.06.2025"/>
    <x v="0"/>
    <x v="122"/>
    <s v="R04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3-R06.dwg"/>
    <n v="1258524"/>
    <s v="Projetos 1 - 30.06.2025"/>
    <x v="0"/>
    <x v="123"/>
    <s v="R06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3-R06.pdf"/>
    <n v="340874"/>
    <s v="Projetos 1 - 30.06.2025"/>
    <x v="0"/>
    <x v="123"/>
    <s v="R06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1-R04.dwg"/>
    <n v="929588"/>
    <s v="Projetos 1 - 30.06.2025"/>
    <x v="0"/>
    <x v="124"/>
    <s v="R04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1-R04.pdf"/>
    <n v="482996"/>
    <s v="Projetos 1 - 30.06.2025"/>
    <x v="0"/>
    <x v="124"/>
    <s v="R04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2-R00.dwg"/>
    <n v="1170350"/>
    <s v="Projetos 1 - 30.06.2025"/>
    <x v="0"/>
    <x v="125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2-R00.pdf"/>
    <n v="400651"/>
    <s v="Projetos 1 - 30.06.2025"/>
    <x v="0"/>
    <x v="125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3-R00.dwg"/>
    <n v="1357711"/>
    <s v="Projetos 1 - 30.06.2025"/>
    <x v="0"/>
    <x v="126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3-R00.pdf"/>
    <n v="388356"/>
    <s v="Projetos 1 - 30.06.2025"/>
    <x v="0"/>
    <x v="126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4-R00.dwg"/>
    <n v="1406284"/>
    <s v="Projetos 1 - 30.06.2025"/>
    <x v="0"/>
    <x v="127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4-R00.pdf"/>
    <n v="534458"/>
    <s v="Projetos 1 - 30.06.2025"/>
    <x v="0"/>
    <x v="127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7-R01.dwg"/>
    <n v="831433"/>
    <s v="Projetos 1 - 30.06.2025"/>
    <x v="0"/>
    <x v="128"/>
    <s v="R01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7-R01.pdf"/>
    <n v="346548"/>
    <s v="Projetos 1 - 30.06.2025"/>
    <x v="0"/>
    <x v="128"/>
    <s v="R01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I2-001-R02.dwg"/>
    <n v="7442618"/>
    <s v="Projetos 1 - 30.06.2025"/>
    <x v="0"/>
    <x v="129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1-R02.pdf"/>
    <n v="641733"/>
    <s v="Projetos 1 - 30.06.2025"/>
    <x v="0"/>
    <x v="129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2-R02.dwg"/>
    <n v="3870201"/>
    <s v="Projetos 1 - 30.06.2025"/>
    <x v="0"/>
    <x v="130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2-R02.pdf"/>
    <n v="590506"/>
    <s v="Projetos 1 - 30.06.2025"/>
    <x v="0"/>
    <x v="130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3-R02.dwg"/>
    <n v="4701074"/>
    <s v="Projetos 1 - 30.06.2025"/>
    <x v="0"/>
    <x v="131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3-R02.pdf"/>
    <n v="725865"/>
    <s v="Projetos 1 - 30.06.2025"/>
    <x v="0"/>
    <x v="131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4-R02.dwg"/>
    <n v="5537495"/>
    <s v="Projetos 1 - 30.06.2025"/>
    <x v="0"/>
    <x v="132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4-R02.pdf"/>
    <n v="737056"/>
    <s v="Projetos 1 - 30.06.2025"/>
    <x v="0"/>
    <x v="132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5-R03.dwg"/>
    <n v="5401613"/>
    <s v="Projetos 1 - 30.06.2025"/>
    <x v="0"/>
    <x v="133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5-R03.pdf"/>
    <n v="690421"/>
    <s v="Projetos 1 - 30.06.2025"/>
    <x v="0"/>
    <x v="133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6-R03.dwg"/>
    <n v="5516611"/>
    <s v="Projetos 1 - 30.06.2025"/>
    <x v="0"/>
    <x v="134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6-R03.pdf"/>
    <n v="684767"/>
    <s v="Projetos 1 - 30.06.2025"/>
    <x v="0"/>
    <x v="134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7-R02.dwg"/>
    <n v="5708018"/>
    <s v="Projetos 1 - 30.06.2025"/>
    <x v="0"/>
    <x v="135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7-R02.pdf"/>
    <n v="564466"/>
    <s v="Projetos 1 - 30.06.2025"/>
    <x v="0"/>
    <x v="135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8-R02.dwg"/>
    <n v="5698988"/>
    <s v="Projetos 1 - 30.06.2025"/>
    <x v="0"/>
    <x v="136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8-R02.pdf"/>
    <n v="632060"/>
    <s v="Projetos 1 - 30.06.2025"/>
    <x v="0"/>
    <x v="136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9-R02.dwg"/>
    <n v="2190392"/>
    <s v="Projetos 1 - 30.06.2025"/>
    <x v="0"/>
    <x v="137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9-R02.pdf"/>
    <n v="663996"/>
    <s v="Projetos 1 - 30.06.2025"/>
    <x v="0"/>
    <x v="137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0-R02.dwg"/>
    <n v="2229621"/>
    <s v="Projetos 1 - 30.06.2025"/>
    <x v="0"/>
    <x v="138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0-R02.pdf"/>
    <n v="820314"/>
    <s v="Projetos 1 - 30.06.2025"/>
    <x v="0"/>
    <x v="138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1-R02.dwg"/>
    <n v="2278607"/>
    <s v="Projetos 1 - 30.06.2025"/>
    <x v="0"/>
    <x v="139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1-R02.pdf"/>
    <n v="678472"/>
    <s v="Projetos 1 - 30.06.2025"/>
    <x v="0"/>
    <x v="139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2-R04.dwg"/>
    <n v="5419195"/>
    <s v="Projetos 1 - 30.06.2025"/>
    <x v="0"/>
    <x v="140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2-R04.pdf"/>
    <n v="1490769"/>
    <s v="Projetos 1 - 30.06.2025"/>
    <x v="0"/>
    <x v="140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3-R04.dwg"/>
    <n v="4934482"/>
    <s v="Projetos 1 - 30.06.2025"/>
    <x v="0"/>
    <x v="141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3-R04.pdf"/>
    <n v="1466397"/>
    <s v="Projetos 1 - 30.06.2025"/>
    <x v="0"/>
    <x v="141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4-R04.dwg"/>
    <n v="4723429"/>
    <s v="Projetos 1 - 30.06.2025"/>
    <x v="0"/>
    <x v="142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4-R04.pdf"/>
    <n v="1074046"/>
    <s v="Projetos 1 - 30.06.2025"/>
    <x v="0"/>
    <x v="142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5-R04.dwg"/>
    <n v="4792509"/>
    <s v="Projetos 1 - 30.06.2025"/>
    <x v="0"/>
    <x v="143"/>
    <s v="R04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5-R04.pdf"/>
    <n v="1417786"/>
    <s v="Projetos 1 - 30.06.2025"/>
    <x v="0"/>
    <x v="143"/>
    <s v="R04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6-R04.dwg"/>
    <n v="4727954"/>
    <s v="Projetos 1 - 30.06.2025"/>
    <x v="0"/>
    <x v="144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6-R04.pdf"/>
    <n v="1251241"/>
    <s v="Projetos 1 - 30.06.2025"/>
    <x v="0"/>
    <x v="144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J1-001-R03.dwg"/>
    <n v="4881975"/>
    <s v="Projetos 1 - 30.06.2025"/>
    <x v="0"/>
    <x v="145"/>
    <s v="R03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1-R03.pdf"/>
    <n v="1012138"/>
    <s v="Projetos 1 - 30.06.2025"/>
    <x v="0"/>
    <x v="145"/>
    <s v="R03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2-R05.dwg"/>
    <n v="5195355"/>
    <s v="Projetos 1 - 30.06.2025"/>
    <x v="0"/>
    <x v="146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2-R05.pdf"/>
    <n v="1334423"/>
    <s v="Projetos 1 - 30.06.2025"/>
    <x v="0"/>
    <x v="146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3-R05.dwg"/>
    <n v="4994048"/>
    <s v="Projetos 1 - 30.06.2025"/>
    <x v="0"/>
    <x v="147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3-R05.pdf"/>
    <n v="1321846"/>
    <s v="Projetos 1 - 30.06.2025"/>
    <x v="0"/>
    <x v="147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4-R07.dwg"/>
    <n v="4174758"/>
    <s v="Projetos 1 - 30.06.2025"/>
    <x v="0"/>
    <x v="148"/>
    <s v="R07"/>
    <x v="0"/>
    <s v="OBSOLETO"/>
    <x v="1"/>
    <s v="C:\Users\luis.nunes\OneDrive - ATERPA\00.SERVIDOR\SALA TÉCNICA\00.PROJETOS\02.DOCUMENTOS\ANO 01"/>
    <s v="MSV-163MS-454-460"/>
    <x v="6"/>
    <s v="OBSOLETO"/>
    <s v="C:\Users\luis.nunes\OneDrive - ATERPA\00.SERVIDOR\SALA TÉCNICA\00.PROJETOS\02.DOCUMENTOS\ANO 01\MSV-163MS-454-460\31.SI\OBSOLETO"/>
    <s v="NOVO"/>
    <m/>
  </r>
  <r>
    <s v="MSV-163MS-454-460-ACA-EXE-DE-J1-004-R07.pdf"/>
    <n v="956588"/>
    <s v="Projetos 1 - 30.06.2025"/>
    <x v="0"/>
    <x v="148"/>
    <s v="R07"/>
    <x v="1"/>
    <s v="OBSOLETO"/>
    <x v="1"/>
    <s v="C:\Users\luis.nunes\OneDrive - ATERPA\00.SERVIDOR\SALA TÉCNICA\00.PROJETOS\02.DOCUMENTOS\ANO 01"/>
    <s v="MSV-163MS-454-460"/>
    <x v="6"/>
    <s v="OBSOLETO"/>
    <s v="C:\Users\luis.nunes\OneDrive - ATERPA\00.SERVIDOR\SALA TÉCNICA\00.PROJETOS\02.DOCUMENTOS\ANO 01\MSV-163MS-454-460\31.SI\OBSOLETO"/>
    <s v="NOVO"/>
    <m/>
  </r>
  <r>
    <s v="MSV-163MS-454-460-ACA-EXE-DE-J1-005-R05.dwg"/>
    <n v="8177605"/>
    <s v="Projetos 1 - 30.06.2025"/>
    <x v="0"/>
    <x v="149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5-R05.pdf"/>
    <n v="1117697"/>
    <s v="Projetos 1 - 30.06.2025"/>
    <x v="0"/>
    <x v="149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6-R04.dwg"/>
    <n v="6287276"/>
    <s v="Projetos 1 - 30.06.2025"/>
    <x v="0"/>
    <x v="150"/>
    <s v="R04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6-R04.pdf"/>
    <n v="613015"/>
    <s v="Projetos 1 - 30.06.2025"/>
    <x v="0"/>
    <x v="150"/>
    <s v="R04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7-R01.dwg"/>
    <n v="1577969"/>
    <s v="Projetos 1 - 30.06.2025"/>
    <x v="0"/>
    <x v="151"/>
    <s v="R01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7-R01.pdf"/>
    <n v="273242"/>
    <s v="Projetos 1 - 30.06.2025"/>
    <x v="0"/>
    <x v="151"/>
    <s v="R01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8-R02.dwg"/>
    <n v="2295145"/>
    <s v="Projetos 1 - 30.06.2025"/>
    <x v="0"/>
    <x v="152"/>
    <s v="R02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8-R02.pdf"/>
    <n v="837521"/>
    <s v="Projetos 1 - 30.06.2025"/>
    <x v="0"/>
    <x v="152"/>
    <s v="R02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9-R00.dwg"/>
    <n v="1496385"/>
    <s v="Projetos 1 - 30.06.2025"/>
    <x v="0"/>
    <x v="153"/>
    <s v="R00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9-R00.pdf"/>
    <n v="287707"/>
    <s v="Projetos 1 - 30.06.2025"/>
    <x v="0"/>
    <x v="153"/>
    <s v="R00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10-R01.dwg"/>
    <n v="1936668"/>
    <s v="Projetos 1 - 30.06.2025"/>
    <x v="0"/>
    <x v="154"/>
    <s v="R01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10-R01.pdf"/>
    <n v="396561"/>
    <s v="Projetos 1 - 30.06.2025"/>
    <x v="0"/>
    <x v="154"/>
    <s v="R01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2-101-R00.dwg"/>
    <n v="2889957"/>
    <s v="Projetos 1 - 30.06.2025"/>
    <x v="0"/>
    <x v="155"/>
    <s v="R00"/>
    <x v="0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454-460-ACA-EXE-DE-J2-101-R00.pdf"/>
    <n v="593019"/>
    <s v="Projetos 1 - 30.06.2025"/>
    <x v="0"/>
    <x v="155"/>
    <s v="R00"/>
    <x v="1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454-460-ACA-EXE-DE-K2-001-R02.dwg"/>
    <n v="4695872"/>
    <s v="Projetos 1 - 30.06.2025"/>
    <x v="0"/>
    <x v="156"/>
    <s v="R02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1-R02.pdf"/>
    <n v="438423"/>
    <s v="Projetos 1 - 30.06.2025"/>
    <x v="0"/>
    <x v="156"/>
    <s v="R02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2-R03.dwg"/>
    <n v="5546745"/>
    <s v="Projetos 1 - 30.06.2025"/>
    <x v="0"/>
    <x v="157"/>
    <s v="R03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2-R03.pdf"/>
    <n v="399854"/>
    <s v="Projetos 1 - 30.06.2025"/>
    <x v="0"/>
    <x v="157"/>
    <s v="R03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3-R05.dwg"/>
    <n v="2671684"/>
    <s v="Projetos 1 - 30.06.2025"/>
    <x v="0"/>
    <x v="158"/>
    <s v="R05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3-R05.pdf"/>
    <n v="693479"/>
    <s v="Projetos 1 - 30.06.2025"/>
    <x v="0"/>
    <x v="158"/>
    <s v="R05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4-R05.dwg"/>
    <n v="2628951"/>
    <s v="Projetos 1 - 30.06.2025"/>
    <x v="0"/>
    <x v="159"/>
    <s v="R05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4-R05.pdf"/>
    <n v="598534"/>
    <s v="Projetos 1 - 30.06.2025"/>
    <x v="0"/>
    <x v="159"/>
    <s v="R05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5-R03.dwg"/>
    <n v="979099"/>
    <s v="Projetos 1 - 30.06.2025"/>
    <x v="0"/>
    <x v="160"/>
    <s v="R03"/>
    <x v="0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DE-K2-005-R03.pdf"/>
    <n v="374794"/>
    <s v="Projetos 1 - 30.06.2025"/>
    <x v="0"/>
    <x v="160"/>
    <s v="R03"/>
    <x v="1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DE-L2-001-R00.dwg"/>
    <n v="2499806"/>
    <s v="Projetos 1 - 30.06.2025"/>
    <x v="0"/>
    <x v="161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1-R00.pdf"/>
    <n v="338070"/>
    <s v="Projetos 1 - 30.06.2025"/>
    <x v="0"/>
    <x v="161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2-R00.dwg"/>
    <n v="1462618"/>
    <s v="Projetos 1 - 30.06.2025"/>
    <x v="0"/>
    <x v="162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2-R00.pdf"/>
    <n v="334923"/>
    <s v="Projetos 1 - 30.06.2025"/>
    <x v="0"/>
    <x v="162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3-R00.dwg"/>
    <n v="1364682"/>
    <s v="Projetos 1 - 30.06.2025"/>
    <x v="0"/>
    <x v="163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3-R00.pdf"/>
    <n v="247391"/>
    <s v="Projetos 1 - 30.06.2025"/>
    <x v="0"/>
    <x v="163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4-R00.dwg"/>
    <n v="1440509"/>
    <s v="Projetos 1 - 30.06.2025"/>
    <x v="0"/>
    <x v="164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4-R00.pdf"/>
    <n v="253592"/>
    <s v="Projetos 1 - 30.06.2025"/>
    <x v="0"/>
    <x v="164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5-R00.dwg"/>
    <n v="1395199"/>
    <s v="Projetos 1 - 30.06.2025"/>
    <x v="0"/>
    <x v="165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5-R00.pdf"/>
    <n v="249952"/>
    <s v="Projetos 1 - 30.06.2025"/>
    <x v="0"/>
    <x v="165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6-R00.dwg"/>
    <n v="1741365"/>
    <s v="Projetos 1 - 30.06.2025"/>
    <x v="0"/>
    <x v="166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6-R00.pdf"/>
    <n v="250805"/>
    <s v="Projetos 1 - 30.06.2025"/>
    <x v="0"/>
    <x v="166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7-R00.dwg"/>
    <n v="1404307"/>
    <s v="Projetos 1 - 30.06.2025"/>
    <x v="0"/>
    <x v="167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7-R00.pdf"/>
    <n v="244921"/>
    <s v="Projetos 1 - 30.06.2025"/>
    <x v="0"/>
    <x v="167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M1-001-R03.dwg"/>
    <n v="3255936"/>
    <s v="Projetos 1 - 30.06.2025"/>
    <x v="0"/>
    <x v="168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1-R03.pdf"/>
    <n v="544761"/>
    <s v="Projetos 1 - 30.06.2025"/>
    <x v="0"/>
    <x v="168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2-R03.dwg"/>
    <n v="2764434"/>
    <s v="Projetos 1 - 30.06.2025"/>
    <x v="0"/>
    <x v="169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2-R03.pdf"/>
    <n v="677002"/>
    <s v="Projetos 1 - 30.06.2025"/>
    <x v="0"/>
    <x v="169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3-R04.dwg"/>
    <n v="2881671"/>
    <s v="Projetos 1 - 30.06.2025"/>
    <x v="0"/>
    <x v="170"/>
    <s v="R04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3-R04.pdf"/>
    <n v="777707"/>
    <s v="Projetos 1 - 30.06.2025"/>
    <x v="0"/>
    <x v="170"/>
    <s v="R04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4-R03.dwg"/>
    <n v="2418027"/>
    <s v="Projetos 1 - 30.06.2025"/>
    <x v="0"/>
    <x v="171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4-R03.pdf"/>
    <n v="522051"/>
    <s v="Projetos 1 - 30.06.2025"/>
    <x v="0"/>
    <x v="171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5-R03.dwg"/>
    <n v="3006541"/>
    <s v="Projetos 1 - 30.06.2025"/>
    <x v="0"/>
    <x v="172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5-R03.pdf"/>
    <n v="683069"/>
    <s v="Projetos 1 - 30.06.2025"/>
    <x v="0"/>
    <x v="172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6-R03.dwg"/>
    <n v="2210026"/>
    <s v="Projetos 1 - 30.06.2025"/>
    <x v="0"/>
    <x v="173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6-R03.pdf"/>
    <n v="437192"/>
    <s v="Projetos 1 - 30.06.2025"/>
    <x v="0"/>
    <x v="173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N2-001-R04.dwg"/>
    <n v="3370593"/>
    <s v="Projetos 1 - 30.06.2025"/>
    <x v="0"/>
    <x v="174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1-R04.pdf"/>
    <n v="532436"/>
    <s v="Projetos 1 - 30.06.2025"/>
    <x v="0"/>
    <x v="174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2-R04.dwg"/>
    <n v="2924666"/>
    <s v="Projetos 1 - 30.06.2025"/>
    <x v="0"/>
    <x v="175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2-R04.pdf"/>
    <n v="701829"/>
    <s v="Projetos 1 - 30.06.2025"/>
    <x v="0"/>
    <x v="175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3-R04.dwg"/>
    <n v="2879320"/>
    <s v="Projetos 1 - 30.06.2025"/>
    <x v="0"/>
    <x v="176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3-R04.pdf"/>
    <n v="750628"/>
    <s v="Projetos 1 - 30.06.2025"/>
    <x v="0"/>
    <x v="176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4-R04.dwg"/>
    <n v="2547257"/>
    <s v="Projetos 1 - 30.06.2025"/>
    <x v="0"/>
    <x v="177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4-R04.pdf"/>
    <n v="553937"/>
    <s v="Projetos 1 - 30.06.2025"/>
    <x v="0"/>
    <x v="177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5-R04.dwg"/>
    <n v="3240086"/>
    <s v="Projetos 1 - 30.06.2025"/>
    <x v="0"/>
    <x v="178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5-R04.pdf"/>
    <n v="920766"/>
    <s v="Projetos 1 - 30.06.2025"/>
    <x v="0"/>
    <x v="178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6-R05.dwg"/>
    <n v="14249141"/>
    <s v="Projetos 1 - 30.06.2025"/>
    <x v="0"/>
    <x v="179"/>
    <s v="R05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6-R05.pdf"/>
    <n v="515310"/>
    <s v="Projetos 1 - 30.06.2025"/>
    <x v="0"/>
    <x v="179"/>
    <s v="R05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O2-001-R02.dwg"/>
    <n v="2269102"/>
    <s v="Projetos 1 - 30.06.2025"/>
    <x v="0"/>
    <x v="180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1-R02.pdf"/>
    <n v="336613"/>
    <s v="Projetos 1 - 30.06.2025"/>
    <x v="0"/>
    <x v="180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2-R02.dwg"/>
    <n v="2436534"/>
    <s v="Projetos 1 - 30.06.2025"/>
    <x v="0"/>
    <x v="181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2-R02.pdf"/>
    <n v="605629"/>
    <s v="Projetos 1 - 30.06.2025"/>
    <x v="0"/>
    <x v="181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3-R02.dwg"/>
    <n v="2235398"/>
    <s v="Projetos 1 - 30.06.2025"/>
    <x v="0"/>
    <x v="182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3-R02.pdf"/>
    <n v="398538"/>
    <s v="Projetos 1 - 30.06.2025"/>
    <x v="0"/>
    <x v="182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4-R01.dwg"/>
    <n v="2167429"/>
    <s v="Projetos 1 - 30.06.2025"/>
    <x v="0"/>
    <x v="183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4-R01.pdf"/>
    <n v="412603"/>
    <s v="Projetos 1 - 30.06.2025"/>
    <x v="0"/>
    <x v="183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5-R02.dwg"/>
    <n v="2841353"/>
    <s v="Projetos 1 - 30.06.2025"/>
    <x v="0"/>
    <x v="184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5-R02.pdf"/>
    <n v="580866"/>
    <s v="Projetos 1 - 30.06.2025"/>
    <x v="0"/>
    <x v="184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6-R02.dwg"/>
    <n v="2508277"/>
    <s v="Projetos 1 - 30.06.2025"/>
    <x v="0"/>
    <x v="185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6-R02.pdf"/>
    <n v="480259"/>
    <s v="Projetos 1 - 30.06.2025"/>
    <x v="0"/>
    <x v="185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7-R01.dwg"/>
    <n v="2248386"/>
    <s v="Projetos 1 - 30.06.2025"/>
    <x v="0"/>
    <x v="186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7-R01.pdf"/>
    <n v="329083"/>
    <s v="Projetos 1 - 30.06.2025"/>
    <x v="0"/>
    <x v="186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8-R01.dwg"/>
    <n v="2256004"/>
    <s v="Projetos 1 - 30.06.2025"/>
    <x v="0"/>
    <x v="187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8-R01.pdf"/>
    <n v="445274"/>
    <s v="Projetos 1 - 30.06.2025"/>
    <x v="0"/>
    <x v="187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9-R02.dwg"/>
    <n v="2316658"/>
    <s v="Projetos 1 - 30.06.2025"/>
    <x v="0"/>
    <x v="188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9-R02.pdf"/>
    <n v="483033"/>
    <s v="Projetos 1 - 30.06.2025"/>
    <x v="0"/>
    <x v="188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0-R01.dwg"/>
    <n v="2490719"/>
    <s v="Projetos 1 - 30.06.2025"/>
    <x v="0"/>
    <x v="189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0-R01.pdf"/>
    <n v="506151"/>
    <s v="Projetos 1 - 30.06.2025"/>
    <x v="0"/>
    <x v="189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1-R02.dwg"/>
    <n v="2930288"/>
    <s v="Projetos 1 - 30.06.2025"/>
    <x v="0"/>
    <x v="190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1-R02.pdf"/>
    <n v="623812"/>
    <s v="Projetos 1 - 30.06.2025"/>
    <x v="0"/>
    <x v="190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2-R02.dwg"/>
    <n v="2577958"/>
    <s v="Projetos 1 - 30.06.2025"/>
    <x v="0"/>
    <x v="191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2-R02.pdf"/>
    <n v="499262"/>
    <s v="Projetos 1 - 30.06.2025"/>
    <x v="0"/>
    <x v="191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3-R03.dwg"/>
    <n v="1124652"/>
    <s v="Projetos 1 - 30.06.2025"/>
    <x v="0"/>
    <x v="192"/>
    <s v="R03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3-R03.pdf"/>
    <n v="670830"/>
    <s v="Projetos 1 - 30.06.2025"/>
    <x v="0"/>
    <x v="192"/>
    <s v="R03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Q1-001-R02.dwg"/>
    <n v="1551152"/>
    <s v="Projetos 1 - 30.06.2025"/>
    <x v="0"/>
    <x v="193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1-R02.pdf"/>
    <n v="516899"/>
    <s v="Projetos 1 - 30.06.2025"/>
    <x v="0"/>
    <x v="193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2-R02.dwg"/>
    <n v="1562064"/>
    <s v="Projetos 1 - 30.06.2025"/>
    <x v="0"/>
    <x v="194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2-R02.pdf"/>
    <n v="612095"/>
    <s v="Projetos 1 - 30.06.2025"/>
    <x v="0"/>
    <x v="194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3-R02.dwg"/>
    <n v="1552661"/>
    <s v="Projetos 1 - 30.06.2025"/>
    <x v="0"/>
    <x v="195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3-R02.pdf"/>
    <n v="613834"/>
    <s v="Projetos 1 - 30.06.2025"/>
    <x v="0"/>
    <x v="195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4-R01.dwg"/>
    <n v="1234353"/>
    <s v="Projetos 1 - 30.06.2025"/>
    <x v="0"/>
    <x v="196"/>
    <s v="R01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4-R01.pdf"/>
    <n v="517893"/>
    <s v="Projetos 1 - 30.06.2025"/>
    <x v="0"/>
    <x v="196"/>
    <s v="R01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5-R04.dwg"/>
    <n v="2047233"/>
    <s v="Projetos 1 - 30.06.2025"/>
    <x v="0"/>
    <x v="197"/>
    <s v="R04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5-R04.pdf"/>
    <n v="562452"/>
    <s v="Projetos 1 - 30.06.2025"/>
    <x v="0"/>
    <x v="197"/>
    <s v="R04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6-R02.dwg"/>
    <n v="1347858"/>
    <s v="Projetos 1 - 30.06.2025"/>
    <x v="0"/>
    <x v="198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6-R02.pdf"/>
    <n v="422378"/>
    <s v="Projetos 1 - 30.06.2025"/>
    <x v="0"/>
    <x v="198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MC-G1-001-R08.pdf"/>
    <n v="12504413"/>
    <s v="Projetos 1 - 30.06.2025"/>
    <x v="0"/>
    <x v="199"/>
    <s v="R08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MC-G1-001-R08.zip"/>
    <n v="2120317"/>
    <s v="Projetos 1 - 30.06.2025"/>
    <x v="0"/>
    <x v="199"/>
    <s v="R08"/>
    <x v="2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MC-H2-001-R05.pdf"/>
    <n v="1575831"/>
    <s v="Projetos 1 - 30.06.2025"/>
    <x v="0"/>
    <x v="200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MC-K2-001-R03.pdf"/>
    <n v="1187376"/>
    <s v="Projetos 1 - 30.06.2025"/>
    <x v="0"/>
    <x v="201"/>
    <s v="R03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MC-K2-002-R02.pdf"/>
    <n v="836746"/>
    <s v="Projetos 1 - 30.06.2025"/>
    <x v="0"/>
    <x v="202"/>
    <s v="R02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MC-L2-001-R00.pdf"/>
    <n v="2396049"/>
    <s v="Projetos 1 - 30.06.2025"/>
    <x v="0"/>
    <x v="203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MD-H1-001-R02.pdf"/>
    <n v="2727867"/>
    <s v="Projetos 1 - 30.06.2025"/>
    <x v="0"/>
    <x v="204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MD-I2-001-R04.pdf"/>
    <n v="10416716"/>
    <s v="Projetos 1 - 30.06.2025"/>
    <x v="0"/>
    <x v="205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MD-I2-101-R00.pdf"/>
    <n v="658362"/>
    <s v="Projetos 1 - 30.06.2025"/>
    <x v="0"/>
    <x v="206"/>
    <s v="R00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MD-K2-001-R02.pdf"/>
    <n v="853118"/>
    <s v="Projetos 1 - 30.06.2025"/>
    <x v="0"/>
    <x v="207"/>
    <s v="R02"/>
    <x v="1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MD-N2-001-R00.pdf"/>
    <n v="220491"/>
    <s v="Projetos 1 - 30.06.2025"/>
    <x v="0"/>
    <x v="208"/>
    <s v="R00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MD-O2-001-R00.pdf"/>
    <n v="134389"/>
    <s v="Projetos 1 - 30.06.2025"/>
    <x v="0"/>
    <x v="209"/>
    <s v="R00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MD-Q1-001-R00.pdf"/>
    <n v="304207"/>
    <s v="Projetos 1 - 30.06.2025"/>
    <x v="0"/>
    <x v="210"/>
    <s v="R00"/>
    <x v="1"/>
    <s v="OBSOLETO"/>
    <x v="1"/>
    <s v="C:\Users\luis.nunes\OneDrive - ATERPA\00.SERVIDOR\SALA TÉCNICA\00.PROJETOS\02.DOCUMENTOS\ANO 01"/>
    <s v="MSV-163MS-454-460"/>
    <x v="14"/>
    <s v="OBSOLETO"/>
    <s v="C:\Users\luis.nunes\OneDrive - ATERPA\00.SERVIDOR\SALA TÉCNICA\00.PROJETOS\02.DOCUMENTOS\ANO 01\MSV-163MS-454-460\11.DS\OBSOLETO"/>
    <s v="NOVO"/>
    <m/>
  </r>
  <r>
    <s v="MSV-163MS-454-460-ACA-EXE-NS-C3-001-R04.pdf"/>
    <n v="12650319"/>
    <s v="Projetos 1 - 30.06.2025"/>
    <x v="0"/>
    <x v="211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NS-C3-001-R04.zip"/>
    <n v="2350642"/>
    <s v="Projetos 1 - 30.06.2025"/>
    <x v="0"/>
    <x v="211"/>
    <s v="R04"/>
    <x v="2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NS-C3-002-R01.pdf"/>
    <n v="9646053"/>
    <s v="Projetos 1 - 30.06.2025"/>
    <x v="0"/>
    <x v="212"/>
    <s v="R01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NS-C3-002-R01.zip"/>
    <n v="5789129"/>
    <s v="Projetos 1 - 30.06.2025"/>
    <x v="0"/>
    <x v="212"/>
    <s v="R01"/>
    <x v="2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RT-C1-001-R01.pdf"/>
    <n v="2541530"/>
    <s v="Projetos 1 - 30.06.2025"/>
    <x v="0"/>
    <x v="213"/>
    <s v="R01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RT-D3-001-R02.pdf"/>
    <n v="43709163"/>
    <s v="Projetos 1 - 30.06.2025"/>
    <x v="0"/>
    <x v="214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2-R00.pdf"/>
    <n v="33865874"/>
    <s v="Projetos 1 - 30.06.2025"/>
    <x v="0"/>
    <x v="215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3-R01.pdf"/>
    <n v="17254402"/>
    <s v="Projetos 1 - 30.06.2025"/>
    <x v="0"/>
    <x v="216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4-R00.pdf"/>
    <n v="10791956"/>
    <s v="Projetos 1 - 30.06.2025"/>
    <x v="0"/>
    <x v="217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101-R03.pdf"/>
    <n v="11928349"/>
    <s v="Projetos 1 - 30.06.2025"/>
    <x v="0"/>
    <x v="218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201-R00.pdf"/>
    <n v="54508012"/>
    <s v="Projetos 1 - 30.06.2025"/>
    <x v="0"/>
    <x v="219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202-R00.pdf"/>
    <n v="21698846"/>
    <s v="Projetos 1 - 30.06.2025"/>
    <x v="0"/>
    <x v="220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E1-001-R01.pdf"/>
    <n v="32048224"/>
    <s v="Projetos 1 - 30.06.2025"/>
    <x v="0"/>
    <x v="221"/>
    <s v="R01"/>
    <x v="1"/>
    <s v="VIGENTE"/>
    <x v="1"/>
    <s v="C:\Users\luis.nunes\OneDrive - ATERPA\00.SERVIDOR\SALA TÉCNICA\00.PROJETOS\02.DOCUMENTOS\ANO 01"/>
    <s v="MSV-163MS-454-460"/>
    <x v="10"/>
    <s v=""/>
    <s v="C:\Users\luis.nunes\OneDrive - ATERPA\00.SERVIDOR\SALA TÉCNICA\00.PROJETOS\02.DOCUMENTOS\ANO 01\MSV-163MS-454-460\34.TR"/>
    <s v="NOVO"/>
    <m/>
  </r>
  <r>
    <s v="MSV-163MS-454-460-ACA-EXE-RT-F1-001-R03.pdf"/>
    <n v="1738043"/>
    <s v="Projetos 1 - 30.06.2025"/>
    <x v="0"/>
    <x v="222"/>
    <s v="R03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RT-M1-001-R00.pdf"/>
    <n v="591923"/>
    <s v="Projetos 1 - 30.06.2025"/>
    <x v="0"/>
    <x v="223"/>
    <s v="R00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510-511-ACA-EXE-DE-C1-001-R01.dwg"/>
    <n v="1816437"/>
    <s v="Projetos 1 - 30.06.2025"/>
    <x v="0"/>
    <x v="224"/>
    <s v="R01"/>
    <x v="0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1-R01.pdf"/>
    <n v="1025572"/>
    <s v="Projetos 1 - 30.06.2025"/>
    <x v="0"/>
    <x v="224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2-R01.dwg"/>
    <n v="1821156"/>
    <s v="Projetos 1 - 30.06.2025"/>
    <x v="0"/>
    <x v="225"/>
    <s v="R01"/>
    <x v="0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2-R01.pdf"/>
    <n v="605838"/>
    <s v="Projetos 1 - 30.06.2025"/>
    <x v="0"/>
    <x v="225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D3-001-R03.dwg"/>
    <n v="1645621"/>
    <s v="Projetos 1 - 30.06.2025"/>
    <x v="0"/>
    <x v="226"/>
    <s v="R03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1-R03.pdf"/>
    <n v="685839"/>
    <s v="Projetos 1 - 30.06.2025"/>
    <x v="0"/>
    <x v="226"/>
    <s v="R03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2-R04.dwg"/>
    <n v="1743939"/>
    <s v="Projetos 1 - 30.06.2025"/>
    <x v="0"/>
    <x v="227"/>
    <s v="R04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2-R04.pdf"/>
    <n v="519070"/>
    <s v="Projetos 1 - 30.06.2025"/>
    <x v="0"/>
    <x v="227"/>
    <s v="R04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3-R04.dwg"/>
    <n v="1394678"/>
    <s v="Projetos 1 - 30.06.2025"/>
    <x v="0"/>
    <x v="228"/>
    <s v="R04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3-R04.pdf"/>
    <n v="377318"/>
    <s v="Projetos 1 - 30.06.2025"/>
    <x v="0"/>
    <x v="228"/>
    <s v="R04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F1-001-R05.dwg"/>
    <n v="1285512"/>
    <s v="Projetos 1 - 30.06.2025"/>
    <x v="0"/>
    <x v="229"/>
    <s v="R05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1-R05.pdf"/>
    <n v="611892"/>
    <s v="Projetos 1 - 30.06.2025"/>
    <x v="0"/>
    <x v="229"/>
    <s v="R05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2-R05.dwg"/>
    <n v="1391041"/>
    <s v="Projetos 1 - 30.06.2025"/>
    <x v="0"/>
    <x v="230"/>
    <s v="R05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2-R05.pdf"/>
    <n v="700480"/>
    <s v="Projetos 1 - 30.06.2025"/>
    <x v="0"/>
    <x v="230"/>
    <s v="R05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3-R07.dwg"/>
    <n v="1269669"/>
    <s v="Projetos 1 - 30.06.2025"/>
    <x v="0"/>
    <x v="231"/>
    <s v="R07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3-R07.pdf"/>
    <n v="585994"/>
    <s v="Projetos 1 - 30.06.2025"/>
    <x v="0"/>
    <x v="231"/>
    <s v="R07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4-R03.dwg"/>
    <n v="846538"/>
    <s v="Projetos 1 - 30.06.2025"/>
    <x v="0"/>
    <x v="232"/>
    <s v="R03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4-R03.pdf"/>
    <n v="248797"/>
    <s v="Projetos 1 - 30.06.2025"/>
    <x v="0"/>
    <x v="232"/>
    <s v="R03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5-R00.dwg"/>
    <n v="843305"/>
    <s v="Projetos 1 - 30.06.2025"/>
    <x v="0"/>
    <x v="233"/>
    <s v="R00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5-R00.pdf"/>
    <n v="243761"/>
    <s v="Projetos 1 - 30.06.2025"/>
    <x v="0"/>
    <x v="233"/>
    <s v="R00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G1-001-R04.dwg"/>
    <n v="493977"/>
    <s v="Projetos 1 - 30.06.2025"/>
    <x v="0"/>
    <x v="234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1-R04.pdf"/>
    <n v="304944"/>
    <s v="Projetos 1 - 30.06.2025"/>
    <x v="0"/>
    <x v="234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2-R04.dwg"/>
    <n v="397549"/>
    <s v="Projetos 1 - 30.06.2025"/>
    <x v="0"/>
    <x v="235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2-R04.pdf"/>
    <n v="351303"/>
    <s v="Projetos 1 - 30.06.2025"/>
    <x v="0"/>
    <x v="235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3-R04.dwg"/>
    <n v="400232"/>
    <s v="Projetos 1 - 30.06.2025"/>
    <x v="0"/>
    <x v="236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3-R04.pdf"/>
    <n v="304797"/>
    <s v="Projetos 1 - 30.06.2025"/>
    <x v="0"/>
    <x v="236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4-R04.dwg"/>
    <n v="400164"/>
    <s v="Projetos 1 - 30.06.2025"/>
    <x v="0"/>
    <x v="237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4-R04.pdf"/>
    <n v="304550"/>
    <s v="Projetos 1 - 30.06.2025"/>
    <x v="0"/>
    <x v="237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5-R04.dwg"/>
    <n v="400486"/>
    <s v="Projetos 1 - 30.06.2025"/>
    <x v="0"/>
    <x v="238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5-R04.pdf"/>
    <n v="305373"/>
    <s v="Projetos 1 - 30.06.2025"/>
    <x v="0"/>
    <x v="238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6-R01.dwg"/>
    <n v="399945"/>
    <s v="Projetos 1 - 30.06.2025"/>
    <x v="0"/>
    <x v="239"/>
    <s v="R01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6-R01.pdf"/>
    <n v="301444"/>
    <s v="Projetos 1 - 30.06.2025"/>
    <x v="0"/>
    <x v="239"/>
    <s v="R0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7-R01.dwg"/>
    <n v="399498"/>
    <s v="Projetos 1 - 30.06.2025"/>
    <x v="0"/>
    <x v="240"/>
    <s v="R01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7-R01.pdf"/>
    <n v="301303"/>
    <s v="Projetos 1 - 30.06.2025"/>
    <x v="0"/>
    <x v="240"/>
    <s v="R0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8-R03.dwg"/>
    <n v="406753"/>
    <s v="Projetos 1 - 30.06.2025"/>
    <x v="0"/>
    <x v="241"/>
    <s v="R03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8-R03.pdf"/>
    <n v="400003"/>
    <s v="Projetos 1 - 30.06.2025"/>
    <x v="0"/>
    <x v="241"/>
    <s v="R03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1-R02.dwg"/>
    <n v="13784455"/>
    <s v="Projetos 1 - 30.06.2025"/>
    <x v="0"/>
    <x v="242"/>
    <s v="R02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1-R02.pdf"/>
    <n v="532142"/>
    <s v="Projetos 1 - 30.06.2025"/>
    <x v="0"/>
    <x v="242"/>
    <s v="R02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2-R02.dwg"/>
    <n v="13953936"/>
    <s v="Projetos 1 - 30.06.2025"/>
    <x v="0"/>
    <x v="243"/>
    <s v="R02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2-R02.pdf"/>
    <n v="596834"/>
    <s v="Projetos 1 - 30.06.2025"/>
    <x v="0"/>
    <x v="243"/>
    <s v="R02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H2-001-R06.dwg"/>
    <n v="1442871"/>
    <s v="Projetos 1 - 30.06.2025"/>
    <x v="0"/>
    <x v="244"/>
    <s v="R06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1-R06.pdf"/>
    <n v="689163"/>
    <s v="Projetos 1 - 30.06.2025"/>
    <x v="0"/>
    <x v="244"/>
    <s v="R06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2-R05.dwg"/>
    <n v="1455845"/>
    <s v="Projetos 1 - 30.06.2025"/>
    <x v="0"/>
    <x v="245"/>
    <s v="R05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2-R05.pdf"/>
    <n v="719992"/>
    <s v="Projetos 1 - 30.06.2025"/>
    <x v="0"/>
    <x v="245"/>
    <s v="R05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3-R05.dwg"/>
    <n v="1361115"/>
    <s v="Projetos 1 - 30.06.2025"/>
    <x v="0"/>
    <x v="246"/>
    <s v="R05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3-R05.pdf"/>
    <n v="613026"/>
    <s v="Projetos 1 - 30.06.2025"/>
    <x v="0"/>
    <x v="246"/>
    <s v="R05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4-R04.dwg"/>
    <n v="955343"/>
    <s v="Projetos 1 - 30.06.2025"/>
    <x v="0"/>
    <x v="247"/>
    <s v="R04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4-R04.pdf"/>
    <n v="285996"/>
    <s v="Projetos 1 - 30.06.2025"/>
    <x v="0"/>
    <x v="247"/>
    <s v="R04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1.R00.dwg"/>
    <n v="1036396"/>
    <s v="Projetos 1 - 30.06.2025"/>
    <x v="0"/>
    <x v="248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1.R00.pdf"/>
    <n v="521249"/>
    <s v="Projetos 1 - 30.06.2025"/>
    <x v="0"/>
    <x v="248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2-R01.dwg"/>
    <n v="905839"/>
    <s v="Projetos 1 - 30.06.2025"/>
    <x v="0"/>
    <x v="249"/>
    <s v="R01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2-R01.pdf"/>
    <n v="353743"/>
    <s v="Projetos 1 - 30.06.2025"/>
    <x v="0"/>
    <x v="249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3-R01.dwg"/>
    <n v="797552"/>
    <s v="Projetos 1 - 30.06.2025"/>
    <x v="0"/>
    <x v="250"/>
    <s v="R01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3-R01.pdf"/>
    <n v="252763"/>
    <s v="Projetos 1 - 30.06.2025"/>
    <x v="0"/>
    <x v="250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4.R00.dwg"/>
    <n v="961423"/>
    <s v="Projetos 1 - 30.06.2025"/>
    <x v="0"/>
    <x v="251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4.R00.pdf"/>
    <n v="301700"/>
    <s v="Projetos 1 - 30.06.2025"/>
    <x v="0"/>
    <x v="251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5.R00.dwg"/>
    <n v="990087"/>
    <s v="Projetos 1 - 30.06.2025"/>
    <x v="0"/>
    <x v="252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5.R00.pdf"/>
    <n v="364275"/>
    <s v="Projetos 1 - 30.06.2025"/>
    <x v="0"/>
    <x v="252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I2-001-R02.dwg"/>
    <n v="1394491"/>
    <s v="Projetos 1 - 30.06.2025"/>
    <x v="0"/>
    <x v="253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1-R02.pdf"/>
    <n v="663866"/>
    <s v="Projetos 1 - 30.06.2025"/>
    <x v="0"/>
    <x v="253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2-R02.dwg"/>
    <n v="1320225"/>
    <s v="Projetos 1 - 30.06.2025"/>
    <x v="0"/>
    <x v="254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2-R02.pdf"/>
    <n v="665237"/>
    <s v="Projetos 1 - 30.06.2025"/>
    <x v="0"/>
    <x v="254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3-R02.dwg"/>
    <n v="1277963"/>
    <s v="Projetos 1 - 30.06.2025"/>
    <x v="0"/>
    <x v="255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3-R02.pdf"/>
    <n v="618431"/>
    <s v="Projetos 1 - 30.06.2025"/>
    <x v="0"/>
    <x v="255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4-R04.dwg"/>
    <n v="4707723"/>
    <s v="Projetos 1 - 30.06.2025"/>
    <x v="0"/>
    <x v="256"/>
    <s v="R04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4-R04.pdf"/>
    <n v="2074624"/>
    <s v="Projetos 1 - 30.06.2025"/>
    <x v="0"/>
    <x v="256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5-R04.dwg"/>
    <n v="4593211"/>
    <s v="Projetos 1 - 30.06.2025"/>
    <x v="0"/>
    <x v="257"/>
    <s v="R04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5-R04.pdf"/>
    <n v="1698336"/>
    <s v="Projetos 1 - 30.06.2025"/>
    <x v="0"/>
    <x v="257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J1-001-R04.dwg"/>
    <n v="5040074"/>
    <s v="Projetos 1 - 30.06.2025"/>
    <x v="0"/>
    <x v="258"/>
    <s v="R04"/>
    <x v="0"/>
    <s v="OBSOLETO"/>
    <x v="2"/>
    <s v="C:\Users\luis.nunes\OneDrive - ATERPA\00.SERVIDOR\SALA TÉCNICA\00.PROJETOS\02.DOCUMENTOS\ANO 01"/>
    <s v="MSV-163MS-510-511"/>
    <x v="6"/>
    <s v="OBSOLETO"/>
    <s v="C:\Users\luis.nunes\OneDrive - ATERPA\00.SERVIDOR\SALA TÉCNICA\00.PROJETOS\02.DOCUMENTOS\ANO 01\MSV-163MS-510-511\31.SI\OBSOLETO"/>
    <s v="NOVO"/>
    <m/>
  </r>
  <r>
    <s v="MSV-163MS-510-511-ACA-EXE-DE-J1-001-R04.pdf"/>
    <n v="1519563"/>
    <s v="Projetos 1 - 30.06.2025"/>
    <x v="0"/>
    <x v="258"/>
    <s v="R04"/>
    <x v="1"/>
    <s v="OBSOLETO"/>
    <x v="2"/>
    <s v="C:\Users\luis.nunes\OneDrive - ATERPA\00.SERVIDOR\SALA TÉCNICA\00.PROJETOS\02.DOCUMENTOS\ANO 01"/>
    <s v="MSV-163MS-510-511"/>
    <x v="6"/>
    <s v="OBSOLETO"/>
    <s v="C:\Users\luis.nunes\OneDrive - ATERPA\00.SERVIDOR\SALA TÉCNICA\00.PROJETOS\02.DOCUMENTOS\ANO 01\MSV-163MS-510-511\31.SI\OBSOLETO"/>
    <s v="NOVO"/>
    <m/>
  </r>
  <r>
    <s v="MSV-163MS-510-511-ACA-EXE-DE-J1-002-R04.dwg"/>
    <n v="3940238"/>
    <s v="Projetos 1 - 30.06.2025"/>
    <x v="0"/>
    <x v="259"/>
    <s v="R04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2-R04.pdf"/>
    <n v="902260"/>
    <s v="Projetos 1 - 30.06.2025"/>
    <x v="0"/>
    <x v="259"/>
    <s v="R04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3-R01.dwg"/>
    <n v="1523955"/>
    <s v="Projetos 1 - 30.06.2025"/>
    <x v="0"/>
    <x v="260"/>
    <s v="R01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3-R01.pdf"/>
    <n v="266306"/>
    <s v="Projetos 1 - 30.06.2025"/>
    <x v="0"/>
    <x v="260"/>
    <s v="R01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4-R02.dwg"/>
    <n v="2161061"/>
    <s v="Projetos 1 - 30.06.2025"/>
    <x v="0"/>
    <x v="261"/>
    <s v="R02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4-R02.pdf"/>
    <n v="616296"/>
    <s v="Projetos 1 - 30.06.2025"/>
    <x v="0"/>
    <x v="261"/>
    <s v="R02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5-R00.dwg"/>
    <n v="1911976"/>
    <s v="Projetos 1 - 30.06.2025"/>
    <x v="0"/>
    <x v="262"/>
    <s v="R00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5-R00.pdf"/>
    <n v="316783"/>
    <s v="Projetos 1 - 30.06.2025"/>
    <x v="0"/>
    <x v="262"/>
    <s v="R00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K2-001-R01.dwg"/>
    <n v="5139751"/>
    <s v="Projetos 1 - 30.06.2025"/>
    <x v="0"/>
    <x v="263"/>
    <s v="R01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1-R01.pdf"/>
    <n v="388374"/>
    <s v="Projetos 1 - 30.06.2025"/>
    <x v="0"/>
    <x v="263"/>
    <s v="R01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2-R01.dwg"/>
    <n v="5545201"/>
    <s v="Projetos 1 - 30.06.2025"/>
    <x v="0"/>
    <x v="264"/>
    <s v="R01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2-R01.pdf"/>
    <n v="411137"/>
    <s v="Projetos 1 - 30.06.2025"/>
    <x v="0"/>
    <x v="264"/>
    <s v="R01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3-R02.dwg"/>
    <n v="1269427"/>
    <s v="Projetos 1 - 30.06.2025"/>
    <x v="0"/>
    <x v="265"/>
    <s v="R02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3-R02.pdf"/>
    <n v="383683"/>
    <s v="Projetos 1 - 30.06.2025"/>
    <x v="0"/>
    <x v="265"/>
    <s v="R02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4-R02.dwg"/>
    <n v="1260034"/>
    <s v="Projetos 1 - 30.06.2025"/>
    <x v="0"/>
    <x v="266"/>
    <s v="R02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4-R02.pdf"/>
    <n v="393655"/>
    <s v="Projetos 1 - 30.06.2025"/>
    <x v="0"/>
    <x v="266"/>
    <s v="R02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5-R01.dwg"/>
    <n v="901918"/>
    <s v="Projetos 1 - 30.06.2025"/>
    <x v="0"/>
    <x v="267"/>
    <s v="R01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5-R01.pdf"/>
    <n v="404125"/>
    <s v="Projetos 1 - 30.06.2025"/>
    <x v="0"/>
    <x v="267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M1-001-R04.dwg"/>
    <n v="2083846"/>
    <s v="Projetos 1 - 30.06.2025"/>
    <x v="0"/>
    <x v="268"/>
    <s v="R04"/>
    <x v="0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1-R04.pdf"/>
    <n v="1103969"/>
    <s v="Projetos 1 - 30.06.2025"/>
    <x v="0"/>
    <x v="268"/>
    <s v="R04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2-R03.dwg"/>
    <n v="1395927"/>
    <s v="Projetos 1 - 30.06.2025"/>
    <x v="0"/>
    <x v="269"/>
    <s v="R03"/>
    <x v="0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2-R03.pdf"/>
    <n v="485994"/>
    <s v="Projetos 1 - 30.06.2025"/>
    <x v="0"/>
    <x v="269"/>
    <s v="R03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N2-001-R04.dwg"/>
    <n v="1902247"/>
    <s v="Projetos 1 - 30.06.2025"/>
    <x v="0"/>
    <x v="270"/>
    <s v="R04"/>
    <x v="0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1-R04.pdf"/>
    <n v="681046"/>
    <s v="Projetos 1 - 30.06.2025"/>
    <x v="0"/>
    <x v="270"/>
    <s v="R04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2-R04.dwg"/>
    <n v="1268726"/>
    <s v="Projetos 1 - 30.06.2025"/>
    <x v="0"/>
    <x v="271"/>
    <s v="R04"/>
    <x v="0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2-R04.pdf"/>
    <n v="439635"/>
    <s v="Projetos 1 - 30.06.2025"/>
    <x v="0"/>
    <x v="271"/>
    <s v="R04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O2-001-R03.dwg"/>
    <n v="1695632"/>
    <s v="Projetos 1 - 30.06.2025"/>
    <x v="0"/>
    <x v="272"/>
    <s v="R03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1-R03.pdf"/>
    <n v="507278"/>
    <s v="Projetos 1 - 30.06.2025"/>
    <x v="0"/>
    <x v="272"/>
    <s v="R03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2-R03.dwg"/>
    <n v="1262444"/>
    <s v="Projetos 1 - 30.06.2025"/>
    <x v="0"/>
    <x v="273"/>
    <s v="R03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2-R03.pdf"/>
    <n v="418351"/>
    <s v="Projetos 1 - 30.06.2025"/>
    <x v="0"/>
    <x v="273"/>
    <s v="R03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3-R01.dwg"/>
    <n v="1882558"/>
    <s v="Projetos 1 - 30.06.2025"/>
    <x v="0"/>
    <x v="274"/>
    <s v="R01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3-R01.pdf"/>
    <n v="586583"/>
    <s v="Projetos 1 - 30.06.2025"/>
    <x v="0"/>
    <x v="274"/>
    <s v="R01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4-R00.dwg"/>
    <n v="1504730"/>
    <s v="Projetos 1 - 30.06.2025"/>
    <x v="0"/>
    <x v="275"/>
    <s v="R00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4-R00.pdf"/>
    <n v="485590"/>
    <s v="Projetos 1 - 30.06.2025"/>
    <x v="0"/>
    <x v="275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5-R00.dwg"/>
    <n v="2066130"/>
    <s v="Projetos 1 - 30.06.2025"/>
    <x v="0"/>
    <x v="276"/>
    <s v="R00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5-R00.pdf"/>
    <n v="658037"/>
    <s v="Projetos 1 - 30.06.2025"/>
    <x v="0"/>
    <x v="276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6-R01.dwg"/>
    <n v="1038011"/>
    <s v="Projetos 1 - 30.06.2025"/>
    <x v="0"/>
    <x v="277"/>
    <s v="R01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6-R01.pdf"/>
    <n v="562431"/>
    <s v="Projetos 1 - 30.06.2025"/>
    <x v="0"/>
    <x v="277"/>
    <s v="R01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MC-G1-001-R11.pdf"/>
    <n v="4269847"/>
    <s v="Projetos 1 - 30.06.2025"/>
    <x v="0"/>
    <x v="278"/>
    <s v="R1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MC-G1-001-R11.zip"/>
    <n v="1116902"/>
    <s v="Projetos 1 - 30.06.2025"/>
    <x v="0"/>
    <x v="278"/>
    <s v="R11"/>
    <x v="2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MC-H2-001-R04.pdf"/>
    <n v="826628"/>
    <s v="Projetos 1 - 30.06.2025"/>
    <x v="0"/>
    <x v="279"/>
    <s v="R04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MC-K2-001-R03.pdf"/>
    <n v="905787"/>
    <s v="Projetos 1 - 30.06.2025"/>
    <x v="0"/>
    <x v="280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MC-K2-002-R01.pdf"/>
    <n v="353812"/>
    <s v="Projetos 1 - 30.06.2025"/>
    <x v="0"/>
    <x v="281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MD-H1-001.R01.pdf"/>
    <n v="1763298"/>
    <s v="Projetos 1 - 30.06.2025"/>
    <x v="0"/>
    <x v="282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MD-I2-001-R04.pdf"/>
    <n v="4144901"/>
    <s v="Projetos 1 - 30.06.2025"/>
    <x v="0"/>
    <x v="283"/>
    <s v="R04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NOVO"/>
    <m/>
  </r>
  <r>
    <s v="MSV-163MS-510-511-ACA-EXE-MD-K2-001-R01.pdf"/>
    <n v="95399"/>
    <s v="Projetos 1 - 30.06.2025"/>
    <x v="0"/>
    <x v="284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MD-N2-001-R00.pdf"/>
    <n v="220897"/>
    <s v="Projetos 1 - 30.06.2025"/>
    <x v="0"/>
    <x v="285"/>
    <s v="R00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MD-O2-001-R00.pdf"/>
    <n v="134727"/>
    <s v="Projetos 1 - 30.06.2025"/>
    <x v="0"/>
    <x v="286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NS-C3-001-R04.pdf"/>
    <n v="5831438"/>
    <s v="Projetos 1 - 30.06.2025"/>
    <x v="0"/>
    <x v="287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NS-C3-001-R04.zip"/>
    <n v="4069512"/>
    <s v="Projetos 1 - 30.06.2025"/>
    <x v="0"/>
    <x v="287"/>
    <s v="R04"/>
    <x v="2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RT-C1-001-R01.pdf"/>
    <n v="1575602"/>
    <s v="Projetos 1 - 30.06.2025"/>
    <x v="0"/>
    <x v="288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RT-D3-001-R02.pdf"/>
    <n v="23652500"/>
    <s v="Projetos 1 - 30.06.2025"/>
    <x v="0"/>
    <x v="289"/>
    <s v="R02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D3-101-R00.pdf"/>
    <n v="658811"/>
    <s v="Projetos 1 - 30.06.2025"/>
    <x v="0"/>
    <x v="290"/>
    <s v="R00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D3-201-R00.pdf"/>
    <n v="22531948"/>
    <s v="Projetos 1 - 30.06.2025"/>
    <x v="0"/>
    <x v="291"/>
    <s v="R00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E1-001-R00.pdf"/>
    <n v="6235451"/>
    <s v="Projetos 1 - 30.06.2025"/>
    <x v="0"/>
    <x v="292"/>
    <s v="R00"/>
    <x v="1"/>
    <s v="VIGENTE"/>
    <x v="2"/>
    <s v="C:\Users\luis.nunes\OneDrive - ATERPA\00.SERVIDOR\SALA TÉCNICA\00.PROJETOS\02.DOCUMENTOS\ANO 01"/>
    <s v="MSV-163MS-510-511"/>
    <x v="10"/>
    <s v=""/>
    <s v="C:\Users\luis.nunes\OneDrive - ATERPA\00.SERVIDOR\SALA TÉCNICA\00.PROJETOS\02.DOCUMENTOS\ANO 01\MSV-163MS-510-511\34.TR"/>
    <s v="NOVO"/>
    <m/>
  </r>
  <r>
    <s v="MSV-163MS-510-511-ACA-EXE-RT-F1-001-R02.pdf"/>
    <n v="995445"/>
    <s v="Projetos 1 - 30.06.2025"/>
    <x v="0"/>
    <x v="293"/>
    <s v="R02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RT-M1-001-R00.pdf"/>
    <n v="2910762"/>
    <s v="Projetos 1 - 30.06.2025"/>
    <x v="0"/>
    <x v="294"/>
    <s v="R00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2+760-ACE-EXE-DE-C1-001-R00.dwg"/>
    <n v="1549240"/>
    <s v="Projetos 1 - 30.06.2025"/>
    <x v="0"/>
    <x v="295"/>
    <s v="R00"/>
    <x v="0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DE-C1-001-R00.pdf"/>
    <n v="650795"/>
    <s v="Projetos 1 - 30.06.2025"/>
    <x v="0"/>
    <x v="295"/>
    <s v="R00"/>
    <x v="1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DE-D3-001-R01.dwg"/>
    <n v="1761418"/>
    <s v="Projetos 1 - 30.06.2025"/>
    <x v="0"/>
    <x v="296"/>
    <s v="R01"/>
    <x v="0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DE-D3-001-R01.pdf"/>
    <n v="503659"/>
    <s v="Projetos 1 - 30.06.2025"/>
    <x v="0"/>
    <x v="296"/>
    <s v="R01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DE-F1-001-R03.dwg"/>
    <n v="1517641"/>
    <s v="Projetos 1 - 30.06.2025"/>
    <x v="0"/>
    <x v="297"/>
    <s v="R03"/>
    <x v="0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DE-F1-001-R03.pdf"/>
    <n v="536037"/>
    <s v="Projetos 1 - 30.06.2025"/>
    <x v="0"/>
    <x v="297"/>
    <s v="R03"/>
    <x v="1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DE-G1-001-R02.dwg"/>
    <n v="348934"/>
    <s v="Projetos 1 - 30.06.2025"/>
    <x v="0"/>
    <x v="298"/>
    <s v="R02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1-R02.pdf"/>
    <n v="360630"/>
    <s v="Projetos 1 - 30.06.2025"/>
    <x v="0"/>
    <x v="298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2-R02.dwg"/>
    <n v="447352"/>
    <s v="Projetos 1 - 30.06.2025"/>
    <x v="0"/>
    <x v="299"/>
    <s v="R02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2-R02.pdf"/>
    <n v="345867"/>
    <s v="Projetos 1 - 30.06.2025"/>
    <x v="0"/>
    <x v="299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101-R03.dwg"/>
    <n v="2054047"/>
    <s v="Projetos 1 - 30.06.2025"/>
    <x v="0"/>
    <x v="300"/>
    <s v="R03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101-R03.pdf"/>
    <n v="780689"/>
    <s v="Projetos 1 - 30.06.2025"/>
    <x v="0"/>
    <x v="300"/>
    <s v="R03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H2-001-R01.dwg"/>
    <n v="1625580"/>
    <s v="Projetos 1 - 30.06.2025"/>
    <x v="0"/>
    <x v="301"/>
    <s v="R01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1-R01.pdf"/>
    <n v="755596"/>
    <s v="Projetos 1 - 30.06.2025"/>
    <x v="0"/>
    <x v="301"/>
    <s v="R01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2-R00.dwg"/>
    <n v="2782428"/>
    <s v="Projetos 1 - 30.06.2025"/>
    <x v="0"/>
    <x v="302"/>
    <s v="R00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2-R00.pdf"/>
    <n v="310483"/>
    <s v="Projetos 1 - 30.06.2025"/>
    <x v="0"/>
    <x v="302"/>
    <s v="R00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101-R00.dwg"/>
    <n v="885718"/>
    <s v="Projetos 1 - 30.06.2025"/>
    <x v="0"/>
    <x v="303"/>
    <s v="R00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101-R00.pdf"/>
    <n v="477093"/>
    <s v="Projetos 1 - 30.06.2025"/>
    <x v="0"/>
    <x v="303"/>
    <s v="R00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I2-001-R02.dwg"/>
    <n v="1783342"/>
    <s v="Projetos 1 - 30.06.2025"/>
    <x v="0"/>
    <x v="304"/>
    <s v="R02"/>
    <x v="0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1-R02.pdf"/>
    <n v="715462"/>
    <s v="Projetos 1 - 30.06.2025"/>
    <x v="0"/>
    <x v="304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2-R02.dwg"/>
    <n v="5201020"/>
    <s v="Projetos 1 - 30.06.2025"/>
    <x v="0"/>
    <x v="305"/>
    <s v="R02"/>
    <x v="0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2-R02.pdf"/>
    <n v="1079930"/>
    <s v="Projetos 1 - 30.06.2025"/>
    <x v="0"/>
    <x v="305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J1-001-R03.dwg"/>
    <n v="3238796"/>
    <s v="Projetos 1 - 30.06.2025"/>
    <x v="0"/>
    <x v="306"/>
    <s v="R03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1-R03.pdf"/>
    <n v="511894"/>
    <s v="Projetos 1 - 30.06.2025"/>
    <x v="0"/>
    <x v="306"/>
    <s v="R03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2-R01.dwg"/>
    <n v="1628259"/>
    <s v="Projetos 1 - 30.06.2025"/>
    <x v="0"/>
    <x v="307"/>
    <s v="R01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2-R01.pdf"/>
    <n v="219014"/>
    <s v="Projetos 1 - 30.06.2025"/>
    <x v="0"/>
    <x v="307"/>
    <s v="R01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3-R00.dwg"/>
    <n v="1536543"/>
    <s v="Projetos 1 - 30.06.2025"/>
    <x v="0"/>
    <x v="308"/>
    <s v="R00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3-R00.pdf"/>
    <n v="253591"/>
    <s v="Projetos 1 - 30.06.2025"/>
    <x v="0"/>
    <x v="308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4-R00.dwg"/>
    <n v="1662725"/>
    <s v="Projetos 1 - 30.06.2025"/>
    <x v="0"/>
    <x v="309"/>
    <s v="R00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4-R00.pdf"/>
    <n v="205929"/>
    <s v="Projetos 1 - 30.06.2025"/>
    <x v="0"/>
    <x v="309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M1-001-R02.dwg"/>
    <n v="1561821"/>
    <s v="Projetos 1 - 30.06.2025"/>
    <x v="0"/>
    <x v="310"/>
    <s v="R02"/>
    <x v="0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2+760-ACE-EXE-DE-M1-001-R02.pdf"/>
    <n v="342282"/>
    <s v="Projetos 1 - 30.06.2025"/>
    <x v="0"/>
    <x v="310"/>
    <s v="R02"/>
    <x v="1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2+760-ACE-EXE-DE-N2-001-R02.dwg"/>
    <n v="1396112"/>
    <s v="Projetos 1 - 30.06.2025"/>
    <x v="0"/>
    <x v="311"/>
    <s v="R02"/>
    <x v="0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DE-N2-001-R02.pdf"/>
    <n v="328121"/>
    <s v="Projetos 1 - 30.06.2025"/>
    <x v="0"/>
    <x v="311"/>
    <s v="R02"/>
    <x v="1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DE-O2-001-R02.dwg"/>
    <n v="1905431"/>
    <s v="Projetos 1 - 30.06.2025"/>
    <x v="0"/>
    <x v="312"/>
    <s v="R02"/>
    <x v="0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1-R02.pdf"/>
    <n v="596098"/>
    <s v="Projetos 1 - 30.06.2025"/>
    <x v="0"/>
    <x v="312"/>
    <s v="R02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2-R00.dwg"/>
    <n v="983065"/>
    <s v="Projetos 1 - 30.06.2025"/>
    <x v="0"/>
    <x v="313"/>
    <s v="R00"/>
    <x v="0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2-R00.pdf"/>
    <n v="455272"/>
    <s v="Projetos 1 - 30.06.2025"/>
    <x v="0"/>
    <x v="313"/>
    <s v="R00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MC-G1-001-R02.pdf"/>
    <n v="1743246"/>
    <s v="Projetos 1 - 30.06.2025"/>
    <x v="0"/>
    <x v="314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MC-G1-001-R02.zip"/>
    <n v="206433"/>
    <s v="Projetos 1 - 30.06.2025"/>
    <x v="0"/>
    <x v="314"/>
    <s v="R02"/>
    <x v="2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MC-H2-001-R01.pdf"/>
    <n v="549952"/>
    <s v="Projetos 1 - 30.06.2025"/>
    <x v="0"/>
    <x v="315"/>
    <s v="R01"/>
    <x v="1"/>
    <s v="OBSOLETO"/>
    <x v="3"/>
    <s v="C:\Users\luis.nunes\OneDrive - ATERPA\00.SERVIDOR\SALA TÉCNICA\00.PROJETOS\02.DOCUMENTOS\ANO 01"/>
    <s v="MSV-163MS-512-NORTE"/>
    <x v="4"/>
    <s v="OBSOLETO"/>
    <s v="C:\Users\luis.nunes\OneDrive - ATERPA\00.SERVIDOR\SALA TÉCNICA\00.PROJETOS\02.DOCUMENTOS\ANO 01\MSV-163MS-512-NORTE\10.DR\OBSOLETO"/>
    <s v="NOVO"/>
    <m/>
  </r>
  <r>
    <s v="MSV-163MS-512+760-ACE-EXE-MD-H1-001-R01.pdf"/>
    <n v="1774979"/>
    <s v="Projetos 1 - 30.06.2025"/>
    <x v="0"/>
    <x v="316"/>
    <s v="R01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MD-I2-001-R02.pdf"/>
    <n v="1061559"/>
    <s v="Projetos 1 - 30.06.2025"/>
    <x v="0"/>
    <x v="317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MD-N2-001-R00.pdf"/>
    <n v="218876"/>
    <s v="Projetos 1 - 30.06.2025"/>
    <x v="0"/>
    <x v="318"/>
    <s v="R00"/>
    <x v="1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MD-O2-001-R00.pdf"/>
    <n v="114619"/>
    <s v="Projetos 1 - 30.06.2025"/>
    <x v="0"/>
    <x v="319"/>
    <s v="R00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NS-C3-001-R02.pdf"/>
    <n v="1205199"/>
    <s v="Projetos 1 - 30.06.2025"/>
    <x v="0"/>
    <x v="320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NS-C3-001-R02.zip"/>
    <n v="266678"/>
    <s v="Projetos 1 - 30.06.2025"/>
    <x v="0"/>
    <x v="320"/>
    <s v="R02"/>
    <x v="2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RT-C1-001-R00.pdf"/>
    <n v="8261768"/>
    <s v="Projetos 1 - 30.06.2025"/>
    <x v="0"/>
    <x v="321"/>
    <s v="R00"/>
    <x v="1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RT-D3-001-R01.pdf"/>
    <n v="22454573"/>
    <s v="Projetos 1 - 30.06.2025"/>
    <x v="0"/>
    <x v="322"/>
    <s v="R01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RT-D3-101-R00.pdf"/>
    <n v="753943"/>
    <s v="Projetos 1 - 30.06.2025"/>
    <x v="0"/>
    <x v="323"/>
    <s v="R00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RT-E1-001-R00.pdf"/>
    <n v="1125499"/>
    <s v="Projetos 1 - 30.06.2025"/>
    <x v="0"/>
    <x v="324"/>
    <s v="R00"/>
    <x v="1"/>
    <s v="VIGENTE"/>
    <x v="3"/>
    <s v="C:\Users\luis.nunes\OneDrive - ATERPA\00.SERVIDOR\SALA TÉCNICA\00.PROJETOS\02.DOCUMENTOS\ANO 01"/>
    <s v="MSV-163MS-512-NORTE"/>
    <x v="10"/>
    <s v=""/>
    <s v="C:\Users\luis.nunes\OneDrive - ATERPA\00.SERVIDOR\SALA TÉCNICA\00.PROJETOS\02.DOCUMENTOS\ANO 01\MSV-163MS-512-NORTE\34.TR"/>
    <s v="NOVO"/>
    <m/>
  </r>
  <r>
    <s v="MSV-163MS-512+760-ACE-EXE-RT-F1-001-R01.pdf"/>
    <n v="609423"/>
    <s v="Projetos 1 - 30.06.2025"/>
    <x v="0"/>
    <x v="325"/>
    <s v="R01"/>
    <x v="1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RT-M1-001-R00.pdf"/>
    <n v="2246231"/>
    <s v="Projetos 1 - 30.06.2025"/>
    <x v="0"/>
    <x v="326"/>
    <s v="R00"/>
    <x v="1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5+630-ACE-EXE-DE-C1-001-R00.dwg"/>
    <n v="2017996"/>
    <s v="Projetos 1 - 30.06.2025"/>
    <x v="0"/>
    <x v="327"/>
    <s v="R00"/>
    <x v="0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DE-C1-001-R00.pdf"/>
    <n v="721297"/>
    <s v="Projetos 1 - 30.06.2025"/>
    <x v="0"/>
    <x v="327"/>
    <s v="R00"/>
    <x v="1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DE-C1-101-R00.dwg"/>
    <n v="2019988"/>
    <s v="Projetos 1 - 30.06.2025"/>
    <x v="0"/>
    <x v="328"/>
    <s v="R00"/>
    <x v="0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DE-C1-101-R00.pdf"/>
    <n v="721299"/>
    <s v="Projetos 1 - 30.06.2025"/>
    <x v="0"/>
    <x v="328"/>
    <s v="R00"/>
    <x v="1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DE-D3-001-R01.dwg"/>
    <n v="2159635"/>
    <s v="Projetos 1 - 30.06.2025"/>
    <x v="0"/>
    <x v="329"/>
    <s v="R01"/>
    <x v="0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DE-D3-001-R01.pdf"/>
    <n v="423318"/>
    <s v="Projetos 1 - 30.06.2025"/>
    <x v="0"/>
    <x v="329"/>
    <s v="R01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DE-D3-101-R01.dwg"/>
    <n v="2133743"/>
    <s v="Projetos 1 - 30.06.2025"/>
    <x v="0"/>
    <x v="330"/>
    <s v="R01"/>
    <x v="0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DE-D3-101-R01.pdf"/>
    <n v="433330"/>
    <s v="Projetos 1 - 30.06.2025"/>
    <x v="0"/>
    <x v="330"/>
    <s v="R01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DE-F1-001-R01.dwg"/>
    <n v="2065952"/>
    <s v="Projetos 1 - 30.06.2025"/>
    <x v="0"/>
    <x v="331"/>
    <s v="R01"/>
    <x v="0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1-R01.pdf"/>
    <n v="710489"/>
    <s v="Projetos 1 - 30.06.2025"/>
    <x v="0"/>
    <x v="331"/>
    <s v="R01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2-R00.dwg"/>
    <n v="1402854"/>
    <s v="Projetos 1 - 30.06.2025"/>
    <x v="0"/>
    <x v="332"/>
    <s v="R00"/>
    <x v="0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2-R00.pdf"/>
    <n v="230613"/>
    <s v="Projetos 1 - 30.06.2025"/>
    <x v="0"/>
    <x v="332"/>
    <s v="R00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101-R01.dwg"/>
    <n v="2099168"/>
    <s v="Projetos 1 - 30.06.2025"/>
    <x v="0"/>
    <x v="333"/>
    <s v="R01"/>
    <x v="0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1-R01.pdf"/>
    <n v="712943"/>
    <s v="Projetos 1 - 30.06.2025"/>
    <x v="0"/>
    <x v="333"/>
    <s v="R01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2-R00.dwg"/>
    <n v="1413598"/>
    <s v="Projetos 1 - 30.06.2025"/>
    <x v="0"/>
    <x v="334"/>
    <s v="R00"/>
    <x v="0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2-R00.pdf"/>
    <n v="230616"/>
    <s v="Projetos 1 - 30.06.2025"/>
    <x v="0"/>
    <x v="334"/>
    <s v="R00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G1-001-R02.dwg"/>
    <n v="349093"/>
    <s v="Projetos 1 - 30.06.2025"/>
    <x v="0"/>
    <x v="335"/>
    <s v="R02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1-R02.pdf"/>
    <n v="352962"/>
    <s v="Projetos 1 - 30.06.2025"/>
    <x v="0"/>
    <x v="335"/>
    <s v="R02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2-R01.dwg"/>
    <n v="360053"/>
    <s v="Projetos 1 - 30.06.2025"/>
    <x v="0"/>
    <x v="336"/>
    <s v="R01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2-R01.pdf"/>
    <n v="302217"/>
    <s v="Projetos 1 - 30.06.2025"/>
    <x v="0"/>
    <x v="336"/>
    <s v="R01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101-R01.dwg"/>
    <n v="2599841"/>
    <s v="Projetos 1 - 30.06.2025"/>
    <x v="0"/>
    <x v="337"/>
    <s v="R01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101-R01.pdf"/>
    <n v="831166"/>
    <s v="Projetos 1 - 30.06.2025"/>
    <x v="0"/>
    <x v="337"/>
    <s v="R01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201-R02.dwg"/>
    <n v="686626"/>
    <s v="Projetos 1 - 30.06.2025"/>
    <x v="0"/>
    <x v="338"/>
    <s v="R02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1-R02.pdf"/>
    <n v="372281"/>
    <s v="Projetos 1 - 30.06.2025"/>
    <x v="0"/>
    <x v="338"/>
    <s v="R02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2-R01.dwg"/>
    <n v="744934"/>
    <s v="Projetos 1 - 30.06.2025"/>
    <x v="0"/>
    <x v="339"/>
    <s v="R01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2-R01.pdf"/>
    <n v="345376"/>
    <s v="Projetos 1 - 30.06.2025"/>
    <x v="0"/>
    <x v="339"/>
    <s v="R01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301-R01.dwg"/>
    <n v="2693144"/>
    <s v="Projetos 1 - 30.06.2025"/>
    <x v="0"/>
    <x v="340"/>
    <s v="R01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301-R01.pdf"/>
    <n v="774695"/>
    <s v="Projetos 1 - 30.06.2025"/>
    <x v="0"/>
    <x v="340"/>
    <s v="R01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H2-001-R01.dwg"/>
    <n v="2243770"/>
    <s v="Projetos 1 - 30.06.2025"/>
    <x v="0"/>
    <x v="341"/>
    <s v="R01"/>
    <x v="0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1-R01.pdf"/>
    <n v="758208"/>
    <s v="Projetos 1 - 30.06.2025"/>
    <x v="0"/>
    <x v="341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2-R00.dwg"/>
    <n v="894714"/>
    <s v="Projetos 1 - 30.06.2025"/>
    <x v="0"/>
    <x v="342"/>
    <s v="R00"/>
    <x v="0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2-R00.pdf"/>
    <n v="406322"/>
    <s v="Projetos 1 - 30.06.2025"/>
    <x v="0"/>
    <x v="342"/>
    <s v="R00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101-R00.dwg"/>
    <n v="2164097"/>
    <s v="Projetos 1 - 30.06.2025"/>
    <x v="0"/>
    <x v="343"/>
    <s v="R00"/>
    <x v="0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1-R00.pdf"/>
    <n v="691202"/>
    <s v="Projetos 1 - 30.06.2025"/>
    <x v="0"/>
    <x v="343"/>
    <s v="R00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2-R00.dwg"/>
    <n v="892627"/>
    <s v="Projetos 1 - 30.06.2025"/>
    <x v="0"/>
    <x v="344"/>
    <s v="R00"/>
    <x v="0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2-R00.pdf"/>
    <n v="405990"/>
    <s v="Projetos 1 - 30.06.2025"/>
    <x v="0"/>
    <x v="344"/>
    <s v="R00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I2-001-R01.dwg"/>
    <n v="2820750"/>
    <s v="Projetos 1 - 30.06.2025"/>
    <x v="0"/>
    <x v="345"/>
    <s v="R01"/>
    <x v="0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1-R01.pdf"/>
    <n v="708096"/>
    <s v="Projetos 1 - 30.06.2025"/>
    <x v="0"/>
    <x v="345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2-R02.dwg"/>
    <n v="5712171"/>
    <s v="Projetos 1 - 30.06.2025"/>
    <x v="0"/>
    <x v="346"/>
    <s v="R02"/>
    <x v="0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2-R02.pdf"/>
    <n v="1027085"/>
    <s v="Projetos 1 - 30.06.2025"/>
    <x v="0"/>
    <x v="346"/>
    <s v="R02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101-R01.dwg"/>
    <n v="2622458"/>
    <s v="Projetos 1 - 30.06.2025"/>
    <x v="0"/>
    <x v="347"/>
    <s v="R01"/>
    <x v="0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1-R01.pdf"/>
    <n v="708374"/>
    <s v="Projetos 1 - 30.06.2025"/>
    <x v="0"/>
    <x v="347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2-R02.dwg"/>
    <n v="5184897"/>
    <s v="Projetos 1 - 30.06.2025"/>
    <x v="0"/>
    <x v="348"/>
    <s v="R02"/>
    <x v="0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2-R02.pdf"/>
    <n v="1028211"/>
    <s v="Projetos 1 - 30.06.2025"/>
    <x v="0"/>
    <x v="348"/>
    <s v="R02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J1-001-R02.dwg"/>
    <n v="3016954"/>
    <s v="Projetos 1 - 30.06.2025"/>
    <x v="0"/>
    <x v="349"/>
    <s v="R02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1-R02.pdf"/>
    <n v="499728"/>
    <s v="Projetos 1 - 30.06.2025"/>
    <x v="0"/>
    <x v="349"/>
    <s v="R02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2-R00.dwg"/>
    <n v="1556861"/>
    <s v="Projetos 1 - 30.06.2025"/>
    <x v="0"/>
    <x v="350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2-R00.pdf"/>
    <n v="268205"/>
    <s v="Projetos 1 - 30.06.2025"/>
    <x v="0"/>
    <x v="350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3-R00.dwg"/>
    <n v="1516126"/>
    <s v="Projetos 1 - 30.06.2025"/>
    <x v="0"/>
    <x v="351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3-R00.pdf"/>
    <n v="281345"/>
    <s v="Projetos 1 - 30.06.2025"/>
    <x v="0"/>
    <x v="351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4-R00.dwg"/>
    <n v="1719307"/>
    <s v="Projetos 1 - 30.06.2025"/>
    <x v="0"/>
    <x v="352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4-R00.pdf"/>
    <n v="208277"/>
    <s v="Projetos 1 - 30.06.2025"/>
    <x v="0"/>
    <x v="352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101-R02.dwg"/>
    <n v="3624182"/>
    <s v="Projetos 1 - 30.06.2025"/>
    <x v="0"/>
    <x v="353"/>
    <s v="R02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1-R02.pdf"/>
    <n v="482817"/>
    <s v="Projetos 1 - 30.06.2025"/>
    <x v="0"/>
    <x v="353"/>
    <s v="R02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2-R00.dwg"/>
    <n v="1564893"/>
    <s v="Projetos 1 - 30.06.2025"/>
    <x v="0"/>
    <x v="354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2-R00.pdf"/>
    <n v="268205"/>
    <s v="Projetos 1 - 30.06.2025"/>
    <x v="0"/>
    <x v="354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3-R00.dwg"/>
    <n v="1520006"/>
    <s v="Projetos 1 - 30.06.2025"/>
    <x v="0"/>
    <x v="355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3-R00.pdf"/>
    <n v="281347"/>
    <s v="Projetos 1 - 30.06.2025"/>
    <x v="0"/>
    <x v="355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4-R00.dwg"/>
    <n v="1715775"/>
    <s v="Projetos 1 - 30.06.2025"/>
    <x v="0"/>
    <x v="356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4-R00.pdf"/>
    <n v="206569"/>
    <s v="Projetos 1 - 30.06.2025"/>
    <x v="0"/>
    <x v="356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M1-001-R01.dwg"/>
    <n v="2027166"/>
    <s v="Projetos 1 - 30.06.2025"/>
    <x v="0"/>
    <x v="357"/>
    <s v="R01"/>
    <x v="0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DE-M1-001-R01.pdf"/>
    <n v="336796"/>
    <s v="Projetos 1 - 30.06.2025"/>
    <x v="0"/>
    <x v="357"/>
    <s v="R01"/>
    <x v="1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DE-M1-101-R01.dwg"/>
    <n v="2048481"/>
    <s v="Projetos 1 - 30.06.2025"/>
    <x v="0"/>
    <x v="358"/>
    <s v="R01"/>
    <x v="0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15+630-ACE-EXE-DE-M1-101-R01.pdf"/>
    <n v="365710"/>
    <s v="Projetos 1 - 30.06.2025"/>
    <x v="0"/>
    <x v="358"/>
    <s v="R01"/>
    <x v="1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15+630-ACE-EXE-DE-N2-001-R01.dwg"/>
    <n v="2028419"/>
    <s v="Projetos 1 - 30.06.2025"/>
    <x v="0"/>
    <x v="359"/>
    <s v="R01"/>
    <x v="0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DE-N2-001-R01.pdf"/>
    <n v="349764"/>
    <s v="Projetos 1 - 30.06.2025"/>
    <x v="0"/>
    <x v="359"/>
    <s v="R01"/>
    <x v="1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DE-N2-101-R01.dwg"/>
    <n v="2026752"/>
    <s v="Projetos 1 - 30.06.2025"/>
    <x v="0"/>
    <x v="360"/>
    <s v="R01"/>
    <x v="0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DE-N2-101-R01.pdf"/>
    <n v="341039"/>
    <s v="Projetos 1 - 30.06.2025"/>
    <x v="0"/>
    <x v="360"/>
    <s v="R01"/>
    <x v="1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DE-O2-001-R01.dwg"/>
    <n v="2337283"/>
    <s v="Projetos 1 - 30.06.2025"/>
    <x v="0"/>
    <x v="361"/>
    <s v="R01"/>
    <x v="0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1-R01.pdf"/>
    <n v="610534"/>
    <s v="Projetos 1 - 30.06.2025"/>
    <x v="0"/>
    <x v="361"/>
    <s v="R01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2-R00.dwg"/>
    <n v="985781"/>
    <s v="Projetos 1 - 30.06.2025"/>
    <x v="0"/>
    <x v="362"/>
    <s v="R00"/>
    <x v="0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2-R00.pdf"/>
    <n v="456603"/>
    <s v="Projetos 1 - 30.06.2025"/>
    <x v="0"/>
    <x v="362"/>
    <s v="R00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101-R01.dwg"/>
    <n v="2386928"/>
    <s v="Projetos 1 - 30.06.2025"/>
    <x v="0"/>
    <x v="363"/>
    <s v="R01"/>
    <x v="0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1-R01.pdf"/>
    <n v="626148"/>
    <s v="Projetos 1 - 30.06.2025"/>
    <x v="0"/>
    <x v="363"/>
    <s v="R01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2-R00.dwg"/>
    <n v="975121"/>
    <s v="Projetos 1 - 30.06.2025"/>
    <x v="0"/>
    <x v="364"/>
    <s v="R00"/>
    <x v="0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2-R00.pdf"/>
    <n v="455392"/>
    <s v="Projetos 1 - 30.06.2025"/>
    <x v="0"/>
    <x v="364"/>
    <s v="R00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MC-G1-001-R02.pdf"/>
    <n v="1733573"/>
    <s v="Projetos 1 - 30.06.2025"/>
    <x v="0"/>
    <x v="365"/>
    <s v="R02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MC-G1-001-R02.zip"/>
    <n v="205986"/>
    <s v="Projetos 1 - 30.06.2025"/>
    <x v="0"/>
    <x v="365"/>
    <s v="R02"/>
    <x v="2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MC-G1-101-R02.pdf"/>
    <n v="1736067"/>
    <s v="Projetos 1 - 30.06.2025"/>
    <x v="0"/>
    <x v="366"/>
    <s v="R02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MC-G1-101-R02.zip"/>
    <n v="229987"/>
    <s v="Projetos 1 - 30.06.2025"/>
    <x v="0"/>
    <x v="366"/>
    <s v="R02"/>
    <x v="2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MC-H2-001-R01.pdf"/>
    <n v="634368"/>
    <s v="Projetos 1 - 30.06.2025"/>
    <x v="0"/>
    <x v="367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MC-H2-101-R01.pdf"/>
    <n v="611074"/>
    <s v="Projetos 1 - 30.06.2025"/>
    <x v="0"/>
    <x v="368"/>
    <s v="R01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MD-H1-001-R01.pdf"/>
    <n v="1763803"/>
    <s v="Projetos 1 - 30.06.2025"/>
    <x v="0"/>
    <x v="369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MD-H1-101-R01.pdf"/>
    <n v="1767964"/>
    <s v="Projetos 1 - 30.06.2025"/>
    <x v="0"/>
    <x v="370"/>
    <s v="R01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MD-I2-001-R01.pdf"/>
    <n v="1732616"/>
    <s v="Projetos 1 - 30.06.2025"/>
    <x v="0"/>
    <x v="371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MD-I2-101-R01.pdf"/>
    <n v="1182314"/>
    <s v="Projetos 1 - 30.06.2025"/>
    <x v="0"/>
    <x v="372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MD-N2-001-R00.pdf"/>
    <n v="220261"/>
    <s v="Projetos 1 - 30.06.2025"/>
    <x v="0"/>
    <x v="373"/>
    <s v="R00"/>
    <x v="1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MD-N2-101-R00.pdf"/>
    <n v="220274"/>
    <s v="Projetos 1 - 30.06.2025"/>
    <x v="0"/>
    <x v="374"/>
    <s v="R00"/>
    <x v="1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MD-O2-001-R00.pdf"/>
    <n v="134245"/>
    <s v="Projetos 1 - 30.06.2025"/>
    <x v="0"/>
    <x v="375"/>
    <s v="R00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MD-O2-101-R00.pdf"/>
    <n v="134268"/>
    <s v="Projetos 1 - 30.06.2025"/>
    <x v="0"/>
    <x v="376"/>
    <s v="R00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NS-C3-001-R01.pdf"/>
    <n v="949664"/>
    <s v="Projetos 1 - 30.06.2025"/>
    <x v="0"/>
    <x v="377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NS-C3-001-R01.zip"/>
    <n v="1035378"/>
    <s v="Projetos 1 - 30.06.2025"/>
    <x v="0"/>
    <x v="377"/>
    <s v="R01"/>
    <x v="2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NS-C3-101-R01.pdf"/>
    <n v="916888"/>
    <s v="Projetos 1 - 30.06.2025"/>
    <x v="0"/>
    <x v="378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NS-C3-101-R01.zip"/>
    <n v="568528"/>
    <s v="Projetos 1 - 30.06.2025"/>
    <x v="0"/>
    <x v="378"/>
    <s v="R01"/>
    <x v="2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RT-C1-001-R00.pdf"/>
    <n v="12513775"/>
    <s v="Projetos 1 - 30.06.2025"/>
    <x v="0"/>
    <x v="379"/>
    <s v="R00"/>
    <x v="1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RT-C1-101-R00.pdf"/>
    <n v="12513789"/>
    <s v="Projetos 1 - 30.06.2025"/>
    <x v="0"/>
    <x v="380"/>
    <s v="R00"/>
    <x v="1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RT-D3-001-R01.pdf"/>
    <n v="30505137"/>
    <s v="Projetos 1 - 30.06.2025"/>
    <x v="0"/>
    <x v="381"/>
    <s v="R01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RT-D3-002-R00.pdf"/>
    <n v="772208"/>
    <s v="Projetos 1 - 30.06.2025"/>
    <x v="0"/>
    <x v="382"/>
    <s v="R00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RT-D3-101-R01.pdf"/>
    <n v="30462834"/>
    <s v="Projetos 1 - 30.06.2025"/>
    <x v="0"/>
    <x v="383"/>
    <s v="R01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RT-D3-102-R00.pdf"/>
    <n v="297702"/>
    <s v="Projetos 1 - 30.06.2025"/>
    <x v="0"/>
    <x v="384"/>
    <s v="R00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RT-E1-001-R00.pdf"/>
    <n v="1625438"/>
    <s v="Projetos 1 - 30.06.2025"/>
    <x v="0"/>
    <x v="385"/>
    <s v="R00"/>
    <x v="1"/>
    <s v="VIGENTE"/>
    <x v="4"/>
    <s v="C:\Users\luis.nunes\OneDrive - ATERPA\00.SERVIDOR\SALA TÉCNICA\00.PROJETOS\02.DOCUMENTOS\ANO 01"/>
    <s v="MSV-163MS-515-NORTE"/>
    <x v="10"/>
    <s v=""/>
    <s v="C:\Users\luis.nunes\OneDrive - ATERPA\00.SERVIDOR\SALA TÉCNICA\00.PROJETOS\02.DOCUMENTOS\ANO 01\MSV-163MS-515-NORTE\34.TR"/>
    <s v="NOVO"/>
    <m/>
  </r>
  <r>
    <s v="MSV-163MS-515+630-ACE-EXE-RT-E1-101-R00.pdf"/>
    <n v="1598717"/>
    <s v="Projetos 1 - 30.06.2025"/>
    <x v="0"/>
    <x v="386"/>
    <s v="R00"/>
    <x v="1"/>
    <s v="VIGENTE"/>
    <x v="5"/>
    <s v="C:\Users\luis.nunes\OneDrive - ATERPA\00.SERVIDOR\SALA TÉCNICA\00.PROJETOS\02.DOCUMENTOS\ANO 01"/>
    <s v="MSV-163MS-515-SUL"/>
    <x v="10"/>
    <s v=""/>
    <s v="C:\Users\luis.nunes\OneDrive - ATERPA\00.SERVIDOR\SALA TÉCNICA\00.PROJETOS\02.DOCUMENTOS\ANO 01\MSV-163MS-515-SUL\34.TR"/>
    <s v="NOVO"/>
    <m/>
  </r>
  <r>
    <s v="MSV-163MS-515+630-ACE-EXE-RT-F1-001-R00.pdf"/>
    <n v="1457290"/>
    <s v="Projetos 1 - 30.06.2025"/>
    <x v="0"/>
    <x v="387"/>
    <s v="R00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RT-F1-101-R00.pdf"/>
    <n v="1455033"/>
    <s v="Projetos 1 - 30.06.2025"/>
    <x v="0"/>
    <x v="388"/>
    <s v="R00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RT-M1-001-R00.pdf"/>
    <n v="2695943"/>
    <s v="Projetos 1 - 30.06.2025"/>
    <x v="0"/>
    <x v="389"/>
    <s v="R00"/>
    <x v="1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RT-M1-101-R00.pdf"/>
    <n v="2265680"/>
    <s v="Projetos 1 - 30.06.2025"/>
    <x v="0"/>
    <x v="390"/>
    <s v="R00"/>
    <x v="1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20+670-ACE-EXE-DE-C1-001-R00.dwg"/>
    <n v="1610184"/>
    <s v="Projetos 1 - 30.06.2025"/>
    <x v="0"/>
    <x v="391"/>
    <s v="R00"/>
    <x v="0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DE-C1-001-R00.pdf"/>
    <n v="700778"/>
    <s v="Projetos 1 - 30.06.2025"/>
    <x v="0"/>
    <x v="391"/>
    <s v="R00"/>
    <x v="1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DE-D3-001-R01.dwg"/>
    <n v="1960588"/>
    <s v="Projetos 1 - 30.06.2025"/>
    <x v="0"/>
    <x v="392"/>
    <s v="R01"/>
    <x v="0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DE-D3-001-R01.pdf"/>
    <n v="407028"/>
    <s v="Projetos 1 - 30.06.2025"/>
    <x v="0"/>
    <x v="392"/>
    <s v="R01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DE-F1-001-R02.dwg"/>
    <n v="1625918"/>
    <s v="Projetos 1 - 30.06.2025"/>
    <x v="0"/>
    <x v="393"/>
    <s v="R02"/>
    <x v="0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DE-F1-001-R02.pdf"/>
    <n v="569588"/>
    <s v="Projetos 1 - 30.06.2025"/>
    <x v="0"/>
    <x v="393"/>
    <s v="R02"/>
    <x v="1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DE-G1-001-R03.dwg"/>
    <n v="348712"/>
    <s v="Projetos 1 - 30.06.2025"/>
    <x v="0"/>
    <x v="394"/>
    <s v="R03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1-R03.pdf"/>
    <n v="350747"/>
    <s v="Projetos 1 - 30.06.2025"/>
    <x v="0"/>
    <x v="394"/>
    <s v="R03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2-R01.dwg"/>
    <n v="384993"/>
    <s v="Projetos 1 - 30.06.2025"/>
    <x v="0"/>
    <x v="395"/>
    <s v="R01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2-R01.pdf"/>
    <n v="359110"/>
    <s v="Projetos 1 - 30.06.2025"/>
    <x v="0"/>
    <x v="395"/>
    <s v="R01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101-R02.dwg"/>
    <n v="2061210"/>
    <s v="Projetos 1 - 30.06.2025"/>
    <x v="0"/>
    <x v="396"/>
    <s v="R02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101-R02.pdf"/>
    <n v="756595"/>
    <s v="Projetos 1 - 30.06.2025"/>
    <x v="0"/>
    <x v="396"/>
    <s v="R02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H2-001-R00.dwg"/>
    <n v="1705208"/>
    <s v="Projetos 1 - 30.06.2025"/>
    <x v="0"/>
    <x v="397"/>
    <s v="R00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1-R00.pdf"/>
    <n v="819224"/>
    <s v="Projetos 1 - 30.06.2025"/>
    <x v="0"/>
    <x v="397"/>
    <s v="R00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2-R01.dwg"/>
    <n v="3949637"/>
    <s v="Projetos 1 - 30.06.2025"/>
    <x v="0"/>
    <x v="398"/>
    <s v="R01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2-R01.pdf"/>
    <n v="259353"/>
    <s v="Projetos 1 - 30.06.2025"/>
    <x v="0"/>
    <x v="398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101-R00.dwg"/>
    <n v="885943"/>
    <s v="Projetos 1 - 30.06.2025"/>
    <x v="0"/>
    <x v="399"/>
    <s v="R00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101-R00.pdf"/>
    <n v="478741"/>
    <s v="Projetos 1 - 30.06.2025"/>
    <x v="0"/>
    <x v="399"/>
    <s v="R00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I2-001-R01.dwg"/>
    <n v="2490901"/>
    <s v="Projetos 1 - 30.06.2025"/>
    <x v="0"/>
    <x v="400"/>
    <s v="R01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1-R01.pdf"/>
    <n v="727033"/>
    <s v="Projetos 1 - 30.06.2025"/>
    <x v="0"/>
    <x v="400"/>
    <s v="R01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2-R02.dwg"/>
    <n v="4823305"/>
    <s v="Projetos 1 - 30.06.2025"/>
    <x v="0"/>
    <x v="401"/>
    <s v="R02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2-R02.pdf"/>
    <n v="865769"/>
    <s v="Projetos 1 - 30.06.2025"/>
    <x v="0"/>
    <x v="401"/>
    <s v="R02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3-R02.dwg"/>
    <n v="5159719"/>
    <s v="Projetos 1 - 30.06.2025"/>
    <x v="0"/>
    <x v="402"/>
    <s v="R02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3-R02.pdf"/>
    <n v="1168944"/>
    <s v="Projetos 1 - 30.06.2025"/>
    <x v="0"/>
    <x v="402"/>
    <s v="R02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J1-001-R02.dwg"/>
    <n v="2022197"/>
    <s v="Projetos 1 - 30.06.2025"/>
    <x v="0"/>
    <x v="403"/>
    <s v="R02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1-R02.pdf"/>
    <n v="503662"/>
    <s v="Projetos 1 - 30.06.2025"/>
    <x v="0"/>
    <x v="403"/>
    <s v="R02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2-R00.dwg"/>
    <n v="1566307"/>
    <s v="Projetos 1 - 30.06.2025"/>
    <x v="0"/>
    <x v="404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2-R00.pdf"/>
    <n v="224088"/>
    <s v="Projetos 1 - 30.06.2025"/>
    <x v="0"/>
    <x v="404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3-R00.dwg"/>
    <n v="1541539"/>
    <s v="Projetos 1 - 30.06.2025"/>
    <x v="0"/>
    <x v="405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3-R00.pdf"/>
    <n v="253067"/>
    <s v="Projetos 1 - 30.06.2025"/>
    <x v="0"/>
    <x v="405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4-R00.dwg"/>
    <n v="1661334"/>
    <s v="Projetos 1 - 30.06.2025"/>
    <x v="0"/>
    <x v="406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4-R00.pdf"/>
    <n v="206614"/>
    <s v="Projetos 1 - 30.06.2025"/>
    <x v="0"/>
    <x v="406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M1-001-R01.dwg"/>
    <n v="1739231"/>
    <s v="Projetos 1 - 30.06.2025"/>
    <x v="0"/>
    <x v="407"/>
    <s v="R01"/>
    <x v="0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0+670-ACE-EXE-DE-M1-001-R01.pdf"/>
    <n v="373002"/>
    <s v="Projetos 1 - 30.06.2025"/>
    <x v="0"/>
    <x v="407"/>
    <s v="R01"/>
    <x v="1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0+670-ACE-EXE-DE-N2-001-R01.dwg"/>
    <n v="1614621"/>
    <s v="Projetos 1 - 30.06.2025"/>
    <x v="0"/>
    <x v="408"/>
    <s v="R01"/>
    <x v="0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DE-N2-001-R01.pdf"/>
    <n v="367185"/>
    <s v="Projetos 1 - 30.06.2025"/>
    <x v="0"/>
    <x v="408"/>
    <s v="R01"/>
    <x v="1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DE-O2-001-R01.dwg"/>
    <n v="1640364"/>
    <s v="Projetos 1 - 30.06.2025"/>
    <x v="0"/>
    <x v="409"/>
    <s v="R01"/>
    <x v="0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1-R01.pdf"/>
    <n v="623453"/>
    <s v="Projetos 1 - 30.06.2025"/>
    <x v="0"/>
    <x v="409"/>
    <s v="R01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2-R00.dwg"/>
    <n v="988665"/>
    <s v="Projetos 1 - 30.06.2025"/>
    <x v="0"/>
    <x v="410"/>
    <s v="R00"/>
    <x v="0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2-R00.pdf"/>
    <n v="455967"/>
    <s v="Projetos 1 - 30.06.2025"/>
    <x v="0"/>
    <x v="410"/>
    <s v="R00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MC-G1-001-R03.pdf"/>
    <n v="1907228"/>
    <s v="Projetos 1 - 30.06.2025"/>
    <x v="0"/>
    <x v="411"/>
    <s v="R03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MC-G1-001-R03.zip"/>
    <n v="227599"/>
    <s v="Projetos 1 - 30.06.2025"/>
    <x v="0"/>
    <x v="411"/>
    <s v="R03"/>
    <x v="2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MC-H2-001-R01.pdf"/>
    <n v="626030"/>
    <s v="Projetos 1 - 30.06.2025"/>
    <x v="0"/>
    <x v="412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MD-H1-001-R01.pdf"/>
    <n v="1828993"/>
    <s v="Projetos 1 - 30.06.2025"/>
    <x v="0"/>
    <x v="413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MD-I2-001-R04.pdf"/>
    <n v="1079745"/>
    <s v="Projetos 1 - 30.06.2025"/>
    <x v="0"/>
    <x v="414"/>
    <s v="R04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MD-N2-001-R00.pdf"/>
    <n v="218854"/>
    <s v="Projetos 1 - 30.06.2025"/>
    <x v="0"/>
    <x v="415"/>
    <s v="R00"/>
    <x v="1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MD-O2-001-R00.pdf"/>
    <n v="134489"/>
    <s v="Projetos 1 - 30.06.2025"/>
    <x v="0"/>
    <x v="416"/>
    <s v="R00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NS-C3-001-R01.pdf"/>
    <n v="1093136"/>
    <s v="Projetos 1 - 30.06.2025"/>
    <x v="0"/>
    <x v="417"/>
    <s v="R01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NS-C3-001-R01.zip"/>
    <n v="588366"/>
    <s v="Projetos 1 - 30.06.2025"/>
    <x v="0"/>
    <x v="417"/>
    <s v="R01"/>
    <x v="2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RT-C1-001-R00.pdf"/>
    <n v="9202741"/>
    <s v="Projetos 1 - 30.06.2025"/>
    <x v="0"/>
    <x v="418"/>
    <s v="R00"/>
    <x v="1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RT-D3-001-R01.pdf"/>
    <n v="26971934"/>
    <s v="Projetos 1 - 30.06.2025"/>
    <x v="0"/>
    <x v="419"/>
    <s v="R01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RT-D3-101-R00.pdf"/>
    <n v="763854"/>
    <s v="Projetos 1 - 30.06.2025"/>
    <x v="0"/>
    <x v="420"/>
    <s v="R00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RT-E1-001-R00.pdf"/>
    <n v="1815516"/>
    <s v="Projetos 1 - 30.06.2025"/>
    <x v="0"/>
    <x v="421"/>
    <s v="R00"/>
    <x v="1"/>
    <s v="VIGENTE"/>
    <x v="6"/>
    <s v="C:\Users\luis.nunes\OneDrive - ATERPA\00.SERVIDOR\SALA TÉCNICA\00.PROJETOS\02.DOCUMENTOS\ANO 01"/>
    <s v="MSV-163MS-520-NORTE"/>
    <x v="10"/>
    <s v=""/>
    <s v="C:\Users\luis.nunes\OneDrive - ATERPA\00.SERVIDOR\SALA TÉCNICA\00.PROJETOS\02.DOCUMENTOS\ANO 01\MSV-163MS-520-NORTE\34.TR"/>
    <s v="NOVO"/>
    <m/>
  </r>
  <r>
    <s v="MSV-163MS-520+670-ACE-EXE-RT-F1-001-R00.pdf"/>
    <n v="654106"/>
    <s v="Projetos 1 - 30.06.2025"/>
    <x v="0"/>
    <x v="422"/>
    <s v="R00"/>
    <x v="1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RT-M1-001-R00.pdf"/>
    <n v="2246440"/>
    <s v="Projetos 1 - 30.06.2025"/>
    <x v="0"/>
    <x v="423"/>
    <s v="R00"/>
    <x v="1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1+950-ACE-EXE-DE-C1-001-R00.dwg"/>
    <n v="1501005"/>
    <s v="Projetos 1 - 30.06.2025"/>
    <x v="0"/>
    <x v="424"/>
    <s v="R00"/>
    <x v="0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DE-C1-001-R00.pdf"/>
    <n v="607610"/>
    <s v="Projetos 1 - 30.06.2025"/>
    <x v="0"/>
    <x v="424"/>
    <s v="R00"/>
    <x v="1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DE-D3-001-R01.dwg"/>
    <n v="1592918"/>
    <s v="Projetos 1 - 30.06.2025"/>
    <x v="0"/>
    <x v="425"/>
    <s v="R01"/>
    <x v="0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DE-D3-001-R01.pdf"/>
    <n v="355932"/>
    <s v="Projetos 1 - 30.06.2025"/>
    <x v="0"/>
    <x v="425"/>
    <s v="R01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DE-F1-001-R01.dwg"/>
    <n v="1554008"/>
    <s v="Projetos 1 - 30.06.2025"/>
    <x v="0"/>
    <x v="426"/>
    <s v="R01"/>
    <x v="0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DE-F1-001-R01.pdf"/>
    <n v="462180"/>
    <s v="Projetos 1 - 30.06.2025"/>
    <x v="0"/>
    <x v="426"/>
    <s v="R01"/>
    <x v="1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DE-H2-001-R01.dwg"/>
    <n v="1487087"/>
    <s v="Projetos 1 - 30.06.2025"/>
    <x v="0"/>
    <x v="427"/>
    <s v="R01"/>
    <x v="0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DE-H2-001-R01.pdf"/>
    <n v="519816"/>
    <s v="Projetos 1 - 30.06.2025"/>
    <x v="0"/>
    <x v="427"/>
    <s v="R01"/>
    <x v="1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DE-H2-002-R00.dwg"/>
    <n v="2802801"/>
    <s v="Projetos 1 - 30.06.2025"/>
    <x v="0"/>
    <x v="428"/>
    <s v="R00"/>
    <x v="0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DE-H2-002-R00.pdf"/>
    <n v="309932"/>
    <s v="Projetos 1 - 30.06.2025"/>
    <x v="0"/>
    <x v="428"/>
    <s v="R00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DE-J1-001-R00.dwg"/>
    <n v="1660623"/>
    <s v="Projetos 1 - 30.06.2025"/>
    <x v="0"/>
    <x v="429"/>
    <s v="R00"/>
    <x v="0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1-R00.pdf"/>
    <n v="439453"/>
    <s v="Projetos 1 - 30.06.2025"/>
    <x v="0"/>
    <x v="429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2-R00.dwg"/>
    <n v="1542444"/>
    <s v="Projetos 1 - 30.06.2025"/>
    <x v="0"/>
    <x v="430"/>
    <s v="R00"/>
    <x v="0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2-R00.pdf"/>
    <n v="482494"/>
    <s v="Projetos 1 - 30.06.2025"/>
    <x v="0"/>
    <x v="430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M1-001-R00.dwg"/>
    <n v="1509860"/>
    <s v="Projetos 1 - 30.06.2025"/>
    <x v="0"/>
    <x v="431"/>
    <s v="R00"/>
    <x v="0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21+950-ACE-EXE-DE-M1-001-R00.pdf"/>
    <n v="300465"/>
    <s v="Projetos 1 - 30.06.2025"/>
    <x v="0"/>
    <x v="431"/>
    <s v="R00"/>
    <x v="1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21+950-ACE-EXE-DE-N2-001-R00.dwg"/>
    <n v="1496815"/>
    <s v="Projetos 1 - 30.06.2025"/>
    <x v="0"/>
    <x v="432"/>
    <s v="R00"/>
    <x v="0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DE-N2-001-R00.pdf"/>
    <n v="292023"/>
    <s v="Projetos 1 - 30.06.2025"/>
    <x v="0"/>
    <x v="432"/>
    <s v="R00"/>
    <x v="1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DE-O2-001-R01.dwg"/>
    <n v="2030295"/>
    <s v="Projetos 1 - 30.06.2025"/>
    <x v="0"/>
    <x v="433"/>
    <s v="R01"/>
    <x v="0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1-R01.pdf"/>
    <n v="589557"/>
    <s v="Projetos 1 - 30.06.2025"/>
    <x v="0"/>
    <x v="433"/>
    <s v="R01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2-R00.dwg"/>
    <n v="945159"/>
    <s v="Projetos 1 - 30.06.2025"/>
    <x v="0"/>
    <x v="434"/>
    <s v="R00"/>
    <x v="0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2-R00.pdf"/>
    <n v="457530"/>
    <s v="Projetos 1 - 30.06.2025"/>
    <x v="0"/>
    <x v="434"/>
    <s v="R00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MC-H2-001-R00.pdf"/>
    <n v="538089"/>
    <s v="Projetos 1 - 30.06.2025"/>
    <x v="0"/>
    <x v="435"/>
    <s v="R00"/>
    <x v="1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MD-H1-001-R00.pdf"/>
    <n v="1914489"/>
    <s v="Projetos 1 - 30.06.2025"/>
    <x v="0"/>
    <x v="436"/>
    <s v="R00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MD-N2-001-R00.pdf"/>
    <n v="218875"/>
    <s v="Projetos 1 - 30.06.2025"/>
    <x v="0"/>
    <x v="437"/>
    <s v="R00"/>
    <x v="1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MD-O2-001-R00.pdf"/>
    <n v="133935"/>
    <s v="Projetos 1 - 30.06.2025"/>
    <x v="0"/>
    <x v="438"/>
    <s v="R00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RT-C1-001-R00.pdf"/>
    <n v="8204897"/>
    <s v="Projetos 1 - 30.06.2025"/>
    <x v="0"/>
    <x v="439"/>
    <s v="R00"/>
    <x v="1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RT-D3-001-R01.pdf"/>
    <n v="14135494"/>
    <s v="Projetos 1 - 30.06.2025"/>
    <x v="0"/>
    <x v="440"/>
    <s v="R01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RT-D3-101-R00.pdf"/>
    <n v="493345"/>
    <s v="Projetos 1 - 30.06.2025"/>
    <x v="0"/>
    <x v="441"/>
    <s v="R00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RT-E1-001-R00.pdf"/>
    <n v="1193203"/>
    <s v="Projetos 1 - 30.06.2025"/>
    <x v="0"/>
    <x v="442"/>
    <s v="R00"/>
    <x v="1"/>
    <s v="VIGENTE"/>
    <x v="7"/>
    <s v="C:\Users\luis.nunes\OneDrive - ATERPA\00.SERVIDOR\SALA TÉCNICA\00.PROJETOS\02.DOCUMENTOS\ANO 01"/>
    <s v="MSV-163MS-521-NORTE"/>
    <x v="10"/>
    <s v=""/>
    <s v="C:\Users\luis.nunes\OneDrive - ATERPA\00.SERVIDOR\SALA TÉCNICA\00.PROJETOS\02.DOCUMENTOS\ANO 01\MSV-163MS-521-NORTE\34.TR"/>
    <s v="NOVO"/>
    <m/>
  </r>
  <r>
    <s v="MSV-163MS-521+950-ACE-EXE-RT-F1-001-R00.pdf"/>
    <n v="595639"/>
    <s v="Projetos 1 - 30.06.2025"/>
    <x v="0"/>
    <x v="443"/>
    <s v="R00"/>
    <x v="1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RT-M1-001-R00.pdf"/>
    <n v="2246617"/>
    <s v="Projetos 1 - 30.06.2025"/>
    <x v="0"/>
    <x v="444"/>
    <s v="R00"/>
    <x v="1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35-545-ACA-EXE-DE-C1-001-R00.dwg"/>
    <n v="5877675"/>
    <s v="Projetos 1 - 30.06.2025"/>
    <x v="0"/>
    <x v="445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1-R00.pdf"/>
    <n v="939880"/>
    <s v="Projetos 1 - 30.06.2025"/>
    <x v="0"/>
    <x v="445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2-R00.dwg"/>
    <n v="5874966"/>
    <s v="Projetos 1 - 30.06.2025"/>
    <x v="0"/>
    <x v="446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2-R00.pdf"/>
    <n v="852356"/>
    <s v="Projetos 1 - 30.06.2025"/>
    <x v="0"/>
    <x v="446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3-R00.dwg"/>
    <n v="5874842"/>
    <s v="Projetos 1 - 30.06.2025"/>
    <x v="0"/>
    <x v="447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3-R00.pdf"/>
    <n v="933914"/>
    <s v="Projetos 1 - 30.06.2025"/>
    <x v="0"/>
    <x v="447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4-R00.dwg"/>
    <n v="5880608"/>
    <s v="Projetos 1 - 30.06.2025"/>
    <x v="0"/>
    <x v="448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4-R00.pdf"/>
    <n v="806946"/>
    <s v="Projetos 1 - 30.06.2025"/>
    <x v="0"/>
    <x v="448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5-R00.dwg"/>
    <n v="5875197"/>
    <s v="Projetos 1 - 30.06.2025"/>
    <x v="0"/>
    <x v="449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5-R00.pdf"/>
    <n v="847546"/>
    <s v="Projetos 1 - 30.06.2025"/>
    <x v="0"/>
    <x v="449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6-R00.dwg"/>
    <n v="5874854"/>
    <s v="Projetos 1 - 30.06.2025"/>
    <x v="0"/>
    <x v="450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6-R00.pdf"/>
    <n v="859957"/>
    <s v="Projetos 1 - 30.06.2025"/>
    <x v="0"/>
    <x v="450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7-R00.dwg"/>
    <n v="5879270"/>
    <s v="Projetos 1 - 30.06.2025"/>
    <x v="0"/>
    <x v="451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7-R00.pdf"/>
    <n v="920787"/>
    <s v="Projetos 1 - 30.06.2025"/>
    <x v="0"/>
    <x v="451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8-R00.dwg"/>
    <n v="5878057"/>
    <s v="Projetos 1 - 30.06.2025"/>
    <x v="0"/>
    <x v="452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8-R00.pdf"/>
    <n v="908533"/>
    <s v="Projetos 1 - 30.06.2025"/>
    <x v="0"/>
    <x v="452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9-R01.dwg"/>
    <n v="6131795"/>
    <s v="Projetos 1 - 30.06.2025"/>
    <x v="0"/>
    <x v="453"/>
    <s v="R01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9-R01.pdf"/>
    <n v="692385"/>
    <s v="Projetos 1 - 30.06.2025"/>
    <x v="0"/>
    <x v="453"/>
    <s v="R01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10-R00.dwg"/>
    <n v="5875536"/>
    <s v="Projetos 1 - 30.06.2025"/>
    <x v="0"/>
    <x v="454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10-R00.pdf"/>
    <n v="1041162"/>
    <s v="Projetos 1 - 30.06.2025"/>
    <x v="0"/>
    <x v="454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D3-001-R02.dwg"/>
    <n v="1379801"/>
    <s v="Projetos 1 - 30.06.2025"/>
    <x v="0"/>
    <x v="45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1-R02.pdf"/>
    <n v="367919"/>
    <s v="Projetos 1 - 30.06.2025"/>
    <x v="0"/>
    <x v="45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2-R01.dwg"/>
    <n v="1278671"/>
    <s v="Projetos 1 - 30.06.2025"/>
    <x v="0"/>
    <x v="456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2-R01.pdf"/>
    <n v="485748"/>
    <s v="Projetos 1 - 30.06.2025"/>
    <x v="0"/>
    <x v="456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3-R02.dwg"/>
    <n v="1420199"/>
    <s v="Projetos 1 - 30.06.2025"/>
    <x v="0"/>
    <x v="457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3-R02.pdf"/>
    <n v="486725"/>
    <s v="Projetos 1 - 30.06.2025"/>
    <x v="0"/>
    <x v="457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4-R02.dwg"/>
    <n v="1241311"/>
    <s v="Projetos 1 - 30.06.2025"/>
    <x v="0"/>
    <x v="458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4-R02.pdf"/>
    <n v="541917"/>
    <s v="Projetos 1 - 30.06.2025"/>
    <x v="0"/>
    <x v="458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5-R01.dwg"/>
    <n v="1302743"/>
    <s v="Projetos 1 - 30.06.2025"/>
    <x v="0"/>
    <x v="459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5-R01.pdf"/>
    <n v="555787"/>
    <s v="Projetos 1 - 30.06.2025"/>
    <x v="0"/>
    <x v="459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6-R02.dwg"/>
    <n v="1367261"/>
    <s v="Projetos 1 - 30.06.2025"/>
    <x v="0"/>
    <x v="460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6-R02.pdf"/>
    <n v="566833"/>
    <s v="Projetos 1 - 30.06.2025"/>
    <x v="0"/>
    <x v="460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7-R02.dwg"/>
    <n v="1244539"/>
    <s v="Projetos 1 - 30.06.2025"/>
    <x v="0"/>
    <x v="461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7-R02.pdf"/>
    <n v="428949"/>
    <s v="Projetos 1 - 30.06.2025"/>
    <x v="0"/>
    <x v="461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8-R02.dwg"/>
    <n v="1485362"/>
    <s v="Projetos 1 - 30.06.2025"/>
    <x v="0"/>
    <x v="462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8-R02.pdf"/>
    <n v="589051"/>
    <s v="Projetos 1 - 30.06.2025"/>
    <x v="0"/>
    <x v="462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9-R01.dwg"/>
    <n v="1301572"/>
    <s v="Projetos 1 - 30.06.2025"/>
    <x v="0"/>
    <x v="463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9-R01.pdf"/>
    <n v="537306"/>
    <s v="Projetos 1 - 30.06.2025"/>
    <x v="0"/>
    <x v="463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0-R02.dwg"/>
    <n v="1281133"/>
    <s v="Projetos 1 - 30.06.2025"/>
    <x v="0"/>
    <x v="464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0-R02.pdf"/>
    <n v="384538"/>
    <s v="Projetos 1 - 30.06.2025"/>
    <x v="0"/>
    <x v="464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1-R02.dwg"/>
    <n v="1409703"/>
    <s v="Projetos 1 - 30.06.2025"/>
    <x v="0"/>
    <x v="46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1-R02.pdf"/>
    <n v="562246"/>
    <s v="Projetos 1 - 30.06.2025"/>
    <x v="0"/>
    <x v="46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2-R02.dwg"/>
    <n v="1341842"/>
    <s v="Projetos 1 - 30.06.2025"/>
    <x v="0"/>
    <x v="466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2-R02.pdf"/>
    <n v="382669"/>
    <s v="Projetos 1 - 30.06.2025"/>
    <x v="0"/>
    <x v="466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3-R02.dwg"/>
    <n v="1465736"/>
    <s v="Projetos 1 - 30.06.2025"/>
    <x v="0"/>
    <x v="467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3-R02.pdf"/>
    <n v="475536"/>
    <s v="Projetos 1 - 30.06.2025"/>
    <x v="0"/>
    <x v="467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4-R02.dwg"/>
    <n v="1384021"/>
    <s v="Projetos 1 - 30.06.2025"/>
    <x v="0"/>
    <x v="468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4-R02.pdf"/>
    <n v="406189"/>
    <s v="Projetos 1 - 30.06.2025"/>
    <x v="0"/>
    <x v="468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5-R02.dwg"/>
    <n v="1392523"/>
    <s v="Projetos 1 - 30.06.2025"/>
    <x v="0"/>
    <x v="469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5-R02.pdf"/>
    <n v="483111"/>
    <s v="Projetos 1 - 30.06.2025"/>
    <x v="0"/>
    <x v="469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6-R01.dwg"/>
    <n v="1562076"/>
    <s v="Projetos 1 - 30.06.2025"/>
    <x v="0"/>
    <x v="470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6-R01.pdf"/>
    <n v="747687"/>
    <s v="Projetos 1 - 30.06.2025"/>
    <x v="0"/>
    <x v="470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7-R01.dwg"/>
    <n v="1417223"/>
    <s v="Projetos 1 - 30.06.2025"/>
    <x v="0"/>
    <x v="471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7-R01.pdf"/>
    <n v="428147"/>
    <s v="Projetos 1 - 30.06.2025"/>
    <x v="0"/>
    <x v="471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8-R02.dwg"/>
    <n v="2074369"/>
    <s v="Projetos 1 - 30.06.2025"/>
    <x v="0"/>
    <x v="472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8-R02.pdf"/>
    <n v="1054150"/>
    <s v="Projetos 1 - 30.06.2025"/>
    <x v="0"/>
    <x v="472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9-R02.dwg"/>
    <n v="1576392"/>
    <s v="Projetos 1 - 30.06.2025"/>
    <x v="0"/>
    <x v="473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9-R02.pdf"/>
    <n v="865644"/>
    <s v="Projetos 1 - 30.06.2025"/>
    <x v="0"/>
    <x v="473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20-R02.dwg"/>
    <n v="2201450"/>
    <s v="Projetos 1 - 30.06.2025"/>
    <x v="0"/>
    <x v="474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20-R02.pdf"/>
    <n v="478712"/>
    <s v="Projetos 1 - 30.06.2025"/>
    <x v="0"/>
    <x v="474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1-R02.dwg"/>
    <n v="20509386"/>
    <s v="Projetos 1 - 30.06.2025"/>
    <x v="0"/>
    <x v="47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1-R02.pdf"/>
    <n v="542186"/>
    <s v="Projetos 1 - 30.06.2025"/>
    <x v="0"/>
    <x v="47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2-R02.dwg"/>
    <n v="12287673"/>
    <s v="Projetos 1 - 30.06.2025"/>
    <x v="0"/>
    <x v="476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2-R02.pdf"/>
    <n v="366320"/>
    <s v="Projetos 1 - 30.06.2025"/>
    <x v="0"/>
    <x v="476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3-R04.dwg"/>
    <n v="19590407"/>
    <s v="Projetos 1 - 30.06.2025"/>
    <x v="0"/>
    <x v="477"/>
    <s v="R04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3-R04.pdf"/>
    <n v="815506"/>
    <s v="Projetos 1 - 30.06.2025"/>
    <x v="0"/>
    <x v="477"/>
    <s v="R04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4-R03.dwg"/>
    <n v="1677891"/>
    <s v="Projetos 1 - 30.06.2025"/>
    <x v="0"/>
    <x v="478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4-R03.pdf"/>
    <n v="826919"/>
    <s v="Projetos 1 - 30.06.2025"/>
    <x v="0"/>
    <x v="478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5-R03.dwg"/>
    <n v="1471750"/>
    <s v="Projetos 1 - 30.06.2025"/>
    <x v="0"/>
    <x v="479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5-R03.pdf"/>
    <n v="621933"/>
    <s v="Projetos 1 - 30.06.2025"/>
    <x v="0"/>
    <x v="479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6-R02.dwg"/>
    <n v="19477394"/>
    <s v="Projetos 1 - 30.06.2025"/>
    <x v="0"/>
    <x v="480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6-R02.pdf"/>
    <n v="623045"/>
    <s v="Projetos 1 - 30.06.2025"/>
    <x v="0"/>
    <x v="480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7-R03.dwg"/>
    <n v="9995790"/>
    <s v="Projetos 1 - 30.06.2025"/>
    <x v="0"/>
    <x v="481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7-R03.pdf"/>
    <n v="520756"/>
    <s v="Projetos 1 - 30.06.2025"/>
    <x v="0"/>
    <x v="481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F1-001-R05.dwg"/>
    <n v="1183105"/>
    <s v="Projetos 1 - 30.06.2025"/>
    <x v="0"/>
    <x v="482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1-R05.pdf"/>
    <n v="511046"/>
    <s v="Projetos 1 - 30.06.2025"/>
    <x v="0"/>
    <x v="482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2-R05.dwg"/>
    <n v="1205107"/>
    <s v="Projetos 1 - 30.06.2025"/>
    <x v="0"/>
    <x v="483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2-R05.pdf"/>
    <n v="587495"/>
    <s v="Projetos 1 - 30.06.2025"/>
    <x v="0"/>
    <x v="483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3-R06.dwg"/>
    <n v="1351890"/>
    <s v="Projetos 1 - 30.06.2025"/>
    <x v="0"/>
    <x v="484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3-R06.pdf"/>
    <n v="534849"/>
    <s v="Projetos 1 - 30.06.2025"/>
    <x v="0"/>
    <x v="484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4-R04.dwg"/>
    <n v="1158610"/>
    <s v="Projetos 1 - 30.06.2025"/>
    <x v="0"/>
    <x v="485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4-R04.pdf"/>
    <n v="551182"/>
    <s v="Projetos 1 - 30.06.2025"/>
    <x v="0"/>
    <x v="485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5-R03.dwg"/>
    <n v="1198815"/>
    <s v="Projetos 1 - 30.06.2025"/>
    <x v="0"/>
    <x v="486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5-R03.pdf"/>
    <n v="494136"/>
    <s v="Projetos 1 - 30.06.2025"/>
    <x v="0"/>
    <x v="486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6-R05.dwg"/>
    <n v="1303716"/>
    <s v="Projetos 1 - 30.06.2025"/>
    <x v="0"/>
    <x v="487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6-R05.pdf"/>
    <n v="592860"/>
    <s v="Projetos 1 - 30.06.2025"/>
    <x v="0"/>
    <x v="487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7-R06.dwg"/>
    <n v="1152043"/>
    <s v="Projetos 1 - 30.06.2025"/>
    <x v="0"/>
    <x v="488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7-R06.pdf"/>
    <n v="495897"/>
    <s v="Projetos 1 - 30.06.2025"/>
    <x v="0"/>
    <x v="488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8-R05.dwg"/>
    <n v="1300954"/>
    <s v="Projetos 1 - 30.06.2025"/>
    <x v="0"/>
    <x v="489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8-R05.pdf"/>
    <n v="627080"/>
    <s v="Projetos 1 - 30.06.2025"/>
    <x v="0"/>
    <x v="489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9-R04.dwg"/>
    <n v="1259812"/>
    <s v="Projetos 1 - 30.06.2025"/>
    <x v="0"/>
    <x v="490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9-R04.pdf"/>
    <n v="601728"/>
    <s v="Projetos 1 - 30.06.2025"/>
    <x v="0"/>
    <x v="490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0-R06.dwg"/>
    <n v="1262597"/>
    <s v="Projetos 1 - 30.06.2025"/>
    <x v="0"/>
    <x v="491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0-R06.pdf"/>
    <n v="461915"/>
    <s v="Projetos 1 - 30.06.2025"/>
    <x v="0"/>
    <x v="491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1-R05.dwg"/>
    <n v="1310083"/>
    <s v="Projetos 1 - 30.06.2025"/>
    <x v="0"/>
    <x v="492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1-R05.pdf"/>
    <n v="581937"/>
    <s v="Projetos 1 - 30.06.2025"/>
    <x v="0"/>
    <x v="492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2-R05.dwg"/>
    <n v="1207024"/>
    <s v="Projetos 1 - 30.06.2025"/>
    <x v="0"/>
    <x v="493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2-R05.pdf"/>
    <n v="470253"/>
    <s v="Projetos 1 - 30.06.2025"/>
    <x v="0"/>
    <x v="493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3-R03.dwg"/>
    <n v="1435800"/>
    <s v="Projetos 1 - 30.06.2025"/>
    <x v="0"/>
    <x v="494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3-R03.pdf"/>
    <n v="576852"/>
    <s v="Projetos 1 - 30.06.2025"/>
    <x v="0"/>
    <x v="494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4-R06.dwg"/>
    <n v="1328476"/>
    <s v="Projetos 1 - 30.06.2025"/>
    <x v="0"/>
    <x v="495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4-R06.pdf"/>
    <n v="517553"/>
    <s v="Projetos 1 - 30.06.2025"/>
    <x v="0"/>
    <x v="495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5-R04.dwg"/>
    <n v="1306900"/>
    <s v="Projetos 1 - 30.06.2025"/>
    <x v="0"/>
    <x v="496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5-R04.pdf"/>
    <n v="579372"/>
    <s v="Projetos 1 - 30.06.2025"/>
    <x v="0"/>
    <x v="496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6-R05.dwg"/>
    <n v="1480855"/>
    <s v="Projetos 1 - 30.06.2025"/>
    <x v="0"/>
    <x v="497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6-R05.pdf"/>
    <n v="640479"/>
    <s v="Projetos 1 - 30.06.2025"/>
    <x v="0"/>
    <x v="497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7-R05.dwg"/>
    <n v="1385165"/>
    <s v="Projetos 1 - 30.06.2025"/>
    <x v="0"/>
    <x v="498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7-R05.pdf"/>
    <n v="510028"/>
    <s v="Projetos 1 - 30.06.2025"/>
    <x v="0"/>
    <x v="498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8-R07.dwg"/>
    <n v="1521486"/>
    <s v="Projetos 1 - 30.06.2025"/>
    <x v="0"/>
    <x v="499"/>
    <s v="R07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8-R07.pdf"/>
    <n v="633257"/>
    <s v="Projetos 1 - 30.06.2025"/>
    <x v="0"/>
    <x v="499"/>
    <s v="R07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9-R07.dwg"/>
    <n v="1299629"/>
    <s v="Projetos 1 - 30.06.2025"/>
    <x v="0"/>
    <x v="500"/>
    <s v="R07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9-R07.pdf"/>
    <n v="490886"/>
    <s v="Projetos 1 - 30.06.2025"/>
    <x v="0"/>
    <x v="500"/>
    <s v="R07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0-R05.dwg"/>
    <n v="1475237"/>
    <s v="Projetos 1 - 30.06.2025"/>
    <x v="0"/>
    <x v="501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0-R05.pdf"/>
    <n v="589446"/>
    <s v="Projetos 1 - 30.06.2025"/>
    <x v="0"/>
    <x v="501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1-R02.dwg"/>
    <n v="808442"/>
    <s v="Projetos 1 - 30.06.2025"/>
    <x v="0"/>
    <x v="502"/>
    <s v="R02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1-R02.pdf"/>
    <n v="247926"/>
    <s v="Projetos 1 - 30.06.2025"/>
    <x v="0"/>
    <x v="502"/>
    <s v="R02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2-R02.dwg"/>
    <n v="804287"/>
    <s v="Projetos 1 - 30.06.2025"/>
    <x v="0"/>
    <x v="503"/>
    <s v="R02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2-R02.pdf"/>
    <n v="247867"/>
    <s v="Projetos 1 - 30.06.2025"/>
    <x v="0"/>
    <x v="503"/>
    <s v="R02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3-R01.dwg"/>
    <n v="789840"/>
    <s v="Projetos 1 - 30.06.2025"/>
    <x v="0"/>
    <x v="504"/>
    <s v="R01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3-R01.pdf"/>
    <n v="232732"/>
    <s v="Projetos 1 - 30.06.2025"/>
    <x v="0"/>
    <x v="504"/>
    <s v="R01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4-R03.dwg"/>
    <n v="838436"/>
    <s v="Projetos 1 - 30.06.2025"/>
    <x v="0"/>
    <x v="505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4-R03.pdf"/>
    <n v="252309"/>
    <s v="Projetos 1 - 30.06.2025"/>
    <x v="0"/>
    <x v="505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G1-001-R01.dwg"/>
    <n v="604418"/>
    <s v="Projetos 1 - 30.06.2025"/>
    <x v="0"/>
    <x v="506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1-R01.pdf"/>
    <n v="302427"/>
    <s v="Projetos 1 - 30.06.2025"/>
    <x v="0"/>
    <x v="506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2-R01.dwg"/>
    <n v="537186"/>
    <s v="Projetos 1 - 30.06.2025"/>
    <x v="0"/>
    <x v="507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2-R01.pdf"/>
    <n v="301752"/>
    <s v="Projetos 1 - 30.06.2025"/>
    <x v="0"/>
    <x v="507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3-R01.dwg"/>
    <n v="537478"/>
    <s v="Projetos 1 - 30.06.2025"/>
    <x v="0"/>
    <x v="508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3-R01.pdf"/>
    <n v="302567"/>
    <s v="Projetos 1 - 30.06.2025"/>
    <x v="0"/>
    <x v="508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4-R01.dwg"/>
    <n v="537668"/>
    <s v="Projetos 1 - 30.06.2025"/>
    <x v="0"/>
    <x v="509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4-R01.pdf"/>
    <n v="302566"/>
    <s v="Projetos 1 - 30.06.2025"/>
    <x v="0"/>
    <x v="509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5-R01.dwg"/>
    <n v="537001"/>
    <s v="Projetos 1 - 30.06.2025"/>
    <x v="0"/>
    <x v="510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5-R01.pdf"/>
    <n v="301643"/>
    <s v="Projetos 1 - 30.06.2025"/>
    <x v="0"/>
    <x v="510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6-R01.dwg"/>
    <n v="537291"/>
    <s v="Projetos 1 - 30.06.2025"/>
    <x v="0"/>
    <x v="511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6-R01.pdf"/>
    <n v="302332"/>
    <s v="Projetos 1 - 30.06.2025"/>
    <x v="0"/>
    <x v="511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7-R02.dwg"/>
    <n v="460980"/>
    <s v="Projetos 1 - 30.06.2025"/>
    <x v="0"/>
    <x v="512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7-R02.pdf"/>
    <n v="303374"/>
    <s v="Projetos 1 - 30.06.2025"/>
    <x v="0"/>
    <x v="512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8-R02.dwg"/>
    <n v="447629"/>
    <s v="Projetos 1 - 30.06.2025"/>
    <x v="0"/>
    <x v="513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8-R02.pdf"/>
    <n v="303013"/>
    <s v="Projetos 1 - 30.06.2025"/>
    <x v="0"/>
    <x v="513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9-R02.dwg"/>
    <n v="447596"/>
    <s v="Projetos 1 - 30.06.2025"/>
    <x v="0"/>
    <x v="514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9-R02.pdf"/>
    <n v="302998"/>
    <s v="Projetos 1 - 30.06.2025"/>
    <x v="0"/>
    <x v="514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0-R02.dwg"/>
    <n v="447308"/>
    <s v="Projetos 1 - 30.06.2025"/>
    <x v="0"/>
    <x v="515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0-R02.pdf"/>
    <n v="302910"/>
    <s v="Projetos 1 - 30.06.2025"/>
    <x v="0"/>
    <x v="515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1-R02.dwg"/>
    <n v="447500"/>
    <s v="Projetos 1 - 30.06.2025"/>
    <x v="0"/>
    <x v="516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1-R02.pdf"/>
    <n v="302915"/>
    <s v="Projetos 1 - 30.06.2025"/>
    <x v="0"/>
    <x v="516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2-R02.dwg"/>
    <n v="447530"/>
    <s v="Projetos 1 - 30.06.2025"/>
    <x v="0"/>
    <x v="517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2-R02.pdf"/>
    <n v="303009"/>
    <s v="Projetos 1 - 30.06.2025"/>
    <x v="0"/>
    <x v="517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3-R02.dwg"/>
    <n v="447723"/>
    <s v="Projetos 1 - 30.06.2025"/>
    <x v="0"/>
    <x v="518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3-R02.pdf"/>
    <n v="303598"/>
    <s v="Projetos 1 - 30.06.2025"/>
    <x v="0"/>
    <x v="518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4-R02.dwg"/>
    <n v="447755"/>
    <s v="Projetos 1 - 30.06.2025"/>
    <x v="0"/>
    <x v="519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4-R02.pdf"/>
    <n v="303574"/>
    <s v="Projetos 1 - 30.06.2025"/>
    <x v="0"/>
    <x v="519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5-R02.dwg"/>
    <n v="447336"/>
    <s v="Projetos 1 - 30.06.2025"/>
    <x v="0"/>
    <x v="520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5-R02.pdf"/>
    <n v="324374"/>
    <s v="Projetos 1 - 30.06.2025"/>
    <x v="0"/>
    <x v="520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6-R02.dwg"/>
    <n v="447561"/>
    <s v="Projetos 1 - 30.06.2025"/>
    <x v="0"/>
    <x v="521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6-R02.pdf"/>
    <n v="325225"/>
    <s v="Projetos 1 - 30.06.2025"/>
    <x v="0"/>
    <x v="521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7-R02.dwg"/>
    <n v="447692"/>
    <s v="Projetos 1 - 30.06.2025"/>
    <x v="0"/>
    <x v="522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7-R02.pdf"/>
    <n v="339807"/>
    <s v="Projetos 1 - 30.06.2025"/>
    <x v="0"/>
    <x v="522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8-R02.dwg"/>
    <n v="447532"/>
    <s v="Projetos 1 - 30.06.2025"/>
    <x v="0"/>
    <x v="523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8-R02.pdf"/>
    <n v="339558"/>
    <s v="Projetos 1 - 30.06.2025"/>
    <x v="0"/>
    <x v="523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9-R03.dwg"/>
    <n v="437514"/>
    <s v="Projetos 1 - 30.06.2025"/>
    <x v="0"/>
    <x v="524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9-R03.pdf"/>
    <n v="303992"/>
    <s v="Projetos 1 - 30.06.2025"/>
    <x v="0"/>
    <x v="524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0-R03.dwg"/>
    <n v="437419"/>
    <s v="Projetos 1 - 30.06.2025"/>
    <x v="0"/>
    <x v="525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0-R03.pdf"/>
    <n v="303243"/>
    <s v="Projetos 1 - 30.06.2025"/>
    <x v="0"/>
    <x v="525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1-R03.dwg"/>
    <n v="437578"/>
    <s v="Projetos 1 - 30.06.2025"/>
    <x v="0"/>
    <x v="526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1-R03.pdf"/>
    <n v="304055"/>
    <s v="Projetos 1 - 30.06.2025"/>
    <x v="0"/>
    <x v="526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2-R03.dwg"/>
    <n v="437483"/>
    <s v="Projetos 1 - 30.06.2025"/>
    <x v="0"/>
    <x v="527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2-R03.pdf"/>
    <n v="303286"/>
    <s v="Projetos 1 - 30.06.2025"/>
    <x v="0"/>
    <x v="527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3-R03.dwg"/>
    <n v="437420"/>
    <s v="Projetos 1 - 30.06.2025"/>
    <x v="0"/>
    <x v="528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3-R03.pdf"/>
    <n v="303316"/>
    <s v="Projetos 1 - 30.06.2025"/>
    <x v="0"/>
    <x v="528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4-R03.dwg"/>
    <n v="437320"/>
    <s v="Projetos 1 - 30.06.2025"/>
    <x v="0"/>
    <x v="529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4-R03.pdf"/>
    <n v="303346"/>
    <s v="Projetos 1 - 30.06.2025"/>
    <x v="0"/>
    <x v="529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5-R03.dwg"/>
    <n v="437260"/>
    <s v="Projetos 1 - 30.06.2025"/>
    <x v="0"/>
    <x v="530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5-R03.pdf"/>
    <n v="303352"/>
    <s v="Projetos 1 - 30.06.2025"/>
    <x v="0"/>
    <x v="530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6-R03.dwg"/>
    <n v="437261"/>
    <s v="Projetos 1 - 30.06.2025"/>
    <x v="0"/>
    <x v="531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6-R03.pdf"/>
    <n v="303325"/>
    <s v="Projetos 1 - 30.06.2025"/>
    <x v="0"/>
    <x v="531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7-R03.dwg"/>
    <n v="437196"/>
    <s v="Projetos 1 - 30.06.2025"/>
    <x v="0"/>
    <x v="532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7-R03.pdf"/>
    <n v="303213"/>
    <s v="Projetos 1 - 30.06.2025"/>
    <x v="0"/>
    <x v="532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8-R03.dwg"/>
    <n v="371246"/>
    <s v="Projetos 1 - 30.06.2025"/>
    <x v="0"/>
    <x v="533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8-R03.pdf"/>
    <n v="321017"/>
    <s v="Projetos 1 - 30.06.2025"/>
    <x v="0"/>
    <x v="533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9-R03.dwg"/>
    <n v="372691"/>
    <s v="Projetos 1 - 30.06.2025"/>
    <x v="0"/>
    <x v="534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9-R03.pdf"/>
    <n v="363426"/>
    <s v="Projetos 1 - 30.06.2025"/>
    <x v="0"/>
    <x v="534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0-R03.dwg"/>
    <n v="372275"/>
    <s v="Projetos 1 - 30.06.2025"/>
    <x v="0"/>
    <x v="535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0-R03.pdf"/>
    <n v="361559"/>
    <s v="Projetos 1 - 30.06.2025"/>
    <x v="0"/>
    <x v="535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1-R09.dwg"/>
    <n v="405243"/>
    <s v="Projetos 1 - 30.06.2025"/>
    <x v="0"/>
    <x v="536"/>
    <s v="R09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1-R09.pdf"/>
    <n v="331262"/>
    <s v="Projetos 1 - 30.06.2025"/>
    <x v="0"/>
    <x v="536"/>
    <s v="R09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2-R03.dwg"/>
    <n v="372146"/>
    <s v="Projetos 1 - 30.06.2025"/>
    <x v="0"/>
    <x v="537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2-R03.pdf"/>
    <n v="337956"/>
    <s v="Projetos 1 - 30.06.2025"/>
    <x v="0"/>
    <x v="537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101-R02.dwg"/>
    <n v="12740100"/>
    <s v="Projetos 1 - 30.06.2025"/>
    <x v="0"/>
    <x v="538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101-R02.pdf"/>
    <n v="793529"/>
    <s v="Projetos 1 - 30.06.2025"/>
    <x v="0"/>
    <x v="538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H1-201-R00.pdf"/>
    <n v="47601022"/>
    <s v="Projetos 1 - 30.06.2025"/>
    <x v="0"/>
    <x v="539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1-201-R00.zip"/>
    <n v="68951456"/>
    <s v="Projetos 1 - 30.06.2025"/>
    <x v="0"/>
    <x v="539"/>
    <s v="R00"/>
    <x v="2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1-R06.dwg"/>
    <n v="1558570"/>
    <s v="Projetos 1 - 30.06.2025"/>
    <x v="0"/>
    <x v="540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1-R06.pdf"/>
    <n v="568549"/>
    <s v="Projetos 1 - 30.06.2025"/>
    <x v="0"/>
    <x v="540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2-R07.dwg"/>
    <n v="1651657"/>
    <s v="Projetos 1 - 30.06.2025"/>
    <x v="0"/>
    <x v="541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2-R07.pdf"/>
    <n v="666688"/>
    <s v="Projetos 1 - 30.06.2025"/>
    <x v="0"/>
    <x v="541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3-R06.dwg"/>
    <n v="1807993"/>
    <s v="Projetos 1 - 30.06.2025"/>
    <x v="0"/>
    <x v="542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3-R06.pdf"/>
    <n v="538891"/>
    <s v="Projetos 1 - 30.06.2025"/>
    <x v="0"/>
    <x v="542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4-R04.dwg"/>
    <n v="1565472"/>
    <s v="Projetos 1 - 30.06.2025"/>
    <x v="0"/>
    <x v="543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4-R04.pdf"/>
    <n v="636095"/>
    <s v="Projetos 1 - 30.06.2025"/>
    <x v="0"/>
    <x v="543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5-R07.dwg"/>
    <n v="1764129"/>
    <s v="Projetos 1 - 30.06.2025"/>
    <x v="0"/>
    <x v="544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5-R07.pdf"/>
    <n v="484666"/>
    <s v="Projetos 1 - 30.06.2025"/>
    <x v="0"/>
    <x v="544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6-R07.dwg"/>
    <n v="1777667"/>
    <s v="Projetos 1 - 30.06.2025"/>
    <x v="0"/>
    <x v="545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6-R07.pdf"/>
    <n v="601204"/>
    <s v="Projetos 1 - 30.06.2025"/>
    <x v="0"/>
    <x v="545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7-R05.dwg"/>
    <n v="1581411"/>
    <s v="Projetos 1 - 30.06.2025"/>
    <x v="0"/>
    <x v="546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7-R05.pdf"/>
    <n v="491320"/>
    <s v="Projetos 1 - 30.06.2025"/>
    <x v="0"/>
    <x v="546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8-R07.dwg"/>
    <n v="1733216"/>
    <s v="Projetos 1 - 30.06.2025"/>
    <x v="0"/>
    <x v="547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8-R07.pdf"/>
    <n v="662095"/>
    <s v="Projetos 1 - 30.06.2025"/>
    <x v="0"/>
    <x v="547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9-R08.dwg"/>
    <n v="1698203"/>
    <s v="Projetos 1 - 30.06.2025"/>
    <x v="0"/>
    <x v="548"/>
    <s v="R08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9-R08.pdf"/>
    <n v="708055"/>
    <s v="Projetos 1 - 30.06.2025"/>
    <x v="0"/>
    <x v="548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0-R04.dwg"/>
    <n v="1134437"/>
    <s v="Projetos 1 - 30.06.2025"/>
    <x v="0"/>
    <x v="549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0-R04.pdf"/>
    <n v="581505"/>
    <s v="Projetos 1 - 30.06.2025"/>
    <x v="0"/>
    <x v="549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1-R08.dwg"/>
    <n v="1287326"/>
    <s v="Projetos 1 - 30.06.2025"/>
    <x v="0"/>
    <x v="550"/>
    <s v="R08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1-R08.pdf"/>
    <n v="589612"/>
    <s v="Projetos 1 - 30.06.2025"/>
    <x v="0"/>
    <x v="550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2-R05.dwg"/>
    <n v="1138967"/>
    <s v="Projetos 1 - 30.06.2025"/>
    <x v="0"/>
    <x v="551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2-R05.pdf"/>
    <n v="473390"/>
    <s v="Projetos 1 - 30.06.2025"/>
    <x v="0"/>
    <x v="551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3-R04.dwg"/>
    <n v="1298533"/>
    <s v="Projetos 1 - 30.06.2025"/>
    <x v="0"/>
    <x v="552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3-R04.pdf"/>
    <n v="671497"/>
    <s v="Projetos 1 - 30.06.2025"/>
    <x v="0"/>
    <x v="552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4-R06.dwg"/>
    <n v="1237851"/>
    <s v="Projetos 1 - 30.06.2025"/>
    <x v="0"/>
    <x v="553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4-R06.pdf"/>
    <n v="514768"/>
    <s v="Projetos 1 - 30.06.2025"/>
    <x v="0"/>
    <x v="553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5-R04.dwg"/>
    <n v="1336236"/>
    <s v="Projetos 1 - 30.06.2025"/>
    <x v="0"/>
    <x v="554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5-R04.pdf"/>
    <n v="670037"/>
    <s v="Projetos 1 - 30.06.2025"/>
    <x v="0"/>
    <x v="554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6-R07.dwg"/>
    <n v="1465234"/>
    <s v="Projetos 1 - 30.06.2025"/>
    <x v="0"/>
    <x v="555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6-R07.pdf"/>
    <n v="658575"/>
    <s v="Projetos 1 - 30.06.2025"/>
    <x v="0"/>
    <x v="555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7-R06.dwg"/>
    <n v="1267858"/>
    <s v="Projetos 1 - 30.06.2025"/>
    <x v="0"/>
    <x v="556"/>
    <s v="R06"/>
    <x v="0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017-R06.pdf"/>
    <n v="524036"/>
    <s v="Projetos 1 - 30.06.2025"/>
    <x v="0"/>
    <x v="556"/>
    <s v="R06"/>
    <x v="1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018-R06.dwg"/>
    <n v="2316717"/>
    <s v="Projetos 1 - 30.06.2025"/>
    <x v="0"/>
    <x v="557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8-R06.pdf"/>
    <n v="965080"/>
    <s v="Projetos 1 - 30.06.2025"/>
    <x v="0"/>
    <x v="557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9-R05.dwg"/>
    <n v="1483495"/>
    <s v="Projetos 1 - 30.06.2025"/>
    <x v="0"/>
    <x v="558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9-R05.pdf"/>
    <n v="635658"/>
    <s v="Projetos 1 - 30.06.2025"/>
    <x v="0"/>
    <x v="558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0-R06.dwg"/>
    <n v="1355032"/>
    <s v="Projetos 1 - 30.06.2025"/>
    <x v="0"/>
    <x v="559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0-R06.pdf"/>
    <n v="587252"/>
    <s v="Projetos 1 - 30.06.2025"/>
    <x v="0"/>
    <x v="559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1-R06.dwg"/>
    <n v="1152682"/>
    <s v="Projetos 1 - 30.06.2025"/>
    <x v="0"/>
    <x v="560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1-R06.pdf"/>
    <n v="294107"/>
    <s v="Projetos 1 - 30.06.2025"/>
    <x v="0"/>
    <x v="560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2-R05.dwg"/>
    <n v="4472622"/>
    <s v="Projetos 1 - 30.06.2025"/>
    <x v="0"/>
    <x v="561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2-R05.pdf"/>
    <n v="346756"/>
    <s v="Projetos 1 - 30.06.2025"/>
    <x v="0"/>
    <x v="561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3-R06.dwg"/>
    <n v="1417863"/>
    <s v="Projetos 1 - 30.06.2025"/>
    <x v="0"/>
    <x v="562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3-R06.pdf"/>
    <n v="581401"/>
    <s v="Projetos 1 - 30.06.2025"/>
    <x v="0"/>
    <x v="562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4-R06.dwg"/>
    <n v="4569656"/>
    <s v="Projetos 1 - 30.06.2025"/>
    <x v="0"/>
    <x v="563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4-R06.pdf"/>
    <n v="442309"/>
    <s v="Projetos 1 - 30.06.2025"/>
    <x v="0"/>
    <x v="563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1-R05.dwg"/>
    <n v="993900"/>
    <s v="Projetos 1 - 30.06.2025"/>
    <x v="0"/>
    <x v="564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1-R05.pdf"/>
    <n v="467658"/>
    <s v="Projetos 1 - 30.06.2025"/>
    <x v="0"/>
    <x v="564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2-R01.dwg"/>
    <n v="917141"/>
    <s v="Projetos 1 - 30.06.2025"/>
    <x v="0"/>
    <x v="565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2-R01.pdf"/>
    <n v="272836"/>
    <s v="Projetos 1 - 30.06.2025"/>
    <x v="0"/>
    <x v="565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3-R01.dwg"/>
    <n v="965322"/>
    <s v="Projetos 1 - 30.06.2025"/>
    <x v="0"/>
    <x v="566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3-R01.pdf"/>
    <n v="268815"/>
    <s v="Projetos 1 - 30.06.2025"/>
    <x v="0"/>
    <x v="566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4-R01.dwg"/>
    <n v="980004"/>
    <s v="Projetos 1 - 30.06.2025"/>
    <x v="0"/>
    <x v="567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4-R01.pdf"/>
    <n v="271780"/>
    <s v="Projetos 1 - 30.06.2025"/>
    <x v="0"/>
    <x v="567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5-R01.dwg"/>
    <n v="915868"/>
    <s v="Projetos 1 - 30.06.2025"/>
    <x v="0"/>
    <x v="568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5-R01.pdf"/>
    <n v="271168"/>
    <s v="Projetos 1 - 30.06.2025"/>
    <x v="0"/>
    <x v="568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6-R01.dwg"/>
    <n v="924562"/>
    <s v="Projetos 1 - 30.06.2025"/>
    <x v="0"/>
    <x v="569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6-R01.pdf"/>
    <n v="304985"/>
    <s v="Projetos 1 - 30.06.2025"/>
    <x v="0"/>
    <x v="569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7-R01.dwg"/>
    <n v="976137"/>
    <s v="Projetos 1 - 30.06.2025"/>
    <x v="0"/>
    <x v="570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7-R01.pdf"/>
    <n v="269972"/>
    <s v="Projetos 1 - 30.06.2025"/>
    <x v="0"/>
    <x v="570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8-R01.dwg"/>
    <n v="966871"/>
    <s v="Projetos 1 - 30.06.2025"/>
    <x v="0"/>
    <x v="571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8-R01.pdf"/>
    <n v="301863"/>
    <s v="Projetos 1 - 30.06.2025"/>
    <x v="0"/>
    <x v="571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9-R01.dwg"/>
    <n v="925870"/>
    <s v="Projetos 1 - 30.06.2025"/>
    <x v="0"/>
    <x v="572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9-R01.pdf"/>
    <n v="287328"/>
    <s v="Projetos 1 - 30.06.2025"/>
    <x v="0"/>
    <x v="572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0-R01.dwg"/>
    <n v="938921"/>
    <s v="Projetos 1 - 30.06.2025"/>
    <x v="0"/>
    <x v="573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0-R01.pdf"/>
    <n v="263687"/>
    <s v="Projetos 1 - 30.06.2025"/>
    <x v="0"/>
    <x v="573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1-R01.dwg"/>
    <n v="922676"/>
    <s v="Projetos 1 - 30.06.2025"/>
    <x v="0"/>
    <x v="574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1-R01.pdf"/>
    <n v="259850"/>
    <s v="Projetos 1 - 30.06.2025"/>
    <x v="0"/>
    <x v="574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2-R01.dwg"/>
    <n v="935480"/>
    <s v="Projetos 1 - 30.06.2025"/>
    <x v="0"/>
    <x v="575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2-R01.pdf"/>
    <n v="313403"/>
    <s v="Projetos 1 - 30.06.2025"/>
    <x v="0"/>
    <x v="575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3-R01.dwg"/>
    <n v="945130"/>
    <s v="Projetos 1 - 30.06.2025"/>
    <x v="0"/>
    <x v="576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3-R01.pdf"/>
    <n v="264626"/>
    <s v="Projetos 1 - 30.06.2025"/>
    <x v="0"/>
    <x v="576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4-R01.dwg"/>
    <n v="952773"/>
    <s v="Projetos 1 - 30.06.2025"/>
    <x v="0"/>
    <x v="577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4-R01.pdf"/>
    <n v="315768"/>
    <s v="Projetos 1 - 30.06.2025"/>
    <x v="0"/>
    <x v="577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5-R01.dwg"/>
    <n v="970552"/>
    <s v="Projetos 1 - 30.06.2025"/>
    <x v="0"/>
    <x v="578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5-R01.pdf"/>
    <n v="272060"/>
    <s v="Projetos 1 - 30.06.2025"/>
    <x v="0"/>
    <x v="578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6-R01.dwg"/>
    <n v="948877"/>
    <s v="Projetos 1 - 30.06.2025"/>
    <x v="0"/>
    <x v="579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6-R01.pdf"/>
    <n v="265743"/>
    <s v="Projetos 1 - 30.06.2025"/>
    <x v="0"/>
    <x v="579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7-R00.dwg"/>
    <n v="1071026"/>
    <s v="Projetos 1 - 30.06.2025"/>
    <x v="0"/>
    <x v="580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7-R00.pdf"/>
    <n v="604450"/>
    <s v="Projetos 1 - 30.06.2025"/>
    <x v="0"/>
    <x v="580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8-R02.dwg"/>
    <n v="1875401"/>
    <s v="Projetos 1 - 30.06.2025"/>
    <x v="0"/>
    <x v="581"/>
    <s v="R02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8-R02.pdf"/>
    <n v="616897"/>
    <s v="Projetos 1 - 30.06.2025"/>
    <x v="0"/>
    <x v="581"/>
    <s v="R02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9-R00.dwg"/>
    <n v="3867089"/>
    <s v="Projetos 1 - 30.06.2025"/>
    <x v="0"/>
    <x v="582"/>
    <s v="R00"/>
    <x v="0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119-R00.pdf"/>
    <n v="1043974"/>
    <s v="Projetos 1 - 30.06.2025"/>
    <x v="0"/>
    <x v="582"/>
    <s v="R00"/>
    <x v="1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120-R00.dwg"/>
    <n v="1069888"/>
    <s v="Projetos 1 - 30.06.2025"/>
    <x v="0"/>
    <x v="583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0-R00.pdf"/>
    <n v="344499"/>
    <s v="Projetos 1 - 30.06.2025"/>
    <x v="0"/>
    <x v="583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1-R00.dwg"/>
    <n v="1085957"/>
    <s v="Projetos 1 - 30.06.2025"/>
    <x v="0"/>
    <x v="584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1-R00.pdf"/>
    <n v="525653"/>
    <s v="Projetos 1 - 30.06.2025"/>
    <x v="0"/>
    <x v="584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I2-001-R03.dwg"/>
    <n v="1277700"/>
    <s v="Projetos 1 - 30.06.2025"/>
    <x v="0"/>
    <x v="585"/>
    <s v="R03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1-R03.pdf"/>
    <n v="584688"/>
    <s v="Projetos 1 - 30.06.2025"/>
    <x v="0"/>
    <x v="585"/>
    <s v="R03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2-R02.dwg"/>
    <n v="1210967"/>
    <s v="Projetos 1 - 30.06.2025"/>
    <x v="0"/>
    <x v="586"/>
    <s v="R02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2-R02.pdf"/>
    <n v="690913"/>
    <s v="Projetos 1 - 30.06.2025"/>
    <x v="0"/>
    <x v="586"/>
    <s v="R02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3-R02.dwg"/>
    <n v="1395874"/>
    <s v="Projetos 1 - 30.06.2025"/>
    <x v="0"/>
    <x v="587"/>
    <s v="R02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3-R02.pdf"/>
    <n v="662455"/>
    <s v="Projetos 1 - 30.06.2025"/>
    <x v="0"/>
    <x v="587"/>
    <s v="R02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4-R02.dwg"/>
    <n v="1154625"/>
    <s v="Projetos 1 - 30.06.2025"/>
    <x v="0"/>
    <x v="588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4-R02.pdf"/>
    <n v="676767"/>
    <s v="Projetos 1 - 30.06.2025"/>
    <x v="0"/>
    <x v="588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5-R02.dwg"/>
    <n v="1348009"/>
    <s v="Projetos 1 - 30.06.2025"/>
    <x v="0"/>
    <x v="589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5-R02.pdf"/>
    <n v="623579"/>
    <s v="Projetos 1 - 30.06.2025"/>
    <x v="0"/>
    <x v="589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6-R02.dwg"/>
    <n v="1318077"/>
    <s v="Projetos 1 - 30.06.2025"/>
    <x v="0"/>
    <x v="590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6-R02.pdf"/>
    <n v="723042"/>
    <s v="Projetos 1 - 30.06.2025"/>
    <x v="0"/>
    <x v="590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7-R02.dwg"/>
    <n v="1284657"/>
    <s v="Projetos 1 - 30.06.2025"/>
    <x v="0"/>
    <x v="591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7-R02.pdf"/>
    <n v="620125"/>
    <s v="Projetos 1 - 30.06.2025"/>
    <x v="0"/>
    <x v="591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8-R02.dwg"/>
    <n v="1638183"/>
    <s v="Projetos 1 - 30.06.2025"/>
    <x v="0"/>
    <x v="592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8-R02.pdf"/>
    <n v="774990"/>
    <s v="Projetos 1 - 30.06.2025"/>
    <x v="0"/>
    <x v="592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9-R02.dwg"/>
    <n v="1336471"/>
    <s v="Projetos 1 - 30.06.2025"/>
    <x v="0"/>
    <x v="593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9-R02.pdf"/>
    <n v="741975"/>
    <s v="Projetos 1 - 30.06.2025"/>
    <x v="0"/>
    <x v="593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0-R02.dwg"/>
    <n v="1294783"/>
    <s v="Projetos 1 - 30.06.2025"/>
    <x v="0"/>
    <x v="594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0-R02.pdf"/>
    <n v="595044"/>
    <s v="Projetos 1 - 30.06.2025"/>
    <x v="0"/>
    <x v="594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1-R02.dwg"/>
    <n v="1373496"/>
    <s v="Projetos 1 - 30.06.2025"/>
    <x v="0"/>
    <x v="595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1-R02.pdf"/>
    <n v="691933"/>
    <s v="Projetos 1 - 30.06.2025"/>
    <x v="0"/>
    <x v="595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2-R02.dwg"/>
    <n v="1233132"/>
    <s v="Projetos 1 - 30.06.2025"/>
    <x v="0"/>
    <x v="596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2-R02.pdf"/>
    <n v="585885"/>
    <s v="Projetos 1 - 30.06.2025"/>
    <x v="0"/>
    <x v="596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3-R02.dwg"/>
    <n v="1400273"/>
    <s v="Projetos 1 - 30.06.2025"/>
    <x v="0"/>
    <x v="597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3-R02.pdf"/>
    <n v="706849"/>
    <s v="Projetos 1 - 30.06.2025"/>
    <x v="0"/>
    <x v="597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4-R02.dwg"/>
    <n v="1274572"/>
    <s v="Projetos 1 - 30.06.2025"/>
    <x v="0"/>
    <x v="598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4-R02.pdf"/>
    <n v="617648"/>
    <s v="Projetos 1 - 30.06.2025"/>
    <x v="0"/>
    <x v="598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5-R02.dwg"/>
    <n v="1276083"/>
    <s v="Projetos 1 - 30.06.2025"/>
    <x v="0"/>
    <x v="599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5-R02.pdf"/>
    <n v="702010"/>
    <s v="Projetos 1 - 30.06.2025"/>
    <x v="0"/>
    <x v="599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6-R02.dwg"/>
    <n v="1632392"/>
    <s v="Projetos 1 - 30.06.2025"/>
    <x v="0"/>
    <x v="600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6-R02.pdf"/>
    <n v="800632"/>
    <s v="Projetos 1 - 30.06.2025"/>
    <x v="0"/>
    <x v="600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7-R02.dwg"/>
    <n v="1390858"/>
    <s v="Projetos 1 - 30.06.2025"/>
    <x v="0"/>
    <x v="601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7-R02.pdf"/>
    <n v="649644"/>
    <s v="Projetos 1 - 30.06.2025"/>
    <x v="0"/>
    <x v="601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8-R03.dwg"/>
    <n v="2014737"/>
    <s v="Projetos 1 - 30.06.2025"/>
    <x v="0"/>
    <x v="602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8-R03.pdf"/>
    <n v="830206"/>
    <s v="Projetos 1 - 30.06.2025"/>
    <x v="0"/>
    <x v="602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9-R03.dwg"/>
    <n v="1507276"/>
    <s v="Projetos 1 - 30.06.2025"/>
    <x v="0"/>
    <x v="603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9-R03.pdf"/>
    <n v="640210"/>
    <s v="Projetos 1 - 30.06.2025"/>
    <x v="0"/>
    <x v="603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0-R02.dwg"/>
    <n v="1442405"/>
    <s v="Projetos 1 - 30.06.2025"/>
    <x v="0"/>
    <x v="604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0-R02.pdf"/>
    <n v="719208"/>
    <s v="Projetos 1 - 30.06.2025"/>
    <x v="0"/>
    <x v="604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1-R04.dwg"/>
    <n v="4422840"/>
    <s v="Projetos 1 - 30.06.2025"/>
    <x v="0"/>
    <x v="605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1-R04.pdf"/>
    <n v="1602084"/>
    <s v="Projetos 1 - 30.06.2025"/>
    <x v="0"/>
    <x v="605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2-R04.dwg"/>
    <n v="4549966"/>
    <s v="Projetos 1 - 30.06.2025"/>
    <x v="0"/>
    <x v="606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2-R04.pdf"/>
    <n v="1559260"/>
    <s v="Projetos 1 - 30.06.2025"/>
    <x v="0"/>
    <x v="606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3-R04.dwg"/>
    <n v="4579565"/>
    <s v="Projetos 1 - 30.06.2025"/>
    <x v="0"/>
    <x v="607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3-R04.pdf"/>
    <n v="1877691"/>
    <s v="Projetos 1 - 30.06.2025"/>
    <x v="0"/>
    <x v="607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J1-001-R04.dwg"/>
    <n v="3696212"/>
    <s v="Projetos 1 - 30.06.2025"/>
    <x v="0"/>
    <x v="608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1-R04.pdf"/>
    <n v="1103161"/>
    <s v="Projetos 1 - 30.06.2025"/>
    <x v="0"/>
    <x v="608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2-R05.dwg"/>
    <n v="3704864"/>
    <s v="Projetos 1 - 30.06.2025"/>
    <x v="0"/>
    <x v="609"/>
    <s v="R05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2-R05.pdf"/>
    <n v="921405"/>
    <s v="Projetos 1 - 30.06.2025"/>
    <x v="0"/>
    <x v="609"/>
    <s v="R05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3-R04.dwg"/>
    <n v="3282047"/>
    <s v="Projetos 1 - 30.06.2025"/>
    <x v="0"/>
    <x v="610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3-R04.pdf"/>
    <n v="1031722"/>
    <s v="Projetos 1 - 30.06.2025"/>
    <x v="0"/>
    <x v="610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4-R04.dwg"/>
    <n v="3881549"/>
    <s v="Projetos 1 - 30.06.2025"/>
    <x v="0"/>
    <x v="611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4-R04.pdf"/>
    <n v="1246061"/>
    <s v="Projetos 1 - 30.06.2025"/>
    <x v="0"/>
    <x v="611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5-R04.dwg"/>
    <n v="3350496"/>
    <s v="Projetos 1 - 30.06.2025"/>
    <x v="0"/>
    <x v="612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5-R04.pdf"/>
    <n v="1236330"/>
    <s v="Projetos 1 - 30.06.2025"/>
    <x v="0"/>
    <x v="612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6-R04.dwg"/>
    <n v="3426796"/>
    <s v="Projetos 1 - 30.06.2025"/>
    <x v="0"/>
    <x v="613"/>
    <s v="R04"/>
    <x v="0"/>
    <s v="OBSOLETO"/>
    <x v="8"/>
    <s v="C:\Users\luis.nunes\OneDrive - ATERPA\00.SERVIDOR\SALA TÉCNICA\00.PROJETOS\02.DOCUMENTOS\ANO 01"/>
    <s v="MSV-163MS-535-545"/>
    <x v="6"/>
    <s v="OBSOLETO"/>
    <s v="C:\Users\luis.nunes\OneDrive - ATERPA\00.SERVIDOR\SALA TÉCNICA\00.PROJETOS\02.DOCUMENTOS\ANO 01\MSV-163MS-535-545\31.SI\OBSOLETO"/>
    <s v="NOVO"/>
    <m/>
  </r>
  <r>
    <s v="MSV-163MS-535-545-ACA-EXE-DE-J1-006-R04.pdf"/>
    <n v="1136586"/>
    <s v="Projetos 1 - 30.06.2025"/>
    <x v="0"/>
    <x v="613"/>
    <s v="R04"/>
    <x v="1"/>
    <s v="OBSOLETO"/>
    <x v="8"/>
    <s v="C:\Users\luis.nunes\OneDrive - ATERPA\00.SERVIDOR\SALA TÉCNICA\00.PROJETOS\02.DOCUMENTOS\ANO 01"/>
    <s v="MSV-163MS-535-545"/>
    <x v="6"/>
    <s v="OBSOLETO"/>
    <s v="C:\Users\luis.nunes\OneDrive - ATERPA\00.SERVIDOR\SALA TÉCNICA\00.PROJETOS\02.DOCUMENTOS\ANO 01\MSV-163MS-535-545\31.SI\OBSOLETO"/>
    <s v="NOVO"/>
    <m/>
  </r>
  <r>
    <s v="MSV-163MS-535-545-ACA-EXE-DE-J1-007-R04.dwg"/>
    <n v="3110879"/>
    <s v="Projetos 1 - 30.06.2025"/>
    <x v="0"/>
    <x v="614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7-R04.pdf"/>
    <n v="764797"/>
    <s v="Projetos 1 - 30.06.2025"/>
    <x v="0"/>
    <x v="614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8-R04.dwg"/>
    <n v="3813879"/>
    <s v="Projetos 1 - 30.06.2025"/>
    <x v="0"/>
    <x v="615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8-R04.pdf"/>
    <n v="934636"/>
    <s v="Projetos 1 - 30.06.2025"/>
    <x v="0"/>
    <x v="615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9-R04.dwg"/>
    <n v="3654166"/>
    <s v="Projetos 1 - 30.06.2025"/>
    <x v="0"/>
    <x v="616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9-R04.pdf"/>
    <n v="902384"/>
    <s v="Projetos 1 - 30.06.2025"/>
    <x v="0"/>
    <x v="616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0-R04.dwg"/>
    <n v="4652959"/>
    <s v="Projetos 1 - 30.06.2025"/>
    <x v="0"/>
    <x v="617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0-R04.pdf"/>
    <n v="1020407"/>
    <s v="Projetos 1 - 30.06.2025"/>
    <x v="0"/>
    <x v="617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1-R01.dwg"/>
    <n v="1617106"/>
    <s v="Projetos 1 - 30.06.2025"/>
    <x v="0"/>
    <x v="618"/>
    <s v="R01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1-R01.pdf"/>
    <n v="289698"/>
    <s v="Projetos 1 - 30.06.2025"/>
    <x v="0"/>
    <x v="618"/>
    <s v="R01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2-R02.dwg"/>
    <n v="2445788"/>
    <s v="Projetos 1 - 30.06.2025"/>
    <x v="0"/>
    <x v="619"/>
    <s v="R02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2-R02.pdf"/>
    <n v="863034"/>
    <s v="Projetos 1 - 30.06.2025"/>
    <x v="0"/>
    <x v="619"/>
    <s v="R02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3-R01.dwg"/>
    <n v="1981105"/>
    <s v="Projetos 1 - 30.06.2025"/>
    <x v="0"/>
    <x v="620"/>
    <s v="R01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3-R01.pdf"/>
    <n v="419960"/>
    <s v="Projetos 1 - 30.06.2025"/>
    <x v="0"/>
    <x v="620"/>
    <s v="R01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2-001-R01.dwg"/>
    <n v="2121078"/>
    <s v="Projetos 1 - 30.06.2025"/>
    <x v="0"/>
    <x v="621"/>
    <s v="R01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1-R01.pdf"/>
    <n v="909620"/>
    <s v="Projetos 1 - 30.06.2025"/>
    <x v="0"/>
    <x v="621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2-R00.dwg"/>
    <n v="2178057"/>
    <s v="Projetos 1 - 30.06.2025"/>
    <x v="0"/>
    <x v="622"/>
    <s v="R00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2-R00.pdf"/>
    <n v="734172"/>
    <s v="Projetos 1 - 30.06.2025"/>
    <x v="0"/>
    <x v="622"/>
    <s v="R00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3-R00.dwg"/>
    <n v="3994567"/>
    <s v="Projetos 1 - 30.06.2025"/>
    <x v="0"/>
    <x v="623"/>
    <s v="R00"/>
    <x v="0"/>
    <s v="OBSOLETO"/>
    <x v="8"/>
    <s v="C:\Users\luis.nunes\OneDrive - ATERPA\00.SERVIDOR\SALA TÉCNICA\00.PROJETOS\02.DOCUMENTOS\ANO 01"/>
    <s v="MSV-163MS-535-545"/>
    <x v="11"/>
    <s v="OBSOLETO"/>
    <s v="C:\Users\luis.nunes\OneDrive - ATERPA\00.SERVIDOR\SALA TÉCNICA\00.PROJETOS\02.DOCUMENTOS\ANO 01\MSV-163MS-535-545\35.OC\OBSOLETO"/>
    <s v="NOVO"/>
    <m/>
  </r>
  <r>
    <s v="MSV-163MS-535-545-ACA-EXE-DE-J2-003-R00.pdf"/>
    <n v="1083916"/>
    <s v="Projetos 1 - 30.06.2025"/>
    <x v="0"/>
    <x v="623"/>
    <s v="R00"/>
    <x v="1"/>
    <s v="OBSOLETO"/>
    <x v="8"/>
    <s v="C:\Users\luis.nunes\OneDrive - ATERPA\00.SERVIDOR\SALA TÉCNICA\00.PROJETOS\02.DOCUMENTOS\ANO 01"/>
    <s v="MSV-163MS-535-545"/>
    <x v="11"/>
    <s v="OBSOLETO"/>
    <s v="C:\Users\luis.nunes\OneDrive - ATERPA\00.SERVIDOR\SALA TÉCNICA\00.PROJETOS\02.DOCUMENTOS\ANO 01\MSV-163MS-535-545\35.OC\OBSOLETO"/>
    <s v="NOVO"/>
    <m/>
  </r>
  <r>
    <s v="MSV-163MS-535-545-ACA-EXE-DE-K2-001-R01.dwg"/>
    <n v="6014645"/>
    <s v="Projetos 1 - 30.06.2025"/>
    <x v="0"/>
    <x v="624"/>
    <s v="R01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1-R01.pdf"/>
    <n v="343932"/>
    <s v="Projetos 1 - 30.06.2025"/>
    <x v="0"/>
    <x v="624"/>
    <s v="R01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2-R02.dwg"/>
    <n v="5521637"/>
    <s v="Projetos 1 - 30.06.2025"/>
    <x v="0"/>
    <x v="625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2-R02.pdf"/>
    <n v="398952"/>
    <s v="Projetos 1 - 30.06.2025"/>
    <x v="0"/>
    <x v="625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3-R05.dwg"/>
    <n v="3222876"/>
    <s v="Projetos 1 - 30.06.2025"/>
    <x v="0"/>
    <x v="626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3-R05.pdf"/>
    <n v="556882"/>
    <s v="Projetos 1 - 30.06.2025"/>
    <x v="0"/>
    <x v="626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4-R05.dwg"/>
    <n v="2799465"/>
    <s v="Projetos 1 - 30.06.2025"/>
    <x v="0"/>
    <x v="627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4-R05.pdf"/>
    <n v="537126"/>
    <s v="Projetos 1 - 30.06.2025"/>
    <x v="0"/>
    <x v="627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5-R02.dwg"/>
    <n v="5742645"/>
    <s v="Projetos 1 - 30.06.2025"/>
    <x v="0"/>
    <x v="628"/>
    <s v="R02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5-R02.pdf"/>
    <n v="354622"/>
    <s v="Projetos 1 - 30.06.2025"/>
    <x v="0"/>
    <x v="628"/>
    <s v="R02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6-R02.dwg"/>
    <n v="5478000"/>
    <s v="Projetos 1 - 30.06.2025"/>
    <x v="0"/>
    <x v="629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6-R02.pdf"/>
    <n v="398190"/>
    <s v="Projetos 1 - 30.06.2025"/>
    <x v="0"/>
    <x v="629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7-R04.dwg"/>
    <n v="3158333"/>
    <s v="Projetos 1 - 30.06.2025"/>
    <x v="0"/>
    <x v="630"/>
    <s v="R04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7-R04.pdf"/>
    <n v="515518"/>
    <s v="Projetos 1 - 30.06.2025"/>
    <x v="0"/>
    <x v="630"/>
    <s v="R04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8-R02.dwg"/>
    <n v="905141"/>
    <s v="Projetos 1 - 30.06.2025"/>
    <x v="0"/>
    <x v="631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8-R02.pdf"/>
    <n v="363346"/>
    <s v="Projetos 1 - 30.06.2025"/>
    <x v="0"/>
    <x v="631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M1-001-R03.dwg"/>
    <n v="1793102"/>
    <s v="Projetos 1 - 30.06.2025"/>
    <x v="0"/>
    <x v="632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1-R03.pdf"/>
    <n v="598935"/>
    <s v="Projetos 1 - 30.06.2025"/>
    <x v="0"/>
    <x v="632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2-R03.dwg"/>
    <n v="2257157"/>
    <s v="Projetos 1 - 30.06.2025"/>
    <x v="0"/>
    <x v="633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2-R03.pdf"/>
    <n v="598149"/>
    <s v="Projetos 1 - 30.06.2025"/>
    <x v="0"/>
    <x v="633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3-R03.dwg"/>
    <n v="2215141"/>
    <s v="Projetos 1 - 30.06.2025"/>
    <x v="0"/>
    <x v="634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3-R03.pdf"/>
    <n v="677919"/>
    <s v="Projetos 1 - 30.06.2025"/>
    <x v="0"/>
    <x v="634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4-R04.dwg"/>
    <n v="2464467"/>
    <s v="Projetos 1 - 30.06.2025"/>
    <x v="0"/>
    <x v="635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4-R04.pdf"/>
    <n v="1275673"/>
    <s v="Projetos 1 - 30.06.2025"/>
    <x v="0"/>
    <x v="635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5-R04.dwg"/>
    <n v="2216126"/>
    <s v="Projetos 1 - 30.06.2025"/>
    <x v="0"/>
    <x v="636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5-R04.pdf"/>
    <n v="923608"/>
    <s v="Projetos 1 - 30.06.2025"/>
    <x v="0"/>
    <x v="636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6-R03.dwg"/>
    <n v="2141146"/>
    <s v="Projetos 1 - 30.06.2025"/>
    <x v="0"/>
    <x v="637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6-R03.pdf"/>
    <n v="585917"/>
    <s v="Projetos 1 - 30.06.2025"/>
    <x v="0"/>
    <x v="637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7-R03.dwg"/>
    <n v="2432982"/>
    <s v="Projetos 1 - 30.06.2025"/>
    <x v="0"/>
    <x v="638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7-R03.pdf"/>
    <n v="598501"/>
    <s v="Projetos 1 - 30.06.2025"/>
    <x v="0"/>
    <x v="638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8-R04.dwg"/>
    <n v="2439026"/>
    <s v="Projetos 1 - 30.06.2025"/>
    <x v="0"/>
    <x v="639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8-R04.pdf"/>
    <n v="826245"/>
    <s v="Projetos 1 - 30.06.2025"/>
    <x v="0"/>
    <x v="639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9-R03.dwg"/>
    <n v="2158249"/>
    <s v="Projetos 1 - 30.06.2025"/>
    <x v="0"/>
    <x v="640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9-R03.pdf"/>
    <n v="676281"/>
    <s v="Projetos 1 - 30.06.2025"/>
    <x v="0"/>
    <x v="640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10-R03.dwg"/>
    <n v="2119696"/>
    <s v="Projetos 1 - 30.06.2025"/>
    <x v="0"/>
    <x v="641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10-R03.pdf"/>
    <n v="601107"/>
    <s v="Projetos 1 - 30.06.2025"/>
    <x v="0"/>
    <x v="641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N2-001-R04.dwg"/>
    <n v="1694438"/>
    <s v="Projetos 1 - 30.06.2025"/>
    <x v="0"/>
    <x v="642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1-R04.pdf"/>
    <n v="604234"/>
    <s v="Projetos 1 - 30.06.2025"/>
    <x v="0"/>
    <x v="642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2-R04.dwg"/>
    <n v="1860237"/>
    <s v="Projetos 1 - 30.06.2025"/>
    <x v="0"/>
    <x v="643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2-R04.pdf"/>
    <n v="846056"/>
    <s v="Projetos 1 - 30.06.2025"/>
    <x v="0"/>
    <x v="643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3-R04.dwg"/>
    <n v="1941623"/>
    <s v="Projetos 1 - 30.06.2025"/>
    <x v="0"/>
    <x v="644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3-R04.pdf"/>
    <n v="868125"/>
    <s v="Projetos 1 - 30.06.2025"/>
    <x v="0"/>
    <x v="644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4-R04.dwg"/>
    <n v="1802614"/>
    <s v="Projetos 1 - 30.06.2025"/>
    <x v="0"/>
    <x v="645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4-R04.pdf"/>
    <n v="989929"/>
    <s v="Projetos 1 - 30.06.2025"/>
    <x v="0"/>
    <x v="645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5-R04.dwg"/>
    <n v="1849385"/>
    <s v="Projetos 1 - 30.06.2025"/>
    <x v="0"/>
    <x v="646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5-R04.pdf"/>
    <n v="978666"/>
    <s v="Projetos 1 - 30.06.2025"/>
    <x v="0"/>
    <x v="646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6-R04.dwg"/>
    <n v="1974574"/>
    <s v="Projetos 1 - 30.06.2025"/>
    <x v="0"/>
    <x v="647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6-R04.pdf"/>
    <n v="1093329"/>
    <s v="Projetos 1 - 30.06.2025"/>
    <x v="0"/>
    <x v="647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7-R04.dwg"/>
    <n v="2165852"/>
    <s v="Projetos 1 - 30.06.2025"/>
    <x v="0"/>
    <x v="648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7-R04.pdf"/>
    <n v="1241088"/>
    <s v="Projetos 1 - 30.06.2025"/>
    <x v="0"/>
    <x v="648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8-R04.dwg"/>
    <n v="2117897"/>
    <s v="Projetos 1 - 30.06.2025"/>
    <x v="0"/>
    <x v="649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8-R04.pdf"/>
    <n v="1031363"/>
    <s v="Projetos 1 - 30.06.2025"/>
    <x v="0"/>
    <x v="649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9-R04.dwg"/>
    <n v="2073557"/>
    <s v="Projetos 1 - 30.06.2025"/>
    <x v="0"/>
    <x v="650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9-R04.pdf"/>
    <n v="542754"/>
    <s v="Projetos 1 - 30.06.2025"/>
    <x v="0"/>
    <x v="650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0-R04.dwg"/>
    <n v="2019419"/>
    <s v="Projetos 1 - 30.06.2025"/>
    <x v="0"/>
    <x v="651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0-R04.pdf"/>
    <n v="544943"/>
    <s v="Projetos 1 - 30.06.2025"/>
    <x v="0"/>
    <x v="651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1-R00.dwg"/>
    <n v="12702162"/>
    <s v="Projetos 1 - 30.06.2025"/>
    <x v="0"/>
    <x v="652"/>
    <s v="R00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1-R00.pdf"/>
    <n v="211826"/>
    <s v="Projetos 1 - 30.06.2025"/>
    <x v="0"/>
    <x v="652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2-R00.dwg"/>
    <n v="12522141"/>
    <s v="Projetos 1 - 30.06.2025"/>
    <x v="0"/>
    <x v="653"/>
    <s v="R00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2-R00.pdf"/>
    <n v="222128"/>
    <s v="Projetos 1 - 30.06.2025"/>
    <x v="0"/>
    <x v="653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O2-001-R02.dwg"/>
    <n v="1643773"/>
    <s v="Projetos 1 - 30.06.2025"/>
    <x v="0"/>
    <x v="654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1-R02.pdf"/>
    <n v="579351"/>
    <s v="Projetos 1 - 30.06.2025"/>
    <x v="0"/>
    <x v="654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2-R02.dwg"/>
    <n v="1624762"/>
    <s v="Projetos 1 - 30.06.2025"/>
    <x v="0"/>
    <x v="655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2-R02.pdf"/>
    <n v="538079"/>
    <s v="Projetos 1 - 30.06.2025"/>
    <x v="0"/>
    <x v="655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3-R01.dwg"/>
    <n v="1980568"/>
    <s v="Projetos 1 - 30.06.2025"/>
    <x v="0"/>
    <x v="65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3-R01.pdf"/>
    <n v="702428"/>
    <s v="Projetos 1 - 30.06.2025"/>
    <x v="0"/>
    <x v="65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4-R01.dwg"/>
    <n v="1641634"/>
    <s v="Projetos 1 - 30.06.2025"/>
    <x v="0"/>
    <x v="657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4-R01.pdf"/>
    <n v="551224"/>
    <s v="Projetos 1 - 30.06.2025"/>
    <x v="0"/>
    <x v="657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5-R01.dwg"/>
    <n v="1846525"/>
    <s v="Projetos 1 - 30.06.2025"/>
    <x v="0"/>
    <x v="658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5-R01.pdf"/>
    <n v="569149"/>
    <s v="Projetos 1 - 30.06.2025"/>
    <x v="0"/>
    <x v="658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6-R01.dwg"/>
    <n v="1692631"/>
    <s v="Projetos 1 - 30.06.2025"/>
    <x v="0"/>
    <x v="659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6-R01.pdf"/>
    <n v="550023"/>
    <s v="Projetos 1 - 30.06.2025"/>
    <x v="0"/>
    <x v="659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7-R01.dwg"/>
    <n v="1785974"/>
    <s v="Projetos 1 - 30.06.2025"/>
    <x v="0"/>
    <x v="660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7-R01.pdf"/>
    <n v="539563"/>
    <s v="Projetos 1 - 30.06.2025"/>
    <x v="0"/>
    <x v="660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8-R01.dwg"/>
    <n v="1786233"/>
    <s v="Projetos 1 - 30.06.2025"/>
    <x v="0"/>
    <x v="661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8-R01.pdf"/>
    <n v="451183"/>
    <s v="Projetos 1 - 30.06.2025"/>
    <x v="0"/>
    <x v="661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9-R02.dwg"/>
    <n v="2204754"/>
    <s v="Projetos 1 - 30.06.2025"/>
    <x v="0"/>
    <x v="662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9-R02.pdf"/>
    <n v="644270"/>
    <s v="Projetos 1 - 30.06.2025"/>
    <x v="0"/>
    <x v="662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0-R02.dwg"/>
    <n v="2601096"/>
    <s v="Projetos 1 - 30.06.2025"/>
    <x v="0"/>
    <x v="663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0-R02.pdf"/>
    <n v="731894"/>
    <s v="Projetos 1 - 30.06.2025"/>
    <x v="0"/>
    <x v="663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1-R01.dwg"/>
    <n v="1803190"/>
    <s v="Projetos 1 - 30.06.2025"/>
    <x v="0"/>
    <x v="664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1-R01.pdf"/>
    <n v="641767"/>
    <s v="Projetos 1 - 30.06.2025"/>
    <x v="0"/>
    <x v="664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2-R01.dwg"/>
    <n v="1750562"/>
    <s v="Projetos 1 - 30.06.2025"/>
    <x v="0"/>
    <x v="665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2-R01.pdf"/>
    <n v="655409"/>
    <s v="Projetos 1 - 30.06.2025"/>
    <x v="0"/>
    <x v="665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3-R01.dwg"/>
    <n v="1778838"/>
    <s v="Projetos 1 - 30.06.2025"/>
    <x v="0"/>
    <x v="66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3-R01.pdf"/>
    <n v="611207"/>
    <s v="Projetos 1 - 30.06.2025"/>
    <x v="0"/>
    <x v="66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4-R01.dwg"/>
    <n v="2021292"/>
    <s v="Projetos 1 - 30.06.2025"/>
    <x v="0"/>
    <x v="667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4-R01.pdf"/>
    <n v="749104"/>
    <s v="Projetos 1 - 30.06.2025"/>
    <x v="0"/>
    <x v="667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5-R01.dwg"/>
    <n v="1675637"/>
    <s v="Projetos 1 - 30.06.2025"/>
    <x v="0"/>
    <x v="668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5-R01.pdf"/>
    <n v="534738"/>
    <s v="Projetos 1 - 30.06.2025"/>
    <x v="0"/>
    <x v="668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6-R01.dwg"/>
    <n v="1624531"/>
    <s v="Projetos 1 - 30.06.2025"/>
    <x v="0"/>
    <x v="669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6-R01.pdf"/>
    <n v="584430"/>
    <s v="Projetos 1 - 30.06.2025"/>
    <x v="0"/>
    <x v="669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7-R01.dwg"/>
    <n v="1577814"/>
    <s v="Projetos 1 - 30.06.2025"/>
    <x v="0"/>
    <x v="670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7-R01.pdf"/>
    <n v="609643"/>
    <s v="Projetos 1 - 30.06.2025"/>
    <x v="0"/>
    <x v="670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8-R01.dwg"/>
    <n v="1613491"/>
    <s v="Projetos 1 - 30.06.2025"/>
    <x v="0"/>
    <x v="671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8-R01.pdf"/>
    <n v="532579"/>
    <s v="Projetos 1 - 30.06.2025"/>
    <x v="0"/>
    <x v="671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9-R01.dwg"/>
    <n v="1682754"/>
    <s v="Projetos 1 - 30.06.2025"/>
    <x v="0"/>
    <x v="672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9-R01.pdf"/>
    <n v="527204"/>
    <s v="Projetos 1 - 30.06.2025"/>
    <x v="0"/>
    <x v="672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0-R00.dwg"/>
    <n v="1912810"/>
    <s v="Projetos 1 - 30.06.2025"/>
    <x v="0"/>
    <x v="673"/>
    <s v="R00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0-R00.pdf"/>
    <n v="545895"/>
    <s v="Projetos 1 - 30.06.2025"/>
    <x v="0"/>
    <x v="673"/>
    <s v="R00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1-R01.dwg"/>
    <n v="2256745"/>
    <s v="Projetos 1 - 30.06.2025"/>
    <x v="0"/>
    <x v="674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1-R01.pdf"/>
    <n v="622014"/>
    <s v="Projetos 1 - 30.06.2025"/>
    <x v="0"/>
    <x v="674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2-R01.dwg"/>
    <n v="2410285"/>
    <s v="Projetos 1 - 30.06.2025"/>
    <x v="0"/>
    <x v="675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2-R01.pdf"/>
    <n v="716115"/>
    <s v="Projetos 1 - 30.06.2025"/>
    <x v="0"/>
    <x v="675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3-R01.dwg"/>
    <n v="2610308"/>
    <s v="Projetos 1 - 30.06.2025"/>
    <x v="0"/>
    <x v="67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3-R01.pdf"/>
    <n v="742475"/>
    <s v="Projetos 1 - 30.06.2025"/>
    <x v="0"/>
    <x v="67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4-R02.dwg"/>
    <n v="2126155"/>
    <s v="Projetos 1 - 30.06.2025"/>
    <x v="0"/>
    <x v="677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4-R02.pdf"/>
    <n v="941811"/>
    <s v="Projetos 1 - 30.06.2025"/>
    <x v="0"/>
    <x v="677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Q1-001-R02.dwg"/>
    <n v="8274821"/>
    <s v="Projetos 1 - 30.06.2025"/>
    <x v="0"/>
    <x v="678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1-R02.pdf"/>
    <n v="500955"/>
    <s v="Projetos 1 - 30.06.2025"/>
    <x v="0"/>
    <x v="678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2-R02.dwg"/>
    <n v="8751430"/>
    <s v="Projetos 1 - 30.06.2025"/>
    <x v="0"/>
    <x v="679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2-R02.pdf"/>
    <n v="537088"/>
    <s v="Projetos 1 - 30.06.2025"/>
    <x v="0"/>
    <x v="679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3-R02.dwg"/>
    <n v="3275030"/>
    <s v="Projetos 1 - 30.06.2025"/>
    <x v="0"/>
    <x v="680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3-R02.pdf"/>
    <n v="557881"/>
    <s v="Projetos 1 - 30.06.2025"/>
    <x v="0"/>
    <x v="680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4-R02.dwg"/>
    <n v="8059653"/>
    <s v="Projetos 1 - 30.06.2025"/>
    <x v="0"/>
    <x v="681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4-R02.pdf"/>
    <n v="646491"/>
    <s v="Projetos 1 - 30.06.2025"/>
    <x v="0"/>
    <x v="681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5-R02.dwg"/>
    <n v="8264137"/>
    <s v="Projetos 1 - 30.06.2025"/>
    <x v="0"/>
    <x v="682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5-R02.pdf"/>
    <n v="565042"/>
    <s v="Projetos 1 - 30.06.2025"/>
    <x v="0"/>
    <x v="682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6-R02.dwg"/>
    <n v="8588050"/>
    <s v="Projetos 1 - 30.06.2025"/>
    <x v="0"/>
    <x v="683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6-R02.pdf"/>
    <n v="518362"/>
    <s v="Projetos 1 - 30.06.2025"/>
    <x v="0"/>
    <x v="683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7-R02.dwg"/>
    <n v="8246793"/>
    <s v="Projetos 1 - 30.06.2025"/>
    <x v="0"/>
    <x v="684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7-R02.pdf"/>
    <n v="540220"/>
    <s v="Projetos 1 - 30.06.2025"/>
    <x v="0"/>
    <x v="684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8-R02.dwg"/>
    <n v="8661320"/>
    <s v="Projetos 1 - 30.06.2025"/>
    <x v="0"/>
    <x v="685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8-R02.pdf"/>
    <n v="553108"/>
    <s v="Projetos 1 - 30.06.2025"/>
    <x v="0"/>
    <x v="685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9-R03.dwg"/>
    <n v="7641417"/>
    <s v="Projetos 1 - 30.06.2025"/>
    <x v="0"/>
    <x v="686"/>
    <s v="R03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9-R03.pdf"/>
    <n v="635825"/>
    <s v="Projetos 1 - 30.06.2025"/>
    <x v="0"/>
    <x v="686"/>
    <s v="R03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10-R02.dwg"/>
    <n v="8061061"/>
    <s v="Projetos 1 - 30.06.2025"/>
    <x v="0"/>
    <x v="687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10-R02.pdf"/>
    <n v="516759"/>
    <s v="Projetos 1 - 30.06.2025"/>
    <x v="0"/>
    <x v="687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MC-G1-001-R10.pdf"/>
    <n v="13444839"/>
    <s v="Projetos 1 - 30.06.2025"/>
    <x v="0"/>
    <x v="688"/>
    <s v="R10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MC-G1-001-R10.zip"/>
    <n v="1904267"/>
    <s v="Projetos 1 - 30.06.2025"/>
    <x v="0"/>
    <x v="688"/>
    <s v="R10"/>
    <x v="2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MC-H2-001-R08.pdf"/>
    <n v="1555473"/>
    <s v="Projetos 1 - 30.06.2025"/>
    <x v="0"/>
    <x v="689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MC-K2-001-R04.pdf"/>
    <n v="2085208"/>
    <s v="Projetos 1 - 30.06.2025"/>
    <x v="0"/>
    <x v="690"/>
    <s v="R04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MC-K2-002-R03.pdf"/>
    <n v="864564"/>
    <s v="Projetos 1 - 30.06.2025"/>
    <x v="0"/>
    <x v="691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MD-H1-001-R02.pdf"/>
    <n v="1668759"/>
    <s v="Projetos 1 - 30.06.2025"/>
    <x v="0"/>
    <x v="692"/>
    <s v="R02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MD-I2-001-R04.pdf"/>
    <n v="4620617"/>
    <s v="Projetos 1 - 30.06.2025"/>
    <x v="0"/>
    <x v="693"/>
    <s v="R04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MD-I2-101-R00.pdf"/>
    <n v="619279"/>
    <s v="Projetos 1 - 30.06.2025"/>
    <x v="0"/>
    <x v="694"/>
    <s v="R00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MD-K2-001-R02.pdf"/>
    <n v="868161"/>
    <s v="Projetos 1 - 30.06.2025"/>
    <x v="0"/>
    <x v="695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MD-N2-001-R00.pdf"/>
    <n v="220493"/>
    <s v="Projetos 1 - 30.06.2025"/>
    <x v="0"/>
    <x v="696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MD-O2-001-R00.pdf"/>
    <n v="134375"/>
    <s v="Projetos 1 - 30.06.2025"/>
    <x v="0"/>
    <x v="697"/>
    <s v="R00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MD-Q1-001-R00.docx"/>
    <n v="974430"/>
    <s v="Projetos 1 - 30.06.2025"/>
    <x v="0"/>
    <x v="698"/>
    <s v="R00"/>
    <x v="4"/>
    <s v="OBSOLETO"/>
    <x v="8"/>
    <s v="C:\Users\luis.nunes\OneDrive - ATERPA\00.SERVIDOR\SALA TÉCNICA\00.PROJETOS\02.DOCUMENTOS\ANO 01"/>
    <s v="MSV-163MS-535-545"/>
    <x v="14"/>
    <s v="OBSOLETO"/>
    <s v="C:\Users\luis.nunes\OneDrive - ATERPA\00.SERVIDOR\SALA TÉCNICA\00.PROJETOS\02.DOCUMENTOS\ANO 01\MSV-163MS-535-545\11.DS\OBSOLETO"/>
    <s v="NOVO"/>
    <m/>
  </r>
  <r>
    <s v="MSV-163MS-535-545-ACA-EXE-MD-Q1-001-R00.pdf"/>
    <n v="227705"/>
    <s v="Projetos 1 - 30.06.2025"/>
    <x v="0"/>
    <x v="698"/>
    <s v="R00"/>
    <x v="1"/>
    <s v="OBSOLETO"/>
    <x v="8"/>
    <s v="C:\Users\luis.nunes\OneDrive - ATERPA\00.SERVIDOR\SALA TÉCNICA\00.PROJETOS\02.DOCUMENTOS\ANO 01"/>
    <s v="MSV-163MS-535-545"/>
    <x v="14"/>
    <s v="OBSOLETO"/>
    <s v="C:\Users\luis.nunes\OneDrive - ATERPA\00.SERVIDOR\SALA TÉCNICA\00.PROJETOS\02.DOCUMENTOS\ANO 01\MSV-163MS-535-545\11.DS\OBSOLETO"/>
    <s v="NOVO"/>
    <m/>
  </r>
  <r>
    <s v="MSV-163MS-535-545-ACA-EXE-NS-C3-001-R01.pdf"/>
    <n v="11758874"/>
    <s v="Projetos 1 - 30.06.2025"/>
    <x v="0"/>
    <x v="699"/>
    <s v="R01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1-R01.zip"/>
    <n v="7484449"/>
    <s v="Projetos 1 - 30.06.2025"/>
    <x v="0"/>
    <x v="699"/>
    <s v="R01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2-R03.pdf"/>
    <n v="13091006"/>
    <s v="Projetos 1 - 30.06.2025"/>
    <x v="0"/>
    <x v="700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2-R03.zip"/>
    <n v="3451665"/>
    <s v="Projetos 1 - 30.06.2025"/>
    <x v="0"/>
    <x v="700"/>
    <s v="R03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3-R01.pdf"/>
    <n v="6410316"/>
    <s v="Projetos 1 - 30.06.2025"/>
    <x v="0"/>
    <x v="701"/>
    <s v="R01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3-R01.zip"/>
    <n v="4418104"/>
    <s v="Projetos 1 - 30.06.2025"/>
    <x v="0"/>
    <x v="701"/>
    <s v="R01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RT-C1-001-R01.pdf"/>
    <n v="4587215"/>
    <s v="Projetos 1 - 30.06.2025"/>
    <x v="0"/>
    <x v="702"/>
    <s v="R01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RT-D3-001-R02.pdf"/>
    <n v="50961554"/>
    <s v="Projetos 1 - 30.06.2025"/>
    <x v="0"/>
    <x v="703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2-R01.pdf"/>
    <n v="67023969"/>
    <s v="Projetos 1 - 30.06.2025"/>
    <x v="0"/>
    <x v="704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3-R01.pdf"/>
    <n v="77811030"/>
    <s v="Projetos 1 - 30.06.2025"/>
    <x v="0"/>
    <x v="705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4-R01.pdf"/>
    <n v="76393251"/>
    <s v="Projetos 1 - 30.06.2025"/>
    <x v="0"/>
    <x v="706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5-R00.pdf"/>
    <n v="28413809"/>
    <s v="Projetos 1 - 30.06.2025"/>
    <x v="0"/>
    <x v="707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6-R01.pdf"/>
    <n v="30218232"/>
    <s v="Projetos 1 - 30.06.2025"/>
    <x v="0"/>
    <x v="708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7-R00.pdf"/>
    <n v="21470396"/>
    <s v="Projetos 1 - 30.06.2025"/>
    <x v="0"/>
    <x v="709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101-R04.pdf"/>
    <n v="11819827"/>
    <s v="Projetos 1 - 30.06.2025"/>
    <x v="0"/>
    <x v="710"/>
    <s v="R04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201-R00.pdf"/>
    <n v="32068828"/>
    <s v="Projetos 1 - 30.06.2025"/>
    <x v="0"/>
    <x v="711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E1-001-R00.pdf"/>
    <n v="17632341"/>
    <s v="Projetos 1 - 30.06.2025"/>
    <x v="0"/>
    <x v="712"/>
    <s v="R00"/>
    <x v="1"/>
    <s v="VIGENTE"/>
    <x v="8"/>
    <s v="C:\Users\luis.nunes\OneDrive - ATERPA\00.SERVIDOR\SALA TÉCNICA\00.PROJETOS\02.DOCUMENTOS\ANO 01"/>
    <s v="MSV-163MS-535-545"/>
    <x v="10"/>
    <s v=""/>
    <s v="C:\Users\luis.nunes\OneDrive - ATERPA\00.SERVIDOR\SALA TÉCNICA\00.PROJETOS\02.DOCUMENTOS\ANO 01\MSV-163MS-535-545\34.TR"/>
    <s v="NOVO"/>
    <m/>
  </r>
  <r>
    <s v="MSV-163MS-535-545-ACA-EXE-RT-F1-001-R04.pdf"/>
    <n v="2306090"/>
    <s v="Projetos 1 - 30.06.2025"/>
    <x v="0"/>
    <x v="713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RT-M1-001-R00.pdf"/>
    <n v="3007065"/>
    <s v="Projetos 1 - 30.06.2025"/>
    <x v="0"/>
    <x v="714"/>
    <s v="R00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626-628-ACA-EXE-DE-C1-001-R00.dwg"/>
    <n v="1903594"/>
    <s v="Projetos 1 - 30.06.2025"/>
    <x v="0"/>
    <x v="715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1-R00.pdf"/>
    <n v="719139"/>
    <s v="Projetos 1 - 30.06.2025"/>
    <x v="0"/>
    <x v="715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2-R00.dwg"/>
    <n v="1899762"/>
    <s v="Projetos 1 - 30.06.2025"/>
    <x v="0"/>
    <x v="716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2-R00.pdf"/>
    <n v="867563"/>
    <s v="Projetos 1 - 30.06.2025"/>
    <x v="0"/>
    <x v="716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3-R00.dwg"/>
    <n v="1897487"/>
    <s v="Projetos 1 - 30.06.2025"/>
    <x v="0"/>
    <x v="717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3-R00.pdf"/>
    <n v="594982"/>
    <s v="Projetos 1 - 30.06.2025"/>
    <x v="0"/>
    <x v="717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D3-001-R03.dwg"/>
    <n v="1722177"/>
    <s v="Projetos 1 - 30.06.2025"/>
    <x v="0"/>
    <x v="718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1-R03.pdf"/>
    <n v="321893"/>
    <s v="Projetos 1 - 30.06.2025"/>
    <x v="0"/>
    <x v="718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2-R03.dwg"/>
    <n v="2009643"/>
    <s v="Projetos 1 - 30.06.2025"/>
    <x v="0"/>
    <x v="719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2-R03.pdf"/>
    <n v="366877"/>
    <s v="Projetos 1 - 30.06.2025"/>
    <x v="0"/>
    <x v="719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3-R03.dwg"/>
    <n v="1915129"/>
    <s v="Projetos 1 - 30.06.2025"/>
    <x v="0"/>
    <x v="720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3-R03.pdf"/>
    <n v="381051"/>
    <s v="Projetos 1 - 30.06.2025"/>
    <x v="0"/>
    <x v="720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4-R03.dwg"/>
    <n v="2099561"/>
    <s v="Projetos 1 - 30.06.2025"/>
    <x v="0"/>
    <x v="721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4-R03.pdf"/>
    <n v="445302"/>
    <s v="Projetos 1 - 30.06.2025"/>
    <x v="0"/>
    <x v="721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5-R02.dwg"/>
    <n v="2003903"/>
    <s v="Projetos 1 - 30.06.2025"/>
    <x v="0"/>
    <x v="722"/>
    <s v="R02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5-R02.pdf"/>
    <n v="397333"/>
    <s v="Projetos 1 - 30.06.2025"/>
    <x v="0"/>
    <x v="722"/>
    <s v="R02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6-R01.dwg"/>
    <n v="1525634"/>
    <s v="Projetos 1 - 30.06.2025"/>
    <x v="0"/>
    <x v="723"/>
    <s v="R01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6-R01.pdf"/>
    <n v="295544"/>
    <s v="Projetos 1 - 30.06.2025"/>
    <x v="0"/>
    <x v="723"/>
    <s v="R01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F1-001-R05.dwg"/>
    <n v="1665423"/>
    <s v="Projetos 1 - 30.06.2025"/>
    <x v="0"/>
    <x v="724"/>
    <s v="R05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1-R05.pdf"/>
    <n v="399825"/>
    <s v="Projetos 1 - 30.06.2025"/>
    <x v="0"/>
    <x v="724"/>
    <s v="R05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2-R05.dwg"/>
    <n v="1948897"/>
    <s v="Projetos 1 - 30.06.2025"/>
    <x v="0"/>
    <x v="725"/>
    <s v="R05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2-R05.pdf"/>
    <n v="596381"/>
    <s v="Projetos 1 - 30.06.2025"/>
    <x v="0"/>
    <x v="725"/>
    <s v="R05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3-R06.dwg"/>
    <n v="1874028"/>
    <s v="Projetos 1 - 30.06.2025"/>
    <x v="0"/>
    <x v="726"/>
    <s v="R06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3-R06.pdf"/>
    <n v="523107"/>
    <s v="Projetos 1 - 30.06.2025"/>
    <x v="0"/>
    <x v="726"/>
    <s v="R06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4-R06.dwg"/>
    <n v="1921557"/>
    <s v="Projetos 1 - 30.06.2025"/>
    <x v="0"/>
    <x v="727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4-R06.pdf"/>
    <n v="689951"/>
    <s v="Projetos 1 - 30.06.2025"/>
    <x v="0"/>
    <x v="727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5-R05.dwg"/>
    <n v="1864148"/>
    <s v="Projetos 1 - 30.06.2025"/>
    <x v="0"/>
    <x v="728"/>
    <s v="R05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5-R05.pdf"/>
    <n v="588869"/>
    <s v="Projetos 1 - 30.06.2025"/>
    <x v="0"/>
    <x v="728"/>
    <s v="R05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6-R02.dwg"/>
    <n v="1387125"/>
    <s v="Projetos 1 - 30.06.2025"/>
    <x v="0"/>
    <x v="729"/>
    <s v="R02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6-R02.pdf"/>
    <n v="238506"/>
    <s v="Projetos 1 - 30.06.2025"/>
    <x v="0"/>
    <x v="729"/>
    <s v="R02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7-R05.dwg"/>
    <n v="828489"/>
    <s v="Projetos 1 - 30.06.2025"/>
    <x v="0"/>
    <x v="730"/>
    <s v="R05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7-R05.pdf"/>
    <n v="260040"/>
    <s v="Projetos 1 - 30.06.2025"/>
    <x v="0"/>
    <x v="730"/>
    <s v="R05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G1-001-R01.dwg"/>
    <n v="805394"/>
    <s v="Projetos 1 - 30.06.2025"/>
    <x v="0"/>
    <x v="731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1-R01.pdf"/>
    <n v="259599"/>
    <s v="Projetos 1 - 30.06.2025"/>
    <x v="0"/>
    <x v="731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2-R01.dwg"/>
    <n v="802503"/>
    <s v="Projetos 1 - 30.06.2025"/>
    <x v="0"/>
    <x v="732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2-R01.pdf"/>
    <n v="259530"/>
    <s v="Projetos 1 - 30.06.2025"/>
    <x v="0"/>
    <x v="732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3-R01.dwg"/>
    <n v="782544"/>
    <s v="Projetos 1 - 30.06.2025"/>
    <x v="0"/>
    <x v="733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3-R01.pdf"/>
    <n v="258459"/>
    <s v="Projetos 1 - 30.06.2025"/>
    <x v="0"/>
    <x v="733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4-R01.dwg"/>
    <n v="784385"/>
    <s v="Projetos 1 - 30.06.2025"/>
    <x v="0"/>
    <x v="734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4-R01.pdf"/>
    <n v="258792"/>
    <s v="Projetos 1 - 30.06.2025"/>
    <x v="0"/>
    <x v="734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5-R01.dwg"/>
    <n v="849382"/>
    <s v="Projetos 1 - 30.06.2025"/>
    <x v="0"/>
    <x v="735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5-R01.pdf"/>
    <n v="292009"/>
    <s v="Projetos 1 - 30.06.2025"/>
    <x v="0"/>
    <x v="735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6-R01.dwg"/>
    <n v="790284"/>
    <s v="Projetos 1 - 30.06.2025"/>
    <x v="0"/>
    <x v="736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6-R01.pdf"/>
    <n v="258787"/>
    <s v="Projetos 1 - 30.06.2025"/>
    <x v="0"/>
    <x v="736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7-R01.dwg"/>
    <n v="782604"/>
    <s v="Projetos 1 - 30.06.2025"/>
    <x v="0"/>
    <x v="737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7-R01.pdf"/>
    <n v="258866"/>
    <s v="Projetos 1 - 30.06.2025"/>
    <x v="0"/>
    <x v="737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8-R01.dwg"/>
    <n v="847271"/>
    <s v="Projetos 1 - 30.06.2025"/>
    <x v="0"/>
    <x v="738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8-R01.pdf"/>
    <n v="258969"/>
    <s v="Projetos 1 - 30.06.2025"/>
    <x v="0"/>
    <x v="738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9-R03.dwg"/>
    <n v="731520"/>
    <s v="Projetos 1 - 30.06.2025"/>
    <x v="0"/>
    <x v="739"/>
    <s v="R03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9-R03.pdf"/>
    <n v="399137"/>
    <s v="Projetos 1 - 30.06.2025"/>
    <x v="0"/>
    <x v="739"/>
    <s v="R03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10-R01.dwg"/>
    <n v="751939"/>
    <s v="Projetos 1 - 30.06.2025"/>
    <x v="0"/>
    <x v="740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10-R01.pdf"/>
    <n v="268711"/>
    <s v="Projetos 1 - 30.06.2025"/>
    <x v="0"/>
    <x v="740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101-R02.dwg"/>
    <n v="13451082"/>
    <s v="Projetos 1 - 30.06.2025"/>
    <x v="0"/>
    <x v="741"/>
    <s v="R02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101-R02.pdf"/>
    <n v="660369"/>
    <s v="Projetos 1 - 30.06.2025"/>
    <x v="0"/>
    <x v="741"/>
    <s v="R02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H2-001-R02.dwg"/>
    <n v="2194247"/>
    <s v="Projetos 1 - 30.06.2025"/>
    <x v="0"/>
    <x v="742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1-R02.pdf"/>
    <n v="417376"/>
    <s v="Projetos 1 - 30.06.2025"/>
    <x v="0"/>
    <x v="742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2-R02.dwg"/>
    <n v="2409037"/>
    <s v="Projetos 1 - 30.06.2025"/>
    <x v="0"/>
    <x v="743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2-R02.pdf"/>
    <n v="575620"/>
    <s v="Projetos 1 - 30.06.2025"/>
    <x v="0"/>
    <x v="743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3-R03.dwg"/>
    <n v="2301508"/>
    <s v="Projetos 1 - 30.06.2025"/>
    <x v="0"/>
    <x v="744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3-R03.pdf"/>
    <n v="512104"/>
    <s v="Projetos 1 - 30.06.2025"/>
    <x v="0"/>
    <x v="744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4-R03.dwg"/>
    <n v="2446984"/>
    <s v="Projetos 1 - 30.06.2025"/>
    <x v="0"/>
    <x v="745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4-R03.pdf"/>
    <n v="679626"/>
    <s v="Projetos 1 - 30.06.2025"/>
    <x v="0"/>
    <x v="745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5-R03.dwg"/>
    <n v="3378979"/>
    <s v="Projetos 1 - 30.06.2025"/>
    <x v="0"/>
    <x v="746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5-R03.pdf"/>
    <n v="580270"/>
    <s v="Projetos 1 - 30.06.2025"/>
    <x v="0"/>
    <x v="746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6-R02.dwg"/>
    <n v="925032"/>
    <s v="Projetos 1 - 30.06.2025"/>
    <x v="0"/>
    <x v="747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6-R02.pdf"/>
    <n v="278755"/>
    <s v="Projetos 1 - 30.06.2025"/>
    <x v="0"/>
    <x v="747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1-R02.dwg"/>
    <n v="927729"/>
    <s v="Projetos 1 - 30.06.2025"/>
    <x v="0"/>
    <x v="748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1-R02.pdf"/>
    <n v="432518"/>
    <s v="Projetos 1 - 30.06.2025"/>
    <x v="0"/>
    <x v="748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2-R00.dwg"/>
    <n v="1004709"/>
    <s v="Projetos 1 - 30.06.2025"/>
    <x v="0"/>
    <x v="749"/>
    <s v="R00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2-R00.pdf"/>
    <n v="332524"/>
    <s v="Projetos 1 - 30.06.2025"/>
    <x v="0"/>
    <x v="749"/>
    <s v="R00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I2-001-R02.dwg"/>
    <n v="2044536"/>
    <s v="Projetos 1 - 30.06.2025"/>
    <x v="0"/>
    <x v="750"/>
    <s v="R02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1-R02.pdf"/>
    <n v="319121"/>
    <s v="Projetos 1 - 30.06.2025"/>
    <x v="0"/>
    <x v="750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2-R02.dwg"/>
    <n v="2324702"/>
    <s v="Projetos 1 - 30.06.2025"/>
    <x v="0"/>
    <x v="751"/>
    <s v="R02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2-R02.pdf"/>
    <n v="405220"/>
    <s v="Projetos 1 - 30.06.2025"/>
    <x v="0"/>
    <x v="751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3-R04.dwg"/>
    <n v="2707056"/>
    <s v="Projetos 1 - 30.06.2025"/>
    <x v="0"/>
    <x v="752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3-R04.pdf"/>
    <n v="393610"/>
    <s v="Projetos 1 - 30.06.2025"/>
    <x v="0"/>
    <x v="752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4-R04.dwg"/>
    <n v="3555492"/>
    <s v="Projetos 1 - 30.06.2025"/>
    <x v="0"/>
    <x v="753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4-R04.pdf"/>
    <n v="506887"/>
    <s v="Projetos 1 - 30.06.2025"/>
    <x v="0"/>
    <x v="753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5-R04.dwg"/>
    <n v="4242920"/>
    <s v="Projetos 1 - 30.06.2025"/>
    <x v="0"/>
    <x v="754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5-R04.pdf"/>
    <n v="436280"/>
    <s v="Projetos 1 - 30.06.2025"/>
    <x v="0"/>
    <x v="754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6-R04.dwg"/>
    <n v="4704931"/>
    <s v="Projetos 1 - 30.06.2025"/>
    <x v="0"/>
    <x v="755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6-R04.pdf"/>
    <n v="1562178"/>
    <s v="Projetos 1 - 30.06.2025"/>
    <x v="0"/>
    <x v="755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7-R04.dwg"/>
    <n v="4434646"/>
    <s v="Projetos 1 - 30.06.2025"/>
    <x v="0"/>
    <x v="756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7-R04.pdf"/>
    <n v="1228269"/>
    <s v="Projetos 1 - 30.06.2025"/>
    <x v="0"/>
    <x v="756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8-R04.dwg"/>
    <n v="4447462"/>
    <s v="Projetos 1 - 30.06.2025"/>
    <x v="0"/>
    <x v="757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8-R04.pdf"/>
    <n v="1626880"/>
    <s v="Projetos 1 - 30.06.2025"/>
    <x v="0"/>
    <x v="757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J1-001-R03.dwg"/>
    <n v="3479106"/>
    <s v="Projetos 1 - 30.06.2025"/>
    <x v="0"/>
    <x v="758"/>
    <s v="R03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1-R03.pdf"/>
    <n v="1138018"/>
    <s v="Projetos 1 - 30.06.2025"/>
    <x v="0"/>
    <x v="758"/>
    <s v="R03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2-R04.dwg"/>
    <n v="3890664"/>
    <s v="Projetos 1 - 30.06.2025"/>
    <x v="0"/>
    <x v="759"/>
    <s v="R04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2-R04.pdf"/>
    <n v="1071654"/>
    <s v="Projetos 1 - 30.06.2025"/>
    <x v="0"/>
    <x v="759"/>
    <s v="R04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3-R03.dwg"/>
    <n v="3529145"/>
    <s v="Projetos 1 - 30.06.2025"/>
    <x v="0"/>
    <x v="760"/>
    <s v="R03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3-R03.pdf"/>
    <n v="883845"/>
    <s v="Projetos 1 - 30.06.2025"/>
    <x v="0"/>
    <x v="760"/>
    <s v="R03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4-R01.dwg"/>
    <n v="1576678"/>
    <s v="Projetos 1 - 30.06.2025"/>
    <x v="0"/>
    <x v="761"/>
    <s v="R01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4-R01.pdf"/>
    <n v="282523"/>
    <s v="Projetos 1 - 30.06.2025"/>
    <x v="0"/>
    <x v="761"/>
    <s v="R01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5-R01.dwg"/>
    <n v="1711522"/>
    <s v="Projetos 1 - 30.06.2025"/>
    <x v="0"/>
    <x v="762"/>
    <s v="R01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5-R01.pdf"/>
    <n v="381484"/>
    <s v="Projetos 1 - 30.06.2025"/>
    <x v="0"/>
    <x v="762"/>
    <s v="R01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6-R00.dwg"/>
    <n v="3756943"/>
    <s v="Projetos 1 - 30.06.2025"/>
    <x v="0"/>
    <x v="763"/>
    <s v="R00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6-R00.pdf"/>
    <n v="251771"/>
    <s v="Projetos 1 - 30.06.2025"/>
    <x v="0"/>
    <x v="763"/>
    <s v="R00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K2-001-R02.dwg"/>
    <n v="4734877"/>
    <s v="Projetos 1 - 30.06.2025"/>
    <x v="0"/>
    <x v="764"/>
    <s v="R02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DE-K2-001-R02.pdf"/>
    <n v="345506"/>
    <s v="Projetos 1 - 30.06.2025"/>
    <x v="0"/>
    <x v="764"/>
    <s v="R02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DE-K2-002-R02.dwg"/>
    <n v="5540505"/>
    <s v="Projetos 1 - 30.06.2025"/>
    <x v="0"/>
    <x v="765"/>
    <s v="R02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2-R02.pdf"/>
    <n v="398895"/>
    <s v="Projetos 1 - 30.06.2025"/>
    <x v="0"/>
    <x v="765"/>
    <s v="R02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3-R04.dwg"/>
    <n v="2873293"/>
    <s v="Projetos 1 - 30.06.2025"/>
    <x v="0"/>
    <x v="766"/>
    <s v="R04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3-R04.pdf"/>
    <n v="493934"/>
    <s v="Projetos 1 - 30.06.2025"/>
    <x v="0"/>
    <x v="766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4-R04.dwg"/>
    <n v="2572342"/>
    <s v="Projetos 1 - 30.06.2025"/>
    <x v="0"/>
    <x v="767"/>
    <s v="R04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4-R04.pdf"/>
    <n v="468270"/>
    <s v="Projetos 1 - 30.06.2025"/>
    <x v="0"/>
    <x v="767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5-R02.dwg"/>
    <n v="952701"/>
    <s v="Projetos 1 - 30.06.2025"/>
    <x v="0"/>
    <x v="768"/>
    <s v="R02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5-R02.pdf"/>
    <n v="355972"/>
    <s v="Projetos 1 - 30.06.2025"/>
    <x v="0"/>
    <x v="768"/>
    <s v="R02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M1-001-R03.dwg"/>
    <n v="2419810"/>
    <s v="Projetos 1 - 30.06.2025"/>
    <x v="0"/>
    <x v="769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1-R03.pdf"/>
    <n v="498794"/>
    <s v="Projetos 1 - 30.06.2025"/>
    <x v="0"/>
    <x v="769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2-R03.dwg"/>
    <n v="2581114"/>
    <s v="Projetos 1 - 30.06.2025"/>
    <x v="0"/>
    <x v="770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2-R03.pdf"/>
    <n v="702477"/>
    <s v="Projetos 1 - 30.06.2025"/>
    <x v="0"/>
    <x v="770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3-R03.dwg"/>
    <n v="3035120"/>
    <s v="Projetos 1 - 30.06.2025"/>
    <x v="0"/>
    <x v="771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3-R03.pdf"/>
    <n v="433647"/>
    <s v="Projetos 1 - 30.06.2025"/>
    <x v="0"/>
    <x v="771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N2-001-R03.dwg"/>
    <n v="2508941"/>
    <s v="Projetos 1 - 30.06.2025"/>
    <x v="0"/>
    <x v="772"/>
    <s v="R03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1-R03.pdf"/>
    <n v="698699"/>
    <s v="Projetos 1 - 30.06.2025"/>
    <x v="0"/>
    <x v="772"/>
    <s v="R03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2-R03.dwg"/>
    <n v="2716750"/>
    <s v="Projetos 1 - 30.06.2025"/>
    <x v="0"/>
    <x v="773"/>
    <s v="R03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2-R03.pdf"/>
    <n v="835766"/>
    <s v="Projetos 1 - 30.06.2025"/>
    <x v="0"/>
    <x v="773"/>
    <s v="R03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3-R04.dwg"/>
    <n v="14747041"/>
    <s v="Projetos 1 - 30.06.2025"/>
    <x v="0"/>
    <x v="774"/>
    <s v="R04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3-R04.pdf"/>
    <n v="432890"/>
    <s v="Projetos 1 - 30.06.2025"/>
    <x v="0"/>
    <x v="774"/>
    <s v="R04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O2-001-R02.dwg"/>
    <n v="2602003"/>
    <s v="Projetos 1 - 30.06.2025"/>
    <x v="0"/>
    <x v="775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1-R02.pdf"/>
    <n v="564257"/>
    <s v="Projetos 1 - 30.06.2025"/>
    <x v="0"/>
    <x v="775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2-R02.dwg"/>
    <n v="2478814"/>
    <s v="Projetos 1 - 30.06.2025"/>
    <x v="0"/>
    <x v="776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2-R02.pdf"/>
    <n v="568556"/>
    <s v="Projetos 1 - 30.06.2025"/>
    <x v="0"/>
    <x v="776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3-R01.dwg"/>
    <n v="2242468"/>
    <s v="Projetos 1 - 30.06.2025"/>
    <x v="0"/>
    <x v="777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3-R01.pdf"/>
    <n v="462558"/>
    <s v="Projetos 1 - 30.06.2025"/>
    <x v="0"/>
    <x v="777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4-R01.dwg"/>
    <n v="2370849"/>
    <s v="Projetos 1 - 30.06.2025"/>
    <x v="0"/>
    <x v="778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4-R01.pdf"/>
    <n v="498737"/>
    <s v="Projetos 1 - 30.06.2025"/>
    <x v="0"/>
    <x v="778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5-R01.dwg"/>
    <n v="2409597"/>
    <s v="Projetos 1 - 30.06.2025"/>
    <x v="0"/>
    <x v="779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5-R01.pdf"/>
    <n v="547924"/>
    <s v="Projetos 1 - 30.06.2025"/>
    <x v="0"/>
    <x v="779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6-R01.dwg"/>
    <n v="2116109"/>
    <s v="Projetos 1 - 30.06.2025"/>
    <x v="0"/>
    <x v="780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6-R01.pdf"/>
    <n v="432691"/>
    <s v="Projetos 1 - 30.06.2025"/>
    <x v="0"/>
    <x v="780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7-R02.dwg"/>
    <n v="1884030"/>
    <s v="Projetos 1 - 30.06.2025"/>
    <x v="0"/>
    <x v="781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7-R02.pdf"/>
    <n v="618699"/>
    <s v="Projetos 1 - 30.06.2025"/>
    <x v="0"/>
    <x v="781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MC-G1-001-R06.pdf"/>
    <n v="188756"/>
    <s v="Projetos 1 - 30.06.2025"/>
    <x v="0"/>
    <x v="782"/>
    <s v="R06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MC-G1-001-R06.zip"/>
    <n v="633864"/>
    <s v="Projetos 1 - 30.06.2025"/>
    <x v="0"/>
    <x v="782"/>
    <s v="R06"/>
    <x v="2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MC-H2-001-R03.pdf"/>
    <n v="818257"/>
    <s v="Projetos 1 - 30.06.2025"/>
    <x v="0"/>
    <x v="783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MC-K2-001-R03.pdf"/>
    <n v="686117"/>
    <s v="Projetos 1 - 30.06.2025"/>
    <x v="0"/>
    <x v="784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MC-K2-002-R02.pdf"/>
    <n v="354146"/>
    <s v="Projetos 1 - 30.06.2025"/>
    <x v="0"/>
    <x v="785"/>
    <s v="R02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MD-H1-001-R01.pdf"/>
    <n v="1704357"/>
    <s v="Projetos 1 - 30.06.2025"/>
    <x v="0"/>
    <x v="786"/>
    <s v="R01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MD-I2-001-R04.pdf"/>
    <n v="4572575"/>
    <s v="Projetos 1 - 30.06.2025"/>
    <x v="0"/>
    <x v="787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NOVO"/>
    <m/>
  </r>
  <r>
    <s v="MSV-163MS-626-628-ACA-EXE-MD-K2-001-R03.pdf"/>
    <n v="95172"/>
    <s v="Projetos 1 - 30.06.2025"/>
    <x v="0"/>
    <x v="788"/>
    <s v="R03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MD-N2-001-R00.pdf"/>
    <n v="220757"/>
    <s v="Projetos 1 - 30.06.2025"/>
    <x v="0"/>
    <x v="789"/>
    <s v="R00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MD-O2-001-R00.pdf"/>
    <n v="134735"/>
    <s v="Projetos 1 - 30.06.2025"/>
    <x v="0"/>
    <x v="790"/>
    <s v="R00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NS-C3-001-R02.pdf"/>
    <n v="8851575"/>
    <s v="Projetos 1 - 30.06.2025"/>
    <x v="0"/>
    <x v="791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NS-C3-001-R02.zip"/>
    <n v="5421455"/>
    <s v="Projetos 1 - 30.06.2025"/>
    <x v="0"/>
    <x v="791"/>
    <s v="R02"/>
    <x v="2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RT-C1-001-R01.pdf"/>
    <n v="1541975"/>
    <s v="Projetos 1 - 30.06.2025"/>
    <x v="0"/>
    <x v="792"/>
    <s v="R01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RT-D3-001-R02.pdf"/>
    <n v="61133731"/>
    <s v="Projetos 1 - 30.06.2025"/>
    <x v="0"/>
    <x v="793"/>
    <s v="R02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002-R00.pdf"/>
    <n v="20281512"/>
    <s v="Projetos 1 - 30.06.2025"/>
    <x v="0"/>
    <x v="794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101-R00.pdf"/>
    <n v="1012227"/>
    <s v="Projetos 1 - 30.06.2025"/>
    <x v="0"/>
    <x v="795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201-R00.pdf"/>
    <n v="23238176"/>
    <s v="Projetos 1 - 30.06.2025"/>
    <x v="0"/>
    <x v="796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E1-001-R00.pdf"/>
    <n v="10562283"/>
    <s v="Projetos 1 - 30.06.2025"/>
    <x v="0"/>
    <x v="797"/>
    <s v="R00"/>
    <x v="1"/>
    <s v="VIGENTE"/>
    <x v="9"/>
    <s v="C:\Users\luis.nunes\OneDrive - ATERPA\00.SERVIDOR\SALA TÉCNICA\00.PROJETOS\02.DOCUMENTOS\ANO 01"/>
    <s v="MSV-163MS-626-628"/>
    <x v="10"/>
    <s v=""/>
    <s v="C:\Users\luis.nunes\OneDrive - ATERPA\00.SERVIDOR\SALA TÉCNICA\00.PROJETOS\02.DOCUMENTOS\ANO 01\MSV-163MS-626-628\34.TR"/>
    <s v="NOVO"/>
    <m/>
  </r>
  <r>
    <s v="MSV-163MS-626-628-ACA-EXE-RT-F1-001-R03.pdf"/>
    <n v="1066063"/>
    <s v="Projetos 1 - 30.06.2025"/>
    <x v="0"/>
    <x v="798"/>
    <s v="R03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RT-M1-001-R00.pdf"/>
    <n v="2477371"/>
    <s v="Projetos 1 - 30.06.2025"/>
    <x v="0"/>
    <x v="799"/>
    <s v="R00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34+900-RET-EXE-DE-C1-001-R00.dwg"/>
    <n v="902155"/>
    <s v="Projetos 1 - 30.06.2025"/>
    <x v="0"/>
    <x v="800"/>
    <s v="R00"/>
    <x v="0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1-R00.pdf"/>
    <n v="577568"/>
    <s v="Projetos 1 - 30.06.2025"/>
    <x v="0"/>
    <x v="800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2-R00.dwg"/>
    <n v="903143"/>
    <s v="Projetos 1 - 30.06.2025"/>
    <x v="0"/>
    <x v="801"/>
    <s v="R00"/>
    <x v="0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2-R00.pdf"/>
    <n v="531217"/>
    <s v="Projetos 1 - 30.06.2025"/>
    <x v="0"/>
    <x v="801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D3-001-R01.dwg"/>
    <n v="3185334"/>
    <s v="Projetos 1 - 30.06.2025"/>
    <x v="0"/>
    <x v="802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1-R01.pdf"/>
    <n v="575808"/>
    <s v="Projetos 1 - 30.06.2025"/>
    <x v="0"/>
    <x v="802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2-R01.dwg"/>
    <n v="3174734"/>
    <s v="Projetos 1 - 30.06.2025"/>
    <x v="0"/>
    <x v="803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2-R01.pdf"/>
    <n v="636119"/>
    <s v="Projetos 1 - 30.06.2025"/>
    <x v="0"/>
    <x v="803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3-R01.dwg"/>
    <n v="3379620"/>
    <s v="Projetos 1 - 30.06.2025"/>
    <x v="0"/>
    <x v="804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3-R01.pdf"/>
    <n v="434552"/>
    <s v="Projetos 1 - 30.06.2025"/>
    <x v="0"/>
    <x v="804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F1-001-R02.dwg"/>
    <n v="2625007"/>
    <s v="Projetos 1 - 30.06.2025"/>
    <x v="0"/>
    <x v="805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1-R02.pdf"/>
    <n v="245977"/>
    <s v="Projetos 1 - 30.06.2025"/>
    <x v="0"/>
    <x v="805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2-R02.dwg"/>
    <n v="2665041"/>
    <s v="Projetos 1 - 30.06.2025"/>
    <x v="0"/>
    <x v="806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2-R02.pdf"/>
    <n v="468997"/>
    <s v="Projetos 1 - 30.06.2025"/>
    <x v="0"/>
    <x v="806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3-R02.dwg"/>
    <n v="2687447"/>
    <s v="Projetos 1 - 30.06.2025"/>
    <x v="0"/>
    <x v="807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3-R02.pdf"/>
    <n v="594805"/>
    <s v="Projetos 1 - 30.06.2025"/>
    <x v="0"/>
    <x v="807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4-R02.dwg"/>
    <n v="2727340"/>
    <s v="Projetos 1 - 30.06.2025"/>
    <x v="0"/>
    <x v="808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4-R02.pdf"/>
    <n v="898836"/>
    <s v="Projetos 1 - 30.06.2025"/>
    <x v="0"/>
    <x v="808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5-R02.dwg"/>
    <n v="2698011"/>
    <s v="Projetos 1 - 30.06.2025"/>
    <x v="0"/>
    <x v="809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5-R02.pdf"/>
    <n v="627587"/>
    <s v="Projetos 1 - 30.06.2025"/>
    <x v="0"/>
    <x v="809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6-R02.dwg"/>
    <n v="2622959"/>
    <s v="Projetos 1 - 30.06.2025"/>
    <x v="0"/>
    <x v="810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6-R02.pdf"/>
    <n v="346284"/>
    <s v="Projetos 1 - 30.06.2025"/>
    <x v="0"/>
    <x v="810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7-R02.dwg"/>
    <n v="2618708"/>
    <s v="Projetos 1 - 30.06.2025"/>
    <x v="0"/>
    <x v="811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7-R02.pdf"/>
    <n v="332671"/>
    <s v="Projetos 1 - 30.06.2025"/>
    <x v="0"/>
    <x v="811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G1-001-R00.dwg"/>
    <n v="7386730"/>
    <s v="Projetos 1 - 30.06.2025"/>
    <x v="0"/>
    <x v="812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1-R00.pdf"/>
    <n v="336236"/>
    <s v="Projetos 1 - 30.06.2025"/>
    <x v="0"/>
    <x v="812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2-R00.dwg"/>
    <n v="7376170"/>
    <s v="Projetos 1 - 30.06.2025"/>
    <x v="0"/>
    <x v="813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2-R00.pdf"/>
    <n v="330835"/>
    <s v="Projetos 1 - 30.06.2025"/>
    <x v="0"/>
    <x v="813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3-R00.dwg"/>
    <n v="7382628"/>
    <s v="Projetos 1 - 30.06.2025"/>
    <x v="0"/>
    <x v="814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3-R00.pdf"/>
    <n v="254189"/>
    <s v="Projetos 1 - 30.06.2025"/>
    <x v="0"/>
    <x v="814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4-R01.dwg"/>
    <n v="3218020"/>
    <s v="Projetos 1 - 30.06.2025"/>
    <x v="0"/>
    <x v="815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4-R01.pdf"/>
    <n v="501601"/>
    <s v="Projetos 1 - 30.06.2025"/>
    <x v="0"/>
    <x v="815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5-R01.dwg"/>
    <n v="3202550"/>
    <s v="Projetos 1 - 30.06.2025"/>
    <x v="0"/>
    <x v="816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5-R01.pdf"/>
    <n v="527221"/>
    <s v="Projetos 1 - 30.06.2025"/>
    <x v="0"/>
    <x v="816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6-R01.dwg"/>
    <n v="3203098"/>
    <s v="Projetos 1 - 30.06.2025"/>
    <x v="0"/>
    <x v="817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6-R01.pdf"/>
    <n v="518413"/>
    <s v="Projetos 1 - 30.06.2025"/>
    <x v="0"/>
    <x v="817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7-R01.dwg"/>
    <n v="3201691"/>
    <s v="Projetos 1 - 30.06.2025"/>
    <x v="0"/>
    <x v="818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7-R01.pdf"/>
    <n v="551251"/>
    <s v="Projetos 1 - 30.06.2025"/>
    <x v="0"/>
    <x v="818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8-R01.dwg"/>
    <n v="2635612"/>
    <s v="Projetos 1 - 30.06.2025"/>
    <x v="0"/>
    <x v="819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8-R01.pdf"/>
    <n v="581972"/>
    <s v="Projetos 1 - 30.06.2025"/>
    <x v="0"/>
    <x v="819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9-R00.dwg"/>
    <n v="14406269"/>
    <s v="Projetos 1 - 30.06.2025"/>
    <x v="0"/>
    <x v="820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09-R00.pdf"/>
    <n v="1210458"/>
    <s v="Projetos 1 - 30.06.2025"/>
    <x v="0"/>
    <x v="820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0-R00.dwg"/>
    <n v="14268098"/>
    <s v="Projetos 1 - 30.06.2025"/>
    <x v="0"/>
    <x v="821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0-R00.pdf"/>
    <n v="2880262"/>
    <s v="Projetos 1 - 30.06.2025"/>
    <x v="0"/>
    <x v="821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H1-001-R00.dwg"/>
    <n v="5374405"/>
    <s v="Projetos 1 - 30.06.2025"/>
    <x v="0"/>
    <x v="822"/>
    <s v="R00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1-001-R00.pdf"/>
    <n v="33933392"/>
    <s v="Projetos 1 - 30.06.2025"/>
    <x v="0"/>
    <x v="822"/>
    <s v="R00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1-R02.dwg"/>
    <n v="7227682"/>
    <s v="Projetos 1 - 30.06.2025"/>
    <x v="0"/>
    <x v="823"/>
    <s v="R02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1-R02.pdf"/>
    <n v="804788"/>
    <s v="Projetos 1 - 30.06.2025"/>
    <x v="0"/>
    <x v="823"/>
    <s v="R02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2-R02.dwg"/>
    <n v="7120195"/>
    <s v="Projetos 1 - 30.06.2025"/>
    <x v="0"/>
    <x v="824"/>
    <s v="R02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2-R02.pdf"/>
    <n v="1155065"/>
    <s v="Projetos 1 - 30.06.2025"/>
    <x v="0"/>
    <x v="824"/>
    <s v="R02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3-R01.dwg"/>
    <n v="7006324"/>
    <s v="Projetos 1 - 30.06.2025"/>
    <x v="0"/>
    <x v="825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3-R01.pdf"/>
    <n v="452814"/>
    <s v="Projetos 1 - 30.06.2025"/>
    <x v="0"/>
    <x v="825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4-R01.dwg"/>
    <n v="1943334"/>
    <s v="Projetos 1 - 30.06.2025"/>
    <x v="0"/>
    <x v="826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4-R01.pdf"/>
    <n v="246860"/>
    <s v="Projetos 1 - 30.06.2025"/>
    <x v="0"/>
    <x v="826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5-R01.dwg"/>
    <n v="1949118"/>
    <s v="Projetos 1 - 30.06.2025"/>
    <x v="0"/>
    <x v="827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5-R01.pdf"/>
    <n v="300408"/>
    <s v="Projetos 1 - 30.06.2025"/>
    <x v="0"/>
    <x v="827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6-R01.dwg"/>
    <n v="1973387"/>
    <s v="Projetos 1 - 30.06.2025"/>
    <x v="0"/>
    <x v="828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6-R01.pdf"/>
    <n v="329947"/>
    <s v="Projetos 1 - 30.06.2025"/>
    <x v="0"/>
    <x v="828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7-R01.dwg"/>
    <n v="7440418"/>
    <s v="Projetos 1 - 30.06.2025"/>
    <x v="0"/>
    <x v="829"/>
    <s v="R01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7-R01.pdf"/>
    <n v="350372"/>
    <s v="Projetos 1 - 30.06.2025"/>
    <x v="0"/>
    <x v="829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8-R01.dwg"/>
    <n v="7431906"/>
    <s v="Projetos 1 - 30.06.2025"/>
    <x v="0"/>
    <x v="830"/>
    <s v="R01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8-R01.pdf"/>
    <n v="345078"/>
    <s v="Projetos 1 - 30.06.2025"/>
    <x v="0"/>
    <x v="830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I2-001-R01.dwg"/>
    <n v="1029179"/>
    <s v="Projetos 1 - 30.06.2025"/>
    <x v="0"/>
    <x v="831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1-R01.pdf"/>
    <n v="400708"/>
    <s v="Projetos 1 - 30.06.2025"/>
    <x v="0"/>
    <x v="831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2-R01.dwg"/>
    <n v="1024676"/>
    <s v="Projetos 1 - 30.06.2025"/>
    <x v="0"/>
    <x v="832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2-R01.pdf"/>
    <n v="476722"/>
    <s v="Projetos 1 - 30.06.2025"/>
    <x v="0"/>
    <x v="832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3-R01.dwg"/>
    <n v="1033986"/>
    <s v="Projetos 1 - 30.06.2025"/>
    <x v="0"/>
    <x v="833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3-R01.pdf"/>
    <n v="537615"/>
    <s v="Projetos 1 - 30.06.2025"/>
    <x v="0"/>
    <x v="833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4-R01.dwg"/>
    <n v="1031492"/>
    <s v="Projetos 1 - 30.06.2025"/>
    <x v="0"/>
    <x v="834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4-R01.pdf"/>
    <n v="466816"/>
    <s v="Projetos 1 - 30.06.2025"/>
    <x v="0"/>
    <x v="834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5-R01.dwg"/>
    <n v="840956"/>
    <s v="Projetos 1 - 30.06.2025"/>
    <x v="0"/>
    <x v="835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5-R01.pdf"/>
    <n v="605730"/>
    <s v="Projetos 1 - 30.06.2025"/>
    <x v="0"/>
    <x v="835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6-R01.dwg"/>
    <n v="841180"/>
    <s v="Projetos 1 - 30.06.2025"/>
    <x v="0"/>
    <x v="836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6-R01.pdf"/>
    <n v="726971"/>
    <s v="Projetos 1 - 30.06.2025"/>
    <x v="0"/>
    <x v="836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7-R01.dwg"/>
    <n v="836985"/>
    <s v="Projetos 1 - 30.06.2025"/>
    <x v="0"/>
    <x v="837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7-R01.pdf"/>
    <n v="735066"/>
    <s v="Projetos 1 - 30.06.2025"/>
    <x v="0"/>
    <x v="837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8-R01.dwg"/>
    <n v="852215"/>
    <s v="Projetos 1 - 30.06.2025"/>
    <x v="0"/>
    <x v="838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8-R01.pdf"/>
    <n v="598828"/>
    <s v="Projetos 1 - 30.06.2025"/>
    <x v="0"/>
    <x v="838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J1-001-R01.dwg"/>
    <n v="6865874"/>
    <s v="Projetos 1 - 30.06.2025"/>
    <x v="0"/>
    <x v="839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1-R01.pdf"/>
    <n v="912217"/>
    <s v="Projetos 1 - 30.06.2025"/>
    <x v="0"/>
    <x v="839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2-R01.dwg"/>
    <n v="6831983"/>
    <s v="Projetos 1 - 30.06.2025"/>
    <x v="0"/>
    <x v="840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2-R01.pdf"/>
    <n v="1158541"/>
    <s v="Projetos 1 - 30.06.2025"/>
    <x v="0"/>
    <x v="840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3-R01.dwg"/>
    <n v="6888608"/>
    <s v="Projetos 1 - 30.06.2025"/>
    <x v="0"/>
    <x v="841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3-R01.pdf"/>
    <n v="1004767"/>
    <s v="Projetos 1 - 30.06.2025"/>
    <x v="0"/>
    <x v="841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4-R01.dwg"/>
    <n v="6519901"/>
    <s v="Projetos 1 - 30.06.2025"/>
    <x v="0"/>
    <x v="842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4-R01.pdf"/>
    <n v="681208"/>
    <s v="Projetos 1 - 30.06.2025"/>
    <x v="0"/>
    <x v="842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5-R00.dwg"/>
    <n v="1501150"/>
    <s v="Projetos 1 - 30.06.2025"/>
    <x v="0"/>
    <x v="843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5-R00.pdf"/>
    <n v="324403"/>
    <s v="Projetos 1 - 30.06.2025"/>
    <x v="0"/>
    <x v="843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6-R01.dwg"/>
    <n v="1422086"/>
    <s v="Projetos 1 - 30.06.2025"/>
    <x v="0"/>
    <x v="844"/>
    <s v="R01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6-R01.pdf"/>
    <n v="360487"/>
    <s v="Projetos 1 - 30.06.2025"/>
    <x v="0"/>
    <x v="844"/>
    <s v="R01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7-R00.dwg"/>
    <n v="1906686"/>
    <s v="Projetos 1 - 30.06.2025"/>
    <x v="0"/>
    <x v="845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7-R00.pdf"/>
    <n v="345455"/>
    <s v="Projetos 1 - 30.06.2025"/>
    <x v="0"/>
    <x v="845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8-R00.dwg"/>
    <n v="1544246"/>
    <s v="Projetos 1 - 30.06.2025"/>
    <x v="0"/>
    <x v="846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8-R00.pdf"/>
    <n v="351303"/>
    <s v="Projetos 1 - 30.06.2025"/>
    <x v="0"/>
    <x v="846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9-R00.dwg"/>
    <n v="1929265"/>
    <s v="Projetos 1 - 30.06.2025"/>
    <x v="0"/>
    <x v="847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9-R00.pdf"/>
    <n v="798919"/>
    <s v="Projetos 1 - 30.06.2025"/>
    <x v="0"/>
    <x v="847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10-R00.dwg"/>
    <n v="4423210"/>
    <s v="Projetos 1 - 30.06.2025"/>
    <x v="0"/>
    <x v="848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10-R00.pdf"/>
    <n v="563172"/>
    <s v="Projetos 1 - 30.06.2025"/>
    <x v="0"/>
    <x v="848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K2-001-R01.dwg"/>
    <n v="4310016"/>
    <s v="Projetos 1 - 30.06.2025"/>
    <x v="0"/>
    <x v="849"/>
    <s v="R01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1-R01.pdf"/>
    <n v="401782"/>
    <s v="Projetos 1 - 30.06.2025"/>
    <x v="0"/>
    <x v="849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2-R01.dwg"/>
    <n v="4297104"/>
    <s v="Projetos 1 - 30.06.2025"/>
    <x v="0"/>
    <x v="850"/>
    <s v="R01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2-R01.pdf"/>
    <n v="641631"/>
    <s v="Projetos 1 - 30.06.2025"/>
    <x v="0"/>
    <x v="850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M1-001-R01.dwg"/>
    <n v="4175181"/>
    <s v="Projetos 1 - 30.06.2025"/>
    <x v="0"/>
    <x v="851"/>
    <s v="R01"/>
    <x v="0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DE-M1-001-R01.pdf"/>
    <n v="1612344"/>
    <s v="Projetos 1 - 30.06.2025"/>
    <x v="0"/>
    <x v="851"/>
    <s v="R01"/>
    <x v="1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DE-N2-001-R02.dwg"/>
    <n v="9219706"/>
    <s v="Projetos 1 - 30.06.2025"/>
    <x v="0"/>
    <x v="852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1-R02.pdf"/>
    <n v="310066"/>
    <s v="Projetos 1 - 30.06.2025"/>
    <x v="0"/>
    <x v="852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2-R02.dwg"/>
    <n v="9219802"/>
    <s v="Projetos 1 - 30.06.2025"/>
    <x v="0"/>
    <x v="853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2-R02.pdf"/>
    <n v="291243"/>
    <s v="Projetos 1 - 30.06.2025"/>
    <x v="0"/>
    <x v="853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3-R02.dwg"/>
    <n v="9233277"/>
    <s v="Projetos 1 - 30.06.2025"/>
    <x v="0"/>
    <x v="854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3-R02.pdf"/>
    <n v="999327"/>
    <s v="Projetos 1 - 30.06.2025"/>
    <x v="0"/>
    <x v="854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4-R02.dwg"/>
    <n v="9225918"/>
    <s v="Projetos 1 - 30.06.2025"/>
    <x v="0"/>
    <x v="855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4-R02.pdf"/>
    <n v="691354"/>
    <s v="Projetos 1 - 30.06.2025"/>
    <x v="0"/>
    <x v="855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5-R02.dwg"/>
    <n v="9242275"/>
    <s v="Projetos 1 - 30.06.2025"/>
    <x v="0"/>
    <x v="856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5-R02.pdf"/>
    <n v="2164008"/>
    <s v="Projetos 1 - 30.06.2025"/>
    <x v="0"/>
    <x v="856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O2-001-R01.dwg"/>
    <n v="1064061"/>
    <s v="Projetos 1 - 30.06.2025"/>
    <x v="0"/>
    <x v="857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1-R01.pdf"/>
    <n v="974751"/>
    <s v="Projetos 1 - 30.06.2025"/>
    <x v="0"/>
    <x v="857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2-R01.dwg"/>
    <n v="1065377"/>
    <s v="Projetos 1 - 30.06.2025"/>
    <x v="0"/>
    <x v="858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2-R01.pdf"/>
    <n v="1003573"/>
    <s v="Projetos 1 - 30.06.2025"/>
    <x v="0"/>
    <x v="858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3-R01.dwg"/>
    <n v="3126817"/>
    <s v="Projetos 1 - 30.06.2025"/>
    <x v="0"/>
    <x v="859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3-R01.pdf"/>
    <n v="4991143"/>
    <s v="Projetos 1 - 30.06.2025"/>
    <x v="0"/>
    <x v="859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4-R01.dwg"/>
    <n v="3081122"/>
    <s v="Projetos 1 - 30.06.2025"/>
    <x v="0"/>
    <x v="860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4-R01.pdf"/>
    <n v="4804556"/>
    <s v="Projetos 1 - 30.06.2025"/>
    <x v="0"/>
    <x v="860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5-R01.dwg"/>
    <n v="3524373"/>
    <s v="Projetos 1 - 30.06.2025"/>
    <x v="0"/>
    <x v="861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5-R01.pdf"/>
    <n v="2594914"/>
    <s v="Projetos 1 - 30.06.2025"/>
    <x v="0"/>
    <x v="861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6-R01.dwg"/>
    <n v="3357917"/>
    <s v="Projetos 1 - 30.06.2025"/>
    <x v="0"/>
    <x v="862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6-R01.pdf"/>
    <n v="3047542"/>
    <s v="Projetos 1 - 30.06.2025"/>
    <x v="0"/>
    <x v="862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7-R01.dwg"/>
    <n v="1430601"/>
    <s v="Projetos 1 - 30.06.2025"/>
    <x v="0"/>
    <x v="863"/>
    <s v="R01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7-R01.pdf"/>
    <n v="430426"/>
    <s v="Projetos 1 - 30.06.2025"/>
    <x v="0"/>
    <x v="863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8-R01.dwg"/>
    <n v="1389439"/>
    <s v="Projetos 1 - 30.06.2025"/>
    <x v="0"/>
    <x v="864"/>
    <s v="R01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8-R01.pdf"/>
    <n v="429971"/>
    <s v="Projetos 1 - 30.06.2025"/>
    <x v="0"/>
    <x v="864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9-R00.dwg"/>
    <n v="1554349"/>
    <s v="Projetos 1 - 30.06.2025"/>
    <x v="0"/>
    <x v="865"/>
    <s v="R00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9-R00.pdf"/>
    <n v="672477"/>
    <s v="Projetos 1 - 30.06.2025"/>
    <x v="0"/>
    <x v="865"/>
    <s v="R00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MC-G1-001-R01.pdf"/>
    <n v="615464"/>
    <s v="Projetos 1 - 30.06.2025"/>
    <x v="0"/>
    <x v="866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MC-G1-001-R01.xlsx"/>
    <n v="2067301"/>
    <s v="Projetos 1 - 30.06.2025"/>
    <x v="0"/>
    <x v="866"/>
    <s v="R01"/>
    <x v="5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MC-H2-001-R00.pdf"/>
    <n v="407089"/>
    <s v="Projetos 1 - 30.06.2025"/>
    <x v="0"/>
    <x v="867"/>
    <s v="R00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MC-I2-001-R01.pdf"/>
    <n v="2697009"/>
    <s v="Projetos 1 - 30.06.2025"/>
    <x v="0"/>
    <x v="868"/>
    <s v="R01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NOVO"/>
    <m/>
  </r>
  <r>
    <s v="MSV-163MS-634+900-RET-EXE-MD-D3-001-R01.pdf"/>
    <n v="17749425"/>
    <s v="Projetos 1 - 30.06.2025"/>
    <x v="0"/>
    <x v="869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MD-H1-001-R00.pdf"/>
    <n v="1669255"/>
    <s v="Projetos 1 - 30.06.2025"/>
    <x v="0"/>
    <x v="870"/>
    <s v="R00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NS-C3-001-R01.dwg"/>
    <n v="2728562"/>
    <s v="Projetos 1 - 30.06.2025"/>
    <x v="0"/>
    <x v="871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NS-C3-001-R01.pdf"/>
    <n v="6812100"/>
    <s v="Projetos 1 - 30.06.2025"/>
    <x v="0"/>
    <x v="871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RT-C1-001-R00.pdf"/>
    <n v="19626478"/>
    <s v="Projetos 1 - 30.06.2025"/>
    <x v="0"/>
    <x v="872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RT-D3-001-R01.pdf"/>
    <n v="627642"/>
    <s v="Projetos 1 - 30.06.2025"/>
    <x v="0"/>
    <x v="873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RT-E1-001-R00.pdf"/>
    <n v="5129483"/>
    <s v="Projetos 1 - 30.06.2025"/>
    <x v="0"/>
    <x v="874"/>
    <s v="R00"/>
    <x v="1"/>
    <s v="VIGENTE"/>
    <x v="10"/>
    <s v="C:\Users\luis.nunes\OneDrive - ATERPA\00.SERVIDOR\SALA TÉCNICA\00.PROJETOS\02.DOCUMENTOS\ANO 01"/>
    <s v="MSV-163MS-634-RET"/>
    <x v="10"/>
    <s v=""/>
    <s v="C:\Users\luis.nunes\OneDrive - ATERPA\00.SERVIDOR\SALA TÉCNICA\00.PROJETOS\02.DOCUMENTOS\ANO 01\MSV-163MS-634-RET\34.TR"/>
    <s v="NOVO"/>
    <m/>
  </r>
  <r>
    <s v="MSV-163MS-634+900-RET-EXE-RT-F1-001-R00.pdf"/>
    <n v="565006"/>
    <s v="Projetos 1 - 30.06.2025"/>
    <x v="0"/>
    <x v="875"/>
    <s v="R00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RT-J1-001-R00.pdf"/>
    <n v="1038657"/>
    <s v="Projetos 1 - 30.06.2025"/>
    <x v="0"/>
    <x v="876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RT-K2-001-R01.pdf"/>
    <n v="601396"/>
    <s v="Projetos 1 - 30.06.2025"/>
    <x v="0"/>
    <x v="877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RT-M1-001-R00.pdf"/>
    <n v="7265938"/>
    <s v="Projetos 1 - 30.06.2025"/>
    <x v="0"/>
    <x v="878"/>
    <s v="R00"/>
    <x v="1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RT-N2-001-R02.pdf"/>
    <n v="504906"/>
    <s v="Projetos 1 - 30.06.2025"/>
    <x v="0"/>
    <x v="879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RT-O2-001-R01.pdf"/>
    <n v="392430"/>
    <s v="Projetos 1 - 30.06.2025"/>
    <x v="0"/>
    <x v="880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8+600-EDI-EXE-DE-C1-001-R01.dwg"/>
    <n v="1774248"/>
    <s v="Projetos 1 - 30.06.2025"/>
    <x v="0"/>
    <x v="881"/>
    <s v="R01"/>
    <x v="0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1-R01.pdf"/>
    <n v="630872"/>
    <s v="Projetos 1 - 30.06.2025"/>
    <x v="0"/>
    <x v="881"/>
    <s v="R01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2-R01.dwg"/>
    <n v="1739724"/>
    <s v="Projetos 1 - 30.06.2025"/>
    <x v="0"/>
    <x v="882"/>
    <s v="R01"/>
    <x v="0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2-R01.pdf"/>
    <n v="393342"/>
    <s v="Projetos 1 - 30.06.2025"/>
    <x v="0"/>
    <x v="882"/>
    <s v="R01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D3-001-R00.dwg"/>
    <n v="9679785"/>
    <s v="Projetos 1 - 30.06.2025"/>
    <x v="0"/>
    <x v="883"/>
    <s v="R00"/>
    <x v="0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1-R00.pdf"/>
    <n v="851769"/>
    <s v="Projetos 1 - 30.06.2025"/>
    <x v="0"/>
    <x v="883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2-R00.dwg"/>
    <n v="9566343"/>
    <s v="Projetos 1 - 30.06.2025"/>
    <x v="0"/>
    <x v="884"/>
    <s v="R00"/>
    <x v="0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2-R00.pdf"/>
    <n v="1219202"/>
    <s v="Projetos 1 - 30.06.2025"/>
    <x v="0"/>
    <x v="884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F1-001-R02.dwg"/>
    <n v="1035826"/>
    <s v="Projetos 1 - 30.06.2025"/>
    <x v="0"/>
    <x v="885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1-R02.pdf"/>
    <n v="303109"/>
    <s v="Projetos 1 - 30.06.2025"/>
    <x v="0"/>
    <x v="885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2-R02.dwg"/>
    <n v="1035446"/>
    <s v="Projetos 1 - 30.06.2025"/>
    <x v="0"/>
    <x v="886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2-R02.pdf"/>
    <n v="255760"/>
    <s v="Projetos 1 - 30.06.2025"/>
    <x v="0"/>
    <x v="886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3-R02.dwg"/>
    <n v="1096504"/>
    <s v="Projetos 1 - 30.06.2025"/>
    <x v="0"/>
    <x v="887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3-R02.pdf"/>
    <n v="1337913"/>
    <s v="Projetos 1 - 30.06.2025"/>
    <x v="0"/>
    <x v="887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4-R02.dwg"/>
    <n v="1050549"/>
    <s v="Projetos 1 - 30.06.2025"/>
    <x v="0"/>
    <x v="888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4-R02.pdf"/>
    <n v="342503"/>
    <s v="Projetos 1 - 30.06.2025"/>
    <x v="0"/>
    <x v="888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5-R02.dwg"/>
    <n v="1087812"/>
    <s v="Projetos 1 - 30.06.2025"/>
    <x v="0"/>
    <x v="889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5-R02.pdf"/>
    <n v="536970"/>
    <s v="Projetos 1 - 30.06.2025"/>
    <x v="0"/>
    <x v="889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6-R02.dwg"/>
    <n v="1081833"/>
    <s v="Projetos 1 - 30.06.2025"/>
    <x v="0"/>
    <x v="890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6-R02.pdf"/>
    <n v="1094397"/>
    <s v="Projetos 1 - 30.06.2025"/>
    <x v="0"/>
    <x v="890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7-R01.dwg"/>
    <n v="991149"/>
    <s v="Projetos 1 - 30.06.2025"/>
    <x v="0"/>
    <x v="891"/>
    <s v="R01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7-R01.pdf"/>
    <n v="334824"/>
    <s v="Projetos 1 - 30.06.2025"/>
    <x v="0"/>
    <x v="891"/>
    <s v="R01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8-R01.dwg"/>
    <n v="8640665"/>
    <s v="Projetos 1 - 30.06.2025"/>
    <x v="0"/>
    <x v="892"/>
    <s v="R01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NOVO"/>
    <m/>
  </r>
  <r>
    <s v="MSV-163MS-638+600-EDI-EXE-DE-F1-008-R01.pdf"/>
    <n v="1298894"/>
    <s v="Projetos 1 - 30.06.2025"/>
    <x v="0"/>
    <x v="892"/>
    <s v="R01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NOVO"/>
    <m/>
  </r>
  <r>
    <s v="MSV-163MS-638+600-EDI-EXE-DE-G1-001-R00.dwg"/>
    <n v="7876103"/>
    <s v="Projetos 1 - 30.06.2025"/>
    <x v="0"/>
    <x v="893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1-R00.pdf"/>
    <n v="251346"/>
    <s v="Projetos 1 - 30.06.2025"/>
    <x v="0"/>
    <x v="893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2-R00.dwg"/>
    <n v="7460711"/>
    <s v="Projetos 1 - 30.06.2025"/>
    <x v="0"/>
    <x v="894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2-R00.pdf"/>
    <n v="242085"/>
    <s v="Projetos 1 - 30.06.2025"/>
    <x v="0"/>
    <x v="894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3-R00.dwg"/>
    <n v="7556164"/>
    <s v="Projetos 1 - 30.06.2025"/>
    <x v="0"/>
    <x v="895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3-R00.pdf"/>
    <n v="253571"/>
    <s v="Projetos 1 - 30.06.2025"/>
    <x v="0"/>
    <x v="895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4-R00.dwg"/>
    <n v="7546373"/>
    <s v="Projetos 1 - 30.06.2025"/>
    <x v="0"/>
    <x v="896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4-R00.pdf"/>
    <n v="249590"/>
    <s v="Projetos 1 - 30.06.2025"/>
    <x v="0"/>
    <x v="896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5-R00.dwg"/>
    <n v="7571496"/>
    <s v="Projetos 1 - 30.06.2025"/>
    <x v="0"/>
    <x v="897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5-R00.pdf"/>
    <n v="239766"/>
    <s v="Projetos 1 - 30.06.2025"/>
    <x v="0"/>
    <x v="897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6-R00.dwg"/>
    <n v="7753492"/>
    <s v="Projetos 1 - 30.06.2025"/>
    <x v="0"/>
    <x v="898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6-R00.pdf"/>
    <n v="925740"/>
    <s v="Projetos 1 - 30.06.2025"/>
    <x v="0"/>
    <x v="898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7-R00.dwg"/>
    <n v="10091250"/>
    <s v="Projetos 1 - 30.06.2025"/>
    <x v="0"/>
    <x v="899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7-R00.pdf"/>
    <n v="483866"/>
    <s v="Projetos 1 - 30.06.2025"/>
    <x v="0"/>
    <x v="899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8-R00.dwg"/>
    <n v="3217851"/>
    <s v="Projetos 1 - 30.06.2025"/>
    <x v="0"/>
    <x v="900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8-R00.pdf"/>
    <n v="481975"/>
    <s v="Projetos 1 - 30.06.2025"/>
    <x v="0"/>
    <x v="900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9-R00.dwg"/>
    <n v="3219781"/>
    <s v="Projetos 1 - 30.06.2025"/>
    <x v="0"/>
    <x v="901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9-R00.pdf"/>
    <n v="492365"/>
    <s v="Projetos 1 - 30.06.2025"/>
    <x v="0"/>
    <x v="901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0-R00.dwg"/>
    <n v="3218917"/>
    <s v="Projetos 1 - 30.06.2025"/>
    <x v="0"/>
    <x v="902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0-R00.pdf"/>
    <n v="494116"/>
    <s v="Projetos 1 - 30.06.2025"/>
    <x v="0"/>
    <x v="902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1-R00.dwg"/>
    <n v="7532618"/>
    <s v="Projetos 1 - 30.06.2025"/>
    <x v="0"/>
    <x v="903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1-R00.pdf"/>
    <n v="2187723"/>
    <s v="Projetos 1 - 30.06.2025"/>
    <x v="0"/>
    <x v="903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2-R00.dwg"/>
    <n v="14004806"/>
    <s v="Projetos 1 - 30.06.2025"/>
    <x v="0"/>
    <x v="904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2-R00.pdf"/>
    <n v="2460025"/>
    <s v="Projetos 1 - 30.06.2025"/>
    <x v="0"/>
    <x v="904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3-R00.dwg"/>
    <n v="11800088"/>
    <s v="Projetos 1 - 30.06.2025"/>
    <x v="0"/>
    <x v="905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3-R00.pdf"/>
    <n v="2280450"/>
    <s v="Projetos 1 - 30.06.2025"/>
    <x v="0"/>
    <x v="905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4-R00.dwg"/>
    <n v="5302451"/>
    <s v="Projetos 1 - 30.06.2025"/>
    <x v="0"/>
    <x v="906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4-R00.pdf"/>
    <n v="658565"/>
    <s v="Projetos 1 - 30.06.2025"/>
    <x v="0"/>
    <x v="906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5-R00.dwg"/>
    <n v="2057088"/>
    <s v="Projetos 1 - 30.06.2025"/>
    <x v="0"/>
    <x v="907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5-R00.pdf"/>
    <n v="346102"/>
    <s v="Projetos 1 - 30.06.2025"/>
    <x v="0"/>
    <x v="907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6-R00.dwg"/>
    <n v="2854395"/>
    <s v="Projetos 1 - 30.06.2025"/>
    <x v="0"/>
    <x v="908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6-R00.pdf"/>
    <n v="22489447"/>
    <s v="Projetos 1 - 30.06.2025"/>
    <x v="0"/>
    <x v="908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7-R00.dwg"/>
    <n v="430450"/>
    <s v="Projetos 1 - 30.06.2025"/>
    <x v="0"/>
    <x v="909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7-R00.pdf"/>
    <n v="548342"/>
    <s v="Projetos 1 - 30.06.2025"/>
    <x v="0"/>
    <x v="909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8-R00.dwg"/>
    <n v="433073"/>
    <s v="Projetos 1 - 30.06.2025"/>
    <x v="0"/>
    <x v="910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8-R00.pdf"/>
    <n v="297843"/>
    <s v="Projetos 1 - 30.06.2025"/>
    <x v="0"/>
    <x v="910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9-R00.dwg"/>
    <n v="432978"/>
    <s v="Projetos 1 - 30.06.2025"/>
    <x v="0"/>
    <x v="911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9-R00.pdf"/>
    <n v="297348"/>
    <s v="Projetos 1 - 30.06.2025"/>
    <x v="0"/>
    <x v="911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20-R00.dwg"/>
    <n v="425554"/>
    <s v="Projetos 1 - 30.06.2025"/>
    <x v="0"/>
    <x v="912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20-R00.pdf"/>
    <n v="294476"/>
    <s v="Projetos 1 - 30.06.2025"/>
    <x v="0"/>
    <x v="912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H1-001-R00.dwg"/>
    <n v="4229958"/>
    <s v="Projetos 1 - 30.06.2025"/>
    <x v="0"/>
    <x v="913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1-001-R00.pdf"/>
    <n v="31212643"/>
    <s v="Projetos 1 - 30.06.2025"/>
    <x v="0"/>
    <x v="913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1-R01.dwg"/>
    <n v="7437517"/>
    <s v="Projetos 1 - 30.06.2025"/>
    <x v="0"/>
    <x v="914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1-R01.pdf"/>
    <n v="715080"/>
    <s v="Projetos 1 - 30.06.2025"/>
    <x v="0"/>
    <x v="914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2-R01.dwg"/>
    <n v="5815910"/>
    <s v="Projetos 1 - 30.06.2025"/>
    <x v="0"/>
    <x v="915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2-R01.pdf"/>
    <n v="349137"/>
    <s v="Projetos 1 - 30.06.2025"/>
    <x v="0"/>
    <x v="915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3-R01.dwg"/>
    <n v="7502849"/>
    <s v="Projetos 1 - 30.06.2025"/>
    <x v="0"/>
    <x v="916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3-R01.pdf"/>
    <n v="739524"/>
    <s v="Projetos 1 - 30.06.2025"/>
    <x v="0"/>
    <x v="916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4-R01.dwg"/>
    <n v="7384815"/>
    <s v="Projetos 1 - 30.06.2025"/>
    <x v="0"/>
    <x v="917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4-R01.pdf"/>
    <n v="704641"/>
    <s v="Projetos 1 - 30.06.2025"/>
    <x v="0"/>
    <x v="917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5-R01.dwg"/>
    <n v="5780388"/>
    <s v="Projetos 1 - 30.06.2025"/>
    <x v="0"/>
    <x v="918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5-R01.pdf"/>
    <n v="349842"/>
    <s v="Projetos 1 - 30.06.2025"/>
    <x v="0"/>
    <x v="918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6-R01.dwg"/>
    <n v="4409774"/>
    <s v="Projetos 1 - 30.06.2025"/>
    <x v="0"/>
    <x v="919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6-R01.pdf"/>
    <n v="330759"/>
    <s v="Projetos 1 - 30.06.2025"/>
    <x v="0"/>
    <x v="919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7-R01.dwg"/>
    <n v="4329918"/>
    <s v="Projetos 1 - 30.06.2025"/>
    <x v="0"/>
    <x v="920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7-R01.pdf"/>
    <n v="450411"/>
    <s v="Projetos 1 - 30.06.2025"/>
    <x v="0"/>
    <x v="920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8-R01.dwg"/>
    <n v="4273149"/>
    <s v="Projetos 1 - 30.06.2025"/>
    <x v="0"/>
    <x v="921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8-R01.pdf"/>
    <n v="426164"/>
    <s v="Projetos 1 - 30.06.2025"/>
    <x v="0"/>
    <x v="921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9-R00.dwg"/>
    <n v="1864854"/>
    <s v="Projetos 1 - 30.06.2025"/>
    <x v="0"/>
    <x v="922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9-R00.pdf"/>
    <n v="256044"/>
    <s v="Projetos 1 - 30.06.2025"/>
    <x v="0"/>
    <x v="922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0-R00.dwg"/>
    <n v="1829892"/>
    <s v="Projetos 1 - 30.06.2025"/>
    <x v="0"/>
    <x v="923"/>
    <s v="R00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NOVO"/>
    <m/>
  </r>
  <r>
    <s v="MSV-163MS-638+600-EDI-EXE-DE-H2-010-R00.pdf"/>
    <n v="455481"/>
    <s v="Projetos 1 - 30.06.2025"/>
    <x v="0"/>
    <x v="923"/>
    <s v="R00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NOVO"/>
    <m/>
  </r>
  <r>
    <s v="MSV-163MS-638+600-EDI-EXE-DE-H2-011-R00.dwg"/>
    <n v="2086423"/>
    <s v="Projetos 1 - 30.06.2025"/>
    <x v="0"/>
    <x v="924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1-R00.pdf"/>
    <n v="283905"/>
    <s v="Projetos 1 - 30.06.2025"/>
    <x v="0"/>
    <x v="924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I2-001-R01.dwg"/>
    <n v="641434"/>
    <s v="Projetos 1 - 30.06.2025"/>
    <x v="0"/>
    <x v="925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1-R01.pdf"/>
    <n v="669858"/>
    <s v="Projetos 1 - 30.06.2025"/>
    <x v="0"/>
    <x v="925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2-R01.dwg"/>
    <n v="640027"/>
    <s v="Projetos 1 - 30.06.2025"/>
    <x v="0"/>
    <x v="926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2-R01.pdf"/>
    <n v="416052"/>
    <s v="Projetos 1 - 30.06.2025"/>
    <x v="0"/>
    <x v="926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3-R01.dwg"/>
    <n v="527269"/>
    <s v="Projetos 1 - 30.06.2025"/>
    <x v="0"/>
    <x v="927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3-R01.pdf"/>
    <n v="577305"/>
    <s v="Projetos 1 - 30.06.2025"/>
    <x v="0"/>
    <x v="927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4-R01.dwg"/>
    <n v="522727"/>
    <s v="Projetos 1 - 30.06.2025"/>
    <x v="0"/>
    <x v="928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4-R01.pdf"/>
    <n v="920677"/>
    <s v="Projetos 1 - 30.06.2025"/>
    <x v="0"/>
    <x v="928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J1-001-R02.dwg"/>
    <n v="29002725"/>
    <s v="Projetos 1 - 30.06.2025"/>
    <x v="0"/>
    <x v="929"/>
    <s v="R02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1-R02.pdf"/>
    <n v="3501370"/>
    <s v="Projetos 1 - 30.06.2025"/>
    <x v="0"/>
    <x v="929"/>
    <s v="R02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2-R02.dwg"/>
    <n v="29011231"/>
    <s v="Projetos 1 - 30.06.2025"/>
    <x v="0"/>
    <x v="930"/>
    <s v="R02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2-R02.pdf"/>
    <n v="1027801"/>
    <s v="Projetos 1 - 30.06.2025"/>
    <x v="0"/>
    <x v="930"/>
    <s v="R02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3-R01.dwg"/>
    <n v="588513"/>
    <s v="Projetos 1 - 30.06.2025"/>
    <x v="0"/>
    <x v="931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3-R01.pdf"/>
    <n v="281262"/>
    <s v="Projetos 1 - 30.06.2025"/>
    <x v="0"/>
    <x v="931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4-R01.dwg"/>
    <n v="588866"/>
    <s v="Projetos 1 - 30.06.2025"/>
    <x v="0"/>
    <x v="932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4-R01.pdf"/>
    <n v="328876"/>
    <s v="Projetos 1 - 30.06.2025"/>
    <x v="0"/>
    <x v="932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5-R01.dwg"/>
    <n v="588806"/>
    <s v="Projetos 1 - 30.06.2025"/>
    <x v="0"/>
    <x v="933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5-R01.pdf"/>
    <n v="277008"/>
    <s v="Projetos 1 - 30.06.2025"/>
    <x v="0"/>
    <x v="933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6-R01.dwg"/>
    <n v="3797968"/>
    <s v="Projetos 1 - 30.06.2025"/>
    <x v="0"/>
    <x v="934"/>
    <s v="R01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6-R01.pdf"/>
    <n v="368847"/>
    <s v="Projetos 1 - 30.06.2025"/>
    <x v="0"/>
    <x v="934"/>
    <s v="R01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7-R01.dwg"/>
    <n v="3793168"/>
    <s v="Projetos 1 - 30.06.2025"/>
    <x v="0"/>
    <x v="935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7-R01.pdf"/>
    <n v="395621"/>
    <s v="Projetos 1 - 30.06.2025"/>
    <x v="0"/>
    <x v="935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8-R01.dwg"/>
    <n v="3794896"/>
    <s v="Projetos 1 - 30.06.2025"/>
    <x v="0"/>
    <x v="936"/>
    <s v="R01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8-R01.pdf"/>
    <n v="394889"/>
    <s v="Projetos 1 - 30.06.2025"/>
    <x v="0"/>
    <x v="936"/>
    <s v="R01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9-R01.dwg"/>
    <n v="3794896"/>
    <s v="Projetos 1 - 30.06.2025"/>
    <x v="0"/>
    <x v="937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9-R01.pdf"/>
    <n v="751115"/>
    <s v="Projetos 1 - 30.06.2025"/>
    <x v="0"/>
    <x v="937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0-R01.dwg"/>
    <n v="3799212"/>
    <s v="Projetos 1 - 30.06.2025"/>
    <x v="0"/>
    <x v="938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0-R01.pdf"/>
    <n v="846176"/>
    <s v="Projetos 1 - 30.06.2025"/>
    <x v="0"/>
    <x v="938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1-R00.dwg"/>
    <n v="3910953"/>
    <s v="Projetos 1 - 30.06.2025"/>
    <x v="0"/>
    <x v="939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1-R00.pdf"/>
    <n v="797169"/>
    <s v="Projetos 1 - 30.06.2025"/>
    <x v="0"/>
    <x v="939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2-R00.dwg"/>
    <n v="3898641"/>
    <s v="Projetos 1 - 30.06.2025"/>
    <x v="0"/>
    <x v="940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2-R00.pdf"/>
    <n v="942789"/>
    <s v="Projetos 1 - 30.06.2025"/>
    <x v="0"/>
    <x v="940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3-R00.dwg"/>
    <n v="3932385"/>
    <s v="Projetos 1 - 30.06.2025"/>
    <x v="0"/>
    <x v="941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3-R00.pdf"/>
    <n v="913399"/>
    <s v="Projetos 1 - 30.06.2025"/>
    <x v="0"/>
    <x v="941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4-R00.dwg"/>
    <n v="4563111"/>
    <s v="Projetos 1 - 30.06.2025"/>
    <x v="0"/>
    <x v="942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4-R00.pdf"/>
    <n v="537698"/>
    <s v="Projetos 1 - 30.06.2025"/>
    <x v="0"/>
    <x v="942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K2-001-R02.dwg"/>
    <n v="3519449"/>
    <s v="Projetos 1 - 30.06.2025"/>
    <x v="0"/>
    <x v="943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1-R02.pdf"/>
    <n v="2539490"/>
    <s v="Projetos 1 - 30.06.2025"/>
    <x v="0"/>
    <x v="943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2-R02.dwg"/>
    <n v="3777026"/>
    <s v="Projetos 1 - 30.06.2025"/>
    <x v="0"/>
    <x v="944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2-R02.pdf"/>
    <n v="394614"/>
    <s v="Projetos 1 - 30.06.2025"/>
    <x v="0"/>
    <x v="944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3-R02.dwg"/>
    <n v="564294"/>
    <s v="Projetos 1 - 30.06.2025"/>
    <x v="0"/>
    <x v="945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3-R02.pdf"/>
    <n v="319738"/>
    <s v="Projetos 1 - 30.06.2025"/>
    <x v="0"/>
    <x v="945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4-R02.dwg"/>
    <n v="1099725"/>
    <s v="Projetos 1 - 30.06.2025"/>
    <x v="0"/>
    <x v="946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4-R02.pdf"/>
    <n v="374717"/>
    <s v="Projetos 1 - 30.06.2025"/>
    <x v="0"/>
    <x v="946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1-R02.dwg"/>
    <n v="1157377"/>
    <s v="Projetos 1 - 30.06.2025"/>
    <x v="0"/>
    <x v="947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1-R02.pdf"/>
    <n v="1237381"/>
    <s v="Projetos 1 - 30.06.2025"/>
    <x v="0"/>
    <x v="947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2-R02.dwg"/>
    <n v="3086853"/>
    <s v="Projetos 1 - 30.06.2025"/>
    <x v="0"/>
    <x v="948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2-R02.pdf"/>
    <n v="532399"/>
    <s v="Projetos 1 - 30.06.2025"/>
    <x v="0"/>
    <x v="948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3-R02.dwg"/>
    <n v="705866"/>
    <s v="Projetos 1 - 30.06.2025"/>
    <x v="0"/>
    <x v="949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3-R02.pdf"/>
    <n v="310587"/>
    <s v="Projetos 1 - 30.06.2025"/>
    <x v="0"/>
    <x v="949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L2-001-R00.dwg"/>
    <n v="1164384"/>
    <s v="Projetos 1 - 30.06.2025"/>
    <x v="0"/>
    <x v="95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1-R00.pdf"/>
    <n v="762611"/>
    <s v="Projetos 1 - 30.06.2025"/>
    <x v="0"/>
    <x v="95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2-R00.dwg"/>
    <n v="387019"/>
    <s v="Projetos 1 - 30.06.2025"/>
    <x v="0"/>
    <x v="95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2-R00.pdf"/>
    <n v="438479"/>
    <s v="Projetos 1 - 30.06.2025"/>
    <x v="0"/>
    <x v="95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3-R00.dwg"/>
    <n v="374453"/>
    <s v="Projetos 1 - 30.06.2025"/>
    <x v="0"/>
    <x v="95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3-R00.pdf"/>
    <n v="371963"/>
    <s v="Projetos 1 - 30.06.2025"/>
    <x v="0"/>
    <x v="95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4-R00.dwg"/>
    <n v="272257"/>
    <s v="Projetos 1 - 30.06.2025"/>
    <x v="0"/>
    <x v="95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4-R00.pdf"/>
    <n v="228301"/>
    <s v="Projetos 1 - 30.06.2025"/>
    <x v="0"/>
    <x v="95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5-R00.dwg"/>
    <n v="343644"/>
    <s v="Projetos 1 - 30.06.2025"/>
    <x v="0"/>
    <x v="95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5-R00.pdf"/>
    <n v="224191"/>
    <s v="Projetos 1 - 30.06.2025"/>
    <x v="0"/>
    <x v="95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6-R00.dwg"/>
    <n v="219141"/>
    <s v="Projetos 1 - 30.06.2025"/>
    <x v="0"/>
    <x v="95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6-R00.pdf"/>
    <n v="203572"/>
    <s v="Projetos 1 - 30.06.2025"/>
    <x v="0"/>
    <x v="95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7-R00.dwg"/>
    <n v="272990"/>
    <s v="Projetos 1 - 30.06.2025"/>
    <x v="0"/>
    <x v="95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7-R00.pdf"/>
    <n v="222728"/>
    <s v="Projetos 1 - 30.06.2025"/>
    <x v="0"/>
    <x v="95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8-R00.dwg"/>
    <n v="266168"/>
    <s v="Projetos 1 - 30.06.2025"/>
    <x v="0"/>
    <x v="95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8-R00.pdf"/>
    <n v="219595"/>
    <s v="Projetos 1 - 30.06.2025"/>
    <x v="0"/>
    <x v="95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9-R00.dwg"/>
    <n v="380075"/>
    <s v="Projetos 1 - 30.06.2025"/>
    <x v="0"/>
    <x v="958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9-R00.pdf"/>
    <n v="378589"/>
    <s v="Projetos 1 - 30.06.2025"/>
    <x v="0"/>
    <x v="958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0-R00.dwg"/>
    <n v="381914"/>
    <s v="Projetos 1 - 30.06.2025"/>
    <x v="0"/>
    <x v="959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0-R00.pdf"/>
    <n v="281066"/>
    <s v="Projetos 1 - 30.06.2025"/>
    <x v="0"/>
    <x v="959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1-R00.dwg"/>
    <n v="293324"/>
    <s v="Projetos 1 - 30.06.2025"/>
    <x v="0"/>
    <x v="96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1-R00.pdf"/>
    <n v="236942"/>
    <s v="Projetos 1 - 30.06.2025"/>
    <x v="0"/>
    <x v="96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2-R00.dwg"/>
    <n v="325629"/>
    <s v="Projetos 1 - 30.06.2025"/>
    <x v="0"/>
    <x v="96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2-R00.pdf"/>
    <n v="248136"/>
    <s v="Projetos 1 - 30.06.2025"/>
    <x v="0"/>
    <x v="96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1-R00.dwg"/>
    <n v="734242"/>
    <s v="Projetos 1 - 30.06.2025"/>
    <x v="0"/>
    <x v="96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1-R00.pdf"/>
    <n v="523776"/>
    <s v="Projetos 1 - 30.06.2025"/>
    <x v="0"/>
    <x v="96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2-R00.dwg"/>
    <n v="310326"/>
    <s v="Projetos 1 - 30.06.2025"/>
    <x v="0"/>
    <x v="96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2-R00.pdf"/>
    <n v="245108"/>
    <s v="Projetos 1 - 30.06.2025"/>
    <x v="0"/>
    <x v="96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3-R00.dwg"/>
    <n v="312316"/>
    <s v="Projetos 1 - 30.06.2025"/>
    <x v="0"/>
    <x v="96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3-R00.pdf"/>
    <n v="257737"/>
    <s v="Projetos 1 - 30.06.2025"/>
    <x v="0"/>
    <x v="96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1-R00.dwg"/>
    <n v="562374"/>
    <s v="Projetos 1 - 30.06.2025"/>
    <x v="0"/>
    <x v="96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1-R00.pdf"/>
    <n v="453703"/>
    <s v="Projetos 1 - 30.06.2025"/>
    <x v="0"/>
    <x v="96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2-R00.dwg"/>
    <n v="275780"/>
    <s v="Projetos 1 - 30.06.2025"/>
    <x v="0"/>
    <x v="96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2-R00.pdf"/>
    <n v="232066"/>
    <s v="Projetos 1 - 30.06.2025"/>
    <x v="0"/>
    <x v="96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3-R00.dwg"/>
    <n v="263947"/>
    <s v="Projetos 1 - 30.06.2025"/>
    <x v="0"/>
    <x v="96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3-R00.pdf"/>
    <n v="243491"/>
    <s v="Projetos 1 - 30.06.2025"/>
    <x v="0"/>
    <x v="96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1-R00.dwg"/>
    <n v="605522"/>
    <s v="Projetos 1 - 30.06.2025"/>
    <x v="0"/>
    <x v="968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1-R00.pdf"/>
    <n v="1480891"/>
    <s v="Projetos 1 - 30.06.2025"/>
    <x v="0"/>
    <x v="968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2-R00.dwg"/>
    <n v="252331"/>
    <s v="Projetos 1 - 30.06.2025"/>
    <x v="0"/>
    <x v="969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2-R00.pdf"/>
    <n v="226704"/>
    <s v="Projetos 1 - 30.06.2025"/>
    <x v="0"/>
    <x v="969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3-R00.dwg"/>
    <n v="314328"/>
    <s v="Projetos 1 - 30.06.2025"/>
    <x v="0"/>
    <x v="97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3-R00.pdf"/>
    <n v="244356"/>
    <s v="Projetos 1 - 30.06.2025"/>
    <x v="0"/>
    <x v="97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4-R00.dwg"/>
    <n v="210171"/>
    <s v="Projetos 1 - 30.06.2025"/>
    <x v="0"/>
    <x v="97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4-R00.pdf"/>
    <n v="203983"/>
    <s v="Projetos 1 - 30.06.2025"/>
    <x v="0"/>
    <x v="97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501-R00.dwg"/>
    <n v="251877"/>
    <s v="Projetos 1 - 30.06.2025"/>
    <x v="0"/>
    <x v="97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501-R00.pdf"/>
    <n v="698251"/>
    <s v="Projetos 1 - 30.06.2025"/>
    <x v="0"/>
    <x v="97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1-R00.dwg"/>
    <n v="185620"/>
    <s v="Projetos 1 - 30.06.2025"/>
    <x v="0"/>
    <x v="97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1-R00.pdf"/>
    <n v="111491"/>
    <s v="Projetos 1 - 30.06.2025"/>
    <x v="0"/>
    <x v="97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2-R00.dwg"/>
    <n v="1952260"/>
    <s v="Projetos 1 - 30.06.2025"/>
    <x v="0"/>
    <x v="97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2-R00.pdf"/>
    <n v="2349060"/>
    <s v="Projetos 1 - 30.06.2025"/>
    <x v="0"/>
    <x v="97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3-R00.dwg"/>
    <n v="391150"/>
    <s v="Projetos 1 - 30.06.2025"/>
    <x v="0"/>
    <x v="97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3-R00.pdf"/>
    <n v="951202"/>
    <s v="Projetos 1 - 30.06.2025"/>
    <x v="0"/>
    <x v="97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4-R00.dwg"/>
    <n v="276310"/>
    <s v="Projetos 1 - 30.06.2025"/>
    <x v="0"/>
    <x v="97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4-R00.pdf"/>
    <n v="816069"/>
    <s v="Projetos 1 - 30.06.2025"/>
    <x v="0"/>
    <x v="97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5-R00.dwg"/>
    <n v="184671"/>
    <s v="Projetos 1 - 30.06.2025"/>
    <x v="0"/>
    <x v="97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5-R00.pdf"/>
    <n v="1005080"/>
    <s v="Projetos 1 - 30.06.2025"/>
    <x v="0"/>
    <x v="97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M1-001-R00.dwg"/>
    <n v="5057625"/>
    <s v="Projetos 1 - 30.06.2025"/>
    <x v="0"/>
    <x v="978"/>
    <s v="R00"/>
    <x v="0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DE-M1-001-R00.pdf"/>
    <n v="1653819"/>
    <s v="Projetos 1 - 30.06.2025"/>
    <x v="0"/>
    <x v="978"/>
    <s v="R00"/>
    <x v="1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DE-N2-001-R01.dwg"/>
    <n v="8210530"/>
    <s v="Projetos 1 - 30.06.2025"/>
    <x v="0"/>
    <x v="979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1-R01.pdf"/>
    <n v="580893"/>
    <s v="Projetos 1 - 30.06.2025"/>
    <x v="0"/>
    <x v="979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2-R01.dwg"/>
    <n v="8185166"/>
    <s v="Projetos 1 - 30.06.2025"/>
    <x v="0"/>
    <x v="980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2-R01.pdf"/>
    <n v="793059"/>
    <s v="Projetos 1 - 30.06.2025"/>
    <x v="0"/>
    <x v="980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3-R01.dwg"/>
    <n v="874500"/>
    <s v="Projetos 1 - 30.06.2025"/>
    <x v="0"/>
    <x v="981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3-R01.pdf"/>
    <n v="278136"/>
    <s v="Projetos 1 - 30.06.2025"/>
    <x v="0"/>
    <x v="981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4-R01.dwg"/>
    <n v="879433"/>
    <s v="Projetos 1 - 30.06.2025"/>
    <x v="0"/>
    <x v="982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4-R01.pdf"/>
    <n v="283342"/>
    <s v="Projetos 1 - 30.06.2025"/>
    <x v="0"/>
    <x v="982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O2-001-R01.dwg"/>
    <n v="633759"/>
    <s v="Projetos 1 - 30.06.2025"/>
    <x v="0"/>
    <x v="983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1-R01.pdf"/>
    <n v="615503"/>
    <s v="Projetos 1 - 30.06.2025"/>
    <x v="0"/>
    <x v="983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2-R01.dwg"/>
    <n v="633759"/>
    <s v="Projetos 1 - 30.06.2025"/>
    <x v="0"/>
    <x v="984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2-R01.pdf"/>
    <n v="1342862"/>
    <s v="Projetos 1 - 30.06.2025"/>
    <x v="0"/>
    <x v="984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3-R01.dwg"/>
    <n v="637343"/>
    <s v="Projetos 1 - 30.06.2025"/>
    <x v="0"/>
    <x v="985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3-R01.pdf"/>
    <n v="657131"/>
    <s v="Projetos 1 - 30.06.2025"/>
    <x v="0"/>
    <x v="985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4-R01.dwg"/>
    <n v="635613"/>
    <s v="Projetos 1 - 30.06.2025"/>
    <x v="0"/>
    <x v="986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4-R01.pdf"/>
    <n v="498776"/>
    <s v="Projetos 1 - 30.06.2025"/>
    <x v="0"/>
    <x v="986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5-R01.dwg"/>
    <n v="637375"/>
    <s v="Projetos 1 - 30.06.2025"/>
    <x v="0"/>
    <x v="987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5-R01.pdf"/>
    <n v="845164"/>
    <s v="Projetos 1 - 30.06.2025"/>
    <x v="0"/>
    <x v="987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6-R01.dwg"/>
    <n v="637023"/>
    <s v="Projetos 1 - 30.06.2025"/>
    <x v="0"/>
    <x v="988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6-R01.pdf"/>
    <n v="1354968"/>
    <s v="Projetos 1 - 30.06.2025"/>
    <x v="0"/>
    <x v="988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7-R01.dwg"/>
    <n v="634751"/>
    <s v="Projetos 1 - 30.06.2025"/>
    <x v="0"/>
    <x v="989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7-R01.pdf"/>
    <n v="600748"/>
    <s v="Projetos 1 - 30.06.2025"/>
    <x v="0"/>
    <x v="989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8-R01.dwg"/>
    <n v="633917"/>
    <s v="Projetos 1 - 30.06.2025"/>
    <x v="0"/>
    <x v="990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8-R01.pdf"/>
    <n v="480126"/>
    <s v="Projetos 1 - 30.06.2025"/>
    <x v="0"/>
    <x v="990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9-R01.dwg"/>
    <n v="638399"/>
    <s v="Projetos 1 - 30.06.2025"/>
    <x v="0"/>
    <x v="991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9-R01.pdf"/>
    <n v="471583"/>
    <s v="Projetos 1 - 30.06.2025"/>
    <x v="0"/>
    <x v="991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0-R01.dwg"/>
    <n v="640255"/>
    <s v="Projetos 1 - 30.06.2025"/>
    <x v="0"/>
    <x v="992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0-R01.pdf"/>
    <n v="804197"/>
    <s v="Projetos 1 - 30.06.2025"/>
    <x v="0"/>
    <x v="992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1-R01.dwg"/>
    <n v="639551"/>
    <s v="Projetos 1 - 30.06.2025"/>
    <x v="0"/>
    <x v="993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1-R01.pdf"/>
    <n v="463540"/>
    <s v="Projetos 1 - 30.06.2025"/>
    <x v="0"/>
    <x v="993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2-R01.dwg"/>
    <n v="637855"/>
    <s v="Projetos 1 - 30.06.2025"/>
    <x v="0"/>
    <x v="994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2-R01.pdf"/>
    <n v="436233"/>
    <s v="Projetos 1 - 30.06.2025"/>
    <x v="0"/>
    <x v="994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3-R00.dwg"/>
    <n v="1980176"/>
    <s v="Projetos 1 - 30.06.2025"/>
    <x v="0"/>
    <x v="995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3-R00.pdf"/>
    <n v="2132459"/>
    <s v="Projetos 1 - 30.06.2025"/>
    <x v="0"/>
    <x v="995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4-R00.dwg"/>
    <n v="1682166"/>
    <s v="Projetos 1 - 30.06.2025"/>
    <x v="0"/>
    <x v="996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4-R00.pdf"/>
    <n v="2604659"/>
    <s v="Projetos 1 - 30.06.2025"/>
    <x v="0"/>
    <x v="996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5-R00.dwg"/>
    <n v="1633829"/>
    <s v="Projetos 1 - 30.06.2025"/>
    <x v="0"/>
    <x v="997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5-R00.pdf"/>
    <n v="926161"/>
    <s v="Projetos 1 - 30.06.2025"/>
    <x v="0"/>
    <x v="997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6-R00.dwg"/>
    <n v="1697107"/>
    <s v="Projetos 1 - 30.06.2025"/>
    <x v="0"/>
    <x v="998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6-R00.pdf"/>
    <n v="592684"/>
    <s v="Projetos 1 - 30.06.2025"/>
    <x v="0"/>
    <x v="998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7-R00.dwg"/>
    <n v="1637099"/>
    <s v="Projetos 1 - 30.06.2025"/>
    <x v="0"/>
    <x v="999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7-R00.pdf"/>
    <n v="1864243"/>
    <s v="Projetos 1 - 30.06.2025"/>
    <x v="0"/>
    <x v="999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8-R00.dwg"/>
    <n v="1690754"/>
    <s v="Projetos 1 - 30.06.2025"/>
    <x v="0"/>
    <x v="1000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8-R00.pdf"/>
    <n v="2251288"/>
    <s v="Projetos 1 - 30.06.2025"/>
    <x v="0"/>
    <x v="1000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9-R00.dwg"/>
    <n v="1337754"/>
    <s v="Projetos 1 - 30.06.2025"/>
    <x v="0"/>
    <x v="1001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9-R00.pdf"/>
    <n v="327995"/>
    <s v="Projetos 1 - 30.06.2025"/>
    <x v="0"/>
    <x v="1001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20-R00.dwg"/>
    <n v="1577452"/>
    <s v="Projetos 1 - 30.06.2025"/>
    <x v="0"/>
    <x v="1002"/>
    <s v="R00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NOVO"/>
    <m/>
  </r>
  <r>
    <s v="MSV-163MS-638+600-EDI-EXE-DE-O2-020-R00.pdf"/>
    <n v="691352"/>
    <s v="Projetos 1 - 30.06.2025"/>
    <x v="0"/>
    <x v="1002"/>
    <s v="R00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NOVO"/>
    <m/>
  </r>
  <r>
    <s v="MSV-163MS-638+600-EDI-EXE-DE-P1-001-R00.dwg"/>
    <n v="2341750"/>
    <s v="Projetos 1 - 30.06.2025"/>
    <x v="0"/>
    <x v="100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1-R00.pdf"/>
    <n v="489352"/>
    <s v="Projetos 1 - 30.06.2025"/>
    <x v="0"/>
    <x v="100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2-R00.dwg"/>
    <n v="1490281"/>
    <s v="Projetos 1 - 30.06.2025"/>
    <x v="0"/>
    <x v="100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2-R00.pdf"/>
    <n v="638395"/>
    <s v="Projetos 1 - 30.06.2025"/>
    <x v="0"/>
    <x v="100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3-R00.dwg"/>
    <n v="827450"/>
    <s v="Projetos 1 - 30.06.2025"/>
    <x v="0"/>
    <x v="100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3-R00.pdf"/>
    <n v="370091"/>
    <s v="Projetos 1 - 30.06.2025"/>
    <x v="0"/>
    <x v="100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4-R00.dwg"/>
    <n v="1696280"/>
    <s v="Projetos 1 - 30.06.2025"/>
    <x v="0"/>
    <x v="100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4-R00.pdf"/>
    <n v="666749"/>
    <s v="Projetos 1 - 30.06.2025"/>
    <x v="0"/>
    <x v="100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5-R00.dwg"/>
    <n v="1008158"/>
    <s v="Projetos 1 - 30.06.2025"/>
    <x v="0"/>
    <x v="100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5-R00.pdf"/>
    <n v="569624"/>
    <s v="Projetos 1 - 30.06.2025"/>
    <x v="0"/>
    <x v="100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6-R00.dwg"/>
    <n v="236254"/>
    <s v="Projetos 1 - 30.06.2025"/>
    <x v="0"/>
    <x v="100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6-R00.pdf"/>
    <n v="151912"/>
    <s v="Projetos 1 - 30.06.2025"/>
    <x v="0"/>
    <x v="100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7-R00.dwg"/>
    <n v="1051434"/>
    <s v="Projetos 1 - 30.06.2025"/>
    <x v="0"/>
    <x v="100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7-R00.pdf"/>
    <n v="688906"/>
    <s v="Projetos 1 - 30.06.2025"/>
    <x v="0"/>
    <x v="100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8-R00.dwg"/>
    <n v="2090401"/>
    <s v="Projetos 1 - 30.06.2025"/>
    <x v="0"/>
    <x v="101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8-R00.pdf"/>
    <n v="3529718"/>
    <s v="Projetos 1 - 30.06.2025"/>
    <x v="0"/>
    <x v="101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9-R00.dwg"/>
    <n v="1964254"/>
    <s v="Projetos 1 - 30.06.2025"/>
    <x v="0"/>
    <x v="1011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9-R00.pdf"/>
    <n v="1520214"/>
    <s v="Projetos 1 - 30.06.2025"/>
    <x v="0"/>
    <x v="1011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0-R00.dwg"/>
    <n v="4956944"/>
    <s v="Projetos 1 - 30.06.2025"/>
    <x v="0"/>
    <x v="1012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0-R00.pdf"/>
    <n v="2681430"/>
    <s v="Projetos 1 - 30.06.2025"/>
    <x v="0"/>
    <x v="101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1-R00.dwg"/>
    <n v="1315201"/>
    <s v="Projetos 1 - 30.06.2025"/>
    <x v="0"/>
    <x v="101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1-R00.pdf"/>
    <n v="465897"/>
    <s v="Projetos 1 - 30.06.2025"/>
    <x v="0"/>
    <x v="101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2-R00.dwg"/>
    <n v="508541"/>
    <s v="Projetos 1 - 30.06.2025"/>
    <x v="0"/>
    <x v="101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2-R00.pdf"/>
    <n v="235894"/>
    <s v="Projetos 1 - 30.06.2025"/>
    <x v="0"/>
    <x v="101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3-R00.dwg"/>
    <n v="477660"/>
    <s v="Projetos 1 - 30.06.2025"/>
    <x v="0"/>
    <x v="101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3-R00.pdf"/>
    <n v="1867246"/>
    <s v="Projetos 1 - 30.06.2025"/>
    <x v="0"/>
    <x v="101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4-R00.dwg"/>
    <n v="183683"/>
    <s v="Projetos 1 - 30.06.2025"/>
    <x v="0"/>
    <x v="101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4-R00.pdf"/>
    <n v="110869"/>
    <s v="Projetos 1 - 30.06.2025"/>
    <x v="0"/>
    <x v="101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5-R00.dwg"/>
    <n v="870347"/>
    <s v="Projetos 1 - 30.06.2025"/>
    <x v="0"/>
    <x v="101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5-R00.pdf"/>
    <n v="1437781"/>
    <s v="Projetos 1 - 30.06.2025"/>
    <x v="0"/>
    <x v="101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1-R00.dwg"/>
    <n v="8387236"/>
    <s v="Projetos 1 - 30.06.2025"/>
    <x v="0"/>
    <x v="101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1-R00.pdf"/>
    <n v="2725704"/>
    <s v="Projetos 1 - 30.06.2025"/>
    <x v="0"/>
    <x v="101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2-R00.dwg"/>
    <n v="1968221"/>
    <s v="Projetos 1 - 30.06.2025"/>
    <x v="0"/>
    <x v="101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2-R00.pdf"/>
    <n v="3430196"/>
    <s v="Projetos 1 - 30.06.2025"/>
    <x v="0"/>
    <x v="101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3-R00.dwg"/>
    <n v="1718682"/>
    <s v="Projetos 1 - 30.06.2025"/>
    <x v="0"/>
    <x v="102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3-R00.pdf"/>
    <n v="1789104"/>
    <s v="Projetos 1 - 30.06.2025"/>
    <x v="0"/>
    <x v="102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4-R00.dwg"/>
    <n v="1357029"/>
    <s v="Projetos 1 - 30.06.2025"/>
    <x v="0"/>
    <x v="1021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4-R00.pdf"/>
    <n v="1814736"/>
    <s v="Projetos 1 - 30.06.2025"/>
    <x v="0"/>
    <x v="1021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5-R00.dwg"/>
    <n v="1753631"/>
    <s v="Projetos 1 - 30.06.2025"/>
    <x v="0"/>
    <x v="1022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5-R00.pdf"/>
    <n v="1300765"/>
    <s v="Projetos 1 - 30.06.2025"/>
    <x v="0"/>
    <x v="102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1-R00.dwg"/>
    <n v="903483"/>
    <s v="Projetos 1 - 30.06.2025"/>
    <x v="0"/>
    <x v="102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1-R00.pdf"/>
    <n v="1164708"/>
    <s v="Projetos 1 - 30.06.2025"/>
    <x v="0"/>
    <x v="102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2-R00.dwg"/>
    <n v="1193850"/>
    <s v="Projetos 1 - 30.06.2025"/>
    <x v="0"/>
    <x v="102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2-R00.pdf"/>
    <n v="1451727"/>
    <s v="Projetos 1 - 30.06.2025"/>
    <x v="0"/>
    <x v="102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3-R00.dwg"/>
    <n v="1937992"/>
    <s v="Projetos 1 - 30.06.2025"/>
    <x v="0"/>
    <x v="102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3-R00.pdf"/>
    <n v="1546838"/>
    <s v="Projetos 1 - 30.06.2025"/>
    <x v="0"/>
    <x v="102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1-R00.dwg"/>
    <n v="714616"/>
    <s v="Projetos 1 - 30.06.2025"/>
    <x v="0"/>
    <x v="102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1-R00.pdf"/>
    <n v="1005594"/>
    <s v="Projetos 1 - 30.06.2025"/>
    <x v="0"/>
    <x v="102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2-R00.dwg"/>
    <n v="1031486"/>
    <s v="Projetos 1 - 30.06.2025"/>
    <x v="0"/>
    <x v="102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2-R00.pdf"/>
    <n v="1353693"/>
    <s v="Projetos 1 - 30.06.2025"/>
    <x v="0"/>
    <x v="102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3-R00.dwg"/>
    <n v="1309825"/>
    <s v="Projetos 1 - 30.06.2025"/>
    <x v="0"/>
    <x v="102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3-R00.pdf"/>
    <n v="1501576"/>
    <s v="Projetos 1 - 30.06.2025"/>
    <x v="0"/>
    <x v="102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1-R00.dwg"/>
    <n v="583687"/>
    <s v="Projetos 1 - 30.06.2025"/>
    <x v="0"/>
    <x v="102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1-R00.pdf"/>
    <n v="776455"/>
    <s v="Projetos 1 - 30.06.2025"/>
    <x v="0"/>
    <x v="102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2-R00.dwg"/>
    <n v="1219429"/>
    <s v="Projetos 1 - 30.06.2025"/>
    <x v="0"/>
    <x v="103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2-R00.pdf"/>
    <n v="1430923"/>
    <s v="Projetos 1 - 30.06.2025"/>
    <x v="0"/>
    <x v="103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2-001-R00.dwg"/>
    <n v="7245618"/>
    <s v="Projetos 1 - 30.06.2025"/>
    <x v="0"/>
    <x v="1031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001-R00.pdf"/>
    <n v="8317908"/>
    <s v="Projetos 1 - 30.06.2025"/>
    <x v="0"/>
    <x v="1031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1-R00.dwg"/>
    <n v="7481440"/>
    <s v="Projetos 1 - 30.06.2025"/>
    <x v="0"/>
    <x v="1032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1-R00.pdf"/>
    <n v="3524097"/>
    <s v="Projetos 1 - 30.06.2025"/>
    <x v="0"/>
    <x v="1032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2-R00.dwg"/>
    <n v="2705305"/>
    <s v="Projetos 1 - 30.06.2025"/>
    <x v="0"/>
    <x v="1033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2-R00.pdf"/>
    <n v="2040798"/>
    <s v="Projetos 1 - 30.06.2025"/>
    <x v="0"/>
    <x v="1033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3-R00.dwg"/>
    <n v="4219793"/>
    <s v="Projetos 1 - 30.06.2025"/>
    <x v="0"/>
    <x v="1034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3-R00.pdf"/>
    <n v="2632569"/>
    <s v="Projetos 1 - 30.06.2025"/>
    <x v="0"/>
    <x v="1034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4-R00.dwg"/>
    <n v="3452629"/>
    <s v="Projetos 1 - 30.06.2025"/>
    <x v="0"/>
    <x v="1035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4-R00.pdf"/>
    <n v="2301593"/>
    <s v="Projetos 1 - 30.06.2025"/>
    <x v="0"/>
    <x v="1035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5-R00.dwg"/>
    <n v="393191"/>
    <s v="Projetos 1 - 30.06.2025"/>
    <x v="0"/>
    <x v="1036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5-R00.pdf"/>
    <n v="252598"/>
    <s v="Projetos 1 - 30.06.2025"/>
    <x v="0"/>
    <x v="103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6-R00.dwg"/>
    <n v="251536"/>
    <s v="Projetos 1 - 30.06.2025"/>
    <x v="0"/>
    <x v="1037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6-R00.pdf"/>
    <n v="274068"/>
    <s v="Projetos 1 - 30.06.2025"/>
    <x v="0"/>
    <x v="103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1-R00.dwg"/>
    <n v="3554717"/>
    <s v="Projetos 1 - 30.06.2025"/>
    <x v="0"/>
    <x v="1038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1-R00.pdf"/>
    <n v="2028205"/>
    <s v="Projetos 1 - 30.06.2025"/>
    <x v="0"/>
    <x v="1038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2-R00.dwg"/>
    <n v="1307042"/>
    <s v="Projetos 1 - 30.06.2025"/>
    <x v="0"/>
    <x v="1039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2-R00.pdf"/>
    <n v="1657052"/>
    <s v="Projetos 1 - 30.06.2025"/>
    <x v="0"/>
    <x v="1039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3-R00.dwg"/>
    <n v="167608"/>
    <s v="Projetos 1 - 30.06.2025"/>
    <x v="0"/>
    <x v="1040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3-R00.pdf"/>
    <n v="237581"/>
    <s v="Projetos 1 - 30.06.2025"/>
    <x v="0"/>
    <x v="1040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1-R00.dwg"/>
    <n v="3547770"/>
    <s v="Projetos 1 - 30.06.2025"/>
    <x v="0"/>
    <x v="1041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1-R00.pdf"/>
    <n v="2005365"/>
    <s v="Projetos 1 - 30.06.2025"/>
    <x v="0"/>
    <x v="1041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2-R00.dwg"/>
    <n v="1290831"/>
    <s v="Projetos 1 - 30.06.2025"/>
    <x v="0"/>
    <x v="1042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2-R00.pdf"/>
    <n v="1651916"/>
    <s v="Projetos 1 - 30.06.2025"/>
    <x v="0"/>
    <x v="1042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3-R00.dwg"/>
    <n v="167519"/>
    <s v="Projetos 1 - 30.06.2025"/>
    <x v="0"/>
    <x v="1043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3-R00.pdf"/>
    <n v="237614"/>
    <s v="Projetos 1 - 30.06.2025"/>
    <x v="0"/>
    <x v="1043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1-R00.dwg"/>
    <n v="2476583"/>
    <s v="Projetos 1 - 30.06.2025"/>
    <x v="0"/>
    <x v="1044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1-R00.pdf"/>
    <n v="1968117"/>
    <s v="Projetos 1 - 30.06.2025"/>
    <x v="0"/>
    <x v="1044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2-R00.dwg"/>
    <n v="658935"/>
    <s v="Projetos 1 - 30.06.2025"/>
    <x v="0"/>
    <x v="1045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2-R00.pdf"/>
    <n v="387774"/>
    <s v="Projetos 1 - 30.06.2025"/>
    <x v="0"/>
    <x v="1045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3-R00.dwg"/>
    <n v="675549"/>
    <s v="Projetos 1 - 30.06.2025"/>
    <x v="0"/>
    <x v="1046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3-R00.pdf"/>
    <n v="1269893"/>
    <s v="Projetos 1 - 30.06.2025"/>
    <x v="0"/>
    <x v="104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4-R00.dwg"/>
    <n v="171783"/>
    <s v="Projetos 1 - 30.06.2025"/>
    <x v="0"/>
    <x v="1047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4-R00.pdf"/>
    <n v="237493"/>
    <s v="Projetos 1 - 30.06.2025"/>
    <x v="0"/>
    <x v="104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3-001-R00.dwg"/>
    <n v="7981030"/>
    <s v="Projetos 1 - 30.06.2025"/>
    <x v="0"/>
    <x v="1048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1-R00.pdf"/>
    <n v="1524657"/>
    <s v="Projetos 1 - 30.06.2025"/>
    <x v="0"/>
    <x v="1048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2-R00.dwg"/>
    <n v="9378940"/>
    <s v="Projetos 1 - 30.06.2025"/>
    <x v="0"/>
    <x v="1049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2-R00.pdf"/>
    <n v="2139288"/>
    <s v="Projetos 1 - 30.06.2025"/>
    <x v="0"/>
    <x v="1049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3-R00.dwg"/>
    <n v="389118"/>
    <s v="Projetos 1 - 30.06.2025"/>
    <x v="0"/>
    <x v="1050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3-R00.pdf"/>
    <n v="276855"/>
    <s v="Projetos 1 - 30.06.2025"/>
    <x v="0"/>
    <x v="1050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4-R00.dwg"/>
    <n v="1633356"/>
    <s v="Projetos 1 - 30.06.2025"/>
    <x v="0"/>
    <x v="1051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4-R00.pdf"/>
    <n v="1263094"/>
    <s v="Projetos 1 - 30.06.2025"/>
    <x v="0"/>
    <x v="1051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5-R00.dwg"/>
    <n v="3737535"/>
    <s v="Projetos 1 - 30.06.2025"/>
    <x v="0"/>
    <x v="105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5-R00.pdf"/>
    <n v="1752348"/>
    <s v="Projetos 1 - 30.06.2025"/>
    <x v="0"/>
    <x v="105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6-R00.dwg"/>
    <n v="1974599"/>
    <s v="Projetos 1 - 30.06.2025"/>
    <x v="0"/>
    <x v="105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6-R00.pdf"/>
    <n v="1201356"/>
    <s v="Projetos 1 - 30.06.2025"/>
    <x v="0"/>
    <x v="105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7-R00.dwg"/>
    <n v="5177982"/>
    <s v="Projetos 1 - 30.06.2025"/>
    <x v="0"/>
    <x v="105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7-R00.pdf"/>
    <n v="2318305"/>
    <s v="Projetos 1 - 30.06.2025"/>
    <x v="0"/>
    <x v="105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8-R00.dwg"/>
    <n v="6684229"/>
    <s v="Projetos 1 - 30.06.2025"/>
    <x v="0"/>
    <x v="105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8-R00.pdf"/>
    <n v="2243406"/>
    <s v="Projetos 1 - 30.06.2025"/>
    <x v="0"/>
    <x v="105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9-R00.dwg"/>
    <n v="6090511"/>
    <s v="Projetos 1 - 30.06.2025"/>
    <x v="0"/>
    <x v="1056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9-R00.pdf"/>
    <n v="2007507"/>
    <s v="Projetos 1 - 30.06.2025"/>
    <x v="0"/>
    <x v="1056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0-R00.dwg"/>
    <n v="6140886"/>
    <s v="Projetos 1 - 30.06.2025"/>
    <x v="0"/>
    <x v="1057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0-R00.pdf"/>
    <n v="2054784"/>
    <s v="Projetos 1 - 30.06.2025"/>
    <x v="0"/>
    <x v="1057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1-R00.dwg"/>
    <n v="281733"/>
    <s v="Projetos 1 - 30.06.2025"/>
    <x v="0"/>
    <x v="1058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1-R00.pdf"/>
    <n v="2293200"/>
    <s v="Projetos 1 - 30.06.2025"/>
    <x v="0"/>
    <x v="1058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2-R00.dwg"/>
    <n v="242488"/>
    <s v="Projetos 1 - 30.06.2025"/>
    <x v="0"/>
    <x v="1059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2-R00.pdf"/>
    <n v="236172"/>
    <s v="Projetos 1 - 30.06.2025"/>
    <x v="0"/>
    <x v="1059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3-R00.dwg"/>
    <n v="782617"/>
    <s v="Projetos 1 - 30.06.2025"/>
    <x v="0"/>
    <x v="1060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3-R00.pdf"/>
    <n v="766960"/>
    <s v="Projetos 1 - 30.06.2025"/>
    <x v="0"/>
    <x v="1060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101-R00.dwg"/>
    <n v="6236090"/>
    <s v="Projetos 1 - 30.06.2025"/>
    <x v="0"/>
    <x v="1061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101-R00.pdf"/>
    <n v="1791511"/>
    <s v="Projetos 1 - 30.06.2025"/>
    <x v="0"/>
    <x v="1061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201-R00.dwg"/>
    <n v="1882415"/>
    <s v="Projetos 1 - 30.06.2025"/>
    <x v="0"/>
    <x v="106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201-R00.pdf"/>
    <n v="1161353"/>
    <s v="Projetos 1 - 30.06.2025"/>
    <x v="0"/>
    <x v="106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301-R00.dwg"/>
    <n v="1841804"/>
    <s v="Projetos 1 - 30.06.2025"/>
    <x v="0"/>
    <x v="106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301-R00.pdf"/>
    <n v="1155565"/>
    <s v="Projetos 1 - 30.06.2025"/>
    <x v="0"/>
    <x v="106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1-R00.dwg"/>
    <n v="2831950"/>
    <s v="Projetos 1 - 30.06.2025"/>
    <x v="0"/>
    <x v="106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1-R00.pdf"/>
    <n v="1364739"/>
    <s v="Projetos 1 - 30.06.2025"/>
    <x v="0"/>
    <x v="106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2-R00.dwg"/>
    <n v="965564"/>
    <s v="Projetos 1 - 30.06.2025"/>
    <x v="0"/>
    <x v="106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2-R00.pdf"/>
    <n v="423086"/>
    <s v="Projetos 1 - 30.06.2025"/>
    <x v="0"/>
    <x v="106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4-001-R02.dwg"/>
    <n v="5921383"/>
    <s v="Projetos 1 - 30.06.2025"/>
    <x v="0"/>
    <x v="1066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1-R02.pdf"/>
    <n v="1399950"/>
    <s v="Projetos 1 - 30.06.2025"/>
    <x v="0"/>
    <x v="1066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2-R02.dwg"/>
    <n v="2041419"/>
    <s v="Projetos 1 - 30.06.2025"/>
    <x v="0"/>
    <x v="1067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2-R02.pdf"/>
    <n v="319006"/>
    <s v="Projetos 1 - 30.06.2025"/>
    <x v="0"/>
    <x v="1067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5-001-R00.dwg"/>
    <n v="2173331"/>
    <s v="Projetos 1 - 30.06.2025"/>
    <x v="0"/>
    <x v="1068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1-R00.pdf"/>
    <n v="1240076"/>
    <s v="Projetos 1 - 30.06.2025"/>
    <x v="0"/>
    <x v="1068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2-R00.dwg"/>
    <n v="774616"/>
    <s v="Projetos 1 - 30.06.2025"/>
    <x v="0"/>
    <x v="1069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2-R00.pdf"/>
    <n v="902677"/>
    <s v="Projetos 1 - 30.06.2025"/>
    <x v="0"/>
    <x v="1069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201-R00.dwg"/>
    <n v="1234130"/>
    <s v="Projetos 1 - 30.06.2025"/>
    <x v="0"/>
    <x v="1070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201-R00.pdf"/>
    <n v="671925"/>
    <s v="Projetos 1 - 30.06.2025"/>
    <x v="0"/>
    <x v="1070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301-R00.dwg"/>
    <n v="1206250"/>
    <s v="Projetos 1 - 30.06.2025"/>
    <x v="0"/>
    <x v="1071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301-R00.pdf"/>
    <n v="723258"/>
    <s v="Projetos 1 - 30.06.2025"/>
    <x v="0"/>
    <x v="1071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8-001-R00.dwg"/>
    <n v="4661695"/>
    <s v="Projetos 1 - 30.06.2025"/>
    <x v="0"/>
    <x v="107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001-R00.pdf"/>
    <n v="1444765"/>
    <s v="Projetos 1 - 30.06.2025"/>
    <x v="0"/>
    <x v="107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201-R00.dwg"/>
    <n v="551950"/>
    <s v="Projetos 1 - 30.06.2025"/>
    <x v="0"/>
    <x v="107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201-R00.pdf"/>
    <n v="676511"/>
    <s v="Projetos 1 - 30.06.2025"/>
    <x v="0"/>
    <x v="107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301-R00.dwg"/>
    <n v="417779"/>
    <s v="Projetos 1 - 30.06.2025"/>
    <x v="0"/>
    <x v="107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301-R00.pdf"/>
    <n v="645796"/>
    <s v="Projetos 1 - 30.06.2025"/>
    <x v="0"/>
    <x v="107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401-R00.dwg"/>
    <n v="478633"/>
    <s v="Projetos 1 - 30.06.2025"/>
    <x v="0"/>
    <x v="107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401-R00.pdf"/>
    <n v="642710"/>
    <s v="Projetos 1 - 30.06.2025"/>
    <x v="0"/>
    <x v="107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Q1-001-R01.dwg"/>
    <n v="11409714"/>
    <s v="Projetos 1 - 30.06.2025"/>
    <x v="0"/>
    <x v="1076"/>
    <s v="R01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1-R01.pdf"/>
    <n v="1859810"/>
    <s v="Projetos 1 - 30.06.2025"/>
    <x v="0"/>
    <x v="1076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2-R01.dwg"/>
    <n v="11381375"/>
    <s v="Projetos 1 - 30.06.2025"/>
    <x v="0"/>
    <x v="1077"/>
    <s v="R01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2-R01.pdf"/>
    <n v="1171365"/>
    <s v="Projetos 1 - 30.06.2025"/>
    <x v="0"/>
    <x v="1077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MC-H2-001-R01.pdf"/>
    <n v="531350"/>
    <s v="Projetos 1 - 30.06.2025"/>
    <x v="0"/>
    <x v="1078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MC-I2-001-R01.pdf"/>
    <n v="1419234"/>
    <s v="Projetos 1 - 30.06.2025"/>
    <x v="0"/>
    <x v="1079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MC-L2-001-R00.pdf"/>
    <n v="7180242"/>
    <s v="Projetos 1 - 30.06.2025"/>
    <x v="0"/>
    <x v="108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201-R00.pdf"/>
    <n v="1486932"/>
    <s v="Projetos 1 - 30.06.2025"/>
    <x v="0"/>
    <x v="108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301-R00.pdf"/>
    <n v="1473847"/>
    <s v="Projetos 1 - 30.06.2025"/>
    <x v="0"/>
    <x v="108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401-R00.pdf"/>
    <n v="1748305"/>
    <s v="Projetos 1 - 30.06.2025"/>
    <x v="0"/>
    <x v="108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501-R00.pdf"/>
    <n v="1079508"/>
    <s v="Projetos 1 - 30.06.2025"/>
    <x v="0"/>
    <x v="108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3-001-R00.pdf"/>
    <n v="5217723"/>
    <s v="Projetos 1 - 30.06.2025"/>
    <x v="0"/>
    <x v="108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P2-101-R00.pdf"/>
    <n v="5955025"/>
    <s v="Projetos 1 - 30.06.2025"/>
    <x v="0"/>
    <x v="108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C-P3-001-R00.pdf"/>
    <n v="1260677"/>
    <s v="Projetos 1 - 30.06.2025"/>
    <x v="0"/>
    <x v="1087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MD-D3-001-R01.pdf"/>
    <n v="1151683"/>
    <s v="Projetos 1 - 30.06.2025"/>
    <x v="0"/>
    <x v="1088"/>
    <s v="R01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MD-D3-101-R00.pdf"/>
    <n v="862535"/>
    <s v="Projetos 1 - 30.06.2025"/>
    <x v="0"/>
    <x v="1089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MD-H1-001-R00.pdf"/>
    <n v="979558"/>
    <s v="Projetos 1 - 30.06.2025"/>
    <x v="0"/>
    <x v="1090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MD-K2-001-R01.pdf"/>
    <n v="430488"/>
    <s v="Projetos 1 - 30.06.2025"/>
    <x v="0"/>
    <x v="1091"/>
    <s v="R01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D-P1-001-R00.pdf"/>
    <n v="1364540"/>
    <s v="Projetos 1 - 30.06.2025"/>
    <x v="0"/>
    <x v="109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101-R00.pdf"/>
    <n v="970110"/>
    <s v="Projetos 1 - 30.06.2025"/>
    <x v="0"/>
    <x v="109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201-R00.pdf"/>
    <n v="620882"/>
    <s v="Projetos 1 - 30.06.2025"/>
    <x v="0"/>
    <x v="109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301-R00.pdf"/>
    <n v="620944"/>
    <s v="Projetos 1 - 30.06.2025"/>
    <x v="0"/>
    <x v="109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401-R00.pdf"/>
    <n v="388908"/>
    <s v="Projetos 1 - 30.06.2025"/>
    <x v="0"/>
    <x v="109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2-101-R00.pdf"/>
    <n v="1145542"/>
    <s v="Projetos 1 - 30.06.2025"/>
    <x v="0"/>
    <x v="109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D-P2-201-R00.pdf"/>
    <n v="605021"/>
    <s v="Projetos 1 - 30.06.2025"/>
    <x v="0"/>
    <x v="1098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2-301-R00.pdf"/>
    <n v="605000"/>
    <s v="Projetos 1 - 30.06.2025"/>
    <x v="0"/>
    <x v="1099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2-401-R00.pdf"/>
    <n v="605219"/>
    <s v="Projetos 1 - 30.06.2025"/>
    <x v="0"/>
    <x v="1100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5-001-R00.pdf"/>
    <n v="293264"/>
    <s v="Projetos 1 - 30.06.2025"/>
    <x v="0"/>
    <x v="1101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5-201-R00.pdf"/>
    <n v="293000"/>
    <s v="Projetos 1 - 30.06.2025"/>
    <x v="0"/>
    <x v="1102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5-301-R00.pdf"/>
    <n v="292995"/>
    <s v="Projetos 1 - 30.06.2025"/>
    <x v="0"/>
    <x v="1103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8-001-R00.pdf"/>
    <n v="1598429"/>
    <s v="Projetos 1 - 30.06.2025"/>
    <x v="0"/>
    <x v="110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NS-C3-001-R00.dwg"/>
    <n v="2832519"/>
    <s v="Projetos 1 - 30.06.2025"/>
    <x v="0"/>
    <x v="1105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NS-C3-001-R00.pdf"/>
    <n v="7158932"/>
    <s v="Projetos 1 - 30.06.2025"/>
    <x v="0"/>
    <x v="1105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RT-C1-001-R00.pdf"/>
    <n v="2436537"/>
    <s v="Projetos 1 - 30.06.2025"/>
    <x v="0"/>
    <x v="1106"/>
    <s v="R00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RT-D3-001-R00.pdf"/>
    <n v="1358286"/>
    <s v="Projetos 1 - 30.06.2025"/>
    <x v="0"/>
    <x v="1107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RT-E1-001-R01.pdf"/>
    <n v="4215083"/>
    <s v="Projetos 1 - 30.06.2025"/>
    <x v="0"/>
    <x v="1108"/>
    <s v="R01"/>
    <x v="1"/>
    <s v="VIGENTE"/>
    <x v="11"/>
    <s v="C:\Users\luis.nunes\OneDrive - ATERPA\00.SERVIDOR\SALA TÉCNICA\00.PROJETOS\02.DOCUMENTOS\ANO 01"/>
    <s v="MSV-163MS-638-NORTE"/>
    <x v="10"/>
    <s v=""/>
    <s v="C:\Users\luis.nunes\OneDrive - ATERPA\00.SERVIDOR\SALA TÉCNICA\00.PROJETOS\02.DOCUMENTOS\ANO 01\MSV-163MS-638-NORTE\34.TR"/>
    <s v="NOVO"/>
    <m/>
  </r>
  <r>
    <s v="MSV-163MS-638+600-EDI-EXE-RT-F1-001-R02.pdf"/>
    <n v="2018769"/>
    <s v="Projetos 1 - 30.06.2025"/>
    <x v="0"/>
    <x v="1109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RT-G1-001-R00.pdf"/>
    <n v="600402"/>
    <s v="Projetos 1 - 30.06.2025"/>
    <x v="0"/>
    <x v="1110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RT-G1-001-R00.xlsx"/>
    <n v="2492381"/>
    <s v="Projetos 1 - 30.06.2025"/>
    <x v="0"/>
    <x v="1110"/>
    <s v="R00"/>
    <x v="5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RT-J1-001-R01.pdf"/>
    <n v="802322"/>
    <s v="Projetos 1 - 30.06.2025"/>
    <x v="0"/>
    <x v="1111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RT-K2-001-R02.pdf"/>
    <n v="631382"/>
    <s v="Projetos 1 - 30.06.2025"/>
    <x v="0"/>
    <x v="1112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RT-M1-001-R00.pdf"/>
    <n v="5348102"/>
    <s v="Projetos 1 - 30.06.2025"/>
    <x v="0"/>
    <x v="1113"/>
    <s v="R00"/>
    <x v="1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RT-N2-001-R01.docx"/>
    <n v="2901390"/>
    <s v="Projetos 1 - 30.06.2025"/>
    <x v="0"/>
    <x v="1114"/>
    <s v="R01"/>
    <x v="4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RT-N2-001-R01.pdf"/>
    <n v="610578"/>
    <s v="Projetos 1 - 30.06.2025"/>
    <x v="0"/>
    <x v="1114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RT-O2-001-R02.pdf"/>
    <n v="552515"/>
    <s v="Projetos 1 - 30.06.2025"/>
    <x v="0"/>
    <x v="1115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RT-P4-001-R02.pdf"/>
    <n v="209019"/>
    <s v="Projetos 1 - 30.06.2025"/>
    <x v="0"/>
    <x v="1116"/>
    <s v="R02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RT-Q1-001-R01.pdf"/>
    <n v="225264"/>
    <s v="Projetos 1 - 30.06.2025"/>
    <x v="0"/>
    <x v="1117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702+180-ACA-EXE-DE-K2-001-R02.dwg"/>
    <n v="4787402"/>
    <s v="Projetos 1 - 30.06.2025"/>
    <x v="0"/>
    <x v="1118"/>
    <s v="R02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1-R02.pdf"/>
    <n v="338543"/>
    <s v="Projetos 1 - 30.06.2025"/>
    <x v="0"/>
    <x v="1118"/>
    <s v="R02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2-R02.dwg"/>
    <n v="5547432"/>
    <s v="Projetos 1 - 30.06.2025"/>
    <x v="0"/>
    <x v="1119"/>
    <s v="R02"/>
    <x v="0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2-R02.pdf"/>
    <n v="395901"/>
    <s v="Projetos 1 - 30.06.2025"/>
    <x v="0"/>
    <x v="1119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3-R04.dwg"/>
    <n v="3754011"/>
    <s v="Projetos 1 - 30.06.2025"/>
    <x v="0"/>
    <x v="1120"/>
    <s v="R04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3-R04.pdf"/>
    <n v="416610"/>
    <s v="Projetos 1 - 30.06.2025"/>
    <x v="0"/>
    <x v="1120"/>
    <s v="R04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4-R02.dwg"/>
    <n v="893960"/>
    <s v="Projetos 1 - 30.06.2025"/>
    <x v="0"/>
    <x v="1121"/>
    <s v="R02"/>
    <x v="0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4-R02.pdf"/>
    <n v="364970"/>
    <s v="Projetos 1 - 30.06.2025"/>
    <x v="0"/>
    <x v="1121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MC-K2-001-R03.pdf"/>
    <n v="564530"/>
    <s v="Projetos 1 - 30.06.2025"/>
    <x v="0"/>
    <x v="1122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MC-K2-002-R02.pdf"/>
    <n v="835482"/>
    <s v="Projetos 1 - 30.06.2025"/>
    <x v="0"/>
    <x v="1123"/>
    <s v="R02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MD-K2-001-R02.pdf"/>
    <n v="849998"/>
    <s v="Projetos 1 - 30.06.2025"/>
    <x v="0"/>
    <x v="1124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RET-EXE-DE-C1-001-R00.dwg"/>
    <n v="1504509"/>
    <s v="Projetos 1 - 30.06.2025"/>
    <x v="0"/>
    <x v="1125"/>
    <s v="R00"/>
    <x v="0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DE-C1-001-R00.pdf"/>
    <n v="791382"/>
    <s v="Projetos 1 - 30.06.2025"/>
    <x v="0"/>
    <x v="1125"/>
    <s v="R00"/>
    <x v="1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DE-D3-001-R02.dwg"/>
    <n v="2666160"/>
    <s v="Projetos 1 - 30.06.2025"/>
    <x v="0"/>
    <x v="1126"/>
    <s v="R02"/>
    <x v="0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1-R02.pdf"/>
    <n v="500050"/>
    <s v="Projetos 1 - 30.06.2025"/>
    <x v="0"/>
    <x v="1126"/>
    <s v="R02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2-R02.dwg"/>
    <n v="2431122"/>
    <s v="Projetos 1 - 30.06.2025"/>
    <x v="0"/>
    <x v="1127"/>
    <s v="R02"/>
    <x v="0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2-R02.pdf"/>
    <n v="433806"/>
    <s v="Projetos 1 - 30.06.2025"/>
    <x v="0"/>
    <x v="1127"/>
    <s v="R02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F1-001-R03.dwg"/>
    <n v="2769304"/>
    <s v="Projetos 1 - 30.06.2025"/>
    <x v="0"/>
    <x v="1128"/>
    <s v="R03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1-R03.pdf"/>
    <n v="760450"/>
    <s v="Projetos 1 - 30.06.2025"/>
    <x v="0"/>
    <x v="1128"/>
    <s v="R03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2-R02.dwg"/>
    <n v="2241421"/>
    <s v="Projetos 1 - 30.06.2025"/>
    <x v="0"/>
    <x v="1129"/>
    <s v="R02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2-R02.pdf"/>
    <n v="580602"/>
    <s v="Projetos 1 - 30.06.2025"/>
    <x v="0"/>
    <x v="1129"/>
    <s v="R02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3-R01.dwg"/>
    <n v="822074"/>
    <s v="Projetos 1 - 30.06.2025"/>
    <x v="0"/>
    <x v="1130"/>
    <s v="R01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3-R01.pdf"/>
    <n v="244383"/>
    <s v="Projetos 1 - 30.06.2025"/>
    <x v="0"/>
    <x v="1130"/>
    <s v="R01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G1-001-R02.dwg"/>
    <n v="380306"/>
    <s v="Projetos 1 - 30.06.2025"/>
    <x v="0"/>
    <x v="1131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1-R02.pdf"/>
    <n v="286228"/>
    <s v="Projetos 1 - 30.06.2025"/>
    <x v="0"/>
    <x v="1131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2-R02.dwg"/>
    <n v="397898"/>
    <s v="Projetos 1 - 30.06.2025"/>
    <x v="0"/>
    <x v="1132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2-R02.pdf"/>
    <n v="345881"/>
    <s v="Projetos 1 - 30.06.2025"/>
    <x v="0"/>
    <x v="1132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3-R01.dwg"/>
    <n v="436834"/>
    <s v="Projetos 1 - 30.06.2025"/>
    <x v="0"/>
    <x v="1133"/>
    <s v="R01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3-R01.pdf"/>
    <n v="358068"/>
    <s v="Projetos 1 - 30.06.2025"/>
    <x v="0"/>
    <x v="1133"/>
    <s v="R01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4-R01.dwg"/>
    <n v="438754"/>
    <s v="Projetos 1 - 30.06.2025"/>
    <x v="0"/>
    <x v="1134"/>
    <s v="R01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4-R01.pdf"/>
    <n v="358413"/>
    <s v="Projetos 1 - 30.06.2025"/>
    <x v="0"/>
    <x v="1134"/>
    <s v="R01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101-R02.dwg"/>
    <n v="13751060"/>
    <s v="Projetos 1 - 30.06.2025"/>
    <x v="0"/>
    <x v="1135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101-R02.pdf"/>
    <n v="707740"/>
    <s v="Projetos 1 - 30.06.2025"/>
    <x v="0"/>
    <x v="1135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H2-001-R03.dwg"/>
    <n v="2649998"/>
    <s v="Projetos 1 - 30.06.2025"/>
    <x v="0"/>
    <x v="1136"/>
    <s v="R03"/>
    <x v="0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1-R03.pdf"/>
    <n v="837463"/>
    <s v="Projetos 1 - 30.06.2025"/>
    <x v="0"/>
    <x v="1136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2-R03.dwg"/>
    <n v="2400526"/>
    <s v="Projetos 1 - 30.06.2025"/>
    <x v="0"/>
    <x v="1137"/>
    <s v="R03"/>
    <x v="0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2-R03.pdf"/>
    <n v="684691"/>
    <s v="Projetos 1 - 30.06.2025"/>
    <x v="0"/>
    <x v="1137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3-R02.dwg"/>
    <n v="1156317"/>
    <s v="Projetos 1 - 30.06.2025"/>
    <x v="0"/>
    <x v="1138"/>
    <s v="R02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003-R02.pdf"/>
    <n v="257990"/>
    <s v="Projetos 1 - 30.06.2025"/>
    <x v="0"/>
    <x v="1138"/>
    <s v="R02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1-R01.dwg"/>
    <n v="983132"/>
    <s v="Projetos 1 - 30.06.2025"/>
    <x v="0"/>
    <x v="1139"/>
    <s v="R01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1-R01.pdf"/>
    <n v="342079"/>
    <s v="Projetos 1 - 30.06.2025"/>
    <x v="0"/>
    <x v="1139"/>
    <s v="R01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2-R00.dwg"/>
    <n v="814195"/>
    <s v="Projetos 1 - 30.06.2025"/>
    <x v="0"/>
    <x v="1140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2-R00.pdf"/>
    <n v="350652"/>
    <s v="Projetos 1 - 30.06.2025"/>
    <x v="0"/>
    <x v="1140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3-R00.dwg"/>
    <n v="781965"/>
    <s v="Projetos 1 - 30.06.2025"/>
    <x v="0"/>
    <x v="1141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3-R00.pdf"/>
    <n v="267982"/>
    <s v="Projetos 1 - 30.06.2025"/>
    <x v="0"/>
    <x v="1141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4-R00.dwg"/>
    <n v="781144"/>
    <s v="Projetos 1 - 30.06.2025"/>
    <x v="0"/>
    <x v="1142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4-R00.pdf"/>
    <n v="246715"/>
    <s v="Projetos 1 - 30.06.2025"/>
    <x v="0"/>
    <x v="1142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5-R00.dwg"/>
    <n v="821458"/>
    <s v="Projetos 1 - 30.06.2025"/>
    <x v="0"/>
    <x v="1143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5-R00.pdf"/>
    <n v="255044"/>
    <s v="Projetos 1 - 30.06.2025"/>
    <x v="0"/>
    <x v="1143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I2-001-R01.dwg"/>
    <n v="2946695"/>
    <s v="Projetos 1 - 30.06.2025"/>
    <x v="0"/>
    <x v="1144"/>
    <s v="R01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1-R01.pdf"/>
    <n v="742159"/>
    <s v="Projetos 1 - 30.06.2025"/>
    <x v="0"/>
    <x v="1144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2-R01.dwg"/>
    <n v="2792599"/>
    <s v="Projetos 1 - 30.06.2025"/>
    <x v="0"/>
    <x v="1145"/>
    <s v="R01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2-R01.pdf"/>
    <n v="618426"/>
    <s v="Projetos 1 - 30.06.2025"/>
    <x v="0"/>
    <x v="1145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3-R03.dwg"/>
    <n v="4455769"/>
    <s v="Projetos 1 - 30.06.2025"/>
    <x v="0"/>
    <x v="1146"/>
    <s v="R03"/>
    <x v="0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DE-I2-003-R03.pdf"/>
    <n v="1668596"/>
    <s v="Projetos 1 - 30.06.2025"/>
    <x v="0"/>
    <x v="1146"/>
    <s v="R03"/>
    <x v="1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DE-I2-004-R03.dwg"/>
    <n v="4507332"/>
    <s v="Projetos 1 - 30.06.2025"/>
    <x v="0"/>
    <x v="1147"/>
    <s v="R03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4-R03.pdf"/>
    <n v="1555013"/>
    <s v="Projetos 1 - 30.06.2025"/>
    <x v="0"/>
    <x v="1147"/>
    <s v="R03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J1-001-R04.dwg"/>
    <n v="5793150"/>
    <s v="Projetos 1 - 30.06.2025"/>
    <x v="0"/>
    <x v="1148"/>
    <s v="R04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1-R04.pdf"/>
    <n v="1186505"/>
    <s v="Projetos 1 - 30.06.2025"/>
    <x v="0"/>
    <x v="1148"/>
    <s v="R04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2-R01.dwg"/>
    <n v="1567046"/>
    <s v="Projetos 1 - 30.06.2025"/>
    <x v="0"/>
    <x v="1149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2-R01.pdf"/>
    <n v="258985"/>
    <s v="Projetos 1 - 30.06.2025"/>
    <x v="0"/>
    <x v="1149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3-R01.dwg"/>
    <n v="1692608"/>
    <s v="Projetos 1 - 30.06.2025"/>
    <x v="0"/>
    <x v="1150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3-R01.pdf"/>
    <n v="374226"/>
    <s v="Projetos 1 - 30.06.2025"/>
    <x v="0"/>
    <x v="1150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4-R01.dwg"/>
    <n v="1698078"/>
    <s v="Projetos 1 - 30.06.2025"/>
    <x v="0"/>
    <x v="1151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4-R01.pdf"/>
    <n v="261141"/>
    <s v="Projetos 1 - 30.06.2025"/>
    <x v="0"/>
    <x v="1151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M1-001-R03.dwg"/>
    <n v="3628788"/>
    <s v="Projetos 1 - 30.06.2025"/>
    <x v="0"/>
    <x v="1152"/>
    <s v="R03"/>
    <x v="0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2+180-RET-EXE-DE-M1-001-R03.pdf"/>
    <n v="706513"/>
    <s v="Projetos 1 - 30.06.2025"/>
    <x v="0"/>
    <x v="1152"/>
    <s v="R03"/>
    <x v="1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2+180-RET-EXE-DE-N2-001-R03.dwg"/>
    <n v="3758469"/>
    <s v="Projetos 1 - 30.06.2025"/>
    <x v="0"/>
    <x v="1153"/>
    <s v="R03"/>
    <x v="0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DE-N2-001-R03.pdf"/>
    <n v="604764"/>
    <s v="Projetos 1 - 30.06.2025"/>
    <x v="0"/>
    <x v="1153"/>
    <s v="R03"/>
    <x v="1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DE-O2-001-R02.dwg"/>
    <n v="3612660"/>
    <s v="Projetos 1 - 30.06.2025"/>
    <x v="0"/>
    <x v="1154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1-R02.pdf"/>
    <n v="610226"/>
    <s v="Projetos 1 - 30.06.2025"/>
    <x v="0"/>
    <x v="1154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2-R02.dwg"/>
    <n v="3795623"/>
    <s v="Projetos 1 - 30.06.2025"/>
    <x v="0"/>
    <x v="1155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2-R02.pdf"/>
    <n v="700595"/>
    <s v="Projetos 1 - 30.06.2025"/>
    <x v="0"/>
    <x v="1155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3-R02.dwg"/>
    <n v="1615615"/>
    <s v="Projetos 1 - 30.06.2025"/>
    <x v="0"/>
    <x v="1156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3-R02.pdf"/>
    <n v="466115"/>
    <s v="Projetos 1 - 30.06.2025"/>
    <x v="0"/>
    <x v="1156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MC-G1-001-R06.pdf"/>
    <n v="3556777"/>
    <s v="Projetos 1 - 30.06.2025"/>
    <x v="0"/>
    <x v="1157"/>
    <s v="R06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MC-G1-001-R06.zip"/>
    <n v="488617"/>
    <s v="Projetos 1 - 30.06.2025"/>
    <x v="0"/>
    <x v="1157"/>
    <s v="R06"/>
    <x v="2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MC-H2-001-R03.pdf"/>
    <n v="753100"/>
    <s v="Projetos 1 - 30.06.2025"/>
    <x v="0"/>
    <x v="1158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MD-H1-001-R01.pdf"/>
    <n v="1488530"/>
    <s v="Projetos 1 - 30.06.2025"/>
    <x v="0"/>
    <x v="1159"/>
    <s v="R01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MD-I2-001-R03.pdf"/>
    <n v="2050527"/>
    <s v="Projetos 1 - 30.06.2025"/>
    <x v="0"/>
    <x v="1160"/>
    <s v="R03"/>
    <x v="1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MD-N2-001-R00.pdf"/>
    <n v="220683"/>
    <s v="Projetos 1 - 30.06.2025"/>
    <x v="0"/>
    <x v="1161"/>
    <s v="R00"/>
    <x v="1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MD-O2-001-R00.pdf"/>
    <n v="134651"/>
    <s v="Projetos 1 - 30.06.2025"/>
    <x v="0"/>
    <x v="1162"/>
    <s v="R00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NS-C3-001-R01.pdf"/>
    <n v="2538189"/>
    <s v="Projetos 1 - 30.06.2025"/>
    <x v="0"/>
    <x v="1163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NS-C3-001-R01.zip"/>
    <n v="2592397"/>
    <s v="Projetos 1 - 30.06.2025"/>
    <x v="0"/>
    <x v="1163"/>
    <s v="R01"/>
    <x v="2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RT-C1-001-R01.pdf"/>
    <n v="930937"/>
    <s v="Projetos 1 - 30.06.2025"/>
    <x v="0"/>
    <x v="1164"/>
    <s v="R01"/>
    <x v="1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RT-D3-001-R01.pdf"/>
    <n v="28026910"/>
    <s v="Projetos 1 - 30.06.2025"/>
    <x v="0"/>
    <x v="1165"/>
    <s v="R01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RT-D3-101-R00.pdf"/>
    <n v="1911407"/>
    <s v="Projetos 1 - 30.06.2025"/>
    <x v="0"/>
    <x v="1166"/>
    <s v="R00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RT-E1-001-R00.pdf"/>
    <n v="3206349"/>
    <s v="Projetos 1 - 30.06.2025"/>
    <x v="0"/>
    <x v="1167"/>
    <s v="R00"/>
    <x v="1"/>
    <s v="VIGENTE"/>
    <x v="12"/>
    <s v="C:\Users\luis.nunes\OneDrive - ATERPA\00.SERVIDOR\SALA TÉCNICA\00.PROJETOS\02.DOCUMENTOS\ANO 01"/>
    <s v="MSV-163MS-702-NORTE"/>
    <x v="10"/>
    <s v=""/>
    <s v="C:\Users\luis.nunes\OneDrive - ATERPA\00.SERVIDOR\SALA TÉCNICA\00.PROJETOS\02.DOCUMENTOS\ANO 01\MSV-163MS-702-NORTE\34.TR"/>
    <s v="NOVO"/>
    <m/>
  </r>
  <r>
    <s v="MSV-163MS-702+180-RET-EXE-RT-M1-001-R01.pdf"/>
    <n v="2693147"/>
    <s v="Projetos 1 - 30.06.2025"/>
    <x v="0"/>
    <x v="1168"/>
    <s v="R01"/>
    <x v="1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3+000-RET-EXE-RT-F1-001-R01.pdf"/>
    <n v="838999"/>
    <s v="Projetos 1 - 30.06.2025"/>
    <x v="0"/>
    <x v="1169"/>
    <s v="R01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30-731-ACA-EXE-DE-D3-001-R02.dwg"/>
    <n v="4970453"/>
    <s v="Projetos 1 - 30.06.2025"/>
    <x v="0"/>
    <x v="1170"/>
    <s v="R02"/>
    <x v="0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1-R02.pdf"/>
    <n v="604165"/>
    <s v="Projetos 1 - 30.06.2025"/>
    <x v="0"/>
    <x v="1170"/>
    <s v="R02"/>
    <x v="1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2-R02.dwg"/>
    <n v="5090426"/>
    <s v="Projetos 1 - 30.06.2025"/>
    <x v="0"/>
    <x v="1171"/>
    <s v="R02"/>
    <x v="0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2-R02.pdf"/>
    <n v="562039"/>
    <s v="Projetos 1 - 30.06.2025"/>
    <x v="0"/>
    <x v="1171"/>
    <s v="R02"/>
    <x v="1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2-ACA-EXE-DE-C1-001-R00.dwg"/>
    <n v="2492552"/>
    <s v="Projetos 1 - 30.06.2025"/>
    <x v="0"/>
    <x v="1172"/>
    <s v="R00"/>
    <x v="0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1-R00.pdf"/>
    <n v="582037"/>
    <s v="Projetos 1 - 30.06.2025"/>
    <x v="0"/>
    <x v="1172"/>
    <s v="R00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2-R00.dwg"/>
    <n v="2493332"/>
    <s v="Projetos 1 - 30.06.2025"/>
    <x v="0"/>
    <x v="1173"/>
    <s v="R00"/>
    <x v="0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2-R00.pdf"/>
    <n v="539593"/>
    <s v="Projetos 1 - 30.06.2025"/>
    <x v="0"/>
    <x v="1173"/>
    <s v="R00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D3-003-R00.dwg"/>
    <n v="804260"/>
    <s v="Projetos 1 - 30.06.2025"/>
    <x v="0"/>
    <x v="1174"/>
    <s v="R00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3-R00.pdf"/>
    <n v="271861"/>
    <s v="Projetos 1 - 30.06.2025"/>
    <x v="0"/>
    <x v="1174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4-R01.dwg"/>
    <n v="895151"/>
    <s v="Projetos 1 - 30.06.2025"/>
    <x v="0"/>
    <x v="1175"/>
    <s v="R01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4-R01.pdf"/>
    <n v="273735"/>
    <s v="Projetos 1 - 30.06.2025"/>
    <x v="0"/>
    <x v="1175"/>
    <s v="R01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5-R00.dwg"/>
    <n v="755438"/>
    <s v="Projetos 1 - 30.06.2025"/>
    <x v="0"/>
    <x v="1176"/>
    <s v="R00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5-R00.pdf"/>
    <n v="254633"/>
    <s v="Projetos 1 - 30.06.2025"/>
    <x v="0"/>
    <x v="1176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F1-001-R06.dwg"/>
    <n v="1799088"/>
    <s v="Projetos 1 - 30.06.2025"/>
    <x v="0"/>
    <x v="1177"/>
    <s v="R06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1-R06.pdf"/>
    <n v="892465"/>
    <s v="Projetos 1 - 30.06.2025"/>
    <x v="0"/>
    <x v="1177"/>
    <s v="R06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2-R05.dwg"/>
    <n v="1779702"/>
    <s v="Projetos 1 - 30.06.2025"/>
    <x v="0"/>
    <x v="1178"/>
    <s v="R05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2-R05.pdf"/>
    <n v="1113465"/>
    <s v="Projetos 1 - 30.06.2025"/>
    <x v="0"/>
    <x v="1178"/>
    <s v="R05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3-R02.DWG"/>
    <n v="758525"/>
    <s v="Projetos 1 - 30.06.2025"/>
    <x v="0"/>
    <x v="1179"/>
    <s v="R02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3-R02.pdf"/>
    <n v="255544"/>
    <s v="Projetos 1 - 30.06.2025"/>
    <x v="0"/>
    <x v="1179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4-R03.DWG"/>
    <n v="741507"/>
    <s v="Projetos 1 - 30.06.2025"/>
    <x v="0"/>
    <x v="1180"/>
    <s v="R03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4-R03.pdf"/>
    <n v="254363"/>
    <s v="Projetos 1 - 30.06.2025"/>
    <x v="0"/>
    <x v="1180"/>
    <s v="R03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5-R01.DWG"/>
    <n v="717808"/>
    <s v="Projetos 1 - 30.06.2025"/>
    <x v="0"/>
    <x v="1181"/>
    <s v="R01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NOVO"/>
    <m/>
  </r>
  <r>
    <s v="MSV-163MS-730-732-ACA-EXE-DE-F1-005-R01.pdf"/>
    <n v="244066"/>
    <s v="Projetos 1 - 30.06.2025"/>
    <x v="0"/>
    <x v="1181"/>
    <s v="R01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NOVO"/>
    <m/>
  </r>
  <r>
    <s v="MSV-163MS-730-732-ACA-EXE-DE-F1-006-R02.dwg"/>
    <n v="724020"/>
    <s v="Projetos 1 - 30.06.2025"/>
    <x v="0"/>
    <x v="1182"/>
    <s v="R02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6-R02.pdf"/>
    <n v="187344"/>
    <s v="Projetos 1 - 30.06.2025"/>
    <x v="0"/>
    <x v="1182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G1-001-R02.dwg"/>
    <n v="397444"/>
    <s v="Projetos 1 - 30.06.2025"/>
    <x v="0"/>
    <x v="1183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1-R02.pdf"/>
    <n v="303299"/>
    <s v="Projetos 1 - 30.06.2025"/>
    <x v="0"/>
    <x v="1183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2-R02.dwg"/>
    <n v="379665"/>
    <s v="Projetos 1 - 30.06.2025"/>
    <x v="0"/>
    <x v="1184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2-R02.pdf"/>
    <n v="302927"/>
    <s v="Projetos 1 - 30.06.2025"/>
    <x v="0"/>
    <x v="1184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3-R02.dwg"/>
    <n v="380338"/>
    <s v="Projetos 1 - 30.06.2025"/>
    <x v="0"/>
    <x v="1185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3-R02.pdf"/>
    <n v="302983"/>
    <s v="Projetos 1 - 30.06.2025"/>
    <x v="0"/>
    <x v="1185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4-R03.dwg"/>
    <n v="311912"/>
    <s v="Projetos 1 - 30.06.2025"/>
    <x v="0"/>
    <x v="1186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4-R03.pdf"/>
    <n v="346014"/>
    <s v="Projetos 1 - 30.06.2025"/>
    <x v="0"/>
    <x v="1186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5-R03.dwg"/>
    <n v="311880"/>
    <s v="Projetos 1 - 30.06.2025"/>
    <x v="0"/>
    <x v="1187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5-R03.pdf"/>
    <n v="360534"/>
    <s v="Projetos 1 - 30.06.2025"/>
    <x v="0"/>
    <x v="1187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6-R03.dwg"/>
    <n v="314988"/>
    <s v="Projetos 1 - 30.06.2025"/>
    <x v="0"/>
    <x v="1188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6-R03.pdf"/>
    <n v="375307"/>
    <s v="Projetos 1 - 30.06.2025"/>
    <x v="0"/>
    <x v="1188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7-R03.dwg"/>
    <n v="403140"/>
    <s v="Projetos 1 - 30.06.2025"/>
    <x v="0"/>
    <x v="1189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7-R03.pdf"/>
    <n v="327894"/>
    <s v="Projetos 1 - 30.06.2025"/>
    <x v="0"/>
    <x v="1189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101-R02.dwg"/>
    <n v="12493779"/>
    <s v="Projetos 1 - 30.06.2025"/>
    <x v="0"/>
    <x v="1190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1-R02.pdf"/>
    <n v="645508"/>
    <s v="Projetos 1 - 30.06.2025"/>
    <x v="0"/>
    <x v="1190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2-R02.dwg"/>
    <n v="12496903"/>
    <s v="Projetos 1 - 30.06.2025"/>
    <x v="0"/>
    <x v="1191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2-R02.pdf"/>
    <n v="706110"/>
    <s v="Projetos 1 - 30.06.2025"/>
    <x v="0"/>
    <x v="1191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H2-001-R05.dwg"/>
    <n v="2146028"/>
    <s v="Projetos 1 - 30.06.2025"/>
    <x v="0"/>
    <x v="1192"/>
    <s v="R05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1-R05.pdf"/>
    <n v="727604"/>
    <s v="Projetos 1 - 30.06.2025"/>
    <x v="0"/>
    <x v="1192"/>
    <s v="R05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2-R06.dwg"/>
    <n v="2066282"/>
    <s v="Projetos 1 - 30.06.2025"/>
    <x v="0"/>
    <x v="1193"/>
    <s v="R06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2-R06.pdf"/>
    <n v="774262"/>
    <s v="Projetos 1 - 30.06.2025"/>
    <x v="0"/>
    <x v="1193"/>
    <s v="R06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3-R02.dwg"/>
    <n v="2907768"/>
    <s v="Projetos 1 - 30.06.2025"/>
    <x v="0"/>
    <x v="1194"/>
    <s v="R02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3-R02.pdf"/>
    <n v="324677"/>
    <s v="Projetos 1 - 30.06.2025"/>
    <x v="0"/>
    <x v="1194"/>
    <s v="R02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4-R05.dwg"/>
    <n v="4593989"/>
    <s v="Projetos 1 - 30.06.2025"/>
    <x v="0"/>
    <x v="1195"/>
    <s v="R05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4-R05.pdf"/>
    <n v="272313"/>
    <s v="Projetos 1 - 30.06.2025"/>
    <x v="0"/>
    <x v="1195"/>
    <s v="R05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5-R04.dwg"/>
    <n v="4368094"/>
    <s v="Projetos 1 - 30.06.2025"/>
    <x v="0"/>
    <x v="1196"/>
    <s v="R04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5-R04.pdf"/>
    <n v="278014"/>
    <s v="Projetos 1 - 30.06.2025"/>
    <x v="0"/>
    <x v="1196"/>
    <s v="R04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6-R03.dwg"/>
    <n v="5483610"/>
    <s v="Projetos 1 - 30.06.2025"/>
    <x v="0"/>
    <x v="1197"/>
    <s v="R03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6-R03.pdf"/>
    <n v="288500"/>
    <s v="Projetos 1 - 30.06.2025"/>
    <x v="0"/>
    <x v="1197"/>
    <s v="R03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1-R00.dwg"/>
    <n v="1370753"/>
    <s v="Projetos 1 - 30.06.2025"/>
    <x v="0"/>
    <x v="1198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1-R00.pdf"/>
    <n v="503345"/>
    <s v="Projetos 1 - 30.06.2025"/>
    <x v="0"/>
    <x v="1198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2-R01.dwg"/>
    <n v="4533714"/>
    <s v="Projetos 1 - 30.06.2025"/>
    <x v="0"/>
    <x v="1199"/>
    <s v="R01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102-R01.pdf"/>
    <n v="409082"/>
    <s v="Projetos 1 - 30.06.2025"/>
    <x v="0"/>
    <x v="1199"/>
    <s v="R01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103-R00.dwg"/>
    <n v="643912"/>
    <s v="Projetos 1 - 30.06.2025"/>
    <x v="0"/>
    <x v="1200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3-R00.pdf"/>
    <n v="417259"/>
    <s v="Projetos 1 - 30.06.2025"/>
    <x v="0"/>
    <x v="1200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4-R01.dwg"/>
    <n v="799095"/>
    <s v="Projetos 1 - 30.06.2025"/>
    <x v="0"/>
    <x v="1201"/>
    <s v="R01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4-R01.pdf"/>
    <n v="382338"/>
    <s v="Projetos 1 - 30.06.2025"/>
    <x v="0"/>
    <x v="1201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5-R00.dwg"/>
    <n v="807187"/>
    <s v="Projetos 1 - 30.06.2025"/>
    <x v="0"/>
    <x v="1202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5-R00.pdf"/>
    <n v="362284"/>
    <s v="Projetos 1 - 30.06.2025"/>
    <x v="0"/>
    <x v="1202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6-R00.dwg"/>
    <n v="900681"/>
    <s v="Projetos 1 - 30.06.2025"/>
    <x v="0"/>
    <x v="1203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6-R00.pdf"/>
    <n v="344902"/>
    <s v="Projetos 1 - 30.06.2025"/>
    <x v="0"/>
    <x v="1203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7-R01.dwg"/>
    <n v="984875"/>
    <s v="Projetos 1 - 30.06.2025"/>
    <x v="0"/>
    <x v="1204"/>
    <s v="R01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7-R01.pdf"/>
    <n v="374356"/>
    <s v="Projetos 1 - 30.06.2025"/>
    <x v="0"/>
    <x v="1204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I2-001-R01.dwg"/>
    <n v="4350277"/>
    <s v="Projetos 1 - 30.06.2025"/>
    <x v="0"/>
    <x v="1205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1-R01.pdf"/>
    <n v="567071"/>
    <s v="Projetos 1 - 30.06.2025"/>
    <x v="0"/>
    <x v="1205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2-R01.dwg"/>
    <n v="4186846"/>
    <s v="Projetos 1 - 30.06.2025"/>
    <x v="0"/>
    <x v="1206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2-R01.pdf"/>
    <n v="688219"/>
    <s v="Projetos 1 - 30.06.2025"/>
    <x v="0"/>
    <x v="1206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3-R01.dwg"/>
    <n v="4180256"/>
    <s v="Projetos 1 - 30.06.2025"/>
    <x v="0"/>
    <x v="1207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3-R01.pdf"/>
    <n v="584937"/>
    <s v="Projetos 1 - 30.06.2025"/>
    <x v="0"/>
    <x v="1207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4-R02.dwg"/>
    <n v="3928489"/>
    <s v="Projetos 1 - 30.06.2025"/>
    <x v="0"/>
    <x v="1208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4-R02.pdf"/>
    <n v="711303"/>
    <s v="Projetos 1 - 30.06.2025"/>
    <x v="0"/>
    <x v="1208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5-R04.dwg"/>
    <n v="4316470"/>
    <s v="Projetos 1 - 30.06.2025"/>
    <x v="0"/>
    <x v="1209"/>
    <s v="R04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5-R04.pdf"/>
    <n v="1531353"/>
    <s v="Projetos 1 - 30.06.2025"/>
    <x v="0"/>
    <x v="1209"/>
    <s v="R04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6-R04.dwg"/>
    <n v="4482556"/>
    <s v="Projetos 1 - 30.06.2025"/>
    <x v="0"/>
    <x v="1210"/>
    <s v="R04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6-R04.pdf"/>
    <n v="1062232"/>
    <s v="Projetos 1 - 30.06.2025"/>
    <x v="0"/>
    <x v="1210"/>
    <s v="R04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7-R04.dwg"/>
    <n v="4468180"/>
    <s v="Projetos 1 - 30.06.2025"/>
    <x v="0"/>
    <x v="1211"/>
    <s v="R04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7-R04.pdf"/>
    <n v="1856771"/>
    <s v="Projetos 1 - 30.06.2025"/>
    <x v="0"/>
    <x v="1211"/>
    <s v="R04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J1-001-R04.dwg"/>
    <n v="6554931"/>
    <s v="Projetos 1 - 30.06.2025"/>
    <x v="0"/>
    <x v="1212"/>
    <s v="R04"/>
    <x v="0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1-R04.pdf"/>
    <n v="820546"/>
    <s v="Projetos 1 - 30.06.2025"/>
    <x v="0"/>
    <x v="1212"/>
    <s v="R04"/>
    <x v="1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2-R06.dwg"/>
    <n v="7330028"/>
    <s v="Projetos 1 - 30.06.2025"/>
    <x v="0"/>
    <x v="1213"/>
    <s v="R06"/>
    <x v="0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2-R06.pdf"/>
    <n v="1004244"/>
    <s v="Projetos 1 - 30.06.2025"/>
    <x v="0"/>
    <x v="1213"/>
    <s v="R06"/>
    <x v="1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3-R01.dwg"/>
    <n v="1655594"/>
    <s v="Projetos 1 - 30.06.2025"/>
    <x v="0"/>
    <x v="1214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3-R01.pdf"/>
    <n v="337422"/>
    <s v="Projetos 1 - 30.06.2025"/>
    <x v="0"/>
    <x v="1214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4-R01.dwg"/>
    <n v="1779394"/>
    <s v="Projetos 1 - 30.06.2025"/>
    <x v="0"/>
    <x v="1215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4-R01.pdf"/>
    <n v="430961"/>
    <s v="Projetos 1 - 30.06.2025"/>
    <x v="0"/>
    <x v="1215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5-R01.dwg"/>
    <n v="1693251"/>
    <s v="Projetos 1 - 30.06.2025"/>
    <x v="0"/>
    <x v="1216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5-R01.pdf"/>
    <n v="310186"/>
    <s v="Projetos 1 - 30.06.2025"/>
    <x v="0"/>
    <x v="1216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K2-001-R02.dwg"/>
    <n v="4847929"/>
    <s v="Projetos 1 - 30.06.2025"/>
    <x v="0"/>
    <x v="1217"/>
    <s v="R02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1-R02.pdf"/>
    <n v="320078"/>
    <s v="Projetos 1 - 30.06.2025"/>
    <x v="0"/>
    <x v="1217"/>
    <s v="R02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2-R02.dwg"/>
    <n v="5562756"/>
    <s v="Projetos 1 - 30.06.2025"/>
    <x v="0"/>
    <x v="1218"/>
    <s v="R02"/>
    <x v="0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2-R02.pdf"/>
    <n v="398346"/>
    <s v="Projetos 1 - 30.06.2025"/>
    <x v="0"/>
    <x v="1218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3-R03.dwg"/>
    <n v="3389813"/>
    <s v="Projetos 1 - 30.06.2025"/>
    <x v="0"/>
    <x v="1219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3-R03.pdf"/>
    <n v="420217"/>
    <s v="Projetos 1 - 30.06.2025"/>
    <x v="0"/>
    <x v="1219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4-R03.dwg"/>
    <n v="2886842"/>
    <s v="Projetos 1 - 30.06.2025"/>
    <x v="0"/>
    <x v="1220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4-R03.pdf"/>
    <n v="456773"/>
    <s v="Projetos 1 - 30.06.2025"/>
    <x v="0"/>
    <x v="1220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5-R04.dwg"/>
    <n v="3005370"/>
    <s v="Projetos 1 - 30.06.2025"/>
    <x v="0"/>
    <x v="1221"/>
    <s v="R04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5-R04.pdf"/>
    <n v="488884"/>
    <s v="Projetos 1 - 30.06.2025"/>
    <x v="0"/>
    <x v="1221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6-R02.dwg"/>
    <n v="3917930"/>
    <s v="Projetos 1 - 30.06.2025"/>
    <x v="0"/>
    <x v="1222"/>
    <s v="R02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6-R02.pdf"/>
    <n v="424840"/>
    <s v="Projetos 1 - 30.06.2025"/>
    <x v="0"/>
    <x v="1222"/>
    <s v="R02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7-R01.dwg"/>
    <n v="5547200"/>
    <s v="Projetos 1 - 30.06.2025"/>
    <x v="0"/>
    <x v="1223"/>
    <s v="R01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7-R01.pdf"/>
    <n v="397113"/>
    <s v="Projetos 1 - 30.06.2025"/>
    <x v="0"/>
    <x v="1223"/>
    <s v="R01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8-R03.dwg"/>
    <n v="2804172"/>
    <s v="Projetos 1 - 30.06.2025"/>
    <x v="0"/>
    <x v="1224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8-R03.pdf"/>
    <n v="460525"/>
    <s v="Projetos 1 - 30.06.2025"/>
    <x v="0"/>
    <x v="1224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9-R02.dwg"/>
    <n v="877088"/>
    <s v="Projetos 1 - 30.06.2025"/>
    <x v="0"/>
    <x v="1225"/>
    <s v="R02"/>
    <x v="0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9-R02.pdf"/>
    <n v="327090"/>
    <s v="Projetos 1 - 30.06.2025"/>
    <x v="0"/>
    <x v="1225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M1-001-R04.dwg"/>
    <n v="5093696"/>
    <s v="Projetos 1 - 30.06.2025"/>
    <x v="0"/>
    <x v="1226"/>
    <s v="R04"/>
    <x v="0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1-R04.pdf"/>
    <n v="582627"/>
    <s v="Projetos 1 - 30.06.2025"/>
    <x v="0"/>
    <x v="1226"/>
    <s v="R04"/>
    <x v="1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2-R04.dwg"/>
    <n v="5251149"/>
    <s v="Projetos 1 - 30.06.2025"/>
    <x v="0"/>
    <x v="1227"/>
    <s v="R04"/>
    <x v="0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2-R04.pdf"/>
    <n v="623296"/>
    <s v="Projetos 1 - 30.06.2025"/>
    <x v="0"/>
    <x v="1227"/>
    <s v="R04"/>
    <x v="1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N2-001-R03.dwg"/>
    <n v="5189258"/>
    <s v="Projetos 1 - 30.06.2025"/>
    <x v="0"/>
    <x v="1228"/>
    <s v="R03"/>
    <x v="0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1-R03.pdf"/>
    <n v="550776"/>
    <s v="Projetos 1 - 30.06.2025"/>
    <x v="0"/>
    <x v="1228"/>
    <s v="R03"/>
    <x v="1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2-R03.dwg"/>
    <n v="5345058"/>
    <s v="Projetos 1 - 30.06.2025"/>
    <x v="0"/>
    <x v="1229"/>
    <s v="R03"/>
    <x v="0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2-R03.pdf"/>
    <n v="607253"/>
    <s v="Projetos 1 - 30.06.2025"/>
    <x v="0"/>
    <x v="1229"/>
    <s v="R03"/>
    <x v="1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O2-001-R02.dwg"/>
    <n v="2128025"/>
    <s v="Projetos 1 - 30.06.2025"/>
    <x v="0"/>
    <x v="1230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1-R02.pdf"/>
    <n v="658011"/>
    <s v="Projetos 1 - 30.06.2025"/>
    <x v="0"/>
    <x v="1230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2-R02.dwg"/>
    <n v="2087466"/>
    <s v="Projetos 1 - 30.06.2025"/>
    <x v="0"/>
    <x v="1231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2-R02.pdf"/>
    <n v="668671"/>
    <s v="Projetos 1 - 30.06.2025"/>
    <x v="0"/>
    <x v="1231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3-R01.dwg"/>
    <n v="1903714"/>
    <s v="Projetos 1 - 30.06.2025"/>
    <x v="0"/>
    <x v="1232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3-R01.pdf"/>
    <n v="557867"/>
    <s v="Projetos 1 - 30.06.2025"/>
    <x v="0"/>
    <x v="1232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4-R01.dwg"/>
    <n v="2323836"/>
    <s v="Projetos 1 - 30.06.2025"/>
    <x v="0"/>
    <x v="1233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4-R01.pdf"/>
    <n v="755556"/>
    <s v="Projetos 1 - 30.06.2025"/>
    <x v="0"/>
    <x v="1233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5-R01.dwg"/>
    <n v="1892385"/>
    <s v="Projetos 1 - 30.06.2025"/>
    <x v="0"/>
    <x v="1234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5-R01.pdf"/>
    <n v="609365"/>
    <s v="Projetos 1 - 30.06.2025"/>
    <x v="0"/>
    <x v="1234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6-R02.dwg"/>
    <n v="1867356"/>
    <s v="Projetos 1 - 30.06.2025"/>
    <x v="0"/>
    <x v="1235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6-R02.pdf"/>
    <n v="672348"/>
    <s v="Projetos 1 - 30.06.2025"/>
    <x v="0"/>
    <x v="1235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MC-G1-001-R08.pdf"/>
    <n v="7028692"/>
    <s v="Projetos 1 - 30.06.2025"/>
    <x v="0"/>
    <x v="1236"/>
    <s v="R08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MC-G1-001-R08.zip"/>
    <n v="949833"/>
    <s v="Projetos 1 - 30.06.2025"/>
    <x v="0"/>
    <x v="1236"/>
    <s v="R08"/>
    <x v="2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MC-H2-001-R04.pdf"/>
    <n v="1186551"/>
    <s v="Projetos 1 - 30.06.2025"/>
    <x v="0"/>
    <x v="1237"/>
    <s v="R04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MC-K2-001-R03.pdf"/>
    <n v="1716226"/>
    <s v="Projetos 1 - 30.06.2025"/>
    <x v="0"/>
    <x v="1238"/>
    <s v="R03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C-K2-002-R03.pdf"/>
    <n v="2012230"/>
    <s v="Projetos 1 - 30.06.2025"/>
    <x v="0"/>
    <x v="1239"/>
    <s v="R03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D-H1-001-R01.pdf"/>
    <n v="1472403"/>
    <s v="Projetos 1 - 30.06.2025"/>
    <x v="0"/>
    <x v="1240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MD-I2-001-R04.docx"/>
    <n v="4345606"/>
    <s v="Projetos 1 - 30.06.2025"/>
    <x v="0"/>
    <x v="1241"/>
    <s v="R04"/>
    <x v="4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MD-I2-001-R04.pdf"/>
    <n v="3143292"/>
    <s v="Projetos 1 - 30.06.2025"/>
    <x v="0"/>
    <x v="1241"/>
    <s v="R04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MD-K2-001-R02.pdf"/>
    <n v="1032144"/>
    <s v="Projetos 1 - 30.06.2025"/>
    <x v="0"/>
    <x v="1242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D-N2-001-R00.pdf"/>
    <n v="219964"/>
    <s v="Projetos 1 - 30.06.2025"/>
    <x v="0"/>
    <x v="1243"/>
    <s v="R00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NOVO"/>
    <m/>
  </r>
  <r>
    <s v="MSV-163MS-730-732-ACA-EXE-MD-O2-001-R00.pdf"/>
    <n v="134675"/>
    <s v="Projetos 1 - 30.06.2025"/>
    <x v="0"/>
    <x v="1244"/>
    <s v="R00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NS-C3-001-R02.pdf"/>
    <n v="19039652"/>
    <s v="Projetos 1 - 30.06.2025"/>
    <x v="0"/>
    <x v="1245"/>
    <s v="R02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NS-C3-001-R02.zip"/>
    <n v="3229648"/>
    <s v="Projetos 1 - 30.06.2025"/>
    <x v="0"/>
    <x v="1245"/>
    <s v="R02"/>
    <x v="2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RT-C1-001-R01.pdf"/>
    <n v="1621080"/>
    <s v="Projetos 1 - 30.06.2025"/>
    <x v="0"/>
    <x v="1246"/>
    <s v="R01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RT-D3-001-R02.pdf"/>
    <n v="41686396"/>
    <s v="Projetos 1 - 30.06.2025"/>
    <x v="0"/>
    <x v="1247"/>
    <s v="R02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RT-D3-101-R00.pdf"/>
    <n v="1057481"/>
    <s v="Projetos 1 - 30.06.2025"/>
    <x v="0"/>
    <x v="1248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RT-E1-001-R00.pdf"/>
    <n v="15405005"/>
    <s v="Projetos 1 - 30.06.2025"/>
    <x v="0"/>
    <x v="1249"/>
    <s v="R00"/>
    <x v="1"/>
    <s v="VIGENTE"/>
    <x v="13"/>
    <s v="C:\Users\luis.nunes\OneDrive - ATERPA\00.SERVIDOR\SALA TÉCNICA\00.PROJETOS\02.DOCUMENTOS\ANO 01"/>
    <s v="MSV-163MS-730-732"/>
    <x v="10"/>
    <s v=""/>
    <s v="C:\Users\luis.nunes\OneDrive - ATERPA\00.SERVIDOR\SALA TÉCNICA\00.PROJETOS\02.DOCUMENTOS\ANO 01\MSV-163MS-730-732\34.TR"/>
    <s v="NOVO"/>
    <m/>
  </r>
  <r>
    <s v="MSV-163MS-730-732-ACA-EXE-RT-F1-001-R02.pdf"/>
    <n v="1049274"/>
    <s v="Projetos 1 - 30.06.2025"/>
    <x v="0"/>
    <x v="1250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RT-M1-001-R01.pdf"/>
    <n v="3342476"/>
    <s v="Projetos 1 - 30.06.2025"/>
    <x v="0"/>
    <x v="1251"/>
    <s v="R01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NOVO"/>
    <m/>
  </r>
  <r>
    <s v="MSV-163MS-634+900-RET-EXE-DE-F1-001-R03.dwg"/>
    <n v="2637067"/>
    <s v="Projetos 2 - 21.07.2025"/>
    <x v="1"/>
    <x v="805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1-R03.pdf"/>
    <n v="299923"/>
    <s v="Projetos 2 - 21.07.2025"/>
    <x v="1"/>
    <x v="805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2-R04.dwg"/>
    <n v="2714364"/>
    <s v="Projetos 2 - 21.07.2025"/>
    <x v="1"/>
    <x v="806"/>
    <s v="R04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2-R04.pdf"/>
    <n v="409356"/>
    <s v="Projetos 2 - 21.07.2025"/>
    <x v="1"/>
    <x v="806"/>
    <s v="R04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3-R04.dwg"/>
    <n v="2725947"/>
    <s v="Projetos 2 - 21.07.2025"/>
    <x v="1"/>
    <x v="807"/>
    <s v="R04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3-R04.pdf"/>
    <n v="523568"/>
    <s v="Projetos 2 - 21.07.2025"/>
    <x v="1"/>
    <x v="807"/>
    <s v="R04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4-R03.dwg"/>
    <n v="2738512"/>
    <s v="Projetos 2 - 21.07.2025"/>
    <x v="1"/>
    <x v="808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4-R03.pdf"/>
    <n v="902873"/>
    <s v="Projetos 2 - 21.07.2025"/>
    <x v="1"/>
    <x v="808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5-R03.dwg"/>
    <n v="2686099"/>
    <s v="Projetos 2 - 21.07.2025"/>
    <x v="1"/>
    <x v="809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5-R03.pdf"/>
    <n v="631990"/>
    <s v="Projetos 2 - 21.07.2025"/>
    <x v="1"/>
    <x v="809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6-R03.dwg"/>
    <n v="2611336"/>
    <s v="Projetos 2 - 21.07.2025"/>
    <x v="1"/>
    <x v="810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6-R03.pdf"/>
    <n v="352623"/>
    <s v="Projetos 2 - 21.07.2025"/>
    <x v="1"/>
    <x v="810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7-R03.dwg"/>
    <n v="2623000"/>
    <s v="Projetos 2 - 21.07.2025"/>
    <x v="1"/>
    <x v="811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7-R03.pdf"/>
    <n v="339082"/>
    <s v="Projetos 2 - 21.07.2025"/>
    <x v="1"/>
    <x v="811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G1-001-R01.dwg"/>
    <n v="7332965"/>
    <s v="Projetos 2 - 21.07.2025"/>
    <x v="1"/>
    <x v="812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1-R01.pdf"/>
    <n v="346199"/>
    <s v="Projetos 2 - 21.07.2025"/>
    <x v="1"/>
    <x v="812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2-R01.dwg"/>
    <n v="7318583"/>
    <s v="Projetos 2 - 21.07.2025"/>
    <x v="1"/>
    <x v="813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2-R01.pdf"/>
    <n v="341152"/>
    <s v="Projetos 2 - 21.07.2025"/>
    <x v="1"/>
    <x v="813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3-R01.dwg"/>
    <n v="7396320"/>
    <s v="Projetos 2 - 21.07.2025"/>
    <x v="1"/>
    <x v="814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3-R01.pdf"/>
    <n v="277239"/>
    <s v="Projetos 2 - 21.07.2025"/>
    <x v="1"/>
    <x v="814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4-R02.dwg"/>
    <n v="3217075"/>
    <s v="Projetos 2 - 21.07.2025"/>
    <x v="1"/>
    <x v="815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4-R02.pdf"/>
    <n v="554724"/>
    <s v="Projetos 2 - 21.07.2025"/>
    <x v="1"/>
    <x v="815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5-R02.dwg"/>
    <n v="3217118"/>
    <s v="Projetos 2 - 21.07.2025"/>
    <x v="1"/>
    <x v="816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5-R02.pdf"/>
    <n v="539542"/>
    <s v="Projetos 2 - 21.07.2025"/>
    <x v="1"/>
    <x v="816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6-R02.dwg"/>
    <n v="3366434"/>
    <s v="Projetos 2 - 21.07.2025"/>
    <x v="1"/>
    <x v="817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6-R02.pdf"/>
    <n v="528109"/>
    <s v="Projetos 2 - 21.07.2025"/>
    <x v="1"/>
    <x v="817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7-R02.dwg"/>
    <n v="3216534"/>
    <s v="Projetos 2 - 21.07.2025"/>
    <x v="1"/>
    <x v="818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7-R02.pdf"/>
    <n v="498883"/>
    <s v="Projetos 2 - 21.07.2025"/>
    <x v="1"/>
    <x v="818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8-R02.dwg"/>
    <n v="6232613"/>
    <s v="Projetos 2 - 21.07.2025"/>
    <x v="1"/>
    <x v="819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8-R02.pdf"/>
    <n v="581011"/>
    <s v="Projetos 2 - 21.07.2025"/>
    <x v="1"/>
    <x v="819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11-R00.dwg"/>
    <n v="3534424"/>
    <s v="Projetos 2 - 21.07.2025"/>
    <x v="1"/>
    <x v="1252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1-R00.pdf"/>
    <n v="651333"/>
    <s v="Projetos 2 - 21.07.2025"/>
    <x v="1"/>
    <x v="1252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H2-001-R03.dwg"/>
    <n v="8022357"/>
    <s v="Projetos 2 - 21.07.2025"/>
    <x v="1"/>
    <x v="823"/>
    <s v="R03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1-R03.pdf"/>
    <n v="862048"/>
    <s v="Projetos 2 - 21.07.2025"/>
    <x v="1"/>
    <x v="823"/>
    <s v="R03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2-R03.dwg"/>
    <n v="7735432"/>
    <s v="Projetos 2 - 21.07.2025"/>
    <x v="1"/>
    <x v="824"/>
    <s v="R03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2-R03.pdf"/>
    <n v="1180869"/>
    <s v="Projetos 2 - 21.07.2025"/>
    <x v="1"/>
    <x v="824"/>
    <s v="R03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7-R02.dwg"/>
    <n v="6114641"/>
    <s v="Projetos 2 - 21.07.2025"/>
    <x v="1"/>
    <x v="829"/>
    <s v="R02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7-R02.pdf"/>
    <n v="384930"/>
    <s v="Projetos 2 - 21.07.2025"/>
    <x v="1"/>
    <x v="829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8-R02.dwg"/>
    <n v="6293358"/>
    <s v="Projetos 2 - 21.07.2025"/>
    <x v="1"/>
    <x v="830"/>
    <s v="R02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8-R02.pdf"/>
    <n v="372923"/>
    <s v="Projetos 2 - 21.07.2025"/>
    <x v="1"/>
    <x v="830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I2-001-R02.dwg"/>
    <n v="1085361"/>
    <s v="Projetos 2 - 21.07.2025"/>
    <x v="1"/>
    <x v="831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1-R02.pdf"/>
    <n v="411147"/>
    <s v="Projetos 2 - 21.07.2025"/>
    <x v="1"/>
    <x v="831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2-R02.dwg"/>
    <n v="1077457"/>
    <s v="Projetos 2 - 21.07.2025"/>
    <x v="1"/>
    <x v="832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2-R02.pdf"/>
    <n v="474078"/>
    <s v="Projetos 2 - 21.07.2025"/>
    <x v="1"/>
    <x v="832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3-R02.dwg"/>
    <n v="1089743"/>
    <s v="Projetos 2 - 21.07.2025"/>
    <x v="1"/>
    <x v="833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3-R02.pdf"/>
    <n v="509935"/>
    <s v="Projetos 2 - 21.07.2025"/>
    <x v="1"/>
    <x v="833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4-R02.dwg"/>
    <n v="1092465"/>
    <s v="Projetos 2 - 21.07.2025"/>
    <x v="1"/>
    <x v="834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4-R02.pdf"/>
    <n v="459833"/>
    <s v="Projetos 2 - 21.07.2025"/>
    <x v="1"/>
    <x v="834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5-R03.dwg"/>
    <n v="889329"/>
    <s v="Projetos 2 - 21.07.2025"/>
    <x v="1"/>
    <x v="835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5-R03.pdf"/>
    <n v="625428"/>
    <s v="Projetos 2 - 21.07.2025"/>
    <x v="1"/>
    <x v="835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6-R03.dwg"/>
    <n v="878513"/>
    <s v="Projetos 2 - 21.07.2025"/>
    <x v="1"/>
    <x v="836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6-R03.pdf"/>
    <n v="751808"/>
    <s v="Projetos 2 - 21.07.2025"/>
    <x v="1"/>
    <x v="836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7-R03.dwg"/>
    <n v="886348"/>
    <s v="Projetos 2 - 21.07.2025"/>
    <x v="1"/>
    <x v="837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7-R03.pdf"/>
    <n v="760061"/>
    <s v="Projetos 2 - 21.07.2025"/>
    <x v="1"/>
    <x v="837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8-R03.dwg"/>
    <n v="877233"/>
    <s v="Projetos 2 - 21.07.2025"/>
    <x v="1"/>
    <x v="838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8-R03.pdf"/>
    <n v="624185"/>
    <s v="Projetos 2 - 21.07.2025"/>
    <x v="1"/>
    <x v="838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K2-001-R02.dwg"/>
    <n v="4419878"/>
    <s v="Projetos 2 - 21.07.2025"/>
    <x v="1"/>
    <x v="849"/>
    <s v="R02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1-R02.pdf"/>
    <n v="432673"/>
    <s v="Projetos 2 - 21.07.2025"/>
    <x v="1"/>
    <x v="849"/>
    <s v="R02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2-R02.dwg"/>
    <n v="4341044"/>
    <s v="Projetos 2 - 21.07.2025"/>
    <x v="1"/>
    <x v="850"/>
    <s v="R02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2-R02.pdf"/>
    <n v="651976"/>
    <s v="Projetos 2 - 21.07.2025"/>
    <x v="1"/>
    <x v="850"/>
    <s v="R02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N2-001-R03.dwg"/>
    <n v="4806003"/>
    <s v="Projetos 2 - 21.07.2025"/>
    <x v="1"/>
    <x v="852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1-R03.pdf"/>
    <n v="319212"/>
    <s v="Projetos 2 - 21.07.2025"/>
    <x v="1"/>
    <x v="852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2-R03.dwg"/>
    <n v="4813730"/>
    <s v="Projetos 2 - 21.07.2025"/>
    <x v="1"/>
    <x v="853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2-R03.pdf"/>
    <n v="300403"/>
    <s v="Projetos 2 - 21.07.2025"/>
    <x v="1"/>
    <x v="853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3-R03.dwg"/>
    <n v="4839653"/>
    <s v="Projetos 2 - 21.07.2025"/>
    <x v="1"/>
    <x v="854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3-R03.pdf"/>
    <n v="1042155"/>
    <s v="Projetos 2 - 21.07.2025"/>
    <x v="1"/>
    <x v="854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4-R03.dwg"/>
    <n v="4825301"/>
    <s v="Projetos 2 - 21.07.2025"/>
    <x v="1"/>
    <x v="855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4-R03.pdf"/>
    <n v="734364"/>
    <s v="Projetos 2 - 21.07.2025"/>
    <x v="1"/>
    <x v="855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5-R03.dwg"/>
    <n v="4831782"/>
    <s v="Projetos 2 - 21.07.2025"/>
    <x v="1"/>
    <x v="856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5-R03.pdf"/>
    <n v="2173615"/>
    <s v="Projetos 2 - 21.07.2025"/>
    <x v="1"/>
    <x v="856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O2-001-R02.dwg"/>
    <n v="1193501"/>
    <s v="Projetos 2 - 21.07.2025"/>
    <x v="1"/>
    <x v="857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1-R02.pdf"/>
    <n v="526504"/>
    <s v="Projetos 2 - 21.07.2025"/>
    <x v="1"/>
    <x v="857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2-R02.dwg"/>
    <n v="1191455"/>
    <s v="Projetos 2 - 21.07.2025"/>
    <x v="1"/>
    <x v="858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2-R02.pdf"/>
    <n v="530574"/>
    <s v="Projetos 2 - 21.07.2025"/>
    <x v="1"/>
    <x v="858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3-R02.dwg"/>
    <n v="3360617"/>
    <s v="Projetos 2 - 21.07.2025"/>
    <x v="1"/>
    <x v="859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3-R02.pdf"/>
    <n v="5020231"/>
    <s v="Projetos 2 - 21.07.2025"/>
    <x v="1"/>
    <x v="859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4-R02.dwg"/>
    <n v="3162955"/>
    <s v="Projetos 2 - 21.07.2025"/>
    <x v="1"/>
    <x v="860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4-R02.pdf"/>
    <n v="4842194"/>
    <s v="Projetos 2 - 21.07.2025"/>
    <x v="1"/>
    <x v="860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5-R02.dwg"/>
    <n v="3373485"/>
    <s v="Projetos 2 - 21.07.2025"/>
    <x v="1"/>
    <x v="861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5-R02.pdf"/>
    <n v="2643586"/>
    <s v="Projetos 2 - 21.07.2025"/>
    <x v="1"/>
    <x v="861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6-R02.dwg"/>
    <n v="3372688"/>
    <s v="Projetos 2 - 21.07.2025"/>
    <x v="1"/>
    <x v="862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6-R02.pdf"/>
    <n v="3075207"/>
    <s v="Projetos 2 - 21.07.2025"/>
    <x v="1"/>
    <x v="862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MC-G1-001-R02.pdf"/>
    <n v="635599"/>
    <s v="Projetos 2 - 21.07.2025"/>
    <x v="1"/>
    <x v="866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MC-G1-001-R02.xlsx"/>
    <n v="2061365"/>
    <s v="Projetos 2 - 21.07.2025"/>
    <x v="1"/>
    <x v="866"/>
    <s v="R02"/>
    <x v="5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NS-C3-011-R02.dwg"/>
    <n v="2813221"/>
    <s v="Projetos 2 - 21.07.2025"/>
    <x v="1"/>
    <x v="1253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NS-C3-011-R02.pdf"/>
    <n v="6544167"/>
    <s v="Projetos 2 - 21.07.2025"/>
    <x v="1"/>
    <x v="1253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RT-F1-001-R01.pdf"/>
    <n v="1256685"/>
    <s v="Projetos 2 - 21.07.2025"/>
    <x v="1"/>
    <x v="875"/>
    <s v="R01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RT-N2-001-R03.pdf"/>
    <n v="505738"/>
    <s v="Projetos 2 - 21.07.2025"/>
    <x v="1"/>
    <x v="879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8+600-EDI-EXE-DE-F1-001-R03.dwg"/>
    <n v="1745706"/>
    <s v="Projetos 2 - 21.07.2025"/>
    <x v="1"/>
    <x v="885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1-R03.pdf"/>
    <n v="290822"/>
    <s v="Projetos 2 - 21.07.2025"/>
    <x v="1"/>
    <x v="885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2-R03.dwg"/>
    <n v="1749537"/>
    <s v="Projetos 2 - 21.07.2025"/>
    <x v="1"/>
    <x v="886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2-R03.pdf"/>
    <n v="259775"/>
    <s v="Projetos 2 - 21.07.2025"/>
    <x v="1"/>
    <x v="886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3-R03.dwg"/>
    <n v="1811005"/>
    <s v="Projetos 2 - 21.07.2025"/>
    <x v="1"/>
    <x v="887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3-R03.pdf"/>
    <n v="1059795"/>
    <s v="Projetos 2 - 21.07.2025"/>
    <x v="1"/>
    <x v="887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4-R03.dwg"/>
    <n v="1738405"/>
    <s v="Projetos 2 - 21.07.2025"/>
    <x v="1"/>
    <x v="888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4-R03.pdf"/>
    <n v="265865"/>
    <s v="Projetos 2 - 21.07.2025"/>
    <x v="1"/>
    <x v="888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3.dwg"/>
    <n v="1781992"/>
    <s v="Projetos 2 - 21.07.2025"/>
    <x v="1"/>
    <x v="889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5-R03.pdf"/>
    <n v="506929"/>
    <s v="Projetos 2 - 21.07.2025"/>
    <x v="1"/>
    <x v="889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6-R03.dwg"/>
    <n v="1736129"/>
    <s v="Projetos 2 - 21.07.2025"/>
    <x v="1"/>
    <x v="890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6-R03.pdf"/>
    <n v="1131092"/>
    <s v="Projetos 2 - 21.07.2025"/>
    <x v="1"/>
    <x v="890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7-R02.dwg"/>
    <n v="1671397"/>
    <s v="Projetos 2 - 21.07.2025"/>
    <x v="1"/>
    <x v="891"/>
    <s v="R02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7-R02.pdf"/>
    <n v="255605"/>
    <s v="Projetos 2 - 21.07.2025"/>
    <x v="1"/>
    <x v="891"/>
    <s v="R02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G1-001-R01.dwg"/>
    <n v="860359"/>
    <s v="Projetos 2 - 21.07.2025"/>
    <x v="1"/>
    <x v="893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1-R01.pdf"/>
    <n v="1203015"/>
    <s v="Projetos 2 - 21.07.2025"/>
    <x v="1"/>
    <x v="893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2-R01.dwg"/>
    <n v="860795"/>
    <s v="Projetos 2 - 21.07.2025"/>
    <x v="1"/>
    <x v="894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2-R01.pdf"/>
    <n v="1050963"/>
    <s v="Projetos 2 - 21.07.2025"/>
    <x v="1"/>
    <x v="894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3-R01.dwg"/>
    <n v="859320"/>
    <s v="Projetos 2 - 21.07.2025"/>
    <x v="1"/>
    <x v="895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3-R01.pdf"/>
    <n v="1152782"/>
    <s v="Projetos 2 - 21.07.2025"/>
    <x v="1"/>
    <x v="895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4-R01.dwg"/>
    <n v="860508"/>
    <s v="Projetos 2 - 21.07.2025"/>
    <x v="1"/>
    <x v="896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4-R01.pdf"/>
    <n v="980666"/>
    <s v="Projetos 2 - 21.07.2025"/>
    <x v="1"/>
    <x v="896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5-R01.dwg"/>
    <n v="860442"/>
    <s v="Projetos 2 - 21.07.2025"/>
    <x v="1"/>
    <x v="897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5-R01.pdf"/>
    <n v="960807"/>
    <s v="Projetos 2 - 21.07.2025"/>
    <x v="1"/>
    <x v="897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1.dwg"/>
    <n v="3221321"/>
    <s v="Projetos 2 - 21.07.2025"/>
    <x v="1"/>
    <x v="898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6-R01.pdf"/>
    <n v="491654"/>
    <s v="Projetos 2 - 21.07.2025"/>
    <x v="1"/>
    <x v="898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7-R01.dwg"/>
    <n v="3240756"/>
    <s v="Projetos 2 - 21.07.2025"/>
    <x v="1"/>
    <x v="899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7-R01.pdf"/>
    <n v="491710"/>
    <s v="Projetos 2 - 21.07.2025"/>
    <x v="1"/>
    <x v="899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8-R01.dwg"/>
    <n v="3241846"/>
    <s v="Projetos 2 - 21.07.2025"/>
    <x v="1"/>
    <x v="900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8-R01.pdf"/>
    <n v="503535"/>
    <s v="Projetos 2 - 21.07.2025"/>
    <x v="1"/>
    <x v="900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9-R01.dwg"/>
    <n v="3223702"/>
    <s v="Projetos 2 - 21.07.2025"/>
    <x v="1"/>
    <x v="901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9-R01.pdf"/>
    <n v="495703"/>
    <s v="Projetos 2 - 21.07.2025"/>
    <x v="1"/>
    <x v="901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0-R01.dwg"/>
    <n v="4659525"/>
    <s v="Projetos 2 - 21.07.2025"/>
    <x v="1"/>
    <x v="902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0-R01.pdf"/>
    <n v="506053"/>
    <s v="Projetos 2 - 21.07.2025"/>
    <x v="1"/>
    <x v="902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1-R01.dwg"/>
    <n v="6158475"/>
    <s v="Projetos 2 - 21.07.2025"/>
    <x v="1"/>
    <x v="903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1-R01.pdf"/>
    <n v="995164"/>
    <s v="Projetos 2 - 21.07.2025"/>
    <x v="1"/>
    <x v="903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1.dwg"/>
    <n v="3700298"/>
    <s v="Projetos 2 - 21.07.2025"/>
    <x v="1"/>
    <x v="908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6-R01.pdf"/>
    <n v="696286"/>
    <s v="Projetos 2 - 21.07.2025"/>
    <x v="1"/>
    <x v="908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H2-001-R02.dwg"/>
    <n v="7056291"/>
    <s v="Projetos 2 - 21.07.2025"/>
    <x v="1"/>
    <x v="914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2.pdf"/>
    <n v="677532"/>
    <s v="Projetos 2 - 21.07.2025"/>
    <x v="1"/>
    <x v="914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2-R02.dwg"/>
    <n v="6865633"/>
    <s v="Projetos 2 - 21.07.2025"/>
    <x v="1"/>
    <x v="915"/>
    <s v="R02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2-R02.pdf"/>
    <n v="357682"/>
    <s v="Projetos 2 - 21.07.2025"/>
    <x v="1"/>
    <x v="915"/>
    <s v="R02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3-R02.dwg"/>
    <n v="7666330"/>
    <s v="Projetos 2 - 21.07.2025"/>
    <x v="1"/>
    <x v="916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2.pdf"/>
    <n v="688721"/>
    <s v="Projetos 2 - 21.07.2025"/>
    <x v="1"/>
    <x v="916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2.dwg"/>
    <n v="6429882"/>
    <s v="Projetos 2 - 21.07.2025"/>
    <x v="1"/>
    <x v="917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2.pdf"/>
    <n v="649594"/>
    <s v="Projetos 2 - 21.07.2025"/>
    <x v="1"/>
    <x v="917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5-R02.dwg"/>
    <n v="5642738"/>
    <s v="Projetos 2 - 21.07.2025"/>
    <x v="1"/>
    <x v="918"/>
    <s v="R02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5-R02.pdf"/>
    <n v="358044"/>
    <s v="Projetos 2 - 21.07.2025"/>
    <x v="1"/>
    <x v="918"/>
    <s v="R02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6-R02.dwg"/>
    <n v="4053615"/>
    <s v="Projetos 2 - 21.07.2025"/>
    <x v="1"/>
    <x v="919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6-R02.pdf"/>
    <n v="338358"/>
    <s v="Projetos 2 - 21.07.2025"/>
    <x v="1"/>
    <x v="919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2.dwg"/>
    <n v="3898872"/>
    <s v="Projetos 2 - 21.07.2025"/>
    <x v="1"/>
    <x v="920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2.pdf"/>
    <n v="489461"/>
    <s v="Projetos 2 - 21.07.2025"/>
    <x v="1"/>
    <x v="920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2.dwg"/>
    <n v="3899377"/>
    <s v="Projetos 2 - 21.07.2025"/>
    <x v="1"/>
    <x v="921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2.pdf"/>
    <n v="436313"/>
    <s v="Projetos 2 - 21.07.2025"/>
    <x v="1"/>
    <x v="921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9-R02.dwg"/>
    <n v="2173542"/>
    <s v="Projetos 2 - 21.07.2025"/>
    <x v="1"/>
    <x v="922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9-R02.pdf"/>
    <n v="295923"/>
    <s v="Projetos 2 - 21.07.2025"/>
    <x v="1"/>
    <x v="922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11-R01.dwg"/>
    <n v="3748385"/>
    <s v="Projetos 2 - 21.07.2025"/>
    <x v="1"/>
    <x v="924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1-R01.pdf"/>
    <n v="305878"/>
    <s v="Projetos 2 - 21.07.2025"/>
    <x v="1"/>
    <x v="924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I2-001-R02.dwg"/>
    <n v="727839"/>
    <s v="Projetos 2 - 21.07.2025"/>
    <x v="1"/>
    <x v="925"/>
    <s v="R02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1-R02.pdf"/>
    <n v="751815"/>
    <s v="Projetos 2 - 21.07.2025"/>
    <x v="1"/>
    <x v="925"/>
    <s v="R02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2-R02.dwg"/>
    <n v="734972"/>
    <s v="Projetos 2 - 21.07.2025"/>
    <x v="1"/>
    <x v="926"/>
    <s v="R02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2-R02.pdf"/>
    <n v="493032"/>
    <s v="Projetos 2 - 21.07.2025"/>
    <x v="1"/>
    <x v="926"/>
    <s v="R02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3-R02.dwg"/>
    <n v="532736"/>
    <s v="Projetos 2 - 21.07.2025"/>
    <x v="1"/>
    <x v="927"/>
    <s v="R02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3-R02.pdf"/>
    <n v="613210"/>
    <s v="Projetos 2 - 21.07.2025"/>
    <x v="1"/>
    <x v="927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4-R02.dwg"/>
    <n v="522465"/>
    <s v="Projetos 2 - 21.07.2025"/>
    <x v="1"/>
    <x v="928"/>
    <s v="R02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4-R02.pdf"/>
    <n v="960993"/>
    <s v="Projetos 2 - 21.07.2025"/>
    <x v="1"/>
    <x v="928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J1-001-R03.dwg"/>
    <n v="29187477"/>
    <s v="Projetos 2 - 21.07.2025"/>
    <x v="1"/>
    <x v="929"/>
    <s v="R03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1-R03.pdf"/>
    <n v="3722301"/>
    <s v="Projetos 2 - 21.07.2025"/>
    <x v="1"/>
    <x v="929"/>
    <s v="R03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2-R03.dwg"/>
    <n v="29097998"/>
    <s v="Projetos 2 - 21.07.2025"/>
    <x v="1"/>
    <x v="930"/>
    <s v="R03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2-R03.pdf"/>
    <n v="1018774"/>
    <s v="Projetos 2 - 21.07.2025"/>
    <x v="1"/>
    <x v="930"/>
    <s v="R03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6-R02.dwg"/>
    <n v="4744344"/>
    <s v="Projetos 2 - 21.07.2025"/>
    <x v="1"/>
    <x v="934"/>
    <s v="R02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6-R02.pdf"/>
    <n v="375411"/>
    <s v="Projetos 2 - 21.07.2025"/>
    <x v="1"/>
    <x v="934"/>
    <s v="R02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8-R02.dwg"/>
    <n v="4716123"/>
    <s v="Projetos 2 - 21.07.2025"/>
    <x v="1"/>
    <x v="936"/>
    <s v="R02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8-R02.pdf"/>
    <n v="366353"/>
    <s v="Projetos 2 - 21.07.2025"/>
    <x v="1"/>
    <x v="936"/>
    <s v="R02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K2-001-R03.dwg"/>
    <n v="12639144"/>
    <s v="Projetos 2 - 21.07.2025"/>
    <x v="1"/>
    <x v="943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1-R03.pdf"/>
    <n v="1074754"/>
    <s v="Projetos 2 - 21.07.2025"/>
    <x v="1"/>
    <x v="943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2-R03.dwg"/>
    <n v="4015892"/>
    <s v="Projetos 2 - 21.07.2025"/>
    <x v="1"/>
    <x v="944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2-R03.pdf"/>
    <n v="513516"/>
    <s v="Projetos 2 - 21.07.2025"/>
    <x v="1"/>
    <x v="944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3-R03.dwg"/>
    <n v="632527"/>
    <s v="Projetos 2 - 21.07.2025"/>
    <x v="1"/>
    <x v="945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3-R03.pdf"/>
    <n v="606016"/>
    <s v="Projetos 2 - 21.07.2025"/>
    <x v="1"/>
    <x v="945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4-R03.dwg"/>
    <n v="1265730"/>
    <s v="Projetos 2 - 21.07.2025"/>
    <x v="1"/>
    <x v="946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4-R03.pdf"/>
    <n v="1130811"/>
    <s v="Projetos 2 - 21.07.2025"/>
    <x v="1"/>
    <x v="946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5-R01.dwg"/>
    <n v="1973327"/>
    <s v="Projetos 2 - 21.07.2025"/>
    <x v="1"/>
    <x v="1254"/>
    <s v="R01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5-R01.pdf"/>
    <n v="1171188"/>
    <s v="Projetos 2 - 21.07.2025"/>
    <x v="1"/>
    <x v="1254"/>
    <s v="R01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N2-001-R02.dwg"/>
    <n v="6383430"/>
    <s v="Projetos 2 - 21.07.2025"/>
    <x v="1"/>
    <x v="979"/>
    <s v="R02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1-R02.pdf"/>
    <n v="604805"/>
    <s v="Projetos 2 - 21.07.2025"/>
    <x v="1"/>
    <x v="979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2-R02.dwg"/>
    <n v="6384454"/>
    <s v="Projetos 2 - 21.07.2025"/>
    <x v="1"/>
    <x v="980"/>
    <s v="R02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2-R02.pdf"/>
    <n v="830284"/>
    <s v="Projetos 2 - 21.07.2025"/>
    <x v="1"/>
    <x v="980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3-R02.dwg"/>
    <n v="889594"/>
    <s v="Projetos 2 - 21.07.2025"/>
    <x v="1"/>
    <x v="981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3-R02.pdf"/>
    <n v="287191"/>
    <s v="Projetos 2 - 21.07.2025"/>
    <x v="1"/>
    <x v="981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4-R02.dwg"/>
    <n v="889918"/>
    <s v="Projetos 2 - 21.07.2025"/>
    <x v="1"/>
    <x v="982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4-R02.pdf"/>
    <n v="293834"/>
    <s v="Projetos 2 - 21.07.2025"/>
    <x v="1"/>
    <x v="982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5-R02.dwg"/>
    <n v="891202"/>
    <s v="Projetos 2 - 21.07.2025"/>
    <x v="1"/>
    <x v="1255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NOVO"/>
    <m/>
  </r>
  <r>
    <s v="MSV-163MS-638+600-EDI-EXE-DE-N2-005-R02.pdf"/>
    <n v="300523"/>
    <s v="Projetos 2 - 21.07.2025"/>
    <x v="1"/>
    <x v="1255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NOVO"/>
    <m/>
  </r>
  <r>
    <s v="MSV-163MS-638+600-EDI-EXE-DE-O2-002-R02.pdf"/>
    <n v="1393948"/>
    <s v="Projetos 2 - 21.07.2025"/>
    <x v="1"/>
    <x v="984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3-R02.dwg"/>
    <n v="638853"/>
    <s v="Projetos 2 - 21.07.2025"/>
    <x v="1"/>
    <x v="985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3-R02.pdf"/>
    <n v="736743"/>
    <s v="Projetos 2 - 21.07.2025"/>
    <x v="1"/>
    <x v="985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4-R02.dwg"/>
    <n v="637607"/>
    <s v="Projetos 2 - 21.07.2025"/>
    <x v="1"/>
    <x v="986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4-R02.pdf"/>
    <n v="523608"/>
    <s v="Projetos 2 - 21.07.2025"/>
    <x v="1"/>
    <x v="986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5-R02.dwg"/>
    <n v="658924"/>
    <s v="Projetos 2 - 21.07.2025"/>
    <x v="1"/>
    <x v="987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5-R02.pdf"/>
    <n v="1064163"/>
    <s v="Projetos 2 - 21.07.2025"/>
    <x v="1"/>
    <x v="987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6-R02.dwg"/>
    <n v="664719"/>
    <s v="Projetos 2 - 21.07.2025"/>
    <x v="1"/>
    <x v="988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6-R02.pdf"/>
    <n v="1496453"/>
    <s v="Projetos 2 - 21.07.2025"/>
    <x v="1"/>
    <x v="988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7-R02.dwg"/>
    <n v="646440"/>
    <s v="Projetos 2 - 21.07.2025"/>
    <x v="1"/>
    <x v="989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7-R02.pdf"/>
    <n v="643730"/>
    <s v="Projetos 2 - 21.07.2025"/>
    <x v="1"/>
    <x v="989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8-R02.dwg"/>
    <n v="645675"/>
    <s v="Projetos 2 - 21.07.2025"/>
    <x v="1"/>
    <x v="990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8-R02.pdf"/>
    <n v="494261"/>
    <s v="Projetos 2 - 21.07.2025"/>
    <x v="1"/>
    <x v="990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9-R02.dwg"/>
    <n v="649104"/>
    <s v="Projetos 2 - 21.07.2025"/>
    <x v="1"/>
    <x v="991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9-R02.pdf"/>
    <n v="488704"/>
    <s v="Projetos 2 - 21.07.2025"/>
    <x v="1"/>
    <x v="991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0-R02.dwg"/>
    <n v="651186"/>
    <s v="Projetos 2 - 21.07.2025"/>
    <x v="1"/>
    <x v="992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0-R02.pdf"/>
    <n v="811831"/>
    <s v="Projetos 2 - 21.07.2025"/>
    <x v="1"/>
    <x v="992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1-R02.dwg"/>
    <n v="646150"/>
    <s v="Projetos 2 - 21.07.2025"/>
    <x v="1"/>
    <x v="993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1-R02.pdf"/>
    <n v="464287"/>
    <s v="Projetos 2 - 21.07.2025"/>
    <x v="1"/>
    <x v="993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2-R02.dwg"/>
    <n v="646940"/>
    <s v="Projetos 2 - 21.07.2025"/>
    <x v="1"/>
    <x v="994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2-R02.pdf"/>
    <n v="437496"/>
    <s v="Projetos 2 - 21.07.2025"/>
    <x v="1"/>
    <x v="994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3-R01.dwg"/>
    <n v="2870582"/>
    <s v="Projetos 2 - 21.07.2025"/>
    <x v="1"/>
    <x v="995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3-R01.pdf"/>
    <n v="2070725"/>
    <s v="Projetos 2 - 21.07.2025"/>
    <x v="1"/>
    <x v="995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4-R01.dwg"/>
    <n v="2152344"/>
    <s v="Projetos 2 - 21.07.2025"/>
    <x v="1"/>
    <x v="996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4-R01.pdf"/>
    <n v="2716425"/>
    <s v="Projetos 2 - 21.07.2025"/>
    <x v="1"/>
    <x v="996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5-R01.dwg"/>
    <n v="2280558"/>
    <s v="Projetos 2 - 21.07.2025"/>
    <x v="1"/>
    <x v="997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5-R01.pdf"/>
    <n v="1004145"/>
    <s v="Projetos 2 - 21.07.2025"/>
    <x v="1"/>
    <x v="997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6-R01.dwg"/>
    <n v="2357677"/>
    <s v="Projetos 2 - 21.07.2025"/>
    <x v="1"/>
    <x v="998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6-R01.pdf"/>
    <n v="709056"/>
    <s v="Projetos 2 - 21.07.2025"/>
    <x v="1"/>
    <x v="998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7-R01.dwg"/>
    <n v="1877381"/>
    <s v="Projetos 2 - 21.07.2025"/>
    <x v="1"/>
    <x v="999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7-R01.pdf"/>
    <n v="1995252"/>
    <s v="Projetos 2 - 21.07.2025"/>
    <x v="1"/>
    <x v="999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8-R01.dwg"/>
    <n v="1981524"/>
    <s v="Projetos 2 - 21.07.2025"/>
    <x v="1"/>
    <x v="1000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8-R01.pdf"/>
    <n v="2371356"/>
    <s v="Projetos 2 - 21.07.2025"/>
    <x v="1"/>
    <x v="1000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9-R01.dwg"/>
    <n v="1345161"/>
    <s v="Projetos 2 - 21.07.2025"/>
    <x v="1"/>
    <x v="1001"/>
    <s v="R01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9-R01.pdf"/>
    <n v="343899"/>
    <s v="Projetos 2 - 21.07.2025"/>
    <x v="1"/>
    <x v="1001"/>
    <s v="R01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Q1-001-R02.dwg"/>
    <n v="12026862"/>
    <s v="Projetos 2 - 21.07.2025"/>
    <x v="1"/>
    <x v="1076"/>
    <s v="R02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1-R02.pdf"/>
    <n v="1480551"/>
    <s v="Projetos 2 - 21.07.2025"/>
    <x v="1"/>
    <x v="1076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2-R02.dwg"/>
    <n v="11171967"/>
    <s v="Projetos 2 - 21.07.2025"/>
    <x v="1"/>
    <x v="1077"/>
    <s v="R02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2-R02.pdf"/>
    <n v="905988"/>
    <s v="Projetos 2 - 21.07.2025"/>
    <x v="1"/>
    <x v="1077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MC-G1-001-R01.pdf"/>
    <n v="1228506"/>
    <s v="Projetos 2 - 21.07.2025"/>
    <x v="1"/>
    <x v="1256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MC-G1-001-R01.xlsx"/>
    <n v="2197476"/>
    <s v="Projetos 2 - 21.07.2025"/>
    <x v="1"/>
    <x v="1256"/>
    <s v="R01"/>
    <x v="5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MC-H2-001-R02.pdf"/>
    <n v="834722"/>
    <s v="Projetos 2 - 21.07.2025"/>
    <x v="1"/>
    <x v="1078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MC-I2-001-R02.pdf"/>
    <n v="1516814"/>
    <s v="Projetos 2 - 21.07.2025"/>
    <x v="1"/>
    <x v="1079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NS-C3-001-R01.dwg"/>
    <n v="2353836"/>
    <s v="Projetos 2 - 21.07.2025"/>
    <x v="1"/>
    <x v="1105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NS-C3-001-R01.pdf"/>
    <n v="7343228"/>
    <s v="Projetos 2 - 21.07.2025"/>
    <x v="1"/>
    <x v="1105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RT-F1-001-R03.pdf"/>
    <n v="2175758"/>
    <s v="Projetos 2 - 21.07.2025"/>
    <x v="1"/>
    <x v="1109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RT-N2-001-R02.docx"/>
    <n v="2985927"/>
    <s v="Projetos 2 - 21.07.2025"/>
    <x v="1"/>
    <x v="1114"/>
    <s v="R02"/>
    <x v="4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RT-N2-001-R02.pdf"/>
    <n v="693260"/>
    <s v="Projetos 2 - 21.07.2025"/>
    <x v="1"/>
    <x v="1114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RT-Q1-001-R02.pdf"/>
    <n v="242009"/>
    <s v="Projetos 2 - 21.07.2025"/>
    <x v="1"/>
    <x v="1117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452-454-ACA-EXE-DE-I2-004-R07.dwg"/>
    <n v="7040952"/>
    <s v="Projetos 3 - 26.08.2025"/>
    <x v="2"/>
    <x v="22"/>
    <s v="R07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REVISÃO"/>
    <m/>
  </r>
  <r>
    <s v="MSV-163MS-452-454-ACA-EXE-DE-I2-004-R07.pdf"/>
    <n v="1213895"/>
    <s v="Projetos 3 - 26.08.2025"/>
    <x v="2"/>
    <x v="22"/>
    <s v="R07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REVISÃO"/>
    <m/>
  </r>
  <r>
    <s v="MSV-163MS-452-454-ACA-EXE-MD-J1-001-R00.pdf"/>
    <n v="289518"/>
    <s v="Projetos 3 - 26.08.2025"/>
    <x v="2"/>
    <x v="1257"/>
    <s v="R00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4-460-ACA-EXE-DE-H2-002-R07.dwg"/>
    <n v="3927609"/>
    <s v="Projetos 3 - 26.08.2025"/>
    <x v="2"/>
    <x v="112"/>
    <s v="R07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2-R07.pdf"/>
    <n v="510218"/>
    <s v="Projetos 3 - 26.08.2025"/>
    <x v="2"/>
    <x v="112"/>
    <s v="R07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5-R06.dwg"/>
    <n v="5620692"/>
    <s v="Projetos 3 - 26.08.2025"/>
    <x v="2"/>
    <x v="115"/>
    <s v="R06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5-R06.pdf"/>
    <n v="606668"/>
    <s v="Projetos 3 - 26.08.2025"/>
    <x v="2"/>
    <x v="115"/>
    <s v="R06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2-R05.dwg"/>
    <n v="1839001"/>
    <s v="Projetos 3 - 26.08.2025"/>
    <x v="2"/>
    <x v="122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2-R05.pdf"/>
    <n v="321756"/>
    <s v="Projetos 3 - 26.08.2025"/>
    <x v="2"/>
    <x v="122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3-R07.dwg"/>
    <n v="1233008"/>
    <s v="Projetos 3 - 26.08.2025"/>
    <x v="2"/>
    <x v="123"/>
    <s v="R07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3-R07.pdf"/>
    <n v="359753"/>
    <s v="Projetos 3 - 26.08.2025"/>
    <x v="2"/>
    <x v="123"/>
    <s v="R07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1-R05.dwg"/>
    <n v="950822"/>
    <s v="Projetos 3 - 26.08.2025"/>
    <x v="2"/>
    <x v="124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1-R05.pdf"/>
    <n v="584034"/>
    <s v="Projetos 3 - 26.08.2025"/>
    <x v="2"/>
    <x v="124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7-R02.dwg"/>
    <n v="845308"/>
    <s v="Projetos 3 - 26.08.2025"/>
    <x v="2"/>
    <x v="128"/>
    <s v="R02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7-R02.pdf"/>
    <n v="378898"/>
    <s v="Projetos 3 - 26.08.2025"/>
    <x v="2"/>
    <x v="128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I2-002-R03.dwg"/>
    <n v="5198356"/>
    <s v="Projetos 3 - 26.08.2025"/>
    <x v="2"/>
    <x v="130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2-R03.pdf"/>
    <n v="592431"/>
    <s v="Projetos 3 - 26.08.2025"/>
    <x v="2"/>
    <x v="130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9-R03.dwg"/>
    <n v="3761257"/>
    <s v="Projetos 3 - 26.08.2025"/>
    <x v="2"/>
    <x v="137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9-R03.pdf"/>
    <n v="668387"/>
    <s v="Projetos 3 - 26.08.2025"/>
    <x v="2"/>
    <x v="137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0-R03.dwg"/>
    <n v="3217842"/>
    <s v="Projetos 3 - 26.08.2025"/>
    <x v="2"/>
    <x v="138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0-R03.pdf"/>
    <n v="827705"/>
    <s v="Projetos 3 - 26.08.2025"/>
    <x v="2"/>
    <x v="138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2-R06.dwg"/>
    <n v="5925786"/>
    <s v="Projetos 3 - 26.08.2025"/>
    <x v="2"/>
    <x v="140"/>
    <s v="R06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2-R06.pdf"/>
    <n v="1493997"/>
    <s v="Projetos 3 - 26.08.2025"/>
    <x v="2"/>
    <x v="140"/>
    <s v="R06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3-R05.dwg"/>
    <n v="6365157"/>
    <s v="Projetos 3 - 26.08.2025"/>
    <x v="2"/>
    <x v="141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3-R05.pdf"/>
    <n v="1445334"/>
    <s v="Projetos 3 - 26.08.2025"/>
    <x v="2"/>
    <x v="141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4-R05.dwg"/>
    <n v="5190518"/>
    <s v="Projetos 3 - 26.08.2025"/>
    <x v="2"/>
    <x v="142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4-R05.pdf"/>
    <n v="1125033"/>
    <s v="Projetos 3 - 26.08.2025"/>
    <x v="2"/>
    <x v="142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6-R05.dwg"/>
    <n v="5194541"/>
    <s v="Projetos 3 - 26.08.2025"/>
    <x v="2"/>
    <x v="144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6-R05.pdf"/>
    <n v="1387160"/>
    <s v="Projetos 3 - 26.08.2025"/>
    <x v="2"/>
    <x v="144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J1-004-R08.dwg"/>
    <n v="3889742"/>
    <s v="Projetos 3 - 26.08.2025"/>
    <x v="2"/>
    <x v="148"/>
    <s v="R08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REVISÃO"/>
    <m/>
  </r>
  <r>
    <s v="MSV-163MS-454-460-ACA-EXE-DE-J1-004-R08.pdf"/>
    <n v="996330"/>
    <s v="Projetos 3 - 26.08.2025"/>
    <x v="2"/>
    <x v="148"/>
    <s v="R08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REVISÃO"/>
    <m/>
  </r>
  <r>
    <s v="MSV-163MS-454-460-ACA-EXE-DE-K2-005-R04.dwg"/>
    <n v="971765"/>
    <s v="Projetos 3 - 26.08.2025"/>
    <x v="2"/>
    <x v="160"/>
    <s v="R04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DE-K2-005-R04.pdf"/>
    <n v="371743"/>
    <s v="Projetos 3 - 26.08.2025"/>
    <x v="2"/>
    <x v="160"/>
    <s v="R04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DE-L2-001-R01.dwg"/>
    <n v="2270250"/>
    <s v="Projetos 3 - 26.08.2025"/>
    <x v="2"/>
    <x v="161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1-R01.pdf"/>
    <n v="388690"/>
    <s v="Projetos 3 - 26.08.2025"/>
    <x v="2"/>
    <x v="161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2-R01.dwg"/>
    <n v="1400035"/>
    <s v="Projetos 3 - 26.08.2025"/>
    <x v="2"/>
    <x v="162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2-R01.pdf"/>
    <n v="386109"/>
    <s v="Projetos 3 - 26.08.2025"/>
    <x v="2"/>
    <x v="162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3-R01.dwg"/>
    <n v="1343586"/>
    <s v="Projetos 3 - 26.08.2025"/>
    <x v="2"/>
    <x v="163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3-R01.pdf"/>
    <n v="297658"/>
    <s v="Projetos 3 - 26.08.2025"/>
    <x v="2"/>
    <x v="163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MC-L2-001-R01.pdf"/>
    <n v="2397177"/>
    <s v="Projetos 3 - 26.08.2025"/>
    <x v="2"/>
    <x v="203"/>
    <s v="R01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REVISÃO"/>
    <m/>
  </r>
  <r>
    <s v="MSV-163MS-454-460-ACA-EXE-MD-I2-001-R05.pdf"/>
    <n v="10486339"/>
    <s v="Projetos 3 - 26.08.2025"/>
    <x v="2"/>
    <x v="205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MD-J1-001-R00.pdf"/>
    <n v="345846"/>
    <s v="Projetos 3 - 26.08.2025"/>
    <x v="2"/>
    <x v="1258"/>
    <s v="R00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MD-J2-001-R00.pdf"/>
    <n v="184033"/>
    <s v="Projetos 3 - 26.08.2025"/>
    <x v="2"/>
    <x v="1259"/>
    <s v="R00"/>
    <x v="1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510-511-ACA-EXE-DE-I2-001-R03.dwg"/>
    <n v="2150368"/>
    <s v="Projetos 3 - 26.08.2025"/>
    <x v="2"/>
    <x v="253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1-R03.pdf"/>
    <n v="680613"/>
    <s v="Projetos 3 - 26.08.2025"/>
    <x v="2"/>
    <x v="253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2-R03.dwg"/>
    <n v="1745616"/>
    <s v="Projetos 3 - 26.08.2025"/>
    <x v="2"/>
    <x v="254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2-R03.pdf"/>
    <n v="678795"/>
    <s v="Projetos 3 - 26.08.2025"/>
    <x v="2"/>
    <x v="254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3-R03.dwg"/>
    <n v="1737061"/>
    <s v="Projetos 3 - 26.08.2025"/>
    <x v="2"/>
    <x v="255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3-R03.pdf"/>
    <n v="635580"/>
    <s v="Projetos 3 - 26.08.2025"/>
    <x v="2"/>
    <x v="255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4-R06.dwg"/>
    <n v="5694654"/>
    <s v="Projetos 3 - 26.08.2025"/>
    <x v="2"/>
    <x v="256"/>
    <s v="R06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4-R06.pdf"/>
    <n v="1918611"/>
    <s v="Projetos 3 - 26.08.2025"/>
    <x v="2"/>
    <x v="256"/>
    <s v="R06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5-R05.dwg"/>
    <n v="5175605"/>
    <s v="Projetos 3 - 26.08.2025"/>
    <x v="2"/>
    <x v="257"/>
    <s v="R05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5-R05.pdf"/>
    <n v="1730953"/>
    <s v="Projetos 3 - 26.08.2025"/>
    <x v="2"/>
    <x v="257"/>
    <s v="R05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J1-001-R05.dwg"/>
    <n v="5012776"/>
    <s v="Projetos 3 - 26.08.2025"/>
    <x v="2"/>
    <x v="258"/>
    <s v="R05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REVISÃO"/>
    <m/>
  </r>
  <r>
    <s v="MSV-163MS-510-511-ACA-EXE-DE-J1-001-R05.pdf"/>
    <n v="1536907"/>
    <s v="Projetos 3 - 26.08.2025"/>
    <x v="2"/>
    <x v="258"/>
    <s v="R05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REVISÃO"/>
    <m/>
  </r>
  <r>
    <s v="MSV-163MS-510-511-ACA-EXE-DE-K2-005-R02.dwg"/>
    <n v="962844"/>
    <s v="Projetos 3 - 26.08.2025"/>
    <x v="2"/>
    <x v="267"/>
    <s v="R02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5-R02.pdf"/>
    <n v="342648"/>
    <s v="Projetos 3 - 26.08.2025"/>
    <x v="2"/>
    <x v="267"/>
    <s v="R02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C-K2-002-R02.pdf"/>
    <n v="470820"/>
    <s v="Projetos 3 - 26.08.2025"/>
    <x v="2"/>
    <x v="281"/>
    <s v="R02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D-J1-001-R00.pdf"/>
    <n v="293753"/>
    <s v="Projetos 3 - 26.08.2025"/>
    <x v="2"/>
    <x v="1260"/>
    <s v="R00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2+760-ACE-EXE-MC-H2-001-R02.pdf"/>
    <n v="730146"/>
    <s v="Projetos 3 - 26.08.2025"/>
    <x v="2"/>
    <x v="315"/>
    <s v="R02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REVISÃO"/>
    <m/>
  </r>
  <r>
    <s v="MSV-163MS-512+760-ACE-EXE-MD-J1-001-R00.pdf"/>
    <n v="250224"/>
    <s v="Projetos 3 - 26.08.2025"/>
    <x v="2"/>
    <x v="1261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5+630-ACE-EXE-MD-J1-001-R00.pdf"/>
    <n v="246595"/>
    <s v="Projetos 3 - 26.08.2025"/>
    <x v="2"/>
    <x v="1262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MD-J1-101-R00.pdf"/>
    <n v="246156"/>
    <s v="Projetos 3 - 26.08.2025"/>
    <x v="2"/>
    <x v="1263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20+670-ACE-EXE-MD-J1-001-R00.pdf"/>
    <n v="224810"/>
    <s v="Projetos 3 - 26.08.2025"/>
    <x v="2"/>
    <x v="1264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1+950-ACE-EXE-DE-I2-001-R00.dwg"/>
    <n v="1460872"/>
    <s v="Projetos 3 - 26.08.2025"/>
    <x v="2"/>
    <x v="1265"/>
    <s v="R00"/>
    <x v="0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DE-I2-001-R00.pdf"/>
    <n v="303942"/>
    <s v="Projetos 3 - 26.08.2025"/>
    <x v="2"/>
    <x v="1265"/>
    <s v="R00"/>
    <x v="1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MC-H2-001-R01.pdf"/>
    <n v="625075"/>
    <s v="Projetos 3 - 26.08.2025"/>
    <x v="2"/>
    <x v="435"/>
    <s v="R01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521+950-ACE-EXE-MD-I2-001-R00.pdf"/>
    <n v="306721"/>
    <s v="Projetos 3 - 26.08.2025"/>
    <x v="2"/>
    <x v="1266"/>
    <s v="R00"/>
    <x v="1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MD-J1-001-R00.pdf"/>
    <n v="186684"/>
    <s v="Projetos 3 - 26.08.2025"/>
    <x v="2"/>
    <x v="1267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35-545-ACA-EXE-DE-H2-017-R07.dwg"/>
    <n v="1235200"/>
    <s v="Projetos 3 - 26.08.2025"/>
    <x v="2"/>
    <x v="556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017-R07.pdf"/>
    <n v="570600"/>
    <s v="Projetos 3 - 26.08.2025"/>
    <x v="2"/>
    <x v="556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119-R01.dwg"/>
    <n v="3641926"/>
    <s v="Projetos 3 - 26.08.2025"/>
    <x v="2"/>
    <x v="582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119-R01.pdf"/>
    <n v="1157531"/>
    <s v="Projetos 3 - 26.08.2025"/>
    <x v="2"/>
    <x v="582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I2-001-R05.dwg"/>
    <n v="1583537"/>
    <s v="Projetos 3 - 26.08.2025"/>
    <x v="2"/>
    <x v="585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1-R05.pdf"/>
    <n v="593256"/>
    <s v="Projetos 3 - 26.08.2025"/>
    <x v="2"/>
    <x v="585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2-R03.dwg"/>
    <n v="1771640"/>
    <s v="Projetos 3 - 26.08.2025"/>
    <x v="2"/>
    <x v="586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2-R03.pdf"/>
    <n v="700417"/>
    <s v="Projetos 3 - 26.08.2025"/>
    <x v="2"/>
    <x v="586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3-R03.dwg"/>
    <n v="2504988"/>
    <s v="Projetos 3 - 26.08.2025"/>
    <x v="2"/>
    <x v="587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3-R03.pdf"/>
    <n v="669460"/>
    <s v="Projetos 3 - 26.08.2025"/>
    <x v="2"/>
    <x v="587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1-R05.dwg"/>
    <n v="4491923"/>
    <s v="Projetos 3 - 26.08.2025"/>
    <x v="2"/>
    <x v="605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1-R05.pdf"/>
    <n v="1605515"/>
    <s v="Projetos 3 - 26.08.2025"/>
    <x v="2"/>
    <x v="605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2-R05.dwg"/>
    <n v="5290349"/>
    <s v="Projetos 3 - 26.08.2025"/>
    <x v="2"/>
    <x v="606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2-R05.pdf"/>
    <n v="1593000"/>
    <s v="Projetos 3 - 26.08.2025"/>
    <x v="2"/>
    <x v="606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3-R05.dwg"/>
    <n v="4987986"/>
    <s v="Projetos 3 - 26.08.2025"/>
    <x v="2"/>
    <x v="607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3-R05.pdf"/>
    <n v="1874538"/>
    <s v="Projetos 3 - 26.08.2025"/>
    <x v="2"/>
    <x v="607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J1-006-R05.dwg"/>
    <n v="3202525"/>
    <s v="Projetos 3 - 26.08.2025"/>
    <x v="2"/>
    <x v="613"/>
    <s v="R05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REVISÃO"/>
    <m/>
  </r>
  <r>
    <s v="MSV-163MS-535-545-ACA-EXE-DE-J1-006-R05.pdf"/>
    <n v="1323254"/>
    <s v="Projetos 3 - 26.08.2025"/>
    <x v="2"/>
    <x v="613"/>
    <s v="R05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REVISÃO"/>
    <m/>
  </r>
  <r>
    <s v="MSV-163MS-535-545-ACA-EXE-DE-J2-003-R01.dwg"/>
    <n v="3838126"/>
    <s v="Projetos 3 - 26.08.2025"/>
    <x v="2"/>
    <x v="623"/>
    <s v="R01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REVISÃO"/>
    <m/>
  </r>
  <r>
    <s v="MSV-163MS-535-545-ACA-EXE-DE-J2-003-R01.pdf"/>
    <n v="1008655"/>
    <s v="Projetos 3 - 26.08.2025"/>
    <x v="2"/>
    <x v="623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REVISÃO"/>
    <m/>
  </r>
  <r>
    <s v="MSV-163MS-535-545-ACA-EXE-DE-K2-002-R03.dwg"/>
    <n v="5538234"/>
    <s v="Projetos 3 - 26.08.2025"/>
    <x v="2"/>
    <x v="625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2-R03.pdf"/>
    <n v="400372"/>
    <s v="Projetos 3 - 26.08.2025"/>
    <x v="2"/>
    <x v="625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6-R03.dwg"/>
    <n v="5551681"/>
    <s v="Projetos 3 - 26.08.2025"/>
    <x v="2"/>
    <x v="629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6-R03.pdf"/>
    <n v="399594"/>
    <s v="Projetos 3 - 26.08.2025"/>
    <x v="2"/>
    <x v="629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7-R05.dwg"/>
    <n v="2915397"/>
    <s v="Projetos 3 - 26.08.2025"/>
    <x v="2"/>
    <x v="630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7-R05.pdf"/>
    <n v="489017"/>
    <s v="Projetos 3 - 26.08.2025"/>
    <x v="2"/>
    <x v="630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8-R03.dwg"/>
    <n v="894046"/>
    <s v="Projetos 3 - 26.08.2025"/>
    <x v="2"/>
    <x v="631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8-R03.pdf"/>
    <n v="360357"/>
    <s v="Projetos 3 - 26.08.2025"/>
    <x v="2"/>
    <x v="631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J1-001-R00.pdf"/>
    <n v="293902"/>
    <s v="Projetos 3 - 26.08.2025"/>
    <x v="2"/>
    <x v="1268"/>
    <s v="R00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MD-J2-001-R01.pdf"/>
    <n v="187770"/>
    <s v="Projetos 3 - 26.08.2025"/>
    <x v="2"/>
    <x v="1269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626-628-ACA-EXE-DE-I2-001-R04.dwg"/>
    <n v="2388662"/>
    <s v="Projetos 3 - 26.08.2025"/>
    <x v="2"/>
    <x v="750"/>
    <s v="R04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1-R04.pdf"/>
    <n v="343727"/>
    <s v="Projetos 3 - 26.08.2025"/>
    <x v="2"/>
    <x v="750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2-R04.dwg"/>
    <n v="3862784"/>
    <s v="Projetos 3 - 26.08.2025"/>
    <x v="2"/>
    <x v="751"/>
    <s v="R04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2-R04.pdf"/>
    <n v="436014"/>
    <s v="Projetos 3 - 26.08.2025"/>
    <x v="2"/>
    <x v="751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3-R06.dwg"/>
    <n v="2619353"/>
    <s v="Projetos 3 - 26.08.2025"/>
    <x v="2"/>
    <x v="752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3-R06.pdf"/>
    <n v="439225"/>
    <s v="Projetos 3 - 26.08.2025"/>
    <x v="2"/>
    <x v="752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4-R06.dwg"/>
    <n v="3265352"/>
    <s v="Projetos 3 - 26.08.2025"/>
    <x v="2"/>
    <x v="753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4-R06.pdf"/>
    <n v="516491"/>
    <s v="Projetos 3 - 26.08.2025"/>
    <x v="2"/>
    <x v="753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5-R06.dwg"/>
    <n v="3984737"/>
    <s v="Projetos 3 - 26.08.2025"/>
    <x v="2"/>
    <x v="754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5-R06.pdf"/>
    <n v="447745"/>
    <s v="Projetos 3 - 26.08.2025"/>
    <x v="2"/>
    <x v="754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6-R07.dwg"/>
    <n v="5903131"/>
    <s v="Projetos 3 - 26.08.2025"/>
    <x v="2"/>
    <x v="755"/>
    <s v="R07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6-R07.pdf"/>
    <n v="1690838"/>
    <s v="Projetos 3 - 26.08.2025"/>
    <x v="2"/>
    <x v="755"/>
    <s v="R07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7-R05.dwg"/>
    <n v="4832523"/>
    <s v="Projetos 3 - 26.08.2025"/>
    <x v="2"/>
    <x v="756"/>
    <s v="R05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7-R05.pdf"/>
    <n v="1279495"/>
    <s v="Projetos 3 - 26.08.2025"/>
    <x v="2"/>
    <x v="756"/>
    <s v="R05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8-R05.dwg"/>
    <n v="4771259"/>
    <s v="Projetos 3 - 26.08.2025"/>
    <x v="2"/>
    <x v="757"/>
    <s v="R05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8-R05.pdf"/>
    <n v="1636512"/>
    <s v="Projetos 3 - 26.08.2025"/>
    <x v="2"/>
    <x v="757"/>
    <s v="R05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K2-002-R03.dwg"/>
    <n v="5540821"/>
    <s v="Projetos 3 - 26.08.2025"/>
    <x v="2"/>
    <x v="765"/>
    <s v="R03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2-R03.pdf"/>
    <n v="400624"/>
    <s v="Projetos 3 - 26.08.2025"/>
    <x v="2"/>
    <x v="765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5-R03.dwg"/>
    <n v="965531"/>
    <s v="Projetos 3 - 26.08.2025"/>
    <x v="2"/>
    <x v="768"/>
    <s v="R03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5-R03.pdf"/>
    <n v="354106"/>
    <s v="Projetos 3 - 26.08.2025"/>
    <x v="2"/>
    <x v="768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MD-J1-001-R00.pdf"/>
    <n v="256081"/>
    <s v="Projetos 3 - 26.08.2025"/>
    <x v="2"/>
    <x v="1270"/>
    <s v="R00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MD-K2-001-R04.pdf"/>
    <n v="394293"/>
    <s v="Projetos 3 - 26.08.2025"/>
    <x v="2"/>
    <x v="788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REVISÃO"/>
    <m/>
  </r>
  <r>
    <s v="MSV-163MS-634+900-RET-EXE-DE-J1-001-R02.dwg"/>
    <n v="6914947"/>
    <s v="Projetos 3 - 26.08.2025"/>
    <x v="2"/>
    <x v="839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1-R02.pdf"/>
    <n v="925804"/>
    <s v="Projetos 3 - 26.08.2025"/>
    <x v="2"/>
    <x v="839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2-R02.dwg"/>
    <n v="6917529"/>
    <s v="Projetos 3 - 26.08.2025"/>
    <x v="2"/>
    <x v="840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2-R02.pdf"/>
    <n v="1171651"/>
    <s v="Projetos 3 - 26.08.2025"/>
    <x v="2"/>
    <x v="840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3-R02.dwg"/>
    <n v="6894736"/>
    <s v="Projetos 3 - 26.08.2025"/>
    <x v="2"/>
    <x v="841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3-R02.pdf"/>
    <n v="1017002"/>
    <s v="Projetos 3 - 26.08.2025"/>
    <x v="2"/>
    <x v="841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4-R02.dwg"/>
    <n v="6620988"/>
    <s v="Projetos 3 - 26.08.2025"/>
    <x v="2"/>
    <x v="842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4-R02.pdf"/>
    <n v="691871"/>
    <s v="Projetos 3 - 26.08.2025"/>
    <x v="2"/>
    <x v="842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MC-H2-001-R01.pdf"/>
    <n v="771299"/>
    <s v="Projetos 3 - 26.08.2025"/>
    <x v="2"/>
    <x v="867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REVISÃO"/>
    <m/>
  </r>
  <r>
    <s v="MSV-163MS-634+900-RET-EXE-NS-C3-001-R03.dwg"/>
    <n v="2479360"/>
    <s v="Projetos 3 - 26.08.2025"/>
    <x v="2"/>
    <x v="871"/>
    <s v="R03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NS-C3-001-R03.pdf"/>
    <n v="6944735"/>
    <s v="Projetos 3 - 26.08.2025"/>
    <x v="2"/>
    <x v="871"/>
    <s v="R03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8+600-EDI-EXE-DE-F1-003-R04.dwg"/>
    <n v="1843812"/>
    <s v="Projetos 3 - 26.08.2025"/>
    <x v="2"/>
    <x v="887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3-R04.pdf"/>
    <n v="1097561"/>
    <s v="Projetos 3 - 26.08.2025"/>
    <x v="2"/>
    <x v="887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4.dwg"/>
    <n v="1798874"/>
    <s v="Projetos 3 - 26.08.2025"/>
    <x v="2"/>
    <x v="889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4.pdf"/>
    <n v="544993"/>
    <s v="Projetos 3 - 26.08.2025"/>
    <x v="2"/>
    <x v="889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6-R04.dwg"/>
    <n v="1764944"/>
    <s v="Projetos 3 - 26.08.2025"/>
    <x v="2"/>
    <x v="890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6-R04.pdf"/>
    <n v="1166708"/>
    <s v="Projetos 3 - 26.08.2025"/>
    <x v="2"/>
    <x v="890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PPD_KM638 - Superfície de Projeto_R04.dwg"/>
    <n v="4006097"/>
    <s v="Projetos 3 - 26.08.2025"/>
    <x v="2"/>
    <x v="890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PPD_KM638 - Superfície de Projeto_R04.xml"/>
    <n v="1322828"/>
    <s v="Projetos 3 - 26.08.2025"/>
    <x v="2"/>
    <x v="890"/>
    <s v="R04"/>
    <x v="6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H1-001-R01.dwg"/>
    <n v="3520879"/>
    <s v="Projetos 3 - 26.08.2025"/>
    <x v="2"/>
    <x v="913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1-001-R01.pdf"/>
    <n v="31387755"/>
    <s v="Projetos 3 - 26.08.2025"/>
    <x v="2"/>
    <x v="913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1-R03.dwg"/>
    <n v="5071565"/>
    <s v="Projetos 3 - 26.08.2025"/>
    <x v="2"/>
    <x v="914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3.pdf"/>
    <n v="624580"/>
    <s v="Projetos 3 - 26.08.2025"/>
    <x v="2"/>
    <x v="914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3.dwg"/>
    <n v="5062865"/>
    <s v="Projetos 3 - 26.08.2025"/>
    <x v="2"/>
    <x v="916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3.pdf"/>
    <n v="683337"/>
    <s v="Projetos 3 - 26.08.2025"/>
    <x v="2"/>
    <x v="916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3.dwg"/>
    <n v="8205393"/>
    <s v="Projetos 3 - 26.08.2025"/>
    <x v="2"/>
    <x v="917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3.pdf"/>
    <n v="634468"/>
    <s v="Projetos 3 - 26.08.2025"/>
    <x v="2"/>
    <x v="917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6-R03.dwg"/>
    <n v="4091199"/>
    <s v="Projetos 3 - 26.08.2025"/>
    <x v="2"/>
    <x v="919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6-R03.pdf"/>
    <n v="364438"/>
    <s v="Projetos 3 - 26.08.2025"/>
    <x v="2"/>
    <x v="919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7-R03.dwg"/>
    <n v="4073202"/>
    <s v="Projetos 3 - 26.08.2025"/>
    <x v="2"/>
    <x v="920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3.pdf"/>
    <n v="521116"/>
    <s v="Projetos 3 - 26.08.2025"/>
    <x v="2"/>
    <x v="920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3.dwg"/>
    <n v="4052968"/>
    <s v="Projetos 3 - 26.08.2025"/>
    <x v="2"/>
    <x v="921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8-R03.pdf"/>
    <n v="478745"/>
    <s v="Projetos 3 - 26.08.2025"/>
    <x v="2"/>
    <x v="921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9-R03.dwg"/>
    <n v="1874298"/>
    <s v="Projetos 3 - 26.08.2025"/>
    <x v="2"/>
    <x v="922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9-R03.pdf"/>
    <n v="319270"/>
    <s v="Projetos 3 - 26.08.2025"/>
    <x v="2"/>
    <x v="922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0.dwg"/>
    <n v="1845308"/>
    <s v="Projetos 3 - 26.08.2025"/>
    <x v="2"/>
    <x v="1271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2-R00.pdf"/>
    <n v="336019"/>
    <s v="Projetos 3 - 26.08.2025"/>
    <x v="2"/>
    <x v="1271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P1-001-R01.dwg"/>
    <n v="837062"/>
    <s v="Projetos 3 - 26.08.2025"/>
    <x v="2"/>
    <x v="1003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1-R01.pdf"/>
    <n v="389819"/>
    <s v="Projetos 3 - 26.08.2025"/>
    <x v="2"/>
    <x v="1003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2-R01.dwg"/>
    <n v="1454281"/>
    <s v="Projetos 3 - 26.08.2025"/>
    <x v="2"/>
    <x v="1004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2-R01.pdf"/>
    <n v="634471"/>
    <s v="Projetos 3 - 26.08.2025"/>
    <x v="2"/>
    <x v="1004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3-R01.dwg"/>
    <n v="616732"/>
    <s v="Projetos 3 - 26.08.2025"/>
    <x v="2"/>
    <x v="1005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3-R01.pdf"/>
    <n v="269424"/>
    <s v="Projetos 3 - 26.08.2025"/>
    <x v="2"/>
    <x v="1005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4-R01.dwg"/>
    <n v="1510695"/>
    <s v="Projetos 3 - 26.08.2025"/>
    <x v="2"/>
    <x v="1006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4-R01.pdf"/>
    <n v="628435"/>
    <s v="Projetos 3 - 26.08.2025"/>
    <x v="2"/>
    <x v="1006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5-R01.dwg"/>
    <n v="901220"/>
    <s v="Projetos 3 - 26.08.2025"/>
    <x v="2"/>
    <x v="1007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5-R01.pdf"/>
    <n v="503982"/>
    <s v="Projetos 3 - 26.08.2025"/>
    <x v="2"/>
    <x v="1007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6-R01.dwg"/>
    <n v="236930"/>
    <s v="Projetos 3 - 26.08.2025"/>
    <x v="2"/>
    <x v="1008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6-R01.pdf"/>
    <n v="154446"/>
    <s v="Projetos 3 - 26.08.2025"/>
    <x v="2"/>
    <x v="1008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7-R01.dwg"/>
    <n v="1068545"/>
    <s v="Projetos 3 - 26.08.2025"/>
    <x v="2"/>
    <x v="1009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7-R01.pdf"/>
    <n v="685915"/>
    <s v="Projetos 3 - 26.08.2025"/>
    <x v="2"/>
    <x v="1009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8-R01.dwg"/>
    <n v="2196231"/>
    <s v="Projetos 3 - 26.08.2025"/>
    <x v="2"/>
    <x v="1010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8-R01.pdf"/>
    <n v="3482446"/>
    <s v="Projetos 3 - 26.08.2025"/>
    <x v="2"/>
    <x v="1010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9-R01.dwg"/>
    <n v="1994847"/>
    <s v="Projetos 3 - 26.08.2025"/>
    <x v="2"/>
    <x v="1011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9-R01.pdf"/>
    <n v="1768158"/>
    <s v="Projetos 3 - 26.08.2025"/>
    <x v="2"/>
    <x v="1011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0-R01.dwg"/>
    <n v="5059015"/>
    <s v="Projetos 3 - 26.08.2025"/>
    <x v="2"/>
    <x v="1012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0-R01.pdf"/>
    <n v="2760074"/>
    <s v="Projetos 3 - 26.08.2025"/>
    <x v="2"/>
    <x v="1012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1-R01.dwg"/>
    <n v="2417923"/>
    <s v="Projetos 3 - 26.08.2025"/>
    <x v="2"/>
    <x v="1013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1-R01.pdf"/>
    <n v="699576"/>
    <s v="Projetos 3 - 26.08.2025"/>
    <x v="2"/>
    <x v="1013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2-R01.dwg"/>
    <n v="1669837"/>
    <s v="Projetos 3 - 26.08.2025"/>
    <x v="2"/>
    <x v="1014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2-R01.pdf"/>
    <n v="550319"/>
    <s v="Projetos 3 - 26.08.2025"/>
    <x v="2"/>
    <x v="1014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3-R01.dwg"/>
    <n v="490008"/>
    <s v="Projetos 3 - 26.08.2025"/>
    <x v="2"/>
    <x v="1015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3-R01.pdf"/>
    <n v="1913214"/>
    <s v="Projetos 3 - 26.08.2025"/>
    <x v="2"/>
    <x v="1015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4-R01.dwg"/>
    <n v="181218"/>
    <s v="Projetos 3 - 26.08.2025"/>
    <x v="2"/>
    <x v="1016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4-R01.pdf"/>
    <n v="114089"/>
    <s v="Projetos 3 - 26.08.2025"/>
    <x v="2"/>
    <x v="1016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5-R01.dwg"/>
    <n v="809955"/>
    <s v="Projetos 3 - 26.08.2025"/>
    <x v="2"/>
    <x v="1017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5-R01.pdf"/>
    <n v="1239265"/>
    <s v="Projetos 3 - 26.08.2025"/>
    <x v="2"/>
    <x v="1017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MC-H2-001-R03.pdf"/>
    <n v="877224"/>
    <s v="Projetos 3 - 26.08.2025"/>
    <x v="2"/>
    <x v="1078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MD-H1-001-R01.pdf"/>
    <n v="1241749"/>
    <s v="Projetos 3 - 26.08.2025"/>
    <x v="2"/>
    <x v="1090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NS-C3-001-R02.dwg"/>
    <n v="2367284"/>
    <s v="Projetos 3 - 26.08.2025"/>
    <x v="2"/>
    <x v="1105"/>
    <s v="R02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NS-C3-001-R02.pdf"/>
    <n v="7555104"/>
    <s v="Projetos 3 - 26.08.2025"/>
    <x v="2"/>
    <x v="1105"/>
    <s v="R02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702+180-ACA-EXE-DE-K2-002-R03.dwg"/>
    <n v="5534886"/>
    <s v="Projetos 3 - 26.08.2025"/>
    <x v="2"/>
    <x v="1119"/>
    <s v="R03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2-R03.pdf"/>
    <n v="397537"/>
    <s v="Projetos 3 - 26.08.2025"/>
    <x v="2"/>
    <x v="1119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4-R03.dwg"/>
    <n v="877192"/>
    <s v="Projetos 3 - 26.08.2025"/>
    <x v="2"/>
    <x v="1121"/>
    <s v="R03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4-R03.pdf"/>
    <n v="357590"/>
    <s v="Projetos 3 - 26.08.2025"/>
    <x v="2"/>
    <x v="1121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RET-EXE-DE-H2-001-R04.dwg"/>
    <n v="2663865"/>
    <s v="Projetos 3 - 26.08.2025"/>
    <x v="2"/>
    <x v="1136"/>
    <s v="R04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1-R04.pdf"/>
    <n v="801200"/>
    <s v="Projetos 3 - 26.08.2025"/>
    <x v="2"/>
    <x v="1136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2-R04.dwg"/>
    <n v="2331584"/>
    <s v="Projetos 3 - 26.08.2025"/>
    <x v="2"/>
    <x v="1137"/>
    <s v="R04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2-R04.pdf"/>
    <n v="599625"/>
    <s v="Projetos 3 - 26.08.2025"/>
    <x v="2"/>
    <x v="1137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I2-003-R04.dwg"/>
    <n v="4573255"/>
    <s v="Projetos 3 - 26.08.2025"/>
    <x v="2"/>
    <x v="1146"/>
    <s v="R04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DE-I2-003-R04.pdf"/>
    <n v="1674617"/>
    <s v="Projetos 3 - 26.08.2025"/>
    <x v="2"/>
    <x v="1146"/>
    <s v="R04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MC-H2-001-R04.pdf"/>
    <n v="726440"/>
    <s v="Projetos 3 - 26.08.2025"/>
    <x v="2"/>
    <x v="1158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MD-I2-001-R04.pdf"/>
    <n v="2124004"/>
    <s v="Projetos 3 - 26.08.2025"/>
    <x v="2"/>
    <x v="1160"/>
    <s v="R04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MD-J1-001-R00.pdf"/>
    <n v="251498"/>
    <s v="Projetos 3 - 26.08.2025"/>
    <x v="2"/>
    <x v="1272"/>
    <s v="R00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30-731-ACA-EXE-DE-D3-001-R03.dwg"/>
    <n v="4969856"/>
    <s v="Projetos 3 - 26.08.2025"/>
    <x v="2"/>
    <x v="1170"/>
    <s v="R03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1-R03.pdf"/>
    <n v="614885"/>
    <s v="Projetos 3 - 26.08.2025"/>
    <x v="2"/>
    <x v="1170"/>
    <s v="R03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2-R03.dwg"/>
    <n v="5042418"/>
    <s v="Projetos 3 - 26.08.2025"/>
    <x v="2"/>
    <x v="1171"/>
    <s v="R03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2-R03.pdf"/>
    <n v="566357"/>
    <s v="Projetos 3 - 26.08.2025"/>
    <x v="2"/>
    <x v="1171"/>
    <s v="R03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2-ACA-EXE-DE-F1-001-R07.dwg"/>
    <n v="1782927"/>
    <s v="Projetos 3 - 26.08.2025"/>
    <x v="2"/>
    <x v="1177"/>
    <s v="R07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1-R07.pdf"/>
    <n v="884753"/>
    <s v="Projetos 3 - 26.08.2025"/>
    <x v="2"/>
    <x v="1177"/>
    <s v="R07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2-R06.dwg"/>
    <n v="1875002"/>
    <s v="Projetos 3 - 26.08.2025"/>
    <x v="2"/>
    <x v="1178"/>
    <s v="R06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2-R06.pdf"/>
    <n v="818264"/>
    <s v="Projetos 3 - 26.08.2025"/>
    <x v="2"/>
    <x v="1178"/>
    <s v="R06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3-R03.dwg"/>
    <n v="762529"/>
    <s v="Projetos 3 - 26.08.2025"/>
    <x v="2"/>
    <x v="1179"/>
    <s v="R03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3-R03.pdf"/>
    <n v="260485"/>
    <s v="Projetos 3 - 26.08.2025"/>
    <x v="2"/>
    <x v="1179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4-R04.dwg"/>
    <n v="753762"/>
    <s v="Projetos 3 - 26.08.2025"/>
    <x v="2"/>
    <x v="1180"/>
    <s v="R04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4-R04.pdf"/>
    <n v="252938"/>
    <s v="Projetos 3 - 26.08.2025"/>
    <x v="2"/>
    <x v="1180"/>
    <s v="R04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6-R03.dwg"/>
    <n v="740262"/>
    <s v="Projetos 3 - 26.08.2025"/>
    <x v="2"/>
    <x v="1182"/>
    <s v="R03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6-R03.pdf"/>
    <n v="193157"/>
    <s v="Projetos 3 - 26.08.2025"/>
    <x v="2"/>
    <x v="1182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G1-004-R04.dwg"/>
    <n v="363116"/>
    <s v="Projetos 3 - 26.08.2025"/>
    <x v="2"/>
    <x v="1186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4-R04.pdf"/>
    <n v="356967"/>
    <s v="Projetos 3 - 26.08.2025"/>
    <x v="2"/>
    <x v="1186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5-R04.dwg"/>
    <n v="356975"/>
    <s v="Projetos 3 - 26.08.2025"/>
    <x v="2"/>
    <x v="1187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5-R04.pdf"/>
    <n v="357839"/>
    <s v="Projetos 3 - 26.08.2025"/>
    <x v="2"/>
    <x v="1187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6-R04.dwg"/>
    <n v="360006"/>
    <s v="Projetos 3 - 26.08.2025"/>
    <x v="2"/>
    <x v="1188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6-R04.pdf"/>
    <n v="357275"/>
    <s v="Projetos 3 - 26.08.2025"/>
    <x v="2"/>
    <x v="1188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7-R04.dwg"/>
    <n v="404686"/>
    <s v="Projetos 3 - 26.08.2025"/>
    <x v="2"/>
    <x v="1189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7-R04.pdf"/>
    <n v="381997"/>
    <s v="Projetos 3 - 26.08.2025"/>
    <x v="2"/>
    <x v="1189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H2-001-R06.dwg"/>
    <n v="2130919"/>
    <s v="Projetos 3 - 26.08.2025"/>
    <x v="2"/>
    <x v="1192"/>
    <s v="R06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1-R06.pdf"/>
    <n v="1012977"/>
    <s v="Projetos 3 - 26.08.2025"/>
    <x v="2"/>
    <x v="1192"/>
    <s v="R06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2-R08.dwg"/>
    <n v="1866760"/>
    <s v="Projetos 3 - 26.08.2025"/>
    <x v="2"/>
    <x v="1193"/>
    <s v="R08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2-R08.pdf"/>
    <n v="869459"/>
    <s v="Projetos 3 - 26.08.2025"/>
    <x v="2"/>
    <x v="1193"/>
    <s v="R08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102-R02.dwg"/>
    <n v="4305893"/>
    <s v="Projetos 3 - 26.08.2025"/>
    <x v="2"/>
    <x v="1199"/>
    <s v="R02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102-R02.pdf"/>
    <n v="363286"/>
    <s v="Projetos 3 - 26.08.2025"/>
    <x v="2"/>
    <x v="1199"/>
    <s v="R02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I2-001-R02.dwg"/>
    <n v="4140115"/>
    <s v="Projetos 3 - 26.08.2025"/>
    <x v="2"/>
    <x v="1205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1-R02.pdf"/>
    <n v="582789"/>
    <s v="Projetos 3 - 26.08.2025"/>
    <x v="2"/>
    <x v="1205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2-R02.dwg"/>
    <n v="4144649"/>
    <s v="Projetos 3 - 26.08.2025"/>
    <x v="2"/>
    <x v="1206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2-R02.pdf"/>
    <n v="629338"/>
    <s v="Projetos 3 - 26.08.2025"/>
    <x v="2"/>
    <x v="1206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3-R02.dwg"/>
    <n v="4131007"/>
    <s v="Projetos 3 - 26.08.2025"/>
    <x v="2"/>
    <x v="1207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3-R02.pdf"/>
    <n v="603769"/>
    <s v="Projetos 3 - 26.08.2025"/>
    <x v="2"/>
    <x v="1207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5-R05.dwg"/>
    <n v="4408606"/>
    <s v="Projetos 3 - 26.08.2025"/>
    <x v="2"/>
    <x v="1209"/>
    <s v="R05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5-R05.pdf"/>
    <n v="1533079"/>
    <s v="Projetos 3 - 26.08.2025"/>
    <x v="2"/>
    <x v="1209"/>
    <s v="R05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J1-001-R05.dwg"/>
    <n v="6172302"/>
    <s v="Projetos 3 - 26.08.2025"/>
    <x v="2"/>
    <x v="1212"/>
    <s v="R05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1-R05.pdf"/>
    <n v="841243"/>
    <s v="Projetos 3 - 26.08.2025"/>
    <x v="2"/>
    <x v="1212"/>
    <s v="R05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2-R08.dwg"/>
    <n v="6914805"/>
    <s v="Projetos 3 - 26.08.2025"/>
    <x v="2"/>
    <x v="1213"/>
    <s v="R08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2-R08.pdf"/>
    <n v="916799"/>
    <s v="Projetos 3 - 26.08.2025"/>
    <x v="2"/>
    <x v="1213"/>
    <s v="R08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K2-002-R03.dwg"/>
    <n v="5550695"/>
    <s v="Projetos 3 - 26.08.2025"/>
    <x v="2"/>
    <x v="1218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2-R03.pdf"/>
    <n v="399721"/>
    <s v="Projetos 3 - 26.08.2025"/>
    <x v="2"/>
    <x v="1218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9-R03.dwg"/>
    <n v="884993"/>
    <s v="Projetos 3 - 26.08.2025"/>
    <x v="2"/>
    <x v="1225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9-R03.pdf"/>
    <n v="324659"/>
    <s v="Projetos 3 - 26.08.2025"/>
    <x v="2"/>
    <x v="1225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M1-001-R05.dwg"/>
    <n v="4927680"/>
    <s v="Projetos 3 - 26.08.2025"/>
    <x v="2"/>
    <x v="1226"/>
    <s v="R05"/>
    <x v="0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1-R05.pdf"/>
    <n v="590764"/>
    <s v="Projetos 3 - 26.08.2025"/>
    <x v="2"/>
    <x v="1226"/>
    <s v="R05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2-R05.dwg"/>
    <n v="5063629"/>
    <s v="Projetos 3 - 26.08.2025"/>
    <x v="2"/>
    <x v="1227"/>
    <s v="R05"/>
    <x v="0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2-R05.pdf"/>
    <n v="547819"/>
    <s v="Projetos 3 - 26.08.2025"/>
    <x v="2"/>
    <x v="1227"/>
    <s v="R05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N2-001-R04.dwg"/>
    <n v="5007486"/>
    <s v="Projetos 3 - 26.08.2025"/>
    <x v="2"/>
    <x v="1228"/>
    <s v="R04"/>
    <x v="0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1-R04.pdf"/>
    <n v="577584"/>
    <s v="Projetos 3 - 26.08.2025"/>
    <x v="2"/>
    <x v="1228"/>
    <s v="R04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2-R04.dwg"/>
    <n v="5144386"/>
    <s v="Projetos 3 - 26.08.2025"/>
    <x v="2"/>
    <x v="1229"/>
    <s v="R04"/>
    <x v="0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2-R04.pdf"/>
    <n v="590709"/>
    <s v="Projetos 3 - 26.08.2025"/>
    <x v="2"/>
    <x v="1229"/>
    <s v="R04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MC-G1-001-R09.pdf"/>
    <n v="7108476"/>
    <s v="Projetos 3 - 26.08.2025"/>
    <x v="2"/>
    <x v="1236"/>
    <s v="R09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MC-G1-001-R09.zip"/>
    <n v="1515586"/>
    <s v="Projetos 3 - 26.08.2025"/>
    <x v="2"/>
    <x v="1236"/>
    <s v="R09"/>
    <x v="2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MC-H2-001-R05.docx"/>
    <n v="1125371"/>
    <s v="Projetos 3 - 26.08.2025"/>
    <x v="2"/>
    <x v="1237"/>
    <s v="R05"/>
    <x v="4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MC-H2-001-R05.pdf"/>
    <n v="1169557"/>
    <s v="Projetos 3 - 26.08.2025"/>
    <x v="2"/>
    <x v="1237"/>
    <s v="R05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MD-I2-001-R05.pdf"/>
    <n v="3234894"/>
    <s v="Projetos 3 - 26.08.2025"/>
    <x v="2"/>
    <x v="1241"/>
    <s v="R05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MD-J1-001-R00.pdf"/>
    <n v="269866"/>
    <s v="Projetos 3 - 26.08.2025"/>
    <x v="2"/>
    <x v="1273"/>
    <s v="R00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NS-C3-001-R03.pdf"/>
    <n v="5554118"/>
    <s v="Projetos 3 - 26.08.2025"/>
    <x v="2"/>
    <x v="1245"/>
    <s v="R03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NS-C3-001-R03.zip"/>
    <n v="2679268"/>
    <s v="Projetos 3 - 26.08.2025"/>
    <x v="2"/>
    <x v="1245"/>
    <s v="R03"/>
    <x v="2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RT-F1-001-R03.pdf"/>
    <n v="1151235"/>
    <s v="Projetos 3 - 26.08.2025"/>
    <x v="2"/>
    <x v="1250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454-460-ACA-EXE-DE-L2-004-R01.dwg"/>
    <n v="1412582"/>
    <s v="Projetos 4 - 01.10.2025"/>
    <x v="3"/>
    <x v="164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4-R01.pdf"/>
    <n v="319909"/>
    <s v="Projetos 4 - 01.10.2025"/>
    <x v="3"/>
    <x v="164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5-R01.dwg"/>
    <n v="1370281"/>
    <s v="Projetos 4 - 01.10.2025"/>
    <x v="3"/>
    <x v="165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5-R01.pdf"/>
    <n v="307713"/>
    <s v="Projetos 4 - 01.10.2025"/>
    <x v="3"/>
    <x v="165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6-R01.dwg"/>
    <n v="1614625"/>
    <s v="Projetos 4 - 01.10.2025"/>
    <x v="3"/>
    <x v="166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6-R01.pdf"/>
    <n v="309993"/>
    <s v="Projetos 4 - 01.10.2025"/>
    <x v="3"/>
    <x v="166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7-R01.dwg"/>
    <n v="1346828"/>
    <s v="Projetos 4 - 01.10.2025"/>
    <x v="3"/>
    <x v="167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7-R01.pdf"/>
    <n v="250775"/>
    <s v="Projetos 4 - 01.10.2025"/>
    <x v="3"/>
    <x v="167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MC-L2-001-R02.pdf"/>
    <n v="2781779"/>
    <s v="Projetos 4 - 01.10.2025"/>
    <x v="3"/>
    <x v="203"/>
    <s v="R02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521+950-ACE-EXE-DE-H2-001-R02.dwg"/>
    <n v="1528771"/>
    <s v="Projetos 4 - 01.10.2025"/>
    <x v="3"/>
    <x v="427"/>
    <s v="R02"/>
    <x v="0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521+950-ACE-EXE-DE-H2-001-R02.pdf"/>
    <n v="348073"/>
    <s v="Projetos 4 - 01.10.2025"/>
    <x v="3"/>
    <x v="427"/>
    <s v="R02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634+900-RET-EXE-DE-K2-001-R03.dwg"/>
    <n v="4754832"/>
    <s v="Projetos 4 - 01.10.2025"/>
    <x v="3"/>
    <x v="849"/>
    <s v="R03"/>
    <x v="0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1-R03.pdf"/>
    <n v="569562"/>
    <s v="Projetos 4 - 01.10.2025"/>
    <x v="3"/>
    <x v="849"/>
    <s v="R03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2-R03.dwg"/>
    <n v="4294694"/>
    <s v="Projetos 4 - 01.10.2025"/>
    <x v="3"/>
    <x v="850"/>
    <s v="R03"/>
    <x v="0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2-R03.pdf"/>
    <n v="973744"/>
    <s v="Projetos 4 - 01.10.2025"/>
    <x v="3"/>
    <x v="850"/>
    <s v="R03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RT-K2-001-R02.pdf"/>
    <n v="793447"/>
    <s v="Projetos 4 - 01.10.2025"/>
    <x v="3"/>
    <x v="877"/>
    <s v="R02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8+600-EDI-EXE-DE-G1-002-R02.dwg"/>
    <n v="897195"/>
    <s v="Projetos 4 - 01.10.2025"/>
    <x v="3"/>
    <x v="894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2-R02.pdf"/>
    <n v="1157955"/>
    <s v="Projetos 4 - 01.10.2025"/>
    <x v="3"/>
    <x v="894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3-R02.dwg"/>
    <n v="901605"/>
    <s v="Projetos 4 - 01.10.2025"/>
    <x v="3"/>
    <x v="895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3-R02.pdf"/>
    <n v="1193494"/>
    <s v="Projetos 4 - 01.10.2025"/>
    <x v="3"/>
    <x v="895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4-R02.dwg"/>
    <n v="897133"/>
    <s v="Projetos 4 - 01.10.2025"/>
    <x v="3"/>
    <x v="896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4-R02.pdf"/>
    <n v="1089220"/>
    <s v="Projetos 4 - 01.10.2025"/>
    <x v="3"/>
    <x v="896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2.dwg"/>
    <n v="3257318"/>
    <s v="Projetos 4 - 01.10.2025"/>
    <x v="3"/>
    <x v="898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2.pdf"/>
    <n v="500840"/>
    <s v="Projetos 4 - 01.10.2025"/>
    <x v="3"/>
    <x v="898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7-R02.dwg"/>
    <n v="3255789"/>
    <s v="Projetos 4 - 01.10.2025"/>
    <x v="3"/>
    <x v="899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7-R02.pdf"/>
    <n v="500610"/>
    <s v="Projetos 4 - 01.10.2025"/>
    <x v="3"/>
    <x v="899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8-R02.dwg"/>
    <n v="3250640"/>
    <s v="Projetos 4 - 01.10.2025"/>
    <x v="3"/>
    <x v="900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8-R02.pdf"/>
    <n v="513172"/>
    <s v="Projetos 4 - 01.10.2025"/>
    <x v="3"/>
    <x v="900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9-R02.dwg"/>
    <n v="3250805"/>
    <s v="Projetos 4 - 01.10.2025"/>
    <x v="3"/>
    <x v="901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9-R02.pdf"/>
    <n v="504915"/>
    <s v="Projetos 4 - 01.10.2025"/>
    <x v="3"/>
    <x v="901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0-R02.dwg"/>
    <n v="4644166"/>
    <s v="Projetos 4 - 01.10.2025"/>
    <x v="3"/>
    <x v="902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0-R02.pdf"/>
    <n v="919773"/>
    <s v="Projetos 4 - 01.10.2025"/>
    <x v="3"/>
    <x v="902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2.dwg"/>
    <n v="3752426"/>
    <s v="Projetos 4 - 01.10.2025"/>
    <x v="3"/>
    <x v="908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2.pdf"/>
    <n v="789294"/>
    <s v="Projetos 4 - 01.10.2025"/>
    <x v="3"/>
    <x v="908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MC-G1-001-R02.pdf"/>
    <n v="1281789"/>
    <s v="Projetos 4 - 01.10.2025"/>
    <x v="3"/>
    <x v="1256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MC-G1-001-R02.xlsx"/>
    <n v="2197509"/>
    <s v="Projetos 4 - 01.10.2025"/>
    <x v="3"/>
    <x v="1256"/>
    <s v="R02"/>
    <x v="5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NS-C3-001-R03.dwg"/>
    <n v="2820758"/>
    <s v="Projetos 4 - 01.10.2025"/>
    <x v="3"/>
    <x v="1105"/>
    <s v="R03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NS-C3-001-R03.pdf"/>
    <n v="8202569"/>
    <s v="Projetos 4 - 01.10.2025"/>
    <x v="3"/>
    <x v="1105"/>
    <s v="R03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H2-001-R06.dwg"/>
    <n v="5122739"/>
    <s v="Projetos 4 - 01.10.2025"/>
    <x v="3"/>
    <x v="914"/>
    <s v="R06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1-R06.pdf"/>
    <n v="1020169"/>
    <s v="Projetos 4 - 01.10.2025"/>
    <x v="3"/>
    <x v="914"/>
    <s v="R06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5.dwg"/>
    <n v="6067510"/>
    <s v="Projetos 4 - 01.10.2025"/>
    <x v="3"/>
    <x v="917"/>
    <s v="R05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5.pdf"/>
    <n v="1385249"/>
    <s v="Projetos 4 - 01.10.2025"/>
    <x v="3"/>
    <x v="917"/>
    <s v="R05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J1-001-R04.dwg"/>
    <n v="29130970"/>
    <s v="Projetos 4 - 01.10.2025"/>
    <x v="3"/>
    <x v="929"/>
    <s v="R04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1-R04.pdf"/>
    <n v="6193872"/>
    <s v="Projetos 4 - 01.10.2025"/>
    <x v="3"/>
    <x v="929"/>
    <s v="R04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2-R04.dwg"/>
    <n v="29104889"/>
    <s v="Projetos 4 - 01.10.2025"/>
    <x v="3"/>
    <x v="930"/>
    <s v="R04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2-R04.pdf"/>
    <n v="2096761"/>
    <s v="Projetos 4 - 01.10.2025"/>
    <x v="3"/>
    <x v="930"/>
    <s v="R04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I2-001-R03.dwg"/>
    <n v="803378"/>
    <s v="Projetos 4 - 01.10.2025"/>
    <x v="3"/>
    <x v="925"/>
    <s v="R03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1-R03.pdf"/>
    <n v="1469395"/>
    <s v="Projetos 4 - 01.10.2025"/>
    <x v="3"/>
    <x v="925"/>
    <s v="R03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2-R03.dwg"/>
    <n v="799953"/>
    <s v="Projetos 4 - 01.10.2025"/>
    <x v="3"/>
    <x v="926"/>
    <s v="R03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2-R03.pdf"/>
    <n v="606236"/>
    <s v="Projetos 4 - 01.10.2025"/>
    <x v="3"/>
    <x v="926"/>
    <s v="R03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L2-001-R01.dwg"/>
    <n v="1095695"/>
    <s v="Projetos 4 - 01.10.2025"/>
    <x v="3"/>
    <x v="95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1-R01.pdf"/>
    <n v="1100962"/>
    <s v="Projetos 4 - 01.10.2025"/>
    <x v="3"/>
    <x v="95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2-R01.dwg"/>
    <n v="396959"/>
    <s v="Projetos 4 - 01.10.2025"/>
    <x v="3"/>
    <x v="95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2-R01.pdf"/>
    <n v="299988"/>
    <s v="Projetos 4 - 01.10.2025"/>
    <x v="3"/>
    <x v="95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3-R01.dwg"/>
    <n v="254423"/>
    <s v="Projetos 4 - 01.10.2025"/>
    <x v="3"/>
    <x v="95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3-R01.pdf"/>
    <n v="253023"/>
    <s v="Projetos 4 - 01.10.2025"/>
    <x v="3"/>
    <x v="95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4-R01.dwg"/>
    <n v="265917"/>
    <s v="Projetos 4 - 01.10.2025"/>
    <x v="3"/>
    <x v="95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4-R01.pdf"/>
    <n v="249214"/>
    <s v="Projetos 4 - 01.10.2025"/>
    <x v="3"/>
    <x v="95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5-R01.dwg"/>
    <n v="397900"/>
    <s v="Projetos 4 - 01.10.2025"/>
    <x v="3"/>
    <x v="95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5-R01.pdf"/>
    <n v="434409"/>
    <s v="Projetos 4 - 01.10.2025"/>
    <x v="3"/>
    <x v="95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6-R01.dwg"/>
    <n v="237017"/>
    <s v="Projetos 4 - 01.10.2025"/>
    <x v="3"/>
    <x v="95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6-R01.pdf"/>
    <n v="209280"/>
    <s v="Projetos 4 - 01.10.2025"/>
    <x v="3"/>
    <x v="95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7-R01.dwg"/>
    <n v="252789"/>
    <s v="Projetos 4 - 01.10.2025"/>
    <x v="3"/>
    <x v="95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7-R01.pdf"/>
    <n v="213011"/>
    <s v="Projetos 4 - 01.10.2025"/>
    <x v="3"/>
    <x v="95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8-R01.dwg"/>
    <n v="338436"/>
    <s v="Projetos 4 - 01.10.2025"/>
    <x v="3"/>
    <x v="95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8-R01.pdf"/>
    <n v="314000"/>
    <s v="Projetos 4 - 01.10.2025"/>
    <x v="3"/>
    <x v="95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9-R01.dwg"/>
    <n v="443149"/>
    <s v="Projetos 4 - 01.10.2025"/>
    <x v="3"/>
    <x v="958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9-R01.pdf"/>
    <n v="376894"/>
    <s v="Projetos 4 - 01.10.2025"/>
    <x v="3"/>
    <x v="958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0-R01.dwg"/>
    <n v="484264"/>
    <s v="Projetos 4 - 01.10.2025"/>
    <x v="3"/>
    <x v="959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0-R01.pdf"/>
    <n v="322197"/>
    <s v="Projetos 4 - 01.10.2025"/>
    <x v="3"/>
    <x v="959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1-R01.dwg"/>
    <n v="342900"/>
    <s v="Projetos 4 - 01.10.2025"/>
    <x v="3"/>
    <x v="96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1-R01.pdf"/>
    <n v="258090"/>
    <s v="Projetos 4 - 01.10.2025"/>
    <x v="3"/>
    <x v="96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2-R01.dwg"/>
    <n v="331165"/>
    <s v="Projetos 4 - 01.10.2025"/>
    <x v="3"/>
    <x v="96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2-R01.pdf"/>
    <n v="247561"/>
    <s v="Projetos 4 - 01.10.2025"/>
    <x v="3"/>
    <x v="96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1-R01.dwg"/>
    <n v="6909045"/>
    <s v="Projetos 4 - 01.10.2025"/>
    <x v="3"/>
    <x v="96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1-R01.pdf"/>
    <n v="2945190"/>
    <s v="Projetos 4 - 01.10.2025"/>
    <x v="3"/>
    <x v="96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2-R01.dwg"/>
    <n v="223265"/>
    <s v="Projetos 4 - 01.10.2025"/>
    <x v="3"/>
    <x v="96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2-R01.pdf"/>
    <n v="190459"/>
    <s v="Projetos 4 - 01.10.2025"/>
    <x v="3"/>
    <x v="96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3-R01.dwg"/>
    <n v="272684"/>
    <s v="Projetos 4 - 01.10.2025"/>
    <x v="3"/>
    <x v="96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3-R01.pdf"/>
    <n v="239872"/>
    <s v="Projetos 4 - 01.10.2025"/>
    <x v="3"/>
    <x v="96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1-R01.dwg"/>
    <n v="6808239"/>
    <s v="Projetos 4 - 01.10.2025"/>
    <x v="3"/>
    <x v="96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1-R01.pdf"/>
    <n v="2933966"/>
    <s v="Projetos 4 - 01.10.2025"/>
    <x v="3"/>
    <x v="96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2-R01.dwg"/>
    <n v="230698"/>
    <s v="Projetos 4 - 01.10.2025"/>
    <x v="3"/>
    <x v="96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2-R01.pdf"/>
    <n v="191327"/>
    <s v="Projetos 4 - 01.10.2025"/>
    <x v="3"/>
    <x v="96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3-R01.dwg"/>
    <n v="272234"/>
    <s v="Projetos 4 - 01.10.2025"/>
    <x v="3"/>
    <x v="96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3-R01.pdf"/>
    <n v="239867"/>
    <s v="Projetos 4 - 01.10.2025"/>
    <x v="3"/>
    <x v="96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1-R01.dwg"/>
    <n v="4998615"/>
    <s v="Projetos 4 - 01.10.2025"/>
    <x v="3"/>
    <x v="968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1-R01.pdf"/>
    <n v="1822639"/>
    <s v="Projetos 4 - 01.10.2025"/>
    <x v="3"/>
    <x v="968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2-R01.dwg"/>
    <n v="256408"/>
    <s v="Projetos 4 - 01.10.2025"/>
    <x v="3"/>
    <x v="969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2-R01.pdf"/>
    <n v="1648768"/>
    <s v="Projetos 4 - 01.10.2025"/>
    <x v="3"/>
    <x v="969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3-R01.dwg"/>
    <n v="300125"/>
    <s v="Projetos 4 - 01.10.2025"/>
    <x v="3"/>
    <x v="97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3-R01.pdf"/>
    <n v="253077"/>
    <s v="Projetos 4 - 01.10.2025"/>
    <x v="3"/>
    <x v="97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4-R01.dwg"/>
    <n v="127673"/>
    <s v="Projetos 4 - 01.10.2025"/>
    <x v="3"/>
    <x v="97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4-R01.pdf"/>
    <n v="89798"/>
    <s v="Projetos 4 - 01.10.2025"/>
    <x v="3"/>
    <x v="97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501-R01.dwg"/>
    <n v="219409"/>
    <s v="Projetos 4 - 01.10.2025"/>
    <x v="3"/>
    <x v="97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501-R01.pdf"/>
    <n v="608368"/>
    <s v="Projetos 4 - 01.10.2025"/>
    <x v="3"/>
    <x v="97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1-R01.dwg"/>
    <n v="1156955"/>
    <s v="Projetos 4 - 01.10.2025"/>
    <x v="3"/>
    <x v="97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1-R01.pdf"/>
    <n v="612882"/>
    <s v="Projetos 4 - 01.10.2025"/>
    <x v="3"/>
    <x v="97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2-R01.dwg"/>
    <n v="1524660"/>
    <s v="Projetos 4 - 01.10.2025"/>
    <x v="3"/>
    <x v="97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2-R01.pdf"/>
    <n v="884138"/>
    <s v="Projetos 4 - 01.10.2025"/>
    <x v="3"/>
    <x v="97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3-R01.dwg"/>
    <n v="270552"/>
    <s v="Projetos 4 - 01.10.2025"/>
    <x v="3"/>
    <x v="97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3-R01.pdf"/>
    <n v="256610"/>
    <s v="Projetos 4 - 01.10.2025"/>
    <x v="3"/>
    <x v="97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4-R01.dwg"/>
    <n v="493278"/>
    <s v="Projetos 4 - 01.10.2025"/>
    <x v="3"/>
    <x v="97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4-R01.pdf"/>
    <n v="320533"/>
    <s v="Projetos 4 - 01.10.2025"/>
    <x v="3"/>
    <x v="97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5-R01.dwg"/>
    <n v="127748"/>
    <s v="Projetos 4 - 01.10.2025"/>
    <x v="3"/>
    <x v="97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5-R01.pdf"/>
    <n v="89464"/>
    <s v="Projetos 4 - 01.10.2025"/>
    <x v="3"/>
    <x v="97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001-R01.pdf"/>
    <n v="5277419"/>
    <s v="Projetos 4 - 01.10.2025"/>
    <x v="3"/>
    <x v="108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201-R01.pdf"/>
    <n v="1251696"/>
    <s v="Projetos 4 - 01.10.2025"/>
    <x v="3"/>
    <x v="108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301-R01.pdf"/>
    <n v="1153043"/>
    <s v="Projetos 4 - 01.10.2025"/>
    <x v="3"/>
    <x v="108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401-R01.pdf"/>
    <n v="1300399"/>
    <s v="Projetos 4 - 01.10.2025"/>
    <x v="3"/>
    <x v="108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501-R01.pdf"/>
    <n v="839538"/>
    <s v="Projetos 4 - 01.10.2025"/>
    <x v="3"/>
    <x v="108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3-001-R01.pdf"/>
    <n v="2836175"/>
    <s v="Projetos 4 - 01.10.2025"/>
    <x v="3"/>
    <x v="108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K2-001-R04.dwg"/>
    <n v="13818383"/>
    <s v="Projetos 4 - 01.10.2025"/>
    <x v="3"/>
    <x v="943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1-R04.pdf"/>
    <n v="1002703"/>
    <s v="Projetos 4 - 01.10.2025"/>
    <x v="3"/>
    <x v="943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2-R04.dwg"/>
    <n v="3838536"/>
    <s v="Projetos 4 - 01.10.2025"/>
    <x v="3"/>
    <x v="944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2-R04.pdf"/>
    <n v="492764"/>
    <s v="Projetos 4 - 01.10.2025"/>
    <x v="3"/>
    <x v="944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3-R04.dwg"/>
    <n v="631298"/>
    <s v="Projetos 4 - 01.10.2025"/>
    <x v="3"/>
    <x v="945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3-R04.pdf"/>
    <n v="624007"/>
    <s v="Projetos 4 - 01.10.2025"/>
    <x v="3"/>
    <x v="945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4-R04.dwg"/>
    <n v="1228585"/>
    <s v="Projetos 4 - 01.10.2025"/>
    <x v="3"/>
    <x v="946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4-R04.pdf"/>
    <n v="1128829"/>
    <s v="Projetos 4 - 01.10.2025"/>
    <x v="3"/>
    <x v="946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5-R02.dwg"/>
    <n v="1677137"/>
    <s v="Projetos 4 - 01.10.2025"/>
    <x v="3"/>
    <x v="1254"/>
    <s v="R02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5-R02.pdf"/>
    <n v="1248767"/>
    <s v="Projetos 4 - 01.10.2025"/>
    <x v="3"/>
    <x v="1254"/>
    <s v="R02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1-R03.dwg"/>
    <n v="5265833"/>
    <s v="Projetos 4 - 01.10.2025"/>
    <x v="3"/>
    <x v="947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1-R03.pdf"/>
    <n v="796782"/>
    <s v="Projetos 4 - 01.10.2025"/>
    <x v="3"/>
    <x v="947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2-R03.dwg"/>
    <n v="3107669"/>
    <s v="Projetos 4 - 01.10.2025"/>
    <x v="3"/>
    <x v="948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2-R03.pdf"/>
    <n v="542242"/>
    <s v="Projetos 4 - 01.10.2025"/>
    <x v="3"/>
    <x v="948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3-R03.dwg"/>
    <n v="714925"/>
    <s v="Projetos 4 - 01.10.2025"/>
    <x v="3"/>
    <x v="949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3-R03.pdf"/>
    <n v="410941"/>
    <s v="Projetos 4 - 01.10.2025"/>
    <x v="3"/>
    <x v="949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1-R01.dwg"/>
    <n v="4654746"/>
    <s v="Projetos 4 - 01.10.2025"/>
    <x v="3"/>
    <x v="1032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1-R01.pdf"/>
    <n v="3626967"/>
    <s v="Projetos 4 - 01.10.2025"/>
    <x v="3"/>
    <x v="1032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2-R01.dwg"/>
    <n v="4397290"/>
    <s v="Projetos 4 - 01.10.2025"/>
    <x v="3"/>
    <x v="1033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2-R01.pdf"/>
    <n v="3146428"/>
    <s v="Projetos 4 - 01.10.2025"/>
    <x v="3"/>
    <x v="1033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3-R01.dwg"/>
    <n v="2285118"/>
    <s v="Projetos 4 - 01.10.2025"/>
    <x v="3"/>
    <x v="1034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3-R01.pdf"/>
    <n v="2788208"/>
    <s v="Projetos 4 - 01.10.2025"/>
    <x v="3"/>
    <x v="1034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4-R01.dwg"/>
    <n v="5864795"/>
    <s v="Projetos 4 - 01.10.2025"/>
    <x v="3"/>
    <x v="1035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4-R01.pdf"/>
    <n v="3097447"/>
    <s v="Projetos 4 - 01.10.2025"/>
    <x v="3"/>
    <x v="1035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5-R01.dwg"/>
    <n v="4446791"/>
    <s v="Projetos 4 - 01.10.2025"/>
    <x v="3"/>
    <x v="1036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5-R01.pdf"/>
    <n v="2548248"/>
    <s v="Projetos 4 - 01.10.2025"/>
    <x v="3"/>
    <x v="103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6-R01.dwg"/>
    <n v="333267"/>
    <s v="Projetos 4 - 01.10.2025"/>
    <x v="3"/>
    <x v="1037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6-R01.pdf"/>
    <n v="196611"/>
    <s v="Projetos 4 - 01.10.2025"/>
    <x v="3"/>
    <x v="103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7-R00.dwg"/>
    <n v="1778688"/>
    <s v="Projetos 4 - 01.10.2025"/>
    <x v="3"/>
    <x v="1274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7-R00.pdf"/>
    <n v="547451"/>
    <s v="Projetos 4 - 01.10.2025"/>
    <x v="3"/>
    <x v="1274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8-R00.dwg"/>
    <n v="1061047"/>
    <s v="Projetos 4 - 01.10.2025"/>
    <x v="3"/>
    <x v="1275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8-R00.pdf"/>
    <n v="516296"/>
    <s v="Projetos 4 - 01.10.2025"/>
    <x v="3"/>
    <x v="1275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201-R01.dwg"/>
    <n v="3023368"/>
    <s v="Projetos 4 - 01.10.2025"/>
    <x v="3"/>
    <x v="1038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1-R01.pdf"/>
    <n v="1925821"/>
    <s v="Projetos 4 - 01.10.2025"/>
    <x v="3"/>
    <x v="1038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2-R01.dwg"/>
    <n v="1102420"/>
    <s v="Projetos 4 - 01.10.2025"/>
    <x v="3"/>
    <x v="1039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2-R01.pdf"/>
    <n v="1466207"/>
    <s v="Projetos 4 - 01.10.2025"/>
    <x v="3"/>
    <x v="1039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3-R01.dwg"/>
    <n v="170023"/>
    <s v="Projetos 4 - 01.10.2025"/>
    <x v="3"/>
    <x v="1040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3-R01.pdf"/>
    <n v="217067"/>
    <s v="Projetos 4 - 01.10.2025"/>
    <x v="3"/>
    <x v="1040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s v="Documento está idêntico ao MSV-163MS-638+600-EDI-EXE-DE-P2-303. Título errado (PORTARIA PRINCIPAL)"/>
  </r>
  <r>
    <s v="MSV-163MS-638+600-EDI-EXE-DE-P2-301-R01.dwg"/>
    <n v="2992568"/>
    <s v="Projetos 4 - 01.10.2025"/>
    <x v="3"/>
    <x v="1041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1-R01.pdf"/>
    <n v="1900293"/>
    <s v="Projetos 4 - 01.10.2025"/>
    <x v="3"/>
    <x v="1041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2-R01.dwg"/>
    <n v="1109197"/>
    <s v="Projetos 4 - 01.10.2025"/>
    <x v="3"/>
    <x v="1042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2-R01.pdf"/>
    <n v="1473401"/>
    <s v="Projetos 4 - 01.10.2025"/>
    <x v="3"/>
    <x v="1042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3-R01.dwg"/>
    <n v="169602"/>
    <s v="Projetos 4 - 01.10.2025"/>
    <x v="3"/>
    <x v="1043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s v="Documento está idêntico ao MSV-163MS-638+600-EDI-EXE-DE-P2-203"/>
  </r>
  <r>
    <s v="MSV-163MS-638+600-EDI-EXE-DE-P2-303-R01.pdf"/>
    <n v="216771"/>
    <s v="Projetos 4 - 01.10.2025"/>
    <x v="3"/>
    <x v="1043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1-R01.dwg"/>
    <n v="2516897"/>
    <s v="Projetos 4 - 01.10.2025"/>
    <x v="3"/>
    <x v="1044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1-R01.pdf"/>
    <n v="2561377"/>
    <s v="Projetos 4 - 01.10.2025"/>
    <x v="3"/>
    <x v="1044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2-R01.dwg"/>
    <n v="641894"/>
    <s v="Projetos 4 - 01.10.2025"/>
    <x v="3"/>
    <x v="1045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2-R01.pdf"/>
    <n v="2237375"/>
    <s v="Projetos 4 - 01.10.2025"/>
    <x v="3"/>
    <x v="1045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3-R01.dwg"/>
    <n v="677982"/>
    <s v="Projetos 4 - 01.10.2025"/>
    <x v="3"/>
    <x v="1046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3-R01.pdf"/>
    <n v="1529426"/>
    <s v="Projetos 4 - 01.10.2025"/>
    <x v="3"/>
    <x v="104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4-R01.dwg"/>
    <n v="170945"/>
    <s v="Projetos 4 - 01.10.2025"/>
    <x v="3"/>
    <x v="1047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4-R01.pdf"/>
    <n v="218062"/>
    <s v="Projetos 4 - 01.10.2025"/>
    <x v="3"/>
    <x v="104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1-R03.dwg"/>
    <n v="10175790"/>
    <s v="Projetos 4 - 01.10.2025"/>
    <x v="3"/>
    <x v="1066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1-R03.pdf"/>
    <n v="790648"/>
    <s v="Projetos 4 - 01.10.2025"/>
    <x v="3"/>
    <x v="1066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2-R03.dwg"/>
    <n v="2067837"/>
    <s v="Projetos 4 - 01.10.2025"/>
    <x v="3"/>
    <x v="1067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2-R03.pdf"/>
    <n v="414077"/>
    <s v="Projetos 4 - 01.10.2025"/>
    <x v="3"/>
    <x v="1067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C-P2-101-R01.pdf"/>
    <n v="6513389"/>
    <s v="Projetos 4 - 01.10.2025"/>
    <x v="3"/>
    <x v="108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D-K2-001-R03.pdf"/>
    <n v="498175"/>
    <s v="Projetos 4 - 01.10.2025"/>
    <x v="3"/>
    <x v="1091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D-P2-101-R01.pdf"/>
    <n v="1155027"/>
    <s v="Projetos 4 - 01.10.2025"/>
    <x v="3"/>
    <x v="109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RT-K2-001-R03.pdf"/>
    <n v="1047412"/>
    <s v="Projetos 4 - 01.10.2025"/>
    <x v="3"/>
    <x v="1112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D3-001-R01.dwg"/>
    <n v="13052941"/>
    <s v="Projetos 4 - 01.10.2025"/>
    <x v="3"/>
    <x v="883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1-R01.pdf"/>
    <n v="1775602"/>
    <s v="Projetos 4 - 01.10.2025"/>
    <x v="3"/>
    <x v="883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2-R01.dwg"/>
    <n v="13055172"/>
    <s v="Projetos 4 - 01.10.2025"/>
    <x v="3"/>
    <x v="884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2-R01.pdf"/>
    <n v="745152"/>
    <s v="Projetos 4 - 01.10.2025"/>
    <x v="3"/>
    <x v="884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3-R01.dwg"/>
    <n v="12999881"/>
    <s v="Projetos 4 - 01.10.2025"/>
    <x v="3"/>
    <x v="1276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3-R01.pdf"/>
    <n v="711754"/>
    <s v="Projetos 4 - 01.10.2025"/>
    <x v="3"/>
    <x v="1276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4-R01.dwg"/>
    <n v="13012516"/>
    <s v="Projetos 4 - 01.10.2025"/>
    <x v="3"/>
    <x v="1277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4-R01.pdf"/>
    <n v="702719"/>
    <s v="Projetos 4 - 01.10.2025"/>
    <x v="3"/>
    <x v="1277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5-R01.dwg"/>
    <n v="13012923"/>
    <s v="Projetos 4 - 01.10.2025"/>
    <x v="3"/>
    <x v="1278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5-R01.pdf"/>
    <n v="364322"/>
    <s v="Projetos 4 - 01.10.2025"/>
    <x v="3"/>
    <x v="1278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MD-D3-001-R02.pdf"/>
    <n v="12257280"/>
    <s v="Projetos 4 - 01.10.2025"/>
    <x v="3"/>
    <x v="1088"/>
    <s v="R02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MD-D3-101-R01.pdf"/>
    <n v="162845987"/>
    <s v="Projetos 4 - 01.10.2025"/>
    <x v="3"/>
    <x v="1089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RT-D3-001-R01.pdf"/>
    <n v="1356105"/>
    <s v="Projetos 4 - 01.10.2025"/>
    <x v="3"/>
    <x v="1107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M1-001-R02.dwg"/>
    <n v="5264500"/>
    <s v="Projetos 4 - 01.10.2025"/>
    <x v="3"/>
    <x v="978"/>
    <s v="R02"/>
    <x v="0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DE-M1-001-R02.pdf"/>
    <n v="1770358"/>
    <s v="Projetos 4 - 01.10.2025"/>
    <x v="3"/>
    <x v="978"/>
    <s v="R02"/>
    <x v="1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RT-M1-001-R02.pdf"/>
    <n v="4209186"/>
    <s v="Projetos 4 - 01.10.2025"/>
    <x v="3"/>
    <x v="1113"/>
    <s v="R02"/>
    <x v="1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DE-Q1-001-R03.dwg"/>
    <n v="11546544"/>
    <s v="Projetos 4 - 01.10.2025"/>
    <x v="3"/>
    <x v="1076"/>
    <s v="R03"/>
    <x v="0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1-R03.pdf"/>
    <n v="1546887"/>
    <s v="Projetos 4 - 01.10.2025"/>
    <x v="3"/>
    <x v="1076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2-R03.dwg"/>
    <n v="11539231"/>
    <s v="Projetos 4 - 01.10.2025"/>
    <x v="3"/>
    <x v="1077"/>
    <s v="R03"/>
    <x v="0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2-R03.pdf"/>
    <n v="973248"/>
    <s v="Projetos 4 - 01.10.2025"/>
    <x v="3"/>
    <x v="1077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RT-Q1-001-R03.pdf"/>
    <n v="478883"/>
    <s v="Projetos 4 - 01.10.2025"/>
    <x v="3"/>
    <x v="1117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O2-001-R03.dwg"/>
    <n v="2276736"/>
    <s v="Projetos 4 - 01.10.2025"/>
    <x v="3"/>
    <x v="983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1-R03.pdf"/>
    <n v="551138"/>
    <s v="Projetos 4 - 01.10.2025"/>
    <x v="3"/>
    <x v="983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2-R03.dwg"/>
    <n v="2285600"/>
    <s v="Projetos 4 - 01.10.2025"/>
    <x v="3"/>
    <x v="984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2-R03.pdf"/>
    <n v="884735"/>
    <s v="Projetos 4 - 01.10.2025"/>
    <x v="3"/>
    <x v="984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3-R03.dwg"/>
    <n v="2294752"/>
    <s v="Projetos 4 - 01.10.2025"/>
    <x v="3"/>
    <x v="985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3-R03.pdf"/>
    <n v="515991"/>
    <s v="Projetos 4 - 01.10.2025"/>
    <x v="3"/>
    <x v="985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4-R03.dwg"/>
    <n v="2293824"/>
    <s v="Projetos 4 - 01.10.2025"/>
    <x v="3"/>
    <x v="986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4-R03.pdf"/>
    <n v="493893"/>
    <s v="Projetos 4 - 01.10.2025"/>
    <x v="3"/>
    <x v="986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5-R03.dwg"/>
    <n v="2292480"/>
    <s v="Projetos 4 - 01.10.2025"/>
    <x v="3"/>
    <x v="987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5-R03.pdf"/>
    <n v="597297"/>
    <s v="Projetos 4 - 01.10.2025"/>
    <x v="3"/>
    <x v="987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6-R03.dwg"/>
    <n v="2301984"/>
    <s v="Projetos 4 - 01.10.2025"/>
    <x v="3"/>
    <x v="988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6-R03.pdf"/>
    <n v="956913"/>
    <s v="Projetos 4 - 01.10.2025"/>
    <x v="3"/>
    <x v="988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7-R03.dwg"/>
    <n v="2299520"/>
    <s v="Projetos 4 - 01.10.2025"/>
    <x v="3"/>
    <x v="989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7-R03.pdf"/>
    <n v="549930"/>
    <s v="Projetos 4 - 01.10.2025"/>
    <x v="3"/>
    <x v="989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8-R03.dwg"/>
    <n v="2297728"/>
    <s v="Projetos 4 - 01.10.2025"/>
    <x v="3"/>
    <x v="990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8-R03.pdf"/>
    <n v="510771"/>
    <s v="Projetos 4 - 01.10.2025"/>
    <x v="3"/>
    <x v="990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9-R03.dwg"/>
    <n v="2297056"/>
    <s v="Projetos 4 - 01.10.2025"/>
    <x v="3"/>
    <x v="991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9-R03.pdf"/>
    <n v="548168"/>
    <s v="Projetos 4 - 01.10.2025"/>
    <x v="3"/>
    <x v="991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0-R03.dwg"/>
    <n v="2299808"/>
    <s v="Projetos 4 - 01.10.2025"/>
    <x v="3"/>
    <x v="992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0-R03.pdf"/>
    <n v="884819"/>
    <s v="Projetos 4 - 01.10.2025"/>
    <x v="3"/>
    <x v="992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1-R03.dwg"/>
    <n v="2295872"/>
    <s v="Projetos 4 - 01.10.2025"/>
    <x v="3"/>
    <x v="993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1-R03.pdf"/>
    <n v="516514"/>
    <s v="Projetos 4 - 01.10.2025"/>
    <x v="3"/>
    <x v="993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2-R03.dwg"/>
    <n v="2298304"/>
    <s v="Projetos 4 - 01.10.2025"/>
    <x v="3"/>
    <x v="994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2-R03.pdf"/>
    <n v="493507"/>
    <s v="Projetos 4 - 01.10.2025"/>
    <x v="3"/>
    <x v="994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3-R02.dwg"/>
    <n v="2719794"/>
    <s v="Projetos 4 - 01.10.2025"/>
    <x v="3"/>
    <x v="995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3-R02.pdf"/>
    <n v="3541166"/>
    <s v="Projetos 4 - 01.10.2025"/>
    <x v="3"/>
    <x v="995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4-R02.dwg"/>
    <n v="2208751"/>
    <s v="Projetos 4 - 01.10.2025"/>
    <x v="3"/>
    <x v="996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4-R02.pdf"/>
    <n v="4369052"/>
    <s v="Projetos 4 - 01.10.2025"/>
    <x v="3"/>
    <x v="996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5-R02.dwg"/>
    <n v="2420924"/>
    <s v="Projetos 4 - 01.10.2025"/>
    <x v="3"/>
    <x v="997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5-R02.pdf"/>
    <n v="1839621"/>
    <s v="Projetos 4 - 01.10.2025"/>
    <x v="3"/>
    <x v="997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6-R02.dwg"/>
    <n v="2441454"/>
    <s v="Projetos 4 - 01.10.2025"/>
    <x v="3"/>
    <x v="998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6-R02.pdf"/>
    <n v="1456276"/>
    <s v="Projetos 4 - 01.10.2025"/>
    <x v="3"/>
    <x v="998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7-R02.dwg"/>
    <n v="1919578"/>
    <s v="Projetos 4 - 01.10.2025"/>
    <x v="3"/>
    <x v="999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7-R02.pdf"/>
    <n v="3415960"/>
    <s v="Projetos 4 - 01.10.2025"/>
    <x v="3"/>
    <x v="999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8-R02.dwg"/>
    <n v="1991549"/>
    <s v="Projetos 4 - 01.10.2025"/>
    <x v="3"/>
    <x v="1000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8-R02.pdf"/>
    <n v="3935744"/>
    <s v="Projetos 4 - 01.10.2025"/>
    <x v="3"/>
    <x v="1000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RT-O2-001-R03.pdf"/>
    <n v="881239"/>
    <s v="Projetos 4 - 01.10.2025"/>
    <x v="3"/>
    <x v="1115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P1-001-R02.dwg"/>
    <n v="1054656"/>
    <s v="Projetos 4 - 01.10.2025"/>
    <x v="3"/>
    <x v="1003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1-R02.pdf"/>
    <n v="485393"/>
    <s v="Projetos 4 - 01.10.2025"/>
    <x v="3"/>
    <x v="1003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2-R02.dwg"/>
    <n v="1656379"/>
    <s v="Projetos 4 - 01.10.2025"/>
    <x v="3"/>
    <x v="1004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2-R02.pdf"/>
    <n v="676509"/>
    <s v="Projetos 4 - 01.10.2025"/>
    <x v="3"/>
    <x v="1004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3-R02.dwg"/>
    <n v="783265"/>
    <s v="Projetos 4 - 01.10.2025"/>
    <x v="3"/>
    <x v="1005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3-R02.pdf"/>
    <n v="317719"/>
    <s v="Projetos 4 - 01.10.2025"/>
    <x v="3"/>
    <x v="1005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4-R02.dwg"/>
    <n v="1822389"/>
    <s v="Projetos 4 - 01.10.2025"/>
    <x v="3"/>
    <x v="1006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4-R02.pdf"/>
    <n v="685003"/>
    <s v="Projetos 4 - 01.10.2025"/>
    <x v="3"/>
    <x v="1006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5-R02.dwg"/>
    <n v="701874"/>
    <s v="Projetos 4 - 01.10.2025"/>
    <x v="3"/>
    <x v="1007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5-R02.pdf"/>
    <n v="398225"/>
    <s v="Projetos 4 - 01.10.2025"/>
    <x v="3"/>
    <x v="1007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6-R02.dwg"/>
    <n v="384843"/>
    <s v="Projetos 4 - 01.10.2025"/>
    <x v="3"/>
    <x v="1008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6-R02.pdf"/>
    <n v="182950"/>
    <s v="Projetos 4 - 01.10.2025"/>
    <x v="3"/>
    <x v="1008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7-R02.dwg"/>
    <n v="4153446"/>
    <s v="Projetos 4 - 01.10.2025"/>
    <x v="3"/>
    <x v="1009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7-R02.pdf"/>
    <n v="1502827"/>
    <s v="Projetos 4 - 01.10.2025"/>
    <x v="3"/>
    <x v="1009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8-R02.dwg"/>
    <n v="2743152"/>
    <s v="Projetos 4 - 01.10.2025"/>
    <x v="3"/>
    <x v="1010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8-R02.pdf"/>
    <n v="3835624"/>
    <s v="Projetos 4 - 01.10.2025"/>
    <x v="3"/>
    <x v="1010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9-R02.dwg"/>
    <n v="1833890"/>
    <s v="Projetos 4 - 01.10.2025"/>
    <x v="3"/>
    <x v="1011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9-R02.pdf"/>
    <n v="2045830"/>
    <s v="Projetos 4 - 01.10.2025"/>
    <x v="3"/>
    <x v="1011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0-R02.dwg"/>
    <n v="9109101"/>
    <s v="Projetos 4 - 01.10.2025"/>
    <x v="3"/>
    <x v="1012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0-R02.pdf"/>
    <n v="4142123"/>
    <s v="Projetos 4 - 01.10.2025"/>
    <x v="3"/>
    <x v="1012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1-R02.dwg"/>
    <n v="1409756"/>
    <s v="Projetos 4 - 01.10.2025"/>
    <x v="3"/>
    <x v="1013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1-R02.pdf"/>
    <n v="475215"/>
    <s v="Projetos 4 - 01.10.2025"/>
    <x v="3"/>
    <x v="1013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2-R02.dwg"/>
    <n v="1922688"/>
    <s v="Projetos 4 - 01.10.2025"/>
    <x v="3"/>
    <x v="1014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2-R02.pdf"/>
    <n v="617025"/>
    <s v="Projetos 4 - 01.10.2025"/>
    <x v="3"/>
    <x v="1014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3-R02.dwg"/>
    <n v="490375"/>
    <s v="Projetos 4 - 01.10.2025"/>
    <x v="3"/>
    <x v="1015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3-R02.pdf"/>
    <n v="1945693"/>
    <s v="Projetos 4 - 01.10.2025"/>
    <x v="3"/>
    <x v="1015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4-R02.dwg"/>
    <n v="219710"/>
    <s v="Projetos 4 - 01.10.2025"/>
    <x v="3"/>
    <x v="1016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4-R02.pdf"/>
    <n v="138498"/>
    <s v="Projetos 4 - 01.10.2025"/>
    <x v="3"/>
    <x v="1016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5-R02.dwg"/>
    <n v="1370556"/>
    <s v="Projetos 4 - 01.10.2025"/>
    <x v="3"/>
    <x v="1017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5-R02.pdf"/>
    <n v="2060895"/>
    <s v="Projetos 4 - 01.10.2025"/>
    <x v="3"/>
    <x v="1017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1-R01.dwg"/>
    <n v="11160032"/>
    <s v="Projetos 4 - 01.10.2025"/>
    <x v="3"/>
    <x v="1018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1-R01.pdf"/>
    <n v="4218014"/>
    <s v="Projetos 4 - 01.10.2025"/>
    <x v="3"/>
    <x v="1018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2-R01.dwg"/>
    <n v="5007802"/>
    <s v="Projetos 4 - 01.10.2025"/>
    <x v="3"/>
    <x v="1019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2-R01.pdf"/>
    <n v="4366301"/>
    <s v="Projetos 4 - 01.10.2025"/>
    <x v="3"/>
    <x v="1019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3-R01.dwg"/>
    <n v="1475643"/>
    <s v="Projetos 4 - 01.10.2025"/>
    <x v="3"/>
    <x v="1020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3-R01.pdf"/>
    <n v="2097701"/>
    <s v="Projetos 4 - 01.10.2025"/>
    <x v="3"/>
    <x v="1020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4-R01.dwg"/>
    <n v="1369106"/>
    <s v="Projetos 4 - 01.10.2025"/>
    <x v="3"/>
    <x v="1021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4-R01.pdf"/>
    <n v="1922810"/>
    <s v="Projetos 4 - 01.10.2025"/>
    <x v="3"/>
    <x v="1021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5-R01.dwg"/>
    <n v="1364264"/>
    <s v="Projetos 4 - 01.10.2025"/>
    <x v="3"/>
    <x v="1022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5-R01.pdf"/>
    <n v="1257883"/>
    <s v="Projetos 4 - 01.10.2025"/>
    <x v="3"/>
    <x v="1022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1-R01.dwg"/>
    <n v="752464"/>
    <s v="Projetos 4 - 01.10.2025"/>
    <x v="3"/>
    <x v="1023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1-R01.pdf"/>
    <n v="962417"/>
    <s v="Projetos 4 - 01.10.2025"/>
    <x v="3"/>
    <x v="1023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2-R01.dwg"/>
    <n v="765781"/>
    <s v="Projetos 4 - 01.10.2025"/>
    <x v="3"/>
    <x v="1024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2-R01.pdf"/>
    <n v="1329983"/>
    <s v="Projetos 4 - 01.10.2025"/>
    <x v="3"/>
    <x v="1024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3-R01.dwg"/>
    <n v="1686903"/>
    <s v="Projetos 4 - 01.10.2025"/>
    <x v="3"/>
    <x v="1025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3-R01.pdf"/>
    <n v="1451306"/>
    <s v="Projetos 4 - 01.10.2025"/>
    <x v="3"/>
    <x v="1025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1-R01.dwg"/>
    <n v="652037"/>
    <s v="Projetos 4 - 01.10.2025"/>
    <x v="3"/>
    <x v="1026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1-R01.pdf"/>
    <n v="1089111"/>
    <s v="Projetos 4 - 01.10.2025"/>
    <x v="3"/>
    <x v="1026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2-R01.dwg"/>
    <n v="741279"/>
    <s v="Projetos 4 - 01.10.2025"/>
    <x v="3"/>
    <x v="1027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2-R01.pdf"/>
    <n v="1341991"/>
    <s v="Projetos 4 - 01.10.2025"/>
    <x v="3"/>
    <x v="1027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3-R01.dwg"/>
    <n v="1114827"/>
    <s v="Projetos 4 - 01.10.2025"/>
    <x v="3"/>
    <x v="1028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3-R01.pdf"/>
    <n v="1524560"/>
    <s v="Projetos 4 - 01.10.2025"/>
    <x v="3"/>
    <x v="1028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1-R01.dwg"/>
    <n v="828049"/>
    <s v="Projetos 4 - 01.10.2025"/>
    <x v="3"/>
    <x v="1029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1-R01.pdf"/>
    <n v="994249"/>
    <s v="Projetos 4 - 01.10.2025"/>
    <x v="3"/>
    <x v="1029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2-R01.dwg"/>
    <n v="1202125"/>
    <s v="Projetos 4 - 01.10.2025"/>
    <x v="3"/>
    <x v="1030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2-R01.pdf"/>
    <n v="1484572"/>
    <s v="Projetos 4 - 01.10.2025"/>
    <x v="3"/>
    <x v="1030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001-R01.pdf"/>
    <n v="1400797"/>
    <s v="Projetos 4 - 01.10.2025"/>
    <x v="3"/>
    <x v="1092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101-R01.pdf"/>
    <n v="768619"/>
    <s v="Projetos 4 - 01.10.2025"/>
    <x v="3"/>
    <x v="1093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201-R01.pdf"/>
    <n v="621099"/>
    <s v="Projetos 4 - 01.10.2025"/>
    <x v="3"/>
    <x v="1094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301-R01.pdf"/>
    <n v="621395"/>
    <s v="Projetos 4 - 01.10.2025"/>
    <x v="3"/>
    <x v="1095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401-R01.pdf"/>
    <n v="386588"/>
    <s v="Projetos 4 - 01.10.2025"/>
    <x v="3"/>
    <x v="1096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3-001-R01.dwg"/>
    <n v="7412462"/>
    <s v="Projetos 4 - 01.10.2025"/>
    <x v="3"/>
    <x v="1048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1-R01.pdf"/>
    <n v="1035453"/>
    <s v="Projetos 4 - 01.10.2025"/>
    <x v="3"/>
    <x v="1048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2-R01.dwg"/>
    <n v="12150608"/>
    <s v="Projetos 4 - 01.10.2025"/>
    <x v="3"/>
    <x v="1049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2-R01.pdf"/>
    <n v="2436809"/>
    <s v="Projetos 4 - 01.10.2025"/>
    <x v="3"/>
    <x v="1049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3-R01.dwg"/>
    <n v="2588679"/>
    <s v="Projetos 4 - 01.10.2025"/>
    <x v="3"/>
    <x v="1050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3-R01.pdf"/>
    <n v="464077"/>
    <s v="Projetos 4 - 01.10.2025"/>
    <x v="3"/>
    <x v="1050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4-R01.dwg"/>
    <n v="3583732"/>
    <s v="Projetos 4 - 01.10.2025"/>
    <x v="3"/>
    <x v="1051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4-R01.pdf"/>
    <n v="1318261"/>
    <s v="Projetos 4 - 01.10.2025"/>
    <x v="3"/>
    <x v="1051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5-R01.dwg"/>
    <n v="6352326"/>
    <s v="Projetos 4 - 01.10.2025"/>
    <x v="3"/>
    <x v="105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5-R01.pdf"/>
    <n v="1916552"/>
    <s v="Projetos 4 - 01.10.2025"/>
    <x v="3"/>
    <x v="105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6-R01.dwg"/>
    <n v="4075068"/>
    <s v="Projetos 4 - 01.10.2025"/>
    <x v="3"/>
    <x v="105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6-R01.pdf"/>
    <n v="1434157"/>
    <s v="Projetos 4 - 01.10.2025"/>
    <x v="3"/>
    <x v="105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7-R01.dwg"/>
    <n v="5466964"/>
    <s v="Projetos 4 - 01.10.2025"/>
    <x v="3"/>
    <x v="105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7-R01.pdf"/>
    <n v="2385698"/>
    <s v="Projetos 4 - 01.10.2025"/>
    <x v="3"/>
    <x v="105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8-R01.dwg"/>
    <n v="8339865"/>
    <s v="Projetos 4 - 01.10.2025"/>
    <x v="3"/>
    <x v="105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8-R01.pdf"/>
    <n v="2417832"/>
    <s v="Projetos 4 - 01.10.2025"/>
    <x v="3"/>
    <x v="105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9-R01.dwg"/>
    <n v="5162372"/>
    <s v="Projetos 4 - 01.10.2025"/>
    <x v="3"/>
    <x v="1056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9-R01.pdf"/>
    <n v="1901499"/>
    <s v="Projetos 4 - 01.10.2025"/>
    <x v="3"/>
    <x v="1056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0-R01.dwg"/>
    <n v="4343524"/>
    <s v="Projetos 4 - 01.10.2025"/>
    <x v="3"/>
    <x v="1057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0-R01.pdf"/>
    <n v="1230649"/>
    <s v="Projetos 4 - 01.10.2025"/>
    <x v="3"/>
    <x v="1057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1-R01.dwg"/>
    <n v="546699"/>
    <s v="Projetos 4 - 01.10.2025"/>
    <x v="3"/>
    <x v="1058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1-R01.pdf"/>
    <n v="2387109"/>
    <s v="Projetos 4 - 01.10.2025"/>
    <x v="3"/>
    <x v="1058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2-R01.dwg"/>
    <n v="575546"/>
    <s v="Projetos 4 - 01.10.2025"/>
    <x v="3"/>
    <x v="1059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2-R01.pdf"/>
    <n v="345041"/>
    <s v="Projetos 4 - 01.10.2025"/>
    <x v="3"/>
    <x v="1059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3-R01.dwg"/>
    <n v="888538"/>
    <s v="Projetos 4 - 01.10.2025"/>
    <x v="3"/>
    <x v="1060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3-R01.pdf"/>
    <n v="878428"/>
    <s v="Projetos 4 - 01.10.2025"/>
    <x v="3"/>
    <x v="1060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4-R00.dwg"/>
    <n v="3857990"/>
    <s v="Projetos 4 - 01.10.2025"/>
    <x v="3"/>
    <x v="1279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4-R00.pdf"/>
    <n v="1560216"/>
    <s v="Projetos 4 - 01.10.2025"/>
    <x v="3"/>
    <x v="1279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5-R00.dwg"/>
    <n v="5274505"/>
    <s v="Projetos 4 - 01.10.2025"/>
    <x v="3"/>
    <x v="1280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5-R00.pdf"/>
    <n v="2288201"/>
    <s v="Projetos 4 - 01.10.2025"/>
    <x v="3"/>
    <x v="1280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1-R01.dwg"/>
    <n v="7655578"/>
    <s v="Projetos 4 - 01.10.2025"/>
    <x v="3"/>
    <x v="1061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101-R01.pdf"/>
    <n v="2223336"/>
    <s v="Projetos 4 - 01.10.2025"/>
    <x v="3"/>
    <x v="1061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102-R00.dwg"/>
    <n v="8611087"/>
    <s v="Projetos 4 - 01.10.2025"/>
    <x v="3"/>
    <x v="1281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2-R00.pdf"/>
    <n v="1812620"/>
    <s v="Projetos 4 - 01.10.2025"/>
    <x v="3"/>
    <x v="1281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3-R00.dwg"/>
    <n v="8916818"/>
    <s v="Projetos 4 - 01.10.2025"/>
    <x v="3"/>
    <x v="1282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3-R00.pdf"/>
    <n v="1774286"/>
    <s v="Projetos 4 - 01.10.2025"/>
    <x v="3"/>
    <x v="1282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201-R01.dwg"/>
    <n v="1805457"/>
    <s v="Projetos 4 - 01.10.2025"/>
    <x v="3"/>
    <x v="106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201-R01.pdf"/>
    <n v="1028786"/>
    <s v="Projetos 4 - 01.10.2025"/>
    <x v="3"/>
    <x v="106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301-R01.dwg"/>
    <n v="1807889"/>
    <s v="Projetos 4 - 01.10.2025"/>
    <x v="3"/>
    <x v="106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301-R01.pdf"/>
    <n v="1086683"/>
    <s v="Projetos 4 - 01.10.2025"/>
    <x v="3"/>
    <x v="106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1-R01.dwg"/>
    <n v="2902712"/>
    <s v="Projetos 4 - 01.10.2025"/>
    <x v="3"/>
    <x v="106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1-R01.pdf"/>
    <n v="1438053"/>
    <s v="Projetos 4 - 01.10.2025"/>
    <x v="3"/>
    <x v="106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2-R01.dwg"/>
    <n v="969679"/>
    <s v="Projetos 4 - 01.10.2025"/>
    <x v="3"/>
    <x v="106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2-R01.pdf"/>
    <n v="425040"/>
    <s v="Projetos 4 - 01.10.2025"/>
    <x v="3"/>
    <x v="106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001-R01.dwg"/>
    <n v="6145579"/>
    <s v="Projetos 4 - 01.10.2025"/>
    <x v="3"/>
    <x v="107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001-R01.pdf"/>
    <n v="1679528"/>
    <s v="Projetos 4 - 01.10.2025"/>
    <x v="3"/>
    <x v="107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201-R01.dwg"/>
    <n v="522514"/>
    <s v="Projetos 4 - 01.10.2025"/>
    <x v="3"/>
    <x v="107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201-R01.pdf"/>
    <n v="648439"/>
    <s v="Projetos 4 - 01.10.2025"/>
    <x v="3"/>
    <x v="107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301-R01.dwg"/>
    <n v="525611"/>
    <s v="Projetos 4 - 01.10.2025"/>
    <x v="3"/>
    <x v="107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301-R01.pdf"/>
    <n v="649327"/>
    <s v="Projetos 4 - 01.10.2025"/>
    <x v="3"/>
    <x v="107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401-R01.dwg"/>
    <n v="559996"/>
    <s v="Projetos 4 - 01.10.2025"/>
    <x v="3"/>
    <x v="107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401-R01.pdf"/>
    <n v="609030"/>
    <s v="Projetos 4 - 01.10.2025"/>
    <x v="3"/>
    <x v="107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MC-P3-001-R01.pdf"/>
    <n v="1260431"/>
    <s v="Projetos 4 - 01.10.2025"/>
    <x v="3"/>
    <x v="1087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MD-P8-001-R01.pdf"/>
    <n v="1605150"/>
    <s v="Projetos 4 - 01.10.2025"/>
    <x v="3"/>
    <x v="110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5-001-R01.dwg"/>
    <n v="1779483"/>
    <s v="Projetos 4 - 01.10.2025"/>
    <x v="3"/>
    <x v="1068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1-R01.pdf"/>
    <n v="1479353"/>
    <s v="Projetos 4 - 01.10.2025"/>
    <x v="3"/>
    <x v="1068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2-R01.dwg"/>
    <n v="1326007"/>
    <s v="Projetos 4 - 01.10.2025"/>
    <x v="3"/>
    <x v="1069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2-R01.pdf"/>
    <n v="1365624"/>
    <s v="Projetos 4 - 01.10.2025"/>
    <x v="3"/>
    <x v="1069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201-R01.dwg"/>
    <n v="831250"/>
    <s v="Projetos 4 - 01.10.2025"/>
    <x v="3"/>
    <x v="1070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201-R01.pdf"/>
    <n v="520602"/>
    <s v="Projetos 4 - 01.10.2025"/>
    <x v="3"/>
    <x v="1070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301-R01.dwg"/>
    <n v="835537"/>
    <s v="Projetos 4 - 01.10.2025"/>
    <x v="3"/>
    <x v="1071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301-R01.pdf"/>
    <n v="521830"/>
    <s v="Projetos 4 - 01.10.2025"/>
    <x v="3"/>
    <x v="1071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001-R01.pdf"/>
    <n v="343825"/>
    <s v="Projetos 4 - 01.10.2025"/>
    <x v="3"/>
    <x v="1101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201-R01.pdf"/>
    <n v="323887"/>
    <s v="Projetos 4 - 01.10.2025"/>
    <x v="3"/>
    <x v="1102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301-R01.pdf"/>
    <n v="321622"/>
    <s v="Projetos 4 - 01.10.2025"/>
    <x v="3"/>
    <x v="1103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N2-001-R03.dwg"/>
    <n v="9007009"/>
    <s v="Projetos 4 - 01.10.2025"/>
    <x v="3"/>
    <x v="979"/>
    <s v="R03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1-R03.pdf"/>
    <n v="631092"/>
    <s v="Projetos 4 - 01.10.2025"/>
    <x v="3"/>
    <x v="979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2-R03.dwg"/>
    <n v="8948118"/>
    <s v="Projetos 4 - 01.10.2025"/>
    <x v="3"/>
    <x v="980"/>
    <s v="R03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2-R03.pdf"/>
    <n v="1017998"/>
    <s v="Projetos 4 - 01.10.2025"/>
    <x v="3"/>
    <x v="980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RT-N2-001-R03.pdf"/>
    <n v="595981"/>
    <s v="Projetos 4 - 01.10.2025"/>
    <x v="3"/>
    <x v="1114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452-454-ACA-EXE-DE-H2-002-R04.dwg"/>
    <n v="2720299"/>
    <s v="Projetos 5 - 16.10.2025"/>
    <x v="4"/>
    <x v="14"/>
    <s v="R04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REVISÃO"/>
    <m/>
  </r>
  <r>
    <s v="MSV-163MS-452-454-ACA-EXE-DE-H2-002-R04.pdf"/>
    <n v="747193"/>
    <s v="Projetos 5 - 16.10.2025"/>
    <x v="4"/>
    <x v="14"/>
    <s v="R04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REVISÃO"/>
    <m/>
  </r>
  <r>
    <s v="MSV-163MS-454-460-ACA-EXE-NS-C3-001-R05.pdf"/>
    <n v="20216846"/>
    <s v="Projetos 5 - 16.10.2025"/>
    <x v="4"/>
    <x v="211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NS-C3-001-R05.zip"/>
    <n v="2441356"/>
    <s v="Projetos 5 - 16.10.2025"/>
    <x v="4"/>
    <x v="211"/>
    <s v="R05"/>
    <x v="2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MD-K2-001-R04.pdf"/>
    <n v="337556"/>
    <s v="Projetos 5 - 16.10.2025"/>
    <x v="4"/>
    <x v="207"/>
    <s v="R04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MD-Q1-001-R01.pdf"/>
    <n v="362262"/>
    <s v="Projetos 5 - 16.10.2025"/>
    <x v="4"/>
    <x v="210"/>
    <s v="R01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REVISÃO"/>
    <m/>
  </r>
  <r>
    <s v="MSV-163MS-510-511-ACA-EXE-NS-C3-001-R05.pdf"/>
    <n v="7201619"/>
    <s v="Projetos 5 - 16.10.2025"/>
    <x v="4"/>
    <x v="287"/>
    <s v="R05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NS-C3-001-R05.zip"/>
    <n v="4732069"/>
    <s v="Projetos 5 - 16.10.2025"/>
    <x v="4"/>
    <x v="287"/>
    <s v="R05"/>
    <x v="2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K2-003-R03.dwg"/>
    <n v="1476849"/>
    <s v="Projetos 5 - 16.10.2025"/>
    <x v="4"/>
    <x v="265"/>
    <s v="R03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3-R03.pdf"/>
    <n v="387661"/>
    <s v="Projetos 5 - 16.10.2025"/>
    <x v="4"/>
    <x v="265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4-R03.dwg"/>
    <n v="1443316"/>
    <s v="Projetos 5 - 16.10.2025"/>
    <x v="4"/>
    <x v="266"/>
    <s v="R03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4-R03.pdf"/>
    <n v="459166"/>
    <s v="Projetos 5 - 16.10.2025"/>
    <x v="4"/>
    <x v="266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D-K2-001-R03.pdf"/>
    <n v="410368"/>
    <s v="Projetos 5 - 16.10.2025"/>
    <x v="4"/>
    <x v="284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35-545-ACA-EXE-MC-K2-001-R05.pdf"/>
    <n v="1638993"/>
    <s v="Projetos 5 - 16.10.2025"/>
    <x v="4"/>
    <x v="690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K2-001-R04.pdf"/>
    <n v="420754"/>
    <s v="Projetos 5 - 16.10.2025"/>
    <x v="4"/>
    <x v="695"/>
    <s v="R04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Q1-001-R01.docx"/>
    <n v="981298"/>
    <s v="Projetos 5 - 16.10.2025"/>
    <x v="4"/>
    <x v="698"/>
    <s v="R01"/>
    <x v="4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REVISÃO"/>
    <m/>
  </r>
  <r>
    <s v="MSV-163MS-535-545-ACA-EXE-MD-Q1-001-R01.pdf"/>
    <n v="285053"/>
    <s v="Projetos 5 - 16.10.2025"/>
    <x v="4"/>
    <x v="698"/>
    <s v="R01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REVISÃO"/>
    <m/>
  </r>
  <r>
    <s v="MSV-163MS-626-628-ACA-EXE-DE-F1-001-R06.dwg"/>
    <n v="1610035"/>
    <s v="Projetos 5 - 16.10.2025"/>
    <x v="4"/>
    <x v="724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1-R06.pdf"/>
    <n v="380054"/>
    <s v="Projetos 5 - 16.10.2025"/>
    <x v="4"/>
    <x v="724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2-R06.dwg"/>
    <n v="1882376"/>
    <s v="Projetos 5 - 16.10.2025"/>
    <x v="4"/>
    <x v="725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2-R06.pdf"/>
    <n v="487797"/>
    <s v="Projetos 5 - 16.10.2025"/>
    <x v="4"/>
    <x v="725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3-R07.dwg"/>
    <n v="1782909"/>
    <s v="Projetos 5 - 16.10.2025"/>
    <x v="4"/>
    <x v="726"/>
    <s v="R07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3-R07.pdf"/>
    <n v="474241"/>
    <s v="Projetos 5 - 16.10.2025"/>
    <x v="4"/>
    <x v="726"/>
    <s v="R07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RT-F1-001-R04.pdf"/>
    <n v="1022817"/>
    <s v="Projetos 5 - 16.10.2025"/>
    <x v="4"/>
    <x v="798"/>
    <s v="R04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NS-C3-001-R03.pdf"/>
    <n v="10090868"/>
    <s v="Projetos 5 - 16.10.2025"/>
    <x v="4"/>
    <x v="791"/>
    <s v="R03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NS-C3-001-R03.zip"/>
    <n v="3261476"/>
    <s v="Projetos 5 - 16.10.2025"/>
    <x v="4"/>
    <x v="791"/>
    <s v="R03"/>
    <x v="2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K2-003-R05.dwg"/>
    <n v="2793468"/>
    <s v="Projetos 5 - 16.10.2025"/>
    <x v="4"/>
    <x v="766"/>
    <s v="R05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3-R05.pdf"/>
    <n v="530251"/>
    <s v="Projetos 5 - 16.10.2025"/>
    <x v="4"/>
    <x v="766"/>
    <s v="R05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4-R05.dwg"/>
    <n v="2553282"/>
    <s v="Projetos 5 - 16.10.2025"/>
    <x v="4"/>
    <x v="767"/>
    <s v="R05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4-R05.pdf"/>
    <n v="426860"/>
    <s v="Projetos 5 - 16.10.2025"/>
    <x v="4"/>
    <x v="767"/>
    <s v="R05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MD-K2-001-R06.pdf"/>
    <n v="339097"/>
    <s v="Projetos 5 - 16.10.2025"/>
    <x v="4"/>
    <x v="788"/>
    <s v="R06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34+900-RET-EXE-MC-H2-001-R02.pdf"/>
    <n v="747669"/>
    <s v="Projetos 5 - 16.10.2025"/>
    <x v="4"/>
    <x v="867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MD-H1-001-R01.pdf"/>
    <n v="2323981"/>
    <s v="Projetos 5 - 16.10.2025"/>
    <x v="4"/>
    <x v="870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8+600-EDI-EXE-DE-H2-001-R05.dwg"/>
    <n v="5114152"/>
    <s v="Projetos 5 - 16.10.2025"/>
    <x v="4"/>
    <x v="914"/>
    <s v="R05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5.pdf"/>
    <n v="636048"/>
    <s v="Projetos 5 - 16.10.2025"/>
    <x v="4"/>
    <x v="914"/>
    <s v="R05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4.dwg"/>
    <n v="5075251"/>
    <s v="Projetos 5 - 16.10.2025"/>
    <x v="4"/>
    <x v="916"/>
    <s v="R04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3-R04.pdf"/>
    <n v="693588"/>
    <s v="Projetos 5 - 16.10.2025"/>
    <x v="4"/>
    <x v="916"/>
    <s v="R04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4.dwg"/>
    <n v="8225437"/>
    <s v="Projetos 5 - 16.10.2025"/>
    <x v="4"/>
    <x v="917"/>
    <s v="R04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4.pdf"/>
    <n v="643705"/>
    <s v="Projetos 5 - 16.10.2025"/>
    <x v="4"/>
    <x v="917"/>
    <s v="R04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4.dwg"/>
    <n v="3971833"/>
    <s v="Projetos 5 - 16.10.2025"/>
    <x v="4"/>
    <x v="920"/>
    <s v="R04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7-R04.pdf"/>
    <n v="483080"/>
    <s v="Projetos 5 - 16.10.2025"/>
    <x v="4"/>
    <x v="920"/>
    <s v="R04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1.dwg"/>
    <n v="1789796"/>
    <s v="Projetos 5 - 16.10.2025"/>
    <x v="4"/>
    <x v="1271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1.pdf"/>
    <n v="351120"/>
    <s v="Projetos 5 - 16.10.2025"/>
    <x v="4"/>
    <x v="1271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702+180-ACA-EXE-MD-K2-001-R04.pdf"/>
    <n v="336550"/>
    <s v="Projetos 5 - 16.10.2025"/>
    <x v="4"/>
    <x v="1124"/>
    <s v="R04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30-732-ACA-EXE-MC-K2-001-R04.pdf"/>
    <n v="1683097"/>
    <s v="Projetos 5 - 16.10.2025"/>
    <x v="4"/>
    <x v="1238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MC-K2-002-R04.pdf"/>
    <n v="483057"/>
    <s v="Projetos 5 - 16.10.2025"/>
    <x v="4"/>
    <x v="1239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MD-K2-001-R04.pdf"/>
    <n v="350229"/>
    <s v="Projetos 5 - 16.10.2025"/>
    <x v="4"/>
    <x v="1242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344ACE-A573-4093-B94D-5527125FCFC0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25" firstHeaderRow="1" firstDataRow="4" firstDataCol="1" rowPageCount="2" colPageCount="1"/>
  <pivotFields count="18">
    <pivotField showAll="0"/>
    <pivotField showAll="0"/>
    <pivotField showAll="0"/>
    <pivotField axis="axisCol" numFmtId="14" showAll="0">
      <items count="6">
        <item x="0"/>
        <item x="1"/>
        <item x="2"/>
        <item x="3"/>
        <item x="4"/>
        <item t="default"/>
      </items>
    </pivotField>
    <pivotField axis="axisRow" showAll="0">
      <items count="12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1257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1258"/>
        <item x="1259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1260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1261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1262"/>
        <item x="1263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126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1265"/>
        <item x="429"/>
        <item x="430"/>
        <item x="431"/>
        <item x="432"/>
        <item x="433"/>
        <item x="434"/>
        <item x="435"/>
        <item x="436"/>
        <item x="1266"/>
        <item x="1267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1268"/>
        <item x="1269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1270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1252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1253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1276"/>
        <item x="1277"/>
        <item x="1278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1271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1254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1255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274"/>
        <item x="1275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279"/>
        <item x="1280"/>
        <item x="1061"/>
        <item x="1281"/>
        <item x="1282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256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272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73"/>
        <item x="1242"/>
        <item x="1243"/>
        <item x="1244"/>
        <item x="1245"/>
        <item x="1246"/>
        <item x="1247"/>
        <item x="1248"/>
        <item x="1249"/>
        <item x="1250"/>
        <item x="1251"/>
        <item t="default"/>
      </items>
    </pivotField>
    <pivotField dataField="1" showAll="0"/>
    <pivotField axis="axisPage" showAll="0">
      <items count="8">
        <item x="4"/>
        <item x="0"/>
        <item x="1"/>
        <item x="3"/>
        <item x="5"/>
        <item x="6"/>
        <item x="2"/>
        <item t="default"/>
      </items>
    </pivotField>
    <pivotField showAll="0"/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19">
        <item sd="0" x="15"/>
        <item sd="0" x="17"/>
        <item sd="0" x="4"/>
        <item sd="0" x="14"/>
        <item sd="0" x="9"/>
        <item sd="0" x="12"/>
        <item sd="0" x="13"/>
        <item sd="0" x="2"/>
        <item sd="0" x="1"/>
        <item sd="0" x="16"/>
        <item sd="0" x="7"/>
        <item sd="0" x="8"/>
        <item sd="0" x="5"/>
        <item sd="0" x="6"/>
        <item sd="0" x="3"/>
        <item sd="0" x="0"/>
        <item sd="0" x="10"/>
        <item sd="0" x="11"/>
        <item t="default"/>
      </items>
    </pivotField>
    <pivotField showAll="0"/>
    <pivotField showAll="0"/>
    <pivotField showAll="0"/>
    <pivotField showAll="0"/>
    <pivotField axis="axisCol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11"/>
    <field x="4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3">
    <field x="17"/>
    <field x="16"/>
    <field x="3"/>
  </colFields>
  <colItems count="5">
    <i>
      <x v="6"/>
    </i>
    <i>
      <x v="7"/>
    </i>
    <i>
      <x v="8"/>
    </i>
    <i>
      <x v="10"/>
    </i>
    <i t="grand">
      <x/>
    </i>
  </colItems>
  <pageFields count="2">
    <pageField fld="6" item="2" hier="-1"/>
    <pageField fld="8" item="11" hier="-1"/>
  </pageFields>
  <dataFields count="1">
    <dataField name="Contagem de REVISÃO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L1286" totalsRowShown="0" headerRowDxfId="20" dataDxfId="19">
  <autoFilter ref="A3:L1286" xr:uid="{55EBD2E6-4905-4F5C-BA52-B543D2ADF583}"/>
  <sortState xmlns:xlrd2="http://schemas.microsoft.com/office/spreadsheetml/2017/richdata2" ref="A1067:L1094">
    <sortCondition ref="A3:A1286"/>
  </sortState>
  <tableColumns count="12">
    <tableColumn id="1" xr3:uid="{45FEB92A-3BBB-4DD7-BFB4-FCF8193B9DA0}" name="DOCUMENTO" dataDxfId="18"/>
    <tableColumn id="11" xr3:uid="{66E71980-B85C-484D-AC00-35287F234007}" name="REVISÃO" dataDxfId="17">
      <calculatedColumnFormula>VLOOKUP(LD_01[[#This Row],[DOCUMENTO]],_xlfn.SORTBY(ARQUIVOS_RECEBIDOS!$E$2:$F$5011,ARQUIVOS_RECEBIDOS!$F$2:$F$5011,-1),2,)</calculatedColumnFormula>
    </tableColumn>
    <tableColumn id="12" xr3:uid="{2216C95F-08BF-4922-8010-B09725A7896D}" name="TRECHO" dataDxfId="16"/>
    <tableColumn id="2" xr3:uid="{A68E7606-B91C-4A98-B278-CF72AE101DD9}" name="TÍTULO" dataDxfId="15"/>
    <tableColumn id="5" xr3:uid="{22F776BC-46B4-4CF1-8BC6-67E76E3A3A81}" name="DISCIPLINA" dataDxfId="14"/>
    <tableColumn id="6" xr3:uid="{65EE3D54-93BC-468C-BA59-93AC90D88F43}" name="SIGLA" dataDxfId="13">
      <calculatedColumnFormula>_xlfn.XLOOKUP(LD_01[[#This Row],[DISCIPLINA]],'CLASSES DE PROJETOS'!$F$3:$F$37,'CLASSES DE PROJETOS'!$C$3:$C$37)</calculatedColumnFormula>
    </tableColumn>
    <tableColumn id="7" xr3:uid="{3E4DADF2-C5F9-492F-B780-FC1D97C761B8}" name="PASTA" dataDxfId="12">
      <calculatedColumnFormula>_xlfn.TEXTJOIN("/",TRUE,"MSV-163MS-"&amp;LD_01[[#This Row],[TRECHO]],_xlfn.XLOOKUP(LD_01[[#This Row],[SIGLA]],'CLASSES DE PROJETOS'!$C$3:$C$37,'CLASSES DE PROJETOS'!$E$3:$E$37))</calculatedColumnFormula>
    </tableColumn>
    <tableColumn id="8" xr3:uid="{D00974EC-69D8-4156-9AFF-2666A0D1C8A8}" name="ARQUIVO" dataDxfId="11">
      <calculatedColumnFormula array="1">_xlfn.TEXTJOIN(",",TRUE,_xlfn._xlws.FILTER(ARQUIVOS[ARQUIVO],(ARQUIVOS[DOCUMENTO]=LD_01[[#This Row],[DOCUMENTO]])*(ARQUIVOS[REVISÃO]=LD_01[[#This Row],[REVISÃO]])*(ARQUIVOS[EXTENSÃO]="pdf")))</calculatedColumnFormula>
    </tableColumn>
    <tableColumn id="10" xr3:uid="{32CBCC34-BD42-4BEF-84AD-3261239381EA}" name="REV. RECEBIDAS" dataDxfId="10">
      <calculatedColumnFormula array="1">_xlfn.TEXTJOIN(", ",TRUE,_xlfn.UNIQUE(_xlfn._xlws.FILTER(ARQUIVOS_RECEBIDOS!$F$2:$F$5011,ARQUIVOS_RECEBIDOS!$E$2:$E$5011=LD_01[[#This Row],[DOCUMENTO]])))</calculatedColumnFormula>
    </tableColumn>
    <tableColumn id="3" xr3:uid="{B6310292-962B-4FD1-8615-33E0F83AD21B}" name="DATA RECEBIMENTO" dataDxfId="9">
      <calculatedColumnFormula array="1">_xlfn.UNIQUE(_xlfn._xlws.FILTER(ARQUIVOS[DATA RECEBIMENTO],(ARQUIVOS[DOCUMENTO]=LD_01[[#This Row],[DOCUMENTO]])*(ARQUIVOS[REVISÃO]=LD_01[[#This Row],[REVISÃO]])))</calculatedColumnFormula>
    </tableColumn>
    <tableColumn id="4" xr3:uid="{5EBD6C1B-55C2-4FBF-AF50-89825C0659E7}" name="LINK" dataDxfId="8">
      <calculatedColumnFormula>_xlfn.TEXTJOIN("/",TRUE,"https://aterpa.sharepoint.com//sites/A373_Projetos/Documentos Compartilhados/11.Sala Tecnica/01.PROJETOS/ANO 01",LD_01[[#This Row],[PASTA]],LD_01[[#This Row],[ARQUIVO]])</calculatedColumnFormula>
    </tableColumn>
    <tableColumn id="9" xr3:uid="{17055F90-1AE1-4664-8E49-E8CA8523852F}" name="LOCAL" dataDxfId="7">
      <calculatedColumnFormula>LD_01[[#This Row],[PASTA]]&amp;"/"&amp;LD_01[[#This Row],[ARQUIVO]]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3239" totalsRowShown="0" headerRowDxfId="6">
  <autoFilter ref="A1:P3239" xr:uid="{7BA176B9-6F08-40B5-BD6B-DC3733B37C21}"/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5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_xlfn.XLOOKUP(E2,LD_ANO01!A:A,LD_ANO01!G:G)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L1286"/>
  <sheetViews>
    <sheetView tabSelected="1" workbookViewId="0">
      <selection sqref="A1:I1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14.44140625" style="6" bestFit="1" customWidth="1"/>
    <col min="4" max="4" width="46.77734375" style="8" customWidth="1"/>
    <col min="5" max="5" width="18.33203125" style="8" customWidth="1"/>
    <col min="6" max="6" width="8.21875" style="6" bestFit="1" customWidth="1"/>
    <col min="7" max="7" width="35.6640625" style="6" customWidth="1"/>
    <col min="8" max="8" width="43.77734375" style="6" bestFit="1" customWidth="1"/>
    <col min="9" max="9" width="20.33203125" style="6" bestFit="1" customWidth="1"/>
    <col min="10" max="10" width="20.109375" style="6" bestFit="1" customWidth="1"/>
    <col min="11" max="11" width="7.5546875" style="6" customWidth="1"/>
    <col min="12" max="12" width="7.6640625" style="6" bestFit="1" customWidth="1"/>
    <col min="13" max="14" width="10.33203125" style="6" bestFit="1" customWidth="1"/>
    <col min="15" max="15" width="7.77734375" style="6" bestFit="1" customWidth="1"/>
    <col min="16" max="17" width="10.33203125" style="6" bestFit="1" customWidth="1"/>
    <col min="18" max="20" width="7.6640625" style="6" bestFit="1" customWidth="1"/>
    <col min="21" max="22" width="10.33203125" style="6" bestFit="1" customWidth="1"/>
    <col min="23" max="23" width="7.6640625" style="6" bestFit="1" customWidth="1"/>
    <col min="24" max="16384" width="8.88671875" style="6"/>
  </cols>
  <sheetData>
    <row r="1" spans="1:12" ht="38.4" customHeight="1" x14ac:dyDescent="0.3">
      <c r="A1" s="34" t="s">
        <v>4354</v>
      </c>
      <c r="B1" s="35"/>
      <c r="C1" s="35"/>
      <c r="D1" s="35"/>
      <c r="E1" s="35"/>
      <c r="F1" s="35"/>
      <c r="G1" s="35"/>
      <c r="H1" s="35"/>
      <c r="I1" s="36"/>
    </row>
    <row r="2" spans="1:12" ht="15" thickBot="1" x14ac:dyDescent="0.35">
      <c r="A2" s="40" t="s">
        <v>4410</v>
      </c>
      <c r="B2" s="41"/>
      <c r="C2" s="10" t="s">
        <v>4415</v>
      </c>
      <c r="D2" s="37" t="s">
        <v>5485</v>
      </c>
      <c r="E2" s="38"/>
      <c r="F2" s="38"/>
      <c r="G2" s="38"/>
      <c r="H2" s="38"/>
      <c r="I2" s="39"/>
    </row>
    <row r="3" spans="1:12" x14ac:dyDescent="0.3">
      <c r="A3" s="7" t="s">
        <v>4142</v>
      </c>
      <c r="B3" s="7" t="s">
        <v>4355</v>
      </c>
      <c r="C3" s="7" t="s">
        <v>4144</v>
      </c>
      <c r="D3" s="9" t="s">
        <v>4416</v>
      </c>
      <c r="E3" s="9" t="s">
        <v>4143</v>
      </c>
      <c r="F3" s="7" t="s">
        <v>4333</v>
      </c>
      <c r="G3" s="7" t="s">
        <v>4347</v>
      </c>
      <c r="H3" s="7" t="s">
        <v>4411</v>
      </c>
      <c r="I3" s="7" t="s">
        <v>4356</v>
      </c>
      <c r="J3" s="7" t="s">
        <v>4861</v>
      </c>
      <c r="K3" s="7" t="s">
        <v>5468</v>
      </c>
      <c r="L3" s="7" t="s">
        <v>5469</v>
      </c>
    </row>
    <row r="4" spans="1:12" x14ac:dyDescent="0.3">
      <c r="A4" s="6" t="s">
        <v>2786</v>
      </c>
      <c r="B4" s="6" t="str">
        <f>VLOOKUP(LD_01[[#This Row],[DOCUMENTO]],_xlfn.SORTBY(ARQUIVOS_RECEBIDOS!$E$2:$F$5011,ARQUIVOS_RECEBIDOS!$F$2:$F$5011,-1),2,)</f>
        <v>R00</v>
      </c>
      <c r="C4" s="6" t="s">
        <v>4313</v>
      </c>
      <c r="D4" s="8" t="s">
        <v>4168</v>
      </c>
      <c r="E4" s="8" t="s">
        <v>4167</v>
      </c>
      <c r="F4" s="6" t="str">
        <f>_xlfn.XLOOKUP(LD_01[[#This Row],[DISCIPLINA]],'CLASSES DE PROJETOS'!$F$3:$F$37,'CLASSES DE PROJETOS'!$C$3:$C$37)</f>
        <v>TO</v>
      </c>
      <c r="G4" t="str">
        <f>_xlfn.TEXTJOIN("/",TRUE,"MSV-163MS-"&amp;LD_01[[#This Row],[TRECHO]],_xlfn.XLOOKUP(LD_01[[#This Row],[SIGLA]],'CLASSES DE PROJETOS'!$C$3:$C$37,'CLASSES DE PROJETOS'!$E$3:$E$37))</f>
        <v>MSV-163MS-452-454/33.TO</v>
      </c>
      <c r="H4" s="6" t="str" cm="1">
        <f t="array" ref="H4">_xlfn.TEXTJOIN(",",TRUE,_xlfn._xlws.FILTER(ARQUIVOS[ARQUIVO],(ARQUIVOS[DOCUMENTO]=LD_01[[#This Row],[DOCUMENTO]])*(ARQUIVOS[REVISÃO]=LD_01[[#This Row],[REVISÃO]])*(ARQUIVOS[EXTENSÃO]="pdf")))</f>
        <v>MSV-163MS-452-454-ACA-EXE-DE-C1-001-R00.pdf</v>
      </c>
      <c r="I4" s="6" t="str" cm="1">
        <f t="array" ref="I4">_xlfn.TEXTJOIN(", ",TRUE,_xlfn.UNIQUE(_xlfn._xlws.FILTER(ARQUIVOS_RECEBIDOS!$F$2:$F$5011,ARQUIVOS_RECEBIDOS!$E$2:$E$5011=LD_01[[#This Row],[DOCUMENTO]])))</f>
        <v>R00</v>
      </c>
      <c r="J4" s="13" cm="1">
        <f t="array" ref="J4">_xlfn.UNIQUE(_xlfn._xlws.FILTER(ARQUIVOS[DATA RECEBIMENTO],(ARQUIVOS[DOCUMENTO]=LD_01[[#This Row],[DOCUMENTO]])*(ARQUIVOS[REVISÃO]=LD_01[[#This Row],[REVISÃO]])))</f>
        <v>45838</v>
      </c>
      <c r="K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01/MSV-163MS-452-454/33.TO/MSV-163MS-452-454-ACA-EXE-DE-C1-001-R00.pdf</v>
      </c>
      <c r="L4" s="6" t="str">
        <f>LD_01[[#This Row],[PASTA]]&amp;"/"&amp;LD_01[[#This Row],[ARQUIVO]]</f>
        <v>MSV-163MS-452-454/33.TO/MSV-163MS-452-454-ACA-EXE-DE-C1-001-R00.pdf</v>
      </c>
    </row>
    <row r="5" spans="1:12" x14ac:dyDescent="0.3">
      <c r="A5" s="6" t="s">
        <v>2790</v>
      </c>
      <c r="B5" s="6" t="str">
        <f>VLOOKUP(LD_01[[#This Row],[DOCUMENTO]],_xlfn.SORTBY(ARQUIVOS_RECEBIDOS!$E$2:$F$5011,ARQUIVOS_RECEBIDOS!$F$2:$F$5011,-1),2,)</f>
        <v>R00</v>
      </c>
      <c r="C5" s="6" t="s">
        <v>4313</v>
      </c>
      <c r="D5" s="8" t="s">
        <v>4168</v>
      </c>
      <c r="E5" s="8" t="s">
        <v>4167</v>
      </c>
      <c r="F5" s="6" t="str">
        <f>_xlfn.XLOOKUP(LD_01[[#This Row],[DISCIPLINA]],'CLASSES DE PROJETOS'!$F$3:$F$37,'CLASSES DE PROJETOS'!$C$3:$C$37)</f>
        <v>TO</v>
      </c>
      <c r="G5" t="str">
        <f>_xlfn.TEXTJOIN("/",TRUE,"MSV-163MS-"&amp;LD_01[[#This Row],[TRECHO]],_xlfn.XLOOKUP(LD_01[[#This Row],[SIGLA]],'CLASSES DE PROJETOS'!$C$3:$C$37,'CLASSES DE PROJETOS'!$E$3:$E$37))</f>
        <v>MSV-163MS-452-454/33.TO</v>
      </c>
      <c r="H5" s="6" t="str" cm="1">
        <f t="array" ref="H5">_xlfn.TEXTJOIN(",",TRUE,_xlfn._xlws.FILTER(ARQUIVOS[ARQUIVO],(ARQUIVOS[DOCUMENTO]=LD_01[[#This Row],[DOCUMENTO]])*(ARQUIVOS[REVISÃO]=LD_01[[#This Row],[REVISÃO]])*(ARQUIVOS[EXTENSÃO]="pdf")))</f>
        <v>MSV-163MS-452-454-ACA-EXE-DE-C1-002-R00.pdf</v>
      </c>
      <c r="I5" s="6" t="str" cm="1">
        <f t="array" ref="I5">_xlfn.TEXTJOIN(", ",TRUE,_xlfn.UNIQUE(_xlfn._xlws.FILTER(ARQUIVOS_RECEBIDOS!$F$2:$F$5011,ARQUIVOS_RECEBIDOS!$E$2:$E$5011=LD_01[[#This Row],[DOCUMENTO]])))</f>
        <v>R00</v>
      </c>
      <c r="J5" s="13" cm="1">
        <f t="array" ref="J5">_xlfn.UNIQUE(_xlfn._xlws.FILTER(ARQUIVOS[DATA RECEBIMENTO],(ARQUIVOS[DOCUMENTO]=LD_01[[#This Row],[DOCUMENTO]])*(ARQUIVOS[REVISÃO]=LD_01[[#This Row],[REVISÃO]])))</f>
        <v>45838</v>
      </c>
      <c r="K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01/MSV-163MS-452-454/33.TO/MSV-163MS-452-454-ACA-EXE-DE-C1-002-R00.pdf</v>
      </c>
      <c r="L5" s="6" t="str">
        <f>LD_01[[#This Row],[PASTA]]&amp;"/"&amp;LD_01[[#This Row],[ARQUIVO]]</f>
        <v>MSV-163MS-452-454/33.TO/MSV-163MS-452-454-ACA-EXE-DE-C1-002-R00.pdf</v>
      </c>
    </row>
    <row r="6" spans="1:12" ht="28.8" x14ac:dyDescent="0.3">
      <c r="A6" s="6" t="s">
        <v>2830</v>
      </c>
      <c r="B6" s="6" t="str">
        <f>VLOOKUP(LD_01[[#This Row],[DOCUMENTO]],_xlfn.SORTBY(ARQUIVOS_RECEBIDOS!$E$2:$F$5011,ARQUIVOS_RECEBIDOS!$F$2:$F$5011,-1),2,)</f>
        <v>R03</v>
      </c>
      <c r="C6" s="6" t="s">
        <v>4313</v>
      </c>
      <c r="D6" s="8" t="s">
        <v>4080</v>
      </c>
      <c r="E6" s="8" t="s">
        <v>4336</v>
      </c>
      <c r="F6" s="6" t="str">
        <f>_xlfn.XLOOKUP(LD_01[[#This Row],[DISCIPLINA]],'CLASSES DE PROJETOS'!$F$3:$F$37,'CLASSES DE PROJETOS'!$C$3:$C$37)</f>
        <v>GG</v>
      </c>
      <c r="G6" t="str">
        <f>_xlfn.TEXTJOIN("/",TRUE,"MSV-163MS-"&amp;LD_01[[#This Row],[TRECHO]],_xlfn.XLOOKUP(LD_01[[#This Row],[SIGLA]],'CLASSES DE PROJETOS'!$C$3:$C$37,'CLASSES DE PROJETOS'!$E$3:$E$37))</f>
        <v>MSV-163MS-452-454/19.GG</v>
      </c>
      <c r="H6" s="6" t="str" cm="1">
        <f t="array" ref="H6">_xlfn.TEXTJOIN(",",TRUE,_xlfn._xlws.FILTER(ARQUIVOS[ARQUIVO],(ARQUIVOS[DOCUMENTO]=LD_01[[#This Row],[DOCUMENTO]])*(ARQUIVOS[REVISÃO]=LD_01[[#This Row],[REVISÃO]])*(ARQUIVOS[EXTENSÃO]="pdf")))</f>
        <v>MSV-163MS-452-454-ACA-EXE-DE-D3-001-R03.pdf</v>
      </c>
      <c r="I6" s="6" t="str" cm="1">
        <f t="array" ref="I6">_xlfn.TEXTJOIN(", ",TRUE,_xlfn.UNIQUE(_xlfn._xlws.FILTER(ARQUIVOS_RECEBIDOS!$F$2:$F$5011,ARQUIVOS_RECEBIDOS!$E$2:$E$5011=LD_01[[#This Row],[DOCUMENTO]])))</f>
        <v>R03</v>
      </c>
      <c r="J6" s="13" cm="1">
        <f t="array" ref="J6">_xlfn.UNIQUE(_xlfn._xlws.FILTER(ARQUIVOS[DATA RECEBIMENTO],(ARQUIVOS[DOCUMENTO]=LD_01[[#This Row],[DOCUMENTO]])*(ARQUIVOS[REVISÃO]=LD_01[[#This Row],[REVISÃO]])))</f>
        <v>45838</v>
      </c>
      <c r="K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01/MSV-163MS-452-454/19.GG/MSV-163MS-452-454-ACA-EXE-DE-D3-001-R03.pdf</v>
      </c>
      <c r="L6" s="6" t="str">
        <f>LD_01[[#This Row],[PASTA]]&amp;"/"&amp;LD_01[[#This Row],[ARQUIVO]]</f>
        <v>MSV-163MS-452-454/19.GG/MSV-163MS-452-454-ACA-EXE-DE-D3-001-R03.pdf</v>
      </c>
    </row>
    <row r="7" spans="1:12" ht="28.8" x14ac:dyDescent="0.3">
      <c r="A7" s="6" t="s">
        <v>2831</v>
      </c>
      <c r="B7" s="6" t="str">
        <f>VLOOKUP(LD_01[[#This Row],[DOCUMENTO]],_xlfn.SORTBY(ARQUIVOS_RECEBIDOS!$E$2:$F$5011,ARQUIVOS_RECEBIDOS!$F$2:$F$5011,-1),2,)</f>
        <v>R03</v>
      </c>
      <c r="C7" s="6" t="s">
        <v>4313</v>
      </c>
      <c r="D7" s="8" t="s">
        <v>4080</v>
      </c>
      <c r="E7" s="8" t="s">
        <v>4336</v>
      </c>
      <c r="F7" s="6" t="str">
        <f>_xlfn.XLOOKUP(LD_01[[#This Row],[DISCIPLINA]],'CLASSES DE PROJETOS'!$F$3:$F$37,'CLASSES DE PROJETOS'!$C$3:$C$37)</f>
        <v>GG</v>
      </c>
      <c r="G7" t="str">
        <f>_xlfn.TEXTJOIN("/",TRUE,"MSV-163MS-"&amp;LD_01[[#This Row],[TRECHO]],_xlfn.XLOOKUP(LD_01[[#This Row],[SIGLA]],'CLASSES DE PROJETOS'!$C$3:$C$37,'CLASSES DE PROJETOS'!$E$3:$E$37))</f>
        <v>MSV-163MS-452-454/19.GG</v>
      </c>
      <c r="H7" s="6" t="str" cm="1">
        <f t="array" ref="H7">_xlfn.TEXTJOIN(",",TRUE,_xlfn._xlws.FILTER(ARQUIVOS[ARQUIVO],(ARQUIVOS[DOCUMENTO]=LD_01[[#This Row],[DOCUMENTO]])*(ARQUIVOS[REVISÃO]=LD_01[[#This Row],[REVISÃO]])*(ARQUIVOS[EXTENSÃO]="pdf")))</f>
        <v>MSV-163MS-452-454-ACA-EXE-DE-D3-002-R03.pdf</v>
      </c>
      <c r="I7" s="6" t="str" cm="1">
        <f t="array" ref="I7">_xlfn.TEXTJOIN(", ",TRUE,_xlfn.UNIQUE(_xlfn._xlws.FILTER(ARQUIVOS_RECEBIDOS!$F$2:$F$5011,ARQUIVOS_RECEBIDOS!$E$2:$E$5011=LD_01[[#This Row],[DOCUMENTO]])))</f>
        <v>R03</v>
      </c>
      <c r="J7" s="13" cm="1">
        <f t="array" ref="J7">_xlfn.UNIQUE(_xlfn._xlws.FILTER(ARQUIVOS[DATA RECEBIMENTO],(ARQUIVOS[DOCUMENTO]=LD_01[[#This Row],[DOCUMENTO]])*(ARQUIVOS[REVISÃO]=LD_01[[#This Row],[REVISÃO]])))</f>
        <v>45838</v>
      </c>
      <c r="K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01/MSV-163MS-452-454/19.GG/MSV-163MS-452-454-ACA-EXE-DE-D3-002-R03.pdf</v>
      </c>
      <c r="L7" s="6" t="str">
        <f>LD_01[[#This Row],[PASTA]]&amp;"/"&amp;LD_01[[#This Row],[ARQUIVO]]</f>
        <v>MSV-163MS-452-454/19.GG/MSV-163MS-452-454-ACA-EXE-DE-D3-002-R03.pdf</v>
      </c>
    </row>
    <row r="8" spans="1:12" ht="28.8" x14ac:dyDescent="0.3">
      <c r="A8" s="6" t="s">
        <v>2832</v>
      </c>
      <c r="B8" s="6" t="str">
        <f>VLOOKUP(LD_01[[#This Row],[DOCUMENTO]],_xlfn.SORTBY(ARQUIVOS_RECEBIDOS!$E$2:$F$5011,ARQUIVOS_RECEBIDOS!$F$2:$F$5011,-1),2,)</f>
        <v>R02</v>
      </c>
      <c r="C8" s="6" t="s">
        <v>4313</v>
      </c>
      <c r="D8" s="8" t="s">
        <v>4080</v>
      </c>
      <c r="E8" s="8" t="s">
        <v>4336</v>
      </c>
      <c r="F8" s="6" t="str">
        <f>_xlfn.XLOOKUP(LD_01[[#This Row],[DISCIPLINA]],'CLASSES DE PROJETOS'!$F$3:$F$37,'CLASSES DE PROJETOS'!$C$3:$C$37)</f>
        <v>GG</v>
      </c>
      <c r="G8" t="str">
        <f>_xlfn.TEXTJOIN("/",TRUE,"MSV-163MS-"&amp;LD_01[[#This Row],[TRECHO]],_xlfn.XLOOKUP(LD_01[[#This Row],[SIGLA]],'CLASSES DE PROJETOS'!$C$3:$C$37,'CLASSES DE PROJETOS'!$E$3:$E$37))</f>
        <v>MSV-163MS-452-454/19.GG</v>
      </c>
      <c r="H8" s="6" t="str" cm="1">
        <f t="array" ref="H8">_xlfn.TEXTJOIN(",",TRUE,_xlfn._xlws.FILTER(ARQUIVOS[ARQUIVO],(ARQUIVOS[DOCUMENTO]=LD_01[[#This Row],[DOCUMENTO]])*(ARQUIVOS[REVISÃO]=LD_01[[#This Row],[REVISÃO]])*(ARQUIVOS[EXTENSÃO]="pdf")))</f>
        <v>MSV-163MS-452-454-ACA-EXE-DE-D3-003-R02.pdf</v>
      </c>
      <c r="I8" s="6" t="str" cm="1">
        <f t="array" ref="I8">_xlfn.TEXTJOIN(", ",TRUE,_xlfn.UNIQUE(_xlfn._xlws.FILTER(ARQUIVOS_RECEBIDOS!$F$2:$F$5011,ARQUIVOS_RECEBIDOS!$E$2:$E$5011=LD_01[[#This Row],[DOCUMENTO]])))</f>
        <v>R02</v>
      </c>
      <c r="J8" s="13" cm="1">
        <f t="array" ref="J8">_xlfn.UNIQUE(_xlfn._xlws.FILTER(ARQUIVOS[DATA RECEBIMENTO],(ARQUIVOS[DOCUMENTO]=LD_01[[#This Row],[DOCUMENTO]])*(ARQUIVOS[REVISÃO]=LD_01[[#This Row],[REVISÃO]])))</f>
        <v>45838</v>
      </c>
      <c r="K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01/MSV-163MS-452-454/19.GG/MSV-163MS-452-454-ACA-EXE-DE-D3-003-R02.pdf</v>
      </c>
      <c r="L8" s="6" t="str">
        <f>LD_01[[#This Row],[PASTA]]&amp;"/"&amp;LD_01[[#This Row],[ARQUIVO]]</f>
        <v>MSV-163MS-452-454/19.GG/MSV-163MS-452-454-ACA-EXE-DE-D3-003-R02.pdf</v>
      </c>
    </row>
    <row r="9" spans="1:12" ht="28.8" x14ac:dyDescent="0.3">
      <c r="A9" s="6" t="s">
        <v>2793</v>
      </c>
      <c r="B9" s="6" t="str">
        <f>VLOOKUP(LD_01[[#This Row],[DOCUMENTO]],_xlfn.SORTBY(ARQUIVOS_RECEBIDOS!$E$2:$F$5011,ARQUIVOS_RECEBIDOS!$F$2:$F$5011,-1),2,)</f>
        <v>R07</v>
      </c>
      <c r="C9" s="6" t="s">
        <v>4313</v>
      </c>
      <c r="D9" s="8" t="s">
        <v>4309</v>
      </c>
      <c r="E9" s="8" t="s">
        <v>4145</v>
      </c>
      <c r="F9" s="6" t="str">
        <f>_xlfn.XLOOKUP(LD_01[[#This Row],[DISCIPLINA]],'CLASSES DE PROJETOS'!$F$3:$F$37,'CLASSES DE PROJETOS'!$C$3:$C$37)</f>
        <v>GE</v>
      </c>
      <c r="G9" t="str">
        <f>_xlfn.TEXTJOIN("/",TRUE,"MSV-163MS-"&amp;LD_01[[#This Row],[TRECHO]],_xlfn.XLOOKUP(LD_01[[#This Row],[SIGLA]],'CLASSES DE PROJETOS'!$C$3:$C$37,'CLASSES DE PROJETOS'!$E$3:$E$37))</f>
        <v>MSV-163MS-452-454/18.GE</v>
      </c>
      <c r="H9" s="6" t="str" cm="1">
        <f t="array" ref="H9">_xlfn.TEXTJOIN(",",TRUE,_xlfn._xlws.FILTER(ARQUIVOS[ARQUIVO],(ARQUIVOS[DOCUMENTO]=LD_01[[#This Row],[DOCUMENTO]])*(ARQUIVOS[REVISÃO]=LD_01[[#This Row],[REVISÃO]])*(ARQUIVOS[EXTENSÃO]="pdf")))</f>
        <v>MSV-163MS-452-454-ACA-EXE-DE-F1-001-R07.pdf</v>
      </c>
      <c r="I9" s="6" t="str" cm="1">
        <f t="array" ref="I9">_xlfn.TEXTJOIN(", ",TRUE,_xlfn.UNIQUE(_xlfn._xlws.FILTER(ARQUIVOS_RECEBIDOS!$F$2:$F$5011,ARQUIVOS_RECEBIDOS!$E$2:$E$5011=LD_01[[#This Row],[DOCUMENTO]])))</f>
        <v>R07</v>
      </c>
      <c r="J9" s="13" cm="1">
        <f t="array" ref="J9">_xlfn.UNIQUE(_xlfn._xlws.FILTER(ARQUIVOS[DATA RECEBIMENTO],(ARQUIVOS[DOCUMENTO]=LD_01[[#This Row],[DOCUMENTO]])*(ARQUIVOS[REVISÃO]=LD_01[[#This Row],[REVISÃO]])))</f>
        <v>45838</v>
      </c>
      <c r="K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01/MSV-163MS-452-454/18.GE/MSV-163MS-452-454-ACA-EXE-DE-F1-001-R07.pdf</v>
      </c>
      <c r="L9" s="6" t="str">
        <f>LD_01[[#This Row],[PASTA]]&amp;"/"&amp;LD_01[[#This Row],[ARQUIVO]]</f>
        <v>MSV-163MS-452-454/18.GE/MSV-163MS-452-454-ACA-EXE-DE-F1-001-R07.pdf</v>
      </c>
    </row>
    <row r="10" spans="1:12" ht="28.8" x14ac:dyDescent="0.3">
      <c r="A10" s="6" t="s">
        <v>2795</v>
      </c>
      <c r="B10" s="6" t="str">
        <f>VLOOKUP(LD_01[[#This Row],[DOCUMENTO]],_xlfn.SORTBY(ARQUIVOS_RECEBIDOS!$E$2:$F$5011,ARQUIVOS_RECEBIDOS!$F$2:$F$5011,-1),2,)</f>
        <v>R05</v>
      </c>
      <c r="C10" s="6" t="s">
        <v>4313</v>
      </c>
      <c r="D10" s="8" t="s">
        <v>4309</v>
      </c>
      <c r="E10" s="8" t="s">
        <v>4145</v>
      </c>
      <c r="F10" s="6" t="str">
        <f>_xlfn.XLOOKUP(LD_01[[#This Row],[DISCIPLINA]],'CLASSES DE PROJETOS'!$F$3:$F$37,'CLASSES DE PROJETOS'!$C$3:$C$37)</f>
        <v>GE</v>
      </c>
      <c r="G10" t="str">
        <f>_xlfn.TEXTJOIN("/",TRUE,"MSV-163MS-"&amp;LD_01[[#This Row],[TRECHO]],_xlfn.XLOOKUP(LD_01[[#This Row],[SIGLA]],'CLASSES DE PROJETOS'!$C$3:$C$37,'CLASSES DE PROJETOS'!$E$3:$E$37))</f>
        <v>MSV-163MS-452-454/18.GE</v>
      </c>
      <c r="H10" s="6" t="str" cm="1">
        <f t="array" ref="H10">_xlfn.TEXTJOIN(",",TRUE,_xlfn._xlws.FILTER(ARQUIVOS[ARQUIVO],(ARQUIVOS[DOCUMENTO]=LD_01[[#This Row],[DOCUMENTO]])*(ARQUIVOS[REVISÃO]=LD_01[[#This Row],[REVISÃO]])*(ARQUIVOS[EXTENSÃO]="pdf")))</f>
        <v>MSV-163MS-452-454-ACA-EXE-DE-F1-002-R05.pdf</v>
      </c>
      <c r="I10" s="6" t="str" cm="1">
        <f t="array" ref="I10">_xlfn.TEXTJOIN(", ",TRUE,_xlfn.UNIQUE(_xlfn._xlws.FILTER(ARQUIVOS_RECEBIDOS!$F$2:$F$5011,ARQUIVOS_RECEBIDOS!$E$2:$E$5011=LD_01[[#This Row],[DOCUMENTO]])))</f>
        <v>R05</v>
      </c>
      <c r="J10" s="13" cm="1">
        <f t="array" ref="J10">_xlfn.UNIQUE(_xlfn._xlws.FILTER(ARQUIVOS[DATA RECEBIMENTO],(ARQUIVOS[DOCUMENTO]=LD_01[[#This Row],[DOCUMENTO]])*(ARQUIVOS[REVISÃO]=LD_01[[#This Row],[REVISÃO]])))</f>
        <v>45838</v>
      </c>
      <c r="K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01/MSV-163MS-452-454/18.GE/MSV-163MS-452-454-ACA-EXE-DE-F1-002-R05.pdf</v>
      </c>
      <c r="L10" s="6" t="str">
        <f>LD_01[[#This Row],[PASTA]]&amp;"/"&amp;LD_01[[#This Row],[ARQUIVO]]</f>
        <v>MSV-163MS-452-454/18.GE/MSV-163MS-452-454-ACA-EXE-DE-F1-002-R05.pdf</v>
      </c>
    </row>
    <row r="11" spans="1:12" ht="28.8" x14ac:dyDescent="0.3">
      <c r="A11" s="6" t="s">
        <v>2797</v>
      </c>
      <c r="B11" s="6" t="str">
        <f>VLOOKUP(LD_01[[#This Row],[DOCUMENTO]],_xlfn.SORTBY(ARQUIVOS_RECEBIDOS!$E$2:$F$5011,ARQUIVOS_RECEBIDOS!$F$2:$F$5011,-1),2,)</f>
        <v>R04</v>
      </c>
      <c r="C11" s="6" t="s">
        <v>4313</v>
      </c>
      <c r="D11" s="8" t="s">
        <v>4309</v>
      </c>
      <c r="E11" s="8" t="s">
        <v>4145</v>
      </c>
      <c r="F11" s="6" t="str">
        <f>_xlfn.XLOOKUP(LD_01[[#This Row],[DISCIPLINA]],'CLASSES DE PROJETOS'!$F$3:$F$37,'CLASSES DE PROJETOS'!$C$3:$C$37)</f>
        <v>GE</v>
      </c>
      <c r="G11" t="str">
        <f>_xlfn.TEXTJOIN("/",TRUE,"MSV-163MS-"&amp;LD_01[[#This Row],[TRECHO]],_xlfn.XLOOKUP(LD_01[[#This Row],[SIGLA]],'CLASSES DE PROJETOS'!$C$3:$C$37,'CLASSES DE PROJETOS'!$E$3:$E$37))</f>
        <v>MSV-163MS-452-454/18.GE</v>
      </c>
      <c r="H11" s="6" t="str" cm="1">
        <f t="array" ref="H11">_xlfn.TEXTJOIN(",",TRUE,_xlfn._xlws.FILTER(ARQUIVOS[ARQUIVO],(ARQUIVOS[DOCUMENTO]=LD_01[[#This Row],[DOCUMENTO]])*(ARQUIVOS[REVISÃO]=LD_01[[#This Row],[REVISÃO]])*(ARQUIVOS[EXTENSÃO]="pdf")))</f>
        <v>MSV-163MS-452-454-ACA-EXE-DE-F1-003-R04.pdf</v>
      </c>
      <c r="I11" s="6" t="str" cm="1">
        <f t="array" ref="I11">_xlfn.TEXTJOIN(", ",TRUE,_xlfn.UNIQUE(_xlfn._xlws.FILTER(ARQUIVOS_RECEBIDOS!$F$2:$F$5011,ARQUIVOS_RECEBIDOS!$E$2:$E$5011=LD_01[[#This Row],[DOCUMENTO]])))</f>
        <v>R04</v>
      </c>
      <c r="J11" s="13" cm="1">
        <f t="array" ref="J11">_xlfn.UNIQUE(_xlfn._xlws.FILTER(ARQUIVOS[DATA RECEBIMENTO],(ARQUIVOS[DOCUMENTO]=LD_01[[#This Row],[DOCUMENTO]])*(ARQUIVOS[REVISÃO]=LD_01[[#This Row],[REVISÃO]])))</f>
        <v>45838</v>
      </c>
      <c r="K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01/MSV-163MS-452-454/18.GE/MSV-163MS-452-454-ACA-EXE-DE-F1-003-R04.pdf</v>
      </c>
      <c r="L11" s="6" t="str">
        <f>LD_01[[#This Row],[PASTA]]&amp;"/"&amp;LD_01[[#This Row],[ARQUIVO]]</f>
        <v>MSV-163MS-452-454/18.GE/MSV-163MS-452-454-ACA-EXE-DE-F1-003-R04.pdf</v>
      </c>
    </row>
    <row r="12" spans="1:12" x14ac:dyDescent="0.3">
      <c r="A12" s="6" t="s">
        <v>2799</v>
      </c>
      <c r="B12" s="6" t="str">
        <f>VLOOKUP(LD_01[[#This Row],[DOCUMENTO]],_xlfn.SORTBY(ARQUIVOS_RECEBIDOS!$E$2:$F$5011,ARQUIVOS_RECEBIDOS!$F$2:$F$5011,-1),2,)</f>
        <v>R03</v>
      </c>
      <c r="C12" s="6" t="s">
        <v>4313</v>
      </c>
      <c r="D12" s="8" t="s">
        <v>4198</v>
      </c>
      <c r="E12" s="8" t="s">
        <v>4145</v>
      </c>
      <c r="F12" s="6" t="str">
        <f>_xlfn.XLOOKUP(LD_01[[#This Row],[DISCIPLINA]],'CLASSES DE PROJETOS'!$F$3:$F$37,'CLASSES DE PROJETOS'!$C$3:$C$37)</f>
        <v>GE</v>
      </c>
      <c r="G12" t="str">
        <f>_xlfn.TEXTJOIN("/",TRUE,"MSV-163MS-"&amp;LD_01[[#This Row],[TRECHO]],_xlfn.XLOOKUP(LD_01[[#This Row],[SIGLA]],'CLASSES DE PROJETOS'!$C$3:$C$37,'CLASSES DE PROJETOS'!$E$3:$E$37))</f>
        <v>MSV-163MS-452-454/18.GE</v>
      </c>
      <c r="H12" s="6" t="str" cm="1">
        <f t="array" ref="H12">_xlfn.TEXTJOIN(",",TRUE,_xlfn._xlws.FILTER(ARQUIVOS[ARQUIVO],(ARQUIVOS[DOCUMENTO]=LD_01[[#This Row],[DOCUMENTO]])*(ARQUIVOS[REVISÃO]=LD_01[[#This Row],[REVISÃO]])*(ARQUIVOS[EXTENSÃO]="pdf")))</f>
        <v>MSV-163MS-452-454-ACA-EXE-DE-F1-004-R03.pdf</v>
      </c>
      <c r="I12" s="6" t="str" cm="1">
        <f t="array" ref="I12">_xlfn.TEXTJOIN(", ",TRUE,_xlfn.UNIQUE(_xlfn._xlws.FILTER(ARQUIVOS_RECEBIDOS!$F$2:$F$5011,ARQUIVOS_RECEBIDOS!$E$2:$E$5011=LD_01[[#This Row],[DOCUMENTO]])))</f>
        <v>R03</v>
      </c>
      <c r="J12" s="13" cm="1">
        <f t="array" ref="J12">_xlfn.UNIQUE(_xlfn._xlws.FILTER(ARQUIVOS[DATA RECEBIMENTO],(ARQUIVOS[DOCUMENTO]=LD_01[[#This Row],[DOCUMENTO]])*(ARQUIVOS[REVISÃO]=LD_01[[#This Row],[REVISÃO]])))</f>
        <v>45838</v>
      </c>
      <c r="K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01/MSV-163MS-452-454/18.GE/MSV-163MS-452-454-ACA-EXE-DE-F1-004-R03.pdf</v>
      </c>
      <c r="L12" s="6" t="str">
        <f>LD_01[[#This Row],[PASTA]]&amp;"/"&amp;LD_01[[#This Row],[ARQUIVO]]</f>
        <v>MSV-163MS-452-454/18.GE/MSV-163MS-452-454-ACA-EXE-DE-F1-004-R03.pdf</v>
      </c>
    </row>
    <row r="13" spans="1:12" ht="28.8" x14ac:dyDescent="0.3">
      <c r="A13" s="6" t="s">
        <v>2802</v>
      </c>
      <c r="B13" s="6" t="str">
        <f>VLOOKUP(LD_01[[#This Row],[DOCUMENTO]],_xlfn.SORTBY(ARQUIVOS_RECEBIDOS!$E$2:$F$5011,ARQUIVOS_RECEBIDOS!$F$2:$F$5011,-1),2,)</f>
        <v>R04</v>
      </c>
      <c r="C13" s="6" t="s">
        <v>4313</v>
      </c>
      <c r="D13" s="8" t="s">
        <v>4081</v>
      </c>
      <c r="E13" s="8" t="s">
        <v>4334</v>
      </c>
      <c r="F13" s="6" t="str">
        <f>_xlfn.XLOOKUP(LD_01[[#This Row],[DISCIPLINA]],'CLASSES DE PROJETOS'!$F$3:$F$37,'CLASSES DE PROJETOS'!$C$3:$C$37)</f>
        <v>TE</v>
      </c>
      <c r="G13" t="str">
        <f>_xlfn.TEXTJOIN("/",TRUE,"MSV-163MS-"&amp;LD_01[[#This Row],[TRECHO]],_xlfn.XLOOKUP(LD_01[[#This Row],[SIGLA]],'CLASSES DE PROJETOS'!$C$3:$C$37,'CLASSES DE PROJETOS'!$E$3:$E$37))</f>
        <v>MSV-163MS-452-454/32.TE</v>
      </c>
      <c r="H13" s="6" t="str" cm="1">
        <f t="array" ref="H13">_xlfn.TEXTJOIN(",",TRUE,_xlfn._xlws.FILTER(ARQUIVOS[ARQUIVO],(ARQUIVOS[DOCUMENTO]=LD_01[[#This Row],[DOCUMENTO]])*(ARQUIVOS[REVISÃO]=LD_01[[#This Row],[REVISÃO]])*(ARQUIVOS[EXTENSÃO]="pdf")))</f>
        <v>MSV-163MS-452-454-ACA-EXE-DE-G1-001-R04.pdf</v>
      </c>
      <c r="I13" s="6" t="str" cm="1">
        <f t="array" ref="I13">_xlfn.TEXTJOIN(", ",TRUE,_xlfn.UNIQUE(_xlfn._xlws.FILTER(ARQUIVOS_RECEBIDOS!$F$2:$F$5011,ARQUIVOS_RECEBIDOS!$E$2:$E$5011=LD_01[[#This Row],[DOCUMENTO]])))</f>
        <v>R04</v>
      </c>
      <c r="J13" s="13" cm="1">
        <f t="array" ref="J13">_xlfn.UNIQUE(_xlfn._xlws.FILTER(ARQUIVOS[DATA RECEBIMENTO],(ARQUIVOS[DOCUMENTO]=LD_01[[#This Row],[DOCUMENTO]])*(ARQUIVOS[REVISÃO]=LD_01[[#This Row],[REVISÃO]])))</f>
        <v>45838</v>
      </c>
      <c r="K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01/MSV-163MS-452-454/32.TE/MSV-163MS-452-454-ACA-EXE-DE-G1-001-R04.pdf</v>
      </c>
      <c r="L13" s="6" t="str">
        <f>LD_01[[#This Row],[PASTA]]&amp;"/"&amp;LD_01[[#This Row],[ARQUIVO]]</f>
        <v>MSV-163MS-452-454/32.TE/MSV-163MS-452-454-ACA-EXE-DE-G1-001-R04.pdf</v>
      </c>
    </row>
    <row r="14" spans="1:12" ht="28.8" x14ac:dyDescent="0.3">
      <c r="A14" s="6" t="s">
        <v>2803</v>
      </c>
      <c r="B14" s="6" t="str">
        <f>VLOOKUP(LD_01[[#This Row],[DOCUMENTO]],_xlfn.SORTBY(ARQUIVOS_RECEBIDOS!$E$2:$F$5011,ARQUIVOS_RECEBIDOS!$F$2:$F$5011,-1),2,)</f>
        <v>R04</v>
      </c>
      <c r="C14" s="6" t="s">
        <v>4313</v>
      </c>
      <c r="D14" s="8" t="s">
        <v>4081</v>
      </c>
      <c r="E14" s="8" t="s">
        <v>4334</v>
      </c>
      <c r="F14" s="6" t="str">
        <f>_xlfn.XLOOKUP(LD_01[[#This Row],[DISCIPLINA]],'CLASSES DE PROJETOS'!$F$3:$F$37,'CLASSES DE PROJETOS'!$C$3:$C$37)</f>
        <v>TE</v>
      </c>
      <c r="G14" t="str">
        <f>_xlfn.TEXTJOIN("/",TRUE,"MSV-163MS-"&amp;LD_01[[#This Row],[TRECHO]],_xlfn.XLOOKUP(LD_01[[#This Row],[SIGLA]],'CLASSES DE PROJETOS'!$C$3:$C$37,'CLASSES DE PROJETOS'!$E$3:$E$37))</f>
        <v>MSV-163MS-452-454/32.TE</v>
      </c>
      <c r="H14" s="6" t="str" cm="1">
        <f t="array" ref="H14">_xlfn.TEXTJOIN(",",TRUE,_xlfn._xlws.FILTER(ARQUIVOS[ARQUIVO],(ARQUIVOS[DOCUMENTO]=LD_01[[#This Row],[DOCUMENTO]])*(ARQUIVOS[REVISÃO]=LD_01[[#This Row],[REVISÃO]])*(ARQUIVOS[EXTENSÃO]="pdf")))</f>
        <v>MSV-163MS-452-454-ACA-EXE-DE-G1-002-R04.pdf</v>
      </c>
      <c r="I14" s="6" t="str" cm="1">
        <f t="array" ref="I14">_xlfn.TEXTJOIN(", ",TRUE,_xlfn.UNIQUE(_xlfn._xlws.FILTER(ARQUIVOS_RECEBIDOS!$F$2:$F$5011,ARQUIVOS_RECEBIDOS!$E$2:$E$5011=LD_01[[#This Row],[DOCUMENTO]])))</f>
        <v>R04</v>
      </c>
      <c r="J14" s="13" cm="1">
        <f t="array" ref="J14">_xlfn.UNIQUE(_xlfn._xlws.FILTER(ARQUIVOS[DATA RECEBIMENTO],(ARQUIVOS[DOCUMENTO]=LD_01[[#This Row],[DOCUMENTO]])*(ARQUIVOS[REVISÃO]=LD_01[[#This Row],[REVISÃO]])))</f>
        <v>45838</v>
      </c>
      <c r="K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01/MSV-163MS-452-454/32.TE/MSV-163MS-452-454-ACA-EXE-DE-G1-002-R04.pdf</v>
      </c>
      <c r="L14" s="6" t="str">
        <f>LD_01[[#This Row],[PASTA]]&amp;"/"&amp;LD_01[[#This Row],[ARQUIVO]]</f>
        <v>MSV-163MS-452-454/32.TE/MSV-163MS-452-454-ACA-EXE-DE-G1-002-R04.pdf</v>
      </c>
    </row>
    <row r="15" spans="1:12" ht="28.8" x14ac:dyDescent="0.3">
      <c r="A15" s="6" t="s">
        <v>2804</v>
      </c>
      <c r="B15" s="6" t="str">
        <f>VLOOKUP(LD_01[[#This Row],[DOCUMENTO]],_xlfn.SORTBY(ARQUIVOS_RECEBIDOS!$E$2:$F$5011,ARQUIVOS_RECEBIDOS!$F$2:$F$5011,-1),2,)</f>
        <v>R04</v>
      </c>
      <c r="C15" s="6" t="s">
        <v>4313</v>
      </c>
      <c r="D15" s="8" t="s">
        <v>4081</v>
      </c>
      <c r="E15" s="8" t="s">
        <v>4334</v>
      </c>
      <c r="F15" s="6" t="str">
        <f>_xlfn.XLOOKUP(LD_01[[#This Row],[DISCIPLINA]],'CLASSES DE PROJETOS'!$F$3:$F$37,'CLASSES DE PROJETOS'!$C$3:$C$37)</f>
        <v>TE</v>
      </c>
      <c r="G15" t="str">
        <f>_xlfn.TEXTJOIN("/",TRUE,"MSV-163MS-"&amp;LD_01[[#This Row],[TRECHO]],_xlfn.XLOOKUP(LD_01[[#This Row],[SIGLA]],'CLASSES DE PROJETOS'!$C$3:$C$37,'CLASSES DE PROJETOS'!$E$3:$E$37))</f>
        <v>MSV-163MS-452-454/32.TE</v>
      </c>
      <c r="H15" s="6" t="str" cm="1">
        <f t="array" ref="H15">_xlfn.TEXTJOIN(",",TRUE,_xlfn._xlws.FILTER(ARQUIVOS[ARQUIVO],(ARQUIVOS[DOCUMENTO]=LD_01[[#This Row],[DOCUMENTO]])*(ARQUIVOS[REVISÃO]=LD_01[[#This Row],[REVISÃO]])*(ARQUIVOS[EXTENSÃO]="pdf")))</f>
        <v>MSV-163MS-452-454-ACA-EXE-DE-G1-003-R04.pdf</v>
      </c>
      <c r="I15" s="6" t="str" cm="1">
        <f t="array" ref="I15">_xlfn.TEXTJOIN(", ",TRUE,_xlfn.UNIQUE(_xlfn._xlws.FILTER(ARQUIVOS_RECEBIDOS!$F$2:$F$5011,ARQUIVOS_RECEBIDOS!$E$2:$E$5011=LD_01[[#This Row],[DOCUMENTO]])))</f>
        <v>R04</v>
      </c>
      <c r="J15" s="13" cm="1">
        <f t="array" ref="J15">_xlfn.UNIQUE(_xlfn._xlws.FILTER(ARQUIVOS[DATA RECEBIMENTO],(ARQUIVOS[DOCUMENTO]=LD_01[[#This Row],[DOCUMENTO]])*(ARQUIVOS[REVISÃO]=LD_01[[#This Row],[REVISÃO]])))</f>
        <v>45838</v>
      </c>
      <c r="K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01/MSV-163MS-452-454/32.TE/MSV-163MS-452-454-ACA-EXE-DE-G1-003-R04.pdf</v>
      </c>
      <c r="L15" s="6" t="str">
        <f>LD_01[[#This Row],[PASTA]]&amp;"/"&amp;LD_01[[#This Row],[ARQUIVO]]</f>
        <v>MSV-163MS-452-454/32.TE/MSV-163MS-452-454-ACA-EXE-DE-G1-003-R04.pdf</v>
      </c>
    </row>
    <row r="16" spans="1:12" ht="28.8" x14ac:dyDescent="0.3">
      <c r="A16" s="6" t="s">
        <v>2805</v>
      </c>
      <c r="B16" s="6" t="str">
        <f>VLOOKUP(LD_01[[#This Row],[DOCUMENTO]],_xlfn.SORTBY(ARQUIVOS_RECEBIDOS!$E$2:$F$5011,ARQUIVOS_RECEBIDOS!$F$2:$F$5011,-1),2,)</f>
        <v>R04</v>
      </c>
      <c r="C16" s="6" t="s">
        <v>4313</v>
      </c>
      <c r="D16" s="8" t="s">
        <v>4081</v>
      </c>
      <c r="E16" s="8" t="s">
        <v>4334</v>
      </c>
      <c r="F16" s="6" t="str">
        <f>_xlfn.XLOOKUP(LD_01[[#This Row],[DISCIPLINA]],'CLASSES DE PROJETOS'!$F$3:$F$37,'CLASSES DE PROJETOS'!$C$3:$C$37)</f>
        <v>TE</v>
      </c>
      <c r="G16" t="str">
        <f>_xlfn.TEXTJOIN("/",TRUE,"MSV-163MS-"&amp;LD_01[[#This Row],[TRECHO]],_xlfn.XLOOKUP(LD_01[[#This Row],[SIGLA]],'CLASSES DE PROJETOS'!$C$3:$C$37,'CLASSES DE PROJETOS'!$E$3:$E$37))</f>
        <v>MSV-163MS-452-454/32.TE</v>
      </c>
      <c r="H16" s="6" t="str" cm="1">
        <f t="array" ref="H16">_xlfn.TEXTJOIN(",",TRUE,_xlfn._xlws.FILTER(ARQUIVOS[ARQUIVO],(ARQUIVOS[DOCUMENTO]=LD_01[[#This Row],[DOCUMENTO]])*(ARQUIVOS[REVISÃO]=LD_01[[#This Row],[REVISÃO]])*(ARQUIVOS[EXTENSÃO]="pdf")))</f>
        <v>MSV-163MS-452-454-ACA-EXE-DE-G1-004-R04.pdf</v>
      </c>
      <c r="I16" s="6" t="str" cm="1">
        <f t="array" ref="I16">_xlfn.TEXTJOIN(", ",TRUE,_xlfn.UNIQUE(_xlfn._xlws.FILTER(ARQUIVOS_RECEBIDOS!$F$2:$F$5011,ARQUIVOS_RECEBIDOS!$E$2:$E$5011=LD_01[[#This Row],[DOCUMENTO]])))</f>
        <v>R04</v>
      </c>
      <c r="J16" s="13" cm="1">
        <f t="array" ref="J16">_xlfn.UNIQUE(_xlfn._xlws.FILTER(ARQUIVOS[DATA RECEBIMENTO],(ARQUIVOS[DOCUMENTO]=LD_01[[#This Row],[DOCUMENTO]])*(ARQUIVOS[REVISÃO]=LD_01[[#This Row],[REVISÃO]])))</f>
        <v>45838</v>
      </c>
      <c r="K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01/MSV-163MS-452-454/32.TE/MSV-163MS-452-454-ACA-EXE-DE-G1-004-R04.pdf</v>
      </c>
      <c r="L16" s="6" t="str">
        <f>LD_01[[#This Row],[PASTA]]&amp;"/"&amp;LD_01[[#This Row],[ARQUIVO]]</f>
        <v>MSV-163MS-452-454/32.TE/MSV-163MS-452-454-ACA-EXE-DE-G1-004-R04.pdf</v>
      </c>
    </row>
    <row r="17" spans="1:12" x14ac:dyDescent="0.3">
      <c r="A17" s="6" t="s">
        <v>2808</v>
      </c>
      <c r="B17" s="6" t="str">
        <f>VLOOKUP(LD_01[[#This Row],[DOCUMENTO]],_xlfn.SORTBY(ARQUIVOS_RECEBIDOS!$E$2:$F$5011,ARQUIVOS_RECEBIDOS!$F$2:$F$5011,-1),2,)</f>
        <v>R03</v>
      </c>
      <c r="C17" s="6" t="s">
        <v>4313</v>
      </c>
      <c r="D17" s="8" t="s">
        <v>4080</v>
      </c>
      <c r="E17" s="8" t="s">
        <v>4146</v>
      </c>
      <c r="F17" s="6" t="str">
        <f>_xlfn.XLOOKUP(LD_01[[#This Row],[DISCIPLINA]],'CLASSES DE PROJETOS'!$F$3:$F$37,'CLASSES DE PROJETOS'!$C$3:$C$37)</f>
        <v>DR</v>
      </c>
      <c r="G17" t="str">
        <f>_xlfn.TEXTJOIN("/",TRUE,"MSV-163MS-"&amp;LD_01[[#This Row],[TRECHO]],_xlfn.XLOOKUP(LD_01[[#This Row],[SIGLA]],'CLASSES DE PROJETOS'!$C$3:$C$37,'CLASSES DE PROJETOS'!$E$3:$E$37))</f>
        <v>MSV-163MS-452-454/10.DR</v>
      </c>
      <c r="H17" s="6" t="str" cm="1">
        <f t="array" ref="H17">_xlfn.TEXTJOIN(",",TRUE,_xlfn._xlws.FILTER(ARQUIVOS[ARQUIVO],(ARQUIVOS[DOCUMENTO]=LD_01[[#This Row],[DOCUMENTO]])*(ARQUIVOS[REVISÃO]=LD_01[[#This Row],[REVISÃO]])*(ARQUIVOS[EXTENSÃO]="pdf")))</f>
        <v>MSV-163MS-452-454-ACA-EXE-DE-H2-001-R03.pdf</v>
      </c>
      <c r="I17" s="6" t="str" cm="1">
        <f t="array" ref="I17">_xlfn.TEXTJOIN(", ",TRUE,_xlfn.UNIQUE(_xlfn._xlws.FILTER(ARQUIVOS_RECEBIDOS!$F$2:$F$5011,ARQUIVOS_RECEBIDOS!$E$2:$E$5011=LD_01[[#This Row],[DOCUMENTO]])))</f>
        <v>R03</v>
      </c>
      <c r="J17" s="13" cm="1">
        <f t="array" ref="J17">_xlfn.UNIQUE(_xlfn._xlws.FILTER(ARQUIVOS[DATA RECEBIMENTO],(ARQUIVOS[DOCUMENTO]=LD_01[[#This Row],[DOCUMENTO]])*(ARQUIVOS[REVISÃO]=LD_01[[#This Row],[REVISÃO]])))</f>
        <v>45838</v>
      </c>
      <c r="K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01/MSV-163MS-452-454/10.DR/MSV-163MS-452-454-ACA-EXE-DE-H2-001-R03.pdf</v>
      </c>
      <c r="L17" s="6" t="str">
        <f>LD_01[[#This Row],[PASTA]]&amp;"/"&amp;LD_01[[#This Row],[ARQUIVO]]</f>
        <v>MSV-163MS-452-454/10.DR/MSV-163MS-452-454-ACA-EXE-DE-H2-001-R03.pdf</v>
      </c>
    </row>
    <row r="18" spans="1:12" x14ac:dyDescent="0.3">
      <c r="A18" s="6" t="s">
        <v>2809</v>
      </c>
      <c r="B18" s="6" t="str">
        <f>VLOOKUP(LD_01[[#This Row],[DOCUMENTO]],_xlfn.SORTBY(ARQUIVOS_RECEBIDOS!$E$2:$F$5011,ARQUIVOS_RECEBIDOS!$F$2:$F$5011,-1),2,)</f>
        <v>R04</v>
      </c>
      <c r="C18" s="6" t="s">
        <v>4313</v>
      </c>
      <c r="D18" s="8" t="s">
        <v>4080</v>
      </c>
      <c r="E18" s="8" t="s">
        <v>4146</v>
      </c>
      <c r="F18" s="6" t="str">
        <f>_xlfn.XLOOKUP(LD_01[[#This Row],[DISCIPLINA]],'CLASSES DE PROJETOS'!$F$3:$F$37,'CLASSES DE PROJETOS'!$C$3:$C$37)</f>
        <v>DR</v>
      </c>
      <c r="G18" t="str">
        <f>_xlfn.TEXTJOIN("/",TRUE,"MSV-163MS-"&amp;LD_01[[#This Row],[TRECHO]],_xlfn.XLOOKUP(LD_01[[#This Row],[SIGLA]],'CLASSES DE PROJETOS'!$C$3:$C$37,'CLASSES DE PROJETOS'!$E$3:$E$37))</f>
        <v>MSV-163MS-452-454/10.DR</v>
      </c>
      <c r="H18" s="6" t="str" cm="1">
        <f t="array" ref="H18">_xlfn.TEXTJOIN(",",TRUE,_xlfn._xlws.FILTER(ARQUIVOS[ARQUIVO],(ARQUIVOS[DOCUMENTO]=LD_01[[#This Row],[DOCUMENTO]])*(ARQUIVOS[REVISÃO]=LD_01[[#This Row],[REVISÃO]])*(ARQUIVOS[EXTENSÃO]="pdf")))</f>
        <v>MSV-163MS-452-454-ACA-EXE-DE-H2-002-R04.pdf</v>
      </c>
      <c r="I18" s="6" t="str" cm="1">
        <f t="array" ref="I18">_xlfn.TEXTJOIN(", ",TRUE,_xlfn.UNIQUE(_xlfn._xlws.FILTER(ARQUIVOS_RECEBIDOS!$F$2:$F$5011,ARQUIVOS_RECEBIDOS!$E$2:$E$5011=LD_01[[#This Row],[DOCUMENTO]])))</f>
        <v>R03, R04</v>
      </c>
      <c r="J18" s="13" cm="1">
        <f t="array" ref="J18">_xlfn.UNIQUE(_xlfn._xlws.FILTER(ARQUIVOS[DATA RECEBIMENTO],(ARQUIVOS[DOCUMENTO]=LD_01[[#This Row],[DOCUMENTO]])*(ARQUIVOS[REVISÃO]=LD_01[[#This Row],[REVISÃO]])))</f>
        <v>45946</v>
      </c>
      <c r="K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01/MSV-163MS-452-454/10.DR/MSV-163MS-452-454-ACA-EXE-DE-H2-002-R04.pdf</v>
      </c>
      <c r="L18" s="6" t="str">
        <f>LD_01[[#This Row],[PASTA]]&amp;"/"&amp;LD_01[[#This Row],[ARQUIVO]]</f>
        <v>MSV-163MS-452-454/10.DR/MSV-163MS-452-454-ACA-EXE-DE-H2-002-R04.pdf</v>
      </c>
    </row>
    <row r="19" spans="1:12" x14ac:dyDescent="0.3">
      <c r="A19" s="6" t="s">
        <v>2810</v>
      </c>
      <c r="B19" s="6" t="str">
        <f>VLOOKUP(LD_01[[#This Row],[DOCUMENTO]],_xlfn.SORTBY(ARQUIVOS_RECEBIDOS!$E$2:$F$5011,ARQUIVOS_RECEBIDOS!$F$2:$F$5011,-1),2,)</f>
        <v>R03</v>
      </c>
      <c r="C19" s="6" t="s">
        <v>4313</v>
      </c>
      <c r="D19" s="8" t="s">
        <v>4080</v>
      </c>
      <c r="E19" s="8" t="s">
        <v>4146</v>
      </c>
      <c r="F19" s="6" t="str">
        <f>_xlfn.XLOOKUP(LD_01[[#This Row],[DISCIPLINA]],'CLASSES DE PROJETOS'!$F$3:$F$37,'CLASSES DE PROJETOS'!$C$3:$C$37)</f>
        <v>DR</v>
      </c>
      <c r="G19" t="str">
        <f>_xlfn.TEXTJOIN("/",TRUE,"MSV-163MS-"&amp;LD_01[[#This Row],[TRECHO]],_xlfn.XLOOKUP(LD_01[[#This Row],[SIGLA]],'CLASSES DE PROJETOS'!$C$3:$C$37,'CLASSES DE PROJETOS'!$E$3:$E$37))</f>
        <v>MSV-163MS-452-454/10.DR</v>
      </c>
      <c r="H19" s="6" t="str" cm="1">
        <f t="array" ref="H19">_xlfn.TEXTJOIN(",",TRUE,_xlfn._xlws.FILTER(ARQUIVOS[ARQUIVO],(ARQUIVOS[DOCUMENTO]=LD_01[[#This Row],[DOCUMENTO]])*(ARQUIVOS[REVISÃO]=LD_01[[#This Row],[REVISÃO]])*(ARQUIVOS[EXTENSÃO]="pdf")))</f>
        <v>MSV-163MS-452-454-ACA-EXE-DE-H2-003-R03.pdf</v>
      </c>
      <c r="I19" s="6" t="str" cm="1">
        <f t="array" ref="I19">_xlfn.TEXTJOIN(", ",TRUE,_xlfn.UNIQUE(_xlfn._xlws.FILTER(ARQUIVOS_RECEBIDOS!$F$2:$F$5011,ARQUIVOS_RECEBIDOS!$E$2:$E$5011=LD_01[[#This Row],[DOCUMENTO]])))</f>
        <v>R03</v>
      </c>
      <c r="J19" s="13" cm="1">
        <f t="array" ref="J19">_xlfn.UNIQUE(_xlfn._xlws.FILTER(ARQUIVOS[DATA RECEBIMENTO],(ARQUIVOS[DOCUMENTO]=LD_01[[#This Row],[DOCUMENTO]])*(ARQUIVOS[REVISÃO]=LD_01[[#This Row],[REVISÃO]])))</f>
        <v>45838</v>
      </c>
      <c r="K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01/MSV-163MS-452-454/10.DR/MSV-163MS-452-454-ACA-EXE-DE-H2-003-R03.pdf</v>
      </c>
      <c r="L19" s="6" t="str">
        <f>LD_01[[#This Row],[PASTA]]&amp;"/"&amp;LD_01[[#This Row],[ARQUIVO]]</f>
        <v>MSV-163MS-452-454/10.DR/MSV-163MS-452-454-ACA-EXE-DE-H2-003-R03.pdf</v>
      </c>
    </row>
    <row r="20" spans="1:12" x14ac:dyDescent="0.3">
      <c r="A20" s="6" t="s">
        <v>2811</v>
      </c>
      <c r="B20" s="6" t="str">
        <f>VLOOKUP(LD_01[[#This Row],[DOCUMENTO]],_xlfn.SORTBY(ARQUIVOS_RECEBIDOS!$E$2:$F$5011,ARQUIVOS_RECEBIDOS!$F$2:$F$5011,-1),2,)</f>
        <v>R05</v>
      </c>
      <c r="C20" s="6" t="s">
        <v>4313</v>
      </c>
      <c r="D20" s="8" t="s">
        <v>4082</v>
      </c>
      <c r="E20" s="8" t="s">
        <v>4146</v>
      </c>
      <c r="F20" s="6" t="str">
        <f>_xlfn.XLOOKUP(LD_01[[#This Row],[DISCIPLINA]],'CLASSES DE PROJETOS'!$F$3:$F$37,'CLASSES DE PROJETOS'!$C$3:$C$37)</f>
        <v>DR</v>
      </c>
      <c r="G20" t="str">
        <f>_xlfn.TEXTJOIN("/",TRUE,"MSV-163MS-"&amp;LD_01[[#This Row],[TRECHO]],_xlfn.XLOOKUP(LD_01[[#This Row],[SIGLA]],'CLASSES DE PROJETOS'!$C$3:$C$37,'CLASSES DE PROJETOS'!$E$3:$E$37))</f>
        <v>MSV-163MS-452-454/10.DR</v>
      </c>
      <c r="H20" s="6" t="str" cm="1">
        <f t="array" ref="H20">_xlfn.TEXTJOIN(",",TRUE,_xlfn._xlws.FILTER(ARQUIVOS[ARQUIVO],(ARQUIVOS[DOCUMENTO]=LD_01[[#This Row],[DOCUMENTO]])*(ARQUIVOS[REVISÃO]=LD_01[[#This Row],[REVISÃO]])*(ARQUIVOS[EXTENSÃO]="pdf")))</f>
        <v>MSV-163MS-452-454-ACA-EXE-DE-H2-004-R05.pdf</v>
      </c>
      <c r="I20" s="6" t="str" cm="1">
        <f t="array" ref="I20">_xlfn.TEXTJOIN(", ",TRUE,_xlfn.UNIQUE(_xlfn._xlws.FILTER(ARQUIVOS_RECEBIDOS!$F$2:$F$5011,ARQUIVOS_RECEBIDOS!$E$2:$E$5011=LD_01[[#This Row],[DOCUMENTO]])))</f>
        <v>R05</v>
      </c>
      <c r="J20" s="13" cm="1">
        <f t="array" ref="J20">_xlfn.UNIQUE(_xlfn._xlws.FILTER(ARQUIVOS[DATA RECEBIMENTO],(ARQUIVOS[DOCUMENTO]=LD_01[[#This Row],[DOCUMENTO]])*(ARQUIVOS[REVISÃO]=LD_01[[#This Row],[REVISÃO]])))</f>
        <v>45838</v>
      </c>
      <c r="K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01/MSV-163MS-452-454/10.DR/MSV-163MS-452-454-ACA-EXE-DE-H2-004-R05.pdf</v>
      </c>
      <c r="L20" s="6" t="str">
        <f>LD_01[[#This Row],[PASTA]]&amp;"/"&amp;LD_01[[#This Row],[ARQUIVO]]</f>
        <v>MSV-163MS-452-454/10.DR/MSV-163MS-452-454-ACA-EXE-DE-H2-004-R05.pdf</v>
      </c>
    </row>
    <row r="21" spans="1:12" ht="28.8" x14ac:dyDescent="0.3">
      <c r="A21" s="6" t="s">
        <v>2812</v>
      </c>
      <c r="B21" s="6" t="str">
        <f>VLOOKUP(LD_01[[#This Row],[DOCUMENTO]],_xlfn.SORTBY(ARQUIVOS_RECEBIDOS!$E$2:$F$5011,ARQUIVOS_RECEBIDOS!$F$2:$F$5011,-1),2,)</f>
        <v>R03</v>
      </c>
      <c r="C21" s="6" t="s">
        <v>4313</v>
      </c>
      <c r="D21" s="8" t="s">
        <v>4083</v>
      </c>
      <c r="E21" s="8" t="s">
        <v>4146</v>
      </c>
      <c r="F21" s="6" t="str">
        <f>_xlfn.XLOOKUP(LD_01[[#This Row],[DISCIPLINA]],'CLASSES DE PROJETOS'!$F$3:$F$37,'CLASSES DE PROJETOS'!$C$3:$C$37)</f>
        <v>DR</v>
      </c>
      <c r="G21" t="str">
        <f>_xlfn.TEXTJOIN("/",TRUE,"MSV-163MS-"&amp;LD_01[[#This Row],[TRECHO]],_xlfn.XLOOKUP(LD_01[[#This Row],[SIGLA]],'CLASSES DE PROJETOS'!$C$3:$C$37,'CLASSES DE PROJETOS'!$E$3:$E$37))</f>
        <v>MSV-163MS-452-454/10.DR</v>
      </c>
      <c r="H21" s="6" t="str" cm="1">
        <f t="array" ref="H21">_xlfn.TEXTJOIN(",",TRUE,_xlfn._xlws.FILTER(ARQUIVOS[ARQUIVO],(ARQUIVOS[DOCUMENTO]=LD_01[[#This Row],[DOCUMENTO]])*(ARQUIVOS[REVISÃO]=LD_01[[#This Row],[REVISÃO]])*(ARQUIVOS[EXTENSÃO]="pdf")))</f>
        <v>MSV-163MS-452-454-ACA-EXE-DE-H2-101-R03.pdf</v>
      </c>
      <c r="I21" s="6" t="str" cm="1">
        <f t="array" ref="I21">_xlfn.TEXTJOIN(", ",TRUE,_xlfn.UNIQUE(_xlfn._xlws.FILTER(ARQUIVOS_RECEBIDOS!$F$2:$F$5011,ARQUIVOS_RECEBIDOS!$E$2:$E$5011=LD_01[[#This Row],[DOCUMENTO]])))</f>
        <v>R03</v>
      </c>
      <c r="J21" s="13" cm="1">
        <f t="array" ref="J21">_xlfn.UNIQUE(_xlfn._xlws.FILTER(ARQUIVOS[DATA RECEBIMENTO],(ARQUIVOS[DOCUMENTO]=LD_01[[#This Row],[DOCUMENTO]])*(ARQUIVOS[REVISÃO]=LD_01[[#This Row],[REVISÃO]])))</f>
        <v>45838</v>
      </c>
      <c r="K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01/MSV-163MS-452-454/10.DR/MSV-163MS-452-454-ACA-EXE-DE-H2-101-R03.pdf</v>
      </c>
      <c r="L21" s="6" t="str">
        <f>LD_01[[#This Row],[PASTA]]&amp;"/"&amp;LD_01[[#This Row],[ARQUIVO]]</f>
        <v>MSV-163MS-452-454/10.DR/MSV-163MS-452-454-ACA-EXE-DE-H2-101-R03.pdf</v>
      </c>
    </row>
    <row r="22" spans="1:12" x14ac:dyDescent="0.3">
      <c r="A22" s="6" t="s">
        <v>2813</v>
      </c>
      <c r="B22" s="6" t="str">
        <f>VLOOKUP(LD_01[[#This Row],[DOCUMENTO]],_xlfn.SORTBY(ARQUIVOS_RECEBIDOS!$E$2:$F$5011,ARQUIVOS_RECEBIDOS!$F$2:$F$5011,-1),2,)</f>
        <v>R00</v>
      </c>
      <c r="C22" s="6" t="s">
        <v>4313</v>
      </c>
      <c r="D22" s="8" t="s">
        <v>4084</v>
      </c>
      <c r="E22" s="8" t="s">
        <v>4146</v>
      </c>
      <c r="F22" s="6" t="str">
        <f>_xlfn.XLOOKUP(LD_01[[#This Row],[DISCIPLINA]],'CLASSES DE PROJETOS'!$F$3:$F$37,'CLASSES DE PROJETOS'!$C$3:$C$37)</f>
        <v>DR</v>
      </c>
      <c r="G22" t="str">
        <f>_xlfn.TEXTJOIN("/",TRUE,"MSV-163MS-"&amp;LD_01[[#This Row],[TRECHO]],_xlfn.XLOOKUP(LD_01[[#This Row],[SIGLA]],'CLASSES DE PROJETOS'!$C$3:$C$37,'CLASSES DE PROJETOS'!$E$3:$E$37))</f>
        <v>MSV-163MS-452-454/10.DR</v>
      </c>
      <c r="H22" s="6" t="str" cm="1">
        <f t="array" ref="H22">_xlfn.TEXTJOIN(",",TRUE,_xlfn._xlws.FILTER(ARQUIVOS[ARQUIVO],(ARQUIVOS[DOCUMENTO]=LD_01[[#This Row],[DOCUMENTO]])*(ARQUIVOS[REVISÃO]=LD_01[[#This Row],[REVISÃO]])*(ARQUIVOS[EXTENSÃO]="pdf")))</f>
        <v>MSV-163MS-452-454-ACA-EXE-DE-H2-102-R00.pdf</v>
      </c>
      <c r="I22" s="6" t="str" cm="1">
        <f t="array" ref="I22">_xlfn.TEXTJOIN(", ",TRUE,_xlfn.UNIQUE(_xlfn._xlws.FILTER(ARQUIVOS_RECEBIDOS!$F$2:$F$5011,ARQUIVOS_RECEBIDOS!$E$2:$E$5011=LD_01[[#This Row],[DOCUMENTO]])))</f>
        <v>R00</v>
      </c>
      <c r="J22" s="13" cm="1">
        <f t="array" ref="J22">_xlfn.UNIQUE(_xlfn._xlws.FILTER(ARQUIVOS[DATA RECEBIMENTO],(ARQUIVOS[DOCUMENTO]=LD_01[[#This Row],[DOCUMENTO]])*(ARQUIVOS[REVISÃO]=LD_01[[#This Row],[REVISÃO]])))</f>
        <v>45838</v>
      </c>
      <c r="K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01/MSV-163MS-452-454/10.DR/MSV-163MS-452-454-ACA-EXE-DE-H2-102-R00.pdf</v>
      </c>
      <c r="L22" s="6" t="str">
        <f>LD_01[[#This Row],[PASTA]]&amp;"/"&amp;LD_01[[#This Row],[ARQUIVO]]</f>
        <v>MSV-163MS-452-454/10.DR/MSV-163MS-452-454-ACA-EXE-DE-H2-102-R00.pdf</v>
      </c>
    </row>
    <row r="23" spans="1:12" x14ac:dyDescent="0.3">
      <c r="A23" s="6" t="s">
        <v>2822</v>
      </c>
      <c r="B23" s="6" t="str">
        <f>VLOOKUP(LD_01[[#This Row],[DOCUMENTO]],_xlfn.SORTBY(ARQUIVOS_RECEBIDOS!$E$2:$F$5011,ARQUIVOS_RECEBIDOS!$F$2:$F$5011,-1),2,)</f>
        <v>R04</v>
      </c>
      <c r="C23" s="6" t="s">
        <v>4313</v>
      </c>
      <c r="D23" s="8" t="s">
        <v>4091</v>
      </c>
      <c r="E23" s="8" t="s">
        <v>4147</v>
      </c>
      <c r="F23" s="6" t="str">
        <f>_xlfn.XLOOKUP(LD_01[[#This Row],[DISCIPLINA]],'CLASSES DE PROJETOS'!$F$3:$F$37,'CLASSES DE PROJETOS'!$C$3:$C$37)</f>
        <v>PV</v>
      </c>
      <c r="G23" t="str">
        <f>_xlfn.TEXTJOIN("/",TRUE,"MSV-163MS-"&amp;LD_01[[#This Row],[TRECHO]],_xlfn.XLOOKUP(LD_01[[#This Row],[SIGLA]],'CLASSES DE PROJETOS'!$C$3:$C$37,'CLASSES DE PROJETOS'!$E$3:$E$37))</f>
        <v>MSV-163MS-452-454/28.PV</v>
      </c>
      <c r="H23" s="6" t="str" cm="1">
        <f t="array" ref="H23">_xlfn.TEXTJOIN(",",TRUE,_xlfn._xlws.FILTER(ARQUIVOS[ARQUIVO],(ARQUIVOS[DOCUMENTO]=LD_01[[#This Row],[DOCUMENTO]])*(ARQUIVOS[REVISÃO]=LD_01[[#This Row],[REVISÃO]])*(ARQUIVOS[EXTENSÃO]="pdf")))</f>
        <v>MSV-163MS-452-454-ACA-EXE-DE-I2-001-R04.pdf</v>
      </c>
      <c r="I23" s="6" t="str" cm="1">
        <f t="array" ref="I23">_xlfn.TEXTJOIN(", ",TRUE,_xlfn.UNIQUE(_xlfn._xlws.FILTER(ARQUIVOS_RECEBIDOS!$F$2:$F$5011,ARQUIVOS_RECEBIDOS!$E$2:$E$5011=LD_01[[#This Row],[DOCUMENTO]])))</f>
        <v>R04</v>
      </c>
      <c r="J23" s="13" cm="1">
        <f t="array" ref="J23">_xlfn.UNIQUE(_xlfn._xlws.FILTER(ARQUIVOS[DATA RECEBIMENTO],(ARQUIVOS[DOCUMENTO]=LD_01[[#This Row],[DOCUMENTO]])*(ARQUIVOS[REVISÃO]=LD_01[[#This Row],[REVISÃO]])))</f>
        <v>45838</v>
      </c>
      <c r="K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01/MSV-163MS-452-454/28.PV/MSV-163MS-452-454-ACA-EXE-DE-I2-001-R04.pdf</v>
      </c>
      <c r="L23" s="6" t="str">
        <f>LD_01[[#This Row],[PASTA]]&amp;"/"&amp;LD_01[[#This Row],[ARQUIVO]]</f>
        <v>MSV-163MS-452-454/28.PV/MSV-163MS-452-454-ACA-EXE-DE-I2-001-R04.pdf</v>
      </c>
    </row>
    <row r="24" spans="1:12" x14ac:dyDescent="0.3">
      <c r="A24" s="6" t="s">
        <v>2823</v>
      </c>
      <c r="B24" s="6" t="str">
        <f>VLOOKUP(LD_01[[#This Row],[DOCUMENTO]],_xlfn.SORTBY(ARQUIVOS_RECEBIDOS!$E$2:$F$5011,ARQUIVOS_RECEBIDOS!$F$2:$F$5011,-1),2,)</f>
        <v>R03</v>
      </c>
      <c r="C24" s="6" t="s">
        <v>4313</v>
      </c>
      <c r="D24" s="8" t="s">
        <v>4091</v>
      </c>
      <c r="E24" s="8" t="s">
        <v>4147</v>
      </c>
      <c r="F24" s="6" t="str">
        <f>_xlfn.XLOOKUP(LD_01[[#This Row],[DISCIPLINA]],'CLASSES DE PROJETOS'!$F$3:$F$37,'CLASSES DE PROJETOS'!$C$3:$C$37)</f>
        <v>PV</v>
      </c>
      <c r="G24" t="str">
        <f>_xlfn.TEXTJOIN("/",TRUE,"MSV-163MS-"&amp;LD_01[[#This Row],[TRECHO]],_xlfn.XLOOKUP(LD_01[[#This Row],[SIGLA]],'CLASSES DE PROJETOS'!$C$3:$C$37,'CLASSES DE PROJETOS'!$E$3:$E$37))</f>
        <v>MSV-163MS-452-454/28.PV</v>
      </c>
      <c r="H24" s="6" t="str" cm="1">
        <f t="array" ref="H24">_xlfn.TEXTJOIN(",",TRUE,_xlfn._xlws.FILTER(ARQUIVOS[ARQUIVO],(ARQUIVOS[DOCUMENTO]=LD_01[[#This Row],[DOCUMENTO]])*(ARQUIVOS[REVISÃO]=LD_01[[#This Row],[REVISÃO]])*(ARQUIVOS[EXTENSÃO]="pdf")))</f>
        <v>MSV-163MS-452-454-ACA-EXE-DE-I2-002-R03.pdf</v>
      </c>
      <c r="I24" s="6" t="str" cm="1">
        <f t="array" ref="I24">_xlfn.TEXTJOIN(", ",TRUE,_xlfn.UNIQUE(_xlfn._xlws.FILTER(ARQUIVOS_RECEBIDOS!$F$2:$F$5011,ARQUIVOS_RECEBIDOS!$E$2:$E$5011=LD_01[[#This Row],[DOCUMENTO]])))</f>
        <v>R03</v>
      </c>
      <c r="J24" s="13" cm="1">
        <f t="array" ref="J24">_xlfn.UNIQUE(_xlfn._xlws.FILTER(ARQUIVOS[DATA RECEBIMENTO],(ARQUIVOS[DOCUMENTO]=LD_01[[#This Row],[DOCUMENTO]])*(ARQUIVOS[REVISÃO]=LD_01[[#This Row],[REVISÃO]])))</f>
        <v>45838</v>
      </c>
      <c r="K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01/MSV-163MS-452-454/28.PV/MSV-163MS-452-454-ACA-EXE-DE-I2-002-R03.pdf</v>
      </c>
      <c r="L24" s="6" t="str">
        <f>LD_01[[#This Row],[PASTA]]&amp;"/"&amp;LD_01[[#This Row],[ARQUIVO]]</f>
        <v>MSV-163MS-452-454/28.PV/MSV-163MS-452-454-ACA-EXE-DE-I2-002-R03.pdf</v>
      </c>
    </row>
    <row r="25" spans="1:12" x14ac:dyDescent="0.3">
      <c r="A25" s="6" t="s">
        <v>2824</v>
      </c>
      <c r="B25" s="6" t="str">
        <f>VLOOKUP(LD_01[[#This Row],[DOCUMENTO]],_xlfn.SORTBY(ARQUIVOS_RECEBIDOS!$E$2:$F$5011,ARQUIVOS_RECEBIDOS!$F$2:$F$5011,-1),2,)</f>
        <v>R03</v>
      </c>
      <c r="C25" s="6" t="s">
        <v>4313</v>
      </c>
      <c r="D25" s="8" t="s">
        <v>4091</v>
      </c>
      <c r="E25" s="8" t="s">
        <v>4147</v>
      </c>
      <c r="F25" s="6" t="str">
        <f>_xlfn.XLOOKUP(LD_01[[#This Row],[DISCIPLINA]],'CLASSES DE PROJETOS'!$F$3:$F$37,'CLASSES DE PROJETOS'!$C$3:$C$37)</f>
        <v>PV</v>
      </c>
      <c r="G25" t="str">
        <f>_xlfn.TEXTJOIN("/",TRUE,"MSV-163MS-"&amp;LD_01[[#This Row],[TRECHO]],_xlfn.XLOOKUP(LD_01[[#This Row],[SIGLA]],'CLASSES DE PROJETOS'!$C$3:$C$37,'CLASSES DE PROJETOS'!$E$3:$E$37))</f>
        <v>MSV-163MS-452-454/28.PV</v>
      </c>
      <c r="H25" s="6" t="str" cm="1">
        <f t="array" ref="H25">_xlfn.TEXTJOIN(",",TRUE,_xlfn._xlws.FILTER(ARQUIVOS[ARQUIVO],(ARQUIVOS[DOCUMENTO]=LD_01[[#This Row],[DOCUMENTO]])*(ARQUIVOS[REVISÃO]=LD_01[[#This Row],[REVISÃO]])*(ARQUIVOS[EXTENSÃO]="pdf")))</f>
        <v>MSV-163MS-452-454-ACA-EXE-DE-I2-003-R03.pdf</v>
      </c>
      <c r="I25" s="6" t="str" cm="1">
        <f t="array" ref="I25">_xlfn.TEXTJOIN(", ",TRUE,_xlfn.UNIQUE(_xlfn._xlws.FILTER(ARQUIVOS_RECEBIDOS!$F$2:$F$5011,ARQUIVOS_RECEBIDOS!$E$2:$E$5011=LD_01[[#This Row],[DOCUMENTO]])))</f>
        <v>R03</v>
      </c>
      <c r="J25" s="13" cm="1">
        <f t="array" ref="J25">_xlfn.UNIQUE(_xlfn._xlws.FILTER(ARQUIVOS[DATA RECEBIMENTO],(ARQUIVOS[DOCUMENTO]=LD_01[[#This Row],[DOCUMENTO]])*(ARQUIVOS[REVISÃO]=LD_01[[#This Row],[REVISÃO]])))</f>
        <v>45838</v>
      </c>
      <c r="K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01/MSV-163MS-452-454/28.PV/MSV-163MS-452-454-ACA-EXE-DE-I2-003-R03.pdf</v>
      </c>
      <c r="L25" s="6" t="str">
        <f>LD_01[[#This Row],[PASTA]]&amp;"/"&amp;LD_01[[#This Row],[ARQUIVO]]</f>
        <v>MSV-163MS-452-454/28.PV/MSV-163MS-452-454-ACA-EXE-DE-I2-003-R03.pdf</v>
      </c>
    </row>
    <row r="26" spans="1:12" x14ac:dyDescent="0.3">
      <c r="A26" s="6" t="s">
        <v>2825</v>
      </c>
      <c r="B26" s="6" t="str">
        <f>VLOOKUP(LD_01[[#This Row],[DOCUMENTO]],_xlfn.SORTBY(ARQUIVOS_RECEBIDOS!$E$2:$F$5011,ARQUIVOS_RECEBIDOS!$F$2:$F$5011,-1),2,)</f>
        <v>R07</v>
      </c>
      <c r="C26" s="6" t="s">
        <v>4313</v>
      </c>
      <c r="D26" s="8" t="s">
        <v>4092</v>
      </c>
      <c r="E26" s="8" t="s">
        <v>4147</v>
      </c>
      <c r="F26" s="6" t="str">
        <f>_xlfn.XLOOKUP(LD_01[[#This Row],[DISCIPLINA]],'CLASSES DE PROJETOS'!$F$3:$F$37,'CLASSES DE PROJETOS'!$C$3:$C$37)</f>
        <v>PV</v>
      </c>
      <c r="G26" t="str">
        <f>_xlfn.TEXTJOIN("/",TRUE,"MSV-163MS-"&amp;LD_01[[#This Row],[TRECHO]],_xlfn.XLOOKUP(LD_01[[#This Row],[SIGLA]],'CLASSES DE PROJETOS'!$C$3:$C$37,'CLASSES DE PROJETOS'!$E$3:$E$37))</f>
        <v>MSV-163MS-452-454/28.PV</v>
      </c>
      <c r="H26" s="6" t="str" cm="1">
        <f t="array" ref="H26">_xlfn.TEXTJOIN(",",TRUE,_xlfn._xlws.FILTER(ARQUIVOS[ARQUIVO],(ARQUIVOS[DOCUMENTO]=LD_01[[#This Row],[DOCUMENTO]])*(ARQUIVOS[REVISÃO]=LD_01[[#This Row],[REVISÃO]])*(ARQUIVOS[EXTENSÃO]="pdf")))</f>
        <v>MSV-163MS-452-454-ACA-EXE-DE-I2-004-R07.pdf</v>
      </c>
      <c r="I26" s="6" t="str" cm="1">
        <f t="array" ref="I26">_xlfn.TEXTJOIN(", ",TRUE,_xlfn.UNIQUE(_xlfn._xlws.FILTER(ARQUIVOS_RECEBIDOS!$F$2:$F$5011,ARQUIVOS_RECEBIDOS!$E$2:$E$5011=LD_01[[#This Row],[DOCUMENTO]])))</f>
        <v>R06, R07</v>
      </c>
      <c r="J26" s="13" cm="1">
        <f t="array" ref="J26">_xlfn.UNIQUE(_xlfn._xlws.FILTER(ARQUIVOS[DATA RECEBIMENTO],(ARQUIVOS[DOCUMENTO]=LD_01[[#This Row],[DOCUMENTO]])*(ARQUIVOS[REVISÃO]=LD_01[[#This Row],[REVISÃO]])))</f>
        <v>45895</v>
      </c>
      <c r="K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01/MSV-163MS-452-454/28.PV/MSV-163MS-452-454-ACA-EXE-DE-I2-004-R07.pdf</v>
      </c>
      <c r="L26" s="6" t="str">
        <f>LD_01[[#This Row],[PASTA]]&amp;"/"&amp;LD_01[[#This Row],[ARQUIVO]]</f>
        <v>MSV-163MS-452-454/28.PV/MSV-163MS-452-454-ACA-EXE-DE-I2-004-R07.pdf</v>
      </c>
    </row>
    <row r="27" spans="1:12" x14ac:dyDescent="0.3">
      <c r="A27" s="6" t="s">
        <v>2827</v>
      </c>
      <c r="B27" s="6" t="str">
        <f>VLOOKUP(LD_01[[#This Row],[DOCUMENTO]],_xlfn.SORTBY(ARQUIVOS_RECEBIDOS!$E$2:$F$5011,ARQUIVOS_RECEBIDOS!$F$2:$F$5011,-1),2,)</f>
        <v>R06</v>
      </c>
      <c r="C27" s="6" t="s">
        <v>4313</v>
      </c>
      <c r="D27" s="8" t="s">
        <v>4093</v>
      </c>
      <c r="E27" s="8" t="s">
        <v>4147</v>
      </c>
      <c r="F27" s="6" t="str">
        <f>_xlfn.XLOOKUP(LD_01[[#This Row],[DISCIPLINA]],'CLASSES DE PROJETOS'!$F$3:$F$37,'CLASSES DE PROJETOS'!$C$3:$C$37)</f>
        <v>PV</v>
      </c>
      <c r="G27" t="str">
        <f>_xlfn.TEXTJOIN("/",TRUE,"MSV-163MS-"&amp;LD_01[[#This Row],[TRECHO]],_xlfn.XLOOKUP(LD_01[[#This Row],[SIGLA]],'CLASSES DE PROJETOS'!$C$3:$C$37,'CLASSES DE PROJETOS'!$E$3:$E$37))</f>
        <v>MSV-163MS-452-454/28.PV</v>
      </c>
      <c r="H27" s="6" t="str" cm="1">
        <f t="array" ref="H27">_xlfn.TEXTJOIN(",",TRUE,_xlfn._xlws.FILTER(ARQUIVOS[ARQUIVO],(ARQUIVOS[DOCUMENTO]=LD_01[[#This Row],[DOCUMENTO]])*(ARQUIVOS[REVISÃO]=LD_01[[#This Row],[REVISÃO]])*(ARQUIVOS[EXTENSÃO]="pdf")))</f>
        <v>MSV-163MS-452-454-ACA-EXE-DE-I2-005-R06.pdf</v>
      </c>
      <c r="I27" s="6" t="str" cm="1">
        <f t="array" ref="I27">_xlfn.TEXTJOIN(", ",TRUE,_xlfn.UNIQUE(_xlfn._xlws.FILTER(ARQUIVOS_RECEBIDOS!$F$2:$F$5011,ARQUIVOS_RECEBIDOS!$E$2:$E$5011=LD_01[[#This Row],[DOCUMENTO]])))</f>
        <v>R06</v>
      </c>
      <c r="J27" s="13" cm="1">
        <f t="array" ref="J27">_xlfn.UNIQUE(_xlfn._xlws.FILTER(ARQUIVOS[DATA RECEBIMENTO],(ARQUIVOS[DOCUMENTO]=LD_01[[#This Row],[DOCUMENTO]])*(ARQUIVOS[REVISÃO]=LD_01[[#This Row],[REVISÃO]])))</f>
        <v>45838</v>
      </c>
      <c r="K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01/MSV-163MS-452-454/28.PV/MSV-163MS-452-454-ACA-EXE-DE-I2-005-R06.pdf</v>
      </c>
      <c r="L27" s="6" t="str">
        <f>LD_01[[#This Row],[PASTA]]&amp;"/"&amp;LD_01[[#This Row],[ARQUIVO]]</f>
        <v>MSV-163MS-452-454/28.PV/MSV-163MS-452-454-ACA-EXE-DE-I2-005-R06.pdf</v>
      </c>
    </row>
    <row r="28" spans="1:12" x14ac:dyDescent="0.3">
      <c r="A28" s="6" t="s">
        <v>2816</v>
      </c>
      <c r="B28" s="6" t="str">
        <f>VLOOKUP(LD_01[[#This Row],[DOCUMENTO]],_xlfn.SORTBY(ARQUIVOS_RECEBIDOS!$E$2:$F$5011,ARQUIVOS_RECEBIDOS!$F$2:$F$5011,-1),2,)</f>
        <v>R05</v>
      </c>
      <c r="C28" s="6" t="s">
        <v>4313</v>
      </c>
      <c r="D28" s="8" t="s">
        <v>4087</v>
      </c>
      <c r="E28" s="8" t="s">
        <v>4335</v>
      </c>
      <c r="F28" s="6" t="str">
        <f>_xlfn.XLOOKUP(LD_01[[#This Row],[DISCIPLINA]],'CLASSES DE PROJETOS'!$F$3:$F$37,'CLASSES DE PROJETOS'!$C$3:$C$37)</f>
        <v>SI</v>
      </c>
      <c r="G28" t="str">
        <f>_xlfn.TEXTJOIN("/",TRUE,"MSV-163MS-"&amp;LD_01[[#This Row],[TRECHO]],_xlfn.XLOOKUP(LD_01[[#This Row],[SIGLA]],'CLASSES DE PROJETOS'!$C$3:$C$37,'CLASSES DE PROJETOS'!$E$3:$E$37))</f>
        <v>MSV-163MS-452-454/31.SI</v>
      </c>
      <c r="H28" s="6" t="str" cm="1">
        <f t="array" ref="H28">_xlfn.TEXTJOIN(",",TRUE,_xlfn._xlws.FILTER(ARQUIVOS[ARQUIVO],(ARQUIVOS[DOCUMENTO]=LD_01[[#This Row],[DOCUMENTO]])*(ARQUIVOS[REVISÃO]=LD_01[[#This Row],[REVISÃO]])*(ARQUIVOS[EXTENSÃO]="pdf")))</f>
        <v>MSV-163MS-452-454-ACA-EXE-DE-J1-001-R05.pdf</v>
      </c>
      <c r="I28" s="6" t="str" cm="1">
        <f t="array" ref="I28">_xlfn.TEXTJOIN(", ",TRUE,_xlfn.UNIQUE(_xlfn._xlws.FILTER(ARQUIVOS_RECEBIDOS!$F$2:$F$5011,ARQUIVOS_RECEBIDOS!$E$2:$E$5011=LD_01[[#This Row],[DOCUMENTO]])))</f>
        <v>R05</v>
      </c>
      <c r="J28" s="13" cm="1">
        <f t="array" ref="J28">_xlfn.UNIQUE(_xlfn._xlws.FILTER(ARQUIVOS[DATA RECEBIMENTO],(ARQUIVOS[DOCUMENTO]=LD_01[[#This Row],[DOCUMENTO]])*(ARQUIVOS[REVISÃO]=LD_01[[#This Row],[REVISÃO]])))</f>
        <v>45838</v>
      </c>
      <c r="K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01/MSV-163MS-452-454/31.SI/MSV-163MS-452-454-ACA-EXE-DE-J1-001-R05.pdf</v>
      </c>
      <c r="L28" s="6" t="str">
        <f>LD_01[[#This Row],[PASTA]]&amp;"/"&amp;LD_01[[#This Row],[ARQUIVO]]</f>
        <v>MSV-163MS-452-454/31.SI/MSV-163MS-452-454-ACA-EXE-DE-J1-001-R05.pdf</v>
      </c>
    </row>
    <row r="29" spans="1:12" x14ac:dyDescent="0.3">
      <c r="A29" s="6" t="s">
        <v>2817</v>
      </c>
      <c r="B29" s="6" t="str">
        <f>VLOOKUP(LD_01[[#This Row],[DOCUMENTO]],_xlfn.SORTBY(ARQUIVOS_RECEBIDOS!$E$2:$F$5011,ARQUIVOS_RECEBIDOS!$F$2:$F$5011,-1),2,)</f>
        <v>R04</v>
      </c>
      <c r="C29" s="6" t="s">
        <v>4313</v>
      </c>
      <c r="D29" s="8" t="s">
        <v>4087</v>
      </c>
      <c r="E29" s="8" t="s">
        <v>4335</v>
      </c>
      <c r="F29" s="6" t="str">
        <f>_xlfn.XLOOKUP(LD_01[[#This Row],[DISCIPLINA]],'CLASSES DE PROJETOS'!$F$3:$F$37,'CLASSES DE PROJETOS'!$C$3:$C$37)</f>
        <v>SI</v>
      </c>
      <c r="G29" t="str">
        <f>_xlfn.TEXTJOIN("/",TRUE,"MSV-163MS-"&amp;LD_01[[#This Row],[TRECHO]],_xlfn.XLOOKUP(LD_01[[#This Row],[SIGLA]],'CLASSES DE PROJETOS'!$C$3:$C$37,'CLASSES DE PROJETOS'!$E$3:$E$37))</f>
        <v>MSV-163MS-452-454/31.SI</v>
      </c>
      <c r="H29" s="6" t="str" cm="1">
        <f t="array" ref="H29">_xlfn.TEXTJOIN(",",TRUE,_xlfn._xlws.FILTER(ARQUIVOS[ARQUIVO],(ARQUIVOS[DOCUMENTO]=LD_01[[#This Row],[DOCUMENTO]])*(ARQUIVOS[REVISÃO]=LD_01[[#This Row],[REVISÃO]])*(ARQUIVOS[EXTENSÃO]="pdf")))</f>
        <v>MSV-163MS-452-454-ACA-EXE-DE-J1-002-R04.pdf</v>
      </c>
      <c r="I29" s="6" t="str" cm="1">
        <f t="array" ref="I29">_xlfn.TEXTJOIN(", ",TRUE,_xlfn.UNIQUE(_xlfn._xlws.FILTER(ARQUIVOS_RECEBIDOS!$F$2:$F$5011,ARQUIVOS_RECEBIDOS!$E$2:$E$5011=LD_01[[#This Row],[DOCUMENTO]])))</f>
        <v>R04</v>
      </c>
      <c r="J29" s="13" cm="1">
        <f t="array" ref="J29">_xlfn.UNIQUE(_xlfn._xlws.FILTER(ARQUIVOS[DATA RECEBIMENTO],(ARQUIVOS[DOCUMENTO]=LD_01[[#This Row],[DOCUMENTO]])*(ARQUIVOS[REVISÃO]=LD_01[[#This Row],[REVISÃO]])))</f>
        <v>45838</v>
      </c>
      <c r="K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01/MSV-163MS-452-454/31.SI/MSV-163MS-452-454-ACA-EXE-DE-J1-002-R04.pdf</v>
      </c>
      <c r="L29" s="6" t="str">
        <f>LD_01[[#This Row],[PASTA]]&amp;"/"&amp;LD_01[[#This Row],[ARQUIVO]]</f>
        <v>MSV-163MS-452-454/31.SI/MSV-163MS-452-454-ACA-EXE-DE-J1-002-R04.pdf</v>
      </c>
    </row>
    <row r="30" spans="1:12" x14ac:dyDescent="0.3">
      <c r="A30" s="6" t="s">
        <v>2818</v>
      </c>
      <c r="B30" s="6" t="str">
        <f>VLOOKUP(LD_01[[#This Row],[DOCUMENTO]],_xlfn.SORTBY(ARQUIVOS_RECEBIDOS!$E$2:$F$5011,ARQUIVOS_RECEBIDOS!$F$2:$F$5011,-1),2,)</f>
        <v>R02</v>
      </c>
      <c r="C30" s="6" t="s">
        <v>4313</v>
      </c>
      <c r="D30" s="8" t="s">
        <v>4088</v>
      </c>
      <c r="E30" s="8" t="s">
        <v>4335</v>
      </c>
      <c r="F30" s="6" t="str">
        <f>_xlfn.XLOOKUP(LD_01[[#This Row],[DISCIPLINA]],'CLASSES DE PROJETOS'!$F$3:$F$37,'CLASSES DE PROJETOS'!$C$3:$C$37)</f>
        <v>SI</v>
      </c>
      <c r="G30" t="str">
        <f>_xlfn.TEXTJOIN("/",TRUE,"MSV-163MS-"&amp;LD_01[[#This Row],[TRECHO]],_xlfn.XLOOKUP(LD_01[[#This Row],[SIGLA]],'CLASSES DE PROJETOS'!$C$3:$C$37,'CLASSES DE PROJETOS'!$E$3:$E$37))</f>
        <v>MSV-163MS-452-454/31.SI</v>
      </c>
      <c r="H30" s="6" t="str" cm="1">
        <f t="array" ref="H30">_xlfn.TEXTJOIN(",",TRUE,_xlfn._xlws.FILTER(ARQUIVOS[ARQUIVO],(ARQUIVOS[DOCUMENTO]=LD_01[[#This Row],[DOCUMENTO]])*(ARQUIVOS[REVISÃO]=LD_01[[#This Row],[REVISÃO]])*(ARQUIVOS[EXTENSÃO]="pdf")))</f>
        <v>MSV-163MS-452-454-ACA-EXE-DE-J1-003-R02.pdf</v>
      </c>
      <c r="I30" s="6" t="str" cm="1">
        <f t="array" ref="I30">_xlfn.TEXTJOIN(", ",TRUE,_xlfn.UNIQUE(_xlfn._xlws.FILTER(ARQUIVOS_RECEBIDOS!$F$2:$F$5011,ARQUIVOS_RECEBIDOS!$E$2:$E$5011=LD_01[[#This Row],[DOCUMENTO]])))</f>
        <v>R02</v>
      </c>
      <c r="J30" s="13" cm="1">
        <f t="array" ref="J30">_xlfn.UNIQUE(_xlfn._xlws.FILTER(ARQUIVOS[DATA RECEBIMENTO],(ARQUIVOS[DOCUMENTO]=LD_01[[#This Row],[DOCUMENTO]])*(ARQUIVOS[REVISÃO]=LD_01[[#This Row],[REVISÃO]])))</f>
        <v>45838</v>
      </c>
      <c r="K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01/MSV-163MS-452-454/31.SI/MSV-163MS-452-454-ACA-EXE-DE-J1-003-R02.pdf</v>
      </c>
      <c r="L30" s="6" t="str">
        <f>LD_01[[#This Row],[PASTA]]&amp;"/"&amp;LD_01[[#This Row],[ARQUIVO]]</f>
        <v>MSV-163MS-452-454/31.SI/MSV-163MS-452-454-ACA-EXE-DE-J1-003-R02.pdf</v>
      </c>
    </row>
    <row r="31" spans="1:12" x14ac:dyDescent="0.3">
      <c r="A31" s="6" t="s">
        <v>2820</v>
      </c>
      <c r="B31" s="6" t="str">
        <f>VLOOKUP(LD_01[[#This Row],[DOCUMENTO]],_xlfn.SORTBY(ARQUIVOS_RECEBIDOS!$E$2:$F$5011,ARQUIVOS_RECEBIDOS!$F$2:$F$5011,-1),2,)</f>
        <v>R01</v>
      </c>
      <c r="C31" s="6" t="s">
        <v>4313</v>
      </c>
      <c r="D31" s="8" t="s">
        <v>4089</v>
      </c>
      <c r="E31" s="8" t="s">
        <v>4335</v>
      </c>
      <c r="F31" s="6" t="str">
        <f>_xlfn.XLOOKUP(LD_01[[#This Row],[DISCIPLINA]],'CLASSES DE PROJETOS'!$F$3:$F$37,'CLASSES DE PROJETOS'!$C$3:$C$37)</f>
        <v>SI</v>
      </c>
      <c r="G31" t="str">
        <f>_xlfn.TEXTJOIN("/",TRUE,"MSV-163MS-"&amp;LD_01[[#This Row],[TRECHO]],_xlfn.XLOOKUP(LD_01[[#This Row],[SIGLA]],'CLASSES DE PROJETOS'!$C$3:$C$37,'CLASSES DE PROJETOS'!$E$3:$E$37))</f>
        <v>MSV-163MS-452-454/31.SI</v>
      </c>
      <c r="H31" s="6" t="str" cm="1">
        <f t="array" ref="H31">_xlfn.TEXTJOIN(",",TRUE,_xlfn._xlws.FILTER(ARQUIVOS[ARQUIVO],(ARQUIVOS[DOCUMENTO]=LD_01[[#This Row],[DOCUMENTO]])*(ARQUIVOS[REVISÃO]=LD_01[[#This Row],[REVISÃO]])*(ARQUIVOS[EXTENSÃO]="pdf")))</f>
        <v>MSV-163MS-452-454-ACA-EXE-DE-J1-004-R01.pdf</v>
      </c>
      <c r="I31" s="6" t="str" cm="1">
        <f t="array" ref="I31">_xlfn.TEXTJOIN(", ",TRUE,_xlfn.UNIQUE(_xlfn._xlws.FILTER(ARQUIVOS_RECEBIDOS!$F$2:$F$5011,ARQUIVOS_RECEBIDOS!$E$2:$E$5011=LD_01[[#This Row],[DOCUMENTO]])))</f>
        <v>R01</v>
      </c>
      <c r="J31" s="13" cm="1">
        <f t="array" ref="J31">_xlfn.UNIQUE(_xlfn._xlws.FILTER(ARQUIVOS[DATA RECEBIMENTO],(ARQUIVOS[DOCUMENTO]=LD_01[[#This Row],[DOCUMENTO]])*(ARQUIVOS[REVISÃO]=LD_01[[#This Row],[REVISÃO]])))</f>
        <v>45838</v>
      </c>
      <c r="K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01/MSV-163MS-452-454/31.SI/MSV-163MS-452-454-ACA-EXE-DE-J1-004-R01.pdf</v>
      </c>
      <c r="L31" s="6" t="str">
        <f>LD_01[[#This Row],[PASTA]]&amp;"/"&amp;LD_01[[#This Row],[ARQUIVO]]</f>
        <v>MSV-163MS-452-454/31.SI/MSV-163MS-452-454-ACA-EXE-DE-J1-004-R01.pdf</v>
      </c>
    </row>
    <row r="32" spans="1:12" x14ac:dyDescent="0.3">
      <c r="A32" s="6" t="s">
        <v>2821</v>
      </c>
      <c r="B32" s="6" t="str">
        <f>VLOOKUP(LD_01[[#This Row],[DOCUMENTO]],_xlfn.SORTBY(ARQUIVOS_RECEBIDOS!$E$2:$F$5011,ARQUIVOS_RECEBIDOS!$F$2:$F$5011,-1),2,)</f>
        <v>R00</v>
      </c>
      <c r="C32" s="6" t="s">
        <v>4313</v>
      </c>
      <c r="D32" s="8" t="s">
        <v>4090</v>
      </c>
      <c r="E32" s="8" t="s">
        <v>4335</v>
      </c>
      <c r="F32" s="6" t="str">
        <f>_xlfn.XLOOKUP(LD_01[[#This Row],[DISCIPLINA]],'CLASSES DE PROJETOS'!$F$3:$F$37,'CLASSES DE PROJETOS'!$C$3:$C$37)</f>
        <v>SI</v>
      </c>
      <c r="G32" t="str">
        <f>_xlfn.TEXTJOIN("/",TRUE,"MSV-163MS-"&amp;LD_01[[#This Row],[TRECHO]],_xlfn.XLOOKUP(LD_01[[#This Row],[SIGLA]],'CLASSES DE PROJETOS'!$C$3:$C$37,'CLASSES DE PROJETOS'!$E$3:$E$37))</f>
        <v>MSV-163MS-452-454/31.SI</v>
      </c>
      <c r="H32" s="6" t="str" cm="1">
        <f t="array" ref="H32">_xlfn.TEXTJOIN(",",TRUE,_xlfn._xlws.FILTER(ARQUIVOS[ARQUIVO],(ARQUIVOS[DOCUMENTO]=LD_01[[#This Row],[DOCUMENTO]])*(ARQUIVOS[REVISÃO]=LD_01[[#This Row],[REVISÃO]])*(ARQUIVOS[EXTENSÃO]="pdf")))</f>
        <v>MSV-163MS-452-454-ACA-EXE-DE-J1-005-R00.pdf</v>
      </c>
      <c r="I32" s="6" t="str" cm="1">
        <f t="array" ref="I32">_xlfn.TEXTJOIN(", ",TRUE,_xlfn.UNIQUE(_xlfn._xlws.FILTER(ARQUIVOS_RECEBIDOS!$F$2:$F$5011,ARQUIVOS_RECEBIDOS!$E$2:$E$5011=LD_01[[#This Row],[DOCUMENTO]])))</f>
        <v>R00</v>
      </c>
      <c r="J32" s="13" cm="1">
        <f t="array" ref="J32">_xlfn.UNIQUE(_xlfn._xlws.FILTER(ARQUIVOS[DATA RECEBIMENTO],(ARQUIVOS[DOCUMENTO]=LD_01[[#This Row],[DOCUMENTO]])*(ARQUIVOS[REVISÃO]=LD_01[[#This Row],[REVISÃO]])))</f>
        <v>45838</v>
      </c>
      <c r="K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01/MSV-163MS-452-454/31.SI/MSV-163MS-452-454-ACA-EXE-DE-J1-005-R00.pdf</v>
      </c>
      <c r="L32" s="6" t="str">
        <f>LD_01[[#This Row],[PASTA]]&amp;"/"&amp;LD_01[[#This Row],[ARQUIVO]]</f>
        <v>MSV-163MS-452-454/31.SI/MSV-163MS-452-454-ACA-EXE-DE-J1-005-R00.pdf</v>
      </c>
    </row>
    <row r="33" spans="1:12" ht="28.8" x14ac:dyDescent="0.3">
      <c r="A33" s="6" t="s">
        <v>2835</v>
      </c>
      <c r="B33" s="6" t="str">
        <f>VLOOKUP(LD_01[[#This Row],[DOCUMENTO]],_xlfn.SORTBY(ARQUIVOS_RECEBIDOS!$E$2:$F$5011,ARQUIVOS_RECEBIDOS!$F$2:$F$5011,-1),2,)</f>
        <v>R03</v>
      </c>
      <c r="C33" s="6" t="s">
        <v>4313</v>
      </c>
      <c r="D33" s="8" t="s">
        <v>4174</v>
      </c>
      <c r="E33" s="8" t="s">
        <v>4337</v>
      </c>
      <c r="F33" s="6" t="str">
        <f>_xlfn.XLOOKUP(LD_01[[#This Row],[DISCIPLINA]],'CLASSES DE PROJETOS'!$F$3:$F$37,'CLASSES DE PROJETOS'!$C$3:$C$37)</f>
        <v>IN</v>
      </c>
      <c r="G33" t="str">
        <f>_xlfn.TEXTJOIN("/",TRUE,"MSV-163MS-"&amp;LD_01[[#This Row],[TRECHO]],_xlfn.XLOOKUP(LD_01[[#This Row],[SIGLA]],'CLASSES DE PROJETOS'!$C$3:$C$37,'CLASSES DE PROJETOS'!$E$3:$E$37))</f>
        <v>MSV-163MS-452-454/23.IN</v>
      </c>
      <c r="H33" s="6" t="str" cm="1">
        <f t="array" ref="H33">_xlfn.TEXTJOIN(",",TRUE,_xlfn._xlws.FILTER(ARQUIVOS[ARQUIVO],(ARQUIVOS[DOCUMENTO]=LD_01[[#This Row],[DOCUMENTO]])*(ARQUIVOS[REVISÃO]=LD_01[[#This Row],[REVISÃO]])*(ARQUIVOS[EXTENSÃO]="pdf")))</f>
        <v>MSV-163MS-452-454-ACA-EXE-DE-M1-001-R03.pdf</v>
      </c>
      <c r="I33" s="6" t="str" cm="1">
        <f t="array" ref="I33">_xlfn.TEXTJOIN(", ",TRUE,_xlfn.UNIQUE(_xlfn._xlws.FILTER(ARQUIVOS_RECEBIDOS!$F$2:$F$5011,ARQUIVOS_RECEBIDOS!$E$2:$E$5011=LD_01[[#This Row],[DOCUMENTO]])))</f>
        <v>R03</v>
      </c>
      <c r="J33" s="13" cm="1">
        <f t="array" ref="J33">_xlfn.UNIQUE(_xlfn._xlws.FILTER(ARQUIVOS[DATA RECEBIMENTO],(ARQUIVOS[DOCUMENTO]=LD_01[[#This Row],[DOCUMENTO]])*(ARQUIVOS[REVISÃO]=LD_01[[#This Row],[REVISÃO]])))</f>
        <v>45838</v>
      </c>
      <c r="K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01/MSV-163MS-452-454/23.IN/MSV-163MS-452-454-ACA-EXE-DE-M1-001-R03.pdf</v>
      </c>
      <c r="L33" s="6" t="str">
        <f>LD_01[[#This Row],[PASTA]]&amp;"/"&amp;LD_01[[#This Row],[ARQUIVO]]</f>
        <v>MSV-163MS-452-454/23.IN/MSV-163MS-452-454-ACA-EXE-DE-M1-001-R03.pdf</v>
      </c>
    </row>
    <row r="34" spans="1:12" ht="28.8" x14ac:dyDescent="0.3">
      <c r="A34" s="6" t="s">
        <v>2836</v>
      </c>
      <c r="B34" s="6" t="str">
        <f>VLOOKUP(LD_01[[#This Row],[DOCUMENTO]],_xlfn.SORTBY(ARQUIVOS_RECEBIDOS!$E$2:$F$5011,ARQUIVOS_RECEBIDOS!$F$2:$F$5011,-1),2,)</f>
        <v>R03</v>
      </c>
      <c r="C34" s="6" t="s">
        <v>4313</v>
      </c>
      <c r="D34" s="8" t="s">
        <v>4174</v>
      </c>
      <c r="E34" s="8" t="s">
        <v>4337</v>
      </c>
      <c r="F34" s="6" t="str">
        <f>_xlfn.XLOOKUP(LD_01[[#This Row],[DISCIPLINA]],'CLASSES DE PROJETOS'!$F$3:$F$37,'CLASSES DE PROJETOS'!$C$3:$C$37)</f>
        <v>IN</v>
      </c>
      <c r="G34" t="str">
        <f>_xlfn.TEXTJOIN("/",TRUE,"MSV-163MS-"&amp;LD_01[[#This Row],[TRECHO]],_xlfn.XLOOKUP(LD_01[[#This Row],[SIGLA]],'CLASSES DE PROJETOS'!$C$3:$C$37,'CLASSES DE PROJETOS'!$E$3:$E$37))</f>
        <v>MSV-163MS-452-454/23.IN</v>
      </c>
      <c r="H34" s="6" t="str" cm="1">
        <f t="array" ref="H34">_xlfn.TEXTJOIN(",",TRUE,_xlfn._xlws.FILTER(ARQUIVOS[ARQUIVO],(ARQUIVOS[DOCUMENTO]=LD_01[[#This Row],[DOCUMENTO]])*(ARQUIVOS[REVISÃO]=LD_01[[#This Row],[REVISÃO]])*(ARQUIVOS[EXTENSÃO]="pdf")))</f>
        <v>MSV-163MS-452-454-ACA-EXE-DE-M1-002-R03.pdf</v>
      </c>
      <c r="I34" s="6" t="str" cm="1">
        <f t="array" ref="I34">_xlfn.TEXTJOIN(", ",TRUE,_xlfn.UNIQUE(_xlfn._xlws.FILTER(ARQUIVOS_RECEBIDOS!$F$2:$F$5011,ARQUIVOS_RECEBIDOS!$E$2:$E$5011=LD_01[[#This Row],[DOCUMENTO]])))</f>
        <v>R03</v>
      </c>
      <c r="J34" s="13" cm="1">
        <f t="array" ref="J34">_xlfn.UNIQUE(_xlfn._xlws.FILTER(ARQUIVOS[DATA RECEBIMENTO],(ARQUIVOS[DOCUMENTO]=LD_01[[#This Row],[DOCUMENTO]])*(ARQUIVOS[REVISÃO]=LD_01[[#This Row],[REVISÃO]])))</f>
        <v>45838</v>
      </c>
      <c r="K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01/MSV-163MS-452-454/23.IN/MSV-163MS-452-454-ACA-EXE-DE-M1-002-R03.pdf</v>
      </c>
      <c r="L34" s="6" t="str">
        <f>LD_01[[#This Row],[PASTA]]&amp;"/"&amp;LD_01[[#This Row],[ARQUIVO]]</f>
        <v>MSV-163MS-452-454/23.IN/MSV-163MS-452-454-ACA-EXE-DE-M1-002-R03.pdf</v>
      </c>
    </row>
    <row r="35" spans="1:12" ht="28.8" x14ac:dyDescent="0.3">
      <c r="A35" s="6" t="s">
        <v>2844</v>
      </c>
      <c r="B35" s="6" t="str">
        <f>VLOOKUP(LD_01[[#This Row],[DOCUMENTO]],_xlfn.SORTBY(ARQUIVOS_RECEBIDOS!$E$2:$F$5011,ARQUIVOS_RECEBIDOS!$F$2:$F$5011,-1),2,)</f>
        <v>R04</v>
      </c>
      <c r="C35" s="6" t="s">
        <v>4313</v>
      </c>
      <c r="D35" s="8" t="s">
        <v>4172</v>
      </c>
      <c r="E35" s="8" t="s">
        <v>4338</v>
      </c>
      <c r="F35" s="6" t="str">
        <f>_xlfn.XLOOKUP(LD_01[[#This Row],[DISCIPLINA]],'CLASSES DE PROJETOS'!$F$3:$F$37,'CLASSES DE PROJETOS'!$C$3:$C$37)</f>
        <v>PA</v>
      </c>
      <c r="G35" t="str">
        <f>_xlfn.TEXTJOIN("/",TRUE,"MSV-163MS-"&amp;LD_01[[#This Row],[TRECHO]],_xlfn.XLOOKUP(LD_01[[#This Row],[SIGLA]],'CLASSES DE PROJETOS'!$C$3:$C$37,'CLASSES DE PROJETOS'!$E$3:$E$37))</f>
        <v>MSV-163MS-452-454/27.PA</v>
      </c>
      <c r="H35" s="6" t="str" cm="1">
        <f t="array" ref="H35">_xlfn.TEXTJOIN(",",TRUE,_xlfn._xlws.FILTER(ARQUIVOS[ARQUIVO],(ARQUIVOS[DOCUMENTO]=LD_01[[#This Row],[DOCUMENTO]])*(ARQUIVOS[REVISÃO]=LD_01[[#This Row],[REVISÃO]])*(ARQUIVOS[EXTENSÃO]="pdf")))</f>
        <v>MSV-163MS-452-454-ACA-EXE-DE-N2-001-R04.pdf</v>
      </c>
      <c r="I35" s="6" t="str" cm="1">
        <f t="array" ref="I35">_xlfn.TEXTJOIN(", ",TRUE,_xlfn.UNIQUE(_xlfn._xlws.FILTER(ARQUIVOS_RECEBIDOS!$F$2:$F$5011,ARQUIVOS_RECEBIDOS!$E$2:$E$5011=LD_01[[#This Row],[DOCUMENTO]])))</f>
        <v>R04</v>
      </c>
      <c r="J35" s="13" cm="1">
        <f t="array" ref="J35">_xlfn.UNIQUE(_xlfn._xlws.FILTER(ARQUIVOS[DATA RECEBIMENTO],(ARQUIVOS[DOCUMENTO]=LD_01[[#This Row],[DOCUMENTO]])*(ARQUIVOS[REVISÃO]=LD_01[[#This Row],[REVISÃO]])))</f>
        <v>45838</v>
      </c>
      <c r="K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01/MSV-163MS-452-454/27.PA/MSV-163MS-452-454-ACA-EXE-DE-N2-001-R04.pdf</v>
      </c>
      <c r="L35" s="6" t="str">
        <f>LD_01[[#This Row],[PASTA]]&amp;"/"&amp;LD_01[[#This Row],[ARQUIVO]]</f>
        <v>MSV-163MS-452-454/27.PA/MSV-163MS-452-454-ACA-EXE-DE-N2-001-R04.pdf</v>
      </c>
    </row>
    <row r="36" spans="1:12" ht="28.8" x14ac:dyDescent="0.3">
      <c r="A36" s="6" t="s">
        <v>2845</v>
      </c>
      <c r="B36" s="6" t="str">
        <f>VLOOKUP(LD_01[[#This Row],[DOCUMENTO]],_xlfn.SORTBY(ARQUIVOS_RECEBIDOS!$E$2:$F$5011,ARQUIVOS_RECEBIDOS!$F$2:$F$5011,-1),2,)</f>
        <v>R05</v>
      </c>
      <c r="C36" s="6" t="s">
        <v>4313</v>
      </c>
      <c r="D36" s="8" t="s">
        <v>4172</v>
      </c>
      <c r="E36" s="8" t="s">
        <v>4338</v>
      </c>
      <c r="F36" s="6" t="str">
        <f>_xlfn.XLOOKUP(LD_01[[#This Row],[DISCIPLINA]],'CLASSES DE PROJETOS'!$F$3:$F$37,'CLASSES DE PROJETOS'!$C$3:$C$37)</f>
        <v>PA</v>
      </c>
      <c r="G36" t="str">
        <f>_xlfn.TEXTJOIN("/",TRUE,"MSV-163MS-"&amp;LD_01[[#This Row],[TRECHO]],_xlfn.XLOOKUP(LD_01[[#This Row],[SIGLA]],'CLASSES DE PROJETOS'!$C$3:$C$37,'CLASSES DE PROJETOS'!$E$3:$E$37))</f>
        <v>MSV-163MS-452-454/27.PA</v>
      </c>
      <c r="H36" s="6" t="str" cm="1">
        <f t="array" ref="H36">_xlfn.TEXTJOIN(",",TRUE,_xlfn._xlws.FILTER(ARQUIVOS[ARQUIVO],(ARQUIVOS[DOCUMENTO]=LD_01[[#This Row],[DOCUMENTO]])*(ARQUIVOS[REVISÃO]=LD_01[[#This Row],[REVISÃO]])*(ARQUIVOS[EXTENSÃO]="pdf")))</f>
        <v>MSV-163MS-452-454-ACA-EXE-DE-N2-002-R05.pdf</v>
      </c>
      <c r="I36" s="6" t="str" cm="1">
        <f t="array" ref="I36">_xlfn.TEXTJOIN(", ",TRUE,_xlfn.UNIQUE(_xlfn._xlws.FILTER(ARQUIVOS_RECEBIDOS!$F$2:$F$5011,ARQUIVOS_RECEBIDOS!$E$2:$E$5011=LD_01[[#This Row],[DOCUMENTO]])))</f>
        <v>R05</v>
      </c>
      <c r="J36" s="13" cm="1">
        <f t="array" ref="J36">_xlfn.UNIQUE(_xlfn._xlws.FILTER(ARQUIVOS[DATA RECEBIMENTO],(ARQUIVOS[DOCUMENTO]=LD_01[[#This Row],[DOCUMENTO]])*(ARQUIVOS[REVISÃO]=LD_01[[#This Row],[REVISÃO]])))</f>
        <v>45838</v>
      </c>
      <c r="K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01/MSV-163MS-452-454/27.PA/MSV-163MS-452-454-ACA-EXE-DE-N2-002-R05.pdf</v>
      </c>
      <c r="L36" s="6" t="str">
        <f>LD_01[[#This Row],[PASTA]]&amp;"/"&amp;LD_01[[#This Row],[ARQUIVO]]</f>
        <v>MSV-163MS-452-454/27.PA/MSV-163MS-452-454-ACA-EXE-DE-N2-002-R05.pdf</v>
      </c>
    </row>
    <row r="37" spans="1:12" x14ac:dyDescent="0.3">
      <c r="A37" s="6" t="s">
        <v>2838</v>
      </c>
      <c r="B37" s="6" t="str">
        <f>VLOOKUP(LD_01[[#This Row],[DOCUMENTO]],_xlfn.SORTBY(ARQUIVOS_RECEBIDOS!$E$2:$F$5011,ARQUIVOS_RECEBIDOS!$F$2:$F$5011,-1),2,)</f>
        <v>R03</v>
      </c>
      <c r="C37" s="6" t="s">
        <v>4313</v>
      </c>
      <c r="D37" s="8" t="s">
        <v>4098</v>
      </c>
      <c r="E37" s="8" t="s">
        <v>4148</v>
      </c>
      <c r="F37" s="6" t="str">
        <f>_xlfn.XLOOKUP(LD_01[[#This Row],[DISCIPLINA]],'CLASSES DE PROJETOS'!$F$3:$F$37,'CLASSES DE PROJETOS'!$C$3:$C$37)</f>
        <v>DV</v>
      </c>
      <c r="G37" t="str">
        <f>_xlfn.TEXTJOIN("/",TRUE,"MSV-163MS-"&amp;LD_01[[#This Row],[TRECHO]],_xlfn.XLOOKUP(LD_01[[#This Row],[SIGLA]],'CLASSES DE PROJETOS'!$C$3:$C$37,'CLASSES DE PROJETOS'!$E$3:$E$37))</f>
        <v>MSV-163MS-452-454/12.DV</v>
      </c>
      <c r="H37" s="6" t="str" cm="1">
        <f t="array" ref="H37">_xlfn.TEXTJOIN(",",TRUE,_xlfn._xlws.FILTER(ARQUIVOS[ARQUIVO],(ARQUIVOS[DOCUMENTO]=LD_01[[#This Row],[DOCUMENTO]])*(ARQUIVOS[REVISÃO]=LD_01[[#This Row],[REVISÃO]])*(ARQUIVOS[EXTENSÃO]="pdf")))</f>
        <v>MSV-163MS-452-454-ACA-EXE-DE-O2-001-R03.pdf</v>
      </c>
      <c r="I37" s="6" t="str" cm="1">
        <f t="array" ref="I37">_xlfn.TEXTJOIN(", ",TRUE,_xlfn.UNIQUE(_xlfn._xlws.FILTER(ARQUIVOS_RECEBIDOS!$F$2:$F$5011,ARQUIVOS_RECEBIDOS!$E$2:$E$5011=LD_01[[#This Row],[DOCUMENTO]])))</f>
        <v>R03</v>
      </c>
      <c r="J37" s="13" cm="1">
        <f t="array" ref="J37">_xlfn.UNIQUE(_xlfn._xlws.FILTER(ARQUIVOS[DATA RECEBIMENTO],(ARQUIVOS[DOCUMENTO]=LD_01[[#This Row],[DOCUMENTO]])*(ARQUIVOS[REVISÃO]=LD_01[[#This Row],[REVISÃO]])))</f>
        <v>45838</v>
      </c>
      <c r="K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01/MSV-163MS-452-454/12.DV/MSV-163MS-452-454-ACA-EXE-DE-O2-001-R03.pdf</v>
      </c>
      <c r="L37" s="6" t="str">
        <f>LD_01[[#This Row],[PASTA]]&amp;"/"&amp;LD_01[[#This Row],[ARQUIVO]]</f>
        <v>MSV-163MS-452-454/12.DV/MSV-163MS-452-454-ACA-EXE-DE-O2-001-R03.pdf</v>
      </c>
    </row>
    <row r="38" spans="1:12" x14ac:dyDescent="0.3">
      <c r="A38" s="6" t="s">
        <v>2839</v>
      </c>
      <c r="B38" s="6" t="str">
        <f>VLOOKUP(LD_01[[#This Row],[DOCUMENTO]],_xlfn.SORTBY(ARQUIVOS_RECEBIDOS!$E$2:$F$5011,ARQUIVOS_RECEBIDOS!$F$2:$F$5011,-1),2,)</f>
        <v>R02</v>
      </c>
      <c r="C38" s="6" t="s">
        <v>4313</v>
      </c>
      <c r="D38" s="8" t="s">
        <v>4098</v>
      </c>
      <c r="E38" s="8" t="s">
        <v>4148</v>
      </c>
      <c r="F38" s="6" t="str">
        <f>_xlfn.XLOOKUP(LD_01[[#This Row],[DISCIPLINA]],'CLASSES DE PROJETOS'!$F$3:$F$37,'CLASSES DE PROJETOS'!$C$3:$C$37)</f>
        <v>DV</v>
      </c>
      <c r="G38" t="str">
        <f>_xlfn.TEXTJOIN("/",TRUE,"MSV-163MS-"&amp;LD_01[[#This Row],[TRECHO]],_xlfn.XLOOKUP(LD_01[[#This Row],[SIGLA]],'CLASSES DE PROJETOS'!$C$3:$C$37,'CLASSES DE PROJETOS'!$E$3:$E$37))</f>
        <v>MSV-163MS-452-454/12.DV</v>
      </c>
      <c r="H38" s="6" t="str" cm="1">
        <f t="array" ref="H38">_xlfn.TEXTJOIN(",",TRUE,_xlfn._xlws.FILTER(ARQUIVOS[ARQUIVO],(ARQUIVOS[DOCUMENTO]=LD_01[[#This Row],[DOCUMENTO]])*(ARQUIVOS[REVISÃO]=LD_01[[#This Row],[REVISÃO]])*(ARQUIVOS[EXTENSÃO]="pdf")))</f>
        <v>MSV-163MS-452-454-ACA-EXE-DE-O2-002-R02.pdf</v>
      </c>
      <c r="I38" s="6" t="str" cm="1">
        <f t="array" ref="I38">_xlfn.TEXTJOIN(", ",TRUE,_xlfn.UNIQUE(_xlfn._xlws.FILTER(ARQUIVOS_RECEBIDOS!$F$2:$F$5011,ARQUIVOS_RECEBIDOS!$E$2:$E$5011=LD_01[[#This Row],[DOCUMENTO]])))</f>
        <v>R02</v>
      </c>
      <c r="J38" s="13" cm="1">
        <f t="array" ref="J38">_xlfn.UNIQUE(_xlfn._xlws.FILTER(ARQUIVOS[DATA RECEBIMENTO],(ARQUIVOS[DOCUMENTO]=LD_01[[#This Row],[DOCUMENTO]])*(ARQUIVOS[REVISÃO]=LD_01[[#This Row],[REVISÃO]])))</f>
        <v>45838</v>
      </c>
      <c r="K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01/MSV-163MS-452-454/12.DV/MSV-163MS-452-454-ACA-EXE-DE-O2-002-R02.pdf</v>
      </c>
      <c r="L38" s="6" t="str">
        <f>LD_01[[#This Row],[PASTA]]&amp;"/"&amp;LD_01[[#This Row],[ARQUIVO]]</f>
        <v>MSV-163MS-452-454/12.DV/MSV-163MS-452-454-ACA-EXE-DE-O2-002-R02.pdf</v>
      </c>
    </row>
    <row r="39" spans="1:12" ht="28.8" x14ac:dyDescent="0.3">
      <c r="A39" s="6" t="s">
        <v>2840</v>
      </c>
      <c r="B39" s="6" t="str">
        <f>VLOOKUP(LD_01[[#This Row],[DOCUMENTO]],_xlfn.SORTBY(ARQUIVOS_RECEBIDOS!$E$2:$F$5011,ARQUIVOS_RECEBIDOS!$F$2:$F$5011,-1),2,)</f>
        <v>R02</v>
      </c>
      <c r="C39" s="6" t="s">
        <v>4313</v>
      </c>
      <c r="D39" s="8" t="s">
        <v>4175</v>
      </c>
      <c r="E39" s="8" t="s">
        <v>4148</v>
      </c>
      <c r="F39" s="6" t="str">
        <f>_xlfn.XLOOKUP(LD_01[[#This Row],[DISCIPLINA]],'CLASSES DE PROJETOS'!$F$3:$F$37,'CLASSES DE PROJETOS'!$C$3:$C$37)</f>
        <v>DV</v>
      </c>
      <c r="G39" t="str">
        <f>_xlfn.TEXTJOIN("/",TRUE,"MSV-163MS-"&amp;LD_01[[#This Row],[TRECHO]],_xlfn.XLOOKUP(LD_01[[#This Row],[SIGLA]],'CLASSES DE PROJETOS'!$C$3:$C$37,'CLASSES DE PROJETOS'!$E$3:$E$37))</f>
        <v>MSV-163MS-452-454/12.DV</v>
      </c>
      <c r="H39" s="6" t="str" cm="1">
        <f t="array" ref="H39">_xlfn.TEXTJOIN(",",TRUE,_xlfn._xlws.FILTER(ARQUIVOS[ARQUIVO],(ARQUIVOS[DOCUMENTO]=LD_01[[#This Row],[DOCUMENTO]])*(ARQUIVOS[REVISÃO]=LD_01[[#This Row],[REVISÃO]])*(ARQUIVOS[EXTENSÃO]="pdf")))</f>
        <v>MSV-163MS-452-454-ACA-EXE-DE-O2-003-R02.pdf</v>
      </c>
      <c r="I39" s="6" t="str" cm="1">
        <f t="array" ref="I39">_xlfn.TEXTJOIN(", ",TRUE,_xlfn.UNIQUE(_xlfn._xlws.FILTER(ARQUIVOS_RECEBIDOS!$F$2:$F$5011,ARQUIVOS_RECEBIDOS!$E$2:$E$5011=LD_01[[#This Row],[DOCUMENTO]])))</f>
        <v>R02</v>
      </c>
      <c r="J39" s="13" cm="1">
        <f t="array" ref="J39">_xlfn.UNIQUE(_xlfn._xlws.FILTER(ARQUIVOS[DATA RECEBIMENTO],(ARQUIVOS[DOCUMENTO]=LD_01[[#This Row],[DOCUMENTO]])*(ARQUIVOS[REVISÃO]=LD_01[[#This Row],[REVISÃO]])))</f>
        <v>45838</v>
      </c>
      <c r="K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01/MSV-163MS-452-454/12.DV/MSV-163MS-452-454-ACA-EXE-DE-O2-003-R02.pdf</v>
      </c>
      <c r="L39" s="6" t="str">
        <f>LD_01[[#This Row],[PASTA]]&amp;"/"&amp;LD_01[[#This Row],[ARQUIVO]]</f>
        <v>MSV-163MS-452-454/12.DV/MSV-163MS-452-454-ACA-EXE-DE-O2-003-R02.pdf</v>
      </c>
    </row>
    <row r="40" spans="1:12" ht="28.8" x14ac:dyDescent="0.3">
      <c r="A40" s="6" t="s">
        <v>2841</v>
      </c>
      <c r="B40" s="6" t="str">
        <f>VLOOKUP(LD_01[[#This Row],[DOCUMENTO]],_xlfn.SORTBY(ARQUIVOS_RECEBIDOS!$E$2:$F$5011,ARQUIVOS_RECEBIDOS!$F$2:$F$5011,-1),2,)</f>
        <v>R00</v>
      </c>
      <c r="C40" s="6" t="s">
        <v>4313</v>
      </c>
      <c r="D40" s="8" t="s">
        <v>4175</v>
      </c>
      <c r="E40" s="8" t="s">
        <v>4148</v>
      </c>
      <c r="F40" s="6" t="str">
        <f>_xlfn.XLOOKUP(LD_01[[#This Row],[DISCIPLINA]],'CLASSES DE PROJETOS'!$F$3:$F$37,'CLASSES DE PROJETOS'!$C$3:$C$37)</f>
        <v>DV</v>
      </c>
      <c r="G40" t="str">
        <f>_xlfn.TEXTJOIN("/",TRUE,"MSV-163MS-"&amp;LD_01[[#This Row],[TRECHO]],_xlfn.XLOOKUP(LD_01[[#This Row],[SIGLA]],'CLASSES DE PROJETOS'!$C$3:$C$37,'CLASSES DE PROJETOS'!$E$3:$E$37))</f>
        <v>MSV-163MS-452-454/12.DV</v>
      </c>
      <c r="H40" s="6" t="str" cm="1">
        <f t="array" ref="H40">_xlfn.TEXTJOIN(",",TRUE,_xlfn._xlws.FILTER(ARQUIVOS[ARQUIVO],(ARQUIVOS[DOCUMENTO]=LD_01[[#This Row],[DOCUMENTO]])*(ARQUIVOS[REVISÃO]=LD_01[[#This Row],[REVISÃO]])*(ARQUIVOS[EXTENSÃO]="pdf")))</f>
        <v>MSV-163MS-452-454-ACA-EXE-DE-O2-004-R00.pdf</v>
      </c>
      <c r="I40" s="6" t="str" cm="1">
        <f t="array" ref="I40">_xlfn.TEXTJOIN(", ",TRUE,_xlfn.UNIQUE(_xlfn._xlws.FILTER(ARQUIVOS_RECEBIDOS!$F$2:$F$5011,ARQUIVOS_RECEBIDOS!$E$2:$E$5011=LD_01[[#This Row],[DOCUMENTO]])))</f>
        <v>R00</v>
      </c>
      <c r="J40" s="13" cm="1">
        <f t="array" ref="J40">_xlfn.UNIQUE(_xlfn._xlws.FILTER(ARQUIVOS[DATA RECEBIMENTO],(ARQUIVOS[DOCUMENTO]=LD_01[[#This Row],[DOCUMENTO]])*(ARQUIVOS[REVISÃO]=LD_01[[#This Row],[REVISÃO]])))</f>
        <v>45838</v>
      </c>
      <c r="K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01/MSV-163MS-452-454/12.DV/MSV-163MS-452-454-ACA-EXE-DE-O2-004-R00.pdf</v>
      </c>
      <c r="L40" s="6" t="str">
        <f>LD_01[[#This Row],[PASTA]]&amp;"/"&amp;LD_01[[#This Row],[ARQUIVO]]</f>
        <v>MSV-163MS-452-454/12.DV/MSV-163MS-452-454-ACA-EXE-DE-O2-004-R00.pdf</v>
      </c>
    </row>
    <row r="41" spans="1:12" ht="28.8" x14ac:dyDescent="0.3">
      <c r="A41" s="6" t="s">
        <v>2842</v>
      </c>
      <c r="B41" s="6" t="str">
        <f>VLOOKUP(LD_01[[#This Row],[DOCUMENTO]],_xlfn.SORTBY(ARQUIVOS_RECEBIDOS!$E$2:$F$5011,ARQUIVOS_RECEBIDOS!$F$2:$F$5011,-1),2,)</f>
        <v>R02</v>
      </c>
      <c r="C41" s="6" t="s">
        <v>4313</v>
      </c>
      <c r="D41" s="8" t="s">
        <v>4176</v>
      </c>
      <c r="E41" s="8" t="s">
        <v>4148</v>
      </c>
      <c r="F41" s="6" t="str">
        <f>_xlfn.XLOOKUP(LD_01[[#This Row],[DISCIPLINA]],'CLASSES DE PROJETOS'!$F$3:$F$37,'CLASSES DE PROJETOS'!$C$3:$C$37)</f>
        <v>DV</v>
      </c>
      <c r="G41" t="str">
        <f>_xlfn.TEXTJOIN("/",TRUE,"MSV-163MS-"&amp;LD_01[[#This Row],[TRECHO]],_xlfn.XLOOKUP(LD_01[[#This Row],[SIGLA]],'CLASSES DE PROJETOS'!$C$3:$C$37,'CLASSES DE PROJETOS'!$E$3:$E$37))</f>
        <v>MSV-163MS-452-454/12.DV</v>
      </c>
      <c r="H41" s="6" t="str" cm="1">
        <f t="array" ref="H41">_xlfn.TEXTJOIN(",",TRUE,_xlfn._xlws.FILTER(ARQUIVOS[ARQUIVO],(ARQUIVOS[DOCUMENTO]=LD_01[[#This Row],[DOCUMENTO]])*(ARQUIVOS[REVISÃO]=LD_01[[#This Row],[REVISÃO]])*(ARQUIVOS[EXTENSÃO]="pdf")))</f>
        <v>MSV-163MS-452-454-ACA-EXE-DE-O2-005-R02.pdf</v>
      </c>
      <c r="I41" s="6" t="str" cm="1">
        <f t="array" ref="I41">_xlfn.TEXTJOIN(", ",TRUE,_xlfn.UNIQUE(_xlfn._xlws.FILTER(ARQUIVOS_RECEBIDOS!$F$2:$F$5011,ARQUIVOS_RECEBIDOS!$E$2:$E$5011=LD_01[[#This Row],[DOCUMENTO]])))</f>
        <v>R02</v>
      </c>
      <c r="J41" s="13" cm="1">
        <f t="array" ref="J41">_xlfn.UNIQUE(_xlfn._xlws.FILTER(ARQUIVOS[DATA RECEBIMENTO],(ARQUIVOS[DOCUMENTO]=LD_01[[#This Row],[DOCUMENTO]])*(ARQUIVOS[REVISÃO]=LD_01[[#This Row],[REVISÃO]])))</f>
        <v>45838</v>
      </c>
      <c r="K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01/MSV-163MS-452-454/12.DV/MSV-163MS-452-454-ACA-EXE-DE-O2-005-R02.pdf</v>
      </c>
      <c r="L41" s="6" t="str">
        <f>LD_01[[#This Row],[PASTA]]&amp;"/"&amp;LD_01[[#This Row],[ARQUIVO]]</f>
        <v>MSV-163MS-452-454/12.DV/MSV-163MS-452-454-ACA-EXE-DE-O2-005-R02.pdf</v>
      </c>
    </row>
    <row r="42" spans="1:12" ht="28.8" x14ac:dyDescent="0.3">
      <c r="A42" s="6" t="s">
        <v>2806</v>
      </c>
      <c r="B42" s="6" t="str">
        <f>VLOOKUP(LD_01[[#This Row],[DOCUMENTO]],_xlfn.SORTBY(ARQUIVOS_RECEBIDOS!$E$2:$F$5011,ARQUIVOS_RECEBIDOS!$F$2:$F$5011,-1),2,)</f>
        <v>R07</v>
      </c>
      <c r="C42" s="6" t="s">
        <v>4313</v>
      </c>
      <c r="D42" s="8" t="s">
        <v>4327</v>
      </c>
      <c r="E42" s="8" t="s">
        <v>4334</v>
      </c>
      <c r="F42" s="6" t="str">
        <f>_xlfn.XLOOKUP(LD_01[[#This Row],[DISCIPLINA]],'CLASSES DE PROJETOS'!$F$3:$F$37,'CLASSES DE PROJETOS'!$C$3:$C$37)</f>
        <v>TE</v>
      </c>
      <c r="G42" t="str">
        <f>_xlfn.TEXTJOIN("/",TRUE,"MSV-163MS-"&amp;LD_01[[#This Row],[TRECHO]],_xlfn.XLOOKUP(LD_01[[#This Row],[SIGLA]],'CLASSES DE PROJETOS'!$C$3:$C$37,'CLASSES DE PROJETOS'!$E$3:$E$37))</f>
        <v>MSV-163MS-452-454/32.TE</v>
      </c>
      <c r="H42" s="6" t="str" cm="1">
        <f t="array" ref="H42">_xlfn.TEXTJOIN(",",TRUE,_xlfn._xlws.FILTER(ARQUIVOS[ARQUIVO],(ARQUIVOS[DOCUMENTO]=LD_01[[#This Row],[DOCUMENTO]])*(ARQUIVOS[REVISÃO]=LD_01[[#This Row],[REVISÃO]])*(ARQUIVOS[EXTENSÃO]="pdf")))</f>
        <v>MSV-163MS-452-454-ACA-EXE-MC-G1-001-R07.pdf</v>
      </c>
      <c r="I42" s="6" t="str" cm="1">
        <f t="array" ref="I42">_xlfn.TEXTJOIN(", ",TRUE,_xlfn.UNIQUE(_xlfn._xlws.FILTER(ARQUIVOS_RECEBIDOS!$F$2:$F$5011,ARQUIVOS_RECEBIDOS!$E$2:$E$5011=LD_01[[#This Row],[DOCUMENTO]])))</f>
        <v>R07</v>
      </c>
      <c r="J42" s="13" cm="1">
        <f t="array" ref="J42">_xlfn.UNIQUE(_xlfn._xlws.FILTER(ARQUIVOS[DATA RECEBIMENTO],(ARQUIVOS[DOCUMENTO]=LD_01[[#This Row],[DOCUMENTO]])*(ARQUIVOS[REVISÃO]=LD_01[[#This Row],[REVISÃO]])))</f>
        <v>45838</v>
      </c>
      <c r="K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01/MSV-163MS-452-454/32.TE/MSV-163MS-452-454-ACA-EXE-MC-G1-001-R07.pdf</v>
      </c>
      <c r="L42" s="6" t="str">
        <f>LD_01[[#This Row],[PASTA]]&amp;"/"&amp;LD_01[[#This Row],[ARQUIVO]]</f>
        <v>MSV-163MS-452-454/32.TE/MSV-163MS-452-454-ACA-EXE-MC-G1-001-R07.pdf</v>
      </c>
    </row>
    <row r="43" spans="1:12" ht="28.8" x14ac:dyDescent="0.3">
      <c r="A43" s="6" t="s">
        <v>2814</v>
      </c>
      <c r="B43" s="6" t="str">
        <f>VLOOKUP(LD_01[[#This Row],[DOCUMENTO]],_xlfn.SORTBY(ARQUIVOS_RECEBIDOS!$E$2:$F$5011,ARQUIVOS_RECEBIDOS!$F$2:$F$5011,-1),2,)</f>
        <v>R04</v>
      </c>
      <c r="C43" s="6" t="s">
        <v>4313</v>
      </c>
      <c r="D43" s="8" t="s">
        <v>4085</v>
      </c>
      <c r="E43" s="8" t="s">
        <v>4146</v>
      </c>
      <c r="F43" s="6" t="str">
        <f>_xlfn.XLOOKUP(LD_01[[#This Row],[DISCIPLINA]],'CLASSES DE PROJETOS'!$F$3:$F$37,'CLASSES DE PROJETOS'!$C$3:$C$37)</f>
        <v>DR</v>
      </c>
      <c r="G43" t="str">
        <f>_xlfn.TEXTJOIN("/",TRUE,"MSV-163MS-"&amp;LD_01[[#This Row],[TRECHO]],_xlfn.XLOOKUP(LD_01[[#This Row],[SIGLA]],'CLASSES DE PROJETOS'!$C$3:$C$37,'CLASSES DE PROJETOS'!$E$3:$E$37))</f>
        <v>MSV-163MS-452-454/10.DR</v>
      </c>
      <c r="H43" s="6" t="str" cm="1">
        <f t="array" ref="H43">_xlfn.TEXTJOIN(",",TRUE,_xlfn._xlws.FILTER(ARQUIVOS[ARQUIVO],(ARQUIVOS[DOCUMENTO]=LD_01[[#This Row],[DOCUMENTO]])*(ARQUIVOS[REVISÃO]=LD_01[[#This Row],[REVISÃO]])*(ARQUIVOS[EXTENSÃO]="pdf")))</f>
        <v>MSV-163MS-452-454-ACA-EXE-MC-H2-001-R04.pdf</v>
      </c>
      <c r="I43" s="6" t="str" cm="1">
        <f t="array" ref="I43">_xlfn.TEXTJOIN(", ",TRUE,_xlfn.UNIQUE(_xlfn._xlws.FILTER(ARQUIVOS_RECEBIDOS!$F$2:$F$5011,ARQUIVOS_RECEBIDOS!$E$2:$E$5011=LD_01[[#This Row],[DOCUMENTO]])))</f>
        <v>R04</v>
      </c>
      <c r="J43" s="13" cm="1">
        <f t="array" ref="J43">_xlfn.UNIQUE(_xlfn._xlws.FILTER(ARQUIVOS[DATA RECEBIMENTO],(ARQUIVOS[DOCUMENTO]=LD_01[[#This Row],[DOCUMENTO]])*(ARQUIVOS[REVISÃO]=LD_01[[#This Row],[REVISÃO]])))</f>
        <v>45838</v>
      </c>
      <c r="K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01/MSV-163MS-452-454/10.DR/MSV-163MS-452-454-ACA-EXE-MC-H2-001-R04.pdf</v>
      </c>
      <c r="L43" s="6" t="str">
        <f>LD_01[[#This Row],[PASTA]]&amp;"/"&amp;LD_01[[#This Row],[ARQUIVO]]</f>
        <v>MSV-163MS-452-454/10.DR/MSV-163MS-452-454-ACA-EXE-MC-H2-001-R04.pdf</v>
      </c>
    </row>
    <row r="44" spans="1:12" ht="28.8" x14ac:dyDescent="0.3">
      <c r="A44" s="6" t="s">
        <v>2815</v>
      </c>
      <c r="B44" s="6" t="str">
        <f>VLOOKUP(LD_01[[#This Row],[DOCUMENTO]],_xlfn.SORTBY(ARQUIVOS_RECEBIDOS!$E$2:$F$5011,ARQUIVOS_RECEBIDOS!$F$2:$F$5011,-1),2,)</f>
        <v>R01</v>
      </c>
      <c r="C44" s="6" t="s">
        <v>4313</v>
      </c>
      <c r="D44" s="8" t="s">
        <v>4086</v>
      </c>
      <c r="E44" s="8" t="s">
        <v>4146</v>
      </c>
      <c r="F44" s="6" t="str">
        <f>_xlfn.XLOOKUP(LD_01[[#This Row],[DISCIPLINA]],'CLASSES DE PROJETOS'!$F$3:$F$37,'CLASSES DE PROJETOS'!$C$3:$C$37)</f>
        <v>DR</v>
      </c>
      <c r="G44" t="str">
        <f>_xlfn.TEXTJOIN("/",TRUE,"MSV-163MS-"&amp;LD_01[[#This Row],[TRECHO]],_xlfn.XLOOKUP(LD_01[[#This Row],[SIGLA]],'CLASSES DE PROJETOS'!$C$3:$C$37,'CLASSES DE PROJETOS'!$E$3:$E$37))</f>
        <v>MSV-163MS-452-454/10.DR</v>
      </c>
      <c r="H44" s="6" t="str" cm="1">
        <f t="array" ref="H44">_xlfn.TEXTJOIN(",",TRUE,_xlfn._xlws.FILTER(ARQUIVOS[ARQUIVO],(ARQUIVOS[DOCUMENTO]=LD_01[[#This Row],[DOCUMENTO]])*(ARQUIVOS[REVISÃO]=LD_01[[#This Row],[REVISÃO]])*(ARQUIVOS[EXTENSÃO]="pdf")))</f>
        <v>MSV-163MS-452-454-ACA-EXE-MD-H1-001-R01.pdf</v>
      </c>
      <c r="I44" s="6" t="str" cm="1">
        <f t="array" ref="I44">_xlfn.TEXTJOIN(", ",TRUE,_xlfn.UNIQUE(_xlfn._xlws.FILTER(ARQUIVOS_RECEBIDOS!$F$2:$F$5011,ARQUIVOS_RECEBIDOS!$E$2:$E$5011=LD_01[[#This Row],[DOCUMENTO]])))</f>
        <v>R01</v>
      </c>
      <c r="J44" s="13" cm="1">
        <f t="array" ref="J44">_xlfn.UNIQUE(_xlfn._xlws.FILTER(ARQUIVOS[DATA RECEBIMENTO],(ARQUIVOS[DOCUMENTO]=LD_01[[#This Row],[DOCUMENTO]])*(ARQUIVOS[REVISÃO]=LD_01[[#This Row],[REVISÃO]])))</f>
        <v>45838</v>
      </c>
      <c r="K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01/MSV-163MS-452-454/10.DR/MSV-163MS-452-454-ACA-EXE-MD-H1-001-R01.pdf</v>
      </c>
      <c r="L44" s="6" t="str">
        <f>LD_01[[#This Row],[PASTA]]&amp;"/"&amp;LD_01[[#This Row],[ARQUIVO]]</f>
        <v>MSV-163MS-452-454/10.DR/MSV-163MS-452-454-ACA-EXE-MD-H1-001-R01.pdf</v>
      </c>
    </row>
    <row r="45" spans="1:12" x14ac:dyDescent="0.3">
      <c r="A45" s="6" t="s">
        <v>2828</v>
      </c>
      <c r="B45" s="6" t="str">
        <f>VLOOKUP(LD_01[[#This Row],[DOCUMENTO]],_xlfn.SORTBY(ARQUIVOS_RECEBIDOS!$E$2:$F$5011,ARQUIVOS_RECEBIDOS!$F$2:$F$5011,-1),2,)</f>
        <v>R05</v>
      </c>
      <c r="C45" s="6" t="s">
        <v>4313</v>
      </c>
      <c r="D45" s="8" t="s">
        <v>4094</v>
      </c>
      <c r="E45" s="8" t="s">
        <v>4147</v>
      </c>
      <c r="F45" s="6" t="str">
        <f>_xlfn.XLOOKUP(LD_01[[#This Row],[DISCIPLINA]],'CLASSES DE PROJETOS'!$F$3:$F$37,'CLASSES DE PROJETOS'!$C$3:$C$37)</f>
        <v>PV</v>
      </c>
      <c r="G45" t="str">
        <f>_xlfn.TEXTJOIN("/",TRUE,"MSV-163MS-"&amp;LD_01[[#This Row],[TRECHO]],_xlfn.XLOOKUP(LD_01[[#This Row],[SIGLA]],'CLASSES DE PROJETOS'!$C$3:$C$37,'CLASSES DE PROJETOS'!$E$3:$E$37))</f>
        <v>MSV-163MS-452-454/28.PV</v>
      </c>
      <c r="H45" s="6" t="str" cm="1">
        <f t="array" ref="H45">_xlfn.TEXTJOIN(",",TRUE,_xlfn._xlws.FILTER(ARQUIVOS[ARQUIVO],(ARQUIVOS[DOCUMENTO]=LD_01[[#This Row],[DOCUMENTO]])*(ARQUIVOS[REVISÃO]=LD_01[[#This Row],[REVISÃO]])*(ARQUIVOS[EXTENSÃO]="pdf")))</f>
        <v>MSV-163MS-452-454-ACA-EXE-MD-I2-001-R05.pdf</v>
      </c>
      <c r="I45" s="6" t="str" cm="1">
        <f t="array" ref="I45">_xlfn.TEXTJOIN(", ",TRUE,_xlfn.UNIQUE(_xlfn._xlws.FILTER(ARQUIVOS_RECEBIDOS!$F$2:$F$5011,ARQUIVOS_RECEBIDOS!$E$2:$E$5011=LD_01[[#This Row],[DOCUMENTO]])))</f>
        <v>R05</v>
      </c>
      <c r="J45" s="13" cm="1">
        <f t="array" ref="J45">_xlfn.UNIQUE(_xlfn._xlws.FILTER(ARQUIVOS[DATA RECEBIMENTO],(ARQUIVOS[DOCUMENTO]=LD_01[[#This Row],[DOCUMENTO]])*(ARQUIVOS[REVISÃO]=LD_01[[#This Row],[REVISÃO]])))</f>
        <v>45838</v>
      </c>
      <c r="K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01/MSV-163MS-452-454/28.PV/MSV-163MS-452-454-ACA-EXE-MD-I2-001-R05.pdf</v>
      </c>
      <c r="L45" s="6" t="str">
        <f>LD_01[[#This Row],[PASTA]]&amp;"/"&amp;LD_01[[#This Row],[ARQUIVO]]</f>
        <v>MSV-163MS-452-454/28.PV/MSV-163MS-452-454-ACA-EXE-MD-I2-001-R05.pdf</v>
      </c>
    </row>
    <row r="46" spans="1:12" ht="28.8" x14ac:dyDescent="0.3">
      <c r="A46" s="6" t="s">
        <v>4062</v>
      </c>
      <c r="B46" s="6" t="str">
        <f>VLOOKUP(LD_01[[#This Row],[DOCUMENTO]],_xlfn.SORTBY(ARQUIVOS_RECEBIDOS!$E$2:$F$5011,ARQUIVOS_RECEBIDOS!$F$2:$F$5011,-1),2,)</f>
        <v>R00</v>
      </c>
      <c r="C46" s="6" t="s">
        <v>4313</v>
      </c>
      <c r="D46" s="8" t="s">
        <v>4249</v>
      </c>
      <c r="E46" s="8" t="s">
        <v>4335</v>
      </c>
      <c r="F46" s="6" t="str">
        <f>_xlfn.XLOOKUP(LD_01[[#This Row],[DISCIPLINA]],'CLASSES DE PROJETOS'!$F$3:$F$37,'CLASSES DE PROJETOS'!$C$3:$C$37)</f>
        <v>SI</v>
      </c>
      <c r="G46" t="str">
        <f>_xlfn.TEXTJOIN("/",TRUE,"MSV-163MS-"&amp;LD_01[[#This Row],[TRECHO]],_xlfn.XLOOKUP(LD_01[[#This Row],[SIGLA]],'CLASSES DE PROJETOS'!$C$3:$C$37,'CLASSES DE PROJETOS'!$E$3:$E$37))</f>
        <v>MSV-163MS-452-454/31.SI</v>
      </c>
      <c r="H46" s="6" t="str" cm="1">
        <f t="array" ref="H46">_xlfn.TEXTJOIN(",",TRUE,_xlfn._xlws.FILTER(ARQUIVOS[ARQUIVO],(ARQUIVOS[DOCUMENTO]=LD_01[[#This Row],[DOCUMENTO]])*(ARQUIVOS[REVISÃO]=LD_01[[#This Row],[REVISÃO]])*(ARQUIVOS[EXTENSÃO]="pdf")))</f>
        <v>MSV-163MS-452-454-ACA-EXE-MD-J1-001-R00.pdf</v>
      </c>
      <c r="I46" s="6" t="str" cm="1">
        <f t="array" ref="I46">_xlfn.TEXTJOIN(", ",TRUE,_xlfn.UNIQUE(_xlfn._xlws.FILTER(ARQUIVOS_RECEBIDOS!$F$2:$F$5011,ARQUIVOS_RECEBIDOS!$E$2:$E$5011=LD_01[[#This Row],[DOCUMENTO]])))</f>
        <v>R00</v>
      </c>
      <c r="J46" s="13" cm="1">
        <f t="array" ref="J46">_xlfn.UNIQUE(_xlfn._xlws.FILTER(ARQUIVOS[DATA RECEBIMENTO],(ARQUIVOS[DOCUMENTO]=LD_01[[#This Row],[DOCUMENTO]])*(ARQUIVOS[REVISÃO]=LD_01[[#This Row],[REVISÃO]])))</f>
        <v>45895</v>
      </c>
      <c r="K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01/MSV-163MS-452-454/31.SI/MSV-163MS-452-454-ACA-EXE-MD-J1-001-R00.pdf</v>
      </c>
      <c r="L46" s="6" t="str">
        <f>LD_01[[#This Row],[PASTA]]&amp;"/"&amp;LD_01[[#This Row],[ARQUIVO]]</f>
        <v>MSV-163MS-452-454/31.SI/MSV-163MS-452-454-ACA-EXE-MD-J1-001-R00.pdf</v>
      </c>
    </row>
    <row r="47" spans="1:12" ht="28.8" x14ac:dyDescent="0.3">
      <c r="A47" s="6" t="s">
        <v>2846</v>
      </c>
      <c r="B47" s="6" t="str">
        <f>VLOOKUP(LD_01[[#This Row],[DOCUMENTO]],_xlfn.SORTBY(ARQUIVOS_RECEBIDOS!$E$2:$F$5011,ARQUIVOS_RECEBIDOS!$F$2:$F$5011,-1),2,)</f>
        <v>R00</v>
      </c>
      <c r="C47" s="6" t="s">
        <v>4313</v>
      </c>
      <c r="D47" s="8" t="s">
        <v>4173</v>
      </c>
      <c r="E47" s="8" t="s">
        <v>4338</v>
      </c>
      <c r="F47" s="6" t="str">
        <f>_xlfn.XLOOKUP(LD_01[[#This Row],[DISCIPLINA]],'CLASSES DE PROJETOS'!$F$3:$F$37,'CLASSES DE PROJETOS'!$C$3:$C$37)</f>
        <v>PA</v>
      </c>
      <c r="G47" t="str">
        <f>_xlfn.TEXTJOIN("/",TRUE,"MSV-163MS-"&amp;LD_01[[#This Row],[TRECHO]],_xlfn.XLOOKUP(LD_01[[#This Row],[SIGLA]],'CLASSES DE PROJETOS'!$C$3:$C$37,'CLASSES DE PROJETOS'!$E$3:$E$37))</f>
        <v>MSV-163MS-452-454/27.PA</v>
      </c>
      <c r="H47" s="6" t="str" cm="1">
        <f t="array" ref="H47">_xlfn.TEXTJOIN(",",TRUE,_xlfn._xlws.FILTER(ARQUIVOS[ARQUIVO],(ARQUIVOS[DOCUMENTO]=LD_01[[#This Row],[DOCUMENTO]])*(ARQUIVOS[REVISÃO]=LD_01[[#This Row],[REVISÃO]])*(ARQUIVOS[EXTENSÃO]="pdf")))</f>
        <v>MSV-163MS-452-454-ACA-EXE-MD-N2-001-R00.pdf</v>
      </c>
      <c r="I47" s="6" t="str" cm="1">
        <f t="array" ref="I47">_xlfn.TEXTJOIN(", ",TRUE,_xlfn.UNIQUE(_xlfn._xlws.FILTER(ARQUIVOS_RECEBIDOS!$F$2:$F$5011,ARQUIVOS_RECEBIDOS!$E$2:$E$5011=LD_01[[#This Row],[DOCUMENTO]])))</f>
        <v>R00</v>
      </c>
      <c r="J47" s="13" cm="1">
        <f t="array" ref="J47">_xlfn.UNIQUE(_xlfn._xlws.FILTER(ARQUIVOS[DATA RECEBIMENTO],(ARQUIVOS[DOCUMENTO]=LD_01[[#This Row],[DOCUMENTO]])*(ARQUIVOS[REVISÃO]=LD_01[[#This Row],[REVISÃO]])))</f>
        <v>45838</v>
      </c>
      <c r="K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01/MSV-163MS-452-454/27.PA/MSV-163MS-452-454-ACA-EXE-MD-N2-001-R00.pdf</v>
      </c>
      <c r="L47" s="6" t="str">
        <f>LD_01[[#This Row],[PASTA]]&amp;"/"&amp;LD_01[[#This Row],[ARQUIVO]]</f>
        <v>MSV-163MS-452-454/27.PA/MSV-163MS-452-454-ACA-EXE-MD-N2-001-R00.pdf</v>
      </c>
    </row>
    <row r="48" spans="1:12" ht="28.8" x14ac:dyDescent="0.3">
      <c r="A48" s="6" t="s">
        <v>2843</v>
      </c>
      <c r="B48" s="6" t="str">
        <f>VLOOKUP(LD_01[[#This Row],[DOCUMENTO]],_xlfn.SORTBY(ARQUIVOS_RECEBIDOS!$E$2:$F$5011,ARQUIVOS_RECEBIDOS!$F$2:$F$5011,-1),2,)</f>
        <v>R00</v>
      </c>
      <c r="C48" s="6" t="s">
        <v>4313</v>
      </c>
      <c r="D48" s="8" t="s">
        <v>4171</v>
      </c>
      <c r="E48" s="8" t="s">
        <v>4148</v>
      </c>
      <c r="F48" s="6" t="str">
        <f>_xlfn.XLOOKUP(LD_01[[#This Row],[DISCIPLINA]],'CLASSES DE PROJETOS'!$F$3:$F$37,'CLASSES DE PROJETOS'!$C$3:$C$37)</f>
        <v>DV</v>
      </c>
      <c r="G48" t="str">
        <f>_xlfn.TEXTJOIN("/",TRUE,"MSV-163MS-"&amp;LD_01[[#This Row],[TRECHO]],_xlfn.XLOOKUP(LD_01[[#This Row],[SIGLA]],'CLASSES DE PROJETOS'!$C$3:$C$37,'CLASSES DE PROJETOS'!$E$3:$E$37))</f>
        <v>MSV-163MS-452-454/12.DV</v>
      </c>
      <c r="H48" s="6" t="str" cm="1">
        <f t="array" ref="H48">_xlfn.TEXTJOIN(",",TRUE,_xlfn._xlws.FILTER(ARQUIVOS[ARQUIVO],(ARQUIVOS[DOCUMENTO]=LD_01[[#This Row],[DOCUMENTO]])*(ARQUIVOS[REVISÃO]=LD_01[[#This Row],[REVISÃO]])*(ARQUIVOS[EXTENSÃO]="pdf")))</f>
        <v>MSV-163MS-452-454-ACA-EXE-MD-O2-001-R00.pdf</v>
      </c>
      <c r="I48" s="6" t="str" cm="1">
        <f t="array" ref="I48">_xlfn.TEXTJOIN(", ",TRUE,_xlfn.UNIQUE(_xlfn._xlws.FILTER(ARQUIVOS_RECEBIDOS!$F$2:$F$5011,ARQUIVOS_RECEBIDOS!$E$2:$E$5011=LD_01[[#This Row],[DOCUMENTO]])))</f>
        <v>R00</v>
      </c>
      <c r="J48" s="13" cm="1">
        <f t="array" ref="J48">_xlfn.UNIQUE(_xlfn._xlws.FILTER(ARQUIVOS[DATA RECEBIMENTO],(ARQUIVOS[DOCUMENTO]=LD_01[[#This Row],[DOCUMENTO]])*(ARQUIVOS[REVISÃO]=LD_01[[#This Row],[REVISÃO]])))</f>
        <v>45838</v>
      </c>
      <c r="K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01/MSV-163MS-452-454/12.DV/MSV-163MS-452-454-ACA-EXE-MD-O2-001-R00.pdf</v>
      </c>
      <c r="L48" s="6" t="str">
        <f>LD_01[[#This Row],[PASTA]]&amp;"/"&amp;LD_01[[#This Row],[ARQUIVO]]</f>
        <v>MSV-163MS-452-454/12.DV/MSV-163MS-452-454-ACA-EXE-MD-O2-001-R00.pdf</v>
      </c>
    </row>
    <row r="49" spans="1:12" x14ac:dyDescent="0.3">
      <c r="A49" s="6" t="s">
        <v>2829</v>
      </c>
      <c r="B49" s="6" t="str">
        <f>VLOOKUP(LD_01[[#This Row],[DOCUMENTO]],_xlfn.SORTBY(ARQUIVOS_RECEBIDOS!$E$2:$F$5011,ARQUIVOS_RECEBIDOS!$F$2:$F$5011,-1),2,)</f>
        <v>R03</v>
      </c>
      <c r="C49" s="6" t="s">
        <v>4313</v>
      </c>
      <c r="D49" s="8" t="s">
        <v>4095</v>
      </c>
      <c r="E49" s="8" t="s">
        <v>4147</v>
      </c>
      <c r="F49" s="6" t="str">
        <f>_xlfn.XLOOKUP(LD_01[[#This Row],[DISCIPLINA]],'CLASSES DE PROJETOS'!$F$3:$F$37,'CLASSES DE PROJETOS'!$C$3:$C$37)</f>
        <v>PV</v>
      </c>
      <c r="G49" t="str">
        <f>_xlfn.TEXTJOIN("/",TRUE,"MSV-163MS-"&amp;LD_01[[#This Row],[TRECHO]],_xlfn.XLOOKUP(LD_01[[#This Row],[SIGLA]],'CLASSES DE PROJETOS'!$C$3:$C$37,'CLASSES DE PROJETOS'!$E$3:$E$37))</f>
        <v>MSV-163MS-452-454/28.PV</v>
      </c>
      <c r="H49" s="6" t="str" cm="1">
        <f t="array" ref="H49">_xlfn.TEXTJOIN(",",TRUE,_xlfn._xlws.FILTER(ARQUIVOS[ARQUIVO],(ARQUIVOS[DOCUMENTO]=LD_01[[#This Row],[DOCUMENTO]])*(ARQUIVOS[REVISÃO]=LD_01[[#This Row],[REVISÃO]])*(ARQUIVOS[EXTENSÃO]="pdf")))</f>
        <v>MSV-163MS-452-454-ACA-EXE-NS-C3-001-R03.pdf</v>
      </c>
      <c r="I49" s="6" t="str" cm="1">
        <f t="array" ref="I49">_xlfn.TEXTJOIN(", ",TRUE,_xlfn.UNIQUE(_xlfn._xlws.FILTER(ARQUIVOS_RECEBIDOS!$F$2:$F$5011,ARQUIVOS_RECEBIDOS!$E$2:$E$5011=LD_01[[#This Row],[DOCUMENTO]])))</f>
        <v>R03</v>
      </c>
      <c r="J49" s="13" cm="1">
        <f t="array" ref="J49">_xlfn.UNIQUE(_xlfn._xlws.FILTER(ARQUIVOS[DATA RECEBIMENTO],(ARQUIVOS[DOCUMENTO]=LD_01[[#This Row],[DOCUMENTO]])*(ARQUIVOS[REVISÃO]=LD_01[[#This Row],[REVISÃO]])))</f>
        <v>45838</v>
      </c>
      <c r="K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01/MSV-163MS-452-454/28.PV/MSV-163MS-452-454-ACA-EXE-NS-C3-001-R03.pdf</v>
      </c>
      <c r="L49" s="6" t="str">
        <f>LD_01[[#This Row],[PASTA]]&amp;"/"&amp;LD_01[[#This Row],[ARQUIVO]]</f>
        <v>MSV-163MS-452-454/28.PV/MSV-163MS-452-454-ACA-EXE-NS-C3-001-R03.pdf</v>
      </c>
    </row>
    <row r="50" spans="1:12" x14ac:dyDescent="0.3">
      <c r="A50" s="6" t="s">
        <v>2791</v>
      </c>
      <c r="B50" s="6" t="str">
        <f>VLOOKUP(LD_01[[#This Row],[DOCUMENTO]],_xlfn.SORTBY(ARQUIVOS_RECEBIDOS!$E$2:$F$5011,ARQUIVOS_RECEBIDOS!$F$2:$F$5011,-1),2,)</f>
        <v>R01</v>
      </c>
      <c r="C50" s="6" t="s">
        <v>4313</v>
      </c>
      <c r="D50" s="8" t="s">
        <v>4169</v>
      </c>
      <c r="E50" s="8" t="s">
        <v>4167</v>
      </c>
      <c r="F50" s="6" t="str">
        <f>_xlfn.XLOOKUP(LD_01[[#This Row],[DISCIPLINA]],'CLASSES DE PROJETOS'!$F$3:$F$37,'CLASSES DE PROJETOS'!$C$3:$C$37)</f>
        <v>TO</v>
      </c>
      <c r="G50" t="str">
        <f>_xlfn.TEXTJOIN("/",TRUE,"MSV-163MS-"&amp;LD_01[[#This Row],[TRECHO]],_xlfn.XLOOKUP(LD_01[[#This Row],[SIGLA]],'CLASSES DE PROJETOS'!$C$3:$C$37,'CLASSES DE PROJETOS'!$E$3:$E$37))</f>
        <v>MSV-163MS-452-454/33.TO</v>
      </c>
      <c r="H50" s="6" t="str" cm="1">
        <f t="array" ref="H50">_xlfn.TEXTJOIN(",",TRUE,_xlfn._xlws.FILTER(ARQUIVOS[ARQUIVO],(ARQUIVOS[DOCUMENTO]=LD_01[[#This Row],[DOCUMENTO]])*(ARQUIVOS[REVISÃO]=LD_01[[#This Row],[REVISÃO]])*(ARQUIVOS[EXTENSÃO]="pdf")))</f>
        <v>MSV-163MS-452-454-ACA-EXE-RT-C1-001-R01.pdf</v>
      </c>
      <c r="I50" s="6" t="str" cm="1">
        <f t="array" ref="I50">_xlfn.TEXTJOIN(", ",TRUE,_xlfn.UNIQUE(_xlfn._xlws.FILTER(ARQUIVOS_RECEBIDOS!$F$2:$F$5011,ARQUIVOS_RECEBIDOS!$E$2:$E$5011=LD_01[[#This Row],[DOCUMENTO]])))</f>
        <v>R01</v>
      </c>
      <c r="J50" s="13" cm="1">
        <f t="array" ref="J50">_xlfn.UNIQUE(_xlfn._xlws.FILTER(ARQUIVOS[DATA RECEBIMENTO],(ARQUIVOS[DOCUMENTO]=LD_01[[#This Row],[DOCUMENTO]])*(ARQUIVOS[REVISÃO]=LD_01[[#This Row],[REVISÃO]])))</f>
        <v>45838</v>
      </c>
      <c r="K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01/MSV-163MS-452-454/33.TO/MSV-163MS-452-454-ACA-EXE-RT-C1-001-R01.pdf</v>
      </c>
      <c r="L50" s="6" t="str">
        <f>LD_01[[#This Row],[PASTA]]&amp;"/"&amp;LD_01[[#This Row],[ARQUIVO]]</f>
        <v>MSV-163MS-452-454/33.TO/MSV-163MS-452-454-ACA-EXE-RT-C1-001-R01.pdf</v>
      </c>
    </row>
    <row r="51" spans="1:12" ht="28.8" x14ac:dyDescent="0.3">
      <c r="A51" s="6" t="s">
        <v>2833</v>
      </c>
      <c r="B51" s="6" t="str">
        <f>VLOOKUP(LD_01[[#This Row],[DOCUMENTO]],_xlfn.SORTBY(ARQUIVOS_RECEBIDOS!$E$2:$F$5011,ARQUIVOS_RECEBIDOS!$F$2:$F$5011,-1),2,)</f>
        <v>R02</v>
      </c>
      <c r="C51" s="6" t="s">
        <v>4313</v>
      </c>
      <c r="D51" s="8" t="s">
        <v>4096</v>
      </c>
      <c r="E51" s="8" t="s">
        <v>4336</v>
      </c>
      <c r="F51" s="6" t="str">
        <f>_xlfn.XLOOKUP(LD_01[[#This Row],[DISCIPLINA]],'CLASSES DE PROJETOS'!$F$3:$F$37,'CLASSES DE PROJETOS'!$C$3:$C$37)</f>
        <v>GG</v>
      </c>
      <c r="G51" t="str">
        <f>_xlfn.TEXTJOIN("/",TRUE,"MSV-163MS-"&amp;LD_01[[#This Row],[TRECHO]],_xlfn.XLOOKUP(LD_01[[#This Row],[SIGLA]],'CLASSES DE PROJETOS'!$C$3:$C$37,'CLASSES DE PROJETOS'!$E$3:$E$37))</f>
        <v>MSV-163MS-452-454/19.GG</v>
      </c>
      <c r="H51" s="6" t="str" cm="1">
        <f t="array" ref="H51">_xlfn.TEXTJOIN(",",TRUE,_xlfn._xlws.FILTER(ARQUIVOS[ARQUIVO],(ARQUIVOS[DOCUMENTO]=LD_01[[#This Row],[DOCUMENTO]])*(ARQUIVOS[REVISÃO]=LD_01[[#This Row],[REVISÃO]])*(ARQUIVOS[EXTENSÃO]="pdf")))</f>
        <v>MSV-163MS-452-454-ACA-EXE-RT-D3-001-R02.pdf</v>
      </c>
      <c r="I51" s="6" t="str" cm="1">
        <f t="array" ref="I51">_xlfn.TEXTJOIN(", ",TRUE,_xlfn.UNIQUE(_xlfn._xlws.FILTER(ARQUIVOS_RECEBIDOS!$F$2:$F$5011,ARQUIVOS_RECEBIDOS!$E$2:$E$5011=LD_01[[#This Row],[DOCUMENTO]])))</f>
        <v>R02</v>
      </c>
      <c r="J51" s="13" cm="1">
        <f t="array" ref="J51">_xlfn.UNIQUE(_xlfn._xlws.FILTER(ARQUIVOS[DATA RECEBIMENTO],(ARQUIVOS[DOCUMENTO]=LD_01[[#This Row],[DOCUMENTO]])*(ARQUIVOS[REVISÃO]=LD_01[[#This Row],[REVISÃO]])))</f>
        <v>45838</v>
      </c>
      <c r="K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01/MSV-163MS-452-454/19.GG/MSV-163MS-452-454-ACA-EXE-RT-D3-001-R02.pdf</v>
      </c>
      <c r="L51" s="6" t="str">
        <f>LD_01[[#This Row],[PASTA]]&amp;"/"&amp;LD_01[[#This Row],[ARQUIVO]]</f>
        <v>MSV-163MS-452-454/19.GG/MSV-163MS-452-454-ACA-EXE-RT-D3-001-R02.pdf</v>
      </c>
    </row>
    <row r="52" spans="1:12" ht="28.8" x14ac:dyDescent="0.3">
      <c r="A52" s="6" t="s">
        <v>2834</v>
      </c>
      <c r="B52" s="6" t="str">
        <f>VLOOKUP(LD_01[[#This Row],[DOCUMENTO]],_xlfn.SORTBY(ARQUIVOS_RECEBIDOS!$E$2:$F$5011,ARQUIVOS_RECEBIDOS!$F$2:$F$5011,-1),2,)</f>
        <v>R00</v>
      </c>
      <c r="C52" s="6" t="s">
        <v>4313</v>
      </c>
      <c r="D52" s="8" t="s">
        <v>4097</v>
      </c>
      <c r="E52" s="8" t="s">
        <v>4336</v>
      </c>
      <c r="F52" s="6" t="str">
        <f>_xlfn.XLOOKUP(LD_01[[#This Row],[DISCIPLINA]],'CLASSES DE PROJETOS'!$F$3:$F$37,'CLASSES DE PROJETOS'!$C$3:$C$37)</f>
        <v>GG</v>
      </c>
      <c r="G52" t="str">
        <f>_xlfn.TEXTJOIN("/",TRUE,"MSV-163MS-"&amp;LD_01[[#This Row],[TRECHO]],_xlfn.XLOOKUP(LD_01[[#This Row],[SIGLA]],'CLASSES DE PROJETOS'!$C$3:$C$37,'CLASSES DE PROJETOS'!$E$3:$E$37))</f>
        <v>MSV-163MS-452-454/19.GG</v>
      </c>
      <c r="H52" s="6" t="str" cm="1">
        <f t="array" ref="H52">_xlfn.TEXTJOIN(",",TRUE,_xlfn._xlws.FILTER(ARQUIVOS[ARQUIVO],(ARQUIVOS[DOCUMENTO]=LD_01[[#This Row],[DOCUMENTO]])*(ARQUIVOS[REVISÃO]=LD_01[[#This Row],[REVISÃO]])*(ARQUIVOS[EXTENSÃO]="pdf")))</f>
        <v>MSV-163MS-452-454-ACA-EXE-RT-D3-101-R00.pdf</v>
      </c>
      <c r="I52" s="6" t="str" cm="1">
        <f t="array" ref="I52">_xlfn.TEXTJOIN(", ",TRUE,_xlfn.UNIQUE(_xlfn._xlws.FILTER(ARQUIVOS_RECEBIDOS!$F$2:$F$5011,ARQUIVOS_RECEBIDOS!$E$2:$E$5011=LD_01[[#This Row],[DOCUMENTO]])))</f>
        <v>R00</v>
      </c>
      <c r="J52" s="13" cm="1">
        <f t="array" ref="J52">_xlfn.UNIQUE(_xlfn._xlws.FILTER(ARQUIVOS[DATA RECEBIMENTO],(ARQUIVOS[DOCUMENTO]=LD_01[[#This Row],[DOCUMENTO]])*(ARQUIVOS[REVISÃO]=LD_01[[#This Row],[REVISÃO]])))</f>
        <v>45838</v>
      </c>
      <c r="K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01/MSV-163MS-452-454/19.GG/MSV-163MS-452-454-ACA-EXE-RT-D3-101-R00.pdf</v>
      </c>
      <c r="L52" s="6" t="str">
        <f>LD_01[[#This Row],[PASTA]]&amp;"/"&amp;LD_01[[#This Row],[ARQUIVO]]</f>
        <v>MSV-163MS-452-454/19.GG/MSV-163MS-452-454-ACA-EXE-RT-D3-101-R00.pdf</v>
      </c>
    </row>
    <row r="53" spans="1:12" ht="28.8" x14ac:dyDescent="0.3">
      <c r="A53" s="6" t="s">
        <v>2847</v>
      </c>
      <c r="B53" s="6" t="str">
        <f>VLOOKUP(LD_01[[#This Row],[DOCUMENTO]],_xlfn.SORTBY(ARQUIVOS_RECEBIDOS!$E$2:$F$5011,ARQUIVOS_RECEBIDOS!$F$2:$F$5011,-1),2,)</f>
        <v>R01</v>
      </c>
      <c r="C53" s="6" t="s">
        <v>4313</v>
      </c>
      <c r="D53" s="8" t="s">
        <v>4177</v>
      </c>
      <c r="E53" s="8" t="s">
        <v>4339</v>
      </c>
      <c r="F53" s="6" t="str">
        <f>_xlfn.XLOOKUP(LD_01[[#This Row],[DISCIPLINA]],'CLASSES DE PROJETOS'!$F$3:$F$37,'CLASSES DE PROJETOS'!$C$3:$C$37)</f>
        <v>TR</v>
      </c>
      <c r="G53" t="str">
        <f>_xlfn.TEXTJOIN("/",TRUE,"MSV-163MS-"&amp;LD_01[[#This Row],[TRECHO]],_xlfn.XLOOKUP(LD_01[[#This Row],[SIGLA]],'CLASSES DE PROJETOS'!$C$3:$C$37,'CLASSES DE PROJETOS'!$E$3:$E$37))</f>
        <v>MSV-163MS-452-454/34.TR</v>
      </c>
      <c r="H53" s="6" t="str" cm="1">
        <f t="array" ref="H53">_xlfn.TEXTJOIN(",",TRUE,_xlfn._xlws.FILTER(ARQUIVOS[ARQUIVO],(ARQUIVOS[DOCUMENTO]=LD_01[[#This Row],[DOCUMENTO]])*(ARQUIVOS[REVISÃO]=LD_01[[#This Row],[REVISÃO]])*(ARQUIVOS[EXTENSÃO]="pdf")))</f>
        <v>MSV-163MS-452-454-ACA-EXE-RT-E1-001-R01.pdf</v>
      </c>
      <c r="I53" s="6" t="str" cm="1">
        <f t="array" ref="I53">_xlfn.TEXTJOIN(", ",TRUE,_xlfn.UNIQUE(_xlfn._xlws.FILTER(ARQUIVOS_RECEBIDOS!$F$2:$F$5011,ARQUIVOS_RECEBIDOS!$E$2:$E$5011=LD_01[[#This Row],[DOCUMENTO]])))</f>
        <v>R00, R01</v>
      </c>
      <c r="J53" s="13" cm="1">
        <f t="array" ref="J53">_xlfn.UNIQUE(_xlfn._xlws.FILTER(ARQUIVOS[DATA RECEBIMENTO],(ARQUIVOS[DOCUMENTO]=LD_01[[#This Row],[DOCUMENTO]])*(ARQUIVOS[REVISÃO]=LD_01[[#This Row],[REVISÃO]])))</f>
        <v>45838</v>
      </c>
      <c r="K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01/MSV-163MS-452-454/34.TR/MSV-163MS-452-454-ACA-EXE-RT-E1-001-R01.pdf</v>
      </c>
      <c r="L53" s="6" t="str">
        <f>LD_01[[#This Row],[PASTA]]&amp;"/"&amp;LD_01[[#This Row],[ARQUIVO]]</f>
        <v>MSV-163MS-452-454/34.TR/MSV-163MS-452-454-ACA-EXE-RT-E1-001-R01.pdf</v>
      </c>
    </row>
    <row r="54" spans="1:12" ht="28.8" x14ac:dyDescent="0.3">
      <c r="A54" s="6" t="s">
        <v>2801</v>
      </c>
      <c r="B54" s="6" t="str">
        <f>VLOOKUP(LD_01[[#This Row],[DOCUMENTO]],_xlfn.SORTBY(ARQUIVOS_RECEBIDOS!$E$2:$F$5011,ARQUIVOS_RECEBIDOS!$F$2:$F$5011,-1),2,)</f>
        <v>R03</v>
      </c>
      <c r="C54" s="6" t="s">
        <v>4313</v>
      </c>
      <c r="D54" s="8" t="s">
        <v>4263</v>
      </c>
      <c r="E54" s="8" t="s">
        <v>4145</v>
      </c>
      <c r="F54" s="6" t="str">
        <f>_xlfn.XLOOKUP(LD_01[[#This Row],[DISCIPLINA]],'CLASSES DE PROJETOS'!$F$3:$F$37,'CLASSES DE PROJETOS'!$C$3:$C$37)</f>
        <v>GE</v>
      </c>
      <c r="G54" t="str">
        <f>_xlfn.TEXTJOIN("/",TRUE,"MSV-163MS-"&amp;LD_01[[#This Row],[TRECHO]],_xlfn.XLOOKUP(LD_01[[#This Row],[SIGLA]],'CLASSES DE PROJETOS'!$C$3:$C$37,'CLASSES DE PROJETOS'!$E$3:$E$37))</f>
        <v>MSV-163MS-452-454/18.GE</v>
      </c>
      <c r="H54" s="6" t="str" cm="1">
        <f t="array" ref="H54">_xlfn.TEXTJOIN(",",TRUE,_xlfn._xlws.FILTER(ARQUIVOS[ARQUIVO],(ARQUIVOS[DOCUMENTO]=LD_01[[#This Row],[DOCUMENTO]])*(ARQUIVOS[REVISÃO]=LD_01[[#This Row],[REVISÃO]])*(ARQUIVOS[EXTENSÃO]="pdf")))</f>
        <v>MSV-163MS-452-454-ACA-EXE-RT-F1-001-R03.pdf</v>
      </c>
      <c r="I54" s="6" t="str" cm="1">
        <f t="array" ref="I54">_xlfn.TEXTJOIN(", ",TRUE,_xlfn.UNIQUE(_xlfn._xlws.FILTER(ARQUIVOS_RECEBIDOS!$F$2:$F$5011,ARQUIVOS_RECEBIDOS!$E$2:$E$5011=LD_01[[#This Row],[DOCUMENTO]])))</f>
        <v>R03</v>
      </c>
      <c r="J54" s="13" cm="1">
        <f t="array" ref="J54">_xlfn.UNIQUE(_xlfn._xlws.FILTER(ARQUIVOS[DATA RECEBIMENTO],(ARQUIVOS[DOCUMENTO]=LD_01[[#This Row],[DOCUMENTO]])*(ARQUIVOS[REVISÃO]=LD_01[[#This Row],[REVISÃO]])))</f>
        <v>45838</v>
      </c>
      <c r="K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01/MSV-163MS-452-454/18.GE/MSV-163MS-452-454-ACA-EXE-RT-F1-001-R03.pdf</v>
      </c>
      <c r="L54" s="6" t="str">
        <f>LD_01[[#This Row],[PASTA]]&amp;"/"&amp;LD_01[[#This Row],[ARQUIVO]]</f>
        <v>MSV-163MS-452-454/18.GE/MSV-163MS-452-454-ACA-EXE-RT-F1-001-R03.pdf</v>
      </c>
    </row>
    <row r="55" spans="1:12" ht="28.8" x14ac:dyDescent="0.3">
      <c r="A55" s="6" t="s">
        <v>2837</v>
      </c>
      <c r="B55" s="6" t="str">
        <f>VLOOKUP(LD_01[[#This Row],[DOCUMENTO]],_xlfn.SORTBY(ARQUIVOS_RECEBIDOS!$E$2:$F$5011,ARQUIVOS_RECEBIDOS!$F$2:$F$5011,-1),2,)</f>
        <v>R00</v>
      </c>
      <c r="C55" s="6" t="s">
        <v>4313</v>
      </c>
      <c r="D55" s="8" t="s">
        <v>4170</v>
      </c>
      <c r="E55" s="8" t="s">
        <v>4337</v>
      </c>
      <c r="F55" s="6" t="str">
        <f>_xlfn.XLOOKUP(LD_01[[#This Row],[DISCIPLINA]],'CLASSES DE PROJETOS'!$F$3:$F$37,'CLASSES DE PROJETOS'!$C$3:$C$37)</f>
        <v>IN</v>
      </c>
      <c r="G55" t="str">
        <f>_xlfn.TEXTJOIN("/",TRUE,"MSV-163MS-"&amp;LD_01[[#This Row],[TRECHO]],_xlfn.XLOOKUP(LD_01[[#This Row],[SIGLA]],'CLASSES DE PROJETOS'!$C$3:$C$37,'CLASSES DE PROJETOS'!$E$3:$E$37))</f>
        <v>MSV-163MS-452-454/23.IN</v>
      </c>
      <c r="H55" s="6" t="str" cm="1">
        <f t="array" ref="H55">_xlfn.TEXTJOIN(",",TRUE,_xlfn._xlws.FILTER(ARQUIVOS[ARQUIVO],(ARQUIVOS[DOCUMENTO]=LD_01[[#This Row],[DOCUMENTO]])*(ARQUIVOS[REVISÃO]=LD_01[[#This Row],[REVISÃO]])*(ARQUIVOS[EXTENSÃO]="pdf")))</f>
        <v>MSV-163MS-452-454-ACA-EXE-RT-M1-001-R00.pdf</v>
      </c>
      <c r="I55" s="6" t="str" cm="1">
        <f t="array" ref="I55">_xlfn.TEXTJOIN(", ",TRUE,_xlfn.UNIQUE(_xlfn._xlws.FILTER(ARQUIVOS_RECEBIDOS!$F$2:$F$5011,ARQUIVOS_RECEBIDOS!$E$2:$E$5011=LD_01[[#This Row],[DOCUMENTO]])))</f>
        <v>R00</v>
      </c>
      <c r="J55" s="13" cm="1">
        <f t="array" ref="J55">_xlfn.UNIQUE(_xlfn._xlws.FILTER(ARQUIVOS[DATA RECEBIMENTO],(ARQUIVOS[DOCUMENTO]=LD_01[[#This Row],[DOCUMENTO]])*(ARQUIVOS[REVISÃO]=LD_01[[#This Row],[REVISÃO]])))</f>
        <v>45838</v>
      </c>
      <c r="K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01/MSV-163MS-452-454/23.IN/MSV-163MS-452-454-ACA-EXE-RT-M1-001-R00.pdf</v>
      </c>
      <c r="L55" s="6" t="str">
        <f>LD_01[[#This Row],[PASTA]]&amp;"/"&amp;LD_01[[#This Row],[ARQUIVO]]</f>
        <v>MSV-163MS-452-454/23.IN/MSV-163MS-452-454-ACA-EXE-RT-M1-001-R00.pdf</v>
      </c>
    </row>
    <row r="56" spans="1:12" x14ac:dyDescent="0.3">
      <c r="A56" s="6" t="s">
        <v>2848</v>
      </c>
      <c r="B56" s="6" t="str">
        <f>VLOOKUP(LD_01[[#This Row],[DOCUMENTO]],_xlfn.SORTBY(ARQUIVOS_RECEBIDOS!$E$2:$F$5011,ARQUIVOS_RECEBIDOS!$F$2:$F$5011,-1),2,)</f>
        <v>R00</v>
      </c>
      <c r="C56" s="6" t="s">
        <v>4314</v>
      </c>
      <c r="D56" s="8" t="s">
        <v>4168</v>
      </c>
      <c r="E56" s="8" t="s">
        <v>4167</v>
      </c>
      <c r="F56" s="6" t="str">
        <f>_xlfn.XLOOKUP(LD_01[[#This Row],[DISCIPLINA]],'CLASSES DE PROJETOS'!$F$3:$F$37,'CLASSES DE PROJETOS'!$C$3:$C$37)</f>
        <v>TO</v>
      </c>
      <c r="G56" t="str">
        <f>_xlfn.TEXTJOIN("/",TRUE,"MSV-163MS-"&amp;LD_01[[#This Row],[TRECHO]],_xlfn.XLOOKUP(LD_01[[#This Row],[SIGLA]],'CLASSES DE PROJETOS'!$C$3:$C$37,'CLASSES DE PROJETOS'!$E$3:$E$37))</f>
        <v>MSV-163MS-454-460/33.TO</v>
      </c>
      <c r="H56" s="6" t="str" cm="1">
        <f t="array" ref="H56">_xlfn.TEXTJOIN(",",TRUE,_xlfn._xlws.FILTER(ARQUIVOS[ARQUIVO],(ARQUIVOS[DOCUMENTO]=LD_01[[#This Row],[DOCUMENTO]])*(ARQUIVOS[REVISÃO]=LD_01[[#This Row],[REVISÃO]])*(ARQUIVOS[EXTENSÃO]="pdf")))</f>
        <v>MSV-163MS-454-460-ACA-EXE-DE-C1-001-R00.pdf</v>
      </c>
      <c r="I56" s="6" t="str" cm="1">
        <f t="array" ref="I56">_xlfn.TEXTJOIN(", ",TRUE,_xlfn.UNIQUE(_xlfn._xlws.FILTER(ARQUIVOS_RECEBIDOS!$F$2:$F$5011,ARQUIVOS_RECEBIDOS!$E$2:$E$5011=LD_01[[#This Row],[DOCUMENTO]])))</f>
        <v>R00</v>
      </c>
      <c r="J56" s="13" cm="1">
        <f t="array" ref="J56">_xlfn.UNIQUE(_xlfn._xlws.FILTER(ARQUIVOS[DATA RECEBIMENTO],(ARQUIVOS[DOCUMENTO]=LD_01[[#This Row],[DOCUMENTO]])*(ARQUIVOS[REVISÃO]=LD_01[[#This Row],[REVISÃO]])))</f>
        <v>45838</v>
      </c>
      <c r="K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01/MSV-163MS-454-460/33.TO/MSV-163MS-454-460-ACA-EXE-DE-C1-001-R00.pdf</v>
      </c>
      <c r="L56" s="6" t="str">
        <f>LD_01[[#This Row],[PASTA]]&amp;"/"&amp;LD_01[[#This Row],[ARQUIVO]]</f>
        <v>MSV-163MS-454-460/33.TO/MSV-163MS-454-460-ACA-EXE-DE-C1-001-R00.pdf</v>
      </c>
    </row>
    <row r="57" spans="1:12" x14ac:dyDescent="0.3">
      <c r="A57" s="6" t="s">
        <v>2849</v>
      </c>
      <c r="B57" s="6" t="str">
        <f>VLOOKUP(LD_01[[#This Row],[DOCUMENTO]],_xlfn.SORTBY(ARQUIVOS_RECEBIDOS!$E$2:$F$5011,ARQUIVOS_RECEBIDOS!$F$2:$F$5011,-1),2,)</f>
        <v>R00</v>
      </c>
      <c r="C57" s="6" t="s">
        <v>4314</v>
      </c>
      <c r="D57" s="8" t="s">
        <v>4168</v>
      </c>
      <c r="E57" s="8" t="s">
        <v>4167</v>
      </c>
      <c r="F57" s="6" t="str">
        <f>_xlfn.XLOOKUP(LD_01[[#This Row],[DISCIPLINA]],'CLASSES DE PROJETOS'!$F$3:$F$37,'CLASSES DE PROJETOS'!$C$3:$C$37)</f>
        <v>TO</v>
      </c>
      <c r="G57" t="str">
        <f>_xlfn.TEXTJOIN("/",TRUE,"MSV-163MS-"&amp;LD_01[[#This Row],[TRECHO]],_xlfn.XLOOKUP(LD_01[[#This Row],[SIGLA]],'CLASSES DE PROJETOS'!$C$3:$C$37,'CLASSES DE PROJETOS'!$E$3:$E$37))</f>
        <v>MSV-163MS-454-460/33.TO</v>
      </c>
      <c r="H57" s="6" t="str" cm="1">
        <f t="array" ref="H57">_xlfn.TEXTJOIN(",",TRUE,_xlfn._xlws.FILTER(ARQUIVOS[ARQUIVO],(ARQUIVOS[DOCUMENTO]=LD_01[[#This Row],[DOCUMENTO]])*(ARQUIVOS[REVISÃO]=LD_01[[#This Row],[REVISÃO]])*(ARQUIVOS[EXTENSÃO]="pdf")))</f>
        <v>MSV-163MS-454-460-ACA-EXE-DE-C1-002-R00.pdf</v>
      </c>
      <c r="I57" s="6" t="str" cm="1">
        <f t="array" ref="I57">_xlfn.TEXTJOIN(", ",TRUE,_xlfn.UNIQUE(_xlfn._xlws.FILTER(ARQUIVOS_RECEBIDOS!$F$2:$F$5011,ARQUIVOS_RECEBIDOS!$E$2:$E$5011=LD_01[[#This Row],[DOCUMENTO]])))</f>
        <v>R00</v>
      </c>
      <c r="J57" s="13" cm="1">
        <f t="array" ref="J57">_xlfn.UNIQUE(_xlfn._xlws.FILTER(ARQUIVOS[DATA RECEBIMENTO],(ARQUIVOS[DOCUMENTO]=LD_01[[#This Row],[DOCUMENTO]])*(ARQUIVOS[REVISÃO]=LD_01[[#This Row],[REVISÃO]])))</f>
        <v>45838</v>
      </c>
      <c r="K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01/MSV-163MS-454-460/33.TO/MSV-163MS-454-460-ACA-EXE-DE-C1-002-R00.pdf</v>
      </c>
      <c r="L57" s="6" t="str">
        <f>LD_01[[#This Row],[PASTA]]&amp;"/"&amp;LD_01[[#This Row],[ARQUIVO]]</f>
        <v>MSV-163MS-454-460/33.TO/MSV-163MS-454-460-ACA-EXE-DE-C1-002-R00.pdf</v>
      </c>
    </row>
    <row r="58" spans="1:12" x14ac:dyDescent="0.3">
      <c r="A58" s="6" t="s">
        <v>2850</v>
      </c>
      <c r="B58" s="6" t="str">
        <f>VLOOKUP(LD_01[[#This Row],[DOCUMENTO]],_xlfn.SORTBY(ARQUIVOS_RECEBIDOS!$E$2:$F$5011,ARQUIVOS_RECEBIDOS!$F$2:$F$5011,-1),2,)</f>
        <v>R00</v>
      </c>
      <c r="C58" s="6" t="s">
        <v>4314</v>
      </c>
      <c r="D58" s="8" t="s">
        <v>4168</v>
      </c>
      <c r="E58" s="8" t="s">
        <v>4167</v>
      </c>
      <c r="F58" s="6" t="str">
        <f>_xlfn.XLOOKUP(LD_01[[#This Row],[DISCIPLINA]],'CLASSES DE PROJETOS'!$F$3:$F$37,'CLASSES DE PROJETOS'!$C$3:$C$37)</f>
        <v>TO</v>
      </c>
      <c r="G58" t="str">
        <f>_xlfn.TEXTJOIN("/",TRUE,"MSV-163MS-"&amp;LD_01[[#This Row],[TRECHO]],_xlfn.XLOOKUP(LD_01[[#This Row],[SIGLA]],'CLASSES DE PROJETOS'!$C$3:$C$37,'CLASSES DE PROJETOS'!$E$3:$E$37))</f>
        <v>MSV-163MS-454-460/33.TO</v>
      </c>
      <c r="H58" s="6" t="str" cm="1">
        <f t="array" ref="H58">_xlfn.TEXTJOIN(",",TRUE,_xlfn._xlws.FILTER(ARQUIVOS[ARQUIVO],(ARQUIVOS[DOCUMENTO]=LD_01[[#This Row],[DOCUMENTO]])*(ARQUIVOS[REVISÃO]=LD_01[[#This Row],[REVISÃO]])*(ARQUIVOS[EXTENSÃO]="pdf")))</f>
        <v>MSV-163MS-454-460-ACA-EXE-DE-C1-003-R00.pdf</v>
      </c>
      <c r="I58" s="6" t="str" cm="1">
        <f t="array" ref="I58">_xlfn.TEXTJOIN(", ",TRUE,_xlfn.UNIQUE(_xlfn._xlws.FILTER(ARQUIVOS_RECEBIDOS!$F$2:$F$5011,ARQUIVOS_RECEBIDOS!$E$2:$E$5011=LD_01[[#This Row],[DOCUMENTO]])))</f>
        <v>R00</v>
      </c>
      <c r="J58" s="13" cm="1">
        <f t="array" ref="J58">_xlfn.UNIQUE(_xlfn._xlws.FILTER(ARQUIVOS[DATA RECEBIMENTO],(ARQUIVOS[DOCUMENTO]=LD_01[[#This Row],[DOCUMENTO]])*(ARQUIVOS[REVISÃO]=LD_01[[#This Row],[REVISÃO]])))</f>
        <v>45838</v>
      </c>
      <c r="K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01/MSV-163MS-454-460/33.TO/MSV-163MS-454-460-ACA-EXE-DE-C1-003-R00.pdf</v>
      </c>
      <c r="L58" s="6" t="str">
        <f>LD_01[[#This Row],[PASTA]]&amp;"/"&amp;LD_01[[#This Row],[ARQUIVO]]</f>
        <v>MSV-163MS-454-460/33.TO/MSV-163MS-454-460-ACA-EXE-DE-C1-003-R00.pdf</v>
      </c>
    </row>
    <row r="59" spans="1:12" x14ac:dyDescent="0.3">
      <c r="A59" s="6" t="s">
        <v>2851</v>
      </c>
      <c r="B59" s="6" t="str">
        <f>VLOOKUP(LD_01[[#This Row],[DOCUMENTO]],_xlfn.SORTBY(ARQUIVOS_RECEBIDOS!$E$2:$F$5011,ARQUIVOS_RECEBIDOS!$F$2:$F$5011,-1),2,)</f>
        <v>R00</v>
      </c>
      <c r="C59" s="6" t="s">
        <v>4314</v>
      </c>
      <c r="D59" s="8" t="s">
        <v>4168</v>
      </c>
      <c r="E59" s="8" t="s">
        <v>4167</v>
      </c>
      <c r="F59" s="6" t="str">
        <f>_xlfn.XLOOKUP(LD_01[[#This Row],[DISCIPLINA]],'CLASSES DE PROJETOS'!$F$3:$F$37,'CLASSES DE PROJETOS'!$C$3:$C$37)</f>
        <v>TO</v>
      </c>
      <c r="G59" t="str">
        <f>_xlfn.TEXTJOIN("/",TRUE,"MSV-163MS-"&amp;LD_01[[#This Row],[TRECHO]],_xlfn.XLOOKUP(LD_01[[#This Row],[SIGLA]],'CLASSES DE PROJETOS'!$C$3:$C$37,'CLASSES DE PROJETOS'!$E$3:$E$37))</f>
        <v>MSV-163MS-454-460/33.TO</v>
      </c>
      <c r="H59" s="6" t="str" cm="1">
        <f t="array" ref="H59">_xlfn.TEXTJOIN(",",TRUE,_xlfn._xlws.FILTER(ARQUIVOS[ARQUIVO],(ARQUIVOS[DOCUMENTO]=LD_01[[#This Row],[DOCUMENTO]])*(ARQUIVOS[REVISÃO]=LD_01[[#This Row],[REVISÃO]])*(ARQUIVOS[EXTENSÃO]="pdf")))</f>
        <v>MSV-163MS-454-460-ACA-EXE-DE-C1-004-R00.pdf</v>
      </c>
      <c r="I59" s="6" t="str" cm="1">
        <f t="array" ref="I59">_xlfn.TEXTJOIN(", ",TRUE,_xlfn.UNIQUE(_xlfn._xlws.FILTER(ARQUIVOS_RECEBIDOS!$F$2:$F$5011,ARQUIVOS_RECEBIDOS!$E$2:$E$5011=LD_01[[#This Row],[DOCUMENTO]])))</f>
        <v>R00</v>
      </c>
      <c r="J59" s="13" cm="1">
        <f t="array" ref="J59">_xlfn.UNIQUE(_xlfn._xlws.FILTER(ARQUIVOS[DATA RECEBIMENTO],(ARQUIVOS[DOCUMENTO]=LD_01[[#This Row],[DOCUMENTO]])*(ARQUIVOS[REVISÃO]=LD_01[[#This Row],[REVISÃO]])))</f>
        <v>45838</v>
      </c>
      <c r="K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01/MSV-163MS-454-460/33.TO/MSV-163MS-454-460-ACA-EXE-DE-C1-004-R00.pdf</v>
      </c>
      <c r="L59" s="6" t="str">
        <f>LD_01[[#This Row],[PASTA]]&amp;"/"&amp;LD_01[[#This Row],[ARQUIVO]]</f>
        <v>MSV-163MS-454-460/33.TO/MSV-163MS-454-460-ACA-EXE-DE-C1-004-R00.pdf</v>
      </c>
    </row>
    <row r="60" spans="1:12" x14ac:dyDescent="0.3">
      <c r="A60" s="6" t="s">
        <v>2852</v>
      </c>
      <c r="B60" s="6" t="str">
        <f>VLOOKUP(LD_01[[#This Row],[DOCUMENTO]],_xlfn.SORTBY(ARQUIVOS_RECEBIDOS!$E$2:$F$5011,ARQUIVOS_RECEBIDOS!$F$2:$F$5011,-1),2,)</f>
        <v>R01</v>
      </c>
      <c r="C60" s="6" t="s">
        <v>4314</v>
      </c>
      <c r="D60" s="8" t="s">
        <v>4168</v>
      </c>
      <c r="E60" s="8" t="s">
        <v>4167</v>
      </c>
      <c r="F60" s="6" t="str">
        <f>_xlfn.XLOOKUP(LD_01[[#This Row],[DISCIPLINA]],'CLASSES DE PROJETOS'!$F$3:$F$37,'CLASSES DE PROJETOS'!$C$3:$C$37)</f>
        <v>TO</v>
      </c>
      <c r="G60" t="str">
        <f>_xlfn.TEXTJOIN("/",TRUE,"MSV-163MS-"&amp;LD_01[[#This Row],[TRECHO]],_xlfn.XLOOKUP(LD_01[[#This Row],[SIGLA]],'CLASSES DE PROJETOS'!$C$3:$C$37,'CLASSES DE PROJETOS'!$E$3:$E$37))</f>
        <v>MSV-163MS-454-460/33.TO</v>
      </c>
      <c r="H60" s="6" t="str" cm="1">
        <f t="array" ref="H60">_xlfn.TEXTJOIN(",",TRUE,_xlfn._xlws.FILTER(ARQUIVOS[ARQUIVO],(ARQUIVOS[DOCUMENTO]=LD_01[[#This Row],[DOCUMENTO]])*(ARQUIVOS[REVISÃO]=LD_01[[#This Row],[REVISÃO]])*(ARQUIVOS[EXTENSÃO]="pdf")))</f>
        <v>MSV-163MS-454-460-ACA-EXE-DE-C1-005-R01.pdf</v>
      </c>
      <c r="I60" s="6" t="str" cm="1">
        <f t="array" ref="I60">_xlfn.TEXTJOIN(", ",TRUE,_xlfn.UNIQUE(_xlfn._xlws.FILTER(ARQUIVOS_RECEBIDOS!$F$2:$F$5011,ARQUIVOS_RECEBIDOS!$E$2:$E$5011=LD_01[[#This Row],[DOCUMENTO]])))</f>
        <v>R01</v>
      </c>
      <c r="J60" s="13" cm="1">
        <f t="array" ref="J60">_xlfn.UNIQUE(_xlfn._xlws.FILTER(ARQUIVOS[DATA RECEBIMENTO],(ARQUIVOS[DOCUMENTO]=LD_01[[#This Row],[DOCUMENTO]])*(ARQUIVOS[REVISÃO]=LD_01[[#This Row],[REVISÃO]])))</f>
        <v>45838</v>
      </c>
      <c r="K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01/MSV-163MS-454-460/33.TO/MSV-163MS-454-460-ACA-EXE-DE-C1-005-R01.pdf</v>
      </c>
      <c r="L60" s="6" t="str">
        <f>LD_01[[#This Row],[PASTA]]&amp;"/"&amp;LD_01[[#This Row],[ARQUIVO]]</f>
        <v>MSV-163MS-454-460/33.TO/MSV-163MS-454-460-ACA-EXE-DE-C1-005-R01.pdf</v>
      </c>
    </row>
    <row r="61" spans="1:12" x14ac:dyDescent="0.3">
      <c r="A61" s="6" t="s">
        <v>2853</v>
      </c>
      <c r="B61" s="6" t="str">
        <f>VLOOKUP(LD_01[[#This Row],[DOCUMENTO]],_xlfn.SORTBY(ARQUIVOS_RECEBIDOS!$E$2:$F$5011,ARQUIVOS_RECEBIDOS!$F$2:$F$5011,-1),2,)</f>
        <v>R00</v>
      </c>
      <c r="C61" s="6" t="s">
        <v>4314</v>
      </c>
      <c r="D61" s="8" t="s">
        <v>4168</v>
      </c>
      <c r="E61" s="8" t="s">
        <v>4167</v>
      </c>
      <c r="F61" s="6" t="str">
        <f>_xlfn.XLOOKUP(LD_01[[#This Row],[DISCIPLINA]],'CLASSES DE PROJETOS'!$F$3:$F$37,'CLASSES DE PROJETOS'!$C$3:$C$37)</f>
        <v>TO</v>
      </c>
      <c r="G61" t="str">
        <f>_xlfn.TEXTJOIN("/",TRUE,"MSV-163MS-"&amp;LD_01[[#This Row],[TRECHO]],_xlfn.XLOOKUP(LD_01[[#This Row],[SIGLA]],'CLASSES DE PROJETOS'!$C$3:$C$37,'CLASSES DE PROJETOS'!$E$3:$E$37))</f>
        <v>MSV-163MS-454-460/33.TO</v>
      </c>
      <c r="H61" s="6" t="str" cm="1">
        <f t="array" ref="H61">_xlfn.TEXTJOIN(",",TRUE,_xlfn._xlws.FILTER(ARQUIVOS[ARQUIVO],(ARQUIVOS[DOCUMENTO]=LD_01[[#This Row],[DOCUMENTO]])*(ARQUIVOS[REVISÃO]=LD_01[[#This Row],[REVISÃO]])*(ARQUIVOS[EXTENSÃO]="pdf")))</f>
        <v>MSV-163MS-454-460-ACA-EXE-DE-C1-006-R00.pdf</v>
      </c>
      <c r="I61" s="6" t="str" cm="1">
        <f t="array" ref="I61">_xlfn.TEXTJOIN(", ",TRUE,_xlfn.UNIQUE(_xlfn._xlws.FILTER(ARQUIVOS_RECEBIDOS!$F$2:$F$5011,ARQUIVOS_RECEBIDOS!$E$2:$E$5011=LD_01[[#This Row],[DOCUMENTO]])))</f>
        <v>R00</v>
      </c>
      <c r="J61" s="13" cm="1">
        <f t="array" ref="J61">_xlfn.UNIQUE(_xlfn._xlws.FILTER(ARQUIVOS[DATA RECEBIMENTO],(ARQUIVOS[DOCUMENTO]=LD_01[[#This Row],[DOCUMENTO]])*(ARQUIVOS[REVISÃO]=LD_01[[#This Row],[REVISÃO]])))</f>
        <v>45838</v>
      </c>
      <c r="K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01/MSV-163MS-454-460/33.TO/MSV-163MS-454-460-ACA-EXE-DE-C1-006-R00.pdf</v>
      </c>
      <c r="L61" s="6" t="str">
        <f>LD_01[[#This Row],[PASTA]]&amp;"/"&amp;LD_01[[#This Row],[ARQUIVO]]</f>
        <v>MSV-163MS-454-460/33.TO/MSV-163MS-454-460-ACA-EXE-DE-C1-006-R00.pdf</v>
      </c>
    </row>
    <row r="62" spans="1:12" ht="28.8" x14ac:dyDescent="0.3">
      <c r="A62" s="6" t="s">
        <v>2964</v>
      </c>
      <c r="B62" s="6" t="str">
        <f>VLOOKUP(LD_01[[#This Row],[DOCUMENTO]],_xlfn.SORTBY(ARQUIVOS_RECEBIDOS!$E$2:$F$5011,ARQUIVOS_RECEBIDOS!$F$2:$F$5011,-1),2,)</f>
        <v>R02</v>
      </c>
      <c r="C62" s="6" t="s">
        <v>4314</v>
      </c>
      <c r="D62" s="8" t="s">
        <v>4080</v>
      </c>
      <c r="E62" s="8" t="s">
        <v>4336</v>
      </c>
      <c r="F62" s="6" t="str">
        <f>_xlfn.XLOOKUP(LD_01[[#This Row],[DISCIPLINA]],'CLASSES DE PROJETOS'!$F$3:$F$37,'CLASSES DE PROJETOS'!$C$3:$C$37)</f>
        <v>GG</v>
      </c>
      <c r="G62" t="str">
        <f>_xlfn.TEXTJOIN("/",TRUE,"MSV-163MS-"&amp;LD_01[[#This Row],[TRECHO]],_xlfn.XLOOKUP(LD_01[[#This Row],[SIGLA]],'CLASSES DE PROJETOS'!$C$3:$C$37,'CLASSES DE PROJETOS'!$E$3:$E$37))</f>
        <v>MSV-163MS-454-460/19.GG</v>
      </c>
      <c r="H62" s="6" t="str" cm="1">
        <f t="array" ref="H62">_xlfn.TEXTJOIN(",",TRUE,_xlfn._xlws.FILTER(ARQUIVOS[ARQUIVO],(ARQUIVOS[DOCUMENTO]=LD_01[[#This Row],[DOCUMENTO]])*(ARQUIVOS[REVISÃO]=LD_01[[#This Row],[REVISÃO]])*(ARQUIVOS[EXTENSÃO]="pdf")))</f>
        <v>MSV-163MS-454-460-ACA-EXE-DE-D3-001-R02.pdf</v>
      </c>
      <c r="I62" s="6" t="str" cm="1">
        <f t="array" ref="I62">_xlfn.TEXTJOIN(", ",TRUE,_xlfn.UNIQUE(_xlfn._xlws.FILTER(ARQUIVOS_RECEBIDOS!$F$2:$F$5011,ARQUIVOS_RECEBIDOS!$E$2:$E$5011=LD_01[[#This Row],[DOCUMENTO]])))</f>
        <v>R02</v>
      </c>
      <c r="J62" s="13" cm="1">
        <f t="array" ref="J62">_xlfn.UNIQUE(_xlfn._xlws.FILTER(ARQUIVOS[DATA RECEBIMENTO],(ARQUIVOS[DOCUMENTO]=LD_01[[#This Row],[DOCUMENTO]])*(ARQUIVOS[REVISÃO]=LD_01[[#This Row],[REVISÃO]])))</f>
        <v>45838</v>
      </c>
      <c r="K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01/MSV-163MS-454-460/19.GG/MSV-163MS-454-460-ACA-EXE-DE-D3-001-R02.pdf</v>
      </c>
      <c r="L62" s="6" t="str">
        <f>LD_01[[#This Row],[PASTA]]&amp;"/"&amp;LD_01[[#This Row],[ARQUIVO]]</f>
        <v>MSV-163MS-454-460/19.GG/MSV-163MS-454-460-ACA-EXE-DE-D3-001-R02.pdf</v>
      </c>
    </row>
    <row r="63" spans="1:12" ht="28.8" x14ac:dyDescent="0.3">
      <c r="A63" s="6" t="s">
        <v>2965</v>
      </c>
      <c r="B63" s="6" t="str">
        <f>VLOOKUP(LD_01[[#This Row],[DOCUMENTO]],_xlfn.SORTBY(ARQUIVOS_RECEBIDOS!$E$2:$F$5011,ARQUIVOS_RECEBIDOS!$F$2:$F$5011,-1),2,)</f>
        <v>R02</v>
      </c>
      <c r="C63" s="6" t="s">
        <v>4314</v>
      </c>
      <c r="D63" s="8" t="s">
        <v>4080</v>
      </c>
      <c r="E63" s="8" t="s">
        <v>4336</v>
      </c>
      <c r="F63" s="6" t="str">
        <f>_xlfn.XLOOKUP(LD_01[[#This Row],[DISCIPLINA]],'CLASSES DE PROJETOS'!$F$3:$F$37,'CLASSES DE PROJETOS'!$C$3:$C$37)</f>
        <v>GG</v>
      </c>
      <c r="G63" t="str">
        <f>_xlfn.TEXTJOIN("/",TRUE,"MSV-163MS-"&amp;LD_01[[#This Row],[TRECHO]],_xlfn.XLOOKUP(LD_01[[#This Row],[SIGLA]],'CLASSES DE PROJETOS'!$C$3:$C$37,'CLASSES DE PROJETOS'!$E$3:$E$37))</f>
        <v>MSV-163MS-454-460/19.GG</v>
      </c>
      <c r="H63" s="6" t="str" cm="1">
        <f t="array" ref="H63">_xlfn.TEXTJOIN(",",TRUE,_xlfn._xlws.FILTER(ARQUIVOS[ARQUIVO],(ARQUIVOS[DOCUMENTO]=LD_01[[#This Row],[DOCUMENTO]])*(ARQUIVOS[REVISÃO]=LD_01[[#This Row],[REVISÃO]])*(ARQUIVOS[EXTENSÃO]="pdf")))</f>
        <v>MSV-163MS-454-460-ACA-EXE-DE-D3-002-R02.pdf</v>
      </c>
      <c r="I63" s="6" t="str" cm="1">
        <f t="array" ref="I63">_xlfn.TEXTJOIN(", ",TRUE,_xlfn.UNIQUE(_xlfn._xlws.FILTER(ARQUIVOS_RECEBIDOS!$F$2:$F$5011,ARQUIVOS_RECEBIDOS!$E$2:$E$5011=LD_01[[#This Row],[DOCUMENTO]])))</f>
        <v>R02</v>
      </c>
      <c r="J63" s="13" cm="1">
        <f t="array" ref="J63">_xlfn.UNIQUE(_xlfn._xlws.FILTER(ARQUIVOS[DATA RECEBIMENTO],(ARQUIVOS[DOCUMENTO]=LD_01[[#This Row],[DOCUMENTO]])*(ARQUIVOS[REVISÃO]=LD_01[[#This Row],[REVISÃO]])))</f>
        <v>45838</v>
      </c>
      <c r="K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01/MSV-163MS-454-460/19.GG/MSV-163MS-454-460-ACA-EXE-DE-D3-002-R02.pdf</v>
      </c>
      <c r="L63" s="6" t="str">
        <f>LD_01[[#This Row],[PASTA]]&amp;"/"&amp;LD_01[[#This Row],[ARQUIVO]]</f>
        <v>MSV-163MS-454-460/19.GG/MSV-163MS-454-460-ACA-EXE-DE-D3-002-R02.pdf</v>
      </c>
    </row>
    <row r="64" spans="1:12" ht="28.8" x14ac:dyDescent="0.3">
      <c r="A64" s="6" t="s">
        <v>2966</v>
      </c>
      <c r="B64" s="6" t="str">
        <f>VLOOKUP(LD_01[[#This Row],[DOCUMENTO]],_xlfn.SORTBY(ARQUIVOS_RECEBIDOS!$E$2:$F$5011,ARQUIVOS_RECEBIDOS!$F$2:$F$5011,-1),2,)</f>
        <v>R02</v>
      </c>
      <c r="C64" s="6" t="s">
        <v>4314</v>
      </c>
      <c r="D64" s="8" t="s">
        <v>4080</v>
      </c>
      <c r="E64" s="8" t="s">
        <v>4336</v>
      </c>
      <c r="F64" s="6" t="str">
        <f>_xlfn.XLOOKUP(LD_01[[#This Row],[DISCIPLINA]],'CLASSES DE PROJETOS'!$F$3:$F$37,'CLASSES DE PROJETOS'!$C$3:$C$37)</f>
        <v>GG</v>
      </c>
      <c r="G64" t="str">
        <f>_xlfn.TEXTJOIN("/",TRUE,"MSV-163MS-"&amp;LD_01[[#This Row],[TRECHO]],_xlfn.XLOOKUP(LD_01[[#This Row],[SIGLA]],'CLASSES DE PROJETOS'!$C$3:$C$37,'CLASSES DE PROJETOS'!$E$3:$E$37))</f>
        <v>MSV-163MS-454-460/19.GG</v>
      </c>
      <c r="H64" s="6" t="str" cm="1">
        <f t="array" ref="H64">_xlfn.TEXTJOIN(",",TRUE,_xlfn._xlws.FILTER(ARQUIVOS[ARQUIVO],(ARQUIVOS[DOCUMENTO]=LD_01[[#This Row],[DOCUMENTO]])*(ARQUIVOS[REVISÃO]=LD_01[[#This Row],[REVISÃO]])*(ARQUIVOS[EXTENSÃO]="pdf")))</f>
        <v>MSV-163MS-454-460-ACA-EXE-DE-D3-003-R02.pdf</v>
      </c>
      <c r="I64" s="6" t="str" cm="1">
        <f t="array" ref="I64">_xlfn.TEXTJOIN(", ",TRUE,_xlfn.UNIQUE(_xlfn._xlws.FILTER(ARQUIVOS_RECEBIDOS!$F$2:$F$5011,ARQUIVOS_RECEBIDOS!$E$2:$E$5011=LD_01[[#This Row],[DOCUMENTO]])))</f>
        <v>R02</v>
      </c>
      <c r="J64" s="13" cm="1">
        <f t="array" ref="J64">_xlfn.UNIQUE(_xlfn._xlws.FILTER(ARQUIVOS[DATA RECEBIMENTO],(ARQUIVOS[DOCUMENTO]=LD_01[[#This Row],[DOCUMENTO]])*(ARQUIVOS[REVISÃO]=LD_01[[#This Row],[REVISÃO]])))</f>
        <v>45838</v>
      </c>
      <c r="K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01/MSV-163MS-454-460/19.GG/MSV-163MS-454-460-ACA-EXE-DE-D3-003-R02.pdf</v>
      </c>
      <c r="L64" s="6" t="str">
        <f>LD_01[[#This Row],[PASTA]]&amp;"/"&amp;LD_01[[#This Row],[ARQUIVO]]</f>
        <v>MSV-163MS-454-460/19.GG/MSV-163MS-454-460-ACA-EXE-DE-D3-003-R02.pdf</v>
      </c>
    </row>
    <row r="65" spans="1:12" ht="28.8" x14ac:dyDescent="0.3">
      <c r="A65" s="6" t="s">
        <v>2967</v>
      </c>
      <c r="B65" s="6" t="str">
        <f>VLOOKUP(LD_01[[#This Row],[DOCUMENTO]],_xlfn.SORTBY(ARQUIVOS_RECEBIDOS!$E$2:$F$5011,ARQUIVOS_RECEBIDOS!$F$2:$F$5011,-1),2,)</f>
        <v>R02</v>
      </c>
      <c r="C65" s="6" t="s">
        <v>4314</v>
      </c>
      <c r="D65" s="8" t="s">
        <v>4080</v>
      </c>
      <c r="E65" s="8" t="s">
        <v>4336</v>
      </c>
      <c r="F65" s="6" t="str">
        <f>_xlfn.XLOOKUP(LD_01[[#This Row],[DISCIPLINA]],'CLASSES DE PROJETOS'!$F$3:$F$37,'CLASSES DE PROJETOS'!$C$3:$C$37)</f>
        <v>GG</v>
      </c>
      <c r="G65" t="str">
        <f>_xlfn.TEXTJOIN("/",TRUE,"MSV-163MS-"&amp;LD_01[[#This Row],[TRECHO]],_xlfn.XLOOKUP(LD_01[[#This Row],[SIGLA]],'CLASSES DE PROJETOS'!$C$3:$C$37,'CLASSES DE PROJETOS'!$E$3:$E$37))</f>
        <v>MSV-163MS-454-460/19.GG</v>
      </c>
      <c r="H65" s="6" t="str" cm="1">
        <f t="array" ref="H65">_xlfn.TEXTJOIN(",",TRUE,_xlfn._xlws.FILTER(ARQUIVOS[ARQUIVO],(ARQUIVOS[DOCUMENTO]=LD_01[[#This Row],[DOCUMENTO]])*(ARQUIVOS[REVISÃO]=LD_01[[#This Row],[REVISÃO]])*(ARQUIVOS[EXTENSÃO]="pdf")))</f>
        <v>MSV-163MS-454-460-ACA-EXE-DE-D3-004-R02.pdf</v>
      </c>
      <c r="I65" s="6" t="str" cm="1">
        <f t="array" ref="I65">_xlfn.TEXTJOIN(", ",TRUE,_xlfn.UNIQUE(_xlfn._xlws.FILTER(ARQUIVOS_RECEBIDOS!$F$2:$F$5011,ARQUIVOS_RECEBIDOS!$E$2:$E$5011=LD_01[[#This Row],[DOCUMENTO]])))</f>
        <v>R02</v>
      </c>
      <c r="J65" s="13" cm="1">
        <f t="array" ref="J65">_xlfn.UNIQUE(_xlfn._xlws.FILTER(ARQUIVOS[DATA RECEBIMENTO],(ARQUIVOS[DOCUMENTO]=LD_01[[#This Row],[DOCUMENTO]])*(ARQUIVOS[REVISÃO]=LD_01[[#This Row],[REVISÃO]])))</f>
        <v>45838</v>
      </c>
      <c r="K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01/MSV-163MS-454-460/19.GG/MSV-163MS-454-460-ACA-EXE-DE-D3-004-R02.pdf</v>
      </c>
      <c r="L65" s="6" t="str">
        <f>LD_01[[#This Row],[PASTA]]&amp;"/"&amp;LD_01[[#This Row],[ARQUIVO]]</f>
        <v>MSV-163MS-454-460/19.GG/MSV-163MS-454-460-ACA-EXE-DE-D3-004-R02.pdf</v>
      </c>
    </row>
    <row r="66" spans="1:12" ht="28.8" x14ac:dyDescent="0.3">
      <c r="A66" s="6" t="s">
        <v>2968</v>
      </c>
      <c r="B66" s="6" t="str">
        <f>VLOOKUP(LD_01[[#This Row],[DOCUMENTO]],_xlfn.SORTBY(ARQUIVOS_RECEBIDOS!$E$2:$F$5011,ARQUIVOS_RECEBIDOS!$F$2:$F$5011,-1),2,)</f>
        <v>R02</v>
      </c>
      <c r="C66" s="6" t="s">
        <v>4314</v>
      </c>
      <c r="D66" s="8" t="s">
        <v>4080</v>
      </c>
      <c r="E66" s="8" t="s">
        <v>4336</v>
      </c>
      <c r="F66" s="6" t="str">
        <f>_xlfn.XLOOKUP(LD_01[[#This Row],[DISCIPLINA]],'CLASSES DE PROJETOS'!$F$3:$F$37,'CLASSES DE PROJETOS'!$C$3:$C$37)</f>
        <v>GG</v>
      </c>
      <c r="G66" t="str">
        <f>_xlfn.TEXTJOIN("/",TRUE,"MSV-163MS-"&amp;LD_01[[#This Row],[TRECHO]],_xlfn.XLOOKUP(LD_01[[#This Row],[SIGLA]],'CLASSES DE PROJETOS'!$C$3:$C$37,'CLASSES DE PROJETOS'!$E$3:$E$37))</f>
        <v>MSV-163MS-454-460/19.GG</v>
      </c>
      <c r="H66" s="6" t="str" cm="1">
        <f t="array" ref="H66">_xlfn.TEXTJOIN(",",TRUE,_xlfn._xlws.FILTER(ARQUIVOS[ARQUIVO],(ARQUIVOS[DOCUMENTO]=LD_01[[#This Row],[DOCUMENTO]])*(ARQUIVOS[REVISÃO]=LD_01[[#This Row],[REVISÃO]])*(ARQUIVOS[EXTENSÃO]="pdf")))</f>
        <v>MSV-163MS-454-460-ACA-EXE-DE-D3-005-R02.pdf</v>
      </c>
      <c r="I66" s="6" t="str" cm="1">
        <f t="array" ref="I66">_xlfn.TEXTJOIN(", ",TRUE,_xlfn.UNIQUE(_xlfn._xlws.FILTER(ARQUIVOS_RECEBIDOS!$F$2:$F$5011,ARQUIVOS_RECEBIDOS!$E$2:$E$5011=LD_01[[#This Row],[DOCUMENTO]])))</f>
        <v>R02</v>
      </c>
      <c r="J66" s="13" cm="1">
        <f t="array" ref="J66">_xlfn.UNIQUE(_xlfn._xlws.FILTER(ARQUIVOS[DATA RECEBIMENTO],(ARQUIVOS[DOCUMENTO]=LD_01[[#This Row],[DOCUMENTO]])*(ARQUIVOS[REVISÃO]=LD_01[[#This Row],[REVISÃO]])))</f>
        <v>45838</v>
      </c>
      <c r="K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01/MSV-163MS-454-460/19.GG/MSV-163MS-454-460-ACA-EXE-DE-D3-005-R02.pdf</v>
      </c>
      <c r="L66" s="6" t="str">
        <f>LD_01[[#This Row],[PASTA]]&amp;"/"&amp;LD_01[[#This Row],[ARQUIVO]]</f>
        <v>MSV-163MS-454-460/19.GG/MSV-163MS-454-460-ACA-EXE-DE-D3-005-R02.pdf</v>
      </c>
    </row>
    <row r="67" spans="1:12" ht="28.8" x14ac:dyDescent="0.3">
      <c r="A67" s="6" t="s">
        <v>2969</v>
      </c>
      <c r="B67" s="6" t="str">
        <f>VLOOKUP(LD_01[[#This Row],[DOCUMENTO]],_xlfn.SORTBY(ARQUIVOS_RECEBIDOS!$E$2:$F$5011,ARQUIVOS_RECEBIDOS!$F$2:$F$5011,-1),2,)</f>
        <v>R02</v>
      </c>
      <c r="C67" s="6" t="s">
        <v>4314</v>
      </c>
      <c r="D67" s="8" t="s">
        <v>4080</v>
      </c>
      <c r="E67" s="8" t="s">
        <v>4336</v>
      </c>
      <c r="F67" s="6" t="str">
        <f>_xlfn.XLOOKUP(LD_01[[#This Row],[DISCIPLINA]],'CLASSES DE PROJETOS'!$F$3:$F$37,'CLASSES DE PROJETOS'!$C$3:$C$37)</f>
        <v>GG</v>
      </c>
      <c r="G67" t="str">
        <f>_xlfn.TEXTJOIN("/",TRUE,"MSV-163MS-"&amp;LD_01[[#This Row],[TRECHO]],_xlfn.XLOOKUP(LD_01[[#This Row],[SIGLA]],'CLASSES DE PROJETOS'!$C$3:$C$37,'CLASSES DE PROJETOS'!$E$3:$E$37))</f>
        <v>MSV-163MS-454-460/19.GG</v>
      </c>
      <c r="H67" s="6" t="str" cm="1">
        <f t="array" ref="H67">_xlfn.TEXTJOIN(",",TRUE,_xlfn._xlws.FILTER(ARQUIVOS[ARQUIVO],(ARQUIVOS[DOCUMENTO]=LD_01[[#This Row],[DOCUMENTO]])*(ARQUIVOS[REVISÃO]=LD_01[[#This Row],[REVISÃO]])*(ARQUIVOS[EXTENSÃO]="pdf")))</f>
        <v>MSV-163MS-454-460-ACA-EXE-DE-D3-006-R02.pdf</v>
      </c>
      <c r="I67" s="6" t="str" cm="1">
        <f t="array" ref="I67">_xlfn.TEXTJOIN(", ",TRUE,_xlfn.UNIQUE(_xlfn._xlws.FILTER(ARQUIVOS_RECEBIDOS!$F$2:$F$5011,ARQUIVOS_RECEBIDOS!$E$2:$E$5011=LD_01[[#This Row],[DOCUMENTO]])))</f>
        <v>R02</v>
      </c>
      <c r="J67" s="13" cm="1">
        <f t="array" ref="J67">_xlfn.UNIQUE(_xlfn._xlws.FILTER(ARQUIVOS[DATA RECEBIMENTO],(ARQUIVOS[DOCUMENTO]=LD_01[[#This Row],[DOCUMENTO]])*(ARQUIVOS[REVISÃO]=LD_01[[#This Row],[REVISÃO]])))</f>
        <v>45838</v>
      </c>
      <c r="K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01/MSV-163MS-454-460/19.GG/MSV-163MS-454-460-ACA-EXE-DE-D3-006-R02.pdf</v>
      </c>
      <c r="L67" s="6" t="str">
        <f>LD_01[[#This Row],[PASTA]]&amp;"/"&amp;LD_01[[#This Row],[ARQUIVO]]</f>
        <v>MSV-163MS-454-460/19.GG/MSV-163MS-454-460-ACA-EXE-DE-D3-006-R02.pdf</v>
      </c>
    </row>
    <row r="68" spans="1:12" ht="28.8" x14ac:dyDescent="0.3">
      <c r="A68" s="6" t="s">
        <v>2970</v>
      </c>
      <c r="B68" s="6" t="str">
        <f>VLOOKUP(LD_01[[#This Row],[DOCUMENTO]],_xlfn.SORTBY(ARQUIVOS_RECEBIDOS!$E$2:$F$5011,ARQUIVOS_RECEBIDOS!$F$2:$F$5011,-1),2,)</f>
        <v>R02</v>
      </c>
      <c r="C68" s="6" t="s">
        <v>4314</v>
      </c>
      <c r="D68" s="8" t="s">
        <v>4080</v>
      </c>
      <c r="E68" s="8" t="s">
        <v>4336</v>
      </c>
      <c r="F68" s="6" t="str">
        <f>_xlfn.XLOOKUP(LD_01[[#This Row],[DISCIPLINA]],'CLASSES DE PROJETOS'!$F$3:$F$37,'CLASSES DE PROJETOS'!$C$3:$C$37)</f>
        <v>GG</v>
      </c>
      <c r="G68" t="str">
        <f>_xlfn.TEXTJOIN("/",TRUE,"MSV-163MS-"&amp;LD_01[[#This Row],[TRECHO]],_xlfn.XLOOKUP(LD_01[[#This Row],[SIGLA]],'CLASSES DE PROJETOS'!$C$3:$C$37,'CLASSES DE PROJETOS'!$E$3:$E$37))</f>
        <v>MSV-163MS-454-460/19.GG</v>
      </c>
      <c r="H68" s="6" t="str" cm="1">
        <f t="array" ref="H68">_xlfn.TEXTJOIN(",",TRUE,_xlfn._xlws.FILTER(ARQUIVOS[ARQUIVO],(ARQUIVOS[DOCUMENTO]=LD_01[[#This Row],[DOCUMENTO]])*(ARQUIVOS[REVISÃO]=LD_01[[#This Row],[REVISÃO]])*(ARQUIVOS[EXTENSÃO]="pdf")))</f>
        <v>MSV-163MS-454-460-ACA-EXE-DE-D3-007-R02.pdf</v>
      </c>
      <c r="I68" s="6" t="str" cm="1">
        <f t="array" ref="I68">_xlfn.TEXTJOIN(", ",TRUE,_xlfn.UNIQUE(_xlfn._xlws.FILTER(ARQUIVOS_RECEBIDOS!$F$2:$F$5011,ARQUIVOS_RECEBIDOS!$E$2:$E$5011=LD_01[[#This Row],[DOCUMENTO]])))</f>
        <v>R02</v>
      </c>
      <c r="J68" s="13" cm="1">
        <f t="array" ref="J68">_xlfn.UNIQUE(_xlfn._xlws.FILTER(ARQUIVOS[DATA RECEBIMENTO],(ARQUIVOS[DOCUMENTO]=LD_01[[#This Row],[DOCUMENTO]])*(ARQUIVOS[REVISÃO]=LD_01[[#This Row],[REVISÃO]])))</f>
        <v>45838</v>
      </c>
      <c r="K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01/MSV-163MS-454-460/19.GG/MSV-163MS-454-460-ACA-EXE-DE-D3-007-R02.pdf</v>
      </c>
      <c r="L68" s="6" t="str">
        <f>LD_01[[#This Row],[PASTA]]&amp;"/"&amp;LD_01[[#This Row],[ARQUIVO]]</f>
        <v>MSV-163MS-454-460/19.GG/MSV-163MS-454-460-ACA-EXE-DE-D3-007-R02.pdf</v>
      </c>
    </row>
    <row r="69" spans="1:12" ht="28.8" x14ac:dyDescent="0.3">
      <c r="A69" s="6" t="s">
        <v>2971</v>
      </c>
      <c r="B69" s="6" t="str">
        <f>VLOOKUP(LD_01[[#This Row],[DOCUMENTO]],_xlfn.SORTBY(ARQUIVOS_RECEBIDOS!$E$2:$F$5011,ARQUIVOS_RECEBIDOS!$F$2:$F$5011,-1),2,)</f>
        <v>R02</v>
      </c>
      <c r="C69" s="6" t="s">
        <v>4314</v>
      </c>
      <c r="D69" s="8" t="s">
        <v>4080</v>
      </c>
      <c r="E69" s="8" t="s">
        <v>4336</v>
      </c>
      <c r="F69" s="6" t="str">
        <f>_xlfn.XLOOKUP(LD_01[[#This Row],[DISCIPLINA]],'CLASSES DE PROJETOS'!$F$3:$F$37,'CLASSES DE PROJETOS'!$C$3:$C$37)</f>
        <v>GG</v>
      </c>
      <c r="G69" t="str">
        <f>_xlfn.TEXTJOIN("/",TRUE,"MSV-163MS-"&amp;LD_01[[#This Row],[TRECHO]],_xlfn.XLOOKUP(LD_01[[#This Row],[SIGLA]],'CLASSES DE PROJETOS'!$C$3:$C$37,'CLASSES DE PROJETOS'!$E$3:$E$37))</f>
        <v>MSV-163MS-454-460/19.GG</v>
      </c>
      <c r="H69" s="6" t="str" cm="1">
        <f t="array" ref="H69">_xlfn.TEXTJOIN(",",TRUE,_xlfn._xlws.FILTER(ARQUIVOS[ARQUIVO],(ARQUIVOS[DOCUMENTO]=LD_01[[#This Row],[DOCUMENTO]])*(ARQUIVOS[REVISÃO]=LD_01[[#This Row],[REVISÃO]])*(ARQUIVOS[EXTENSÃO]="pdf")))</f>
        <v>MSV-163MS-454-460-ACA-EXE-DE-D3-008-R02.pdf</v>
      </c>
      <c r="I69" s="6" t="str" cm="1">
        <f t="array" ref="I69">_xlfn.TEXTJOIN(", ",TRUE,_xlfn.UNIQUE(_xlfn._xlws.FILTER(ARQUIVOS_RECEBIDOS!$F$2:$F$5011,ARQUIVOS_RECEBIDOS!$E$2:$E$5011=LD_01[[#This Row],[DOCUMENTO]])))</f>
        <v>R02</v>
      </c>
      <c r="J69" s="13" cm="1">
        <f t="array" ref="J69">_xlfn.UNIQUE(_xlfn._xlws.FILTER(ARQUIVOS[DATA RECEBIMENTO],(ARQUIVOS[DOCUMENTO]=LD_01[[#This Row],[DOCUMENTO]])*(ARQUIVOS[REVISÃO]=LD_01[[#This Row],[REVISÃO]])))</f>
        <v>45838</v>
      </c>
      <c r="K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01/MSV-163MS-454-460/19.GG/MSV-163MS-454-460-ACA-EXE-DE-D3-008-R02.pdf</v>
      </c>
      <c r="L69" s="6" t="str">
        <f>LD_01[[#This Row],[PASTA]]&amp;"/"&amp;LD_01[[#This Row],[ARQUIVO]]</f>
        <v>MSV-163MS-454-460/19.GG/MSV-163MS-454-460-ACA-EXE-DE-D3-008-R02.pdf</v>
      </c>
    </row>
    <row r="70" spans="1:12" ht="28.8" x14ac:dyDescent="0.3">
      <c r="A70" s="6" t="s">
        <v>2972</v>
      </c>
      <c r="B70" s="6" t="str">
        <f>VLOOKUP(LD_01[[#This Row],[DOCUMENTO]],_xlfn.SORTBY(ARQUIVOS_RECEBIDOS!$E$2:$F$5011,ARQUIVOS_RECEBIDOS!$F$2:$F$5011,-1),2,)</f>
        <v>R03</v>
      </c>
      <c r="C70" s="6" t="s">
        <v>4314</v>
      </c>
      <c r="D70" s="8" t="s">
        <v>4080</v>
      </c>
      <c r="E70" s="8" t="s">
        <v>4336</v>
      </c>
      <c r="F70" s="6" t="str">
        <f>_xlfn.XLOOKUP(LD_01[[#This Row],[DISCIPLINA]],'CLASSES DE PROJETOS'!$F$3:$F$37,'CLASSES DE PROJETOS'!$C$3:$C$37)</f>
        <v>GG</v>
      </c>
      <c r="G70" t="str">
        <f>_xlfn.TEXTJOIN("/",TRUE,"MSV-163MS-"&amp;LD_01[[#This Row],[TRECHO]],_xlfn.XLOOKUP(LD_01[[#This Row],[SIGLA]],'CLASSES DE PROJETOS'!$C$3:$C$37,'CLASSES DE PROJETOS'!$E$3:$E$37))</f>
        <v>MSV-163MS-454-460/19.GG</v>
      </c>
      <c r="H70" s="6" t="str" cm="1">
        <f t="array" ref="H70">_xlfn.TEXTJOIN(",",TRUE,_xlfn._xlws.FILTER(ARQUIVOS[ARQUIVO],(ARQUIVOS[DOCUMENTO]=LD_01[[#This Row],[DOCUMENTO]])*(ARQUIVOS[REVISÃO]=LD_01[[#This Row],[REVISÃO]])*(ARQUIVOS[EXTENSÃO]="pdf")))</f>
        <v>MSV-163MS-454-460-ACA-EXE-DE-D3-009-R03.pdf</v>
      </c>
      <c r="I70" s="6" t="str" cm="1">
        <f t="array" ref="I70">_xlfn.TEXTJOIN(", ",TRUE,_xlfn.UNIQUE(_xlfn._xlws.FILTER(ARQUIVOS_RECEBIDOS!$F$2:$F$5011,ARQUIVOS_RECEBIDOS!$E$2:$E$5011=LD_01[[#This Row],[DOCUMENTO]])))</f>
        <v>R03</v>
      </c>
      <c r="J70" s="13" cm="1">
        <f t="array" ref="J70">_xlfn.UNIQUE(_xlfn._xlws.FILTER(ARQUIVOS[DATA RECEBIMENTO],(ARQUIVOS[DOCUMENTO]=LD_01[[#This Row],[DOCUMENTO]])*(ARQUIVOS[REVISÃO]=LD_01[[#This Row],[REVISÃO]])))</f>
        <v>45838</v>
      </c>
      <c r="K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01/MSV-163MS-454-460/19.GG/MSV-163MS-454-460-ACA-EXE-DE-D3-009-R03.pdf</v>
      </c>
      <c r="L70" s="6" t="str">
        <f>LD_01[[#This Row],[PASTA]]&amp;"/"&amp;LD_01[[#This Row],[ARQUIVO]]</f>
        <v>MSV-163MS-454-460/19.GG/MSV-163MS-454-460-ACA-EXE-DE-D3-009-R03.pdf</v>
      </c>
    </row>
    <row r="71" spans="1:12" ht="28.8" x14ac:dyDescent="0.3">
      <c r="A71" s="6" t="s">
        <v>2973</v>
      </c>
      <c r="B71" s="6" t="str">
        <f>VLOOKUP(LD_01[[#This Row],[DOCUMENTO]],_xlfn.SORTBY(ARQUIVOS_RECEBIDOS!$E$2:$F$5011,ARQUIVOS_RECEBIDOS!$F$2:$F$5011,-1),2,)</f>
        <v>R03</v>
      </c>
      <c r="C71" s="6" t="s">
        <v>4314</v>
      </c>
      <c r="D71" s="8" t="s">
        <v>4080</v>
      </c>
      <c r="E71" s="8" t="s">
        <v>4336</v>
      </c>
      <c r="F71" s="6" t="str">
        <f>_xlfn.XLOOKUP(LD_01[[#This Row],[DISCIPLINA]],'CLASSES DE PROJETOS'!$F$3:$F$37,'CLASSES DE PROJETOS'!$C$3:$C$37)</f>
        <v>GG</v>
      </c>
      <c r="G71" t="str">
        <f>_xlfn.TEXTJOIN("/",TRUE,"MSV-163MS-"&amp;LD_01[[#This Row],[TRECHO]],_xlfn.XLOOKUP(LD_01[[#This Row],[SIGLA]],'CLASSES DE PROJETOS'!$C$3:$C$37,'CLASSES DE PROJETOS'!$E$3:$E$37))</f>
        <v>MSV-163MS-454-460/19.GG</v>
      </c>
      <c r="H71" s="6" t="str" cm="1">
        <f t="array" ref="H71">_xlfn.TEXTJOIN(",",TRUE,_xlfn._xlws.FILTER(ARQUIVOS[ARQUIVO],(ARQUIVOS[DOCUMENTO]=LD_01[[#This Row],[DOCUMENTO]])*(ARQUIVOS[REVISÃO]=LD_01[[#This Row],[REVISÃO]])*(ARQUIVOS[EXTENSÃO]="pdf")))</f>
        <v>MSV-163MS-454-460-ACA-EXE-DE-D3-010-R03.pdf</v>
      </c>
      <c r="I71" s="6" t="str" cm="1">
        <f t="array" ref="I71">_xlfn.TEXTJOIN(", ",TRUE,_xlfn.UNIQUE(_xlfn._xlws.FILTER(ARQUIVOS_RECEBIDOS!$F$2:$F$5011,ARQUIVOS_RECEBIDOS!$E$2:$E$5011=LD_01[[#This Row],[DOCUMENTO]])))</f>
        <v>R03</v>
      </c>
      <c r="J71" s="13" cm="1">
        <f t="array" ref="J71">_xlfn.UNIQUE(_xlfn._xlws.FILTER(ARQUIVOS[DATA RECEBIMENTO],(ARQUIVOS[DOCUMENTO]=LD_01[[#This Row],[DOCUMENTO]])*(ARQUIVOS[REVISÃO]=LD_01[[#This Row],[REVISÃO]])))</f>
        <v>45838</v>
      </c>
      <c r="K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01/MSV-163MS-454-460/19.GG/MSV-163MS-454-460-ACA-EXE-DE-D3-010-R03.pdf</v>
      </c>
      <c r="L71" s="6" t="str">
        <f>LD_01[[#This Row],[PASTA]]&amp;"/"&amp;LD_01[[#This Row],[ARQUIVO]]</f>
        <v>MSV-163MS-454-460/19.GG/MSV-163MS-454-460-ACA-EXE-DE-D3-010-R03.pdf</v>
      </c>
    </row>
    <row r="72" spans="1:12" ht="28.8" x14ac:dyDescent="0.3">
      <c r="A72" s="6" t="s">
        <v>2974</v>
      </c>
      <c r="B72" s="6" t="str">
        <f>VLOOKUP(LD_01[[#This Row],[DOCUMENTO]],_xlfn.SORTBY(ARQUIVOS_RECEBIDOS!$E$2:$F$5011,ARQUIVOS_RECEBIDOS!$F$2:$F$5011,-1),2,)</f>
        <v>R03</v>
      </c>
      <c r="C72" s="6" t="s">
        <v>4314</v>
      </c>
      <c r="D72" s="8" t="s">
        <v>4080</v>
      </c>
      <c r="E72" s="8" t="s">
        <v>4336</v>
      </c>
      <c r="F72" s="6" t="str">
        <f>_xlfn.XLOOKUP(LD_01[[#This Row],[DISCIPLINA]],'CLASSES DE PROJETOS'!$F$3:$F$37,'CLASSES DE PROJETOS'!$C$3:$C$37)</f>
        <v>GG</v>
      </c>
      <c r="G72" t="str">
        <f>_xlfn.TEXTJOIN("/",TRUE,"MSV-163MS-"&amp;LD_01[[#This Row],[TRECHO]],_xlfn.XLOOKUP(LD_01[[#This Row],[SIGLA]],'CLASSES DE PROJETOS'!$C$3:$C$37,'CLASSES DE PROJETOS'!$E$3:$E$37))</f>
        <v>MSV-163MS-454-460/19.GG</v>
      </c>
      <c r="H72" s="6" t="str" cm="1">
        <f t="array" ref="H72">_xlfn.TEXTJOIN(",",TRUE,_xlfn._xlws.FILTER(ARQUIVOS[ARQUIVO],(ARQUIVOS[DOCUMENTO]=LD_01[[#This Row],[DOCUMENTO]])*(ARQUIVOS[REVISÃO]=LD_01[[#This Row],[REVISÃO]])*(ARQUIVOS[EXTENSÃO]="pdf")))</f>
        <v>MSV-163MS-454-460-ACA-EXE-DE-D3-011-R03.pdf</v>
      </c>
      <c r="I72" s="6" t="str" cm="1">
        <f t="array" ref="I72">_xlfn.TEXTJOIN(", ",TRUE,_xlfn.UNIQUE(_xlfn._xlws.FILTER(ARQUIVOS_RECEBIDOS!$F$2:$F$5011,ARQUIVOS_RECEBIDOS!$E$2:$E$5011=LD_01[[#This Row],[DOCUMENTO]])))</f>
        <v>R03</v>
      </c>
      <c r="J72" s="13" cm="1">
        <f t="array" ref="J72">_xlfn.UNIQUE(_xlfn._xlws.FILTER(ARQUIVOS[DATA RECEBIMENTO],(ARQUIVOS[DOCUMENTO]=LD_01[[#This Row],[DOCUMENTO]])*(ARQUIVOS[REVISÃO]=LD_01[[#This Row],[REVISÃO]])))</f>
        <v>45838</v>
      </c>
      <c r="K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01/MSV-163MS-454-460/19.GG/MSV-163MS-454-460-ACA-EXE-DE-D3-011-R03.pdf</v>
      </c>
      <c r="L72" s="6" t="str">
        <f>LD_01[[#This Row],[PASTA]]&amp;"/"&amp;LD_01[[#This Row],[ARQUIVO]]</f>
        <v>MSV-163MS-454-460/19.GG/MSV-163MS-454-460-ACA-EXE-DE-D3-011-R03.pdf</v>
      </c>
    </row>
    <row r="73" spans="1:12" ht="28.8" x14ac:dyDescent="0.3">
      <c r="A73" s="6" t="s">
        <v>2975</v>
      </c>
      <c r="B73" s="6" t="str">
        <f>VLOOKUP(LD_01[[#This Row],[DOCUMENTO]],_xlfn.SORTBY(ARQUIVOS_RECEBIDOS!$E$2:$F$5011,ARQUIVOS_RECEBIDOS!$F$2:$F$5011,-1),2,)</f>
        <v>R00</v>
      </c>
      <c r="C73" s="6" t="s">
        <v>4314</v>
      </c>
      <c r="D73" s="8" t="s">
        <v>4080</v>
      </c>
      <c r="E73" s="8" t="s">
        <v>4336</v>
      </c>
      <c r="F73" s="6" t="str">
        <f>_xlfn.XLOOKUP(LD_01[[#This Row],[DISCIPLINA]],'CLASSES DE PROJETOS'!$F$3:$F$37,'CLASSES DE PROJETOS'!$C$3:$C$37)</f>
        <v>GG</v>
      </c>
      <c r="G73" t="str">
        <f>_xlfn.TEXTJOIN("/",TRUE,"MSV-163MS-"&amp;LD_01[[#This Row],[TRECHO]],_xlfn.XLOOKUP(LD_01[[#This Row],[SIGLA]],'CLASSES DE PROJETOS'!$C$3:$C$37,'CLASSES DE PROJETOS'!$E$3:$E$37))</f>
        <v>MSV-163MS-454-460/19.GG</v>
      </c>
      <c r="H73" s="6" t="str" cm="1">
        <f t="array" ref="H73">_xlfn.TEXTJOIN(",",TRUE,_xlfn._xlws.FILTER(ARQUIVOS[ARQUIVO],(ARQUIVOS[DOCUMENTO]=LD_01[[#This Row],[DOCUMENTO]])*(ARQUIVOS[REVISÃO]=LD_01[[#This Row],[REVISÃO]])*(ARQUIVOS[EXTENSÃO]="pdf")))</f>
        <v>MSV-163MS-454-460-ACA-EXE-DE-D3-012-R00.pdf</v>
      </c>
      <c r="I73" s="6" t="str" cm="1">
        <f t="array" ref="I73">_xlfn.TEXTJOIN(", ",TRUE,_xlfn.UNIQUE(_xlfn._xlws.FILTER(ARQUIVOS_RECEBIDOS!$F$2:$F$5011,ARQUIVOS_RECEBIDOS!$E$2:$E$5011=LD_01[[#This Row],[DOCUMENTO]])))</f>
        <v>R00</v>
      </c>
      <c r="J73" s="13" cm="1">
        <f t="array" ref="J73">_xlfn.UNIQUE(_xlfn._xlws.FILTER(ARQUIVOS[DATA RECEBIMENTO],(ARQUIVOS[DOCUMENTO]=LD_01[[#This Row],[DOCUMENTO]])*(ARQUIVOS[REVISÃO]=LD_01[[#This Row],[REVISÃO]])))</f>
        <v>45838</v>
      </c>
      <c r="K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01/MSV-163MS-454-460/19.GG/MSV-163MS-454-460-ACA-EXE-DE-D3-012-R00.pdf</v>
      </c>
      <c r="L73" s="6" t="str">
        <f>LD_01[[#This Row],[PASTA]]&amp;"/"&amp;LD_01[[#This Row],[ARQUIVO]]</f>
        <v>MSV-163MS-454-460/19.GG/MSV-163MS-454-460-ACA-EXE-DE-D3-012-R00.pdf</v>
      </c>
    </row>
    <row r="74" spans="1:12" ht="28.8" x14ac:dyDescent="0.3">
      <c r="A74" s="6" t="s">
        <v>2976</v>
      </c>
      <c r="B74" s="6" t="str">
        <f>VLOOKUP(LD_01[[#This Row],[DOCUMENTO]],_xlfn.SORTBY(ARQUIVOS_RECEBIDOS!$E$2:$F$5011,ARQUIVOS_RECEBIDOS!$F$2:$F$5011,-1),2,)</f>
        <v>R01</v>
      </c>
      <c r="C74" s="6" t="s">
        <v>4314</v>
      </c>
      <c r="D74" s="8" t="s">
        <v>4080</v>
      </c>
      <c r="E74" s="8" t="s">
        <v>4336</v>
      </c>
      <c r="F74" s="6" t="str">
        <f>_xlfn.XLOOKUP(LD_01[[#This Row],[DISCIPLINA]],'CLASSES DE PROJETOS'!$F$3:$F$37,'CLASSES DE PROJETOS'!$C$3:$C$37)</f>
        <v>GG</v>
      </c>
      <c r="G74" t="str">
        <f>_xlfn.TEXTJOIN("/",TRUE,"MSV-163MS-"&amp;LD_01[[#This Row],[TRECHO]],_xlfn.XLOOKUP(LD_01[[#This Row],[SIGLA]],'CLASSES DE PROJETOS'!$C$3:$C$37,'CLASSES DE PROJETOS'!$E$3:$E$37))</f>
        <v>MSV-163MS-454-460/19.GG</v>
      </c>
      <c r="H74" s="6" t="str" cm="1">
        <f t="array" ref="H74">_xlfn.TEXTJOIN(",",TRUE,_xlfn._xlws.FILTER(ARQUIVOS[ARQUIVO],(ARQUIVOS[DOCUMENTO]=LD_01[[#This Row],[DOCUMENTO]])*(ARQUIVOS[REVISÃO]=LD_01[[#This Row],[REVISÃO]])*(ARQUIVOS[EXTENSÃO]="pdf")))</f>
        <v>MSV-163MS-454-460-ACA-EXE-DE-D3-013-R01.pdf</v>
      </c>
      <c r="I74" s="6" t="str" cm="1">
        <f t="array" ref="I74">_xlfn.TEXTJOIN(", ",TRUE,_xlfn.UNIQUE(_xlfn._xlws.FILTER(ARQUIVOS_RECEBIDOS!$F$2:$F$5011,ARQUIVOS_RECEBIDOS!$E$2:$E$5011=LD_01[[#This Row],[DOCUMENTO]])))</f>
        <v>R01</v>
      </c>
      <c r="J74" s="13" cm="1">
        <f t="array" ref="J74">_xlfn.UNIQUE(_xlfn._xlws.FILTER(ARQUIVOS[DATA RECEBIMENTO],(ARQUIVOS[DOCUMENTO]=LD_01[[#This Row],[DOCUMENTO]])*(ARQUIVOS[REVISÃO]=LD_01[[#This Row],[REVISÃO]])))</f>
        <v>45838</v>
      </c>
      <c r="K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01/MSV-163MS-454-460/19.GG/MSV-163MS-454-460-ACA-EXE-DE-D3-013-R01.pdf</v>
      </c>
      <c r="L74" s="6" t="str">
        <f>LD_01[[#This Row],[PASTA]]&amp;"/"&amp;LD_01[[#This Row],[ARQUIVO]]</f>
        <v>MSV-163MS-454-460/19.GG/MSV-163MS-454-460-ACA-EXE-DE-D3-013-R01.pdf</v>
      </c>
    </row>
    <row r="75" spans="1:12" ht="28.8" x14ac:dyDescent="0.3">
      <c r="A75" s="6" t="s">
        <v>2977</v>
      </c>
      <c r="B75" s="6" t="str">
        <f>VLOOKUP(LD_01[[#This Row],[DOCUMENTO]],_xlfn.SORTBY(ARQUIVOS_RECEBIDOS!$E$2:$F$5011,ARQUIVOS_RECEBIDOS!$F$2:$F$5011,-1),2,)</f>
        <v>R01</v>
      </c>
      <c r="C75" s="6" t="s">
        <v>4314</v>
      </c>
      <c r="D75" s="8" t="s">
        <v>4080</v>
      </c>
      <c r="E75" s="8" t="s">
        <v>4336</v>
      </c>
      <c r="F75" s="6" t="str">
        <f>_xlfn.XLOOKUP(LD_01[[#This Row],[DISCIPLINA]],'CLASSES DE PROJETOS'!$F$3:$F$37,'CLASSES DE PROJETOS'!$C$3:$C$37)</f>
        <v>GG</v>
      </c>
      <c r="G75" t="str">
        <f>_xlfn.TEXTJOIN("/",TRUE,"MSV-163MS-"&amp;LD_01[[#This Row],[TRECHO]],_xlfn.XLOOKUP(LD_01[[#This Row],[SIGLA]],'CLASSES DE PROJETOS'!$C$3:$C$37,'CLASSES DE PROJETOS'!$E$3:$E$37))</f>
        <v>MSV-163MS-454-460/19.GG</v>
      </c>
      <c r="H75" s="6" t="str" cm="1">
        <f t="array" ref="H75">_xlfn.TEXTJOIN(",",TRUE,_xlfn._xlws.FILTER(ARQUIVOS[ARQUIVO],(ARQUIVOS[DOCUMENTO]=LD_01[[#This Row],[DOCUMENTO]])*(ARQUIVOS[REVISÃO]=LD_01[[#This Row],[REVISÃO]])*(ARQUIVOS[EXTENSÃO]="pdf")))</f>
        <v>MSV-163MS-454-460-ACA-EXE-DE-D3-014-R01.pdf</v>
      </c>
      <c r="I75" s="6" t="str" cm="1">
        <f t="array" ref="I75">_xlfn.TEXTJOIN(", ",TRUE,_xlfn.UNIQUE(_xlfn._xlws.FILTER(ARQUIVOS_RECEBIDOS!$F$2:$F$5011,ARQUIVOS_RECEBIDOS!$E$2:$E$5011=LD_01[[#This Row],[DOCUMENTO]])))</f>
        <v>R01</v>
      </c>
      <c r="J75" s="13" cm="1">
        <f t="array" ref="J75">_xlfn.UNIQUE(_xlfn._xlws.FILTER(ARQUIVOS[DATA RECEBIMENTO],(ARQUIVOS[DOCUMENTO]=LD_01[[#This Row],[DOCUMENTO]])*(ARQUIVOS[REVISÃO]=LD_01[[#This Row],[REVISÃO]])))</f>
        <v>45838</v>
      </c>
      <c r="K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01/MSV-163MS-454-460/19.GG/MSV-163MS-454-460-ACA-EXE-DE-D3-014-R01.pdf</v>
      </c>
      <c r="L75" s="6" t="str">
        <f>LD_01[[#This Row],[PASTA]]&amp;"/"&amp;LD_01[[#This Row],[ARQUIVO]]</f>
        <v>MSV-163MS-454-460/19.GG/MSV-163MS-454-460-ACA-EXE-DE-D3-014-R01.pdf</v>
      </c>
    </row>
    <row r="76" spans="1:12" ht="28.8" x14ac:dyDescent="0.3">
      <c r="A76" s="6" t="s">
        <v>2978</v>
      </c>
      <c r="B76" s="6" t="str">
        <f>VLOOKUP(LD_01[[#This Row],[DOCUMENTO]],_xlfn.SORTBY(ARQUIVOS_RECEBIDOS!$E$2:$F$5011,ARQUIVOS_RECEBIDOS!$F$2:$F$5011,-1),2,)</f>
        <v>R05</v>
      </c>
      <c r="C76" s="6" t="s">
        <v>4314</v>
      </c>
      <c r="D76" s="8" t="s">
        <v>5406</v>
      </c>
      <c r="E76" s="8" t="s">
        <v>4336</v>
      </c>
      <c r="F76" s="6" t="str">
        <f>_xlfn.XLOOKUP(LD_01[[#This Row],[DISCIPLINA]],'CLASSES DE PROJETOS'!$F$3:$F$37,'CLASSES DE PROJETOS'!$C$3:$C$37)</f>
        <v>GG</v>
      </c>
      <c r="G76" t="str">
        <f>_xlfn.TEXTJOIN("/",TRUE,"MSV-163MS-"&amp;LD_01[[#This Row],[TRECHO]],_xlfn.XLOOKUP(LD_01[[#This Row],[SIGLA]],'CLASSES DE PROJETOS'!$C$3:$C$37,'CLASSES DE PROJETOS'!$E$3:$E$37))</f>
        <v>MSV-163MS-454-460/19.GG</v>
      </c>
      <c r="H76" s="6" t="str" cm="1">
        <f t="array" ref="H76">_xlfn.TEXTJOIN(",",TRUE,_xlfn._xlws.FILTER(ARQUIVOS[ARQUIVO],(ARQUIVOS[DOCUMENTO]=LD_01[[#This Row],[DOCUMENTO]])*(ARQUIVOS[REVISÃO]=LD_01[[#This Row],[REVISÃO]])*(ARQUIVOS[EXTENSÃO]="pdf")))</f>
        <v>MSV-163MS-454-460-ACA-EXE-DE-D3-101-R05.pdf</v>
      </c>
      <c r="I76" s="6" t="str" cm="1">
        <f t="array" ref="I76">_xlfn.TEXTJOIN(", ",TRUE,_xlfn.UNIQUE(_xlfn._xlws.FILTER(ARQUIVOS_RECEBIDOS!$F$2:$F$5011,ARQUIVOS_RECEBIDOS!$E$2:$E$5011=LD_01[[#This Row],[DOCUMENTO]])))</f>
        <v>R05</v>
      </c>
      <c r="J76" s="13" cm="1">
        <f t="array" ref="J76">_xlfn.UNIQUE(_xlfn._xlws.FILTER(ARQUIVOS[DATA RECEBIMENTO],(ARQUIVOS[DOCUMENTO]=LD_01[[#This Row],[DOCUMENTO]])*(ARQUIVOS[REVISÃO]=LD_01[[#This Row],[REVISÃO]])))</f>
        <v>45838</v>
      </c>
      <c r="K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01/MSV-163MS-454-460/19.GG/MSV-163MS-454-460-ACA-EXE-DE-D3-101-R05.pdf</v>
      </c>
      <c r="L76" s="6" t="str">
        <f>LD_01[[#This Row],[PASTA]]&amp;"/"&amp;LD_01[[#This Row],[ARQUIVO]]</f>
        <v>MSV-163MS-454-460/19.GG/MSV-163MS-454-460-ACA-EXE-DE-D3-101-R05.pdf</v>
      </c>
    </row>
    <row r="77" spans="1:12" ht="28.8" x14ac:dyDescent="0.3">
      <c r="A77" s="6" t="s">
        <v>2979</v>
      </c>
      <c r="B77" s="6" t="str">
        <f>VLOOKUP(LD_01[[#This Row],[DOCUMENTO]],_xlfn.SORTBY(ARQUIVOS_RECEBIDOS!$E$2:$F$5011,ARQUIVOS_RECEBIDOS!$F$2:$F$5011,-1),2,)</f>
        <v>R03</v>
      </c>
      <c r="C77" s="6" t="s">
        <v>4314</v>
      </c>
      <c r="D77" s="8" t="s">
        <v>5405</v>
      </c>
      <c r="E77" s="8" t="s">
        <v>4336</v>
      </c>
      <c r="F77" s="6" t="str">
        <f>_xlfn.XLOOKUP(LD_01[[#This Row],[DISCIPLINA]],'CLASSES DE PROJETOS'!$F$3:$F$37,'CLASSES DE PROJETOS'!$C$3:$C$37)</f>
        <v>GG</v>
      </c>
      <c r="G77" t="str">
        <f>_xlfn.TEXTJOIN("/",TRUE,"MSV-163MS-"&amp;LD_01[[#This Row],[TRECHO]],_xlfn.XLOOKUP(LD_01[[#This Row],[SIGLA]],'CLASSES DE PROJETOS'!$C$3:$C$37,'CLASSES DE PROJETOS'!$E$3:$E$37))</f>
        <v>MSV-163MS-454-460/19.GG</v>
      </c>
      <c r="H77" s="6" t="str" cm="1">
        <f t="array" ref="H77">_xlfn.TEXTJOIN(",",TRUE,_xlfn._xlws.FILTER(ARQUIVOS[ARQUIVO],(ARQUIVOS[DOCUMENTO]=LD_01[[#This Row],[DOCUMENTO]])*(ARQUIVOS[REVISÃO]=LD_01[[#This Row],[REVISÃO]])*(ARQUIVOS[EXTENSÃO]="pdf")))</f>
        <v>MSV-163MS-454-460-ACA-EXE-DE-D3-102-R03.pdf</v>
      </c>
      <c r="I77" s="6" t="str" cm="1">
        <f t="array" ref="I77">_xlfn.TEXTJOIN(", ",TRUE,_xlfn.UNIQUE(_xlfn._xlws.FILTER(ARQUIVOS_RECEBIDOS!$F$2:$F$5011,ARQUIVOS_RECEBIDOS!$E$2:$E$5011=LD_01[[#This Row],[DOCUMENTO]])))</f>
        <v>R03</v>
      </c>
      <c r="J77" s="13" cm="1">
        <f t="array" ref="J77">_xlfn.UNIQUE(_xlfn._xlws.FILTER(ARQUIVOS[DATA RECEBIMENTO],(ARQUIVOS[DOCUMENTO]=LD_01[[#This Row],[DOCUMENTO]])*(ARQUIVOS[REVISÃO]=LD_01[[#This Row],[REVISÃO]])))</f>
        <v>45838</v>
      </c>
      <c r="K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01/MSV-163MS-454-460/19.GG/MSV-163MS-454-460-ACA-EXE-DE-D3-102-R03.pdf</v>
      </c>
      <c r="L77" s="6" t="str">
        <f>LD_01[[#This Row],[PASTA]]&amp;"/"&amp;LD_01[[#This Row],[ARQUIVO]]</f>
        <v>MSV-163MS-454-460/19.GG/MSV-163MS-454-460-ACA-EXE-DE-D3-102-R03.pdf</v>
      </c>
    </row>
    <row r="78" spans="1:12" ht="28.8" x14ac:dyDescent="0.3">
      <c r="A78" s="6" t="s">
        <v>2855</v>
      </c>
      <c r="B78" s="6" t="str">
        <f>VLOOKUP(LD_01[[#This Row],[DOCUMENTO]],_xlfn.SORTBY(ARQUIVOS_RECEBIDOS!$E$2:$F$5011,ARQUIVOS_RECEBIDOS!$F$2:$F$5011,-1),2,)</f>
        <v>R05</v>
      </c>
      <c r="C78" s="6" t="s">
        <v>4314</v>
      </c>
      <c r="D78" s="8" t="s">
        <v>4309</v>
      </c>
      <c r="E78" s="8" t="s">
        <v>4145</v>
      </c>
      <c r="F78" s="6" t="str">
        <f>_xlfn.XLOOKUP(LD_01[[#This Row],[DISCIPLINA]],'CLASSES DE PROJETOS'!$F$3:$F$37,'CLASSES DE PROJETOS'!$C$3:$C$37)</f>
        <v>GE</v>
      </c>
      <c r="G78" t="str">
        <f>_xlfn.TEXTJOIN("/",TRUE,"MSV-163MS-"&amp;LD_01[[#This Row],[TRECHO]],_xlfn.XLOOKUP(LD_01[[#This Row],[SIGLA]],'CLASSES DE PROJETOS'!$C$3:$C$37,'CLASSES DE PROJETOS'!$E$3:$E$37))</f>
        <v>MSV-163MS-454-460/18.GE</v>
      </c>
      <c r="H78" s="6" t="str" cm="1">
        <f t="array" ref="H78">_xlfn.TEXTJOIN(",",TRUE,_xlfn._xlws.FILTER(ARQUIVOS[ARQUIVO],(ARQUIVOS[DOCUMENTO]=LD_01[[#This Row],[DOCUMENTO]])*(ARQUIVOS[REVISÃO]=LD_01[[#This Row],[REVISÃO]])*(ARQUIVOS[EXTENSÃO]="pdf")))</f>
        <v>MSV-163MS-454-460-ACA-EXE-DE-F1-001-R05.pdf</v>
      </c>
      <c r="I78" s="6" t="str" cm="1">
        <f t="array" ref="I78">_xlfn.TEXTJOIN(", ",TRUE,_xlfn.UNIQUE(_xlfn._xlws.FILTER(ARQUIVOS_RECEBIDOS!$F$2:$F$5011,ARQUIVOS_RECEBIDOS!$E$2:$E$5011=LD_01[[#This Row],[DOCUMENTO]])))</f>
        <v>R05</v>
      </c>
      <c r="J78" s="13" cm="1">
        <f t="array" ref="J78">_xlfn.UNIQUE(_xlfn._xlws.FILTER(ARQUIVOS[DATA RECEBIMENTO],(ARQUIVOS[DOCUMENTO]=LD_01[[#This Row],[DOCUMENTO]])*(ARQUIVOS[REVISÃO]=LD_01[[#This Row],[REVISÃO]])))</f>
        <v>45838</v>
      </c>
      <c r="K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01/MSV-163MS-454-460/18.GE/MSV-163MS-454-460-ACA-EXE-DE-F1-001-R05.pdf</v>
      </c>
      <c r="L78" s="6" t="str">
        <f>LD_01[[#This Row],[PASTA]]&amp;"/"&amp;LD_01[[#This Row],[ARQUIVO]]</f>
        <v>MSV-163MS-454-460/18.GE/MSV-163MS-454-460-ACA-EXE-DE-F1-001-R05.pdf</v>
      </c>
    </row>
    <row r="79" spans="1:12" ht="28.8" x14ac:dyDescent="0.3">
      <c r="A79" s="6" t="s">
        <v>2856</v>
      </c>
      <c r="B79" s="6" t="str">
        <f>VLOOKUP(LD_01[[#This Row],[DOCUMENTO]],_xlfn.SORTBY(ARQUIVOS_RECEBIDOS!$E$2:$F$5011,ARQUIVOS_RECEBIDOS!$F$2:$F$5011,-1),2,)</f>
        <v>R07</v>
      </c>
      <c r="C79" s="6" t="s">
        <v>4314</v>
      </c>
      <c r="D79" s="8" t="s">
        <v>4309</v>
      </c>
      <c r="E79" s="8" t="s">
        <v>4145</v>
      </c>
      <c r="F79" s="6" t="str">
        <f>_xlfn.XLOOKUP(LD_01[[#This Row],[DISCIPLINA]],'CLASSES DE PROJETOS'!$F$3:$F$37,'CLASSES DE PROJETOS'!$C$3:$C$37)</f>
        <v>GE</v>
      </c>
      <c r="G79" t="str">
        <f>_xlfn.TEXTJOIN("/",TRUE,"MSV-163MS-"&amp;LD_01[[#This Row],[TRECHO]],_xlfn.XLOOKUP(LD_01[[#This Row],[SIGLA]],'CLASSES DE PROJETOS'!$C$3:$C$37,'CLASSES DE PROJETOS'!$E$3:$E$37))</f>
        <v>MSV-163MS-454-460/18.GE</v>
      </c>
      <c r="H79" s="6" t="str" cm="1">
        <f t="array" ref="H79">_xlfn.TEXTJOIN(",",TRUE,_xlfn._xlws.FILTER(ARQUIVOS[ARQUIVO],(ARQUIVOS[DOCUMENTO]=LD_01[[#This Row],[DOCUMENTO]])*(ARQUIVOS[REVISÃO]=LD_01[[#This Row],[REVISÃO]])*(ARQUIVOS[EXTENSÃO]="pdf")))</f>
        <v>MSV-163MS-454-460-ACA-EXE-DE-F1-002-R07.pdf</v>
      </c>
      <c r="I79" s="6" t="str" cm="1">
        <f t="array" ref="I79">_xlfn.TEXTJOIN(", ",TRUE,_xlfn.UNIQUE(_xlfn._xlws.FILTER(ARQUIVOS_RECEBIDOS!$F$2:$F$5011,ARQUIVOS_RECEBIDOS!$E$2:$E$5011=LD_01[[#This Row],[DOCUMENTO]])))</f>
        <v>R07</v>
      </c>
      <c r="J79" s="13" cm="1">
        <f t="array" ref="J79">_xlfn.UNIQUE(_xlfn._xlws.FILTER(ARQUIVOS[DATA RECEBIMENTO],(ARQUIVOS[DOCUMENTO]=LD_01[[#This Row],[DOCUMENTO]])*(ARQUIVOS[REVISÃO]=LD_01[[#This Row],[REVISÃO]])))</f>
        <v>45838</v>
      </c>
      <c r="K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01/MSV-163MS-454-460/18.GE/MSV-163MS-454-460-ACA-EXE-DE-F1-002-R07.pdf</v>
      </c>
      <c r="L79" s="6" t="str">
        <f>LD_01[[#This Row],[PASTA]]&amp;"/"&amp;LD_01[[#This Row],[ARQUIVO]]</f>
        <v>MSV-163MS-454-460/18.GE/MSV-163MS-454-460-ACA-EXE-DE-F1-002-R07.pdf</v>
      </c>
    </row>
    <row r="80" spans="1:12" ht="28.8" x14ac:dyDescent="0.3">
      <c r="A80" s="6" t="s">
        <v>2857</v>
      </c>
      <c r="B80" s="6" t="str">
        <f>VLOOKUP(LD_01[[#This Row],[DOCUMENTO]],_xlfn.SORTBY(ARQUIVOS_RECEBIDOS!$E$2:$F$5011,ARQUIVOS_RECEBIDOS!$F$2:$F$5011,-1),2,)</f>
        <v>R07</v>
      </c>
      <c r="C80" s="6" t="s">
        <v>4314</v>
      </c>
      <c r="D80" s="8" t="s">
        <v>4309</v>
      </c>
      <c r="E80" s="8" t="s">
        <v>4145</v>
      </c>
      <c r="F80" s="6" t="str">
        <f>_xlfn.XLOOKUP(LD_01[[#This Row],[DISCIPLINA]],'CLASSES DE PROJETOS'!$F$3:$F$37,'CLASSES DE PROJETOS'!$C$3:$C$37)</f>
        <v>GE</v>
      </c>
      <c r="G80" t="str">
        <f>_xlfn.TEXTJOIN("/",TRUE,"MSV-163MS-"&amp;LD_01[[#This Row],[TRECHO]],_xlfn.XLOOKUP(LD_01[[#This Row],[SIGLA]],'CLASSES DE PROJETOS'!$C$3:$C$37,'CLASSES DE PROJETOS'!$E$3:$E$37))</f>
        <v>MSV-163MS-454-460/18.GE</v>
      </c>
      <c r="H80" s="6" t="str" cm="1">
        <f t="array" ref="H80">_xlfn.TEXTJOIN(",",TRUE,_xlfn._xlws.FILTER(ARQUIVOS[ARQUIVO],(ARQUIVOS[DOCUMENTO]=LD_01[[#This Row],[DOCUMENTO]])*(ARQUIVOS[REVISÃO]=LD_01[[#This Row],[REVISÃO]])*(ARQUIVOS[EXTENSÃO]="pdf")))</f>
        <v>MSV-163MS-454-460-ACA-EXE-DE-F1-003-R07.pdf</v>
      </c>
      <c r="I80" s="6" t="str" cm="1">
        <f t="array" ref="I80">_xlfn.TEXTJOIN(", ",TRUE,_xlfn.UNIQUE(_xlfn._xlws.FILTER(ARQUIVOS_RECEBIDOS!$F$2:$F$5011,ARQUIVOS_RECEBIDOS!$E$2:$E$5011=LD_01[[#This Row],[DOCUMENTO]])))</f>
        <v>R07</v>
      </c>
      <c r="J80" s="13" cm="1">
        <f t="array" ref="J80">_xlfn.UNIQUE(_xlfn._xlws.FILTER(ARQUIVOS[DATA RECEBIMENTO],(ARQUIVOS[DOCUMENTO]=LD_01[[#This Row],[DOCUMENTO]])*(ARQUIVOS[REVISÃO]=LD_01[[#This Row],[REVISÃO]])))</f>
        <v>45838</v>
      </c>
      <c r="K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01/MSV-163MS-454-460/18.GE/MSV-163MS-454-460-ACA-EXE-DE-F1-003-R07.pdf</v>
      </c>
      <c r="L80" s="6" t="str">
        <f>LD_01[[#This Row],[PASTA]]&amp;"/"&amp;LD_01[[#This Row],[ARQUIVO]]</f>
        <v>MSV-163MS-454-460/18.GE/MSV-163MS-454-460-ACA-EXE-DE-F1-003-R07.pdf</v>
      </c>
    </row>
    <row r="81" spans="1:12" ht="28.8" x14ac:dyDescent="0.3">
      <c r="A81" s="6" t="s">
        <v>2858</v>
      </c>
      <c r="B81" s="6" t="str">
        <f>VLOOKUP(LD_01[[#This Row],[DOCUMENTO]],_xlfn.SORTBY(ARQUIVOS_RECEBIDOS!$E$2:$F$5011,ARQUIVOS_RECEBIDOS!$F$2:$F$5011,-1),2,)</f>
        <v>R05</v>
      </c>
      <c r="C81" s="6" t="s">
        <v>4314</v>
      </c>
      <c r="D81" s="8" t="s">
        <v>4309</v>
      </c>
      <c r="E81" s="8" t="s">
        <v>4145</v>
      </c>
      <c r="F81" s="6" t="str">
        <f>_xlfn.XLOOKUP(LD_01[[#This Row],[DISCIPLINA]],'CLASSES DE PROJETOS'!$F$3:$F$37,'CLASSES DE PROJETOS'!$C$3:$C$37)</f>
        <v>GE</v>
      </c>
      <c r="G81" t="str">
        <f>_xlfn.TEXTJOIN("/",TRUE,"MSV-163MS-"&amp;LD_01[[#This Row],[TRECHO]],_xlfn.XLOOKUP(LD_01[[#This Row],[SIGLA]],'CLASSES DE PROJETOS'!$C$3:$C$37,'CLASSES DE PROJETOS'!$E$3:$E$37))</f>
        <v>MSV-163MS-454-460/18.GE</v>
      </c>
      <c r="H81" s="6" t="str" cm="1">
        <f t="array" ref="H81">_xlfn.TEXTJOIN(",",TRUE,_xlfn._xlws.FILTER(ARQUIVOS[ARQUIVO],(ARQUIVOS[DOCUMENTO]=LD_01[[#This Row],[DOCUMENTO]])*(ARQUIVOS[REVISÃO]=LD_01[[#This Row],[REVISÃO]])*(ARQUIVOS[EXTENSÃO]="pdf")))</f>
        <v>MSV-163MS-454-460-ACA-EXE-DE-F1-004-R05.pdf</v>
      </c>
      <c r="I81" s="6" t="str" cm="1">
        <f t="array" ref="I81">_xlfn.TEXTJOIN(", ",TRUE,_xlfn.UNIQUE(_xlfn._xlws.FILTER(ARQUIVOS_RECEBIDOS!$F$2:$F$5011,ARQUIVOS_RECEBIDOS!$E$2:$E$5011=LD_01[[#This Row],[DOCUMENTO]])))</f>
        <v>R05</v>
      </c>
      <c r="J81" s="13" cm="1">
        <f t="array" ref="J81">_xlfn.UNIQUE(_xlfn._xlws.FILTER(ARQUIVOS[DATA RECEBIMENTO],(ARQUIVOS[DOCUMENTO]=LD_01[[#This Row],[DOCUMENTO]])*(ARQUIVOS[REVISÃO]=LD_01[[#This Row],[REVISÃO]])))</f>
        <v>45838</v>
      </c>
      <c r="K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01/MSV-163MS-454-460/18.GE/MSV-163MS-454-460-ACA-EXE-DE-F1-004-R05.pdf</v>
      </c>
      <c r="L81" s="6" t="str">
        <f>LD_01[[#This Row],[PASTA]]&amp;"/"&amp;LD_01[[#This Row],[ARQUIVO]]</f>
        <v>MSV-163MS-454-460/18.GE/MSV-163MS-454-460-ACA-EXE-DE-F1-004-R05.pdf</v>
      </c>
    </row>
    <row r="82" spans="1:12" ht="28.8" x14ac:dyDescent="0.3">
      <c r="A82" s="6" t="s">
        <v>2859</v>
      </c>
      <c r="B82" s="6" t="str">
        <f>VLOOKUP(LD_01[[#This Row],[DOCUMENTO]],_xlfn.SORTBY(ARQUIVOS_RECEBIDOS!$E$2:$F$5011,ARQUIVOS_RECEBIDOS!$F$2:$F$5011,-1),2,)</f>
        <v>R06</v>
      </c>
      <c r="C82" s="6" t="s">
        <v>4314</v>
      </c>
      <c r="D82" s="8" t="s">
        <v>4309</v>
      </c>
      <c r="E82" s="8" t="s">
        <v>4145</v>
      </c>
      <c r="F82" s="6" t="str">
        <f>_xlfn.XLOOKUP(LD_01[[#This Row],[DISCIPLINA]],'CLASSES DE PROJETOS'!$F$3:$F$37,'CLASSES DE PROJETOS'!$C$3:$C$37)</f>
        <v>GE</v>
      </c>
      <c r="G82" t="str">
        <f>_xlfn.TEXTJOIN("/",TRUE,"MSV-163MS-"&amp;LD_01[[#This Row],[TRECHO]],_xlfn.XLOOKUP(LD_01[[#This Row],[SIGLA]],'CLASSES DE PROJETOS'!$C$3:$C$37,'CLASSES DE PROJETOS'!$E$3:$E$37))</f>
        <v>MSV-163MS-454-460/18.GE</v>
      </c>
      <c r="H82" s="6" t="str" cm="1">
        <f t="array" ref="H82">_xlfn.TEXTJOIN(",",TRUE,_xlfn._xlws.FILTER(ARQUIVOS[ARQUIVO],(ARQUIVOS[DOCUMENTO]=LD_01[[#This Row],[DOCUMENTO]])*(ARQUIVOS[REVISÃO]=LD_01[[#This Row],[REVISÃO]])*(ARQUIVOS[EXTENSÃO]="pdf")))</f>
        <v>MSV-163MS-454-460-ACA-EXE-DE-F1-005-R06.pdf</v>
      </c>
      <c r="I82" s="6" t="str" cm="1">
        <f t="array" ref="I82">_xlfn.TEXTJOIN(", ",TRUE,_xlfn.UNIQUE(_xlfn._xlws.FILTER(ARQUIVOS_RECEBIDOS!$F$2:$F$5011,ARQUIVOS_RECEBIDOS!$E$2:$E$5011=LD_01[[#This Row],[DOCUMENTO]])))</f>
        <v>R06</v>
      </c>
      <c r="J82" s="13" cm="1">
        <f t="array" ref="J82">_xlfn.UNIQUE(_xlfn._xlws.FILTER(ARQUIVOS[DATA RECEBIMENTO],(ARQUIVOS[DOCUMENTO]=LD_01[[#This Row],[DOCUMENTO]])*(ARQUIVOS[REVISÃO]=LD_01[[#This Row],[REVISÃO]])))</f>
        <v>45838</v>
      </c>
      <c r="K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01/MSV-163MS-454-460/18.GE/MSV-163MS-454-460-ACA-EXE-DE-F1-005-R06.pdf</v>
      </c>
      <c r="L82" s="6" t="str">
        <f>LD_01[[#This Row],[PASTA]]&amp;"/"&amp;LD_01[[#This Row],[ARQUIVO]]</f>
        <v>MSV-163MS-454-460/18.GE/MSV-163MS-454-460-ACA-EXE-DE-F1-005-R06.pdf</v>
      </c>
    </row>
    <row r="83" spans="1:12" ht="28.8" x14ac:dyDescent="0.3">
      <c r="A83" s="6" t="s">
        <v>2860</v>
      </c>
      <c r="B83" s="6" t="str">
        <f>VLOOKUP(LD_01[[#This Row],[DOCUMENTO]],_xlfn.SORTBY(ARQUIVOS_RECEBIDOS!$E$2:$F$5011,ARQUIVOS_RECEBIDOS!$F$2:$F$5011,-1),2,)</f>
        <v>R06</v>
      </c>
      <c r="C83" s="6" t="s">
        <v>4314</v>
      </c>
      <c r="D83" s="8" t="s">
        <v>4309</v>
      </c>
      <c r="E83" s="8" t="s">
        <v>4145</v>
      </c>
      <c r="F83" s="6" t="str">
        <f>_xlfn.XLOOKUP(LD_01[[#This Row],[DISCIPLINA]],'CLASSES DE PROJETOS'!$F$3:$F$37,'CLASSES DE PROJETOS'!$C$3:$C$37)</f>
        <v>GE</v>
      </c>
      <c r="G83" t="str">
        <f>_xlfn.TEXTJOIN("/",TRUE,"MSV-163MS-"&amp;LD_01[[#This Row],[TRECHO]],_xlfn.XLOOKUP(LD_01[[#This Row],[SIGLA]],'CLASSES DE PROJETOS'!$C$3:$C$37,'CLASSES DE PROJETOS'!$E$3:$E$37))</f>
        <v>MSV-163MS-454-460/18.GE</v>
      </c>
      <c r="H83" s="6" t="str" cm="1">
        <f t="array" ref="H83">_xlfn.TEXTJOIN(",",TRUE,_xlfn._xlws.FILTER(ARQUIVOS[ARQUIVO],(ARQUIVOS[DOCUMENTO]=LD_01[[#This Row],[DOCUMENTO]])*(ARQUIVOS[REVISÃO]=LD_01[[#This Row],[REVISÃO]])*(ARQUIVOS[EXTENSÃO]="pdf")))</f>
        <v>MSV-163MS-454-460-ACA-EXE-DE-F1-006-R06.pdf</v>
      </c>
      <c r="I83" s="6" t="str" cm="1">
        <f t="array" ref="I83">_xlfn.TEXTJOIN(", ",TRUE,_xlfn.UNIQUE(_xlfn._xlws.FILTER(ARQUIVOS_RECEBIDOS!$F$2:$F$5011,ARQUIVOS_RECEBIDOS!$E$2:$E$5011=LD_01[[#This Row],[DOCUMENTO]])))</f>
        <v>R06</v>
      </c>
      <c r="J83" s="13" cm="1">
        <f t="array" ref="J83">_xlfn.UNIQUE(_xlfn._xlws.FILTER(ARQUIVOS[DATA RECEBIMENTO],(ARQUIVOS[DOCUMENTO]=LD_01[[#This Row],[DOCUMENTO]])*(ARQUIVOS[REVISÃO]=LD_01[[#This Row],[REVISÃO]])))</f>
        <v>45838</v>
      </c>
      <c r="K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01/MSV-163MS-454-460/18.GE/MSV-163MS-454-460-ACA-EXE-DE-F1-006-R06.pdf</v>
      </c>
      <c r="L83" s="6" t="str">
        <f>LD_01[[#This Row],[PASTA]]&amp;"/"&amp;LD_01[[#This Row],[ARQUIVO]]</f>
        <v>MSV-163MS-454-460/18.GE/MSV-163MS-454-460-ACA-EXE-DE-F1-006-R06.pdf</v>
      </c>
    </row>
    <row r="84" spans="1:12" ht="28.8" x14ac:dyDescent="0.3">
      <c r="A84" s="6" t="s">
        <v>2861</v>
      </c>
      <c r="B84" s="6" t="str">
        <f>VLOOKUP(LD_01[[#This Row],[DOCUMENTO]],_xlfn.SORTBY(ARQUIVOS_RECEBIDOS!$E$2:$F$5011,ARQUIVOS_RECEBIDOS!$F$2:$F$5011,-1),2,)</f>
        <v>R04</v>
      </c>
      <c r="C84" s="6" t="s">
        <v>4314</v>
      </c>
      <c r="D84" s="8" t="s">
        <v>4309</v>
      </c>
      <c r="E84" s="8" t="s">
        <v>4145</v>
      </c>
      <c r="F84" s="6" t="str">
        <f>_xlfn.XLOOKUP(LD_01[[#This Row],[DISCIPLINA]],'CLASSES DE PROJETOS'!$F$3:$F$37,'CLASSES DE PROJETOS'!$C$3:$C$37)</f>
        <v>GE</v>
      </c>
      <c r="G84" t="str">
        <f>_xlfn.TEXTJOIN("/",TRUE,"MSV-163MS-"&amp;LD_01[[#This Row],[TRECHO]],_xlfn.XLOOKUP(LD_01[[#This Row],[SIGLA]],'CLASSES DE PROJETOS'!$C$3:$C$37,'CLASSES DE PROJETOS'!$E$3:$E$37))</f>
        <v>MSV-163MS-454-460/18.GE</v>
      </c>
      <c r="H84" s="6" t="str" cm="1">
        <f t="array" ref="H84">_xlfn.TEXTJOIN(",",TRUE,_xlfn._xlws.FILTER(ARQUIVOS[ARQUIVO],(ARQUIVOS[DOCUMENTO]=LD_01[[#This Row],[DOCUMENTO]])*(ARQUIVOS[REVISÃO]=LD_01[[#This Row],[REVISÃO]])*(ARQUIVOS[EXTENSÃO]="pdf")))</f>
        <v>MSV-163MS-454-460-ACA-EXE-DE-F1-007-R04.pdf</v>
      </c>
      <c r="I84" s="6" t="str" cm="1">
        <f t="array" ref="I84">_xlfn.TEXTJOIN(", ",TRUE,_xlfn.UNIQUE(_xlfn._xlws.FILTER(ARQUIVOS_RECEBIDOS!$F$2:$F$5011,ARQUIVOS_RECEBIDOS!$E$2:$E$5011=LD_01[[#This Row],[DOCUMENTO]])))</f>
        <v>R04</v>
      </c>
      <c r="J84" s="13" cm="1">
        <f t="array" ref="J84">_xlfn.UNIQUE(_xlfn._xlws.FILTER(ARQUIVOS[DATA RECEBIMENTO],(ARQUIVOS[DOCUMENTO]=LD_01[[#This Row],[DOCUMENTO]])*(ARQUIVOS[REVISÃO]=LD_01[[#This Row],[REVISÃO]])))</f>
        <v>45838</v>
      </c>
      <c r="K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01/MSV-163MS-454-460/18.GE/MSV-163MS-454-460-ACA-EXE-DE-F1-007-R04.pdf</v>
      </c>
      <c r="L84" s="6" t="str">
        <f>LD_01[[#This Row],[PASTA]]&amp;"/"&amp;LD_01[[#This Row],[ARQUIVO]]</f>
        <v>MSV-163MS-454-460/18.GE/MSV-163MS-454-460-ACA-EXE-DE-F1-007-R04.pdf</v>
      </c>
    </row>
    <row r="85" spans="1:12" ht="28.8" x14ac:dyDescent="0.3">
      <c r="A85" s="6" t="s">
        <v>2862</v>
      </c>
      <c r="B85" s="6" t="str">
        <f>VLOOKUP(LD_01[[#This Row],[DOCUMENTO]],_xlfn.SORTBY(ARQUIVOS_RECEBIDOS!$E$2:$F$5011,ARQUIVOS_RECEBIDOS!$F$2:$F$5011,-1),2,)</f>
        <v>R06</v>
      </c>
      <c r="C85" s="6" t="s">
        <v>4314</v>
      </c>
      <c r="D85" s="8" t="s">
        <v>4309</v>
      </c>
      <c r="E85" s="8" t="s">
        <v>4145</v>
      </c>
      <c r="F85" s="6" t="str">
        <f>_xlfn.XLOOKUP(LD_01[[#This Row],[DISCIPLINA]],'CLASSES DE PROJETOS'!$F$3:$F$37,'CLASSES DE PROJETOS'!$C$3:$C$37)</f>
        <v>GE</v>
      </c>
      <c r="G85" t="str">
        <f>_xlfn.TEXTJOIN("/",TRUE,"MSV-163MS-"&amp;LD_01[[#This Row],[TRECHO]],_xlfn.XLOOKUP(LD_01[[#This Row],[SIGLA]],'CLASSES DE PROJETOS'!$C$3:$C$37,'CLASSES DE PROJETOS'!$E$3:$E$37))</f>
        <v>MSV-163MS-454-460/18.GE</v>
      </c>
      <c r="H85" s="6" t="str" cm="1">
        <f t="array" ref="H85">_xlfn.TEXTJOIN(",",TRUE,_xlfn._xlws.FILTER(ARQUIVOS[ARQUIVO],(ARQUIVOS[DOCUMENTO]=LD_01[[#This Row],[DOCUMENTO]])*(ARQUIVOS[REVISÃO]=LD_01[[#This Row],[REVISÃO]])*(ARQUIVOS[EXTENSÃO]="pdf")))</f>
        <v>MSV-163MS-454-460-ACA-EXE-DE-F1-008-R06.pdf</v>
      </c>
      <c r="I85" s="6" t="str" cm="1">
        <f t="array" ref="I85">_xlfn.TEXTJOIN(", ",TRUE,_xlfn.UNIQUE(_xlfn._xlws.FILTER(ARQUIVOS_RECEBIDOS!$F$2:$F$5011,ARQUIVOS_RECEBIDOS!$E$2:$E$5011=LD_01[[#This Row],[DOCUMENTO]])))</f>
        <v>R06</v>
      </c>
      <c r="J85" s="13" cm="1">
        <f t="array" ref="J85">_xlfn.UNIQUE(_xlfn._xlws.FILTER(ARQUIVOS[DATA RECEBIMENTO],(ARQUIVOS[DOCUMENTO]=LD_01[[#This Row],[DOCUMENTO]])*(ARQUIVOS[REVISÃO]=LD_01[[#This Row],[REVISÃO]])))</f>
        <v>45838</v>
      </c>
      <c r="K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01/MSV-163MS-454-460/18.GE/MSV-163MS-454-460-ACA-EXE-DE-F1-008-R06.pdf</v>
      </c>
      <c r="L85" s="6" t="str">
        <f>LD_01[[#This Row],[PASTA]]&amp;"/"&amp;LD_01[[#This Row],[ARQUIVO]]</f>
        <v>MSV-163MS-454-460/18.GE/MSV-163MS-454-460-ACA-EXE-DE-F1-008-R06.pdf</v>
      </c>
    </row>
    <row r="86" spans="1:12" ht="28.8" x14ac:dyDescent="0.3">
      <c r="A86" s="6" t="s">
        <v>2863</v>
      </c>
      <c r="B86" s="6" t="str">
        <f>VLOOKUP(LD_01[[#This Row],[DOCUMENTO]],_xlfn.SORTBY(ARQUIVOS_RECEBIDOS!$E$2:$F$5011,ARQUIVOS_RECEBIDOS!$F$2:$F$5011,-1),2,)</f>
        <v>R08</v>
      </c>
      <c r="C86" s="6" t="s">
        <v>4314</v>
      </c>
      <c r="D86" s="8" t="s">
        <v>4309</v>
      </c>
      <c r="E86" s="8" t="s">
        <v>4145</v>
      </c>
      <c r="F86" s="6" t="str">
        <f>_xlfn.XLOOKUP(LD_01[[#This Row],[DISCIPLINA]],'CLASSES DE PROJETOS'!$F$3:$F$37,'CLASSES DE PROJETOS'!$C$3:$C$37)</f>
        <v>GE</v>
      </c>
      <c r="G86" t="str">
        <f>_xlfn.TEXTJOIN("/",TRUE,"MSV-163MS-"&amp;LD_01[[#This Row],[TRECHO]],_xlfn.XLOOKUP(LD_01[[#This Row],[SIGLA]],'CLASSES DE PROJETOS'!$C$3:$C$37,'CLASSES DE PROJETOS'!$E$3:$E$37))</f>
        <v>MSV-163MS-454-460/18.GE</v>
      </c>
      <c r="H86" s="6" t="str" cm="1">
        <f t="array" ref="H86">_xlfn.TEXTJOIN(",",TRUE,_xlfn._xlws.FILTER(ARQUIVOS[ARQUIVO],(ARQUIVOS[DOCUMENTO]=LD_01[[#This Row],[DOCUMENTO]])*(ARQUIVOS[REVISÃO]=LD_01[[#This Row],[REVISÃO]])*(ARQUIVOS[EXTENSÃO]="pdf")))</f>
        <v>MSV-163MS-454-460-ACA-EXE-DE-F1-009-R08.pdf</v>
      </c>
      <c r="I86" s="6" t="str" cm="1">
        <f t="array" ref="I86">_xlfn.TEXTJOIN(", ",TRUE,_xlfn.UNIQUE(_xlfn._xlws.FILTER(ARQUIVOS_RECEBIDOS!$F$2:$F$5011,ARQUIVOS_RECEBIDOS!$E$2:$E$5011=LD_01[[#This Row],[DOCUMENTO]])))</f>
        <v>R08</v>
      </c>
      <c r="J86" s="13" cm="1">
        <f t="array" ref="J86">_xlfn.UNIQUE(_xlfn._xlws.FILTER(ARQUIVOS[DATA RECEBIMENTO],(ARQUIVOS[DOCUMENTO]=LD_01[[#This Row],[DOCUMENTO]])*(ARQUIVOS[REVISÃO]=LD_01[[#This Row],[REVISÃO]])))</f>
        <v>45838</v>
      </c>
      <c r="K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01/MSV-163MS-454-460/18.GE/MSV-163MS-454-460-ACA-EXE-DE-F1-009-R08.pdf</v>
      </c>
      <c r="L86" s="6" t="str">
        <f>LD_01[[#This Row],[PASTA]]&amp;"/"&amp;LD_01[[#This Row],[ARQUIVO]]</f>
        <v>MSV-163MS-454-460/18.GE/MSV-163MS-454-460-ACA-EXE-DE-F1-009-R08.pdf</v>
      </c>
    </row>
    <row r="87" spans="1:12" ht="28.8" x14ac:dyDescent="0.3">
      <c r="A87" s="6" t="s">
        <v>2865</v>
      </c>
      <c r="B87" s="6" t="str">
        <f>VLOOKUP(LD_01[[#This Row],[DOCUMENTO]],_xlfn.SORTBY(ARQUIVOS_RECEBIDOS!$E$2:$F$5011,ARQUIVOS_RECEBIDOS!$F$2:$F$5011,-1),2,)</f>
        <v>R07</v>
      </c>
      <c r="C87" s="6" t="s">
        <v>4314</v>
      </c>
      <c r="D87" s="8" t="s">
        <v>4309</v>
      </c>
      <c r="E87" s="8" t="s">
        <v>4145</v>
      </c>
      <c r="F87" s="6" t="str">
        <f>_xlfn.XLOOKUP(LD_01[[#This Row],[DISCIPLINA]],'CLASSES DE PROJETOS'!$F$3:$F$37,'CLASSES DE PROJETOS'!$C$3:$C$37)</f>
        <v>GE</v>
      </c>
      <c r="G87" t="str">
        <f>_xlfn.TEXTJOIN("/",TRUE,"MSV-163MS-"&amp;LD_01[[#This Row],[TRECHO]],_xlfn.XLOOKUP(LD_01[[#This Row],[SIGLA]],'CLASSES DE PROJETOS'!$C$3:$C$37,'CLASSES DE PROJETOS'!$E$3:$E$37))</f>
        <v>MSV-163MS-454-460/18.GE</v>
      </c>
      <c r="H87" s="6" t="str" cm="1">
        <f t="array" ref="H87">_xlfn.TEXTJOIN(",",TRUE,_xlfn._xlws.FILTER(ARQUIVOS[ARQUIVO],(ARQUIVOS[DOCUMENTO]=LD_01[[#This Row],[DOCUMENTO]])*(ARQUIVOS[REVISÃO]=LD_01[[#This Row],[REVISÃO]])*(ARQUIVOS[EXTENSÃO]="pdf")))</f>
        <v>MSV-163MS-454-460-ACA-EXE-DE-F1-010-R07.pdf</v>
      </c>
      <c r="I87" s="6" t="str" cm="1">
        <f t="array" ref="I87">_xlfn.TEXTJOIN(", ",TRUE,_xlfn.UNIQUE(_xlfn._xlws.FILTER(ARQUIVOS_RECEBIDOS!$F$2:$F$5011,ARQUIVOS_RECEBIDOS!$E$2:$E$5011=LD_01[[#This Row],[DOCUMENTO]])))</f>
        <v>R07</v>
      </c>
      <c r="J87" s="13" cm="1">
        <f t="array" ref="J87">_xlfn.UNIQUE(_xlfn._xlws.FILTER(ARQUIVOS[DATA RECEBIMENTO],(ARQUIVOS[DOCUMENTO]=LD_01[[#This Row],[DOCUMENTO]])*(ARQUIVOS[REVISÃO]=LD_01[[#This Row],[REVISÃO]])))</f>
        <v>45838</v>
      </c>
      <c r="K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01/MSV-163MS-454-460/18.GE/MSV-163MS-454-460-ACA-EXE-DE-F1-010-R07.pdf</v>
      </c>
      <c r="L87" s="6" t="str">
        <f>LD_01[[#This Row],[PASTA]]&amp;"/"&amp;LD_01[[#This Row],[ARQUIVO]]</f>
        <v>MSV-163MS-454-460/18.GE/MSV-163MS-454-460-ACA-EXE-DE-F1-010-R07.pdf</v>
      </c>
    </row>
    <row r="88" spans="1:12" ht="28.8" x14ac:dyDescent="0.3">
      <c r="A88" s="6" t="s">
        <v>2866</v>
      </c>
      <c r="B88" s="6" t="str">
        <f>VLOOKUP(LD_01[[#This Row],[DOCUMENTO]],_xlfn.SORTBY(ARQUIVOS_RECEBIDOS!$E$2:$F$5011,ARQUIVOS_RECEBIDOS!$F$2:$F$5011,-1),2,)</f>
        <v>R06</v>
      </c>
      <c r="C88" s="6" t="s">
        <v>4314</v>
      </c>
      <c r="D88" s="8" t="s">
        <v>4309</v>
      </c>
      <c r="E88" s="8" t="s">
        <v>4145</v>
      </c>
      <c r="F88" s="6" t="str">
        <f>_xlfn.XLOOKUP(LD_01[[#This Row],[DISCIPLINA]],'CLASSES DE PROJETOS'!$F$3:$F$37,'CLASSES DE PROJETOS'!$C$3:$C$37)</f>
        <v>GE</v>
      </c>
      <c r="G88" t="str">
        <f>_xlfn.TEXTJOIN("/",TRUE,"MSV-163MS-"&amp;LD_01[[#This Row],[TRECHO]],_xlfn.XLOOKUP(LD_01[[#This Row],[SIGLA]],'CLASSES DE PROJETOS'!$C$3:$C$37,'CLASSES DE PROJETOS'!$E$3:$E$37))</f>
        <v>MSV-163MS-454-460/18.GE</v>
      </c>
      <c r="H88" s="6" t="str" cm="1">
        <f t="array" ref="H88">_xlfn.TEXTJOIN(",",TRUE,_xlfn._xlws.FILTER(ARQUIVOS[ARQUIVO],(ARQUIVOS[DOCUMENTO]=LD_01[[#This Row],[DOCUMENTO]])*(ARQUIVOS[REVISÃO]=LD_01[[#This Row],[REVISÃO]])*(ARQUIVOS[EXTENSÃO]="pdf")))</f>
        <v>MSV-163MS-454-460-ACA-EXE-DE-F1-011-R06.pdf</v>
      </c>
      <c r="I88" s="6" t="str" cm="1">
        <f t="array" ref="I88">_xlfn.TEXTJOIN(", ",TRUE,_xlfn.UNIQUE(_xlfn._xlws.FILTER(ARQUIVOS_RECEBIDOS!$F$2:$F$5011,ARQUIVOS_RECEBIDOS!$E$2:$E$5011=LD_01[[#This Row],[DOCUMENTO]])))</f>
        <v>R06</v>
      </c>
      <c r="J88" s="13" cm="1">
        <f t="array" ref="J88">_xlfn.UNIQUE(_xlfn._xlws.FILTER(ARQUIVOS[DATA RECEBIMENTO],(ARQUIVOS[DOCUMENTO]=LD_01[[#This Row],[DOCUMENTO]])*(ARQUIVOS[REVISÃO]=LD_01[[#This Row],[REVISÃO]])))</f>
        <v>45838</v>
      </c>
      <c r="K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01/MSV-163MS-454-460/18.GE/MSV-163MS-454-460-ACA-EXE-DE-F1-011-R06.pdf</v>
      </c>
      <c r="L88" s="6" t="str">
        <f>LD_01[[#This Row],[PASTA]]&amp;"/"&amp;LD_01[[#This Row],[ARQUIVO]]</f>
        <v>MSV-163MS-454-460/18.GE/MSV-163MS-454-460-ACA-EXE-DE-F1-011-R06.pdf</v>
      </c>
    </row>
    <row r="89" spans="1:12" ht="28.8" x14ac:dyDescent="0.3">
      <c r="A89" s="6" t="s">
        <v>2867</v>
      </c>
      <c r="B89" s="6" t="str">
        <f>VLOOKUP(LD_01[[#This Row],[DOCUMENTO]],_xlfn.SORTBY(ARQUIVOS_RECEBIDOS!$E$2:$F$5011,ARQUIVOS_RECEBIDOS!$F$2:$F$5011,-1),2,)</f>
        <v>R01</v>
      </c>
      <c r="C89" s="6" t="s">
        <v>4314</v>
      </c>
      <c r="D89" s="8" t="s">
        <v>4310</v>
      </c>
      <c r="E89" s="8" t="s">
        <v>4145</v>
      </c>
      <c r="F89" s="6" t="str">
        <f>_xlfn.XLOOKUP(LD_01[[#This Row],[DISCIPLINA]],'CLASSES DE PROJETOS'!$F$3:$F$37,'CLASSES DE PROJETOS'!$C$3:$C$37)</f>
        <v>GE</v>
      </c>
      <c r="G89" t="str">
        <f>_xlfn.TEXTJOIN("/",TRUE,"MSV-163MS-"&amp;LD_01[[#This Row],[TRECHO]],_xlfn.XLOOKUP(LD_01[[#This Row],[SIGLA]],'CLASSES DE PROJETOS'!$C$3:$C$37,'CLASSES DE PROJETOS'!$E$3:$E$37))</f>
        <v>MSV-163MS-454-460/18.GE</v>
      </c>
      <c r="H89" s="6" t="str" cm="1">
        <f t="array" ref="H89">_xlfn.TEXTJOIN(",",TRUE,_xlfn._xlws.FILTER(ARQUIVOS[ARQUIVO],(ARQUIVOS[DOCUMENTO]=LD_01[[#This Row],[DOCUMENTO]])*(ARQUIVOS[REVISÃO]=LD_01[[#This Row],[REVISÃO]])*(ARQUIVOS[EXTENSÃO]="pdf")))</f>
        <v>MSV-163MS-454-460-ACA-EXE-DE-F1-012-R01.pdf</v>
      </c>
      <c r="I89" s="6" t="str" cm="1">
        <f t="array" ref="I89">_xlfn.TEXTJOIN(", ",TRUE,_xlfn.UNIQUE(_xlfn._xlws.FILTER(ARQUIVOS_RECEBIDOS!$F$2:$F$5011,ARQUIVOS_RECEBIDOS!$E$2:$E$5011=LD_01[[#This Row],[DOCUMENTO]])))</f>
        <v>R01</v>
      </c>
      <c r="J89" s="13" cm="1">
        <f t="array" ref="J89">_xlfn.UNIQUE(_xlfn._xlws.FILTER(ARQUIVOS[DATA RECEBIMENTO],(ARQUIVOS[DOCUMENTO]=LD_01[[#This Row],[DOCUMENTO]])*(ARQUIVOS[REVISÃO]=LD_01[[#This Row],[REVISÃO]])))</f>
        <v>45838</v>
      </c>
      <c r="K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01/MSV-163MS-454-460/18.GE/MSV-163MS-454-460-ACA-EXE-DE-F1-012-R01.pdf</v>
      </c>
      <c r="L89" s="6" t="str">
        <f>LD_01[[#This Row],[PASTA]]&amp;"/"&amp;LD_01[[#This Row],[ARQUIVO]]</f>
        <v>MSV-163MS-454-460/18.GE/MSV-163MS-454-460-ACA-EXE-DE-F1-012-R01.pdf</v>
      </c>
    </row>
    <row r="90" spans="1:12" ht="28.8" x14ac:dyDescent="0.3">
      <c r="A90" s="6" t="s">
        <v>2868</v>
      </c>
      <c r="B90" s="6" t="str">
        <f>VLOOKUP(LD_01[[#This Row],[DOCUMENTO]],_xlfn.SORTBY(ARQUIVOS_RECEBIDOS!$E$2:$F$5011,ARQUIVOS_RECEBIDOS!$F$2:$F$5011,-1),2,)</f>
        <v>R02</v>
      </c>
      <c r="C90" s="6" t="s">
        <v>4314</v>
      </c>
      <c r="D90" s="8" t="s">
        <v>4310</v>
      </c>
      <c r="E90" s="8" t="s">
        <v>4145</v>
      </c>
      <c r="F90" s="6" t="str">
        <f>_xlfn.XLOOKUP(LD_01[[#This Row],[DISCIPLINA]],'CLASSES DE PROJETOS'!$F$3:$F$37,'CLASSES DE PROJETOS'!$C$3:$C$37)</f>
        <v>GE</v>
      </c>
      <c r="G90" t="str">
        <f>_xlfn.TEXTJOIN("/",TRUE,"MSV-163MS-"&amp;LD_01[[#This Row],[TRECHO]],_xlfn.XLOOKUP(LD_01[[#This Row],[SIGLA]],'CLASSES DE PROJETOS'!$C$3:$C$37,'CLASSES DE PROJETOS'!$E$3:$E$37))</f>
        <v>MSV-163MS-454-460/18.GE</v>
      </c>
      <c r="H90" s="6" t="str" cm="1">
        <f t="array" ref="H90">_xlfn.TEXTJOIN(",",TRUE,_xlfn._xlws.FILTER(ARQUIVOS[ARQUIVO],(ARQUIVOS[DOCUMENTO]=LD_01[[#This Row],[DOCUMENTO]])*(ARQUIVOS[REVISÃO]=LD_01[[#This Row],[REVISÃO]])*(ARQUIVOS[EXTENSÃO]="pdf")))</f>
        <v>MSV-163MS-454-460-ACA-EXE-DE-F1-013-R02.pdf</v>
      </c>
      <c r="I90" s="6" t="str" cm="1">
        <f t="array" ref="I90">_xlfn.TEXTJOIN(", ",TRUE,_xlfn.UNIQUE(_xlfn._xlws.FILTER(ARQUIVOS_RECEBIDOS!$F$2:$F$5011,ARQUIVOS_RECEBIDOS!$E$2:$E$5011=LD_01[[#This Row],[DOCUMENTO]])))</f>
        <v>R02</v>
      </c>
      <c r="J90" s="13" cm="1">
        <f t="array" ref="J90">_xlfn.UNIQUE(_xlfn._xlws.FILTER(ARQUIVOS[DATA RECEBIMENTO],(ARQUIVOS[DOCUMENTO]=LD_01[[#This Row],[DOCUMENTO]])*(ARQUIVOS[REVISÃO]=LD_01[[#This Row],[REVISÃO]])))</f>
        <v>45838</v>
      </c>
      <c r="K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01/MSV-163MS-454-460/18.GE/MSV-163MS-454-460-ACA-EXE-DE-F1-013-R02.pdf</v>
      </c>
      <c r="L90" s="6" t="str">
        <f>LD_01[[#This Row],[PASTA]]&amp;"/"&amp;LD_01[[#This Row],[ARQUIVO]]</f>
        <v>MSV-163MS-454-460/18.GE/MSV-163MS-454-460-ACA-EXE-DE-F1-013-R02.pdf</v>
      </c>
    </row>
    <row r="91" spans="1:12" ht="28.8" x14ac:dyDescent="0.3">
      <c r="A91" s="6" t="s">
        <v>2869</v>
      </c>
      <c r="B91" s="6" t="str">
        <f>VLOOKUP(LD_01[[#This Row],[DOCUMENTO]],_xlfn.SORTBY(ARQUIVOS_RECEBIDOS!$E$2:$F$5011,ARQUIVOS_RECEBIDOS!$F$2:$F$5011,-1),2,)</f>
        <v>R02</v>
      </c>
      <c r="C91" s="6" t="s">
        <v>4314</v>
      </c>
      <c r="D91" s="8" t="s">
        <v>4310</v>
      </c>
      <c r="E91" s="8" t="s">
        <v>4145</v>
      </c>
      <c r="F91" s="6" t="str">
        <f>_xlfn.XLOOKUP(LD_01[[#This Row],[DISCIPLINA]],'CLASSES DE PROJETOS'!$F$3:$F$37,'CLASSES DE PROJETOS'!$C$3:$C$37)</f>
        <v>GE</v>
      </c>
      <c r="G91" t="str">
        <f>_xlfn.TEXTJOIN("/",TRUE,"MSV-163MS-"&amp;LD_01[[#This Row],[TRECHO]],_xlfn.XLOOKUP(LD_01[[#This Row],[SIGLA]],'CLASSES DE PROJETOS'!$C$3:$C$37,'CLASSES DE PROJETOS'!$E$3:$E$37))</f>
        <v>MSV-163MS-454-460/18.GE</v>
      </c>
      <c r="H91" s="6" t="str" cm="1">
        <f t="array" ref="H91">_xlfn.TEXTJOIN(",",TRUE,_xlfn._xlws.FILTER(ARQUIVOS[ARQUIVO],(ARQUIVOS[DOCUMENTO]=LD_01[[#This Row],[DOCUMENTO]])*(ARQUIVOS[REVISÃO]=LD_01[[#This Row],[REVISÃO]])*(ARQUIVOS[EXTENSÃO]="pdf")))</f>
        <v>MSV-163MS-454-460-ACA-EXE-DE-F1-014-R02.pdf</v>
      </c>
      <c r="I91" s="6" t="str" cm="1">
        <f t="array" ref="I91">_xlfn.TEXTJOIN(", ",TRUE,_xlfn.UNIQUE(_xlfn._xlws.FILTER(ARQUIVOS_RECEBIDOS!$F$2:$F$5011,ARQUIVOS_RECEBIDOS!$E$2:$E$5011=LD_01[[#This Row],[DOCUMENTO]])))</f>
        <v>R02</v>
      </c>
      <c r="J91" s="13" cm="1">
        <f t="array" ref="J91">_xlfn.UNIQUE(_xlfn._xlws.FILTER(ARQUIVOS[DATA RECEBIMENTO],(ARQUIVOS[DOCUMENTO]=LD_01[[#This Row],[DOCUMENTO]])*(ARQUIVOS[REVISÃO]=LD_01[[#This Row],[REVISÃO]])))</f>
        <v>45838</v>
      </c>
      <c r="K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01/MSV-163MS-454-460/18.GE/MSV-163MS-454-460-ACA-EXE-DE-F1-014-R02.pdf</v>
      </c>
      <c r="L91" s="6" t="str">
        <f>LD_01[[#This Row],[PASTA]]&amp;"/"&amp;LD_01[[#This Row],[ARQUIVO]]</f>
        <v>MSV-163MS-454-460/18.GE/MSV-163MS-454-460-ACA-EXE-DE-F1-014-R02.pdf</v>
      </c>
    </row>
    <row r="92" spans="1:12" x14ac:dyDescent="0.3">
      <c r="A92" s="6" t="s">
        <v>2870</v>
      </c>
      <c r="B92" s="6" t="str">
        <f>VLOOKUP(LD_01[[#This Row],[DOCUMENTO]],_xlfn.SORTBY(ARQUIVOS_RECEBIDOS!$E$2:$F$5011,ARQUIVOS_RECEBIDOS!$F$2:$F$5011,-1),2,)</f>
        <v>R05</v>
      </c>
      <c r="C92" s="6" t="s">
        <v>4314</v>
      </c>
      <c r="D92" s="8" t="s">
        <v>4198</v>
      </c>
      <c r="E92" s="8" t="s">
        <v>4145</v>
      </c>
      <c r="F92" s="6" t="str">
        <f>_xlfn.XLOOKUP(LD_01[[#This Row],[DISCIPLINA]],'CLASSES DE PROJETOS'!$F$3:$F$37,'CLASSES DE PROJETOS'!$C$3:$C$37)</f>
        <v>GE</v>
      </c>
      <c r="G92" t="str">
        <f>_xlfn.TEXTJOIN("/",TRUE,"MSV-163MS-"&amp;LD_01[[#This Row],[TRECHO]],_xlfn.XLOOKUP(LD_01[[#This Row],[SIGLA]],'CLASSES DE PROJETOS'!$C$3:$C$37,'CLASSES DE PROJETOS'!$E$3:$E$37))</f>
        <v>MSV-163MS-454-460/18.GE</v>
      </c>
      <c r="H92" s="6" t="str" cm="1">
        <f t="array" ref="H92">_xlfn.TEXTJOIN(",",TRUE,_xlfn._xlws.FILTER(ARQUIVOS[ARQUIVO],(ARQUIVOS[DOCUMENTO]=LD_01[[#This Row],[DOCUMENTO]])*(ARQUIVOS[REVISÃO]=LD_01[[#This Row],[REVISÃO]])*(ARQUIVOS[EXTENSÃO]="pdf")))</f>
        <v>MSV-163MS-454-460-ACA-EXE-DE-F1-015-R05.pdf</v>
      </c>
      <c r="I92" s="6" t="str" cm="1">
        <f t="array" ref="I92">_xlfn.TEXTJOIN(", ",TRUE,_xlfn.UNIQUE(_xlfn._xlws.FILTER(ARQUIVOS_RECEBIDOS!$F$2:$F$5011,ARQUIVOS_RECEBIDOS!$E$2:$E$5011=LD_01[[#This Row],[DOCUMENTO]])))</f>
        <v>R05</v>
      </c>
      <c r="J92" s="13" cm="1">
        <f t="array" ref="J92">_xlfn.UNIQUE(_xlfn._xlws.FILTER(ARQUIVOS[DATA RECEBIMENTO],(ARQUIVOS[DOCUMENTO]=LD_01[[#This Row],[DOCUMENTO]])*(ARQUIVOS[REVISÃO]=LD_01[[#This Row],[REVISÃO]])))</f>
        <v>45838</v>
      </c>
      <c r="K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01/MSV-163MS-454-460/18.GE/MSV-163MS-454-460-ACA-EXE-DE-F1-015-R05.pdf</v>
      </c>
      <c r="L92" s="6" t="str">
        <f>LD_01[[#This Row],[PASTA]]&amp;"/"&amp;LD_01[[#This Row],[ARQUIVO]]</f>
        <v>MSV-163MS-454-460/18.GE/MSV-163MS-454-460-ACA-EXE-DE-F1-015-R05.pdf</v>
      </c>
    </row>
    <row r="93" spans="1:12" ht="28.8" x14ac:dyDescent="0.3">
      <c r="A93" s="6" t="s">
        <v>2872</v>
      </c>
      <c r="B93" s="6" t="str">
        <f>VLOOKUP(LD_01[[#This Row],[DOCUMENTO]],_xlfn.SORTBY(ARQUIVOS_RECEBIDOS!$E$2:$F$5011,ARQUIVOS_RECEBIDOS!$F$2:$F$5011,-1),2,)</f>
        <v>R01</v>
      </c>
      <c r="C93" s="6" t="s">
        <v>4314</v>
      </c>
      <c r="D93" s="8" t="s">
        <v>4081</v>
      </c>
      <c r="E93" s="8" t="s">
        <v>4334</v>
      </c>
      <c r="F93" s="6" t="str">
        <f>_xlfn.XLOOKUP(LD_01[[#This Row],[DISCIPLINA]],'CLASSES DE PROJETOS'!$F$3:$F$37,'CLASSES DE PROJETOS'!$C$3:$C$37)</f>
        <v>TE</v>
      </c>
      <c r="G93" t="str">
        <f>_xlfn.TEXTJOIN("/",TRUE,"MSV-163MS-"&amp;LD_01[[#This Row],[TRECHO]],_xlfn.XLOOKUP(LD_01[[#This Row],[SIGLA]],'CLASSES DE PROJETOS'!$C$3:$C$37,'CLASSES DE PROJETOS'!$E$3:$E$37))</f>
        <v>MSV-163MS-454-460/32.TE</v>
      </c>
      <c r="H93" s="6" t="str" cm="1">
        <f t="array" ref="H93">_xlfn.TEXTJOIN(",",TRUE,_xlfn._xlws.FILTER(ARQUIVOS[ARQUIVO],(ARQUIVOS[DOCUMENTO]=LD_01[[#This Row],[DOCUMENTO]])*(ARQUIVOS[REVISÃO]=LD_01[[#This Row],[REVISÃO]])*(ARQUIVOS[EXTENSÃO]="pdf")))</f>
        <v>MSV-163MS-454-460-ACA-EXE-DE-G1-001-R01.pdf</v>
      </c>
      <c r="I93" s="6" t="str" cm="1">
        <f t="array" ref="I93">_xlfn.TEXTJOIN(", ",TRUE,_xlfn.UNIQUE(_xlfn._xlws.FILTER(ARQUIVOS_RECEBIDOS!$F$2:$F$5011,ARQUIVOS_RECEBIDOS!$E$2:$E$5011=LD_01[[#This Row],[DOCUMENTO]])))</f>
        <v>R01</v>
      </c>
      <c r="J93" s="13" cm="1">
        <f t="array" ref="J93">_xlfn.UNIQUE(_xlfn._xlws.FILTER(ARQUIVOS[DATA RECEBIMENTO],(ARQUIVOS[DOCUMENTO]=LD_01[[#This Row],[DOCUMENTO]])*(ARQUIVOS[REVISÃO]=LD_01[[#This Row],[REVISÃO]])))</f>
        <v>45838</v>
      </c>
      <c r="K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01/MSV-163MS-454-460/32.TE/MSV-163MS-454-460-ACA-EXE-DE-G1-001-R01.pdf</v>
      </c>
      <c r="L93" s="6" t="str">
        <f>LD_01[[#This Row],[PASTA]]&amp;"/"&amp;LD_01[[#This Row],[ARQUIVO]]</f>
        <v>MSV-163MS-454-460/32.TE/MSV-163MS-454-460-ACA-EXE-DE-G1-001-R01.pdf</v>
      </c>
    </row>
    <row r="94" spans="1:12" ht="28.8" x14ac:dyDescent="0.3">
      <c r="A94" s="6" t="s">
        <v>2873</v>
      </c>
      <c r="B94" s="6" t="str">
        <f>VLOOKUP(LD_01[[#This Row],[DOCUMENTO]],_xlfn.SORTBY(ARQUIVOS_RECEBIDOS!$E$2:$F$5011,ARQUIVOS_RECEBIDOS!$F$2:$F$5011,-1),2,)</f>
        <v>R02</v>
      </c>
      <c r="C94" s="6" t="s">
        <v>4314</v>
      </c>
      <c r="D94" s="8" t="s">
        <v>4081</v>
      </c>
      <c r="E94" s="8" t="s">
        <v>4334</v>
      </c>
      <c r="F94" s="6" t="str">
        <f>_xlfn.XLOOKUP(LD_01[[#This Row],[DISCIPLINA]],'CLASSES DE PROJETOS'!$F$3:$F$37,'CLASSES DE PROJETOS'!$C$3:$C$37)</f>
        <v>TE</v>
      </c>
      <c r="G94" t="str">
        <f>_xlfn.TEXTJOIN("/",TRUE,"MSV-163MS-"&amp;LD_01[[#This Row],[TRECHO]],_xlfn.XLOOKUP(LD_01[[#This Row],[SIGLA]],'CLASSES DE PROJETOS'!$C$3:$C$37,'CLASSES DE PROJETOS'!$E$3:$E$37))</f>
        <v>MSV-163MS-454-460/32.TE</v>
      </c>
      <c r="H94" s="6" t="str" cm="1">
        <f t="array" ref="H94">_xlfn.TEXTJOIN(",",TRUE,_xlfn._xlws.FILTER(ARQUIVOS[ARQUIVO],(ARQUIVOS[DOCUMENTO]=LD_01[[#This Row],[DOCUMENTO]])*(ARQUIVOS[REVISÃO]=LD_01[[#This Row],[REVISÃO]])*(ARQUIVOS[EXTENSÃO]="pdf")))</f>
        <v>MSV-163MS-454-460-ACA-EXE-DE-G1-002-R02.pdf</v>
      </c>
      <c r="I94" s="6" t="str" cm="1">
        <f t="array" ref="I94">_xlfn.TEXTJOIN(", ",TRUE,_xlfn.UNIQUE(_xlfn._xlws.FILTER(ARQUIVOS_RECEBIDOS!$F$2:$F$5011,ARQUIVOS_RECEBIDOS!$E$2:$E$5011=LD_01[[#This Row],[DOCUMENTO]])))</f>
        <v>R02</v>
      </c>
      <c r="J94" s="13" cm="1">
        <f t="array" ref="J94">_xlfn.UNIQUE(_xlfn._xlws.FILTER(ARQUIVOS[DATA RECEBIMENTO],(ARQUIVOS[DOCUMENTO]=LD_01[[#This Row],[DOCUMENTO]])*(ARQUIVOS[REVISÃO]=LD_01[[#This Row],[REVISÃO]])))</f>
        <v>45838</v>
      </c>
      <c r="K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01/MSV-163MS-454-460/32.TE/MSV-163MS-454-460-ACA-EXE-DE-G1-002-R02.pdf</v>
      </c>
      <c r="L94" s="6" t="str">
        <f>LD_01[[#This Row],[PASTA]]&amp;"/"&amp;LD_01[[#This Row],[ARQUIVO]]</f>
        <v>MSV-163MS-454-460/32.TE/MSV-163MS-454-460-ACA-EXE-DE-G1-002-R02.pdf</v>
      </c>
    </row>
    <row r="95" spans="1:12" ht="28.8" x14ac:dyDescent="0.3">
      <c r="A95" s="6" t="s">
        <v>2874</v>
      </c>
      <c r="B95" s="6" t="str">
        <f>VLOOKUP(LD_01[[#This Row],[DOCUMENTO]],_xlfn.SORTBY(ARQUIVOS_RECEBIDOS!$E$2:$F$5011,ARQUIVOS_RECEBIDOS!$F$2:$F$5011,-1),2,)</f>
        <v>R02</v>
      </c>
      <c r="C95" s="6" t="s">
        <v>4314</v>
      </c>
      <c r="D95" s="8" t="s">
        <v>4081</v>
      </c>
      <c r="E95" s="8" t="s">
        <v>4334</v>
      </c>
      <c r="F95" s="6" t="str">
        <f>_xlfn.XLOOKUP(LD_01[[#This Row],[DISCIPLINA]],'CLASSES DE PROJETOS'!$F$3:$F$37,'CLASSES DE PROJETOS'!$C$3:$C$37)</f>
        <v>TE</v>
      </c>
      <c r="G95" t="str">
        <f>_xlfn.TEXTJOIN("/",TRUE,"MSV-163MS-"&amp;LD_01[[#This Row],[TRECHO]],_xlfn.XLOOKUP(LD_01[[#This Row],[SIGLA]],'CLASSES DE PROJETOS'!$C$3:$C$37,'CLASSES DE PROJETOS'!$E$3:$E$37))</f>
        <v>MSV-163MS-454-460/32.TE</v>
      </c>
      <c r="H95" s="6" t="str" cm="1">
        <f t="array" ref="H95">_xlfn.TEXTJOIN(",",TRUE,_xlfn._xlws.FILTER(ARQUIVOS[ARQUIVO],(ARQUIVOS[DOCUMENTO]=LD_01[[#This Row],[DOCUMENTO]])*(ARQUIVOS[REVISÃO]=LD_01[[#This Row],[REVISÃO]])*(ARQUIVOS[EXTENSÃO]="pdf")))</f>
        <v>MSV-163MS-454-460-ACA-EXE-DE-G1-003-R02.pdf</v>
      </c>
      <c r="I95" s="6" t="str" cm="1">
        <f t="array" ref="I95">_xlfn.TEXTJOIN(", ",TRUE,_xlfn.UNIQUE(_xlfn._xlws.FILTER(ARQUIVOS_RECEBIDOS!$F$2:$F$5011,ARQUIVOS_RECEBIDOS!$E$2:$E$5011=LD_01[[#This Row],[DOCUMENTO]])))</f>
        <v>R02</v>
      </c>
      <c r="J95" s="13" cm="1">
        <f t="array" ref="J95">_xlfn.UNIQUE(_xlfn._xlws.FILTER(ARQUIVOS[DATA RECEBIMENTO],(ARQUIVOS[DOCUMENTO]=LD_01[[#This Row],[DOCUMENTO]])*(ARQUIVOS[REVISÃO]=LD_01[[#This Row],[REVISÃO]])))</f>
        <v>45838</v>
      </c>
      <c r="K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01/MSV-163MS-454-460/32.TE/MSV-163MS-454-460-ACA-EXE-DE-G1-003-R02.pdf</v>
      </c>
      <c r="L95" s="6" t="str">
        <f>LD_01[[#This Row],[PASTA]]&amp;"/"&amp;LD_01[[#This Row],[ARQUIVO]]</f>
        <v>MSV-163MS-454-460/32.TE/MSV-163MS-454-460-ACA-EXE-DE-G1-003-R02.pdf</v>
      </c>
    </row>
    <row r="96" spans="1:12" ht="28.8" x14ac:dyDescent="0.3">
      <c r="A96" s="6" t="s">
        <v>2875</v>
      </c>
      <c r="B96" s="6" t="str">
        <f>VLOOKUP(LD_01[[#This Row],[DOCUMENTO]],_xlfn.SORTBY(ARQUIVOS_RECEBIDOS!$E$2:$F$5011,ARQUIVOS_RECEBIDOS!$F$2:$F$5011,-1),2,)</f>
        <v>R01</v>
      </c>
      <c r="C96" s="6" t="s">
        <v>4314</v>
      </c>
      <c r="D96" s="8" t="s">
        <v>4081</v>
      </c>
      <c r="E96" s="8" t="s">
        <v>4334</v>
      </c>
      <c r="F96" s="6" t="str">
        <f>_xlfn.XLOOKUP(LD_01[[#This Row],[DISCIPLINA]],'CLASSES DE PROJETOS'!$F$3:$F$37,'CLASSES DE PROJETOS'!$C$3:$C$37)</f>
        <v>TE</v>
      </c>
      <c r="G96" t="str">
        <f>_xlfn.TEXTJOIN("/",TRUE,"MSV-163MS-"&amp;LD_01[[#This Row],[TRECHO]],_xlfn.XLOOKUP(LD_01[[#This Row],[SIGLA]],'CLASSES DE PROJETOS'!$C$3:$C$37,'CLASSES DE PROJETOS'!$E$3:$E$37))</f>
        <v>MSV-163MS-454-460/32.TE</v>
      </c>
      <c r="H96" s="6" t="str" cm="1">
        <f t="array" ref="H96">_xlfn.TEXTJOIN(",",TRUE,_xlfn._xlws.FILTER(ARQUIVOS[ARQUIVO],(ARQUIVOS[DOCUMENTO]=LD_01[[#This Row],[DOCUMENTO]])*(ARQUIVOS[REVISÃO]=LD_01[[#This Row],[REVISÃO]])*(ARQUIVOS[EXTENSÃO]="pdf")))</f>
        <v>MSV-163MS-454-460-ACA-EXE-DE-G1-004-R01.pdf</v>
      </c>
      <c r="I96" s="6" t="str" cm="1">
        <f t="array" ref="I96">_xlfn.TEXTJOIN(", ",TRUE,_xlfn.UNIQUE(_xlfn._xlws.FILTER(ARQUIVOS_RECEBIDOS!$F$2:$F$5011,ARQUIVOS_RECEBIDOS!$E$2:$E$5011=LD_01[[#This Row],[DOCUMENTO]])))</f>
        <v>R01</v>
      </c>
      <c r="J96" s="13" cm="1">
        <f t="array" ref="J96">_xlfn.UNIQUE(_xlfn._xlws.FILTER(ARQUIVOS[DATA RECEBIMENTO],(ARQUIVOS[DOCUMENTO]=LD_01[[#This Row],[DOCUMENTO]])*(ARQUIVOS[REVISÃO]=LD_01[[#This Row],[REVISÃO]])))</f>
        <v>45838</v>
      </c>
      <c r="K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01/MSV-163MS-454-460/32.TE/MSV-163MS-454-460-ACA-EXE-DE-G1-004-R01.pdf</v>
      </c>
      <c r="L96" s="6" t="str">
        <f>LD_01[[#This Row],[PASTA]]&amp;"/"&amp;LD_01[[#This Row],[ARQUIVO]]</f>
        <v>MSV-163MS-454-460/32.TE/MSV-163MS-454-460-ACA-EXE-DE-G1-004-R01.pdf</v>
      </c>
    </row>
    <row r="97" spans="1:12" ht="28.8" x14ac:dyDescent="0.3">
      <c r="A97" s="6" t="s">
        <v>2876</v>
      </c>
      <c r="B97" s="6" t="str">
        <f>VLOOKUP(LD_01[[#This Row],[DOCUMENTO]],_xlfn.SORTBY(ARQUIVOS_RECEBIDOS!$E$2:$F$5011,ARQUIVOS_RECEBIDOS!$F$2:$F$5011,-1),2,)</f>
        <v>R02</v>
      </c>
      <c r="C97" s="6" t="s">
        <v>4314</v>
      </c>
      <c r="D97" s="8" t="s">
        <v>4081</v>
      </c>
      <c r="E97" s="8" t="s">
        <v>4334</v>
      </c>
      <c r="F97" s="6" t="str">
        <f>_xlfn.XLOOKUP(LD_01[[#This Row],[DISCIPLINA]],'CLASSES DE PROJETOS'!$F$3:$F$37,'CLASSES DE PROJETOS'!$C$3:$C$37)</f>
        <v>TE</v>
      </c>
      <c r="G97" t="str">
        <f>_xlfn.TEXTJOIN("/",TRUE,"MSV-163MS-"&amp;LD_01[[#This Row],[TRECHO]],_xlfn.XLOOKUP(LD_01[[#This Row],[SIGLA]],'CLASSES DE PROJETOS'!$C$3:$C$37,'CLASSES DE PROJETOS'!$E$3:$E$37))</f>
        <v>MSV-163MS-454-460/32.TE</v>
      </c>
      <c r="H97" s="6" t="str" cm="1">
        <f t="array" ref="H97">_xlfn.TEXTJOIN(",",TRUE,_xlfn._xlws.FILTER(ARQUIVOS[ARQUIVO],(ARQUIVOS[DOCUMENTO]=LD_01[[#This Row],[DOCUMENTO]])*(ARQUIVOS[REVISÃO]=LD_01[[#This Row],[REVISÃO]])*(ARQUIVOS[EXTENSÃO]="pdf")))</f>
        <v>MSV-163MS-454-460-ACA-EXE-DE-G1-005-R02.pdf</v>
      </c>
      <c r="I97" s="6" t="str" cm="1">
        <f t="array" ref="I97">_xlfn.TEXTJOIN(", ",TRUE,_xlfn.UNIQUE(_xlfn._xlws.FILTER(ARQUIVOS_RECEBIDOS!$F$2:$F$5011,ARQUIVOS_RECEBIDOS!$E$2:$E$5011=LD_01[[#This Row],[DOCUMENTO]])))</f>
        <v>R02</v>
      </c>
      <c r="J97" s="13" cm="1">
        <f t="array" ref="J97">_xlfn.UNIQUE(_xlfn._xlws.FILTER(ARQUIVOS[DATA RECEBIMENTO],(ARQUIVOS[DOCUMENTO]=LD_01[[#This Row],[DOCUMENTO]])*(ARQUIVOS[REVISÃO]=LD_01[[#This Row],[REVISÃO]])))</f>
        <v>45838</v>
      </c>
      <c r="K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01/MSV-163MS-454-460/32.TE/MSV-163MS-454-460-ACA-EXE-DE-G1-005-R02.pdf</v>
      </c>
      <c r="L97" s="6" t="str">
        <f>LD_01[[#This Row],[PASTA]]&amp;"/"&amp;LD_01[[#This Row],[ARQUIVO]]</f>
        <v>MSV-163MS-454-460/32.TE/MSV-163MS-454-460-ACA-EXE-DE-G1-005-R02.pdf</v>
      </c>
    </row>
    <row r="98" spans="1:12" ht="28.8" x14ac:dyDescent="0.3">
      <c r="A98" s="6" t="s">
        <v>2877</v>
      </c>
      <c r="B98" s="6" t="str">
        <f>VLOOKUP(LD_01[[#This Row],[DOCUMENTO]],_xlfn.SORTBY(ARQUIVOS_RECEBIDOS!$E$2:$F$5011,ARQUIVOS_RECEBIDOS!$F$2:$F$5011,-1),2,)</f>
        <v>R04</v>
      </c>
      <c r="C98" s="6" t="s">
        <v>4314</v>
      </c>
      <c r="D98" s="8" t="s">
        <v>4081</v>
      </c>
      <c r="E98" s="8" t="s">
        <v>4334</v>
      </c>
      <c r="F98" s="6" t="str">
        <f>_xlfn.XLOOKUP(LD_01[[#This Row],[DISCIPLINA]],'CLASSES DE PROJETOS'!$F$3:$F$37,'CLASSES DE PROJETOS'!$C$3:$C$37)</f>
        <v>TE</v>
      </c>
      <c r="G98" t="str">
        <f>_xlfn.TEXTJOIN("/",TRUE,"MSV-163MS-"&amp;LD_01[[#This Row],[TRECHO]],_xlfn.XLOOKUP(LD_01[[#This Row],[SIGLA]],'CLASSES DE PROJETOS'!$C$3:$C$37,'CLASSES DE PROJETOS'!$E$3:$E$37))</f>
        <v>MSV-163MS-454-460/32.TE</v>
      </c>
      <c r="H98" s="6" t="str" cm="1">
        <f t="array" ref="H98">_xlfn.TEXTJOIN(",",TRUE,_xlfn._xlws.FILTER(ARQUIVOS[ARQUIVO],(ARQUIVOS[DOCUMENTO]=LD_01[[#This Row],[DOCUMENTO]])*(ARQUIVOS[REVISÃO]=LD_01[[#This Row],[REVISÃO]])*(ARQUIVOS[EXTENSÃO]="pdf")))</f>
        <v>MSV-163MS-454-460-ACA-EXE-DE-G1-006-R04.pdf</v>
      </c>
      <c r="I98" s="6" t="str" cm="1">
        <f t="array" ref="I98">_xlfn.TEXTJOIN(", ",TRUE,_xlfn.UNIQUE(_xlfn._xlws.FILTER(ARQUIVOS_RECEBIDOS!$F$2:$F$5011,ARQUIVOS_RECEBIDOS!$E$2:$E$5011=LD_01[[#This Row],[DOCUMENTO]])))</f>
        <v>R04</v>
      </c>
      <c r="J98" s="13" cm="1">
        <f t="array" ref="J98">_xlfn.UNIQUE(_xlfn._xlws.FILTER(ARQUIVOS[DATA RECEBIMENTO],(ARQUIVOS[DOCUMENTO]=LD_01[[#This Row],[DOCUMENTO]])*(ARQUIVOS[REVISÃO]=LD_01[[#This Row],[REVISÃO]])))</f>
        <v>45838</v>
      </c>
      <c r="K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01/MSV-163MS-454-460/32.TE/MSV-163MS-454-460-ACA-EXE-DE-G1-006-R04.pdf</v>
      </c>
      <c r="L98" s="6" t="str">
        <f>LD_01[[#This Row],[PASTA]]&amp;"/"&amp;LD_01[[#This Row],[ARQUIVO]]</f>
        <v>MSV-163MS-454-460/32.TE/MSV-163MS-454-460-ACA-EXE-DE-G1-006-R04.pdf</v>
      </c>
    </row>
    <row r="99" spans="1:12" ht="28.8" x14ac:dyDescent="0.3">
      <c r="A99" s="6" t="s">
        <v>2878</v>
      </c>
      <c r="B99" s="6" t="str">
        <f>VLOOKUP(LD_01[[#This Row],[DOCUMENTO]],_xlfn.SORTBY(ARQUIVOS_RECEBIDOS!$E$2:$F$5011,ARQUIVOS_RECEBIDOS!$F$2:$F$5011,-1),2,)</f>
        <v>R04</v>
      </c>
      <c r="C99" s="6" t="s">
        <v>4314</v>
      </c>
      <c r="D99" s="8" t="s">
        <v>4081</v>
      </c>
      <c r="E99" s="8" t="s">
        <v>4334</v>
      </c>
      <c r="F99" s="6" t="str">
        <f>_xlfn.XLOOKUP(LD_01[[#This Row],[DISCIPLINA]],'CLASSES DE PROJETOS'!$F$3:$F$37,'CLASSES DE PROJETOS'!$C$3:$C$37)</f>
        <v>TE</v>
      </c>
      <c r="G99" t="str">
        <f>_xlfn.TEXTJOIN("/",TRUE,"MSV-163MS-"&amp;LD_01[[#This Row],[TRECHO]],_xlfn.XLOOKUP(LD_01[[#This Row],[SIGLA]],'CLASSES DE PROJETOS'!$C$3:$C$37,'CLASSES DE PROJETOS'!$E$3:$E$37))</f>
        <v>MSV-163MS-454-460/32.TE</v>
      </c>
      <c r="H99" s="6" t="str" cm="1">
        <f t="array" ref="H99">_xlfn.TEXTJOIN(",",TRUE,_xlfn._xlws.FILTER(ARQUIVOS[ARQUIVO],(ARQUIVOS[DOCUMENTO]=LD_01[[#This Row],[DOCUMENTO]])*(ARQUIVOS[REVISÃO]=LD_01[[#This Row],[REVISÃO]])*(ARQUIVOS[EXTENSÃO]="pdf")))</f>
        <v>MSV-163MS-454-460-ACA-EXE-DE-G1-007-R04.pdf</v>
      </c>
      <c r="I99" s="6" t="str" cm="1">
        <f t="array" ref="I99">_xlfn.TEXTJOIN(", ",TRUE,_xlfn.UNIQUE(_xlfn._xlws.FILTER(ARQUIVOS_RECEBIDOS!$F$2:$F$5011,ARQUIVOS_RECEBIDOS!$E$2:$E$5011=LD_01[[#This Row],[DOCUMENTO]])))</f>
        <v>R04</v>
      </c>
      <c r="J99" s="13" cm="1">
        <f t="array" ref="J99">_xlfn.UNIQUE(_xlfn._xlws.FILTER(ARQUIVOS[DATA RECEBIMENTO],(ARQUIVOS[DOCUMENTO]=LD_01[[#This Row],[DOCUMENTO]])*(ARQUIVOS[REVISÃO]=LD_01[[#This Row],[REVISÃO]])))</f>
        <v>45838</v>
      </c>
      <c r="K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01/MSV-163MS-454-460/32.TE/MSV-163MS-454-460-ACA-EXE-DE-G1-007-R04.pdf</v>
      </c>
      <c r="L99" s="6" t="str">
        <f>LD_01[[#This Row],[PASTA]]&amp;"/"&amp;LD_01[[#This Row],[ARQUIVO]]</f>
        <v>MSV-163MS-454-460/32.TE/MSV-163MS-454-460-ACA-EXE-DE-G1-007-R04.pdf</v>
      </c>
    </row>
    <row r="100" spans="1:12" ht="28.8" x14ac:dyDescent="0.3">
      <c r="A100" s="6" t="s">
        <v>2879</v>
      </c>
      <c r="B100" s="6" t="str">
        <f>VLOOKUP(LD_01[[#This Row],[DOCUMENTO]],_xlfn.SORTBY(ARQUIVOS_RECEBIDOS!$E$2:$F$5011,ARQUIVOS_RECEBIDOS!$F$2:$F$5011,-1),2,)</f>
        <v>R04</v>
      </c>
      <c r="C100" s="6" t="s">
        <v>4314</v>
      </c>
      <c r="D100" s="8" t="s">
        <v>4081</v>
      </c>
      <c r="E100" s="8" t="s">
        <v>4334</v>
      </c>
      <c r="F100" s="6" t="str">
        <f>_xlfn.XLOOKUP(LD_01[[#This Row],[DISCIPLINA]],'CLASSES DE PROJETOS'!$F$3:$F$37,'CLASSES DE PROJETOS'!$C$3:$C$37)</f>
        <v>TE</v>
      </c>
      <c r="G100" t="str">
        <f>_xlfn.TEXTJOIN("/",TRUE,"MSV-163MS-"&amp;LD_01[[#This Row],[TRECHO]],_xlfn.XLOOKUP(LD_01[[#This Row],[SIGLA]],'CLASSES DE PROJETOS'!$C$3:$C$37,'CLASSES DE PROJETOS'!$E$3:$E$37))</f>
        <v>MSV-163MS-454-460/32.TE</v>
      </c>
      <c r="H100" s="6" t="str" cm="1">
        <f t="array" ref="H100">_xlfn.TEXTJOIN(",",TRUE,_xlfn._xlws.FILTER(ARQUIVOS[ARQUIVO],(ARQUIVOS[DOCUMENTO]=LD_01[[#This Row],[DOCUMENTO]])*(ARQUIVOS[REVISÃO]=LD_01[[#This Row],[REVISÃO]])*(ARQUIVOS[EXTENSÃO]="pdf")))</f>
        <v>MSV-163MS-454-460-ACA-EXE-DE-G1-008-R04.pdf</v>
      </c>
      <c r="I100" s="6" t="str" cm="1">
        <f t="array" ref="I100">_xlfn.TEXTJOIN(", ",TRUE,_xlfn.UNIQUE(_xlfn._xlws.FILTER(ARQUIVOS_RECEBIDOS!$F$2:$F$5011,ARQUIVOS_RECEBIDOS!$E$2:$E$5011=LD_01[[#This Row],[DOCUMENTO]])))</f>
        <v>R04</v>
      </c>
      <c r="J100" s="13" cm="1">
        <f t="array" ref="J100">_xlfn.UNIQUE(_xlfn._xlws.FILTER(ARQUIVOS[DATA RECEBIMENTO],(ARQUIVOS[DOCUMENTO]=LD_01[[#This Row],[DOCUMENTO]])*(ARQUIVOS[REVISÃO]=LD_01[[#This Row],[REVISÃO]])))</f>
        <v>45838</v>
      </c>
      <c r="K1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01/MSV-163MS-454-460/32.TE/MSV-163MS-454-460-ACA-EXE-DE-G1-008-R04.pdf</v>
      </c>
      <c r="L100" s="6" t="str">
        <f>LD_01[[#This Row],[PASTA]]&amp;"/"&amp;LD_01[[#This Row],[ARQUIVO]]</f>
        <v>MSV-163MS-454-460/32.TE/MSV-163MS-454-460-ACA-EXE-DE-G1-008-R04.pdf</v>
      </c>
    </row>
    <row r="101" spans="1:12" ht="28.8" x14ac:dyDescent="0.3">
      <c r="A101" s="6" t="s">
        <v>2880</v>
      </c>
      <c r="B101" s="6" t="str">
        <f>VLOOKUP(LD_01[[#This Row],[DOCUMENTO]],_xlfn.SORTBY(ARQUIVOS_RECEBIDOS!$E$2:$F$5011,ARQUIVOS_RECEBIDOS!$F$2:$F$5011,-1),2,)</f>
        <v>R04</v>
      </c>
      <c r="C101" s="6" t="s">
        <v>4314</v>
      </c>
      <c r="D101" s="8" t="s">
        <v>4081</v>
      </c>
      <c r="E101" s="8" t="s">
        <v>4334</v>
      </c>
      <c r="F101" s="6" t="str">
        <f>_xlfn.XLOOKUP(LD_01[[#This Row],[DISCIPLINA]],'CLASSES DE PROJETOS'!$F$3:$F$37,'CLASSES DE PROJETOS'!$C$3:$C$37)</f>
        <v>TE</v>
      </c>
      <c r="G101" t="str">
        <f>_xlfn.TEXTJOIN("/",TRUE,"MSV-163MS-"&amp;LD_01[[#This Row],[TRECHO]],_xlfn.XLOOKUP(LD_01[[#This Row],[SIGLA]],'CLASSES DE PROJETOS'!$C$3:$C$37,'CLASSES DE PROJETOS'!$E$3:$E$37))</f>
        <v>MSV-163MS-454-460/32.TE</v>
      </c>
      <c r="H101" s="6" t="str" cm="1">
        <f t="array" ref="H101">_xlfn.TEXTJOIN(",",TRUE,_xlfn._xlws.FILTER(ARQUIVOS[ARQUIVO],(ARQUIVOS[DOCUMENTO]=LD_01[[#This Row],[DOCUMENTO]])*(ARQUIVOS[REVISÃO]=LD_01[[#This Row],[REVISÃO]])*(ARQUIVOS[EXTENSÃO]="pdf")))</f>
        <v>MSV-163MS-454-460-ACA-EXE-DE-G1-009-R04.pdf</v>
      </c>
      <c r="I101" s="6" t="str" cm="1">
        <f t="array" ref="I101">_xlfn.TEXTJOIN(", ",TRUE,_xlfn.UNIQUE(_xlfn._xlws.FILTER(ARQUIVOS_RECEBIDOS!$F$2:$F$5011,ARQUIVOS_RECEBIDOS!$E$2:$E$5011=LD_01[[#This Row],[DOCUMENTO]])))</f>
        <v>R04</v>
      </c>
      <c r="J101" s="13" cm="1">
        <f t="array" ref="J101">_xlfn.UNIQUE(_xlfn._xlws.FILTER(ARQUIVOS[DATA RECEBIMENTO],(ARQUIVOS[DOCUMENTO]=LD_01[[#This Row],[DOCUMENTO]])*(ARQUIVOS[REVISÃO]=LD_01[[#This Row],[REVISÃO]])))</f>
        <v>45838</v>
      </c>
      <c r="K1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01/MSV-163MS-454-460/32.TE/MSV-163MS-454-460-ACA-EXE-DE-G1-009-R04.pdf</v>
      </c>
      <c r="L101" s="6" t="str">
        <f>LD_01[[#This Row],[PASTA]]&amp;"/"&amp;LD_01[[#This Row],[ARQUIVO]]</f>
        <v>MSV-163MS-454-460/32.TE/MSV-163MS-454-460-ACA-EXE-DE-G1-009-R04.pdf</v>
      </c>
    </row>
    <row r="102" spans="1:12" ht="28.8" x14ac:dyDescent="0.3">
      <c r="A102" s="6" t="s">
        <v>2881</v>
      </c>
      <c r="B102" s="6" t="str">
        <f>VLOOKUP(LD_01[[#This Row],[DOCUMENTO]],_xlfn.SORTBY(ARQUIVOS_RECEBIDOS!$E$2:$F$5011,ARQUIVOS_RECEBIDOS!$F$2:$F$5011,-1),2,)</f>
        <v>R04</v>
      </c>
      <c r="C102" s="6" t="s">
        <v>4314</v>
      </c>
      <c r="D102" s="8" t="s">
        <v>4081</v>
      </c>
      <c r="E102" s="8" t="s">
        <v>4334</v>
      </c>
      <c r="F102" s="6" t="str">
        <f>_xlfn.XLOOKUP(LD_01[[#This Row],[DISCIPLINA]],'CLASSES DE PROJETOS'!$F$3:$F$37,'CLASSES DE PROJETOS'!$C$3:$C$37)</f>
        <v>TE</v>
      </c>
      <c r="G102" t="str">
        <f>_xlfn.TEXTJOIN("/",TRUE,"MSV-163MS-"&amp;LD_01[[#This Row],[TRECHO]],_xlfn.XLOOKUP(LD_01[[#This Row],[SIGLA]],'CLASSES DE PROJETOS'!$C$3:$C$37,'CLASSES DE PROJETOS'!$E$3:$E$37))</f>
        <v>MSV-163MS-454-460/32.TE</v>
      </c>
      <c r="H102" s="6" t="str" cm="1">
        <f t="array" ref="H102">_xlfn.TEXTJOIN(",",TRUE,_xlfn._xlws.FILTER(ARQUIVOS[ARQUIVO],(ARQUIVOS[DOCUMENTO]=LD_01[[#This Row],[DOCUMENTO]])*(ARQUIVOS[REVISÃO]=LD_01[[#This Row],[REVISÃO]])*(ARQUIVOS[EXTENSÃO]="pdf")))</f>
        <v>MSV-163MS-454-460-ACA-EXE-DE-G1-010-R04.pdf</v>
      </c>
      <c r="I102" s="6" t="str" cm="1">
        <f t="array" ref="I102">_xlfn.TEXTJOIN(", ",TRUE,_xlfn.UNIQUE(_xlfn._xlws.FILTER(ARQUIVOS_RECEBIDOS!$F$2:$F$5011,ARQUIVOS_RECEBIDOS!$E$2:$E$5011=LD_01[[#This Row],[DOCUMENTO]])))</f>
        <v>R04</v>
      </c>
      <c r="J102" s="13" cm="1">
        <f t="array" ref="J102">_xlfn.UNIQUE(_xlfn._xlws.FILTER(ARQUIVOS[DATA RECEBIMENTO],(ARQUIVOS[DOCUMENTO]=LD_01[[#This Row],[DOCUMENTO]])*(ARQUIVOS[REVISÃO]=LD_01[[#This Row],[REVISÃO]])))</f>
        <v>45838</v>
      </c>
      <c r="K1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01/MSV-163MS-454-460/32.TE/MSV-163MS-454-460-ACA-EXE-DE-G1-010-R04.pdf</v>
      </c>
      <c r="L102" s="6" t="str">
        <f>LD_01[[#This Row],[PASTA]]&amp;"/"&amp;LD_01[[#This Row],[ARQUIVO]]</f>
        <v>MSV-163MS-454-460/32.TE/MSV-163MS-454-460-ACA-EXE-DE-G1-010-R04.pdf</v>
      </c>
    </row>
    <row r="103" spans="1:12" ht="28.8" x14ac:dyDescent="0.3">
      <c r="A103" s="6" t="s">
        <v>2882</v>
      </c>
      <c r="B103" s="6" t="str">
        <f>VLOOKUP(LD_01[[#This Row],[DOCUMENTO]],_xlfn.SORTBY(ARQUIVOS_RECEBIDOS!$E$2:$F$5011,ARQUIVOS_RECEBIDOS!$F$2:$F$5011,-1),2,)</f>
        <v>R04</v>
      </c>
      <c r="C103" s="6" t="s">
        <v>4314</v>
      </c>
      <c r="D103" s="8" t="s">
        <v>4081</v>
      </c>
      <c r="E103" s="8" t="s">
        <v>4334</v>
      </c>
      <c r="F103" s="6" t="str">
        <f>_xlfn.XLOOKUP(LD_01[[#This Row],[DISCIPLINA]],'CLASSES DE PROJETOS'!$F$3:$F$37,'CLASSES DE PROJETOS'!$C$3:$C$37)</f>
        <v>TE</v>
      </c>
      <c r="G103" t="str">
        <f>_xlfn.TEXTJOIN("/",TRUE,"MSV-163MS-"&amp;LD_01[[#This Row],[TRECHO]],_xlfn.XLOOKUP(LD_01[[#This Row],[SIGLA]],'CLASSES DE PROJETOS'!$C$3:$C$37,'CLASSES DE PROJETOS'!$E$3:$E$37))</f>
        <v>MSV-163MS-454-460/32.TE</v>
      </c>
      <c r="H103" s="6" t="str" cm="1">
        <f t="array" ref="H103">_xlfn.TEXTJOIN(",",TRUE,_xlfn._xlws.FILTER(ARQUIVOS[ARQUIVO],(ARQUIVOS[DOCUMENTO]=LD_01[[#This Row],[DOCUMENTO]])*(ARQUIVOS[REVISÃO]=LD_01[[#This Row],[REVISÃO]])*(ARQUIVOS[EXTENSÃO]="pdf")))</f>
        <v>MSV-163MS-454-460-ACA-EXE-DE-G1-011-R04.pdf</v>
      </c>
      <c r="I103" s="6" t="str" cm="1">
        <f t="array" ref="I103">_xlfn.TEXTJOIN(", ",TRUE,_xlfn.UNIQUE(_xlfn._xlws.FILTER(ARQUIVOS_RECEBIDOS!$F$2:$F$5011,ARQUIVOS_RECEBIDOS!$E$2:$E$5011=LD_01[[#This Row],[DOCUMENTO]])))</f>
        <v>R04</v>
      </c>
      <c r="J103" s="13" cm="1">
        <f t="array" ref="J103">_xlfn.UNIQUE(_xlfn._xlws.FILTER(ARQUIVOS[DATA RECEBIMENTO],(ARQUIVOS[DOCUMENTO]=LD_01[[#This Row],[DOCUMENTO]])*(ARQUIVOS[REVISÃO]=LD_01[[#This Row],[REVISÃO]])))</f>
        <v>45838</v>
      </c>
      <c r="K1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01/MSV-163MS-454-460/32.TE/MSV-163MS-454-460-ACA-EXE-DE-G1-011-R04.pdf</v>
      </c>
      <c r="L103" s="6" t="str">
        <f>LD_01[[#This Row],[PASTA]]&amp;"/"&amp;LD_01[[#This Row],[ARQUIVO]]</f>
        <v>MSV-163MS-454-460/32.TE/MSV-163MS-454-460-ACA-EXE-DE-G1-011-R04.pdf</v>
      </c>
    </row>
    <row r="104" spans="1:12" ht="28.8" x14ac:dyDescent="0.3">
      <c r="A104" s="6" t="s">
        <v>2883</v>
      </c>
      <c r="B104" s="6" t="str">
        <f>VLOOKUP(LD_01[[#This Row],[DOCUMENTO]],_xlfn.SORTBY(ARQUIVOS_RECEBIDOS!$E$2:$F$5011,ARQUIVOS_RECEBIDOS!$F$2:$F$5011,-1),2,)</f>
        <v>R04</v>
      </c>
      <c r="C104" s="6" t="s">
        <v>4314</v>
      </c>
      <c r="D104" s="8" t="s">
        <v>4081</v>
      </c>
      <c r="E104" s="8" t="s">
        <v>4334</v>
      </c>
      <c r="F104" s="6" t="str">
        <f>_xlfn.XLOOKUP(LD_01[[#This Row],[DISCIPLINA]],'CLASSES DE PROJETOS'!$F$3:$F$37,'CLASSES DE PROJETOS'!$C$3:$C$37)</f>
        <v>TE</v>
      </c>
      <c r="G104" t="str">
        <f>_xlfn.TEXTJOIN("/",TRUE,"MSV-163MS-"&amp;LD_01[[#This Row],[TRECHO]],_xlfn.XLOOKUP(LD_01[[#This Row],[SIGLA]],'CLASSES DE PROJETOS'!$C$3:$C$37,'CLASSES DE PROJETOS'!$E$3:$E$37))</f>
        <v>MSV-163MS-454-460/32.TE</v>
      </c>
      <c r="H104" s="6" t="str" cm="1">
        <f t="array" ref="H104">_xlfn.TEXTJOIN(",",TRUE,_xlfn._xlws.FILTER(ARQUIVOS[ARQUIVO],(ARQUIVOS[DOCUMENTO]=LD_01[[#This Row],[DOCUMENTO]])*(ARQUIVOS[REVISÃO]=LD_01[[#This Row],[REVISÃO]])*(ARQUIVOS[EXTENSÃO]="pdf")))</f>
        <v>MSV-163MS-454-460-ACA-EXE-DE-G1-012-R04.pdf</v>
      </c>
      <c r="I104" s="6" t="str" cm="1">
        <f t="array" ref="I104">_xlfn.TEXTJOIN(", ",TRUE,_xlfn.UNIQUE(_xlfn._xlws.FILTER(ARQUIVOS_RECEBIDOS!$F$2:$F$5011,ARQUIVOS_RECEBIDOS!$E$2:$E$5011=LD_01[[#This Row],[DOCUMENTO]])))</f>
        <v>R04</v>
      </c>
      <c r="J104" s="13" cm="1">
        <f t="array" ref="J104">_xlfn.UNIQUE(_xlfn._xlws.FILTER(ARQUIVOS[DATA RECEBIMENTO],(ARQUIVOS[DOCUMENTO]=LD_01[[#This Row],[DOCUMENTO]])*(ARQUIVOS[REVISÃO]=LD_01[[#This Row],[REVISÃO]])))</f>
        <v>45838</v>
      </c>
      <c r="K1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01/MSV-163MS-454-460/32.TE/MSV-163MS-454-460-ACA-EXE-DE-G1-012-R04.pdf</v>
      </c>
      <c r="L104" s="6" t="str">
        <f>LD_01[[#This Row],[PASTA]]&amp;"/"&amp;LD_01[[#This Row],[ARQUIVO]]</f>
        <v>MSV-163MS-454-460/32.TE/MSV-163MS-454-460-ACA-EXE-DE-G1-012-R04.pdf</v>
      </c>
    </row>
    <row r="105" spans="1:12" ht="28.8" x14ac:dyDescent="0.3">
      <c r="A105" s="6" t="s">
        <v>2884</v>
      </c>
      <c r="B105" s="6" t="str">
        <f>VLOOKUP(LD_01[[#This Row],[DOCUMENTO]],_xlfn.SORTBY(ARQUIVOS_RECEBIDOS!$E$2:$F$5011,ARQUIVOS_RECEBIDOS!$F$2:$F$5011,-1),2,)</f>
        <v>R04</v>
      </c>
      <c r="C105" s="6" t="s">
        <v>4314</v>
      </c>
      <c r="D105" s="8" t="s">
        <v>4081</v>
      </c>
      <c r="E105" s="8" t="s">
        <v>4334</v>
      </c>
      <c r="F105" s="6" t="str">
        <f>_xlfn.XLOOKUP(LD_01[[#This Row],[DISCIPLINA]],'CLASSES DE PROJETOS'!$F$3:$F$37,'CLASSES DE PROJETOS'!$C$3:$C$37)</f>
        <v>TE</v>
      </c>
      <c r="G105" t="str">
        <f>_xlfn.TEXTJOIN("/",TRUE,"MSV-163MS-"&amp;LD_01[[#This Row],[TRECHO]],_xlfn.XLOOKUP(LD_01[[#This Row],[SIGLA]],'CLASSES DE PROJETOS'!$C$3:$C$37,'CLASSES DE PROJETOS'!$E$3:$E$37))</f>
        <v>MSV-163MS-454-460/32.TE</v>
      </c>
      <c r="H105" s="6" t="str" cm="1">
        <f t="array" ref="H105">_xlfn.TEXTJOIN(",",TRUE,_xlfn._xlws.FILTER(ARQUIVOS[ARQUIVO],(ARQUIVOS[DOCUMENTO]=LD_01[[#This Row],[DOCUMENTO]])*(ARQUIVOS[REVISÃO]=LD_01[[#This Row],[REVISÃO]])*(ARQUIVOS[EXTENSÃO]="pdf")))</f>
        <v>MSV-163MS-454-460-ACA-EXE-DE-G1-013-R04.pdf</v>
      </c>
      <c r="I105" s="6" t="str" cm="1">
        <f t="array" ref="I105">_xlfn.TEXTJOIN(", ",TRUE,_xlfn.UNIQUE(_xlfn._xlws.FILTER(ARQUIVOS_RECEBIDOS!$F$2:$F$5011,ARQUIVOS_RECEBIDOS!$E$2:$E$5011=LD_01[[#This Row],[DOCUMENTO]])))</f>
        <v>R04</v>
      </c>
      <c r="J105" s="13" cm="1">
        <f t="array" ref="J105">_xlfn.UNIQUE(_xlfn._xlws.FILTER(ARQUIVOS[DATA RECEBIMENTO],(ARQUIVOS[DOCUMENTO]=LD_01[[#This Row],[DOCUMENTO]])*(ARQUIVOS[REVISÃO]=LD_01[[#This Row],[REVISÃO]])))</f>
        <v>45838</v>
      </c>
      <c r="K1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01/MSV-163MS-454-460/32.TE/MSV-163MS-454-460-ACA-EXE-DE-G1-013-R04.pdf</v>
      </c>
      <c r="L105" s="6" t="str">
        <f>LD_01[[#This Row],[PASTA]]&amp;"/"&amp;LD_01[[#This Row],[ARQUIVO]]</f>
        <v>MSV-163MS-454-460/32.TE/MSV-163MS-454-460-ACA-EXE-DE-G1-013-R04.pdf</v>
      </c>
    </row>
    <row r="106" spans="1:12" ht="28.8" x14ac:dyDescent="0.3">
      <c r="A106" s="6" t="s">
        <v>2885</v>
      </c>
      <c r="B106" s="6" t="str">
        <f>VLOOKUP(LD_01[[#This Row],[DOCUMENTO]],_xlfn.SORTBY(ARQUIVOS_RECEBIDOS!$E$2:$F$5011,ARQUIVOS_RECEBIDOS!$F$2:$F$5011,-1),2,)</f>
        <v>R04</v>
      </c>
      <c r="C106" s="6" t="s">
        <v>4314</v>
      </c>
      <c r="D106" s="8" t="s">
        <v>4081</v>
      </c>
      <c r="E106" s="8" t="s">
        <v>4334</v>
      </c>
      <c r="F106" s="6" t="str">
        <f>_xlfn.XLOOKUP(LD_01[[#This Row],[DISCIPLINA]],'CLASSES DE PROJETOS'!$F$3:$F$37,'CLASSES DE PROJETOS'!$C$3:$C$37)</f>
        <v>TE</v>
      </c>
      <c r="G106" t="str">
        <f>_xlfn.TEXTJOIN("/",TRUE,"MSV-163MS-"&amp;LD_01[[#This Row],[TRECHO]],_xlfn.XLOOKUP(LD_01[[#This Row],[SIGLA]],'CLASSES DE PROJETOS'!$C$3:$C$37,'CLASSES DE PROJETOS'!$E$3:$E$37))</f>
        <v>MSV-163MS-454-460/32.TE</v>
      </c>
      <c r="H106" s="6" t="str" cm="1">
        <f t="array" ref="H106">_xlfn.TEXTJOIN(",",TRUE,_xlfn._xlws.FILTER(ARQUIVOS[ARQUIVO],(ARQUIVOS[DOCUMENTO]=LD_01[[#This Row],[DOCUMENTO]])*(ARQUIVOS[REVISÃO]=LD_01[[#This Row],[REVISÃO]])*(ARQUIVOS[EXTENSÃO]="pdf")))</f>
        <v>MSV-163MS-454-460-ACA-EXE-DE-G1-014-R04.pdf</v>
      </c>
      <c r="I106" s="6" t="str" cm="1">
        <f t="array" ref="I106">_xlfn.TEXTJOIN(", ",TRUE,_xlfn.UNIQUE(_xlfn._xlws.FILTER(ARQUIVOS_RECEBIDOS!$F$2:$F$5011,ARQUIVOS_RECEBIDOS!$E$2:$E$5011=LD_01[[#This Row],[DOCUMENTO]])))</f>
        <v>R04</v>
      </c>
      <c r="J106" s="13" cm="1">
        <f t="array" ref="J106">_xlfn.UNIQUE(_xlfn._xlws.FILTER(ARQUIVOS[DATA RECEBIMENTO],(ARQUIVOS[DOCUMENTO]=LD_01[[#This Row],[DOCUMENTO]])*(ARQUIVOS[REVISÃO]=LD_01[[#This Row],[REVISÃO]])))</f>
        <v>45838</v>
      </c>
      <c r="K1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01/MSV-163MS-454-460/32.TE/MSV-163MS-454-460-ACA-EXE-DE-G1-014-R04.pdf</v>
      </c>
      <c r="L106" s="6" t="str">
        <f>LD_01[[#This Row],[PASTA]]&amp;"/"&amp;LD_01[[#This Row],[ARQUIVO]]</f>
        <v>MSV-163MS-454-460/32.TE/MSV-163MS-454-460-ACA-EXE-DE-G1-014-R04.pdf</v>
      </c>
    </row>
    <row r="107" spans="1:12" ht="28.8" x14ac:dyDescent="0.3">
      <c r="A107" s="6" t="s">
        <v>2886</v>
      </c>
      <c r="B107" s="6" t="str">
        <f>VLOOKUP(LD_01[[#This Row],[DOCUMENTO]],_xlfn.SORTBY(ARQUIVOS_RECEBIDOS!$E$2:$F$5011,ARQUIVOS_RECEBIDOS!$F$2:$F$5011,-1),2,)</f>
        <v>R04</v>
      </c>
      <c r="C107" s="6" t="s">
        <v>4314</v>
      </c>
      <c r="D107" s="8" t="s">
        <v>4081</v>
      </c>
      <c r="E107" s="8" t="s">
        <v>4334</v>
      </c>
      <c r="F107" s="6" t="str">
        <f>_xlfn.XLOOKUP(LD_01[[#This Row],[DISCIPLINA]],'CLASSES DE PROJETOS'!$F$3:$F$37,'CLASSES DE PROJETOS'!$C$3:$C$37)</f>
        <v>TE</v>
      </c>
      <c r="G107" t="str">
        <f>_xlfn.TEXTJOIN("/",TRUE,"MSV-163MS-"&amp;LD_01[[#This Row],[TRECHO]],_xlfn.XLOOKUP(LD_01[[#This Row],[SIGLA]],'CLASSES DE PROJETOS'!$C$3:$C$37,'CLASSES DE PROJETOS'!$E$3:$E$37))</f>
        <v>MSV-163MS-454-460/32.TE</v>
      </c>
      <c r="H107" s="6" t="str" cm="1">
        <f t="array" ref="H107">_xlfn.TEXTJOIN(",",TRUE,_xlfn._xlws.FILTER(ARQUIVOS[ARQUIVO],(ARQUIVOS[DOCUMENTO]=LD_01[[#This Row],[DOCUMENTO]])*(ARQUIVOS[REVISÃO]=LD_01[[#This Row],[REVISÃO]])*(ARQUIVOS[EXTENSÃO]="pdf")))</f>
        <v>MSV-163MS-454-460-ACA-EXE-DE-G1-015-R04.pdf</v>
      </c>
      <c r="I107" s="6" t="str" cm="1">
        <f t="array" ref="I107">_xlfn.TEXTJOIN(", ",TRUE,_xlfn.UNIQUE(_xlfn._xlws.FILTER(ARQUIVOS_RECEBIDOS!$F$2:$F$5011,ARQUIVOS_RECEBIDOS!$E$2:$E$5011=LD_01[[#This Row],[DOCUMENTO]])))</f>
        <v>R04</v>
      </c>
      <c r="J107" s="13" cm="1">
        <f t="array" ref="J107">_xlfn.UNIQUE(_xlfn._xlws.FILTER(ARQUIVOS[DATA RECEBIMENTO],(ARQUIVOS[DOCUMENTO]=LD_01[[#This Row],[DOCUMENTO]])*(ARQUIVOS[REVISÃO]=LD_01[[#This Row],[REVISÃO]])))</f>
        <v>45838</v>
      </c>
      <c r="K1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01/MSV-163MS-454-460/32.TE/MSV-163MS-454-460-ACA-EXE-DE-G1-015-R04.pdf</v>
      </c>
      <c r="L107" s="6" t="str">
        <f>LD_01[[#This Row],[PASTA]]&amp;"/"&amp;LD_01[[#This Row],[ARQUIVO]]</f>
        <v>MSV-163MS-454-460/32.TE/MSV-163MS-454-460-ACA-EXE-DE-G1-015-R04.pdf</v>
      </c>
    </row>
    <row r="108" spans="1:12" ht="28.8" x14ac:dyDescent="0.3">
      <c r="A108" s="6" t="s">
        <v>2887</v>
      </c>
      <c r="B108" s="6" t="str">
        <f>VLOOKUP(LD_01[[#This Row],[DOCUMENTO]],_xlfn.SORTBY(ARQUIVOS_RECEBIDOS!$E$2:$F$5011,ARQUIVOS_RECEBIDOS!$F$2:$F$5011,-1),2,)</f>
        <v>R04</v>
      </c>
      <c r="C108" s="6" t="s">
        <v>4314</v>
      </c>
      <c r="D108" s="8" t="s">
        <v>4081</v>
      </c>
      <c r="E108" s="8" t="s">
        <v>4334</v>
      </c>
      <c r="F108" s="6" t="str">
        <f>_xlfn.XLOOKUP(LD_01[[#This Row],[DISCIPLINA]],'CLASSES DE PROJETOS'!$F$3:$F$37,'CLASSES DE PROJETOS'!$C$3:$C$37)</f>
        <v>TE</v>
      </c>
      <c r="G108" t="str">
        <f>_xlfn.TEXTJOIN("/",TRUE,"MSV-163MS-"&amp;LD_01[[#This Row],[TRECHO]],_xlfn.XLOOKUP(LD_01[[#This Row],[SIGLA]],'CLASSES DE PROJETOS'!$C$3:$C$37,'CLASSES DE PROJETOS'!$E$3:$E$37))</f>
        <v>MSV-163MS-454-460/32.TE</v>
      </c>
      <c r="H108" s="6" t="str" cm="1">
        <f t="array" ref="H108">_xlfn.TEXTJOIN(",",TRUE,_xlfn._xlws.FILTER(ARQUIVOS[ARQUIVO],(ARQUIVOS[DOCUMENTO]=LD_01[[#This Row],[DOCUMENTO]])*(ARQUIVOS[REVISÃO]=LD_01[[#This Row],[REVISÃO]])*(ARQUIVOS[EXTENSÃO]="pdf")))</f>
        <v>MSV-163MS-454-460-ACA-EXE-DE-G1-016-R04.pdf</v>
      </c>
      <c r="I108" s="6" t="str" cm="1">
        <f t="array" ref="I108">_xlfn.TEXTJOIN(", ",TRUE,_xlfn.UNIQUE(_xlfn._xlws.FILTER(ARQUIVOS_RECEBIDOS!$F$2:$F$5011,ARQUIVOS_RECEBIDOS!$E$2:$E$5011=LD_01[[#This Row],[DOCUMENTO]])))</f>
        <v>R04</v>
      </c>
      <c r="J108" s="13" cm="1">
        <f t="array" ref="J108">_xlfn.UNIQUE(_xlfn._xlws.FILTER(ARQUIVOS[DATA RECEBIMENTO],(ARQUIVOS[DOCUMENTO]=LD_01[[#This Row],[DOCUMENTO]])*(ARQUIVOS[REVISÃO]=LD_01[[#This Row],[REVISÃO]])))</f>
        <v>45838</v>
      </c>
      <c r="K1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01/MSV-163MS-454-460/32.TE/MSV-163MS-454-460-ACA-EXE-DE-G1-016-R04.pdf</v>
      </c>
      <c r="L108" s="6" t="str">
        <f>LD_01[[#This Row],[PASTA]]&amp;"/"&amp;LD_01[[#This Row],[ARQUIVO]]</f>
        <v>MSV-163MS-454-460/32.TE/MSV-163MS-454-460-ACA-EXE-DE-G1-016-R04.pdf</v>
      </c>
    </row>
    <row r="109" spans="1:12" ht="28.8" x14ac:dyDescent="0.3">
      <c r="A109" s="6" t="s">
        <v>2888</v>
      </c>
      <c r="B109" s="6" t="str">
        <f>VLOOKUP(LD_01[[#This Row],[DOCUMENTO]],_xlfn.SORTBY(ARQUIVOS_RECEBIDOS!$E$2:$F$5011,ARQUIVOS_RECEBIDOS!$F$2:$F$5011,-1),2,)</f>
        <v>R04</v>
      </c>
      <c r="C109" s="6" t="s">
        <v>4314</v>
      </c>
      <c r="D109" s="8" t="s">
        <v>4081</v>
      </c>
      <c r="E109" s="8" t="s">
        <v>4334</v>
      </c>
      <c r="F109" s="6" t="str">
        <f>_xlfn.XLOOKUP(LD_01[[#This Row],[DISCIPLINA]],'CLASSES DE PROJETOS'!$F$3:$F$37,'CLASSES DE PROJETOS'!$C$3:$C$37)</f>
        <v>TE</v>
      </c>
      <c r="G109" t="str">
        <f>_xlfn.TEXTJOIN("/",TRUE,"MSV-163MS-"&amp;LD_01[[#This Row],[TRECHO]],_xlfn.XLOOKUP(LD_01[[#This Row],[SIGLA]],'CLASSES DE PROJETOS'!$C$3:$C$37,'CLASSES DE PROJETOS'!$E$3:$E$37))</f>
        <v>MSV-163MS-454-460/32.TE</v>
      </c>
      <c r="H109" s="6" t="str" cm="1">
        <f t="array" ref="H109">_xlfn.TEXTJOIN(",",TRUE,_xlfn._xlws.FILTER(ARQUIVOS[ARQUIVO],(ARQUIVOS[DOCUMENTO]=LD_01[[#This Row],[DOCUMENTO]])*(ARQUIVOS[REVISÃO]=LD_01[[#This Row],[REVISÃO]])*(ARQUIVOS[EXTENSÃO]="pdf")))</f>
        <v>MSV-163MS-454-460-ACA-EXE-DE-G1-017-R04.pdf</v>
      </c>
      <c r="I109" s="6" t="str" cm="1">
        <f t="array" ref="I109">_xlfn.TEXTJOIN(", ",TRUE,_xlfn.UNIQUE(_xlfn._xlws.FILTER(ARQUIVOS_RECEBIDOS!$F$2:$F$5011,ARQUIVOS_RECEBIDOS!$E$2:$E$5011=LD_01[[#This Row],[DOCUMENTO]])))</f>
        <v>R04</v>
      </c>
      <c r="J109" s="13" cm="1">
        <f t="array" ref="J109">_xlfn.UNIQUE(_xlfn._xlws.FILTER(ARQUIVOS[DATA RECEBIMENTO],(ARQUIVOS[DOCUMENTO]=LD_01[[#This Row],[DOCUMENTO]])*(ARQUIVOS[REVISÃO]=LD_01[[#This Row],[REVISÃO]])))</f>
        <v>45838</v>
      </c>
      <c r="K1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01/MSV-163MS-454-460/32.TE/MSV-163MS-454-460-ACA-EXE-DE-G1-017-R04.pdf</v>
      </c>
      <c r="L109" s="6" t="str">
        <f>LD_01[[#This Row],[PASTA]]&amp;"/"&amp;LD_01[[#This Row],[ARQUIVO]]</f>
        <v>MSV-163MS-454-460/32.TE/MSV-163MS-454-460-ACA-EXE-DE-G1-017-R04.pdf</v>
      </c>
    </row>
    <row r="110" spans="1:12" ht="28.8" x14ac:dyDescent="0.3">
      <c r="A110" s="6" t="s">
        <v>2889</v>
      </c>
      <c r="B110" s="6" t="str">
        <f>VLOOKUP(LD_01[[#This Row],[DOCUMENTO]],_xlfn.SORTBY(ARQUIVOS_RECEBIDOS!$E$2:$F$5011,ARQUIVOS_RECEBIDOS!$F$2:$F$5011,-1),2,)</f>
        <v>R03</v>
      </c>
      <c r="C110" s="6" t="s">
        <v>4314</v>
      </c>
      <c r="D110" s="8" t="s">
        <v>4081</v>
      </c>
      <c r="E110" s="8" t="s">
        <v>4334</v>
      </c>
      <c r="F110" s="6" t="str">
        <f>_xlfn.XLOOKUP(LD_01[[#This Row],[DISCIPLINA]],'CLASSES DE PROJETOS'!$F$3:$F$37,'CLASSES DE PROJETOS'!$C$3:$C$37)</f>
        <v>TE</v>
      </c>
      <c r="G110" t="str">
        <f>_xlfn.TEXTJOIN("/",TRUE,"MSV-163MS-"&amp;LD_01[[#This Row],[TRECHO]],_xlfn.XLOOKUP(LD_01[[#This Row],[SIGLA]],'CLASSES DE PROJETOS'!$C$3:$C$37,'CLASSES DE PROJETOS'!$E$3:$E$37))</f>
        <v>MSV-163MS-454-460/32.TE</v>
      </c>
      <c r="H110" s="6" t="str" cm="1">
        <f t="array" ref="H110">_xlfn.TEXTJOIN(",",TRUE,_xlfn._xlws.FILTER(ARQUIVOS[ARQUIVO],(ARQUIVOS[DOCUMENTO]=LD_01[[#This Row],[DOCUMENTO]])*(ARQUIVOS[REVISÃO]=LD_01[[#This Row],[REVISÃO]])*(ARQUIVOS[EXTENSÃO]="pdf")))</f>
        <v>MSV-163MS-454-460-ACA-EXE-DE-G1-018-R03.pdf</v>
      </c>
      <c r="I110" s="6" t="str" cm="1">
        <f t="array" ref="I110">_xlfn.TEXTJOIN(", ",TRUE,_xlfn.UNIQUE(_xlfn._xlws.FILTER(ARQUIVOS_RECEBIDOS!$F$2:$F$5011,ARQUIVOS_RECEBIDOS!$E$2:$E$5011=LD_01[[#This Row],[DOCUMENTO]])))</f>
        <v>R03</v>
      </c>
      <c r="J110" s="13" cm="1">
        <f t="array" ref="J110">_xlfn.UNIQUE(_xlfn._xlws.FILTER(ARQUIVOS[DATA RECEBIMENTO],(ARQUIVOS[DOCUMENTO]=LD_01[[#This Row],[DOCUMENTO]])*(ARQUIVOS[REVISÃO]=LD_01[[#This Row],[REVISÃO]])))</f>
        <v>45838</v>
      </c>
      <c r="K1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01/MSV-163MS-454-460/32.TE/MSV-163MS-454-460-ACA-EXE-DE-G1-018-R03.pdf</v>
      </c>
      <c r="L110" s="6" t="str">
        <f>LD_01[[#This Row],[PASTA]]&amp;"/"&amp;LD_01[[#This Row],[ARQUIVO]]</f>
        <v>MSV-163MS-454-460/32.TE/MSV-163MS-454-460-ACA-EXE-DE-G1-018-R03.pdf</v>
      </c>
    </row>
    <row r="111" spans="1:12" ht="28.8" x14ac:dyDescent="0.3">
      <c r="A111" s="6" t="s">
        <v>2890</v>
      </c>
      <c r="B111" s="6" t="str">
        <f>VLOOKUP(LD_01[[#This Row],[DOCUMENTO]],_xlfn.SORTBY(ARQUIVOS_RECEBIDOS!$E$2:$F$5011,ARQUIVOS_RECEBIDOS!$F$2:$F$5011,-1),2,)</f>
        <v>R06</v>
      </c>
      <c r="C111" s="6" t="s">
        <v>4314</v>
      </c>
      <c r="D111" s="8" t="s">
        <v>4081</v>
      </c>
      <c r="E111" s="8" t="s">
        <v>4334</v>
      </c>
      <c r="F111" s="6" t="str">
        <f>_xlfn.XLOOKUP(LD_01[[#This Row],[DISCIPLINA]],'CLASSES DE PROJETOS'!$F$3:$F$37,'CLASSES DE PROJETOS'!$C$3:$C$37)</f>
        <v>TE</v>
      </c>
      <c r="G111" t="str">
        <f>_xlfn.TEXTJOIN("/",TRUE,"MSV-163MS-"&amp;LD_01[[#This Row],[TRECHO]],_xlfn.XLOOKUP(LD_01[[#This Row],[SIGLA]],'CLASSES DE PROJETOS'!$C$3:$C$37,'CLASSES DE PROJETOS'!$E$3:$E$37))</f>
        <v>MSV-163MS-454-460/32.TE</v>
      </c>
      <c r="H111" s="6" t="str" cm="1">
        <f t="array" ref="H111">_xlfn.TEXTJOIN(",",TRUE,_xlfn._xlws.FILTER(ARQUIVOS[ARQUIVO],(ARQUIVOS[DOCUMENTO]=LD_01[[#This Row],[DOCUMENTO]])*(ARQUIVOS[REVISÃO]=LD_01[[#This Row],[REVISÃO]])*(ARQUIVOS[EXTENSÃO]="pdf")))</f>
        <v>MSV-163MS-454-460-ACA-EXE-DE-G1-019-R06.pdf</v>
      </c>
      <c r="I111" s="6" t="str" cm="1">
        <f t="array" ref="I111">_xlfn.TEXTJOIN(", ",TRUE,_xlfn.UNIQUE(_xlfn._xlws.FILTER(ARQUIVOS_RECEBIDOS!$F$2:$F$5011,ARQUIVOS_RECEBIDOS!$E$2:$E$5011=LD_01[[#This Row],[DOCUMENTO]])))</f>
        <v>R06</v>
      </c>
      <c r="J111" s="13" cm="1">
        <f t="array" ref="J111">_xlfn.UNIQUE(_xlfn._xlws.FILTER(ARQUIVOS[DATA RECEBIMENTO],(ARQUIVOS[DOCUMENTO]=LD_01[[#This Row],[DOCUMENTO]])*(ARQUIVOS[REVISÃO]=LD_01[[#This Row],[REVISÃO]])))</f>
        <v>45838</v>
      </c>
      <c r="K1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01/MSV-163MS-454-460/32.TE/MSV-163MS-454-460-ACA-EXE-DE-G1-019-R06.pdf</v>
      </c>
      <c r="L111" s="6" t="str">
        <f>LD_01[[#This Row],[PASTA]]&amp;"/"&amp;LD_01[[#This Row],[ARQUIVO]]</f>
        <v>MSV-163MS-454-460/32.TE/MSV-163MS-454-460-ACA-EXE-DE-G1-019-R06.pdf</v>
      </c>
    </row>
    <row r="112" spans="1:12" ht="28.8" x14ac:dyDescent="0.3">
      <c r="A112" s="6" t="s">
        <v>2891</v>
      </c>
      <c r="B112" s="6" t="str">
        <f>VLOOKUP(LD_01[[#This Row],[DOCUMENTO]],_xlfn.SORTBY(ARQUIVOS_RECEBIDOS!$E$2:$F$5011,ARQUIVOS_RECEBIDOS!$F$2:$F$5011,-1),2,)</f>
        <v>R07</v>
      </c>
      <c r="C112" s="6" t="s">
        <v>4314</v>
      </c>
      <c r="D112" s="8" t="s">
        <v>4081</v>
      </c>
      <c r="E112" s="8" t="s">
        <v>4334</v>
      </c>
      <c r="F112" s="6" t="str">
        <f>_xlfn.XLOOKUP(LD_01[[#This Row],[DISCIPLINA]],'CLASSES DE PROJETOS'!$F$3:$F$37,'CLASSES DE PROJETOS'!$C$3:$C$37)</f>
        <v>TE</v>
      </c>
      <c r="G112" t="str">
        <f>_xlfn.TEXTJOIN("/",TRUE,"MSV-163MS-"&amp;LD_01[[#This Row],[TRECHO]],_xlfn.XLOOKUP(LD_01[[#This Row],[SIGLA]],'CLASSES DE PROJETOS'!$C$3:$C$37,'CLASSES DE PROJETOS'!$E$3:$E$37))</f>
        <v>MSV-163MS-454-460/32.TE</v>
      </c>
      <c r="H112" s="6" t="str" cm="1">
        <f t="array" ref="H112">_xlfn.TEXTJOIN(",",TRUE,_xlfn._xlws.FILTER(ARQUIVOS[ARQUIVO],(ARQUIVOS[DOCUMENTO]=LD_01[[#This Row],[DOCUMENTO]])*(ARQUIVOS[REVISÃO]=LD_01[[#This Row],[REVISÃO]])*(ARQUIVOS[EXTENSÃO]="pdf")))</f>
        <v>MSV-163MS-454-460-ACA-EXE-DE-G1-020-R07.pdf</v>
      </c>
      <c r="I112" s="6" t="str" cm="1">
        <f t="array" ref="I112">_xlfn.TEXTJOIN(", ",TRUE,_xlfn.UNIQUE(_xlfn._xlws.FILTER(ARQUIVOS_RECEBIDOS!$F$2:$F$5011,ARQUIVOS_RECEBIDOS!$E$2:$E$5011=LD_01[[#This Row],[DOCUMENTO]])))</f>
        <v>R07</v>
      </c>
      <c r="J112" s="13" cm="1">
        <f t="array" ref="J112">_xlfn.UNIQUE(_xlfn._xlws.FILTER(ARQUIVOS[DATA RECEBIMENTO],(ARQUIVOS[DOCUMENTO]=LD_01[[#This Row],[DOCUMENTO]])*(ARQUIVOS[REVISÃO]=LD_01[[#This Row],[REVISÃO]])))</f>
        <v>45838</v>
      </c>
      <c r="K1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01/MSV-163MS-454-460/32.TE/MSV-163MS-454-460-ACA-EXE-DE-G1-020-R07.pdf</v>
      </c>
      <c r="L112" s="6" t="str">
        <f>LD_01[[#This Row],[PASTA]]&amp;"/"&amp;LD_01[[#This Row],[ARQUIVO]]</f>
        <v>MSV-163MS-454-460/32.TE/MSV-163MS-454-460-ACA-EXE-DE-G1-020-R07.pdf</v>
      </c>
    </row>
    <row r="113" spans="1:12" ht="28.8" x14ac:dyDescent="0.3">
      <c r="A113" s="6" t="s">
        <v>2892</v>
      </c>
      <c r="B113" s="6" t="str">
        <f>VLOOKUP(LD_01[[#This Row],[DOCUMENTO]],_xlfn.SORTBY(ARQUIVOS_RECEBIDOS!$E$2:$F$5011,ARQUIVOS_RECEBIDOS!$F$2:$F$5011,-1),2,)</f>
        <v>R03</v>
      </c>
      <c r="C113" s="6" t="s">
        <v>4314</v>
      </c>
      <c r="D113" s="8" t="s">
        <v>4178</v>
      </c>
      <c r="E113" s="8" t="s">
        <v>4334</v>
      </c>
      <c r="F113" s="6" t="str">
        <f>_xlfn.XLOOKUP(LD_01[[#This Row],[DISCIPLINA]],'CLASSES DE PROJETOS'!$F$3:$F$37,'CLASSES DE PROJETOS'!$C$3:$C$37)</f>
        <v>TE</v>
      </c>
      <c r="G113" t="str">
        <f>_xlfn.TEXTJOIN("/",TRUE,"MSV-163MS-"&amp;LD_01[[#This Row],[TRECHO]],_xlfn.XLOOKUP(LD_01[[#This Row],[SIGLA]],'CLASSES DE PROJETOS'!$C$3:$C$37,'CLASSES DE PROJETOS'!$E$3:$E$37))</f>
        <v>MSV-163MS-454-460/32.TE</v>
      </c>
      <c r="H113" s="6" t="str" cm="1">
        <f t="array" ref="H113">_xlfn.TEXTJOIN(",",TRUE,_xlfn._xlws.FILTER(ARQUIVOS[ARQUIVO],(ARQUIVOS[DOCUMENTO]=LD_01[[#This Row],[DOCUMENTO]])*(ARQUIVOS[REVISÃO]=LD_01[[#This Row],[REVISÃO]])*(ARQUIVOS[EXTENSÃO]="pdf")))</f>
        <v>MSV-163MS-454-460-ACA-EXE-DE-G1-101-R03.pdf</v>
      </c>
      <c r="I113" s="6" t="str" cm="1">
        <f t="array" ref="I113">_xlfn.TEXTJOIN(", ",TRUE,_xlfn.UNIQUE(_xlfn._xlws.FILTER(ARQUIVOS_RECEBIDOS!$F$2:$F$5011,ARQUIVOS_RECEBIDOS!$E$2:$E$5011=LD_01[[#This Row],[DOCUMENTO]])))</f>
        <v>R03</v>
      </c>
      <c r="J113" s="13" cm="1">
        <f t="array" ref="J113">_xlfn.UNIQUE(_xlfn._xlws.FILTER(ARQUIVOS[DATA RECEBIMENTO],(ARQUIVOS[DOCUMENTO]=LD_01[[#This Row],[DOCUMENTO]])*(ARQUIVOS[REVISÃO]=LD_01[[#This Row],[REVISÃO]])))</f>
        <v>45838</v>
      </c>
      <c r="K1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01/MSV-163MS-454-460/32.TE/MSV-163MS-454-460-ACA-EXE-DE-G1-101-R03.pdf</v>
      </c>
      <c r="L113" s="6" t="str">
        <f>LD_01[[#This Row],[PASTA]]&amp;"/"&amp;LD_01[[#This Row],[ARQUIVO]]</f>
        <v>MSV-163MS-454-460/32.TE/MSV-163MS-454-460-ACA-EXE-DE-G1-101-R03.pdf</v>
      </c>
    </row>
    <row r="114" spans="1:12" ht="28.8" x14ac:dyDescent="0.3">
      <c r="A114" s="6" t="s">
        <v>2893</v>
      </c>
      <c r="B114" s="6" t="str">
        <f>VLOOKUP(LD_01[[#This Row],[DOCUMENTO]],_xlfn.SORTBY(ARQUIVOS_RECEBIDOS!$E$2:$F$5011,ARQUIVOS_RECEBIDOS!$F$2:$F$5011,-1),2,)</f>
        <v>R03</v>
      </c>
      <c r="C114" s="6" t="s">
        <v>4314</v>
      </c>
      <c r="D114" s="8" t="s">
        <v>4178</v>
      </c>
      <c r="E114" s="8" t="s">
        <v>4334</v>
      </c>
      <c r="F114" s="6" t="str">
        <f>_xlfn.XLOOKUP(LD_01[[#This Row],[DISCIPLINA]],'CLASSES DE PROJETOS'!$F$3:$F$37,'CLASSES DE PROJETOS'!$C$3:$C$37)</f>
        <v>TE</v>
      </c>
      <c r="G114" t="str">
        <f>_xlfn.TEXTJOIN("/",TRUE,"MSV-163MS-"&amp;LD_01[[#This Row],[TRECHO]],_xlfn.XLOOKUP(LD_01[[#This Row],[SIGLA]],'CLASSES DE PROJETOS'!$C$3:$C$37,'CLASSES DE PROJETOS'!$E$3:$E$37))</f>
        <v>MSV-163MS-454-460/32.TE</v>
      </c>
      <c r="H114" s="6" t="str" cm="1">
        <f t="array" ref="H114">_xlfn.TEXTJOIN(",",TRUE,_xlfn._xlws.FILTER(ARQUIVOS[ARQUIVO],(ARQUIVOS[DOCUMENTO]=LD_01[[#This Row],[DOCUMENTO]])*(ARQUIVOS[REVISÃO]=LD_01[[#This Row],[REVISÃO]])*(ARQUIVOS[EXTENSÃO]="pdf")))</f>
        <v>MSV-163MS-454-460-ACA-EXE-DE-G1-102-R03.pdf</v>
      </c>
      <c r="I114" s="6" t="str" cm="1">
        <f t="array" ref="I114">_xlfn.TEXTJOIN(", ",TRUE,_xlfn.UNIQUE(_xlfn._xlws.FILTER(ARQUIVOS_RECEBIDOS!$F$2:$F$5011,ARQUIVOS_RECEBIDOS!$E$2:$E$5011=LD_01[[#This Row],[DOCUMENTO]])))</f>
        <v>R03</v>
      </c>
      <c r="J114" s="13" cm="1">
        <f t="array" ref="J114">_xlfn.UNIQUE(_xlfn._xlws.FILTER(ARQUIVOS[DATA RECEBIMENTO],(ARQUIVOS[DOCUMENTO]=LD_01[[#This Row],[DOCUMENTO]])*(ARQUIVOS[REVISÃO]=LD_01[[#This Row],[REVISÃO]])))</f>
        <v>45838</v>
      </c>
      <c r="K1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01/MSV-163MS-454-460/32.TE/MSV-163MS-454-460-ACA-EXE-DE-G1-102-R03.pdf</v>
      </c>
      <c r="L114" s="6" t="str">
        <f>LD_01[[#This Row],[PASTA]]&amp;"/"&amp;LD_01[[#This Row],[ARQUIVO]]</f>
        <v>MSV-163MS-454-460/32.TE/MSV-163MS-454-460-ACA-EXE-DE-G1-102-R03.pdf</v>
      </c>
    </row>
    <row r="115" spans="1:12" x14ac:dyDescent="0.3">
      <c r="A115" s="6" t="s">
        <v>2895</v>
      </c>
      <c r="B115" s="6" t="str">
        <f>VLOOKUP(LD_01[[#This Row],[DOCUMENTO]],_xlfn.SORTBY(ARQUIVOS_RECEBIDOS!$E$2:$F$5011,ARQUIVOS_RECEBIDOS!$F$2:$F$5011,-1),2,)</f>
        <v>R00</v>
      </c>
      <c r="C115" s="6" t="s">
        <v>4314</v>
      </c>
      <c r="D115" s="8" t="s">
        <v>4100</v>
      </c>
      <c r="E115" s="8" t="s">
        <v>4146</v>
      </c>
      <c r="F115" s="6" t="str">
        <f>_xlfn.XLOOKUP(LD_01[[#This Row],[DISCIPLINA]],'CLASSES DE PROJETOS'!$F$3:$F$37,'CLASSES DE PROJETOS'!$C$3:$C$37)</f>
        <v>DR</v>
      </c>
      <c r="G115" t="str">
        <f>_xlfn.TEXTJOIN("/",TRUE,"MSV-163MS-"&amp;LD_01[[#This Row],[TRECHO]],_xlfn.XLOOKUP(LD_01[[#This Row],[SIGLA]],'CLASSES DE PROJETOS'!$C$3:$C$37,'CLASSES DE PROJETOS'!$E$3:$E$37))</f>
        <v>MSV-163MS-454-460/10.DR</v>
      </c>
      <c r="H115" s="6" t="str" cm="1">
        <f t="array" ref="H115">_xlfn.TEXTJOIN(",",TRUE,_xlfn._xlws.FILTER(ARQUIVOS[ARQUIVO],(ARQUIVOS[DOCUMENTO]=LD_01[[#This Row],[DOCUMENTO]])*(ARQUIVOS[REVISÃO]=LD_01[[#This Row],[REVISÃO]])*(ARQUIVOS[EXTENSÃO]="pdf")))</f>
        <v>MSV-163MS-454-460-ACA-EXE-DE-H1-201-R00.pdf,MSV-163MS-454-460-ACA-EXE-DE-H1-201-R00.pdf</v>
      </c>
      <c r="I115" s="6" t="str" cm="1">
        <f t="array" ref="I115">_xlfn.TEXTJOIN(", ",TRUE,_xlfn.UNIQUE(_xlfn._xlws.FILTER(ARQUIVOS_RECEBIDOS!$F$2:$F$5011,ARQUIVOS_RECEBIDOS!$E$2:$E$5011=LD_01[[#This Row],[DOCUMENTO]])))</f>
        <v>R00</v>
      </c>
      <c r="J115" s="13" cm="1">
        <f t="array" ref="J115">_xlfn.UNIQUE(_xlfn._xlws.FILTER(ARQUIVOS[DATA RECEBIMENTO],(ARQUIVOS[DOCUMENTO]=LD_01[[#This Row],[DOCUMENTO]])*(ARQUIVOS[REVISÃO]=LD_01[[#This Row],[REVISÃO]])))</f>
        <v>45838</v>
      </c>
      <c r="K1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01/MSV-163MS-454-460/10.DR/MSV-163MS-454-460-ACA-EXE-DE-H1-201-R00.pdf,MSV-163MS-454-460-ACA-EXE-DE-H1-201-R00.pdf</v>
      </c>
      <c r="L115" s="6" t="str">
        <f>LD_01[[#This Row],[PASTA]]&amp;"/"&amp;LD_01[[#This Row],[ARQUIVO]]</f>
        <v>MSV-163MS-454-460/10.DR/MSV-163MS-454-460-ACA-EXE-DE-H1-201-R00.pdf,MSV-163MS-454-460-ACA-EXE-DE-H1-201-R00.pdf</v>
      </c>
    </row>
    <row r="116" spans="1:12" x14ac:dyDescent="0.3">
      <c r="A116" s="6" t="s">
        <v>2897</v>
      </c>
      <c r="B116" s="6" t="str">
        <f>VLOOKUP(LD_01[[#This Row],[DOCUMENTO]],_xlfn.SORTBY(ARQUIVOS_RECEBIDOS!$E$2:$F$5011,ARQUIVOS_RECEBIDOS!$F$2:$F$5011,-1),2,)</f>
        <v>R03</v>
      </c>
      <c r="C116" s="6" t="s">
        <v>4314</v>
      </c>
      <c r="D116" s="8" t="s">
        <v>4080</v>
      </c>
      <c r="E116" s="8" t="s">
        <v>4146</v>
      </c>
      <c r="F116" s="6" t="str">
        <f>_xlfn.XLOOKUP(LD_01[[#This Row],[DISCIPLINA]],'CLASSES DE PROJETOS'!$F$3:$F$37,'CLASSES DE PROJETOS'!$C$3:$C$37)</f>
        <v>DR</v>
      </c>
      <c r="G116" t="str">
        <f>_xlfn.TEXTJOIN("/",TRUE,"MSV-163MS-"&amp;LD_01[[#This Row],[TRECHO]],_xlfn.XLOOKUP(LD_01[[#This Row],[SIGLA]],'CLASSES DE PROJETOS'!$C$3:$C$37,'CLASSES DE PROJETOS'!$E$3:$E$37))</f>
        <v>MSV-163MS-454-460/10.DR</v>
      </c>
      <c r="H116" s="6" t="str" cm="1">
        <f t="array" ref="H116">_xlfn.TEXTJOIN(",",TRUE,_xlfn._xlws.FILTER(ARQUIVOS[ARQUIVO],(ARQUIVOS[DOCUMENTO]=LD_01[[#This Row],[DOCUMENTO]])*(ARQUIVOS[REVISÃO]=LD_01[[#This Row],[REVISÃO]])*(ARQUIVOS[EXTENSÃO]="pdf")))</f>
        <v>MSV-163MS-454-460-ACA-EXE-DE-H2-001-R03.pdf</v>
      </c>
      <c r="I116" s="6" t="str" cm="1">
        <f t="array" ref="I116">_xlfn.TEXTJOIN(", ",TRUE,_xlfn.UNIQUE(_xlfn._xlws.FILTER(ARQUIVOS_RECEBIDOS!$F$2:$F$5011,ARQUIVOS_RECEBIDOS!$E$2:$E$5011=LD_01[[#This Row],[DOCUMENTO]])))</f>
        <v>R03</v>
      </c>
      <c r="J116" s="13" cm="1">
        <f t="array" ref="J116">_xlfn.UNIQUE(_xlfn._xlws.FILTER(ARQUIVOS[DATA RECEBIMENTO],(ARQUIVOS[DOCUMENTO]=LD_01[[#This Row],[DOCUMENTO]])*(ARQUIVOS[REVISÃO]=LD_01[[#This Row],[REVISÃO]])))</f>
        <v>45838</v>
      </c>
      <c r="K1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01/MSV-163MS-454-460/10.DR/MSV-163MS-454-460-ACA-EXE-DE-H2-001-R03.pdf</v>
      </c>
      <c r="L116" s="6" t="str">
        <f>LD_01[[#This Row],[PASTA]]&amp;"/"&amp;LD_01[[#This Row],[ARQUIVO]]</f>
        <v>MSV-163MS-454-460/10.DR/MSV-163MS-454-460-ACA-EXE-DE-H2-001-R03.pdf</v>
      </c>
    </row>
    <row r="117" spans="1:12" x14ac:dyDescent="0.3">
      <c r="A117" s="6" t="s">
        <v>2898</v>
      </c>
      <c r="B117" s="6" t="str">
        <f>VLOOKUP(LD_01[[#This Row],[DOCUMENTO]],_xlfn.SORTBY(ARQUIVOS_RECEBIDOS!$E$2:$F$5011,ARQUIVOS_RECEBIDOS!$F$2:$F$5011,-1),2,)</f>
        <v>R07</v>
      </c>
      <c r="C117" s="6" t="s">
        <v>4314</v>
      </c>
      <c r="D117" s="8" t="s">
        <v>4080</v>
      </c>
      <c r="E117" s="8" t="s">
        <v>4146</v>
      </c>
      <c r="F117" s="6" t="str">
        <f>_xlfn.XLOOKUP(LD_01[[#This Row],[DISCIPLINA]],'CLASSES DE PROJETOS'!$F$3:$F$37,'CLASSES DE PROJETOS'!$C$3:$C$37)</f>
        <v>DR</v>
      </c>
      <c r="G117" t="str">
        <f>_xlfn.TEXTJOIN("/",TRUE,"MSV-163MS-"&amp;LD_01[[#This Row],[TRECHO]],_xlfn.XLOOKUP(LD_01[[#This Row],[SIGLA]],'CLASSES DE PROJETOS'!$C$3:$C$37,'CLASSES DE PROJETOS'!$E$3:$E$37))</f>
        <v>MSV-163MS-454-460/10.DR</v>
      </c>
      <c r="H117" s="6" t="str" cm="1">
        <f t="array" ref="H117">_xlfn.TEXTJOIN(",",TRUE,_xlfn._xlws.FILTER(ARQUIVOS[ARQUIVO],(ARQUIVOS[DOCUMENTO]=LD_01[[#This Row],[DOCUMENTO]])*(ARQUIVOS[REVISÃO]=LD_01[[#This Row],[REVISÃO]])*(ARQUIVOS[EXTENSÃO]="pdf")))</f>
        <v>MSV-163MS-454-460-ACA-EXE-DE-H2-002-R07.pdf</v>
      </c>
      <c r="I117" s="6" t="str" cm="1">
        <f t="array" ref="I117">_xlfn.TEXTJOIN(", ",TRUE,_xlfn.UNIQUE(_xlfn._xlws.FILTER(ARQUIVOS_RECEBIDOS!$F$2:$F$5011,ARQUIVOS_RECEBIDOS!$E$2:$E$5011=LD_01[[#This Row],[DOCUMENTO]])))</f>
        <v>R05, R07</v>
      </c>
      <c r="J117" s="13" cm="1">
        <f t="array" ref="J117">_xlfn.UNIQUE(_xlfn._xlws.FILTER(ARQUIVOS[DATA RECEBIMENTO],(ARQUIVOS[DOCUMENTO]=LD_01[[#This Row],[DOCUMENTO]])*(ARQUIVOS[REVISÃO]=LD_01[[#This Row],[REVISÃO]])))</f>
        <v>45895</v>
      </c>
      <c r="K1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01/MSV-163MS-454-460/10.DR/MSV-163MS-454-460-ACA-EXE-DE-H2-002-R07.pdf</v>
      </c>
      <c r="L117" s="6" t="str">
        <f>LD_01[[#This Row],[PASTA]]&amp;"/"&amp;LD_01[[#This Row],[ARQUIVO]]</f>
        <v>MSV-163MS-454-460/10.DR/MSV-163MS-454-460-ACA-EXE-DE-H2-002-R07.pdf</v>
      </c>
    </row>
    <row r="118" spans="1:12" x14ac:dyDescent="0.3">
      <c r="A118" s="6" t="s">
        <v>2899</v>
      </c>
      <c r="B118" s="6" t="str">
        <f>VLOOKUP(LD_01[[#This Row],[DOCUMENTO]],_xlfn.SORTBY(ARQUIVOS_RECEBIDOS!$E$2:$F$5011,ARQUIVOS_RECEBIDOS!$F$2:$F$5011,-1),2,)</f>
        <v>R04</v>
      </c>
      <c r="C118" s="6" t="s">
        <v>4314</v>
      </c>
      <c r="D118" s="8" t="s">
        <v>4080</v>
      </c>
      <c r="E118" s="8" t="s">
        <v>4146</v>
      </c>
      <c r="F118" s="6" t="str">
        <f>_xlfn.XLOOKUP(LD_01[[#This Row],[DISCIPLINA]],'CLASSES DE PROJETOS'!$F$3:$F$37,'CLASSES DE PROJETOS'!$C$3:$C$37)</f>
        <v>DR</v>
      </c>
      <c r="G118" t="str">
        <f>_xlfn.TEXTJOIN("/",TRUE,"MSV-163MS-"&amp;LD_01[[#This Row],[TRECHO]],_xlfn.XLOOKUP(LD_01[[#This Row],[SIGLA]],'CLASSES DE PROJETOS'!$C$3:$C$37,'CLASSES DE PROJETOS'!$E$3:$E$37))</f>
        <v>MSV-163MS-454-460/10.DR</v>
      </c>
      <c r="H118" s="6" t="str" cm="1">
        <f t="array" ref="H118">_xlfn.TEXTJOIN(",",TRUE,_xlfn._xlws.FILTER(ARQUIVOS[ARQUIVO],(ARQUIVOS[DOCUMENTO]=LD_01[[#This Row],[DOCUMENTO]])*(ARQUIVOS[REVISÃO]=LD_01[[#This Row],[REVISÃO]])*(ARQUIVOS[EXTENSÃO]="pdf")))</f>
        <v>MSV-163MS-454-460-ACA-EXE-DE-H2-003-R04.pdf</v>
      </c>
      <c r="I118" s="6" t="str" cm="1">
        <f t="array" ref="I118">_xlfn.TEXTJOIN(", ",TRUE,_xlfn.UNIQUE(_xlfn._xlws.FILTER(ARQUIVOS_RECEBIDOS!$F$2:$F$5011,ARQUIVOS_RECEBIDOS!$E$2:$E$5011=LD_01[[#This Row],[DOCUMENTO]])))</f>
        <v>R04</v>
      </c>
      <c r="J118" s="13" cm="1">
        <f t="array" ref="J118">_xlfn.UNIQUE(_xlfn._xlws.FILTER(ARQUIVOS[DATA RECEBIMENTO],(ARQUIVOS[DOCUMENTO]=LD_01[[#This Row],[DOCUMENTO]])*(ARQUIVOS[REVISÃO]=LD_01[[#This Row],[REVISÃO]])))</f>
        <v>45838</v>
      </c>
      <c r="K1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01/MSV-163MS-454-460/10.DR/MSV-163MS-454-460-ACA-EXE-DE-H2-003-R04.pdf</v>
      </c>
      <c r="L118" s="6" t="str">
        <f>LD_01[[#This Row],[PASTA]]&amp;"/"&amp;LD_01[[#This Row],[ARQUIVO]]</f>
        <v>MSV-163MS-454-460/10.DR/MSV-163MS-454-460-ACA-EXE-DE-H2-003-R04.pdf</v>
      </c>
    </row>
    <row r="119" spans="1:12" x14ac:dyDescent="0.3">
      <c r="A119" s="6" t="s">
        <v>2900</v>
      </c>
      <c r="B119" s="6" t="str">
        <f>VLOOKUP(LD_01[[#This Row],[DOCUMENTO]],_xlfn.SORTBY(ARQUIVOS_RECEBIDOS!$E$2:$F$5011,ARQUIVOS_RECEBIDOS!$F$2:$F$5011,-1),2,)</f>
        <v>R05</v>
      </c>
      <c r="C119" s="6" t="s">
        <v>4314</v>
      </c>
      <c r="D119" s="8" t="s">
        <v>4080</v>
      </c>
      <c r="E119" s="8" t="s">
        <v>4146</v>
      </c>
      <c r="F119" s="6" t="str">
        <f>_xlfn.XLOOKUP(LD_01[[#This Row],[DISCIPLINA]],'CLASSES DE PROJETOS'!$F$3:$F$37,'CLASSES DE PROJETOS'!$C$3:$C$37)</f>
        <v>DR</v>
      </c>
      <c r="G119" t="str">
        <f>_xlfn.TEXTJOIN("/",TRUE,"MSV-163MS-"&amp;LD_01[[#This Row],[TRECHO]],_xlfn.XLOOKUP(LD_01[[#This Row],[SIGLA]],'CLASSES DE PROJETOS'!$C$3:$C$37,'CLASSES DE PROJETOS'!$E$3:$E$37))</f>
        <v>MSV-163MS-454-460/10.DR</v>
      </c>
      <c r="H119" s="6" t="str" cm="1">
        <f t="array" ref="H119">_xlfn.TEXTJOIN(",",TRUE,_xlfn._xlws.FILTER(ARQUIVOS[ARQUIVO],(ARQUIVOS[DOCUMENTO]=LD_01[[#This Row],[DOCUMENTO]])*(ARQUIVOS[REVISÃO]=LD_01[[#This Row],[REVISÃO]])*(ARQUIVOS[EXTENSÃO]="pdf")))</f>
        <v>MSV-163MS-454-460-ACA-EXE-DE-H2-004-R05.pdf</v>
      </c>
      <c r="I119" s="6" t="str" cm="1">
        <f t="array" ref="I119">_xlfn.TEXTJOIN(", ",TRUE,_xlfn.UNIQUE(_xlfn._xlws.FILTER(ARQUIVOS_RECEBIDOS!$F$2:$F$5011,ARQUIVOS_RECEBIDOS!$E$2:$E$5011=LD_01[[#This Row],[DOCUMENTO]])))</f>
        <v>R05</v>
      </c>
      <c r="J119" s="13" cm="1">
        <f t="array" ref="J119">_xlfn.UNIQUE(_xlfn._xlws.FILTER(ARQUIVOS[DATA RECEBIMENTO],(ARQUIVOS[DOCUMENTO]=LD_01[[#This Row],[DOCUMENTO]])*(ARQUIVOS[REVISÃO]=LD_01[[#This Row],[REVISÃO]])))</f>
        <v>45838</v>
      </c>
      <c r="K1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01/MSV-163MS-454-460/10.DR/MSV-163MS-454-460-ACA-EXE-DE-H2-004-R05.pdf</v>
      </c>
      <c r="L119" s="6" t="str">
        <f>LD_01[[#This Row],[PASTA]]&amp;"/"&amp;LD_01[[#This Row],[ARQUIVO]]</f>
        <v>MSV-163MS-454-460/10.DR/MSV-163MS-454-460-ACA-EXE-DE-H2-004-R05.pdf</v>
      </c>
    </row>
    <row r="120" spans="1:12" x14ac:dyDescent="0.3">
      <c r="A120" s="6" t="s">
        <v>2901</v>
      </c>
      <c r="B120" s="6" t="str">
        <f>VLOOKUP(LD_01[[#This Row],[DOCUMENTO]],_xlfn.SORTBY(ARQUIVOS_RECEBIDOS!$E$2:$F$5011,ARQUIVOS_RECEBIDOS!$F$2:$F$5011,-1),2,)</f>
        <v>R06</v>
      </c>
      <c r="C120" s="6" t="s">
        <v>4314</v>
      </c>
      <c r="D120" s="8" t="s">
        <v>4080</v>
      </c>
      <c r="E120" s="8" t="s">
        <v>4146</v>
      </c>
      <c r="F120" s="6" t="str">
        <f>_xlfn.XLOOKUP(LD_01[[#This Row],[DISCIPLINA]],'CLASSES DE PROJETOS'!$F$3:$F$37,'CLASSES DE PROJETOS'!$C$3:$C$37)</f>
        <v>DR</v>
      </c>
      <c r="G120" t="str">
        <f>_xlfn.TEXTJOIN("/",TRUE,"MSV-163MS-"&amp;LD_01[[#This Row],[TRECHO]],_xlfn.XLOOKUP(LD_01[[#This Row],[SIGLA]],'CLASSES DE PROJETOS'!$C$3:$C$37,'CLASSES DE PROJETOS'!$E$3:$E$37))</f>
        <v>MSV-163MS-454-460/10.DR</v>
      </c>
      <c r="H120" s="6" t="str" cm="1">
        <f t="array" ref="H120">_xlfn.TEXTJOIN(",",TRUE,_xlfn._xlws.FILTER(ARQUIVOS[ARQUIVO],(ARQUIVOS[DOCUMENTO]=LD_01[[#This Row],[DOCUMENTO]])*(ARQUIVOS[REVISÃO]=LD_01[[#This Row],[REVISÃO]])*(ARQUIVOS[EXTENSÃO]="pdf")))</f>
        <v>MSV-163MS-454-460-ACA-EXE-DE-H2-005-R06.pdf</v>
      </c>
      <c r="I120" s="6" t="str" cm="1">
        <f t="array" ref="I120">_xlfn.TEXTJOIN(", ",TRUE,_xlfn.UNIQUE(_xlfn._xlws.FILTER(ARQUIVOS_RECEBIDOS!$F$2:$F$5011,ARQUIVOS_RECEBIDOS!$E$2:$E$5011=LD_01[[#This Row],[DOCUMENTO]])))</f>
        <v>R05, R06</v>
      </c>
      <c r="J120" s="13" cm="1">
        <f t="array" ref="J120">_xlfn.UNIQUE(_xlfn._xlws.FILTER(ARQUIVOS[DATA RECEBIMENTO],(ARQUIVOS[DOCUMENTO]=LD_01[[#This Row],[DOCUMENTO]])*(ARQUIVOS[REVISÃO]=LD_01[[#This Row],[REVISÃO]])))</f>
        <v>45895</v>
      </c>
      <c r="K1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01/MSV-163MS-454-460/10.DR/MSV-163MS-454-460-ACA-EXE-DE-H2-005-R06.pdf</v>
      </c>
      <c r="L120" s="6" t="str">
        <f>LD_01[[#This Row],[PASTA]]&amp;"/"&amp;LD_01[[#This Row],[ARQUIVO]]</f>
        <v>MSV-163MS-454-460/10.DR/MSV-163MS-454-460-ACA-EXE-DE-H2-005-R06.pdf</v>
      </c>
    </row>
    <row r="121" spans="1:12" x14ac:dyDescent="0.3">
      <c r="A121" s="6" t="s">
        <v>2902</v>
      </c>
      <c r="B121" s="6" t="str">
        <f>VLOOKUP(LD_01[[#This Row],[DOCUMENTO]],_xlfn.SORTBY(ARQUIVOS_RECEBIDOS!$E$2:$F$5011,ARQUIVOS_RECEBIDOS!$F$2:$F$5011,-1),2,)</f>
        <v>R05</v>
      </c>
      <c r="C121" s="6" t="s">
        <v>4314</v>
      </c>
      <c r="D121" s="8" t="s">
        <v>4080</v>
      </c>
      <c r="E121" s="8" t="s">
        <v>4146</v>
      </c>
      <c r="F121" s="6" t="str">
        <f>_xlfn.XLOOKUP(LD_01[[#This Row],[DISCIPLINA]],'CLASSES DE PROJETOS'!$F$3:$F$37,'CLASSES DE PROJETOS'!$C$3:$C$37)</f>
        <v>DR</v>
      </c>
      <c r="G121" t="str">
        <f>_xlfn.TEXTJOIN("/",TRUE,"MSV-163MS-"&amp;LD_01[[#This Row],[TRECHO]],_xlfn.XLOOKUP(LD_01[[#This Row],[SIGLA]],'CLASSES DE PROJETOS'!$C$3:$C$37,'CLASSES DE PROJETOS'!$E$3:$E$37))</f>
        <v>MSV-163MS-454-460/10.DR</v>
      </c>
      <c r="H121" s="6" t="str" cm="1">
        <f t="array" ref="H121">_xlfn.TEXTJOIN(",",TRUE,_xlfn._xlws.FILTER(ARQUIVOS[ARQUIVO],(ARQUIVOS[DOCUMENTO]=LD_01[[#This Row],[DOCUMENTO]])*(ARQUIVOS[REVISÃO]=LD_01[[#This Row],[REVISÃO]])*(ARQUIVOS[EXTENSÃO]="pdf")))</f>
        <v>MSV-163MS-454-460-ACA-EXE-DE-H2-006-R05.pdf</v>
      </c>
      <c r="I121" s="6" t="str" cm="1">
        <f t="array" ref="I121">_xlfn.TEXTJOIN(", ",TRUE,_xlfn.UNIQUE(_xlfn._xlws.FILTER(ARQUIVOS_RECEBIDOS!$F$2:$F$5011,ARQUIVOS_RECEBIDOS!$E$2:$E$5011=LD_01[[#This Row],[DOCUMENTO]])))</f>
        <v>R05</v>
      </c>
      <c r="J121" s="13" cm="1">
        <f t="array" ref="J121">_xlfn.UNIQUE(_xlfn._xlws.FILTER(ARQUIVOS[DATA RECEBIMENTO],(ARQUIVOS[DOCUMENTO]=LD_01[[#This Row],[DOCUMENTO]])*(ARQUIVOS[REVISÃO]=LD_01[[#This Row],[REVISÃO]])))</f>
        <v>45838</v>
      </c>
      <c r="K1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01/MSV-163MS-454-460/10.DR/MSV-163MS-454-460-ACA-EXE-DE-H2-006-R05.pdf</v>
      </c>
      <c r="L121" s="6" t="str">
        <f>LD_01[[#This Row],[PASTA]]&amp;"/"&amp;LD_01[[#This Row],[ARQUIVO]]</f>
        <v>MSV-163MS-454-460/10.DR/MSV-163MS-454-460-ACA-EXE-DE-H2-006-R05.pdf</v>
      </c>
    </row>
    <row r="122" spans="1:12" x14ac:dyDescent="0.3">
      <c r="A122" s="6" t="s">
        <v>2903</v>
      </c>
      <c r="B122" s="6" t="str">
        <f>VLOOKUP(LD_01[[#This Row],[DOCUMENTO]],_xlfn.SORTBY(ARQUIVOS_RECEBIDOS!$E$2:$F$5011,ARQUIVOS_RECEBIDOS!$F$2:$F$5011,-1),2,)</f>
        <v>R04</v>
      </c>
      <c r="C122" s="6" t="s">
        <v>4314</v>
      </c>
      <c r="D122" s="8" t="s">
        <v>4080</v>
      </c>
      <c r="E122" s="8" t="s">
        <v>4146</v>
      </c>
      <c r="F122" s="6" t="str">
        <f>_xlfn.XLOOKUP(LD_01[[#This Row],[DISCIPLINA]],'CLASSES DE PROJETOS'!$F$3:$F$37,'CLASSES DE PROJETOS'!$C$3:$C$37)</f>
        <v>DR</v>
      </c>
      <c r="G122" t="str">
        <f>_xlfn.TEXTJOIN("/",TRUE,"MSV-163MS-"&amp;LD_01[[#This Row],[TRECHO]],_xlfn.XLOOKUP(LD_01[[#This Row],[SIGLA]],'CLASSES DE PROJETOS'!$C$3:$C$37,'CLASSES DE PROJETOS'!$E$3:$E$37))</f>
        <v>MSV-163MS-454-460/10.DR</v>
      </c>
      <c r="H122" s="6" t="str" cm="1">
        <f t="array" ref="H122">_xlfn.TEXTJOIN(",",TRUE,_xlfn._xlws.FILTER(ARQUIVOS[ARQUIVO],(ARQUIVOS[DOCUMENTO]=LD_01[[#This Row],[DOCUMENTO]])*(ARQUIVOS[REVISÃO]=LD_01[[#This Row],[REVISÃO]])*(ARQUIVOS[EXTENSÃO]="pdf")))</f>
        <v>MSV-163MS-454-460-ACA-EXE-DE-H2-007-R04.pdf</v>
      </c>
      <c r="I122" s="6" t="str" cm="1">
        <f t="array" ref="I122">_xlfn.TEXTJOIN(", ",TRUE,_xlfn.UNIQUE(_xlfn._xlws.FILTER(ARQUIVOS_RECEBIDOS!$F$2:$F$5011,ARQUIVOS_RECEBIDOS!$E$2:$E$5011=LD_01[[#This Row],[DOCUMENTO]])))</f>
        <v>R04</v>
      </c>
      <c r="J122" s="13" cm="1">
        <f t="array" ref="J122">_xlfn.UNIQUE(_xlfn._xlws.FILTER(ARQUIVOS[DATA RECEBIMENTO],(ARQUIVOS[DOCUMENTO]=LD_01[[#This Row],[DOCUMENTO]])*(ARQUIVOS[REVISÃO]=LD_01[[#This Row],[REVISÃO]])))</f>
        <v>45838</v>
      </c>
      <c r="K1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01/MSV-163MS-454-460/10.DR/MSV-163MS-454-460-ACA-EXE-DE-H2-007-R04.pdf</v>
      </c>
      <c r="L122" s="6" t="str">
        <f>LD_01[[#This Row],[PASTA]]&amp;"/"&amp;LD_01[[#This Row],[ARQUIVO]]</f>
        <v>MSV-163MS-454-460/10.DR/MSV-163MS-454-460-ACA-EXE-DE-H2-007-R04.pdf</v>
      </c>
    </row>
    <row r="123" spans="1:12" x14ac:dyDescent="0.3">
      <c r="A123" s="6" t="s">
        <v>2904</v>
      </c>
      <c r="B123" s="6" t="str">
        <f>VLOOKUP(LD_01[[#This Row],[DOCUMENTO]],_xlfn.SORTBY(ARQUIVOS_RECEBIDOS!$E$2:$F$5011,ARQUIVOS_RECEBIDOS!$F$2:$F$5011,-1),2,)</f>
        <v>R02</v>
      </c>
      <c r="C123" s="6" t="s">
        <v>4314</v>
      </c>
      <c r="D123" s="8" t="s">
        <v>4080</v>
      </c>
      <c r="E123" s="8" t="s">
        <v>4146</v>
      </c>
      <c r="F123" s="6" t="str">
        <f>_xlfn.XLOOKUP(LD_01[[#This Row],[DISCIPLINA]],'CLASSES DE PROJETOS'!$F$3:$F$37,'CLASSES DE PROJETOS'!$C$3:$C$37)</f>
        <v>DR</v>
      </c>
      <c r="G123" t="str">
        <f>_xlfn.TEXTJOIN("/",TRUE,"MSV-163MS-"&amp;LD_01[[#This Row],[TRECHO]],_xlfn.XLOOKUP(LD_01[[#This Row],[SIGLA]],'CLASSES DE PROJETOS'!$C$3:$C$37,'CLASSES DE PROJETOS'!$E$3:$E$37))</f>
        <v>MSV-163MS-454-460/10.DR</v>
      </c>
      <c r="H123" s="6" t="str" cm="1">
        <f t="array" ref="H123">_xlfn.TEXTJOIN(",",TRUE,_xlfn._xlws.FILTER(ARQUIVOS[ARQUIVO],(ARQUIVOS[DOCUMENTO]=LD_01[[#This Row],[DOCUMENTO]])*(ARQUIVOS[REVISÃO]=LD_01[[#This Row],[REVISÃO]])*(ARQUIVOS[EXTENSÃO]="pdf")))</f>
        <v>MSV-163MS-454-460-ACA-EXE-DE-H2-008-R02.pdf</v>
      </c>
      <c r="I123" s="6" t="str" cm="1">
        <f t="array" ref="I123">_xlfn.TEXTJOIN(", ",TRUE,_xlfn.UNIQUE(_xlfn._xlws.FILTER(ARQUIVOS_RECEBIDOS!$F$2:$F$5011,ARQUIVOS_RECEBIDOS!$E$2:$E$5011=LD_01[[#This Row],[DOCUMENTO]])))</f>
        <v>R02</v>
      </c>
      <c r="J123" s="13" cm="1">
        <f t="array" ref="J123">_xlfn.UNIQUE(_xlfn._xlws.FILTER(ARQUIVOS[DATA RECEBIMENTO],(ARQUIVOS[DOCUMENTO]=LD_01[[#This Row],[DOCUMENTO]])*(ARQUIVOS[REVISÃO]=LD_01[[#This Row],[REVISÃO]])))</f>
        <v>45838</v>
      </c>
      <c r="K1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01/MSV-163MS-454-460/10.DR/MSV-163MS-454-460-ACA-EXE-DE-H2-008-R02.pdf</v>
      </c>
      <c r="L123" s="6" t="str">
        <f>LD_01[[#This Row],[PASTA]]&amp;"/"&amp;LD_01[[#This Row],[ARQUIVO]]</f>
        <v>MSV-163MS-454-460/10.DR/MSV-163MS-454-460-ACA-EXE-DE-H2-008-R02.pdf</v>
      </c>
    </row>
    <row r="124" spans="1:12" x14ac:dyDescent="0.3">
      <c r="A124" s="6" t="s">
        <v>2905</v>
      </c>
      <c r="B124" s="6" t="str">
        <f>VLOOKUP(LD_01[[#This Row],[DOCUMENTO]],_xlfn.SORTBY(ARQUIVOS_RECEBIDOS!$E$2:$F$5011,ARQUIVOS_RECEBIDOS!$F$2:$F$5011,-1),2,)</f>
        <v>R04</v>
      </c>
      <c r="C124" s="6" t="s">
        <v>4314</v>
      </c>
      <c r="D124" s="8" t="s">
        <v>4080</v>
      </c>
      <c r="E124" s="8" t="s">
        <v>4146</v>
      </c>
      <c r="F124" s="6" t="str">
        <f>_xlfn.XLOOKUP(LD_01[[#This Row],[DISCIPLINA]],'CLASSES DE PROJETOS'!$F$3:$F$37,'CLASSES DE PROJETOS'!$C$3:$C$37)</f>
        <v>DR</v>
      </c>
      <c r="G124" t="str">
        <f>_xlfn.TEXTJOIN("/",TRUE,"MSV-163MS-"&amp;LD_01[[#This Row],[TRECHO]],_xlfn.XLOOKUP(LD_01[[#This Row],[SIGLA]],'CLASSES DE PROJETOS'!$C$3:$C$37,'CLASSES DE PROJETOS'!$E$3:$E$37))</f>
        <v>MSV-163MS-454-460/10.DR</v>
      </c>
      <c r="H124" s="6" t="str" cm="1">
        <f t="array" ref="H124">_xlfn.TEXTJOIN(",",TRUE,_xlfn._xlws.FILTER(ARQUIVOS[ARQUIVO],(ARQUIVOS[DOCUMENTO]=LD_01[[#This Row],[DOCUMENTO]])*(ARQUIVOS[REVISÃO]=LD_01[[#This Row],[REVISÃO]])*(ARQUIVOS[EXTENSÃO]="pdf")))</f>
        <v>MSV-163MS-454-460-ACA-EXE-DE-H2-009-R04.pdf</v>
      </c>
      <c r="I124" s="6" t="str" cm="1">
        <f t="array" ref="I124">_xlfn.TEXTJOIN(", ",TRUE,_xlfn.UNIQUE(_xlfn._xlws.FILTER(ARQUIVOS_RECEBIDOS!$F$2:$F$5011,ARQUIVOS_RECEBIDOS!$E$2:$E$5011=LD_01[[#This Row],[DOCUMENTO]])))</f>
        <v>R04</v>
      </c>
      <c r="J124" s="13" cm="1">
        <f t="array" ref="J124">_xlfn.UNIQUE(_xlfn._xlws.FILTER(ARQUIVOS[DATA RECEBIMENTO],(ARQUIVOS[DOCUMENTO]=LD_01[[#This Row],[DOCUMENTO]])*(ARQUIVOS[REVISÃO]=LD_01[[#This Row],[REVISÃO]])))</f>
        <v>45838</v>
      </c>
      <c r="K1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01/MSV-163MS-454-460/10.DR/MSV-163MS-454-460-ACA-EXE-DE-H2-009-R04.pdf</v>
      </c>
      <c r="L124" s="6" t="str">
        <f>LD_01[[#This Row],[PASTA]]&amp;"/"&amp;LD_01[[#This Row],[ARQUIVO]]</f>
        <v>MSV-163MS-454-460/10.DR/MSV-163MS-454-460-ACA-EXE-DE-H2-009-R04.pdf</v>
      </c>
    </row>
    <row r="125" spans="1:12" x14ac:dyDescent="0.3">
      <c r="A125" s="6" t="s">
        <v>2906</v>
      </c>
      <c r="B125" s="6" t="str">
        <f>VLOOKUP(LD_01[[#This Row],[DOCUMENTO]],_xlfn.SORTBY(ARQUIVOS_RECEBIDOS!$E$2:$F$5011,ARQUIVOS_RECEBIDOS!$F$2:$F$5011,-1),2,)</f>
        <v>R04</v>
      </c>
      <c r="C125" s="6" t="s">
        <v>4314</v>
      </c>
      <c r="D125" s="8" t="s">
        <v>4080</v>
      </c>
      <c r="E125" s="8" t="s">
        <v>4146</v>
      </c>
      <c r="F125" s="6" t="str">
        <f>_xlfn.XLOOKUP(LD_01[[#This Row],[DISCIPLINA]],'CLASSES DE PROJETOS'!$F$3:$F$37,'CLASSES DE PROJETOS'!$C$3:$C$37)</f>
        <v>DR</v>
      </c>
      <c r="G125" t="str">
        <f>_xlfn.TEXTJOIN("/",TRUE,"MSV-163MS-"&amp;LD_01[[#This Row],[TRECHO]],_xlfn.XLOOKUP(LD_01[[#This Row],[SIGLA]],'CLASSES DE PROJETOS'!$C$3:$C$37,'CLASSES DE PROJETOS'!$E$3:$E$37))</f>
        <v>MSV-163MS-454-460/10.DR</v>
      </c>
      <c r="H125" s="6" t="str" cm="1">
        <f t="array" ref="H125">_xlfn.TEXTJOIN(",",TRUE,_xlfn._xlws.FILTER(ARQUIVOS[ARQUIVO],(ARQUIVOS[DOCUMENTO]=LD_01[[#This Row],[DOCUMENTO]])*(ARQUIVOS[REVISÃO]=LD_01[[#This Row],[REVISÃO]])*(ARQUIVOS[EXTENSÃO]="pdf")))</f>
        <v>MSV-163MS-454-460-ACA-EXE-DE-H2-010-R04.pdf</v>
      </c>
      <c r="I125" s="6" t="str" cm="1">
        <f t="array" ref="I125">_xlfn.TEXTJOIN(", ",TRUE,_xlfn.UNIQUE(_xlfn._xlws.FILTER(ARQUIVOS_RECEBIDOS!$F$2:$F$5011,ARQUIVOS_RECEBIDOS!$E$2:$E$5011=LD_01[[#This Row],[DOCUMENTO]])))</f>
        <v>R04</v>
      </c>
      <c r="J125" s="13" cm="1">
        <f t="array" ref="J125">_xlfn.UNIQUE(_xlfn._xlws.FILTER(ARQUIVOS[DATA RECEBIMENTO],(ARQUIVOS[DOCUMENTO]=LD_01[[#This Row],[DOCUMENTO]])*(ARQUIVOS[REVISÃO]=LD_01[[#This Row],[REVISÃO]])))</f>
        <v>45838</v>
      </c>
      <c r="K1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01/MSV-163MS-454-460/10.DR/MSV-163MS-454-460-ACA-EXE-DE-H2-010-R04.pdf</v>
      </c>
      <c r="L125" s="6" t="str">
        <f>LD_01[[#This Row],[PASTA]]&amp;"/"&amp;LD_01[[#This Row],[ARQUIVO]]</f>
        <v>MSV-163MS-454-460/10.DR/MSV-163MS-454-460-ACA-EXE-DE-H2-010-R04.pdf</v>
      </c>
    </row>
    <row r="126" spans="1:12" x14ac:dyDescent="0.3">
      <c r="A126" s="6" t="s">
        <v>2907</v>
      </c>
      <c r="B126" s="6" t="str">
        <f>VLOOKUP(LD_01[[#This Row],[DOCUMENTO]],_xlfn.SORTBY(ARQUIVOS_RECEBIDOS!$E$2:$F$5011,ARQUIVOS_RECEBIDOS!$F$2:$F$5011,-1),2,)</f>
        <v>R03</v>
      </c>
      <c r="C126" s="6" t="s">
        <v>4314</v>
      </c>
      <c r="D126" s="8" t="s">
        <v>4080</v>
      </c>
      <c r="E126" s="8" t="s">
        <v>4146</v>
      </c>
      <c r="F126" s="6" t="str">
        <f>_xlfn.XLOOKUP(LD_01[[#This Row],[DISCIPLINA]],'CLASSES DE PROJETOS'!$F$3:$F$37,'CLASSES DE PROJETOS'!$C$3:$C$37)</f>
        <v>DR</v>
      </c>
      <c r="G126" t="str">
        <f>_xlfn.TEXTJOIN("/",TRUE,"MSV-163MS-"&amp;LD_01[[#This Row],[TRECHO]],_xlfn.XLOOKUP(LD_01[[#This Row],[SIGLA]],'CLASSES DE PROJETOS'!$C$3:$C$37,'CLASSES DE PROJETOS'!$E$3:$E$37))</f>
        <v>MSV-163MS-454-460/10.DR</v>
      </c>
      <c r="H126" s="6" t="str" cm="1">
        <f t="array" ref="H126">_xlfn.TEXTJOIN(",",TRUE,_xlfn._xlws.FILTER(ARQUIVOS[ARQUIVO],(ARQUIVOS[DOCUMENTO]=LD_01[[#This Row],[DOCUMENTO]])*(ARQUIVOS[REVISÃO]=LD_01[[#This Row],[REVISÃO]])*(ARQUIVOS[EXTENSÃO]="pdf")))</f>
        <v>MSV-163MS-454-460-ACA-EXE-DE-H2-011-R03.pdf</v>
      </c>
      <c r="I126" s="6" t="str" cm="1">
        <f t="array" ref="I126">_xlfn.TEXTJOIN(", ",TRUE,_xlfn.UNIQUE(_xlfn._xlws.FILTER(ARQUIVOS_RECEBIDOS!$F$2:$F$5011,ARQUIVOS_RECEBIDOS!$E$2:$E$5011=LD_01[[#This Row],[DOCUMENTO]])))</f>
        <v>R03</v>
      </c>
      <c r="J126" s="13" cm="1">
        <f t="array" ref="J126">_xlfn.UNIQUE(_xlfn._xlws.FILTER(ARQUIVOS[DATA RECEBIMENTO],(ARQUIVOS[DOCUMENTO]=LD_01[[#This Row],[DOCUMENTO]])*(ARQUIVOS[REVISÃO]=LD_01[[#This Row],[REVISÃO]])))</f>
        <v>45838</v>
      </c>
      <c r="K1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01/MSV-163MS-454-460/10.DR/MSV-163MS-454-460-ACA-EXE-DE-H2-011-R03.pdf</v>
      </c>
      <c r="L126" s="6" t="str">
        <f>LD_01[[#This Row],[PASTA]]&amp;"/"&amp;LD_01[[#This Row],[ARQUIVO]]</f>
        <v>MSV-163MS-454-460/10.DR/MSV-163MS-454-460-ACA-EXE-DE-H2-011-R03.pdf</v>
      </c>
    </row>
    <row r="127" spans="1:12" x14ac:dyDescent="0.3">
      <c r="A127" s="6" t="s">
        <v>2908</v>
      </c>
      <c r="B127" s="6" t="str">
        <f>VLOOKUP(LD_01[[#This Row],[DOCUMENTO]],_xlfn.SORTBY(ARQUIVOS_RECEBIDOS!$E$2:$F$5011,ARQUIVOS_RECEBIDOS!$F$2:$F$5011,-1),2,)</f>
        <v>R05</v>
      </c>
      <c r="C127" s="6" t="s">
        <v>4314</v>
      </c>
      <c r="D127" s="8" t="s">
        <v>4082</v>
      </c>
      <c r="E127" s="8" t="s">
        <v>4146</v>
      </c>
      <c r="F127" s="6" t="str">
        <f>_xlfn.XLOOKUP(LD_01[[#This Row],[DISCIPLINA]],'CLASSES DE PROJETOS'!$F$3:$F$37,'CLASSES DE PROJETOS'!$C$3:$C$37)</f>
        <v>DR</v>
      </c>
      <c r="G127" t="str">
        <f>_xlfn.TEXTJOIN("/",TRUE,"MSV-163MS-"&amp;LD_01[[#This Row],[TRECHO]],_xlfn.XLOOKUP(LD_01[[#This Row],[SIGLA]],'CLASSES DE PROJETOS'!$C$3:$C$37,'CLASSES DE PROJETOS'!$E$3:$E$37))</f>
        <v>MSV-163MS-454-460/10.DR</v>
      </c>
      <c r="H127" s="6" t="str" cm="1">
        <f t="array" ref="H127">_xlfn.TEXTJOIN(",",TRUE,_xlfn._xlws.FILTER(ARQUIVOS[ARQUIVO],(ARQUIVOS[DOCUMENTO]=LD_01[[#This Row],[DOCUMENTO]])*(ARQUIVOS[REVISÃO]=LD_01[[#This Row],[REVISÃO]])*(ARQUIVOS[EXTENSÃO]="pdf")))</f>
        <v>MSV-163MS-454-460-ACA-EXE-DE-H2-012-R05.pdf</v>
      </c>
      <c r="I127" s="6" t="str" cm="1">
        <f t="array" ref="I127">_xlfn.TEXTJOIN(", ",TRUE,_xlfn.UNIQUE(_xlfn._xlws.FILTER(ARQUIVOS_RECEBIDOS!$F$2:$F$5011,ARQUIVOS_RECEBIDOS!$E$2:$E$5011=LD_01[[#This Row],[DOCUMENTO]])))</f>
        <v>R04, R05</v>
      </c>
      <c r="J127" s="13" cm="1">
        <f t="array" ref="J127">_xlfn.UNIQUE(_xlfn._xlws.FILTER(ARQUIVOS[DATA RECEBIMENTO],(ARQUIVOS[DOCUMENTO]=LD_01[[#This Row],[DOCUMENTO]])*(ARQUIVOS[REVISÃO]=LD_01[[#This Row],[REVISÃO]])))</f>
        <v>45895</v>
      </c>
      <c r="K1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01/MSV-163MS-454-460/10.DR/MSV-163MS-454-460-ACA-EXE-DE-H2-012-R05.pdf</v>
      </c>
      <c r="L127" s="6" t="str">
        <f>LD_01[[#This Row],[PASTA]]&amp;"/"&amp;LD_01[[#This Row],[ARQUIVO]]</f>
        <v>MSV-163MS-454-460/10.DR/MSV-163MS-454-460-ACA-EXE-DE-H2-012-R05.pdf</v>
      </c>
    </row>
    <row r="128" spans="1:12" x14ac:dyDescent="0.3">
      <c r="A128" s="6" t="s">
        <v>2909</v>
      </c>
      <c r="B128" s="6" t="str">
        <f>VLOOKUP(LD_01[[#This Row],[DOCUMENTO]],_xlfn.SORTBY(ARQUIVOS_RECEBIDOS!$E$2:$F$5011,ARQUIVOS_RECEBIDOS!$F$2:$F$5011,-1),2,)</f>
        <v>R07</v>
      </c>
      <c r="C128" s="6" t="s">
        <v>4314</v>
      </c>
      <c r="D128" s="8" t="s">
        <v>4082</v>
      </c>
      <c r="E128" s="8" t="s">
        <v>4146</v>
      </c>
      <c r="F128" s="6" t="str">
        <f>_xlfn.XLOOKUP(LD_01[[#This Row],[DISCIPLINA]],'CLASSES DE PROJETOS'!$F$3:$F$37,'CLASSES DE PROJETOS'!$C$3:$C$37)</f>
        <v>DR</v>
      </c>
      <c r="G128" t="str">
        <f>_xlfn.TEXTJOIN("/",TRUE,"MSV-163MS-"&amp;LD_01[[#This Row],[TRECHO]],_xlfn.XLOOKUP(LD_01[[#This Row],[SIGLA]],'CLASSES DE PROJETOS'!$C$3:$C$37,'CLASSES DE PROJETOS'!$E$3:$E$37))</f>
        <v>MSV-163MS-454-460/10.DR</v>
      </c>
      <c r="H128" s="6" t="str" cm="1">
        <f t="array" ref="H128">_xlfn.TEXTJOIN(",",TRUE,_xlfn._xlws.FILTER(ARQUIVOS[ARQUIVO],(ARQUIVOS[DOCUMENTO]=LD_01[[#This Row],[DOCUMENTO]])*(ARQUIVOS[REVISÃO]=LD_01[[#This Row],[REVISÃO]])*(ARQUIVOS[EXTENSÃO]="pdf")))</f>
        <v>MSV-163MS-454-460-ACA-EXE-DE-H2-013-R07.pdf</v>
      </c>
      <c r="I128" s="6" t="str" cm="1">
        <f t="array" ref="I128">_xlfn.TEXTJOIN(", ",TRUE,_xlfn.UNIQUE(_xlfn._xlws.FILTER(ARQUIVOS_RECEBIDOS!$F$2:$F$5011,ARQUIVOS_RECEBIDOS!$E$2:$E$5011=LD_01[[#This Row],[DOCUMENTO]])))</f>
        <v>R06, R07</v>
      </c>
      <c r="J128" s="13" cm="1">
        <f t="array" ref="J128">_xlfn.UNIQUE(_xlfn._xlws.FILTER(ARQUIVOS[DATA RECEBIMENTO],(ARQUIVOS[DOCUMENTO]=LD_01[[#This Row],[DOCUMENTO]])*(ARQUIVOS[REVISÃO]=LD_01[[#This Row],[REVISÃO]])))</f>
        <v>45895</v>
      </c>
      <c r="K1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01/MSV-163MS-454-460/10.DR/MSV-163MS-454-460-ACA-EXE-DE-H2-013-R07.pdf</v>
      </c>
      <c r="L128" s="6" t="str">
        <f>LD_01[[#This Row],[PASTA]]&amp;"/"&amp;LD_01[[#This Row],[ARQUIVO]]</f>
        <v>MSV-163MS-454-460/10.DR/MSV-163MS-454-460-ACA-EXE-DE-H2-013-R07.pdf</v>
      </c>
    </row>
    <row r="129" spans="1:12" ht="43.2" x14ac:dyDescent="0.3">
      <c r="A129" s="6" t="s">
        <v>2910</v>
      </c>
      <c r="B129" s="6" t="str">
        <f>VLOOKUP(LD_01[[#This Row],[DOCUMENTO]],_xlfn.SORTBY(ARQUIVOS_RECEBIDOS!$E$2:$F$5011,ARQUIVOS_RECEBIDOS!$F$2:$F$5011,-1),2,)</f>
        <v>R05</v>
      </c>
      <c r="C129" s="6" t="s">
        <v>4314</v>
      </c>
      <c r="D129" s="8" t="s">
        <v>4101</v>
      </c>
      <c r="E129" s="8" t="s">
        <v>4146</v>
      </c>
      <c r="F129" s="6" t="str">
        <f>_xlfn.XLOOKUP(LD_01[[#This Row],[DISCIPLINA]],'CLASSES DE PROJETOS'!$F$3:$F$37,'CLASSES DE PROJETOS'!$C$3:$C$37)</f>
        <v>DR</v>
      </c>
      <c r="G129" t="str">
        <f>_xlfn.TEXTJOIN("/",TRUE,"MSV-163MS-"&amp;LD_01[[#This Row],[TRECHO]],_xlfn.XLOOKUP(LD_01[[#This Row],[SIGLA]],'CLASSES DE PROJETOS'!$C$3:$C$37,'CLASSES DE PROJETOS'!$E$3:$E$37))</f>
        <v>MSV-163MS-454-460/10.DR</v>
      </c>
      <c r="H129" s="6" t="str" cm="1">
        <f t="array" ref="H129">_xlfn.TEXTJOIN(",",TRUE,_xlfn._xlws.FILTER(ARQUIVOS[ARQUIVO],(ARQUIVOS[DOCUMENTO]=LD_01[[#This Row],[DOCUMENTO]])*(ARQUIVOS[REVISÃO]=LD_01[[#This Row],[REVISÃO]])*(ARQUIVOS[EXTENSÃO]="pdf")))</f>
        <v>MSV-163MS-454-460-ACA-EXE-DE-H2-101-R05.pdf</v>
      </c>
      <c r="I129" s="6" t="str" cm="1">
        <f t="array" ref="I129">_xlfn.TEXTJOIN(", ",TRUE,_xlfn.UNIQUE(_xlfn._xlws.FILTER(ARQUIVOS_RECEBIDOS!$F$2:$F$5011,ARQUIVOS_RECEBIDOS!$E$2:$E$5011=LD_01[[#This Row],[DOCUMENTO]])))</f>
        <v>R04, R05</v>
      </c>
      <c r="J129" s="13" cm="1">
        <f t="array" ref="J129">_xlfn.UNIQUE(_xlfn._xlws.FILTER(ARQUIVOS[DATA RECEBIMENTO],(ARQUIVOS[DOCUMENTO]=LD_01[[#This Row],[DOCUMENTO]])*(ARQUIVOS[REVISÃO]=LD_01[[#This Row],[REVISÃO]])))</f>
        <v>45895</v>
      </c>
      <c r="K1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01/MSV-163MS-454-460/10.DR/MSV-163MS-454-460-ACA-EXE-DE-H2-101-R05.pdf</v>
      </c>
      <c r="L129" s="6" t="str">
        <f>LD_01[[#This Row],[PASTA]]&amp;"/"&amp;LD_01[[#This Row],[ARQUIVO]]</f>
        <v>MSV-163MS-454-460/10.DR/MSV-163MS-454-460-ACA-EXE-DE-H2-101-R05.pdf</v>
      </c>
    </row>
    <row r="130" spans="1:12" ht="28.8" x14ac:dyDescent="0.3">
      <c r="A130" s="6" t="s">
        <v>2911</v>
      </c>
      <c r="B130" s="6" t="str">
        <f>VLOOKUP(LD_01[[#This Row],[DOCUMENTO]],_xlfn.SORTBY(ARQUIVOS_RECEBIDOS!$E$2:$F$5011,ARQUIVOS_RECEBIDOS!$F$2:$F$5011,-1),2,)</f>
        <v>R00</v>
      </c>
      <c r="C130" s="6" t="s">
        <v>4314</v>
      </c>
      <c r="D130" s="8" t="s">
        <v>4102</v>
      </c>
      <c r="E130" s="8" t="s">
        <v>4146</v>
      </c>
      <c r="F130" s="6" t="str">
        <f>_xlfn.XLOOKUP(LD_01[[#This Row],[DISCIPLINA]],'CLASSES DE PROJETOS'!$F$3:$F$37,'CLASSES DE PROJETOS'!$C$3:$C$37)</f>
        <v>DR</v>
      </c>
      <c r="G130" t="str">
        <f>_xlfn.TEXTJOIN("/",TRUE,"MSV-163MS-"&amp;LD_01[[#This Row],[TRECHO]],_xlfn.XLOOKUP(LD_01[[#This Row],[SIGLA]],'CLASSES DE PROJETOS'!$C$3:$C$37,'CLASSES DE PROJETOS'!$E$3:$E$37))</f>
        <v>MSV-163MS-454-460/10.DR</v>
      </c>
      <c r="H130" s="6" t="str" cm="1">
        <f t="array" ref="H130">_xlfn.TEXTJOIN(",",TRUE,_xlfn._xlws.FILTER(ARQUIVOS[ARQUIVO],(ARQUIVOS[DOCUMENTO]=LD_01[[#This Row],[DOCUMENTO]])*(ARQUIVOS[REVISÃO]=LD_01[[#This Row],[REVISÃO]])*(ARQUIVOS[EXTENSÃO]="pdf")))</f>
        <v>MSV-163MS-454-460-ACA-EXE-DE-H2-102-R00.pdf</v>
      </c>
      <c r="I130" s="6" t="str" cm="1">
        <f t="array" ref="I130">_xlfn.TEXTJOIN(", ",TRUE,_xlfn.UNIQUE(_xlfn._xlws.FILTER(ARQUIVOS_RECEBIDOS!$F$2:$F$5011,ARQUIVOS_RECEBIDOS!$E$2:$E$5011=LD_01[[#This Row],[DOCUMENTO]])))</f>
        <v>R00</v>
      </c>
      <c r="J130" s="13" cm="1">
        <f t="array" ref="J130">_xlfn.UNIQUE(_xlfn._xlws.FILTER(ARQUIVOS[DATA RECEBIMENTO],(ARQUIVOS[DOCUMENTO]=LD_01[[#This Row],[DOCUMENTO]])*(ARQUIVOS[REVISÃO]=LD_01[[#This Row],[REVISÃO]])))</f>
        <v>45838</v>
      </c>
      <c r="K1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01/MSV-163MS-454-460/10.DR/MSV-163MS-454-460-ACA-EXE-DE-H2-102-R00.pdf</v>
      </c>
      <c r="L130" s="6" t="str">
        <f>LD_01[[#This Row],[PASTA]]&amp;"/"&amp;LD_01[[#This Row],[ARQUIVO]]</f>
        <v>MSV-163MS-454-460/10.DR/MSV-163MS-454-460-ACA-EXE-DE-H2-102-R00.pdf</v>
      </c>
    </row>
    <row r="131" spans="1:12" ht="43.2" x14ac:dyDescent="0.3">
      <c r="A131" s="6" t="s">
        <v>2912</v>
      </c>
      <c r="B131" s="6" t="str">
        <f>VLOOKUP(LD_01[[#This Row],[DOCUMENTO]],_xlfn.SORTBY(ARQUIVOS_RECEBIDOS!$E$2:$F$5011,ARQUIVOS_RECEBIDOS!$F$2:$F$5011,-1),2,)</f>
        <v>R00</v>
      </c>
      <c r="C131" s="6" t="s">
        <v>4314</v>
      </c>
      <c r="D131" s="8" t="s">
        <v>4103</v>
      </c>
      <c r="E131" s="8" t="s">
        <v>4146</v>
      </c>
      <c r="F131" s="6" t="str">
        <f>_xlfn.XLOOKUP(LD_01[[#This Row],[DISCIPLINA]],'CLASSES DE PROJETOS'!$F$3:$F$37,'CLASSES DE PROJETOS'!$C$3:$C$37)</f>
        <v>DR</v>
      </c>
      <c r="G131" t="str">
        <f>_xlfn.TEXTJOIN("/",TRUE,"MSV-163MS-"&amp;LD_01[[#This Row],[TRECHO]],_xlfn.XLOOKUP(LD_01[[#This Row],[SIGLA]],'CLASSES DE PROJETOS'!$C$3:$C$37,'CLASSES DE PROJETOS'!$E$3:$E$37))</f>
        <v>MSV-163MS-454-460/10.DR</v>
      </c>
      <c r="H131" s="6" t="str" cm="1">
        <f t="array" ref="H131">_xlfn.TEXTJOIN(",",TRUE,_xlfn._xlws.FILTER(ARQUIVOS[ARQUIVO],(ARQUIVOS[DOCUMENTO]=LD_01[[#This Row],[DOCUMENTO]])*(ARQUIVOS[REVISÃO]=LD_01[[#This Row],[REVISÃO]])*(ARQUIVOS[EXTENSÃO]="pdf")))</f>
        <v>MSV-163MS-454-460-ACA-EXE-DE-H2-103-R00.pdf</v>
      </c>
      <c r="I131" s="6" t="str" cm="1">
        <f t="array" ref="I131">_xlfn.TEXTJOIN(", ",TRUE,_xlfn.UNIQUE(_xlfn._xlws.FILTER(ARQUIVOS_RECEBIDOS!$F$2:$F$5011,ARQUIVOS_RECEBIDOS!$E$2:$E$5011=LD_01[[#This Row],[DOCUMENTO]])))</f>
        <v>R00</v>
      </c>
      <c r="J131" s="13" cm="1">
        <f t="array" ref="J131">_xlfn.UNIQUE(_xlfn._xlws.FILTER(ARQUIVOS[DATA RECEBIMENTO],(ARQUIVOS[DOCUMENTO]=LD_01[[#This Row],[DOCUMENTO]])*(ARQUIVOS[REVISÃO]=LD_01[[#This Row],[REVISÃO]])))</f>
        <v>45838</v>
      </c>
      <c r="K1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01/MSV-163MS-454-460/10.DR/MSV-163MS-454-460-ACA-EXE-DE-H2-103-R00.pdf</v>
      </c>
      <c r="L131" s="6" t="str">
        <f>LD_01[[#This Row],[PASTA]]&amp;"/"&amp;LD_01[[#This Row],[ARQUIVO]]</f>
        <v>MSV-163MS-454-460/10.DR/MSV-163MS-454-460-ACA-EXE-DE-H2-103-R00.pdf</v>
      </c>
    </row>
    <row r="132" spans="1:12" ht="43.2" x14ac:dyDescent="0.3">
      <c r="A132" s="6" t="s">
        <v>2913</v>
      </c>
      <c r="B132" s="6" t="str">
        <f>VLOOKUP(LD_01[[#This Row],[DOCUMENTO]],_xlfn.SORTBY(ARQUIVOS_RECEBIDOS!$E$2:$F$5011,ARQUIVOS_RECEBIDOS!$F$2:$F$5011,-1),2,)</f>
        <v>R00</v>
      </c>
      <c r="C132" s="6" t="s">
        <v>4314</v>
      </c>
      <c r="D132" s="8" t="s">
        <v>4104</v>
      </c>
      <c r="E132" s="8" t="s">
        <v>4146</v>
      </c>
      <c r="F132" s="6" t="str">
        <f>_xlfn.XLOOKUP(LD_01[[#This Row],[DISCIPLINA]],'CLASSES DE PROJETOS'!$F$3:$F$37,'CLASSES DE PROJETOS'!$C$3:$C$37)</f>
        <v>DR</v>
      </c>
      <c r="G132" t="str">
        <f>_xlfn.TEXTJOIN("/",TRUE,"MSV-163MS-"&amp;LD_01[[#This Row],[TRECHO]],_xlfn.XLOOKUP(LD_01[[#This Row],[SIGLA]],'CLASSES DE PROJETOS'!$C$3:$C$37,'CLASSES DE PROJETOS'!$E$3:$E$37))</f>
        <v>MSV-163MS-454-460/10.DR</v>
      </c>
      <c r="H132" s="6" t="str" cm="1">
        <f t="array" ref="H132">_xlfn.TEXTJOIN(",",TRUE,_xlfn._xlws.FILTER(ARQUIVOS[ARQUIVO],(ARQUIVOS[DOCUMENTO]=LD_01[[#This Row],[DOCUMENTO]])*(ARQUIVOS[REVISÃO]=LD_01[[#This Row],[REVISÃO]])*(ARQUIVOS[EXTENSÃO]="pdf")))</f>
        <v>MSV-163MS-454-460-ACA-EXE-DE-H2-104-R00.pdf</v>
      </c>
      <c r="I132" s="6" t="str" cm="1">
        <f t="array" ref="I132">_xlfn.TEXTJOIN(", ",TRUE,_xlfn.UNIQUE(_xlfn._xlws.FILTER(ARQUIVOS_RECEBIDOS!$F$2:$F$5011,ARQUIVOS_RECEBIDOS!$E$2:$E$5011=LD_01[[#This Row],[DOCUMENTO]])))</f>
        <v>R00</v>
      </c>
      <c r="J132" s="13" cm="1">
        <f t="array" ref="J132">_xlfn.UNIQUE(_xlfn._xlws.FILTER(ARQUIVOS[DATA RECEBIMENTO],(ARQUIVOS[DOCUMENTO]=LD_01[[#This Row],[DOCUMENTO]])*(ARQUIVOS[REVISÃO]=LD_01[[#This Row],[REVISÃO]])))</f>
        <v>45838</v>
      </c>
      <c r="K1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01/MSV-163MS-454-460/10.DR/MSV-163MS-454-460-ACA-EXE-DE-H2-104-R00.pdf</v>
      </c>
      <c r="L132" s="6" t="str">
        <f>LD_01[[#This Row],[PASTA]]&amp;"/"&amp;LD_01[[#This Row],[ARQUIVO]]</f>
        <v>MSV-163MS-454-460/10.DR/MSV-163MS-454-460-ACA-EXE-DE-H2-104-R00.pdf</v>
      </c>
    </row>
    <row r="133" spans="1:12" ht="28.8" x14ac:dyDescent="0.3">
      <c r="A133" s="6" t="s">
        <v>2914</v>
      </c>
      <c r="B133" s="6" t="str">
        <f>VLOOKUP(LD_01[[#This Row],[DOCUMENTO]],_xlfn.SORTBY(ARQUIVOS_RECEBIDOS!$E$2:$F$5011,ARQUIVOS_RECEBIDOS!$F$2:$F$5011,-1),2,)</f>
        <v>R02</v>
      </c>
      <c r="C133" s="6" t="s">
        <v>4314</v>
      </c>
      <c r="D133" s="8" t="s">
        <v>4105</v>
      </c>
      <c r="E133" s="8" t="s">
        <v>4146</v>
      </c>
      <c r="F133" s="6" t="str">
        <f>_xlfn.XLOOKUP(LD_01[[#This Row],[DISCIPLINA]],'CLASSES DE PROJETOS'!$F$3:$F$37,'CLASSES DE PROJETOS'!$C$3:$C$37)</f>
        <v>DR</v>
      </c>
      <c r="G133" t="str">
        <f>_xlfn.TEXTJOIN("/",TRUE,"MSV-163MS-"&amp;LD_01[[#This Row],[TRECHO]],_xlfn.XLOOKUP(LD_01[[#This Row],[SIGLA]],'CLASSES DE PROJETOS'!$C$3:$C$37,'CLASSES DE PROJETOS'!$E$3:$E$37))</f>
        <v>MSV-163MS-454-460/10.DR</v>
      </c>
      <c r="H133" s="6" t="str" cm="1">
        <f t="array" ref="H133">_xlfn.TEXTJOIN(",",TRUE,_xlfn._xlws.FILTER(ARQUIVOS[ARQUIVO],(ARQUIVOS[DOCUMENTO]=LD_01[[#This Row],[DOCUMENTO]])*(ARQUIVOS[REVISÃO]=LD_01[[#This Row],[REVISÃO]])*(ARQUIVOS[EXTENSÃO]="pdf")))</f>
        <v>MSV-163MS-454-460-ACA-EXE-DE-H2-107-R02.pdf</v>
      </c>
      <c r="I133" s="6" t="str" cm="1">
        <f t="array" ref="I133">_xlfn.TEXTJOIN(", ",TRUE,_xlfn.UNIQUE(_xlfn._xlws.FILTER(ARQUIVOS_RECEBIDOS!$F$2:$F$5011,ARQUIVOS_RECEBIDOS!$E$2:$E$5011=LD_01[[#This Row],[DOCUMENTO]])))</f>
        <v>R01, R02</v>
      </c>
      <c r="J133" s="13" cm="1">
        <f t="array" ref="J133">_xlfn.UNIQUE(_xlfn._xlws.FILTER(ARQUIVOS[DATA RECEBIMENTO],(ARQUIVOS[DOCUMENTO]=LD_01[[#This Row],[DOCUMENTO]])*(ARQUIVOS[REVISÃO]=LD_01[[#This Row],[REVISÃO]])))</f>
        <v>45895</v>
      </c>
      <c r="K1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01/MSV-163MS-454-460/10.DR/MSV-163MS-454-460-ACA-EXE-DE-H2-107-R02.pdf</v>
      </c>
      <c r="L133" s="6" t="str">
        <f>LD_01[[#This Row],[PASTA]]&amp;"/"&amp;LD_01[[#This Row],[ARQUIVO]]</f>
        <v>MSV-163MS-454-460/10.DR/MSV-163MS-454-460-ACA-EXE-DE-H2-107-R02.pdf</v>
      </c>
    </row>
    <row r="134" spans="1:12" x14ac:dyDescent="0.3">
      <c r="A134" s="6" t="s">
        <v>2928</v>
      </c>
      <c r="B134" s="6" t="str">
        <f>VLOOKUP(LD_01[[#This Row],[DOCUMENTO]],_xlfn.SORTBY(ARQUIVOS_RECEBIDOS!$E$2:$F$5011,ARQUIVOS_RECEBIDOS!$F$2:$F$5011,-1),2,)</f>
        <v>R02</v>
      </c>
      <c r="C134" s="6" t="s">
        <v>4314</v>
      </c>
      <c r="D134" s="8" t="s">
        <v>4091</v>
      </c>
      <c r="E134" s="8" t="s">
        <v>4147</v>
      </c>
      <c r="F134" s="6" t="str">
        <f>_xlfn.XLOOKUP(LD_01[[#This Row],[DISCIPLINA]],'CLASSES DE PROJETOS'!$F$3:$F$37,'CLASSES DE PROJETOS'!$C$3:$C$37)</f>
        <v>PV</v>
      </c>
      <c r="G134" t="str">
        <f>_xlfn.TEXTJOIN("/",TRUE,"MSV-163MS-"&amp;LD_01[[#This Row],[TRECHO]],_xlfn.XLOOKUP(LD_01[[#This Row],[SIGLA]],'CLASSES DE PROJETOS'!$C$3:$C$37,'CLASSES DE PROJETOS'!$E$3:$E$37))</f>
        <v>MSV-163MS-454-460/28.PV</v>
      </c>
      <c r="H134" s="6" t="str" cm="1">
        <f t="array" ref="H134">_xlfn.TEXTJOIN(",",TRUE,_xlfn._xlws.FILTER(ARQUIVOS[ARQUIVO],(ARQUIVOS[DOCUMENTO]=LD_01[[#This Row],[DOCUMENTO]])*(ARQUIVOS[REVISÃO]=LD_01[[#This Row],[REVISÃO]])*(ARQUIVOS[EXTENSÃO]="pdf")))</f>
        <v>MSV-163MS-454-460-ACA-EXE-DE-I2-001-R02.pdf</v>
      </c>
      <c r="I134" s="6" t="str" cm="1">
        <f t="array" ref="I134">_xlfn.TEXTJOIN(", ",TRUE,_xlfn.UNIQUE(_xlfn._xlws.FILTER(ARQUIVOS_RECEBIDOS!$F$2:$F$5011,ARQUIVOS_RECEBIDOS!$E$2:$E$5011=LD_01[[#This Row],[DOCUMENTO]])))</f>
        <v>R02</v>
      </c>
      <c r="J134" s="13" cm="1">
        <f t="array" ref="J134">_xlfn.UNIQUE(_xlfn._xlws.FILTER(ARQUIVOS[DATA RECEBIMENTO],(ARQUIVOS[DOCUMENTO]=LD_01[[#This Row],[DOCUMENTO]])*(ARQUIVOS[REVISÃO]=LD_01[[#This Row],[REVISÃO]])))</f>
        <v>45838</v>
      </c>
      <c r="K1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01/MSV-163MS-454-460/28.PV/MSV-163MS-454-460-ACA-EXE-DE-I2-001-R02.pdf</v>
      </c>
      <c r="L134" s="6" t="str">
        <f>LD_01[[#This Row],[PASTA]]&amp;"/"&amp;LD_01[[#This Row],[ARQUIVO]]</f>
        <v>MSV-163MS-454-460/28.PV/MSV-163MS-454-460-ACA-EXE-DE-I2-001-R02.pdf</v>
      </c>
    </row>
    <row r="135" spans="1:12" x14ac:dyDescent="0.3">
      <c r="A135" s="6" t="s">
        <v>2929</v>
      </c>
      <c r="B135" s="6" t="str">
        <f>VLOOKUP(LD_01[[#This Row],[DOCUMENTO]],_xlfn.SORTBY(ARQUIVOS_RECEBIDOS!$E$2:$F$5011,ARQUIVOS_RECEBIDOS!$F$2:$F$5011,-1),2,)</f>
        <v>R03</v>
      </c>
      <c r="C135" s="6" t="s">
        <v>4314</v>
      </c>
      <c r="D135" s="8" t="s">
        <v>4091</v>
      </c>
      <c r="E135" s="8" t="s">
        <v>4147</v>
      </c>
      <c r="F135" s="6" t="str">
        <f>_xlfn.XLOOKUP(LD_01[[#This Row],[DISCIPLINA]],'CLASSES DE PROJETOS'!$F$3:$F$37,'CLASSES DE PROJETOS'!$C$3:$C$37)</f>
        <v>PV</v>
      </c>
      <c r="G135" t="str">
        <f>_xlfn.TEXTJOIN("/",TRUE,"MSV-163MS-"&amp;LD_01[[#This Row],[TRECHO]],_xlfn.XLOOKUP(LD_01[[#This Row],[SIGLA]],'CLASSES DE PROJETOS'!$C$3:$C$37,'CLASSES DE PROJETOS'!$E$3:$E$37))</f>
        <v>MSV-163MS-454-460/28.PV</v>
      </c>
      <c r="H135" s="6" t="str" cm="1">
        <f t="array" ref="H135">_xlfn.TEXTJOIN(",",TRUE,_xlfn._xlws.FILTER(ARQUIVOS[ARQUIVO],(ARQUIVOS[DOCUMENTO]=LD_01[[#This Row],[DOCUMENTO]])*(ARQUIVOS[REVISÃO]=LD_01[[#This Row],[REVISÃO]])*(ARQUIVOS[EXTENSÃO]="pdf")))</f>
        <v>MSV-163MS-454-460-ACA-EXE-DE-I2-002-R03.pdf</v>
      </c>
      <c r="I135" s="6" t="str" cm="1">
        <f t="array" ref="I135">_xlfn.TEXTJOIN(", ",TRUE,_xlfn.UNIQUE(_xlfn._xlws.FILTER(ARQUIVOS_RECEBIDOS!$F$2:$F$5011,ARQUIVOS_RECEBIDOS!$E$2:$E$5011=LD_01[[#This Row],[DOCUMENTO]])))</f>
        <v>R02, R03</v>
      </c>
      <c r="J135" s="13" cm="1">
        <f t="array" ref="J135">_xlfn.UNIQUE(_xlfn._xlws.FILTER(ARQUIVOS[DATA RECEBIMENTO],(ARQUIVOS[DOCUMENTO]=LD_01[[#This Row],[DOCUMENTO]])*(ARQUIVOS[REVISÃO]=LD_01[[#This Row],[REVISÃO]])))</f>
        <v>45895</v>
      </c>
      <c r="K1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01/MSV-163MS-454-460/28.PV/MSV-163MS-454-460-ACA-EXE-DE-I2-002-R03.pdf</v>
      </c>
      <c r="L135" s="6" t="str">
        <f>LD_01[[#This Row],[PASTA]]&amp;"/"&amp;LD_01[[#This Row],[ARQUIVO]]</f>
        <v>MSV-163MS-454-460/28.PV/MSV-163MS-454-460-ACA-EXE-DE-I2-002-R03.pdf</v>
      </c>
    </row>
    <row r="136" spans="1:12" x14ac:dyDescent="0.3">
      <c r="A136" s="6" t="s">
        <v>2930</v>
      </c>
      <c r="B136" s="6" t="str">
        <f>VLOOKUP(LD_01[[#This Row],[DOCUMENTO]],_xlfn.SORTBY(ARQUIVOS_RECEBIDOS!$E$2:$F$5011,ARQUIVOS_RECEBIDOS!$F$2:$F$5011,-1),2,)</f>
        <v>R02</v>
      </c>
      <c r="C136" s="6" t="s">
        <v>4314</v>
      </c>
      <c r="D136" s="8" t="s">
        <v>4091</v>
      </c>
      <c r="E136" s="8" t="s">
        <v>4147</v>
      </c>
      <c r="F136" s="6" t="str">
        <f>_xlfn.XLOOKUP(LD_01[[#This Row],[DISCIPLINA]],'CLASSES DE PROJETOS'!$F$3:$F$37,'CLASSES DE PROJETOS'!$C$3:$C$37)</f>
        <v>PV</v>
      </c>
      <c r="G136" t="str">
        <f>_xlfn.TEXTJOIN("/",TRUE,"MSV-163MS-"&amp;LD_01[[#This Row],[TRECHO]],_xlfn.XLOOKUP(LD_01[[#This Row],[SIGLA]],'CLASSES DE PROJETOS'!$C$3:$C$37,'CLASSES DE PROJETOS'!$E$3:$E$37))</f>
        <v>MSV-163MS-454-460/28.PV</v>
      </c>
      <c r="H136" s="6" t="str" cm="1">
        <f t="array" ref="H136">_xlfn.TEXTJOIN(",",TRUE,_xlfn._xlws.FILTER(ARQUIVOS[ARQUIVO],(ARQUIVOS[DOCUMENTO]=LD_01[[#This Row],[DOCUMENTO]])*(ARQUIVOS[REVISÃO]=LD_01[[#This Row],[REVISÃO]])*(ARQUIVOS[EXTENSÃO]="pdf")))</f>
        <v>MSV-163MS-454-460-ACA-EXE-DE-I2-003-R02.pdf</v>
      </c>
      <c r="I136" s="6" t="str" cm="1">
        <f t="array" ref="I136">_xlfn.TEXTJOIN(", ",TRUE,_xlfn.UNIQUE(_xlfn._xlws.FILTER(ARQUIVOS_RECEBIDOS!$F$2:$F$5011,ARQUIVOS_RECEBIDOS!$E$2:$E$5011=LD_01[[#This Row],[DOCUMENTO]])))</f>
        <v>R02</v>
      </c>
      <c r="J136" s="13" cm="1">
        <f t="array" ref="J136">_xlfn.UNIQUE(_xlfn._xlws.FILTER(ARQUIVOS[DATA RECEBIMENTO],(ARQUIVOS[DOCUMENTO]=LD_01[[#This Row],[DOCUMENTO]])*(ARQUIVOS[REVISÃO]=LD_01[[#This Row],[REVISÃO]])))</f>
        <v>45838</v>
      </c>
      <c r="K1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01/MSV-163MS-454-460/28.PV/MSV-163MS-454-460-ACA-EXE-DE-I2-003-R02.pdf</v>
      </c>
      <c r="L136" s="6" t="str">
        <f>LD_01[[#This Row],[PASTA]]&amp;"/"&amp;LD_01[[#This Row],[ARQUIVO]]</f>
        <v>MSV-163MS-454-460/28.PV/MSV-163MS-454-460-ACA-EXE-DE-I2-003-R02.pdf</v>
      </c>
    </row>
    <row r="137" spans="1:12" x14ac:dyDescent="0.3">
      <c r="A137" s="6" t="s">
        <v>2931</v>
      </c>
      <c r="B137" s="6" t="str">
        <f>VLOOKUP(LD_01[[#This Row],[DOCUMENTO]],_xlfn.SORTBY(ARQUIVOS_RECEBIDOS!$E$2:$F$5011,ARQUIVOS_RECEBIDOS!$F$2:$F$5011,-1),2,)</f>
        <v>R02</v>
      </c>
      <c r="C137" s="6" t="s">
        <v>4314</v>
      </c>
      <c r="D137" s="8" t="s">
        <v>4091</v>
      </c>
      <c r="E137" s="8" t="s">
        <v>4147</v>
      </c>
      <c r="F137" s="6" t="str">
        <f>_xlfn.XLOOKUP(LD_01[[#This Row],[DISCIPLINA]],'CLASSES DE PROJETOS'!$F$3:$F$37,'CLASSES DE PROJETOS'!$C$3:$C$37)</f>
        <v>PV</v>
      </c>
      <c r="G137" t="str">
        <f>_xlfn.TEXTJOIN("/",TRUE,"MSV-163MS-"&amp;LD_01[[#This Row],[TRECHO]],_xlfn.XLOOKUP(LD_01[[#This Row],[SIGLA]],'CLASSES DE PROJETOS'!$C$3:$C$37,'CLASSES DE PROJETOS'!$E$3:$E$37))</f>
        <v>MSV-163MS-454-460/28.PV</v>
      </c>
      <c r="H137" s="6" t="str" cm="1">
        <f t="array" ref="H137">_xlfn.TEXTJOIN(",",TRUE,_xlfn._xlws.FILTER(ARQUIVOS[ARQUIVO],(ARQUIVOS[DOCUMENTO]=LD_01[[#This Row],[DOCUMENTO]])*(ARQUIVOS[REVISÃO]=LD_01[[#This Row],[REVISÃO]])*(ARQUIVOS[EXTENSÃO]="pdf")))</f>
        <v>MSV-163MS-454-460-ACA-EXE-DE-I2-004-R02.pdf</v>
      </c>
      <c r="I137" s="6" t="str" cm="1">
        <f t="array" ref="I137">_xlfn.TEXTJOIN(", ",TRUE,_xlfn.UNIQUE(_xlfn._xlws.FILTER(ARQUIVOS_RECEBIDOS!$F$2:$F$5011,ARQUIVOS_RECEBIDOS!$E$2:$E$5011=LD_01[[#This Row],[DOCUMENTO]])))</f>
        <v>R02</v>
      </c>
      <c r="J137" s="13" cm="1">
        <f t="array" ref="J137">_xlfn.UNIQUE(_xlfn._xlws.FILTER(ARQUIVOS[DATA RECEBIMENTO],(ARQUIVOS[DOCUMENTO]=LD_01[[#This Row],[DOCUMENTO]])*(ARQUIVOS[REVISÃO]=LD_01[[#This Row],[REVISÃO]])))</f>
        <v>45838</v>
      </c>
      <c r="K1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01/MSV-163MS-454-460/28.PV/MSV-163MS-454-460-ACA-EXE-DE-I2-004-R02.pdf</v>
      </c>
      <c r="L137" s="6" t="str">
        <f>LD_01[[#This Row],[PASTA]]&amp;"/"&amp;LD_01[[#This Row],[ARQUIVO]]</f>
        <v>MSV-163MS-454-460/28.PV/MSV-163MS-454-460-ACA-EXE-DE-I2-004-R02.pdf</v>
      </c>
    </row>
    <row r="138" spans="1:12" x14ac:dyDescent="0.3">
      <c r="A138" s="6" t="s">
        <v>2932</v>
      </c>
      <c r="B138" s="6" t="str">
        <f>VLOOKUP(LD_01[[#This Row],[DOCUMENTO]],_xlfn.SORTBY(ARQUIVOS_RECEBIDOS!$E$2:$F$5011,ARQUIVOS_RECEBIDOS!$F$2:$F$5011,-1),2,)</f>
        <v>R03</v>
      </c>
      <c r="C138" s="6" t="s">
        <v>4314</v>
      </c>
      <c r="D138" s="8" t="s">
        <v>4091</v>
      </c>
      <c r="E138" s="8" t="s">
        <v>4147</v>
      </c>
      <c r="F138" s="6" t="str">
        <f>_xlfn.XLOOKUP(LD_01[[#This Row],[DISCIPLINA]],'CLASSES DE PROJETOS'!$F$3:$F$37,'CLASSES DE PROJETOS'!$C$3:$C$37)</f>
        <v>PV</v>
      </c>
      <c r="G138" t="str">
        <f>_xlfn.TEXTJOIN("/",TRUE,"MSV-163MS-"&amp;LD_01[[#This Row],[TRECHO]],_xlfn.XLOOKUP(LD_01[[#This Row],[SIGLA]],'CLASSES DE PROJETOS'!$C$3:$C$37,'CLASSES DE PROJETOS'!$E$3:$E$37))</f>
        <v>MSV-163MS-454-460/28.PV</v>
      </c>
      <c r="H138" s="6" t="str" cm="1">
        <f t="array" ref="H138">_xlfn.TEXTJOIN(",",TRUE,_xlfn._xlws.FILTER(ARQUIVOS[ARQUIVO],(ARQUIVOS[DOCUMENTO]=LD_01[[#This Row],[DOCUMENTO]])*(ARQUIVOS[REVISÃO]=LD_01[[#This Row],[REVISÃO]])*(ARQUIVOS[EXTENSÃO]="pdf")))</f>
        <v>MSV-163MS-454-460-ACA-EXE-DE-I2-005-R03.pdf</v>
      </c>
      <c r="I138" s="6" t="str" cm="1">
        <f t="array" ref="I138">_xlfn.TEXTJOIN(", ",TRUE,_xlfn.UNIQUE(_xlfn._xlws.FILTER(ARQUIVOS_RECEBIDOS!$F$2:$F$5011,ARQUIVOS_RECEBIDOS!$E$2:$E$5011=LD_01[[#This Row],[DOCUMENTO]])))</f>
        <v>R03</v>
      </c>
      <c r="J138" s="13" cm="1">
        <f t="array" ref="J138">_xlfn.UNIQUE(_xlfn._xlws.FILTER(ARQUIVOS[DATA RECEBIMENTO],(ARQUIVOS[DOCUMENTO]=LD_01[[#This Row],[DOCUMENTO]])*(ARQUIVOS[REVISÃO]=LD_01[[#This Row],[REVISÃO]])))</f>
        <v>45838</v>
      </c>
      <c r="K1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01/MSV-163MS-454-460/28.PV/MSV-163MS-454-460-ACA-EXE-DE-I2-005-R03.pdf</v>
      </c>
      <c r="L138" s="6" t="str">
        <f>LD_01[[#This Row],[PASTA]]&amp;"/"&amp;LD_01[[#This Row],[ARQUIVO]]</f>
        <v>MSV-163MS-454-460/28.PV/MSV-163MS-454-460-ACA-EXE-DE-I2-005-R03.pdf</v>
      </c>
    </row>
    <row r="139" spans="1:12" x14ac:dyDescent="0.3">
      <c r="A139" s="6" t="s">
        <v>2933</v>
      </c>
      <c r="B139" s="6" t="str">
        <f>VLOOKUP(LD_01[[#This Row],[DOCUMENTO]],_xlfn.SORTBY(ARQUIVOS_RECEBIDOS!$E$2:$F$5011,ARQUIVOS_RECEBIDOS!$F$2:$F$5011,-1),2,)</f>
        <v>R03</v>
      </c>
      <c r="C139" s="6" t="s">
        <v>4314</v>
      </c>
      <c r="D139" s="8" t="s">
        <v>4091</v>
      </c>
      <c r="E139" s="8" t="s">
        <v>4147</v>
      </c>
      <c r="F139" s="6" t="str">
        <f>_xlfn.XLOOKUP(LD_01[[#This Row],[DISCIPLINA]],'CLASSES DE PROJETOS'!$F$3:$F$37,'CLASSES DE PROJETOS'!$C$3:$C$37)</f>
        <v>PV</v>
      </c>
      <c r="G139" t="str">
        <f>_xlfn.TEXTJOIN("/",TRUE,"MSV-163MS-"&amp;LD_01[[#This Row],[TRECHO]],_xlfn.XLOOKUP(LD_01[[#This Row],[SIGLA]],'CLASSES DE PROJETOS'!$C$3:$C$37,'CLASSES DE PROJETOS'!$E$3:$E$37))</f>
        <v>MSV-163MS-454-460/28.PV</v>
      </c>
      <c r="H139" s="6" t="str" cm="1">
        <f t="array" ref="H139">_xlfn.TEXTJOIN(",",TRUE,_xlfn._xlws.FILTER(ARQUIVOS[ARQUIVO],(ARQUIVOS[DOCUMENTO]=LD_01[[#This Row],[DOCUMENTO]])*(ARQUIVOS[REVISÃO]=LD_01[[#This Row],[REVISÃO]])*(ARQUIVOS[EXTENSÃO]="pdf")))</f>
        <v>MSV-163MS-454-460-ACA-EXE-DE-I2-006-R03.pdf</v>
      </c>
      <c r="I139" s="6" t="str" cm="1">
        <f t="array" ref="I139">_xlfn.TEXTJOIN(", ",TRUE,_xlfn.UNIQUE(_xlfn._xlws.FILTER(ARQUIVOS_RECEBIDOS!$F$2:$F$5011,ARQUIVOS_RECEBIDOS!$E$2:$E$5011=LD_01[[#This Row],[DOCUMENTO]])))</f>
        <v>R03</v>
      </c>
      <c r="J139" s="13" cm="1">
        <f t="array" ref="J139">_xlfn.UNIQUE(_xlfn._xlws.FILTER(ARQUIVOS[DATA RECEBIMENTO],(ARQUIVOS[DOCUMENTO]=LD_01[[#This Row],[DOCUMENTO]])*(ARQUIVOS[REVISÃO]=LD_01[[#This Row],[REVISÃO]])))</f>
        <v>45838</v>
      </c>
      <c r="K1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01/MSV-163MS-454-460/28.PV/MSV-163MS-454-460-ACA-EXE-DE-I2-006-R03.pdf</v>
      </c>
      <c r="L139" s="6" t="str">
        <f>LD_01[[#This Row],[PASTA]]&amp;"/"&amp;LD_01[[#This Row],[ARQUIVO]]</f>
        <v>MSV-163MS-454-460/28.PV/MSV-163MS-454-460-ACA-EXE-DE-I2-006-R03.pdf</v>
      </c>
    </row>
    <row r="140" spans="1:12" x14ac:dyDescent="0.3">
      <c r="A140" s="6" t="s">
        <v>2934</v>
      </c>
      <c r="B140" s="6" t="str">
        <f>VLOOKUP(LD_01[[#This Row],[DOCUMENTO]],_xlfn.SORTBY(ARQUIVOS_RECEBIDOS!$E$2:$F$5011,ARQUIVOS_RECEBIDOS!$F$2:$F$5011,-1),2,)</f>
        <v>R02</v>
      </c>
      <c r="C140" s="6" t="s">
        <v>4314</v>
      </c>
      <c r="D140" s="8" t="s">
        <v>4091</v>
      </c>
      <c r="E140" s="8" t="s">
        <v>4147</v>
      </c>
      <c r="F140" s="6" t="str">
        <f>_xlfn.XLOOKUP(LD_01[[#This Row],[DISCIPLINA]],'CLASSES DE PROJETOS'!$F$3:$F$37,'CLASSES DE PROJETOS'!$C$3:$C$37)</f>
        <v>PV</v>
      </c>
      <c r="G140" t="str">
        <f>_xlfn.TEXTJOIN("/",TRUE,"MSV-163MS-"&amp;LD_01[[#This Row],[TRECHO]],_xlfn.XLOOKUP(LD_01[[#This Row],[SIGLA]],'CLASSES DE PROJETOS'!$C$3:$C$37,'CLASSES DE PROJETOS'!$E$3:$E$37))</f>
        <v>MSV-163MS-454-460/28.PV</v>
      </c>
      <c r="H140" s="6" t="str" cm="1">
        <f t="array" ref="H140">_xlfn.TEXTJOIN(",",TRUE,_xlfn._xlws.FILTER(ARQUIVOS[ARQUIVO],(ARQUIVOS[DOCUMENTO]=LD_01[[#This Row],[DOCUMENTO]])*(ARQUIVOS[REVISÃO]=LD_01[[#This Row],[REVISÃO]])*(ARQUIVOS[EXTENSÃO]="pdf")))</f>
        <v>MSV-163MS-454-460-ACA-EXE-DE-I2-007-R02.pdf</v>
      </c>
      <c r="I140" s="6" t="str" cm="1">
        <f t="array" ref="I140">_xlfn.TEXTJOIN(", ",TRUE,_xlfn.UNIQUE(_xlfn._xlws.FILTER(ARQUIVOS_RECEBIDOS!$F$2:$F$5011,ARQUIVOS_RECEBIDOS!$E$2:$E$5011=LD_01[[#This Row],[DOCUMENTO]])))</f>
        <v>R02</v>
      </c>
      <c r="J140" s="13" cm="1">
        <f t="array" ref="J140">_xlfn.UNIQUE(_xlfn._xlws.FILTER(ARQUIVOS[DATA RECEBIMENTO],(ARQUIVOS[DOCUMENTO]=LD_01[[#This Row],[DOCUMENTO]])*(ARQUIVOS[REVISÃO]=LD_01[[#This Row],[REVISÃO]])))</f>
        <v>45838</v>
      </c>
      <c r="K1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01/MSV-163MS-454-460/28.PV/MSV-163MS-454-460-ACA-EXE-DE-I2-007-R02.pdf</v>
      </c>
      <c r="L140" s="6" t="str">
        <f>LD_01[[#This Row],[PASTA]]&amp;"/"&amp;LD_01[[#This Row],[ARQUIVO]]</f>
        <v>MSV-163MS-454-460/28.PV/MSV-163MS-454-460-ACA-EXE-DE-I2-007-R02.pdf</v>
      </c>
    </row>
    <row r="141" spans="1:12" x14ac:dyDescent="0.3">
      <c r="A141" s="6" t="s">
        <v>2935</v>
      </c>
      <c r="B141" s="6" t="str">
        <f>VLOOKUP(LD_01[[#This Row],[DOCUMENTO]],_xlfn.SORTBY(ARQUIVOS_RECEBIDOS!$E$2:$F$5011,ARQUIVOS_RECEBIDOS!$F$2:$F$5011,-1),2,)</f>
        <v>R02</v>
      </c>
      <c r="C141" s="6" t="s">
        <v>4314</v>
      </c>
      <c r="D141" s="8" t="s">
        <v>4091</v>
      </c>
      <c r="E141" s="8" t="s">
        <v>4147</v>
      </c>
      <c r="F141" s="6" t="str">
        <f>_xlfn.XLOOKUP(LD_01[[#This Row],[DISCIPLINA]],'CLASSES DE PROJETOS'!$F$3:$F$37,'CLASSES DE PROJETOS'!$C$3:$C$37)</f>
        <v>PV</v>
      </c>
      <c r="G141" t="str">
        <f>_xlfn.TEXTJOIN("/",TRUE,"MSV-163MS-"&amp;LD_01[[#This Row],[TRECHO]],_xlfn.XLOOKUP(LD_01[[#This Row],[SIGLA]],'CLASSES DE PROJETOS'!$C$3:$C$37,'CLASSES DE PROJETOS'!$E$3:$E$37))</f>
        <v>MSV-163MS-454-460/28.PV</v>
      </c>
      <c r="H141" s="6" t="str" cm="1">
        <f t="array" ref="H141">_xlfn.TEXTJOIN(",",TRUE,_xlfn._xlws.FILTER(ARQUIVOS[ARQUIVO],(ARQUIVOS[DOCUMENTO]=LD_01[[#This Row],[DOCUMENTO]])*(ARQUIVOS[REVISÃO]=LD_01[[#This Row],[REVISÃO]])*(ARQUIVOS[EXTENSÃO]="pdf")))</f>
        <v>MSV-163MS-454-460-ACA-EXE-DE-I2-008-R02.pdf</v>
      </c>
      <c r="I141" s="6" t="str" cm="1">
        <f t="array" ref="I141">_xlfn.TEXTJOIN(", ",TRUE,_xlfn.UNIQUE(_xlfn._xlws.FILTER(ARQUIVOS_RECEBIDOS!$F$2:$F$5011,ARQUIVOS_RECEBIDOS!$E$2:$E$5011=LD_01[[#This Row],[DOCUMENTO]])))</f>
        <v>R02</v>
      </c>
      <c r="J141" s="13" cm="1">
        <f t="array" ref="J141">_xlfn.UNIQUE(_xlfn._xlws.FILTER(ARQUIVOS[DATA RECEBIMENTO],(ARQUIVOS[DOCUMENTO]=LD_01[[#This Row],[DOCUMENTO]])*(ARQUIVOS[REVISÃO]=LD_01[[#This Row],[REVISÃO]])))</f>
        <v>45838</v>
      </c>
      <c r="K1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01/MSV-163MS-454-460/28.PV/MSV-163MS-454-460-ACA-EXE-DE-I2-008-R02.pdf</v>
      </c>
      <c r="L141" s="6" t="str">
        <f>LD_01[[#This Row],[PASTA]]&amp;"/"&amp;LD_01[[#This Row],[ARQUIVO]]</f>
        <v>MSV-163MS-454-460/28.PV/MSV-163MS-454-460-ACA-EXE-DE-I2-008-R02.pdf</v>
      </c>
    </row>
    <row r="142" spans="1:12" x14ac:dyDescent="0.3">
      <c r="A142" s="6" t="s">
        <v>2936</v>
      </c>
      <c r="B142" s="6" t="str">
        <f>VLOOKUP(LD_01[[#This Row],[DOCUMENTO]],_xlfn.SORTBY(ARQUIVOS_RECEBIDOS!$E$2:$F$5011,ARQUIVOS_RECEBIDOS!$F$2:$F$5011,-1),2,)</f>
        <v>R03</v>
      </c>
      <c r="C142" s="6" t="s">
        <v>4314</v>
      </c>
      <c r="D142" s="8" t="s">
        <v>4091</v>
      </c>
      <c r="E142" s="8" t="s">
        <v>4147</v>
      </c>
      <c r="F142" s="6" t="str">
        <f>_xlfn.XLOOKUP(LD_01[[#This Row],[DISCIPLINA]],'CLASSES DE PROJETOS'!$F$3:$F$37,'CLASSES DE PROJETOS'!$C$3:$C$37)</f>
        <v>PV</v>
      </c>
      <c r="G142" t="str">
        <f>_xlfn.TEXTJOIN("/",TRUE,"MSV-163MS-"&amp;LD_01[[#This Row],[TRECHO]],_xlfn.XLOOKUP(LD_01[[#This Row],[SIGLA]],'CLASSES DE PROJETOS'!$C$3:$C$37,'CLASSES DE PROJETOS'!$E$3:$E$37))</f>
        <v>MSV-163MS-454-460/28.PV</v>
      </c>
      <c r="H142" s="6" t="str" cm="1">
        <f t="array" ref="H142">_xlfn.TEXTJOIN(",",TRUE,_xlfn._xlws.FILTER(ARQUIVOS[ARQUIVO],(ARQUIVOS[DOCUMENTO]=LD_01[[#This Row],[DOCUMENTO]])*(ARQUIVOS[REVISÃO]=LD_01[[#This Row],[REVISÃO]])*(ARQUIVOS[EXTENSÃO]="pdf")))</f>
        <v>MSV-163MS-454-460-ACA-EXE-DE-I2-009-R03.pdf</v>
      </c>
      <c r="I142" s="6" t="str" cm="1">
        <f t="array" ref="I142">_xlfn.TEXTJOIN(", ",TRUE,_xlfn.UNIQUE(_xlfn._xlws.FILTER(ARQUIVOS_RECEBIDOS!$F$2:$F$5011,ARQUIVOS_RECEBIDOS!$E$2:$E$5011=LD_01[[#This Row],[DOCUMENTO]])))</f>
        <v>R02, R03</v>
      </c>
      <c r="J142" s="13" cm="1">
        <f t="array" ref="J142">_xlfn.UNIQUE(_xlfn._xlws.FILTER(ARQUIVOS[DATA RECEBIMENTO],(ARQUIVOS[DOCUMENTO]=LD_01[[#This Row],[DOCUMENTO]])*(ARQUIVOS[REVISÃO]=LD_01[[#This Row],[REVISÃO]])))</f>
        <v>45895</v>
      </c>
      <c r="K1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01/MSV-163MS-454-460/28.PV/MSV-163MS-454-460-ACA-EXE-DE-I2-009-R03.pdf</v>
      </c>
      <c r="L142" s="6" t="str">
        <f>LD_01[[#This Row],[PASTA]]&amp;"/"&amp;LD_01[[#This Row],[ARQUIVO]]</f>
        <v>MSV-163MS-454-460/28.PV/MSV-163MS-454-460-ACA-EXE-DE-I2-009-R03.pdf</v>
      </c>
    </row>
    <row r="143" spans="1:12" x14ac:dyDescent="0.3">
      <c r="A143" s="6" t="s">
        <v>2937</v>
      </c>
      <c r="B143" s="6" t="str">
        <f>VLOOKUP(LD_01[[#This Row],[DOCUMENTO]],_xlfn.SORTBY(ARQUIVOS_RECEBIDOS!$E$2:$F$5011,ARQUIVOS_RECEBIDOS!$F$2:$F$5011,-1),2,)</f>
        <v>R03</v>
      </c>
      <c r="C143" s="6" t="s">
        <v>4314</v>
      </c>
      <c r="D143" s="8" t="s">
        <v>4091</v>
      </c>
      <c r="E143" s="8" t="s">
        <v>4147</v>
      </c>
      <c r="F143" s="6" t="str">
        <f>_xlfn.XLOOKUP(LD_01[[#This Row],[DISCIPLINA]],'CLASSES DE PROJETOS'!$F$3:$F$37,'CLASSES DE PROJETOS'!$C$3:$C$37)</f>
        <v>PV</v>
      </c>
      <c r="G143" t="str">
        <f>_xlfn.TEXTJOIN("/",TRUE,"MSV-163MS-"&amp;LD_01[[#This Row],[TRECHO]],_xlfn.XLOOKUP(LD_01[[#This Row],[SIGLA]],'CLASSES DE PROJETOS'!$C$3:$C$37,'CLASSES DE PROJETOS'!$E$3:$E$37))</f>
        <v>MSV-163MS-454-460/28.PV</v>
      </c>
      <c r="H143" s="6" t="str" cm="1">
        <f t="array" ref="H143">_xlfn.TEXTJOIN(",",TRUE,_xlfn._xlws.FILTER(ARQUIVOS[ARQUIVO],(ARQUIVOS[DOCUMENTO]=LD_01[[#This Row],[DOCUMENTO]])*(ARQUIVOS[REVISÃO]=LD_01[[#This Row],[REVISÃO]])*(ARQUIVOS[EXTENSÃO]="pdf")))</f>
        <v>MSV-163MS-454-460-ACA-EXE-DE-I2-010-R03.pdf</v>
      </c>
      <c r="I143" s="6" t="str" cm="1">
        <f t="array" ref="I143">_xlfn.TEXTJOIN(", ",TRUE,_xlfn.UNIQUE(_xlfn._xlws.FILTER(ARQUIVOS_RECEBIDOS!$F$2:$F$5011,ARQUIVOS_RECEBIDOS!$E$2:$E$5011=LD_01[[#This Row],[DOCUMENTO]])))</f>
        <v>R02, R03</v>
      </c>
      <c r="J143" s="13" cm="1">
        <f t="array" ref="J143">_xlfn.UNIQUE(_xlfn._xlws.FILTER(ARQUIVOS[DATA RECEBIMENTO],(ARQUIVOS[DOCUMENTO]=LD_01[[#This Row],[DOCUMENTO]])*(ARQUIVOS[REVISÃO]=LD_01[[#This Row],[REVISÃO]])))</f>
        <v>45895</v>
      </c>
      <c r="K1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01/MSV-163MS-454-460/28.PV/MSV-163MS-454-460-ACA-EXE-DE-I2-010-R03.pdf</v>
      </c>
      <c r="L143" s="6" t="str">
        <f>LD_01[[#This Row],[PASTA]]&amp;"/"&amp;LD_01[[#This Row],[ARQUIVO]]</f>
        <v>MSV-163MS-454-460/28.PV/MSV-163MS-454-460-ACA-EXE-DE-I2-010-R03.pdf</v>
      </c>
    </row>
    <row r="144" spans="1:12" x14ac:dyDescent="0.3">
      <c r="A144" s="31" t="s">
        <v>2938</v>
      </c>
      <c r="B144" s="6" t="str">
        <f>VLOOKUP(LD_01[[#This Row],[DOCUMENTO]],_xlfn.SORTBY(ARQUIVOS_RECEBIDOS!$E$2:$F$5011,ARQUIVOS_RECEBIDOS!$F$2:$F$5011,-1),2,)</f>
        <v>R02</v>
      </c>
      <c r="C144" s="6" t="s">
        <v>4314</v>
      </c>
      <c r="D144" s="8" t="s">
        <v>4091</v>
      </c>
      <c r="E144" s="8" t="s">
        <v>4147</v>
      </c>
      <c r="F144" s="6" t="str">
        <f>_xlfn.XLOOKUP(LD_01[[#This Row],[DISCIPLINA]],'CLASSES DE PROJETOS'!$F$3:$F$37,'CLASSES DE PROJETOS'!$C$3:$C$37)</f>
        <v>PV</v>
      </c>
      <c r="G144" t="str">
        <f>_xlfn.TEXTJOIN("/",TRUE,"MSV-163MS-"&amp;LD_01[[#This Row],[TRECHO]],_xlfn.XLOOKUP(LD_01[[#This Row],[SIGLA]],'CLASSES DE PROJETOS'!$C$3:$C$37,'CLASSES DE PROJETOS'!$E$3:$E$37))</f>
        <v>MSV-163MS-454-460/28.PV</v>
      </c>
      <c r="H144" s="6" t="str" cm="1">
        <f t="array" ref="H144">_xlfn.TEXTJOIN(",",TRUE,_xlfn._xlws.FILTER(ARQUIVOS[ARQUIVO],(ARQUIVOS[DOCUMENTO]=LD_01[[#This Row],[DOCUMENTO]])*(ARQUIVOS[REVISÃO]=LD_01[[#This Row],[REVISÃO]])*(ARQUIVOS[EXTENSÃO]="pdf")))</f>
        <v>MSV-163MS-454-460-ACA-EXE-DE-I2-011-R02.pdf</v>
      </c>
      <c r="I144" s="6" t="str" cm="1">
        <f t="array" ref="I144">_xlfn.TEXTJOIN(", ",TRUE,_xlfn.UNIQUE(_xlfn._xlws.FILTER(ARQUIVOS_RECEBIDOS!$F$2:$F$5011,ARQUIVOS_RECEBIDOS!$E$2:$E$5011=LD_01[[#This Row],[DOCUMENTO]])))</f>
        <v>R02</v>
      </c>
      <c r="J144" s="13" cm="1">
        <f t="array" ref="J144">_xlfn.UNIQUE(_xlfn._xlws.FILTER(ARQUIVOS[DATA RECEBIMENTO],(ARQUIVOS[DOCUMENTO]=LD_01[[#This Row],[DOCUMENTO]])*(ARQUIVOS[REVISÃO]=LD_01[[#This Row],[REVISÃO]])))</f>
        <v>45838</v>
      </c>
      <c r="K1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01/MSV-163MS-454-460/28.PV/MSV-163MS-454-460-ACA-EXE-DE-I2-011-R02.pdf</v>
      </c>
      <c r="L144" s="6" t="str">
        <f>LD_01[[#This Row],[PASTA]]&amp;"/"&amp;LD_01[[#This Row],[ARQUIVO]]</f>
        <v>MSV-163MS-454-460/28.PV/MSV-163MS-454-460-ACA-EXE-DE-I2-011-R02.pdf</v>
      </c>
    </row>
    <row r="145" spans="1:12" x14ac:dyDescent="0.3">
      <c r="A145" s="31" t="s">
        <v>2939</v>
      </c>
      <c r="B145" s="6" t="str">
        <f>VLOOKUP(LD_01[[#This Row],[DOCUMENTO]],_xlfn.SORTBY(ARQUIVOS_RECEBIDOS!$E$2:$F$5011,ARQUIVOS_RECEBIDOS!$F$2:$F$5011,-1),2,)</f>
        <v>R06</v>
      </c>
      <c r="C145" s="6" t="s">
        <v>4314</v>
      </c>
      <c r="D145" s="8" t="s">
        <v>4106</v>
      </c>
      <c r="E145" s="8" t="s">
        <v>4147</v>
      </c>
      <c r="F145" s="6" t="str">
        <f>_xlfn.XLOOKUP(LD_01[[#This Row],[DISCIPLINA]],'CLASSES DE PROJETOS'!$F$3:$F$37,'CLASSES DE PROJETOS'!$C$3:$C$37)</f>
        <v>PV</v>
      </c>
      <c r="G145" t="str">
        <f>_xlfn.TEXTJOIN("/",TRUE,"MSV-163MS-"&amp;LD_01[[#This Row],[TRECHO]],_xlfn.XLOOKUP(LD_01[[#This Row],[SIGLA]],'CLASSES DE PROJETOS'!$C$3:$C$37,'CLASSES DE PROJETOS'!$E$3:$E$37))</f>
        <v>MSV-163MS-454-460/28.PV</v>
      </c>
      <c r="H145" s="6" t="str" cm="1">
        <f t="array" ref="H145">_xlfn.TEXTJOIN(",",TRUE,_xlfn._xlws.FILTER(ARQUIVOS[ARQUIVO],(ARQUIVOS[DOCUMENTO]=LD_01[[#This Row],[DOCUMENTO]])*(ARQUIVOS[REVISÃO]=LD_01[[#This Row],[REVISÃO]])*(ARQUIVOS[EXTENSÃO]="pdf")))</f>
        <v>MSV-163MS-454-460-ACA-EXE-DE-I2-012-R06.pdf</v>
      </c>
      <c r="I145" s="6" t="str" cm="1">
        <f t="array" ref="I145">_xlfn.TEXTJOIN(", ",TRUE,_xlfn.UNIQUE(_xlfn._xlws.FILTER(ARQUIVOS_RECEBIDOS!$F$2:$F$5011,ARQUIVOS_RECEBIDOS!$E$2:$E$5011=LD_01[[#This Row],[DOCUMENTO]])))</f>
        <v>R04, R06</v>
      </c>
      <c r="J145" s="13" cm="1">
        <f t="array" ref="J145">_xlfn.UNIQUE(_xlfn._xlws.FILTER(ARQUIVOS[DATA RECEBIMENTO],(ARQUIVOS[DOCUMENTO]=LD_01[[#This Row],[DOCUMENTO]])*(ARQUIVOS[REVISÃO]=LD_01[[#This Row],[REVISÃO]])))</f>
        <v>45895</v>
      </c>
      <c r="K1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01/MSV-163MS-454-460/28.PV/MSV-163MS-454-460-ACA-EXE-DE-I2-012-R06.pdf</v>
      </c>
      <c r="L145" s="6" t="str">
        <f>LD_01[[#This Row],[PASTA]]&amp;"/"&amp;LD_01[[#This Row],[ARQUIVO]]</f>
        <v>MSV-163MS-454-460/28.PV/MSV-163MS-454-460-ACA-EXE-DE-I2-012-R06.pdf</v>
      </c>
    </row>
    <row r="146" spans="1:12" x14ac:dyDescent="0.3">
      <c r="A146" s="6" t="s">
        <v>2940</v>
      </c>
      <c r="B146" s="6" t="str">
        <f>VLOOKUP(LD_01[[#This Row],[DOCUMENTO]],_xlfn.SORTBY(ARQUIVOS_RECEBIDOS!$E$2:$F$5011,ARQUIVOS_RECEBIDOS!$F$2:$F$5011,-1),2,)</f>
        <v>R05</v>
      </c>
      <c r="C146" s="6" t="s">
        <v>4314</v>
      </c>
      <c r="D146" s="8" t="s">
        <v>4092</v>
      </c>
      <c r="E146" s="8" t="s">
        <v>4147</v>
      </c>
      <c r="F146" s="6" t="str">
        <f>_xlfn.XLOOKUP(LD_01[[#This Row],[DISCIPLINA]],'CLASSES DE PROJETOS'!$F$3:$F$37,'CLASSES DE PROJETOS'!$C$3:$C$37)</f>
        <v>PV</v>
      </c>
      <c r="G146" t="str">
        <f>_xlfn.TEXTJOIN("/",TRUE,"MSV-163MS-"&amp;LD_01[[#This Row],[TRECHO]],_xlfn.XLOOKUP(LD_01[[#This Row],[SIGLA]],'CLASSES DE PROJETOS'!$C$3:$C$37,'CLASSES DE PROJETOS'!$E$3:$E$37))</f>
        <v>MSV-163MS-454-460/28.PV</v>
      </c>
      <c r="H146" s="6" t="str" cm="1">
        <f t="array" ref="H146">_xlfn.TEXTJOIN(",",TRUE,_xlfn._xlws.FILTER(ARQUIVOS[ARQUIVO],(ARQUIVOS[DOCUMENTO]=LD_01[[#This Row],[DOCUMENTO]])*(ARQUIVOS[REVISÃO]=LD_01[[#This Row],[REVISÃO]])*(ARQUIVOS[EXTENSÃO]="pdf")))</f>
        <v>MSV-163MS-454-460-ACA-EXE-DE-I2-013-R05.pdf</v>
      </c>
      <c r="I146" s="6" t="str" cm="1">
        <f t="array" ref="I146">_xlfn.TEXTJOIN(", ",TRUE,_xlfn.UNIQUE(_xlfn._xlws.FILTER(ARQUIVOS_RECEBIDOS!$F$2:$F$5011,ARQUIVOS_RECEBIDOS!$E$2:$E$5011=LD_01[[#This Row],[DOCUMENTO]])))</f>
        <v>R04, R05</v>
      </c>
      <c r="J146" s="13" cm="1">
        <f t="array" ref="J146">_xlfn.UNIQUE(_xlfn._xlws.FILTER(ARQUIVOS[DATA RECEBIMENTO],(ARQUIVOS[DOCUMENTO]=LD_01[[#This Row],[DOCUMENTO]])*(ARQUIVOS[REVISÃO]=LD_01[[#This Row],[REVISÃO]])))</f>
        <v>45895</v>
      </c>
      <c r="K1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01/MSV-163MS-454-460/28.PV/MSV-163MS-454-460-ACA-EXE-DE-I2-013-R05.pdf</v>
      </c>
      <c r="L146" s="6" t="str">
        <f>LD_01[[#This Row],[PASTA]]&amp;"/"&amp;LD_01[[#This Row],[ARQUIVO]]</f>
        <v>MSV-163MS-454-460/28.PV/MSV-163MS-454-460-ACA-EXE-DE-I2-013-R05.pdf</v>
      </c>
    </row>
    <row r="147" spans="1:12" x14ac:dyDescent="0.3">
      <c r="A147" s="6" t="s">
        <v>2941</v>
      </c>
      <c r="B147" s="6" t="str">
        <f>VLOOKUP(LD_01[[#This Row],[DOCUMENTO]],_xlfn.SORTBY(ARQUIVOS_RECEBIDOS!$E$2:$F$5011,ARQUIVOS_RECEBIDOS!$F$2:$F$5011,-1),2,)</f>
        <v>R05</v>
      </c>
      <c r="C147" s="6" t="s">
        <v>4314</v>
      </c>
      <c r="D147" s="8" t="s">
        <v>4092</v>
      </c>
      <c r="E147" s="8" t="s">
        <v>4147</v>
      </c>
      <c r="F147" s="6" t="str">
        <f>_xlfn.XLOOKUP(LD_01[[#This Row],[DISCIPLINA]],'CLASSES DE PROJETOS'!$F$3:$F$37,'CLASSES DE PROJETOS'!$C$3:$C$37)</f>
        <v>PV</v>
      </c>
      <c r="G147" t="str">
        <f>_xlfn.TEXTJOIN("/",TRUE,"MSV-163MS-"&amp;LD_01[[#This Row],[TRECHO]],_xlfn.XLOOKUP(LD_01[[#This Row],[SIGLA]],'CLASSES DE PROJETOS'!$C$3:$C$37,'CLASSES DE PROJETOS'!$E$3:$E$37))</f>
        <v>MSV-163MS-454-460/28.PV</v>
      </c>
      <c r="H147" s="6" t="str" cm="1">
        <f t="array" ref="H147">_xlfn.TEXTJOIN(",",TRUE,_xlfn._xlws.FILTER(ARQUIVOS[ARQUIVO],(ARQUIVOS[DOCUMENTO]=LD_01[[#This Row],[DOCUMENTO]])*(ARQUIVOS[REVISÃO]=LD_01[[#This Row],[REVISÃO]])*(ARQUIVOS[EXTENSÃO]="pdf")))</f>
        <v>MSV-163MS-454-460-ACA-EXE-DE-I2-014-R05.pdf</v>
      </c>
      <c r="I147" s="6" t="str" cm="1">
        <f t="array" ref="I147">_xlfn.TEXTJOIN(", ",TRUE,_xlfn.UNIQUE(_xlfn._xlws.FILTER(ARQUIVOS_RECEBIDOS!$F$2:$F$5011,ARQUIVOS_RECEBIDOS!$E$2:$E$5011=LD_01[[#This Row],[DOCUMENTO]])))</f>
        <v>R04, R05</v>
      </c>
      <c r="J147" s="13" cm="1">
        <f t="array" ref="J147">_xlfn.UNIQUE(_xlfn._xlws.FILTER(ARQUIVOS[DATA RECEBIMENTO],(ARQUIVOS[DOCUMENTO]=LD_01[[#This Row],[DOCUMENTO]])*(ARQUIVOS[REVISÃO]=LD_01[[#This Row],[REVISÃO]])))</f>
        <v>45895</v>
      </c>
      <c r="K1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01/MSV-163MS-454-460/28.PV/MSV-163MS-454-460-ACA-EXE-DE-I2-014-R05.pdf</v>
      </c>
      <c r="L147" s="6" t="str">
        <f>LD_01[[#This Row],[PASTA]]&amp;"/"&amp;LD_01[[#This Row],[ARQUIVO]]</f>
        <v>MSV-163MS-454-460/28.PV/MSV-163MS-454-460-ACA-EXE-DE-I2-014-R05.pdf</v>
      </c>
    </row>
    <row r="148" spans="1:12" x14ac:dyDescent="0.3">
      <c r="A148" s="6" t="s">
        <v>2942</v>
      </c>
      <c r="B148" s="6" t="str">
        <f>VLOOKUP(LD_01[[#This Row],[DOCUMENTO]],_xlfn.SORTBY(ARQUIVOS_RECEBIDOS!$E$2:$F$5011,ARQUIVOS_RECEBIDOS!$F$2:$F$5011,-1),2,)</f>
        <v>R04</v>
      </c>
      <c r="C148" s="6" t="s">
        <v>4314</v>
      </c>
      <c r="D148" s="8" t="s">
        <v>4093</v>
      </c>
      <c r="E148" s="8" t="s">
        <v>4147</v>
      </c>
      <c r="F148" s="6" t="str">
        <f>_xlfn.XLOOKUP(LD_01[[#This Row],[DISCIPLINA]],'CLASSES DE PROJETOS'!$F$3:$F$37,'CLASSES DE PROJETOS'!$C$3:$C$37)</f>
        <v>PV</v>
      </c>
      <c r="G148" t="str">
        <f>_xlfn.TEXTJOIN("/",TRUE,"MSV-163MS-"&amp;LD_01[[#This Row],[TRECHO]],_xlfn.XLOOKUP(LD_01[[#This Row],[SIGLA]],'CLASSES DE PROJETOS'!$C$3:$C$37,'CLASSES DE PROJETOS'!$E$3:$E$37))</f>
        <v>MSV-163MS-454-460/28.PV</v>
      </c>
      <c r="H148" s="6" t="str" cm="1">
        <f t="array" ref="H148">_xlfn.TEXTJOIN(",",TRUE,_xlfn._xlws.FILTER(ARQUIVOS[ARQUIVO],(ARQUIVOS[DOCUMENTO]=LD_01[[#This Row],[DOCUMENTO]])*(ARQUIVOS[REVISÃO]=LD_01[[#This Row],[REVISÃO]])*(ARQUIVOS[EXTENSÃO]="pdf")))</f>
        <v>MSV-163MS-454-460-ACA-EXE-DE-I2-015-R04.pdf</v>
      </c>
      <c r="I148" s="6" t="str" cm="1">
        <f t="array" ref="I148">_xlfn.TEXTJOIN(", ",TRUE,_xlfn.UNIQUE(_xlfn._xlws.FILTER(ARQUIVOS_RECEBIDOS!$F$2:$F$5011,ARQUIVOS_RECEBIDOS!$E$2:$E$5011=LD_01[[#This Row],[DOCUMENTO]])))</f>
        <v>R04</v>
      </c>
      <c r="J148" s="13" cm="1">
        <f t="array" ref="J148">_xlfn.UNIQUE(_xlfn._xlws.FILTER(ARQUIVOS[DATA RECEBIMENTO],(ARQUIVOS[DOCUMENTO]=LD_01[[#This Row],[DOCUMENTO]])*(ARQUIVOS[REVISÃO]=LD_01[[#This Row],[REVISÃO]])))</f>
        <v>45838</v>
      </c>
      <c r="K1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01/MSV-163MS-454-460/28.PV/MSV-163MS-454-460-ACA-EXE-DE-I2-015-R04.pdf</v>
      </c>
      <c r="L148" s="6" t="str">
        <f>LD_01[[#This Row],[PASTA]]&amp;"/"&amp;LD_01[[#This Row],[ARQUIVO]]</f>
        <v>MSV-163MS-454-460/28.PV/MSV-163MS-454-460-ACA-EXE-DE-I2-015-R04.pdf</v>
      </c>
    </row>
    <row r="149" spans="1:12" x14ac:dyDescent="0.3">
      <c r="A149" s="6" t="s">
        <v>2943</v>
      </c>
      <c r="B149" s="6" t="str">
        <f>VLOOKUP(LD_01[[#This Row],[DOCUMENTO]],_xlfn.SORTBY(ARQUIVOS_RECEBIDOS!$E$2:$F$5011,ARQUIVOS_RECEBIDOS!$F$2:$F$5011,-1),2,)</f>
        <v>R05</v>
      </c>
      <c r="C149" s="6" t="s">
        <v>4314</v>
      </c>
      <c r="D149" s="8" t="s">
        <v>4093</v>
      </c>
      <c r="E149" s="8" t="s">
        <v>4147</v>
      </c>
      <c r="F149" s="6" t="str">
        <f>_xlfn.XLOOKUP(LD_01[[#This Row],[DISCIPLINA]],'CLASSES DE PROJETOS'!$F$3:$F$37,'CLASSES DE PROJETOS'!$C$3:$C$37)</f>
        <v>PV</v>
      </c>
      <c r="G149" t="str">
        <f>_xlfn.TEXTJOIN("/",TRUE,"MSV-163MS-"&amp;LD_01[[#This Row],[TRECHO]],_xlfn.XLOOKUP(LD_01[[#This Row],[SIGLA]],'CLASSES DE PROJETOS'!$C$3:$C$37,'CLASSES DE PROJETOS'!$E$3:$E$37))</f>
        <v>MSV-163MS-454-460/28.PV</v>
      </c>
      <c r="H149" s="6" t="str" cm="1">
        <f t="array" ref="H149">_xlfn.TEXTJOIN(",",TRUE,_xlfn._xlws.FILTER(ARQUIVOS[ARQUIVO],(ARQUIVOS[DOCUMENTO]=LD_01[[#This Row],[DOCUMENTO]])*(ARQUIVOS[REVISÃO]=LD_01[[#This Row],[REVISÃO]])*(ARQUIVOS[EXTENSÃO]="pdf")))</f>
        <v>MSV-163MS-454-460-ACA-EXE-DE-I2-016-R05.pdf</v>
      </c>
      <c r="I149" s="6" t="str" cm="1">
        <f t="array" ref="I149">_xlfn.TEXTJOIN(", ",TRUE,_xlfn.UNIQUE(_xlfn._xlws.FILTER(ARQUIVOS_RECEBIDOS!$F$2:$F$5011,ARQUIVOS_RECEBIDOS!$E$2:$E$5011=LD_01[[#This Row],[DOCUMENTO]])))</f>
        <v>R04, R05</v>
      </c>
      <c r="J149" s="13" cm="1">
        <f t="array" ref="J149">_xlfn.UNIQUE(_xlfn._xlws.FILTER(ARQUIVOS[DATA RECEBIMENTO],(ARQUIVOS[DOCUMENTO]=LD_01[[#This Row],[DOCUMENTO]])*(ARQUIVOS[REVISÃO]=LD_01[[#This Row],[REVISÃO]])))</f>
        <v>45895</v>
      </c>
      <c r="K1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01/MSV-163MS-454-460/28.PV/MSV-163MS-454-460-ACA-EXE-DE-I2-016-R05.pdf</v>
      </c>
      <c r="L149" s="6" t="str">
        <f>LD_01[[#This Row],[PASTA]]&amp;"/"&amp;LD_01[[#This Row],[ARQUIVO]]</f>
        <v>MSV-163MS-454-460/28.PV/MSV-163MS-454-460-ACA-EXE-DE-I2-016-R05.pdf</v>
      </c>
    </row>
    <row r="150" spans="1:12" x14ac:dyDescent="0.3">
      <c r="A150" s="6" t="s">
        <v>2917</v>
      </c>
      <c r="B150" s="6" t="str">
        <f>VLOOKUP(LD_01[[#This Row],[DOCUMENTO]],_xlfn.SORTBY(ARQUIVOS_RECEBIDOS!$E$2:$F$5011,ARQUIVOS_RECEBIDOS!$F$2:$F$5011,-1),2,)</f>
        <v>R03</v>
      </c>
      <c r="C150" s="6" t="s">
        <v>4314</v>
      </c>
      <c r="D150" s="8" t="s">
        <v>4087</v>
      </c>
      <c r="E150" s="8" t="s">
        <v>4335</v>
      </c>
      <c r="F150" s="6" t="str">
        <f>_xlfn.XLOOKUP(LD_01[[#This Row],[DISCIPLINA]],'CLASSES DE PROJETOS'!$F$3:$F$37,'CLASSES DE PROJETOS'!$C$3:$C$37)</f>
        <v>SI</v>
      </c>
      <c r="G150" t="str">
        <f>_xlfn.TEXTJOIN("/",TRUE,"MSV-163MS-"&amp;LD_01[[#This Row],[TRECHO]],_xlfn.XLOOKUP(LD_01[[#This Row],[SIGLA]],'CLASSES DE PROJETOS'!$C$3:$C$37,'CLASSES DE PROJETOS'!$E$3:$E$37))</f>
        <v>MSV-163MS-454-460/31.SI</v>
      </c>
      <c r="H150" s="6" t="str" cm="1">
        <f t="array" ref="H150">_xlfn.TEXTJOIN(",",TRUE,_xlfn._xlws.FILTER(ARQUIVOS[ARQUIVO],(ARQUIVOS[DOCUMENTO]=LD_01[[#This Row],[DOCUMENTO]])*(ARQUIVOS[REVISÃO]=LD_01[[#This Row],[REVISÃO]])*(ARQUIVOS[EXTENSÃO]="pdf")))</f>
        <v>MSV-163MS-454-460-ACA-EXE-DE-J1-001-R03.pdf</v>
      </c>
      <c r="I150" s="6" t="str" cm="1">
        <f t="array" ref="I150">_xlfn.TEXTJOIN(", ",TRUE,_xlfn.UNIQUE(_xlfn._xlws.FILTER(ARQUIVOS_RECEBIDOS!$F$2:$F$5011,ARQUIVOS_RECEBIDOS!$E$2:$E$5011=LD_01[[#This Row],[DOCUMENTO]])))</f>
        <v>R03</v>
      </c>
      <c r="J150" s="13" cm="1">
        <f t="array" ref="J150">_xlfn.UNIQUE(_xlfn._xlws.FILTER(ARQUIVOS[DATA RECEBIMENTO],(ARQUIVOS[DOCUMENTO]=LD_01[[#This Row],[DOCUMENTO]])*(ARQUIVOS[REVISÃO]=LD_01[[#This Row],[REVISÃO]])))</f>
        <v>45838</v>
      </c>
      <c r="K1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01/MSV-163MS-454-460/31.SI/MSV-163MS-454-460-ACA-EXE-DE-J1-001-R03.pdf</v>
      </c>
      <c r="L150" s="6" t="str">
        <f>LD_01[[#This Row],[PASTA]]&amp;"/"&amp;LD_01[[#This Row],[ARQUIVO]]</f>
        <v>MSV-163MS-454-460/31.SI/MSV-163MS-454-460-ACA-EXE-DE-J1-001-R03.pdf</v>
      </c>
    </row>
    <row r="151" spans="1:12" x14ac:dyDescent="0.3">
      <c r="A151" s="6" t="s">
        <v>2918</v>
      </c>
      <c r="B151" s="6" t="str">
        <f>VLOOKUP(LD_01[[#This Row],[DOCUMENTO]],_xlfn.SORTBY(ARQUIVOS_RECEBIDOS!$E$2:$F$5011,ARQUIVOS_RECEBIDOS!$F$2:$F$5011,-1),2,)</f>
        <v>R05</v>
      </c>
      <c r="C151" s="6" t="s">
        <v>4314</v>
      </c>
      <c r="D151" s="8" t="s">
        <v>4087</v>
      </c>
      <c r="E151" s="8" t="s">
        <v>4335</v>
      </c>
      <c r="F151" s="6" t="str">
        <f>_xlfn.XLOOKUP(LD_01[[#This Row],[DISCIPLINA]],'CLASSES DE PROJETOS'!$F$3:$F$37,'CLASSES DE PROJETOS'!$C$3:$C$37)</f>
        <v>SI</v>
      </c>
      <c r="G151" t="str">
        <f>_xlfn.TEXTJOIN("/",TRUE,"MSV-163MS-"&amp;LD_01[[#This Row],[TRECHO]],_xlfn.XLOOKUP(LD_01[[#This Row],[SIGLA]],'CLASSES DE PROJETOS'!$C$3:$C$37,'CLASSES DE PROJETOS'!$E$3:$E$37))</f>
        <v>MSV-163MS-454-460/31.SI</v>
      </c>
      <c r="H151" s="6" t="str" cm="1">
        <f t="array" ref="H151">_xlfn.TEXTJOIN(",",TRUE,_xlfn._xlws.FILTER(ARQUIVOS[ARQUIVO],(ARQUIVOS[DOCUMENTO]=LD_01[[#This Row],[DOCUMENTO]])*(ARQUIVOS[REVISÃO]=LD_01[[#This Row],[REVISÃO]])*(ARQUIVOS[EXTENSÃO]="pdf")))</f>
        <v>MSV-163MS-454-460-ACA-EXE-DE-J1-002-R05.pdf</v>
      </c>
      <c r="I151" s="6" t="str" cm="1">
        <f t="array" ref="I151">_xlfn.TEXTJOIN(", ",TRUE,_xlfn.UNIQUE(_xlfn._xlws.FILTER(ARQUIVOS_RECEBIDOS!$F$2:$F$5011,ARQUIVOS_RECEBIDOS!$E$2:$E$5011=LD_01[[#This Row],[DOCUMENTO]])))</f>
        <v>R05</v>
      </c>
      <c r="J151" s="13" cm="1">
        <f t="array" ref="J151">_xlfn.UNIQUE(_xlfn._xlws.FILTER(ARQUIVOS[DATA RECEBIMENTO],(ARQUIVOS[DOCUMENTO]=LD_01[[#This Row],[DOCUMENTO]])*(ARQUIVOS[REVISÃO]=LD_01[[#This Row],[REVISÃO]])))</f>
        <v>45838</v>
      </c>
      <c r="K1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01/MSV-163MS-454-460/31.SI/MSV-163MS-454-460-ACA-EXE-DE-J1-002-R05.pdf</v>
      </c>
      <c r="L151" s="6" t="str">
        <f>LD_01[[#This Row],[PASTA]]&amp;"/"&amp;LD_01[[#This Row],[ARQUIVO]]</f>
        <v>MSV-163MS-454-460/31.SI/MSV-163MS-454-460-ACA-EXE-DE-J1-002-R05.pdf</v>
      </c>
    </row>
    <row r="152" spans="1:12" x14ac:dyDescent="0.3">
      <c r="A152" s="6" t="s">
        <v>2919</v>
      </c>
      <c r="B152" s="6" t="str">
        <f>VLOOKUP(LD_01[[#This Row],[DOCUMENTO]],_xlfn.SORTBY(ARQUIVOS_RECEBIDOS!$E$2:$F$5011,ARQUIVOS_RECEBIDOS!$F$2:$F$5011,-1),2,)</f>
        <v>R05</v>
      </c>
      <c r="C152" s="6" t="s">
        <v>4314</v>
      </c>
      <c r="D152" s="8" t="s">
        <v>4087</v>
      </c>
      <c r="E152" s="8" t="s">
        <v>4335</v>
      </c>
      <c r="F152" s="6" t="str">
        <f>_xlfn.XLOOKUP(LD_01[[#This Row],[DISCIPLINA]],'CLASSES DE PROJETOS'!$F$3:$F$37,'CLASSES DE PROJETOS'!$C$3:$C$37)</f>
        <v>SI</v>
      </c>
      <c r="G152" t="str">
        <f>_xlfn.TEXTJOIN("/",TRUE,"MSV-163MS-"&amp;LD_01[[#This Row],[TRECHO]],_xlfn.XLOOKUP(LD_01[[#This Row],[SIGLA]],'CLASSES DE PROJETOS'!$C$3:$C$37,'CLASSES DE PROJETOS'!$E$3:$E$37))</f>
        <v>MSV-163MS-454-460/31.SI</v>
      </c>
      <c r="H152" s="6" t="str" cm="1">
        <f t="array" ref="H152">_xlfn.TEXTJOIN(",",TRUE,_xlfn._xlws.FILTER(ARQUIVOS[ARQUIVO],(ARQUIVOS[DOCUMENTO]=LD_01[[#This Row],[DOCUMENTO]])*(ARQUIVOS[REVISÃO]=LD_01[[#This Row],[REVISÃO]])*(ARQUIVOS[EXTENSÃO]="pdf")))</f>
        <v>MSV-163MS-454-460-ACA-EXE-DE-J1-003-R05.pdf</v>
      </c>
      <c r="I152" s="6" t="str" cm="1">
        <f t="array" ref="I152">_xlfn.TEXTJOIN(", ",TRUE,_xlfn.UNIQUE(_xlfn._xlws.FILTER(ARQUIVOS_RECEBIDOS!$F$2:$F$5011,ARQUIVOS_RECEBIDOS!$E$2:$E$5011=LD_01[[#This Row],[DOCUMENTO]])))</f>
        <v>R05</v>
      </c>
      <c r="J152" s="13" cm="1">
        <f t="array" ref="J152">_xlfn.UNIQUE(_xlfn._xlws.FILTER(ARQUIVOS[DATA RECEBIMENTO],(ARQUIVOS[DOCUMENTO]=LD_01[[#This Row],[DOCUMENTO]])*(ARQUIVOS[REVISÃO]=LD_01[[#This Row],[REVISÃO]])))</f>
        <v>45838</v>
      </c>
      <c r="K1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01/MSV-163MS-454-460/31.SI/MSV-163MS-454-460-ACA-EXE-DE-J1-003-R05.pdf</v>
      </c>
      <c r="L152" s="6" t="str">
        <f>LD_01[[#This Row],[PASTA]]&amp;"/"&amp;LD_01[[#This Row],[ARQUIVO]]</f>
        <v>MSV-163MS-454-460/31.SI/MSV-163MS-454-460-ACA-EXE-DE-J1-003-R05.pdf</v>
      </c>
    </row>
    <row r="153" spans="1:12" x14ac:dyDescent="0.3">
      <c r="A153" s="6" t="s">
        <v>2920</v>
      </c>
      <c r="B153" s="6" t="str">
        <f>VLOOKUP(LD_01[[#This Row],[DOCUMENTO]],_xlfn.SORTBY(ARQUIVOS_RECEBIDOS!$E$2:$F$5011,ARQUIVOS_RECEBIDOS!$F$2:$F$5011,-1),2,)</f>
        <v>R08</v>
      </c>
      <c r="C153" s="6" t="s">
        <v>4314</v>
      </c>
      <c r="D153" s="8" t="s">
        <v>4087</v>
      </c>
      <c r="E153" s="8" t="s">
        <v>4335</v>
      </c>
      <c r="F153" s="6" t="str">
        <f>_xlfn.XLOOKUP(LD_01[[#This Row],[DISCIPLINA]],'CLASSES DE PROJETOS'!$F$3:$F$37,'CLASSES DE PROJETOS'!$C$3:$C$37)</f>
        <v>SI</v>
      </c>
      <c r="G153" t="str">
        <f>_xlfn.TEXTJOIN("/",TRUE,"MSV-163MS-"&amp;LD_01[[#This Row],[TRECHO]],_xlfn.XLOOKUP(LD_01[[#This Row],[SIGLA]],'CLASSES DE PROJETOS'!$C$3:$C$37,'CLASSES DE PROJETOS'!$E$3:$E$37))</f>
        <v>MSV-163MS-454-460/31.SI</v>
      </c>
      <c r="H153" s="6" t="str" cm="1">
        <f t="array" ref="H153">_xlfn.TEXTJOIN(",",TRUE,_xlfn._xlws.FILTER(ARQUIVOS[ARQUIVO],(ARQUIVOS[DOCUMENTO]=LD_01[[#This Row],[DOCUMENTO]])*(ARQUIVOS[REVISÃO]=LD_01[[#This Row],[REVISÃO]])*(ARQUIVOS[EXTENSÃO]="pdf")))</f>
        <v>MSV-163MS-454-460-ACA-EXE-DE-J1-004-R08.pdf</v>
      </c>
      <c r="I153" s="6" t="str" cm="1">
        <f t="array" ref="I153">_xlfn.TEXTJOIN(", ",TRUE,_xlfn.UNIQUE(_xlfn._xlws.FILTER(ARQUIVOS_RECEBIDOS!$F$2:$F$5011,ARQUIVOS_RECEBIDOS!$E$2:$E$5011=LD_01[[#This Row],[DOCUMENTO]])))</f>
        <v>R07, R08</v>
      </c>
      <c r="J153" s="13" cm="1">
        <f t="array" ref="J153">_xlfn.UNIQUE(_xlfn._xlws.FILTER(ARQUIVOS[DATA RECEBIMENTO],(ARQUIVOS[DOCUMENTO]=LD_01[[#This Row],[DOCUMENTO]])*(ARQUIVOS[REVISÃO]=LD_01[[#This Row],[REVISÃO]])))</f>
        <v>45895</v>
      </c>
      <c r="K1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01/MSV-163MS-454-460/31.SI/MSV-163MS-454-460-ACA-EXE-DE-J1-004-R08.pdf</v>
      </c>
      <c r="L153" s="6" t="str">
        <f>LD_01[[#This Row],[PASTA]]&amp;"/"&amp;LD_01[[#This Row],[ARQUIVO]]</f>
        <v>MSV-163MS-454-460/31.SI/MSV-163MS-454-460-ACA-EXE-DE-J1-004-R08.pdf</v>
      </c>
    </row>
    <row r="154" spans="1:12" x14ac:dyDescent="0.3">
      <c r="A154" s="6" t="s">
        <v>2921</v>
      </c>
      <c r="B154" s="6" t="str">
        <f>VLOOKUP(LD_01[[#This Row],[DOCUMENTO]],_xlfn.SORTBY(ARQUIVOS_RECEBIDOS!$E$2:$F$5011,ARQUIVOS_RECEBIDOS!$F$2:$F$5011,-1),2,)</f>
        <v>R05</v>
      </c>
      <c r="C154" s="6" t="s">
        <v>4314</v>
      </c>
      <c r="D154" s="8" t="s">
        <v>4087</v>
      </c>
      <c r="E154" s="8" t="s">
        <v>4335</v>
      </c>
      <c r="F154" s="6" t="str">
        <f>_xlfn.XLOOKUP(LD_01[[#This Row],[DISCIPLINA]],'CLASSES DE PROJETOS'!$F$3:$F$37,'CLASSES DE PROJETOS'!$C$3:$C$37)</f>
        <v>SI</v>
      </c>
      <c r="G154" t="str">
        <f>_xlfn.TEXTJOIN("/",TRUE,"MSV-163MS-"&amp;LD_01[[#This Row],[TRECHO]],_xlfn.XLOOKUP(LD_01[[#This Row],[SIGLA]],'CLASSES DE PROJETOS'!$C$3:$C$37,'CLASSES DE PROJETOS'!$E$3:$E$37))</f>
        <v>MSV-163MS-454-460/31.SI</v>
      </c>
      <c r="H154" s="6" t="str" cm="1">
        <f t="array" ref="H154">_xlfn.TEXTJOIN(",",TRUE,_xlfn._xlws.FILTER(ARQUIVOS[ARQUIVO],(ARQUIVOS[DOCUMENTO]=LD_01[[#This Row],[DOCUMENTO]])*(ARQUIVOS[REVISÃO]=LD_01[[#This Row],[REVISÃO]])*(ARQUIVOS[EXTENSÃO]="pdf")))</f>
        <v>MSV-163MS-454-460-ACA-EXE-DE-J1-005-R05.pdf</v>
      </c>
      <c r="I154" s="6" t="str" cm="1">
        <f t="array" ref="I154">_xlfn.TEXTJOIN(", ",TRUE,_xlfn.UNIQUE(_xlfn._xlws.FILTER(ARQUIVOS_RECEBIDOS!$F$2:$F$5011,ARQUIVOS_RECEBIDOS!$E$2:$E$5011=LD_01[[#This Row],[DOCUMENTO]])))</f>
        <v>R05</v>
      </c>
      <c r="J154" s="13" cm="1">
        <f t="array" ref="J154">_xlfn.UNIQUE(_xlfn._xlws.FILTER(ARQUIVOS[DATA RECEBIMENTO],(ARQUIVOS[DOCUMENTO]=LD_01[[#This Row],[DOCUMENTO]])*(ARQUIVOS[REVISÃO]=LD_01[[#This Row],[REVISÃO]])))</f>
        <v>45838</v>
      </c>
      <c r="K1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01/MSV-163MS-454-460/31.SI/MSV-163MS-454-460-ACA-EXE-DE-J1-005-R05.pdf</v>
      </c>
      <c r="L154" s="6" t="str">
        <f>LD_01[[#This Row],[PASTA]]&amp;"/"&amp;LD_01[[#This Row],[ARQUIVO]]</f>
        <v>MSV-163MS-454-460/31.SI/MSV-163MS-454-460-ACA-EXE-DE-J1-005-R05.pdf</v>
      </c>
    </row>
    <row r="155" spans="1:12" x14ac:dyDescent="0.3">
      <c r="A155" s="6" t="s">
        <v>2922</v>
      </c>
      <c r="B155" s="6" t="str">
        <f>VLOOKUP(LD_01[[#This Row],[DOCUMENTO]],_xlfn.SORTBY(ARQUIVOS_RECEBIDOS!$E$2:$F$5011,ARQUIVOS_RECEBIDOS!$F$2:$F$5011,-1),2,)</f>
        <v>R04</v>
      </c>
      <c r="C155" s="6" t="s">
        <v>4314</v>
      </c>
      <c r="D155" s="8" t="s">
        <v>4087</v>
      </c>
      <c r="E155" s="8" t="s">
        <v>4335</v>
      </c>
      <c r="F155" s="6" t="str">
        <f>_xlfn.XLOOKUP(LD_01[[#This Row],[DISCIPLINA]],'CLASSES DE PROJETOS'!$F$3:$F$37,'CLASSES DE PROJETOS'!$C$3:$C$37)</f>
        <v>SI</v>
      </c>
      <c r="G155" t="str">
        <f>_xlfn.TEXTJOIN("/",TRUE,"MSV-163MS-"&amp;LD_01[[#This Row],[TRECHO]],_xlfn.XLOOKUP(LD_01[[#This Row],[SIGLA]],'CLASSES DE PROJETOS'!$C$3:$C$37,'CLASSES DE PROJETOS'!$E$3:$E$37))</f>
        <v>MSV-163MS-454-460/31.SI</v>
      </c>
      <c r="H155" s="6" t="str" cm="1">
        <f t="array" ref="H155">_xlfn.TEXTJOIN(",",TRUE,_xlfn._xlws.FILTER(ARQUIVOS[ARQUIVO],(ARQUIVOS[DOCUMENTO]=LD_01[[#This Row],[DOCUMENTO]])*(ARQUIVOS[REVISÃO]=LD_01[[#This Row],[REVISÃO]])*(ARQUIVOS[EXTENSÃO]="pdf")))</f>
        <v>MSV-163MS-454-460-ACA-EXE-DE-J1-006-R04.pdf</v>
      </c>
      <c r="I155" s="6" t="str" cm="1">
        <f t="array" ref="I155">_xlfn.TEXTJOIN(", ",TRUE,_xlfn.UNIQUE(_xlfn._xlws.FILTER(ARQUIVOS_RECEBIDOS!$F$2:$F$5011,ARQUIVOS_RECEBIDOS!$E$2:$E$5011=LD_01[[#This Row],[DOCUMENTO]])))</f>
        <v>R04</v>
      </c>
      <c r="J155" s="13" cm="1">
        <f t="array" ref="J155">_xlfn.UNIQUE(_xlfn._xlws.FILTER(ARQUIVOS[DATA RECEBIMENTO],(ARQUIVOS[DOCUMENTO]=LD_01[[#This Row],[DOCUMENTO]])*(ARQUIVOS[REVISÃO]=LD_01[[#This Row],[REVISÃO]])))</f>
        <v>45838</v>
      </c>
      <c r="K1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01/MSV-163MS-454-460/31.SI/MSV-163MS-454-460-ACA-EXE-DE-J1-006-R04.pdf</v>
      </c>
      <c r="L155" s="6" t="str">
        <f>LD_01[[#This Row],[PASTA]]&amp;"/"&amp;LD_01[[#This Row],[ARQUIVO]]</f>
        <v>MSV-163MS-454-460/31.SI/MSV-163MS-454-460-ACA-EXE-DE-J1-006-R04.pdf</v>
      </c>
    </row>
    <row r="156" spans="1:12" x14ac:dyDescent="0.3">
      <c r="A156" s="6" t="s">
        <v>2923</v>
      </c>
      <c r="B156" s="6" t="str">
        <f>VLOOKUP(LD_01[[#This Row],[DOCUMENTO]],_xlfn.SORTBY(ARQUIVOS_RECEBIDOS!$E$2:$F$5011,ARQUIVOS_RECEBIDOS!$F$2:$F$5011,-1),2,)</f>
        <v>R01</v>
      </c>
      <c r="C156" s="6" t="s">
        <v>4314</v>
      </c>
      <c r="D156" s="8" t="s">
        <v>4088</v>
      </c>
      <c r="E156" s="8" t="s">
        <v>4335</v>
      </c>
      <c r="F156" s="6" t="str">
        <f>_xlfn.XLOOKUP(LD_01[[#This Row],[DISCIPLINA]],'CLASSES DE PROJETOS'!$F$3:$F$37,'CLASSES DE PROJETOS'!$C$3:$C$37)</f>
        <v>SI</v>
      </c>
      <c r="G156" t="str">
        <f>_xlfn.TEXTJOIN("/",TRUE,"MSV-163MS-"&amp;LD_01[[#This Row],[TRECHO]],_xlfn.XLOOKUP(LD_01[[#This Row],[SIGLA]],'CLASSES DE PROJETOS'!$C$3:$C$37,'CLASSES DE PROJETOS'!$E$3:$E$37))</f>
        <v>MSV-163MS-454-460/31.SI</v>
      </c>
      <c r="H156" s="6" t="str" cm="1">
        <f t="array" ref="H156">_xlfn.TEXTJOIN(",",TRUE,_xlfn._xlws.FILTER(ARQUIVOS[ARQUIVO],(ARQUIVOS[DOCUMENTO]=LD_01[[#This Row],[DOCUMENTO]])*(ARQUIVOS[REVISÃO]=LD_01[[#This Row],[REVISÃO]])*(ARQUIVOS[EXTENSÃO]="pdf")))</f>
        <v>MSV-163MS-454-460-ACA-EXE-DE-J1-007-R01.pdf</v>
      </c>
      <c r="I156" s="6" t="str" cm="1">
        <f t="array" ref="I156">_xlfn.TEXTJOIN(", ",TRUE,_xlfn.UNIQUE(_xlfn._xlws.FILTER(ARQUIVOS_RECEBIDOS!$F$2:$F$5011,ARQUIVOS_RECEBIDOS!$E$2:$E$5011=LD_01[[#This Row],[DOCUMENTO]])))</f>
        <v>R01</v>
      </c>
      <c r="J156" s="13" cm="1">
        <f t="array" ref="J156">_xlfn.UNIQUE(_xlfn._xlws.FILTER(ARQUIVOS[DATA RECEBIMENTO],(ARQUIVOS[DOCUMENTO]=LD_01[[#This Row],[DOCUMENTO]])*(ARQUIVOS[REVISÃO]=LD_01[[#This Row],[REVISÃO]])))</f>
        <v>45838</v>
      </c>
      <c r="K1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01/MSV-163MS-454-460/31.SI/MSV-163MS-454-460-ACA-EXE-DE-J1-007-R01.pdf</v>
      </c>
      <c r="L156" s="6" t="str">
        <f>LD_01[[#This Row],[PASTA]]&amp;"/"&amp;LD_01[[#This Row],[ARQUIVO]]</f>
        <v>MSV-163MS-454-460/31.SI/MSV-163MS-454-460-ACA-EXE-DE-J1-007-R01.pdf</v>
      </c>
    </row>
    <row r="157" spans="1:12" x14ac:dyDescent="0.3">
      <c r="A157" s="6" t="s">
        <v>2924</v>
      </c>
      <c r="B157" s="6" t="str">
        <f>VLOOKUP(LD_01[[#This Row],[DOCUMENTO]],_xlfn.SORTBY(ARQUIVOS_RECEBIDOS!$E$2:$F$5011,ARQUIVOS_RECEBIDOS!$F$2:$F$5011,-1),2,)</f>
        <v>R02</v>
      </c>
      <c r="C157" s="6" t="s">
        <v>4314</v>
      </c>
      <c r="D157" s="8" t="s">
        <v>4089</v>
      </c>
      <c r="E157" s="8" t="s">
        <v>4335</v>
      </c>
      <c r="F157" s="6" t="str">
        <f>_xlfn.XLOOKUP(LD_01[[#This Row],[DISCIPLINA]],'CLASSES DE PROJETOS'!$F$3:$F$37,'CLASSES DE PROJETOS'!$C$3:$C$37)</f>
        <v>SI</v>
      </c>
      <c r="G157" t="str">
        <f>_xlfn.TEXTJOIN("/",TRUE,"MSV-163MS-"&amp;LD_01[[#This Row],[TRECHO]],_xlfn.XLOOKUP(LD_01[[#This Row],[SIGLA]],'CLASSES DE PROJETOS'!$C$3:$C$37,'CLASSES DE PROJETOS'!$E$3:$E$37))</f>
        <v>MSV-163MS-454-460/31.SI</v>
      </c>
      <c r="H157" s="6" t="str" cm="1">
        <f t="array" ref="H157">_xlfn.TEXTJOIN(",",TRUE,_xlfn._xlws.FILTER(ARQUIVOS[ARQUIVO],(ARQUIVOS[DOCUMENTO]=LD_01[[#This Row],[DOCUMENTO]])*(ARQUIVOS[REVISÃO]=LD_01[[#This Row],[REVISÃO]])*(ARQUIVOS[EXTENSÃO]="pdf")))</f>
        <v>MSV-163MS-454-460-ACA-EXE-DE-J1-008-R02.pdf</v>
      </c>
      <c r="I157" s="6" t="str" cm="1">
        <f t="array" ref="I157">_xlfn.TEXTJOIN(", ",TRUE,_xlfn.UNIQUE(_xlfn._xlws.FILTER(ARQUIVOS_RECEBIDOS!$F$2:$F$5011,ARQUIVOS_RECEBIDOS!$E$2:$E$5011=LD_01[[#This Row],[DOCUMENTO]])))</f>
        <v>R02</v>
      </c>
      <c r="J157" s="13" cm="1">
        <f t="array" ref="J157">_xlfn.UNIQUE(_xlfn._xlws.FILTER(ARQUIVOS[DATA RECEBIMENTO],(ARQUIVOS[DOCUMENTO]=LD_01[[#This Row],[DOCUMENTO]])*(ARQUIVOS[REVISÃO]=LD_01[[#This Row],[REVISÃO]])))</f>
        <v>45838</v>
      </c>
      <c r="K1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01/MSV-163MS-454-460/31.SI/MSV-163MS-454-460-ACA-EXE-DE-J1-008-R02.pdf</v>
      </c>
      <c r="L157" s="6" t="str">
        <f>LD_01[[#This Row],[PASTA]]&amp;"/"&amp;LD_01[[#This Row],[ARQUIVO]]</f>
        <v>MSV-163MS-454-460/31.SI/MSV-163MS-454-460-ACA-EXE-DE-J1-008-R02.pdf</v>
      </c>
    </row>
    <row r="158" spans="1:12" x14ac:dyDescent="0.3">
      <c r="A158" s="6" t="s">
        <v>2925</v>
      </c>
      <c r="B158" s="6" t="str">
        <f>VLOOKUP(LD_01[[#This Row],[DOCUMENTO]],_xlfn.SORTBY(ARQUIVOS_RECEBIDOS!$E$2:$F$5011,ARQUIVOS_RECEBIDOS!$F$2:$F$5011,-1),2,)</f>
        <v>R00</v>
      </c>
      <c r="C158" s="6" t="s">
        <v>4314</v>
      </c>
      <c r="D158" s="8" t="s">
        <v>4089</v>
      </c>
      <c r="E158" s="8" t="s">
        <v>4335</v>
      </c>
      <c r="F158" s="6" t="str">
        <f>_xlfn.XLOOKUP(LD_01[[#This Row],[DISCIPLINA]],'CLASSES DE PROJETOS'!$F$3:$F$37,'CLASSES DE PROJETOS'!$C$3:$C$37)</f>
        <v>SI</v>
      </c>
      <c r="G158" t="str">
        <f>_xlfn.TEXTJOIN("/",TRUE,"MSV-163MS-"&amp;LD_01[[#This Row],[TRECHO]],_xlfn.XLOOKUP(LD_01[[#This Row],[SIGLA]],'CLASSES DE PROJETOS'!$C$3:$C$37,'CLASSES DE PROJETOS'!$E$3:$E$37))</f>
        <v>MSV-163MS-454-460/31.SI</v>
      </c>
      <c r="H158" s="6" t="str" cm="1">
        <f t="array" ref="H158">_xlfn.TEXTJOIN(",",TRUE,_xlfn._xlws.FILTER(ARQUIVOS[ARQUIVO],(ARQUIVOS[DOCUMENTO]=LD_01[[#This Row],[DOCUMENTO]])*(ARQUIVOS[REVISÃO]=LD_01[[#This Row],[REVISÃO]])*(ARQUIVOS[EXTENSÃO]="pdf")))</f>
        <v>MSV-163MS-454-460-ACA-EXE-DE-J1-009-R00.pdf</v>
      </c>
      <c r="I158" s="6" t="str" cm="1">
        <f t="array" ref="I158">_xlfn.TEXTJOIN(", ",TRUE,_xlfn.UNIQUE(_xlfn._xlws.FILTER(ARQUIVOS_RECEBIDOS!$F$2:$F$5011,ARQUIVOS_RECEBIDOS!$E$2:$E$5011=LD_01[[#This Row],[DOCUMENTO]])))</f>
        <v>R00</v>
      </c>
      <c r="J158" s="13" cm="1">
        <f t="array" ref="J158">_xlfn.UNIQUE(_xlfn._xlws.FILTER(ARQUIVOS[DATA RECEBIMENTO],(ARQUIVOS[DOCUMENTO]=LD_01[[#This Row],[DOCUMENTO]])*(ARQUIVOS[REVISÃO]=LD_01[[#This Row],[REVISÃO]])))</f>
        <v>45838</v>
      </c>
      <c r="K1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01/MSV-163MS-454-460/31.SI/MSV-163MS-454-460-ACA-EXE-DE-J1-009-R00.pdf</v>
      </c>
      <c r="L158" s="6" t="str">
        <f>LD_01[[#This Row],[PASTA]]&amp;"/"&amp;LD_01[[#This Row],[ARQUIVO]]</f>
        <v>MSV-163MS-454-460/31.SI/MSV-163MS-454-460-ACA-EXE-DE-J1-009-R00.pdf</v>
      </c>
    </row>
    <row r="159" spans="1:12" x14ac:dyDescent="0.3">
      <c r="A159" s="6" t="s">
        <v>2926</v>
      </c>
      <c r="B159" s="6" t="str">
        <f>VLOOKUP(LD_01[[#This Row],[DOCUMENTO]],_xlfn.SORTBY(ARQUIVOS_RECEBIDOS!$E$2:$F$5011,ARQUIVOS_RECEBIDOS!$F$2:$F$5011,-1),2,)</f>
        <v>R01</v>
      </c>
      <c r="C159" s="6" t="s">
        <v>4314</v>
      </c>
      <c r="D159" s="8" t="s">
        <v>4090</v>
      </c>
      <c r="E159" s="8" t="s">
        <v>4335</v>
      </c>
      <c r="F159" s="6" t="str">
        <f>_xlfn.XLOOKUP(LD_01[[#This Row],[DISCIPLINA]],'CLASSES DE PROJETOS'!$F$3:$F$37,'CLASSES DE PROJETOS'!$C$3:$C$37)</f>
        <v>SI</v>
      </c>
      <c r="G159" t="str">
        <f>_xlfn.TEXTJOIN("/",TRUE,"MSV-163MS-"&amp;LD_01[[#This Row],[TRECHO]],_xlfn.XLOOKUP(LD_01[[#This Row],[SIGLA]],'CLASSES DE PROJETOS'!$C$3:$C$37,'CLASSES DE PROJETOS'!$E$3:$E$37))</f>
        <v>MSV-163MS-454-460/31.SI</v>
      </c>
      <c r="H159" s="6" t="str" cm="1">
        <f t="array" ref="H159">_xlfn.TEXTJOIN(",",TRUE,_xlfn._xlws.FILTER(ARQUIVOS[ARQUIVO],(ARQUIVOS[DOCUMENTO]=LD_01[[#This Row],[DOCUMENTO]])*(ARQUIVOS[REVISÃO]=LD_01[[#This Row],[REVISÃO]])*(ARQUIVOS[EXTENSÃO]="pdf")))</f>
        <v>MSV-163MS-454-460-ACA-EXE-DE-J1-010-R01.pdf</v>
      </c>
      <c r="I159" s="6" t="str" cm="1">
        <f t="array" ref="I159">_xlfn.TEXTJOIN(", ",TRUE,_xlfn.UNIQUE(_xlfn._xlws.FILTER(ARQUIVOS_RECEBIDOS!$F$2:$F$5011,ARQUIVOS_RECEBIDOS!$E$2:$E$5011=LD_01[[#This Row],[DOCUMENTO]])))</f>
        <v>R01</v>
      </c>
      <c r="J159" s="13" cm="1">
        <f t="array" ref="J159">_xlfn.UNIQUE(_xlfn._xlws.FILTER(ARQUIVOS[DATA RECEBIMENTO],(ARQUIVOS[DOCUMENTO]=LD_01[[#This Row],[DOCUMENTO]])*(ARQUIVOS[REVISÃO]=LD_01[[#This Row],[REVISÃO]])))</f>
        <v>45838</v>
      </c>
      <c r="K1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01/MSV-163MS-454-460/31.SI/MSV-163MS-454-460-ACA-EXE-DE-J1-010-R01.pdf</v>
      </c>
      <c r="L159" s="6" t="str">
        <f>LD_01[[#This Row],[PASTA]]&amp;"/"&amp;LD_01[[#This Row],[ARQUIVO]]</f>
        <v>MSV-163MS-454-460/31.SI/MSV-163MS-454-460-ACA-EXE-DE-J1-010-R01.pdf</v>
      </c>
    </row>
    <row r="160" spans="1:12" ht="28.8" x14ac:dyDescent="0.3">
      <c r="A160" s="6" t="s">
        <v>2927</v>
      </c>
      <c r="B160" s="6" t="str">
        <f>VLOOKUP(LD_01[[#This Row],[DOCUMENTO]],_xlfn.SORTBY(ARQUIVOS_RECEBIDOS!$E$2:$F$5011,ARQUIVOS_RECEBIDOS!$F$2:$F$5011,-1),2,)</f>
        <v>R00</v>
      </c>
      <c r="C160" s="6" t="s">
        <v>4314</v>
      </c>
      <c r="D160" s="8" t="s">
        <v>4179</v>
      </c>
      <c r="E160" s="8" t="s">
        <v>4340</v>
      </c>
      <c r="F160" s="6" t="str">
        <f>_xlfn.XLOOKUP(LD_01[[#This Row],[DISCIPLINA]],'CLASSES DE PROJETOS'!$F$3:$F$37,'CLASSES DE PROJETOS'!$C$3:$C$37)</f>
        <v>OC</v>
      </c>
      <c r="G160" t="str">
        <f>_xlfn.TEXTJOIN("/",TRUE,"MSV-163MS-"&amp;LD_01[[#This Row],[TRECHO]],_xlfn.XLOOKUP(LD_01[[#This Row],[SIGLA]],'CLASSES DE PROJETOS'!$C$3:$C$37,'CLASSES DE PROJETOS'!$E$3:$E$37))</f>
        <v>MSV-163MS-454-460/35.OC</v>
      </c>
      <c r="H160" s="6" t="str" cm="1">
        <f t="array" ref="H160">_xlfn.TEXTJOIN(",",TRUE,_xlfn._xlws.FILTER(ARQUIVOS[ARQUIVO],(ARQUIVOS[DOCUMENTO]=LD_01[[#This Row],[DOCUMENTO]])*(ARQUIVOS[REVISÃO]=LD_01[[#This Row],[REVISÃO]])*(ARQUIVOS[EXTENSÃO]="pdf")))</f>
        <v>MSV-163MS-454-460-ACA-EXE-DE-J2-101-R00.pdf</v>
      </c>
      <c r="I160" s="6" t="str" cm="1">
        <f t="array" ref="I160">_xlfn.TEXTJOIN(", ",TRUE,_xlfn.UNIQUE(_xlfn._xlws.FILTER(ARQUIVOS_RECEBIDOS!$F$2:$F$5011,ARQUIVOS_RECEBIDOS!$E$2:$E$5011=LD_01[[#This Row],[DOCUMENTO]])))</f>
        <v>R00</v>
      </c>
      <c r="J160" s="13" cm="1">
        <f t="array" ref="J160">_xlfn.UNIQUE(_xlfn._xlws.FILTER(ARQUIVOS[DATA RECEBIMENTO],(ARQUIVOS[DOCUMENTO]=LD_01[[#This Row],[DOCUMENTO]])*(ARQUIVOS[REVISÃO]=LD_01[[#This Row],[REVISÃO]])))</f>
        <v>45838</v>
      </c>
      <c r="K1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01/MSV-163MS-454-460/35.OC/MSV-163MS-454-460-ACA-EXE-DE-J2-101-R00.pdf</v>
      </c>
      <c r="L160" s="6" t="str">
        <f>LD_01[[#This Row],[PASTA]]&amp;"/"&amp;LD_01[[#This Row],[ARQUIVO]]</f>
        <v>MSV-163MS-454-460/35.OC/MSV-163MS-454-460-ACA-EXE-DE-J2-101-R00.pdf</v>
      </c>
    </row>
    <row r="161" spans="1:12" ht="43.2" x14ac:dyDescent="0.3">
      <c r="A161" s="6" t="s">
        <v>2956</v>
      </c>
      <c r="B161" s="6" t="str">
        <f>VLOOKUP(LD_01[[#This Row],[DOCUMENTO]],_xlfn.SORTBY(ARQUIVOS_RECEBIDOS!$E$2:$F$5011,ARQUIVOS_RECEBIDOS!$F$2:$F$5011,-1),2,)</f>
        <v>R02</v>
      </c>
      <c r="C161" s="6" t="s">
        <v>4314</v>
      </c>
      <c r="D161" s="8" t="s">
        <v>4188</v>
      </c>
      <c r="E161" s="8" t="s">
        <v>4342</v>
      </c>
      <c r="F161" s="6" t="str">
        <f>_xlfn.XLOOKUP(LD_01[[#This Row],[DISCIPLINA]],'CLASSES DE PROJETOS'!$F$3:$F$37,'CLASSES DE PROJETOS'!$C$3:$C$37)</f>
        <v>EL</v>
      </c>
      <c r="G161" t="str">
        <f>_xlfn.TEXTJOIN("/",TRUE,"MSV-163MS-"&amp;LD_01[[#This Row],[TRECHO]],_xlfn.XLOOKUP(LD_01[[#This Row],[SIGLA]],'CLASSES DE PROJETOS'!$C$3:$C$37,'CLASSES DE PROJETOS'!$E$3:$E$37))</f>
        <v>MSV-163MS-454-460/14.EL</v>
      </c>
      <c r="H161" s="6" t="str" cm="1">
        <f t="array" ref="H161">_xlfn.TEXTJOIN(",",TRUE,_xlfn._xlws.FILTER(ARQUIVOS[ARQUIVO],(ARQUIVOS[DOCUMENTO]=LD_01[[#This Row],[DOCUMENTO]])*(ARQUIVOS[REVISÃO]=LD_01[[#This Row],[REVISÃO]])*(ARQUIVOS[EXTENSÃO]="pdf")))</f>
        <v>MSV-163MS-454-460-ACA-EXE-DE-K2-001-R02.pdf</v>
      </c>
      <c r="I161" s="6" t="str" cm="1">
        <f t="array" ref="I161">_xlfn.TEXTJOIN(", ",TRUE,_xlfn.UNIQUE(_xlfn._xlws.FILTER(ARQUIVOS_RECEBIDOS!$F$2:$F$5011,ARQUIVOS_RECEBIDOS!$E$2:$E$5011=LD_01[[#This Row],[DOCUMENTO]])))</f>
        <v>R02</v>
      </c>
      <c r="J161" s="13" cm="1">
        <f t="array" ref="J161">_xlfn.UNIQUE(_xlfn._xlws.FILTER(ARQUIVOS[DATA RECEBIMENTO],(ARQUIVOS[DOCUMENTO]=LD_01[[#This Row],[DOCUMENTO]])*(ARQUIVOS[REVISÃO]=LD_01[[#This Row],[REVISÃO]])))</f>
        <v>45838</v>
      </c>
      <c r="K1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01/MSV-163MS-454-460/14.EL/MSV-163MS-454-460-ACA-EXE-DE-K2-001-R02.pdf</v>
      </c>
      <c r="L161" s="6" t="str">
        <f>LD_01[[#This Row],[PASTA]]&amp;"/"&amp;LD_01[[#This Row],[ARQUIVO]]</f>
        <v>MSV-163MS-454-460/14.EL/MSV-163MS-454-460-ACA-EXE-DE-K2-001-R02.pdf</v>
      </c>
    </row>
    <row r="162" spans="1:12" ht="43.2" x14ac:dyDescent="0.3">
      <c r="A162" s="6" t="s">
        <v>2957</v>
      </c>
      <c r="B162" s="6" t="str">
        <f>VLOOKUP(LD_01[[#This Row],[DOCUMENTO]],_xlfn.SORTBY(ARQUIVOS_RECEBIDOS!$E$2:$F$5011,ARQUIVOS_RECEBIDOS!$F$2:$F$5011,-1),2,)</f>
        <v>R03</v>
      </c>
      <c r="C162" s="6" t="s">
        <v>4314</v>
      </c>
      <c r="D162" s="8" t="s">
        <v>4189</v>
      </c>
      <c r="E162" s="8" t="s">
        <v>4342</v>
      </c>
      <c r="F162" s="6" t="str">
        <f>_xlfn.XLOOKUP(LD_01[[#This Row],[DISCIPLINA]],'CLASSES DE PROJETOS'!$F$3:$F$37,'CLASSES DE PROJETOS'!$C$3:$C$37)</f>
        <v>EL</v>
      </c>
      <c r="G162" t="str">
        <f>_xlfn.TEXTJOIN("/",TRUE,"MSV-163MS-"&amp;LD_01[[#This Row],[TRECHO]],_xlfn.XLOOKUP(LD_01[[#This Row],[SIGLA]],'CLASSES DE PROJETOS'!$C$3:$C$37,'CLASSES DE PROJETOS'!$E$3:$E$37))</f>
        <v>MSV-163MS-454-460/14.EL</v>
      </c>
      <c r="H162" s="6" t="str" cm="1">
        <f t="array" ref="H162">_xlfn.TEXTJOIN(",",TRUE,_xlfn._xlws.FILTER(ARQUIVOS[ARQUIVO],(ARQUIVOS[DOCUMENTO]=LD_01[[#This Row],[DOCUMENTO]])*(ARQUIVOS[REVISÃO]=LD_01[[#This Row],[REVISÃO]])*(ARQUIVOS[EXTENSÃO]="pdf")))</f>
        <v>MSV-163MS-454-460-ACA-EXE-DE-K2-002-R03.pdf</v>
      </c>
      <c r="I162" s="6" t="str" cm="1">
        <f t="array" ref="I162">_xlfn.TEXTJOIN(", ",TRUE,_xlfn.UNIQUE(_xlfn._xlws.FILTER(ARQUIVOS_RECEBIDOS!$F$2:$F$5011,ARQUIVOS_RECEBIDOS!$E$2:$E$5011=LD_01[[#This Row],[DOCUMENTO]])))</f>
        <v>R03</v>
      </c>
      <c r="J162" s="13" cm="1">
        <f t="array" ref="J162">_xlfn.UNIQUE(_xlfn._xlws.FILTER(ARQUIVOS[DATA RECEBIMENTO],(ARQUIVOS[DOCUMENTO]=LD_01[[#This Row],[DOCUMENTO]])*(ARQUIVOS[REVISÃO]=LD_01[[#This Row],[REVISÃO]])))</f>
        <v>45838</v>
      </c>
      <c r="K1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01/MSV-163MS-454-460/14.EL/MSV-163MS-454-460-ACA-EXE-DE-K2-002-R03.pdf</v>
      </c>
      <c r="L162" s="6" t="str">
        <f>LD_01[[#This Row],[PASTA]]&amp;"/"&amp;LD_01[[#This Row],[ARQUIVO]]</f>
        <v>MSV-163MS-454-460/14.EL/MSV-163MS-454-460-ACA-EXE-DE-K2-002-R03.pdf</v>
      </c>
    </row>
    <row r="163" spans="1:12" ht="43.2" x14ac:dyDescent="0.3">
      <c r="A163" s="6" t="s">
        <v>2958</v>
      </c>
      <c r="B163" s="6" t="str">
        <f>VLOOKUP(LD_01[[#This Row],[DOCUMENTO]],_xlfn.SORTBY(ARQUIVOS_RECEBIDOS!$E$2:$F$5011,ARQUIVOS_RECEBIDOS!$F$2:$F$5011,-1),2,)</f>
        <v>R05</v>
      </c>
      <c r="C163" s="6" t="s">
        <v>4314</v>
      </c>
      <c r="D163" s="8" t="s">
        <v>4190</v>
      </c>
      <c r="E163" s="8" t="s">
        <v>4342</v>
      </c>
      <c r="F163" s="6" t="str">
        <f>_xlfn.XLOOKUP(LD_01[[#This Row],[DISCIPLINA]],'CLASSES DE PROJETOS'!$F$3:$F$37,'CLASSES DE PROJETOS'!$C$3:$C$37)</f>
        <v>EL</v>
      </c>
      <c r="G163" t="str">
        <f>_xlfn.TEXTJOIN("/",TRUE,"MSV-163MS-"&amp;LD_01[[#This Row],[TRECHO]],_xlfn.XLOOKUP(LD_01[[#This Row],[SIGLA]],'CLASSES DE PROJETOS'!$C$3:$C$37,'CLASSES DE PROJETOS'!$E$3:$E$37))</f>
        <v>MSV-163MS-454-460/14.EL</v>
      </c>
      <c r="H163" s="6" t="str" cm="1">
        <f t="array" ref="H163">_xlfn.TEXTJOIN(",",TRUE,_xlfn._xlws.FILTER(ARQUIVOS[ARQUIVO],(ARQUIVOS[DOCUMENTO]=LD_01[[#This Row],[DOCUMENTO]])*(ARQUIVOS[REVISÃO]=LD_01[[#This Row],[REVISÃO]])*(ARQUIVOS[EXTENSÃO]="pdf")))</f>
        <v>MSV-163MS-454-460-ACA-EXE-DE-K2-003-R05.pdf</v>
      </c>
      <c r="I163" s="6" t="str" cm="1">
        <f t="array" ref="I163">_xlfn.TEXTJOIN(", ",TRUE,_xlfn.UNIQUE(_xlfn._xlws.FILTER(ARQUIVOS_RECEBIDOS!$F$2:$F$5011,ARQUIVOS_RECEBIDOS!$E$2:$E$5011=LD_01[[#This Row],[DOCUMENTO]])))</f>
        <v>R05</v>
      </c>
      <c r="J163" s="13" cm="1">
        <f t="array" ref="J163">_xlfn.UNIQUE(_xlfn._xlws.FILTER(ARQUIVOS[DATA RECEBIMENTO],(ARQUIVOS[DOCUMENTO]=LD_01[[#This Row],[DOCUMENTO]])*(ARQUIVOS[REVISÃO]=LD_01[[#This Row],[REVISÃO]])))</f>
        <v>45838</v>
      </c>
      <c r="K1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01/MSV-163MS-454-460/14.EL/MSV-163MS-454-460-ACA-EXE-DE-K2-003-R05.pdf</v>
      </c>
      <c r="L163" s="6" t="str">
        <f>LD_01[[#This Row],[PASTA]]&amp;"/"&amp;LD_01[[#This Row],[ARQUIVO]]</f>
        <v>MSV-163MS-454-460/14.EL/MSV-163MS-454-460-ACA-EXE-DE-K2-003-R05.pdf</v>
      </c>
    </row>
    <row r="164" spans="1:12" ht="43.2" x14ac:dyDescent="0.3">
      <c r="A164" s="6" t="s">
        <v>2959</v>
      </c>
      <c r="B164" s="6" t="str">
        <f>VLOOKUP(LD_01[[#This Row],[DOCUMENTO]],_xlfn.SORTBY(ARQUIVOS_RECEBIDOS!$E$2:$F$5011,ARQUIVOS_RECEBIDOS!$F$2:$F$5011,-1),2,)</f>
        <v>R05</v>
      </c>
      <c r="C164" s="6" t="s">
        <v>4314</v>
      </c>
      <c r="D164" s="8" t="s">
        <v>4190</v>
      </c>
      <c r="E164" s="8" t="s">
        <v>4342</v>
      </c>
      <c r="F164" s="6" t="str">
        <f>_xlfn.XLOOKUP(LD_01[[#This Row],[DISCIPLINA]],'CLASSES DE PROJETOS'!$F$3:$F$37,'CLASSES DE PROJETOS'!$C$3:$C$37)</f>
        <v>EL</v>
      </c>
      <c r="G164" t="str">
        <f>_xlfn.TEXTJOIN("/",TRUE,"MSV-163MS-"&amp;LD_01[[#This Row],[TRECHO]],_xlfn.XLOOKUP(LD_01[[#This Row],[SIGLA]],'CLASSES DE PROJETOS'!$C$3:$C$37,'CLASSES DE PROJETOS'!$E$3:$E$37))</f>
        <v>MSV-163MS-454-460/14.EL</v>
      </c>
      <c r="H164" s="6" t="str" cm="1">
        <f t="array" ref="H164">_xlfn.TEXTJOIN(",",TRUE,_xlfn._xlws.FILTER(ARQUIVOS[ARQUIVO],(ARQUIVOS[DOCUMENTO]=LD_01[[#This Row],[DOCUMENTO]])*(ARQUIVOS[REVISÃO]=LD_01[[#This Row],[REVISÃO]])*(ARQUIVOS[EXTENSÃO]="pdf")))</f>
        <v>MSV-163MS-454-460-ACA-EXE-DE-K2-004-R05.pdf</v>
      </c>
      <c r="I164" s="6" t="str" cm="1">
        <f t="array" ref="I164">_xlfn.TEXTJOIN(", ",TRUE,_xlfn.UNIQUE(_xlfn._xlws.FILTER(ARQUIVOS_RECEBIDOS!$F$2:$F$5011,ARQUIVOS_RECEBIDOS!$E$2:$E$5011=LD_01[[#This Row],[DOCUMENTO]])))</f>
        <v>R05</v>
      </c>
      <c r="J164" s="13" cm="1">
        <f t="array" ref="J164">_xlfn.UNIQUE(_xlfn._xlws.FILTER(ARQUIVOS[DATA RECEBIMENTO],(ARQUIVOS[DOCUMENTO]=LD_01[[#This Row],[DOCUMENTO]])*(ARQUIVOS[REVISÃO]=LD_01[[#This Row],[REVISÃO]])))</f>
        <v>45838</v>
      </c>
      <c r="K1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01/MSV-163MS-454-460/14.EL/MSV-163MS-454-460-ACA-EXE-DE-K2-004-R05.pdf</v>
      </c>
      <c r="L164" s="6" t="str">
        <f>LD_01[[#This Row],[PASTA]]&amp;"/"&amp;LD_01[[#This Row],[ARQUIVO]]</f>
        <v>MSV-163MS-454-460/14.EL/MSV-163MS-454-460-ACA-EXE-DE-K2-004-R05.pdf</v>
      </c>
    </row>
    <row r="165" spans="1:12" ht="43.2" x14ac:dyDescent="0.3">
      <c r="A165" s="6" t="s">
        <v>2960</v>
      </c>
      <c r="B165" s="6" t="str">
        <f>VLOOKUP(LD_01[[#This Row],[DOCUMENTO]],_xlfn.SORTBY(ARQUIVOS_RECEBIDOS!$E$2:$F$5011,ARQUIVOS_RECEBIDOS!$F$2:$F$5011,-1),2,)</f>
        <v>R04</v>
      </c>
      <c r="C165" s="6" t="s">
        <v>4314</v>
      </c>
      <c r="D165" s="8" t="s">
        <v>4191</v>
      </c>
      <c r="E165" s="8" t="s">
        <v>4342</v>
      </c>
      <c r="F165" s="6" t="str">
        <f>_xlfn.XLOOKUP(LD_01[[#This Row],[DISCIPLINA]],'CLASSES DE PROJETOS'!$F$3:$F$37,'CLASSES DE PROJETOS'!$C$3:$C$37)</f>
        <v>EL</v>
      </c>
      <c r="G165" t="str">
        <f>_xlfn.TEXTJOIN("/",TRUE,"MSV-163MS-"&amp;LD_01[[#This Row],[TRECHO]],_xlfn.XLOOKUP(LD_01[[#This Row],[SIGLA]],'CLASSES DE PROJETOS'!$C$3:$C$37,'CLASSES DE PROJETOS'!$E$3:$E$37))</f>
        <v>MSV-163MS-454-460/14.EL</v>
      </c>
      <c r="H165" s="6" t="str" cm="1">
        <f t="array" ref="H165">_xlfn.TEXTJOIN(",",TRUE,_xlfn._xlws.FILTER(ARQUIVOS[ARQUIVO],(ARQUIVOS[DOCUMENTO]=LD_01[[#This Row],[DOCUMENTO]])*(ARQUIVOS[REVISÃO]=LD_01[[#This Row],[REVISÃO]])*(ARQUIVOS[EXTENSÃO]="pdf")))</f>
        <v>MSV-163MS-454-460-ACA-EXE-DE-K2-005-R04.pdf</v>
      </c>
      <c r="I165" s="6" t="str" cm="1">
        <f t="array" ref="I165">_xlfn.TEXTJOIN(", ",TRUE,_xlfn.UNIQUE(_xlfn._xlws.FILTER(ARQUIVOS_RECEBIDOS!$F$2:$F$5011,ARQUIVOS_RECEBIDOS!$E$2:$E$5011=LD_01[[#This Row],[DOCUMENTO]])))</f>
        <v>R03, R04</v>
      </c>
      <c r="J165" s="13" cm="1">
        <f t="array" ref="J165">_xlfn.UNIQUE(_xlfn._xlws.FILTER(ARQUIVOS[DATA RECEBIMENTO],(ARQUIVOS[DOCUMENTO]=LD_01[[#This Row],[DOCUMENTO]])*(ARQUIVOS[REVISÃO]=LD_01[[#This Row],[REVISÃO]])))</f>
        <v>45895</v>
      </c>
      <c r="K1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01/MSV-163MS-454-460/14.EL/MSV-163MS-454-460-ACA-EXE-DE-K2-005-R04.pdf</v>
      </c>
      <c r="L165" s="6" t="str">
        <f>LD_01[[#This Row],[PASTA]]&amp;"/"&amp;LD_01[[#This Row],[ARQUIVO]]</f>
        <v>MSV-163MS-454-460/14.EL/MSV-163MS-454-460-ACA-EXE-DE-K2-005-R04.pdf</v>
      </c>
    </row>
    <row r="166" spans="1:12" ht="43.2" x14ac:dyDescent="0.3">
      <c r="A166" s="6" t="s">
        <v>2948</v>
      </c>
      <c r="B166" s="6" t="str">
        <f>VLOOKUP(LD_01[[#This Row],[DOCUMENTO]],_xlfn.SORTBY(ARQUIVOS_RECEBIDOS!$E$2:$F$5011,ARQUIVOS_RECEBIDOS!$F$2:$F$5011,-1),2,)</f>
        <v>R01</v>
      </c>
      <c r="C166" s="6" t="s">
        <v>4314</v>
      </c>
      <c r="D166" s="8" t="s">
        <v>4181</v>
      </c>
      <c r="E166" s="8" t="s">
        <v>4341</v>
      </c>
      <c r="F166" s="6" t="str">
        <f>_xlfn.XLOOKUP(LD_01[[#This Row],[DISCIPLINA]],'CLASSES DE PROJETOS'!$F$3:$F$37,'CLASSES DE PROJETOS'!$C$3:$C$37)</f>
        <v>ES</v>
      </c>
      <c r="G166" t="str">
        <f>_xlfn.TEXTJOIN("/",TRUE,"MSV-163MS-"&amp;LD_01[[#This Row],[TRECHO]],_xlfn.XLOOKUP(LD_01[[#This Row],[SIGLA]],'CLASSES DE PROJETOS'!$C$3:$C$37,'CLASSES DE PROJETOS'!$E$3:$E$37))</f>
        <v>MSV-163MS-454-460/16.ES</v>
      </c>
      <c r="H166" s="6" t="str" cm="1">
        <f t="array" ref="H166">_xlfn.TEXTJOIN(",",TRUE,_xlfn._xlws.FILTER(ARQUIVOS[ARQUIVO],(ARQUIVOS[DOCUMENTO]=LD_01[[#This Row],[DOCUMENTO]])*(ARQUIVOS[REVISÃO]=LD_01[[#This Row],[REVISÃO]])*(ARQUIVOS[EXTENSÃO]="pdf")))</f>
        <v>MSV-163MS-454-460-ACA-EXE-DE-L2-001-R01.pdf</v>
      </c>
      <c r="I166" s="6" t="str" cm="1">
        <f t="array" ref="I166">_xlfn.TEXTJOIN(", ",TRUE,_xlfn.UNIQUE(_xlfn._xlws.FILTER(ARQUIVOS_RECEBIDOS!$F$2:$F$5011,ARQUIVOS_RECEBIDOS!$E$2:$E$5011=LD_01[[#This Row],[DOCUMENTO]])))</f>
        <v>R00, R01</v>
      </c>
      <c r="J166" s="13" cm="1">
        <f t="array" ref="J166">_xlfn.UNIQUE(_xlfn._xlws.FILTER(ARQUIVOS[DATA RECEBIMENTO],(ARQUIVOS[DOCUMENTO]=LD_01[[#This Row],[DOCUMENTO]])*(ARQUIVOS[REVISÃO]=LD_01[[#This Row],[REVISÃO]])))</f>
        <v>45895</v>
      </c>
      <c r="K1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01/MSV-163MS-454-460/16.ES/MSV-163MS-454-460-ACA-EXE-DE-L2-001-R01.pdf</v>
      </c>
      <c r="L166" s="6" t="str">
        <f>LD_01[[#This Row],[PASTA]]&amp;"/"&amp;LD_01[[#This Row],[ARQUIVO]]</f>
        <v>MSV-163MS-454-460/16.ES/MSV-163MS-454-460-ACA-EXE-DE-L2-001-R01.pdf</v>
      </c>
    </row>
    <row r="167" spans="1:12" ht="28.8" x14ac:dyDescent="0.3">
      <c r="A167" s="6" t="s">
        <v>2949</v>
      </c>
      <c r="B167" s="6" t="str">
        <f>VLOOKUP(LD_01[[#This Row],[DOCUMENTO]],_xlfn.SORTBY(ARQUIVOS_RECEBIDOS!$E$2:$F$5011,ARQUIVOS_RECEBIDOS!$F$2:$F$5011,-1),2,)</f>
        <v>R01</v>
      </c>
      <c r="C167" s="6" t="s">
        <v>4314</v>
      </c>
      <c r="D167" s="8" t="s">
        <v>4182</v>
      </c>
      <c r="E167" s="8" t="s">
        <v>4341</v>
      </c>
      <c r="F167" s="6" t="str">
        <f>_xlfn.XLOOKUP(LD_01[[#This Row],[DISCIPLINA]],'CLASSES DE PROJETOS'!$F$3:$F$37,'CLASSES DE PROJETOS'!$C$3:$C$37)</f>
        <v>ES</v>
      </c>
      <c r="G167" t="str">
        <f>_xlfn.TEXTJOIN("/",TRUE,"MSV-163MS-"&amp;LD_01[[#This Row],[TRECHO]],_xlfn.XLOOKUP(LD_01[[#This Row],[SIGLA]],'CLASSES DE PROJETOS'!$C$3:$C$37,'CLASSES DE PROJETOS'!$E$3:$E$37))</f>
        <v>MSV-163MS-454-460/16.ES</v>
      </c>
      <c r="H167" s="6" t="str" cm="1">
        <f t="array" ref="H167">_xlfn.TEXTJOIN(",",TRUE,_xlfn._xlws.FILTER(ARQUIVOS[ARQUIVO],(ARQUIVOS[DOCUMENTO]=LD_01[[#This Row],[DOCUMENTO]])*(ARQUIVOS[REVISÃO]=LD_01[[#This Row],[REVISÃO]])*(ARQUIVOS[EXTENSÃO]="pdf")))</f>
        <v>MSV-163MS-454-460-ACA-EXE-DE-L2-002-R01.pdf</v>
      </c>
      <c r="I167" s="6" t="str" cm="1">
        <f t="array" ref="I167">_xlfn.TEXTJOIN(", ",TRUE,_xlfn.UNIQUE(_xlfn._xlws.FILTER(ARQUIVOS_RECEBIDOS!$F$2:$F$5011,ARQUIVOS_RECEBIDOS!$E$2:$E$5011=LD_01[[#This Row],[DOCUMENTO]])))</f>
        <v>R00, R01</v>
      </c>
      <c r="J167" s="13" cm="1">
        <f t="array" ref="J167">_xlfn.UNIQUE(_xlfn._xlws.FILTER(ARQUIVOS[DATA RECEBIMENTO],(ARQUIVOS[DOCUMENTO]=LD_01[[#This Row],[DOCUMENTO]])*(ARQUIVOS[REVISÃO]=LD_01[[#This Row],[REVISÃO]])))</f>
        <v>45895</v>
      </c>
      <c r="K1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01/MSV-163MS-454-460/16.ES/MSV-163MS-454-460-ACA-EXE-DE-L2-002-R01.pdf</v>
      </c>
      <c r="L167" s="6" t="str">
        <f>LD_01[[#This Row],[PASTA]]&amp;"/"&amp;LD_01[[#This Row],[ARQUIVO]]</f>
        <v>MSV-163MS-454-460/16.ES/MSV-163MS-454-460-ACA-EXE-DE-L2-002-R01.pdf</v>
      </c>
    </row>
    <row r="168" spans="1:12" ht="28.8" x14ac:dyDescent="0.3">
      <c r="A168" s="6" t="s">
        <v>2950</v>
      </c>
      <c r="B168" s="6" t="str">
        <f>VLOOKUP(LD_01[[#This Row],[DOCUMENTO]],_xlfn.SORTBY(ARQUIVOS_RECEBIDOS!$E$2:$F$5011,ARQUIVOS_RECEBIDOS!$F$2:$F$5011,-1),2,)</f>
        <v>R01</v>
      </c>
      <c r="C168" s="6" t="s">
        <v>4314</v>
      </c>
      <c r="D168" s="8" t="s">
        <v>4183</v>
      </c>
      <c r="E168" s="8" t="s">
        <v>4341</v>
      </c>
      <c r="F168" s="6" t="str">
        <f>_xlfn.XLOOKUP(LD_01[[#This Row],[DISCIPLINA]],'CLASSES DE PROJETOS'!$F$3:$F$37,'CLASSES DE PROJETOS'!$C$3:$C$37)</f>
        <v>ES</v>
      </c>
      <c r="G168" t="str">
        <f>_xlfn.TEXTJOIN("/",TRUE,"MSV-163MS-"&amp;LD_01[[#This Row],[TRECHO]],_xlfn.XLOOKUP(LD_01[[#This Row],[SIGLA]],'CLASSES DE PROJETOS'!$C$3:$C$37,'CLASSES DE PROJETOS'!$E$3:$E$37))</f>
        <v>MSV-163MS-454-460/16.ES</v>
      </c>
      <c r="H168" s="6" t="str" cm="1">
        <f t="array" ref="H168">_xlfn.TEXTJOIN(",",TRUE,_xlfn._xlws.FILTER(ARQUIVOS[ARQUIVO],(ARQUIVOS[DOCUMENTO]=LD_01[[#This Row],[DOCUMENTO]])*(ARQUIVOS[REVISÃO]=LD_01[[#This Row],[REVISÃO]])*(ARQUIVOS[EXTENSÃO]="pdf")))</f>
        <v>MSV-163MS-454-460-ACA-EXE-DE-L2-003-R01.pdf</v>
      </c>
      <c r="I168" s="6" t="str" cm="1">
        <f t="array" ref="I168">_xlfn.TEXTJOIN(", ",TRUE,_xlfn.UNIQUE(_xlfn._xlws.FILTER(ARQUIVOS_RECEBIDOS!$F$2:$F$5011,ARQUIVOS_RECEBIDOS!$E$2:$E$5011=LD_01[[#This Row],[DOCUMENTO]])))</f>
        <v>R00, R01</v>
      </c>
      <c r="J168" s="13" cm="1">
        <f t="array" ref="J168">_xlfn.UNIQUE(_xlfn._xlws.FILTER(ARQUIVOS[DATA RECEBIMENTO],(ARQUIVOS[DOCUMENTO]=LD_01[[#This Row],[DOCUMENTO]])*(ARQUIVOS[REVISÃO]=LD_01[[#This Row],[REVISÃO]])))</f>
        <v>45895</v>
      </c>
      <c r="K1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01/MSV-163MS-454-460/16.ES/MSV-163MS-454-460-ACA-EXE-DE-L2-003-R01.pdf</v>
      </c>
      <c r="L168" s="6" t="str">
        <f>LD_01[[#This Row],[PASTA]]&amp;"/"&amp;LD_01[[#This Row],[ARQUIVO]]</f>
        <v>MSV-163MS-454-460/16.ES/MSV-163MS-454-460-ACA-EXE-DE-L2-003-R01.pdf</v>
      </c>
    </row>
    <row r="169" spans="1:12" ht="28.8" x14ac:dyDescent="0.3">
      <c r="A169" s="6" t="s">
        <v>2951</v>
      </c>
      <c r="B169" s="6" t="str">
        <f>VLOOKUP(LD_01[[#This Row],[DOCUMENTO]],_xlfn.SORTBY(ARQUIVOS_RECEBIDOS!$E$2:$F$5011,ARQUIVOS_RECEBIDOS!$F$2:$F$5011,-1),2,)</f>
        <v>R01</v>
      </c>
      <c r="C169" s="6" t="s">
        <v>4314</v>
      </c>
      <c r="D169" s="8" t="s">
        <v>4184</v>
      </c>
      <c r="E169" s="8" t="s">
        <v>4341</v>
      </c>
      <c r="F169" s="6" t="str">
        <f>_xlfn.XLOOKUP(LD_01[[#This Row],[DISCIPLINA]],'CLASSES DE PROJETOS'!$F$3:$F$37,'CLASSES DE PROJETOS'!$C$3:$C$37)</f>
        <v>ES</v>
      </c>
      <c r="G169" t="str">
        <f>_xlfn.TEXTJOIN("/",TRUE,"MSV-163MS-"&amp;LD_01[[#This Row],[TRECHO]],_xlfn.XLOOKUP(LD_01[[#This Row],[SIGLA]],'CLASSES DE PROJETOS'!$C$3:$C$37,'CLASSES DE PROJETOS'!$E$3:$E$37))</f>
        <v>MSV-163MS-454-460/16.ES</v>
      </c>
      <c r="H169" s="6" t="str" cm="1">
        <f t="array" ref="H169">_xlfn.TEXTJOIN(",",TRUE,_xlfn._xlws.FILTER(ARQUIVOS[ARQUIVO],(ARQUIVOS[DOCUMENTO]=LD_01[[#This Row],[DOCUMENTO]])*(ARQUIVOS[REVISÃO]=LD_01[[#This Row],[REVISÃO]])*(ARQUIVOS[EXTENSÃO]="pdf")))</f>
        <v>MSV-163MS-454-460-ACA-EXE-DE-L2-004-R01.pdf</v>
      </c>
      <c r="I169" s="6" t="str" cm="1">
        <f t="array" ref="I169">_xlfn.TEXTJOIN(", ",TRUE,_xlfn.UNIQUE(_xlfn._xlws.FILTER(ARQUIVOS_RECEBIDOS!$F$2:$F$5011,ARQUIVOS_RECEBIDOS!$E$2:$E$5011=LD_01[[#This Row],[DOCUMENTO]])))</f>
        <v>R00, R01</v>
      </c>
      <c r="J169" s="13" cm="1">
        <f t="array" ref="J169">_xlfn.UNIQUE(_xlfn._xlws.FILTER(ARQUIVOS[DATA RECEBIMENTO],(ARQUIVOS[DOCUMENTO]=LD_01[[#This Row],[DOCUMENTO]])*(ARQUIVOS[REVISÃO]=LD_01[[#This Row],[REVISÃO]])))</f>
        <v>45931</v>
      </c>
      <c r="K1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01/MSV-163MS-454-460/16.ES/MSV-163MS-454-460-ACA-EXE-DE-L2-004-R01.pdf</v>
      </c>
      <c r="L169" s="6" t="str">
        <f>LD_01[[#This Row],[PASTA]]&amp;"/"&amp;LD_01[[#This Row],[ARQUIVO]]</f>
        <v>MSV-163MS-454-460/16.ES/MSV-163MS-454-460-ACA-EXE-DE-L2-004-R01.pdf</v>
      </c>
    </row>
    <row r="170" spans="1:12" ht="28.8" x14ac:dyDescent="0.3">
      <c r="A170" s="6" t="s">
        <v>2952</v>
      </c>
      <c r="B170" s="6" t="str">
        <f>VLOOKUP(LD_01[[#This Row],[DOCUMENTO]],_xlfn.SORTBY(ARQUIVOS_RECEBIDOS!$E$2:$F$5011,ARQUIVOS_RECEBIDOS!$F$2:$F$5011,-1),2,)</f>
        <v>R01</v>
      </c>
      <c r="C170" s="6" t="s">
        <v>4314</v>
      </c>
      <c r="D170" s="8" t="s">
        <v>4185</v>
      </c>
      <c r="E170" s="8" t="s">
        <v>4341</v>
      </c>
      <c r="F170" s="6" t="str">
        <f>_xlfn.XLOOKUP(LD_01[[#This Row],[DISCIPLINA]],'CLASSES DE PROJETOS'!$F$3:$F$37,'CLASSES DE PROJETOS'!$C$3:$C$37)</f>
        <v>ES</v>
      </c>
      <c r="G170" t="str">
        <f>_xlfn.TEXTJOIN("/",TRUE,"MSV-163MS-"&amp;LD_01[[#This Row],[TRECHO]],_xlfn.XLOOKUP(LD_01[[#This Row],[SIGLA]],'CLASSES DE PROJETOS'!$C$3:$C$37,'CLASSES DE PROJETOS'!$E$3:$E$37))</f>
        <v>MSV-163MS-454-460/16.ES</v>
      </c>
      <c r="H170" s="6" t="str" cm="1">
        <f t="array" ref="H170">_xlfn.TEXTJOIN(",",TRUE,_xlfn._xlws.FILTER(ARQUIVOS[ARQUIVO],(ARQUIVOS[DOCUMENTO]=LD_01[[#This Row],[DOCUMENTO]])*(ARQUIVOS[REVISÃO]=LD_01[[#This Row],[REVISÃO]])*(ARQUIVOS[EXTENSÃO]="pdf")))</f>
        <v>MSV-163MS-454-460-ACA-EXE-DE-L2-005-R01.pdf</v>
      </c>
      <c r="I170" s="6" t="str" cm="1">
        <f t="array" ref="I170">_xlfn.TEXTJOIN(", ",TRUE,_xlfn.UNIQUE(_xlfn._xlws.FILTER(ARQUIVOS_RECEBIDOS!$F$2:$F$5011,ARQUIVOS_RECEBIDOS!$E$2:$E$5011=LD_01[[#This Row],[DOCUMENTO]])))</f>
        <v>R00, R01</v>
      </c>
      <c r="J170" s="13" cm="1">
        <f t="array" ref="J170">_xlfn.UNIQUE(_xlfn._xlws.FILTER(ARQUIVOS[DATA RECEBIMENTO],(ARQUIVOS[DOCUMENTO]=LD_01[[#This Row],[DOCUMENTO]])*(ARQUIVOS[REVISÃO]=LD_01[[#This Row],[REVISÃO]])))</f>
        <v>45931</v>
      </c>
      <c r="K1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01/MSV-163MS-454-460/16.ES/MSV-163MS-454-460-ACA-EXE-DE-L2-005-R01.pdf</v>
      </c>
      <c r="L170" s="6" t="str">
        <f>LD_01[[#This Row],[PASTA]]&amp;"/"&amp;LD_01[[#This Row],[ARQUIVO]]</f>
        <v>MSV-163MS-454-460/16.ES/MSV-163MS-454-460-ACA-EXE-DE-L2-005-R01.pdf</v>
      </c>
    </row>
    <row r="171" spans="1:12" ht="28.8" x14ac:dyDescent="0.3">
      <c r="A171" s="6" t="s">
        <v>2953</v>
      </c>
      <c r="B171" s="6" t="str">
        <f>VLOOKUP(LD_01[[#This Row],[DOCUMENTO]],_xlfn.SORTBY(ARQUIVOS_RECEBIDOS!$E$2:$F$5011,ARQUIVOS_RECEBIDOS!$F$2:$F$5011,-1),2,)</f>
        <v>R01</v>
      </c>
      <c r="C171" s="6" t="s">
        <v>4314</v>
      </c>
      <c r="D171" s="8" t="s">
        <v>4185</v>
      </c>
      <c r="E171" s="8" t="s">
        <v>4341</v>
      </c>
      <c r="F171" s="6" t="str">
        <f>_xlfn.XLOOKUP(LD_01[[#This Row],[DISCIPLINA]],'CLASSES DE PROJETOS'!$F$3:$F$37,'CLASSES DE PROJETOS'!$C$3:$C$37)</f>
        <v>ES</v>
      </c>
      <c r="G171" t="str">
        <f>_xlfn.TEXTJOIN("/",TRUE,"MSV-163MS-"&amp;LD_01[[#This Row],[TRECHO]],_xlfn.XLOOKUP(LD_01[[#This Row],[SIGLA]],'CLASSES DE PROJETOS'!$C$3:$C$37,'CLASSES DE PROJETOS'!$E$3:$E$37))</f>
        <v>MSV-163MS-454-460/16.ES</v>
      </c>
      <c r="H171" s="6" t="str" cm="1">
        <f t="array" ref="H171">_xlfn.TEXTJOIN(",",TRUE,_xlfn._xlws.FILTER(ARQUIVOS[ARQUIVO],(ARQUIVOS[DOCUMENTO]=LD_01[[#This Row],[DOCUMENTO]])*(ARQUIVOS[REVISÃO]=LD_01[[#This Row],[REVISÃO]])*(ARQUIVOS[EXTENSÃO]="pdf")))</f>
        <v>MSV-163MS-454-460-ACA-EXE-DE-L2-006-R01.pdf</v>
      </c>
      <c r="I171" s="6" t="str" cm="1">
        <f t="array" ref="I171">_xlfn.TEXTJOIN(", ",TRUE,_xlfn.UNIQUE(_xlfn._xlws.FILTER(ARQUIVOS_RECEBIDOS!$F$2:$F$5011,ARQUIVOS_RECEBIDOS!$E$2:$E$5011=LD_01[[#This Row],[DOCUMENTO]])))</f>
        <v>R00, R01</v>
      </c>
      <c r="J171" s="13" cm="1">
        <f t="array" ref="J171">_xlfn.UNIQUE(_xlfn._xlws.FILTER(ARQUIVOS[DATA RECEBIMENTO],(ARQUIVOS[DOCUMENTO]=LD_01[[#This Row],[DOCUMENTO]])*(ARQUIVOS[REVISÃO]=LD_01[[#This Row],[REVISÃO]])))</f>
        <v>45931</v>
      </c>
      <c r="K1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01/MSV-163MS-454-460/16.ES/MSV-163MS-454-460-ACA-EXE-DE-L2-006-R01.pdf</v>
      </c>
      <c r="L171" s="6" t="str">
        <f>LD_01[[#This Row],[PASTA]]&amp;"/"&amp;LD_01[[#This Row],[ARQUIVO]]</f>
        <v>MSV-163MS-454-460/16.ES/MSV-163MS-454-460-ACA-EXE-DE-L2-006-R01.pdf</v>
      </c>
    </row>
    <row r="172" spans="1:12" ht="28.8" x14ac:dyDescent="0.3">
      <c r="A172" s="6" t="s">
        <v>2954</v>
      </c>
      <c r="B172" s="6" t="str">
        <f>VLOOKUP(LD_01[[#This Row],[DOCUMENTO]],_xlfn.SORTBY(ARQUIVOS_RECEBIDOS!$E$2:$F$5011,ARQUIVOS_RECEBIDOS!$F$2:$F$5011,-1),2,)</f>
        <v>R01</v>
      </c>
      <c r="C172" s="6" t="s">
        <v>4314</v>
      </c>
      <c r="D172" s="8" t="s">
        <v>4186</v>
      </c>
      <c r="E172" s="8" t="s">
        <v>4341</v>
      </c>
      <c r="F172" s="6" t="str">
        <f>_xlfn.XLOOKUP(LD_01[[#This Row],[DISCIPLINA]],'CLASSES DE PROJETOS'!$F$3:$F$37,'CLASSES DE PROJETOS'!$C$3:$C$37)</f>
        <v>ES</v>
      </c>
      <c r="G172" t="str">
        <f>_xlfn.TEXTJOIN("/",TRUE,"MSV-163MS-"&amp;LD_01[[#This Row],[TRECHO]],_xlfn.XLOOKUP(LD_01[[#This Row],[SIGLA]],'CLASSES DE PROJETOS'!$C$3:$C$37,'CLASSES DE PROJETOS'!$E$3:$E$37))</f>
        <v>MSV-163MS-454-460/16.ES</v>
      </c>
      <c r="H172" s="6" t="str" cm="1">
        <f t="array" ref="H172">_xlfn.TEXTJOIN(",",TRUE,_xlfn._xlws.FILTER(ARQUIVOS[ARQUIVO],(ARQUIVOS[DOCUMENTO]=LD_01[[#This Row],[DOCUMENTO]])*(ARQUIVOS[REVISÃO]=LD_01[[#This Row],[REVISÃO]])*(ARQUIVOS[EXTENSÃO]="pdf")))</f>
        <v>MSV-163MS-454-460-ACA-EXE-DE-L2-007-R01.pdf</v>
      </c>
      <c r="I172" s="6" t="str" cm="1">
        <f t="array" ref="I172">_xlfn.TEXTJOIN(", ",TRUE,_xlfn.UNIQUE(_xlfn._xlws.FILTER(ARQUIVOS_RECEBIDOS!$F$2:$F$5011,ARQUIVOS_RECEBIDOS!$E$2:$E$5011=LD_01[[#This Row],[DOCUMENTO]])))</f>
        <v>R00, R01</v>
      </c>
      <c r="J172" s="13" cm="1">
        <f t="array" ref="J172">_xlfn.UNIQUE(_xlfn._xlws.FILTER(ARQUIVOS[DATA RECEBIMENTO],(ARQUIVOS[DOCUMENTO]=LD_01[[#This Row],[DOCUMENTO]])*(ARQUIVOS[REVISÃO]=LD_01[[#This Row],[REVISÃO]])))</f>
        <v>45931</v>
      </c>
      <c r="K1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01/MSV-163MS-454-460/16.ES/MSV-163MS-454-460-ACA-EXE-DE-L2-007-R01.pdf</v>
      </c>
      <c r="L172" s="6" t="str">
        <f>LD_01[[#This Row],[PASTA]]&amp;"/"&amp;LD_01[[#This Row],[ARQUIVO]]</f>
        <v>MSV-163MS-454-460/16.ES/MSV-163MS-454-460-ACA-EXE-DE-L2-007-R01.pdf</v>
      </c>
    </row>
    <row r="173" spans="1:12" ht="28.8" x14ac:dyDescent="0.3">
      <c r="A173" s="6" t="s">
        <v>2987</v>
      </c>
      <c r="B173" s="6" t="str">
        <f>VLOOKUP(LD_01[[#This Row],[DOCUMENTO]],_xlfn.SORTBY(ARQUIVOS_RECEBIDOS!$E$2:$F$5011,ARQUIVOS_RECEBIDOS!$F$2:$F$5011,-1),2,)</f>
        <v>R03</v>
      </c>
      <c r="C173" s="6" t="s">
        <v>4314</v>
      </c>
      <c r="D173" s="8" t="s">
        <v>4174</v>
      </c>
      <c r="E173" s="8" t="s">
        <v>4337</v>
      </c>
      <c r="F173" s="6" t="str">
        <f>_xlfn.XLOOKUP(LD_01[[#This Row],[DISCIPLINA]],'CLASSES DE PROJETOS'!$F$3:$F$37,'CLASSES DE PROJETOS'!$C$3:$C$37)</f>
        <v>IN</v>
      </c>
      <c r="G173" t="str">
        <f>_xlfn.TEXTJOIN("/",TRUE,"MSV-163MS-"&amp;LD_01[[#This Row],[TRECHO]],_xlfn.XLOOKUP(LD_01[[#This Row],[SIGLA]],'CLASSES DE PROJETOS'!$C$3:$C$37,'CLASSES DE PROJETOS'!$E$3:$E$37))</f>
        <v>MSV-163MS-454-460/23.IN</v>
      </c>
      <c r="H173" s="6" t="str" cm="1">
        <f t="array" ref="H173">_xlfn.TEXTJOIN(",",TRUE,_xlfn._xlws.FILTER(ARQUIVOS[ARQUIVO],(ARQUIVOS[DOCUMENTO]=LD_01[[#This Row],[DOCUMENTO]])*(ARQUIVOS[REVISÃO]=LD_01[[#This Row],[REVISÃO]])*(ARQUIVOS[EXTENSÃO]="pdf")))</f>
        <v>MSV-163MS-454-460-ACA-EXE-DE-M1-001-R03.pdf</v>
      </c>
      <c r="I173" s="6" t="str" cm="1">
        <f t="array" ref="I173">_xlfn.TEXTJOIN(", ",TRUE,_xlfn.UNIQUE(_xlfn._xlws.FILTER(ARQUIVOS_RECEBIDOS!$F$2:$F$5011,ARQUIVOS_RECEBIDOS!$E$2:$E$5011=LD_01[[#This Row],[DOCUMENTO]])))</f>
        <v>R03</v>
      </c>
      <c r="J173" s="13" cm="1">
        <f t="array" ref="J173">_xlfn.UNIQUE(_xlfn._xlws.FILTER(ARQUIVOS[DATA RECEBIMENTO],(ARQUIVOS[DOCUMENTO]=LD_01[[#This Row],[DOCUMENTO]])*(ARQUIVOS[REVISÃO]=LD_01[[#This Row],[REVISÃO]])))</f>
        <v>45838</v>
      </c>
      <c r="K1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01/MSV-163MS-454-460/23.IN/MSV-163MS-454-460-ACA-EXE-DE-M1-001-R03.pdf</v>
      </c>
      <c r="L173" s="6" t="str">
        <f>LD_01[[#This Row],[PASTA]]&amp;"/"&amp;LD_01[[#This Row],[ARQUIVO]]</f>
        <v>MSV-163MS-454-460/23.IN/MSV-163MS-454-460-ACA-EXE-DE-M1-001-R03.pdf</v>
      </c>
    </row>
    <row r="174" spans="1:12" ht="28.8" x14ac:dyDescent="0.3">
      <c r="A174" s="6" t="s">
        <v>2988</v>
      </c>
      <c r="B174" s="6" t="str">
        <f>VLOOKUP(LD_01[[#This Row],[DOCUMENTO]],_xlfn.SORTBY(ARQUIVOS_RECEBIDOS!$E$2:$F$5011,ARQUIVOS_RECEBIDOS!$F$2:$F$5011,-1),2,)</f>
        <v>R03</v>
      </c>
      <c r="C174" s="6" t="s">
        <v>4314</v>
      </c>
      <c r="D174" s="8" t="s">
        <v>4174</v>
      </c>
      <c r="E174" s="8" t="s">
        <v>4337</v>
      </c>
      <c r="F174" s="6" t="str">
        <f>_xlfn.XLOOKUP(LD_01[[#This Row],[DISCIPLINA]],'CLASSES DE PROJETOS'!$F$3:$F$37,'CLASSES DE PROJETOS'!$C$3:$C$37)</f>
        <v>IN</v>
      </c>
      <c r="G174" t="str">
        <f>_xlfn.TEXTJOIN("/",TRUE,"MSV-163MS-"&amp;LD_01[[#This Row],[TRECHO]],_xlfn.XLOOKUP(LD_01[[#This Row],[SIGLA]],'CLASSES DE PROJETOS'!$C$3:$C$37,'CLASSES DE PROJETOS'!$E$3:$E$37))</f>
        <v>MSV-163MS-454-460/23.IN</v>
      </c>
      <c r="H174" s="6" t="str" cm="1">
        <f t="array" ref="H174">_xlfn.TEXTJOIN(",",TRUE,_xlfn._xlws.FILTER(ARQUIVOS[ARQUIVO],(ARQUIVOS[DOCUMENTO]=LD_01[[#This Row],[DOCUMENTO]])*(ARQUIVOS[REVISÃO]=LD_01[[#This Row],[REVISÃO]])*(ARQUIVOS[EXTENSÃO]="pdf")))</f>
        <v>MSV-163MS-454-460-ACA-EXE-DE-M1-002-R03.pdf</v>
      </c>
      <c r="I174" s="6" t="str" cm="1">
        <f t="array" ref="I174">_xlfn.TEXTJOIN(", ",TRUE,_xlfn.UNIQUE(_xlfn._xlws.FILTER(ARQUIVOS_RECEBIDOS!$F$2:$F$5011,ARQUIVOS_RECEBIDOS!$E$2:$E$5011=LD_01[[#This Row],[DOCUMENTO]])))</f>
        <v>R03</v>
      </c>
      <c r="J174" s="13" cm="1">
        <f t="array" ref="J174">_xlfn.UNIQUE(_xlfn._xlws.FILTER(ARQUIVOS[DATA RECEBIMENTO],(ARQUIVOS[DOCUMENTO]=LD_01[[#This Row],[DOCUMENTO]])*(ARQUIVOS[REVISÃO]=LD_01[[#This Row],[REVISÃO]])))</f>
        <v>45838</v>
      </c>
      <c r="K1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01/MSV-163MS-454-460/23.IN/MSV-163MS-454-460-ACA-EXE-DE-M1-002-R03.pdf</v>
      </c>
      <c r="L174" s="6" t="str">
        <f>LD_01[[#This Row],[PASTA]]&amp;"/"&amp;LD_01[[#This Row],[ARQUIVO]]</f>
        <v>MSV-163MS-454-460/23.IN/MSV-163MS-454-460-ACA-EXE-DE-M1-002-R03.pdf</v>
      </c>
    </row>
    <row r="175" spans="1:12" ht="28.8" x14ac:dyDescent="0.3">
      <c r="A175" s="6" t="s">
        <v>2989</v>
      </c>
      <c r="B175" s="6" t="str">
        <f>VLOOKUP(LD_01[[#This Row],[DOCUMENTO]],_xlfn.SORTBY(ARQUIVOS_RECEBIDOS!$E$2:$F$5011,ARQUIVOS_RECEBIDOS!$F$2:$F$5011,-1),2,)</f>
        <v>R04</v>
      </c>
      <c r="C175" s="6" t="s">
        <v>4314</v>
      </c>
      <c r="D175" s="8" t="s">
        <v>4174</v>
      </c>
      <c r="E175" s="8" t="s">
        <v>4337</v>
      </c>
      <c r="F175" s="6" t="str">
        <f>_xlfn.XLOOKUP(LD_01[[#This Row],[DISCIPLINA]],'CLASSES DE PROJETOS'!$F$3:$F$37,'CLASSES DE PROJETOS'!$C$3:$C$37)</f>
        <v>IN</v>
      </c>
      <c r="G175" t="str">
        <f>_xlfn.TEXTJOIN("/",TRUE,"MSV-163MS-"&amp;LD_01[[#This Row],[TRECHO]],_xlfn.XLOOKUP(LD_01[[#This Row],[SIGLA]],'CLASSES DE PROJETOS'!$C$3:$C$37,'CLASSES DE PROJETOS'!$E$3:$E$37))</f>
        <v>MSV-163MS-454-460/23.IN</v>
      </c>
      <c r="H175" s="6" t="str" cm="1">
        <f t="array" ref="H175">_xlfn.TEXTJOIN(",",TRUE,_xlfn._xlws.FILTER(ARQUIVOS[ARQUIVO],(ARQUIVOS[DOCUMENTO]=LD_01[[#This Row],[DOCUMENTO]])*(ARQUIVOS[REVISÃO]=LD_01[[#This Row],[REVISÃO]])*(ARQUIVOS[EXTENSÃO]="pdf")))</f>
        <v>MSV-163MS-454-460-ACA-EXE-DE-M1-003-R04.pdf</v>
      </c>
      <c r="I175" s="6" t="str" cm="1">
        <f t="array" ref="I175">_xlfn.TEXTJOIN(", ",TRUE,_xlfn.UNIQUE(_xlfn._xlws.FILTER(ARQUIVOS_RECEBIDOS!$F$2:$F$5011,ARQUIVOS_RECEBIDOS!$E$2:$E$5011=LD_01[[#This Row],[DOCUMENTO]])))</f>
        <v>R04</v>
      </c>
      <c r="J175" s="13" cm="1">
        <f t="array" ref="J175">_xlfn.UNIQUE(_xlfn._xlws.FILTER(ARQUIVOS[DATA RECEBIMENTO],(ARQUIVOS[DOCUMENTO]=LD_01[[#This Row],[DOCUMENTO]])*(ARQUIVOS[REVISÃO]=LD_01[[#This Row],[REVISÃO]])))</f>
        <v>45838</v>
      </c>
      <c r="K1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01/MSV-163MS-454-460/23.IN/MSV-163MS-454-460-ACA-EXE-DE-M1-003-R04.pdf</v>
      </c>
      <c r="L175" s="6" t="str">
        <f>LD_01[[#This Row],[PASTA]]&amp;"/"&amp;LD_01[[#This Row],[ARQUIVO]]</f>
        <v>MSV-163MS-454-460/23.IN/MSV-163MS-454-460-ACA-EXE-DE-M1-003-R04.pdf</v>
      </c>
    </row>
    <row r="176" spans="1:12" ht="28.8" x14ac:dyDescent="0.3">
      <c r="A176" s="6" t="s">
        <v>2990</v>
      </c>
      <c r="B176" s="6" t="str">
        <f>VLOOKUP(LD_01[[#This Row],[DOCUMENTO]],_xlfn.SORTBY(ARQUIVOS_RECEBIDOS!$E$2:$F$5011,ARQUIVOS_RECEBIDOS!$F$2:$F$5011,-1),2,)</f>
        <v>R03</v>
      </c>
      <c r="C176" s="6" t="s">
        <v>4314</v>
      </c>
      <c r="D176" s="8" t="s">
        <v>4174</v>
      </c>
      <c r="E176" s="8" t="s">
        <v>4337</v>
      </c>
      <c r="F176" s="6" t="str">
        <f>_xlfn.XLOOKUP(LD_01[[#This Row],[DISCIPLINA]],'CLASSES DE PROJETOS'!$F$3:$F$37,'CLASSES DE PROJETOS'!$C$3:$C$37)</f>
        <v>IN</v>
      </c>
      <c r="G176" t="str">
        <f>_xlfn.TEXTJOIN("/",TRUE,"MSV-163MS-"&amp;LD_01[[#This Row],[TRECHO]],_xlfn.XLOOKUP(LD_01[[#This Row],[SIGLA]],'CLASSES DE PROJETOS'!$C$3:$C$37,'CLASSES DE PROJETOS'!$E$3:$E$37))</f>
        <v>MSV-163MS-454-460/23.IN</v>
      </c>
      <c r="H176" s="6" t="str" cm="1">
        <f t="array" ref="H176">_xlfn.TEXTJOIN(",",TRUE,_xlfn._xlws.FILTER(ARQUIVOS[ARQUIVO],(ARQUIVOS[DOCUMENTO]=LD_01[[#This Row],[DOCUMENTO]])*(ARQUIVOS[REVISÃO]=LD_01[[#This Row],[REVISÃO]])*(ARQUIVOS[EXTENSÃO]="pdf")))</f>
        <v>MSV-163MS-454-460-ACA-EXE-DE-M1-004-R03.pdf</v>
      </c>
      <c r="I176" s="6" t="str" cm="1">
        <f t="array" ref="I176">_xlfn.TEXTJOIN(", ",TRUE,_xlfn.UNIQUE(_xlfn._xlws.FILTER(ARQUIVOS_RECEBIDOS!$F$2:$F$5011,ARQUIVOS_RECEBIDOS!$E$2:$E$5011=LD_01[[#This Row],[DOCUMENTO]])))</f>
        <v>R03</v>
      </c>
      <c r="J176" s="13" cm="1">
        <f t="array" ref="J176">_xlfn.UNIQUE(_xlfn._xlws.FILTER(ARQUIVOS[DATA RECEBIMENTO],(ARQUIVOS[DOCUMENTO]=LD_01[[#This Row],[DOCUMENTO]])*(ARQUIVOS[REVISÃO]=LD_01[[#This Row],[REVISÃO]])))</f>
        <v>45838</v>
      </c>
      <c r="K1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01/MSV-163MS-454-460/23.IN/MSV-163MS-454-460-ACA-EXE-DE-M1-004-R03.pdf</v>
      </c>
      <c r="L176" s="6" t="str">
        <f>LD_01[[#This Row],[PASTA]]&amp;"/"&amp;LD_01[[#This Row],[ARQUIVO]]</f>
        <v>MSV-163MS-454-460/23.IN/MSV-163MS-454-460-ACA-EXE-DE-M1-004-R03.pdf</v>
      </c>
    </row>
    <row r="177" spans="1:12" ht="28.8" x14ac:dyDescent="0.3">
      <c r="A177" s="6" t="s">
        <v>2991</v>
      </c>
      <c r="B177" s="6" t="str">
        <f>VLOOKUP(LD_01[[#This Row],[DOCUMENTO]],_xlfn.SORTBY(ARQUIVOS_RECEBIDOS!$E$2:$F$5011,ARQUIVOS_RECEBIDOS!$F$2:$F$5011,-1),2,)</f>
        <v>R03</v>
      </c>
      <c r="C177" s="6" t="s">
        <v>4314</v>
      </c>
      <c r="D177" s="8" t="s">
        <v>4174</v>
      </c>
      <c r="E177" s="8" t="s">
        <v>4337</v>
      </c>
      <c r="F177" s="6" t="str">
        <f>_xlfn.XLOOKUP(LD_01[[#This Row],[DISCIPLINA]],'CLASSES DE PROJETOS'!$F$3:$F$37,'CLASSES DE PROJETOS'!$C$3:$C$37)</f>
        <v>IN</v>
      </c>
      <c r="G177" t="str">
        <f>_xlfn.TEXTJOIN("/",TRUE,"MSV-163MS-"&amp;LD_01[[#This Row],[TRECHO]],_xlfn.XLOOKUP(LD_01[[#This Row],[SIGLA]],'CLASSES DE PROJETOS'!$C$3:$C$37,'CLASSES DE PROJETOS'!$E$3:$E$37))</f>
        <v>MSV-163MS-454-460/23.IN</v>
      </c>
      <c r="H177" s="6" t="str" cm="1">
        <f t="array" ref="H177">_xlfn.TEXTJOIN(",",TRUE,_xlfn._xlws.FILTER(ARQUIVOS[ARQUIVO],(ARQUIVOS[DOCUMENTO]=LD_01[[#This Row],[DOCUMENTO]])*(ARQUIVOS[REVISÃO]=LD_01[[#This Row],[REVISÃO]])*(ARQUIVOS[EXTENSÃO]="pdf")))</f>
        <v>MSV-163MS-454-460-ACA-EXE-DE-M1-005-R03.pdf</v>
      </c>
      <c r="I177" s="6" t="str" cm="1">
        <f t="array" ref="I177">_xlfn.TEXTJOIN(", ",TRUE,_xlfn.UNIQUE(_xlfn._xlws.FILTER(ARQUIVOS_RECEBIDOS!$F$2:$F$5011,ARQUIVOS_RECEBIDOS!$E$2:$E$5011=LD_01[[#This Row],[DOCUMENTO]])))</f>
        <v>R03</v>
      </c>
      <c r="J177" s="13" cm="1">
        <f t="array" ref="J177">_xlfn.UNIQUE(_xlfn._xlws.FILTER(ARQUIVOS[DATA RECEBIMENTO],(ARQUIVOS[DOCUMENTO]=LD_01[[#This Row],[DOCUMENTO]])*(ARQUIVOS[REVISÃO]=LD_01[[#This Row],[REVISÃO]])))</f>
        <v>45838</v>
      </c>
      <c r="K1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01/MSV-163MS-454-460/23.IN/MSV-163MS-454-460-ACA-EXE-DE-M1-005-R03.pdf</v>
      </c>
      <c r="L177" s="6" t="str">
        <f>LD_01[[#This Row],[PASTA]]&amp;"/"&amp;LD_01[[#This Row],[ARQUIVO]]</f>
        <v>MSV-163MS-454-460/23.IN/MSV-163MS-454-460-ACA-EXE-DE-M1-005-R03.pdf</v>
      </c>
    </row>
    <row r="178" spans="1:12" ht="28.8" x14ac:dyDescent="0.3">
      <c r="A178" s="6" t="s">
        <v>2992</v>
      </c>
      <c r="B178" s="6" t="str">
        <f>VLOOKUP(LD_01[[#This Row],[DOCUMENTO]],_xlfn.SORTBY(ARQUIVOS_RECEBIDOS!$E$2:$F$5011,ARQUIVOS_RECEBIDOS!$F$2:$F$5011,-1),2,)</f>
        <v>R03</v>
      </c>
      <c r="C178" s="6" t="s">
        <v>4314</v>
      </c>
      <c r="D178" s="8" t="s">
        <v>4174</v>
      </c>
      <c r="E178" s="8" t="s">
        <v>4337</v>
      </c>
      <c r="F178" s="6" t="str">
        <f>_xlfn.XLOOKUP(LD_01[[#This Row],[DISCIPLINA]],'CLASSES DE PROJETOS'!$F$3:$F$37,'CLASSES DE PROJETOS'!$C$3:$C$37)</f>
        <v>IN</v>
      </c>
      <c r="G178" t="str">
        <f>_xlfn.TEXTJOIN("/",TRUE,"MSV-163MS-"&amp;LD_01[[#This Row],[TRECHO]],_xlfn.XLOOKUP(LD_01[[#This Row],[SIGLA]],'CLASSES DE PROJETOS'!$C$3:$C$37,'CLASSES DE PROJETOS'!$E$3:$E$37))</f>
        <v>MSV-163MS-454-460/23.IN</v>
      </c>
      <c r="H178" s="6" t="str" cm="1">
        <f t="array" ref="H178">_xlfn.TEXTJOIN(",",TRUE,_xlfn._xlws.FILTER(ARQUIVOS[ARQUIVO],(ARQUIVOS[DOCUMENTO]=LD_01[[#This Row],[DOCUMENTO]])*(ARQUIVOS[REVISÃO]=LD_01[[#This Row],[REVISÃO]])*(ARQUIVOS[EXTENSÃO]="pdf")))</f>
        <v>MSV-163MS-454-460-ACA-EXE-DE-M1-006-R03.pdf</v>
      </c>
      <c r="I178" s="6" t="str" cm="1">
        <f t="array" ref="I178">_xlfn.TEXTJOIN(", ",TRUE,_xlfn.UNIQUE(_xlfn._xlws.FILTER(ARQUIVOS_RECEBIDOS!$F$2:$F$5011,ARQUIVOS_RECEBIDOS!$E$2:$E$5011=LD_01[[#This Row],[DOCUMENTO]])))</f>
        <v>R03</v>
      </c>
      <c r="J178" s="13" cm="1">
        <f t="array" ref="J178">_xlfn.UNIQUE(_xlfn._xlws.FILTER(ARQUIVOS[DATA RECEBIMENTO],(ARQUIVOS[DOCUMENTO]=LD_01[[#This Row],[DOCUMENTO]])*(ARQUIVOS[REVISÃO]=LD_01[[#This Row],[REVISÃO]])))</f>
        <v>45838</v>
      </c>
      <c r="K1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01/MSV-163MS-454-460/23.IN/MSV-163MS-454-460-ACA-EXE-DE-M1-006-R03.pdf</v>
      </c>
      <c r="L178" s="6" t="str">
        <f>LD_01[[#This Row],[PASTA]]&amp;"/"&amp;LD_01[[#This Row],[ARQUIVO]]</f>
        <v>MSV-163MS-454-460/23.IN/MSV-163MS-454-460-ACA-EXE-DE-M1-006-R03.pdf</v>
      </c>
    </row>
    <row r="179" spans="1:12" ht="28.8" x14ac:dyDescent="0.3">
      <c r="A179" s="6" t="s">
        <v>3015</v>
      </c>
      <c r="B179" s="6" t="str">
        <f>VLOOKUP(LD_01[[#This Row],[DOCUMENTO]],_xlfn.SORTBY(ARQUIVOS_RECEBIDOS!$E$2:$F$5011,ARQUIVOS_RECEBIDOS!$F$2:$F$5011,-1),2,)</f>
        <v>R04</v>
      </c>
      <c r="C179" s="6" t="s">
        <v>4314</v>
      </c>
      <c r="D179" s="8" t="s">
        <v>4172</v>
      </c>
      <c r="E179" s="8" t="s">
        <v>4338</v>
      </c>
      <c r="F179" s="6" t="str">
        <f>_xlfn.XLOOKUP(LD_01[[#This Row],[DISCIPLINA]],'CLASSES DE PROJETOS'!$F$3:$F$37,'CLASSES DE PROJETOS'!$C$3:$C$37)</f>
        <v>PA</v>
      </c>
      <c r="G179" t="str">
        <f>_xlfn.TEXTJOIN("/",TRUE,"MSV-163MS-"&amp;LD_01[[#This Row],[TRECHO]],_xlfn.XLOOKUP(LD_01[[#This Row],[SIGLA]],'CLASSES DE PROJETOS'!$C$3:$C$37,'CLASSES DE PROJETOS'!$E$3:$E$37))</f>
        <v>MSV-163MS-454-460/27.PA</v>
      </c>
      <c r="H179" s="6" t="str" cm="1">
        <f t="array" ref="H179">_xlfn.TEXTJOIN(",",TRUE,_xlfn._xlws.FILTER(ARQUIVOS[ARQUIVO],(ARQUIVOS[DOCUMENTO]=LD_01[[#This Row],[DOCUMENTO]])*(ARQUIVOS[REVISÃO]=LD_01[[#This Row],[REVISÃO]])*(ARQUIVOS[EXTENSÃO]="pdf")))</f>
        <v>MSV-163MS-454-460-ACA-EXE-DE-N2-001-R04.pdf</v>
      </c>
      <c r="I179" s="6" t="str" cm="1">
        <f t="array" ref="I179">_xlfn.TEXTJOIN(", ",TRUE,_xlfn.UNIQUE(_xlfn._xlws.FILTER(ARQUIVOS_RECEBIDOS!$F$2:$F$5011,ARQUIVOS_RECEBIDOS!$E$2:$E$5011=LD_01[[#This Row],[DOCUMENTO]])))</f>
        <v>R04</v>
      </c>
      <c r="J179" s="13" cm="1">
        <f t="array" ref="J179">_xlfn.UNIQUE(_xlfn._xlws.FILTER(ARQUIVOS[DATA RECEBIMENTO],(ARQUIVOS[DOCUMENTO]=LD_01[[#This Row],[DOCUMENTO]])*(ARQUIVOS[REVISÃO]=LD_01[[#This Row],[REVISÃO]])))</f>
        <v>45838</v>
      </c>
      <c r="K1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01/MSV-163MS-454-460/27.PA/MSV-163MS-454-460-ACA-EXE-DE-N2-001-R04.pdf</v>
      </c>
      <c r="L179" s="6" t="str">
        <f>LD_01[[#This Row],[PASTA]]&amp;"/"&amp;LD_01[[#This Row],[ARQUIVO]]</f>
        <v>MSV-163MS-454-460/27.PA/MSV-163MS-454-460-ACA-EXE-DE-N2-001-R04.pdf</v>
      </c>
    </row>
    <row r="180" spans="1:12" ht="28.8" x14ac:dyDescent="0.3">
      <c r="A180" s="6" t="s">
        <v>3016</v>
      </c>
      <c r="B180" s="6" t="str">
        <f>VLOOKUP(LD_01[[#This Row],[DOCUMENTO]],_xlfn.SORTBY(ARQUIVOS_RECEBIDOS!$E$2:$F$5011,ARQUIVOS_RECEBIDOS!$F$2:$F$5011,-1),2,)</f>
        <v>R04</v>
      </c>
      <c r="C180" s="6" t="s">
        <v>4314</v>
      </c>
      <c r="D180" s="8" t="s">
        <v>4172</v>
      </c>
      <c r="E180" s="8" t="s">
        <v>4338</v>
      </c>
      <c r="F180" s="6" t="str">
        <f>_xlfn.XLOOKUP(LD_01[[#This Row],[DISCIPLINA]],'CLASSES DE PROJETOS'!$F$3:$F$37,'CLASSES DE PROJETOS'!$C$3:$C$37)</f>
        <v>PA</v>
      </c>
      <c r="G180" t="str">
        <f>_xlfn.TEXTJOIN("/",TRUE,"MSV-163MS-"&amp;LD_01[[#This Row],[TRECHO]],_xlfn.XLOOKUP(LD_01[[#This Row],[SIGLA]],'CLASSES DE PROJETOS'!$C$3:$C$37,'CLASSES DE PROJETOS'!$E$3:$E$37))</f>
        <v>MSV-163MS-454-460/27.PA</v>
      </c>
      <c r="H180" s="6" t="str" cm="1">
        <f t="array" ref="H180">_xlfn.TEXTJOIN(",",TRUE,_xlfn._xlws.FILTER(ARQUIVOS[ARQUIVO],(ARQUIVOS[DOCUMENTO]=LD_01[[#This Row],[DOCUMENTO]])*(ARQUIVOS[REVISÃO]=LD_01[[#This Row],[REVISÃO]])*(ARQUIVOS[EXTENSÃO]="pdf")))</f>
        <v>MSV-163MS-454-460-ACA-EXE-DE-N2-002-R04.pdf</v>
      </c>
      <c r="I180" s="6" t="str" cm="1">
        <f t="array" ref="I180">_xlfn.TEXTJOIN(", ",TRUE,_xlfn.UNIQUE(_xlfn._xlws.FILTER(ARQUIVOS_RECEBIDOS!$F$2:$F$5011,ARQUIVOS_RECEBIDOS!$E$2:$E$5011=LD_01[[#This Row],[DOCUMENTO]])))</f>
        <v>R04</v>
      </c>
      <c r="J180" s="13" cm="1">
        <f t="array" ref="J180">_xlfn.UNIQUE(_xlfn._xlws.FILTER(ARQUIVOS[DATA RECEBIMENTO],(ARQUIVOS[DOCUMENTO]=LD_01[[#This Row],[DOCUMENTO]])*(ARQUIVOS[REVISÃO]=LD_01[[#This Row],[REVISÃO]])))</f>
        <v>45838</v>
      </c>
      <c r="K1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01/MSV-163MS-454-460/27.PA/MSV-163MS-454-460-ACA-EXE-DE-N2-002-R04.pdf</v>
      </c>
      <c r="L180" s="6" t="str">
        <f>LD_01[[#This Row],[PASTA]]&amp;"/"&amp;LD_01[[#This Row],[ARQUIVO]]</f>
        <v>MSV-163MS-454-460/27.PA/MSV-163MS-454-460-ACA-EXE-DE-N2-002-R04.pdf</v>
      </c>
    </row>
    <row r="181" spans="1:12" ht="28.8" x14ac:dyDescent="0.3">
      <c r="A181" s="6" t="s">
        <v>3017</v>
      </c>
      <c r="B181" s="6" t="str">
        <f>VLOOKUP(LD_01[[#This Row],[DOCUMENTO]],_xlfn.SORTBY(ARQUIVOS_RECEBIDOS!$E$2:$F$5011,ARQUIVOS_RECEBIDOS!$F$2:$F$5011,-1),2,)</f>
        <v>R04</v>
      </c>
      <c r="C181" s="6" t="s">
        <v>4314</v>
      </c>
      <c r="D181" s="8" t="s">
        <v>4172</v>
      </c>
      <c r="E181" s="8" t="s">
        <v>4338</v>
      </c>
      <c r="F181" s="6" t="str">
        <f>_xlfn.XLOOKUP(LD_01[[#This Row],[DISCIPLINA]],'CLASSES DE PROJETOS'!$F$3:$F$37,'CLASSES DE PROJETOS'!$C$3:$C$37)</f>
        <v>PA</v>
      </c>
      <c r="G181" t="str">
        <f>_xlfn.TEXTJOIN("/",TRUE,"MSV-163MS-"&amp;LD_01[[#This Row],[TRECHO]],_xlfn.XLOOKUP(LD_01[[#This Row],[SIGLA]],'CLASSES DE PROJETOS'!$C$3:$C$37,'CLASSES DE PROJETOS'!$E$3:$E$37))</f>
        <v>MSV-163MS-454-460/27.PA</v>
      </c>
      <c r="H181" s="6" t="str" cm="1">
        <f t="array" ref="H181">_xlfn.TEXTJOIN(",",TRUE,_xlfn._xlws.FILTER(ARQUIVOS[ARQUIVO],(ARQUIVOS[DOCUMENTO]=LD_01[[#This Row],[DOCUMENTO]])*(ARQUIVOS[REVISÃO]=LD_01[[#This Row],[REVISÃO]])*(ARQUIVOS[EXTENSÃO]="pdf")))</f>
        <v>MSV-163MS-454-460-ACA-EXE-DE-N2-003-R04.pdf</v>
      </c>
      <c r="I181" s="6" t="str" cm="1">
        <f t="array" ref="I181">_xlfn.TEXTJOIN(", ",TRUE,_xlfn.UNIQUE(_xlfn._xlws.FILTER(ARQUIVOS_RECEBIDOS!$F$2:$F$5011,ARQUIVOS_RECEBIDOS!$E$2:$E$5011=LD_01[[#This Row],[DOCUMENTO]])))</f>
        <v>R04</v>
      </c>
      <c r="J181" s="13" cm="1">
        <f t="array" ref="J181">_xlfn.UNIQUE(_xlfn._xlws.FILTER(ARQUIVOS[DATA RECEBIMENTO],(ARQUIVOS[DOCUMENTO]=LD_01[[#This Row],[DOCUMENTO]])*(ARQUIVOS[REVISÃO]=LD_01[[#This Row],[REVISÃO]])))</f>
        <v>45838</v>
      </c>
      <c r="K1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01/MSV-163MS-454-460/27.PA/MSV-163MS-454-460-ACA-EXE-DE-N2-003-R04.pdf</v>
      </c>
      <c r="L181" s="6" t="str">
        <f>LD_01[[#This Row],[PASTA]]&amp;"/"&amp;LD_01[[#This Row],[ARQUIVO]]</f>
        <v>MSV-163MS-454-460/27.PA/MSV-163MS-454-460-ACA-EXE-DE-N2-003-R04.pdf</v>
      </c>
    </row>
    <row r="182" spans="1:12" ht="28.8" x14ac:dyDescent="0.3">
      <c r="A182" s="6" t="s">
        <v>3018</v>
      </c>
      <c r="B182" s="6" t="str">
        <f>VLOOKUP(LD_01[[#This Row],[DOCUMENTO]],_xlfn.SORTBY(ARQUIVOS_RECEBIDOS!$E$2:$F$5011,ARQUIVOS_RECEBIDOS!$F$2:$F$5011,-1),2,)</f>
        <v>R04</v>
      </c>
      <c r="C182" s="6" t="s">
        <v>4314</v>
      </c>
      <c r="D182" s="8" t="s">
        <v>4172</v>
      </c>
      <c r="E182" s="8" t="s">
        <v>4338</v>
      </c>
      <c r="F182" s="6" t="str">
        <f>_xlfn.XLOOKUP(LD_01[[#This Row],[DISCIPLINA]],'CLASSES DE PROJETOS'!$F$3:$F$37,'CLASSES DE PROJETOS'!$C$3:$C$37)</f>
        <v>PA</v>
      </c>
      <c r="G182" t="str">
        <f>_xlfn.TEXTJOIN("/",TRUE,"MSV-163MS-"&amp;LD_01[[#This Row],[TRECHO]],_xlfn.XLOOKUP(LD_01[[#This Row],[SIGLA]],'CLASSES DE PROJETOS'!$C$3:$C$37,'CLASSES DE PROJETOS'!$E$3:$E$37))</f>
        <v>MSV-163MS-454-460/27.PA</v>
      </c>
      <c r="H182" s="6" t="str" cm="1">
        <f t="array" ref="H182">_xlfn.TEXTJOIN(",",TRUE,_xlfn._xlws.FILTER(ARQUIVOS[ARQUIVO],(ARQUIVOS[DOCUMENTO]=LD_01[[#This Row],[DOCUMENTO]])*(ARQUIVOS[REVISÃO]=LD_01[[#This Row],[REVISÃO]])*(ARQUIVOS[EXTENSÃO]="pdf")))</f>
        <v>MSV-163MS-454-460-ACA-EXE-DE-N2-004-R04.pdf</v>
      </c>
      <c r="I182" s="6" t="str" cm="1">
        <f t="array" ref="I182">_xlfn.TEXTJOIN(", ",TRUE,_xlfn.UNIQUE(_xlfn._xlws.FILTER(ARQUIVOS_RECEBIDOS!$F$2:$F$5011,ARQUIVOS_RECEBIDOS!$E$2:$E$5011=LD_01[[#This Row],[DOCUMENTO]])))</f>
        <v>R04</v>
      </c>
      <c r="J182" s="13" cm="1">
        <f t="array" ref="J182">_xlfn.UNIQUE(_xlfn._xlws.FILTER(ARQUIVOS[DATA RECEBIMENTO],(ARQUIVOS[DOCUMENTO]=LD_01[[#This Row],[DOCUMENTO]])*(ARQUIVOS[REVISÃO]=LD_01[[#This Row],[REVISÃO]])))</f>
        <v>45838</v>
      </c>
      <c r="K1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01/MSV-163MS-454-460/27.PA/MSV-163MS-454-460-ACA-EXE-DE-N2-004-R04.pdf</v>
      </c>
      <c r="L182" s="6" t="str">
        <f>LD_01[[#This Row],[PASTA]]&amp;"/"&amp;LD_01[[#This Row],[ARQUIVO]]</f>
        <v>MSV-163MS-454-460/27.PA/MSV-163MS-454-460-ACA-EXE-DE-N2-004-R04.pdf</v>
      </c>
    </row>
    <row r="183" spans="1:12" ht="28.8" x14ac:dyDescent="0.3">
      <c r="A183" s="6" t="s">
        <v>3019</v>
      </c>
      <c r="B183" s="6" t="str">
        <f>VLOOKUP(LD_01[[#This Row],[DOCUMENTO]],_xlfn.SORTBY(ARQUIVOS_RECEBIDOS!$E$2:$F$5011,ARQUIVOS_RECEBIDOS!$F$2:$F$5011,-1),2,)</f>
        <v>R04</v>
      </c>
      <c r="C183" s="6" t="s">
        <v>4314</v>
      </c>
      <c r="D183" s="8" t="s">
        <v>4172</v>
      </c>
      <c r="E183" s="8" t="s">
        <v>4338</v>
      </c>
      <c r="F183" s="6" t="str">
        <f>_xlfn.XLOOKUP(LD_01[[#This Row],[DISCIPLINA]],'CLASSES DE PROJETOS'!$F$3:$F$37,'CLASSES DE PROJETOS'!$C$3:$C$37)</f>
        <v>PA</v>
      </c>
      <c r="G183" t="str">
        <f>_xlfn.TEXTJOIN("/",TRUE,"MSV-163MS-"&amp;LD_01[[#This Row],[TRECHO]],_xlfn.XLOOKUP(LD_01[[#This Row],[SIGLA]],'CLASSES DE PROJETOS'!$C$3:$C$37,'CLASSES DE PROJETOS'!$E$3:$E$37))</f>
        <v>MSV-163MS-454-460/27.PA</v>
      </c>
      <c r="H183" s="6" t="str" cm="1">
        <f t="array" ref="H183">_xlfn.TEXTJOIN(",",TRUE,_xlfn._xlws.FILTER(ARQUIVOS[ARQUIVO],(ARQUIVOS[DOCUMENTO]=LD_01[[#This Row],[DOCUMENTO]])*(ARQUIVOS[REVISÃO]=LD_01[[#This Row],[REVISÃO]])*(ARQUIVOS[EXTENSÃO]="pdf")))</f>
        <v>MSV-163MS-454-460-ACA-EXE-DE-N2-005-R04.pdf</v>
      </c>
      <c r="I183" s="6" t="str" cm="1">
        <f t="array" ref="I183">_xlfn.TEXTJOIN(", ",TRUE,_xlfn.UNIQUE(_xlfn._xlws.FILTER(ARQUIVOS_RECEBIDOS!$F$2:$F$5011,ARQUIVOS_RECEBIDOS!$E$2:$E$5011=LD_01[[#This Row],[DOCUMENTO]])))</f>
        <v>R04</v>
      </c>
      <c r="J183" s="13" cm="1">
        <f t="array" ref="J183">_xlfn.UNIQUE(_xlfn._xlws.FILTER(ARQUIVOS[DATA RECEBIMENTO],(ARQUIVOS[DOCUMENTO]=LD_01[[#This Row],[DOCUMENTO]])*(ARQUIVOS[REVISÃO]=LD_01[[#This Row],[REVISÃO]])))</f>
        <v>45838</v>
      </c>
      <c r="K1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01/MSV-163MS-454-460/27.PA/MSV-163MS-454-460-ACA-EXE-DE-N2-005-R04.pdf</v>
      </c>
      <c r="L183" s="6" t="str">
        <f>LD_01[[#This Row],[PASTA]]&amp;"/"&amp;LD_01[[#This Row],[ARQUIVO]]</f>
        <v>MSV-163MS-454-460/27.PA/MSV-163MS-454-460-ACA-EXE-DE-N2-005-R04.pdf</v>
      </c>
    </row>
    <row r="184" spans="1:12" ht="28.8" x14ac:dyDescent="0.3">
      <c r="A184" s="6" t="s">
        <v>3020</v>
      </c>
      <c r="B184" s="6" t="str">
        <f>VLOOKUP(LD_01[[#This Row],[DOCUMENTO]],_xlfn.SORTBY(ARQUIVOS_RECEBIDOS!$E$2:$F$5011,ARQUIVOS_RECEBIDOS!$F$2:$F$5011,-1),2,)</f>
        <v>R05</v>
      </c>
      <c r="C184" s="6" t="s">
        <v>4314</v>
      </c>
      <c r="D184" s="8" t="s">
        <v>4172</v>
      </c>
      <c r="E184" s="8" t="s">
        <v>4338</v>
      </c>
      <c r="F184" s="6" t="str">
        <f>_xlfn.XLOOKUP(LD_01[[#This Row],[DISCIPLINA]],'CLASSES DE PROJETOS'!$F$3:$F$37,'CLASSES DE PROJETOS'!$C$3:$C$37)</f>
        <v>PA</v>
      </c>
      <c r="G184" t="str">
        <f>_xlfn.TEXTJOIN("/",TRUE,"MSV-163MS-"&amp;LD_01[[#This Row],[TRECHO]],_xlfn.XLOOKUP(LD_01[[#This Row],[SIGLA]],'CLASSES DE PROJETOS'!$C$3:$C$37,'CLASSES DE PROJETOS'!$E$3:$E$37))</f>
        <v>MSV-163MS-454-460/27.PA</v>
      </c>
      <c r="H184" s="6" t="str" cm="1">
        <f t="array" ref="H184">_xlfn.TEXTJOIN(",",TRUE,_xlfn._xlws.FILTER(ARQUIVOS[ARQUIVO],(ARQUIVOS[DOCUMENTO]=LD_01[[#This Row],[DOCUMENTO]])*(ARQUIVOS[REVISÃO]=LD_01[[#This Row],[REVISÃO]])*(ARQUIVOS[EXTENSÃO]="pdf")))</f>
        <v>MSV-163MS-454-460-ACA-EXE-DE-N2-006-R05.pdf</v>
      </c>
      <c r="I184" s="6" t="str" cm="1">
        <f t="array" ref="I184">_xlfn.TEXTJOIN(", ",TRUE,_xlfn.UNIQUE(_xlfn._xlws.FILTER(ARQUIVOS_RECEBIDOS!$F$2:$F$5011,ARQUIVOS_RECEBIDOS!$E$2:$E$5011=LD_01[[#This Row],[DOCUMENTO]])))</f>
        <v>R05</v>
      </c>
      <c r="J184" s="13" cm="1">
        <f t="array" ref="J184">_xlfn.UNIQUE(_xlfn._xlws.FILTER(ARQUIVOS[DATA RECEBIMENTO],(ARQUIVOS[DOCUMENTO]=LD_01[[#This Row],[DOCUMENTO]])*(ARQUIVOS[REVISÃO]=LD_01[[#This Row],[REVISÃO]])))</f>
        <v>45838</v>
      </c>
      <c r="K1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01/MSV-163MS-454-460/27.PA/MSV-163MS-454-460-ACA-EXE-DE-N2-006-R05.pdf</v>
      </c>
      <c r="L184" s="6" t="str">
        <f>LD_01[[#This Row],[PASTA]]&amp;"/"&amp;LD_01[[#This Row],[ARQUIVO]]</f>
        <v>MSV-163MS-454-460/27.PA/MSV-163MS-454-460-ACA-EXE-DE-N2-006-R05.pdf</v>
      </c>
    </row>
    <row r="185" spans="1:12" x14ac:dyDescent="0.3">
      <c r="A185" s="6" t="s">
        <v>3001</v>
      </c>
      <c r="B185" s="6" t="str">
        <f>VLOOKUP(LD_01[[#This Row],[DOCUMENTO]],_xlfn.SORTBY(ARQUIVOS_RECEBIDOS!$E$2:$F$5011,ARQUIVOS_RECEBIDOS!$F$2:$F$5011,-1),2,)</f>
        <v>R02</v>
      </c>
      <c r="C185" s="6" t="s">
        <v>4314</v>
      </c>
      <c r="D185" s="8" t="s">
        <v>4091</v>
      </c>
      <c r="E185" s="8" t="s">
        <v>4148</v>
      </c>
      <c r="F185" s="6" t="str">
        <f>_xlfn.XLOOKUP(LD_01[[#This Row],[DISCIPLINA]],'CLASSES DE PROJETOS'!$F$3:$F$37,'CLASSES DE PROJETOS'!$C$3:$C$37)</f>
        <v>DV</v>
      </c>
      <c r="G185" t="str">
        <f>_xlfn.TEXTJOIN("/",TRUE,"MSV-163MS-"&amp;LD_01[[#This Row],[TRECHO]],_xlfn.XLOOKUP(LD_01[[#This Row],[SIGLA]],'CLASSES DE PROJETOS'!$C$3:$C$37,'CLASSES DE PROJETOS'!$E$3:$E$37))</f>
        <v>MSV-163MS-454-460/12.DV</v>
      </c>
      <c r="H185" s="6" t="str" cm="1">
        <f t="array" ref="H185">_xlfn.TEXTJOIN(",",TRUE,_xlfn._xlws.FILTER(ARQUIVOS[ARQUIVO],(ARQUIVOS[DOCUMENTO]=LD_01[[#This Row],[DOCUMENTO]])*(ARQUIVOS[REVISÃO]=LD_01[[#This Row],[REVISÃO]])*(ARQUIVOS[EXTENSÃO]="pdf")))</f>
        <v>MSV-163MS-454-460-ACA-EXE-DE-O2-001-R02.pdf</v>
      </c>
      <c r="I185" s="6" t="str" cm="1">
        <f t="array" ref="I185">_xlfn.TEXTJOIN(", ",TRUE,_xlfn.UNIQUE(_xlfn._xlws.FILTER(ARQUIVOS_RECEBIDOS!$F$2:$F$5011,ARQUIVOS_RECEBIDOS!$E$2:$E$5011=LD_01[[#This Row],[DOCUMENTO]])))</f>
        <v>R02</v>
      </c>
      <c r="J185" s="13" cm="1">
        <f t="array" ref="J185">_xlfn.UNIQUE(_xlfn._xlws.FILTER(ARQUIVOS[DATA RECEBIMENTO],(ARQUIVOS[DOCUMENTO]=LD_01[[#This Row],[DOCUMENTO]])*(ARQUIVOS[REVISÃO]=LD_01[[#This Row],[REVISÃO]])))</f>
        <v>45838</v>
      </c>
      <c r="K1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01/MSV-163MS-454-460/12.DV/MSV-163MS-454-460-ACA-EXE-DE-O2-001-R02.pdf</v>
      </c>
      <c r="L185" s="6" t="str">
        <f>LD_01[[#This Row],[PASTA]]&amp;"/"&amp;LD_01[[#This Row],[ARQUIVO]]</f>
        <v>MSV-163MS-454-460/12.DV/MSV-163MS-454-460-ACA-EXE-DE-O2-001-R02.pdf</v>
      </c>
    </row>
    <row r="186" spans="1:12" x14ac:dyDescent="0.3">
      <c r="A186" s="6" t="s">
        <v>3002</v>
      </c>
      <c r="B186" s="6" t="str">
        <f>VLOOKUP(LD_01[[#This Row],[DOCUMENTO]],_xlfn.SORTBY(ARQUIVOS_RECEBIDOS!$E$2:$F$5011,ARQUIVOS_RECEBIDOS!$F$2:$F$5011,-1),2,)</f>
        <v>R02</v>
      </c>
      <c r="C186" s="6" t="s">
        <v>4314</v>
      </c>
      <c r="D186" s="8" t="s">
        <v>4091</v>
      </c>
      <c r="E186" s="8" t="s">
        <v>4148</v>
      </c>
      <c r="F186" s="6" t="str">
        <f>_xlfn.XLOOKUP(LD_01[[#This Row],[DISCIPLINA]],'CLASSES DE PROJETOS'!$F$3:$F$37,'CLASSES DE PROJETOS'!$C$3:$C$37)</f>
        <v>DV</v>
      </c>
      <c r="G186" t="str">
        <f>_xlfn.TEXTJOIN("/",TRUE,"MSV-163MS-"&amp;LD_01[[#This Row],[TRECHO]],_xlfn.XLOOKUP(LD_01[[#This Row],[SIGLA]],'CLASSES DE PROJETOS'!$C$3:$C$37,'CLASSES DE PROJETOS'!$E$3:$E$37))</f>
        <v>MSV-163MS-454-460/12.DV</v>
      </c>
      <c r="H186" s="6" t="str" cm="1">
        <f t="array" ref="H186">_xlfn.TEXTJOIN(",",TRUE,_xlfn._xlws.FILTER(ARQUIVOS[ARQUIVO],(ARQUIVOS[DOCUMENTO]=LD_01[[#This Row],[DOCUMENTO]])*(ARQUIVOS[REVISÃO]=LD_01[[#This Row],[REVISÃO]])*(ARQUIVOS[EXTENSÃO]="pdf")))</f>
        <v>MSV-163MS-454-460-ACA-EXE-DE-O2-002-R02.pdf</v>
      </c>
      <c r="I186" s="6" t="str" cm="1">
        <f t="array" ref="I186">_xlfn.TEXTJOIN(", ",TRUE,_xlfn.UNIQUE(_xlfn._xlws.FILTER(ARQUIVOS_RECEBIDOS!$F$2:$F$5011,ARQUIVOS_RECEBIDOS!$E$2:$E$5011=LD_01[[#This Row],[DOCUMENTO]])))</f>
        <v>R02</v>
      </c>
      <c r="J186" s="13" cm="1">
        <f t="array" ref="J186">_xlfn.UNIQUE(_xlfn._xlws.FILTER(ARQUIVOS[DATA RECEBIMENTO],(ARQUIVOS[DOCUMENTO]=LD_01[[#This Row],[DOCUMENTO]])*(ARQUIVOS[REVISÃO]=LD_01[[#This Row],[REVISÃO]])))</f>
        <v>45838</v>
      </c>
      <c r="K1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01/MSV-163MS-454-460/12.DV/MSV-163MS-454-460-ACA-EXE-DE-O2-002-R02.pdf</v>
      </c>
      <c r="L186" s="6" t="str">
        <f>LD_01[[#This Row],[PASTA]]&amp;"/"&amp;LD_01[[#This Row],[ARQUIVO]]</f>
        <v>MSV-163MS-454-460/12.DV/MSV-163MS-454-460-ACA-EXE-DE-O2-002-R02.pdf</v>
      </c>
    </row>
    <row r="187" spans="1:12" x14ac:dyDescent="0.3">
      <c r="A187" s="6" t="s">
        <v>3003</v>
      </c>
      <c r="B187" s="6" t="str">
        <f>VLOOKUP(LD_01[[#This Row],[DOCUMENTO]],_xlfn.SORTBY(ARQUIVOS_RECEBIDOS!$E$2:$F$5011,ARQUIVOS_RECEBIDOS!$F$2:$F$5011,-1),2,)</f>
        <v>R02</v>
      </c>
      <c r="C187" s="6" t="s">
        <v>4314</v>
      </c>
      <c r="D187" s="8" t="s">
        <v>4091</v>
      </c>
      <c r="E187" s="8" t="s">
        <v>4148</v>
      </c>
      <c r="F187" s="6" t="str">
        <f>_xlfn.XLOOKUP(LD_01[[#This Row],[DISCIPLINA]],'CLASSES DE PROJETOS'!$F$3:$F$37,'CLASSES DE PROJETOS'!$C$3:$C$37)</f>
        <v>DV</v>
      </c>
      <c r="G187" t="str">
        <f>_xlfn.TEXTJOIN("/",TRUE,"MSV-163MS-"&amp;LD_01[[#This Row],[TRECHO]],_xlfn.XLOOKUP(LD_01[[#This Row],[SIGLA]],'CLASSES DE PROJETOS'!$C$3:$C$37,'CLASSES DE PROJETOS'!$E$3:$E$37))</f>
        <v>MSV-163MS-454-460/12.DV</v>
      </c>
      <c r="H187" s="6" t="str" cm="1">
        <f t="array" ref="H187">_xlfn.TEXTJOIN(",",TRUE,_xlfn._xlws.FILTER(ARQUIVOS[ARQUIVO],(ARQUIVOS[DOCUMENTO]=LD_01[[#This Row],[DOCUMENTO]])*(ARQUIVOS[REVISÃO]=LD_01[[#This Row],[REVISÃO]])*(ARQUIVOS[EXTENSÃO]="pdf")))</f>
        <v>MSV-163MS-454-460-ACA-EXE-DE-O2-003-R02.pdf</v>
      </c>
      <c r="I187" s="6" t="str" cm="1">
        <f t="array" ref="I187">_xlfn.TEXTJOIN(", ",TRUE,_xlfn.UNIQUE(_xlfn._xlws.FILTER(ARQUIVOS_RECEBIDOS!$F$2:$F$5011,ARQUIVOS_RECEBIDOS!$E$2:$E$5011=LD_01[[#This Row],[DOCUMENTO]])))</f>
        <v>R02</v>
      </c>
      <c r="J187" s="13" cm="1">
        <f t="array" ref="J187">_xlfn.UNIQUE(_xlfn._xlws.FILTER(ARQUIVOS[DATA RECEBIMENTO],(ARQUIVOS[DOCUMENTO]=LD_01[[#This Row],[DOCUMENTO]])*(ARQUIVOS[REVISÃO]=LD_01[[#This Row],[REVISÃO]])))</f>
        <v>45838</v>
      </c>
      <c r="K1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01/MSV-163MS-454-460/12.DV/MSV-163MS-454-460-ACA-EXE-DE-O2-003-R02.pdf</v>
      </c>
      <c r="L187" s="6" t="str">
        <f>LD_01[[#This Row],[PASTA]]&amp;"/"&amp;LD_01[[#This Row],[ARQUIVO]]</f>
        <v>MSV-163MS-454-460/12.DV/MSV-163MS-454-460-ACA-EXE-DE-O2-003-R02.pdf</v>
      </c>
    </row>
    <row r="188" spans="1:12" x14ac:dyDescent="0.3">
      <c r="A188" s="6" t="s">
        <v>3004</v>
      </c>
      <c r="B188" s="6" t="str">
        <f>VLOOKUP(LD_01[[#This Row],[DOCUMENTO]],_xlfn.SORTBY(ARQUIVOS_RECEBIDOS!$E$2:$F$5011,ARQUIVOS_RECEBIDOS!$F$2:$F$5011,-1),2,)</f>
        <v>R01</v>
      </c>
      <c r="C188" s="6" t="s">
        <v>4314</v>
      </c>
      <c r="D188" s="8" t="s">
        <v>4091</v>
      </c>
      <c r="E188" s="8" t="s">
        <v>4148</v>
      </c>
      <c r="F188" s="6" t="str">
        <f>_xlfn.XLOOKUP(LD_01[[#This Row],[DISCIPLINA]],'CLASSES DE PROJETOS'!$F$3:$F$37,'CLASSES DE PROJETOS'!$C$3:$C$37)</f>
        <v>DV</v>
      </c>
      <c r="G188" t="str">
        <f>_xlfn.TEXTJOIN("/",TRUE,"MSV-163MS-"&amp;LD_01[[#This Row],[TRECHO]],_xlfn.XLOOKUP(LD_01[[#This Row],[SIGLA]],'CLASSES DE PROJETOS'!$C$3:$C$37,'CLASSES DE PROJETOS'!$E$3:$E$37))</f>
        <v>MSV-163MS-454-460/12.DV</v>
      </c>
      <c r="H188" s="6" t="str" cm="1">
        <f t="array" ref="H188">_xlfn.TEXTJOIN(",",TRUE,_xlfn._xlws.FILTER(ARQUIVOS[ARQUIVO],(ARQUIVOS[DOCUMENTO]=LD_01[[#This Row],[DOCUMENTO]])*(ARQUIVOS[REVISÃO]=LD_01[[#This Row],[REVISÃO]])*(ARQUIVOS[EXTENSÃO]="pdf")))</f>
        <v>MSV-163MS-454-460-ACA-EXE-DE-O2-004-R01.pdf</v>
      </c>
      <c r="I188" s="6" t="str" cm="1">
        <f t="array" ref="I188">_xlfn.TEXTJOIN(", ",TRUE,_xlfn.UNIQUE(_xlfn._xlws.FILTER(ARQUIVOS_RECEBIDOS!$F$2:$F$5011,ARQUIVOS_RECEBIDOS!$E$2:$E$5011=LD_01[[#This Row],[DOCUMENTO]])))</f>
        <v>R01</v>
      </c>
      <c r="J188" s="13" cm="1">
        <f t="array" ref="J188">_xlfn.UNIQUE(_xlfn._xlws.FILTER(ARQUIVOS[DATA RECEBIMENTO],(ARQUIVOS[DOCUMENTO]=LD_01[[#This Row],[DOCUMENTO]])*(ARQUIVOS[REVISÃO]=LD_01[[#This Row],[REVISÃO]])))</f>
        <v>45838</v>
      </c>
      <c r="K1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01/MSV-163MS-454-460/12.DV/MSV-163MS-454-460-ACA-EXE-DE-O2-004-R01.pdf</v>
      </c>
      <c r="L188" s="6" t="str">
        <f>LD_01[[#This Row],[PASTA]]&amp;"/"&amp;LD_01[[#This Row],[ARQUIVO]]</f>
        <v>MSV-163MS-454-460/12.DV/MSV-163MS-454-460-ACA-EXE-DE-O2-004-R01.pdf</v>
      </c>
    </row>
    <row r="189" spans="1:12" x14ac:dyDescent="0.3">
      <c r="A189" s="6" t="s">
        <v>3005</v>
      </c>
      <c r="B189" s="6" t="str">
        <f>VLOOKUP(LD_01[[#This Row],[DOCUMENTO]],_xlfn.SORTBY(ARQUIVOS_RECEBIDOS!$E$2:$F$5011,ARQUIVOS_RECEBIDOS!$F$2:$F$5011,-1),2,)</f>
        <v>R02</v>
      </c>
      <c r="C189" s="6" t="s">
        <v>4314</v>
      </c>
      <c r="D189" s="8" t="s">
        <v>4091</v>
      </c>
      <c r="E189" s="8" t="s">
        <v>4148</v>
      </c>
      <c r="F189" s="6" t="str">
        <f>_xlfn.XLOOKUP(LD_01[[#This Row],[DISCIPLINA]],'CLASSES DE PROJETOS'!$F$3:$F$37,'CLASSES DE PROJETOS'!$C$3:$C$37)</f>
        <v>DV</v>
      </c>
      <c r="G189" t="str">
        <f>_xlfn.TEXTJOIN("/",TRUE,"MSV-163MS-"&amp;LD_01[[#This Row],[TRECHO]],_xlfn.XLOOKUP(LD_01[[#This Row],[SIGLA]],'CLASSES DE PROJETOS'!$C$3:$C$37,'CLASSES DE PROJETOS'!$E$3:$E$37))</f>
        <v>MSV-163MS-454-460/12.DV</v>
      </c>
      <c r="H189" s="6" t="str" cm="1">
        <f t="array" ref="H189">_xlfn.TEXTJOIN(",",TRUE,_xlfn._xlws.FILTER(ARQUIVOS[ARQUIVO],(ARQUIVOS[DOCUMENTO]=LD_01[[#This Row],[DOCUMENTO]])*(ARQUIVOS[REVISÃO]=LD_01[[#This Row],[REVISÃO]])*(ARQUIVOS[EXTENSÃO]="pdf")))</f>
        <v>MSV-163MS-454-460-ACA-EXE-DE-O2-005-R02.pdf</v>
      </c>
      <c r="I189" s="6" t="str" cm="1">
        <f t="array" ref="I189">_xlfn.TEXTJOIN(", ",TRUE,_xlfn.UNIQUE(_xlfn._xlws.FILTER(ARQUIVOS_RECEBIDOS!$F$2:$F$5011,ARQUIVOS_RECEBIDOS!$E$2:$E$5011=LD_01[[#This Row],[DOCUMENTO]])))</f>
        <v>R02</v>
      </c>
      <c r="J189" s="13" cm="1">
        <f t="array" ref="J189">_xlfn.UNIQUE(_xlfn._xlws.FILTER(ARQUIVOS[DATA RECEBIMENTO],(ARQUIVOS[DOCUMENTO]=LD_01[[#This Row],[DOCUMENTO]])*(ARQUIVOS[REVISÃO]=LD_01[[#This Row],[REVISÃO]])))</f>
        <v>45838</v>
      </c>
      <c r="K1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01/MSV-163MS-454-460/12.DV/MSV-163MS-454-460-ACA-EXE-DE-O2-005-R02.pdf</v>
      </c>
      <c r="L189" s="6" t="str">
        <f>LD_01[[#This Row],[PASTA]]&amp;"/"&amp;LD_01[[#This Row],[ARQUIVO]]</f>
        <v>MSV-163MS-454-460/12.DV/MSV-163MS-454-460-ACA-EXE-DE-O2-005-R02.pdf</v>
      </c>
    </row>
    <row r="190" spans="1:12" x14ac:dyDescent="0.3">
      <c r="A190" s="6" t="s">
        <v>3006</v>
      </c>
      <c r="B190" s="6" t="str">
        <f>VLOOKUP(LD_01[[#This Row],[DOCUMENTO]],_xlfn.SORTBY(ARQUIVOS_RECEBIDOS!$E$2:$F$5011,ARQUIVOS_RECEBIDOS!$F$2:$F$5011,-1),2,)</f>
        <v>R02</v>
      </c>
      <c r="C190" s="6" t="s">
        <v>4314</v>
      </c>
      <c r="D190" s="8" t="s">
        <v>4091</v>
      </c>
      <c r="E190" s="8" t="s">
        <v>4148</v>
      </c>
      <c r="F190" s="6" t="str">
        <f>_xlfn.XLOOKUP(LD_01[[#This Row],[DISCIPLINA]],'CLASSES DE PROJETOS'!$F$3:$F$37,'CLASSES DE PROJETOS'!$C$3:$C$37)</f>
        <v>DV</v>
      </c>
      <c r="G190" t="str">
        <f>_xlfn.TEXTJOIN("/",TRUE,"MSV-163MS-"&amp;LD_01[[#This Row],[TRECHO]],_xlfn.XLOOKUP(LD_01[[#This Row],[SIGLA]],'CLASSES DE PROJETOS'!$C$3:$C$37,'CLASSES DE PROJETOS'!$E$3:$E$37))</f>
        <v>MSV-163MS-454-460/12.DV</v>
      </c>
      <c r="H190" s="6" t="str" cm="1">
        <f t="array" ref="H190">_xlfn.TEXTJOIN(",",TRUE,_xlfn._xlws.FILTER(ARQUIVOS[ARQUIVO],(ARQUIVOS[DOCUMENTO]=LD_01[[#This Row],[DOCUMENTO]])*(ARQUIVOS[REVISÃO]=LD_01[[#This Row],[REVISÃO]])*(ARQUIVOS[EXTENSÃO]="pdf")))</f>
        <v>MSV-163MS-454-460-ACA-EXE-DE-O2-006-R02.pdf</v>
      </c>
      <c r="I190" s="6" t="str" cm="1">
        <f t="array" ref="I190">_xlfn.TEXTJOIN(", ",TRUE,_xlfn.UNIQUE(_xlfn._xlws.FILTER(ARQUIVOS_RECEBIDOS!$F$2:$F$5011,ARQUIVOS_RECEBIDOS!$E$2:$E$5011=LD_01[[#This Row],[DOCUMENTO]])))</f>
        <v>R02</v>
      </c>
      <c r="J190" s="13" cm="1">
        <f t="array" ref="J190">_xlfn.UNIQUE(_xlfn._xlws.FILTER(ARQUIVOS[DATA RECEBIMENTO],(ARQUIVOS[DOCUMENTO]=LD_01[[#This Row],[DOCUMENTO]])*(ARQUIVOS[REVISÃO]=LD_01[[#This Row],[REVISÃO]])))</f>
        <v>45838</v>
      </c>
      <c r="K1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01/MSV-163MS-454-460/12.DV/MSV-163MS-454-460-ACA-EXE-DE-O2-006-R02.pdf</v>
      </c>
      <c r="L190" s="6" t="str">
        <f>LD_01[[#This Row],[PASTA]]&amp;"/"&amp;LD_01[[#This Row],[ARQUIVO]]</f>
        <v>MSV-163MS-454-460/12.DV/MSV-163MS-454-460-ACA-EXE-DE-O2-006-R02.pdf</v>
      </c>
    </row>
    <row r="191" spans="1:12" x14ac:dyDescent="0.3">
      <c r="A191" s="6" t="s">
        <v>3007</v>
      </c>
      <c r="B191" s="6" t="str">
        <f>VLOOKUP(LD_01[[#This Row],[DOCUMENTO]],_xlfn.SORTBY(ARQUIVOS_RECEBIDOS!$E$2:$F$5011,ARQUIVOS_RECEBIDOS!$F$2:$F$5011,-1),2,)</f>
        <v>R01</v>
      </c>
      <c r="C191" s="6" t="s">
        <v>4314</v>
      </c>
      <c r="D191" s="8" t="s">
        <v>4091</v>
      </c>
      <c r="E191" s="8" t="s">
        <v>4148</v>
      </c>
      <c r="F191" s="6" t="str">
        <f>_xlfn.XLOOKUP(LD_01[[#This Row],[DISCIPLINA]],'CLASSES DE PROJETOS'!$F$3:$F$37,'CLASSES DE PROJETOS'!$C$3:$C$37)</f>
        <v>DV</v>
      </c>
      <c r="G191" t="str">
        <f>_xlfn.TEXTJOIN("/",TRUE,"MSV-163MS-"&amp;LD_01[[#This Row],[TRECHO]],_xlfn.XLOOKUP(LD_01[[#This Row],[SIGLA]],'CLASSES DE PROJETOS'!$C$3:$C$37,'CLASSES DE PROJETOS'!$E$3:$E$37))</f>
        <v>MSV-163MS-454-460/12.DV</v>
      </c>
      <c r="H191" s="6" t="str" cm="1">
        <f t="array" ref="H191">_xlfn.TEXTJOIN(",",TRUE,_xlfn._xlws.FILTER(ARQUIVOS[ARQUIVO],(ARQUIVOS[DOCUMENTO]=LD_01[[#This Row],[DOCUMENTO]])*(ARQUIVOS[REVISÃO]=LD_01[[#This Row],[REVISÃO]])*(ARQUIVOS[EXTENSÃO]="pdf")))</f>
        <v>MSV-163MS-454-460-ACA-EXE-DE-O2-007-R01.pdf</v>
      </c>
      <c r="I191" s="6" t="str" cm="1">
        <f t="array" ref="I191">_xlfn.TEXTJOIN(", ",TRUE,_xlfn.UNIQUE(_xlfn._xlws.FILTER(ARQUIVOS_RECEBIDOS!$F$2:$F$5011,ARQUIVOS_RECEBIDOS!$E$2:$E$5011=LD_01[[#This Row],[DOCUMENTO]])))</f>
        <v>R01</v>
      </c>
      <c r="J191" s="13" cm="1">
        <f t="array" ref="J191">_xlfn.UNIQUE(_xlfn._xlws.FILTER(ARQUIVOS[DATA RECEBIMENTO],(ARQUIVOS[DOCUMENTO]=LD_01[[#This Row],[DOCUMENTO]])*(ARQUIVOS[REVISÃO]=LD_01[[#This Row],[REVISÃO]])))</f>
        <v>45838</v>
      </c>
      <c r="K1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01/MSV-163MS-454-460/12.DV/MSV-163MS-454-460-ACA-EXE-DE-O2-007-R01.pdf</v>
      </c>
      <c r="L191" s="6" t="str">
        <f>LD_01[[#This Row],[PASTA]]&amp;"/"&amp;LD_01[[#This Row],[ARQUIVO]]</f>
        <v>MSV-163MS-454-460/12.DV/MSV-163MS-454-460-ACA-EXE-DE-O2-007-R01.pdf</v>
      </c>
    </row>
    <row r="192" spans="1:12" x14ac:dyDescent="0.3">
      <c r="A192" s="6" t="s">
        <v>3008</v>
      </c>
      <c r="B192" s="6" t="str">
        <f>VLOOKUP(LD_01[[#This Row],[DOCUMENTO]],_xlfn.SORTBY(ARQUIVOS_RECEBIDOS!$E$2:$F$5011,ARQUIVOS_RECEBIDOS!$F$2:$F$5011,-1),2,)</f>
        <v>R01</v>
      </c>
      <c r="C192" s="6" t="s">
        <v>4314</v>
      </c>
      <c r="D192" s="8" t="s">
        <v>4091</v>
      </c>
      <c r="E192" s="8" t="s">
        <v>4148</v>
      </c>
      <c r="F192" s="6" t="str">
        <f>_xlfn.XLOOKUP(LD_01[[#This Row],[DISCIPLINA]],'CLASSES DE PROJETOS'!$F$3:$F$37,'CLASSES DE PROJETOS'!$C$3:$C$37)</f>
        <v>DV</v>
      </c>
      <c r="G192" t="str">
        <f>_xlfn.TEXTJOIN("/",TRUE,"MSV-163MS-"&amp;LD_01[[#This Row],[TRECHO]],_xlfn.XLOOKUP(LD_01[[#This Row],[SIGLA]],'CLASSES DE PROJETOS'!$C$3:$C$37,'CLASSES DE PROJETOS'!$E$3:$E$37))</f>
        <v>MSV-163MS-454-460/12.DV</v>
      </c>
      <c r="H192" s="6" t="str" cm="1">
        <f t="array" ref="H192">_xlfn.TEXTJOIN(",",TRUE,_xlfn._xlws.FILTER(ARQUIVOS[ARQUIVO],(ARQUIVOS[DOCUMENTO]=LD_01[[#This Row],[DOCUMENTO]])*(ARQUIVOS[REVISÃO]=LD_01[[#This Row],[REVISÃO]])*(ARQUIVOS[EXTENSÃO]="pdf")))</f>
        <v>MSV-163MS-454-460-ACA-EXE-DE-O2-008-R01.pdf</v>
      </c>
      <c r="I192" s="6" t="str" cm="1">
        <f t="array" ref="I192">_xlfn.TEXTJOIN(", ",TRUE,_xlfn.UNIQUE(_xlfn._xlws.FILTER(ARQUIVOS_RECEBIDOS!$F$2:$F$5011,ARQUIVOS_RECEBIDOS!$E$2:$E$5011=LD_01[[#This Row],[DOCUMENTO]])))</f>
        <v>R01</v>
      </c>
      <c r="J192" s="13" cm="1">
        <f t="array" ref="J192">_xlfn.UNIQUE(_xlfn._xlws.FILTER(ARQUIVOS[DATA RECEBIMENTO],(ARQUIVOS[DOCUMENTO]=LD_01[[#This Row],[DOCUMENTO]])*(ARQUIVOS[REVISÃO]=LD_01[[#This Row],[REVISÃO]])))</f>
        <v>45838</v>
      </c>
      <c r="K1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01/MSV-163MS-454-460/12.DV/MSV-163MS-454-460-ACA-EXE-DE-O2-008-R01.pdf</v>
      </c>
      <c r="L192" s="6" t="str">
        <f>LD_01[[#This Row],[PASTA]]&amp;"/"&amp;LD_01[[#This Row],[ARQUIVO]]</f>
        <v>MSV-163MS-454-460/12.DV/MSV-163MS-454-460-ACA-EXE-DE-O2-008-R01.pdf</v>
      </c>
    </row>
    <row r="193" spans="1:12" x14ac:dyDescent="0.3">
      <c r="A193" s="6" t="s">
        <v>3009</v>
      </c>
      <c r="B193" s="6" t="str">
        <f>VLOOKUP(LD_01[[#This Row],[DOCUMENTO]],_xlfn.SORTBY(ARQUIVOS_RECEBIDOS!$E$2:$F$5011,ARQUIVOS_RECEBIDOS!$F$2:$F$5011,-1),2,)</f>
        <v>R02</v>
      </c>
      <c r="C193" s="6" t="s">
        <v>4314</v>
      </c>
      <c r="D193" s="8" t="s">
        <v>4091</v>
      </c>
      <c r="E193" s="8" t="s">
        <v>4148</v>
      </c>
      <c r="F193" s="6" t="str">
        <f>_xlfn.XLOOKUP(LD_01[[#This Row],[DISCIPLINA]],'CLASSES DE PROJETOS'!$F$3:$F$37,'CLASSES DE PROJETOS'!$C$3:$C$37)</f>
        <v>DV</v>
      </c>
      <c r="G193" t="str">
        <f>_xlfn.TEXTJOIN("/",TRUE,"MSV-163MS-"&amp;LD_01[[#This Row],[TRECHO]],_xlfn.XLOOKUP(LD_01[[#This Row],[SIGLA]],'CLASSES DE PROJETOS'!$C$3:$C$37,'CLASSES DE PROJETOS'!$E$3:$E$37))</f>
        <v>MSV-163MS-454-460/12.DV</v>
      </c>
      <c r="H193" s="6" t="str" cm="1">
        <f t="array" ref="H193">_xlfn.TEXTJOIN(",",TRUE,_xlfn._xlws.FILTER(ARQUIVOS[ARQUIVO],(ARQUIVOS[DOCUMENTO]=LD_01[[#This Row],[DOCUMENTO]])*(ARQUIVOS[REVISÃO]=LD_01[[#This Row],[REVISÃO]])*(ARQUIVOS[EXTENSÃO]="pdf")))</f>
        <v>MSV-163MS-454-460-ACA-EXE-DE-O2-009-R02.pdf</v>
      </c>
      <c r="I193" s="6" t="str" cm="1">
        <f t="array" ref="I193">_xlfn.TEXTJOIN(", ",TRUE,_xlfn.UNIQUE(_xlfn._xlws.FILTER(ARQUIVOS_RECEBIDOS!$F$2:$F$5011,ARQUIVOS_RECEBIDOS!$E$2:$E$5011=LD_01[[#This Row],[DOCUMENTO]])))</f>
        <v>R02</v>
      </c>
      <c r="J193" s="13" cm="1">
        <f t="array" ref="J193">_xlfn.UNIQUE(_xlfn._xlws.FILTER(ARQUIVOS[DATA RECEBIMENTO],(ARQUIVOS[DOCUMENTO]=LD_01[[#This Row],[DOCUMENTO]])*(ARQUIVOS[REVISÃO]=LD_01[[#This Row],[REVISÃO]])))</f>
        <v>45838</v>
      </c>
      <c r="K1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01/MSV-163MS-454-460/12.DV/MSV-163MS-454-460-ACA-EXE-DE-O2-009-R02.pdf</v>
      </c>
      <c r="L193" s="6" t="str">
        <f>LD_01[[#This Row],[PASTA]]&amp;"/"&amp;LD_01[[#This Row],[ARQUIVO]]</f>
        <v>MSV-163MS-454-460/12.DV/MSV-163MS-454-460-ACA-EXE-DE-O2-009-R02.pdf</v>
      </c>
    </row>
    <row r="194" spans="1:12" x14ac:dyDescent="0.3">
      <c r="A194" s="6" t="s">
        <v>3010</v>
      </c>
      <c r="B194" s="6" t="str">
        <f>VLOOKUP(LD_01[[#This Row],[DOCUMENTO]],_xlfn.SORTBY(ARQUIVOS_RECEBIDOS!$E$2:$F$5011,ARQUIVOS_RECEBIDOS!$F$2:$F$5011,-1),2,)</f>
        <v>R01</v>
      </c>
      <c r="C194" s="6" t="s">
        <v>4314</v>
      </c>
      <c r="D194" s="8" t="s">
        <v>4091</v>
      </c>
      <c r="E194" s="8" t="s">
        <v>4148</v>
      </c>
      <c r="F194" s="6" t="str">
        <f>_xlfn.XLOOKUP(LD_01[[#This Row],[DISCIPLINA]],'CLASSES DE PROJETOS'!$F$3:$F$37,'CLASSES DE PROJETOS'!$C$3:$C$37)</f>
        <v>DV</v>
      </c>
      <c r="G194" t="str">
        <f>_xlfn.TEXTJOIN("/",TRUE,"MSV-163MS-"&amp;LD_01[[#This Row],[TRECHO]],_xlfn.XLOOKUP(LD_01[[#This Row],[SIGLA]],'CLASSES DE PROJETOS'!$C$3:$C$37,'CLASSES DE PROJETOS'!$E$3:$E$37))</f>
        <v>MSV-163MS-454-460/12.DV</v>
      </c>
      <c r="H194" s="6" t="str" cm="1">
        <f t="array" ref="H194">_xlfn.TEXTJOIN(",",TRUE,_xlfn._xlws.FILTER(ARQUIVOS[ARQUIVO],(ARQUIVOS[DOCUMENTO]=LD_01[[#This Row],[DOCUMENTO]])*(ARQUIVOS[REVISÃO]=LD_01[[#This Row],[REVISÃO]])*(ARQUIVOS[EXTENSÃO]="pdf")))</f>
        <v>MSV-163MS-454-460-ACA-EXE-DE-O2-010-R01.pdf</v>
      </c>
      <c r="I194" s="6" t="str" cm="1">
        <f t="array" ref="I194">_xlfn.TEXTJOIN(", ",TRUE,_xlfn.UNIQUE(_xlfn._xlws.FILTER(ARQUIVOS_RECEBIDOS!$F$2:$F$5011,ARQUIVOS_RECEBIDOS!$E$2:$E$5011=LD_01[[#This Row],[DOCUMENTO]])))</f>
        <v>R01</v>
      </c>
      <c r="J194" s="13" cm="1">
        <f t="array" ref="J194">_xlfn.UNIQUE(_xlfn._xlws.FILTER(ARQUIVOS[DATA RECEBIMENTO],(ARQUIVOS[DOCUMENTO]=LD_01[[#This Row],[DOCUMENTO]])*(ARQUIVOS[REVISÃO]=LD_01[[#This Row],[REVISÃO]])))</f>
        <v>45838</v>
      </c>
      <c r="K1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01/MSV-163MS-454-460/12.DV/MSV-163MS-454-460-ACA-EXE-DE-O2-010-R01.pdf</v>
      </c>
      <c r="L194" s="6" t="str">
        <f>LD_01[[#This Row],[PASTA]]&amp;"/"&amp;LD_01[[#This Row],[ARQUIVO]]</f>
        <v>MSV-163MS-454-460/12.DV/MSV-163MS-454-460-ACA-EXE-DE-O2-010-R01.pdf</v>
      </c>
    </row>
    <row r="195" spans="1:12" x14ac:dyDescent="0.3">
      <c r="A195" s="6" t="s">
        <v>3011</v>
      </c>
      <c r="B195" s="6" t="str">
        <f>VLOOKUP(LD_01[[#This Row],[DOCUMENTO]],_xlfn.SORTBY(ARQUIVOS_RECEBIDOS!$E$2:$F$5011,ARQUIVOS_RECEBIDOS!$F$2:$F$5011,-1),2,)</f>
        <v>R02</v>
      </c>
      <c r="C195" s="6" t="s">
        <v>4314</v>
      </c>
      <c r="D195" s="8" t="s">
        <v>4091</v>
      </c>
      <c r="E195" s="8" t="s">
        <v>4148</v>
      </c>
      <c r="F195" s="6" t="str">
        <f>_xlfn.XLOOKUP(LD_01[[#This Row],[DISCIPLINA]],'CLASSES DE PROJETOS'!$F$3:$F$37,'CLASSES DE PROJETOS'!$C$3:$C$37)</f>
        <v>DV</v>
      </c>
      <c r="G195" t="str">
        <f>_xlfn.TEXTJOIN("/",TRUE,"MSV-163MS-"&amp;LD_01[[#This Row],[TRECHO]],_xlfn.XLOOKUP(LD_01[[#This Row],[SIGLA]],'CLASSES DE PROJETOS'!$C$3:$C$37,'CLASSES DE PROJETOS'!$E$3:$E$37))</f>
        <v>MSV-163MS-454-460/12.DV</v>
      </c>
      <c r="H195" s="6" t="str" cm="1">
        <f t="array" ref="H195">_xlfn.TEXTJOIN(",",TRUE,_xlfn._xlws.FILTER(ARQUIVOS[ARQUIVO],(ARQUIVOS[DOCUMENTO]=LD_01[[#This Row],[DOCUMENTO]])*(ARQUIVOS[REVISÃO]=LD_01[[#This Row],[REVISÃO]])*(ARQUIVOS[EXTENSÃO]="pdf")))</f>
        <v>MSV-163MS-454-460-ACA-EXE-DE-O2-011-R02.pdf</v>
      </c>
      <c r="I195" s="6" t="str" cm="1">
        <f t="array" ref="I195">_xlfn.TEXTJOIN(", ",TRUE,_xlfn.UNIQUE(_xlfn._xlws.FILTER(ARQUIVOS_RECEBIDOS!$F$2:$F$5011,ARQUIVOS_RECEBIDOS!$E$2:$E$5011=LD_01[[#This Row],[DOCUMENTO]])))</f>
        <v>R02</v>
      </c>
      <c r="J195" s="13" cm="1">
        <f t="array" ref="J195">_xlfn.UNIQUE(_xlfn._xlws.FILTER(ARQUIVOS[DATA RECEBIMENTO],(ARQUIVOS[DOCUMENTO]=LD_01[[#This Row],[DOCUMENTO]])*(ARQUIVOS[REVISÃO]=LD_01[[#This Row],[REVISÃO]])))</f>
        <v>45838</v>
      </c>
      <c r="K1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01/MSV-163MS-454-460/12.DV/MSV-163MS-454-460-ACA-EXE-DE-O2-011-R02.pdf</v>
      </c>
      <c r="L195" s="6" t="str">
        <f>LD_01[[#This Row],[PASTA]]&amp;"/"&amp;LD_01[[#This Row],[ARQUIVO]]</f>
        <v>MSV-163MS-454-460/12.DV/MSV-163MS-454-460-ACA-EXE-DE-O2-011-R02.pdf</v>
      </c>
    </row>
    <row r="196" spans="1:12" x14ac:dyDescent="0.3">
      <c r="A196" s="6" t="s">
        <v>3012</v>
      </c>
      <c r="B196" s="6" t="str">
        <f>VLOOKUP(LD_01[[#This Row],[DOCUMENTO]],_xlfn.SORTBY(ARQUIVOS_RECEBIDOS!$E$2:$F$5011,ARQUIVOS_RECEBIDOS!$F$2:$F$5011,-1),2,)</f>
        <v>R02</v>
      </c>
      <c r="C196" s="6" t="s">
        <v>4314</v>
      </c>
      <c r="D196" s="8" t="s">
        <v>4091</v>
      </c>
      <c r="E196" s="8" t="s">
        <v>4148</v>
      </c>
      <c r="F196" s="6" t="str">
        <f>_xlfn.XLOOKUP(LD_01[[#This Row],[DISCIPLINA]],'CLASSES DE PROJETOS'!$F$3:$F$37,'CLASSES DE PROJETOS'!$C$3:$C$37)</f>
        <v>DV</v>
      </c>
      <c r="G196" t="str">
        <f>_xlfn.TEXTJOIN("/",TRUE,"MSV-163MS-"&amp;LD_01[[#This Row],[TRECHO]],_xlfn.XLOOKUP(LD_01[[#This Row],[SIGLA]],'CLASSES DE PROJETOS'!$C$3:$C$37,'CLASSES DE PROJETOS'!$E$3:$E$37))</f>
        <v>MSV-163MS-454-460/12.DV</v>
      </c>
      <c r="H196" s="6" t="str" cm="1">
        <f t="array" ref="H196">_xlfn.TEXTJOIN(",",TRUE,_xlfn._xlws.FILTER(ARQUIVOS[ARQUIVO],(ARQUIVOS[DOCUMENTO]=LD_01[[#This Row],[DOCUMENTO]])*(ARQUIVOS[REVISÃO]=LD_01[[#This Row],[REVISÃO]])*(ARQUIVOS[EXTENSÃO]="pdf")))</f>
        <v>MSV-163MS-454-460-ACA-EXE-DE-O2-012-R02.pdf</v>
      </c>
      <c r="I196" s="6" t="str" cm="1">
        <f t="array" ref="I196">_xlfn.TEXTJOIN(", ",TRUE,_xlfn.UNIQUE(_xlfn._xlws.FILTER(ARQUIVOS_RECEBIDOS!$F$2:$F$5011,ARQUIVOS_RECEBIDOS!$E$2:$E$5011=LD_01[[#This Row],[DOCUMENTO]])))</f>
        <v>R02</v>
      </c>
      <c r="J196" s="13" cm="1">
        <f t="array" ref="J196">_xlfn.UNIQUE(_xlfn._xlws.FILTER(ARQUIVOS[DATA RECEBIMENTO],(ARQUIVOS[DOCUMENTO]=LD_01[[#This Row],[DOCUMENTO]])*(ARQUIVOS[REVISÃO]=LD_01[[#This Row],[REVISÃO]])))</f>
        <v>45838</v>
      </c>
      <c r="K1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01/MSV-163MS-454-460/12.DV/MSV-163MS-454-460-ACA-EXE-DE-O2-012-R02.pdf</v>
      </c>
      <c r="L196" s="6" t="str">
        <f>LD_01[[#This Row],[PASTA]]&amp;"/"&amp;LD_01[[#This Row],[ARQUIVO]]</f>
        <v>MSV-163MS-454-460/12.DV/MSV-163MS-454-460-ACA-EXE-DE-O2-012-R02.pdf</v>
      </c>
    </row>
    <row r="197" spans="1:12" x14ac:dyDescent="0.3">
      <c r="A197" s="6" t="s">
        <v>3013</v>
      </c>
      <c r="B197" s="6" t="str">
        <f>VLOOKUP(LD_01[[#This Row],[DOCUMENTO]],_xlfn.SORTBY(ARQUIVOS_RECEBIDOS!$E$2:$F$5011,ARQUIVOS_RECEBIDOS!$F$2:$F$5011,-1),2,)</f>
        <v>R03</v>
      </c>
      <c r="C197" s="6" t="s">
        <v>4314</v>
      </c>
      <c r="D197" s="8" t="s">
        <v>4093</v>
      </c>
      <c r="E197" s="8" t="s">
        <v>4148</v>
      </c>
      <c r="F197" s="6" t="str">
        <f>_xlfn.XLOOKUP(LD_01[[#This Row],[DISCIPLINA]],'CLASSES DE PROJETOS'!$F$3:$F$37,'CLASSES DE PROJETOS'!$C$3:$C$37)</f>
        <v>DV</v>
      </c>
      <c r="G197" t="str">
        <f>_xlfn.TEXTJOIN("/",TRUE,"MSV-163MS-"&amp;LD_01[[#This Row],[TRECHO]],_xlfn.XLOOKUP(LD_01[[#This Row],[SIGLA]],'CLASSES DE PROJETOS'!$C$3:$C$37,'CLASSES DE PROJETOS'!$E$3:$E$37))</f>
        <v>MSV-163MS-454-460/12.DV</v>
      </c>
      <c r="H197" s="6" t="str" cm="1">
        <f t="array" ref="H197">_xlfn.TEXTJOIN(",",TRUE,_xlfn._xlws.FILTER(ARQUIVOS[ARQUIVO],(ARQUIVOS[DOCUMENTO]=LD_01[[#This Row],[DOCUMENTO]])*(ARQUIVOS[REVISÃO]=LD_01[[#This Row],[REVISÃO]])*(ARQUIVOS[EXTENSÃO]="pdf")))</f>
        <v>MSV-163MS-454-460-ACA-EXE-DE-O2-013-R03.pdf</v>
      </c>
      <c r="I197" s="6" t="str" cm="1">
        <f t="array" ref="I197">_xlfn.TEXTJOIN(", ",TRUE,_xlfn.UNIQUE(_xlfn._xlws.FILTER(ARQUIVOS_RECEBIDOS!$F$2:$F$5011,ARQUIVOS_RECEBIDOS!$E$2:$E$5011=LD_01[[#This Row],[DOCUMENTO]])))</f>
        <v>R03</v>
      </c>
      <c r="J197" s="13" cm="1">
        <f t="array" ref="J197">_xlfn.UNIQUE(_xlfn._xlws.FILTER(ARQUIVOS[DATA RECEBIMENTO],(ARQUIVOS[DOCUMENTO]=LD_01[[#This Row],[DOCUMENTO]])*(ARQUIVOS[REVISÃO]=LD_01[[#This Row],[REVISÃO]])))</f>
        <v>45838</v>
      </c>
      <c r="K1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01/MSV-163MS-454-460/12.DV/MSV-163MS-454-460-ACA-EXE-DE-O2-013-R03.pdf</v>
      </c>
      <c r="L197" s="6" t="str">
        <f>LD_01[[#This Row],[PASTA]]&amp;"/"&amp;LD_01[[#This Row],[ARQUIVO]]</f>
        <v>MSV-163MS-454-460/12.DV/MSV-163MS-454-460-ACA-EXE-DE-O2-013-R03.pdf</v>
      </c>
    </row>
    <row r="198" spans="1:12" x14ac:dyDescent="0.3">
      <c r="A198" s="6" t="s">
        <v>2994</v>
      </c>
      <c r="B198" s="6" t="str">
        <f>VLOOKUP(LD_01[[#This Row],[DOCUMENTO]],_xlfn.SORTBY(ARQUIVOS_RECEBIDOS!$E$2:$F$5011,ARQUIVOS_RECEBIDOS!$F$2:$F$5011,-1),2,)</f>
        <v>R02</v>
      </c>
      <c r="C198" s="6" t="s">
        <v>4314</v>
      </c>
      <c r="D198" s="8" t="s">
        <v>4196</v>
      </c>
      <c r="E198" s="8" t="s">
        <v>4343</v>
      </c>
      <c r="F198" s="6" t="str">
        <f>_xlfn.XLOOKUP(LD_01[[#This Row],[DISCIPLINA]],'CLASSES DE PROJETOS'!$F$3:$F$37,'CLASSES DE PROJETOS'!$C$3:$C$37)</f>
        <v>DS</v>
      </c>
      <c r="G198" t="str">
        <f>_xlfn.TEXTJOIN("/",TRUE,"MSV-163MS-"&amp;LD_01[[#This Row],[TRECHO]],_xlfn.XLOOKUP(LD_01[[#This Row],[SIGLA]],'CLASSES DE PROJETOS'!$C$3:$C$37,'CLASSES DE PROJETOS'!$E$3:$E$37))</f>
        <v>MSV-163MS-454-460/11.DS</v>
      </c>
      <c r="H198" s="6" t="str" cm="1">
        <f t="array" ref="H198">_xlfn.TEXTJOIN(",",TRUE,_xlfn._xlws.FILTER(ARQUIVOS[ARQUIVO],(ARQUIVOS[DOCUMENTO]=LD_01[[#This Row],[DOCUMENTO]])*(ARQUIVOS[REVISÃO]=LD_01[[#This Row],[REVISÃO]])*(ARQUIVOS[EXTENSÃO]="pdf")))</f>
        <v>MSV-163MS-454-460-ACA-EXE-DE-Q1-001-R02.pdf</v>
      </c>
      <c r="I198" s="6" t="str" cm="1">
        <f t="array" ref="I198">_xlfn.TEXTJOIN(", ",TRUE,_xlfn.UNIQUE(_xlfn._xlws.FILTER(ARQUIVOS_RECEBIDOS!$F$2:$F$5011,ARQUIVOS_RECEBIDOS!$E$2:$E$5011=LD_01[[#This Row],[DOCUMENTO]])))</f>
        <v>R02</v>
      </c>
      <c r="J198" s="13" cm="1">
        <f t="array" ref="J198">_xlfn.UNIQUE(_xlfn._xlws.FILTER(ARQUIVOS[DATA RECEBIMENTO],(ARQUIVOS[DOCUMENTO]=LD_01[[#This Row],[DOCUMENTO]])*(ARQUIVOS[REVISÃO]=LD_01[[#This Row],[REVISÃO]])))</f>
        <v>45838</v>
      </c>
      <c r="K1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01/MSV-163MS-454-460/11.DS/MSV-163MS-454-460-ACA-EXE-DE-Q1-001-R02.pdf</v>
      </c>
      <c r="L198" s="6" t="str">
        <f>LD_01[[#This Row],[PASTA]]&amp;"/"&amp;LD_01[[#This Row],[ARQUIVO]]</f>
        <v>MSV-163MS-454-460/11.DS/MSV-163MS-454-460-ACA-EXE-DE-Q1-001-R02.pdf</v>
      </c>
    </row>
    <row r="199" spans="1:12" x14ac:dyDescent="0.3">
      <c r="A199" s="6" t="s">
        <v>2995</v>
      </c>
      <c r="B199" s="6" t="str">
        <f>VLOOKUP(LD_01[[#This Row],[DOCUMENTO]],_xlfn.SORTBY(ARQUIVOS_RECEBIDOS!$E$2:$F$5011,ARQUIVOS_RECEBIDOS!$F$2:$F$5011,-1),2,)</f>
        <v>R02</v>
      </c>
      <c r="C199" s="6" t="s">
        <v>4314</v>
      </c>
      <c r="D199" s="8" t="s">
        <v>4196</v>
      </c>
      <c r="E199" s="8" t="s">
        <v>4343</v>
      </c>
      <c r="F199" s="6" t="str">
        <f>_xlfn.XLOOKUP(LD_01[[#This Row],[DISCIPLINA]],'CLASSES DE PROJETOS'!$F$3:$F$37,'CLASSES DE PROJETOS'!$C$3:$C$37)</f>
        <v>DS</v>
      </c>
      <c r="G199" t="str">
        <f>_xlfn.TEXTJOIN("/",TRUE,"MSV-163MS-"&amp;LD_01[[#This Row],[TRECHO]],_xlfn.XLOOKUP(LD_01[[#This Row],[SIGLA]],'CLASSES DE PROJETOS'!$C$3:$C$37,'CLASSES DE PROJETOS'!$E$3:$E$37))</f>
        <v>MSV-163MS-454-460/11.DS</v>
      </c>
      <c r="H199" s="6" t="str" cm="1">
        <f t="array" ref="H199">_xlfn.TEXTJOIN(",",TRUE,_xlfn._xlws.FILTER(ARQUIVOS[ARQUIVO],(ARQUIVOS[DOCUMENTO]=LD_01[[#This Row],[DOCUMENTO]])*(ARQUIVOS[REVISÃO]=LD_01[[#This Row],[REVISÃO]])*(ARQUIVOS[EXTENSÃO]="pdf")))</f>
        <v>MSV-163MS-454-460-ACA-EXE-DE-Q1-002-R02.pdf</v>
      </c>
      <c r="I199" s="6" t="str" cm="1">
        <f t="array" ref="I199">_xlfn.TEXTJOIN(", ",TRUE,_xlfn.UNIQUE(_xlfn._xlws.FILTER(ARQUIVOS_RECEBIDOS!$F$2:$F$5011,ARQUIVOS_RECEBIDOS!$E$2:$E$5011=LD_01[[#This Row],[DOCUMENTO]])))</f>
        <v>R02</v>
      </c>
      <c r="J199" s="13" cm="1">
        <f t="array" ref="J199">_xlfn.UNIQUE(_xlfn._xlws.FILTER(ARQUIVOS[DATA RECEBIMENTO],(ARQUIVOS[DOCUMENTO]=LD_01[[#This Row],[DOCUMENTO]])*(ARQUIVOS[REVISÃO]=LD_01[[#This Row],[REVISÃO]])))</f>
        <v>45838</v>
      </c>
      <c r="K1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01/MSV-163MS-454-460/11.DS/MSV-163MS-454-460-ACA-EXE-DE-Q1-002-R02.pdf</v>
      </c>
      <c r="L199" s="6" t="str">
        <f>LD_01[[#This Row],[PASTA]]&amp;"/"&amp;LD_01[[#This Row],[ARQUIVO]]</f>
        <v>MSV-163MS-454-460/11.DS/MSV-163MS-454-460-ACA-EXE-DE-Q1-002-R02.pdf</v>
      </c>
    </row>
    <row r="200" spans="1:12" x14ac:dyDescent="0.3">
      <c r="A200" s="6" t="s">
        <v>2996</v>
      </c>
      <c r="B200" s="6" t="str">
        <f>VLOOKUP(LD_01[[#This Row],[DOCUMENTO]],_xlfn.SORTBY(ARQUIVOS_RECEBIDOS!$E$2:$F$5011,ARQUIVOS_RECEBIDOS!$F$2:$F$5011,-1),2,)</f>
        <v>R02</v>
      </c>
      <c r="C200" s="6" t="s">
        <v>4314</v>
      </c>
      <c r="D200" s="8" t="s">
        <v>4196</v>
      </c>
      <c r="E200" s="8" t="s">
        <v>4343</v>
      </c>
      <c r="F200" s="6" t="str">
        <f>_xlfn.XLOOKUP(LD_01[[#This Row],[DISCIPLINA]],'CLASSES DE PROJETOS'!$F$3:$F$37,'CLASSES DE PROJETOS'!$C$3:$C$37)</f>
        <v>DS</v>
      </c>
      <c r="G200" t="str">
        <f>_xlfn.TEXTJOIN("/",TRUE,"MSV-163MS-"&amp;LD_01[[#This Row],[TRECHO]],_xlfn.XLOOKUP(LD_01[[#This Row],[SIGLA]],'CLASSES DE PROJETOS'!$C$3:$C$37,'CLASSES DE PROJETOS'!$E$3:$E$37))</f>
        <v>MSV-163MS-454-460/11.DS</v>
      </c>
      <c r="H200" s="6" t="str" cm="1">
        <f t="array" ref="H200">_xlfn.TEXTJOIN(",",TRUE,_xlfn._xlws.FILTER(ARQUIVOS[ARQUIVO],(ARQUIVOS[DOCUMENTO]=LD_01[[#This Row],[DOCUMENTO]])*(ARQUIVOS[REVISÃO]=LD_01[[#This Row],[REVISÃO]])*(ARQUIVOS[EXTENSÃO]="pdf")))</f>
        <v>MSV-163MS-454-460-ACA-EXE-DE-Q1-003-R02.pdf</v>
      </c>
      <c r="I200" s="6" t="str" cm="1">
        <f t="array" ref="I200">_xlfn.TEXTJOIN(", ",TRUE,_xlfn.UNIQUE(_xlfn._xlws.FILTER(ARQUIVOS_RECEBIDOS!$F$2:$F$5011,ARQUIVOS_RECEBIDOS!$E$2:$E$5011=LD_01[[#This Row],[DOCUMENTO]])))</f>
        <v>R02</v>
      </c>
      <c r="J200" s="13" cm="1">
        <f t="array" ref="J200">_xlfn.UNIQUE(_xlfn._xlws.FILTER(ARQUIVOS[DATA RECEBIMENTO],(ARQUIVOS[DOCUMENTO]=LD_01[[#This Row],[DOCUMENTO]])*(ARQUIVOS[REVISÃO]=LD_01[[#This Row],[REVISÃO]])))</f>
        <v>45838</v>
      </c>
      <c r="K2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01/MSV-163MS-454-460/11.DS/MSV-163MS-454-460-ACA-EXE-DE-Q1-003-R02.pdf</v>
      </c>
      <c r="L200" s="6" t="str">
        <f>LD_01[[#This Row],[PASTA]]&amp;"/"&amp;LD_01[[#This Row],[ARQUIVO]]</f>
        <v>MSV-163MS-454-460/11.DS/MSV-163MS-454-460-ACA-EXE-DE-Q1-003-R02.pdf</v>
      </c>
    </row>
    <row r="201" spans="1:12" x14ac:dyDescent="0.3">
      <c r="A201" s="6" t="s">
        <v>2997</v>
      </c>
      <c r="B201" s="6" t="str">
        <f>VLOOKUP(LD_01[[#This Row],[DOCUMENTO]],_xlfn.SORTBY(ARQUIVOS_RECEBIDOS!$E$2:$F$5011,ARQUIVOS_RECEBIDOS!$F$2:$F$5011,-1),2,)</f>
        <v>R01</v>
      </c>
      <c r="C201" s="6" t="s">
        <v>4314</v>
      </c>
      <c r="D201" s="8" t="s">
        <v>4196</v>
      </c>
      <c r="E201" s="8" t="s">
        <v>4343</v>
      </c>
      <c r="F201" s="6" t="str">
        <f>_xlfn.XLOOKUP(LD_01[[#This Row],[DISCIPLINA]],'CLASSES DE PROJETOS'!$F$3:$F$37,'CLASSES DE PROJETOS'!$C$3:$C$37)</f>
        <v>DS</v>
      </c>
      <c r="G201" t="str">
        <f>_xlfn.TEXTJOIN("/",TRUE,"MSV-163MS-"&amp;LD_01[[#This Row],[TRECHO]],_xlfn.XLOOKUP(LD_01[[#This Row],[SIGLA]],'CLASSES DE PROJETOS'!$C$3:$C$37,'CLASSES DE PROJETOS'!$E$3:$E$37))</f>
        <v>MSV-163MS-454-460/11.DS</v>
      </c>
      <c r="H201" s="6" t="str" cm="1">
        <f t="array" ref="H201">_xlfn.TEXTJOIN(",",TRUE,_xlfn._xlws.FILTER(ARQUIVOS[ARQUIVO],(ARQUIVOS[DOCUMENTO]=LD_01[[#This Row],[DOCUMENTO]])*(ARQUIVOS[REVISÃO]=LD_01[[#This Row],[REVISÃO]])*(ARQUIVOS[EXTENSÃO]="pdf")))</f>
        <v>MSV-163MS-454-460-ACA-EXE-DE-Q1-004-R01.pdf</v>
      </c>
      <c r="I201" s="6" t="str" cm="1">
        <f t="array" ref="I201">_xlfn.TEXTJOIN(", ",TRUE,_xlfn.UNIQUE(_xlfn._xlws.FILTER(ARQUIVOS_RECEBIDOS!$F$2:$F$5011,ARQUIVOS_RECEBIDOS!$E$2:$E$5011=LD_01[[#This Row],[DOCUMENTO]])))</f>
        <v>R01</v>
      </c>
      <c r="J201" s="13" cm="1">
        <f t="array" ref="J201">_xlfn.UNIQUE(_xlfn._xlws.FILTER(ARQUIVOS[DATA RECEBIMENTO],(ARQUIVOS[DOCUMENTO]=LD_01[[#This Row],[DOCUMENTO]])*(ARQUIVOS[REVISÃO]=LD_01[[#This Row],[REVISÃO]])))</f>
        <v>45838</v>
      </c>
      <c r="K2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01/MSV-163MS-454-460/11.DS/MSV-163MS-454-460-ACA-EXE-DE-Q1-004-R01.pdf</v>
      </c>
      <c r="L201" s="6" t="str">
        <f>LD_01[[#This Row],[PASTA]]&amp;"/"&amp;LD_01[[#This Row],[ARQUIVO]]</f>
        <v>MSV-163MS-454-460/11.DS/MSV-163MS-454-460-ACA-EXE-DE-Q1-004-R01.pdf</v>
      </c>
    </row>
    <row r="202" spans="1:12" x14ac:dyDescent="0.3">
      <c r="A202" s="6" t="s">
        <v>2998</v>
      </c>
      <c r="B202" s="6" t="str">
        <f>VLOOKUP(LD_01[[#This Row],[DOCUMENTO]],_xlfn.SORTBY(ARQUIVOS_RECEBIDOS!$E$2:$F$5011,ARQUIVOS_RECEBIDOS!$F$2:$F$5011,-1),2,)</f>
        <v>R04</v>
      </c>
      <c r="C202" s="6" t="s">
        <v>4314</v>
      </c>
      <c r="D202" s="8" t="s">
        <v>4196</v>
      </c>
      <c r="E202" s="8" t="s">
        <v>4343</v>
      </c>
      <c r="F202" s="6" t="str">
        <f>_xlfn.XLOOKUP(LD_01[[#This Row],[DISCIPLINA]],'CLASSES DE PROJETOS'!$F$3:$F$37,'CLASSES DE PROJETOS'!$C$3:$C$37)</f>
        <v>DS</v>
      </c>
      <c r="G202" t="str">
        <f>_xlfn.TEXTJOIN("/",TRUE,"MSV-163MS-"&amp;LD_01[[#This Row],[TRECHO]],_xlfn.XLOOKUP(LD_01[[#This Row],[SIGLA]],'CLASSES DE PROJETOS'!$C$3:$C$37,'CLASSES DE PROJETOS'!$E$3:$E$37))</f>
        <v>MSV-163MS-454-460/11.DS</v>
      </c>
      <c r="H202" s="6" t="str" cm="1">
        <f t="array" ref="H202">_xlfn.TEXTJOIN(",",TRUE,_xlfn._xlws.FILTER(ARQUIVOS[ARQUIVO],(ARQUIVOS[DOCUMENTO]=LD_01[[#This Row],[DOCUMENTO]])*(ARQUIVOS[REVISÃO]=LD_01[[#This Row],[REVISÃO]])*(ARQUIVOS[EXTENSÃO]="pdf")))</f>
        <v>MSV-163MS-454-460-ACA-EXE-DE-Q1-005-R04.pdf</v>
      </c>
      <c r="I202" s="6" t="str" cm="1">
        <f t="array" ref="I202">_xlfn.TEXTJOIN(", ",TRUE,_xlfn.UNIQUE(_xlfn._xlws.FILTER(ARQUIVOS_RECEBIDOS!$F$2:$F$5011,ARQUIVOS_RECEBIDOS!$E$2:$E$5011=LD_01[[#This Row],[DOCUMENTO]])))</f>
        <v>R04</v>
      </c>
      <c r="J202" s="13" cm="1">
        <f t="array" ref="J202">_xlfn.UNIQUE(_xlfn._xlws.FILTER(ARQUIVOS[DATA RECEBIMENTO],(ARQUIVOS[DOCUMENTO]=LD_01[[#This Row],[DOCUMENTO]])*(ARQUIVOS[REVISÃO]=LD_01[[#This Row],[REVISÃO]])))</f>
        <v>45838</v>
      </c>
      <c r="K2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01/MSV-163MS-454-460/11.DS/MSV-163MS-454-460-ACA-EXE-DE-Q1-005-R04.pdf</v>
      </c>
      <c r="L202" s="6" t="str">
        <f>LD_01[[#This Row],[PASTA]]&amp;"/"&amp;LD_01[[#This Row],[ARQUIVO]]</f>
        <v>MSV-163MS-454-460/11.DS/MSV-163MS-454-460-ACA-EXE-DE-Q1-005-R04.pdf</v>
      </c>
    </row>
    <row r="203" spans="1:12" x14ac:dyDescent="0.3">
      <c r="A203" s="6" t="s">
        <v>2999</v>
      </c>
      <c r="B203" s="6" t="str">
        <f>VLOOKUP(LD_01[[#This Row],[DOCUMENTO]],_xlfn.SORTBY(ARQUIVOS_RECEBIDOS!$E$2:$F$5011,ARQUIVOS_RECEBIDOS!$F$2:$F$5011,-1),2,)</f>
        <v>R02</v>
      </c>
      <c r="C203" s="6" t="s">
        <v>4314</v>
      </c>
      <c r="D203" s="8" t="s">
        <v>4196</v>
      </c>
      <c r="E203" s="8" t="s">
        <v>4343</v>
      </c>
      <c r="F203" s="6" t="str">
        <f>_xlfn.XLOOKUP(LD_01[[#This Row],[DISCIPLINA]],'CLASSES DE PROJETOS'!$F$3:$F$37,'CLASSES DE PROJETOS'!$C$3:$C$37)</f>
        <v>DS</v>
      </c>
      <c r="G203" t="str">
        <f>_xlfn.TEXTJOIN("/",TRUE,"MSV-163MS-"&amp;LD_01[[#This Row],[TRECHO]],_xlfn.XLOOKUP(LD_01[[#This Row],[SIGLA]],'CLASSES DE PROJETOS'!$C$3:$C$37,'CLASSES DE PROJETOS'!$E$3:$E$37))</f>
        <v>MSV-163MS-454-460/11.DS</v>
      </c>
      <c r="H203" s="6" t="str" cm="1">
        <f t="array" ref="H203">_xlfn.TEXTJOIN(",",TRUE,_xlfn._xlws.FILTER(ARQUIVOS[ARQUIVO],(ARQUIVOS[DOCUMENTO]=LD_01[[#This Row],[DOCUMENTO]])*(ARQUIVOS[REVISÃO]=LD_01[[#This Row],[REVISÃO]])*(ARQUIVOS[EXTENSÃO]="pdf")))</f>
        <v>MSV-163MS-454-460-ACA-EXE-DE-Q1-006-R02.pdf</v>
      </c>
      <c r="I203" s="6" t="str" cm="1">
        <f t="array" ref="I203">_xlfn.TEXTJOIN(", ",TRUE,_xlfn.UNIQUE(_xlfn._xlws.FILTER(ARQUIVOS_RECEBIDOS!$F$2:$F$5011,ARQUIVOS_RECEBIDOS!$E$2:$E$5011=LD_01[[#This Row],[DOCUMENTO]])))</f>
        <v>R02</v>
      </c>
      <c r="J203" s="13" cm="1">
        <f t="array" ref="J203">_xlfn.UNIQUE(_xlfn._xlws.FILTER(ARQUIVOS[DATA RECEBIMENTO],(ARQUIVOS[DOCUMENTO]=LD_01[[#This Row],[DOCUMENTO]])*(ARQUIVOS[REVISÃO]=LD_01[[#This Row],[REVISÃO]])))</f>
        <v>45838</v>
      </c>
      <c r="K2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01/MSV-163MS-454-460/11.DS/MSV-163MS-454-460-ACA-EXE-DE-Q1-006-R02.pdf</v>
      </c>
      <c r="L203" s="6" t="str">
        <f>LD_01[[#This Row],[PASTA]]&amp;"/"&amp;LD_01[[#This Row],[ARQUIVO]]</f>
        <v>MSV-163MS-454-460/11.DS/MSV-163MS-454-460-ACA-EXE-DE-Q1-006-R02.pdf</v>
      </c>
    </row>
    <row r="204" spans="1:12" ht="28.8" x14ac:dyDescent="0.3">
      <c r="A204" s="6" t="s">
        <v>2894</v>
      </c>
      <c r="B204" s="6" t="str">
        <f>VLOOKUP(LD_01[[#This Row],[DOCUMENTO]],_xlfn.SORTBY(ARQUIVOS_RECEBIDOS!$E$2:$F$5011,ARQUIVOS_RECEBIDOS!$F$2:$F$5011,-1),2,)</f>
        <v>R08</v>
      </c>
      <c r="C204" s="6" t="s">
        <v>4314</v>
      </c>
      <c r="D204" s="8" t="s">
        <v>4327</v>
      </c>
      <c r="E204" s="8" t="s">
        <v>4334</v>
      </c>
      <c r="F204" s="6" t="str">
        <f>_xlfn.XLOOKUP(LD_01[[#This Row],[DISCIPLINA]],'CLASSES DE PROJETOS'!$F$3:$F$37,'CLASSES DE PROJETOS'!$C$3:$C$37)</f>
        <v>TE</v>
      </c>
      <c r="G204" t="str">
        <f>_xlfn.TEXTJOIN("/",TRUE,"MSV-163MS-"&amp;LD_01[[#This Row],[TRECHO]],_xlfn.XLOOKUP(LD_01[[#This Row],[SIGLA]],'CLASSES DE PROJETOS'!$C$3:$C$37,'CLASSES DE PROJETOS'!$E$3:$E$37))</f>
        <v>MSV-163MS-454-460/32.TE</v>
      </c>
      <c r="H204" s="6" t="str" cm="1">
        <f t="array" ref="H204">_xlfn.TEXTJOIN(",",TRUE,_xlfn._xlws.FILTER(ARQUIVOS[ARQUIVO],(ARQUIVOS[DOCUMENTO]=LD_01[[#This Row],[DOCUMENTO]])*(ARQUIVOS[REVISÃO]=LD_01[[#This Row],[REVISÃO]])*(ARQUIVOS[EXTENSÃO]="pdf")))</f>
        <v>MSV-163MS-454-460-ACA-EXE-MC-G1-001-R08.pdf</v>
      </c>
      <c r="I204" s="6" t="str" cm="1">
        <f t="array" ref="I204">_xlfn.TEXTJOIN(", ",TRUE,_xlfn.UNIQUE(_xlfn._xlws.FILTER(ARQUIVOS_RECEBIDOS!$F$2:$F$5011,ARQUIVOS_RECEBIDOS!$E$2:$E$5011=LD_01[[#This Row],[DOCUMENTO]])))</f>
        <v>R08</v>
      </c>
      <c r="J204" s="13" cm="1">
        <f t="array" ref="J204">_xlfn.UNIQUE(_xlfn._xlws.FILTER(ARQUIVOS[DATA RECEBIMENTO],(ARQUIVOS[DOCUMENTO]=LD_01[[#This Row],[DOCUMENTO]])*(ARQUIVOS[REVISÃO]=LD_01[[#This Row],[REVISÃO]])))</f>
        <v>45838</v>
      </c>
      <c r="K2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01/MSV-163MS-454-460/32.TE/MSV-163MS-454-460-ACA-EXE-MC-G1-001-R08.pdf</v>
      </c>
      <c r="L204" s="6" t="str">
        <f>LD_01[[#This Row],[PASTA]]&amp;"/"&amp;LD_01[[#This Row],[ARQUIVO]]</f>
        <v>MSV-163MS-454-460/32.TE/MSV-163MS-454-460-ACA-EXE-MC-G1-001-R08.pdf</v>
      </c>
    </row>
    <row r="205" spans="1:12" ht="28.8" x14ac:dyDescent="0.3">
      <c r="A205" s="6" t="s">
        <v>2915</v>
      </c>
      <c r="B205" s="6" t="str">
        <f>VLOOKUP(LD_01[[#This Row],[DOCUMENTO]],_xlfn.SORTBY(ARQUIVOS_RECEBIDOS!$E$2:$F$5011,ARQUIVOS_RECEBIDOS!$F$2:$F$5011,-1),2,)</f>
        <v>R05</v>
      </c>
      <c r="C205" s="6" t="s">
        <v>4314</v>
      </c>
      <c r="D205" s="8" t="s">
        <v>4085</v>
      </c>
      <c r="E205" s="8" t="s">
        <v>4146</v>
      </c>
      <c r="F205" s="6" t="str">
        <f>_xlfn.XLOOKUP(LD_01[[#This Row],[DISCIPLINA]],'CLASSES DE PROJETOS'!$F$3:$F$37,'CLASSES DE PROJETOS'!$C$3:$C$37)</f>
        <v>DR</v>
      </c>
      <c r="G205" t="str">
        <f>_xlfn.TEXTJOIN("/",TRUE,"MSV-163MS-"&amp;LD_01[[#This Row],[TRECHO]],_xlfn.XLOOKUP(LD_01[[#This Row],[SIGLA]],'CLASSES DE PROJETOS'!$C$3:$C$37,'CLASSES DE PROJETOS'!$E$3:$E$37))</f>
        <v>MSV-163MS-454-460/10.DR</v>
      </c>
      <c r="H205" s="6" t="str" cm="1">
        <f t="array" ref="H205">_xlfn.TEXTJOIN(",",TRUE,_xlfn._xlws.FILTER(ARQUIVOS[ARQUIVO],(ARQUIVOS[DOCUMENTO]=LD_01[[#This Row],[DOCUMENTO]])*(ARQUIVOS[REVISÃO]=LD_01[[#This Row],[REVISÃO]])*(ARQUIVOS[EXTENSÃO]="pdf")))</f>
        <v>MSV-163MS-454-460-ACA-EXE-MC-H2-001-R05.pdf</v>
      </c>
      <c r="I205" s="6" t="str" cm="1">
        <f t="array" ref="I205">_xlfn.TEXTJOIN(", ",TRUE,_xlfn.UNIQUE(_xlfn._xlws.FILTER(ARQUIVOS_RECEBIDOS!$F$2:$F$5011,ARQUIVOS_RECEBIDOS!$E$2:$E$5011=LD_01[[#This Row],[DOCUMENTO]])))</f>
        <v>R05</v>
      </c>
      <c r="J205" s="13" cm="1">
        <f t="array" ref="J205">_xlfn.UNIQUE(_xlfn._xlws.FILTER(ARQUIVOS[DATA RECEBIMENTO],(ARQUIVOS[DOCUMENTO]=LD_01[[#This Row],[DOCUMENTO]])*(ARQUIVOS[REVISÃO]=LD_01[[#This Row],[REVISÃO]])))</f>
        <v>45838</v>
      </c>
      <c r="K2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01/MSV-163MS-454-460/10.DR/MSV-163MS-454-460-ACA-EXE-MC-H2-001-R05.pdf</v>
      </c>
      <c r="L205" s="6" t="str">
        <f>LD_01[[#This Row],[PASTA]]&amp;"/"&amp;LD_01[[#This Row],[ARQUIVO]]</f>
        <v>MSV-163MS-454-460/10.DR/MSV-163MS-454-460-ACA-EXE-MC-H2-001-R05.pdf</v>
      </c>
    </row>
    <row r="206" spans="1:12" ht="43.2" x14ac:dyDescent="0.3">
      <c r="A206" s="6" t="s">
        <v>2961</v>
      </c>
      <c r="B206" s="6" t="str">
        <f>VLOOKUP(LD_01[[#This Row],[DOCUMENTO]],_xlfn.SORTBY(ARQUIVOS_RECEBIDOS!$E$2:$F$5011,ARQUIVOS_RECEBIDOS!$F$2:$F$5011,-1),2,)</f>
        <v>R03</v>
      </c>
      <c r="C206" s="6" t="s">
        <v>4314</v>
      </c>
      <c r="D206" s="8" t="s">
        <v>4192</v>
      </c>
      <c r="E206" s="8" t="s">
        <v>4342</v>
      </c>
      <c r="F206" s="6" t="str">
        <f>_xlfn.XLOOKUP(LD_01[[#This Row],[DISCIPLINA]],'CLASSES DE PROJETOS'!$F$3:$F$37,'CLASSES DE PROJETOS'!$C$3:$C$37)</f>
        <v>EL</v>
      </c>
      <c r="G206" t="str">
        <f>_xlfn.TEXTJOIN("/",TRUE,"MSV-163MS-"&amp;LD_01[[#This Row],[TRECHO]],_xlfn.XLOOKUP(LD_01[[#This Row],[SIGLA]],'CLASSES DE PROJETOS'!$C$3:$C$37,'CLASSES DE PROJETOS'!$E$3:$E$37))</f>
        <v>MSV-163MS-454-460/14.EL</v>
      </c>
      <c r="H206" s="6" t="str" cm="1">
        <f t="array" ref="H206">_xlfn.TEXTJOIN(",",TRUE,_xlfn._xlws.FILTER(ARQUIVOS[ARQUIVO],(ARQUIVOS[DOCUMENTO]=LD_01[[#This Row],[DOCUMENTO]])*(ARQUIVOS[REVISÃO]=LD_01[[#This Row],[REVISÃO]])*(ARQUIVOS[EXTENSÃO]="pdf")))</f>
        <v>MSV-163MS-454-460-ACA-EXE-MC-K2-001-R03.pdf</v>
      </c>
      <c r="I206" s="6" t="str" cm="1">
        <f t="array" ref="I206">_xlfn.TEXTJOIN(", ",TRUE,_xlfn.UNIQUE(_xlfn._xlws.FILTER(ARQUIVOS_RECEBIDOS!$F$2:$F$5011,ARQUIVOS_RECEBIDOS!$E$2:$E$5011=LD_01[[#This Row],[DOCUMENTO]])))</f>
        <v>R03</v>
      </c>
      <c r="J206" s="13" cm="1">
        <f t="array" ref="J206">_xlfn.UNIQUE(_xlfn._xlws.FILTER(ARQUIVOS[DATA RECEBIMENTO],(ARQUIVOS[DOCUMENTO]=LD_01[[#This Row],[DOCUMENTO]])*(ARQUIVOS[REVISÃO]=LD_01[[#This Row],[REVISÃO]])))</f>
        <v>45838</v>
      </c>
      <c r="K2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01/MSV-163MS-454-460/14.EL/MSV-163MS-454-460-ACA-EXE-MC-K2-001-R03.pdf</v>
      </c>
      <c r="L206" s="6" t="str">
        <f>LD_01[[#This Row],[PASTA]]&amp;"/"&amp;LD_01[[#This Row],[ARQUIVO]]</f>
        <v>MSV-163MS-454-460/14.EL/MSV-163MS-454-460-ACA-EXE-MC-K2-001-R03.pdf</v>
      </c>
    </row>
    <row r="207" spans="1:12" ht="43.2" x14ac:dyDescent="0.3">
      <c r="A207" s="6" t="s">
        <v>2962</v>
      </c>
      <c r="B207" s="6" t="str">
        <f>VLOOKUP(LD_01[[#This Row],[DOCUMENTO]],_xlfn.SORTBY(ARQUIVOS_RECEBIDOS!$E$2:$F$5011,ARQUIVOS_RECEBIDOS!$F$2:$F$5011,-1),2,)</f>
        <v>R02</v>
      </c>
      <c r="C207" s="6" t="s">
        <v>4314</v>
      </c>
      <c r="D207" s="8" t="s">
        <v>4193</v>
      </c>
      <c r="E207" s="8" t="s">
        <v>4342</v>
      </c>
      <c r="F207" s="6" t="str">
        <f>_xlfn.XLOOKUP(LD_01[[#This Row],[DISCIPLINA]],'CLASSES DE PROJETOS'!$F$3:$F$37,'CLASSES DE PROJETOS'!$C$3:$C$37)</f>
        <v>EL</v>
      </c>
      <c r="G207" t="str">
        <f>_xlfn.TEXTJOIN("/",TRUE,"MSV-163MS-"&amp;LD_01[[#This Row],[TRECHO]],_xlfn.XLOOKUP(LD_01[[#This Row],[SIGLA]],'CLASSES DE PROJETOS'!$C$3:$C$37,'CLASSES DE PROJETOS'!$E$3:$E$37))</f>
        <v>MSV-163MS-454-460/14.EL</v>
      </c>
      <c r="H207" s="6" t="str" cm="1">
        <f t="array" ref="H207">_xlfn.TEXTJOIN(",",TRUE,_xlfn._xlws.FILTER(ARQUIVOS[ARQUIVO],(ARQUIVOS[DOCUMENTO]=LD_01[[#This Row],[DOCUMENTO]])*(ARQUIVOS[REVISÃO]=LD_01[[#This Row],[REVISÃO]])*(ARQUIVOS[EXTENSÃO]="pdf")))</f>
        <v>MSV-163MS-454-460-ACA-EXE-MC-K2-002-R02.pdf</v>
      </c>
      <c r="I207" s="6" t="str" cm="1">
        <f t="array" ref="I207">_xlfn.TEXTJOIN(", ",TRUE,_xlfn.UNIQUE(_xlfn._xlws.FILTER(ARQUIVOS_RECEBIDOS!$F$2:$F$5011,ARQUIVOS_RECEBIDOS!$E$2:$E$5011=LD_01[[#This Row],[DOCUMENTO]])))</f>
        <v>R02</v>
      </c>
      <c r="J207" s="13" cm="1">
        <f t="array" ref="J207">_xlfn.UNIQUE(_xlfn._xlws.FILTER(ARQUIVOS[DATA RECEBIMENTO],(ARQUIVOS[DOCUMENTO]=LD_01[[#This Row],[DOCUMENTO]])*(ARQUIVOS[REVISÃO]=LD_01[[#This Row],[REVISÃO]])))</f>
        <v>45838</v>
      </c>
      <c r="K2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01/MSV-163MS-454-460/14.EL/MSV-163MS-454-460-ACA-EXE-MC-K2-002-R02.pdf</v>
      </c>
      <c r="L207" s="6" t="str">
        <f>LD_01[[#This Row],[PASTA]]&amp;"/"&amp;LD_01[[#This Row],[ARQUIVO]]</f>
        <v>MSV-163MS-454-460/14.EL/MSV-163MS-454-460-ACA-EXE-MC-K2-002-R02.pdf</v>
      </c>
    </row>
    <row r="208" spans="1:12" ht="43.2" x14ac:dyDescent="0.3">
      <c r="A208" s="6" t="s">
        <v>2955</v>
      </c>
      <c r="B208" s="6" t="str">
        <f>VLOOKUP(LD_01[[#This Row],[DOCUMENTO]],_xlfn.SORTBY(ARQUIVOS_RECEBIDOS!$E$2:$F$5011,ARQUIVOS_RECEBIDOS!$F$2:$F$5011,-1),2,)</f>
        <v>R02</v>
      </c>
      <c r="C208" s="6" t="s">
        <v>4314</v>
      </c>
      <c r="D208" s="8" t="s">
        <v>4187</v>
      </c>
      <c r="E208" s="8" t="s">
        <v>4341</v>
      </c>
      <c r="F208" s="6" t="str">
        <f>_xlfn.XLOOKUP(LD_01[[#This Row],[DISCIPLINA]],'CLASSES DE PROJETOS'!$F$3:$F$37,'CLASSES DE PROJETOS'!$C$3:$C$37)</f>
        <v>ES</v>
      </c>
      <c r="G208" t="str">
        <f>_xlfn.TEXTJOIN("/",TRUE,"MSV-163MS-"&amp;LD_01[[#This Row],[TRECHO]],_xlfn.XLOOKUP(LD_01[[#This Row],[SIGLA]],'CLASSES DE PROJETOS'!$C$3:$C$37,'CLASSES DE PROJETOS'!$E$3:$E$37))</f>
        <v>MSV-163MS-454-460/16.ES</v>
      </c>
      <c r="H208" s="6" t="str" cm="1">
        <f t="array" ref="H208">_xlfn.TEXTJOIN(",",TRUE,_xlfn._xlws.FILTER(ARQUIVOS[ARQUIVO],(ARQUIVOS[DOCUMENTO]=LD_01[[#This Row],[DOCUMENTO]])*(ARQUIVOS[REVISÃO]=LD_01[[#This Row],[REVISÃO]])*(ARQUIVOS[EXTENSÃO]="pdf")))</f>
        <v>MSV-163MS-454-460-ACA-EXE-MC-L2-001-R02.pdf</v>
      </c>
      <c r="I208" s="6" t="str" cm="1">
        <f t="array" ref="I208">_xlfn.TEXTJOIN(", ",TRUE,_xlfn.UNIQUE(_xlfn._xlws.FILTER(ARQUIVOS_RECEBIDOS!$F$2:$F$5011,ARQUIVOS_RECEBIDOS!$E$2:$E$5011=LD_01[[#This Row],[DOCUMENTO]])))</f>
        <v>R00, R01, R02</v>
      </c>
      <c r="J208" s="13" cm="1">
        <f t="array" ref="J208">_xlfn.UNIQUE(_xlfn._xlws.FILTER(ARQUIVOS[DATA RECEBIMENTO],(ARQUIVOS[DOCUMENTO]=LD_01[[#This Row],[DOCUMENTO]])*(ARQUIVOS[REVISÃO]=LD_01[[#This Row],[REVISÃO]])))</f>
        <v>45931</v>
      </c>
      <c r="K2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01/MSV-163MS-454-460/16.ES/MSV-163MS-454-460-ACA-EXE-MC-L2-001-R02.pdf</v>
      </c>
      <c r="L208" s="6" t="str">
        <f>LD_01[[#This Row],[PASTA]]&amp;"/"&amp;LD_01[[#This Row],[ARQUIVO]]</f>
        <v>MSV-163MS-454-460/16.ES/MSV-163MS-454-460-ACA-EXE-MC-L2-001-R02.pdf</v>
      </c>
    </row>
    <row r="209" spans="1:12" ht="28.8" x14ac:dyDescent="0.3">
      <c r="A209" s="6" t="s">
        <v>2916</v>
      </c>
      <c r="B209" s="6" t="str">
        <f>VLOOKUP(LD_01[[#This Row],[DOCUMENTO]],_xlfn.SORTBY(ARQUIVOS_RECEBIDOS!$E$2:$F$5011,ARQUIVOS_RECEBIDOS!$F$2:$F$5011,-1),2,)</f>
        <v>R02</v>
      </c>
      <c r="C209" s="6" t="s">
        <v>4314</v>
      </c>
      <c r="D209" s="8" t="s">
        <v>4086</v>
      </c>
      <c r="E209" s="8" t="s">
        <v>4146</v>
      </c>
      <c r="F209" s="6" t="str">
        <f>_xlfn.XLOOKUP(LD_01[[#This Row],[DISCIPLINA]],'CLASSES DE PROJETOS'!$F$3:$F$37,'CLASSES DE PROJETOS'!$C$3:$C$37)</f>
        <v>DR</v>
      </c>
      <c r="G209" t="str">
        <f>_xlfn.TEXTJOIN("/",TRUE,"MSV-163MS-"&amp;LD_01[[#This Row],[TRECHO]],_xlfn.XLOOKUP(LD_01[[#This Row],[SIGLA]],'CLASSES DE PROJETOS'!$C$3:$C$37,'CLASSES DE PROJETOS'!$E$3:$E$37))</f>
        <v>MSV-163MS-454-460/10.DR</v>
      </c>
      <c r="H209" s="6" t="str" cm="1">
        <f t="array" ref="H209">_xlfn.TEXTJOIN(",",TRUE,_xlfn._xlws.FILTER(ARQUIVOS[ARQUIVO],(ARQUIVOS[DOCUMENTO]=LD_01[[#This Row],[DOCUMENTO]])*(ARQUIVOS[REVISÃO]=LD_01[[#This Row],[REVISÃO]])*(ARQUIVOS[EXTENSÃO]="pdf")))</f>
        <v>MSV-163MS-454-460-ACA-EXE-MD-H1-001-R02.pdf</v>
      </c>
      <c r="I209" s="6" t="str" cm="1">
        <f t="array" ref="I209">_xlfn.TEXTJOIN(", ",TRUE,_xlfn.UNIQUE(_xlfn._xlws.FILTER(ARQUIVOS_RECEBIDOS!$F$2:$F$5011,ARQUIVOS_RECEBIDOS!$E$2:$E$5011=LD_01[[#This Row],[DOCUMENTO]])))</f>
        <v>R02</v>
      </c>
      <c r="J209" s="13" cm="1">
        <f t="array" ref="J209">_xlfn.UNIQUE(_xlfn._xlws.FILTER(ARQUIVOS[DATA RECEBIMENTO],(ARQUIVOS[DOCUMENTO]=LD_01[[#This Row],[DOCUMENTO]])*(ARQUIVOS[REVISÃO]=LD_01[[#This Row],[REVISÃO]])))</f>
        <v>45838</v>
      </c>
      <c r="K2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01/MSV-163MS-454-460/10.DR/MSV-163MS-454-460-ACA-EXE-MD-H1-001-R02.pdf</v>
      </c>
      <c r="L209" s="6" t="str">
        <f>LD_01[[#This Row],[PASTA]]&amp;"/"&amp;LD_01[[#This Row],[ARQUIVO]]</f>
        <v>MSV-163MS-454-460/10.DR/MSV-163MS-454-460-ACA-EXE-MD-H1-001-R02.pdf</v>
      </c>
    </row>
    <row r="210" spans="1:12" x14ac:dyDescent="0.3">
      <c r="A210" s="6" t="s">
        <v>2944</v>
      </c>
      <c r="B210" s="6" t="str">
        <f>VLOOKUP(LD_01[[#This Row],[DOCUMENTO]],_xlfn.SORTBY(ARQUIVOS_RECEBIDOS!$E$2:$F$5011,ARQUIVOS_RECEBIDOS!$F$2:$F$5011,-1),2,)</f>
        <v>R05</v>
      </c>
      <c r="C210" s="6" t="s">
        <v>4314</v>
      </c>
      <c r="D210" s="8" t="s">
        <v>4094</v>
      </c>
      <c r="E210" s="8" t="s">
        <v>4147</v>
      </c>
      <c r="F210" s="6" t="str">
        <f>_xlfn.XLOOKUP(LD_01[[#This Row],[DISCIPLINA]],'CLASSES DE PROJETOS'!$F$3:$F$37,'CLASSES DE PROJETOS'!$C$3:$C$37)</f>
        <v>PV</v>
      </c>
      <c r="G210" t="str">
        <f>_xlfn.TEXTJOIN("/",TRUE,"MSV-163MS-"&amp;LD_01[[#This Row],[TRECHO]],_xlfn.XLOOKUP(LD_01[[#This Row],[SIGLA]],'CLASSES DE PROJETOS'!$C$3:$C$37,'CLASSES DE PROJETOS'!$E$3:$E$37))</f>
        <v>MSV-163MS-454-460/28.PV</v>
      </c>
      <c r="H210" s="6" t="str" cm="1">
        <f t="array" ref="H210">_xlfn.TEXTJOIN(",",TRUE,_xlfn._xlws.FILTER(ARQUIVOS[ARQUIVO],(ARQUIVOS[DOCUMENTO]=LD_01[[#This Row],[DOCUMENTO]])*(ARQUIVOS[REVISÃO]=LD_01[[#This Row],[REVISÃO]])*(ARQUIVOS[EXTENSÃO]="pdf")))</f>
        <v>MSV-163MS-454-460-ACA-EXE-MD-I2-001-R05.pdf</v>
      </c>
      <c r="I210" s="6" t="str" cm="1">
        <f t="array" ref="I210">_xlfn.TEXTJOIN(", ",TRUE,_xlfn.UNIQUE(_xlfn._xlws.FILTER(ARQUIVOS_RECEBIDOS!$F$2:$F$5011,ARQUIVOS_RECEBIDOS!$E$2:$E$5011=LD_01[[#This Row],[DOCUMENTO]])))</f>
        <v>R04, R05</v>
      </c>
      <c r="J210" s="13" cm="1">
        <f t="array" ref="J210">_xlfn.UNIQUE(_xlfn._xlws.FILTER(ARQUIVOS[DATA RECEBIMENTO],(ARQUIVOS[DOCUMENTO]=LD_01[[#This Row],[DOCUMENTO]])*(ARQUIVOS[REVISÃO]=LD_01[[#This Row],[REVISÃO]])))</f>
        <v>45895</v>
      </c>
      <c r="K2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01/MSV-163MS-454-460/28.PV/MSV-163MS-454-460-ACA-EXE-MD-I2-001-R05.pdf</v>
      </c>
      <c r="L210" s="6" t="str">
        <f>LD_01[[#This Row],[PASTA]]&amp;"/"&amp;LD_01[[#This Row],[ARQUIVO]]</f>
        <v>MSV-163MS-454-460/28.PV/MSV-163MS-454-460-ACA-EXE-MD-I2-001-R05.pdf</v>
      </c>
    </row>
    <row r="211" spans="1:12" ht="28.8" x14ac:dyDescent="0.3">
      <c r="A211" s="6" t="s">
        <v>2945</v>
      </c>
      <c r="B211" s="6" t="str">
        <f>VLOOKUP(LD_01[[#This Row],[DOCUMENTO]],_xlfn.SORTBY(ARQUIVOS_RECEBIDOS!$E$2:$F$5011,ARQUIVOS_RECEBIDOS!$F$2:$F$5011,-1),2,)</f>
        <v>R00</v>
      </c>
      <c r="C211" s="6" t="s">
        <v>4314</v>
      </c>
      <c r="D211" s="8" t="s">
        <v>4180</v>
      </c>
      <c r="E211" s="8" t="s">
        <v>4147</v>
      </c>
      <c r="F211" s="6" t="str">
        <f>_xlfn.XLOOKUP(LD_01[[#This Row],[DISCIPLINA]],'CLASSES DE PROJETOS'!$F$3:$F$37,'CLASSES DE PROJETOS'!$C$3:$C$37)</f>
        <v>PV</v>
      </c>
      <c r="G211" t="str">
        <f>_xlfn.TEXTJOIN("/",TRUE,"MSV-163MS-"&amp;LD_01[[#This Row],[TRECHO]],_xlfn.XLOOKUP(LD_01[[#This Row],[SIGLA]],'CLASSES DE PROJETOS'!$C$3:$C$37,'CLASSES DE PROJETOS'!$E$3:$E$37))</f>
        <v>MSV-163MS-454-460/28.PV</v>
      </c>
      <c r="H211" s="6" t="str" cm="1">
        <f t="array" ref="H211">_xlfn.TEXTJOIN(",",TRUE,_xlfn._xlws.FILTER(ARQUIVOS[ARQUIVO],(ARQUIVOS[DOCUMENTO]=LD_01[[#This Row],[DOCUMENTO]])*(ARQUIVOS[REVISÃO]=LD_01[[#This Row],[REVISÃO]])*(ARQUIVOS[EXTENSÃO]="pdf")))</f>
        <v>MSV-163MS-454-460-ACA-EXE-MD-I2-101-R00.pdf</v>
      </c>
      <c r="I211" s="6" t="str" cm="1">
        <f t="array" ref="I211">_xlfn.TEXTJOIN(", ",TRUE,_xlfn.UNIQUE(_xlfn._xlws.FILTER(ARQUIVOS_RECEBIDOS!$F$2:$F$5011,ARQUIVOS_RECEBIDOS!$E$2:$E$5011=LD_01[[#This Row],[DOCUMENTO]])))</f>
        <v>R00</v>
      </c>
      <c r="J211" s="13" cm="1">
        <f t="array" ref="J211">_xlfn.UNIQUE(_xlfn._xlws.FILTER(ARQUIVOS[DATA RECEBIMENTO],(ARQUIVOS[DOCUMENTO]=LD_01[[#This Row],[DOCUMENTO]])*(ARQUIVOS[REVISÃO]=LD_01[[#This Row],[REVISÃO]])))</f>
        <v>45838</v>
      </c>
      <c r="K2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01/MSV-163MS-454-460/28.PV/MSV-163MS-454-460-ACA-EXE-MD-I2-101-R00.pdf</v>
      </c>
      <c r="L211" s="6" t="str">
        <f>LD_01[[#This Row],[PASTA]]&amp;"/"&amp;LD_01[[#This Row],[ARQUIVO]]</f>
        <v>MSV-163MS-454-460/28.PV/MSV-163MS-454-460-ACA-EXE-MD-I2-101-R00.pdf</v>
      </c>
    </row>
    <row r="212" spans="1:12" ht="28.8" x14ac:dyDescent="0.3">
      <c r="A212" s="6" t="s">
        <v>4063</v>
      </c>
      <c r="B212" s="6" t="str">
        <f>VLOOKUP(LD_01[[#This Row],[DOCUMENTO]],_xlfn.SORTBY(ARQUIVOS_RECEBIDOS!$E$2:$F$5011,ARQUIVOS_RECEBIDOS!$F$2:$F$5011,-1),2,)</f>
        <v>R00</v>
      </c>
      <c r="C212" s="6" t="s">
        <v>4314</v>
      </c>
      <c r="D212" s="8" t="s">
        <v>4249</v>
      </c>
      <c r="E212" s="8" t="s">
        <v>4335</v>
      </c>
      <c r="F212" s="6" t="str">
        <f>_xlfn.XLOOKUP(LD_01[[#This Row],[DISCIPLINA]],'CLASSES DE PROJETOS'!$F$3:$F$37,'CLASSES DE PROJETOS'!$C$3:$C$37)</f>
        <v>SI</v>
      </c>
      <c r="G212" t="str">
        <f>_xlfn.TEXTJOIN("/",TRUE,"MSV-163MS-"&amp;LD_01[[#This Row],[TRECHO]],_xlfn.XLOOKUP(LD_01[[#This Row],[SIGLA]],'CLASSES DE PROJETOS'!$C$3:$C$37,'CLASSES DE PROJETOS'!$E$3:$E$37))</f>
        <v>MSV-163MS-454-460/31.SI</v>
      </c>
      <c r="H212" s="6" t="str" cm="1">
        <f t="array" ref="H212">_xlfn.TEXTJOIN(",",TRUE,_xlfn._xlws.FILTER(ARQUIVOS[ARQUIVO],(ARQUIVOS[DOCUMENTO]=LD_01[[#This Row],[DOCUMENTO]])*(ARQUIVOS[REVISÃO]=LD_01[[#This Row],[REVISÃO]])*(ARQUIVOS[EXTENSÃO]="pdf")))</f>
        <v>MSV-163MS-454-460-ACA-EXE-MD-J1-001-R00.pdf</v>
      </c>
      <c r="I212" s="6" t="str" cm="1">
        <f t="array" ref="I212">_xlfn.TEXTJOIN(", ",TRUE,_xlfn.UNIQUE(_xlfn._xlws.FILTER(ARQUIVOS_RECEBIDOS!$F$2:$F$5011,ARQUIVOS_RECEBIDOS!$E$2:$E$5011=LD_01[[#This Row],[DOCUMENTO]])))</f>
        <v>R00</v>
      </c>
      <c r="J212" s="13" cm="1">
        <f t="array" ref="J212">_xlfn.UNIQUE(_xlfn._xlws.FILTER(ARQUIVOS[DATA RECEBIMENTO],(ARQUIVOS[DOCUMENTO]=LD_01[[#This Row],[DOCUMENTO]])*(ARQUIVOS[REVISÃO]=LD_01[[#This Row],[REVISÃO]])))</f>
        <v>45895</v>
      </c>
      <c r="K2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01/MSV-163MS-454-460/31.SI/MSV-163MS-454-460-ACA-EXE-MD-J1-001-R00.pdf</v>
      </c>
      <c r="L212" s="6" t="str">
        <f>LD_01[[#This Row],[PASTA]]&amp;"/"&amp;LD_01[[#This Row],[ARQUIVO]]</f>
        <v>MSV-163MS-454-460/31.SI/MSV-163MS-454-460-ACA-EXE-MD-J1-001-R00.pdf</v>
      </c>
    </row>
    <row r="213" spans="1:12" ht="28.8" x14ac:dyDescent="0.3">
      <c r="A213" s="6" t="s">
        <v>4064</v>
      </c>
      <c r="B213" s="6" t="str">
        <f>VLOOKUP(LD_01[[#This Row],[DOCUMENTO]],_xlfn.SORTBY(ARQUIVOS_RECEBIDOS!$E$2:$F$5011,ARQUIVOS_RECEBIDOS!$F$2:$F$5011,-1),2,)</f>
        <v>R00</v>
      </c>
      <c r="C213" s="6" t="s">
        <v>4314</v>
      </c>
      <c r="D213" s="8" t="s">
        <v>4250</v>
      </c>
      <c r="E213" s="8" t="s">
        <v>4340</v>
      </c>
      <c r="F213" s="6" t="str">
        <f>_xlfn.XLOOKUP(LD_01[[#This Row],[DISCIPLINA]],'CLASSES DE PROJETOS'!$F$3:$F$37,'CLASSES DE PROJETOS'!$C$3:$C$37)</f>
        <v>OC</v>
      </c>
      <c r="G213" t="str">
        <f>_xlfn.TEXTJOIN("/",TRUE,"MSV-163MS-"&amp;LD_01[[#This Row],[TRECHO]],_xlfn.XLOOKUP(LD_01[[#This Row],[SIGLA]],'CLASSES DE PROJETOS'!$C$3:$C$37,'CLASSES DE PROJETOS'!$E$3:$E$37))</f>
        <v>MSV-163MS-454-460/35.OC</v>
      </c>
      <c r="H213" s="6" t="str" cm="1">
        <f t="array" ref="H213">_xlfn.TEXTJOIN(",",TRUE,_xlfn._xlws.FILTER(ARQUIVOS[ARQUIVO],(ARQUIVOS[DOCUMENTO]=LD_01[[#This Row],[DOCUMENTO]])*(ARQUIVOS[REVISÃO]=LD_01[[#This Row],[REVISÃO]])*(ARQUIVOS[EXTENSÃO]="pdf")))</f>
        <v>MSV-163MS-454-460-ACA-EXE-MD-J2-001-R00.pdf</v>
      </c>
      <c r="I213" s="6" t="str" cm="1">
        <f t="array" ref="I213">_xlfn.TEXTJOIN(", ",TRUE,_xlfn.UNIQUE(_xlfn._xlws.FILTER(ARQUIVOS_RECEBIDOS!$F$2:$F$5011,ARQUIVOS_RECEBIDOS!$E$2:$E$5011=LD_01[[#This Row],[DOCUMENTO]])))</f>
        <v>R00</v>
      </c>
      <c r="J213" s="13" cm="1">
        <f t="array" ref="J213">_xlfn.UNIQUE(_xlfn._xlws.FILTER(ARQUIVOS[DATA RECEBIMENTO],(ARQUIVOS[DOCUMENTO]=LD_01[[#This Row],[DOCUMENTO]])*(ARQUIVOS[REVISÃO]=LD_01[[#This Row],[REVISÃO]])))</f>
        <v>45895</v>
      </c>
      <c r="K2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01/MSV-163MS-454-460/35.OC/MSV-163MS-454-460-ACA-EXE-MD-J2-001-R00.pdf</v>
      </c>
      <c r="L213" s="6" t="str">
        <f>LD_01[[#This Row],[PASTA]]&amp;"/"&amp;LD_01[[#This Row],[ARQUIVO]]</f>
        <v>MSV-163MS-454-460/35.OC/MSV-163MS-454-460-ACA-EXE-MD-J2-001-R00.pdf</v>
      </c>
    </row>
    <row r="214" spans="1:12" ht="43.2" x14ac:dyDescent="0.3">
      <c r="A214" s="6" t="s">
        <v>2963</v>
      </c>
      <c r="B214" s="6" t="str">
        <f>VLOOKUP(LD_01[[#This Row],[DOCUMENTO]],_xlfn.SORTBY(ARQUIVOS_RECEBIDOS!$E$2:$F$5011,ARQUIVOS_RECEBIDOS!$F$2:$F$5011,-1),2,)</f>
        <v>R04</v>
      </c>
      <c r="C214" s="6" t="s">
        <v>4314</v>
      </c>
      <c r="D214" s="8" t="s">
        <v>4194</v>
      </c>
      <c r="E214" s="8" t="s">
        <v>4342</v>
      </c>
      <c r="F214" s="6" t="str">
        <f>_xlfn.XLOOKUP(LD_01[[#This Row],[DISCIPLINA]],'CLASSES DE PROJETOS'!$F$3:$F$37,'CLASSES DE PROJETOS'!$C$3:$C$37)</f>
        <v>EL</v>
      </c>
      <c r="G214" t="str">
        <f>_xlfn.TEXTJOIN("/",TRUE,"MSV-163MS-"&amp;LD_01[[#This Row],[TRECHO]],_xlfn.XLOOKUP(LD_01[[#This Row],[SIGLA]],'CLASSES DE PROJETOS'!$C$3:$C$37,'CLASSES DE PROJETOS'!$E$3:$E$37))</f>
        <v>MSV-163MS-454-460/14.EL</v>
      </c>
      <c r="H214" s="6" t="str" cm="1">
        <f t="array" ref="H214">_xlfn.TEXTJOIN(",",TRUE,_xlfn._xlws.FILTER(ARQUIVOS[ARQUIVO],(ARQUIVOS[DOCUMENTO]=LD_01[[#This Row],[DOCUMENTO]])*(ARQUIVOS[REVISÃO]=LD_01[[#This Row],[REVISÃO]])*(ARQUIVOS[EXTENSÃO]="pdf")))</f>
        <v>MSV-163MS-454-460-ACA-EXE-MD-K2-001-R04.pdf</v>
      </c>
      <c r="I214" s="6" t="str" cm="1">
        <f t="array" ref="I214">_xlfn.TEXTJOIN(", ",TRUE,_xlfn.UNIQUE(_xlfn._xlws.FILTER(ARQUIVOS_RECEBIDOS!$F$2:$F$5011,ARQUIVOS_RECEBIDOS!$E$2:$E$5011=LD_01[[#This Row],[DOCUMENTO]])))</f>
        <v>R02, R04</v>
      </c>
      <c r="J214" s="13" cm="1">
        <f t="array" ref="J214">_xlfn.UNIQUE(_xlfn._xlws.FILTER(ARQUIVOS[DATA RECEBIMENTO],(ARQUIVOS[DOCUMENTO]=LD_01[[#This Row],[DOCUMENTO]])*(ARQUIVOS[REVISÃO]=LD_01[[#This Row],[REVISÃO]])))</f>
        <v>45946</v>
      </c>
      <c r="K2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01/MSV-163MS-454-460/14.EL/MSV-163MS-454-460-ACA-EXE-MD-K2-001-R04.pdf</v>
      </c>
      <c r="L214" s="6" t="str">
        <f>LD_01[[#This Row],[PASTA]]&amp;"/"&amp;LD_01[[#This Row],[ARQUIVO]]</f>
        <v>MSV-163MS-454-460/14.EL/MSV-163MS-454-460-ACA-EXE-MD-K2-001-R04.pdf</v>
      </c>
    </row>
    <row r="215" spans="1:12" ht="28.8" x14ac:dyDescent="0.3">
      <c r="A215" s="6" t="s">
        <v>3021</v>
      </c>
      <c r="B215" s="6" t="str">
        <f>VLOOKUP(LD_01[[#This Row],[DOCUMENTO]],_xlfn.SORTBY(ARQUIVOS_RECEBIDOS!$E$2:$F$5011,ARQUIVOS_RECEBIDOS!$F$2:$F$5011,-1),2,)</f>
        <v>R00</v>
      </c>
      <c r="C215" s="6" t="s">
        <v>4314</v>
      </c>
      <c r="D215" s="8" t="s">
        <v>4173</v>
      </c>
      <c r="E215" s="8" t="s">
        <v>4338</v>
      </c>
      <c r="F215" s="6" t="str">
        <f>_xlfn.XLOOKUP(LD_01[[#This Row],[DISCIPLINA]],'CLASSES DE PROJETOS'!$F$3:$F$37,'CLASSES DE PROJETOS'!$C$3:$C$37)</f>
        <v>PA</v>
      </c>
      <c r="G215" t="str">
        <f>_xlfn.TEXTJOIN("/",TRUE,"MSV-163MS-"&amp;LD_01[[#This Row],[TRECHO]],_xlfn.XLOOKUP(LD_01[[#This Row],[SIGLA]],'CLASSES DE PROJETOS'!$C$3:$C$37,'CLASSES DE PROJETOS'!$E$3:$E$37))</f>
        <v>MSV-163MS-454-460/27.PA</v>
      </c>
      <c r="H215" s="6" t="str" cm="1">
        <f t="array" ref="H215">_xlfn.TEXTJOIN(",",TRUE,_xlfn._xlws.FILTER(ARQUIVOS[ARQUIVO],(ARQUIVOS[DOCUMENTO]=LD_01[[#This Row],[DOCUMENTO]])*(ARQUIVOS[REVISÃO]=LD_01[[#This Row],[REVISÃO]])*(ARQUIVOS[EXTENSÃO]="pdf")))</f>
        <v>MSV-163MS-454-460-ACA-EXE-MD-N2-001-R00.pdf</v>
      </c>
      <c r="I215" s="6" t="str" cm="1">
        <f t="array" ref="I215">_xlfn.TEXTJOIN(", ",TRUE,_xlfn.UNIQUE(_xlfn._xlws.FILTER(ARQUIVOS_RECEBIDOS!$F$2:$F$5011,ARQUIVOS_RECEBIDOS!$E$2:$E$5011=LD_01[[#This Row],[DOCUMENTO]])))</f>
        <v>R00</v>
      </c>
      <c r="J215" s="13" cm="1">
        <f t="array" ref="J215">_xlfn.UNIQUE(_xlfn._xlws.FILTER(ARQUIVOS[DATA RECEBIMENTO],(ARQUIVOS[DOCUMENTO]=LD_01[[#This Row],[DOCUMENTO]])*(ARQUIVOS[REVISÃO]=LD_01[[#This Row],[REVISÃO]])))</f>
        <v>45838</v>
      </c>
      <c r="K2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01/MSV-163MS-454-460/27.PA/MSV-163MS-454-460-ACA-EXE-MD-N2-001-R00.pdf</v>
      </c>
      <c r="L215" s="6" t="str">
        <f>LD_01[[#This Row],[PASTA]]&amp;"/"&amp;LD_01[[#This Row],[ARQUIVO]]</f>
        <v>MSV-163MS-454-460/27.PA/MSV-163MS-454-460-ACA-EXE-MD-N2-001-R00.pdf</v>
      </c>
    </row>
    <row r="216" spans="1:12" ht="28.8" x14ac:dyDescent="0.3">
      <c r="A216" s="6" t="s">
        <v>3014</v>
      </c>
      <c r="B216" s="6" t="str">
        <f>VLOOKUP(LD_01[[#This Row],[DOCUMENTO]],_xlfn.SORTBY(ARQUIVOS_RECEBIDOS!$E$2:$F$5011,ARQUIVOS_RECEBIDOS!$F$2:$F$5011,-1),2,)</f>
        <v>R00</v>
      </c>
      <c r="C216" s="6" t="s">
        <v>4314</v>
      </c>
      <c r="D216" s="8" t="s">
        <v>4171</v>
      </c>
      <c r="E216" s="8" t="s">
        <v>4148</v>
      </c>
      <c r="F216" s="6" t="str">
        <f>_xlfn.XLOOKUP(LD_01[[#This Row],[DISCIPLINA]],'CLASSES DE PROJETOS'!$F$3:$F$37,'CLASSES DE PROJETOS'!$C$3:$C$37)</f>
        <v>DV</v>
      </c>
      <c r="G216" t="str">
        <f>_xlfn.TEXTJOIN("/",TRUE,"MSV-163MS-"&amp;LD_01[[#This Row],[TRECHO]],_xlfn.XLOOKUP(LD_01[[#This Row],[SIGLA]],'CLASSES DE PROJETOS'!$C$3:$C$37,'CLASSES DE PROJETOS'!$E$3:$E$37))</f>
        <v>MSV-163MS-454-460/12.DV</v>
      </c>
      <c r="H216" s="6" t="str" cm="1">
        <f t="array" ref="H216">_xlfn.TEXTJOIN(",",TRUE,_xlfn._xlws.FILTER(ARQUIVOS[ARQUIVO],(ARQUIVOS[DOCUMENTO]=LD_01[[#This Row],[DOCUMENTO]])*(ARQUIVOS[REVISÃO]=LD_01[[#This Row],[REVISÃO]])*(ARQUIVOS[EXTENSÃO]="pdf")))</f>
        <v>MSV-163MS-454-460-ACA-EXE-MD-O2-001-R00.pdf</v>
      </c>
      <c r="I216" s="6" t="str" cm="1">
        <f t="array" ref="I216">_xlfn.TEXTJOIN(", ",TRUE,_xlfn.UNIQUE(_xlfn._xlws.FILTER(ARQUIVOS_RECEBIDOS!$F$2:$F$5011,ARQUIVOS_RECEBIDOS!$E$2:$E$5011=LD_01[[#This Row],[DOCUMENTO]])))</f>
        <v>R00</v>
      </c>
      <c r="J216" s="13" cm="1">
        <f t="array" ref="J216">_xlfn.UNIQUE(_xlfn._xlws.FILTER(ARQUIVOS[DATA RECEBIMENTO],(ARQUIVOS[DOCUMENTO]=LD_01[[#This Row],[DOCUMENTO]])*(ARQUIVOS[REVISÃO]=LD_01[[#This Row],[REVISÃO]])))</f>
        <v>45838</v>
      </c>
      <c r="K2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01/MSV-163MS-454-460/12.DV/MSV-163MS-454-460-ACA-EXE-MD-O2-001-R00.pdf</v>
      </c>
      <c r="L216" s="6" t="str">
        <f>LD_01[[#This Row],[PASTA]]&amp;"/"&amp;LD_01[[#This Row],[ARQUIVO]]</f>
        <v>MSV-163MS-454-460/12.DV/MSV-163MS-454-460-ACA-EXE-MD-O2-001-R00.pdf</v>
      </c>
    </row>
    <row r="217" spans="1:12" x14ac:dyDescent="0.3">
      <c r="A217" s="6" t="s">
        <v>3000</v>
      </c>
      <c r="B217" s="6" t="str">
        <f>VLOOKUP(LD_01[[#This Row],[DOCUMENTO]],_xlfn.SORTBY(ARQUIVOS_RECEBIDOS!$E$2:$F$5011,ARQUIVOS_RECEBIDOS!$F$2:$F$5011,-1),2,)</f>
        <v>R01</v>
      </c>
      <c r="C217" s="6" t="s">
        <v>4314</v>
      </c>
      <c r="D217" s="8" t="s">
        <v>4197</v>
      </c>
      <c r="E217" s="8" t="s">
        <v>4343</v>
      </c>
      <c r="F217" s="6" t="str">
        <f>_xlfn.XLOOKUP(LD_01[[#This Row],[DISCIPLINA]],'CLASSES DE PROJETOS'!$F$3:$F$37,'CLASSES DE PROJETOS'!$C$3:$C$37)</f>
        <v>DS</v>
      </c>
      <c r="G217" t="str">
        <f>_xlfn.TEXTJOIN("/",TRUE,"MSV-163MS-"&amp;LD_01[[#This Row],[TRECHO]],_xlfn.XLOOKUP(LD_01[[#This Row],[SIGLA]],'CLASSES DE PROJETOS'!$C$3:$C$37,'CLASSES DE PROJETOS'!$E$3:$E$37))</f>
        <v>MSV-163MS-454-460/11.DS</v>
      </c>
      <c r="H217" s="6" t="str" cm="1">
        <f t="array" ref="H217">_xlfn.TEXTJOIN(",",TRUE,_xlfn._xlws.FILTER(ARQUIVOS[ARQUIVO],(ARQUIVOS[DOCUMENTO]=LD_01[[#This Row],[DOCUMENTO]])*(ARQUIVOS[REVISÃO]=LD_01[[#This Row],[REVISÃO]])*(ARQUIVOS[EXTENSÃO]="pdf")))</f>
        <v>MSV-163MS-454-460-ACA-EXE-MD-Q1-001-R01.pdf</v>
      </c>
      <c r="I217" s="6" t="str" cm="1">
        <f t="array" ref="I217">_xlfn.TEXTJOIN(", ",TRUE,_xlfn.UNIQUE(_xlfn._xlws.FILTER(ARQUIVOS_RECEBIDOS!$F$2:$F$5011,ARQUIVOS_RECEBIDOS!$E$2:$E$5011=LD_01[[#This Row],[DOCUMENTO]])))</f>
        <v>R00, R01</v>
      </c>
      <c r="J217" s="13" cm="1">
        <f t="array" ref="J217">_xlfn.UNIQUE(_xlfn._xlws.FILTER(ARQUIVOS[DATA RECEBIMENTO],(ARQUIVOS[DOCUMENTO]=LD_01[[#This Row],[DOCUMENTO]])*(ARQUIVOS[REVISÃO]=LD_01[[#This Row],[REVISÃO]])))</f>
        <v>45946</v>
      </c>
      <c r="K2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01/MSV-163MS-454-460/11.DS/MSV-163MS-454-460-ACA-EXE-MD-Q1-001-R01.pdf</v>
      </c>
      <c r="L217" s="6" t="str">
        <f>LD_01[[#This Row],[PASTA]]&amp;"/"&amp;LD_01[[#This Row],[ARQUIVO]]</f>
        <v>MSV-163MS-454-460/11.DS/MSV-163MS-454-460-ACA-EXE-MD-Q1-001-R01.pdf</v>
      </c>
    </row>
    <row r="218" spans="1:12" x14ac:dyDescent="0.3">
      <c r="A218" s="6" t="s">
        <v>2946</v>
      </c>
      <c r="B218" s="6" t="str">
        <f>VLOOKUP(LD_01[[#This Row],[DOCUMENTO]],_xlfn.SORTBY(ARQUIVOS_RECEBIDOS!$E$2:$F$5011,ARQUIVOS_RECEBIDOS!$F$2:$F$5011,-1),2,)</f>
        <v>R05</v>
      </c>
      <c r="C218" s="6" t="s">
        <v>4314</v>
      </c>
      <c r="D218" s="8" t="s">
        <v>4095</v>
      </c>
      <c r="E218" s="8" t="s">
        <v>4147</v>
      </c>
      <c r="F218" s="6" t="str">
        <f>_xlfn.XLOOKUP(LD_01[[#This Row],[DISCIPLINA]],'CLASSES DE PROJETOS'!$F$3:$F$37,'CLASSES DE PROJETOS'!$C$3:$C$37)</f>
        <v>PV</v>
      </c>
      <c r="G218" t="str">
        <f>_xlfn.TEXTJOIN("/",TRUE,"MSV-163MS-"&amp;LD_01[[#This Row],[TRECHO]],_xlfn.XLOOKUP(LD_01[[#This Row],[SIGLA]],'CLASSES DE PROJETOS'!$C$3:$C$37,'CLASSES DE PROJETOS'!$E$3:$E$37))</f>
        <v>MSV-163MS-454-460/28.PV</v>
      </c>
      <c r="H218" s="6" t="str" cm="1">
        <f t="array" ref="H218">_xlfn.TEXTJOIN(",",TRUE,_xlfn._xlws.FILTER(ARQUIVOS[ARQUIVO],(ARQUIVOS[DOCUMENTO]=LD_01[[#This Row],[DOCUMENTO]])*(ARQUIVOS[REVISÃO]=LD_01[[#This Row],[REVISÃO]])*(ARQUIVOS[EXTENSÃO]="pdf")))</f>
        <v>MSV-163MS-454-460-ACA-EXE-NS-C3-001-R05.pdf</v>
      </c>
      <c r="I218" s="6" t="str" cm="1">
        <f t="array" ref="I218">_xlfn.TEXTJOIN(", ",TRUE,_xlfn.UNIQUE(_xlfn._xlws.FILTER(ARQUIVOS_RECEBIDOS!$F$2:$F$5011,ARQUIVOS_RECEBIDOS!$E$2:$E$5011=LD_01[[#This Row],[DOCUMENTO]])))</f>
        <v>R04, R05</v>
      </c>
      <c r="J218" s="13" cm="1">
        <f t="array" ref="J218">_xlfn.UNIQUE(_xlfn._xlws.FILTER(ARQUIVOS[DATA RECEBIMENTO],(ARQUIVOS[DOCUMENTO]=LD_01[[#This Row],[DOCUMENTO]])*(ARQUIVOS[REVISÃO]=LD_01[[#This Row],[REVISÃO]])))</f>
        <v>45946</v>
      </c>
      <c r="K2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01/MSV-163MS-454-460/28.PV/MSV-163MS-454-460-ACA-EXE-NS-C3-001-R05.pdf</v>
      </c>
      <c r="L218" s="6" t="str">
        <f>LD_01[[#This Row],[PASTA]]&amp;"/"&amp;LD_01[[#This Row],[ARQUIVO]]</f>
        <v>MSV-163MS-454-460/28.PV/MSV-163MS-454-460-ACA-EXE-NS-C3-001-R05.pdf</v>
      </c>
    </row>
    <row r="219" spans="1:12" x14ac:dyDescent="0.3">
      <c r="A219" s="6" t="s">
        <v>2947</v>
      </c>
      <c r="B219" s="6" t="str">
        <f>VLOOKUP(LD_01[[#This Row],[DOCUMENTO]],_xlfn.SORTBY(ARQUIVOS_RECEBIDOS!$E$2:$F$5011,ARQUIVOS_RECEBIDOS!$F$2:$F$5011,-1),2,)</f>
        <v>R01</v>
      </c>
      <c r="C219" s="6" t="s">
        <v>4314</v>
      </c>
      <c r="D219" s="8" t="s">
        <v>4095</v>
      </c>
      <c r="E219" s="8" t="s">
        <v>4147</v>
      </c>
      <c r="F219" s="6" t="str">
        <f>_xlfn.XLOOKUP(LD_01[[#This Row],[DISCIPLINA]],'CLASSES DE PROJETOS'!$F$3:$F$37,'CLASSES DE PROJETOS'!$C$3:$C$37)</f>
        <v>PV</v>
      </c>
      <c r="G219" t="str">
        <f>_xlfn.TEXTJOIN("/",TRUE,"MSV-163MS-"&amp;LD_01[[#This Row],[TRECHO]],_xlfn.XLOOKUP(LD_01[[#This Row],[SIGLA]],'CLASSES DE PROJETOS'!$C$3:$C$37,'CLASSES DE PROJETOS'!$E$3:$E$37))</f>
        <v>MSV-163MS-454-460/28.PV</v>
      </c>
      <c r="H219" s="6" t="str" cm="1">
        <f t="array" ref="H219">_xlfn.TEXTJOIN(",",TRUE,_xlfn._xlws.FILTER(ARQUIVOS[ARQUIVO],(ARQUIVOS[DOCUMENTO]=LD_01[[#This Row],[DOCUMENTO]])*(ARQUIVOS[REVISÃO]=LD_01[[#This Row],[REVISÃO]])*(ARQUIVOS[EXTENSÃO]="pdf")))</f>
        <v>MSV-163MS-454-460-ACA-EXE-NS-C3-002-R01.pdf</v>
      </c>
      <c r="I219" s="6" t="str" cm="1">
        <f t="array" ref="I219">_xlfn.TEXTJOIN(", ",TRUE,_xlfn.UNIQUE(_xlfn._xlws.FILTER(ARQUIVOS_RECEBIDOS!$F$2:$F$5011,ARQUIVOS_RECEBIDOS!$E$2:$E$5011=LD_01[[#This Row],[DOCUMENTO]])))</f>
        <v>R01</v>
      </c>
      <c r="J219" s="13" cm="1">
        <f t="array" ref="J219">_xlfn.UNIQUE(_xlfn._xlws.FILTER(ARQUIVOS[DATA RECEBIMENTO],(ARQUIVOS[DOCUMENTO]=LD_01[[#This Row],[DOCUMENTO]])*(ARQUIVOS[REVISÃO]=LD_01[[#This Row],[REVISÃO]])))</f>
        <v>45838</v>
      </c>
      <c r="K2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01/MSV-163MS-454-460/28.PV/MSV-163MS-454-460-ACA-EXE-NS-C3-002-R01.pdf</v>
      </c>
      <c r="L219" s="6" t="str">
        <f>LD_01[[#This Row],[PASTA]]&amp;"/"&amp;LD_01[[#This Row],[ARQUIVO]]</f>
        <v>MSV-163MS-454-460/28.PV/MSV-163MS-454-460-ACA-EXE-NS-C3-002-R01.pdf</v>
      </c>
    </row>
    <row r="220" spans="1:12" x14ac:dyDescent="0.3">
      <c r="A220" s="6" t="s">
        <v>2854</v>
      </c>
      <c r="B220" s="6" t="str">
        <f>VLOOKUP(LD_01[[#This Row],[DOCUMENTO]],_xlfn.SORTBY(ARQUIVOS_RECEBIDOS!$E$2:$F$5011,ARQUIVOS_RECEBIDOS!$F$2:$F$5011,-1),2,)</f>
        <v>R01</v>
      </c>
      <c r="C220" s="6" t="s">
        <v>4314</v>
      </c>
      <c r="D220" s="8" t="s">
        <v>4169</v>
      </c>
      <c r="E220" s="8" t="s">
        <v>4167</v>
      </c>
      <c r="F220" s="6" t="str">
        <f>_xlfn.XLOOKUP(LD_01[[#This Row],[DISCIPLINA]],'CLASSES DE PROJETOS'!$F$3:$F$37,'CLASSES DE PROJETOS'!$C$3:$C$37)</f>
        <v>TO</v>
      </c>
      <c r="G220" t="str">
        <f>_xlfn.TEXTJOIN("/",TRUE,"MSV-163MS-"&amp;LD_01[[#This Row],[TRECHO]],_xlfn.XLOOKUP(LD_01[[#This Row],[SIGLA]],'CLASSES DE PROJETOS'!$C$3:$C$37,'CLASSES DE PROJETOS'!$E$3:$E$37))</f>
        <v>MSV-163MS-454-460/33.TO</v>
      </c>
      <c r="H220" s="6" t="str" cm="1">
        <f t="array" ref="H220">_xlfn.TEXTJOIN(",",TRUE,_xlfn._xlws.FILTER(ARQUIVOS[ARQUIVO],(ARQUIVOS[DOCUMENTO]=LD_01[[#This Row],[DOCUMENTO]])*(ARQUIVOS[REVISÃO]=LD_01[[#This Row],[REVISÃO]])*(ARQUIVOS[EXTENSÃO]="pdf")))</f>
        <v>MSV-163MS-454-460-ACA-EXE-RT-C1-001-R01.pdf</v>
      </c>
      <c r="I220" s="6" t="str" cm="1">
        <f t="array" ref="I220">_xlfn.TEXTJOIN(", ",TRUE,_xlfn.UNIQUE(_xlfn._xlws.FILTER(ARQUIVOS_RECEBIDOS!$F$2:$F$5011,ARQUIVOS_RECEBIDOS!$E$2:$E$5011=LD_01[[#This Row],[DOCUMENTO]])))</f>
        <v>R01</v>
      </c>
      <c r="J220" s="13" cm="1">
        <f t="array" ref="J220">_xlfn.UNIQUE(_xlfn._xlws.FILTER(ARQUIVOS[DATA RECEBIMENTO],(ARQUIVOS[DOCUMENTO]=LD_01[[#This Row],[DOCUMENTO]])*(ARQUIVOS[REVISÃO]=LD_01[[#This Row],[REVISÃO]])))</f>
        <v>45838</v>
      </c>
      <c r="K2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01/MSV-163MS-454-460/33.TO/MSV-163MS-454-460-ACA-EXE-RT-C1-001-R01.pdf</v>
      </c>
      <c r="L220" s="6" t="str">
        <f>LD_01[[#This Row],[PASTA]]&amp;"/"&amp;LD_01[[#This Row],[ARQUIVO]]</f>
        <v>MSV-163MS-454-460/33.TO/MSV-163MS-454-460-ACA-EXE-RT-C1-001-R01.pdf</v>
      </c>
    </row>
    <row r="221" spans="1:12" ht="28.8" x14ac:dyDescent="0.3">
      <c r="A221" s="6" t="s">
        <v>2980</v>
      </c>
      <c r="B221" s="6" t="str">
        <f>VLOOKUP(LD_01[[#This Row],[DOCUMENTO]],_xlfn.SORTBY(ARQUIVOS_RECEBIDOS!$E$2:$F$5011,ARQUIVOS_RECEBIDOS!$F$2:$F$5011,-1),2,)</f>
        <v>R02</v>
      </c>
      <c r="C221" s="6" t="s">
        <v>4314</v>
      </c>
      <c r="D221" s="8" t="s">
        <v>4096</v>
      </c>
      <c r="E221" s="8" t="s">
        <v>4336</v>
      </c>
      <c r="F221" s="6" t="str">
        <f>_xlfn.XLOOKUP(LD_01[[#This Row],[DISCIPLINA]],'CLASSES DE PROJETOS'!$F$3:$F$37,'CLASSES DE PROJETOS'!$C$3:$C$37)</f>
        <v>GG</v>
      </c>
      <c r="G221" t="str">
        <f>_xlfn.TEXTJOIN("/",TRUE,"MSV-163MS-"&amp;LD_01[[#This Row],[TRECHO]],_xlfn.XLOOKUP(LD_01[[#This Row],[SIGLA]],'CLASSES DE PROJETOS'!$C$3:$C$37,'CLASSES DE PROJETOS'!$E$3:$E$37))</f>
        <v>MSV-163MS-454-460/19.GG</v>
      </c>
      <c r="H221" s="6" t="str" cm="1">
        <f t="array" ref="H221">_xlfn.TEXTJOIN(",",TRUE,_xlfn._xlws.FILTER(ARQUIVOS[ARQUIVO],(ARQUIVOS[DOCUMENTO]=LD_01[[#This Row],[DOCUMENTO]])*(ARQUIVOS[REVISÃO]=LD_01[[#This Row],[REVISÃO]])*(ARQUIVOS[EXTENSÃO]="pdf")))</f>
        <v>MSV-163MS-454-460-ACA-EXE-RT-D3-001-R02.pdf</v>
      </c>
      <c r="I221" s="6" t="str" cm="1">
        <f t="array" ref="I221">_xlfn.TEXTJOIN(", ",TRUE,_xlfn.UNIQUE(_xlfn._xlws.FILTER(ARQUIVOS_RECEBIDOS!$F$2:$F$5011,ARQUIVOS_RECEBIDOS!$E$2:$E$5011=LD_01[[#This Row],[DOCUMENTO]])))</f>
        <v>R02</v>
      </c>
      <c r="J221" s="13" cm="1">
        <f t="array" ref="J221">_xlfn.UNIQUE(_xlfn._xlws.FILTER(ARQUIVOS[DATA RECEBIMENTO],(ARQUIVOS[DOCUMENTO]=LD_01[[#This Row],[DOCUMENTO]])*(ARQUIVOS[REVISÃO]=LD_01[[#This Row],[REVISÃO]])))</f>
        <v>45838</v>
      </c>
      <c r="K2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01/MSV-163MS-454-460/19.GG/MSV-163MS-454-460-ACA-EXE-RT-D3-001-R02.pdf</v>
      </c>
      <c r="L221" s="6" t="str">
        <f>LD_01[[#This Row],[PASTA]]&amp;"/"&amp;LD_01[[#This Row],[ARQUIVO]]</f>
        <v>MSV-163MS-454-460/19.GG/MSV-163MS-454-460-ACA-EXE-RT-D3-001-R02.pdf</v>
      </c>
    </row>
    <row r="222" spans="1:12" ht="28.8" x14ac:dyDescent="0.3">
      <c r="A222" s="6" t="s">
        <v>2981</v>
      </c>
      <c r="B222" s="6" t="str">
        <f>VLOOKUP(LD_01[[#This Row],[DOCUMENTO]],_xlfn.SORTBY(ARQUIVOS_RECEBIDOS!$E$2:$F$5011,ARQUIVOS_RECEBIDOS!$F$2:$F$5011,-1),2,)</f>
        <v>R00</v>
      </c>
      <c r="C222" s="6" t="s">
        <v>4314</v>
      </c>
      <c r="D222" s="8" t="s">
        <v>4096</v>
      </c>
      <c r="E222" s="8" t="s">
        <v>4336</v>
      </c>
      <c r="F222" s="6" t="str">
        <f>_xlfn.XLOOKUP(LD_01[[#This Row],[DISCIPLINA]],'CLASSES DE PROJETOS'!$F$3:$F$37,'CLASSES DE PROJETOS'!$C$3:$C$37)</f>
        <v>GG</v>
      </c>
      <c r="G222" t="str">
        <f>_xlfn.TEXTJOIN("/",TRUE,"MSV-163MS-"&amp;LD_01[[#This Row],[TRECHO]],_xlfn.XLOOKUP(LD_01[[#This Row],[SIGLA]],'CLASSES DE PROJETOS'!$C$3:$C$37,'CLASSES DE PROJETOS'!$E$3:$E$37))</f>
        <v>MSV-163MS-454-460/19.GG</v>
      </c>
      <c r="H222" s="6" t="str" cm="1">
        <f t="array" ref="H222">_xlfn.TEXTJOIN(",",TRUE,_xlfn._xlws.FILTER(ARQUIVOS[ARQUIVO],(ARQUIVOS[DOCUMENTO]=LD_01[[#This Row],[DOCUMENTO]])*(ARQUIVOS[REVISÃO]=LD_01[[#This Row],[REVISÃO]])*(ARQUIVOS[EXTENSÃO]="pdf")))</f>
        <v>MSV-163MS-454-460-ACA-EXE-RT-D3-002-R00.pdf</v>
      </c>
      <c r="I222" s="6" t="str" cm="1">
        <f t="array" ref="I222">_xlfn.TEXTJOIN(", ",TRUE,_xlfn.UNIQUE(_xlfn._xlws.FILTER(ARQUIVOS_RECEBIDOS!$F$2:$F$5011,ARQUIVOS_RECEBIDOS!$E$2:$E$5011=LD_01[[#This Row],[DOCUMENTO]])))</f>
        <v>R00</v>
      </c>
      <c r="J222" s="13" cm="1">
        <f t="array" ref="J222">_xlfn.UNIQUE(_xlfn._xlws.FILTER(ARQUIVOS[DATA RECEBIMENTO],(ARQUIVOS[DOCUMENTO]=LD_01[[#This Row],[DOCUMENTO]])*(ARQUIVOS[REVISÃO]=LD_01[[#This Row],[REVISÃO]])))</f>
        <v>45838</v>
      </c>
      <c r="K2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01/MSV-163MS-454-460/19.GG/MSV-163MS-454-460-ACA-EXE-RT-D3-002-R00.pdf</v>
      </c>
      <c r="L222" s="6" t="str">
        <f>LD_01[[#This Row],[PASTA]]&amp;"/"&amp;LD_01[[#This Row],[ARQUIVO]]</f>
        <v>MSV-163MS-454-460/19.GG/MSV-163MS-454-460-ACA-EXE-RT-D3-002-R00.pdf</v>
      </c>
    </row>
    <row r="223" spans="1:12" ht="28.8" x14ac:dyDescent="0.3">
      <c r="A223" s="6" t="s">
        <v>2982</v>
      </c>
      <c r="B223" s="6" t="str">
        <f>VLOOKUP(LD_01[[#This Row],[DOCUMENTO]],_xlfn.SORTBY(ARQUIVOS_RECEBIDOS!$E$2:$F$5011,ARQUIVOS_RECEBIDOS!$F$2:$F$5011,-1),2,)</f>
        <v>R01</v>
      </c>
      <c r="C223" s="6" t="s">
        <v>4314</v>
      </c>
      <c r="D223" s="8" t="s">
        <v>4096</v>
      </c>
      <c r="E223" s="8" t="s">
        <v>4336</v>
      </c>
      <c r="F223" s="6" t="str">
        <f>_xlfn.XLOOKUP(LD_01[[#This Row],[DISCIPLINA]],'CLASSES DE PROJETOS'!$F$3:$F$37,'CLASSES DE PROJETOS'!$C$3:$C$37)</f>
        <v>GG</v>
      </c>
      <c r="G223" t="str">
        <f>_xlfn.TEXTJOIN("/",TRUE,"MSV-163MS-"&amp;LD_01[[#This Row],[TRECHO]],_xlfn.XLOOKUP(LD_01[[#This Row],[SIGLA]],'CLASSES DE PROJETOS'!$C$3:$C$37,'CLASSES DE PROJETOS'!$E$3:$E$37))</f>
        <v>MSV-163MS-454-460/19.GG</v>
      </c>
      <c r="H223" s="6" t="str" cm="1">
        <f t="array" ref="H223">_xlfn.TEXTJOIN(",",TRUE,_xlfn._xlws.FILTER(ARQUIVOS[ARQUIVO],(ARQUIVOS[DOCUMENTO]=LD_01[[#This Row],[DOCUMENTO]])*(ARQUIVOS[REVISÃO]=LD_01[[#This Row],[REVISÃO]])*(ARQUIVOS[EXTENSÃO]="pdf")))</f>
        <v>MSV-163MS-454-460-ACA-EXE-RT-D3-003-R01.pdf</v>
      </c>
      <c r="I223" s="6" t="str" cm="1">
        <f t="array" ref="I223">_xlfn.TEXTJOIN(", ",TRUE,_xlfn.UNIQUE(_xlfn._xlws.FILTER(ARQUIVOS_RECEBIDOS!$F$2:$F$5011,ARQUIVOS_RECEBIDOS!$E$2:$E$5011=LD_01[[#This Row],[DOCUMENTO]])))</f>
        <v>R01</v>
      </c>
      <c r="J223" s="13" cm="1">
        <f t="array" ref="J223">_xlfn.UNIQUE(_xlfn._xlws.FILTER(ARQUIVOS[DATA RECEBIMENTO],(ARQUIVOS[DOCUMENTO]=LD_01[[#This Row],[DOCUMENTO]])*(ARQUIVOS[REVISÃO]=LD_01[[#This Row],[REVISÃO]])))</f>
        <v>45838</v>
      </c>
      <c r="K2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01/MSV-163MS-454-460/19.GG/MSV-163MS-454-460-ACA-EXE-RT-D3-003-R01.pdf</v>
      </c>
      <c r="L223" s="6" t="str">
        <f>LD_01[[#This Row],[PASTA]]&amp;"/"&amp;LD_01[[#This Row],[ARQUIVO]]</f>
        <v>MSV-163MS-454-460/19.GG/MSV-163MS-454-460-ACA-EXE-RT-D3-003-R01.pdf</v>
      </c>
    </row>
    <row r="224" spans="1:12" ht="28.8" x14ac:dyDescent="0.3">
      <c r="A224" s="6" t="s">
        <v>2983</v>
      </c>
      <c r="B224" s="6" t="str">
        <f>VLOOKUP(LD_01[[#This Row],[DOCUMENTO]],_xlfn.SORTBY(ARQUIVOS_RECEBIDOS!$E$2:$F$5011,ARQUIVOS_RECEBIDOS!$F$2:$F$5011,-1),2,)</f>
        <v>R00</v>
      </c>
      <c r="C224" s="6" t="s">
        <v>4314</v>
      </c>
      <c r="D224" s="8" t="s">
        <v>4096</v>
      </c>
      <c r="E224" s="8" t="s">
        <v>4336</v>
      </c>
      <c r="F224" s="6" t="str">
        <f>_xlfn.XLOOKUP(LD_01[[#This Row],[DISCIPLINA]],'CLASSES DE PROJETOS'!$F$3:$F$37,'CLASSES DE PROJETOS'!$C$3:$C$37)</f>
        <v>GG</v>
      </c>
      <c r="G224" t="str">
        <f>_xlfn.TEXTJOIN("/",TRUE,"MSV-163MS-"&amp;LD_01[[#This Row],[TRECHO]],_xlfn.XLOOKUP(LD_01[[#This Row],[SIGLA]],'CLASSES DE PROJETOS'!$C$3:$C$37,'CLASSES DE PROJETOS'!$E$3:$E$37))</f>
        <v>MSV-163MS-454-460/19.GG</v>
      </c>
      <c r="H224" s="6" t="str" cm="1">
        <f t="array" ref="H224">_xlfn.TEXTJOIN(",",TRUE,_xlfn._xlws.FILTER(ARQUIVOS[ARQUIVO],(ARQUIVOS[DOCUMENTO]=LD_01[[#This Row],[DOCUMENTO]])*(ARQUIVOS[REVISÃO]=LD_01[[#This Row],[REVISÃO]])*(ARQUIVOS[EXTENSÃO]="pdf")))</f>
        <v>MSV-163MS-454-460-ACA-EXE-RT-D3-004-R00.pdf</v>
      </c>
      <c r="I224" s="6" t="str" cm="1">
        <f t="array" ref="I224">_xlfn.TEXTJOIN(", ",TRUE,_xlfn.UNIQUE(_xlfn._xlws.FILTER(ARQUIVOS_RECEBIDOS!$F$2:$F$5011,ARQUIVOS_RECEBIDOS!$E$2:$E$5011=LD_01[[#This Row],[DOCUMENTO]])))</f>
        <v>R00</v>
      </c>
      <c r="J224" s="13" cm="1">
        <f t="array" ref="J224">_xlfn.UNIQUE(_xlfn._xlws.FILTER(ARQUIVOS[DATA RECEBIMENTO],(ARQUIVOS[DOCUMENTO]=LD_01[[#This Row],[DOCUMENTO]])*(ARQUIVOS[REVISÃO]=LD_01[[#This Row],[REVISÃO]])))</f>
        <v>45838</v>
      </c>
      <c r="K2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01/MSV-163MS-454-460/19.GG/MSV-163MS-454-460-ACA-EXE-RT-D3-004-R00.pdf</v>
      </c>
      <c r="L224" s="6" t="str">
        <f>LD_01[[#This Row],[PASTA]]&amp;"/"&amp;LD_01[[#This Row],[ARQUIVO]]</f>
        <v>MSV-163MS-454-460/19.GG/MSV-163MS-454-460-ACA-EXE-RT-D3-004-R00.pdf</v>
      </c>
    </row>
    <row r="225" spans="1:12" ht="28.8" x14ac:dyDescent="0.3">
      <c r="A225" s="6" t="s">
        <v>2984</v>
      </c>
      <c r="B225" s="6" t="str">
        <f>VLOOKUP(LD_01[[#This Row],[DOCUMENTO]],_xlfn.SORTBY(ARQUIVOS_RECEBIDOS!$E$2:$F$5011,ARQUIVOS_RECEBIDOS!$F$2:$F$5011,-1),2,)</f>
        <v>R03</v>
      </c>
      <c r="C225" s="6" t="s">
        <v>4314</v>
      </c>
      <c r="D225" s="8" t="s">
        <v>4107</v>
      </c>
      <c r="E225" s="8" t="s">
        <v>4336</v>
      </c>
      <c r="F225" s="6" t="str">
        <f>_xlfn.XLOOKUP(LD_01[[#This Row],[DISCIPLINA]],'CLASSES DE PROJETOS'!$F$3:$F$37,'CLASSES DE PROJETOS'!$C$3:$C$37)</f>
        <v>GG</v>
      </c>
      <c r="G225" t="str">
        <f>_xlfn.TEXTJOIN("/",TRUE,"MSV-163MS-"&amp;LD_01[[#This Row],[TRECHO]],_xlfn.XLOOKUP(LD_01[[#This Row],[SIGLA]],'CLASSES DE PROJETOS'!$C$3:$C$37,'CLASSES DE PROJETOS'!$E$3:$E$37))</f>
        <v>MSV-163MS-454-460/19.GG</v>
      </c>
      <c r="H225" s="6" t="str" cm="1">
        <f t="array" ref="H225">_xlfn.TEXTJOIN(",",TRUE,_xlfn._xlws.FILTER(ARQUIVOS[ARQUIVO],(ARQUIVOS[DOCUMENTO]=LD_01[[#This Row],[DOCUMENTO]])*(ARQUIVOS[REVISÃO]=LD_01[[#This Row],[REVISÃO]])*(ARQUIVOS[EXTENSÃO]="pdf")))</f>
        <v>MSV-163MS-454-460-ACA-EXE-RT-D3-101-R03.pdf</v>
      </c>
      <c r="I225" s="6" t="str" cm="1">
        <f t="array" ref="I225">_xlfn.TEXTJOIN(", ",TRUE,_xlfn.UNIQUE(_xlfn._xlws.FILTER(ARQUIVOS_RECEBIDOS!$F$2:$F$5011,ARQUIVOS_RECEBIDOS!$E$2:$E$5011=LD_01[[#This Row],[DOCUMENTO]])))</f>
        <v>R03</v>
      </c>
      <c r="J225" s="13" cm="1">
        <f t="array" ref="J225">_xlfn.UNIQUE(_xlfn._xlws.FILTER(ARQUIVOS[DATA RECEBIMENTO],(ARQUIVOS[DOCUMENTO]=LD_01[[#This Row],[DOCUMENTO]])*(ARQUIVOS[REVISÃO]=LD_01[[#This Row],[REVISÃO]])))</f>
        <v>45838</v>
      </c>
      <c r="K2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01/MSV-163MS-454-460/19.GG/MSV-163MS-454-460-ACA-EXE-RT-D3-101-R03.pdf</v>
      </c>
      <c r="L225" s="6" t="str">
        <f>LD_01[[#This Row],[PASTA]]&amp;"/"&amp;LD_01[[#This Row],[ARQUIVO]]</f>
        <v>MSV-163MS-454-460/19.GG/MSV-163MS-454-460-ACA-EXE-RT-D3-101-R03.pdf</v>
      </c>
    </row>
    <row r="226" spans="1:12" ht="28.8" x14ac:dyDescent="0.3">
      <c r="A226" s="6" t="s">
        <v>2985</v>
      </c>
      <c r="B226" s="6" t="str">
        <f>VLOOKUP(LD_01[[#This Row],[DOCUMENTO]],_xlfn.SORTBY(ARQUIVOS_RECEBIDOS!$E$2:$F$5011,ARQUIVOS_RECEBIDOS!$F$2:$F$5011,-1),2,)</f>
        <v>R00</v>
      </c>
      <c r="C226" s="6" t="s">
        <v>4314</v>
      </c>
      <c r="D226" s="8" t="s">
        <v>4195</v>
      </c>
      <c r="E226" s="8" t="s">
        <v>4336</v>
      </c>
      <c r="F226" s="6" t="str">
        <f>_xlfn.XLOOKUP(LD_01[[#This Row],[DISCIPLINA]],'CLASSES DE PROJETOS'!$F$3:$F$37,'CLASSES DE PROJETOS'!$C$3:$C$37)</f>
        <v>GG</v>
      </c>
      <c r="G226" t="str">
        <f>_xlfn.TEXTJOIN("/",TRUE,"MSV-163MS-"&amp;LD_01[[#This Row],[TRECHO]],_xlfn.XLOOKUP(LD_01[[#This Row],[SIGLA]],'CLASSES DE PROJETOS'!$C$3:$C$37,'CLASSES DE PROJETOS'!$E$3:$E$37))</f>
        <v>MSV-163MS-454-460/19.GG</v>
      </c>
      <c r="H226" s="6" t="str" cm="1">
        <f t="array" ref="H226">_xlfn.TEXTJOIN(",",TRUE,_xlfn._xlws.FILTER(ARQUIVOS[ARQUIVO],(ARQUIVOS[DOCUMENTO]=LD_01[[#This Row],[DOCUMENTO]])*(ARQUIVOS[REVISÃO]=LD_01[[#This Row],[REVISÃO]])*(ARQUIVOS[EXTENSÃO]="pdf")))</f>
        <v>MSV-163MS-454-460-ACA-EXE-RT-D3-201-R00.pdf</v>
      </c>
      <c r="I226" s="6" t="str" cm="1">
        <f t="array" ref="I226">_xlfn.TEXTJOIN(", ",TRUE,_xlfn.UNIQUE(_xlfn._xlws.FILTER(ARQUIVOS_RECEBIDOS!$F$2:$F$5011,ARQUIVOS_RECEBIDOS!$E$2:$E$5011=LD_01[[#This Row],[DOCUMENTO]])))</f>
        <v>R00</v>
      </c>
      <c r="J226" s="13" cm="1">
        <f t="array" ref="J226">_xlfn.UNIQUE(_xlfn._xlws.FILTER(ARQUIVOS[DATA RECEBIMENTO],(ARQUIVOS[DOCUMENTO]=LD_01[[#This Row],[DOCUMENTO]])*(ARQUIVOS[REVISÃO]=LD_01[[#This Row],[REVISÃO]])))</f>
        <v>45838</v>
      </c>
      <c r="K2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01/MSV-163MS-454-460/19.GG/MSV-163MS-454-460-ACA-EXE-RT-D3-201-R00.pdf</v>
      </c>
      <c r="L226" s="6" t="str">
        <f>LD_01[[#This Row],[PASTA]]&amp;"/"&amp;LD_01[[#This Row],[ARQUIVO]]</f>
        <v>MSV-163MS-454-460/19.GG/MSV-163MS-454-460-ACA-EXE-RT-D3-201-R00.pdf</v>
      </c>
    </row>
    <row r="227" spans="1:12" ht="28.8" x14ac:dyDescent="0.3">
      <c r="A227" s="6" t="s">
        <v>2986</v>
      </c>
      <c r="B227" s="6" t="str">
        <f>VLOOKUP(LD_01[[#This Row],[DOCUMENTO]],_xlfn.SORTBY(ARQUIVOS_RECEBIDOS!$E$2:$F$5011,ARQUIVOS_RECEBIDOS!$F$2:$F$5011,-1),2,)</f>
        <v>R00</v>
      </c>
      <c r="C227" s="6" t="s">
        <v>4314</v>
      </c>
      <c r="D227" s="8" t="s">
        <v>4195</v>
      </c>
      <c r="E227" s="8" t="s">
        <v>4336</v>
      </c>
      <c r="F227" s="6" t="str">
        <f>_xlfn.XLOOKUP(LD_01[[#This Row],[DISCIPLINA]],'CLASSES DE PROJETOS'!$F$3:$F$37,'CLASSES DE PROJETOS'!$C$3:$C$37)</f>
        <v>GG</v>
      </c>
      <c r="G227" t="str">
        <f>_xlfn.TEXTJOIN("/",TRUE,"MSV-163MS-"&amp;LD_01[[#This Row],[TRECHO]],_xlfn.XLOOKUP(LD_01[[#This Row],[SIGLA]],'CLASSES DE PROJETOS'!$C$3:$C$37,'CLASSES DE PROJETOS'!$E$3:$E$37))</f>
        <v>MSV-163MS-454-460/19.GG</v>
      </c>
      <c r="H227" s="6" t="str" cm="1">
        <f t="array" ref="H227">_xlfn.TEXTJOIN(",",TRUE,_xlfn._xlws.FILTER(ARQUIVOS[ARQUIVO],(ARQUIVOS[DOCUMENTO]=LD_01[[#This Row],[DOCUMENTO]])*(ARQUIVOS[REVISÃO]=LD_01[[#This Row],[REVISÃO]])*(ARQUIVOS[EXTENSÃO]="pdf")))</f>
        <v>MSV-163MS-454-460-ACA-EXE-RT-D3-202-R00.pdf</v>
      </c>
      <c r="I227" s="6" t="str" cm="1">
        <f t="array" ref="I227">_xlfn.TEXTJOIN(", ",TRUE,_xlfn.UNIQUE(_xlfn._xlws.FILTER(ARQUIVOS_RECEBIDOS!$F$2:$F$5011,ARQUIVOS_RECEBIDOS!$E$2:$E$5011=LD_01[[#This Row],[DOCUMENTO]])))</f>
        <v>R00</v>
      </c>
      <c r="J227" s="13" cm="1">
        <f t="array" ref="J227">_xlfn.UNIQUE(_xlfn._xlws.FILTER(ARQUIVOS[DATA RECEBIMENTO],(ARQUIVOS[DOCUMENTO]=LD_01[[#This Row],[DOCUMENTO]])*(ARQUIVOS[REVISÃO]=LD_01[[#This Row],[REVISÃO]])))</f>
        <v>45838</v>
      </c>
      <c r="K2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01/MSV-163MS-454-460/19.GG/MSV-163MS-454-460-ACA-EXE-RT-D3-202-R00.pdf</v>
      </c>
      <c r="L227" s="6" t="str">
        <f>LD_01[[#This Row],[PASTA]]&amp;"/"&amp;LD_01[[#This Row],[ARQUIVO]]</f>
        <v>MSV-163MS-454-460/19.GG/MSV-163MS-454-460-ACA-EXE-RT-D3-202-R00.pdf</v>
      </c>
    </row>
    <row r="228" spans="1:12" ht="28.8" x14ac:dyDescent="0.3">
      <c r="A228" s="6" t="s">
        <v>3022</v>
      </c>
      <c r="B228" s="6" t="str">
        <f>VLOOKUP(LD_01[[#This Row],[DOCUMENTO]],_xlfn.SORTBY(ARQUIVOS_RECEBIDOS!$E$2:$F$5011,ARQUIVOS_RECEBIDOS!$F$2:$F$5011,-1),2,)</f>
        <v>R01</v>
      </c>
      <c r="C228" s="6" t="s">
        <v>4314</v>
      </c>
      <c r="D228" s="8" t="s">
        <v>4177</v>
      </c>
      <c r="E228" s="8" t="s">
        <v>4339</v>
      </c>
      <c r="F228" s="6" t="str">
        <f>_xlfn.XLOOKUP(LD_01[[#This Row],[DISCIPLINA]],'CLASSES DE PROJETOS'!$F$3:$F$37,'CLASSES DE PROJETOS'!$C$3:$C$37)</f>
        <v>TR</v>
      </c>
      <c r="G228" t="str">
        <f>_xlfn.TEXTJOIN("/",TRUE,"MSV-163MS-"&amp;LD_01[[#This Row],[TRECHO]],_xlfn.XLOOKUP(LD_01[[#This Row],[SIGLA]],'CLASSES DE PROJETOS'!$C$3:$C$37,'CLASSES DE PROJETOS'!$E$3:$E$37))</f>
        <v>MSV-163MS-454-460/34.TR</v>
      </c>
      <c r="H228" s="6" t="str" cm="1">
        <f t="array" ref="H228">_xlfn.TEXTJOIN(",",TRUE,_xlfn._xlws.FILTER(ARQUIVOS[ARQUIVO],(ARQUIVOS[DOCUMENTO]=LD_01[[#This Row],[DOCUMENTO]])*(ARQUIVOS[REVISÃO]=LD_01[[#This Row],[REVISÃO]])*(ARQUIVOS[EXTENSÃO]="pdf")))</f>
        <v>MSV-163MS-454-460-ACA-EXE-RT-E1-001-R01.pdf</v>
      </c>
      <c r="I228" s="6" t="str" cm="1">
        <f t="array" ref="I228">_xlfn.TEXTJOIN(", ",TRUE,_xlfn.UNIQUE(_xlfn._xlws.FILTER(ARQUIVOS_RECEBIDOS!$F$2:$F$5011,ARQUIVOS_RECEBIDOS!$E$2:$E$5011=LD_01[[#This Row],[DOCUMENTO]])))</f>
        <v>R01</v>
      </c>
      <c r="J228" s="13" cm="1">
        <f t="array" ref="J228">_xlfn.UNIQUE(_xlfn._xlws.FILTER(ARQUIVOS[DATA RECEBIMENTO],(ARQUIVOS[DOCUMENTO]=LD_01[[#This Row],[DOCUMENTO]])*(ARQUIVOS[REVISÃO]=LD_01[[#This Row],[REVISÃO]])))</f>
        <v>45838</v>
      </c>
      <c r="K2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01/MSV-163MS-454-460/34.TR/MSV-163MS-454-460-ACA-EXE-RT-E1-001-R01.pdf</v>
      </c>
      <c r="L228" s="6" t="str">
        <f>LD_01[[#This Row],[PASTA]]&amp;"/"&amp;LD_01[[#This Row],[ARQUIVO]]</f>
        <v>MSV-163MS-454-460/34.TR/MSV-163MS-454-460-ACA-EXE-RT-E1-001-R01.pdf</v>
      </c>
    </row>
    <row r="229" spans="1:12" ht="28.8" x14ac:dyDescent="0.3">
      <c r="A229" s="6" t="s">
        <v>2871</v>
      </c>
      <c r="B229" s="6" t="str">
        <f>VLOOKUP(LD_01[[#This Row],[DOCUMENTO]],_xlfn.SORTBY(ARQUIVOS_RECEBIDOS!$E$2:$F$5011,ARQUIVOS_RECEBIDOS!$F$2:$F$5011,-1),2,)</f>
        <v>R03</v>
      </c>
      <c r="C229" s="6" t="s">
        <v>4314</v>
      </c>
      <c r="D229" s="8" t="s">
        <v>4263</v>
      </c>
      <c r="E229" s="8" t="s">
        <v>4145</v>
      </c>
      <c r="F229" s="6" t="str">
        <f>_xlfn.XLOOKUP(LD_01[[#This Row],[DISCIPLINA]],'CLASSES DE PROJETOS'!$F$3:$F$37,'CLASSES DE PROJETOS'!$C$3:$C$37)</f>
        <v>GE</v>
      </c>
      <c r="G229" t="str">
        <f>_xlfn.TEXTJOIN("/",TRUE,"MSV-163MS-"&amp;LD_01[[#This Row],[TRECHO]],_xlfn.XLOOKUP(LD_01[[#This Row],[SIGLA]],'CLASSES DE PROJETOS'!$C$3:$C$37,'CLASSES DE PROJETOS'!$E$3:$E$37))</f>
        <v>MSV-163MS-454-460/18.GE</v>
      </c>
      <c r="H229" s="6" t="str" cm="1">
        <f t="array" ref="H229">_xlfn.TEXTJOIN(",",TRUE,_xlfn._xlws.FILTER(ARQUIVOS[ARQUIVO],(ARQUIVOS[DOCUMENTO]=LD_01[[#This Row],[DOCUMENTO]])*(ARQUIVOS[REVISÃO]=LD_01[[#This Row],[REVISÃO]])*(ARQUIVOS[EXTENSÃO]="pdf")))</f>
        <v>MSV-163MS-454-460-ACA-EXE-RT-F1-001-R03.pdf</v>
      </c>
      <c r="I229" s="6" t="str" cm="1">
        <f t="array" ref="I229">_xlfn.TEXTJOIN(", ",TRUE,_xlfn.UNIQUE(_xlfn._xlws.FILTER(ARQUIVOS_RECEBIDOS!$F$2:$F$5011,ARQUIVOS_RECEBIDOS!$E$2:$E$5011=LD_01[[#This Row],[DOCUMENTO]])))</f>
        <v>R03</v>
      </c>
      <c r="J229" s="13" cm="1">
        <f t="array" ref="J229">_xlfn.UNIQUE(_xlfn._xlws.FILTER(ARQUIVOS[DATA RECEBIMENTO],(ARQUIVOS[DOCUMENTO]=LD_01[[#This Row],[DOCUMENTO]])*(ARQUIVOS[REVISÃO]=LD_01[[#This Row],[REVISÃO]])))</f>
        <v>45838</v>
      </c>
      <c r="K2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01/MSV-163MS-454-460/18.GE/MSV-163MS-454-460-ACA-EXE-RT-F1-001-R03.pdf</v>
      </c>
      <c r="L229" s="6" t="str">
        <f>LD_01[[#This Row],[PASTA]]&amp;"/"&amp;LD_01[[#This Row],[ARQUIVO]]</f>
        <v>MSV-163MS-454-460/18.GE/MSV-163MS-454-460-ACA-EXE-RT-F1-001-R03.pdf</v>
      </c>
    </row>
    <row r="230" spans="1:12" ht="28.8" x14ac:dyDescent="0.3">
      <c r="A230" s="6" t="s">
        <v>2993</v>
      </c>
      <c r="B230" s="6" t="str">
        <f>VLOOKUP(LD_01[[#This Row],[DOCUMENTO]],_xlfn.SORTBY(ARQUIVOS_RECEBIDOS!$E$2:$F$5011,ARQUIVOS_RECEBIDOS!$F$2:$F$5011,-1),2,)</f>
        <v>R00</v>
      </c>
      <c r="C230" s="6" t="s">
        <v>4314</v>
      </c>
      <c r="D230" s="8" t="s">
        <v>4170</v>
      </c>
      <c r="E230" s="8" t="s">
        <v>4337</v>
      </c>
      <c r="F230" s="6" t="str">
        <f>_xlfn.XLOOKUP(LD_01[[#This Row],[DISCIPLINA]],'CLASSES DE PROJETOS'!$F$3:$F$37,'CLASSES DE PROJETOS'!$C$3:$C$37)</f>
        <v>IN</v>
      </c>
      <c r="G230" t="str">
        <f>_xlfn.TEXTJOIN("/",TRUE,"MSV-163MS-"&amp;LD_01[[#This Row],[TRECHO]],_xlfn.XLOOKUP(LD_01[[#This Row],[SIGLA]],'CLASSES DE PROJETOS'!$C$3:$C$37,'CLASSES DE PROJETOS'!$E$3:$E$37))</f>
        <v>MSV-163MS-454-460/23.IN</v>
      </c>
      <c r="H230" s="6" t="str" cm="1">
        <f t="array" ref="H230">_xlfn.TEXTJOIN(",",TRUE,_xlfn._xlws.FILTER(ARQUIVOS[ARQUIVO],(ARQUIVOS[DOCUMENTO]=LD_01[[#This Row],[DOCUMENTO]])*(ARQUIVOS[REVISÃO]=LD_01[[#This Row],[REVISÃO]])*(ARQUIVOS[EXTENSÃO]="pdf")))</f>
        <v>MSV-163MS-454-460-ACA-EXE-RT-M1-001-R00.pdf</v>
      </c>
      <c r="I230" s="6" t="str" cm="1">
        <f t="array" ref="I230">_xlfn.TEXTJOIN(", ",TRUE,_xlfn.UNIQUE(_xlfn._xlws.FILTER(ARQUIVOS_RECEBIDOS!$F$2:$F$5011,ARQUIVOS_RECEBIDOS!$E$2:$E$5011=LD_01[[#This Row],[DOCUMENTO]])))</f>
        <v>R00</v>
      </c>
      <c r="J230" s="13" cm="1">
        <f t="array" ref="J230">_xlfn.UNIQUE(_xlfn._xlws.FILTER(ARQUIVOS[DATA RECEBIMENTO],(ARQUIVOS[DOCUMENTO]=LD_01[[#This Row],[DOCUMENTO]])*(ARQUIVOS[REVISÃO]=LD_01[[#This Row],[REVISÃO]])))</f>
        <v>45838</v>
      </c>
      <c r="K2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01/MSV-163MS-454-460/23.IN/MSV-163MS-454-460-ACA-EXE-RT-M1-001-R00.pdf</v>
      </c>
      <c r="L230" s="6" t="str">
        <f>LD_01[[#This Row],[PASTA]]&amp;"/"&amp;LD_01[[#This Row],[ARQUIVO]]</f>
        <v>MSV-163MS-454-460/23.IN/MSV-163MS-454-460-ACA-EXE-RT-M1-001-R00.pdf</v>
      </c>
    </row>
    <row r="231" spans="1:12" x14ac:dyDescent="0.3">
      <c r="A231" s="6" t="s">
        <v>3023</v>
      </c>
      <c r="B231" s="6" t="str">
        <f>VLOOKUP(LD_01[[#This Row],[DOCUMENTO]],_xlfn.SORTBY(ARQUIVOS_RECEBIDOS!$E$2:$F$5011,ARQUIVOS_RECEBIDOS!$F$2:$F$5011,-1),2,)</f>
        <v>R01</v>
      </c>
      <c r="C231" s="6" t="s">
        <v>4315</v>
      </c>
      <c r="D231" s="8" t="s">
        <v>4168</v>
      </c>
      <c r="E231" s="8" t="s">
        <v>4167</v>
      </c>
      <c r="F231" s="6" t="str">
        <f>_xlfn.XLOOKUP(LD_01[[#This Row],[DISCIPLINA]],'CLASSES DE PROJETOS'!$F$3:$F$37,'CLASSES DE PROJETOS'!$C$3:$C$37)</f>
        <v>TO</v>
      </c>
      <c r="G231" t="str">
        <f>_xlfn.TEXTJOIN("/",TRUE,"MSV-163MS-"&amp;LD_01[[#This Row],[TRECHO]],_xlfn.XLOOKUP(LD_01[[#This Row],[SIGLA]],'CLASSES DE PROJETOS'!$C$3:$C$37,'CLASSES DE PROJETOS'!$E$3:$E$37))</f>
        <v>MSV-163MS-510-511/33.TO</v>
      </c>
      <c r="H231" s="6" t="str" cm="1">
        <f t="array" ref="H231">_xlfn.TEXTJOIN(",",TRUE,_xlfn._xlws.FILTER(ARQUIVOS[ARQUIVO],(ARQUIVOS[DOCUMENTO]=LD_01[[#This Row],[DOCUMENTO]])*(ARQUIVOS[REVISÃO]=LD_01[[#This Row],[REVISÃO]])*(ARQUIVOS[EXTENSÃO]="pdf")))</f>
        <v>MSV-163MS-510-511-ACA-EXE-DE-C1-001-R01.pdf</v>
      </c>
      <c r="I231" s="6" t="str" cm="1">
        <f t="array" ref="I231">_xlfn.TEXTJOIN(", ",TRUE,_xlfn.UNIQUE(_xlfn._xlws.FILTER(ARQUIVOS_RECEBIDOS!$F$2:$F$5011,ARQUIVOS_RECEBIDOS!$E$2:$E$5011=LD_01[[#This Row],[DOCUMENTO]])))</f>
        <v>R01</v>
      </c>
      <c r="J231" s="13" cm="1">
        <f t="array" ref="J231">_xlfn.UNIQUE(_xlfn._xlws.FILTER(ARQUIVOS[DATA RECEBIMENTO],(ARQUIVOS[DOCUMENTO]=LD_01[[#This Row],[DOCUMENTO]])*(ARQUIVOS[REVISÃO]=LD_01[[#This Row],[REVISÃO]])))</f>
        <v>45838</v>
      </c>
      <c r="K2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01/MSV-163MS-510-511/33.TO/MSV-163MS-510-511-ACA-EXE-DE-C1-001-R01.pdf</v>
      </c>
      <c r="L231" s="6" t="str">
        <f>LD_01[[#This Row],[PASTA]]&amp;"/"&amp;LD_01[[#This Row],[ARQUIVO]]</f>
        <v>MSV-163MS-510-511/33.TO/MSV-163MS-510-511-ACA-EXE-DE-C1-001-R01.pdf</v>
      </c>
    </row>
    <row r="232" spans="1:12" x14ac:dyDescent="0.3">
      <c r="A232" s="6" t="s">
        <v>3024</v>
      </c>
      <c r="B232" s="6" t="str">
        <f>VLOOKUP(LD_01[[#This Row],[DOCUMENTO]],_xlfn.SORTBY(ARQUIVOS_RECEBIDOS!$E$2:$F$5011,ARQUIVOS_RECEBIDOS!$F$2:$F$5011,-1),2,)</f>
        <v>R01</v>
      </c>
      <c r="C232" s="6" t="s">
        <v>4315</v>
      </c>
      <c r="D232" s="8" t="s">
        <v>4168</v>
      </c>
      <c r="E232" s="8" t="s">
        <v>4167</v>
      </c>
      <c r="F232" s="6" t="str">
        <f>_xlfn.XLOOKUP(LD_01[[#This Row],[DISCIPLINA]],'CLASSES DE PROJETOS'!$F$3:$F$37,'CLASSES DE PROJETOS'!$C$3:$C$37)</f>
        <v>TO</v>
      </c>
      <c r="G232" t="str">
        <f>_xlfn.TEXTJOIN("/",TRUE,"MSV-163MS-"&amp;LD_01[[#This Row],[TRECHO]],_xlfn.XLOOKUP(LD_01[[#This Row],[SIGLA]],'CLASSES DE PROJETOS'!$C$3:$C$37,'CLASSES DE PROJETOS'!$E$3:$E$37))</f>
        <v>MSV-163MS-510-511/33.TO</v>
      </c>
      <c r="H232" s="6" t="str" cm="1">
        <f t="array" ref="H232">_xlfn.TEXTJOIN(",",TRUE,_xlfn._xlws.FILTER(ARQUIVOS[ARQUIVO],(ARQUIVOS[DOCUMENTO]=LD_01[[#This Row],[DOCUMENTO]])*(ARQUIVOS[REVISÃO]=LD_01[[#This Row],[REVISÃO]])*(ARQUIVOS[EXTENSÃO]="pdf")))</f>
        <v>MSV-163MS-510-511-ACA-EXE-DE-C1-002-R01.pdf</v>
      </c>
      <c r="I232" s="6" t="str" cm="1">
        <f t="array" ref="I232">_xlfn.TEXTJOIN(", ",TRUE,_xlfn.UNIQUE(_xlfn._xlws.FILTER(ARQUIVOS_RECEBIDOS!$F$2:$F$5011,ARQUIVOS_RECEBIDOS!$E$2:$E$5011=LD_01[[#This Row],[DOCUMENTO]])))</f>
        <v>R01</v>
      </c>
      <c r="J232" s="13" cm="1">
        <f t="array" ref="J232">_xlfn.UNIQUE(_xlfn._xlws.FILTER(ARQUIVOS[DATA RECEBIMENTO],(ARQUIVOS[DOCUMENTO]=LD_01[[#This Row],[DOCUMENTO]])*(ARQUIVOS[REVISÃO]=LD_01[[#This Row],[REVISÃO]])))</f>
        <v>45838</v>
      </c>
      <c r="K2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01/MSV-163MS-510-511/33.TO/MSV-163MS-510-511-ACA-EXE-DE-C1-002-R01.pdf</v>
      </c>
      <c r="L232" s="6" t="str">
        <f>LD_01[[#This Row],[PASTA]]&amp;"/"&amp;LD_01[[#This Row],[ARQUIVO]]</f>
        <v>MSV-163MS-510-511/33.TO/MSV-163MS-510-511-ACA-EXE-DE-C1-002-R01.pdf</v>
      </c>
    </row>
    <row r="233" spans="1:12" ht="28.8" x14ac:dyDescent="0.3">
      <c r="A233" s="6" t="s">
        <v>3075</v>
      </c>
      <c r="B233" s="6" t="str">
        <f>VLOOKUP(LD_01[[#This Row],[DOCUMENTO]],_xlfn.SORTBY(ARQUIVOS_RECEBIDOS!$E$2:$F$5011,ARQUIVOS_RECEBIDOS!$F$2:$F$5011,-1),2,)</f>
        <v>R03</v>
      </c>
      <c r="C233" s="6" t="s">
        <v>4315</v>
      </c>
      <c r="D233" s="8" t="s">
        <v>4080</v>
      </c>
      <c r="E233" s="8" t="s">
        <v>4336</v>
      </c>
      <c r="F233" s="6" t="str">
        <f>_xlfn.XLOOKUP(LD_01[[#This Row],[DISCIPLINA]],'CLASSES DE PROJETOS'!$F$3:$F$37,'CLASSES DE PROJETOS'!$C$3:$C$37)</f>
        <v>GG</v>
      </c>
      <c r="G233" t="str">
        <f>_xlfn.TEXTJOIN("/",TRUE,"MSV-163MS-"&amp;LD_01[[#This Row],[TRECHO]],_xlfn.XLOOKUP(LD_01[[#This Row],[SIGLA]],'CLASSES DE PROJETOS'!$C$3:$C$37,'CLASSES DE PROJETOS'!$E$3:$E$37))</f>
        <v>MSV-163MS-510-511/19.GG</v>
      </c>
      <c r="H233" s="6" t="str" cm="1">
        <f t="array" ref="H233">_xlfn.TEXTJOIN(",",TRUE,_xlfn._xlws.FILTER(ARQUIVOS[ARQUIVO],(ARQUIVOS[DOCUMENTO]=LD_01[[#This Row],[DOCUMENTO]])*(ARQUIVOS[REVISÃO]=LD_01[[#This Row],[REVISÃO]])*(ARQUIVOS[EXTENSÃO]="pdf")))</f>
        <v>MSV-163MS-510-511-ACA-EXE-DE-D3-001-R03.pdf</v>
      </c>
      <c r="I233" s="6" t="str" cm="1">
        <f t="array" ref="I233">_xlfn.TEXTJOIN(", ",TRUE,_xlfn.UNIQUE(_xlfn._xlws.FILTER(ARQUIVOS_RECEBIDOS!$F$2:$F$5011,ARQUIVOS_RECEBIDOS!$E$2:$E$5011=LD_01[[#This Row],[DOCUMENTO]])))</f>
        <v>R03</v>
      </c>
      <c r="J233" s="13" cm="1">
        <f t="array" ref="J233">_xlfn.UNIQUE(_xlfn._xlws.FILTER(ARQUIVOS[DATA RECEBIMENTO],(ARQUIVOS[DOCUMENTO]=LD_01[[#This Row],[DOCUMENTO]])*(ARQUIVOS[REVISÃO]=LD_01[[#This Row],[REVISÃO]])))</f>
        <v>45838</v>
      </c>
      <c r="K2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01/MSV-163MS-510-511/19.GG/MSV-163MS-510-511-ACA-EXE-DE-D3-001-R03.pdf</v>
      </c>
      <c r="L233" s="6" t="str">
        <f>LD_01[[#This Row],[PASTA]]&amp;"/"&amp;LD_01[[#This Row],[ARQUIVO]]</f>
        <v>MSV-163MS-510-511/19.GG/MSV-163MS-510-511-ACA-EXE-DE-D3-001-R03.pdf</v>
      </c>
    </row>
    <row r="234" spans="1:12" ht="28.8" x14ac:dyDescent="0.3">
      <c r="A234" s="6" t="s">
        <v>3076</v>
      </c>
      <c r="B234" s="6" t="str">
        <f>VLOOKUP(LD_01[[#This Row],[DOCUMENTO]],_xlfn.SORTBY(ARQUIVOS_RECEBIDOS!$E$2:$F$5011,ARQUIVOS_RECEBIDOS!$F$2:$F$5011,-1),2,)</f>
        <v>R04</v>
      </c>
      <c r="C234" s="6" t="s">
        <v>4315</v>
      </c>
      <c r="D234" s="8" t="s">
        <v>4080</v>
      </c>
      <c r="E234" s="8" t="s">
        <v>4336</v>
      </c>
      <c r="F234" s="6" t="str">
        <f>_xlfn.XLOOKUP(LD_01[[#This Row],[DISCIPLINA]],'CLASSES DE PROJETOS'!$F$3:$F$37,'CLASSES DE PROJETOS'!$C$3:$C$37)</f>
        <v>GG</v>
      </c>
      <c r="G234" t="str">
        <f>_xlfn.TEXTJOIN("/",TRUE,"MSV-163MS-"&amp;LD_01[[#This Row],[TRECHO]],_xlfn.XLOOKUP(LD_01[[#This Row],[SIGLA]],'CLASSES DE PROJETOS'!$C$3:$C$37,'CLASSES DE PROJETOS'!$E$3:$E$37))</f>
        <v>MSV-163MS-510-511/19.GG</v>
      </c>
      <c r="H234" s="6" t="str" cm="1">
        <f t="array" ref="H234">_xlfn.TEXTJOIN(",",TRUE,_xlfn._xlws.FILTER(ARQUIVOS[ARQUIVO],(ARQUIVOS[DOCUMENTO]=LD_01[[#This Row],[DOCUMENTO]])*(ARQUIVOS[REVISÃO]=LD_01[[#This Row],[REVISÃO]])*(ARQUIVOS[EXTENSÃO]="pdf")))</f>
        <v>MSV-163MS-510-511-ACA-EXE-DE-D3-002-R04.pdf</v>
      </c>
      <c r="I234" s="6" t="str" cm="1">
        <f t="array" ref="I234">_xlfn.TEXTJOIN(", ",TRUE,_xlfn.UNIQUE(_xlfn._xlws.FILTER(ARQUIVOS_RECEBIDOS!$F$2:$F$5011,ARQUIVOS_RECEBIDOS!$E$2:$E$5011=LD_01[[#This Row],[DOCUMENTO]])))</f>
        <v>R04</v>
      </c>
      <c r="J234" s="13" cm="1">
        <f t="array" ref="J234">_xlfn.UNIQUE(_xlfn._xlws.FILTER(ARQUIVOS[DATA RECEBIMENTO],(ARQUIVOS[DOCUMENTO]=LD_01[[#This Row],[DOCUMENTO]])*(ARQUIVOS[REVISÃO]=LD_01[[#This Row],[REVISÃO]])))</f>
        <v>45838</v>
      </c>
      <c r="K2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01/MSV-163MS-510-511/19.GG/MSV-163MS-510-511-ACA-EXE-DE-D3-002-R04.pdf</v>
      </c>
      <c r="L234" s="6" t="str">
        <f>LD_01[[#This Row],[PASTA]]&amp;"/"&amp;LD_01[[#This Row],[ARQUIVO]]</f>
        <v>MSV-163MS-510-511/19.GG/MSV-163MS-510-511-ACA-EXE-DE-D3-002-R04.pdf</v>
      </c>
    </row>
    <row r="235" spans="1:12" ht="28.8" x14ac:dyDescent="0.3">
      <c r="A235" s="6" t="s">
        <v>3077</v>
      </c>
      <c r="B235" s="6" t="str">
        <f>VLOOKUP(LD_01[[#This Row],[DOCUMENTO]],_xlfn.SORTBY(ARQUIVOS_RECEBIDOS!$E$2:$F$5011,ARQUIVOS_RECEBIDOS!$F$2:$F$5011,-1),2,)</f>
        <v>R04</v>
      </c>
      <c r="C235" s="6" t="s">
        <v>4315</v>
      </c>
      <c r="D235" s="8" t="s">
        <v>4080</v>
      </c>
      <c r="E235" s="8" t="s">
        <v>4336</v>
      </c>
      <c r="F235" s="6" t="str">
        <f>_xlfn.XLOOKUP(LD_01[[#This Row],[DISCIPLINA]],'CLASSES DE PROJETOS'!$F$3:$F$37,'CLASSES DE PROJETOS'!$C$3:$C$37)</f>
        <v>GG</v>
      </c>
      <c r="G235" t="str">
        <f>_xlfn.TEXTJOIN("/",TRUE,"MSV-163MS-"&amp;LD_01[[#This Row],[TRECHO]],_xlfn.XLOOKUP(LD_01[[#This Row],[SIGLA]],'CLASSES DE PROJETOS'!$C$3:$C$37,'CLASSES DE PROJETOS'!$E$3:$E$37))</f>
        <v>MSV-163MS-510-511/19.GG</v>
      </c>
      <c r="H235" s="6" t="str" cm="1">
        <f t="array" ref="H235">_xlfn.TEXTJOIN(",",TRUE,_xlfn._xlws.FILTER(ARQUIVOS[ARQUIVO],(ARQUIVOS[DOCUMENTO]=LD_01[[#This Row],[DOCUMENTO]])*(ARQUIVOS[REVISÃO]=LD_01[[#This Row],[REVISÃO]])*(ARQUIVOS[EXTENSÃO]="pdf")))</f>
        <v>MSV-163MS-510-511-ACA-EXE-DE-D3-003-R04.pdf</v>
      </c>
      <c r="I235" s="6" t="str" cm="1">
        <f t="array" ref="I235">_xlfn.TEXTJOIN(", ",TRUE,_xlfn.UNIQUE(_xlfn._xlws.FILTER(ARQUIVOS_RECEBIDOS!$F$2:$F$5011,ARQUIVOS_RECEBIDOS!$E$2:$E$5011=LD_01[[#This Row],[DOCUMENTO]])))</f>
        <v>R04</v>
      </c>
      <c r="J235" s="13" cm="1">
        <f t="array" ref="J235">_xlfn.UNIQUE(_xlfn._xlws.FILTER(ARQUIVOS[DATA RECEBIMENTO],(ARQUIVOS[DOCUMENTO]=LD_01[[#This Row],[DOCUMENTO]])*(ARQUIVOS[REVISÃO]=LD_01[[#This Row],[REVISÃO]])))</f>
        <v>45838</v>
      </c>
      <c r="K2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01/MSV-163MS-510-511/19.GG/MSV-163MS-510-511-ACA-EXE-DE-D3-003-R04.pdf</v>
      </c>
      <c r="L235" s="6" t="str">
        <f>LD_01[[#This Row],[PASTA]]&amp;"/"&amp;LD_01[[#This Row],[ARQUIVO]]</f>
        <v>MSV-163MS-510-511/19.GG/MSV-163MS-510-511-ACA-EXE-DE-D3-003-R04.pdf</v>
      </c>
    </row>
    <row r="236" spans="1:12" ht="28.8" x14ac:dyDescent="0.3">
      <c r="A236" s="6" t="s">
        <v>3026</v>
      </c>
      <c r="B236" s="6" t="str">
        <f>VLOOKUP(LD_01[[#This Row],[DOCUMENTO]],_xlfn.SORTBY(ARQUIVOS_RECEBIDOS!$E$2:$F$5011,ARQUIVOS_RECEBIDOS!$F$2:$F$5011,-1),2,)</f>
        <v>R05</v>
      </c>
      <c r="C236" s="6" t="s">
        <v>4315</v>
      </c>
      <c r="D236" s="8" t="s">
        <v>4309</v>
      </c>
      <c r="E236" s="8" t="s">
        <v>4145</v>
      </c>
      <c r="F236" s="6" t="str">
        <f>_xlfn.XLOOKUP(LD_01[[#This Row],[DISCIPLINA]],'CLASSES DE PROJETOS'!$F$3:$F$37,'CLASSES DE PROJETOS'!$C$3:$C$37)</f>
        <v>GE</v>
      </c>
      <c r="G236" t="str">
        <f>_xlfn.TEXTJOIN("/",TRUE,"MSV-163MS-"&amp;LD_01[[#This Row],[TRECHO]],_xlfn.XLOOKUP(LD_01[[#This Row],[SIGLA]],'CLASSES DE PROJETOS'!$C$3:$C$37,'CLASSES DE PROJETOS'!$E$3:$E$37))</f>
        <v>MSV-163MS-510-511/18.GE</v>
      </c>
      <c r="H236" s="6" t="str" cm="1">
        <f t="array" ref="H236">_xlfn.TEXTJOIN(",",TRUE,_xlfn._xlws.FILTER(ARQUIVOS[ARQUIVO],(ARQUIVOS[DOCUMENTO]=LD_01[[#This Row],[DOCUMENTO]])*(ARQUIVOS[REVISÃO]=LD_01[[#This Row],[REVISÃO]])*(ARQUIVOS[EXTENSÃO]="pdf")))</f>
        <v>MSV-163MS-510-511-ACA-EXE-DE-F1-001-R05.pdf</v>
      </c>
      <c r="I236" s="6" t="str" cm="1">
        <f t="array" ref="I236">_xlfn.TEXTJOIN(", ",TRUE,_xlfn.UNIQUE(_xlfn._xlws.FILTER(ARQUIVOS_RECEBIDOS!$F$2:$F$5011,ARQUIVOS_RECEBIDOS!$E$2:$E$5011=LD_01[[#This Row],[DOCUMENTO]])))</f>
        <v>R05</v>
      </c>
      <c r="J236" s="13" cm="1">
        <f t="array" ref="J236">_xlfn.UNIQUE(_xlfn._xlws.FILTER(ARQUIVOS[DATA RECEBIMENTO],(ARQUIVOS[DOCUMENTO]=LD_01[[#This Row],[DOCUMENTO]])*(ARQUIVOS[REVISÃO]=LD_01[[#This Row],[REVISÃO]])))</f>
        <v>45838</v>
      </c>
      <c r="K2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01/MSV-163MS-510-511/18.GE/MSV-163MS-510-511-ACA-EXE-DE-F1-001-R05.pdf</v>
      </c>
      <c r="L236" s="6" t="str">
        <f>LD_01[[#This Row],[PASTA]]&amp;"/"&amp;LD_01[[#This Row],[ARQUIVO]]</f>
        <v>MSV-163MS-510-511/18.GE/MSV-163MS-510-511-ACA-EXE-DE-F1-001-R05.pdf</v>
      </c>
    </row>
    <row r="237" spans="1:12" ht="28.8" x14ac:dyDescent="0.3">
      <c r="A237" s="6" t="s">
        <v>3027</v>
      </c>
      <c r="B237" s="6" t="str">
        <f>VLOOKUP(LD_01[[#This Row],[DOCUMENTO]],_xlfn.SORTBY(ARQUIVOS_RECEBIDOS!$E$2:$F$5011,ARQUIVOS_RECEBIDOS!$F$2:$F$5011,-1),2,)</f>
        <v>R05</v>
      </c>
      <c r="C237" s="6" t="s">
        <v>4315</v>
      </c>
      <c r="D237" s="8" t="s">
        <v>4309</v>
      </c>
      <c r="E237" s="8" t="s">
        <v>4145</v>
      </c>
      <c r="F237" s="6" t="str">
        <f>_xlfn.XLOOKUP(LD_01[[#This Row],[DISCIPLINA]],'CLASSES DE PROJETOS'!$F$3:$F$37,'CLASSES DE PROJETOS'!$C$3:$C$37)</f>
        <v>GE</v>
      </c>
      <c r="G237" t="str">
        <f>_xlfn.TEXTJOIN("/",TRUE,"MSV-163MS-"&amp;LD_01[[#This Row],[TRECHO]],_xlfn.XLOOKUP(LD_01[[#This Row],[SIGLA]],'CLASSES DE PROJETOS'!$C$3:$C$37,'CLASSES DE PROJETOS'!$E$3:$E$37))</f>
        <v>MSV-163MS-510-511/18.GE</v>
      </c>
      <c r="H237" s="6" t="str" cm="1">
        <f t="array" ref="H237">_xlfn.TEXTJOIN(",",TRUE,_xlfn._xlws.FILTER(ARQUIVOS[ARQUIVO],(ARQUIVOS[DOCUMENTO]=LD_01[[#This Row],[DOCUMENTO]])*(ARQUIVOS[REVISÃO]=LD_01[[#This Row],[REVISÃO]])*(ARQUIVOS[EXTENSÃO]="pdf")))</f>
        <v>MSV-163MS-510-511-ACA-EXE-DE-F1-002-R05.pdf</v>
      </c>
      <c r="I237" s="6" t="str" cm="1">
        <f t="array" ref="I237">_xlfn.TEXTJOIN(", ",TRUE,_xlfn.UNIQUE(_xlfn._xlws.FILTER(ARQUIVOS_RECEBIDOS!$F$2:$F$5011,ARQUIVOS_RECEBIDOS!$E$2:$E$5011=LD_01[[#This Row],[DOCUMENTO]])))</f>
        <v>R05</v>
      </c>
      <c r="J237" s="13" cm="1">
        <f t="array" ref="J237">_xlfn.UNIQUE(_xlfn._xlws.FILTER(ARQUIVOS[DATA RECEBIMENTO],(ARQUIVOS[DOCUMENTO]=LD_01[[#This Row],[DOCUMENTO]])*(ARQUIVOS[REVISÃO]=LD_01[[#This Row],[REVISÃO]])))</f>
        <v>45838</v>
      </c>
      <c r="K2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01/MSV-163MS-510-511/18.GE/MSV-163MS-510-511-ACA-EXE-DE-F1-002-R05.pdf</v>
      </c>
      <c r="L237" s="6" t="str">
        <f>LD_01[[#This Row],[PASTA]]&amp;"/"&amp;LD_01[[#This Row],[ARQUIVO]]</f>
        <v>MSV-163MS-510-511/18.GE/MSV-163MS-510-511-ACA-EXE-DE-F1-002-R05.pdf</v>
      </c>
    </row>
    <row r="238" spans="1:12" ht="28.8" x14ac:dyDescent="0.3">
      <c r="A238" s="6" t="s">
        <v>3028</v>
      </c>
      <c r="B238" s="6" t="str">
        <f>VLOOKUP(LD_01[[#This Row],[DOCUMENTO]],_xlfn.SORTBY(ARQUIVOS_RECEBIDOS!$E$2:$F$5011,ARQUIVOS_RECEBIDOS!$F$2:$F$5011,-1),2,)</f>
        <v>R07</v>
      </c>
      <c r="C238" s="6" t="s">
        <v>4315</v>
      </c>
      <c r="D238" s="8" t="s">
        <v>4309</v>
      </c>
      <c r="E238" s="8" t="s">
        <v>4145</v>
      </c>
      <c r="F238" s="6" t="str">
        <f>_xlfn.XLOOKUP(LD_01[[#This Row],[DISCIPLINA]],'CLASSES DE PROJETOS'!$F$3:$F$37,'CLASSES DE PROJETOS'!$C$3:$C$37)</f>
        <v>GE</v>
      </c>
      <c r="G238" t="str">
        <f>_xlfn.TEXTJOIN("/",TRUE,"MSV-163MS-"&amp;LD_01[[#This Row],[TRECHO]],_xlfn.XLOOKUP(LD_01[[#This Row],[SIGLA]],'CLASSES DE PROJETOS'!$C$3:$C$37,'CLASSES DE PROJETOS'!$E$3:$E$37))</f>
        <v>MSV-163MS-510-511/18.GE</v>
      </c>
      <c r="H238" s="6" t="str" cm="1">
        <f t="array" ref="H238">_xlfn.TEXTJOIN(",",TRUE,_xlfn._xlws.FILTER(ARQUIVOS[ARQUIVO],(ARQUIVOS[DOCUMENTO]=LD_01[[#This Row],[DOCUMENTO]])*(ARQUIVOS[REVISÃO]=LD_01[[#This Row],[REVISÃO]])*(ARQUIVOS[EXTENSÃO]="pdf")))</f>
        <v>MSV-163MS-510-511-ACA-EXE-DE-F1-003-R07.pdf</v>
      </c>
      <c r="I238" s="6" t="str" cm="1">
        <f t="array" ref="I238">_xlfn.TEXTJOIN(", ",TRUE,_xlfn.UNIQUE(_xlfn._xlws.FILTER(ARQUIVOS_RECEBIDOS!$F$2:$F$5011,ARQUIVOS_RECEBIDOS!$E$2:$E$5011=LD_01[[#This Row],[DOCUMENTO]])))</f>
        <v>R07</v>
      </c>
      <c r="J238" s="13" cm="1">
        <f t="array" ref="J238">_xlfn.UNIQUE(_xlfn._xlws.FILTER(ARQUIVOS[DATA RECEBIMENTO],(ARQUIVOS[DOCUMENTO]=LD_01[[#This Row],[DOCUMENTO]])*(ARQUIVOS[REVISÃO]=LD_01[[#This Row],[REVISÃO]])))</f>
        <v>45838</v>
      </c>
      <c r="K2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01/MSV-163MS-510-511/18.GE/MSV-163MS-510-511-ACA-EXE-DE-F1-003-R07.pdf</v>
      </c>
      <c r="L238" s="6" t="str">
        <f>LD_01[[#This Row],[PASTA]]&amp;"/"&amp;LD_01[[#This Row],[ARQUIVO]]</f>
        <v>MSV-163MS-510-511/18.GE/MSV-163MS-510-511-ACA-EXE-DE-F1-003-R07.pdf</v>
      </c>
    </row>
    <row r="239" spans="1:12" x14ac:dyDescent="0.3">
      <c r="A239" s="6" t="s">
        <v>3029</v>
      </c>
      <c r="B239" s="6" t="str">
        <f>VLOOKUP(LD_01[[#This Row],[DOCUMENTO]],_xlfn.SORTBY(ARQUIVOS_RECEBIDOS!$E$2:$F$5011,ARQUIVOS_RECEBIDOS!$F$2:$F$5011,-1),2,)</f>
        <v>R03</v>
      </c>
      <c r="C239" s="6" t="s">
        <v>4315</v>
      </c>
      <c r="D239" s="8" t="s">
        <v>4198</v>
      </c>
      <c r="E239" s="8" t="s">
        <v>4145</v>
      </c>
      <c r="F239" s="6" t="str">
        <f>_xlfn.XLOOKUP(LD_01[[#This Row],[DISCIPLINA]],'CLASSES DE PROJETOS'!$F$3:$F$37,'CLASSES DE PROJETOS'!$C$3:$C$37)</f>
        <v>GE</v>
      </c>
      <c r="G239" t="str">
        <f>_xlfn.TEXTJOIN("/",TRUE,"MSV-163MS-"&amp;LD_01[[#This Row],[TRECHO]],_xlfn.XLOOKUP(LD_01[[#This Row],[SIGLA]],'CLASSES DE PROJETOS'!$C$3:$C$37,'CLASSES DE PROJETOS'!$E$3:$E$37))</f>
        <v>MSV-163MS-510-511/18.GE</v>
      </c>
      <c r="H239" s="6" t="str" cm="1">
        <f t="array" ref="H239">_xlfn.TEXTJOIN(",",TRUE,_xlfn._xlws.FILTER(ARQUIVOS[ARQUIVO],(ARQUIVOS[DOCUMENTO]=LD_01[[#This Row],[DOCUMENTO]])*(ARQUIVOS[REVISÃO]=LD_01[[#This Row],[REVISÃO]])*(ARQUIVOS[EXTENSÃO]="pdf")))</f>
        <v>MSV-163MS-510-511-ACA-EXE-DE-F1-004-R03.pdf</v>
      </c>
      <c r="I239" s="6" t="str" cm="1">
        <f t="array" ref="I239">_xlfn.TEXTJOIN(", ",TRUE,_xlfn.UNIQUE(_xlfn._xlws.FILTER(ARQUIVOS_RECEBIDOS!$F$2:$F$5011,ARQUIVOS_RECEBIDOS!$E$2:$E$5011=LD_01[[#This Row],[DOCUMENTO]])))</f>
        <v>R03</v>
      </c>
      <c r="J239" s="13" cm="1">
        <f t="array" ref="J239">_xlfn.UNIQUE(_xlfn._xlws.FILTER(ARQUIVOS[DATA RECEBIMENTO],(ARQUIVOS[DOCUMENTO]=LD_01[[#This Row],[DOCUMENTO]])*(ARQUIVOS[REVISÃO]=LD_01[[#This Row],[REVISÃO]])))</f>
        <v>45838</v>
      </c>
      <c r="K2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01/MSV-163MS-510-511/18.GE/MSV-163MS-510-511-ACA-EXE-DE-F1-004-R03.pdf</v>
      </c>
      <c r="L239" s="6" t="str">
        <f>LD_01[[#This Row],[PASTA]]&amp;"/"&amp;LD_01[[#This Row],[ARQUIVO]]</f>
        <v>MSV-163MS-510-511/18.GE/MSV-163MS-510-511-ACA-EXE-DE-F1-004-R03.pdf</v>
      </c>
    </row>
    <row r="240" spans="1:12" x14ac:dyDescent="0.3">
      <c r="A240" s="6" t="s">
        <v>3030</v>
      </c>
      <c r="B240" s="6" t="str">
        <f>VLOOKUP(LD_01[[#This Row],[DOCUMENTO]],_xlfn.SORTBY(ARQUIVOS_RECEBIDOS!$E$2:$F$5011,ARQUIVOS_RECEBIDOS!$F$2:$F$5011,-1),2,)</f>
        <v>R00</v>
      </c>
      <c r="C240" s="6" t="s">
        <v>4315</v>
      </c>
      <c r="D240" s="8" t="s">
        <v>4198</v>
      </c>
      <c r="E240" s="8" t="s">
        <v>4145</v>
      </c>
      <c r="F240" s="6" t="str">
        <f>_xlfn.XLOOKUP(LD_01[[#This Row],[DISCIPLINA]],'CLASSES DE PROJETOS'!$F$3:$F$37,'CLASSES DE PROJETOS'!$C$3:$C$37)</f>
        <v>GE</v>
      </c>
      <c r="G240" t="str">
        <f>_xlfn.TEXTJOIN("/",TRUE,"MSV-163MS-"&amp;LD_01[[#This Row],[TRECHO]],_xlfn.XLOOKUP(LD_01[[#This Row],[SIGLA]],'CLASSES DE PROJETOS'!$C$3:$C$37,'CLASSES DE PROJETOS'!$E$3:$E$37))</f>
        <v>MSV-163MS-510-511/18.GE</v>
      </c>
      <c r="H240" s="6" t="str" cm="1">
        <f t="array" ref="H240">_xlfn.TEXTJOIN(",",TRUE,_xlfn._xlws.FILTER(ARQUIVOS[ARQUIVO],(ARQUIVOS[DOCUMENTO]=LD_01[[#This Row],[DOCUMENTO]])*(ARQUIVOS[REVISÃO]=LD_01[[#This Row],[REVISÃO]])*(ARQUIVOS[EXTENSÃO]="pdf")))</f>
        <v>MSV-163MS-510-511-ACA-EXE-DE-F1-005-R00.pdf</v>
      </c>
      <c r="I240" s="6" t="str" cm="1">
        <f t="array" ref="I240">_xlfn.TEXTJOIN(", ",TRUE,_xlfn.UNIQUE(_xlfn._xlws.FILTER(ARQUIVOS_RECEBIDOS!$F$2:$F$5011,ARQUIVOS_RECEBIDOS!$E$2:$E$5011=LD_01[[#This Row],[DOCUMENTO]])))</f>
        <v>R00</v>
      </c>
      <c r="J240" s="13" cm="1">
        <f t="array" ref="J240">_xlfn.UNIQUE(_xlfn._xlws.FILTER(ARQUIVOS[DATA RECEBIMENTO],(ARQUIVOS[DOCUMENTO]=LD_01[[#This Row],[DOCUMENTO]])*(ARQUIVOS[REVISÃO]=LD_01[[#This Row],[REVISÃO]])))</f>
        <v>45838</v>
      </c>
      <c r="K2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01/MSV-163MS-510-511/18.GE/MSV-163MS-510-511-ACA-EXE-DE-F1-005-R00.pdf</v>
      </c>
      <c r="L240" s="6" t="str">
        <f>LD_01[[#This Row],[PASTA]]&amp;"/"&amp;LD_01[[#This Row],[ARQUIVO]]</f>
        <v>MSV-163MS-510-511/18.GE/MSV-163MS-510-511-ACA-EXE-DE-F1-005-R00.pdf</v>
      </c>
    </row>
    <row r="241" spans="1:12" ht="28.8" x14ac:dyDescent="0.3">
      <c r="A241" s="6" t="s">
        <v>3032</v>
      </c>
      <c r="B241" s="6" t="str">
        <f>VLOOKUP(LD_01[[#This Row],[DOCUMENTO]],_xlfn.SORTBY(ARQUIVOS_RECEBIDOS!$E$2:$F$5011,ARQUIVOS_RECEBIDOS!$F$2:$F$5011,-1),2,)</f>
        <v>R04</v>
      </c>
      <c r="C241" s="6" t="s">
        <v>4315</v>
      </c>
      <c r="D241" s="8" t="s">
        <v>4081</v>
      </c>
      <c r="E241" s="8" t="s">
        <v>4334</v>
      </c>
      <c r="F241" s="6" t="str">
        <f>_xlfn.XLOOKUP(LD_01[[#This Row],[DISCIPLINA]],'CLASSES DE PROJETOS'!$F$3:$F$37,'CLASSES DE PROJETOS'!$C$3:$C$37)</f>
        <v>TE</v>
      </c>
      <c r="G241" t="str">
        <f>_xlfn.TEXTJOIN("/",TRUE,"MSV-163MS-"&amp;LD_01[[#This Row],[TRECHO]],_xlfn.XLOOKUP(LD_01[[#This Row],[SIGLA]],'CLASSES DE PROJETOS'!$C$3:$C$37,'CLASSES DE PROJETOS'!$E$3:$E$37))</f>
        <v>MSV-163MS-510-511/32.TE</v>
      </c>
      <c r="H241" s="6" t="str" cm="1">
        <f t="array" ref="H241">_xlfn.TEXTJOIN(",",TRUE,_xlfn._xlws.FILTER(ARQUIVOS[ARQUIVO],(ARQUIVOS[DOCUMENTO]=LD_01[[#This Row],[DOCUMENTO]])*(ARQUIVOS[REVISÃO]=LD_01[[#This Row],[REVISÃO]])*(ARQUIVOS[EXTENSÃO]="pdf")))</f>
        <v>MSV-163MS-510-511-ACA-EXE-DE-G1-001-R04.pdf</v>
      </c>
      <c r="I241" s="6" t="str" cm="1">
        <f t="array" ref="I241">_xlfn.TEXTJOIN(", ",TRUE,_xlfn.UNIQUE(_xlfn._xlws.FILTER(ARQUIVOS_RECEBIDOS!$F$2:$F$5011,ARQUIVOS_RECEBIDOS!$E$2:$E$5011=LD_01[[#This Row],[DOCUMENTO]])))</f>
        <v>R04</v>
      </c>
      <c r="J241" s="13" cm="1">
        <f t="array" ref="J241">_xlfn.UNIQUE(_xlfn._xlws.FILTER(ARQUIVOS[DATA RECEBIMENTO],(ARQUIVOS[DOCUMENTO]=LD_01[[#This Row],[DOCUMENTO]])*(ARQUIVOS[REVISÃO]=LD_01[[#This Row],[REVISÃO]])))</f>
        <v>45838</v>
      </c>
      <c r="K2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01/MSV-163MS-510-511/32.TE/MSV-163MS-510-511-ACA-EXE-DE-G1-001-R04.pdf</v>
      </c>
      <c r="L241" s="6" t="str">
        <f>LD_01[[#This Row],[PASTA]]&amp;"/"&amp;LD_01[[#This Row],[ARQUIVO]]</f>
        <v>MSV-163MS-510-511/32.TE/MSV-163MS-510-511-ACA-EXE-DE-G1-001-R04.pdf</v>
      </c>
    </row>
    <row r="242" spans="1:12" ht="28.8" x14ac:dyDescent="0.3">
      <c r="A242" s="6" t="s">
        <v>3033</v>
      </c>
      <c r="B242" s="6" t="str">
        <f>VLOOKUP(LD_01[[#This Row],[DOCUMENTO]],_xlfn.SORTBY(ARQUIVOS_RECEBIDOS!$E$2:$F$5011,ARQUIVOS_RECEBIDOS!$F$2:$F$5011,-1),2,)</f>
        <v>R04</v>
      </c>
      <c r="C242" s="6" t="s">
        <v>4315</v>
      </c>
      <c r="D242" s="8" t="s">
        <v>4081</v>
      </c>
      <c r="E242" s="8" t="s">
        <v>4334</v>
      </c>
      <c r="F242" s="6" t="str">
        <f>_xlfn.XLOOKUP(LD_01[[#This Row],[DISCIPLINA]],'CLASSES DE PROJETOS'!$F$3:$F$37,'CLASSES DE PROJETOS'!$C$3:$C$37)</f>
        <v>TE</v>
      </c>
      <c r="G242" t="str">
        <f>_xlfn.TEXTJOIN("/",TRUE,"MSV-163MS-"&amp;LD_01[[#This Row],[TRECHO]],_xlfn.XLOOKUP(LD_01[[#This Row],[SIGLA]],'CLASSES DE PROJETOS'!$C$3:$C$37,'CLASSES DE PROJETOS'!$E$3:$E$37))</f>
        <v>MSV-163MS-510-511/32.TE</v>
      </c>
      <c r="H242" s="6" t="str" cm="1">
        <f t="array" ref="H242">_xlfn.TEXTJOIN(",",TRUE,_xlfn._xlws.FILTER(ARQUIVOS[ARQUIVO],(ARQUIVOS[DOCUMENTO]=LD_01[[#This Row],[DOCUMENTO]])*(ARQUIVOS[REVISÃO]=LD_01[[#This Row],[REVISÃO]])*(ARQUIVOS[EXTENSÃO]="pdf")))</f>
        <v>MSV-163MS-510-511-ACA-EXE-DE-G1-002-R04.pdf</v>
      </c>
      <c r="I242" s="6" t="str" cm="1">
        <f t="array" ref="I242">_xlfn.TEXTJOIN(", ",TRUE,_xlfn.UNIQUE(_xlfn._xlws.FILTER(ARQUIVOS_RECEBIDOS!$F$2:$F$5011,ARQUIVOS_RECEBIDOS!$E$2:$E$5011=LD_01[[#This Row],[DOCUMENTO]])))</f>
        <v>R04</v>
      </c>
      <c r="J242" s="13" cm="1">
        <f t="array" ref="J242">_xlfn.UNIQUE(_xlfn._xlws.FILTER(ARQUIVOS[DATA RECEBIMENTO],(ARQUIVOS[DOCUMENTO]=LD_01[[#This Row],[DOCUMENTO]])*(ARQUIVOS[REVISÃO]=LD_01[[#This Row],[REVISÃO]])))</f>
        <v>45838</v>
      </c>
      <c r="K2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01/MSV-163MS-510-511/32.TE/MSV-163MS-510-511-ACA-EXE-DE-G1-002-R04.pdf</v>
      </c>
      <c r="L242" s="6" t="str">
        <f>LD_01[[#This Row],[PASTA]]&amp;"/"&amp;LD_01[[#This Row],[ARQUIVO]]</f>
        <v>MSV-163MS-510-511/32.TE/MSV-163MS-510-511-ACA-EXE-DE-G1-002-R04.pdf</v>
      </c>
    </row>
    <row r="243" spans="1:12" ht="28.8" x14ac:dyDescent="0.3">
      <c r="A243" s="6" t="s">
        <v>3034</v>
      </c>
      <c r="B243" s="6" t="str">
        <f>VLOOKUP(LD_01[[#This Row],[DOCUMENTO]],_xlfn.SORTBY(ARQUIVOS_RECEBIDOS!$E$2:$F$5011,ARQUIVOS_RECEBIDOS!$F$2:$F$5011,-1),2,)</f>
        <v>R04</v>
      </c>
      <c r="C243" s="6" t="s">
        <v>4315</v>
      </c>
      <c r="D243" s="8" t="s">
        <v>4081</v>
      </c>
      <c r="E243" s="8" t="s">
        <v>4334</v>
      </c>
      <c r="F243" s="6" t="str">
        <f>_xlfn.XLOOKUP(LD_01[[#This Row],[DISCIPLINA]],'CLASSES DE PROJETOS'!$F$3:$F$37,'CLASSES DE PROJETOS'!$C$3:$C$37)</f>
        <v>TE</v>
      </c>
      <c r="G243" t="str">
        <f>_xlfn.TEXTJOIN("/",TRUE,"MSV-163MS-"&amp;LD_01[[#This Row],[TRECHO]],_xlfn.XLOOKUP(LD_01[[#This Row],[SIGLA]],'CLASSES DE PROJETOS'!$C$3:$C$37,'CLASSES DE PROJETOS'!$E$3:$E$37))</f>
        <v>MSV-163MS-510-511/32.TE</v>
      </c>
      <c r="H243" s="6" t="str" cm="1">
        <f t="array" ref="H243">_xlfn.TEXTJOIN(",",TRUE,_xlfn._xlws.FILTER(ARQUIVOS[ARQUIVO],(ARQUIVOS[DOCUMENTO]=LD_01[[#This Row],[DOCUMENTO]])*(ARQUIVOS[REVISÃO]=LD_01[[#This Row],[REVISÃO]])*(ARQUIVOS[EXTENSÃO]="pdf")))</f>
        <v>MSV-163MS-510-511-ACA-EXE-DE-G1-003-R04.pdf</v>
      </c>
      <c r="I243" s="6" t="str" cm="1">
        <f t="array" ref="I243">_xlfn.TEXTJOIN(", ",TRUE,_xlfn.UNIQUE(_xlfn._xlws.FILTER(ARQUIVOS_RECEBIDOS!$F$2:$F$5011,ARQUIVOS_RECEBIDOS!$E$2:$E$5011=LD_01[[#This Row],[DOCUMENTO]])))</f>
        <v>R04</v>
      </c>
      <c r="J243" s="13" cm="1">
        <f t="array" ref="J243">_xlfn.UNIQUE(_xlfn._xlws.FILTER(ARQUIVOS[DATA RECEBIMENTO],(ARQUIVOS[DOCUMENTO]=LD_01[[#This Row],[DOCUMENTO]])*(ARQUIVOS[REVISÃO]=LD_01[[#This Row],[REVISÃO]])))</f>
        <v>45838</v>
      </c>
      <c r="K2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01/MSV-163MS-510-511/32.TE/MSV-163MS-510-511-ACA-EXE-DE-G1-003-R04.pdf</v>
      </c>
      <c r="L243" s="6" t="str">
        <f>LD_01[[#This Row],[PASTA]]&amp;"/"&amp;LD_01[[#This Row],[ARQUIVO]]</f>
        <v>MSV-163MS-510-511/32.TE/MSV-163MS-510-511-ACA-EXE-DE-G1-003-R04.pdf</v>
      </c>
    </row>
    <row r="244" spans="1:12" ht="28.8" x14ac:dyDescent="0.3">
      <c r="A244" s="6" t="s">
        <v>3035</v>
      </c>
      <c r="B244" s="6" t="str">
        <f>VLOOKUP(LD_01[[#This Row],[DOCUMENTO]],_xlfn.SORTBY(ARQUIVOS_RECEBIDOS!$E$2:$F$5011,ARQUIVOS_RECEBIDOS!$F$2:$F$5011,-1),2,)</f>
        <v>R04</v>
      </c>
      <c r="C244" s="6" t="s">
        <v>4315</v>
      </c>
      <c r="D244" s="8" t="s">
        <v>4081</v>
      </c>
      <c r="E244" s="8" t="s">
        <v>4334</v>
      </c>
      <c r="F244" s="6" t="str">
        <f>_xlfn.XLOOKUP(LD_01[[#This Row],[DISCIPLINA]],'CLASSES DE PROJETOS'!$F$3:$F$37,'CLASSES DE PROJETOS'!$C$3:$C$37)</f>
        <v>TE</v>
      </c>
      <c r="G244" t="str">
        <f>_xlfn.TEXTJOIN("/",TRUE,"MSV-163MS-"&amp;LD_01[[#This Row],[TRECHO]],_xlfn.XLOOKUP(LD_01[[#This Row],[SIGLA]],'CLASSES DE PROJETOS'!$C$3:$C$37,'CLASSES DE PROJETOS'!$E$3:$E$37))</f>
        <v>MSV-163MS-510-511/32.TE</v>
      </c>
      <c r="H244" s="6" t="str" cm="1">
        <f t="array" ref="H244">_xlfn.TEXTJOIN(",",TRUE,_xlfn._xlws.FILTER(ARQUIVOS[ARQUIVO],(ARQUIVOS[DOCUMENTO]=LD_01[[#This Row],[DOCUMENTO]])*(ARQUIVOS[REVISÃO]=LD_01[[#This Row],[REVISÃO]])*(ARQUIVOS[EXTENSÃO]="pdf")))</f>
        <v>MSV-163MS-510-511-ACA-EXE-DE-G1-004-R04.pdf</v>
      </c>
      <c r="I244" s="6" t="str" cm="1">
        <f t="array" ref="I244">_xlfn.TEXTJOIN(", ",TRUE,_xlfn.UNIQUE(_xlfn._xlws.FILTER(ARQUIVOS_RECEBIDOS!$F$2:$F$5011,ARQUIVOS_RECEBIDOS!$E$2:$E$5011=LD_01[[#This Row],[DOCUMENTO]])))</f>
        <v>R04</v>
      </c>
      <c r="J244" s="13" cm="1">
        <f t="array" ref="J244">_xlfn.UNIQUE(_xlfn._xlws.FILTER(ARQUIVOS[DATA RECEBIMENTO],(ARQUIVOS[DOCUMENTO]=LD_01[[#This Row],[DOCUMENTO]])*(ARQUIVOS[REVISÃO]=LD_01[[#This Row],[REVISÃO]])))</f>
        <v>45838</v>
      </c>
      <c r="K2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01/MSV-163MS-510-511/32.TE/MSV-163MS-510-511-ACA-EXE-DE-G1-004-R04.pdf</v>
      </c>
      <c r="L244" s="6" t="str">
        <f>LD_01[[#This Row],[PASTA]]&amp;"/"&amp;LD_01[[#This Row],[ARQUIVO]]</f>
        <v>MSV-163MS-510-511/32.TE/MSV-163MS-510-511-ACA-EXE-DE-G1-004-R04.pdf</v>
      </c>
    </row>
    <row r="245" spans="1:12" ht="28.8" x14ac:dyDescent="0.3">
      <c r="A245" s="6" t="s">
        <v>3036</v>
      </c>
      <c r="B245" s="6" t="str">
        <f>VLOOKUP(LD_01[[#This Row],[DOCUMENTO]],_xlfn.SORTBY(ARQUIVOS_RECEBIDOS!$E$2:$F$5011,ARQUIVOS_RECEBIDOS!$F$2:$F$5011,-1),2,)</f>
        <v>R04</v>
      </c>
      <c r="C245" s="6" t="s">
        <v>4315</v>
      </c>
      <c r="D245" s="8" t="s">
        <v>4081</v>
      </c>
      <c r="E245" s="8" t="s">
        <v>4334</v>
      </c>
      <c r="F245" s="6" t="str">
        <f>_xlfn.XLOOKUP(LD_01[[#This Row],[DISCIPLINA]],'CLASSES DE PROJETOS'!$F$3:$F$37,'CLASSES DE PROJETOS'!$C$3:$C$37)</f>
        <v>TE</v>
      </c>
      <c r="G245" t="str">
        <f>_xlfn.TEXTJOIN("/",TRUE,"MSV-163MS-"&amp;LD_01[[#This Row],[TRECHO]],_xlfn.XLOOKUP(LD_01[[#This Row],[SIGLA]],'CLASSES DE PROJETOS'!$C$3:$C$37,'CLASSES DE PROJETOS'!$E$3:$E$37))</f>
        <v>MSV-163MS-510-511/32.TE</v>
      </c>
      <c r="H245" s="6" t="str" cm="1">
        <f t="array" ref="H245">_xlfn.TEXTJOIN(",",TRUE,_xlfn._xlws.FILTER(ARQUIVOS[ARQUIVO],(ARQUIVOS[DOCUMENTO]=LD_01[[#This Row],[DOCUMENTO]])*(ARQUIVOS[REVISÃO]=LD_01[[#This Row],[REVISÃO]])*(ARQUIVOS[EXTENSÃO]="pdf")))</f>
        <v>MSV-163MS-510-511-ACA-EXE-DE-G1-005-R04.pdf</v>
      </c>
      <c r="I245" s="6" t="str" cm="1">
        <f t="array" ref="I245">_xlfn.TEXTJOIN(", ",TRUE,_xlfn.UNIQUE(_xlfn._xlws.FILTER(ARQUIVOS_RECEBIDOS!$F$2:$F$5011,ARQUIVOS_RECEBIDOS!$E$2:$E$5011=LD_01[[#This Row],[DOCUMENTO]])))</f>
        <v>R04</v>
      </c>
      <c r="J245" s="13" cm="1">
        <f t="array" ref="J245">_xlfn.UNIQUE(_xlfn._xlws.FILTER(ARQUIVOS[DATA RECEBIMENTO],(ARQUIVOS[DOCUMENTO]=LD_01[[#This Row],[DOCUMENTO]])*(ARQUIVOS[REVISÃO]=LD_01[[#This Row],[REVISÃO]])))</f>
        <v>45838</v>
      </c>
      <c r="K2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01/MSV-163MS-510-511/32.TE/MSV-163MS-510-511-ACA-EXE-DE-G1-005-R04.pdf</v>
      </c>
      <c r="L245" s="6" t="str">
        <f>LD_01[[#This Row],[PASTA]]&amp;"/"&amp;LD_01[[#This Row],[ARQUIVO]]</f>
        <v>MSV-163MS-510-511/32.TE/MSV-163MS-510-511-ACA-EXE-DE-G1-005-R04.pdf</v>
      </c>
    </row>
    <row r="246" spans="1:12" ht="28.8" x14ac:dyDescent="0.3">
      <c r="A246" s="6" t="s">
        <v>3037</v>
      </c>
      <c r="B246" s="6" t="str">
        <f>VLOOKUP(LD_01[[#This Row],[DOCUMENTO]],_xlfn.SORTBY(ARQUIVOS_RECEBIDOS!$E$2:$F$5011,ARQUIVOS_RECEBIDOS!$F$2:$F$5011,-1),2,)</f>
        <v>R01</v>
      </c>
      <c r="C246" s="6" t="s">
        <v>4315</v>
      </c>
      <c r="D246" s="8" t="s">
        <v>4199</v>
      </c>
      <c r="E246" s="8" t="s">
        <v>4334</v>
      </c>
      <c r="F246" s="6" t="str">
        <f>_xlfn.XLOOKUP(LD_01[[#This Row],[DISCIPLINA]],'CLASSES DE PROJETOS'!$F$3:$F$37,'CLASSES DE PROJETOS'!$C$3:$C$37)</f>
        <v>TE</v>
      </c>
      <c r="G246" t="str">
        <f>_xlfn.TEXTJOIN("/",TRUE,"MSV-163MS-"&amp;LD_01[[#This Row],[TRECHO]],_xlfn.XLOOKUP(LD_01[[#This Row],[SIGLA]],'CLASSES DE PROJETOS'!$C$3:$C$37,'CLASSES DE PROJETOS'!$E$3:$E$37))</f>
        <v>MSV-163MS-510-511/32.TE</v>
      </c>
      <c r="H246" s="6" t="str" cm="1">
        <f t="array" ref="H246">_xlfn.TEXTJOIN(",",TRUE,_xlfn._xlws.FILTER(ARQUIVOS[ARQUIVO],(ARQUIVOS[DOCUMENTO]=LD_01[[#This Row],[DOCUMENTO]])*(ARQUIVOS[REVISÃO]=LD_01[[#This Row],[REVISÃO]])*(ARQUIVOS[EXTENSÃO]="pdf")))</f>
        <v>MSV-163MS-510-511-ACA-EXE-DE-G1-006-R01.pdf</v>
      </c>
      <c r="I246" s="6" t="str" cm="1">
        <f t="array" ref="I246">_xlfn.TEXTJOIN(", ",TRUE,_xlfn.UNIQUE(_xlfn._xlws.FILTER(ARQUIVOS_RECEBIDOS!$F$2:$F$5011,ARQUIVOS_RECEBIDOS!$E$2:$E$5011=LD_01[[#This Row],[DOCUMENTO]])))</f>
        <v>R01</v>
      </c>
      <c r="J246" s="13" cm="1">
        <f t="array" ref="J246">_xlfn.UNIQUE(_xlfn._xlws.FILTER(ARQUIVOS[DATA RECEBIMENTO],(ARQUIVOS[DOCUMENTO]=LD_01[[#This Row],[DOCUMENTO]])*(ARQUIVOS[REVISÃO]=LD_01[[#This Row],[REVISÃO]])))</f>
        <v>45838</v>
      </c>
      <c r="K2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01/MSV-163MS-510-511/32.TE/MSV-163MS-510-511-ACA-EXE-DE-G1-006-R01.pdf</v>
      </c>
      <c r="L246" s="6" t="str">
        <f>LD_01[[#This Row],[PASTA]]&amp;"/"&amp;LD_01[[#This Row],[ARQUIVO]]</f>
        <v>MSV-163MS-510-511/32.TE/MSV-163MS-510-511-ACA-EXE-DE-G1-006-R01.pdf</v>
      </c>
    </row>
    <row r="247" spans="1:12" ht="28.8" x14ac:dyDescent="0.3">
      <c r="A247" s="6" t="s">
        <v>3038</v>
      </c>
      <c r="B247" s="6" t="str">
        <f>VLOOKUP(LD_01[[#This Row],[DOCUMENTO]],_xlfn.SORTBY(ARQUIVOS_RECEBIDOS!$E$2:$F$5011,ARQUIVOS_RECEBIDOS!$F$2:$F$5011,-1),2,)</f>
        <v>R01</v>
      </c>
      <c r="C247" s="6" t="s">
        <v>4315</v>
      </c>
      <c r="D247" s="8" t="s">
        <v>4199</v>
      </c>
      <c r="E247" s="8" t="s">
        <v>4334</v>
      </c>
      <c r="F247" s="6" t="str">
        <f>_xlfn.XLOOKUP(LD_01[[#This Row],[DISCIPLINA]],'CLASSES DE PROJETOS'!$F$3:$F$37,'CLASSES DE PROJETOS'!$C$3:$C$37)</f>
        <v>TE</v>
      </c>
      <c r="G247" t="str">
        <f>_xlfn.TEXTJOIN("/",TRUE,"MSV-163MS-"&amp;LD_01[[#This Row],[TRECHO]],_xlfn.XLOOKUP(LD_01[[#This Row],[SIGLA]],'CLASSES DE PROJETOS'!$C$3:$C$37,'CLASSES DE PROJETOS'!$E$3:$E$37))</f>
        <v>MSV-163MS-510-511/32.TE</v>
      </c>
      <c r="H247" s="6" t="str" cm="1">
        <f t="array" ref="H247">_xlfn.TEXTJOIN(",",TRUE,_xlfn._xlws.FILTER(ARQUIVOS[ARQUIVO],(ARQUIVOS[DOCUMENTO]=LD_01[[#This Row],[DOCUMENTO]])*(ARQUIVOS[REVISÃO]=LD_01[[#This Row],[REVISÃO]])*(ARQUIVOS[EXTENSÃO]="pdf")))</f>
        <v>MSV-163MS-510-511-ACA-EXE-DE-G1-007-R01.pdf</v>
      </c>
      <c r="I247" s="6" t="str" cm="1">
        <f t="array" ref="I247">_xlfn.TEXTJOIN(", ",TRUE,_xlfn.UNIQUE(_xlfn._xlws.FILTER(ARQUIVOS_RECEBIDOS!$F$2:$F$5011,ARQUIVOS_RECEBIDOS!$E$2:$E$5011=LD_01[[#This Row],[DOCUMENTO]])))</f>
        <v>R01</v>
      </c>
      <c r="J247" s="13" cm="1">
        <f t="array" ref="J247">_xlfn.UNIQUE(_xlfn._xlws.FILTER(ARQUIVOS[DATA RECEBIMENTO],(ARQUIVOS[DOCUMENTO]=LD_01[[#This Row],[DOCUMENTO]])*(ARQUIVOS[REVISÃO]=LD_01[[#This Row],[REVISÃO]])))</f>
        <v>45838</v>
      </c>
      <c r="K2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01/MSV-163MS-510-511/32.TE/MSV-163MS-510-511-ACA-EXE-DE-G1-007-R01.pdf</v>
      </c>
      <c r="L247" s="6" t="str">
        <f>LD_01[[#This Row],[PASTA]]&amp;"/"&amp;LD_01[[#This Row],[ARQUIVO]]</f>
        <v>MSV-163MS-510-511/32.TE/MSV-163MS-510-511-ACA-EXE-DE-G1-007-R01.pdf</v>
      </c>
    </row>
    <row r="248" spans="1:12" ht="28.8" x14ac:dyDescent="0.3">
      <c r="A248" s="6" t="s">
        <v>3039</v>
      </c>
      <c r="B248" s="6" t="str">
        <f>VLOOKUP(LD_01[[#This Row],[DOCUMENTO]],_xlfn.SORTBY(ARQUIVOS_RECEBIDOS!$E$2:$F$5011,ARQUIVOS_RECEBIDOS!$F$2:$F$5011,-1),2,)</f>
        <v>R03</v>
      </c>
      <c r="C248" s="6" t="s">
        <v>4315</v>
      </c>
      <c r="D248" s="8" t="s">
        <v>4200</v>
      </c>
      <c r="E248" s="8" t="s">
        <v>4334</v>
      </c>
      <c r="F248" s="6" t="str">
        <f>_xlfn.XLOOKUP(LD_01[[#This Row],[DISCIPLINA]],'CLASSES DE PROJETOS'!$F$3:$F$37,'CLASSES DE PROJETOS'!$C$3:$C$37)</f>
        <v>TE</v>
      </c>
      <c r="G248" t="str">
        <f>_xlfn.TEXTJOIN("/",TRUE,"MSV-163MS-"&amp;LD_01[[#This Row],[TRECHO]],_xlfn.XLOOKUP(LD_01[[#This Row],[SIGLA]],'CLASSES DE PROJETOS'!$C$3:$C$37,'CLASSES DE PROJETOS'!$E$3:$E$37))</f>
        <v>MSV-163MS-510-511/32.TE</v>
      </c>
      <c r="H248" s="6" t="str" cm="1">
        <f t="array" ref="H248">_xlfn.TEXTJOIN(",",TRUE,_xlfn._xlws.FILTER(ARQUIVOS[ARQUIVO],(ARQUIVOS[DOCUMENTO]=LD_01[[#This Row],[DOCUMENTO]])*(ARQUIVOS[REVISÃO]=LD_01[[#This Row],[REVISÃO]])*(ARQUIVOS[EXTENSÃO]="pdf")))</f>
        <v>MSV-163MS-510-511-ACA-EXE-DE-G1-008-R03.pdf</v>
      </c>
      <c r="I248" s="6" t="str" cm="1">
        <f t="array" ref="I248">_xlfn.TEXTJOIN(", ",TRUE,_xlfn.UNIQUE(_xlfn._xlws.FILTER(ARQUIVOS_RECEBIDOS!$F$2:$F$5011,ARQUIVOS_RECEBIDOS!$E$2:$E$5011=LD_01[[#This Row],[DOCUMENTO]])))</f>
        <v>R03</v>
      </c>
      <c r="J248" s="13" cm="1">
        <f t="array" ref="J248">_xlfn.UNIQUE(_xlfn._xlws.FILTER(ARQUIVOS[DATA RECEBIMENTO],(ARQUIVOS[DOCUMENTO]=LD_01[[#This Row],[DOCUMENTO]])*(ARQUIVOS[REVISÃO]=LD_01[[#This Row],[REVISÃO]])))</f>
        <v>45838</v>
      </c>
      <c r="K2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01/MSV-163MS-510-511/32.TE/MSV-163MS-510-511-ACA-EXE-DE-G1-008-R03.pdf</v>
      </c>
      <c r="L248" s="6" t="str">
        <f>LD_01[[#This Row],[PASTA]]&amp;"/"&amp;LD_01[[#This Row],[ARQUIVO]]</f>
        <v>MSV-163MS-510-511/32.TE/MSV-163MS-510-511-ACA-EXE-DE-G1-008-R03.pdf</v>
      </c>
    </row>
    <row r="249" spans="1:12" ht="28.8" x14ac:dyDescent="0.3">
      <c r="A249" s="6" t="s">
        <v>3040</v>
      </c>
      <c r="B249" s="6" t="str">
        <f>VLOOKUP(LD_01[[#This Row],[DOCUMENTO]],_xlfn.SORTBY(ARQUIVOS_RECEBIDOS!$E$2:$F$5011,ARQUIVOS_RECEBIDOS!$F$2:$F$5011,-1),2,)</f>
        <v>R02</v>
      </c>
      <c r="C249" s="6" t="s">
        <v>4315</v>
      </c>
      <c r="D249" s="8" t="s">
        <v>4178</v>
      </c>
      <c r="E249" s="8" t="s">
        <v>4334</v>
      </c>
      <c r="F249" s="6" t="str">
        <f>_xlfn.XLOOKUP(LD_01[[#This Row],[DISCIPLINA]],'CLASSES DE PROJETOS'!$F$3:$F$37,'CLASSES DE PROJETOS'!$C$3:$C$37)</f>
        <v>TE</v>
      </c>
      <c r="G249" t="str">
        <f>_xlfn.TEXTJOIN("/",TRUE,"MSV-163MS-"&amp;LD_01[[#This Row],[TRECHO]],_xlfn.XLOOKUP(LD_01[[#This Row],[SIGLA]],'CLASSES DE PROJETOS'!$C$3:$C$37,'CLASSES DE PROJETOS'!$E$3:$E$37))</f>
        <v>MSV-163MS-510-511/32.TE</v>
      </c>
      <c r="H249" s="6" t="str" cm="1">
        <f t="array" ref="H249">_xlfn.TEXTJOIN(",",TRUE,_xlfn._xlws.FILTER(ARQUIVOS[ARQUIVO],(ARQUIVOS[DOCUMENTO]=LD_01[[#This Row],[DOCUMENTO]])*(ARQUIVOS[REVISÃO]=LD_01[[#This Row],[REVISÃO]])*(ARQUIVOS[EXTENSÃO]="pdf")))</f>
        <v>MSV-163MS-510-511-ACA-EXE-DE-G1-101-R02.pdf</v>
      </c>
      <c r="I249" s="6" t="str" cm="1">
        <f t="array" ref="I249">_xlfn.TEXTJOIN(", ",TRUE,_xlfn.UNIQUE(_xlfn._xlws.FILTER(ARQUIVOS_RECEBIDOS!$F$2:$F$5011,ARQUIVOS_RECEBIDOS!$E$2:$E$5011=LD_01[[#This Row],[DOCUMENTO]])))</f>
        <v>R02</v>
      </c>
      <c r="J249" s="13" cm="1">
        <f t="array" ref="J249">_xlfn.UNIQUE(_xlfn._xlws.FILTER(ARQUIVOS[DATA RECEBIMENTO],(ARQUIVOS[DOCUMENTO]=LD_01[[#This Row],[DOCUMENTO]])*(ARQUIVOS[REVISÃO]=LD_01[[#This Row],[REVISÃO]])))</f>
        <v>45838</v>
      </c>
      <c r="K2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01/MSV-163MS-510-511/32.TE/MSV-163MS-510-511-ACA-EXE-DE-G1-101-R02.pdf</v>
      </c>
      <c r="L249" s="6" t="str">
        <f>LD_01[[#This Row],[PASTA]]&amp;"/"&amp;LD_01[[#This Row],[ARQUIVO]]</f>
        <v>MSV-163MS-510-511/32.TE/MSV-163MS-510-511-ACA-EXE-DE-G1-101-R02.pdf</v>
      </c>
    </row>
    <row r="250" spans="1:12" ht="28.8" x14ac:dyDescent="0.3">
      <c r="A250" s="6" t="s">
        <v>3041</v>
      </c>
      <c r="B250" s="6" t="str">
        <f>VLOOKUP(LD_01[[#This Row],[DOCUMENTO]],_xlfn.SORTBY(ARQUIVOS_RECEBIDOS!$E$2:$F$5011,ARQUIVOS_RECEBIDOS!$F$2:$F$5011,-1),2,)</f>
        <v>R02</v>
      </c>
      <c r="C250" s="6" t="s">
        <v>4315</v>
      </c>
      <c r="D250" s="8" t="s">
        <v>4178</v>
      </c>
      <c r="E250" s="8" t="s">
        <v>4334</v>
      </c>
      <c r="F250" s="6" t="str">
        <f>_xlfn.XLOOKUP(LD_01[[#This Row],[DISCIPLINA]],'CLASSES DE PROJETOS'!$F$3:$F$37,'CLASSES DE PROJETOS'!$C$3:$C$37)</f>
        <v>TE</v>
      </c>
      <c r="G250" t="str">
        <f>_xlfn.TEXTJOIN("/",TRUE,"MSV-163MS-"&amp;LD_01[[#This Row],[TRECHO]],_xlfn.XLOOKUP(LD_01[[#This Row],[SIGLA]],'CLASSES DE PROJETOS'!$C$3:$C$37,'CLASSES DE PROJETOS'!$E$3:$E$37))</f>
        <v>MSV-163MS-510-511/32.TE</v>
      </c>
      <c r="H250" s="6" t="str" cm="1">
        <f t="array" ref="H250">_xlfn.TEXTJOIN(",",TRUE,_xlfn._xlws.FILTER(ARQUIVOS[ARQUIVO],(ARQUIVOS[DOCUMENTO]=LD_01[[#This Row],[DOCUMENTO]])*(ARQUIVOS[REVISÃO]=LD_01[[#This Row],[REVISÃO]])*(ARQUIVOS[EXTENSÃO]="pdf")))</f>
        <v>MSV-163MS-510-511-ACA-EXE-DE-G1-102-R02.pdf</v>
      </c>
      <c r="I250" s="6" t="str" cm="1">
        <f t="array" ref="I250">_xlfn.TEXTJOIN(", ",TRUE,_xlfn.UNIQUE(_xlfn._xlws.FILTER(ARQUIVOS_RECEBIDOS!$F$2:$F$5011,ARQUIVOS_RECEBIDOS!$E$2:$E$5011=LD_01[[#This Row],[DOCUMENTO]])))</f>
        <v>R02</v>
      </c>
      <c r="J250" s="13" cm="1">
        <f t="array" ref="J250">_xlfn.UNIQUE(_xlfn._xlws.FILTER(ARQUIVOS[DATA RECEBIMENTO],(ARQUIVOS[DOCUMENTO]=LD_01[[#This Row],[DOCUMENTO]])*(ARQUIVOS[REVISÃO]=LD_01[[#This Row],[REVISÃO]])))</f>
        <v>45838</v>
      </c>
      <c r="K2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01/MSV-163MS-510-511/32.TE/MSV-163MS-510-511-ACA-EXE-DE-G1-102-R02.pdf</v>
      </c>
      <c r="L250" s="6" t="str">
        <f>LD_01[[#This Row],[PASTA]]&amp;"/"&amp;LD_01[[#This Row],[ARQUIVO]]</f>
        <v>MSV-163MS-510-511/32.TE/MSV-163MS-510-511-ACA-EXE-DE-G1-102-R02.pdf</v>
      </c>
    </row>
    <row r="251" spans="1:12" x14ac:dyDescent="0.3">
      <c r="A251" s="6" t="s">
        <v>3044</v>
      </c>
      <c r="B251" s="6" t="str">
        <f>VLOOKUP(LD_01[[#This Row],[DOCUMENTO]],_xlfn.SORTBY(ARQUIVOS_RECEBIDOS!$E$2:$F$5011,ARQUIVOS_RECEBIDOS!$F$2:$F$5011,-1),2,)</f>
        <v>R06</v>
      </c>
      <c r="C251" s="6" t="s">
        <v>4315</v>
      </c>
      <c r="D251" s="8" t="s">
        <v>4080</v>
      </c>
      <c r="E251" s="8" t="s">
        <v>4146</v>
      </c>
      <c r="F251" s="6" t="str">
        <f>_xlfn.XLOOKUP(LD_01[[#This Row],[DISCIPLINA]],'CLASSES DE PROJETOS'!$F$3:$F$37,'CLASSES DE PROJETOS'!$C$3:$C$37)</f>
        <v>DR</v>
      </c>
      <c r="G251" t="str">
        <f>_xlfn.TEXTJOIN("/",TRUE,"MSV-163MS-"&amp;LD_01[[#This Row],[TRECHO]],_xlfn.XLOOKUP(LD_01[[#This Row],[SIGLA]],'CLASSES DE PROJETOS'!$C$3:$C$37,'CLASSES DE PROJETOS'!$E$3:$E$37))</f>
        <v>MSV-163MS-510-511/10.DR</v>
      </c>
      <c r="H251" s="6" t="str" cm="1">
        <f t="array" ref="H251">_xlfn.TEXTJOIN(",",TRUE,_xlfn._xlws.FILTER(ARQUIVOS[ARQUIVO],(ARQUIVOS[DOCUMENTO]=LD_01[[#This Row],[DOCUMENTO]])*(ARQUIVOS[REVISÃO]=LD_01[[#This Row],[REVISÃO]])*(ARQUIVOS[EXTENSÃO]="pdf")))</f>
        <v>MSV-163MS-510-511-ACA-EXE-DE-H2-001-R06.pdf</v>
      </c>
      <c r="I251" s="6" t="str" cm="1">
        <f t="array" ref="I251">_xlfn.TEXTJOIN(", ",TRUE,_xlfn.UNIQUE(_xlfn._xlws.FILTER(ARQUIVOS_RECEBIDOS!$F$2:$F$5011,ARQUIVOS_RECEBIDOS!$E$2:$E$5011=LD_01[[#This Row],[DOCUMENTO]])))</f>
        <v>R06</v>
      </c>
      <c r="J251" s="13" cm="1">
        <f t="array" ref="J251">_xlfn.UNIQUE(_xlfn._xlws.FILTER(ARQUIVOS[DATA RECEBIMENTO],(ARQUIVOS[DOCUMENTO]=LD_01[[#This Row],[DOCUMENTO]])*(ARQUIVOS[REVISÃO]=LD_01[[#This Row],[REVISÃO]])))</f>
        <v>45838</v>
      </c>
      <c r="K2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01/MSV-163MS-510-511/10.DR/MSV-163MS-510-511-ACA-EXE-DE-H2-001-R06.pdf</v>
      </c>
      <c r="L251" s="6" t="str">
        <f>LD_01[[#This Row],[PASTA]]&amp;"/"&amp;LD_01[[#This Row],[ARQUIVO]]</f>
        <v>MSV-163MS-510-511/10.DR/MSV-163MS-510-511-ACA-EXE-DE-H2-001-R06.pdf</v>
      </c>
    </row>
    <row r="252" spans="1:12" x14ac:dyDescent="0.3">
      <c r="A252" s="6" t="s">
        <v>3045</v>
      </c>
      <c r="B252" s="6" t="str">
        <f>VLOOKUP(LD_01[[#This Row],[DOCUMENTO]],_xlfn.SORTBY(ARQUIVOS_RECEBIDOS!$E$2:$F$5011,ARQUIVOS_RECEBIDOS!$F$2:$F$5011,-1),2,)</f>
        <v>R05</v>
      </c>
      <c r="C252" s="6" t="s">
        <v>4315</v>
      </c>
      <c r="D252" s="8" t="s">
        <v>4080</v>
      </c>
      <c r="E252" s="8" t="s">
        <v>4146</v>
      </c>
      <c r="F252" s="6" t="str">
        <f>_xlfn.XLOOKUP(LD_01[[#This Row],[DISCIPLINA]],'CLASSES DE PROJETOS'!$F$3:$F$37,'CLASSES DE PROJETOS'!$C$3:$C$37)</f>
        <v>DR</v>
      </c>
      <c r="G252" t="str">
        <f>_xlfn.TEXTJOIN("/",TRUE,"MSV-163MS-"&amp;LD_01[[#This Row],[TRECHO]],_xlfn.XLOOKUP(LD_01[[#This Row],[SIGLA]],'CLASSES DE PROJETOS'!$C$3:$C$37,'CLASSES DE PROJETOS'!$E$3:$E$37))</f>
        <v>MSV-163MS-510-511/10.DR</v>
      </c>
      <c r="H252" s="6" t="str" cm="1">
        <f t="array" ref="H252">_xlfn.TEXTJOIN(",",TRUE,_xlfn._xlws.FILTER(ARQUIVOS[ARQUIVO],(ARQUIVOS[DOCUMENTO]=LD_01[[#This Row],[DOCUMENTO]])*(ARQUIVOS[REVISÃO]=LD_01[[#This Row],[REVISÃO]])*(ARQUIVOS[EXTENSÃO]="pdf")))</f>
        <v>MSV-163MS-510-511-ACA-EXE-DE-H2-002-R05.pdf</v>
      </c>
      <c r="I252" s="6" t="str" cm="1">
        <f t="array" ref="I252">_xlfn.TEXTJOIN(", ",TRUE,_xlfn.UNIQUE(_xlfn._xlws.FILTER(ARQUIVOS_RECEBIDOS!$F$2:$F$5011,ARQUIVOS_RECEBIDOS!$E$2:$E$5011=LD_01[[#This Row],[DOCUMENTO]])))</f>
        <v>R05</v>
      </c>
      <c r="J252" s="13" cm="1">
        <f t="array" ref="J252">_xlfn.UNIQUE(_xlfn._xlws.FILTER(ARQUIVOS[DATA RECEBIMENTO],(ARQUIVOS[DOCUMENTO]=LD_01[[#This Row],[DOCUMENTO]])*(ARQUIVOS[REVISÃO]=LD_01[[#This Row],[REVISÃO]])))</f>
        <v>45838</v>
      </c>
      <c r="K2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01/MSV-163MS-510-511/10.DR/MSV-163MS-510-511-ACA-EXE-DE-H2-002-R05.pdf</v>
      </c>
      <c r="L252" s="6" t="str">
        <f>LD_01[[#This Row],[PASTA]]&amp;"/"&amp;LD_01[[#This Row],[ARQUIVO]]</f>
        <v>MSV-163MS-510-511/10.DR/MSV-163MS-510-511-ACA-EXE-DE-H2-002-R05.pdf</v>
      </c>
    </row>
    <row r="253" spans="1:12" x14ac:dyDescent="0.3">
      <c r="A253" s="6" t="s">
        <v>3046</v>
      </c>
      <c r="B253" s="6" t="str">
        <f>VLOOKUP(LD_01[[#This Row],[DOCUMENTO]],_xlfn.SORTBY(ARQUIVOS_RECEBIDOS!$E$2:$F$5011,ARQUIVOS_RECEBIDOS!$F$2:$F$5011,-1),2,)</f>
        <v>R05</v>
      </c>
      <c r="C253" s="6" t="s">
        <v>4315</v>
      </c>
      <c r="D253" s="8" t="s">
        <v>4080</v>
      </c>
      <c r="E253" s="8" t="s">
        <v>4146</v>
      </c>
      <c r="F253" s="6" t="str">
        <f>_xlfn.XLOOKUP(LD_01[[#This Row],[DISCIPLINA]],'CLASSES DE PROJETOS'!$F$3:$F$37,'CLASSES DE PROJETOS'!$C$3:$C$37)</f>
        <v>DR</v>
      </c>
      <c r="G253" t="str">
        <f>_xlfn.TEXTJOIN("/",TRUE,"MSV-163MS-"&amp;LD_01[[#This Row],[TRECHO]],_xlfn.XLOOKUP(LD_01[[#This Row],[SIGLA]],'CLASSES DE PROJETOS'!$C$3:$C$37,'CLASSES DE PROJETOS'!$E$3:$E$37))</f>
        <v>MSV-163MS-510-511/10.DR</v>
      </c>
      <c r="H253" s="6" t="str" cm="1">
        <f t="array" ref="H253">_xlfn.TEXTJOIN(",",TRUE,_xlfn._xlws.FILTER(ARQUIVOS[ARQUIVO],(ARQUIVOS[DOCUMENTO]=LD_01[[#This Row],[DOCUMENTO]])*(ARQUIVOS[REVISÃO]=LD_01[[#This Row],[REVISÃO]])*(ARQUIVOS[EXTENSÃO]="pdf")))</f>
        <v>MSV-163MS-510-511-ACA-EXE-DE-H2-003-R05.pdf</v>
      </c>
      <c r="I253" s="6" t="str" cm="1">
        <f t="array" ref="I253">_xlfn.TEXTJOIN(", ",TRUE,_xlfn.UNIQUE(_xlfn._xlws.FILTER(ARQUIVOS_RECEBIDOS!$F$2:$F$5011,ARQUIVOS_RECEBIDOS!$E$2:$E$5011=LD_01[[#This Row],[DOCUMENTO]])))</f>
        <v>R05</v>
      </c>
      <c r="J253" s="13" cm="1">
        <f t="array" ref="J253">_xlfn.UNIQUE(_xlfn._xlws.FILTER(ARQUIVOS[DATA RECEBIMENTO],(ARQUIVOS[DOCUMENTO]=LD_01[[#This Row],[DOCUMENTO]])*(ARQUIVOS[REVISÃO]=LD_01[[#This Row],[REVISÃO]])))</f>
        <v>45838</v>
      </c>
      <c r="K2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01/MSV-163MS-510-511/10.DR/MSV-163MS-510-511-ACA-EXE-DE-H2-003-R05.pdf</v>
      </c>
      <c r="L253" s="6" t="str">
        <f>LD_01[[#This Row],[PASTA]]&amp;"/"&amp;LD_01[[#This Row],[ARQUIVO]]</f>
        <v>MSV-163MS-510-511/10.DR/MSV-163MS-510-511-ACA-EXE-DE-H2-003-R05.pdf</v>
      </c>
    </row>
    <row r="254" spans="1:12" x14ac:dyDescent="0.3">
      <c r="A254" s="6" t="s">
        <v>3047</v>
      </c>
      <c r="B254" s="6" t="str">
        <f>VLOOKUP(LD_01[[#This Row],[DOCUMENTO]],_xlfn.SORTBY(ARQUIVOS_RECEBIDOS!$E$2:$F$5011,ARQUIVOS_RECEBIDOS!$F$2:$F$5011,-1),2,)</f>
        <v>R04</v>
      </c>
      <c r="C254" s="6" t="s">
        <v>4315</v>
      </c>
      <c r="D254" s="8" t="s">
        <v>4082</v>
      </c>
      <c r="E254" s="8" t="s">
        <v>4146</v>
      </c>
      <c r="F254" s="6" t="str">
        <f>_xlfn.XLOOKUP(LD_01[[#This Row],[DISCIPLINA]],'CLASSES DE PROJETOS'!$F$3:$F$37,'CLASSES DE PROJETOS'!$C$3:$C$37)</f>
        <v>DR</v>
      </c>
      <c r="G254" t="str">
        <f>_xlfn.TEXTJOIN("/",TRUE,"MSV-163MS-"&amp;LD_01[[#This Row],[TRECHO]],_xlfn.XLOOKUP(LD_01[[#This Row],[SIGLA]],'CLASSES DE PROJETOS'!$C$3:$C$37,'CLASSES DE PROJETOS'!$E$3:$E$37))</f>
        <v>MSV-163MS-510-511/10.DR</v>
      </c>
      <c r="H254" s="6" t="str" cm="1">
        <f t="array" ref="H254">_xlfn.TEXTJOIN(",",TRUE,_xlfn._xlws.FILTER(ARQUIVOS[ARQUIVO],(ARQUIVOS[DOCUMENTO]=LD_01[[#This Row],[DOCUMENTO]])*(ARQUIVOS[REVISÃO]=LD_01[[#This Row],[REVISÃO]])*(ARQUIVOS[EXTENSÃO]="pdf")))</f>
        <v>MSV-163MS-510-511-ACA-EXE-DE-H2-004-R04.pdf</v>
      </c>
      <c r="I254" s="6" t="str" cm="1">
        <f t="array" ref="I254">_xlfn.TEXTJOIN(", ",TRUE,_xlfn.UNIQUE(_xlfn._xlws.FILTER(ARQUIVOS_RECEBIDOS!$F$2:$F$5011,ARQUIVOS_RECEBIDOS!$E$2:$E$5011=LD_01[[#This Row],[DOCUMENTO]])))</f>
        <v>R04</v>
      </c>
      <c r="J254" s="13" cm="1">
        <f t="array" ref="J254">_xlfn.UNIQUE(_xlfn._xlws.FILTER(ARQUIVOS[DATA RECEBIMENTO],(ARQUIVOS[DOCUMENTO]=LD_01[[#This Row],[DOCUMENTO]])*(ARQUIVOS[REVISÃO]=LD_01[[#This Row],[REVISÃO]])))</f>
        <v>45838</v>
      </c>
      <c r="K2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01/MSV-163MS-510-511/10.DR/MSV-163MS-510-511-ACA-EXE-DE-H2-004-R04.pdf</v>
      </c>
      <c r="L254" s="6" t="str">
        <f>LD_01[[#This Row],[PASTA]]&amp;"/"&amp;LD_01[[#This Row],[ARQUIVO]]</f>
        <v>MSV-163MS-510-511/10.DR/MSV-163MS-510-511-ACA-EXE-DE-H2-004-R04.pdf</v>
      </c>
    </row>
    <row r="255" spans="1:12" ht="43.2" x14ac:dyDescent="0.3">
      <c r="A255" s="6" t="s">
        <v>3048</v>
      </c>
      <c r="B255" s="6" t="str">
        <f>VLOOKUP(LD_01[[#This Row],[DOCUMENTO]],_xlfn.SORTBY(ARQUIVOS_RECEBIDOS!$E$2:$F$5011,ARQUIVOS_RECEBIDOS!$F$2:$F$5011,-1),2,)</f>
        <v>R00</v>
      </c>
      <c r="C255" s="6" t="s">
        <v>4315</v>
      </c>
      <c r="D255" s="8" t="s">
        <v>4108</v>
      </c>
      <c r="E255" s="8" t="s">
        <v>4146</v>
      </c>
      <c r="F255" s="6" t="str">
        <f>_xlfn.XLOOKUP(LD_01[[#This Row],[DISCIPLINA]],'CLASSES DE PROJETOS'!$F$3:$F$37,'CLASSES DE PROJETOS'!$C$3:$C$37)</f>
        <v>DR</v>
      </c>
      <c r="G255" t="str">
        <f>_xlfn.TEXTJOIN("/",TRUE,"MSV-163MS-"&amp;LD_01[[#This Row],[TRECHO]],_xlfn.XLOOKUP(LD_01[[#This Row],[SIGLA]],'CLASSES DE PROJETOS'!$C$3:$C$37,'CLASSES DE PROJETOS'!$E$3:$E$37))</f>
        <v>MSV-163MS-510-511/10.DR</v>
      </c>
      <c r="H255" s="6" t="str" cm="1">
        <f t="array" ref="H255">_xlfn.TEXTJOIN(",",TRUE,_xlfn._xlws.FILTER(ARQUIVOS[ARQUIVO],(ARQUIVOS[DOCUMENTO]=LD_01[[#This Row],[DOCUMENTO]])*(ARQUIVOS[REVISÃO]=LD_01[[#This Row],[REVISÃO]])*(ARQUIVOS[EXTENSÃO]="pdf")))</f>
        <v>MSV-163MS-510-511-ACA-EXE-DE-H2-101.R00.pdf</v>
      </c>
      <c r="I255" s="6" t="str" cm="1">
        <f t="array" ref="I255">_xlfn.TEXTJOIN(", ",TRUE,_xlfn.UNIQUE(_xlfn._xlws.FILTER(ARQUIVOS_RECEBIDOS!$F$2:$F$5011,ARQUIVOS_RECEBIDOS!$E$2:$E$5011=LD_01[[#This Row],[DOCUMENTO]])))</f>
        <v>R00</v>
      </c>
      <c r="J255" s="13" cm="1">
        <f t="array" ref="J255">_xlfn.UNIQUE(_xlfn._xlws.FILTER(ARQUIVOS[DATA RECEBIMENTO],(ARQUIVOS[DOCUMENTO]=LD_01[[#This Row],[DOCUMENTO]])*(ARQUIVOS[REVISÃO]=LD_01[[#This Row],[REVISÃO]])))</f>
        <v>45838</v>
      </c>
      <c r="K2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01/MSV-163MS-510-511/10.DR/MSV-163MS-510-511-ACA-EXE-DE-H2-101.R00.pdf</v>
      </c>
      <c r="L255" s="6" t="str">
        <f>LD_01[[#This Row],[PASTA]]&amp;"/"&amp;LD_01[[#This Row],[ARQUIVO]]</f>
        <v>MSV-163MS-510-511/10.DR/MSV-163MS-510-511-ACA-EXE-DE-H2-101.R00.pdf</v>
      </c>
    </row>
    <row r="256" spans="1:12" ht="28.8" x14ac:dyDescent="0.3">
      <c r="A256" s="6" t="s">
        <v>3049</v>
      </c>
      <c r="B256" s="6" t="str">
        <f>VLOOKUP(LD_01[[#This Row],[DOCUMENTO]],_xlfn.SORTBY(ARQUIVOS_RECEBIDOS!$E$2:$F$5011,ARQUIVOS_RECEBIDOS!$F$2:$F$5011,-1),2,)</f>
        <v>R01</v>
      </c>
      <c r="C256" s="6" t="s">
        <v>4315</v>
      </c>
      <c r="D256" s="8" t="s">
        <v>4109</v>
      </c>
      <c r="E256" s="8" t="s">
        <v>4146</v>
      </c>
      <c r="F256" s="6" t="str">
        <f>_xlfn.XLOOKUP(LD_01[[#This Row],[DISCIPLINA]],'CLASSES DE PROJETOS'!$F$3:$F$37,'CLASSES DE PROJETOS'!$C$3:$C$37)</f>
        <v>DR</v>
      </c>
      <c r="G256" t="str">
        <f>_xlfn.TEXTJOIN("/",TRUE,"MSV-163MS-"&amp;LD_01[[#This Row],[TRECHO]],_xlfn.XLOOKUP(LD_01[[#This Row],[SIGLA]],'CLASSES DE PROJETOS'!$C$3:$C$37,'CLASSES DE PROJETOS'!$E$3:$E$37))</f>
        <v>MSV-163MS-510-511/10.DR</v>
      </c>
      <c r="H256" s="6" t="str" cm="1">
        <f t="array" ref="H256">_xlfn.TEXTJOIN(",",TRUE,_xlfn._xlws.FILTER(ARQUIVOS[ARQUIVO],(ARQUIVOS[DOCUMENTO]=LD_01[[#This Row],[DOCUMENTO]])*(ARQUIVOS[REVISÃO]=LD_01[[#This Row],[REVISÃO]])*(ARQUIVOS[EXTENSÃO]="pdf")))</f>
        <v>MSV-163MS-510-511-ACA-EXE-DE-H2-102-R01.pdf</v>
      </c>
      <c r="I256" s="6" t="str" cm="1">
        <f t="array" ref="I256">_xlfn.TEXTJOIN(", ",TRUE,_xlfn.UNIQUE(_xlfn._xlws.FILTER(ARQUIVOS_RECEBIDOS!$F$2:$F$5011,ARQUIVOS_RECEBIDOS!$E$2:$E$5011=LD_01[[#This Row],[DOCUMENTO]])))</f>
        <v>R01</v>
      </c>
      <c r="J256" s="13" cm="1">
        <f t="array" ref="J256">_xlfn.UNIQUE(_xlfn._xlws.FILTER(ARQUIVOS[DATA RECEBIMENTO],(ARQUIVOS[DOCUMENTO]=LD_01[[#This Row],[DOCUMENTO]])*(ARQUIVOS[REVISÃO]=LD_01[[#This Row],[REVISÃO]])))</f>
        <v>45838</v>
      </c>
      <c r="K2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01/MSV-163MS-510-511/10.DR/MSV-163MS-510-511-ACA-EXE-DE-H2-102-R01.pdf</v>
      </c>
      <c r="L256" s="6" t="str">
        <f>LD_01[[#This Row],[PASTA]]&amp;"/"&amp;LD_01[[#This Row],[ARQUIVO]]</f>
        <v>MSV-163MS-510-511/10.DR/MSV-163MS-510-511-ACA-EXE-DE-H2-102-R01.pdf</v>
      </c>
    </row>
    <row r="257" spans="1:12" ht="28.8" x14ac:dyDescent="0.3">
      <c r="A257" s="6" t="s">
        <v>3050</v>
      </c>
      <c r="B257" s="6" t="str">
        <f>VLOOKUP(LD_01[[#This Row],[DOCUMENTO]],_xlfn.SORTBY(ARQUIVOS_RECEBIDOS!$E$2:$F$5011,ARQUIVOS_RECEBIDOS!$F$2:$F$5011,-1),2,)</f>
        <v>R01</v>
      </c>
      <c r="C257" s="6" t="s">
        <v>4315</v>
      </c>
      <c r="D257" s="8" t="s">
        <v>4110</v>
      </c>
      <c r="E257" s="8" t="s">
        <v>4146</v>
      </c>
      <c r="F257" s="6" t="str">
        <f>_xlfn.XLOOKUP(LD_01[[#This Row],[DISCIPLINA]],'CLASSES DE PROJETOS'!$F$3:$F$37,'CLASSES DE PROJETOS'!$C$3:$C$37)</f>
        <v>DR</v>
      </c>
      <c r="G257" t="str">
        <f>_xlfn.TEXTJOIN("/",TRUE,"MSV-163MS-"&amp;LD_01[[#This Row],[TRECHO]],_xlfn.XLOOKUP(LD_01[[#This Row],[SIGLA]],'CLASSES DE PROJETOS'!$C$3:$C$37,'CLASSES DE PROJETOS'!$E$3:$E$37))</f>
        <v>MSV-163MS-510-511/10.DR</v>
      </c>
      <c r="H257" s="6" t="str" cm="1">
        <f t="array" ref="H257">_xlfn.TEXTJOIN(",",TRUE,_xlfn._xlws.FILTER(ARQUIVOS[ARQUIVO],(ARQUIVOS[DOCUMENTO]=LD_01[[#This Row],[DOCUMENTO]])*(ARQUIVOS[REVISÃO]=LD_01[[#This Row],[REVISÃO]])*(ARQUIVOS[EXTENSÃO]="pdf")))</f>
        <v>MSV-163MS-510-511-ACA-EXE-DE-H2-103-R01.pdf</v>
      </c>
      <c r="I257" s="6" t="str" cm="1">
        <f t="array" ref="I257">_xlfn.TEXTJOIN(", ",TRUE,_xlfn.UNIQUE(_xlfn._xlws.FILTER(ARQUIVOS_RECEBIDOS!$F$2:$F$5011,ARQUIVOS_RECEBIDOS!$E$2:$E$5011=LD_01[[#This Row],[DOCUMENTO]])))</f>
        <v>R01</v>
      </c>
      <c r="J257" s="13" cm="1">
        <f t="array" ref="J257">_xlfn.UNIQUE(_xlfn._xlws.FILTER(ARQUIVOS[DATA RECEBIMENTO],(ARQUIVOS[DOCUMENTO]=LD_01[[#This Row],[DOCUMENTO]])*(ARQUIVOS[REVISÃO]=LD_01[[#This Row],[REVISÃO]])))</f>
        <v>45838</v>
      </c>
      <c r="K2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01/MSV-163MS-510-511/10.DR/MSV-163MS-510-511-ACA-EXE-DE-H2-103-R01.pdf</v>
      </c>
      <c r="L257" s="6" t="str">
        <f>LD_01[[#This Row],[PASTA]]&amp;"/"&amp;LD_01[[#This Row],[ARQUIVO]]</f>
        <v>MSV-163MS-510-511/10.DR/MSV-163MS-510-511-ACA-EXE-DE-H2-103-R01.pdf</v>
      </c>
    </row>
    <row r="258" spans="1:12" ht="28.8" x14ac:dyDescent="0.3">
      <c r="A258" s="6" t="s">
        <v>3051</v>
      </c>
      <c r="B258" s="6" t="str">
        <f>VLOOKUP(LD_01[[#This Row],[DOCUMENTO]],_xlfn.SORTBY(ARQUIVOS_RECEBIDOS!$E$2:$F$5011,ARQUIVOS_RECEBIDOS!$F$2:$F$5011,-1),2,)</f>
        <v>R00</v>
      </c>
      <c r="C258" s="6" t="s">
        <v>4315</v>
      </c>
      <c r="D258" s="8" t="s">
        <v>4111</v>
      </c>
      <c r="E258" s="8" t="s">
        <v>4146</v>
      </c>
      <c r="F258" s="6" t="str">
        <f>_xlfn.XLOOKUP(LD_01[[#This Row],[DISCIPLINA]],'CLASSES DE PROJETOS'!$F$3:$F$37,'CLASSES DE PROJETOS'!$C$3:$C$37)</f>
        <v>DR</v>
      </c>
      <c r="G258" t="str">
        <f>_xlfn.TEXTJOIN("/",TRUE,"MSV-163MS-"&amp;LD_01[[#This Row],[TRECHO]],_xlfn.XLOOKUP(LD_01[[#This Row],[SIGLA]],'CLASSES DE PROJETOS'!$C$3:$C$37,'CLASSES DE PROJETOS'!$E$3:$E$37))</f>
        <v>MSV-163MS-510-511/10.DR</v>
      </c>
      <c r="H258" s="6" t="str" cm="1">
        <f t="array" ref="H258">_xlfn.TEXTJOIN(",",TRUE,_xlfn._xlws.FILTER(ARQUIVOS[ARQUIVO],(ARQUIVOS[DOCUMENTO]=LD_01[[#This Row],[DOCUMENTO]])*(ARQUIVOS[REVISÃO]=LD_01[[#This Row],[REVISÃO]])*(ARQUIVOS[EXTENSÃO]="pdf")))</f>
        <v>MSV-163MS-510-511-ACA-EXE-DE-H2-104.R00.pdf</v>
      </c>
      <c r="I258" s="6" t="str" cm="1">
        <f t="array" ref="I258">_xlfn.TEXTJOIN(", ",TRUE,_xlfn.UNIQUE(_xlfn._xlws.FILTER(ARQUIVOS_RECEBIDOS!$F$2:$F$5011,ARQUIVOS_RECEBIDOS!$E$2:$E$5011=LD_01[[#This Row],[DOCUMENTO]])))</f>
        <v>R00</v>
      </c>
      <c r="J258" s="13" cm="1">
        <f t="array" ref="J258">_xlfn.UNIQUE(_xlfn._xlws.FILTER(ARQUIVOS[DATA RECEBIMENTO],(ARQUIVOS[DOCUMENTO]=LD_01[[#This Row],[DOCUMENTO]])*(ARQUIVOS[REVISÃO]=LD_01[[#This Row],[REVISÃO]])))</f>
        <v>45838</v>
      </c>
      <c r="K2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01/MSV-163MS-510-511/10.DR/MSV-163MS-510-511-ACA-EXE-DE-H2-104.R00.pdf</v>
      </c>
      <c r="L258" s="6" t="str">
        <f>LD_01[[#This Row],[PASTA]]&amp;"/"&amp;LD_01[[#This Row],[ARQUIVO]]</f>
        <v>MSV-163MS-510-511/10.DR/MSV-163MS-510-511-ACA-EXE-DE-H2-104.R00.pdf</v>
      </c>
    </row>
    <row r="259" spans="1:12" ht="43.2" x14ac:dyDescent="0.3">
      <c r="A259" s="6" t="s">
        <v>3052</v>
      </c>
      <c r="B259" s="6" t="str">
        <f>VLOOKUP(LD_01[[#This Row],[DOCUMENTO]],_xlfn.SORTBY(ARQUIVOS_RECEBIDOS!$E$2:$F$5011,ARQUIVOS_RECEBIDOS!$F$2:$F$5011,-1),2,)</f>
        <v>R00</v>
      </c>
      <c r="C259" s="6" t="s">
        <v>4315</v>
      </c>
      <c r="D259" s="8" t="s">
        <v>4112</v>
      </c>
      <c r="E259" s="8" t="s">
        <v>4146</v>
      </c>
      <c r="F259" s="6" t="str">
        <f>_xlfn.XLOOKUP(LD_01[[#This Row],[DISCIPLINA]],'CLASSES DE PROJETOS'!$F$3:$F$37,'CLASSES DE PROJETOS'!$C$3:$C$37)</f>
        <v>DR</v>
      </c>
      <c r="G259" t="str">
        <f>_xlfn.TEXTJOIN("/",TRUE,"MSV-163MS-"&amp;LD_01[[#This Row],[TRECHO]],_xlfn.XLOOKUP(LD_01[[#This Row],[SIGLA]],'CLASSES DE PROJETOS'!$C$3:$C$37,'CLASSES DE PROJETOS'!$E$3:$E$37))</f>
        <v>MSV-163MS-510-511/10.DR</v>
      </c>
      <c r="H259" s="6" t="str" cm="1">
        <f t="array" ref="H259">_xlfn.TEXTJOIN(",",TRUE,_xlfn._xlws.FILTER(ARQUIVOS[ARQUIVO],(ARQUIVOS[DOCUMENTO]=LD_01[[#This Row],[DOCUMENTO]])*(ARQUIVOS[REVISÃO]=LD_01[[#This Row],[REVISÃO]])*(ARQUIVOS[EXTENSÃO]="pdf")))</f>
        <v>MSV-163MS-510-511-ACA-EXE-DE-H2-105.R00.pdf</v>
      </c>
      <c r="I259" s="6" t="str" cm="1">
        <f t="array" ref="I259">_xlfn.TEXTJOIN(", ",TRUE,_xlfn.UNIQUE(_xlfn._xlws.FILTER(ARQUIVOS_RECEBIDOS!$F$2:$F$5011,ARQUIVOS_RECEBIDOS!$E$2:$E$5011=LD_01[[#This Row],[DOCUMENTO]])))</f>
        <v>R00</v>
      </c>
      <c r="J259" s="13" cm="1">
        <f t="array" ref="J259">_xlfn.UNIQUE(_xlfn._xlws.FILTER(ARQUIVOS[DATA RECEBIMENTO],(ARQUIVOS[DOCUMENTO]=LD_01[[#This Row],[DOCUMENTO]])*(ARQUIVOS[REVISÃO]=LD_01[[#This Row],[REVISÃO]])))</f>
        <v>45838</v>
      </c>
      <c r="K2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01/MSV-163MS-510-511/10.DR/MSV-163MS-510-511-ACA-EXE-DE-H2-105.R00.pdf</v>
      </c>
      <c r="L259" s="6" t="str">
        <f>LD_01[[#This Row],[PASTA]]&amp;"/"&amp;LD_01[[#This Row],[ARQUIVO]]</f>
        <v>MSV-163MS-510-511/10.DR/MSV-163MS-510-511-ACA-EXE-DE-H2-105.R00.pdf</v>
      </c>
    </row>
    <row r="260" spans="1:12" x14ac:dyDescent="0.3">
      <c r="A260" s="6" t="s">
        <v>3060</v>
      </c>
      <c r="B260" s="6" t="str">
        <f>VLOOKUP(LD_01[[#This Row],[DOCUMENTO]],_xlfn.SORTBY(ARQUIVOS_RECEBIDOS!$E$2:$F$5011,ARQUIVOS_RECEBIDOS!$F$2:$F$5011,-1),2,)</f>
        <v>R03</v>
      </c>
      <c r="C260" s="6" t="s">
        <v>4315</v>
      </c>
      <c r="D260" s="8" t="s">
        <v>4091</v>
      </c>
      <c r="E260" s="8" t="s">
        <v>4147</v>
      </c>
      <c r="F260" s="6" t="str">
        <f>_xlfn.XLOOKUP(LD_01[[#This Row],[DISCIPLINA]],'CLASSES DE PROJETOS'!$F$3:$F$37,'CLASSES DE PROJETOS'!$C$3:$C$37)</f>
        <v>PV</v>
      </c>
      <c r="G260" t="str">
        <f>_xlfn.TEXTJOIN("/",TRUE,"MSV-163MS-"&amp;LD_01[[#This Row],[TRECHO]],_xlfn.XLOOKUP(LD_01[[#This Row],[SIGLA]],'CLASSES DE PROJETOS'!$C$3:$C$37,'CLASSES DE PROJETOS'!$E$3:$E$37))</f>
        <v>MSV-163MS-510-511/28.PV</v>
      </c>
      <c r="H260" s="6" t="str" cm="1">
        <f t="array" ref="H260">_xlfn.TEXTJOIN(",",TRUE,_xlfn._xlws.FILTER(ARQUIVOS[ARQUIVO],(ARQUIVOS[DOCUMENTO]=LD_01[[#This Row],[DOCUMENTO]])*(ARQUIVOS[REVISÃO]=LD_01[[#This Row],[REVISÃO]])*(ARQUIVOS[EXTENSÃO]="pdf")))</f>
        <v>MSV-163MS-510-511-ACA-EXE-DE-I2-001-R03.pdf</v>
      </c>
      <c r="I260" s="6" t="str" cm="1">
        <f t="array" ref="I260">_xlfn.TEXTJOIN(", ",TRUE,_xlfn.UNIQUE(_xlfn._xlws.FILTER(ARQUIVOS_RECEBIDOS!$F$2:$F$5011,ARQUIVOS_RECEBIDOS!$E$2:$E$5011=LD_01[[#This Row],[DOCUMENTO]])))</f>
        <v>R02, R03</v>
      </c>
      <c r="J260" s="13" cm="1">
        <f t="array" ref="J260">_xlfn.UNIQUE(_xlfn._xlws.FILTER(ARQUIVOS[DATA RECEBIMENTO],(ARQUIVOS[DOCUMENTO]=LD_01[[#This Row],[DOCUMENTO]])*(ARQUIVOS[REVISÃO]=LD_01[[#This Row],[REVISÃO]])))</f>
        <v>45895</v>
      </c>
      <c r="K2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01/MSV-163MS-510-511/28.PV/MSV-163MS-510-511-ACA-EXE-DE-I2-001-R03.pdf</v>
      </c>
      <c r="L260" s="6" t="str">
        <f>LD_01[[#This Row],[PASTA]]&amp;"/"&amp;LD_01[[#This Row],[ARQUIVO]]</f>
        <v>MSV-163MS-510-511/28.PV/MSV-163MS-510-511-ACA-EXE-DE-I2-001-R03.pdf</v>
      </c>
    </row>
    <row r="261" spans="1:12" x14ac:dyDescent="0.3">
      <c r="A261" s="6" t="s">
        <v>3061</v>
      </c>
      <c r="B261" s="6" t="str">
        <f>VLOOKUP(LD_01[[#This Row],[DOCUMENTO]],_xlfn.SORTBY(ARQUIVOS_RECEBIDOS!$E$2:$F$5011,ARQUIVOS_RECEBIDOS!$F$2:$F$5011,-1),2,)</f>
        <v>R03</v>
      </c>
      <c r="C261" s="6" t="s">
        <v>4315</v>
      </c>
      <c r="D261" s="8" t="s">
        <v>4091</v>
      </c>
      <c r="E261" s="8" t="s">
        <v>4147</v>
      </c>
      <c r="F261" s="6" t="str">
        <f>_xlfn.XLOOKUP(LD_01[[#This Row],[DISCIPLINA]],'CLASSES DE PROJETOS'!$F$3:$F$37,'CLASSES DE PROJETOS'!$C$3:$C$37)</f>
        <v>PV</v>
      </c>
      <c r="G261" t="str">
        <f>_xlfn.TEXTJOIN("/",TRUE,"MSV-163MS-"&amp;LD_01[[#This Row],[TRECHO]],_xlfn.XLOOKUP(LD_01[[#This Row],[SIGLA]],'CLASSES DE PROJETOS'!$C$3:$C$37,'CLASSES DE PROJETOS'!$E$3:$E$37))</f>
        <v>MSV-163MS-510-511/28.PV</v>
      </c>
      <c r="H261" s="6" t="str" cm="1">
        <f t="array" ref="H261">_xlfn.TEXTJOIN(",",TRUE,_xlfn._xlws.FILTER(ARQUIVOS[ARQUIVO],(ARQUIVOS[DOCUMENTO]=LD_01[[#This Row],[DOCUMENTO]])*(ARQUIVOS[REVISÃO]=LD_01[[#This Row],[REVISÃO]])*(ARQUIVOS[EXTENSÃO]="pdf")))</f>
        <v>MSV-163MS-510-511-ACA-EXE-DE-I2-002-R03.pdf</v>
      </c>
      <c r="I261" s="6" t="str" cm="1">
        <f t="array" ref="I261">_xlfn.TEXTJOIN(", ",TRUE,_xlfn.UNIQUE(_xlfn._xlws.FILTER(ARQUIVOS_RECEBIDOS!$F$2:$F$5011,ARQUIVOS_RECEBIDOS!$E$2:$E$5011=LD_01[[#This Row],[DOCUMENTO]])))</f>
        <v>R02, R03</v>
      </c>
      <c r="J261" s="13" cm="1">
        <f t="array" ref="J261">_xlfn.UNIQUE(_xlfn._xlws.FILTER(ARQUIVOS[DATA RECEBIMENTO],(ARQUIVOS[DOCUMENTO]=LD_01[[#This Row],[DOCUMENTO]])*(ARQUIVOS[REVISÃO]=LD_01[[#This Row],[REVISÃO]])))</f>
        <v>45895</v>
      </c>
      <c r="K2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01/MSV-163MS-510-511/28.PV/MSV-163MS-510-511-ACA-EXE-DE-I2-002-R03.pdf</v>
      </c>
      <c r="L261" s="6" t="str">
        <f>LD_01[[#This Row],[PASTA]]&amp;"/"&amp;LD_01[[#This Row],[ARQUIVO]]</f>
        <v>MSV-163MS-510-511/28.PV/MSV-163MS-510-511-ACA-EXE-DE-I2-002-R03.pdf</v>
      </c>
    </row>
    <row r="262" spans="1:12" x14ac:dyDescent="0.3">
      <c r="A262" s="6" t="s">
        <v>3062</v>
      </c>
      <c r="B262" s="6" t="str">
        <f>VLOOKUP(LD_01[[#This Row],[DOCUMENTO]],_xlfn.SORTBY(ARQUIVOS_RECEBIDOS!$E$2:$F$5011,ARQUIVOS_RECEBIDOS!$F$2:$F$5011,-1),2,)</f>
        <v>R03</v>
      </c>
      <c r="C262" s="6" t="s">
        <v>4315</v>
      </c>
      <c r="D262" s="8" t="s">
        <v>4091</v>
      </c>
      <c r="E262" s="8" t="s">
        <v>4147</v>
      </c>
      <c r="F262" s="6" t="str">
        <f>_xlfn.XLOOKUP(LD_01[[#This Row],[DISCIPLINA]],'CLASSES DE PROJETOS'!$F$3:$F$37,'CLASSES DE PROJETOS'!$C$3:$C$37)</f>
        <v>PV</v>
      </c>
      <c r="G262" t="str">
        <f>_xlfn.TEXTJOIN("/",TRUE,"MSV-163MS-"&amp;LD_01[[#This Row],[TRECHO]],_xlfn.XLOOKUP(LD_01[[#This Row],[SIGLA]],'CLASSES DE PROJETOS'!$C$3:$C$37,'CLASSES DE PROJETOS'!$E$3:$E$37))</f>
        <v>MSV-163MS-510-511/28.PV</v>
      </c>
      <c r="H262" s="6" t="str" cm="1">
        <f t="array" ref="H262">_xlfn.TEXTJOIN(",",TRUE,_xlfn._xlws.FILTER(ARQUIVOS[ARQUIVO],(ARQUIVOS[DOCUMENTO]=LD_01[[#This Row],[DOCUMENTO]])*(ARQUIVOS[REVISÃO]=LD_01[[#This Row],[REVISÃO]])*(ARQUIVOS[EXTENSÃO]="pdf")))</f>
        <v>MSV-163MS-510-511-ACA-EXE-DE-I2-003-R03.pdf</v>
      </c>
      <c r="I262" s="6" t="str" cm="1">
        <f t="array" ref="I262">_xlfn.TEXTJOIN(", ",TRUE,_xlfn.UNIQUE(_xlfn._xlws.FILTER(ARQUIVOS_RECEBIDOS!$F$2:$F$5011,ARQUIVOS_RECEBIDOS!$E$2:$E$5011=LD_01[[#This Row],[DOCUMENTO]])))</f>
        <v>R02, R03</v>
      </c>
      <c r="J262" s="13" cm="1">
        <f t="array" ref="J262">_xlfn.UNIQUE(_xlfn._xlws.FILTER(ARQUIVOS[DATA RECEBIMENTO],(ARQUIVOS[DOCUMENTO]=LD_01[[#This Row],[DOCUMENTO]])*(ARQUIVOS[REVISÃO]=LD_01[[#This Row],[REVISÃO]])))</f>
        <v>45895</v>
      </c>
      <c r="K2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01/MSV-163MS-510-511/28.PV/MSV-163MS-510-511-ACA-EXE-DE-I2-003-R03.pdf</v>
      </c>
      <c r="L262" s="6" t="str">
        <f>LD_01[[#This Row],[PASTA]]&amp;"/"&amp;LD_01[[#This Row],[ARQUIVO]]</f>
        <v>MSV-163MS-510-511/28.PV/MSV-163MS-510-511-ACA-EXE-DE-I2-003-R03.pdf</v>
      </c>
    </row>
    <row r="263" spans="1:12" x14ac:dyDescent="0.3">
      <c r="A263" s="6" t="s">
        <v>3063</v>
      </c>
      <c r="B263" s="6" t="str">
        <f>VLOOKUP(LD_01[[#This Row],[DOCUMENTO]],_xlfn.SORTBY(ARQUIVOS_RECEBIDOS!$E$2:$F$5011,ARQUIVOS_RECEBIDOS!$F$2:$F$5011,-1),2,)</f>
        <v>R06</v>
      </c>
      <c r="C263" s="6" t="s">
        <v>4315</v>
      </c>
      <c r="D263" s="8" t="s">
        <v>4113</v>
      </c>
      <c r="E263" s="8" t="s">
        <v>4147</v>
      </c>
      <c r="F263" s="6" t="str">
        <f>_xlfn.XLOOKUP(LD_01[[#This Row],[DISCIPLINA]],'CLASSES DE PROJETOS'!$F$3:$F$37,'CLASSES DE PROJETOS'!$C$3:$C$37)</f>
        <v>PV</v>
      </c>
      <c r="G263" t="str">
        <f>_xlfn.TEXTJOIN("/",TRUE,"MSV-163MS-"&amp;LD_01[[#This Row],[TRECHO]],_xlfn.XLOOKUP(LD_01[[#This Row],[SIGLA]],'CLASSES DE PROJETOS'!$C$3:$C$37,'CLASSES DE PROJETOS'!$E$3:$E$37))</f>
        <v>MSV-163MS-510-511/28.PV</v>
      </c>
      <c r="H263" s="6" t="str" cm="1">
        <f t="array" ref="H263">_xlfn.TEXTJOIN(",",TRUE,_xlfn._xlws.FILTER(ARQUIVOS[ARQUIVO],(ARQUIVOS[DOCUMENTO]=LD_01[[#This Row],[DOCUMENTO]])*(ARQUIVOS[REVISÃO]=LD_01[[#This Row],[REVISÃO]])*(ARQUIVOS[EXTENSÃO]="pdf")))</f>
        <v>MSV-163MS-510-511-ACA-EXE-DE-I2-004-R06.pdf</v>
      </c>
      <c r="I263" s="6" t="str" cm="1">
        <f t="array" ref="I263">_xlfn.TEXTJOIN(", ",TRUE,_xlfn.UNIQUE(_xlfn._xlws.FILTER(ARQUIVOS_RECEBIDOS!$F$2:$F$5011,ARQUIVOS_RECEBIDOS!$E$2:$E$5011=LD_01[[#This Row],[DOCUMENTO]])))</f>
        <v>R04, R06</v>
      </c>
      <c r="J263" s="13" cm="1">
        <f t="array" ref="J263">_xlfn.UNIQUE(_xlfn._xlws.FILTER(ARQUIVOS[DATA RECEBIMENTO],(ARQUIVOS[DOCUMENTO]=LD_01[[#This Row],[DOCUMENTO]])*(ARQUIVOS[REVISÃO]=LD_01[[#This Row],[REVISÃO]])))</f>
        <v>45895</v>
      </c>
      <c r="K2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01/MSV-163MS-510-511/28.PV/MSV-163MS-510-511-ACA-EXE-DE-I2-004-R06.pdf</v>
      </c>
      <c r="L263" s="6" t="str">
        <f>LD_01[[#This Row],[PASTA]]&amp;"/"&amp;LD_01[[#This Row],[ARQUIVO]]</f>
        <v>MSV-163MS-510-511/28.PV/MSV-163MS-510-511-ACA-EXE-DE-I2-004-R06.pdf</v>
      </c>
    </row>
    <row r="264" spans="1:12" x14ac:dyDescent="0.3">
      <c r="A264" s="6" t="s">
        <v>3064</v>
      </c>
      <c r="B264" s="6" t="str">
        <f>VLOOKUP(LD_01[[#This Row],[DOCUMENTO]],_xlfn.SORTBY(ARQUIVOS_RECEBIDOS!$E$2:$F$5011,ARQUIVOS_RECEBIDOS!$F$2:$F$5011,-1),2,)</f>
        <v>R05</v>
      </c>
      <c r="C264" s="6" t="s">
        <v>4315</v>
      </c>
      <c r="D264" s="8" t="s">
        <v>4093</v>
      </c>
      <c r="E264" s="8" t="s">
        <v>4147</v>
      </c>
      <c r="F264" s="6" t="str">
        <f>_xlfn.XLOOKUP(LD_01[[#This Row],[DISCIPLINA]],'CLASSES DE PROJETOS'!$F$3:$F$37,'CLASSES DE PROJETOS'!$C$3:$C$37)</f>
        <v>PV</v>
      </c>
      <c r="G264" t="str">
        <f>_xlfn.TEXTJOIN("/",TRUE,"MSV-163MS-"&amp;LD_01[[#This Row],[TRECHO]],_xlfn.XLOOKUP(LD_01[[#This Row],[SIGLA]],'CLASSES DE PROJETOS'!$C$3:$C$37,'CLASSES DE PROJETOS'!$E$3:$E$37))</f>
        <v>MSV-163MS-510-511/28.PV</v>
      </c>
      <c r="H264" s="6" t="str" cm="1">
        <f t="array" ref="H264">_xlfn.TEXTJOIN(",",TRUE,_xlfn._xlws.FILTER(ARQUIVOS[ARQUIVO],(ARQUIVOS[DOCUMENTO]=LD_01[[#This Row],[DOCUMENTO]])*(ARQUIVOS[REVISÃO]=LD_01[[#This Row],[REVISÃO]])*(ARQUIVOS[EXTENSÃO]="pdf")))</f>
        <v>MSV-163MS-510-511-ACA-EXE-DE-I2-005-R05.pdf</v>
      </c>
      <c r="I264" s="6" t="str" cm="1">
        <f t="array" ref="I264">_xlfn.TEXTJOIN(", ",TRUE,_xlfn.UNIQUE(_xlfn._xlws.FILTER(ARQUIVOS_RECEBIDOS!$F$2:$F$5011,ARQUIVOS_RECEBIDOS!$E$2:$E$5011=LD_01[[#This Row],[DOCUMENTO]])))</f>
        <v>R04, R05</v>
      </c>
      <c r="J264" s="13" cm="1">
        <f t="array" ref="J264">_xlfn.UNIQUE(_xlfn._xlws.FILTER(ARQUIVOS[DATA RECEBIMENTO],(ARQUIVOS[DOCUMENTO]=LD_01[[#This Row],[DOCUMENTO]])*(ARQUIVOS[REVISÃO]=LD_01[[#This Row],[REVISÃO]])))</f>
        <v>45895</v>
      </c>
      <c r="K2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01/MSV-163MS-510-511/28.PV/MSV-163MS-510-511-ACA-EXE-DE-I2-005-R05.pdf</v>
      </c>
      <c r="L264" s="6" t="str">
        <f>LD_01[[#This Row],[PASTA]]&amp;"/"&amp;LD_01[[#This Row],[ARQUIVO]]</f>
        <v>MSV-163MS-510-511/28.PV/MSV-163MS-510-511-ACA-EXE-DE-I2-005-R05.pdf</v>
      </c>
    </row>
    <row r="265" spans="1:12" x14ac:dyDescent="0.3">
      <c r="A265" s="6" t="s">
        <v>3055</v>
      </c>
      <c r="B265" s="6" t="str">
        <f>VLOOKUP(LD_01[[#This Row],[DOCUMENTO]],_xlfn.SORTBY(ARQUIVOS_RECEBIDOS!$E$2:$F$5011,ARQUIVOS_RECEBIDOS!$F$2:$F$5011,-1),2,)</f>
        <v>R05</v>
      </c>
      <c r="C265" s="6" t="s">
        <v>4315</v>
      </c>
      <c r="D265" s="8" t="s">
        <v>4087</v>
      </c>
      <c r="E265" s="8" t="s">
        <v>4335</v>
      </c>
      <c r="F265" s="6" t="str">
        <f>_xlfn.XLOOKUP(LD_01[[#This Row],[DISCIPLINA]],'CLASSES DE PROJETOS'!$F$3:$F$37,'CLASSES DE PROJETOS'!$C$3:$C$37)</f>
        <v>SI</v>
      </c>
      <c r="G265" t="str">
        <f>_xlfn.TEXTJOIN("/",TRUE,"MSV-163MS-"&amp;LD_01[[#This Row],[TRECHO]],_xlfn.XLOOKUP(LD_01[[#This Row],[SIGLA]],'CLASSES DE PROJETOS'!$C$3:$C$37,'CLASSES DE PROJETOS'!$E$3:$E$37))</f>
        <v>MSV-163MS-510-511/31.SI</v>
      </c>
      <c r="H265" s="6" t="str" cm="1">
        <f t="array" ref="H265">_xlfn.TEXTJOIN(",",TRUE,_xlfn._xlws.FILTER(ARQUIVOS[ARQUIVO],(ARQUIVOS[DOCUMENTO]=LD_01[[#This Row],[DOCUMENTO]])*(ARQUIVOS[REVISÃO]=LD_01[[#This Row],[REVISÃO]])*(ARQUIVOS[EXTENSÃO]="pdf")))</f>
        <v>MSV-163MS-510-511-ACA-EXE-DE-J1-001-R05.pdf</v>
      </c>
      <c r="I265" s="6" t="str" cm="1">
        <f t="array" ref="I265">_xlfn.TEXTJOIN(", ",TRUE,_xlfn.UNIQUE(_xlfn._xlws.FILTER(ARQUIVOS_RECEBIDOS!$F$2:$F$5011,ARQUIVOS_RECEBIDOS!$E$2:$E$5011=LD_01[[#This Row],[DOCUMENTO]])))</f>
        <v>R04, R05</v>
      </c>
      <c r="J265" s="13" cm="1">
        <f t="array" ref="J265">_xlfn.UNIQUE(_xlfn._xlws.FILTER(ARQUIVOS[DATA RECEBIMENTO],(ARQUIVOS[DOCUMENTO]=LD_01[[#This Row],[DOCUMENTO]])*(ARQUIVOS[REVISÃO]=LD_01[[#This Row],[REVISÃO]])))</f>
        <v>45895</v>
      </c>
      <c r="K2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01/MSV-163MS-510-511/31.SI/MSV-163MS-510-511-ACA-EXE-DE-J1-001-R05.pdf</v>
      </c>
      <c r="L265" s="6" t="str">
        <f>LD_01[[#This Row],[PASTA]]&amp;"/"&amp;LD_01[[#This Row],[ARQUIVO]]</f>
        <v>MSV-163MS-510-511/31.SI/MSV-163MS-510-511-ACA-EXE-DE-J1-001-R05.pdf</v>
      </c>
    </row>
    <row r="266" spans="1:12" x14ac:dyDescent="0.3">
      <c r="A266" s="6" t="s">
        <v>3056</v>
      </c>
      <c r="B266" s="6" t="str">
        <f>VLOOKUP(LD_01[[#This Row],[DOCUMENTO]],_xlfn.SORTBY(ARQUIVOS_RECEBIDOS!$E$2:$F$5011,ARQUIVOS_RECEBIDOS!$F$2:$F$5011,-1),2,)</f>
        <v>R04</v>
      </c>
      <c r="C266" s="6" t="s">
        <v>4315</v>
      </c>
      <c r="D266" s="8" t="s">
        <v>4087</v>
      </c>
      <c r="E266" s="8" t="s">
        <v>4335</v>
      </c>
      <c r="F266" s="6" t="str">
        <f>_xlfn.XLOOKUP(LD_01[[#This Row],[DISCIPLINA]],'CLASSES DE PROJETOS'!$F$3:$F$37,'CLASSES DE PROJETOS'!$C$3:$C$37)</f>
        <v>SI</v>
      </c>
      <c r="G266" t="str">
        <f>_xlfn.TEXTJOIN("/",TRUE,"MSV-163MS-"&amp;LD_01[[#This Row],[TRECHO]],_xlfn.XLOOKUP(LD_01[[#This Row],[SIGLA]],'CLASSES DE PROJETOS'!$C$3:$C$37,'CLASSES DE PROJETOS'!$E$3:$E$37))</f>
        <v>MSV-163MS-510-511/31.SI</v>
      </c>
      <c r="H266" s="6" t="str" cm="1">
        <f t="array" ref="H266">_xlfn.TEXTJOIN(",",TRUE,_xlfn._xlws.FILTER(ARQUIVOS[ARQUIVO],(ARQUIVOS[DOCUMENTO]=LD_01[[#This Row],[DOCUMENTO]])*(ARQUIVOS[REVISÃO]=LD_01[[#This Row],[REVISÃO]])*(ARQUIVOS[EXTENSÃO]="pdf")))</f>
        <v>MSV-163MS-510-511-ACA-EXE-DE-J1-002-R04.pdf</v>
      </c>
      <c r="I266" s="6" t="str" cm="1">
        <f t="array" ref="I266">_xlfn.TEXTJOIN(", ",TRUE,_xlfn.UNIQUE(_xlfn._xlws.FILTER(ARQUIVOS_RECEBIDOS!$F$2:$F$5011,ARQUIVOS_RECEBIDOS!$E$2:$E$5011=LD_01[[#This Row],[DOCUMENTO]])))</f>
        <v>R04</v>
      </c>
      <c r="J266" s="13" cm="1">
        <f t="array" ref="J266">_xlfn.UNIQUE(_xlfn._xlws.FILTER(ARQUIVOS[DATA RECEBIMENTO],(ARQUIVOS[DOCUMENTO]=LD_01[[#This Row],[DOCUMENTO]])*(ARQUIVOS[REVISÃO]=LD_01[[#This Row],[REVISÃO]])))</f>
        <v>45838</v>
      </c>
      <c r="K2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01/MSV-163MS-510-511/31.SI/MSV-163MS-510-511-ACA-EXE-DE-J1-002-R04.pdf</v>
      </c>
      <c r="L266" s="6" t="str">
        <f>LD_01[[#This Row],[PASTA]]&amp;"/"&amp;LD_01[[#This Row],[ARQUIVO]]</f>
        <v>MSV-163MS-510-511/31.SI/MSV-163MS-510-511-ACA-EXE-DE-J1-002-R04.pdf</v>
      </c>
    </row>
    <row r="267" spans="1:12" x14ac:dyDescent="0.3">
      <c r="A267" s="6" t="s">
        <v>3057</v>
      </c>
      <c r="B267" s="6" t="str">
        <f>VLOOKUP(LD_01[[#This Row],[DOCUMENTO]],_xlfn.SORTBY(ARQUIVOS_RECEBIDOS!$E$2:$F$5011,ARQUIVOS_RECEBIDOS!$F$2:$F$5011,-1),2,)</f>
        <v>R01</v>
      </c>
      <c r="C267" s="6" t="s">
        <v>4315</v>
      </c>
      <c r="D267" s="8" t="s">
        <v>4088</v>
      </c>
      <c r="E267" s="8" t="s">
        <v>4335</v>
      </c>
      <c r="F267" s="6" t="str">
        <f>_xlfn.XLOOKUP(LD_01[[#This Row],[DISCIPLINA]],'CLASSES DE PROJETOS'!$F$3:$F$37,'CLASSES DE PROJETOS'!$C$3:$C$37)</f>
        <v>SI</v>
      </c>
      <c r="G267" t="str">
        <f>_xlfn.TEXTJOIN("/",TRUE,"MSV-163MS-"&amp;LD_01[[#This Row],[TRECHO]],_xlfn.XLOOKUP(LD_01[[#This Row],[SIGLA]],'CLASSES DE PROJETOS'!$C$3:$C$37,'CLASSES DE PROJETOS'!$E$3:$E$37))</f>
        <v>MSV-163MS-510-511/31.SI</v>
      </c>
      <c r="H267" s="6" t="str" cm="1">
        <f t="array" ref="H267">_xlfn.TEXTJOIN(",",TRUE,_xlfn._xlws.FILTER(ARQUIVOS[ARQUIVO],(ARQUIVOS[DOCUMENTO]=LD_01[[#This Row],[DOCUMENTO]])*(ARQUIVOS[REVISÃO]=LD_01[[#This Row],[REVISÃO]])*(ARQUIVOS[EXTENSÃO]="pdf")))</f>
        <v>MSV-163MS-510-511-ACA-EXE-DE-J1-003-R01.pdf</v>
      </c>
      <c r="I267" s="6" t="str" cm="1">
        <f t="array" ref="I267">_xlfn.TEXTJOIN(", ",TRUE,_xlfn.UNIQUE(_xlfn._xlws.FILTER(ARQUIVOS_RECEBIDOS!$F$2:$F$5011,ARQUIVOS_RECEBIDOS!$E$2:$E$5011=LD_01[[#This Row],[DOCUMENTO]])))</f>
        <v>R01</v>
      </c>
      <c r="J267" s="13" cm="1">
        <f t="array" ref="J267">_xlfn.UNIQUE(_xlfn._xlws.FILTER(ARQUIVOS[DATA RECEBIMENTO],(ARQUIVOS[DOCUMENTO]=LD_01[[#This Row],[DOCUMENTO]])*(ARQUIVOS[REVISÃO]=LD_01[[#This Row],[REVISÃO]])))</f>
        <v>45838</v>
      </c>
      <c r="K2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01/MSV-163MS-510-511/31.SI/MSV-163MS-510-511-ACA-EXE-DE-J1-003-R01.pdf</v>
      </c>
      <c r="L267" s="6" t="str">
        <f>LD_01[[#This Row],[PASTA]]&amp;"/"&amp;LD_01[[#This Row],[ARQUIVO]]</f>
        <v>MSV-163MS-510-511/31.SI/MSV-163MS-510-511-ACA-EXE-DE-J1-003-R01.pdf</v>
      </c>
    </row>
    <row r="268" spans="1:12" x14ac:dyDescent="0.3">
      <c r="A268" s="6" t="s">
        <v>3058</v>
      </c>
      <c r="B268" s="6" t="str">
        <f>VLOOKUP(LD_01[[#This Row],[DOCUMENTO]],_xlfn.SORTBY(ARQUIVOS_RECEBIDOS!$E$2:$F$5011,ARQUIVOS_RECEBIDOS!$F$2:$F$5011,-1),2,)</f>
        <v>R02</v>
      </c>
      <c r="C268" s="6" t="s">
        <v>4315</v>
      </c>
      <c r="D268" s="8" t="s">
        <v>4089</v>
      </c>
      <c r="E268" s="8" t="s">
        <v>4335</v>
      </c>
      <c r="F268" s="6" t="str">
        <f>_xlfn.XLOOKUP(LD_01[[#This Row],[DISCIPLINA]],'CLASSES DE PROJETOS'!$F$3:$F$37,'CLASSES DE PROJETOS'!$C$3:$C$37)</f>
        <v>SI</v>
      </c>
      <c r="G268" t="str">
        <f>_xlfn.TEXTJOIN("/",TRUE,"MSV-163MS-"&amp;LD_01[[#This Row],[TRECHO]],_xlfn.XLOOKUP(LD_01[[#This Row],[SIGLA]],'CLASSES DE PROJETOS'!$C$3:$C$37,'CLASSES DE PROJETOS'!$E$3:$E$37))</f>
        <v>MSV-163MS-510-511/31.SI</v>
      </c>
      <c r="H268" s="6" t="str" cm="1">
        <f t="array" ref="H268">_xlfn.TEXTJOIN(",",TRUE,_xlfn._xlws.FILTER(ARQUIVOS[ARQUIVO],(ARQUIVOS[DOCUMENTO]=LD_01[[#This Row],[DOCUMENTO]])*(ARQUIVOS[REVISÃO]=LD_01[[#This Row],[REVISÃO]])*(ARQUIVOS[EXTENSÃO]="pdf")))</f>
        <v>MSV-163MS-510-511-ACA-EXE-DE-J1-004-R02.pdf</v>
      </c>
      <c r="I268" s="6" t="str" cm="1">
        <f t="array" ref="I268">_xlfn.TEXTJOIN(", ",TRUE,_xlfn.UNIQUE(_xlfn._xlws.FILTER(ARQUIVOS_RECEBIDOS!$F$2:$F$5011,ARQUIVOS_RECEBIDOS!$E$2:$E$5011=LD_01[[#This Row],[DOCUMENTO]])))</f>
        <v>R02</v>
      </c>
      <c r="J268" s="13" cm="1">
        <f t="array" ref="J268">_xlfn.UNIQUE(_xlfn._xlws.FILTER(ARQUIVOS[DATA RECEBIMENTO],(ARQUIVOS[DOCUMENTO]=LD_01[[#This Row],[DOCUMENTO]])*(ARQUIVOS[REVISÃO]=LD_01[[#This Row],[REVISÃO]])))</f>
        <v>45838</v>
      </c>
      <c r="K2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01/MSV-163MS-510-511/31.SI/MSV-163MS-510-511-ACA-EXE-DE-J1-004-R02.pdf</v>
      </c>
      <c r="L268" s="6" t="str">
        <f>LD_01[[#This Row],[PASTA]]&amp;"/"&amp;LD_01[[#This Row],[ARQUIVO]]</f>
        <v>MSV-163MS-510-511/31.SI/MSV-163MS-510-511-ACA-EXE-DE-J1-004-R02.pdf</v>
      </c>
    </row>
    <row r="269" spans="1:12" x14ac:dyDescent="0.3">
      <c r="A269" s="6" t="s">
        <v>3059</v>
      </c>
      <c r="B269" s="6" t="str">
        <f>VLOOKUP(LD_01[[#This Row],[DOCUMENTO]],_xlfn.SORTBY(ARQUIVOS_RECEBIDOS!$E$2:$F$5011,ARQUIVOS_RECEBIDOS!$F$2:$F$5011,-1),2,)</f>
        <v>R00</v>
      </c>
      <c r="C269" s="6" t="s">
        <v>4315</v>
      </c>
      <c r="D269" s="8" t="s">
        <v>4090</v>
      </c>
      <c r="E269" s="8" t="s">
        <v>4335</v>
      </c>
      <c r="F269" s="6" t="str">
        <f>_xlfn.XLOOKUP(LD_01[[#This Row],[DISCIPLINA]],'CLASSES DE PROJETOS'!$F$3:$F$37,'CLASSES DE PROJETOS'!$C$3:$C$37)</f>
        <v>SI</v>
      </c>
      <c r="G269" t="str">
        <f>_xlfn.TEXTJOIN("/",TRUE,"MSV-163MS-"&amp;LD_01[[#This Row],[TRECHO]],_xlfn.XLOOKUP(LD_01[[#This Row],[SIGLA]],'CLASSES DE PROJETOS'!$C$3:$C$37,'CLASSES DE PROJETOS'!$E$3:$E$37))</f>
        <v>MSV-163MS-510-511/31.SI</v>
      </c>
      <c r="H269" s="6" t="str" cm="1">
        <f t="array" ref="H269">_xlfn.TEXTJOIN(",",TRUE,_xlfn._xlws.FILTER(ARQUIVOS[ARQUIVO],(ARQUIVOS[DOCUMENTO]=LD_01[[#This Row],[DOCUMENTO]])*(ARQUIVOS[REVISÃO]=LD_01[[#This Row],[REVISÃO]])*(ARQUIVOS[EXTENSÃO]="pdf")))</f>
        <v>MSV-163MS-510-511-ACA-EXE-DE-J1-005-R00.pdf</v>
      </c>
      <c r="I269" s="6" t="str" cm="1">
        <f t="array" ref="I269">_xlfn.TEXTJOIN(", ",TRUE,_xlfn.UNIQUE(_xlfn._xlws.FILTER(ARQUIVOS_RECEBIDOS!$F$2:$F$5011,ARQUIVOS_RECEBIDOS!$E$2:$E$5011=LD_01[[#This Row],[DOCUMENTO]])))</f>
        <v>R00</v>
      </c>
      <c r="J269" s="13" cm="1">
        <f t="array" ref="J269">_xlfn.UNIQUE(_xlfn._xlws.FILTER(ARQUIVOS[DATA RECEBIMENTO],(ARQUIVOS[DOCUMENTO]=LD_01[[#This Row],[DOCUMENTO]])*(ARQUIVOS[REVISÃO]=LD_01[[#This Row],[REVISÃO]])))</f>
        <v>45838</v>
      </c>
      <c r="K2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01/MSV-163MS-510-511/31.SI/MSV-163MS-510-511-ACA-EXE-DE-J1-005-R00.pdf</v>
      </c>
      <c r="L269" s="6" t="str">
        <f>LD_01[[#This Row],[PASTA]]&amp;"/"&amp;LD_01[[#This Row],[ARQUIVO]]</f>
        <v>MSV-163MS-510-511/31.SI/MSV-163MS-510-511-ACA-EXE-DE-J1-005-R00.pdf</v>
      </c>
    </row>
    <row r="270" spans="1:12" ht="43.2" x14ac:dyDescent="0.3">
      <c r="A270" s="6" t="s">
        <v>3067</v>
      </c>
      <c r="B270" s="6" t="str">
        <f>VLOOKUP(LD_01[[#This Row],[DOCUMENTO]],_xlfn.SORTBY(ARQUIVOS_RECEBIDOS!$E$2:$F$5011,ARQUIVOS_RECEBIDOS!$F$2:$F$5011,-1),2,)</f>
        <v>R01</v>
      </c>
      <c r="C270" s="6" t="s">
        <v>4315</v>
      </c>
      <c r="D270" s="8" t="s">
        <v>4188</v>
      </c>
      <c r="E270" s="8" t="s">
        <v>4342</v>
      </c>
      <c r="F270" s="6" t="str">
        <f>_xlfn.XLOOKUP(LD_01[[#This Row],[DISCIPLINA]],'CLASSES DE PROJETOS'!$F$3:$F$37,'CLASSES DE PROJETOS'!$C$3:$C$37)</f>
        <v>EL</v>
      </c>
      <c r="G270" t="str">
        <f>_xlfn.TEXTJOIN("/",TRUE,"MSV-163MS-"&amp;LD_01[[#This Row],[TRECHO]],_xlfn.XLOOKUP(LD_01[[#This Row],[SIGLA]],'CLASSES DE PROJETOS'!$C$3:$C$37,'CLASSES DE PROJETOS'!$E$3:$E$37))</f>
        <v>MSV-163MS-510-511/14.EL</v>
      </c>
      <c r="H270" s="6" t="str" cm="1">
        <f t="array" ref="H270">_xlfn.TEXTJOIN(",",TRUE,_xlfn._xlws.FILTER(ARQUIVOS[ARQUIVO],(ARQUIVOS[DOCUMENTO]=LD_01[[#This Row],[DOCUMENTO]])*(ARQUIVOS[REVISÃO]=LD_01[[#This Row],[REVISÃO]])*(ARQUIVOS[EXTENSÃO]="pdf")))</f>
        <v>MSV-163MS-510-511-ACA-EXE-DE-K2-001-R01.pdf</v>
      </c>
      <c r="I270" s="6" t="str" cm="1">
        <f t="array" ref="I270">_xlfn.TEXTJOIN(", ",TRUE,_xlfn.UNIQUE(_xlfn._xlws.FILTER(ARQUIVOS_RECEBIDOS!$F$2:$F$5011,ARQUIVOS_RECEBIDOS!$E$2:$E$5011=LD_01[[#This Row],[DOCUMENTO]])))</f>
        <v>R01</v>
      </c>
      <c r="J270" s="13" cm="1">
        <f t="array" ref="J270">_xlfn.UNIQUE(_xlfn._xlws.FILTER(ARQUIVOS[DATA RECEBIMENTO],(ARQUIVOS[DOCUMENTO]=LD_01[[#This Row],[DOCUMENTO]])*(ARQUIVOS[REVISÃO]=LD_01[[#This Row],[REVISÃO]])))</f>
        <v>45838</v>
      </c>
      <c r="K2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01/MSV-163MS-510-511/14.EL/MSV-163MS-510-511-ACA-EXE-DE-K2-001-R01.pdf</v>
      </c>
      <c r="L270" s="6" t="str">
        <f>LD_01[[#This Row],[PASTA]]&amp;"/"&amp;LD_01[[#This Row],[ARQUIVO]]</f>
        <v>MSV-163MS-510-511/14.EL/MSV-163MS-510-511-ACA-EXE-DE-K2-001-R01.pdf</v>
      </c>
    </row>
    <row r="271" spans="1:12" ht="43.2" x14ac:dyDescent="0.3">
      <c r="A271" s="6" t="s">
        <v>3068</v>
      </c>
      <c r="B271" s="6" t="str">
        <f>VLOOKUP(LD_01[[#This Row],[DOCUMENTO]],_xlfn.SORTBY(ARQUIVOS_RECEBIDOS!$E$2:$F$5011,ARQUIVOS_RECEBIDOS!$F$2:$F$5011,-1),2,)</f>
        <v>R01</v>
      </c>
      <c r="C271" s="6" t="s">
        <v>4315</v>
      </c>
      <c r="D271" s="8" t="s">
        <v>4189</v>
      </c>
      <c r="E271" s="8" t="s">
        <v>4342</v>
      </c>
      <c r="F271" s="6" t="str">
        <f>_xlfn.XLOOKUP(LD_01[[#This Row],[DISCIPLINA]],'CLASSES DE PROJETOS'!$F$3:$F$37,'CLASSES DE PROJETOS'!$C$3:$C$37)</f>
        <v>EL</v>
      </c>
      <c r="G271" t="str">
        <f>_xlfn.TEXTJOIN("/",TRUE,"MSV-163MS-"&amp;LD_01[[#This Row],[TRECHO]],_xlfn.XLOOKUP(LD_01[[#This Row],[SIGLA]],'CLASSES DE PROJETOS'!$C$3:$C$37,'CLASSES DE PROJETOS'!$E$3:$E$37))</f>
        <v>MSV-163MS-510-511/14.EL</v>
      </c>
      <c r="H271" s="6" t="str" cm="1">
        <f t="array" ref="H271">_xlfn.TEXTJOIN(",",TRUE,_xlfn._xlws.FILTER(ARQUIVOS[ARQUIVO],(ARQUIVOS[DOCUMENTO]=LD_01[[#This Row],[DOCUMENTO]])*(ARQUIVOS[REVISÃO]=LD_01[[#This Row],[REVISÃO]])*(ARQUIVOS[EXTENSÃO]="pdf")))</f>
        <v>MSV-163MS-510-511-ACA-EXE-DE-K2-002-R01.pdf</v>
      </c>
      <c r="I271" s="6" t="str" cm="1">
        <f t="array" ref="I271">_xlfn.TEXTJOIN(", ",TRUE,_xlfn.UNIQUE(_xlfn._xlws.FILTER(ARQUIVOS_RECEBIDOS!$F$2:$F$5011,ARQUIVOS_RECEBIDOS!$E$2:$E$5011=LD_01[[#This Row],[DOCUMENTO]])))</f>
        <v>R01</v>
      </c>
      <c r="J271" s="13" cm="1">
        <f t="array" ref="J271">_xlfn.UNIQUE(_xlfn._xlws.FILTER(ARQUIVOS[DATA RECEBIMENTO],(ARQUIVOS[DOCUMENTO]=LD_01[[#This Row],[DOCUMENTO]])*(ARQUIVOS[REVISÃO]=LD_01[[#This Row],[REVISÃO]])))</f>
        <v>45838</v>
      </c>
      <c r="K2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01/MSV-163MS-510-511/14.EL/MSV-163MS-510-511-ACA-EXE-DE-K2-002-R01.pdf</v>
      </c>
      <c r="L271" s="6" t="str">
        <f>LD_01[[#This Row],[PASTA]]&amp;"/"&amp;LD_01[[#This Row],[ARQUIVO]]</f>
        <v>MSV-163MS-510-511/14.EL/MSV-163MS-510-511-ACA-EXE-DE-K2-002-R01.pdf</v>
      </c>
    </row>
    <row r="272" spans="1:12" ht="43.2" x14ac:dyDescent="0.3">
      <c r="A272" s="6" t="s">
        <v>3069</v>
      </c>
      <c r="B272" s="6" t="str">
        <f>VLOOKUP(LD_01[[#This Row],[DOCUMENTO]],_xlfn.SORTBY(ARQUIVOS_RECEBIDOS!$E$2:$F$5011,ARQUIVOS_RECEBIDOS!$F$2:$F$5011,-1),2,)</f>
        <v>R03</v>
      </c>
      <c r="C272" s="6" t="s">
        <v>4315</v>
      </c>
      <c r="D272" s="8" t="s">
        <v>4190</v>
      </c>
      <c r="E272" s="8" t="s">
        <v>4342</v>
      </c>
      <c r="F272" s="6" t="str">
        <f>_xlfn.XLOOKUP(LD_01[[#This Row],[DISCIPLINA]],'CLASSES DE PROJETOS'!$F$3:$F$37,'CLASSES DE PROJETOS'!$C$3:$C$37)</f>
        <v>EL</v>
      </c>
      <c r="G272" t="str">
        <f>_xlfn.TEXTJOIN("/",TRUE,"MSV-163MS-"&amp;LD_01[[#This Row],[TRECHO]],_xlfn.XLOOKUP(LD_01[[#This Row],[SIGLA]],'CLASSES DE PROJETOS'!$C$3:$C$37,'CLASSES DE PROJETOS'!$E$3:$E$37))</f>
        <v>MSV-163MS-510-511/14.EL</v>
      </c>
      <c r="H272" s="6" t="str" cm="1">
        <f t="array" ref="H272">_xlfn.TEXTJOIN(",",TRUE,_xlfn._xlws.FILTER(ARQUIVOS[ARQUIVO],(ARQUIVOS[DOCUMENTO]=LD_01[[#This Row],[DOCUMENTO]])*(ARQUIVOS[REVISÃO]=LD_01[[#This Row],[REVISÃO]])*(ARQUIVOS[EXTENSÃO]="pdf")))</f>
        <v>MSV-163MS-510-511-ACA-EXE-DE-K2-003-R03.pdf</v>
      </c>
      <c r="I272" s="6" t="str" cm="1">
        <f t="array" ref="I272">_xlfn.TEXTJOIN(", ",TRUE,_xlfn.UNIQUE(_xlfn._xlws.FILTER(ARQUIVOS_RECEBIDOS!$F$2:$F$5011,ARQUIVOS_RECEBIDOS!$E$2:$E$5011=LD_01[[#This Row],[DOCUMENTO]])))</f>
        <v>R02, R03</v>
      </c>
      <c r="J272" s="13" cm="1">
        <f t="array" ref="J272">_xlfn.UNIQUE(_xlfn._xlws.FILTER(ARQUIVOS[DATA RECEBIMENTO],(ARQUIVOS[DOCUMENTO]=LD_01[[#This Row],[DOCUMENTO]])*(ARQUIVOS[REVISÃO]=LD_01[[#This Row],[REVISÃO]])))</f>
        <v>45946</v>
      </c>
      <c r="K2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01/MSV-163MS-510-511/14.EL/MSV-163MS-510-511-ACA-EXE-DE-K2-003-R03.pdf</v>
      </c>
      <c r="L272" s="6" t="str">
        <f>LD_01[[#This Row],[PASTA]]&amp;"/"&amp;LD_01[[#This Row],[ARQUIVO]]</f>
        <v>MSV-163MS-510-511/14.EL/MSV-163MS-510-511-ACA-EXE-DE-K2-003-R03.pdf</v>
      </c>
    </row>
    <row r="273" spans="1:12" ht="43.2" x14ac:dyDescent="0.3">
      <c r="A273" s="6" t="s">
        <v>3070</v>
      </c>
      <c r="B273" s="6" t="str">
        <f>VLOOKUP(LD_01[[#This Row],[DOCUMENTO]],_xlfn.SORTBY(ARQUIVOS_RECEBIDOS!$E$2:$F$5011,ARQUIVOS_RECEBIDOS!$F$2:$F$5011,-1),2,)</f>
        <v>R03</v>
      </c>
      <c r="C273" s="6" t="s">
        <v>4315</v>
      </c>
      <c r="D273" s="8" t="s">
        <v>4190</v>
      </c>
      <c r="E273" s="8" t="s">
        <v>4342</v>
      </c>
      <c r="F273" s="6" t="str">
        <f>_xlfn.XLOOKUP(LD_01[[#This Row],[DISCIPLINA]],'CLASSES DE PROJETOS'!$F$3:$F$37,'CLASSES DE PROJETOS'!$C$3:$C$37)</f>
        <v>EL</v>
      </c>
      <c r="G273" t="str">
        <f>_xlfn.TEXTJOIN("/",TRUE,"MSV-163MS-"&amp;LD_01[[#This Row],[TRECHO]],_xlfn.XLOOKUP(LD_01[[#This Row],[SIGLA]],'CLASSES DE PROJETOS'!$C$3:$C$37,'CLASSES DE PROJETOS'!$E$3:$E$37))</f>
        <v>MSV-163MS-510-511/14.EL</v>
      </c>
      <c r="H273" s="6" t="str" cm="1">
        <f t="array" ref="H273">_xlfn.TEXTJOIN(",",TRUE,_xlfn._xlws.FILTER(ARQUIVOS[ARQUIVO],(ARQUIVOS[DOCUMENTO]=LD_01[[#This Row],[DOCUMENTO]])*(ARQUIVOS[REVISÃO]=LD_01[[#This Row],[REVISÃO]])*(ARQUIVOS[EXTENSÃO]="pdf")))</f>
        <v>MSV-163MS-510-511-ACA-EXE-DE-K2-004-R03.pdf</v>
      </c>
      <c r="I273" s="6" t="str" cm="1">
        <f t="array" ref="I273">_xlfn.TEXTJOIN(", ",TRUE,_xlfn.UNIQUE(_xlfn._xlws.FILTER(ARQUIVOS_RECEBIDOS!$F$2:$F$5011,ARQUIVOS_RECEBIDOS!$E$2:$E$5011=LD_01[[#This Row],[DOCUMENTO]])))</f>
        <v>R02, R03</v>
      </c>
      <c r="J273" s="13" cm="1">
        <f t="array" ref="J273">_xlfn.UNIQUE(_xlfn._xlws.FILTER(ARQUIVOS[DATA RECEBIMENTO],(ARQUIVOS[DOCUMENTO]=LD_01[[#This Row],[DOCUMENTO]])*(ARQUIVOS[REVISÃO]=LD_01[[#This Row],[REVISÃO]])))</f>
        <v>45946</v>
      </c>
      <c r="K2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01/MSV-163MS-510-511/14.EL/MSV-163MS-510-511-ACA-EXE-DE-K2-004-R03.pdf</v>
      </c>
      <c r="L273" s="6" t="str">
        <f>LD_01[[#This Row],[PASTA]]&amp;"/"&amp;LD_01[[#This Row],[ARQUIVO]]</f>
        <v>MSV-163MS-510-511/14.EL/MSV-163MS-510-511-ACA-EXE-DE-K2-004-R03.pdf</v>
      </c>
    </row>
    <row r="274" spans="1:12" ht="43.2" x14ac:dyDescent="0.3">
      <c r="A274" s="6" t="s">
        <v>3071</v>
      </c>
      <c r="B274" s="6" t="str">
        <f>VLOOKUP(LD_01[[#This Row],[DOCUMENTO]],_xlfn.SORTBY(ARQUIVOS_RECEBIDOS!$E$2:$F$5011,ARQUIVOS_RECEBIDOS!$F$2:$F$5011,-1),2,)</f>
        <v>R02</v>
      </c>
      <c r="C274" s="6" t="s">
        <v>4315</v>
      </c>
      <c r="D274" s="8" t="s">
        <v>4191</v>
      </c>
      <c r="E274" s="8" t="s">
        <v>4342</v>
      </c>
      <c r="F274" s="6" t="str">
        <f>_xlfn.XLOOKUP(LD_01[[#This Row],[DISCIPLINA]],'CLASSES DE PROJETOS'!$F$3:$F$37,'CLASSES DE PROJETOS'!$C$3:$C$37)</f>
        <v>EL</v>
      </c>
      <c r="G274" t="str">
        <f>_xlfn.TEXTJOIN("/",TRUE,"MSV-163MS-"&amp;LD_01[[#This Row],[TRECHO]],_xlfn.XLOOKUP(LD_01[[#This Row],[SIGLA]],'CLASSES DE PROJETOS'!$C$3:$C$37,'CLASSES DE PROJETOS'!$E$3:$E$37))</f>
        <v>MSV-163MS-510-511/14.EL</v>
      </c>
      <c r="H274" s="6" t="str" cm="1">
        <f t="array" ref="H274">_xlfn.TEXTJOIN(",",TRUE,_xlfn._xlws.FILTER(ARQUIVOS[ARQUIVO],(ARQUIVOS[DOCUMENTO]=LD_01[[#This Row],[DOCUMENTO]])*(ARQUIVOS[REVISÃO]=LD_01[[#This Row],[REVISÃO]])*(ARQUIVOS[EXTENSÃO]="pdf")))</f>
        <v>MSV-163MS-510-511-ACA-EXE-DE-K2-005-R02.pdf</v>
      </c>
      <c r="I274" s="6" t="str" cm="1">
        <f t="array" ref="I274">_xlfn.TEXTJOIN(", ",TRUE,_xlfn.UNIQUE(_xlfn._xlws.FILTER(ARQUIVOS_RECEBIDOS!$F$2:$F$5011,ARQUIVOS_RECEBIDOS!$E$2:$E$5011=LD_01[[#This Row],[DOCUMENTO]])))</f>
        <v>R01, R02</v>
      </c>
      <c r="J274" s="13" cm="1">
        <f t="array" ref="J274">_xlfn.UNIQUE(_xlfn._xlws.FILTER(ARQUIVOS[DATA RECEBIMENTO],(ARQUIVOS[DOCUMENTO]=LD_01[[#This Row],[DOCUMENTO]])*(ARQUIVOS[REVISÃO]=LD_01[[#This Row],[REVISÃO]])))</f>
        <v>45895</v>
      </c>
      <c r="K2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01/MSV-163MS-510-511/14.EL/MSV-163MS-510-511-ACA-EXE-DE-K2-005-R02.pdf</v>
      </c>
      <c r="L274" s="6" t="str">
        <f>LD_01[[#This Row],[PASTA]]&amp;"/"&amp;LD_01[[#This Row],[ARQUIVO]]</f>
        <v>MSV-163MS-510-511/14.EL/MSV-163MS-510-511-ACA-EXE-DE-K2-005-R02.pdf</v>
      </c>
    </row>
    <row r="275" spans="1:12" ht="28.8" x14ac:dyDescent="0.3">
      <c r="A275" s="6" t="s">
        <v>3081</v>
      </c>
      <c r="B275" s="6" t="str">
        <f>VLOOKUP(LD_01[[#This Row],[DOCUMENTO]],_xlfn.SORTBY(ARQUIVOS_RECEBIDOS!$E$2:$F$5011,ARQUIVOS_RECEBIDOS!$F$2:$F$5011,-1),2,)</f>
        <v>R04</v>
      </c>
      <c r="C275" s="6" t="s">
        <v>4315</v>
      </c>
      <c r="D275" s="8" t="s">
        <v>4174</v>
      </c>
      <c r="E275" s="8" t="s">
        <v>4337</v>
      </c>
      <c r="F275" s="6" t="str">
        <f>_xlfn.XLOOKUP(LD_01[[#This Row],[DISCIPLINA]],'CLASSES DE PROJETOS'!$F$3:$F$37,'CLASSES DE PROJETOS'!$C$3:$C$37)</f>
        <v>IN</v>
      </c>
      <c r="G275" t="str">
        <f>_xlfn.TEXTJOIN("/",TRUE,"MSV-163MS-"&amp;LD_01[[#This Row],[TRECHO]],_xlfn.XLOOKUP(LD_01[[#This Row],[SIGLA]],'CLASSES DE PROJETOS'!$C$3:$C$37,'CLASSES DE PROJETOS'!$E$3:$E$37))</f>
        <v>MSV-163MS-510-511/23.IN</v>
      </c>
      <c r="H275" s="6" t="str" cm="1">
        <f t="array" ref="H275">_xlfn.TEXTJOIN(",",TRUE,_xlfn._xlws.FILTER(ARQUIVOS[ARQUIVO],(ARQUIVOS[DOCUMENTO]=LD_01[[#This Row],[DOCUMENTO]])*(ARQUIVOS[REVISÃO]=LD_01[[#This Row],[REVISÃO]])*(ARQUIVOS[EXTENSÃO]="pdf")))</f>
        <v>MSV-163MS-510-511-ACA-EXE-DE-M1-001-R04.pdf</v>
      </c>
      <c r="I275" s="6" t="str" cm="1">
        <f t="array" ref="I275">_xlfn.TEXTJOIN(", ",TRUE,_xlfn.UNIQUE(_xlfn._xlws.FILTER(ARQUIVOS_RECEBIDOS!$F$2:$F$5011,ARQUIVOS_RECEBIDOS!$E$2:$E$5011=LD_01[[#This Row],[DOCUMENTO]])))</f>
        <v>R04</v>
      </c>
      <c r="J275" s="13" cm="1">
        <f t="array" ref="J275">_xlfn.UNIQUE(_xlfn._xlws.FILTER(ARQUIVOS[DATA RECEBIMENTO],(ARQUIVOS[DOCUMENTO]=LD_01[[#This Row],[DOCUMENTO]])*(ARQUIVOS[REVISÃO]=LD_01[[#This Row],[REVISÃO]])))</f>
        <v>45838</v>
      </c>
      <c r="K2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01/MSV-163MS-510-511/23.IN/MSV-163MS-510-511-ACA-EXE-DE-M1-001-R04.pdf</v>
      </c>
      <c r="L275" s="6" t="str">
        <f>LD_01[[#This Row],[PASTA]]&amp;"/"&amp;LD_01[[#This Row],[ARQUIVO]]</f>
        <v>MSV-163MS-510-511/23.IN/MSV-163MS-510-511-ACA-EXE-DE-M1-001-R04.pdf</v>
      </c>
    </row>
    <row r="276" spans="1:12" ht="28.8" x14ac:dyDescent="0.3">
      <c r="A276" s="6" t="s">
        <v>3082</v>
      </c>
      <c r="B276" s="6" t="str">
        <f>VLOOKUP(LD_01[[#This Row],[DOCUMENTO]],_xlfn.SORTBY(ARQUIVOS_RECEBIDOS!$E$2:$F$5011,ARQUIVOS_RECEBIDOS!$F$2:$F$5011,-1),2,)</f>
        <v>R03</v>
      </c>
      <c r="C276" s="6" t="s">
        <v>4315</v>
      </c>
      <c r="D276" s="8" t="s">
        <v>4174</v>
      </c>
      <c r="E276" s="8" t="s">
        <v>4337</v>
      </c>
      <c r="F276" s="6" t="str">
        <f>_xlfn.XLOOKUP(LD_01[[#This Row],[DISCIPLINA]],'CLASSES DE PROJETOS'!$F$3:$F$37,'CLASSES DE PROJETOS'!$C$3:$C$37)</f>
        <v>IN</v>
      </c>
      <c r="G276" t="str">
        <f>_xlfn.TEXTJOIN("/",TRUE,"MSV-163MS-"&amp;LD_01[[#This Row],[TRECHO]],_xlfn.XLOOKUP(LD_01[[#This Row],[SIGLA]],'CLASSES DE PROJETOS'!$C$3:$C$37,'CLASSES DE PROJETOS'!$E$3:$E$37))</f>
        <v>MSV-163MS-510-511/23.IN</v>
      </c>
      <c r="H276" s="6" t="str" cm="1">
        <f t="array" ref="H276">_xlfn.TEXTJOIN(",",TRUE,_xlfn._xlws.FILTER(ARQUIVOS[ARQUIVO],(ARQUIVOS[DOCUMENTO]=LD_01[[#This Row],[DOCUMENTO]])*(ARQUIVOS[REVISÃO]=LD_01[[#This Row],[REVISÃO]])*(ARQUIVOS[EXTENSÃO]="pdf")))</f>
        <v>MSV-163MS-510-511-ACA-EXE-DE-M1-002-R03.pdf</v>
      </c>
      <c r="I276" s="6" t="str" cm="1">
        <f t="array" ref="I276">_xlfn.TEXTJOIN(", ",TRUE,_xlfn.UNIQUE(_xlfn._xlws.FILTER(ARQUIVOS_RECEBIDOS!$F$2:$F$5011,ARQUIVOS_RECEBIDOS!$E$2:$E$5011=LD_01[[#This Row],[DOCUMENTO]])))</f>
        <v>R03</v>
      </c>
      <c r="J276" s="13" cm="1">
        <f t="array" ref="J276">_xlfn.UNIQUE(_xlfn._xlws.FILTER(ARQUIVOS[DATA RECEBIMENTO],(ARQUIVOS[DOCUMENTO]=LD_01[[#This Row],[DOCUMENTO]])*(ARQUIVOS[REVISÃO]=LD_01[[#This Row],[REVISÃO]])))</f>
        <v>45838</v>
      </c>
      <c r="K2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01/MSV-163MS-510-511/23.IN/MSV-163MS-510-511-ACA-EXE-DE-M1-002-R03.pdf</v>
      </c>
      <c r="L276" s="6" t="str">
        <f>LD_01[[#This Row],[PASTA]]&amp;"/"&amp;LD_01[[#This Row],[ARQUIVO]]</f>
        <v>MSV-163MS-510-511/23.IN/MSV-163MS-510-511-ACA-EXE-DE-M1-002-R03.pdf</v>
      </c>
    </row>
    <row r="277" spans="1:12" ht="28.8" x14ac:dyDescent="0.3">
      <c r="A277" s="6" t="s">
        <v>3091</v>
      </c>
      <c r="B277" s="6" t="str">
        <f>VLOOKUP(LD_01[[#This Row],[DOCUMENTO]],_xlfn.SORTBY(ARQUIVOS_RECEBIDOS!$E$2:$F$5011,ARQUIVOS_RECEBIDOS!$F$2:$F$5011,-1),2,)</f>
        <v>R04</v>
      </c>
      <c r="C277" s="6" t="s">
        <v>4315</v>
      </c>
      <c r="D277" s="8" t="s">
        <v>4172</v>
      </c>
      <c r="E277" s="8" t="s">
        <v>4338</v>
      </c>
      <c r="F277" s="6" t="str">
        <f>_xlfn.XLOOKUP(LD_01[[#This Row],[DISCIPLINA]],'CLASSES DE PROJETOS'!$F$3:$F$37,'CLASSES DE PROJETOS'!$C$3:$C$37)</f>
        <v>PA</v>
      </c>
      <c r="G277" t="str">
        <f>_xlfn.TEXTJOIN("/",TRUE,"MSV-163MS-"&amp;LD_01[[#This Row],[TRECHO]],_xlfn.XLOOKUP(LD_01[[#This Row],[SIGLA]],'CLASSES DE PROJETOS'!$C$3:$C$37,'CLASSES DE PROJETOS'!$E$3:$E$37))</f>
        <v>MSV-163MS-510-511/27.PA</v>
      </c>
      <c r="H277" s="6" t="str" cm="1">
        <f t="array" ref="H277">_xlfn.TEXTJOIN(",",TRUE,_xlfn._xlws.FILTER(ARQUIVOS[ARQUIVO],(ARQUIVOS[DOCUMENTO]=LD_01[[#This Row],[DOCUMENTO]])*(ARQUIVOS[REVISÃO]=LD_01[[#This Row],[REVISÃO]])*(ARQUIVOS[EXTENSÃO]="pdf")))</f>
        <v>MSV-163MS-510-511-ACA-EXE-DE-N2-001-R04.pdf</v>
      </c>
      <c r="I277" s="6" t="str" cm="1">
        <f t="array" ref="I277">_xlfn.TEXTJOIN(", ",TRUE,_xlfn.UNIQUE(_xlfn._xlws.FILTER(ARQUIVOS_RECEBIDOS!$F$2:$F$5011,ARQUIVOS_RECEBIDOS!$E$2:$E$5011=LD_01[[#This Row],[DOCUMENTO]])))</f>
        <v>R04</v>
      </c>
      <c r="J277" s="13" cm="1">
        <f t="array" ref="J277">_xlfn.UNIQUE(_xlfn._xlws.FILTER(ARQUIVOS[DATA RECEBIMENTO],(ARQUIVOS[DOCUMENTO]=LD_01[[#This Row],[DOCUMENTO]])*(ARQUIVOS[REVISÃO]=LD_01[[#This Row],[REVISÃO]])))</f>
        <v>45838</v>
      </c>
      <c r="K2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01/MSV-163MS-510-511/27.PA/MSV-163MS-510-511-ACA-EXE-DE-N2-001-R04.pdf</v>
      </c>
      <c r="L277" s="6" t="str">
        <f>LD_01[[#This Row],[PASTA]]&amp;"/"&amp;LD_01[[#This Row],[ARQUIVO]]</f>
        <v>MSV-163MS-510-511/27.PA/MSV-163MS-510-511-ACA-EXE-DE-N2-001-R04.pdf</v>
      </c>
    </row>
    <row r="278" spans="1:12" ht="28.8" x14ac:dyDescent="0.3">
      <c r="A278" s="6" t="s">
        <v>3092</v>
      </c>
      <c r="B278" s="6" t="str">
        <f>VLOOKUP(LD_01[[#This Row],[DOCUMENTO]],_xlfn.SORTBY(ARQUIVOS_RECEBIDOS!$E$2:$F$5011,ARQUIVOS_RECEBIDOS!$F$2:$F$5011,-1),2,)</f>
        <v>R04</v>
      </c>
      <c r="C278" s="6" t="s">
        <v>4315</v>
      </c>
      <c r="D278" s="8" t="s">
        <v>4172</v>
      </c>
      <c r="E278" s="8" t="s">
        <v>4338</v>
      </c>
      <c r="F278" s="6" t="str">
        <f>_xlfn.XLOOKUP(LD_01[[#This Row],[DISCIPLINA]],'CLASSES DE PROJETOS'!$F$3:$F$37,'CLASSES DE PROJETOS'!$C$3:$C$37)</f>
        <v>PA</v>
      </c>
      <c r="G278" t="str">
        <f>_xlfn.TEXTJOIN("/",TRUE,"MSV-163MS-"&amp;LD_01[[#This Row],[TRECHO]],_xlfn.XLOOKUP(LD_01[[#This Row],[SIGLA]],'CLASSES DE PROJETOS'!$C$3:$C$37,'CLASSES DE PROJETOS'!$E$3:$E$37))</f>
        <v>MSV-163MS-510-511/27.PA</v>
      </c>
      <c r="H278" s="6" t="str" cm="1">
        <f t="array" ref="H278">_xlfn.TEXTJOIN(",",TRUE,_xlfn._xlws.FILTER(ARQUIVOS[ARQUIVO],(ARQUIVOS[DOCUMENTO]=LD_01[[#This Row],[DOCUMENTO]])*(ARQUIVOS[REVISÃO]=LD_01[[#This Row],[REVISÃO]])*(ARQUIVOS[EXTENSÃO]="pdf")))</f>
        <v>MSV-163MS-510-511-ACA-EXE-DE-N2-002-R04.pdf</v>
      </c>
      <c r="I278" s="6" t="str" cm="1">
        <f t="array" ref="I278">_xlfn.TEXTJOIN(", ",TRUE,_xlfn.UNIQUE(_xlfn._xlws.FILTER(ARQUIVOS_RECEBIDOS!$F$2:$F$5011,ARQUIVOS_RECEBIDOS!$E$2:$E$5011=LD_01[[#This Row],[DOCUMENTO]])))</f>
        <v>R04</v>
      </c>
      <c r="J278" s="13" cm="1">
        <f t="array" ref="J278">_xlfn.UNIQUE(_xlfn._xlws.FILTER(ARQUIVOS[DATA RECEBIMENTO],(ARQUIVOS[DOCUMENTO]=LD_01[[#This Row],[DOCUMENTO]])*(ARQUIVOS[REVISÃO]=LD_01[[#This Row],[REVISÃO]])))</f>
        <v>45838</v>
      </c>
      <c r="K2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01/MSV-163MS-510-511/27.PA/MSV-163MS-510-511-ACA-EXE-DE-N2-002-R04.pdf</v>
      </c>
      <c r="L278" s="6" t="str">
        <f>LD_01[[#This Row],[PASTA]]&amp;"/"&amp;LD_01[[#This Row],[ARQUIVO]]</f>
        <v>MSV-163MS-510-511/27.PA/MSV-163MS-510-511-ACA-EXE-DE-N2-002-R04.pdf</v>
      </c>
    </row>
    <row r="279" spans="1:12" x14ac:dyDescent="0.3">
      <c r="A279" s="6" t="s">
        <v>3084</v>
      </c>
      <c r="B279" s="6" t="str">
        <f>VLOOKUP(LD_01[[#This Row],[DOCUMENTO]],_xlfn.SORTBY(ARQUIVOS_RECEBIDOS!$E$2:$F$5011,ARQUIVOS_RECEBIDOS!$F$2:$F$5011,-1),2,)</f>
        <v>R03</v>
      </c>
      <c r="C279" s="6" t="s">
        <v>4315</v>
      </c>
      <c r="D279" s="8" t="s">
        <v>4091</v>
      </c>
      <c r="E279" s="8" t="s">
        <v>4148</v>
      </c>
      <c r="F279" s="6" t="str">
        <f>_xlfn.XLOOKUP(LD_01[[#This Row],[DISCIPLINA]],'CLASSES DE PROJETOS'!$F$3:$F$37,'CLASSES DE PROJETOS'!$C$3:$C$37)</f>
        <v>DV</v>
      </c>
      <c r="G279" t="str">
        <f>_xlfn.TEXTJOIN("/",TRUE,"MSV-163MS-"&amp;LD_01[[#This Row],[TRECHO]],_xlfn.XLOOKUP(LD_01[[#This Row],[SIGLA]],'CLASSES DE PROJETOS'!$C$3:$C$37,'CLASSES DE PROJETOS'!$E$3:$E$37))</f>
        <v>MSV-163MS-510-511/12.DV</v>
      </c>
      <c r="H279" s="6" t="str" cm="1">
        <f t="array" ref="H279">_xlfn.TEXTJOIN(",",TRUE,_xlfn._xlws.FILTER(ARQUIVOS[ARQUIVO],(ARQUIVOS[DOCUMENTO]=LD_01[[#This Row],[DOCUMENTO]])*(ARQUIVOS[REVISÃO]=LD_01[[#This Row],[REVISÃO]])*(ARQUIVOS[EXTENSÃO]="pdf")))</f>
        <v>MSV-163MS-510-511-ACA-EXE-DE-O2-001-R03.pdf</v>
      </c>
      <c r="I279" s="6" t="str" cm="1">
        <f t="array" ref="I279">_xlfn.TEXTJOIN(", ",TRUE,_xlfn.UNIQUE(_xlfn._xlws.FILTER(ARQUIVOS_RECEBIDOS!$F$2:$F$5011,ARQUIVOS_RECEBIDOS!$E$2:$E$5011=LD_01[[#This Row],[DOCUMENTO]])))</f>
        <v>R03</v>
      </c>
      <c r="J279" s="13" cm="1">
        <f t="array" ref="J279">_xlfn.UNIQUE(_xlfn._xlws.FILTER(ARQUIVOS[DATA RECEBIMENTO],(ARQUIVOS[DOCUMENTO]=LD_01[[#This Row],[DOCUMENTO]])*(ARQUIVOS[REVISÃO]=LD_01[[#This Row],[REVISÃO]])))</f>
        <v>45838</v>
      </c>
      <c r="K2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01/MSV-163MS-510-511/12.DV/MSV-163MS-510-511-ACA-EXE-DE-O2-001-R03.pdf</v>
      </c>
      <c r="L279" s="6" t="str">
        <f>LD_01[[#This Row],[PASTA]]&amp;"/"&amp;LD_01[[#This Row],[ARQUIVO]]</f>
        <v>MSV-163MS-510-511/12.DV/MSV-163MS-510-511-ACA-EXE-DE-O2-001-R03.pdf</v>
      </c>
    </row>
    <row r="280" spans="1:12" x14ac:dyDescent="0.3">
      <c r="A280" s="6" t="s">
        <v>3085</v>
      </c>
      <c r="B280" s="6" t="str">
        <f>VLOOKUP(LD_01[[#This Row],[DOCUMENTO]],_xlfn.SORTBY(ARQUIVOS_RECEBIDOS!$E$2:$F$5011,ARQUIVOS_RECEBIDOS!$F$2:$F$5011,-1),2,)</f>
        <v>R03</v>
      </c>
      <c r="C280" s="6" t="s">
        <v>4315</v>
      </c>
      <c r="D280" s="8" t="s">
        <v>4091</v>
      </c>
      <c r="E280" s="8" t="s">
        <v>4148</v>
      </c>
      <c r="F280" s="6" t="str">
        <f>_xlfn.XLOOKUP(LD_01[[#This Row],[DISCIPLINA]],'CLASSES DE PROJETOS'!$F$3:$F$37,'CLASSES DE PROJETOS'!$C$3:$C$37)</f>
        <v>DV</v>
      </c>
      <c r="G280" t="str">
        <f>_xlfn.TEXTJOIN("/",TRUE,"MSV-163MS-"&amp;LD_01[[#This Row],[TRECHO]],_xlfn.XLOOKUP(LD_01[[#This Row],[SIGLA]],'CLASSES DE PROJETOS'!$C$3:$C$37,'CLASSES DE PROJETOS'!$E$3:$E$37))</f>
        <v>MSV-163MS-510-511/12.DV</v>
      </c>
      <c r="H280" s="6" t="str" cm="1">
        <f t="array" ref="H280">_xlfn.TEXTJOIN(",",TRUE,_xlfn._xlws.FILTER(ARQUIVOS[ARQUIVO],(ARQUIVOS[DOCUMENTO]=LD_01[[#This Row],[DOCUMENTO]])*(ARQUIVOS[REVISÃO]=LD_01[[#This Row],[REVISÃO]])*(ARQUIVOS[EXTENSÃO]="pdf")))</f>
        <v>MSV-163MS-510-511-ACA-EXE-DE-O2-002-R03.pdf</v>
      </c>
      <c r="I280" s="6" t="str" cm="1">
        <f t="array" ref="I280">_xlfn.TEXTJOIN(", ",TRUE,_xlfn.UNIQUE(_xlfn._xlws.FILTER(ARQUIVOS_RECEBIDOS!$F$2:$F$5011,ARQUIVOS_RECEBIDOS!$E$2:$E$5011=LD_01[[#This Row],[DOCUMENTO]])))</f>
        <v>R03</v>
      </c>
      <c r="J280" s="13" cm="1">
        <f t="array" ref="J280">_xlfn.UNIQUE(_xlfn._xlws.FILTER(ARQUIVOS[DATA RECEBIMENTO],(ARQUIVOS[DOCUMENTO]=LD_01[[#This Row],[DOCUMENTO]])*(ARQUIVOS[REVISÃO]=LD_01[[#This Row],[REVISÃO]])))</f>
        <v>45838</v>
      </c>
      <c r="K2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01/MSV-163MS-510-511/12.DV/MSV-163MS-510-511-ACA-EXE-DE-O2-002-R03.pdf</v>
      </c>
      <c r="L280" s="6" t="str">
        <f>LD_01[[#This Row],[PASTA]]&amp;"/"&amp;LD_01[[#This Row],[ARQUIVO]]</f>
        <v>MSV-163MS-510-511/12.DV/MSV-163MS-510-511-ACA-EXE-DE-O2-002-R03.pdf</v>
      </c>
    </row>
    <row r="281" spans="1:12" x14ac:dyDescent="0.3">
      <c r="A281" s="6" t="s">
        <v>3086</v>
      </c>
      <c r="B281" s="6" t="str">
        <f>VLOOKUP(LD_01[[#This Row],[DOCUMENTO]],_xlfn.SORTBY(ARQUIVOS_RECEBIDOS!$E$2:$F$5011,ARQUIVOS_RECEBIDOS!$F$2:$F$5011,-1),2,)</f>
        <v>R01</v>
      </c>
      <c r="C281" s="6" t="s">
        <v>4315</v>
      </c>
      <c r="D281" s="8" t="s">
        <v>4093</v>
      </c>
      <c r="E281" s="8" t="s">
        <v>4148</v>
      </c>
      <c r="F281" s="6" t="str">
        <f>_xlfn.XLOOKUP(LD_01[[#This Row],[DISCIPLINA]],'CLASSES DE PROJETOS'!$F$3:$F$37,'CLASSES DE PROJETOS'!$C$3:$C$37)</f>
        <v>DV</v>
      </c>
      <c r="G281" t="str">
        <f>_xlfn.TEXTJOIN("/",TRUE,"MSV-163MS-"&amp;LD_01[[#This Row],[TRECHO]],_xlfn.XLOOKUP(LD_01[[#This Row],[SIGLA]],'CLASSES DE PROJETOS'!$C$3:$C$37,'CLASSES DE PROJETOS'!$E$3:$E$37))</f>
        <v>MSV-163MS-510-511/12.DV</v>
      </c>
      <c r="H281" s="6" t="str" cm="1">
        <f t="array" ref="H281">_xlfn.TEXTJOIN(",",TRUE,_xlfn._xlws.FILTER(ARQUIVOS[ARQUIVO],(ARQUIVOS[DOCUMENTO]=LD_01[[#This Row],[DOCUMENTO]])*(ARQUIVOS[REVISÃO]=LD_01[[#This Row],[REVISÃO]])*(ARQUIVOS[EXTENSÃO]="pdf")))</f>
        <v>MSV-163MS-510-511-ACA-EXE-DE-O2-003-R01.pdf</v>
      </c>
      <c r="I281" s="6" t="str" cm="1">
        <f t="array" ref="I281">_xlfn.TEXTJOIN(", ",TRUE,_xlfn.UNIQUE(_xlfn._xlws.FILTER(ARQUIVOS_RECEBIDOS!$F$2:$F$5011,ARQUIVOS_RECEBIDOS!$E$2:$E$5011=LD_01[[#This Row],[DOCUMENTO]])))</f>
        <v>R01</v>
      </c>
      <c r="J281" s="13" cm="1">
        <f t="array" ref="J281">_xlfn.UNIQUE(_xlfn._xlws.FILTER(ARQUIVOS[DATA RECEBIMENTO],(ARQUIVOS[DOCUMENTO]=LD_01[[#This Row],[DOCUMENTO]])*(ARQUIVOS[REVISÃO]=LD_01[[#This Row],[REVISÃO]])))</f>
        <v>45838</v>
      </c>
      <c r="K2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01/MSV-163MS-510-511/12.DV/MSV-163MS-510-511-ACA-EXE-DE-O2-003-R01.pdf</v>
      </c>
      <c r="L281" s="6" t="str">
        <f>LD_01[[#This Row],[PASTA]]&amp;"/"&amp;LD_01[[#This Row],[ARQUIVO]]</f>
        <v>MSV-163MS-510-511/12.DV/MSV-163MS-510-511-ACA-EXE-DE-O2-003-R01.pdf</v>
      </c>
    </row>
    <row r="282" spans="1:12" ht="28.8" x14ac:dyDescent="0.3">
      <c r="A282" s="6" t="s">
        <v>3087</v>
      </c>
      <c r="B282" s="6" t="str">
        <f>VLOOKUP(LD_01[[#This Row],[DOCUMENTO]],_xlfn.SORTBY(ARQUIVOS_RECEBIDOS!$E$2:$F$5011,ARQUIVOS_RECEBIDOS!$F$2:$F$5011,-1),2,)</f>
        <v>R00</v>
      </c>
      <c r="C282" s="6" t="s">
        <v>4315</v>
      </c>
      <c r="D282" s="8" t="s">
        <v>4175</v>
      </c>
      <c r="E282" s="8" t="s">
        <v>4148</v>
      </c>
      <c r="F282" s="6" t="str">
        <f>_xlfn.XLOOKUP(LD_01[[#This Row],[DISCIPLINA]],'CLASSES DE PROJETOS'!$F$3:$F$37,'CLASSES DE PROJETOS'!$C$3:$C$37)</f>
        <v>DV</v>
      </c>
      <c r="G282" t="str">
        <f>_xlfn.TEXTJOIN("/",TRUE,"MSV-163MS-"&amp;LD_01[[#This Row],[TRECHO]],_xlfn.XLOOKUP(LD_01[[#This Row],[SIGLA]],'CLASSES DE PROJETOS'!$C$3:$C$37,'CLASSES DE PROJETOS'!$E$3:$E$37))</f>
        <v>MSV-163MS-510-511/12.DV</v>
      </c>
      <c r="H282" s="6" t="str" cm="1">
        <f t="array" ref="H282">_xlfn.TEXTJOIN(",",TRUE,_xlfn._xlws.FILTER(ARQUIVOS[ARQUIVO],(ARQUIVOS[DOCUMENTO]=LD_01[[#This Row],[DOCUMENTO]])*(ARQUIVOS[REVISÃO]=LD_01[[#This Row],[REVISÃO]])*(ARQUIVOS[EXTENSÃO]="pdf")))</f>
        <v>MSV-163MS-510-511-ACA-EXE-DE-O2-004-R00.pdf</v>
      </c>
      <c r="I282" s="6" t="str" cm="1">
        <f t="array" ref="I282">_xlfn.TEXTJOIN(", ",TRUE,_xlfn.UNIQUE(_xlfn._xlws.FILTER(ARQUIVOS_RECEBIDOS!$F$2:$F$5011,ARQUIVOS_RECEBIDOS!$E$2:$E$5011=LD_01[[#This Row],[DOCUMENTO]])))</f>
        <v>R00</v>
      </c>
      <c r="J282" s="13" cm="1">
        <f t="array" ref="J282">_xlfn.UNIQUE(_xlfn._xlws.FILTER(ARQUIVOS[DATA RECEBIMENTO],(ARQUIVOS[DOCUMENTO]=LD_01[[#This Row],[DOCUMENTO]])*(ARQUIVOS[REVISÃO]=LD_01[[#This Row],[REVISÃO]])))</f>
        <v>45838</v>
      </c>
      <c r="K2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01/MSV-163MS-510-511/12.DV/MSV-163MS-510-511-ACA-EXE-DE-O2-004-R00.pdf</v>
      </c>
      <c r="L282" s="6" t="str">
        <f>LD_01[[#This Row],[PASTA]]&amp;"/"&amp;LD_01[[#This Row],[ARQUIVO]]</f>
        <v>MSV-163MS-510-511/12.DV/MSV-163MS-510-511-ACA-EXE-DE-O2-004-R00.pdf</v>
      </c>
    </row>
    <row r="283" spans="1:12" ht="28.8" x14ac:dyDescent="0.3">
      <c r="A283" s="6" t="s">
        <v>3088</v>
      </c>
      <c r="B283" s="6" t="str">
        <f>VLOOKUP(LD_01[[#This Row],[DOCUMENTO]],_xlfn.SORTBY(ARQUIVOS_RECEBIDOS!$E$2:$F$5011,ARQUIVOS_RECEBIDOS!$F$2:$F$5011,-1),2,)</f>
        <v>R00</v>
      </c>
      <c r="C283" s="6" t="s">
        <v>4315</v>
      </c>
      <c r="D283" s="8" t="s">
        <v>4251</v>
      </c>
      <c r="E283" s="8" t="s">
        <v>4148</v>
      </c>
      <c r="F283" s="6" t="str">
        <f>_xlfn.XLOOKUP(LD_01[[#This Row],[DISCIPLINA]],'CLASSES DE PROJETOS'!$F$3:$F$37,'CLASSES DE PROJETOS'!$C$3:$C$37)</f>
        <v>DV</v>
      </c>
      <c r="G283" t="str">
        <f>_xlfn.TEXTJOIN("/",TRUE,"MSV-163MS-"&amp;LD_01[[#This Row],[TRECHO]],_xlfn.XLOOKUP(LD_01[[#This Row],[SIGLA]],'CLASSES DE PROJETOS'!$C$3:$C$37,'CLASSES DE PROJETOS'!$E$3:$E$37))</f>
        <v>MSV-163MS-510-511/12.DV</v>
      </c>
      <c r="H283" s="6" t="str" cm="1">
        <f t="array" ref="H283">_xlfn.TEXTJOIN(",",TRUE,_xlfn._xlws.FILTER(ARQUIVOS[ARQUIVO],(ARQUIVOS[DOCUMENTO]=LD_01[[#This Row],[DOCUMENTO]])*(ARQUIVOS[REVISÃO]=LD_01[[#This Row],[REVISÃO]])*(ARQUIVOS[EXTENSÃO]="pdf")))</f>
        <v>MSV-163MS-510-511-ACA-EXE-DE-O2-005-R00.pdf</v>
      </c>
      <c r="I283" s="6" t="str" cm="1">
        <f t="array" ref="I283">_xlfn.TEXTJOIN(", ",TRUE,_xlfn.UNIQUE(_xlfn._xlws.FILTER(ARQUIVOS_RECEBIDOS!$F$2:$F$5011,ARQUIVOS_RECEBIDOS!$E$2:$E$5011=LD_01[[#This Row],[DOCUMENTO]])))</f>
        <v>R00</v>
      </c>
      <c r="J283" s="13" cm="1">
        <f t="array" ref="J283">_xlfn.UNIQUE(_xlfn._xlws.FILTER(ARQUIVOS[DATA RECEBIMENTO],(ARQUIVOS[DOCUMENTO]=LD_01[[#This Row],[DOCUMENTO]])*(ARQUIVOS[REVISÃO]=LD_01[[#This Row],[REVISÃO]])))</f>
        <v>45838</v>
      </c>
      <c r="K2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01/MSV-163MS-510-511/12.DV/MSV-163MS-510-511-ACA-EXE-DE-O2-005-R00.pdf</v>
      </c>
      <c r="L283" s="6" t="str">
        <f>LD_01[[#This Row],[PASTA]]&amp;"/"&amp;LD_01[[#This Row],[ARQUIVO]]</f>
        <v>MSV-163MS-510-511/12.DV/MSV-163MS-510-511-ACA-EXE-DE-O2-005-R00.pdf</v>
      </c>
    </row>
    <row r="284" spans="1:12" ht="28.8" x14ac:dyDescent="0.3">
      <c r="A284" s="6" t="s">
        <v>3089</v>
      </c>
      <c r="B284" s="6" t="str">
        <f>VLOOKUP(LD_01[[#This Row],[DOCUMENTO]],_xlfn.SORTBY(ARQUIVOS_RECEBIDOS!$E$2:$F$5011,ARQUIVOS_RECEBIDOS!$F$2:$F$5011,-1),2,)</f>
        <v>R01</v>
      </c>
      <c r="C284" s="6" t="s">
        <v>4315</v>
      </c>
      <c r="D284" s="8" t="s">
        <v>4176</v>
      </c>
      <c r="E284" s="8" t="s">
        <v>4148</v>
      </c>
      <c r="F284" s="6" t="str">
        <f>_xlfn.XLOOKUP(LD_01[[#This Row],[DISCIPLINA]],'CLASSES DE PROJETOS'!$F$3:$F$37,'CLASSES DE PROJETOS'!$C$3:$C$37)</f>
        <v>DV</v>
      </c>
      <c r="G284" t="str">
        <f>_xlfn.TEXTJOIN("/",TRUE,"MSV-163MS-"&amp;LD_01[[#This Row],[TRECHO]],_xlfn.XLOOKUP(LD_01[[#This Row],[SIGLA]],'CLASSES DE PROJETOS'!$C$3:$C$37,'CLASSES DE PROJETOS'!$E$3:$E$37))</f>
        <v>MSV-163MS-510-511/12.DV</v>
      </c>
      <c r="H284" s="6" t="str" cm="1">
        <f t="array" ref="H284">_xlfn.TEXTJOIN(",",TRUE,_xlfn._xlws.FILTER(ARQUIVOS[ARQUIVO],(ARQUIVOS[DOCUMENTO]=LD_01[[#This Row],[DOCUMENTO]])*(ARQUIVOS[REVISÃO]=LD_01[[#This Row],[REVISÃO]])*(ARQUIVOS[EXTENSÃO]="pdf")))</f>
        <v>MSV-163MS-510-511-ACA-EXE-DE-O2-006-R01.pdf</v>
      </c>
      <c r="I284" s="6" t="str" cm="1">
        <f t="array" ref="I284">_xlfn.TEXTJOIN(", ",TRUE,_xlfn.UNIQUE(_xlfn._xlws.FILTER(ARQUIVOS_RECEBIDOS!$F$2:$F$5011,ARQUIVOS_RECEBIDOS!$E$2:$E$5011=LD_01[[#This Row],[DOCUMENTO]])))</f>
        <v>R01</v>
      </c>
      <c r="J284" s="13" cm="1">
        <f t="array" ref="J284">_xlfn.UNIQUE(_xlfn._xlws.FILTER(ARQUIVOS[DATA RECEBIMENTO],(ARQUIVOS[DOCUMENTO]=LD_01[[#This Row],[DOCUMENTO]])*(ARQUIVOS[REVISÃO]=LD_01[[#This Row],[REVISÃO]])))</f>
        <v>45838</v>
      </c>
      <c r="K2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01/MSV-163MS-510-511/12.DV/MSV-163MS-510-511-ACA-EXE-DE-O2-006-R01.pdf</v>
      </c>
      <c r="L284" s="6" t="str">
        <f>LD_01[[#This Row],[PASTA]]&amp;"/"&amp;LD_01[[#This Row],[ARQUIVO]]</f>
        <v>MSV-163MS-510-511/12.DV/MSV-163MS-510-511-ACA-EXE-DE-O2-006-R01.pdf</v>
      </c>
    </row>
    <row r="285" spans="1:12" ht="28.8" x14ac:dyDescent="0.3">
      <c r="A285" s="6" t="s">
        <v>3042</v>
      </c>
      <c r="B285" s="6" t="str">
        <f>VLOOKUP(LD_01[[#This Row],[DOCUMENTO]],_xlfn.SORTBY(ARQUIVOS_RECEBIDOS!$E$2:$F$5011,ARQUIVOS_RECEBIDOS!$F$2:$F$5011,-1),2,)</f>
        <v>R11</v>
      </c>
      <c r="C285" s="6" t="s">
        <v>4315</v>
      </c>
      <c r="D285" s="8" t="s">
        <v>4327</v>
      </c>
      <c r="E285" s="8" t="s">
        <v>4334</v>
      </c>
      <c r="F285" s="6" t="str">
        <f>_xlfn.XLOOKUP(LD_01[[#This Row],[DISCIPLINA]],'CLASSES DE PROJETOS'!$F$3:$F$37,'CLASSES DE PROJETOS'!$C$3:$C$37)</f>
        <v>TE</v>
      </c>
      <c r="G285" t="str">
        <f>_xlfn.TEXTJOIN("/",TRUE,"MSV-163MS-"&amp;LD_01[[#This Row],[TRECHO]],_xlfn.XLOOKUP(LD_01[[#This Row],[SIGLA]],'CLASSES DE PROJETOS'!$C$3:$C$37,'CLASSES DE PROJETOS'!$E$3:$E$37))</f>
        <v>MSV-163MS-510-511/32.TE</v>
      </c>
      <c r="H285" s="6" t="str" cm="1">
        <f t="array" ref="H285">_xlfn.TEXTJOIN(",",TRUE,_xlfn._xlws.FILTER(ARQUIVOS[ARQUIVO],(ARQUIVOS[DOCUMENTO]=LD_01[[#This Row],[DOCUMENTO]])*(ARQUIVOS[REVISÃO]=LD_01[[#This Row],[REVISÃO]])*(ARQUIVOS[EXTENSÃO]="pdf")))</f>
        <v>MSV-163MS-510-511-ACA-EXE-MC-G1-001-R11.pdf</v>
      </c>
      <c r="I285" s="6" t="str" cm="1">
        <f t="array" ref="I285">_xlfn.TEXTJOIN(", ",TRUE,_xlfn.UNIQUE(_xlfn._xlws.FILTER(ARQUIVOS_RECEBIDOS!$F$2:$F$5011,ARQUIVOS_RECEBIDOS!$E$2:$E$5011=LD_01[[#This Row],[DOCUMENTO]])))</f>
        <v>R11</v>
      </c>
      <c r="J285" s="13" cm="1">
        <f t="array" ref="J285">_xlfn.UNIQUE(_xlfn._xlws.FILTER(ARQUIVOS[DATA RECEBIMENTO],(ARQUIVOS[DOCUMENTO]=LD_01[[#This Row],[DOCUMENTO]])*(ARQUIVOS[REVISÃO]=LD_01[[#This Row],[REVISÃO]])))</f>
        <v>45838</v>
      </c>
      <c r="K2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01/MSV-163MS-510-511/32.TE/MSV-163MS-510-511-ACA-EXE-MC-G1-001-R11.pdf</v>
      </c>
      <c r="L285" s="6" t="str">
        <f>LD_01[[#This Row],[PASTA]]&amp;"/"&amp;LD_01[[#This Row],[ARQUIVO]]</f>
        <v>MSV-163MS-510-511/32.TE/MSV-163MS-510-511-ACA-EXE-MC-G1-001-R11.pdf</v>
      </c>
    </row>
    <row r="286" spans="1:12" ht="28.8" x14ac:dyDescent="0.3">
      <c r="A286" s="6" t="s">
        <v>3053</v>
      </c>
      <c r="B286" s="6" t="str">
        <f>VLOOKUP(LD_01[[#This Row],[DOCUMENTO]],_xlfn.SORTBY(ARQUIVOS_RECEBIDOS!$E$2:$F$5011,ARQUIVOS_RECEBIDOS!$F$2:$F$5011,-1),2,)</f>
        <v>R04</v>
      </c>
      <c r="C286" s="6" t="s">
        <v>4315</v>
      </c>
      <c r="D286" s="8" t="s">
        <v>4085</v>
      </c>
      <c r="E286" s="8" t="s">
        <v>4146</v>
      </c>
      <c r="F286" s="6" t="str">
        <f>_xlfn.XLOOKUP(LD_01[[#This Row],[DISCIPLINA]],'CLASSES DE PROJETOS'!$F$3:$F$37,'CLASSES DE PROJETOS'!$C$3:$C$37)</f>
        <v>DR</v>
      </c>
      <c r="G286" t="str">
        <f>_xlfn.TEXTJOIN("/",TRUE,"MSV-163MS-"&amp;LD_01[[#This Row],[TRECHO]],_xlfn.XLOOKUP(LD_01[[#This Row],[SIGLA]],'CLASSES DE PROJETOS'!$C$3:$C$37,'CLASSES DE PROJETOS'!$E$3:$E$37))</f>
        <v>MSV-163MS-510-511/10.DR</v>
      </c>
      <c r="H286" s="6" t="str" cm="1">
        <f t="array" ref="H286">_xlfn.TEXTJOIN(",",TRUE,_xlfn._xlws.FILTER(ARQUIVOS[ARQUIVO],(ARQUIVOS[DOCUMENTO]=LD_01[[#This Row],[DOCUMENTO]])*(ARQUIVOS[REVISÃO]=LD_01[[#This Row],[REVISÃO]])*(ARQUIVOS[EXTENSÃO]="pdf")))</f>
        <v>MSV-163MS-510-511-ACA-EXE-MC-H2-001-R04.pdf</v>
      </c>
      <c r="I286" s="6" t="str" cm="1">
        <f t="array" ref="I286">_xlfn.TEXTJOIN(", ",TRUE,_xlfn.UNIQUE(_xlfn._xlws.FILTER(ARQUIVOS_RECEBIDOS!$F$2:$F$5011,ARQUIVOS_RECEBIDOS!$E$2:$E$5011=LD_01[[#This Row],[DOCUMENTO]])))</f>
        <v>R04</v>
      </c>
      <c r="J286" s="13" cm="1">
        <f t="array" ref="J286">_xlfn.UNIQUE(_xlfn._xlws.FILTER(ARQUIVOS[DATA RECEBIMENTO],(ARQUIVOS[DOCUMENTO]=LD_01[[#This Row],[DOCUMENTO]])*(ARQUIVOS[REVISÃO]=LD_01[[#This Row],[REVISÃO]])))</f>
        <v>45838</v>
      </c>
      <c r="K2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01/MSV-163MS-510-511/10.DR/MSV-163MS-510-511-ACA-EXE-MC-H2-001-R04.pdf</v>
      </c>
      <c r="L286" s="6" t="str">
        <f>LD_01[[#This Row],[PASTA]]&amp;"/"&amp;LD_01[[#This Row],[ARQUIVO]]</f>
        <v>MSV-163MS-510-511/10.DR/MSV-163MS-510-511-ACA-EXE-MC-H2-001-R04.pdf</v>
      </c>
    </row>
    <row r="287" spans="1:12" ht="43.2" x14ac:dyDescent="0.3">
      <c r="A287" s="6" t="s">
        <v>3072</v>
      </c>
      <c r="B287" s="6" t="str">
        <f>VLOOKUP(LD_01[[#This Row],[DOCUMENTO]],_xlfn.SORTBY(ARQUIVOS_RECEBIDOS!$E$2:$F$5011,ARQUIVOS_RECEBIDOS!$F$2:$F$5011,-1),2,)</f>
        <v>R03</v>
      </c>
      <c r="C287" s="6" t="s">
        <v>4315</v>
      </c>
      <c r="D287" s="8" t="s">
        <v>4192</v>
      </c>
      <c r="E287" s="8" t="s">
        <v>4342</v>
      </c>
      <c r="F287" s="6" t="str">
        <f>_xlfn.XLOOKUP(LD_01[[#This Row],[DISCIPLINA]],'CLASSES DE PROJETOS'!$F$3:$F$37,'CLASSES DE PROJETOS'!$C$3:$C$37)</f>
        <v>EL</v>
      </c>
      <c r="G287" t="str">
        <f>_xlfn.TEXTJOIN("/",TRUE,"MSV-163MS-"&amp;LD_01[[#This Row],[TRECHO]],_xlfn.XLOOKUP(LD_01[[#This Row],[SIGLA]],'CLASSES DE PROJETOS'!$C$3:$C$37,'CLASSES DE PROJETOS'!$E$3:$E$37))</f>
        <v>MSV-163MS-510-511/14.EL</v>
      </c>
      <c r="H287" s="6" t="str" cm="1">
        <f t="array" ref="H287">_xlfn.TEXTJOIN(",",TRUE,_xlfn._xlws.FILTER(ARQUIVOS[ARQUIVO],(ARQUIVOS[DOCUMENTO]=LD_01[[#This Row],[DOCUMENTO]])*(ARQUIVOS[REVISÃO]=LD_01[[#This Row],[REVISÃO]])*(ARQUIVOS[EXTENSÃO]="pdf")))</f>
        <v>MSV-163MS-510-511-ACA-EXE-MC-K2-001-R03.pdf</v>
      </c>
      <c r="I287" s="6" t="str" cm="1">
        <f t="array" ref="I287">_xlfn.TEXTJOIN(", ",TRUE,_xlfn.UNIQUE(_xlfn._xlws.FILTER(ARQUIVOS_RECEBIDOS!$F$2:$F$5011,ARQUIVOS_RECEBIDOS!$E$2:$E$5011=LD_01[[#This Row],[DOCUMENTO]])))</f>
        <v>R03</v>
      </c>
      <c r="J287" s="13" cm="1">
        <f t="array" ref="J287">_xlfn.UNIQUE(_xlfn._xlws.FILTER(ARQUIVOS[DATA RECEBIMENTO],(ARQUIVOS[DOCUMENTO]=LD_01[[#This Row],[DOCUMENTO]])*(ARQUIVOS[REVISÃO]=LD_01[[#This Row],[REVISÃO]])))</f>
        <v>45838</v>
      </c>
      <c r="K2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01/MSV-163MS-510-511/14.EL/MSV-163MS-510-511-ACA-EXE-MC-K2-001-R03.pdf</v>
      </c>
      <c r="L287" s="6" t="str">
        <f>LD_01[[#This Row],[PASTA]]&amp;"/"&amp;LD_01[[#This Row],[ARQUIVO]]</f>
        <v>MSV-163MS-510-511/14.EL/MSV-163MS-510-511-ACA-EXE-MC-K2-001-R03.pdf</v>
      </c>
    </row>
    <row r="288" spans="1:12" ht="43.2" x14ac:dyDescent="0.3">
      <c r="A288" s="6" t="s">
        <v>3073</v>
      </c>
      <c r="B288" s="6" t="str">
        <f>VLOOKUP(LD_01[[#This Row],[DOCUMENTO]],_xlfn.SORTBY(ARQUIVOS_RECEBIDOS!$E$2:$F$5011,ARQUIVOS_RECEBIDOS!$F$2:$F$5011,-1),2,)</f>
        <v>R02</v>
      </c>
      <c r="C288" s="6" t="s">
        <v>4315</v>
      </c>
      <c r="D288" s="8" t="s">
        <v>4193</v>
      </c>
      <c r="E288" s="8" t="s">
        <v>4342</v>
      </c>
      <c r="F288" s="6" t="str">
        <f>_xlfn.XLOOKUP(LD_01[[#This Row],[DISCIPLINA]],'CLASSES DE PROJETOS'!$F$3:$F$37,'CLASSES DE PROJETOS'!$C$3:$C$37)</f>
        <v>EL</v>
      </c>
      <c r="G288" t="str">
        <f>_xlfn.TEXTJOIN("/",TRUE,"MSV-163MS-"&amp;LD_01[[#This Row],[TRECHO]],_xlfn.XLOOKUP(LD_01[[#This Row],[SIGLA]],'CLASSES DE PROJETOS'!$C$3:$C$37,'CLASSES DE PROJETOS'!$E$3:$E$37))</f>
        <v>MSV-163MS-510-511/14.EL</v>
      </c>
      <c r="H288" s="6" t="str" cm="1">
        <f t="array" ref="H288">_xlfn.TEXTJOIN(",",TRUE,_xlfn._xlws.FILTER(ARQUIVOS[ARQUIVO],(ARQUIVOS[DOCUMENTO]=LD_01[[#This Row],[DOCUMENTO]])*(ARQUIVOS[REVISÃO]=LD_01[[#This Row],[REVISÃO]])*(ARQUIVOS[EXTENSÃO]="pdf")))</f>
        <v>MSV-163MS-510-511-ACA-EXE-MC-K2-002-R02.pdf</v>
      </c>
      <c r="I288" s="6" t="str" cm="1">
        <f t="array" ref="I288">_xlfn.TEXTJOIN(", ",TRUE,_xlfn.UNIQUE(_xlfn._xlws.FILTER(ARQUIVOS_RECEBIDOS!$F$2:$F$5011,ARQUIVOS_RECEBIDOS!$E$2:$E$5011=LD_01[[#This Row],[DOCUMENTO]])))</f>
        <v>R01, R02</v>
      </c>
      <c r="J288" s="13" cm="1">
        <f t="array" ref="J288">_xlfn.UNIQUE(_xlfn._xlws.FILTER(ARQUIVOS[DATA RECEBIMENTO],(ARQUIVOS[DOCUMENTO]=LD_01[[#This Row],[DOCUMENTO]])*(ARQUIVOS[REVISÃO]=LD_01[[#This Row],[REVISÃO]])))</f>
        <v>45895</v>
      </c>
      <c r="K2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01/MSV-163MS-510-511/14.EL/MSV-163MS-510-511-ACA-EXE-MC-K2-002-R02.pdf</v>
      </c>
      <c r="L288" s="6" t="str">
        <f>LD_01[[#This Row],[PASTA]]&amp;"/"&amp;LD_01[[#This Row],[ARQUIVO]]</f>
        <v>MSV-163MS-510-511/14.EL/MSV-163MS-510-511-ACA-EXE-MC-K2-002-R02.pdf</v>
      </c>
    </row>
    <row r="289" spans="1:12" ht="28.8" x14ac:dyDescent="0.3">
      <c r="A289" s="6" t="s">
        <v>3054</v>
      </c>
      <c r="B289" s="6" t="str">
        <f>VLOOKUP(LD_01[[#This Row],[DOCUMENTO]],_xlfn.SORTBY(ARQUIVOS_RECEBIDOS!$E$2:$F$5011,ARQUIVOS_RECEBIDOS!$F$2:$F$5011,-1),2,)</f>
        <v>R01</v>
      </c>
      <c r="C289" s="6" t="s">
        <v>4315</v>
      </c>
      <c r="D289" s="8" t="s">
        <v>4086</v>
      </c>
      <c r="E289" s="8" t="s">
        <v>4146</v>
      </c>
      <c r="F289" s="6" t="str">
        <f>_xlfn.XLOOKUP(LD_01[[#This Row],[DISCIPLINA]],'CLASSES DE PROJETOS'!$F$3:$F$37,'CLASSES DE PROJETOS'!$C$3:$C$37)</f>
        <v>DR</v>
      </c>
      <c r="G289" t="str">
        <f>_xlfn.TEXTJOIN("/",TRUE,"MSV-163MS-"&amp;LD_01[[#This Row],[TRECHO]],_xlfn.XLOOKUP(LD_01[[#This Row],[SIGLA]],'CLASSES DE PROJETOS'!$C$3:$C$37,'CLASSES DE PROJETOS'!$E$3:$E$37))</f>
        <v>MSV-163MS-510-511/10.DR</v>
      </c>
      <c r="H289" s="6" t="str" cm="1">
        <f t="array" ref="H289">_xlfn.TEXTJOIN(",",TRUE,_xlfn._xlws.FILTER(ARQUIVOS[ARQUIVO],(ARQUIVOS[DOCUMENTO]=LD_01[[#This Row],[DOCUMENTO]])*(ARQUIVOS[REVISÃO]=LD_01[[#This Row],[REVISÃO]])*(ARQUIVOS[EXTENSÃO]="pdf")))</f>
        <v>MSV-163MS-510-511-ACA-EXE-MD-H1-001.R01.pdf</v>
      </c>
      <c r="I289" s="6" t="str" cm="1">
        <f t="array" ref="I289">_xlfn.TEXTJOIN(", ",TRUE,_xlfn.UNIQUE(_xlfn._xlws.FILTER(ARQUIVOS_RECEBIDOS!$F$2:$F$5011,ARQUIVOS_RECEBIDOS!$E$2:$E$5011=LD_01[[#This Row],[DOCUMENTO]])))</f>
        <v>R01</v>
      </c>
      <c r="J289" s="13" cm="1">
        <f t="array" ref="J289">_xlfn.UNIQUE(_xlfn._xlws.FILTER(ARQUIVOS[DATA RECEBIMENTO],(ARQUIVOS[DOCUMENTO]=LD_01[[#This Row],[DOCUMENTO]])*(ARQUIVOS[REVISÃO]=LD_01[[#This Row],[REVISÃO]])))</f>
        <v>45838</v>
      </c>
      <c r="K2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01/MSV-163MS-510-511/10.DR/MSV-163MS-510-511-ACA-EXE-MD-H1-001.R01.pdf</v>
      </c>
      <c r="L289" s="6" t="str">
        <f>LD_01[[#This Row],[PASTA]]&amp;"/"&amp;LD_01[[#This Row],[ARQUIVO]]</f>
        <v>MSV-163MS-510-511/10.DR/MSV-163MS-510-511-ACA-EXE-MD-H1-001.R01.pdf</v>
      </c>
    </row>
    <row r="290" spans="1:12" x14ac:dyDescent="0.3">
      <c r="A290" s="6" t="s">
        <v>3065</v>
      </c>
      <c r="B290" s="6" t="str">
        <f>VLOOKUP(LD_01[[#This Row],[DOCUMENTO]],_xlfn.SORTBY(ARQUIVOS_RECEBIDOS!$E$2:$F$5011,ARQUIVOS_RECEBIDOS!$F$2:$F$5011,-1),2,)</f>
        <v>R04</v>
      </c>
      <c r="C290" s="6" t="s">
        <v>4315</v>
      </c>
      <c r="D290" s="8" t="s">
        <v>4094</v>
      </c>
      <c r="E290" s="8" t="s">
        <v>4147</v>
      </c>
      <c r="F290" s="6" t="str">
        <f>_xlfn.XLOOKUP(LD_01[[#This Row],[DISCIPLINA]],'CLASSES DE PROJETOS'!$F$3:$F$37,'CLASSES DE PROJETOS'!$C$3:$C$37)</f>
        <v>PV</v>
      </c>
      <c r="G290" t="str">
        <f>_xlfn.TEXTJOIN("/",TRUE,"MSV-163MS-"&amp;LD_01[[#This Row],[TRECHO]],_xlfn.XLOOKUP(LD_01[[#This Row],[SIGLA]],'CLASSES DE PROJETOS'!$C$3:$C$37,'CLASSES DE PROJETOS'!$E$3:$E$37))</f>
        <v>MSV-163MS-510-511/28.PV</v>
      </c>
      <c r="H290" s="6" t="str" cm="1">
        <f t="array" ref="H290">_xlfn.TEXTJOIN(",",TRUE,_xlfn._xlws.FILTER(ARQUIVOS[ARQUIVO],(ARQUIVOS[DOCUMENTO]=LD_01[[#This Row],[DOCUMENTO]])*(ARQUIVOS[REVISÃO]=LD_01[[#This Row],[REVISÃO]])*(ARQUIVOS[EXTENSÃO]="pdf")))</f>
        <v>MSV-163MS-510-511-ACA-EXE-MD-I2-001-R04.pdf</v>
      </c>
      <c r="I290" s="6" t="str" cm="1">
        <f t="array" ref="I290">_xlfn.TEXTJOIN(", ",TRUE,_xlfn.UNIQUE(_xlfn._xlws.FILTER(ARQUIVOS_RECEBIDOS!$F$2:$F$5011,ARQUIVOS_RECEBIDOS!$E$2:$E$5011=LD_01[[#This Row],[DOCUMENTO]])))</f>
        <v>R04</v>
      </c>
      <c r="J290" s="13" cm="1">
        <f t="array" ref="J290">_xlfn.UNIQUE(_xlfn._xlws.FILTER(ARQUIVOS[DATA RECEBIMENTO],(ARQUIVOS[DOCUMENTO]=LD_01[[#This Row],[DOCUMENTO]])*(ARQUIVOS[REVISÃO]=LD_01[[#This Row],[REVISÃO]])))</f>
        <v>45838</v>
      </c>
      <c r="K2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01/MSV-163MS-510-511/28.PV/MSV-163MS-510-511-ACA-EXE-MD-I2-001-R04.pdf</v>
      </c>
      <c r="L290" s="6" t="str">
        <f>LD_01[[#This Row],[PASTA]]&amp;"/"&amp;LD_01[[#This Row],[ARQUIVO]]</f>
        <v>MSV-163MS-510-511/28.PV/MSV-163MS-510-511-ACA-EXE-MD-I2-001-R04.pdf</v>
      </c>
    </row>
    <row r="291" spans="1:12" ht="28.8" x14ac:dyDescent="0.3">
      <c r="A291" s="6" t="s">
        <v>4065</v>
      </c>
      <c r="B291" s="6" t="str">
        <f>VLOOKUP(LD_01[[#This Row],[DOCUMENTO]],_xlfn.SORTBY(ARQUIVOS_RECEBIDOS!$E$2:$F$5011,ARQUIVOS_RECEBIDOS!$F$2:$F$5011,-1),2,)</f>
        <v>R00</v>
      </c>
      <c r="C291" s="6" t="s">
        <v>4315</v>
      </c>
      <c r="D291" s="8" t="s">
        <v>4249</v>
      </c>
      <c r="E291" s="8" t="s">
        <v>4335</v>
      </c>
      <c r="F291" s="6" t="str">
        <f>_xlfn.XLOOKUP(LD_01[[#This Row],[DISCIPLINA]],'CLASSES DE PROJETOS'!$F$3:$F$37,'CLASSES DE PROJETOS'!$C$3:$C$37)</f>
        <v>SI</v>
      </c>
      <c r="G291" t="str">
        <f>_xlfn.TEXTJOIN("/",TRUE,"MSV-163MS-"&amp;LD_01[[#This Row],[TRECHO]],_xlfn.XLOOKUP(LD_01[[#This Row],[SIGLA]],'CLASSES DE PROJETOS'!$C$3:$C$37,'CLASSES DE PROJETOS'!$E$3:$E$37))</f>
        <v>MSV-163MS-510-511/31.SI</v>
      </c>
      <c r="H291" s="6" t="str" cm="1">
        <f t="array" ref="H291">_xlfn.TEXTJOIN(",",TRUE,_xlfn._xlws.FILTER(ARQUIVOS[ARQUIVO],(ARQUIVOS[DOCUMENTO]=LD_01[[#This Row],[DOCUMENTO]])*(ARQUIVOS[REVISÃO]=LD_01[[#This Row],[REVISÃO]])*(ARQUIVOS[EXTENSÃO]="pdf")))</f>
        <v>MSV-163MS-510-511-ACA-EXE-MD-J1-001-R00.pdf</v>
      </c>
      <c r="I291" s="6" t="str" cm="1">
        <f t="array" ref="I291">_xlfn.TEXTJOIN(", ",TRUE,_xlfn.UNIQUE(_xlfn._xlws.FILTER(ARQUIVOS_RECEBIDOS!$F$2:$F$5011,ARQUIVOS_RECEBIDOS!$E$2:$E$5011=LD_01[[#This Row],[DOCUMENTO]])))</f>
        <v>R00</v>
      </c>
      <c r="J291" s="13" cm="1">
        <f t="array" ref="J291">_xlfn.UNIQUE(_xlfn._xlws.FILTER(ARQUIVOS[DATA RECEBIMENTO],(ARQUIVOS[DOCUMENTO]=LD_01[[#This Row],[DOCUMENTO]])*(ARQUIVOS[REVISÃO]=LD_01[[#This Row],[REVISÃO]])))</f>
        <v>45895</v>
      </c>
      <c r="K2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01/MSV-163MS-510-511/31.SI/MSV-163MS-510-511-ACA-EXE-MD-J1-001-R00.pdf</v>
      </c>
      <c r="L291" s="6" t="str">
        <f>LD_01[[#This Row],[PASTA]]&amp;"/"&amp;LD_01[[#This Row],[ARQUIVO]]</f>
        <v>MSV-163MS-510-511/31.SI/MSV-163MS-510-511-ACA-EXE-MD-J1-001-R00.pdf</v>
      </c>
    </row>
    <row r="292" spans="1:12" ht="43.2" x14ac:dyDescent="0.3">
      <c r="A292" s="6" t="s">
        <v>3074</v>
      </c>
      <c r="B292" s="6" t="str">
        <f>VLOOKUP(LD_01[[#This Row],[DOCUMENTO]],_xlfn.SORTBY(ARQUIVOS_RECEBIDOS!$E$2:$F$5011,ARQUIVOS_RECEBIDOS!$F$2:$F$5011,-1),2,)</f>
        <v>R03</v>
      </c>
      <c r="C292" s="6" t="s">
        <v>4315</v>
      </c>
      <c r="D292" s="8" t="s">
        <v>4194</v>
      </c>
      <c r="E292" s="8" t="s">
        <v>4342</v>
      </c>
      <c r="F292" s="6" t="str">
        <f>_xlfn.XLOOKUP(LD_01[[#This Row],[DISCIPLINA]],'CLASSES DE PROJETOS'!$F$3:$F$37,'CLASSES DE PROJETOS'!$C$3:$C$37)</f>
        <v>EL</v>
      </c>
      <c r="G292" t="str">
        <f>_xlfn.TEXTJOIN("/",TRUE,"MSV-163MS-"&amp;LD_01[[#This Row],[TRECHO]],_xlfn.XLOOKUP(LD_01[[#This Row],[SIGLA]],'CLASSES DE PROJETOS'!$C$3:$C$37,'CLASSES DE PROJETOS'!$E$3:$E$37))</f>
        <v>MSV-163MS-510-511/14.EL</v>
      </c>
      <c r="H292" s="6" t="str" cm="1">
        <f t="array" ref="H292">_xlfn.TEXTJOIN(",",TRUE,_xlfn._xlws.FILTER(ARQUIVOS[ARQUIVO],(ARQUIVOS[DOCUMENTO]=LD_01[[#This Row],[DOCUMENTO]])*(ARQUIVOS[REVISÃO]=LD_01[[#This Row],[REVISÃO]])*(ARQUIVOS[EXTENSÃO]="pdf")))</f>
        <v>MSV-163MS-510-511-ACA-EXE-MD-K2-001-R03.pdf</v>
      </c>
      <c r="I292" s="6" t="str" cm="1">
        <f t="array" ref="I292">_xlfn.TEXTJOIN(", ",TRUE,_xlfn.UNIQUE(_xlfn._xlws.FILTER(ARQUIVOS_RECEBIDOS!$F$2:$F$5011,ARQUIVOS_RECEBIDOS!$E$2:$E$5011=LD_01[[#This Row],[DOCUMENTO]])))</f>
        <v>R01, R03</v>
      </c>
      <c r="J292" s="13" cm="1">
        <f t="array" ref="J292">_xlfn.UNIQUE(_xlfn._xlws.FILTER(ARQUIVOS[DATA RECEBIMENTO],(ARQUIVOS[DOCUMENTO]=LD_01[[#This Row],[DOCUMENTO]])*(ARQUIVOS[REVISÃO]=LD_01[[#This Row],[REVISÃO]])))</f>
        <v>45946</v>
      </c>
      <c r="K2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01/MSV-163MS-510-511/14.EL/MSV-163MS-510-511-ACA-EXE-MD-K2-001-R03.pdf</v>
      </c>
      <c r="L292" s="6" t="str">
        <f>LD_01[[#This Row],[PASTA]]&amp;"/"&amp;LD_01[[#This Row],[ARQUIVO]]</f>
        <v>MSV-163MS-510-511/14.EL/MSV-163MS-510-511-ACA-EXE-MD-K2-001-R03.pdf</v>
      </c>
    </row>
    <row r="293" spans="1:12" ht="28.8" x14ac:dyDescent="0.3">
      <c r="A293" s="6" t="s">
        <v>3093</v>
      </c>
      <c r="B293" s="6" t="str">
        <f>VLOOKUP(LD_01[[#This Row],[DOCUMENTO]],_xlfn.SORTBY(ARQUIVOS_RECEBIDOS!$E$2:$F$5011,ARQUIVOS_RECEBIDOS!$F$2:$F$5011,-1),2,)</f>
        <v>R00</v>
      </c>
      <c r="C293" s="6" t="s">
        <v>4315</v>
      </c>
      <c r="D293" s="8" t="s">
        <v>4173</v>
      </c>
      <c r="E293" s="8" t="s">
        <v>4338</v>
      </c>
      <c r="F293" s="6" t="str">
        <f>_xlfn.XLOOKUP(LD_01[[#This Row],[DISCIPLINA]],'CLASSES DE PROJETOS'!$F$3:$F$37,'CLASSES DE PROJETOS'!$C$3:$C$37)</f>
        <v>PA</v>
      </c>
      <c r="G293" t="str">
        <f>_xlfn.TEXTJOIN("/",TRUE,"MSV-163MS-"&amp;LD_01[[#This Row],[TRECHO]],_xlfn.XLOOKUP(LD_01[[#This Row],[SIGLA]],'CLASSES DE PROJETOS'!$C$3:$C$37,'CLASSES DE PROJETOS'!$E$3:$E$37))</f>
        <v>MSV-163MS-510-511/27.PA</v>
      </c>
      <c r="H293" s="6" t="str" cm="1">
        <f t="array" ref="H293">_xlfn.TEXTJOIN(",",TRUE,_xlfn._xlws.FILTER(ARQUIVOS[ARQUIVO],(ARQUIVOS[DOCUMENTO]=LD_01[[#This Row],[DOCUMENTO]])*(ARQUIVOS[REVISÃO]=LD_01[[#This Row],[REVISÃO]])*(ARQUIVOS[EXTENSÃO]="pdf")))</f>
        <v>MSV-163MS-510-511-ACA-EXE-MD-N2-001-R00.pdf</v>
      </c>
      <c r="I293" s="6" t="str" cm="1">
        <f t="array" ref="I293">_xlfn.TEXTJOIN(", ",TRUE,_xlfn.UNIQUE(_xlfn._xlws.FILTER(ARQUIVOS_RECEBIDOS!$F$2:$F$5011,ARQUIVOS_RECEBIDOS!$E$2:$E$5011=LD_01[[#This Row],[DOCUMENTO]])))</f>
        <v>R00</v>
      </c>
      <c r="J293" s="13" cm="1">
        <f t="array" ref="J293">_xlfn.UNIQUE(_xlfn._xlws.FILTER(ARQUIVOS[DATA RECEBIMENTO],(ARQUIVOS[DOCUMENTO]=LD_01[[#This Row],[DOCUMENTO]])*(ARQUIVOS[REVISÃO]=LD_01[[#This Row],[REVISÃO]])))</f>
        <v>45838</v>
      </c>
      <c r="K2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01/MSV-163MS-510-511/27.PA/MSV-163MS-510-511-ACA-EXE-MD-N2-001-R00.pdf</v>
      </c>
      <c r="L293" s="6" t="str">
        <f>LD_01[[#This Row],[PASTA]]&amp;"/"&amp;LD_01[[#This Row],[ARQUIVO]]</f>
        <v>MSV-163MS-510-511/27.PA/MSV-163MS-510-511-ACA-EXE-MD-N2-001-R00.pdf</v>
      </c>
    </row>
    <row r="294" spans="1:12" ht="28.8" x14ac:dyDescent="0.3">
      <c r="A294" s="6" t="s">
        <v>3090</v>
      </c>
      <c r="B294" s="6" t="str">
        <f>VLOOKUP(LD_01[[#This Row],[DOCUMENTO]],_xlfn.SORTBY(ARQUIVOS_RECEBIDOS!$E$2:$F$5011,ARQUIVOS_RECEBIDOS!$F$2:$F$5011,-1),2,)</f>
        <v>R00</v>
      </c>
      <c r="C294" s="6" t="s">
        <v>4315</v>
      </c>
      <c r="D294" s="8" t="s">
        <v>4171</v>
      </c>
      <c r="E294" s="8" t="s">
        <v>4148</v>
      </c>
      <c r="F294" s="6" t="str">
        <f>_xlfn.XLOOKUP(LD_01[[#This Row],[DISCIPLINA]],'CLASSES DE PROJETOS'!$F$3:$F$37,'CLASSES DE PROJETOS'!$C$3:$C$37)</f>
        <v>DV</v>
      </c>
      <c r="G294" t="str">
        <f>_xlfn.TEXTJOIN("/",TRUE,"MSV-163MS-"&amp;LD_01[[#This Row],[TRECHO]],_xlfn.XLOOKUP(LD_01[[#This Row],[SIGLA]],'CLASSES DE PROJETOS'!$C$3:$C$37,'CLASSES DE PROJETOS'!$E$3:$E$37))</f>
        <v>MSV-163MS-510-511/12.DV</v>
      </c>
      <c r="H294" s="6" t="str" cm="1">
        <f t="array" ref="H294">_xlfn.TEXTJOIN(",",TRUE,_xlfn._xlws.FILTER(ARQUIVOS[ARQUIVO],(ARQUIVOS[DOCUMENTO]=LD_01[[#This Row],[DOCUMENTO]])*(ARQUIVOS[REVISÃO]=LD_01[[#This Row],[REVISÃO]])*(ARQUIVOS[EXTENSÃO]="pdf")))</f>
        <v>MSV-163MS-510-511-ACA-EXE-MD-O2-001-R00.pdf</v>
      </c>
      <c r="I294" s="6" t="str" cm="1">
        <f t="array" ref="I294">_xlfn.TEXTJOIN(", ",TRUE,_xlfn.UNIQUE(_xlfn._xlws.FILTER(ARQUIVOS_RECEBIDOS!$F$2:$F$5011,ARQUIVOS_RECEBIDOS!$E$2:$E$5011=LD_01[[#This Row],[DOCUMENTO]])))</f>
        <v>R00</v>
      </c>
      <c r="J294" s="13" cm="1">
        <f t="array" ref="J294">_xlfn.UNIQUE(_xlfn._xlws.FILTER(ARQUIVOS[DATA RECEBIMENTO],(ARQUIVOS[DOCUMENTO]=LD_01[[#This Row],[DOCUMENTO]])*(ARQUIVOS[REVISÃO]=LD_01[[#This Row],[REVISÃO]])))</f>
        <v>45838</v>
      </c>
      <c r="K2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01/MSV-163MS-510-511/12.DV/MSV-163MS-510-511-ACA-EXE-MD-O2-001-R00.pdf</v>
      </c>
      <c r="L294" s="6" t="str">
        <f>LD_01[[#This Row],[PASTA]]&amp;"/"&amp;LD_01[[#This Row],[ARQUIVO]]</f>
        <v>MSV-163MS-510-511/12.DV/MSV-163MS-510-511-ACA-EXE-MD-O2-001-R00.pdf</v>
      </c>
    </row>
    <row r="295" spans="1:12" x14ac:dyDescent="0.3">
      <c r="A295" s="6" t="s">
        <v>3066</v>
      </c>
      <c r="B295" s="6" t="str">
        <f>VLOOKUP(LD_01[[#This Row],[DOCUMENTO]],_xlfn.SORTBY(ARQUIVOS_RECEBIDOS!$E$2:$F$5011,ARQUIVOS_RECEBIDOS!$F$2:$F$5011,-1),2,)</f>
        <v>R05</v>
      </c>
      <c r="C295" s="6" t="s">
        <v>4315</v>
      </c>
      <c r="D295" s="8" t="s">
        <v>4095</v>
      </c>
      <c r="E295" s="8" t="s">
        <v>4147</v>
      </c>
      <c r="F295" s="6" t="str">
        <f>_xlfn.XLOOKUP(LD_01[[#This Row],[DISCIPLINA]],'CLASSES DE PROJETOS'!$F$3:$F$37,'CLASSES DE PROJETOS'!$C$3:$C$37)</f>
        <v>PV</v>
      </c>
      <c r="G295" t="str">
        <f>_xlfn.TEXTJOIN("/",TRUE,"MSV-163MS-"&amp;LD_01[[#This Row],[TRECHO]],_xlfn.XLOOKUP(LD_01[[#This Row],[SIGLA]],'CLASSES DE PROJETOS'!$C$3:$C$37,'CLASSES DE PROJETOS'!$E$3:$E$37))</f>
        <v>MSV-163MS-510-511/28.PV</v>
      </c>
      <c r="H295" s="6" t="str" cm="1">
        <f t="array" ref="H295">_xlfn.TEXTJOIN(",",TRUE,_xlfn._xlws.FILTER(ARQUIVOS[ARQUIVO],(ARQUIVOS[DOCUMENTO]=LD_01[[#This Row],[DOCUMENTO]])*(ARQUIVOS[REVISÃO]=LD_01[[#This Row],[REVISÃO]])*(ARQUIVOS[EXTENSÃO]="pdf")))</f>
        <v>MSV-163MS-510-511-ACA-EXE-NS-C3-001-R05.pdf</v>
      </c>
      <c r="I295" s="6" t="str" cm="1">
        <f t="array" ref="I295">_xlfn.TEXTJOIN(", ",TRUE,_xlfn.UNIQUE(_xlfn._xlws.FILTER(ARQUIVOS_RECEBIDOS!$F$2:$F$5011,ARQUIVOS_RECEBIDOS!$E$2:$E$5011=LD_01[[#This Row],[DOCUMENTO]])))</f>
        <v>R04, R05</v>
      </c>
      <c r="J295" s="13" cm="1">
        <f t="array" ref="J295">_xlfn.UNIQUE(_xlfn._xlws.FILTER(ARQUIVOS[DATA RECEBIMENTO],(ARQUIVOS[DOCUMENTO]=LD_01[[#This Row],[DOCUMENTO]])*(ARQUIVOS[REVISÃO]=LD_01[[#This Row],[REVISÃO]])))</f>
        <v>45946</v>
      </c>
      <c r="K2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01/MSV-163MS-510-511/28.PV/MSV-163MS-510-511-ACA-EXE-NS-C3-001-R05.pdf</v>
      </c>
      <c r="L295" s="6" t="str">
        <f>LD_01[[#This Row],[PASTA]]&amp;"/"&amp;LD_01[[#This Row],[ARQUIVO]]</f>
        <v>MSV-163MS-510-511/28.PV/MSV-163MS-510-511-ACA-EXE-NS-C3-001-R05.pdf</v>
      </c>
    </row>
    <row r="296" spans="1:12" x14ac:dyDescent="0.3">
      <c r="A296" s="6" t="s">
        <v>3025</v>
      </c>
      <c r="B296" s="6" t="str">
        <f>VLOOKUP(LD_01[[#This Row],[DOCUMENTO]],_xlfn.SORTBY(ARQUIVOS_RECEBIDOS!$E$2:$F$5011,ARQUIVOS_RECEBIDOS!$F$2:$F$5011,-1),2,)</f>
        <v>R01</v>
      </c>
      <c r="C296" s="6" t="s">
        <v>4315</v>
      </c>
      <c r="D296" s="8" t="s">
        <v>4169</v>
      </c>
      <c r="E296" s="8" t="s">
        <v>4167</v>
      </c>
      <c r="F296" s="6" t="str">
        <f>_xlfn.XLOOKUP(LD_01[[#This Row],[DISCIPLINA]],'CLASSES DE PROJETOS'!$F$3:$F$37,'CLASSES DE PROJETOS'!$C$3:$C$37)</f>
        <v>TO</v>
      </c>
      <c r="G296" t="str">
        <f>_xlfn.TEXTJOIN("/",TRUE,"MSV-163MS-"&amp;LD_01[[#This Row],[TRECHO]],_xlfn.XLOOKUP(LD_01[[#This Row],[SIGLA]],'CLASSES DE PROJETOS'!$C$3:$C$37,'CLASSES DE PROJETOS'!$E$3:$E$37))</f>
        <v>MSV-163MS-510-511/33.TO</v>
      </c>
      <c r="H296" s="6" t="str" cm="1">
        <f t="array" ref="H296">_xlfn.TEXTJOIN(",",TRUE,_xlfn._xlws.FILTER(ARQUIVOS[ARQUIVO],(ARQUIVOS[DOCUMENTO]=LD_01[[#This Row],[DOCUMENTO]])*(ARQUIVOS[REVISÃO]=LD_01[[#This Row],[REVISÃO]])*(ARQUIVOS[EXTENSÃO]="pdf")))</f>
        <v>MSV-163MS-510-511-ACA-EXE-RT-C1-001-R01.pdf</v>
      </c>
      <c r="I296" s="6" t="str" cm="1">
        <f t="array" ref="I296">_xlfn.TEXTJOIN(", ",TRUE,_xlfn.UNIQUE(_xlfn._xlws.FILTER(ARQUIVOS_RECEBIDOS!$F$2:$F$5011,ARQUIVOS_RECEBIDOS!$E$2:$E$5011=LD_01[[#This Row],[DOCUMENTO]])))</f>
        <v>R01</v>
      </c>
      <c r="J296" s="13" cm="1">
        <f t="array" ref="J296">_xlfn.UNIQUE(_xlfn._xlws.FILTER(ARQUIVOS[DATA RECEBIMENTO],(ARQUIVOS[DOCUMENTO]=LD_01[[#This Row],[DOCUMENTO]])*(ARQUIVOS[REVISÃO]=LD_01[[#This Row],[REVISÃO]])))</f>
        <v>45838</v>
      </c>
      <c r="K2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01/MSV-163MS-510-511/33.TO/MSV-163MS-510-511-ACA-EXE-RT-C1-001-R01.pdf</v>
      </c>
      <c r="L296" s="6" t="str">
        <f>LD_01[[#This Row],[PASTA]]&amp;"/"&amp;LD_01[[#This Row],[ARQUIVO]]</f>
        <v>MSV-163MS-510-511/33.TO/MSV-163MS-510-511-ACA-EXE-RT-C1-001-R01.pdf</v>
      </c>
    </row>
    <row r="297" spans="1:12" ht="28.8" x14ac:dyDescent="0.3">
      <c r="A297" s="6" t="s">
        <v>3078</v>
      </c>
      <c r="B297" s="6" t="str">
        <f>VLOOKUP(LD_01[[#This Row],[DOCUMENTO]],_xlfn.SORTBY(ARQUIVOS_RECEBIDOS!$E$2:$F$5011,ARQUIVOS_RECEBIDOS!$F$2:$F$5011,-1),2,)</f>
        <v>R02</v>
      </c>
      <c r="C297" s="6" t="s">
        <v>4315</v>
      </c>
      <c r="D297" s="8" t="s">
        <v>4096</v>
      </c>
      <c r="E297" s="8" t="s">
        <v>4336</v>
      </c>
      <c r="F297" s="6" t="str">
        <f>_xlfn.XLOOKUP(LD_01[[#This Row],[DISCIPLINA]],'CLASSES DE PROJETOS'!$F$3:$F$37,'CLASSES DE PROJETOS'!$C$3:$C$37)</f>
        <v>GG</v>
      </c>
      <c r="G297" t="str">
        <f>_xlfn.TEXTJOIN("/",TRUE,"MSV-163MS-"&amp;LD_01[[#This Row],[TRECHO]],_xlfn.XLOOKUP(LD_01[[#This Row],[SIGLA]],'CLASSES DE PROJETOS'!$C$3:$C$37,'CLASSES DE PROJETOS'!$E$3:$E$37))</f>
        <v>MSV-163MS-510-511/19.GG</v>
      </c>
      <c r="H297" s="6" t="str" cm="1">
        <f t="array" ref="H297">_xlfn.TEXTJOIN(",",TRUE,_xlfn._xlws.FILTER(ARQUIVOS[ARQUIVO],(ARQUIVOS[DOCUMENTO]=LD_01[[#This Row],[DOCUMENTO]])*(ARQUIVOS[REVISÃO]=LD_01[[#This Row],[REVISÃO]])*(ARQUIVOS[EXTENSÃO]="pdf")))</f>
        <v>MSV-163MS-510-511-ACA-EXE-RT-D3-001-R02.pdf</v>
      </c>
      <c r="I297" s="6" t="str" cm="1">
        <f t="array" ref="I297">_xlfn.TEXTJOIN(", ",TRUE,_xlfn.UNIQUE(_xlfn._xlws.FILTER(ARQUIVOS_RECEBIDOS!$F$2:$F$5011,ARQUIVOS_RECEBIDOS!$E$2:$E$5011=LD_01[[#This Row],[DOCUMENTO]])))</f>
        <v>R02</v>
      </c>
      <c r="J297" s="13" cm="1">
        <f t="array" ref="J297">_xlfn.UNIQUE(_xlfn._xlws.FILTER(ARQUIVOS[DATA RECEBIMENTO],(ARQUIVOS[DOCUMENTO]=LD_01[[#This Row],[DOCUMENTO]])*(ARQUIVOS[REVISÃO]=LD_01[[#This Row],[REVISÃO]])))</f>
        <v>45838</v>
      </c>
      <c r="K2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01/MSV-163MS-510-511/19.GG/MSV-163MS-510-511-ACA-EXE-RT-D3-001-R02.pdf</v>
      </c>
      <c r="L297" s="6" t="str">
        <f>LD_01[[#This Row],[PASTA]]&amp;"/"&amp;LD_01[[#This Row],[ARQUIVO]]</f>
        <v>MSV-163MS-510-511/19.GG/MSV-163MS-510-511-ACA-EXE-RT-D3-001-R02.pdf</v>
      </c>
    </row>
    <row r="298" spans="1:12" ht="28.8" x14ac:dyDescent="0.3">
      <c r="A298" s="6" t="s">
        <v>3079</v>
      </c>
      <c r="B298" s="6" t="str">
        <f>VLOOKUP(LD_01[[#This Row],[DOCUMENTO]],_xlfn.SORTBY(ARQUIVOS_RECEBIDOS!$E$2:$F$5011,ARQUIVOS_RECEBIDOS!$F$2:$F$5011,-1),2,)</f>
        <v>R00</v>
      </c>
      <c r="C298" s="6" t="s">
        <v>4315</v>
      </c>
      <c r="D298" s="8" t="s">
        <v>4107</v>
      </c>
      <c r="E298" s="8" t="s">
        <v>4336</v>
      </c>
      <c r="F298" s="6" t="str">
        <f>_xlfn.XLOOKUP(LD_01[[#This Row],[DISCIPLINA]],'CLASSES DE PROJETOS'!$F$3:$F$37,'CLASSES DE PROJETOS'!$C$3:$C$37)</f>
        <v>GG</v>
      </c>
      <c r="G298" t="str">
        <f>_xlfn.TEXTJOIN("/",TRUE,"MSV-163MS-"&amp;LD_01[[#This Row],[TRECHO]],_xlfn.XLOOKUP(LD_01[[#This Row],[SIGLA]],'CLASSES DE PROJETOS'!$C$3:$C$37,'CLASSES DE PROJETOS'!$E$3:$E$37))</f>
        <v>MSV-163MS-510-511/19.GG</v>
      </c>
      <c r="H298" s="6" t="str" cm="1">
        <f t="array" ref="H298">_xlfn.TEXTJOIN(",",TRUE,_xlfn._xlws.FILTER(ARQUIVOS[ARQUIVO],(ARQUIVOS[DOCUMENTO]=LD_01[[#This Row],[DOCUMENTO]])*(ARQUIVOS[REVISÃO]=LD_01[[#This Row],[REVISÃO]])*(ARQUIVOS[EXTENSÃO]="pdf")))</f>
        <v>MSV-163MS-510-511-ACA-EXE-RT-D3-101-R00.pdf</v>
      </c>
      <c r="I298" s="6" t="str" cm="1">
        <f t="array" ref="I298">_xlfn.TEXTJOIN(", ",TRUE,_xlfn.UNIQUE(_xlfn._xlws.FILTER(ARQUIVOS_RECEBIDOS!$F$2:$F$5011,ARQUIVOS_RECEBIDOS!$E$2:$E$5011=LD_01[[#This Row],[DOCUMENTO]])))</f>
        <v>R00</v>
      </c>
      <c r="J298" s="13" cm="1">
        <f t="array" ref="J298">_xlfn.UNIQUE(_xlfn._xlws.FILTER(ARQUIVOS[DATA RECEBIMENTO],(ARQUIVOS[DOCUMENTO]=LD_01[[#This Row],[DOCUMENTO]])*(ARQUIVOS[REVISÃO]=LD_01[[#This Row],[REVISÃO]])))</f>
        <v>45838</v>
      </c>
      <c r="K2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01/MSV-163MS-510-511/19.GG/MSV-163MS-510-511-ACA-EXE-RT-D3-101-R00.pdf</v>
      </c>
      <c r="L298" s="6" t="str">
        <f>LD_01[[#This Row],[PASTA]]&amp;"/"&amp;LD_01[[#This Row],[ARQUIVO]]</f>
        <v>MSV-163MS-510-511/19.GG/MSV-163MS-510-511-ACA-EXE-RT-D3-101-R00.pdf</v>
      </c>
    </row>
    <row r="299" spans="1:12" ht="28.8" x14ac:dyDescent="0.3">
      <c r="A299" s="6" t="s">
        <v>3080</v>
      </c>
      <c r="B299" s="6" t="str">
        <f>VLOOKUP(LD_01[[#This Row],[DOCUMENTO]],_xlfn.SORTBY(ARQUIVOS_RECEBIDOS!$E$2:$F$5011,ARQUIVOS_RECEBIDOS!$F$2:$F$5011,-1),2,)</f>
        <v>R00</v>
      </c>
      <c r="C299" s="6" t="s">
        <v>4315</v>
      </c>
      <c r="D299" s="8" t="s">
        <v>4195</v>
      </c>
      <c r="E299" s="8" t="s">
        <v>4336</v>
      </c>
      <c r="F299" s="6" t="str">
        <f>_xlfn.XLOOKUP(LD_01[[#This Row],[DISCIPLINA]],'CLASSES DE PROJETOS'!$F$3:$F$37,'CLASSES DE PROJETOS'!$C$3:$C$37)</f>
        <v>GG</v>
      </c>
      <c r="G299" t="str">
        <f>_xlfn.TEXTJOIN("/",TRUE,"MSV-163MS-"&amp;LD_01[[#This Row],[TRECHO]],_xlfn.XLOOKUP(LD_01[[#This Row],[SIGLA]],'CLASSES DE PROJETOS'!$C$3:$C$37,'CLASSES DE PROJETOS'!$E$3:$E$37))</f>
        <v>MSV-163MS-510-511/19.GG</v>
      </c>
      <c r="H299" s="6" t="str" cm="1">
        <f t="array" ref="H299">_xlfn.TEXTJOIN(",",TRUE,_xlfn._xlws.FILTER(ARQUIVOS[ARQUIVO],(ARQUIVOS[DOCUMENTO]=LD_01[[#This Row],[DOCUMENTO]])*(ARQUIVOS[REVISÃO]=LD_01[[#This Row],[REVISÃO]])*(ARQUIVOS[EXTENSÃO]="pdf")))</f>
        <v>MSV-163MS-510-511-ACA-EXE-RT-D3-201-R00.pdf</v>
      </c>
      <c r="I299" s="6" t="str" cm="1">
        <f t="array" ref="I299">_xlfn.TEXTJOIN(", ",TRUE,_xlfn.UNIQUE(_xlfn._xlws.FILTER(ARQUIVOS_RECEBIDOS!$F$2:$F$5011,ARQUIVOS_RECEBIDOS!$E$2:$E$5011=LD_01[[#This Row],[DOCUMENTO]])))</f>
        <v>R00</v>
      </c>
      <c r="J299" s="13" cm="1">
        <f t="array" ref="J299">_xlfn.UNIQUE(_xlfn._xlws.FILTER(ARQUIVOS[DATA RECEBIMENTO],(ARQUIVOS[DOCUMENTO]=LD_01[[#This Row],[DOCUMENTO]])*(ARQUIVOS[REVISÃO]=LD_01[[#This Row],[REVISÃO]])))</f>
        <v>45838</v>
      </c>
      <c r="K2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01/MSV-163MS-510-511/19.GG/MSV-163MS-510-511-ACA-EXE-RT-D3-201-R00.pdf</v>
      </c>
      <c r="L299" s="6" t="str">
        <f>LD_01[[#This Row],[PASTA]]&amp;"/"&amp;LD_01[[#This Row],[ARQUIVO]]</f>
        <v>MSV-163MS-510-511/19.GG/MSV-163MS-510-511-ACA-EXE-RT-D3-201-R00.pdf</v>
      </c>
    </row>
    <row r="300" spans="1:12" ht="28.8" x14ac:dyDescent="0.3">
      <c r="A300" s="6" t="s">
        <v>3094</v>
      </c>
      <c r="B300" s="6" t="str">
        <f>VLOOKUP(LD_01[[#This Row],[DOCUMENTO]],_xlfn.SORTBY(ARQUIVOS_RECEBIDOS!$E$2:$F$5011,ARQUIVOS_RECEBIDOS!$F$2:$F$5011,-1),2,)</f>
        <v>R00</v>
      </c>
      <c r="C300" s="6" t="s">
        <v>4315</v>
      </c>
      <c r="D300" s="8" t="s">
        <v>4177</v>
      </c>
      <c r="E300" s="8" t="s">
        <v>4339</v>
      </c>
      <c r="F300" s="6" t="str">
        <f>_xlfn.XLOOKUP(LD_01[[#This Row],[DISCIPLINA]],'CLASSES DE PROJETOS'!$F$3:$F$37,'CLASSES DE PROJETOS'!$C$3:$C$37)</f>
        <v>TR</v>
      </c>
      <c r="G300" t="str">
        <f>_xlfn.TEXTJOIN("/",TRUE,"MSV-163MS-"&amp;LD_01[[#This Row],[TRECHO]],_xlfn.XLOOKUP(LD_01[[#This Row],[SIGLA]],'CLASSES DE PROJETOS'!$C$3:$C$37,'CLASSES DE PROJETOS'!$E$3:$E$37))</f>
        <v>MSV-163MS-510-511/34.TR</v>
      </c>
      <c r="H300" s="6" t="str" cm="1">
        <f t="array" ref="H300">_xlfn.TEXTJOIN(",",TRUE,_xlfn._xlws.FILTER(ARQUIVOS[ARQUIVO],(ARQUIVOS[DOCUMENTO]=LD_01[[#This Row],[DOCUMENTO]])*(ARQUIVOS[REVISÃO]=LD_01[[#This Row],[REVISÃO]])*(ARQUIVOS[EXTENSÃO]="pdf")))</f>
        <v>MSV-163MS-510-511-ACA-EXE-RT-E1-001-R00.pdf</v>
      </c>
      <c r="I300" s="6" t="str" cm="1">
        <f t="array" ref="I300">_xlfn.TEXTJOIN(", ",TRUE,_xlfn.UNIQUE(_xlfn._xlws.FILTER(ARQUIVOS_RECEBIDOS!$F$2:$F$5011,ARQUIVOS_RECEBIDOS!$E$2:$E$5011=LD_01[[#This Row],[DOCUMENTO]])))</f>
        <v>R00</v>
      </c>
      <c r="J300" s="13" cm="1">
        <f t="array" ref="J300">_xlfn.UNIQUE(_xlfn._xlws.FILTER(ARQUIVOS[DATA RECEBIMENTO],(ARQUIVOS[DOCUMENTO]=LD_01[[#This Row],[DOCUMENTO]])*(ARQUIVOS[REVISÃO]=LD_01[[#This Row],[REVISÃO]])))</f>
        <v>45838</v>
      </c>
      <c r="K3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01/MSV-163MS-510-511/34.TR/MSV-163MS-510-511-ACA-EXE-RT-E1-001-R00.pdf</v>
      </c>
      <c r="L300" s="6" t="str">
        <f>LD_01[[#This Row],[PASTA]]&amp;"/"&amp;LD_01[[#This Row],[ARQUIVO]]</f>
        <v>MSV-163MS-510-511/34.TR/MSV-163MS-510-511-ACA-EXE-RT-E1-001-R00.pdf</v>
      </c>
    </row>
    <row r="301" spans="1:12" ht="28.8" x14ac:dyDescent="0.3">
      <c r="A301" s="6" t="s">
        <v>3031</v>
      </c>
      <c r="B301" s="6" t="str">
        <f>VLOOKUP(LD_01[[#This Row],[DOCUMENTO]],_xlfn.SORTBY(ARQUIVOS_RECEBIDOS!$E$2:$F$5011,ARQUIVOS_RECEBIDOS!$F$2:$F$5011,-1),2,)</f>
        <v>R02</v>
      </c>
      <c r="C301" s="6" t="s">
        <v>4315</v>
      </c>
      <c r="D301" s="8" t="s">
        <v>4263</v>
      </c>
      <c r="E301" s="8" t="s">
        <v>4145</v>
      </c>
      <c r="F301" s="6" t="str">
        <f>_xlfn.XLOOKUP(LD_01[[#This Row],[DISCIPLINA]],'CLASSES DE PROJETOS'!$F$3:$F$37,'CLASSES DE PROJETOS'!$C$3:$C$37)</f>
        <v>GE</v>
      </c>
      <c r="G301" t="str">
        <f>_xlfn.TEXTJOIN("/",TRUE,"MSV-163MS-"&amp;LD_01[[#This Row],[TRECHO]],_xlfn.XLOOKUP(LD_01[[#This Row],[SIGLA]],'CLASSES DE PROJETOS'!$C$3:$C$37,'CLASSES DE PROJETOS'!$E$3:$E$37))</f>
        <v>MSV-163MS-510-511/18.GE</v>
      </c>
      <c r="H301" s="6" t="str" cm="1">
        <f t="array" ref="H301">_xlfn.TEXTJOIN(",",TRUE,_xlfn._xlws.FILTER(ARQUIVOS[ARQUIVO],(ARQUIVOS[DOCUMENTO]=LD_01[[#This Row],[DOCUMENTO]])*(ARQUIVOS[REVISÃO]=LD_01[[#This Row],[REVISÃO]])*(ARQUIVOS[EXTENSÃO]="pdf")))</f>
        <v>MSV-163MS-510-511-ACA-EXE-RT-F1-001-R02.pdf</v>
      </c>
      <c r="I301" s="6" t="str" cm="1">
        <f t="array" ref="I301">_xlfn.TEXTJOIN(", ",TRUE,_xlfn.UNIQUE(_xlfn._xlws.FILTER(ARQUIVOS_RECEBIDOS!$F$2:$F$5011,ARQUIVOS_RECEBIDOS!$E$2:$E$5011=LD_01[[#This Row],[DOCUMENTO]])))</f>
        <v>R02</v>
      </c>
      <c r="J301" s="13" cm="1">
        <f t="array" ref="J301">_xlfn.UNIQUE(_xlfn._xlws.FILTER(ARQUIVOS[DATA RECEBIMENTO],(ARQUIVOS[DOCUMENTO]=LD_01[[#This Row],[DOCUMENTO]])*(ARQUIVOS[REVISÃO]=LD_01[[#This Row],[REVISÃO]])))</f>
        <v>45838</v>
      </c>
      <c r="K3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01/MSV-163MS-510-511/18.GE/MSV-163MS-510-511-ACA-EXE-RT-F1-001-R02.pdf</v>
      </c>
      <c r="L301" s="6" t="str">
        <f>LD_01[[#This Row],[PASTA]]&amp;"/"&amp;LD_01[[#This Row],[ARQUIVO]]</f>
        <v>MSV-163MS-510-511/18.GE/MSV-163MS-510-511-ACA-EXE-RT-F1-001-R02.pdf</v>
      </c>
    </row>
    <row r="302" spans="1:12" ht="28.8" x14ac:dyDescent="0.3">
      <c r="A302" s="6" t="s">
        <v>3083</v>
      </c>
      <c r="B302" s="6" t="str">
        <f>VLOOKUP(LD_01[[#This Row],[DOCUMENTO]],_xlfn.SORTBY(ARQUIVOS_RECEBIDOS!$E$2:$F$5011,ARQUIVOS_RECEBIDOS!$F$2:$F$5011,-1),2,)</f>
        <v>R00</v>
      </c>
      <c r="C302" s="6" t="s">
        <v>4315</v>
      </c>
      <c r="D302" s="8" t="s">
        <v>4170</v>
      </c>
      <c r="E302" s="8" t="s">
        <v>4337</v>
      </c>
      <c r="F302" s="6" t="str">
        <f>_xlfn.XLOOKUP(LD_01[[#This Row],[DISCIPLINA]],'CLASSES DE PROJETOS'!$F$3:$F$37,'CLASSES DE PROJETOS'!$C$3:$C$37)</f>
        <v>IN</v>
      </c>
      <c r="G302" t="str">
        <f>_xlfn.TEXTJOIN("/",TRUE,"MSV-163MS-"&amp;LD_01[[#This Row],[TRECHO]],_xlfn.XLOOKUP(LD_01[[#This Row],[SIGLA]],'CLASSES DE PROJETOS'!$C$3:$C$37,'CLASSES DE PROJETOS'!$E$3:$E$37))</f>
        <v>MSV-163MS-510-511/23.IN</v>
      </c>
      <c r="H302" s="6" t="str" cm="1">
        <f t="array" ref="H302">_xlfn.TEXTJOIN(",",TRUE,_xlfn._xlws.FILTER(ARQUIVOS[ARQUIVO],(ARQUIVOS[DOCUMENTO]=LD_01[[#This Row],[DOCUMENTO]])*(ARQUIVOS[REVISÃO]=LD_01[[#This Row],[REVISÃO]])*(ARQUIVOS[EXTENSÃO]="pdf")))</f>
        <v>MSV-163MS-510-511-ACA-EXE-RT-M1-001-R00.pdf</v>
      </c>
      <c r="I302" s="6" t="str" cm="1">
        <f t="array" ref="I302">_xlfn.TEXTJOIN(", ",TRUE,_xlfn.UNIQUE(_xlfn._xlws.FILTER(ARQUIVOS_RECEBIDOS!$F$2:$F$5011,ARQUIVOS_RECEBIDOS!$E$2:$E$5011=LD_01[[#This Row],[DOCUMENTO]])))</f>
        <v>R00</v>
      </c>
      <c r="J302" s="13" cm="1">
        <f t="array" ref="J302">_xlfn.UNIQUE(_xlfn._xlws.FILTER(ARQUIVOS[DATA RECEBIMENTO],(ARQUIVOS[DOCUMENTO]=LD_01[[#This Row],[DOCUMENTO]])*(ARQUIVOS[REVISÃO]=LD_01[[#This Row],[REVISÃO]])))</f>
        <v>45838</v>
      </c>
      <c r="K3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01/MSV-163MS-510-511/23.IN/MSV-163MS-510-511-ACA-EXE-RT-M1-001-R00.pdf</v>
      </c>
      <c r="L302" s="6" t="str">
        <f>LD_01[[#This Row],[PASTA]]&amp;"/"&amp;LD_01[[#This Row],[ARQUIVO]]</f>
        <v>MSV-163MS-510-511/23.IN/MSV-163MS-510-511-ACA-EXE-RT-M1-001-R00.pdf</v>
      </c>
    </row>
    <row r="303" spans="1:12" x14ac:dyDescent="0.3">
      <c r="A303" s="6" t="s">
        <v>3095</v>
      </c>
      <c r="B303" s="6" t="str">
        <f>VLOOKUP(LD_01[[#This Row],[DOCUMENTO]],_xlfn.SORTBY(ARQUIVOS_RECEBIDOS!$E$2:$F$5011,ARQUIVOS_RECEBIDOS!$F$2:$F$5011,-1),2,)</f>
        <v>R00</v>
      </c>
      <c r="C303" s="6" t="s">
        <v>4319</v>
      </c>
      <c r="D303" s="8" t="s">
        <v>4168</v>
      </c>
      <c r="E303" s="8" t="s">
        <v>4167</v>
      </c>
      <c r="F303" s="6" t="str">
        <f>_xlfn.XLOOKUP(LD_01[[#This Row],[DISCIPLINA]],'CLASSES DE PROJETOS'!$F$3:$F$37,'CLASSES DE PROJETOS'!$C$3:$C$37)</f>
        <v>TO</v>
      </c>
      <c r="G303" t="str">
        <f>_xlfn.TEXTJOIN("/",TRUE,"MSV-163MS-"&amp;LD_01[[#This Row],[TRECHO]],_xlfn.XLOOKUP(LD_01[[#This Row],[SIGLA]],'CLASSES DE PROJETOS'!$C$3:$C$37,'CLASSES DE PROJETOS'!$E$3:$E$37))</f>
        <v>MSV-163MS-512-NORTE/33.TO</v>
      </c>
      <c r="H303" s="6" t="str" cm="1">
        <f t="array" ref="H303">_xlfn.TEXTJOIN(",",TRUE,_xlfn._xlws.FILTER(ARQUIVOS[ARQUIVO],(ARQUIVOS[DOCUMENTO]=LD_01[[#This Row],[DOCUMENTO]])*(ARQUIVOS[REVISÃO]=LD_01[[#This Row],[REVISÃO]])*(ARQUIVOS[EXTENSÃO]="pdf")))</f>
        <v>MSV-163MS-512+760-ACE-EXE-DE-C1-001-R00.pdf</v>
      </c>
      <c r="I303" s="6" t="str" cm="1">
        <f t="array" ref="I303">_xlfn.TEXTJOIN(", ",TRUE,_xlfn.UNIQUE(_xlfn._xlws.FILTER(ARQUIVOS_RECEBIDOS!$F$2:$F$5011,ARQUIVOS_RECEBIDOS!$E$2:$E$5011=LD_01[[#This Row],[DOCUMENTO]])))</f>
        <v>R00</v>
      </c>
      <c r="J303" s="13" cm="1">
        <f t="array" ref="J303">_xlfn.UNIQUE(_xlfn._xlws.FILTER(ARQUIVOS[DATA RECEBIMENTO],(ARQUIVOS[DOCUMENTO]=LD_01[[#This Row],[DOCUMENTO]])*(ARQUIVOS[REVISÃO]=LD_01[[#This Row],[REVISÃO]])))</f>
        <v>45838</v>
      </c>
      <c r="K3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01/MSV-163MS-512-NORTE/33.TO/MSV-163MS-512+760-ACE-EXE-DE-C1-001-R00.pdf</v>
      </c>
      <c r="L303" s="6" t="str">
        <f>LD_01[[#This Row],[PASTA]]&amp;"/"&amp;LD_01[[#This Row],[ARQUIVO]]</f>
        <v>MSV-163MS-512-NORTE/33.TO/MSV-163MS-512+760-ACE-EXE-DE-C1-001-R00.pdf</v>
      </c>
    </row>
    <row r="304" spans="1:12" ht="28.8" x14ac:dyDescent="0.3">
      <c r="A304" s="6" t="s">
        <v>3116</v>
      </c>
      <c r="B304" s="6" t="str">
        <f>VLOOKUP(LD_01[[#This Row],[DOCUMENTO]],_xlfn.SORTBY(ARQUIVOS_RECEBIDOS!$E$2:$F$5011,ARQUIVOS_RECEBIDOS!$F$2:$F$5011,-1),2,)</f>
        <v>R01</v>
      </c>
      <c r="C304" s="6" t="s">
        <v>4319</v>
      </c>
      <c r="D304" s="8" t="s">
        <v>4288</v>
      </c>
      <c r="E304" s="8" t="s">
        <v>4336</v>
      </c>
      <c r="F304" s="6" t="str">
        <f>_xlfn.XLOOKUP(LD_01[[#This Row],[DISCIPLINA]],'CLASSES DE PROJETOS'!$F$3:$F$37,'CLASSES DE PROJETOS'!$C$3:$C$37)</f>
        <v>GG</v>
      </c>
      <c r="G304" t="str">
        <f>_xlfn.TEXTJOIN("/",TRUE,"MSV-163MS-"&amp;LD_01[[#This Row],[TRECHO]],_xlfn.XLOOKUP(LD_01[[#This Row],[SIGLA]],'CLASSES DE PROJETOS'!$C$3:$C$37,'CLASSES DE PROJETOS'!$E$3:$E$37))</f>
        <v>MSV-163MS-512-NORTE/19.GG</v>
      </c>
      <c r="H304" s="6" t="str" cm="1">
        <f t="array" ref="H304">_xlfn.TEXTJOIN(",",TRUE,_xlfn._xlws.FILTER(ARQUIVOS[ARQUIVO],(ARQUIVOS[DOCUMENTO]=LD_01[[#This Row],[DOCUMENTO]])*(ARQUIVOS[REVISÃO]=LD_01[[#This Row],[REVISÃO]])*(ARQUIVOS[EXTENSÃO]="pdf")))</f>
        <v>MSV-163MS-512+760-ACE-EXE-DE-D3-001-R01.pdf</v>
      </c>
      <c r="I304" s="6" t="str" cm="1">
        <f t="array" ref="I304">_xlfn.TEXTJOIN(", ",TRUE,_xlfn.UNIQUE(_xlfn._xlws.FILTER(ARQUIVOS_RECEBIDOS!$F$2:$F$5011,ARQUIVOS_RECEBIDOS!$E$2:$E$5011=LD_01[[#This Row],[DOCUMENTO]])))</f>
        <v>R01</v>
      </c>
      <c r="J304" s="13" cm="1">
        <f t="array" ref="J304">_xlfn.UNIQUE(_xlfn._xlws.FILTER(ARQUIVOS[DATA RECEBIMENTO],(ARQUIVOS[DOCUMENTO]=LD_01[[#This Row],[DOCUMENTO]])*(ARQUIVOS[REVISÃO]=LD_01[[#This Row],[REVISÃO]])))</f>
        <v>45838</v>
      </c>
      <c r="K3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01/MSV-163MS-512-NORTE/19.GG/MSV-163MS-512+760-ACE-EXE-DE-D3-001-R01.pdf</v>
      </c>
      <c r="L304" s="6" t="str">
        <f>LD_01[[#This Row],[PASTA]]&amp;"/"&amp;LD_01[[#This Row],[ARQUIVO]]</f>
        <v>MSV-163MS-512-NORTE/19.GG/MSV-163MS-512+760-ACE-EXE-DE-D3-001-R01.pdf</v>
      </c>
    </row>
    <row r="305" spans="1:12" ht="28.8" x14ac:dyDescent="0.3">
      <c r="A305" s="6" t="s">
        <v>3097</v>
      </c>
      <c r="B305" s="6" t="str">
        <f>VLOOKUP(LD_01[[#This Row],[DOCUMENTO]],_xlfn.SORTBY(ARQUIVOS_RECEBIDOS!$E$2:$F$5011,ARQUIVOS_RECEBIDOS!$F$2:$F$5011,-1),2,)</f>
        <v>R03</v>
      </c>
      <c r="C305" s="6" t="s">
        <v>4319</v>
      </c>
      <c r="D305" s="8" t="s">
        <v>4297</v>
      </c>
      <c r="E305" s="8" t="s">
        <v>4145</v>
      </c>
      <c r="F305" s="6" t="str">
        <f>_xlfn.XLOOKUP(LD_01[[#This Row],[DISCIPLINA]],'CLASSES DE PROJETOS'!$F$3:$F$37,'CLASSES DE PROJETOS'!$C$3:$C$37)</f>
        <v>GE</v>
      </c>
      <c r="G305" t="str">
        <f>_xlfn.TEXTJOIN("/",TRUE,"MSV-163MS-"&amp;LD_01[[#This Row],[TRECHO]],_xlfn.XLOOKUP(LD_01[[#This Row],[SIGLA]],'CLASSES DE PROJETOS'!$C$3:$C$37,'CLASSES DE PROJETOS'!$E$3:$E$37))</f>
        <v>MSV-163MS-512-NORTE/18.GE</v>
      </c>
      <c r="H305" s="6" t="str" cm="1">
        <f t="array" ref="H305">_xlfn.TEXTJOIN(",",TRUE,_xlfn._xlws.FILTER(ARQUIVOS[ARQUIVO],(ARQUIVOS[DOCUMENTO]=LD_01[[#This Row],[DOCUMENTO]])*(ARQUIVOS[REVISÃO]=LD_01[[#This Row],[REVISÃO]])*(ARQUIVOS[EXTENSÃO]="pdf")))</f>
        <v>MSV-163MS-512+760-ACE-EXE-DE-F1-001-R03.pdf</v>
      </c>
      <c r="I305" s="6" t="str" cm="1">
        <f t="array" ref="I305">_xlfn.TEXTJOIN(", ",TRUE,_xlfn.UNIQUE(_xlfn._xlws.FILTER(ARQUIVOS_RECEBIDOS!$F$2:$F$5011,ARQUIVOS_RECEBIDOS!$E$2:$E$5011=LD_01[[#This Row],[DOCUMENTO]])))</f>
        <v>R03</v>
      </c>
      <c r="J305" s="13" cm="1">
        <f t="array" ref="J305">_xlfn.UNIQUE(_xlfn._xlws.FILTER(ARQUIVOS[DATA RECEBIMENTO],(ARQUIVOS[DOCUMENTO]=LD_01[[#This Row],[DOCUMENTO]])*(ARQUIVOS[REVISÃO]=LD_01[[#This Row],[REVISÃO]])))</f>
        <v>45838</v>
      </c>
      <c r="K3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01/MSV-163MS-512-NORTE/18.GE/MSV-163MS-512+760-ACE-EXE-DE-F1-001-R03.pdf</v>
      </c>
      <c r="L305" s="6" t="str">
        <f>LD_01[[#This Row],[PASTA]]&amp;"/"&amp;LD_01[[#This Row],[ARQUIVO]]</f>
        <v>MSV-163MS-512-NORTE/18.GE/MSV-163MS-512+760-ACE-EXE-DE-F1-001-R03.pdf</v>
      </c>
    </row>
    <row r="306" spans="1:12" ht="28.8" x14ac:dyDescent="0.3">
      <c r="A306" s="6" t="s">
        <v>3099</v>
      </c>
      <c r="B306" s="6" t="str">
        <f>VLOOKUP(LD_01[[#This Row],[DOCUMENTO]],_xlfn.SORTBY(ARQUIVOS_RECEBIDOS!$E$2:$F$5011,ARQUIVOS_RECEBIDOS!$F$2:$F$5011,-1),2,)</f>
        <v>R02</v>
      </c>
      <c r="C306" s="6" t="s">
        <v>4319</v>
      </c>
      <c r="D306" s="8" t="s">
        <v>4298</v>
      </c>
      <c r="E306" s="8" t="s">
        <v>4334</v>
      </c>
      <c r="F306" s="6" t="str">
        <f>_xlfn.XLOOKUP(LD_01[[#This Row],[DISCIPLINA]],'CLASSES DE PROJETOS'!$F$3:$F$37,'CLASSES DE PROJETOS'!$C$3:$C$37)</f>
        <v>TE</v>
      </c>
      <c r="G306" t="str">
        <f>_xlfn.TEXTJOIN("/",TRUE,"MSV-163MS-"&amp;LD_01[[#This Row],[TRECHO]],_xlfn.XLOOKUP(LD_01[[#This Row],[SIGLA]],'CLASSES DE PROJETOS'!$C$3:$C$37,'CLASSES DE PROJETOS'!$E$3:$E$37))</f>
        <v>MSV-163MS-512-NORTE/32.TE</v>
      </c>
      <c r="H306" s="6" t="str" cm="1">
        <f t="array" ref="H306">_xlfn.TEXTJOIN(",",TRUE,_xlfn._xlws.FILTER(ARQUIVOS[ARQUIVO],(ARQUIVOS[DOCUMENTO]=LD_01[[#This Row],[DOCUMENTO]])*(ARQUIVOS[REVISÃO]=LD_01[[#This Row],[REVISÃO]])*(ARQUIVOS[EXTENSÃO]="pdf")))</f>
        <v>MSV-163MS-512+760-ACE-EXE-DE-G1-001-R02.pdf</v>
      </c>
      <c r="I306" s="6" t="str" cm="1">
        <f t="array" ref="I306">_xlfn.TEXTJOIN(", ",TRUE,_xlfn.UNIQUE(_xlfn._xlws.FILTER(ARQUIVOS_RECEBIDOS!$F$2:$F$5011,ARQUIVOS_RECEBIDOS!$E$2:$E$5011=LD_01[[#This Row],[DOCUMENTO]])))</f>
        <v>R02</v>
      </c>
      <c r="J306" s="13" cm="1">
        <f t="array" ref="J306">_xlfn.UNIQUE(_xlfn._xlws.FILTER(ARQUIVOS[DATA RECEBIMENTO],(ARQUIVOS[DOCUMENTO]=LD_01[[#This Row],[DOCUMENTO]])*(ARQUIVOS[REVISÃO]=LD_01[[#This Row],[REVISÃO]])))</f>
        <v>45838</v>
      </c>
      <c r="K3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01/MSV-163MS-512-NORTE/32.TE/MSV-163MS-512+760-ACE-EXE-DE-G1-001-R02.pdf</v>
      </c>
      <c r="L306" s="6" t="str">
        <f>LD_01[[#This Row],[PASTA]]&amp;"/"&amp;LD_01[[#This Row],[ARQUIVO]]</f>
        <v>MSV-163MS-512-NORTE/32.TE/MSV-163MS-512+760-ACE-EXE-DE-G1-001-R02.pdf</v>
      </c>
    </row>
    <row r="307" spans="1:12" ht="28.8" x14ac:dyDescent="0.3">
      <c r="A307" s="6" t="s">
        <v>3100</v>
      </c>
      <c r="B307" s="6" t="str">
        <f>VLOOKUP(LD_01[[#This Row],[DOCUMENTO]],_xlfn.SORTBY(ARQUIVOS_RECEBIDOS!$E$2:$F$5011,ARQUIVOS_RECEBIDOS!$F$2:$F$5011,-1),2,)</f>
        <v>R02</v>
      </c>
      <c r="C307" s="6" t="s">
        <v>4319</v>
      </c>
      <c r="D307" s="8" t="s">
        <v>4299</v>
      </c>
      <c r="E307" s="8" t="s">
        <v>4334</v>
      </c>
      <c r="F307" s="6" t="str">
        <f>_xlfn.XLOOKUP(LD_01[[#This Row],[DISCIPLINA]],'CLASSES DE PROJETOS'!$F$3:$F$37,'CLASSES DE PROJETOS'!$C$3:$C$37)</f>
        <v>TE</v>
      </c>
      <c r="G307" t="str">
        <f>_xlfn.TEXTJOIN("/",TRUE,"MSV-163MS-"&amp;LD_01[[#This Row],[TRECHO]],_xlfn.XLOOKUP(LD_01[[#This Row],[SIGLA]],'CLASSES DE PROJETOS'!$C$3:$C$37,'CLASSES DE PROJETOS'!$E$3:$E$37))</f>
        <v>MSV-163MS-512-NORTE/32.TE</v>
      </c>
      <c r="H307" s="6" t="str" cm="1">
        <f t="array" ref="H307">_xlfn.TEXTJOIN(",",TRUE,_xlfn._xlws.FILTER(ARQUIVOS[ARQUIVO],(ARQUIVOS[DOCUMENTO]=LD_01[[#This Row],[DOCUMENTO]])*(ARQUIVOS[REVISÃO]=LD_01[[#This Row],[REVISÃO]])*(ARQUIVOS[EXTENSÃO]="pdf")))</f>
        <v>MSV-163MS-512+760-ACE-EXE-DE-G1-002-R02.pdf</v>
      </c>
      <c r="I307" s="6" t="str" cm="1">
        <f t="array" ref="I307">_xlfn.TEXTJOIN(", ",TRUE,_xlfn.UNIQUE(_xlfn._xlws.FILTER(ARQUIVOS_RECEBIDOS!$F$2:$F$5011,ARQUIVOS_RECEBIDOS!$E$2:$E$5011=LD_01[[#This Row],[DOCUMENTO]])))</f>
        <v>R02</v>
      </c>
      <c r="J307" s="13" cm="1">
        <f t="array" ref="J307">_xlfn.UNIQUE(_xlfn._xlws.FILTER(ARQUIVOS[DATA RECEBIMENTO],(ARQUIVOS[DOCUMENTO]=LD_01[[#This Row],[DOCUMENTO]])*(ARQUIVOS[REVISÃO]=LD_01[[#This Row],[REVISÃO]])))</f>
        <v>45838</v>
      </c>
      <c r="K3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01/MSV-163MS-512-NORTE/32.TE/MSV-163MS-512+760-ACE-EXE-DE-G1-002-R02.pdf</v>
      </c>
      <c r="L307" s="6" t="str">
        <f>LD_01[[#This Row],[PASTA]]&amp;"/"&amp;LD_01[[#This Row],[ARQUIVO]]</f>
        <v>MSV-163MS-512-NORTE/32.TE/MSV-163MS-512+760-ACE-EXE-DE-G1-002-R02.pdf</v>
      </c>
    </row>
    <row r="308" spans="1:12" x14ac:dyDescent="0.3">
      <c r="A308" s="6" t="s">
        <v>3101</v>
      </c>
      <c r="B308" s="6" t="str">
        <f>VLOOKUP(LD_01[[#This Row],[DOCUMENTO]],_xlfn.SORTBY(ARQUIVOS_RECEBIDOS!$E$2:$F$5011,ARQUIVOS_RECEBIDOS!$F$2:$F$5011,-1),2,)</f>
        <v>R03</v>
      </c>
      <c r="C308" s="6" t="s">
        <v>4319</v>
      </c>
      <c r="D308" s="8" t="s">
        <v>4300</v>
      </c>
      <c r="E308" s="8" t="s">
        <v>4334</v>
      </c>
      <c r="F308" s="6" t="str">
        <f>_xlfn.XLOOKUP(LD_01[[#This Row],[DISCIPLINA]],'CLASSES DE PROJETOS'!$F$3:$F$37,'CLASSES DE PROJETOS'!$C$3:$C$37)</f>
        <v>TE</v>
      </c>
      <c r="G308" t="str">
        <f>_xlfn.TEXTJOIN("/",TRUE,"MSV-163MS-"&amp;LD_01[[#This Row],[TRECHO]],_xlfn.XLOOKUP(LD_01[[#This Row],[SIGLA]],'CLASSES DE PROJETOS'!$C$3:$C$37,'CLASSES DE PROJETOS'!$E$3:$E$37))</f>
        <v>MSV-163MS-512-NORTE/32.TE</v>
      </c>
      <c r="H308" s="6" t="str" cm="1">
        <f t="array" ref="H308">_xlfn.TEXTJOIN(",",TRUE,_xlfn._xlws.FILTER(ARQUIVOS[ARQUIVO],(ARQUIVOS[DOCUMENTO]=LD_01[[#This Row],[DOCUMENTO]])*(ARQUIVOS[REVISÃO]=LD_01[[#This Row],[REVISÃO]])*(ARQUIVOS[EXTENSÃO]="pdf")))</f>
        <v>MSV-163MS-512+760-ACE-EXE-DE-G1-101-R03.pdf</v>
      </c>
      <c r="I308" s="6" t="str" cm="1">
        <f t="array" ref="I308">_xlfn.TEXTJOIN(", ",TRUE,_xlfn.UNIQUE(_xlfn._xlws.FILTER(ARQUIVOS_RECEBIDOS!$F$2:$F$5011,ARQUIVOS_RECEBIDOS!$E$2:$E$5011=LD_01[[#This Row],[DOCUMENTO]])))</f>
        <v>R03</v>
      </c>
      <c r="J308" s="13" cm="1">
        <f t="array" ref="J308">_xlfn.UNIQUE(_xlfn._xlws.FILTER(ARQUIVOS[DATA RECEBIMENTO],(ARQUIVOS[DOCUMENTO]=LD_01[[#This Row],[DOCUMENTO]])*(ARQUIVOS[REVISÃO]=LD_01[[#This Row],[REVISÃO]])))</f>
        <v>45838</v>
      </c>
      <c r="K3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01/MSV-163MS-512-NORTE/32.TE/MSV-163MS-512+760-ACE-EXE-DE-G1-101-R03.pdf</v>
      </c>
      <c r="L308" s="6" t="str">
        <f>LD_01[[#This Row],[PASTA]]&amp;"/"&amp;LD_01[[#This Row],[ARQUIVO]]</f>
        <v>MSV-163MS-512-NORTE/32.TE/MSV-163MS-512+760-ACE-EXE-DE-G1-101-R03.pdf</v>
      </c>
    </row>
    <row r="309" spans="1:12" ht="28.8" x14ac:dyDescent="0.3">
      <c r="A309" s="6" t="s">
        <v>3103</v>
      </c>
      <c r="B309" s="6" t="str">
        <f>VLOOKUP(LD_01[[#This Row],[DOCUMENTO]],_xlfn.SORTBY(ARQUIVOS_RECEBIDOS!$E$2:$F$5011,ARQUIVOS_RECEBIDOS!$F$2:$F$5011,-1),2,)</f>
        <v>R01</v>
      </c>
      <c r="C309" s="6" t="s">
        <v>4319</v>
      </c>
      <c r="D309" s="8" t="s">
        <v>4267</v>
      </c>
      <c r="E309" s="8" t="s">
        <v>4146</v>
      </c>
      <c r="F309" s="6" t="str">
        <f>_xlfn.XLOOKUP(LD_01[[#This Row],[DISCIPLINA]],'CLASSES DE PROJETOS'!$F$3:$F$37,'CLASSES DE PROJETOS'!$C$3:$C$37)</f>
        <v>DR</v>
      </c>
      <c r="G309" t="str">
        <f>_xlfn.TEXTJOIN("/",TRUE,"MSV-163MS-"&amp;LD_01[[#This Row],[TRECHO]],_xlfn.XLOOKUP(LD_01[[#This Row],[SIGLA]],'CLASSES DE PROJETOS'!$C$3:$C$37,'CLASSES DE PROJETOS'!$E$3:$E$37))</f>
        <v>MSV-163MS-512-NORTE/10.DR</v>
      </c>
      <c r="H309" s="6" t="str" cm="1">
        <f t="array" ref="H309">_xlfn.TEXTJOIN(",",TRUE,_xlfn._xlws.FILTER(ARQUIVOS[ARQUIVO],(ARQUIVOS[DOCUMENTO]=LD_01[[#This Row],[DOCUMENTO]])*(ARQUIVOS[REVISÃO]=LD_01[[#This Row],[REVISÃO]])*(ARQUIVOS[EXTENSÃO]="pdf")))</f>
        <v>MSV-163MS-512+760-ACE-EXE-DE-H2-001-R01.pdf</v>
      </c>
      <c r="I309" s="6" t="str" cm="1">
        <f t="array" ref="I309">_xlfn.TEXTJOIN(", ",TRUE,_xlfn.UNIQUE(_xlfn._xlws.FILTER(ARQUIVOS_RECEBIDOS!$F$2:$F$5011,ARQUIVOS_RECEBIDOS!$E$2:$E$5011=LD_01[[#This Row],[DOCUMENTO]])))</f>
        <v>R01</v>
      </c>
      <c r="J309" s="13" cm="1">
        <f t="array" ref="J309">_xlfn.UNIQUE(_xlfn._xlws.FILTER(ARQUIVOS[DATA RECEBIMENTO],(ARQUIVOS[DOCUMENTO]=LD_01[[#This Row],[DOCUMENTO]])*(ARQUIVOS[REVISÃO]=LD_01[[#This Row],[REVISÃO]])))</f>
        <v>45838</v>
      </c>
      <c r="K3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01/MSV-163MS-512-NORTE/10.DR/MSV-163MS-512+760-ACE-EXE-DE-H2-001-R01.pdf</v>
      </c>
      <c r="L309" s="6" t="str">
        <f>LD_01[[#This Row],[PASTA]]&amp;"/"&amp;LD_01[[#This Row],[ARQUIVO]]</f>
        <v>MSV-163MS-512-NORTE/10.DR/MSV-163MS-512+760-ACE-EXE-DE-H2-001-R01.pdf</v>
      </c>
    </row>
    <row r="310" spans="1:12" ht="28.8" x14ac:dyDescent="0.3">
      <c r="A310" s="6" t="s">
        <v>3104</v>
      </c>
      <c r="B310" s="6" t="str">
        <f>VLOOKUP(LD_01[[#This Row],[DOCUMENTO]],_xlfn.SORTBY(ARQUIVOS_RECEBIDOS!$E$2:$F$5011,ARQUIVOS_RECEBIDOS!$F$2:$F$5011,-1),2,)</f>
        <v>R00</v>
      </c>
      <c r="C310" s="6" t="s">
        <v>4319</v>
      </c>
      <c r="D310" s="8" t="s">
        <v>4302</v>
      </c>
      <c r="E310" s="8" t="s">
        <v>4146</v>
      </c>
      <c r="F310" s="6" t="str">
        <f>_xlfn.XLOOKUP(LD_01[[#This Row],[DISCIPLINA]],'CLASSES DE PROJETOS'!$F$3:$F$37,'CLASSES DE PROJETOS'!$C$3:$C$37)</f>
        <v>DR</v>
      </c>
      <c r="G310" t="str">
        <f>_xlfn.TEXTJOIN("/",TRUE,"MSV-163MS-"&amp;LD_01[[#This Row],[TRECHO]],_xlfn.XLOOKUP(LD_01[[#This Row],[SIGLA]],'CLASSES DE PROJETOS'!$C$3:$C$37,'CLASSES DE PROJETOS'!$E$3:$E$37))</f>
        <v>MSV-163MS-512-NORTE/10.DR</v>
      </c>
      <c r="H310" s="6" t="str" cm="1">
        <f t="array" ref="H310">_xlfn.TEXTJOIN(",",TRUE,_xlfn._xlws.FILTER(ARQUIVOS[ARQUIVO],(ARQUIVOS[DOCUMENTO]=LD_01[[#This Row],[DOCUMENTO]])*(ARQUIVOS[REVISÃO]=LD_01[[#This Row],[REVISÃO]])*(ARQUIVOS[EXTENSÃO]="pdf")))</f>
        <v>MSV-163MS-512+760-ACE-EXE-DE-H2-002-R00.pdf</v>
      </c>
      <c r="I310" s="6" t="str" cm="1">
        <f t="array" ref="I310">_xlfn.TEXTJOIN(", ",TRUE,_xlfn.UNIQUE(_xlfn._xlws.FILTER(ARQUIVOS_RECEBIDOS!$F$2:$F$5011,ARQUIVOS_RECEBIDOS!$E$2:$E$5011=LD_01[[#This Row],[DOCUMENTO]])))</f>
        <v>R00</v>
      </c>
      <c r="J310" s="13" cm="1">
        <f t="array" ref="J310">_xlfn.UNIQUE(_xlfn._xlws.FILTER(ARQUIVOS[DATA RECEBIMENTO],(ARQUIVOS[DOCUMENTO]=LD_01[[#This Row],[DOCUMENTO]])*(ARQUIVOS[REVISÃO]=LD_01[[#This Row],[REVISÃO]])))</f>
        <v>45838</v>
      </c>
      <c r="K3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01/MSV-163MS-512-NORTE/10.DR/MSV-163MS-512+760-ACE-EXE-DE-H2-002-R00.pdf</v>
      </c>
      <c r="L310" s="6" t="str">
        <f>LD_01[[#This Row],[PASTA]]&amp;"/"&amp;LD_01[[#This Row],[ARQUIVO]]</f>
        <v>MSV-163MS-512-NORTE/10.DR/MSV-163MS-512+760-ACE-EXE-DE-H2-002-R00.pdf</v>
      </c>
    </row>
    <row r="311" spans="1:12" ht="43.2" x14ac:dyDescent="0.3">
      <c r="A311" s="6" t="s">
        <v>3105</v>
      </c>
      <c r="B311" s="6" t="str">
        <f>VLOOKUP(LD_01[[#This Row],[DOCUMENTO]],_xlfn.SORTBY(ARQUIVOS_RECEBIDOS!$E$2:$F$5011,ARQUIVOS_RECEBIDOS!$F$2:$F$5011,-1),2,)</f>
        <v>R00</v>
      </c>
      <c r="C311" s="6" t="s">
        <v>4319</v>
      </c>
      <c r="D311" s="8" t="s">
        <v>4303</v>
      </c>
      <c r="E311" s="8" t="s">
        <v>4146</v>
      </c>
      <c r="F311" s="6" t="str">
        <f>_xlfn.XLOOKUP(LD_01[[#This Row],[DISCIPLINA]],'CLASSES DE PROJETOS'!$F$3:$F$37,'CLASSES DE PROJETOS'!$C$3:$C$37)</f>
        <v>DR</v>
      </c>
      <c r="G311" t="str">
        <f>_xlfn.TEXTJOIN("/",TRUE,"MSV-163MS-"&amp;LD_01[[#This Row],[TRECHO]],_xlfn.XLOOKUP(LD_01[[#This Row],[SIGLA]],'CLASSES DE PROJETOS'!$C$3:$C$37,'CLASSES DE PROJETOS'!$E$3:$E$37))</f>
        <v>MSV-163MS-512-NORTE/10.DR</v>
      </c>
      <c r="H311" s="6" t="str" cm="1">
        <f t="array" ref="H311">_xlfn.TEXTJOIN(",",TRUE,_xlfn._xlws.FILTER(ARQUIVOS[ARQUIVO],(ARQUIVOS[DOCUMENTO]=LD_01[[#This Row],[DOCUMENTO]])*(ARQUIVOS[REVISÃO]=LD_01[[#This Row],[REVISÃO]])*(ARQUIVOS[EXTENSÃO]="pdf")))</f>
        <v>MSV-163MS-512+760-ACE-EXE-DE-H2-101-R00.pdf</v>
      </c>
      <c r="I311" s="6" t="str" cm="1">
        <f t="array" ref="I311">_xlfn.TEXTJOIN(", ",TRUE,_xlfn.UNIQUE(_xlfn._xlws.FILTER(ARQUIVOS_RECEBIDOS!$F$2:$F$5011,ARQUIVOS_RECEBIDOS!$E$2:$E$5011=LD_01[[#This Row],[DOCUMENTO]])))</f>
        <v>R00</v>
      </c>
      <c r="J311" s="13" cm="1">
        <f t="array" ref="J311">_xlfn.UNIQUE(_xlfn._xlws.FILTER(ARQUIVOS[DATA RECEBIMENTO],(ARQUIVOS[DOCUMENTO]=LD_01[[#This Row],[DOCUMENTO]])*(ARQUIVOS[REVISÃO]=LD_01[[#This Row],[REVISÃO]])))</f>
        <v>45838</v>
      </c>
      <c r="K3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01/MSV-163MS-512-NORTE/10.DR/MSV-163MS-512+760-ACE-EXE-DE-H2-101-R00.pdf</v>
      </c>
      <c r="L311" s="6" t="str">
        <f>LD_01[[#This Row],[PASTA]]&amp;"/"&amp;LD_01[[#This Row],[ARQUIVO]]</f>
        <v>MSV-163MS-512-NORTE/10.DR/MSV-163MS-512+760-ACE-EXE-DE-H2-101-R00.pdf</v>
      </c>
    </row>
    <row r="312" spans="1:12" x14ac:dyDescent="0.3">
      <c r="A312" s="6" t="s">
        <v>3112</v>
      </c>
      <c r="B312" s="6" t="str">
        <f>VLOOKUP(LD_01[[#This Row],[DOCUMENTO]],_xlfn.SORTBY(ARQUIVOS_RECEBIDOS!$E$2:$F$5011,ARQUIVOS_RECEBIDOS!$F$2:$F$5011,-1),2,)</f>
        <v>R02</v>
      </c>
      <c r="C312" s="6" t="s">
        <v>4319</v>
      </c>
      <c r="D312" s="8" t="s">
        <v>4279</v>
      </c>
      <c r="E312" s="8" t="s">
        <v>4147</v>
      </c>
      <c r="F312" s="6" t="str">
        <f>_xlfn.XLOOKUP(LD_01[[#This Row],[DISCIPLINA]],'CLASSES DE PROJETOS'!$F$3:$F$37,'CLASSES DE PROJETOS'!$C$3:$C$37)</f>
        <v>PV</v>
      </c>
      <c r="G312" t="str">
        <f>_xlfn.TEXTJOIN("/",TRUE,"MSV-163MS-"&amp;LD_01[[#This Row],[TRECHO]],_xlfn.XLOOKUP(LD_01[[#This Row],[SIGLA]],'CLASSES DE PROJETOS'!$C$3:$C$37,'CLASSES DE PROJETOS'!$E$3:$E$37))</f>
        <v>MSV-163MS-512-NORTE/28.PV</v>
      </c>
      <c r="H312" s="6" t="str" cm="1">
        <f t="array" ref="H312">_xlfn.TEXTJOIN(",",TRUE,_xlfn._xlws.FILTER(ARQUIVOS[ARQUIVO],(ARQUIVOS[DOCUMENTO]=LD_01[[#This Row],[DOCUMENTO]])*(ARQUIVOS[REVISÃO]=LD_01[[#This Row],[REVISÃO]])*(ARQUIVOS[EXTENSÃO]="pdf")))</f>
        <v>MSV-163MS-512+760-ACE-EXE-DE-I2-001-R02.pdf</v>
      </c>
      <c r="I312" s="6" t="str" cm="1">
        <f t="array" ref="I312">_xlfn.TEXTJOIN(", ",TRUE,_xlfn.UNIQUE(_xlfn._xlws.FILTER(ARQUIVOS_RECEBIDOS!$F$2:$F$5011,ARQUIVOS_RECEBIDOS!$E$2:$E$5011=LD_01[[#This Row],[DOCUMENTO]])))</f>
        <v>R02</v>
      </c>
      <c r="J312" s="13" cm="1">
        <f t="array" ref="J312">_xlfn.UNIQUE(_xlfn._xlws.FILTER(ARQUIVOS[DATA RECEBIMENTO],(ARQUIVOS[DOCUMENTO]=LD_01[[#This Row],[DOCUMENTO]])*(ARQUIVOS[REVISÃO]=LD_01[[#This Row],[REVISÃO]])))</f>
        <v>45838</v>
      </c>
      <c r="K3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01/MSV-163MS-512-NORTE/28.PV/MSV-163MS-512+760-ACE-EXE-DE-I2-001-R02.pdf</v>
      </c>
      <c r="L312" s="6" t="str">
        <f>LD_01[[#This Row],[PASTA]]&amp;"/"&amp;LD_01[[#This Row],[ARQUIVO]]</f>
        <v>MSV-163MS-512-NORTE/28.PV/MSV-163MS-512+760-ACE-EXE-DE-I2-001-R02.pdf</v>
      </c>
    </row>
    <row r="313" spans="1:12" ht="28.8" x14ac:dyDescent="0.3">
      <c r="A313" s="6" t="s">
        <v>3113</v>
      </c>
      <c r="B313" s="6" t="str">
        <f>VLOOKUP(LD_01[[#This Row],[DOCUMENTO]],_xlfn.SORTBY(ARQUIVOS_RECEBIDOS!$E$2:$F$5011,ARQUIVOS_RECEBIDOS!$F$2:$F$5011,-1),2,)</f>
        <v>R02</v>
      </c>
      <c r="C313" s="6" t="s">
        <v>4319</v>
      </c>
      <c r="D313" s="8" t="s">
        <v>4305</v>
      </c>
      <c r="E313" s="8" t="s">
        <v>4147</v>
      </c>
      <c r="F313" s="6" t="str">
        <f>_xlfn.XLOOKUP(LD_01[[#This Row],[DISCIPLINA]],'CLASSES DE PROJETOS'!$F$3:$F$37,'CLASSES DE PROJETOS'!$C$3:$C$37)</f>
        <v>PV</v>
      </c>
      <c r="G313" t="str">
        <f>_xlfn.TEXTJOIN("/",TRUE,"MSV-163MS-"&amp;LD_01[[#This Row],[TRECHO]],_xlfn.XLOOKUP(LD_01[[#This Row],[SIGLA]],'CLASSES DE PROJETOS'!$C$3:$C$37,'CLASSES DE PROJETOS'!$E$3:$E$37))</f>
        <v>MSV-163MS-512-NORTE/28.PV</v>
      </c>
      <c r="H313" s="6" t="str" cm="1">
        <f t="array" ref="H313">_xlfn.TEXTJOIN(",",TRUE,_xlfn._xlws.FILTER(ARQUIVOS[ARQUIVO],(ARQUIVOS[DOCUMENTO]=LD_01[[#This Row],[DOCUMENTO]])*(ARQUIVOS[REVISÃO]=LD_01[[#This Row],[REVISÃO]])*(ARQUIVOS[EXTENSÃO]="pdf")))</f>
        <v>MSV-163MS-512+760-ACE-EXE-DE-I2-002-R02.pdf</v>
      </c>
      <c r="I313" s="6" t="str" cm="1">
        <f t="array" ref="I313">_xlfn.TEXTJOIN(", ",TRUE,_xlfn.UNIQUE(_xlfn._xlws.FILTER(ARQUIVOS_RECEBIDOS!$F$2:$F$5011,ARQUIVOS_RECEBIDOS!$E$2:$E$5011=LD_01[[#This Row],[DOCUMENTO]])))</f>
        <v>R02</v>
      </c>
      <c r="J313" s="13" cm="1">
        <f t="array" ref="J313">_xlfn.UNIQUE(_xlfn._xlws.FILTER(ARQUIVOS[DATA RECEBIMENTO],(ARQUIVOS[DOCUMENTO]=LD_01[[#This Row],[DOCUMENTO]])*(ARQUIVOS[REVISÃO]=LD_01[[#This Row],[REVISÃO]])))</f>
        <v>45838</v>
      </c>
      <c r="K3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01/MSV-163MS-512-NORTE/28.PV/MSV-163MS-512+760-ACE-EXE-DE-I2-002-R02.pdf</v>
      </c>
      <c r="L313" s="6" t="str">
        <f>LD_01[[#This Row],[PASTA]]&amp;"/"&amp;LD_01[[#This Row],[ARQUIVO]]</f>
        <v>MSV-163MS-512-NORTE/28.PV/MSV-163MS-512+760-ACE-EXE-DE-I2-002-R02.pdf</v>
      </c>
    </row>
    <row r="314" spans="1:12" x14ac:dyDescent="0.3">
      <c r="A314" s="6" t="s">
        <v>3108</v>
      </c>
      <c r="B314" s="6" t="str">
        <f>VLOOKUP(LD_01[[#This Row],[DOCUMENTO]],_xlfn.SORTBY(ARQUIVOS_RECEBIDOS!$E$2:$F$5011,ARQUIVOS_RECEBIDOS!$F$2:$F$5011,-1),2,)</f>
        <v>R03</v>
      </c>
      <c r="C314" s="6" t="s">
        <v>4319</v>
      </c>
      <c r="D314" s="8" t="s">
        <v>4087</v>
      </c>
      <c r="E314" s="8" t="s">
        <v>4335</v>
      </c>
      <c r="F314" s="6" t="str">
        <f>_xlfn.XLOOKUP(LD_01[[#This Row],[DISCIPLINA]],'CLASSES DE PROJETOS'!$F$3:$F$37,'CLASSES DE PROJETOS'!$C$3:$C$37)</f>
        <v>SI</v>
      </c>
      <c r="G314" t="str">
        <f>_xlfn.TEXTJOIN("/",TRUE,"MSV-163MS-"&amp;LD_01[[#This Row],[TRECHO]],_xlfn.XLOOKUP(LD_01[[#This Row],[SIGLA]],'CLASSES DE PROJETOS'!$C$3:$C$37,'CLASSES DE PROJETOS'!$E$3:$E$37))</f>
        <v>MSV-163MS-512-NORTE/31.SI</v>
      </c>
      <c r="H314" s="6" t="str" cm="1">
        <f t="array" ref="H314">_xlfn.TEXTJOIN(",",TRUE,_xlfn._xlws.FILTER(ARQUIVOS[ARQUIVO],(ARQUIVOS[DOCUMENTO]=LD_01[[#This Row],[DOCUMENTO]])*(ARQUIVOS[REVISÃO]=LD_01[[#This Row],[REVISÃO]])*(ARQUIVOS[EXTENSÃO]="pdf")))</f>
        <v>MSV-163MS-512+760-ACE-EXE-DE-J1-001-R03.pdf</v>
      </c>
      <c r="I314" s="6" t="str" cm="1">
        <f t="array" ref="I314">_xlfn.TEXTJOIN(", ",TRUE,_xlfn.UNIQUE(_xlfn._xlws.FILTER(ARQUIVOS_RECEBIDOS!$F$2:$F$5011,ARQUIVOS_RECEBIDOS!$E$2:$E$5011=LD_01[[#This Row],[DOCUMENTO]])))</f>
        <v>R03</v>
      </c>
      <c r="J314" s="13" cm="1">
        <f t="array" ref="J314">_xlfn.UNIQUE(_xlfn._xlws.FILTER(ARQUIVOS[DATA RECEBIMENTO],(ARQUIVOS[DOCUMENTO]=LD_01[[#This Row],[DOCUMENTO]])*(ARQUIVOS[REVISÃO]=LD_01[[#This Row],[REVISÃO]])))</f>
        <v>45838</v>
      </c>
      <c r="K3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01/MSV-163MS-512-NORTE/31.SI/MSV-163MS-512+760-ACE-EXE-DE-J1-001-R03.pdf</v>
      </c>
      <c r="L314" s="6" t="str">
        <f>LD_01[[#This Row],[PASTA]]&amp;"/"&amp;LD_01[[#This Row],[ARQUIVO]]</f>
        <v>MSV-163MS-512-NORTE/31.SI/MSV-163MS-512+760-ACE-EXE-DE-J1-001-R03.pdf</v>
      </c>
    </row>
    <row r="315" spans="1:12" ht="28.8" x14ac:dyDescent="0.3">
      <c r="A315" s="6" t="s">
        <v>3109</v>
      </c>
      <c r="B315" s="6" t="str">
        <f>VLOOKUP(LD_01[[#This Row],[DOCUMENTO]],_xlfn.SORTBY(ARQUIVOS_RECEBIDOS!$E$2:$F$5011,ARQUIVOS_RECEBIDOS!$F$2:$F$5011,-1),2,)</f>
        <v>R01</v>
      </c>
      <c r="C315" s="6" t="s">
        <v>4319</v>
      </c>
      <c r="D315" s="8" t="s">
        <v>4276</v>
      </c>
      <c r="E315" s="8" t="s">
        <v>4335</v>
      </c>
      <c r="F315" s="6" t="str">
        <f>_xlfn.XLOOKUP(LD_01[[#This Row],[DISCIPLINA]],'CLASSES DE PROJETOS'!$F$3:$F$37,'CLASSES DE PROJETOS'!$C$3:$C$37)</f>
        <v>SI</v>
      </c>
      <c r="G315" t="str">
        <f>_xlfn.TEXTJOIN("/",TRUE,"MSV-163MS-"&amp;LD_01[[#This Row],[TRECHO]],_xlfn.XLOOKUP(LD_01[[#This Row],[SIGLA]],'CLASSES DE PROJETOS'!$C$3:$C$37,'CLASSES DE PROJETOS'!$E$3:$E$37))</f>
        <v>MSV-163MS-512-NORTE/31.SI</v>
      </c>
      <c r="H315" s="6" t="str" cm="1">
        <f t="array" ref="H315">_xlfn.TEXTJOIN(",",TRUE,_xlfn._xlws.FILTER(ARQUIVOS[ARQUIVO],(ARQUIVOS[DOCUMENTO]=LD_01[[#This Row],[DOCUMENTO]])*(ARQUIVOS[REVISÃO]=LD_01[[#This Row],[REVISÃO]])*(ARQUIVOS[EXTENSÃO]="pdf")))</f>
        <v>MSV-163MS-512+760-ACE-EXE-DE-J1-002-R01.pdf</v>
      </c>
      <c r="I315" s="6" t="str" cm="1">
        <f t="array" ref="I315">_xlfn.TEXTJOIN(", ",TRUE,_xlfn.UNIQUE(_xlfn._xlws.FILTER(ARQUIVOS_RECEBIDOS!$F$2:$F$5011,ARQUIVOS_RECEBIDOS!$E$2:$E$5011=LD_01[[#This Row],[DOCUMENTO]])))</f>
        <v>R01</v>
      </c>
      <c r="J315" s="13" cm="1">
        <f t="array" ref="J315">_xlfn.UNIQUE(_xlfn._xlws.FILTER(ARQUIVOS[DATA RECEBIMENTO],(ARQUIVOS[DOCUMENTO]=LD_01[[#This Row],[DOCUMENTO]])*(ARQUIVOS[REVISÃO]=LD_01[[#This Row],[REVISÃO]])))</f>
        <v>45838</v>
      </c>
      <c r="K3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01/MSV-163MS-512-NORTE/31.SI/MSV-163MS-512+760-ACE-EXE-DE-J1-002-R01.pdf</v>
      </c>
      <c r="L315" s="6" t="str">
        <f>LD_01[[#This Row],[PASTA]]&amp;"/"&amp;LD_01[[#This Row],[ARQUIVO]]</f>
        <v>MSV-163MS-512-NORTE/31.SI/MSV-163MS-512+760-ACE-EXE-DE-J1-002-R01.pdf</v>
      </c>
    </row>
    <row r="316" spans="1:12" ht="28.8" x14ac:dyDescent="0.3">
      <c r="A316" s="6" t="s">
        <v>3110</v>
      </c>
      <c r="B316" s="6" t="str">
        <f>VLOOKUP(LD_01[[#This Row],[DOCUMENTO]],_xlfn.SORTBY(ARQUIVOS_RECEBIDOS!$E$2:$F$5011,ARQUIVOS_RECEBIDOS!$F$2:$F$5011,-1),2,)</f>
        <v>R00</v>
      </c>
      <c r="C316" s="6" t="s">
        <v>4319</v>
      </c>
      <c r="D316" s="8" t="s">
        <v>4277</v>
      </c>
      <c r="E316" s="8" t="s">
        <v>4335</v>
      </c>
      <c r="F316" s="6" t="str">
        <f>_xlfn.XLOOKUP(LD_01[[#This Row],[DISCIPLINA]],'CLASSES DE PROJETOS'!$F$3:$F$37,'CLASSES DE PROJETOS'!$C$3:$C$37)</f>
        <v>SI</v>
      </c>
      <c r="G316" t="str">
        <f>_xlfn.TEXTJOIN("/",TRUE,"MSV-163MS-"&amp;LD_01[[#This Row],[TRECHO]],_xlfn.XLOOKUP(LD_01[[#This Row],[SIGLA]],'CLASSES DE PROJETOS'!$C$3:$C$37,'CLASSES DE PROJETOS'!$E$3:$E$37))</f>
        <v>MSV-163MS-512-NORTE/31.SI</v>
      </c>
      <c r="H316" s="6" t="str" cm="1">
        <f t="array" ref="H316">_xlfn.TEXTJOIN(",",TRUE,_xlfn._xlws.FILTER(ARQUIVOS[ARQUIVO],(ARQUIVOS[DOCUMENTO]=LD_01[[#This Row],[DOCUMENTO]])*(ARQUIVOS[REVISÃO]=LD_01[[#This Row],[REVISÃO]])*(ARQUIVOS[EXTENSÃO]="pdf")))</f>
        <v>MSV-163MS-512+760-ACE-EXE-DE-J1-003-R00.pdf</v>
      </c>
      <c r="I316" s="6" t="str" cm="1">
        <f t="array" ref="I316">_xlfn.TEXTJOIN(", ",TRUE,_xlfn.UNIQUE(_xlfn._xlws.FILTER(ARQUIVOS_RECEBIDOS!$F$2:$F$5011,ARQUIVOS_RECEBIDOS!$E$2:$E$5011=LD_01[[#This Row],[DOCUMENTO]])))</f>
        <v>R00</v>
      </c>
      <c r="J316" s="13" cm="1">
        <f t="array" ref="J316">_xlfn.UNIQUE(_xlfn._xlws.FILTER(ARQUIVOS[DATA RECEBIMENTO],(ARQUIVOS[DOCUMENTO]=LD_01[[#This Row],[DOCUMENTO]])*(ARQUIVOS[REVISÃO]=LD_01[[#This Row],[REVISÃO]])))</f>
        <v>45838</v>
      </c>
      <c r="K3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01/MSV-163MS-512-NORTE/31.SI/MSV-163MS-512+760-ACE-EXE-DE-J1-003-R00.pdf</v>
      </c>
      <c r="L316" s="6" t="str">
        <f>LD_01[[#This Row],[PASTA]]&amp;"/"&amp;LD_01[[#This Row],[ARQUIVO]]</f>
        <v>MSV-163MS-512-NORTE/31.SI/MSV-163MS-512+760-ACE-EXE-DE-J1-003-R00.pdf</v>
      </c>
    </row>
    <row r="317" spans="1:12" ht="28.8" x14ac:dyDescent="0.3">
      <c r="A317" s="6" t="s">
        <v>3111</v>
      </c>
      <c r="B317" s="6" t="str">
        <f>VLOOKUP(LD_01[[#This Row],[DOCUMENTO]],_xlfn.SORTBY(ARQUIVOS_RECEBIDOS!$E$2:$F$5011,ARQUIVOS_RECEBIDOS!$F$2:$F$5011,-1),2,)</f>
        <v>R00</v>
      </c>
      <c r="C317" s="6" t="s">
        <v>4319</v>
      </c>
      <c r="D317" s="8" t="s">
        <v>4304</v>
      </c>
      <c r="E317" s="8" t="s">
        <v>4335</v>
      </c>
      <c r="F317" s="6" t="str">
        <f>_xlfn.XLOOKUP(LD_01[[#This Row],[DISCIPLINA]],'CLASSES DE PROJETOS'!$F$3:$F$37,'CLASSES DE PROJETOS'!$C$3:$C$37)</f>
        <v>SI</v>
      </c>
      <c r="G317" t="str">
        <f>_xlfn.TEXTJOIN("/",TRUE,"MSV-163MS-"&amp;LD_01[[#This Row],[TRECHO]],_xlfn.XLOOKUP(LD_01[[#This Row],[SIGLA]],'CLASSES DE PROJETOS'!$C$3:$C$37,'CLASSES DE PROJETOS'!$E$3:$E$37))</f>
        <v>MSV-163MS-512-NORTE/31.SI</v>
      </c>
      <c r="H317" s="6" t="str" cm="1">
        <f t="array" ref="H317">_xlfn.TEXTJOIN(",",TRUE,_xlfn._xlws.FILTER(ARQUIVOS[ARQUIVO],(ARQUIVOS[DOCUMENTO]=LD_01[[#This Row],[DOCUMENTO]])*(ARQUIVOS[REVISÃO]=LD_01[[#This Row],[REVISÃO]])*(ARQUIVOS[EXTENSÃO]="pdf")))</f>
        <v>MSV-163MS-512+760-ACE-EXE-DE-J1-004-R00.pdf</v>
      </c>
      <c r="I317" s="6" t="str" cm="1">
        <f t="array" ref="I317">_xlfn.TEXTJOIN(", ",TRUE,_xlfn.UNIQUE(_xlfn._xlws.FILTER(ARQUIVOS_RECEBIDOS!$F$2:$F$5011,ARQUIVOS_RECEBIDOS!$E$2:$E$5011=LD_01[[#This Row],[DOCUMENTO]])))</f>
        <v>R00</v>
      </c>
      <c r="J317" s="13" cm="1">
        <f t="array" ref="J317">_xlfn.UNIQUE(_xlfn._xlws.FILTER(ARQUIVOS[DATA RECEBIMENTO],(ARQUIVOS[DOCUMENTO]=LD_01[[#This Row],[DOCUMENTO]])*(ARQUIVOS[REVISÃO]=LD_01[[#This Row],[REVISÃO]])))</f>
        <v>45838</v>
      </c>
      <c r="K3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01/MSV-163MS-512-NORTE/31.SI/MSV-163MS-512+760-ACE-EXE-DE-J1-004-R00.pdf</v>
      </c>
      <c r="L317" s="6" t="str">
        <f>LD_01[[#This Row],[PASTA]]&amp;"/"&amp;LD_01[[#This Row],[ARQUIVO]]</f>
        <v>MSV-163MS-512-NORTE/31.SI/MSV-163MS-512+760-ACE-EXE-DE-J1-004-R00.pdf</v>
      </c>
    </row>
    <row r="318" spans="1:12" ht="28.8" x14ac:dyDescent="0.3">
      <c r="A318" s="6" t="s">
        <v>3119</v>
      </c>
      <c r="B318" s="6" t="str">
        <f>VLOOKUP(LD_01[[#This Row],[DOCUMENTO]],_xlfn.SORTBY(ARQUIVOS_RECEBIDOS!$E$2:$F$5011,ARQUIVOS_RECEBIDOS!$F$2:$F$5011,-1),2,)</f>
        <v>R02</v>
      </c>
      <c r="C318" s="6" t="s">
        <v>4319</v>
      </c>
      <c r="D318" s="8" t="s">
        <v>4174</v>
      </c>
      <c r="E318" s="8" t="s">
        <v>4337</v>
      </c>
      <c r="F318" s="6" t="str">
        <f>_xlfn.XLOOKUP(LD_01[[#This Row],[DISCIPLINA]],'CLASSES DE PROJETOS'!$F$3:$F$37,'CLASSES DE PROJETOS'!$C$3:$C$37)</f>
        <v>IN</v>
      </c>
      <c r="G318" t="str">
        <f>_xlfn.TEXTJOIN("/",TRUE,"MSV-163MS-"&amp;LD_01[[#This Row],[TRECHO]],_xlfn.XLOOKUP(LD_01[[#This Row],[SIGLA]],'CLASSES DE PROJETOS'!$C$3:$C$37,'CLASSES DE PROJETOS'!$E$3:$E$37))</f>
        <v>MSV-163MS-512-NORTE/23.IN</v>
      </c>
      <c r="H318" s="6" t="str" cm="1">
        <f t="array" ref="H318">_xlfn.TEXTJOIN(",",TRUE,_xlfn._xlws.FILTER(ARQUIVOS[ARQUIVO],(ARQUIVOS[DOCUMENTO]=LD_01[[#This Row],[DOCUMENTO]])*(ARQUIVOS[REVISÃO]=LD_01[[#This Row],[REVISÃO]])*(ARQUIVOS[EXTENSÃO]="pdf")))</f>
        <v>MSV-163MS-512+760-ACE-EXE-DE-M1-001-R02.pdf</v>
      </c>
      <c r="I318" s="6" t="str" cm="1">
        <f t="array" ref="I318">_xlfn.TEXTJOIN(", ",TRUE,_xlfn.UNIQUE(_xlfn._xlws.FILTER(ARQUIVOS_RECEBIDOS!$F$2:$F$5011,ARQUIVOS_RECEBIDOS!$E$2:$E$5011=LD_01[[#This Row],[DOCUMENTO]])))</f>
        <v>R02</v>
      </c>
      <c r="J318" s="13" cm="1">
        <f t="array" ref="J318">_xlfn.UNIQUE(_xlfn._xlws.FILTER(ARQUIVOS[DATA RECEBIMENTO],(ARQUIVOS[DOCUMENTO]=LD_01[[#This Row],[DOCUMENTO]])*(ARQUIVOS[REVISÃO]=LD_01[[#This Row],[REVISÃO]])))</f>
        <v>45838</v>
      </c>
      <c r="K3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01/MSV-163MS-512-NORTE/23.IN/MSV-163MS-512+760-ACE-EXE-DE-M1-001-R02.pdf</v>
      </c>
      <c r="L318" s="6" t="str">
        <f>LD_01[[#This Row],[PASTA]]&amp;"/"&amp;LD_01[[#This Row],[ARQUIVO]]</f>
        <v>MSV-163MS-512-NORTE/23.IN/MSV-163MS-512+760-ACE-EXE-DE-M1-001-R02.pdf</v>
      </c>
    </row>
    <row r="319" spans="1:12" ht="28.8" x14ac:dyDescent="0.3">
      <c r="A319" s="6" t="s">
        <v>3124</v>
      </c>
      <c r="B319" s="6" t="str">
        <f>VLOOKUP(LD_01[[#This Row],[DOCUMENTO]],_xlfn.SORTBY(ARQUIVOS_RECEBIDOS!$E$2:$F$5011,ARQUIVOS_RECEBIDOS!$F$2:$F$5011,-1),2,)</f>
        <v>R02</v>
      </c>
      <c r="C319" s="6" t="s">
        <v>4319</v>
      </c>
      <c r="D319" s="8" t="s">
        <v>4172</v>
      </c>
      <c r="E319" s="8" t="s">
        <v>4338</v>
      </c>
      <c r="F319" s="6" t="str">
        <f>_xlfn.XLOOKUP(LD_01[[#This Row],[DISCIPLINA]],'CLASSES DE PROJETOS'!$F$3:$F$37,'CLASSES DE PROJETOS'!$C$3:$C$37)</f>
        <v>PA</v>
      </c>
      <c r="G319" t="str">
        <f>_xlfn.TEXTJOIN("/",TRUE,"MSV-163MS-"&amp;LD_01[[#This Row],[TRECHO]],_xlfn.XLOOKUP(LD_01[[#This Row],[SIGLA]],'CLASSES DE PROJETOS'!$C$3:$C$37,'CLASSES DE PROJETOS'!$E$3:$E$37))</f>
        <v>MSV-163MS-512-NORTE/27.PA</v>
      </c>
      <c r="H319" s="6" t="str" cm="1">
        <f t="array" ref="H319">_xlfn.TEXTJOIN(",",TRUE,_xlfn._xlws.FILTER(ARQUIVOS[ARQUIVO],(ARQUIVOS[DOCUMENTO]=LD_01[[#This Row],[DOCUMENTO]])*(ARQUIVOS[REVISÃO]=LD_01[[#This Row],[REVISÃO]])*(ARQUIVOS[EXTENSÃO]="pdf")))</f>
        <v>MSV-163MS-512+760-ACE-EXE-DE-N2-001-R02.pdf</v>
      </c>
      <c r="I319" s="6" t="str" cm="1">
        <f t="array" ref="I319">_xlfn.TEXTJOIN(", ",TRUE,_xlfn.UNIQUE(_xlfn._xlws.FILTER(ARQUIVOS_RECEBIDOS!$F$2:$F$5011,ARQUIVOS_RECEBIDOS!$E$2:$E$5011=LD_01[[#This Row],[DOCUMENTO]])))</f>
        <v>R02</v>
      </c>
      <c r="J319" s="13" cm="1">
        <f t="array" ref="J319">_xlfn.UNIQUE(_xlfn._xlws.FILTER(ARQUIVOS[DATA RECEBIMENTO],(ARQUIVOS[DOCUMENTO]=LD_01[[#This Row],[DOCUMENTO]])*(ARQUIVOS[REVISÃO]=LD_01[[#This Row],[REVISÃO]])))</f>
        <v>45838</v>
      </c>
      <c r="K3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01/MSV-163MS-512-NORTE/27.PA/MSV-163MS-512+760-ACE-EXE-DE-N2-001-R02.pdf</v>
      </c>
      <c r="L319" s="6" t="str">
        <f>LD_01[[#This Row],[PASTA]]&amp;"/"&amp;LD_01[[#This Row],[ARQUIVO]]</f>
        <v>MSV-163MS-512-NORTE/27.PA/MSV-163MS-512+760-ACE-EXE-DE-N2-001-R02.pdf</v>
      </c>
    </row>
    <row r="320" spans="1:12" x14ac:dyDescent="0.3">
      <c r="A320" s="6" t="s">
        <v>3121</v>
      </c>
      <c r="B320" s="6" t="str">
        <f>VLOOKUP(LD_01[[#This Row],[DOCUMENTO]],_xlfn.SORTBY(ARQUIVOS_RECEBIDOS!$E$2:$F$5011,ARQUIVOS_RECEBIDOS!$F$2:$F$5011,-1),2,)</f>
        <v>R02</v>
      </c>
      <c r="C320" s="6" t="s">
        <v>4319</v>
      </c>
      <c r="D320" s="8" t="s">
        <v>4307</v>
      </c>
      <c r="E320" s="8" t="s">
        <v>4148</v>
      </c>
      <c r="F320" s="6" t="str">
        <f>_xlfn.XLOOKUP(LD_01[[#This Row],[DISCIPLINA]],'CLASSES DE PROJETOS'!$F$3:$F$37,'CLASSES DE PROJETOS'!$C$3:$C$37)</f>
        <v>DV</v>
      </c>
      <c r="G320" t="str">
        <f>_xlfn.TEXTJOIN("/",TRUE,"MSV-163MS-"&amp;LD_01[[#This Row],[TRECHO]],_xlfn.XLOOKUP(LD_01[[#This Row],[SIGLA]],'CLASSES DE PROJETOS'!$C$3:$C$37,'CLASSES DE PROJETOS'!$E$3:$E$37))</f>
        <v>MSV-163MS-512-NORTE/12.DV</v>
      </c>
      <c r="H320" s="6" t="str" cm="1">
        <f t="array" ref="H320">_xlfn.TEXTJOIN(",",TRUE,_xlfn._xlws.FILTER(ARQUIVOS[ARQUIVO],(ARQUIVOS[DOCUMENTO]=LD_01[[#This Row],[DOCUMENTO]])*(ARQUIVOS[REVISÃO]=LD_01[[#This Row],[REVISÃO]])*(ARQUIVOS[EXTENSÃO]="pdf")))</f>
        <v>MSV-163MS-512+760-ACE-EXE-DE-O2-001-R02.pdf</v>
      </c>
      <c r="I320" s="6" t="str" cm="1">
        <f t="array" ref="I320">_xlfn.TEXTJOIN(", ",TRUE,_xlfn.UNIQUE(_xlfn._xlws.FILTER(ARQUIVOS_RECEBIDOS!$F$2:$F$5011,ARQUIVOS_RECEBIDOS!$E$2:$E$5011=LD_01[[#This Row],[DOCUMENTO]])))</f>
        <v>R02</v>
      </c>
      <c r="J320" s="13" cm="1">
        <f t="array" ref="J320">_xlfn.UNIQUE(_xlfn._xlws.FILTER(ARQUIVOS[DATA RECEBIMENTO],(ARQUIVOS[DOCUMENTO]=LD_01[[#This Row],[DOCUMENTO]])*(ARQUIVOS[REVISÃO]=LD_01[[#This Row],[REVISÃO]])))</f>
        <v>45838</v>
      </c>
      <c r="K3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01/MSV-163MS-512-NORTE/12.DV/MSV-163MS-512+760-ACE-EXE-DE-O2-001-R02.pdf</v>
      </c>
      <c r="L320" s="6" t="str">
        <f>LD_01[[#This Row],[PASTA]]&amp;"/"&amp;LD_01[[#This Row],[ARQUIVO]]</f>
        <v>MSV-163MS-512-NORTE/12.DV/MSV-163MS-512+760-ACE-EXE-DE-O2-001-R02.pdf</v>
      </c>
    </row>
    <row r="321" spans="1:12" ht="28.8" x14ac:dyDescent="0.3">
      <c r="A321" s="6" t="s">
        <v>3122</v>
      </c>
      <c r="B321" s="6" t="str">
        <f>VLOOKUP(LD_01[[#This Row],[DOCUMENTO]],_xlfn.SORTBY(ARQUIVOS_RECEBIDOS!$E$2:$F$5011,ARQUIVOS_RECEBIDOS!$F$2:$F$5011,-1),2,)</f>
        <v>R00</v>
      </c>
      <c r="C321" s="6" t="s">
        <v>4319</v>
      </c>
      <c r="D321" s="8" t="s">
        <v>4176</v>
      </c>
      <c r="E321" s="8" t="s">
        <v>4148</v>
      </c>
      <c r="F321" s="6" t="str">
        <f>_xlfn.XLOOKUP(LD_01[[#This Row],[DISCIPLINA]],'CLASSES DE PROJETOS'!$F$3:$F$37,'CLASSES DE PROJETOS'!$C$3:$C$37)</f>
        <v>DV</v>
      </c>
      <c r="G321" t="str">
        <f>_xlfn.TEXTJOIN("/",TRUE,"MSV-163MS-"&amp;LD_01[[#This Row],[TRECHO]],_xlfn.XLOOKUP(LD_01[[#This Row],[SIGLA]],'CLASSES DE PROJETOS'!$C$3:$C$37,'CLASSES DE PROJETOS'!$E$3:$E$37))</f>
        <v>MSV-163MS-512-NORTE/12.DV</v>
      </c>
      <c r="H321" s="6" t="str" cm="1">
        <f t="array" ref="H321">_xlfn.TEXTJOIN(",",TRUE,_xlfn._xlws.FILTER(ARQUIVOS[ARQUIVO],(ARQUIVOS[DOCUMENTO]=LD_01[[#This Row],[DOCUMENTO]])*(ARQUIVOS[REVISÃO]=LD_01[[#This Row],[REVISÃO]])*(ARQUIVOS[EXTENSÃO]="pdf")))</f>
        <v>MSV-163MS-512+760-ACE-EXE-DE-O2-002-R00.pdf</v>
      </c>
      <c r="I321" s="6" t="str" cm="1">
        <f t="array" ref="I321">_xlfn.TEXTJOIN(", ",TRUE,_xlfn.UNIQUE(_xlfn._xlws.FILTER(ARQUIVOS_RECEBIDOS!$F$2:$F$5011,ARQUIVOS_RECEBIDOS!$E$2:$E$5011=LD_01[[#This Row],[DOCUMENTO]])))</f>
        <v>R00</v>
      </c>
      <c r="J321" s="13" cm="1">
        <f t="array" ref="J321">_xlfn.UNIQUE(_xlfn._xlws.FILTER(ARQUIVOS[DATA RECEBIMENTO],(ARQUIVOS[DOCUMENTO]=LD_01[[#This Row],[DOCUMENTO]])*(ARQUIVOS[REVISÃO]=LD_01[[#This Row],[REVISÃO]])))</f>
        <v>45838</v>
      </c>
      <c r="K3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01/MSV-163MS-512-NORTE/12.DV/MSV-163MS-512+760-ACE-EXE-DE-O2-002-R00.pdf</v>
      </c>
      <c r="L321" s="6" t="str">
        <f>LD_01[[#This Row],[PASTA]]&amp;"/"&amp;LD_01[[#This Row],[ARQUIVO]]</f>
        <v>MSV-163MS-512-NORTE/12.DV/MSV-163MS-512+760-ACE-EXE-DE-O2-002-R00.pdf</v>
      </c>
    </row>
    <row r="322" spans="1:12" ht="28.8" x14ac:dyDescent="0.3">
      <c r="A322" s="6" t="s">
        <v>3102</v>
      </c>
      <c r="B322" s="6" t="str">
        <f>VLOOKUP(LD_01[[#This Row],[DOCUMENTO]],_xlfn.SORTBY(ARQUIVOS_RECEBIDOS!$E$2:$F$5011,ARQUIVOS_RECEBIDOS!$F$2:$F$5011,-1),2,)</f>
        <v>R02</v>
      </c>
      <c r="C322" s="6" t="s">
        <v>4319</v>
      </c>
      <c r="D322" s="8" t="s">
        <v>4301</v>
      </c>
      <c r="E322" s="8" t="s">
        <v>4334</v>
      </c>
      <c r="F322" s="6" t="str">
        <f>_xlfn.XLOOKUP(LD_01[[#This Row],[DISCIPLINA]],'CLASSES DE PROJETOS'!$F$3:$F$37,'CLASSES DE PROJETOS'!$C$3:$C$37)</f>
        <v>TE</v>
      </c>
      <c r="G322" t="str">
        <f>_xlfn.TEXTJOIN("/",TRUE,"MSV-163MS-"&amp;LD_01[[#This Row],[TRECHO]],_xlfn.XLOOKUP(LD_01[[#This Row],[SIGLA]],'CLASSES DE PROJETOS'!$C$3:$C$37,'CLASSES DE PROJETOS'!$E$3:$E$37))</f>
        <v>MSV-163MS-512-NORTE/32.TE</v>
      </c>
      <c r="H322" s="6" t="str" cm="1">
        <f t="array" ref="H322">_xlfn.TEXTJOIN(",",TRUE,_xlfn._xlws.FILTER(ARQUIVOS[ARQUIVO],(ARQUIVOS[DOCUMENTO]=LD_01[[#This Row],[DOCUMENTO]])*(ARQUIVOS[REVISÃO]=LD_01[[#This Row],[REVISÃO]])*(ARQUIVOS[EXTENSÃO]="pdf")))</f>
        <v>MSV-163MS-512+760-ACE-EXE-MC-G1-001-R02.pdf</v>
      </c>
      <c r="I322" s="6" t="str" cm="1">
        <f t="array" ref="I322">_xlfn.TEXTJOIN(", ",TRUE,_xlfn.UNIQUE(_xlfn._xlws.FILTER(ARQUIVOS_RECEBIDOS!$F$2:$F$5011,ARQUIVOS_RECEBIDOS!$E$2:$E$5011=LD_01[[#This Row],[DOCUMENTO]])))</f>
        <v>R02</v>
      </c>
      <c r="J322" s="13" cm="1">
        <f t="array" ref="J322">_xlfn.UNIQUE(_xlfn._xlws.FILTER(ARQUIVOS[DATA RECEBIMENTO],(ARQUIVOS[DOCUMENTO]=LD_01[[#This Row],[DOCUMENTO]])*(ARQUIVOS[REVISÃO]=LD_01[[#This Row],[REVISÃO]])))</f>
        <v>45838</v>
      </c>
      <c r="K3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01/MSV-163MS-512-NORTE/32.TE/MSV-163MS-512+760-ACE-EXE-MC-G1-001-R02.pdf</v>
      </c>
      <c r="L322" s="6" t="str">
        <f>LD_01[[#This Row],[PASTA]]&amp;"/"&amp;LD_01[[#This Row],[ARQUIVO]]</f>
        <v>MSV-163MS-512-NORTE/32.TE/MSV-163MS-512+760-ACE-EXE-MC-G1-001-R02.pdf</v>
      </c>
    </row>
    <row r="323" spans="1:12" ht="28.8" x14ac:dyDescent="0.3">
      <c r="A323" s="6" t="s">
        <v>3106</v>
      </c>
      <c r="B323" s="6" t="str">
        <f>VLOOKUP(LD_01[[#This Row],[DOCUMENTO]],_xlfn.SORTBY(ARQUIVOS_RECEBIDOS!$E$2:$F$5011,ARQUIVOS_RECEBIDOS!$F$2:$F$5011,-1),2,)</f>
        <v>R02</v>
      </c>
      <c r="C323" s="6" t="s">
        <v>4319</v>
      </c>
      <c r="D323" s="8" t="s">
        <v>4274</v>
      </c>
      <c r="E323" s="8" t="s">
        <v>4146</v>
      </c>
      <c r="F323" s="6" t="str">
        <f>_xlfn.XLOOKUP(LD_01[[#This Row],[DISCIPLINA]],'CLASSES DE PROJETOS'!$F$3:$F$37,'CLASSES DE PROJETOS'!$C$3:$C$37)</f>
        <v>DR</v>
      </c>
      <c r="G323" t="str">
        <f>_xlfn.TEXTJOIN("/",TRUE,"MSV-163MS-"&amp;LD_01[[#This Row],[TRECHO]],_xlfn.XLOOKUP(LD_01[[#This Row],[SIGLA]],'CLASSES DE PROJETOS'!$C$3:$C$37,'CLASSES DE PROJETOS'!$E$3:$E$37))</f>
        <v>MSV-163MS-512-NORTE/10.DR</v>
      </c>
      <c r="H323" s="6" t="str" cm="1">
        <f t="array" ref="H323">_xlfn.TEXTJOIN(",",TRUE,_xlfn._xlws.FILTER(ARQUIVOS[ARQUIVO],(ARQUIVOS[DOCUMENTO]=LD_01[[#This Row],[DOCUMENTO]])*(ARQUIVOS[REVISÃO]=LD_01[[#This Row],[REVISÃO]])*(ARQUIVOS[EXTENSÃO]="pdf")))</f>
        <v>MSV-163MS-512+760-ACE-EXE-MC-H2-001-R02.pdf</v>
      </c>
      <c r="I323" s="6" t="str" cm="1">
        <f t="array" ref="I323">_xlfn.TEXTJOIN(", ",TRUE,_xlfn.UNIQUE(_xlfn._xlws.FILTER(ARQUIVOS_RECEBIDOS!$F$2:$F$5011,ARQUIVOS_RECEBIDOS!$E$2:$E$5011=LD_01[[#This Row],[DOCUMENTO]])))</f>
        <v>R01, R02</v>
      </c>
      <c r="J323" s="13" cm="1">
        <f t="array" ref="J323">_xlfn.UNIQUE(_xlfn._xlws.FILTER(ARQUIVOS[DATA RECEBIMENTO],(ARQUIVOS[DOCUMENTO]=LD_01[[#This Row],[DOCUMENTO]])*(ARQUIVOS[REVISÃO]=LD_01[[#This Row],[REVISÃO]])))</f>
        <v>45895</v>
      </c>
      <c r="K3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01/MSV-163MS-512-NORTE/10.DR/MSV-163MS-512+760-ACE-EXE-MC-H2-001-R02.pdf</v>
      </c>
      <c r="L323" s="6" t="str">
        <f>LD_01[[#This Row],[PASTA]]&amp;"/"&amp;LD_01[[#This Row],[ARQUIVO]]</f>
        <v>MSV-163MS-512-NORTE/10.DR/MSV-163MS-512+760-ACE-EXE-MC-H2-001-R02.pdf</v>
      </c>
    </row>
    <row r="324" spans="1:12" ht="28.8" x14ac:dyDescent="0.3">
      <c r="A324" s="6" t="s">
        <v>3107</v>
      </c>
      <c r="B324" s="6" t="str">
        <f>VLOOKUP(LD_01[[#This Row],[DOCUMENTO]],_xlfn.SORTBY(ARQUIVOS_RECEBIDOS!$E$2:$F$5011,ARQUIVOS_RECEBIDOS!$F$2:$F$5011,-1),2,)</f>
        <v>R01</v>
      </c>
      <c r="C324" s="6" t="s">
        <v>4319</v>
      </c>
      <c r="D324" s="8" t="s">
        <v>4275</v>
      </c>
      <c r="E324" s="8" t="s">
        <v>4146</v>
      </c>
      <c r="F324" s="6" t="str">
        <f>_xlfn.XLOOKUP(LD_01[[#This Row],[DISCIPLINA]],'CLASSES DE PROJETOS'!$F$3:$F$37,'CLASSES DE PROJETOS'!$C$3:$C$37)</f>
        <v>DR</v>
      </c>
      <c r="G324" t="str">
        <f>_xlfn.TEXTJOIN("/",TRUE,"MSV-163MS-"&amp;LD_01[[#This Row],[TRECHO]],_xlfn.XLOOKUP(LD_01[[#This Row],[SIGLA]],'CLASSES DE PROJETOS'!$C$3:$C$37,'CLASSES DE PROJETOS'!$E$3:$E$37))</f>
        <v>MSV-163MS-512-NORTE/10.DR</v>
      </c>
      <c r="H324" s="6" t="str" cm="1">
        <f t="array" ref="H324">_xlfn.TEXTJOIN(",",TRUE,_xlfn._xlws.FILTER(ARQUIVOS[ARQUIVO],(ARQUIVOS[DOCUMENTO]=LD_01[[#This Row],[DOCUMENTO]])*(ARQUIVOS[REVISÃO]=LD_01[[#This Row],[REVISÃO]])*(ARQUIVOS[EXTENSÃO]="pdf")))</f>
        <v>MSV-163MS-512+760-ACE-EXE-MD-H1-001-R01.pdf</v>
      </c>
      <c r="I324" s="6" t="str" cm="1">
        <f t="array" ref="I324">_xlfn.TEXTJOIN(", ",TRUE,_xlfn.UNIQUE(_xlfn._xlws.FILTER(ARQUIVOS_RECEBIDOS!$F$2:$F$5011,ARQUIVOS_RECEBIDOS!$E$2:$E$5011=LD_01[[#This Row],[DOCUMENTO]])))</f>
        <v>R01</v>
      </c>
      <c r="J324" s="13" cm="1">
        <f t="array" ref="J324">_xlfn.UNIQUE(_xlfn._xlws.FILTER(ARQUIVOS[DATA RECEBIMENTO],(ARQUIVOS[DOCUMENTO]=LD_01[[#This Row],[DOCUMENTO]])*(ARQUIVOS[REVISÃO]=LD_01[[#This Row],[REVISÃO]])))</f>
        <v>45838</v>
      </c>
      <c r="K3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01/MSV-163MS-512-NORTE/10.DR/MSV-163MS-512+760-ACE-EXE-MD-H1-001-R01.pdf</v>
      </c>
      <c r="L324" s="6" t="str">
        <f>LD_01[[#This Row],[PASTA]]&amp;"/"&amp;LD_01[[#This Row],[ARQUIVO]]</f>
        <v>MSV-163MS-512-NORTE/10.DR/MSV-163MS-512+760-ACE-EXE-MD-H1-001-R01.pdf</v>
      </c>
    </row>
    <row r="325" spans="1:12" ht="28.8" x14ac:dyDescent="0.3">
      <c r="A325" s="6" t="s">
        <v>3114</v>
      </c>
      <c r="B325" s="6" t="str">
        <f>VLOOKUP(LD_01[[#This Row],[DOCUMENTO]],_xlfn.SORTBY(ARQUIVOS_RECEBIDOS!$E$2:$F$5011,ARQUIVOS_RECEBIDOS!$F$2:$F$5011,-1),2,)</f>
        <v>R02</v>
      </c>
      <c r="C325" s="6" t="s">
        <v>4319</v>
      </c>
      <c r="D325" s="8" t="s">
        <v>4282</v>
      </c>
      <c r="E325" s="8" t="s">
        <v>4147</v>
      </c>
      <c r="F325" s="6" t="str">
        <f>_xlfn.XLOOKUP(LD_01[[#This Row],[DISCIPLINA]],'CLASSES DE PROJETOS'!$F$3:$F$37,'CLASSES DE PROJETOS'!$C$3:$C$37)</f>
        <v>PV</v>
      </c>
      <c r="G325" t="str">
        <f>_xlfn.TEXTJOIN("/",TRUE,"MSV-163MS-"&amp;LD_01[[#This Row],[TRECHO]],_xlfn.XLOOKUP(LD_01[[#This Row],[SIGLA]],'CLASSES DE PROJETOS'!$C$3:$C$37,'CLASSES DE PROJETOS'!$E$3:$E$37))</f>
        <v>MSV-163MS-512-NORTE/28.PV</v>
      </c>
      <c r="H325" s="6" t="str" cm="1">
        <f t="array" ref="H325">_xlfn.TEXTJOIN(",",TRUE,_xlfn._xlws.FILTER(ARQUIVOS[ARQUIVO],(ARQUIVOS[DOCUMENTO]=LD_01[[#This Row],[DOCUMENTO]])*(ARQUIVOS[REVISÃO]=LD_01[[#This Row],[REVISÃO]])*(ARQUIVOS[EXTENSÃO]="pdf")))</f>
        <v>MSV-163MS-512+760-ACE-EXE-MD-I2-001-R02.pdf</v>
      </c>
      <c r="I325" s="6" t="str" cm="1">
        <f t="array" ref="I325">_xlfn.TEXTJOIN(", ",TRUE,_xlfn.UNIQUE(_xlfn._xlws.FILTER(ARQUIVOS_RECEBIDOS!$F$2:$F$5011,ARQUIVOS_RECEBIDOS!$E$2:$E$5011=LD_01[[#This Row],[DOCUMENTO]])))</f>
        <v>R02</v>
      </c>
      <c r="J325" s="13" cm="1">
        <f t="array" ref="J325">_xlfn.UNIQUE(_xlfn._xlws.FILTER(ARQUIVOS[DATA RECEBIMENTO],(ARQUIVOS[DOCUMENTO]=LD_01[[#This Row],[DOCUMENTO]])*(ARQUIVOS[REVISÃO]=LD_01[[#This Row],[REVISÃO]])))</f>
        <v>45838</v>
      </c>
      <c r="K3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01/MSV-163MS-512-NORTE/28.PV/MSV-163MS-512+760-ACE-EXE-MD-I2-001-R02.pdf</v>
      </c>
      <c r="L325" s="6" t="str">
        <f>LD_01[[#This Row],[PASTA]]&amp;"/"&amp;LD_01[[#This Row],[ARQUIVO]]</f>
        <v>MSV-163MS-512-NORTE/28.PV/MSV-163MS-512+760-ACE-EXE-MD-I2-001-R02.pdf</v>
      </c>
    </row>
    <row r="326" spans="1:12" ht="28.8" x14ac:dyDescent="0.3">
      <c r="A326" s="6" t="s">
        <v>4066</v>
      </c>
      <c r="B326" s="6" t="str">
        <f>VLOOKUP(LD_01[[#This Row],[DOCUMENTO]],_xlfn.SORTBY(ARQUIVOS_RECEBIDOS!$E$2:$F$5011,ARQUIVOS_RECEBIDOS!$F$2:$F$5011,-1),2,)</f>
        <v>R00</v>
      </c>
      <c r="C326" s="6" t="s">
        <v>4319</v>
      </c>
      <c r="D326" s="8" t="s">
        <v>4249</v>
      </c>
      <c r="E326" s="8" t="s">
        <v>4335</v>
      </c>
      <c r="F326" s="6" t="str">
        <f>_xlfn.XLOOKUP(LD_01[[#This Row],[DISCIPLINA]],'CLASSES DE PROJETOS'!$F$3:$F$37,'CLASSES DE PROJETOS'!$C$3:$C$37)</f>
        <v>SI</v>
      </c>
      <c r="G326" t="str">
        <f>_xlfn.TEXTJOIN("/",TRUE,"MSV-163MS-"&amp;LD_01[[#This Row],[TRECHO]],_xlfn.XLOOKUP(LD_01[[#This Row],[SIGLA]],'CLASSES DE PROJETOS'!$C$3:$C$37,'CLASSES DE PROJETOS'!$E$3:$E$37))</f>
        <v>MSV-163MS-512-NORTE/31.SI</v>
      </c>
      <c r="H326" s="6" t="str" cm="1">
        <f t="array" ref="H326">_xlfn.TEXTJOIN(",",TRUE,_xlfn._xlws.FILTER(ARQUIVOS[ARQUIVO],(ARQUIVOS[DOCUMENTO]=LD_01[[#This Row],[DOCUMENTO]])*(ARQUIVOS[REVISÃO]=LD_01[[#This Row],[REVISÃO]])*(ARQUIVOS[EXTENSÃO]="pdf")))</f>
        <v>MSV-163MS-512+760-ACE-EXE-MD-J1-001-R00.pdf</v>
      </c>
      <c r="I326" s="6" t="str" cm="1">
        <f t="array" ref="I326">_xlfn.TEXTJOIN(", ",TRUE,_xlfn.UNIQUE(_xlfn._xlws.FILTER(ARQUIVOS_RECEBIDOS!$F$2:$F$5011,ARQUIVOS_RECEBIDOS!$E$2:$E$5011=LD_01[[#This Row],[DOCUMENTO]])))</f>
        <v>R00</v>
      </c>
      <c r="J326" s="13" cm="1">
        <f t="array" ref="J326">_xlfn.UNIQUE(_xlfn._xlws.FILTER(ARQUIVOS[DATA RECEBIMENTO],(ARQUIVOS[DOCUMENTO]=LD_01[[#This Row],[DOCUMENTO]])*(ARQUIVOS[REVISÃO]=LD_01[[#This Row],[REVISÃO]])))</f>
        <v>45895</v>
      </c>
      <c r="K3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01/MSV-163MS-512-NORTE/31.SI/MSV-163MS-512+760-ACE-EXE-MD-J1-001-R00.pdf</v>
      </c>
      <c r="L326" s="6" t="str">
        <f>LD_01[[#This Row],[PASTA]]&amp;"/"&amp;LD_01[[#This Row],[ARQUIVO]]</f>
        <v>MSV-163MS-512-NORTE/31.SI/MSV-163MS-512+760-ACE-EXE-MD-J1-001-R00.pdf</v>
      </c>
    </row>
    <row r="327" spans="1:12" ht="28.8" x14ac:dyDescent="0.3">
      <c r="A327" s="6" t="s">
        <v>3125</v>
      </c>
      <c r="B327" s="6" t="str">
        <f>VLOOKUP(LD_01[[#This Row],[DOCUMENTO]],_xlfn.SORTBY(ARQUIVOS_RECEBIDOS!$E$2:$F$5011,ARQUIVOS_RECEBIDOS!$F$2:$F$5011,-1),2,)</f>
        <v>R00</v>
      </c>
      <c r="C327" s="6" t="s">
        <v>4319</v>
      </c>
      <c r="D327" s="8" t="s">
        <v>4173</v>
      </c>
      <c r="E327" s="8" t="s">
        <v>4338</v>
      </c>
      <c r="F327" s="6" t="str">
        <f>_xlfn.XLOOKUP(LD_01[[#This Row],[DISCIPLINA]],'CLASSES DE PROJETOS'!$F$3:$F$37,'CLASSES DE PROJETOS'!$C$3:$C$37)</f>
        <v>PA</v>
      </c>
      <c r="G327" t="str">
        <f>_xlfn.TEXTJOIN("/",TRUE,"MSV-163MS-"&amp;LD_01[[#This Row],[TRECHO]],_xlfn.XLOOKUP(LD_01[[#This Row],[SIGLA]],'CLASSES DE PROJETOS'!$C$3:$C$37,'CLASSES DE PROJETOS'!$E$3:$E$37))</f>
        <v>MSV-163MS-512-NORTE/27.PA</v>
      </c>
      <c r="H327" s="6" t="str" cm="1">
        <f t="array" ref="H327">_xlfn.TEXTJOIN(",",TRUE,_xlfn._xlws.FILTER(ARQUIVOS[ARQUIVO],(ARQUIVOS[DOCUMENTO]=LD_01[[#This Row],[DOCUMENTO]])*(ARQUIVOS[REVISÃO]=LD_01[[#This Row],[REVISÃO]])*(ARQUIVOS[EXTENSÃO]="pdf")))</f>
        <v>MSV-163MS-512+760-ACE-EXE-MD-N2-001-R00.pdf</v>
      </c>
      <c r="I327" s="6" t="str" cm="1">
        <f t="array" ref="I327">_xlfn.TEXTJOIN(", ",TRUE,_xlfn.UNIQUE(_xlfn._xlws.FILTER(ARQUIVOS_RECEBIDOS!$F$2:$F$5011,ARQUIVOS_RECEBIDOS!$E$2:$E$5011=LD_01[[#This Row],[DOCUMENTO]])))</f>
        <v>R00</v>
      </c>
      <c r="J327" s="13" cm="1">
        <f t="array" ref="J327">_xlfn.UNIQUE(_xlfn._xlws.FILTER(ARQUIVOS[DATA RECEBIMENTO],(ARQUIVOS[DOCUMENTO]=LD_01[[#This Row],[DOCUMENTO]])*(ARQUIVOS[REVISÃO]=LD_01[[#This Row],[REVISÃO]])))</f>
        <v>45838</v>
      </c>
      <c r="K3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01/MSV-163MS-512-NORTE/27.PA/MSV-163MS-512+760-ACE-EXE-MD-N2-001-R00.pdf</v>
      </c>
      <c r="L327" s="6" t="str">
        <f>LD_01[[#This Row],[PASTA]]&amp;"/"&amp;LD_01[[#This Row],[ARQUIVO]]</f>
        <v>MSV-163MS-512-NORTE/27.PA/MSV-163MS-512+760-ACE-EXE-MD-N2-001-R00.pdf</v>
      </c>
    </row>
    <row r="328" spans="1:12" ht="28.8" x14ac:dyDescent="0.3">
      <c r="A328" s="6" t="s">
        <v>3123</v>
      </c>
      <c r="B328" s="6" t="str">
        <f>VLOOKUP(LD_01[[#This Row],[DOCUMENTO]],_xlfn.SORTBY(ARQUIVOS_RECEBIDOS!$E$2:$F$5011,ARQUIVOS_RECEBIDOS!$F$2:$F$5011,-1),2,)</f>
        <v>R00</v>
      </c>
      <c r="C328" s="6" t="s">
        <v>4319</v>
      </c>
      <c r="D328" s="8" t="s">
        <v>4171</v>
      </c>
      <c r="E328" s="8" t="s">
        <v>4148</v>
      </c>
      <c r="F328" s="6" t="str">
        <f>_xlfn.XLOOKUP(LD_01[[#This Row],[DISCIPLINA]],'CLASSES DE PROJETOS'!$F$3:$F$37,'CLASSES DE PROJETOS'!$C$3:$C$37)</f>
        <v>DV</v>
      </c>
      <c r="G328" t="str">
        <f>_xlfn.TEXTJOIN("/",TRUE,"MSV-163MS-"&amp;LD_01[[#This Row],[TRECHO]],_xlfn.XLOOKUP(LD_01[[#This Row],[SIGLA]],'CLASSES DE PROJETOS'!$C$3:$C$37,'CLASSES DE PROJETOS'!$E$3:$E$37))</f>
        <v>MSV-163MS-512-NORTE/12.DV</v>
      </c>
      <c r="H328" s="6" t="str" cm="1">
        <f t="array" ref="H328">_xlfn.TEXTJOIN(",",TRUE,_xlfn._xlws.FILTER(ARQUIVOS[ARQUIVO],(ARQUIVOS[DOCUMENTO]=LD_01[[#This Row],[DOCUMENTO]])*(ARQUIVOS[REVISÃO]=LD_01[[#This Row],[REVISÃO]])*(ARQUIVOS[EXTENSÃO]="pdf")))</f>
        <v>MSV-163MS-512+760-ACE-EXE-MD-O2-001-R00.pdf</v>
      </c>
      <c r="I328" s="6" t="str" cm="1">
        <f t="array" ref="I328">_xlfn.TEXTJOIN(", ",TRUE,_xlfn.UNIQUE(_xlfn._xlws.FILTER(ARQUIVOS_RECEBIDOS!$F$2:$F$5011,ARQUIVOS_RECEBIDOS!$E$2:$E$5011=LD_01[[#This Row],[DOCUMENTO]])))</f>
        <v>R00</v>
      </c>
      <c r="J328" s="13" cm="1">
        <f t="array" ref="J328">_xlfn.UNIQUE(_xlfn._xlws.FILTER(ARQUIVOS[DATA RECEBIMENTO],(ARQUIVOS[DOCUMENTO]=LD_01[[#This Row],[DOCUMENTO]])*(ARQUIVOS[REVISÃO]=LD_01[[#This Row],[REVISÃO]])))</f>
        <v>45838</v>
      </c>
      <c r="K3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01/MSV-163MS-512-NORTE/12.DV/MSV-163MS-512+760-ACE-EXE-MD-O2-001-R00.pdf</v>
      </c>
      <c r="L328" s="6" t="str">
        <f>LD_01[[#This Row],[PASTA]]&amp;"/"&amp;LD_01[[#This Row],[ARQUIVO]]</f>
        <v>MSV-163MS-512-NORTE/12.DV/MSV-163MS-512+760-ACE-EXE-MD-O2-001-R00.pdf</v>
      </c>
    </row>
    <row r="329" spans="1:12" ht="28.8" x14ac:dyDescent="0.3">
      <c r="A329" s="6" t="s">
        <v>3115</v>
      </c>
      <c r="B329" s="6" t="str">
        <f>VLOOKUP(LD_01[[#This Row],[DOCUMENTO]],_xlfn.SORTBY(ARQUIVOS_RECEBIDOS!$E$2:$F$5011,ARQUIVOS_RECEBIDOS!$F$2:$F$5011,-1),2,)</f>
        <v>R02</v>
      </c>
      <c r="C329" s="6" t="s">
        <v>4319</v>
      </c>
      <c r="D329" s="8" t="s">
        <v>4306</v>
      </c>
      <c r="E329" s="8" t="s">
        <v>4147</v>
      </c>
      <c r="F329" s="6" t="str">
        <f>_xlfn.XLOOKUP(LD_01[[#This Row],[DISCIPLINA]],'CLASSES DE PROJETOS'!$F$3:$F$37,'CLASSES DE PROJETOS'!$C$3:$C$37)</f>
        <v>PV</v>
      </c>
      <c r="G329" t="str">
        <f>_xlfn.TEXTJOIN("/",TRUE,"MSV-163MS-"&amp;LD_01[[#This Row],[TRECHO]],_xlfn.XLOOKUP(LD_01[[#This Row],[SIGLA]],'CLASSES DE PROJETOS'!$C$3:$C$37,'CLASSES DE PROJETOS'!$E$3:$E$37))</f>
        <v>MSV-163MS-512-NORTE/28.PV</v>
      </c>
      <c r="H329" s="6" t="str" cm="1">
        <f t="array" ref="H329">_xlfn.TEXTJOIN(",",TRUE,_xlfn._xlws.FILTER(ARQUIVOS[ARQUIVO],(ARQUIVOS[DOCUMENTO]=LD_01[[#This Row],[DOCUMENTO]])*(ARQUIVOS[REVISÃO]=LD_01[[#This Row],[REVISÃO]])*(ARQUIVOS[EXTENSÃO]="pdf")))</f>
        <v>MSV-163MS-512+760-ACE-EXE-NS-C3-001-R02.pdf</v>
      </c>
      <c r="I329" s="6" t="str" cm="1">
        <f t="array" ref="I329">_xlfn.TEXTJOIN(", ",TRUE,_xlfn.UNIQUE(_xlfn._xlws.FILTER(ARQUIVOS_RECEBIDOS!$F$2:$F$5011,ARQUIVOS_RECEBIDOS!$E$2:$E$5011=LD_01[[#This Row],[DOCUMENTO]])))</f>
        <v>R02</v>
      </c>
      <c r="J329" s="13" cm="1">
        <f t="array" ref="J329">_xlfn.UNIQUE(_xlfn._xlws.FILTER(ARQUIVOS[DATA RECEBIMENTO],(ARQUIVOS[DOCUMENTO]=LD_01[[#This Row],[DOCUMENTO]])*(ARQUIVOS[REVISÃO]=LD_01[[#This Row],[REVISÃO]])))</f>
        <v>45838</v>
      </c>
      <c r="K3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01/MSV-163MS-512-NORTE/28.PV/MSV-163MS-512+760-ACE-EXE-NS-C3-001-R02.pdf</v>
      </c>
      <c r="L329" s="6" t="str">
        <f>LD_01[[#This Row],[PASTA]]&amp;"/"&amp;LD_01[[#This Row],[ARQUIVO]]</f>
        <v>MSV-163MS-512-NORTE/28.PV/MSV-163MS-512+760-ACE-EXE-NS-C3-001-R02.pdf</v>
      </c>
    </row>
    <row r="330" spans="1:12" x14ac:dyDescent="0.3">
      <c r="A330" s="6" t="s">
        <v>3096</v>
      </c>
      <c r="B330" s="6" t="str">
        <f>VLOOKUP(LD_01[[#This Row],[DOCUMENTO]],_xlfn.SORTBY(ARQUIVOS_RECEBIDOS!$E$2:$F$5011,ARQUIVOS_RECEBIDOS!$F$2:$F$5011,-1),2,)</f>
        <v>R00</v>
      </c>
      <c r="C330" s="6" t="s">
        <v>4319</v>
      </c>
      <c r="D330" s="8" t="s">
        <v>4169</v>
      </c>
      <c r="E330" s="8" t="s">
        <v>4167</v>
      </c>
      <c r="F330" s="6" t="str">
        <f>_xlfn.XLOOKUP(LD_01[[#This Row],[DISCIPLINA]],'CLASSES DE PROJETOS'!$F$3:$F$37,'CLASSES DE PROJETOS'!$C$3:$C$37)</f>
        <v>TO</v>
      </c>
      <c r="G330" t="str">
        <f>_xlfn.TEXTJOIN("/",TRUE,"MSV-163MS-"&amp;LD_01[[#This Row],[TRECHO]],_xlfn.XLOOKUP(LD_01[[#This Row],[SIGLA]],'CLASSES DE PROJETOS'!$C$3:$C$37,'CLASSES DE PROJETOS'!$E$3:$E$37))</f>
        <v>MSV-163MS-512-NORTE/33.TO</v>
      </c>
      <c r="H330" s="6" t="str" cm="1">
        <f t="array" ref="H330">_xlfn.TEXTJOIN(",",TRUE,_xlfn._xlws.FILTER(ARQUIVOS[ARQUIVO],(ARQUIVOS[DOCUMENTO]=LD_01[[#This Row],[DOCUMENTO]])*(ARQUIVOS[REVISÃO]=LD_01[[#This Row],[REVISÃO]])*(ARQUIVOS[EXTENSÃO]="pdf")))</f>
        <v>MSV-163MS-512+760-ACE-EXE-RT-C1-001-R00.pdf</v>
      </c>
      <c r="I330" s="6" t="str" cm="1">
        <f t="array" ref="I330">_xlfn.TEXTJOIN(", ",TRUE,_xlfn.UNIQUE(_xlfn._xlws.FILTER(ARQUIVOS_RECEBIDOS!$F$2:$F$5011,ARQUIVOS_RECEBIDOS!$E$2:$E$5011=LD_01[[#This Row],[DOCUMENTO]])))</f>
        <v>R00</v>
      </c>
      <c r="J330" s="13" cm="1">
        <f t="array" ref="J330">_xlfn.UNIQUE(_xlfn._xlws.FILTER(ARQUIVOS[DATA RECEBIMENTO],(ARQUIVOS[DOCUMENTO]=LD_01[[#This Row],[DOCUMENTO]])*(ARQUIVOS[REVISÃO]=LD_01[[#This Row],[REVISÃO]])))</f>
        <v>45838</v>
      </c>
      <c r="K3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01/MSV-163MS-512-NORTE/33.TO/MSV-163MS-512+760-ACE-EXE-RT-C1-001-R00.pdf</v>
      </c>
      <c r="L330" s="6" t="str">
        <f>LD_01[[#This Row],[PASTA]]&amp;"/"&amp;LD_01[[#This Row],[ARQUIVO]]</f>
        <v>MSV-163MS-512-NORTE/33.TO/MSV-163MS-512+760-ACE-EXE-RT-C1-001-R00.pdf</v>
      </c>
    </row>
    <row r="331" spans="1:12" ht="28.8" x14ac:dyDescent="0.3">
      <c r="A331" s="6" t="s">
        <v>3117</v>
      </c>
      <c r="B331" s="6" t="str">
        <f>VLOOKUP(LD_01[[#This Row],[DOCUMENTO]],_xlfn.SORTBY(ARQUIVOS_RECEBIDOS!$E$2:$F$5011,ARQUIVOS_RECEBIDOS!$F$2:$F$5011,-1),2,)</f>
        <v>R01</v>
      </c>
      <c r="C331" s="6" t="s">
        <v>4319</v>
      </c>
      <c r="D331" s="8" t="s">
        <v>4096</v>
      </c>
      <c r="E331" s="8" t="s">
        <v>4336</v>
      </c>
      <c r="F331" s="6" t="str">
        <f>_xlfn.XLOOKUP(LD_01[[#This Row],[DISCIPLINA]],'CLASSES DE PROJETOS'!$F$3:$F$37,'CLASSES DE PROJETOS'!$C$3:$C$37)</f>
        <v>GG</v>
      </c>
      <c r="G331" t="str">
        <f>_xlfn.TEXTJOIN("/",TRUE,"MSV-163MS-"&amp;LD_01[[#This Row],[TRECHO]],_xlfn.XLOOKUP(LD_01[[#This Row],[SIGLA]],'CLASSES DE PROJETOS'!$C$3:$C$37,'CLASSES DE PROJETOS'!$E$3:$E$37))</f>
        <v>MSV-163MS-512-NORTE/19.GG</v>
      </c>
      <c r="H331" s="6" t="str" cm="1">
        <f t="array" ref="H331">_xlfn.TEXTJOIN(",",TRUE,_xlfn._xlws.FILTER(ARQUIVOS[ARQUIVO],(ARQUIVOS[DOCUMENTO]=LD_01[[#This Row],[DOCUMENTO]])*(ARQUIVOS[REVISÃO]=LD_01[[#This Row],[REVISÃO]])*(ARQUIVOS[EXTENSÃO]="pdf")))</f>
        <v>MSV-163MS-512+760-ACE-EXE-RT-D3-001-R01.pdf</v>
      </c>
      <c r="I331" s="6" t="str" cm="1">
        <f t="array" ref="I331">_xlfn.TEXTJOIN(", ",TRUE,_xlfn.UNIQUE(_xlfn._xlws.FILTER(ARQUIVOS_RECEBIDOS!$F$2:$F$5011,ARQUIVOS_RECEBIDOS!$E$2:$E$5011=LD_01[[#This Row],[DOCUMENTO]])))</f>
        <v>R01</v>
      </c>
      <c r="J331" s="13" cm="1">
        <f t="array" ref="J331">_xlfn.UNIQUE(_xlfn._xlws.FILTER(ARQUIVOS[DATA RECEBIMENTO],(ARQUIVOS[DOCUMENTO]=LD_01[[#This Row],[DOCUMENTO]])*(ARQUIVOS[REVISÃO]=LD_01[[#This Row],[REVISÃO]])))</f>
        <v>45838</v>
      </c>
      <c r="K3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01/MSV-163MS-512-NORTE/19.GG/MSV-163MS-512+760-ACE-EXE-RT-D3-001-R01.pdf</v>
      </c>
      <c r="L331" s="6" t="str">
        <f>LD_01[[#This Row],[PASTA]]&amp;"/"&amp;LD_01[[#This Row],[ARQUIVO]]</f>
        <v>MSV-163MS-512-NORTE/19.GG/MSV-163MS-512+760-ACE-EXE-RT-D3-001-R01.pdf</v>
      </c>
    </row>
    <row r="332" spans="1:12" ht="28.8" x14ac:dyDescent="0.3">
      <c r="A332" s="6" t="s">
        <v>3118</v>
      </c>
      <c r="B332" s="6" t="str">
        <f>VLOOKUP(LD_01[[#This Row],[DOCUMENTO]],_xlfn.SORTBY(ARQUIVOS_RECEBIDOS!$E$2:$F$5011,ARQUIVOS_RECEBIDOS!$F$2:$F$5011,-1),2,)</f>
        <v>R00</v>
      </c>
      <c r="C332" s="6" t="s">
        <v>4319</v>
      </c>
      <c r="D332" s="8" t="s">
        <v>4107</v>
      </c>
      <c r="E332" s="8" t="s">
        <v>4336</v>
      </c>
      <c r="F332" s="6" t="str">
        <f>_xlfn.XLOOKUP(LD_01[[#This Row],[DISCIPLINA]],'CLASSES DE PROJETOS'!$F$3:$F$37,'CLASSES DE PROJETOS'!$C$3:$C$37)</f>
        <v>GG</v>
      </c>
      <c r="G332" t="str">
        <f>_xlfn.TEXTJOIN("/",TRUE,"MSV-163MS-"&amp;LD_01[[#This Row],[TRECHO]],_xlfn.XLOOKUP(LD_01[[#This Row],[SIGLA]],'CLASSES DE PROJETOS'!$C$3:$C$37,'CLASSES DE PROJETOS'!$E$3:$E$37))</f>
        <v>MSV-163MS-512-NORTE/19.GG</v>
      </c>
      <c r="H332" s="6" t="str" cm="1">
        <f t="array" ref="H332">_xlfn.TEXTJOIN(",",TRUE,_xlfn._xlws.FILTER(ARQUIVOS[ARQUIVO],(ARQUIVOS[DOCUMENTO]=LD_01[[#This Row],[DOCUMENTO]])*(ARQUIVOS[REVISÃO]=LD_01[[#This Row],[REVISÃO]])*(ARQUIVOS[EXTENSÃO]="pdf")))</f>
        <v>MSV-163MS-512+760-ACE-EXE-RT-D3-101-R00.pdf</v>
      </c>
      <c r="I332" s="6" t="str" cm="1">
        <f t="array" ref="I332">_xlfn.TEXTJOIN(", ",TRUE,_xlfn.UNIQUE(_xlfn._xlws.FILTER(ARQUIVOS_RECEBIDOS!$F$2:$F$5011,ARQUIVOS_RECEBIDOS!$E$2:$E$5011=LD_01[[#This Row],[DOCUMENTO]])))</f>
        <v>R00</v>
      </c>
      <c r="J332" s="13" cm="1">
        <f t="array" ref="J332">_xlfn.UNIQUE(_xlfn._xlws.FILTER(ARQUIVOS[DATA RECEBIMENTO],(ARQUIVOS[DOCUMENTO]=LD_01[[#This Row],[DOCUMENTO]])*(ARQUIVOS[REVISÃO]=LD_01[[#This Row],[REVISÃO]])))</f>
        <v>45838</v>
      </c>
      <c r="K3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01/MSV-163MS-512-NORTE/19.GG/MSV-163MS-512+760-ACE-EXE-RT-D3-101-R00.pdf</v>
      </c>
      <c r="L332" s="6" t="str">
        <f>LD_01[[#This Row],[PASTA]]&amp;"/"&amp;LD_01[[#This Row],[ARQUIVO]]</f>
        <v>MSV-163MS-512-NORTE/19.GG/MSV-163MS-512+760-ACE-EXE-RT-D3-101-R00.pdf</v>
      </c>
    </row>
    <row r="333" spans="1:12" ht="28.8" x14ac:dyDescent="0.3">
      <c r="A333" s="6" t="s">
        <v>3126</v>
      </c>
      <c r="B333" s="6" t="str">
        <f>VLOOKUP(LD_01[[#This Row],[DOCUMENTO]],_xlfn.SORTBY(ARQUIVOS_RECEBIDOS!$E$2:$F$5011,ARQUIVOS_RECEBIDOS!$F$2:$F$5011,-1),2,)</f>
        <v>R00</v>
      </c>
      <c r="C333" s="6" t="s">
        <v>4319</v>
      </c>
      <c r="D333" s="8" t="s">
        <v>4308</v>
      </c>
      <c r="E333" s="8" t="s">
        <v>4339</v>
      </c>
      <c r="F333" s="6" t="str">
        <f>_xlfn.XLOOKUP(LD_01[[#This Row],[DISCIPLINA]],'CLASSES DE PROJETOS'!$F$3:$F$37,'CLASSES DE PROJETOS'!$C$3:$C$37)</f>
        <v>TR</v>
      </c>
      <c r="G333" t="str">
        <f>_xlfn.TEXTJOIN("/",TRUE,"MSV-163MS-"&amp;LD_01[[#This Row],[TRECHO]],_xlfn.XLOOKUP(LD_01[[#This Row],[SIGLA]],'CLASSES DE PROJETOS'!$C$3:$C$37,'CLASSES DE PROJETOS'!$E$3:$E$37))</f>
        <v>MSV-163MS-512-NORTE/34.TR</v>
      </c>
      <c r="H333" s="6" t="str" cm="1">
        <f t="array" ref="H333">_xlfn.TEXTJOIN(",",TRUE,_xlfn._xlws.FILTER(ARQUIVOS[ARQUIVO],(ARQUIVOS[DOCUMENTO]=LD_01[[#This Row],[DOCUMENTO]])*(ARQUIVOS[REVISÃO]=LD_01[[#This Row],[REVISÃO]])*(ARQUIVOS[EXTENSÃO]="pdf")))</f>
        <v>MSV-163MS-512+760-ACE-EXE-RT-E1-001-R00.pdf</v>
      </c>
      <c r="I333" s="6" t="str" cm="1">
        <f t="array" ref="I333">_xlfn.TEXTJOIN(", ",TRUE,_xlfn.UNIQUE(_xlfn._xlws.FILTER(ARQUIVOS_RECEBIDOS!$F$2:$F$5011,ARQUIVOS_RECEBIDOS!$E$2:$E$5011=LD_01[[#This Row],[DOCUMENTO]])))</f>
        <v>R00</v>
      </c>
      <c r="J333" s="13" cm="1">
        <f t="array" ref="J333">_xlfn.UNIQUE(_xlfn._xlws.FILTER(ARQUIVOS[DATA RECEBIMENTO],(ARQUIVOS[DOCUMENTO]=LD_01[[#This Row],[DOCUMENTO]])*(ARQUIVOS[REVISÃO]=LD_01[[#This Row],[REVISÃO]])))</f>
        <v>45838</v>
      </c>
      <c r="K3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01/MSV-163MS-512-NORTE/34.TR/MSV-163MS-512+760-ACE-EXE-RT-E1-001-R00.pdf</v>
      </c>
      <c r="L333" s="6" t="str">
        <f>LD_01[[#This Row],[PASTA]]&amp;"/"&amp;LD_01[[#This Row],[ARQUIVO]]</f>
        <v>MSV-163MS-512-NORTE/34.TR/MSV-163MS-512+760-ACE-EXE-RT-E1-001-R00.pdf</v>
      </c>
    </row>
    <row r="334" spans="1:12" ht="28.8" x14ac:dyDescent="0.3">
      <c r="A334" s="6" t="s">
        <v>3098</v>
      </c>
      <c r="B334" s="6" t="str">
        <f>VLOOKUP(LD_01[[#This Row],[DOCUMENTO]],_xlfn.SORTBY(ARQUIVOS_RECEBIDOS!$E$2:$F$5011,ARQUIVOS_RECEBIDOS!$F$2:$F$5011,-1),2,)</f>
        <v>R01</v>
      </c>
      <c r="C334" s="6" t="s">
        <v>4319</v>
      </c>
      <c r="D334" s="8" t="s">
        <v>4263</v>
      </c>
      <c r="E334" s="8" t="s">
        <v>4145</v>
      </c>
      <c r="F334" s="6" t="str">
        <f>_xlfn.XLOOKUP(LD_01[[#This Row],[DISCIPLINA]],'CLASSES DE PROJETOS'!$F$3:$F$37,'CLASSES DE PROJETOS'!$C$3:$C$37)</f>
        <v>GE</v>
      </c>
      <c r="G334" t="str">
        <f>_xlfn.TEXTJOIN("/",TRUE,"MSV-163MS-"&amp;LD_01[[#This Row],[TRECHO]],_xlfn.XLOOKUP(LD_01[[#This Row],[SIGLA]],'CLASSES DE PROJETOS'!$C$3:$C$37,'CLASSES DE PROJETOS'!$E$3:$E$37))</f>
        <v>MSV-163MS-512-NORTE/18.GE</v>
      </c>
      <c r="H334" s="6" t="str" cm="1">
        <f t="array" ref="H334">_xlfn.TEXTJOIN(",",TRUE,_xlfn._xlws.FILTER(ARQUIVOS[ARQUIVO],(ARQUIVOS[DOCUMENTO]=LD_01[[#This Row],[DOCUMENTO]])*(ARQUIVOS[REVISÃO]=LD_01[[#This Row],[REVISÃO]])*(ARQUIVOS[EXTENSÃO]="pdf")))</f>
        <v>MSV-163MS-512+760-ACE-EXE-RT-F1-001-R01.pdf</v>
      </c>
      <c r="I334" s="6" t="str" cm="1">
        <f t="array" ref="I334">_xlfn.TEXTJOIN(", ",TRUE,_xlfn.UNIQUE(_xlfn._xlws.FILTER(ARQUIVOS_RECEBIDOS!$F$2:$F$5011,ARQUIVOS_RECEBIDOS!$E$2:$E$5011=LD_01[[#This Row],[DOCUMENTO]])))</f>
        <v>R01</v>
      </c>
      <c r="J334" s="13" cm="1">
        <f t="array" ref="J334">_xlfn.UNIQUE(_xlfn._xlws.FILTER(ARQUIVOS[DATA RECEBIMENTO],(ARQUIVOS[DOCUMENTO]=LD_01[[#This Row],[DOCUMENTO]])*(ARQUIVOS[REVISÃO]=LD_01[[#This Row],[REVISÃO]])))</f>
        <v>45838</v>
      </c>
      <c r="K3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01/MSV-163MS-512-NORTE/18.GE/MSV-163MS-512+760-ACE-EXE-RT-F1-001-R01.pdf</v>
      </c>
      <c r="L334" s="6" t="str">
        <f>LD_01[[#This Row],[PASTA]]&amp;"/"&amp;LD_01[[#This Row],[ARQUIVO]]</f>
        <v>MSV-163MS-512-NORTE/18.GE/MSV-163MS-512+760-ACE-EXE-RT-F1-001-R01.pdf</v>
      </c>
    </row>
    <row r="335" spans="1:12" ht="28.8" x14ac:dyDescent="0.3">
      <c r="A335" s="6" t="s">
        <v>3120</v>
      </c>
      <c r="B335" s="6" t="str">
        <f>VLOOKUP(LD_01[[#This Row],[DOCUMENTO]],_xlfn.SORTBY(ARQUIVOS_RECEBIDOS!$E$2:$F$5011,ARQUIVOS_RECEBIDOS!$F$2:$F$5011,-1),2,)</f>
        <v>R00</v>
      </c>
      <c r="C335" s="6" t="s">
        <v>4319</v>
      </c>
      <c r="D335" s="8" t="s">
        <v>4170</v>
      </c>
      <c r="E335" s="8" t="s">
        <v>4337</v>
      </c>
      <c r="F335" s="6" t="str">
        <f>_xlfn.XLOOKUP(LD_01[[#This Row],[DISCIPLINA]],'CLASSES DE PROJETOS'!$F$3:$F$37,'CLASSES DE PROJETOS'!$C$3:$C$37)</f>
        <v>IN</v>
      </c>
      <c r="G335" t="str">
        <f>_xlfn.TEXTJOIN("/",TRUE,"MSV-163MS-"&amp;LD_01[[#This Row],[TRECHO]],_xlfn.XLOOKUP(LD_01[[#This Row],[SIGLA]],'CLASSES DE PROJETOS'!$C$3:$C$37,'CLASSES DE PROJETOS'!$E$3:$E$37))</f>
        <v>MSV-163MS-512-NORTE/23.IN</v>
      </c>
      <c r="H335" s="6" t="str" cm="1">
        <f t="array" ref="H335">_xlfn.TEXTJOIN(",",TRUE,_xlfn._xlws.FILTER(ARQUIVOS[ARQUIVO],(ARQUIVOS[DOCUMENTO]=LD_01[[#This Row],[DOCUMENTO]])*(ARQUIVOS[REVISÃO]=LD_01[[#This Row],[REVISÃO]])*(ARQUIVOS[EXTENSÃO]="pdf")))</f>
        <v>MSV-163MS-512+760-ACE-EXE-RT-M1-001-R00.pdf</v>
      </c>
      <c r="I335" s="6" t="str" cm="1">
        <f t="array" ref="I335">_xlfn.TEXTJOIN(", ",TRUE,_xlfn.UNIQUE(_xlfn._xlws.FILTER(ARQUIVOS_RECEBIDOS!$F$2:$F$5011,ARQUIVOS_RECEBIDOS!$E$2:$E$5011=LD_01[[#This Row],[DOCUMENTO]])))</f>
        <v>R00</v>
      </c>
      <c r="J335" s="13" cm="1">
        <f t="array" ref="J335">_xlfn.UNIQUE(_xlfn._xlws.FILTER(ARQUIVOS[DATA RECEBIMENTO],(ARQUIVOS[DOCUMENTO]=LD_01[[#This Row],[DOCUMENTO]])*(ARQUIVOS[REVISÃO]=LD_01[[#This Row],[REVISÃO]])))</f>
        <v>45838</v>
      </c>
      <c r="K3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01/MSV-163MS-512-NORTE/23.IN/MSV-163MS-512+760-ACE-EXE-RT-M1-001-R00.pdf</v>
      </c>
      <c r="L335" s="6" t="str">
        <f>LD_01[[#This Row],[PASTA]]&amp;"/"&amp;LD_01[[#This Row],[ARQUIVO]]</f>
        <v>MSV-163MS-512-NORTE/23.IN/MSV-163MS-512+760-ACE-EXE-RT-M1-001-R00.pdf</v>
      </c>
    </row>
    <row r="336" spans="1:12" x14ac:dyDescent="0.3">
      <c r="A336" s="6" t="s">
        <v>3127</v>
      </c>
      <c r="B336" s="6" t="str">
        <f>VLOOKUP(LD_01[[#This Row],[DOCUMENTO]],_xlfn.SORTBY(ARQUIVOS_RECEBIDOS!$E$2:$F$5011,ARQUIVOS_RECEBIDOS!$F$2:$F$5011,-1),2,)</f>
        <v>R00</v>
      </c>
      <c r="C336" s="6" t="s">
        <v>4316</v>
      </c>
      <c r="D336" s="8" t="s">
        <v>4168</v>
      </c>
      <c r="E336" s="8" t="s">
        <v>4167</v>
      </c>
      <c r="F336" s="6" t="str">
        <f>_xlfn.XLOOKUP(LD_01[[#This Row],[DISCIPLINA]],'CLASSES DE PROJETOS'!$F$3:$F$37,'CLASSES DE PROJETOS'!$C$3:$C$37)</f>
        <v>TO</v>
      </c>
      <c r="G336" t="str">
        <f>_xlfn.TEXTJOIN("/",TRUE,"MSV-163MS-"&amp;LD_01[[#This Row],[TRECHO]],_xlfn.XLOOKUP(LD_01[[#This Row],[SIGLA]],'CLASSES DE PROJETOS'!$C$3:$C$37,'CLASSES DE PROJETOS'!$E$3:$E$37))</f>
        <v>MSV-163MS-515-NORTE/33.TO</v>
      </c>
      <c r="H336" s="6" t="str" cm="1">
        <f t="array" ref="H336">_xlfn.TEXTJOIN(",",TRUE,_xlfn._xlws.FILTER(ARQUIVOS[ARQUIVO],(ARQUIVOS[DOCUMENTO]=LD_01[[#This Row],[DOCUMENTO]])*(ARQUIVOS[REVISÃO]=LD_01[[#This Row],[REVISÃO]])*(ARQUIVOS[EXTENSÃO]="pdf")))</f>
        <v>MSV-163MS-515+630-ACE-EXE-DE-C1-001-R00.pdf</v>
      </c>
      <c r="I336" s="6" t="str" cm="1">
        <f t="array" ref="I336">_xlfn.TEXTJOIN(", ",TRUE,_xlfn.UNIQUE(_xlfn._xlws.FILTER(ARQUIVOS_RECEBIDOS!$F$2:$F$5011,ARQUIVOS_RECEBIDOS!$E$2:$E$5011=LD_01[[#This Row],[DOCUMENTO]])))</f>
        <v>R00</v>
      </c>
      <c r="J336" s="13" cm="1">
        <f t="array" ref="J336">_xlfn.UNIQUE(_xlfn._xlws.FILTER(ARQUIVOS[DATA RECEBIMENTO],(ARQUIVOS[DOCUMENTO]=LD_01[[#This Row],[DOCUMENTO]])*(ARQUIVOS[REVISÃO]=LD_01[[#This Row],[REVISÃO]])))</f>
        <v>45838</v>
      </c>
      <c r="K3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01/MSV-163MS-515-NORTE/33.TO/MSV-163MS-515+630-ACE-EXE-DE-C1-001-R00.pdf</v>
      </c>
      <c r="L336" s="6" t="str">
        <f>LD_01[[#This Row],[PASTA]]&amp;"/"&amp;LD_01[[#This Row],[ARQUIVO]]</f>
        <v>MSV-163MS-515-NORTE/33.TO/MSV-163MS-515+630-ACE-EXE-DE-C1-001-R00.pdf</v>
      </c>
    </row>
    <row r="337" spans="1:12" x14ac:dyDescent="0.3">
      <c r="A337" s="6" t="s">
        <v>3159</v>
      </c>
      <c r="B337" s="6" t="str">
        <f>VLOOKUP(LD_01[[#This Row],[DOCUMENTO]],_xlfn.SORTBY(ARQUIVOS_RECEBIDOS!$E$2:$F$5011,ARQUIVOS_RECEBIDOS!$F$2:$F$5011,-1),2,)</f>
        <v>R00</v>
      </c>
      <c r="C337" s="6" t="s">
        <v>4317</v>
      </c>
      <c r="D337" s="8" t="s">
        <v>4168</v>
      </c>
      <c r="E337" s="8" t="s">
        <v>4167</v>
      </c>
      <c r="F337" s="6" t="str">
        <f>_xlfn.XLOOKUP(LD_01[[#This Row],[DISCIPLINA]],'CLASSES DE PROJETOS'!$F$3:$F$37,'CLASSES DE PROJETOS'!$C$3:$C$37)</f>
        <v>TO</v>
      </c>
      <c r="G337" t="str">
        <f>_xlfn.TEXTJOIN("/",TRUE,"MSV-163MS-"&amp;LD_01[[#This Row],[TRECHO]],_xlfn.XLOOKUP(LD_01[[#This Row],[SIGLA]],'CLASSES DE PROJETOS'!$C$3:$C$37,'CLASSES DE PROJETOS'!$E$3:$E$37))</f>
        <v>MSV-163MS-515-SUL/33.TO</v>
      </c>
      <c r="H337" s="6" t="str" cm="1">
        <f t="array" ref="H337">_xlfn.TEXTJOIN(",",TRUE,_xlfn._xlws.FILTER(ARQUIVOS[ARQUIVO],(ARQUIVOS[DOCUMENTO]=LD_01[[#This Row],[DOCUMENTO]])*(ARQUIVOS[REVISÃO]=LD_01[[#This Row],[REVISÃO]])*(ARQUIVOS[EXTENSÃO]="pdf")))</f>
        <v>MSV-163MS-515+630-ACE-EXE-DE-C1-101-R00.pdf</v>
      </c>
      <c r="I337" s="6" t="str" cm="1">
        <f t="array" ref="I337">_xlfn.TEXTJOIN(", ",TRUE,_xlfn.UNIQUE(_xlfn._xlws.FILTER(ARQUIVOS_RECEBIDOS!$F$2:$F$5011,ARQUIVOS_RECEBIDOS!$E$2:$E$5011=LD_01[[#This Row],[DOCUMENTO]])))</f>
        <v>R00</v>
      </c>
      <c r="J337" s="13" cm="1">
        <f t="array" ref="J337">_xlfn.UNIQUE(_xlfn._xlws.FILTER(ARQUIVOS[DATA RECEBIMENTO],(ARQUIVOS[DOCUMENTO]=LD_01[[#This Row],[DOCUMENTO]])*(ARQUIVOS[REVISÃO]=LD_01[[#This Row],[REVISÃO]])))</f>
        <v>45838</v>
      </c>
      <c r="K3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01/MSV-163MS-515-SUL/33.TO/MSV-163MS-515+630-ACE-EXE-DE-C1-101-R00.pdf</v>
      </c>
      <c r="L337" s="6" t="str">
        <f>LD_01[[#This Row],[PASTA]]&amp;"/"&amp;LD_01[[#This Row],[ARQUIVO]]</f>
        <v>MSV-163MS-515-SUL/33.TO/MSV-163MS-515+630-ACE-EXE-DE-C1-101-R00.pdf</v>
      </c>
    </row>
    <row r="338" spans="1:12" ht="28.8" x14ac:dyDescent="0.3">
      <c r="A338" s="6" t="s">
        <v>3148</v>
      </c>
      <c r="B338" s="6" t="str">
        <f>VLOOKUP(LD_01[[#This Row],[DOCUMENTO]],_xlfn.SORTBY(ARQUIVOS_RECEBIDOS!$E$2:$F$5011,ARQUIVOS_RECEBIDOS!$F$2:$F$5011,-1),2,)</f>
        <v>R01</v>
      </c>
      <c r="C338" s="6" t="s">
        <v>4316</v>
      </c>
      <c r="D338" s="8" t="s">
        <v>4080</v>
      </c>
      <c r="E338" s="8" t="s">
        <v>4336</v>
      </c>
      <c r="F338" s="6" t="str">
        <f>_xlfn.XLOOKUP(LD_01[[#This Row],[DISCIPLINA]],'CLASSES DE PROJETOS'!$F$3:$F$37,'CLASSES DE PROJETOS'!$C$3:$C$37)</f>
        <v>GG</v>
      </c>
      <c r="G338" t="str">
        <f>_xlfn.TEXTJOIN("/",TRUE,"MSV-163MS-"&amp;LD_01[[#This Row],[TRECHO]],_xlfn.XLOOKUP(LD_01[[#This Row],[SIGLA]],'CLASSES DE PROJETOS'!$C$3:$C$37,'CLASSES DE PROJETOS'!$E$3:$E$37))</f>
        <v>MSV-163MS-515-NORTE/19.GG</v>
      </c>
      <c r="H338" s="6" t="str" cm="1">
        <f t="array" ref="H338">_xlfn.TEXTJOIN(",",TRUE,_xlfn._xlws.FILTER(ARQUIVOS[ARQUIVO],(ARQUIVOS[DOCUMENTO]=LD_01[[#This Row],[DOCUMENTO]])*(ARQUIVOS[REVISÃO]=LD_01[[#This Row],[REVISÃO]])*(ARQUIVOS[EXTENSÃO]="pdf")))</f>
        <v>MSV-163MS-515+630-ACE-EXE-DE-D3-001-R01.pdf</v>
      </c>
      <c r="I338" s="6" t="str" cm="1">
        <f t="array" ref="I338">_xlfn.TEXTJOIN(", ",TRUE,_xlfn.UNIQUE(_xlfn._xlws.FILTER(ARQUIVOS_RECEBIDOS!$F$2:$F$5011,ARQUIVOS_RECEBIDOS!$E$2:$E$5011=LD_01[[#This Row],[DOCUMENTO]])))</f>
        <v>R01</v>
      </c>
      <c r="J338" s="13" cm="1">
        <f t="array" ref="J338">_xlfn.UNIQUE(_xlfn._xlws.FILTER(ARQUIVOS[DATA RECEBIMENTO],(ARQUIVOS[DOCUMENTO]=LD_01[[#This Row],[DOCUMENTO]])*(ARQUIVOS[REVISÃO]=LD_01[[#This Row],[REVISÃO]])))</f>
        <v>45838</v>
      </c>
      <c r="K3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01/MSV-163MS-515-NORTE/19.GG/MSV-163MS-515+630-ACE-EXE-DE-D3-001-R01.pdf</v>
      </c>
      <c r="L338" s="6" t="str">
        <f>LD_01[[#This Row],[PASTA]]&amp;"/"&amp;LD_01[[#This Row],[ARQUIVO]]</f>
        <v>MSV-163MS-515-NORTE/19.GG/MSV-163MS-515+630-ACE-EXE-DE-D3-001-R01.pdf</v>
      </c>
    </row>
    <row r="339" spans="1:12" ht="28.8" x14ac:dyDescent="0.3">
      <c r="A339" s="6" t="s">
        <v>3180</v>
      </c>
      <c r="B339" s="6" t="str">
        <f>VLOOKUP(LD_01[[#This Row],[DOCUMENTO]],_xlfn.SORTBY(ARQUIVOS_RECEBIDOS!$E$2:$F$5011,ARQUIVOS_RECEBIDOS!$F$2:$F$5011,-1),2,)</f>
        <v>R01</v>
      </c>
      <c r="C339" s="6" t="s">
        <v>4317</v>
      </c>
      <c r="D339" s="8" t="s">
        <v>4080</v>
      </c>
      <c r="E339" s="8" t="s">
        <v>4336</v>
      </c>
      <c r="F339" s="6" t="str">
        <f>_xlfn.XLOOKUP(LD_01[[#This Row],[DISCIPLINA]],'CLASSES DE PROJETOS'!$F$3:$F$37,'CLASSES DE PROJETOS'!$C$3:$C$37)</f>
        <v>GG</v>
      </c>
      <c r="G339" t="str">
        <f>_xlfn.TEXTJOIN("/",TRUE,"MSV-163MS-"&amp;LD_01[[#This Row],[TRECHO]],_xlfn.XLOOKUP(LD_01[[#This Row],[SIGLA]],'CLASSES DE PROJETOS'!$C$3:$C$37,'CLASSES DE PROJETOS'!$E$3:$E$37))</f>
        <v>MSV-163MS-515-SUL/19.GG</v>
      </c>
      <c r="H339" s="6" t="str" cm="1">
        <f t="array" ref="H339">_xlfn.TEXTJOIN(",",TRUE,_xlfn._xlws.FILTER(ARQUIVOS[ARQUIVO],(ARQUIVOS[DOCUMENTO]=LD_01[[#This Row],[DOCUMENTO]])*(ARQUIVOS[REVISÃO]=LD_01[[#This Row],[REVISÃO]])*(ARQUIVOS[EXTENSÃO]="pdf")))</f>
        <v>MSV-163MS-515+630-ACE-EXE-DE-D3-101-R01.pdf</v>
      </c>
      <c r="I339" s="6" t="str" cm="1">
        <f t="array" ref="I339">_xlfn.TEXTJOIN(", ",TRUE,_xlfn.UNIQUE(_xlfn._xlws.FILTER(ARQUIVOS_RECEBIDOS!$F$2:$F$5011,ARQUIVOS_RECEBIDOS!$E$2:$E$5011=LD_01[[#This Row],[DOCUMENTO]])))</f>
        <v>R01</v>
      </c>
      <c r="J339" s="13" cm="1">
        <f t="array" ref="J339">_xlfn.UNIQUE(_xlfn._xlws.FILTER(ARQUIVOS[DATA RECEBIMENTO],(ARQUIVOS[DOCUMENTO]=LD_01[[#This Row],[DOCUMENTO]])*(ARQUIVOS[REVISÃO]=LD_01[[#This Row],[REVISÃO]])))</f>
        <v>45838</v>
      </c>
      <c r="K3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01/MSV-163MS-515-SUL/19.GG/MSV-163MS-515+630-ACE-EXE-DE-D3-101-R01.pdf</v>
      </c>
      <c r="L339" s="6" t="str">
        <f>LD_01[[#This Row],[PASTA]]&amp;"/"&amp;LD_01[[#This Row],[ARQUIVO]]</f>
        <v>MSV-163MS-515-SUL/19.GG/MSV-163MS-515+630-ACE-EXE-DE-D3-101-R01.pdf</v>
      </c>
    </row>
    <row r="340" spans="1:12" x14ac:dyDescent="0.3">
      <c r="A340" s="6" t="s">
        <v>3129</v>
      </c>
      <c r="B340" s="6" t="str">
        <f>VLOOKUP(LD_01[[#This Row],[DOCUMENTO]],_xlfn.SORTBY(ARQUIVOS_RECEBIDOS!$E$2:$F$5011,ARQUIVOS_RECEBIDOS!$F$2:$F$5011,-1),2,)</f>
        <v>R01</v>
      </c>
      <c r="C340" s="6" t="s">
        <v>4316</v>
      </c>
      <c r="D340" s="8" t="s">
        <v>4080</v>
      </c>
      <c r="E340" s="8" t="s">
        <v>4145</v>
      </c>
      <c r="F340" s="6" t="str">
        <f>_xlfn.XLOOKUP(LD_01[[#This Row],[DISCIPLINA]],'CLASSES DE PROJETOS'!$F$3:$F$37,'CLASSES DE PROJETOS'!$C$3:$C$37)</f>
        <v>GE</v>
      </c>
      <c r="G340" t="str">
        <f>_xlfn.TEXTJOIN("/",TRUE,"MSV-163MS-"&amp;LD_01[[#This Row],[TRECHO]],_xlfn.XLOOKUP(LD_01[[#This Row],[SIGLA]],'CLASSES DE PROJETOS'!$C$3:$C$37,'CLASSES DE PROJETOS'!$E$3:$E$37))</f>
        <v>MSV-163MS-515-NORTE/18.GE</v>
      </c>
      <c r="H340" s="6" t="str" cm="1">
        <f t="array" ref="H340">_xlfn.TEXTJOIN(",",TRUE,_xlfn._xlws.FILTER(ARQUIVOS[ARQUIVO],(ARQUIVOS[DOCUMENTO]=LD_01[[#This Row],[DOCUMENTO]])*(ARQUIVOS[REVISÃO]=LD_01[[#This Row],[REVISÃO]])*(ARQUIVOS[EXTENSÃO]="pdf")))</f>
        <v>MSV-163MS-515+630-ACE-EXE-DE-F1-001-R01.pdf</v>
      </c>
      <c r="I340" s="6" t="str" cm="1">
        <f t="array" ref="I340">_xlfn.TEXTJOIN(", ",TRUE,_xlfn.UNIQUE(_xlfn._xlws.FILTER(ARQUIVOS_RECEBIDOS!$F$2:$F$5011,ARQUIVOS_RECEBIDOS!$E$2:$E$5011=LD_01[[#This Row],[DOCUMENTO]])))</f>
        <v>R01</v>
      </c>
      <c r="J340" s="13" cm="1">
        <f t="array" ref="J340">_xlfn.UNIQUE(_xlfn._xlws.FILTER(ARQUIVOS[DATA RECEBIMENTO],(ARQUIVOS[DOCUMENTO]=LD_01[[#This Row],[DOCUMENTO]])*(ARQUIVOS[REVISÃO]=LD_01[[#This Row],[REVISÃO]])))</f>
        <v>45838</v>
      </c>
      <c r="K3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01/MSV-163MS-515-NORTE/18.GE/MSV-163MS-515+630-ACE-EXE-DE-F1-001-R01.pdf</v>
      </c>
      <c r="L340" s="6" t="str">
        <f>LD_01[[#This Row],[PASTA]]&amp;"/"&amp;LD_01[[#This Row],[ARQUIVO]]</f>
        <v>MSV-163MS-515-NORTE/18.GE/MSV-163MS-515+630-ACE-EXE-DE-F1-001-R01.pdf</v>
      </c>
    </row>
    <row r="341" spans="1:12" x14ac:dyDescent="0.3">
      <c r="A341" s="6" t="s">
        <v>3130</v>
      </c>
      <c r="B341" s="6" t="str">
        <f>VLOOKUP(LD_01[[#This Row],[DOCUMENTO]],_xlfn.SORTBY(ARQUIVOS_RECEBIDOS!$E$2:$F$5011,ARQUIVOS_RECEBIDOS!$F$2:$F$5011,-1),2,)</f>
        <v>R00</v>
      </c>
      <c r="C341" s="6" t="s">
        <v>4316</v>
      </c>
      <c r="D341" s="8" t="s">
        <v>4984</v>
      </c>
      <c r="E341" s="8" t="s">
        <v>4145</v>
      </c>
      <c r="F341" s="6" t="str">
        <f>_xlfn.XLOOKUP(LD_01[[#This Row],[DISCIPLINA]],'CLASSES DE PROJETOS'!$F$3:$F$37,'CLASSES DE PROJETOS'!$C$3:$C$37)</f>
        <v>GE</v>
      </c>
      <c r="G341" t="str">
        <f>_xlfn.TEXTJOIN("/",TRUE,"MSV-163MS-"&amp;LD_01[[#This Row],[TRECHO]],_xlfn.XLOOKUP(LD_01[[#This Row],[SIGLA]],'CLASSES DE PROJETOS'!$C$3:$C$37,'CLASSES DE PROJETOS'!$E$3:$E$37))</f>
        <v>MSV-163MS-515-NORTE/18.GE</v>
      </c>
      <c r="H341" s="6" t="str" cm="1">
        <f t="array" ref="H341">_xlfn.TEXTJOIN(",",TRUE,_xlfn._xlws.FILTER(ARQUIVOS[ARQUIVO],(ARQUIVOS[DOCUMENTO]=LD_01[[#This Row],[DOCUMENTO]])*(ARQUIVOS[REVISÃO]=LD_01[[#This Row],[REVISÃO]])*(ARQUIVOS[EXTENSÃO]="pdf")))</f>
        <v>MSV-163MS-515+630-ACE-EXE-DE-F1-002-R00.pdf</v>
      </c>
      <c r="I341" s="6" t="str" cm="1">
        <f t="array" ref="I341">_xlfn.TEXTJOIN(", ",TRUE,_xlfn.UNIQUE(_xlfn._xlws.FILTER(ARQUIVOS_RECEBIDOS!$F$2:$F$5011,ARQUIVOS_RECEBIDOS!$E$2:$E$5011=LD_01[[#This Row],[DOCUMENTO]])))</f>
        <v>R00</v>
      </c>
      <c r="J341" s="13" cm="1">
        <f t="array" ref="J341">_xlfn.UNIQUE(_xlfn._xlws.FILTER(ARQUIVOS[DATA RECEBIMENTO],(ARQUIVOS[DOCUMENTO]=LD_01[[#This Row],[DOCUMENTO]])*(ARQUIVOS[REVISÃO]=LD_01[[#This Row],[REVISÃO]])))</f>
        <v>45838</v>
      </c>
      <c r="K3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01/MSV-163MS-515-NORTE/18.GE/MSV-163MS-515+630-ACE-EXE-DE-F1-002-R00.pdf</v>
      </c>
      <c r="L341" s="6" t="str">
        <f>LD_01[[#This Row],[PASTA]]&amp;"/"&amp;LD_01[[#This Row],[ARQUIVO]]</f>
        <v>MSV-163MS-515-NORTE/18.GE/MSV-163MS-515+630-ACE-EXE-DE-F1-002-R00.pdf</v>
      </c>
    </row>
    <row r="342" spans="1:12" x14ac:dyDescent="0.3">
      <c r="A342" s="6" t="s">
        <v>3161</v>
      </c>
      <c r="B342" s="6" t="str">
        <f>VLOOKUP(LD_01[[#This Row],[DOCUMENTO]],_xlfn.SORTBY(ARQUIVOS_RECEBIDOS!$E$2:$F$5011,ARQUIVOS_RECEBIDOS!$F$2:$F$5011,-1),2,)</f>
        <v>R01</v>
      </c>
      <c r="C342" s="6" t="s">
        <v>4317</v>
      </c>
      <c r="D342" s="8" t="s">
        <v>4080</v>
      </c>
      <c r="E342" s="8" t="s">
        <v>4145</v>
      </c>
      <c r="F342" s="6" t="str">
        <f>_xlfn.XLOOKUP(LD_01[[#This Row],[DISCIPLINA]],'CLASSES DE PROJETOS'!$F$3:$F$37,'CLASSES DE PROJETOS'!$C$3:$C$37)</f>
        <v>GE</v>
      </c>
      <c r="G342" t="str">
        <f>_xlfn.TEXTJOIN("/",TRUE,"MSV-163MS-"&amp;LD_01[[#This Row],[TRECHO]],_xlfn.XLOOKUP(LD_01[[#This Row],[SIGLA]],'CLASSES DE PROJETOS'!$C$3:$C$37,'CLASSES DE PROJETOS'!$E$3:$E$37))</f>
        <v>MSV-163MS-515-SUL/18.GE</v>
      </c>
      <c r="H342" s="6" t="str" cm="1">
        <f t="array" ref="H342">_xlfn.TEXTJOIN(",",TRUE,_xlfn._xlws.FILTER(ARQUIVOS[ARQUIVO],(ARQUIVOS[DOCUMENTO]=LD_01[[#This Row],[DOCUMENTO]])*(ARQUIVOS[REVISÃO]=LD_01[[#This Row],[REVISÃO]])*(ARQUIVOS[EXTENSÃO]="pdf")))</f>
        <v>MSV-163MS-515+630-ACE-EXE-DE-F1-101-R01.pdf</v>
      </c>
      <c r="I342" s="6" t="str" cm="1">
        <f t="array" ref="I342">_xlfn.TEXTJOIN(", ",TRUE,_xlfn.UNIQUE(_xlfn._xlws.FILTER(ARQUIVOS_RECEBIDOS!$F$2:$F$5011,ARQUIVOS_RECEBIDOS!$E$2:$E$5011=LD_01[[#This Row],[DOCUMENTO]])))</f>
        <v>R01</v>
      </c>
      <c r="J342" s="13" cm="1">
        <f t="array" ref="J342">_xlfn.UNIQUE(_xlfn._xlws.FILTER(ARQUIVOS[DATA RECEBIMENTO],(ARQUIVOS[DOCUMENTO]=LD_01[[#This Row],[DOCUMENTO]])*(ARQUIVOS[REVISÃO]=LD_01[[#This Row],[REVISÃO]])))</f>
        <v>45838</v>
      </c>
      <c r="K3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01/MSV-163MS-515-SUL/18.GE/MSV-163MS-515+630-ACE-EXE-DE-F1-101-R01.pdf</v>
      </c>
      <c r="L342" s="6" t="str">
        <f>LD_01[[#This Row],[PASTA]]&amp;"/"&amp;LD_01[[#This Row],[ARQUIVO]]</f>
        <v>MSV-163MS-515-SUL/18.GE/MSV-163MS-515+630-ACE-EXE-DE-F1-101-R01.pdf</v>
      </c>
    </row>
    <row r="343" spans="1:12" x14ac:dyDescent="0.3">
      <c r="A343" s="6" t="s">
        <v>3162</v>
      </c>
      <c r="B343" s="6" t="str">
        <f>VLOOKUP(LD_01[[#This Row],[DOCUMENTO]],_xlfn.SORTBY(ARQUIVOS_RECEBIDOS!$E$2:$F$5011,ARQUIVOS_RECEBIDOS!$F$2:$F$5011,-1),2,)</f>
        <v>R00</v>
      </c>
      <c r="C343" s="6" t="s">
        <v>4317</v>
      </c>
      <c r="D343" s="8" t="s">
        <v>4984</v>
      </c>
      <c r="E343" s="8" t="s">
        <v>4145</v>
      </c>
      <c r="F343" s="6" t="str">
        <f>_xlfn.XLOOKUP(LD_01[[#This Row],[DISCIPLINA]],'CLASSES DE PROJETOS'!$F$3:$F$37,'CLASSES DE PROJETOS'!$C$3:$C$37)</f>
        <v>GE</v>
      </c>
      <c r="G343" t="str">
        <f>_xlfn.TEXTJOIN("/",TRUE,"MSV-163MS-"&amp;LD_01[[#This Row],[TRECHO]],_xlfn.XLOOKUP(LD_01[[#This Row],[SIGLA]],'CLASSES DE PROJETOS'!$C$3:$C$37,'CLASSES DE PROJETOS'!$E$3:$E$37))</f>
        <v>MSV-163MS-515-SUL/18.GE</v>
      </c>
      <c r="H343" s="6" t="str" cm="1">
        <f t="array" ref="H343">_xlfn.TEXTJOIN(",",TRUE,_xlfn._xlws.FILTER(ARQUIVOS[ARQUIVO],(ARQUIVOS[DOCUMENTO]=LD_01[[#This Row],[DOCUMENTO]])*(ARQUIVOS[REVISÃO]=LD_01[[#This Row],[REVISÃO]])*(ARQUIVOS[EXTENSÃO]="pdf")))</f>
        <v>MSV-163MS-515+630-ACE-EXE-DE-F1-102-R00.pdf</v>
      </c>
      <c r="I343" s="6" t="str" cm="1">
        <f t="array" ref="I343">_xlfn.TEXTJOIN(", ",TRUE,_xlfn.UNIQUE(_xlfn._xlws.FILTER(ARQUIVOS_RECEBIDOS!$F$2:$F$5011,ARQUIVOS_RECEBIDOS!$E$2:$E$5011=LD_01[[#This Row],[DOCUMENTO]])))</f>
        <v>R00</v>
      </c>
      <c r="J343" s="13" cm="1">
        <f t="array" ref="J343">_xlfn.UNIQUE(_xlfn._xlws.FILTER(ARQUIVOS[DATA RECEBIMENTO],(ARQUIVOS[DOCUMENTO]=LD_01[[#This Row],[DOCUMENTO]])*(ARQUIVOS[REVISÃO]=LD_01[[#This Row],[REVISÃO]])))</f>
        <v>45838</v>
      </c>
      <c r="K3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01/MSV-163MS-515-SUL/18.GE/MSV-163MS-515+630-ACE-EXE-DE-F1-102-R00.pdf</v>
      </c>
      <c r="L343" s="6" t="str">
        <f>LD_01[[#This Row],[PASTA]]&amp;"/"&amp;LD_01[[#This Row],[ARQUIVO]]</f>
        <v>MSV-163MS-515-SUL/18.GE/MSV-163MS-515+630-ACE-EXE-DE-F1-102-R00.pdf</v>
      </c>
    </row>
    <row r="344" spans="1:12" x14ac:dyDescent="0.3">
      <c r="A344" s="6" t="s">
        <v>3132</v>
      </c>
      <c r="B344" s="6" t="str">
        <f>VLOOKUP(LD_01[[#This Row],[DOCUMENTO]],_xlfn.SORTBY(ARQUIVOS_RECEBIDOS!$E$2:$F$5011,ARQUIVOS_RECEBIDOS!$F$2:$F$5011,-1),2,)</f>
        <v>R02</v>
      </c>
      <c r="C344" s="6" t="s">
        <v>4316</v>
      </c>
      <c r="D344" s="8" t="s">
        <v>4991</v>
      </c>
      <c r="E344" s="8" t="s">
        <v>4334</v>
      </c>
      <c r="F344" s="6" t="str">
        <f>_xlfn.XLOOKUP(LD_01[[#This Row],[DISCIPLINA]],'CLASSES DE PROJETOS'!$F$3:$F$37,'CLASSES DE PROJETOS'!$C$3:$C$37)</f>
        <v>TE</v>
      </c>
      <c r="G344" t="str">
        <f>_xlfn.TEXTJOIN("/",TRUE,"MSV-163MS-"&amp;LD_01[[#This Row],[TRECHO]],_xlfn.XLOOKUP(LD_01[[#This Row],[SIGLA]],'CLASSES DE PROJETOS'!$C$3:$C$37,'CLASSES DE PROJETOS'!$E$3:$E$37))</f>
        <v>MSV-163MS-515-NORTE/32.TE</v>
      </c>
      <c r="H344" s="6" t="str" cm="1">
        <f t="array" ref="H344">_xlfn.TEXTJOIN(",",TRUE,_xlfn._xlws.FILTER(ARQUIVOS[ARQUIVO],(ARQUIVOS[DOCUMENTO]=LD_01[[#This Row],[DOCUMENTO]])*(ARQUIVOS[REVISÃO]=LD_01[[#This Row],[REVISÃO]])*(ARQUIVOS[EXTENSÃO]="pdf")))</f>
        <v>MSV-163MS-515+630-ACE-EXE-DE-G1-001-R02.pdf</v>
      </c>
      <c r="I344" s="6" t="str" cm="1">
        <f t="array" ref="I344">_xlfn.TEXTJOIN(", ",TRUE,_xlfn.UNIQUE(_xlfn._xlws.FILTER(ARQUIVOS_RECEBIDOS!$F$2:$F$5011,ARQUIVOS_RECEBIDOS!$E$2:$E$5011=LD_01[[#This Row],[DOCUMENTO]])))</f>
        <v>R02</v>
      </c>
      <c r="J344" s="13" cm="1">
        <f t="array" ref="J344">_xlfn.UNIQUE(_xlfn._xlws.FILTER(ARQUIVOS[DATA RECEBIMENTO],(ARQUIVOS[DOCUMENTO]=LD_01[[#This Row],[DOCUMENTO]])*(ARQUIVOS[REVISÃO]=LD_01[[#This Row],[REVISÃO]])))</f>
        <v>45838</v>
      </c>
      <c r="K3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01/MSV-163MS-515-NORTE/32.TE/MSV-163MS-515+630-ACE-EXE-DE-G1-001-R02.pdf</v>
      </c>
      <c r="L344" s="6" t="str">
        <f>LD_01[[#This Row],[PASTA]]&amp;"/"&amp;LD_01[[#This Row],[ARQUIVO]]</f>
        <v>MSV-163MS-515-NORTE/32.TE/MSV-163MS-515+630-ACE-EXE-DE-G1-001-R02.pdf</v>
      </c>
    </row>
    <row r="345" spans="1:12" x14ac:dyDescent="0.3">
      <c r="A345" s="6" t="s">
        <v>3133</v>
      </c>
      <c r="B345" s="6" t="str">
        <f>VLOOKUP(LD_01[[#This Row],[DOCUMENTO]],_xlfn.SORTBY(ARQUIVOS_RECEBIDOS!$E$2:$F$5011,ARQUIVOS_RECEBIDOS!$F$2:$F$5011,-1),2,)</f>
        <v>R01</v>
      </c>
      <c r="C345" s="6" t="s">
        <v>4316</v>
      </c>
      <c r="D345" s="8" t="s">
        <v>4991</v>
      </c>
      <c r="E345" s="8" t="s">
        <v>4334</v>
      </c>
      <c r="F345" s="6" t="str">
        <f>_xlfn.XLOOKUP(LD_01[[#This Row],[DISCIPLINA]],'CLASSES DE PROJETOS'!$F$3:$F$37,'CLASSES DE PROJETOS'!$C$3:$C$37)</f>
        <v>TE</v>
      </c>
      <c r="G345" t="str">
        <f>_xlfn.TEXTJOIN("/",TRUE,"MSV-163MS-"&amp;LD_01[[#This Row],[TRECHO]],_xlfn.XLOOKUP(LD_01[[#This Row],[SIGLA]],'CLASSES DE PROJETOS'!$C$3:$C$37,'CLASSES DE PROJETOS'!$E$3:$E$37))</f>
        <v>MSV-163MS-515-NORTE/32.TE</v>
      </c>
      <c r="H345" s="6" t="str" cm="1">
        <f t="array" ref="H345">_xlfn.TEXTJOIN(",",TRUE,_xlfn._xlws.FILTER(ARQUIVOS[ARQUIVO],(ARQUIVOS[DOCUMENTO]=LD_01[[#This Row],[DOCUMENTO]])*(ARQUIVOS[REVISÃO]=LD_01[[#This Row],[REVISÃO]])*(ARQUIVOS[EXTENSÃO]="pdf")))</f>
        <v>MSV-163MS-515+630-ACE-EXE-DE-G1-002-R01.pdf</v>
      </c>
      <c r="I345" s="6" t="str" cm="1">
        <f t="array" ref="I345">_xlfn.TEXTJOIN(", ",TRUE,_xlfn.UNIQUE(_xlfn._xlws.FILTER(ARQUIVOS_RECEBIDOS!$F$2:$F$5011,ARQUIVOS_RECEBIDOS!$E$2:$E$5011=LD_01[[#This Row],[DOCUMENTO]])))</f>
        <v>R01</v>
      </c>
      <c r="J345" s="13" cm="1">
        <f t="array" ref="J345">_xlfn.UNIQUE(_xlfn._xlws.FILTER(ARQUIVOS[DATA RECEBIMENTO],(ARQUIVOS[DOCUMENTO]=LD_01[[#This Row],[DOCUMENTO]])*(ARQUIVOS[REVISÃO]=LD_01[[#This Row],[REVISÃO]])))</f>
        <v>45838</v>
      </c>
      <c r="K3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01/MSV-163MS-515-NORTE/32.TE/MSV-163MS-515+630-ACE-EXE-DE-G1-002-R01.pdf</v>
      </c>
      <c r="L345" s="6" t="str">
        <f>LD_01[[#This Row],[PASTA]]&amp;"/"&amp;LD_01[[#This Row],[ARQUIVO]]</f>
        <v>MSV-163MS-515-NORTE/32.TE/MSV-163MS-515+630-ACE-EXE-DE-G1-002-R01.pdf</v>
      </c>
    </row>
    <row r="346" spans="1:12" x14ac:dyDescent="0.3">
      <c r="A346" s="6" t="s">
        <v>3134</v>
      </c>
      <c r="B346" s="6" t="str">
        <f>VLOOKUP(LD_01[[#This Row],[DOCUMENTO]],_xlfn.SORTBY(ARQUIVOS_RECEBIDOS!$E$2:$F$5011,ARQUIVOS_RECEBIDOS!$F$2:$F$5011,-1),2,)</f>
        <v>R01</v>
      </c>
      <c r="C346" s="6" t="s">
        <v>4316</v>
      </c>
      <c r="D346" s="8" t="s">
        <v>4986</v>
      </c>
      <c r="E346" s="8" t="s">
        <v>4334</v>
      </c>
      <c r="F346" s="6" t="str">
        <f>_xlfn.XLOOKUP(LD_01[[#This Row],[DISCIPLINA]],'CLASSES DE PROJETOS'!$F$3:$F$37,'CLASSES DE PROJETOS'!$C$3:$C$37)</f>
        <v>TE</v>
      </c>
      <c r="G346" t="str">
        <f>_xlfn.TEXTJOIN("/",TRUE,"MSV-163MS-"&amp;LD_01[[#This Row],[TRECHO]],_xlfn.XLOOKUP(LD_01[[#This Row],[SIGLA]],'CLASSES DE PROJETOS'!$C$3:$C$37,'CLASSES DE PROJETOS'!$E$3:$E$37))</f>
        <v>MSV-163MS-515-NORTE/32.TE</v>
      </c>
      <c r="H346" s="6" t="str" cm="1">
        <f t="array" ref="H346">_xlfn.TEXTJOIN(",",TRUE,_xlfn._xlws.FILTER(ARQUIVOS[ARQUIVO],(ARQUIVOS[DOCUMENTO]=LD_01[[#This Row],[DOCUMENTO]])*(ARQUIVOS[REVISÃO]=LD_01[[#This Row],[REVISÃO]])*(ARQUIVOS[EXTENSÃO]="pdf")))</f>
        <v>MSV-163MS-515+630-ACE-EXE-DE-G1-101-R01.pdf</v>
      </c>
      <c r="I346" s="6" t="str" cm="1">
        <f t="array" ref="I346">_xlfn.TEXTJOIN(", ",TRUE,_xlfn.UNIQUE(_xlfn._xlws.FILTER(ARQUIVOS_RECEBIDOS!$F$2:$F$5011,ARQUIVOS_RECEBIDOS!$E$2:$E$5011=LD_01[[#This Row],[DOCUMENTO]])))</f>
        <v>R01</v>
      </c>
      <c r="J346" s="13" cm="1">
        <f t="array" ref="J346">_xlfn.UNIQUE(_xlfn._xlws.FILTER(ARQUIVOS[DATA RECEBIMENTO],(ARQUIVOS[DOCUMENTO]=LD_01[[#This Row],[DOCUMENTO]])*(ARQUIVOS[REVISÃO]=LD_01[[#This Row],[REVISÃO]])))</f>
        <v>45838</v>
      </c>
      <c r="K3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01/MSV-163MS-515-NORTE/32.TE/MSV-163MS-515+630-ACE-EXE-DE-G1-101-R01.pdf</v>
      </c>
      <c r="L346" s="6" t="str">
        <f>LD_01[[#This Row],[PASTA]]&amp;"/"&amp;LD_01[[#This Row],[ARQUIVO]]</f>
        <v>MSV-163MS-515-NORTE/32.TE/MSV-163MS-515+630-ACE-EXE-DE-G1-101-R01.pdf</v>
      </c>
    </row>
    <row r="347" spans="1:12" x14ac:dyDescent="0.3">
      <c r="A347" s="6" t="s">
        <v>3164</v>
      </c>
      <c r="B347" s="6" t="str">
        <f>VLOOKUP(LD_01[[#This Row],[DOCUMENTO]],_xlfn.SORTBY(ARQUIVOS_RECEBIDOS!$E$2:$F$5011,ARQUIVOS_RECEBIDOS!$F$2:$F$5011,-1),2,)</f>
        <v>R02</v>
      </c>
      <c r="C347" s="6" t="s">
        <v>4317</v>
      </c>
      <c r="D347" s="8" t="s">
        <v>4991</v>
      </c>
      <c r="E347" s="8" t="s">
        <v>4334</v>
      </c>
      <c r="F347" s="6" t="str">
        <f>_xlfn.XLOOKUP(LD_01[[#This Row],[DISCIPLINA]],'CLASSES DE PROJETOS'!$F$3:$F$37,'CLASSES DE PROJETOS'!$C$3:$C$37)</f>
        <v>TE</v>
      </c>
      <c r="G347" t="str">
        <f>_xlfn.TEXTJOIN("/",TRUE,"MSV-163MS-"&amp;LD_01[[#This Row],[TRECHO]],_xlfn.XLOOKUP(LD_01[[#This Row],[SIGLA]],'CLASSES DE PROJETOS'!$C$3:$C$37,'CLASSES DE PROJETOS'!$E$3:$E$37))</f>
        <v>MSV-163MS-515-SUL/32.TE</v>
      </c>
      <c r="H347" s="6" t="str" cm="1">
        <f t="array" ref="H347">_xlfn.TEXTJOIN(",",TRUE,_xlfn._xlws.FILTER(ARQUIVOS[ARQUIVO],(ARQUIVOS[DOCUMENTO]=LD_01[[#This Row],[DOCUMENTO]])*(ARQUIVOS[REVISÃO]=LD_01[[#This Row],[REVISÃO]])*(ARQUIVOS[EXTENSÃO]="pdf")))</f>
        <v>MSV-163MS-515+630-ACE-EXE-DE-G1-201-R02.pdf</v>
      </c>
      <c r="I347" s="6" t="str" cm="1">
        <f t="array" ref="I347">_xlfn.TEXTJOIN(", ",TRUE,_xlfn.UNIQUE(_xlfn._xlws.FILTER(ARQUIVOS_RECEBIDOS!$F$2:$F$5011,ARQUIVOS_RECEBIDOS!$E$2:$E$5011=LD_01[[#This Row],[DOCUMENTO]])))</f>
        <v>R02</v>
      </c>
      <c r="J347" s="13" cm="1">
        <f t="array" ref="J347">_xlfn.UNIQUE(_xlfn._xlws.FILTER(ARQUIVOS[DATA RECEBIMENTO],(ARQUIVOS[DOCUMENTO]=LD_01[[#This Row],[DOCUMENTO]])*(ARQUIVOS[REVISÃO]=LD_01[[#This Row],[REVISÃO]])))</f>
        <v>45838</v>
      </c>
      <c r="K3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01/MSV-163MS-515-SUL/32.TE/MSV-163MS-515+630-ACE-EXE-DE-G1-201-R02.pdf</v>
      </c>
      <c r="L347" s="6" t="str">
        <f>LD_01[[#This Row],[PASTA]]&amp;"/"&amp;LD_01[[#This Row],[ARQUIVO]]</f>
        <v>MSV-163MS-515-SUL/32.TE/MSV-163MS-515+630-ACE-EXE-DE-G1-201-R02.pdf</v>
      </c>
    </row>
    <row r="348" spans="1:12" x14ac:dyDescent="0.3">
      <c r="A348" s="6" t="s">
        <v>3165</v>
      </c>
      <c r="B348" s="6" t="str">
        <f>VLOOKUP(LD_01[[#This Row],[DOCUMENTO]],_xlfn.SORTBY(ARQUIVOS_RECEBIDOS!$E$2:$F$5011,ARQUIVOS_RECEBIDOS!$F$2:$F$5011,-1),2,)</f>
        <v>R01</v>
      </c>
      <c r="C348" s="6" t="s">
        <v>4317</v>
      </c>
      <c r="D348" s="8" t="s">
        <v>4991</v>
      </c>
      <c r="E348" s="8" t="s">
        <v>4334</v>
      </c>
      <c r="F348" s="6" t="str">
        <f>_xlfn.XLOOKUP(LD_01[[#This Row],[DISCIPLINA]],'CLASSES DE PROJETOS'!$F$3:$F$37,'CLASSES DE PROJETOS'!$C$3:$C$37)</f>
        <v>TE</v>
      </c>
      <c r="G348" t="str">
        <f>_xlfn.TEXTJOIN("/",TRUE,"MSV-163MS-"&amp;LD_01[[#This Row],[TRECHO]],_xlfn.XLOOKUP(LD_01[[#This Row],[SIGLA]],'CLASSES DE PROJETOS'!$C$3:$C$37,'CLASSES DE PROJETOS'!$E$3:$E$37))</f>
        <v>MSV-163MS-515-SUL/32.TE</v>
      </c>
      <c r="H348" s="6" t="str" cm="1">
        <f t="array" ref="H348">_xlfn.TEXTJOIN(",",TRUE,_xlfn._xlws.FILTER(ARQUIVOS[ARQUIVO],(ARQUIVOS[DOCUMENTO]=LD_01[[#This Row],[DOCUMENTO]])*(ARQUIVOS[REVISÃO]=LD_01[[#This Row],[REVISÃO]])*(ARQUIVOS[EXTENSÃO]="pdf")))</f>
        <v>MSV-163MS-515+630-ACE-EXE-DE-G1-202-R01.pdf</v>
      </c>
      <c r="I348" s="6" t="str" cm="1">
        <f t="array" ref="I348">_xlfn.TEXTJOIN(", ",TRUE,_xlfn.UNIQUE(_xlfn._xlws.FILTER(ARQUIVOS_RECEBIDOS!$F$2:$F$5011,ARQUIVOS_RECEBIDOS!$E$2:$E$5011=LD_01[[#This Row],[DOCUMENTO]])))</f>
        <v>R01</v>
      </c>
      <c r="J348" s="13" cm="1">
        <f t="array" ref="J348">_xlfn.UNIQUE(_xlfn._xlws.FILTER(ARQUIVOS[DATA RECEBIMENTO],(ARQUIVOS[DOCUMENTO]=LD_01[[#This Row],[DOCUMENTO]])*(ARQUIVOS[REVISÃO]=LD_01[[#This Row],[REVISÃO]])))</f>
        <v>45838</v>
      </c>
      <c r="K3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01/MSV-163MS-515-SUL/32.TE/MSV-163MS-515+630-ACE-EXE-DE-G1-202-R01.pdf</v>
      </c>
      <c r="L348" s="6" t="str">
        <f>LD_01[[#This Row],[PASTA]]&amp;"/"&amp;LD_01[[#This Row],[ARQUIVO]]</f>
        <v>MSV-163MS-515-SUL/32.TE/MSV-163MS-515+630-ACE-EXE-DE-G1-202-R01.pdf</v>
      </c>
    </row>
    <row r="349" spans="1:12" x14ac:dyDescent="0.3">
      <c r="A349" s="6" t="s">
        <v>3166</v>
      </c>
      <c r="B349" s="6" t="str">
        <f>VLOOKUP(LD_01[[#This Row],[DOCUMENTO]],_xlfn.SORTBY(ARQUIVOS_RECEBIDOS!$E$2:$F$5011,ARQUIVOS_RECEBIDOS!$F$2:$F$5011,-1),2,)</f>
        <v>R01</v>
      </c>
      <c r="C349" s="6" t="s">
        <v>4317</v>
      </c>
      <c r="D349" s="8" t="s">
        <v>4986</v>
      </c>
      <c r="E349" s="8" t="s">
        <v>4334</v>
      </c>
      <c r="F349" s="6" t="str">
        <f>_xlfn.XLOOKUP(LD_01[[#This Row],[DISCIPLINA]],'CLASSES DE PROJETOS'!$F$3:$F$37,'CLASSES DE PROJETOS'!$C$3:$C$37)</f>
        <v>TE</v>
      </c>
      <c r="G349" t="str">
        <f>_xlfn.TEXTJOIN("/",TRUE,"MSV-163MS-"&amp;LD_01[[#This Row],[TRECHO]],_xlfn.XLOOKUP(LD_01[[#This Row],[SIGLA]],'CLASSES DE PROJETOS'!$C$3:$C$37,'CLASSES DE PROJETOS'!$E$3:$E$37))</f>
        <v>MSV-163MS-515-SUL/32.TE</v>
      </c>
      <c r="H349" s="6" t="str" cm="1">
        <f t="array" ref="H349">_xlfn.TEXTJOIN(",",TRUE,_xlfn._xlws.FILTER(ARQUIVOS[ARQUIVO],(ARQUIVOS[DOCUMENTO]=LD_01[[#This Row],[DOCUMENTO]])*(ARQUIVOS[REVISÃO]=LD_01[[#This Row],[REVISÃO]])*(ARQUIVOS[EXTENSÃO]="pdf")))</f>
        <v>MSV-163MS-515+630-ACE-EXE-DE-G1-301-R01.pdf</v>
      </c>
      <c r="I349" s="6" t="str" cm="1">
        <f t="array" ref="I349">_xlfn.TEXTJOIN(", ",TRUE,_xlfn.UNIQUE(_xlfn._xlws.FILTER(ARQUIVOS_RECEBIDOS!$F$2:$F$5011,ARQUIVOS_RECEBIDOS!$E$2:$E$5011=LD_01[[#This Row],[DOCUMENTO]])))</f>
        <v>R01</v>
      </c>
      <c r="J349" s="13" cm="1">
        <f t="array" ref="J349">_xlfn.UNIQUE(_xlfn._xlws.FILTER(ARQUIVOS[DATA RECEBIMENTO],(ARQUIVOS[DOCUMENTO]=LD_01[[#This Row],[DOCUMENTO]])*(ARQUIVOS[REVISÃO]=LD_01[[#This Row],[REVISÃO]])))</f>
        <v>45838</v>
      </c>
      <c r="K3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01/MSV-163MS-515-SUL/32.TE/MSV-163MS-515+630-ACE-EXE-DE-G1-301-R01.pdf</v>
      </c>
      <c r="L349" s="6" t="str">
        <f>LD_01[[#This Row],[PASTA]]&amp;"/"&amp;LD_01[[#This Row],[ARQUIVO]]</f>
        <v>MSV-163MS-515-SUL/32.TE/MSV-163MS-515+630-ACE-EXE-DE-G1-301-R01.pdf</v>
      </c>
    </row>
    <row r="350" spans="1:12" x14ac:dyDescent="0.3">
      <c r="A350" s="6" t="s">
        <v>3136</v>
      </c>
      <c r="B350" s="6" t="str">
        <f>VLOOKUP(LD_01[[#This Row],[DOCUMENTO]],_xlfn.SORTBY(ARQUIVOS_RECEBIDOS!$E$2:$F$5011,ARQUIVOS_RECEBIDOS!$F$2:$F$5011,-1),2,)</f>
        <v>R01</v>
      </c>
      <c r="C350" s="6" t="s">
        <v>4316</v>
      </c>
      <c r="D350" s="8" t="s">
        <v>4080</v>
      </c>
      <c r="E350" s="8" t="s">
        <v>4146</v>
      </c>
      <c r="F350" s="6" t="str">
        <f>_xlfn.XLOOKUP(LD_01[[#This Row],[DISCIPLINA]],'CLASSES DE PROJETOS'!$F$3:$F$37,'CLASSES DE PROJETOS'!$C$3:$C$37)</f>
        <v>DR</v>
      </c>
      <c r="G350" t="str">
        <f>_xlfn.TEXTJOIN("/",TRUE,"MSV-163MS-"&amp;LD_01[[#This Row],[TRECHO]],_xlfn.XLOOKUP(LD_01[[#This Row],[SIGLA]],'CLASSES DE PROJETOS'!$C$3:$C$37,'CLASSES DE PROJETOS'!$E$3:$E$37))</f>
        <v>MSV-163MS-515-NORTE/10.DR</v>
      </c>
      <c r="H350" s="6" t="str" cm="1">
        <f t="array" ref="H350">_xlfn.TEXTJOIN(",",TRUE,_xlfn._xlws.FILTER(ARQUIVOS[ARQUIVO],(ARQUIVOS[DOCUMENTO]=LD_01[[#This Row],[DOCUMENTO]])*(ARQUIVOS[REVISÃO]=LD_01[[#This Row],[REVISÃO]])*(ARQUIVOS[EXTENSÃO]="pdf")))</f>
        <v>MSV-163MS-515+630-ACE-EXE-DE-H2-001-R01.pdf</v>
      </c>
      <c r="I350" s="6" t="str" cm="1">
        <f t="array" ref="I350">_xlfn.TEXTJOIN(", ",TRUE,_xlfn.UNIQUE(_xlfn._xlws.FILTER(ARQUIVOS_RECEBIDOS!$F$2:$F$5011,ARQUIVOS_RECEBIDOS!$E$2:$E$5011=LD_01[[#This Row],[DOCUMENTO]])))</f>
        <v>R01</v>
      </c>
      <c r="J350" s="13" cm="1">
        <f t="array" ref="J350">_xlfn.UNIQUE(_xlfn._xlws.FILTER(ARQUIVOS[DATA RECEBIMENTO],(ARQUIVOS[DOCUMENTO]=LD_01[[#This Row],[DOCUMENTO]])*(ARQUIVOS[REVISÃO]=LD_01[[#This Row],[REVISÃO]])))</f>
        <v>45838</v>
      </c>
      <c r="K3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01/MSV-163MS-515-NORTE/10.DR/MSV-163MS-515+630-ACE-EXE-DE-H2-001-R01.pdf</v>
      </c>
      <c r="L350" s="6" t="str">
        <f>LD_01[[#This Row],[PASTA]]&amp;"/"&amp;LD_01[[#This Row],[ARQUIVO]]</f>
        <v>MSV-163MS-515-NORTE/10.DR/MSV-163MS-515+630-ACE-EXE-DE-H2-001-R01.pdf</v>
      </c>
    </row>
    <row r="351" spans="1:12" ht="28.8" x14ac:dyDescent="0.3">
      <c r="A351" s="6" t="s">
        <v>3137</v>
      </c>
      <c r="B351" s="6" t="str">
        <f>VLOOKUP(LD_01[[#This Row],[DOCUMENTO]],_xlfn.SORTBY(ARQUIVOS_RECEBIDOS!$E$2:$F$5011,ARQUIVOS_RECEBIDOS!$F$2:$F$5011,-1),2,)</f>
        <v>R00</v>
      </c>
      <c r="C351" s="6" t="s">
        <v>4316</v>
      </c>
      <c r="D351" s="8" t="s">
        <v>4981</v>
      </c>
      <c r="E351" s="8" t="s">
        <v>4146</v>
      </c>
      <c r="F351" s="6" t="str">
        <f>_xlfn.XLOOKUP(LD_01[[#This Row],[DISCIPLINA]],'CLASSES DE PROJETOS'!$F$3:$F$37,'CLASSES DE PROJETOS'!$C$3:$C$37)</f>
        <v>DR</v>
      </c>
      <c r="G351" t="str">
        <f>_xlfn.TEXTJOIN("/",TRUE,"MSV-163MS-"&amp;LD_01[[#This Row],[TRECHO]],_xlfn.XLOOKUP(LD_01[[#This Row],[SIGLA]],'CLASSES DE PROJETOS'!$C$3:$C$37,'CLASSES DE PROJETOS'!$E$3:$E$37))</f>
        <v>MSV-163MS-515-NORTE/10.DR</v>
      </c>
      <c r="H351" s="6" t="str" cm="1">
        <f t="array" ref="H351">_xlfn.TEXTJOIN(",",TRUE,_xlfn._xlws.FILTER(ARQUIVOS[ARQUIVO],(ARQUIVOS[DOCUMENTO]=LD_01[[#This Row],[DOCUMENTO]])*(ARQUIVOS[REVISÃO]=LD_01[[#This Row],[REVISÃO]])*(ARQUIVOS[EXTENSÃO]="pdf")))</f>
        <v>MSV-163MS-515+630-ACE-EXE-DE-H2-002-R00.pdf</v>
      </c>
      <c r="I351" s="6" t="str" cm="1">
        <f t="array" ref="I351">_xlfn.TEXTJOIN(", ",TRUE,_xlfn.UNIQUE(_xlfn._xlws.FILTER(ARQUIVOS_RECEBIDOS!$F$2:$F$5011,ARQUIVOS_RECEBIDOS!$E$2:$E$5011=LD_01[[#This Row],[DOCUMENTO]])))</f>
        <v>R00</v>
      </c>
      <c r="J351" s="13" cm="1">
        <f t="array" ref="J351">_xlfn.UNIQUE(_xlfn._xlws.FILTER(ARQUIVOS[DATA RECEBIMENTO],(ARQUIVOS[DOCUMENTO]=LD_01[[#This Row],[DOCUMENTO]])*(ARQUIVOS[REVISÃO]=LD_01[[#This Row],[REVISÃO]])))</f>
        <v>45838</v>
      </c>
      <c r="K3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01/MSV-163MS-515-NORTE/10.DR/MSV-163MS-515+630-ACE-EXE-DE-H2-002-R00.pdf</v>
      </c>
      <c r="L351" s="6" t="str">
        <f>LD_01[[#This Row],[PASTA]]&amp;"/"&amp;LD_01[[#This Row],[ARQUIVO]]</f>
        <v>MSV-163MS-515-NORTE/10.DR/MSV-163MS-515+630-ACE-EXE-DE-H2-002-R00.pdf</v>
      </c>
    </row>
    <row r="352" spans="1:12" x14ac:dyDescent="0.3">
      <c r="A352" s="6" t="s">
        <v>3168</v>
      </c>
      <c r="B352" s="6" t="str">
        <f>VLOOKUP(LD_01[[#This Row],[DOCUMENTO]],_xlfn.SORTBY(ARQUIVOS_RECEBIDOS!$E$2:$F$5011,ARQUIVOS_RECEBIDOS!$F$2:$F$5011,-1),2,)</f>
        <v>R00</v>
      </c>
      <c r="C352" s="6" t="s">
        <v>4317</v>
      </c>
      <c r="D352" s="8" t="s">
        <v>4080</v>
      </c>
      <c r="E352" s="8" t="s">
        <v>4146</v>
      </c>
      <c r="F352" s="6" t="str">
        <f>_xlfn.XLOOKUP(LD_01[[#This Row],[DISCIPLINA]],'CLASSES DE PROJETOS'!$F$3:$F$37,'CLASSES DE PROJETOS'!$C$3:$C$37)</f>
        <v>DR</v>
      </c>
      <c r="G352" t="str">
        <f>_xlfn.TEXTJOIN("/",TRUE,"MSV-163MS-"&amp;LD_01[[#This Row],[TRECHO]],_xlfn.XLOOKUP(LD_01[[#This Row],[SIGLA]],'CLASSES DE PROJETOS'!$C$3:$C$37,'CLASSES DE PROJETOS'!$E$3:$E$37))</f>
        <v>MSV-163MS-515-SUL/10.DR</v>
      </c>
      <c r="H352" s="6" t="str" cm="1">
        <f t="array" ref="H352">_xlfn.TEXTJOIN(",",TRUE,_xlfn._xlws.FILTER(ARQUIVOS[ARQUIVO],(ARQUIVOS[DOCUMENTO]=LD_01[[#This Row],[DOCUMENTO]])*(ARQUIVOS[REVISÃO]=LD_01[[#This Row],[REVISÃO]])*(ARQUIVOS[EXTENSÃO]="pdf")))</f>
        <v>MSV-163MS-515+630-ACE-EXE-DE-H2-101-R00.pdf</v>
      </c>
      <c r="I352" s="6" t="str" cm="1">
        <f t="array" ref="I352">_xlfn.TEXTJOIN(", ",TRUE,_xlfn.UNIQUE(_xlfn._xlws.FILTER(ARQUIVOS_RECEBIDOS!$F$2:$F$5011,ARQUIVOS_RECEBIDOS!$E$2:$E$5011=LD_01[[#This Row],[DOCUMENTO]])))</f>
        <v>R00</v>
      </c>
      <c r="J352" s="13" cm="1">
        <f t="array" ref="J352">_xlfn.UNIQUE(_xlfn._xlws.FILTER(ARQUIVOS[DATA RECEBIMENTO],(ARQUIVOS[DOCUMENTO]=LD_01[[#This Row],[DOCUMENTO]])*(ARQUIVOS[REVISÃO]=LD_01[[#This Row],[REVISÃO]])))</f>
        <v>45838</v>
      </c>
      <c r="K3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01/MSV-163MS-515-SUL/10.DR/MSV-163MS-515+630-ACE-EXE-DE-H2-101-R00.pdf</v>
      </c>
      <c r="L352" s="6" t="str">
        <f>LD_01[[#This Row],[PASTA]]&amp;"/"&amp;LD_01[[#This Row],[ARQUIVO]]</f>
        <v>MSV-163MS-515-SUL/10.DR/MSV-163MS-515+630-ACE-EXE-DE-H2-101-R00.pdf</v>
      </c>
    </row>
    <row r="353" spans="1:12" ht="28.8" x14ac:dyDescent="0.3">
      <c r="A353" s="6" t="s">
        <v>3169</v>
      </c>
      <c r="B353" s="6" t="str">
        <f>VLOOKUP(LD_01[[#This Row],[DOCUMENTO]],_xlfn.SORTBY(ARQUIVOS_RECEBIDOS!$E$2:$F$5011,ARQUIVOS_RECEBIDOS!$F$2:$F$5011,-1),2,)</f>
        <v>R00</v>
      </c>
      <c r="C353" s="6" t="s">
        <v>4317</v>
      </c>
      <c r="D353" s="8" t="s">
        <v>4981</v>
      </c>
      <c r="E353" s="8" t="s">
        <v>4146</v>
      </c>
      <c r="F353" s="6" t="str">
        <f>_xlfn.XLOOKUP(LD_01[[#This Row],[DISCIPLINA]],'CLASSES DE PROJETOS'!$F$3:$F$37,'CLASSES DE PROJETOS'!$C$3:$C$37)</f>
        <v>DR</v>
      </c>
      <c r="G353" t="str">
        <f>_xlfn.TEXTJOIN("/",TRUE,"MSV-163MS-"&amp;LD_01[[#This Row],[TRECHO]],_xlfn.XLOOKUP(LD_01[[#This Row],[SIGLA]],'CLASSES DE PROJETOS'!$C$3:$C$37,'CLASSES DE PROJETOS'!$E$3:$E$37))</f>
        <v>MSV-163MS-515-SUL/10.DR</v>
      </c>
      <c r="H353" s="6" t="str" cm="1">
        <f t="array" ref="H353">_xlfn.TEXTJOIN(",",TRUE,_xlfn._xlws.FILTER(ARQUIVOS[ARQUIVO],(ARQUIVOS[DOCUMENTO]=LD_01[[#This Row],[DOCUMENTO]])*(ARQUIVOS[REVISÃO]=LD_01[[#This Row],[REVISÃO]])*(ARQUIVOS[EXTENSÃO]="pdf")))</f>
        <v>MSV-163MS-515+630-ACE-EXE-DE-H2-102-R00.pdf</v>
      </c>
      <c r="I353" s="6" t="str" cm="1">
        <f t="array" ref="I353">_xlfn.TEXTJOIN(", ",TRUE,_xlfn.UNIQUE(_xlfn._xlws.FILTER(ARQUIVOS_RECEBIDOS!$F$2:$F$5011,ARQUIVOS_RECEBIDOS!$E$2:$E$5011=LD_01[[#This Row],[DOCUMENTO]])))</f>
        <v>R00</v>
      </c>
      <c r="J353" s="13" cm="1">
        <f t="array" ref="J353">_xlfn.UNIQUE(_xlfn._xlws.FILTER(ARQUIVOS[DATA RECEBIMENTO],(ARQUIVOS[DOCUMENTO]=LD_01[[#This Row],[DOCUMENTO]])*(ARQUIVOS[REVISÃO]=LD_01[[#This Row],[REVISÃO]])))</f>
        <v>45838</v>
      </c>
      <c r="K3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01/MSV-163MS-515-SUL/10.DR/MSV-163MS-515+630-ACE-EXE-DE-H2-102-R00.pdf</v>
      </c>
      <c r="L353" s="6" t="str">
        <f>LD_01[[#This Row],[PASTA]]&amp;"/"&amp;LD_01[[#This Row],[ARQUIVO]]</f>
        <v>MSV-163MS-515-SUL/10.DR/MSV-163MS-515+630-ACE-EXE-DE-H2-102-R00.pdf</v>
      </c>
    </row>
    <row r="354" spans="1:12" x14ac:dyDescent="0.3">
      <c r="A354" s="6" t="s">
        <v>3144</v>
      </c>
      <c r="B354" s="6" t="str">
        <f>VLOOKUP(LD_01[[#This Row],[DOCUMENTO]],_xlfn.SORTBY(ARQUIVOS_RECEBIDOS!$E$2:$F$5011,ARQUIVOS_RECEBIDOS!$F$2:$F$5011,-1),2,)</f>
        <v>R01</v>
      </c>
      <c r="C354" s="6" t="s">
        <v>4316</v>
      </c>
      <c r="D354" s="8" t="s">
        <v>4986</v>
      </c>
      <c r="E354" s="8" t="s">
        <v>4147</v>
      </c>
      <c r="F354" s="6" t="str">
        <f>_xlfn.XLOOKUP(LD_01[[#This Row],[DISCIPLINA]],'CLASSES DE PROJETOS'!$F$3:$F$37,'CLASSES DE PROJETOS'!$C$3:$C$37)</f>
        <v>PV</v>
      </c>
      <c r="G354" t="str">
        <f>_xlfn.TEXTJOIN("/",TRUE,"MSV-163MS-"&amp;LD_01[[#This Row],[TRECHO]],_xlfn.XLOOKUP(LD_01[[#This Row],[SIGLA]],'CLASSES DE PROJETOS'!$C$3:$C$37,'CLASSES DE PROJETOS'!$E$3:$E$37))</f>
        <v>MSV-163MS-515-NORTE/28.PV</v>
      </c>
      <c r="H354" s="6" t="str" cm="1">
        <f t="array" ref="H354">_xlfn.TEXTJOIN(",",TRUE,_xlfn._xlws.FILTER(ARQUIVOS[ARQUIVO],(ARQUIVOS[DOCUMENTO]=LD_01[[#This Row],[DOCUMENTO]])*(ARQUIVOS[REVISÃO]=LD_01[[#This Row],[REVISÃO]])*(ARQUIVOS[EXTENSÃO]="pdf")))</f>
        <v>MSV-163MS-515+630-ACE-EXE-DE-I2-001-R01.pdf</v>
      </c>
      <c r="I354" s="6" t="str" cm="1">
        <f t="array" ref="I354">_xlfn.TEXTJOIN(", ",TRUE,_xlfn.UNIQUE(_xlfn._xlws.FILTER(ARQUIVOS_RECEBIDOS!$F$2:$F$5011,ARQUIVOS_RECEBIDOS!$E$2:$E$5011=LD_01[[#This Row],[DOCUMENTO]])))</f>
        <v>R01</v>
      </c>
      <c r="J354" s="13" cm="1">
        <f t="array" ref="J354">_xlfn.UNIQUE(_xlfn._xlws.FILTER(ARQUIVOS[DATA RECEBIMENTO],(ARQUIVOS[DOCUMENTO]=LD_01[[#This Row],[DOCUMENTO]])*(ARQUIVOS[REVISÃO]=LD_01[[#This Row],[REVISÃO]])))</f>
        <v>45838</v>
      </c>
      <c r="K3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01/MSV-163MS-515-NORTE/28.PV/MSV-163MS-515+630-ACE-EXE-DE-I2-001-R01.pdf</v>
      </c>
      <c r="L354" s="6" t="str">
        <f>LD_01[[#This Row],[PASTA]]&amp;"/"&amp;LD_01[[#This Row],[ARQUIVO]]</f>
        <v>MSV-163MS-515-NORTE/28.PV/MSV-163MS-515+630-ACE-EXE-DE-I2-001-R01.pdf</v>
      </c>
    </row>
    <row r="355" spans="1:12" x14ac:dyDescent="0.3">
      <c r="A355" s="6" t="s">
        <v>3145</v>
      </c>
      <c r="B355" s="6" t="str">
        <f>VLOOKUP(LD_01[[#This Row],[DOCUMENTO]],_xlfn.SORTBY(ARQUIVOS_RECEBIDOS!$E$2:$F$5011,ARQUIVOS_RECEBIDOS!$F$2:$F$5011,-1),2,)</f>
        <v>R02</v>
      </c>
      <c r="C355" s="6" t="s">
        <v>4316</v>
      </c>
      <c r="D355" s="8" t="s">
        <v>4987</v>
      </c>
      <c r="E355" s="8" t="s">
        <v>4147</v>
      </c>
      <c r="F355" s="6" t="str">
        <f>_xlfn.XLOOKUP(LD_01[[#This Row],[DISCIPLINA]],'CLASSES DE PROJETOS'!$F$3:$F$37,'CLASSES DE PROJETOS'!$C$3:$C$37)</f>
        <v>PV</v>
      </c>
      <c r="G355" t="str">
        <f>_xlfn.TEXTJOIN("/",TRUE,"MSV-163MS-"&amp;LD_01[[#This Row],[TRECHO]],_xlfn.XLOOKUP(LD_01[[#This Row],[SIGLA]],'CLASSES DE PROJETOS'!$C$3:$C$37,'CLASSES DE PROJETOS'!$E$3:$E$37))</f>
        <v>MSV-163MS-515-NORTE/28.PV</v>
      </c>
      <c r="H355" s="6" t="str" cm="1">
        <f t="array" ref="H355">_xlfn.TEXTJOIN(",",TRUE,_xlfn._xlws.FILTER(ARQUIVOS[ARQUIVO],(ARQUIVOS[DOCUMENTO]=LD_01[[#This Row],[DOCUMENTO]])*(ARQUIVOS[REVISÃO]=LD_01[[#This Row],[REVISÃO]])*(ARQUIVOS[EXTENSÃO]="pdf")))</f>
        <v>MSV-163MS-515+630-ACE-EXE-DE-I2-002-R02.pdf</v>
      </c>
      <c r="I355" s="6" t="str" cm="1">
        <f t="array" ref="I355">_xlfn.TEXTJOIN(", ",TRUE,_xlfn.UNIQUE(_xlfn._xlws.FILTER(ARQUIVOS_RECEBIDOS!$F$2:$F$5011,ARQUIVOS_RECEBIDOS!$E$2:$E$5011=LD_01[[#This Row],[DOCUMENTO]])))</f>
        <v>R02</v>
      </c>
      <c r="J355" s="13" cm="1">
        <f t="array" ref="J355">_xlfn.UNIQUE(_xlfn._xlws.FILTER(ARQUIVOS[DATA RECEBIMENTO],(ARQUIVOS[DOCUMENTO]=LD_01[[#This Row],[DOCUMENTO]])*(ARQUIVOS[REVISÃO]=LD_01[[#This Row],[REVISÃO]])))</f>
        <v>45838</v>
      </c>
      <c r="K3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01/MSV-163MS-515-NORTE/28.PV/MSV-163MS-515+630-ACE-EXE-DE-I2-002-R02.pdf</v>
      </c>
      <c r="L355" s="6" t="str">
        <f>LD_01[[#This Row],[PASTA]]&amp;"/"&amp;LD_01[[#This Row],[ARQUIVO]]</f>
        <v>MSV-163MS-515-NORTE/28.PV/MSV-163MS-515+630-ACE-EXE-DE-I2-002-R02.pdf</v>
      </c>
    </row>
    <row r="356" spans="1:12" x14ac:dyDescent="0.3">
      <c r="A356" s="6" t="s">
        <v>3176</v>
      </c>
      <c r="B356" s="6" t="str">
        <f>VLOOKUP(LD_01[[#This Row],[DOCUMENTO]],_xlfn.SORTBY(ARQUIVOS_RECEBIDOS!$E$2:$F$5011,ARQUIVOS_RECEBIDOS!$F$2:$F$5011,-1),2,)</f>
        <v>R01</v>
      </c>
      <c r="C356" s="6" t="s">
        <v>4317</v>
      </c>
      <c r="D356" s="8" t="s">
        <v>4080</v>
      </c>
      <c r="E356" s="8" t="s">
        <v>4147</v>
      </c>
      <c r="F356" s="6" t="str">
        <f>_xlfn.XLOOKUP(LD_01[[#This Row],[DISCIPLINA]],'CLASSES DE PROJETOS'!$F$3:$F$37,'CLASSES DE PROJETOS'!$C$3:$C$37)</f>
        <v>PV</v>
      </c>
      <c r="G356" t="str">
        <f>_xlfn.TEXTJOIN("/",TRUE,"MSV-163MS-"&amp;LD_01[[#This Row],[TRECHO]],_xlfn.XLOOKUP(LD_01[[#This Row],[SIGLA]],'CLASSES DE PROJETOS'!$C$3:$C$37,'CLASSES DE PROJETOS'!$E$3:$E$37))</f>
        <v>MSV-163MS-515-SUL/28.PV</v>
      </c>
      <c r="H356" s="6" t="str" cm="1">
        <f t="array" ref="H356">_xlfn.TEXTJOIN(",",TRUE,_xlfn._xlws.FILTER(ARQUIVOS[ARQUIVO],(ARQUIVOS[DOCUMENTO]=LD_01[[#This Row],[DOCUMENTO]])*(ARQUIVOS[REVISÃO]=LD_01[[#This Row],[REVISÃO]])*(ARQUIVOS[EXTENSÃO]="pdf")))</f>
        <v>MSV-163MS-515+630-ACE-EXE-DE-I2-101-R01.pdf</v>
      </c>
      <c r="I356" s="6" t="str" cm="1">
        <f t="array" ref="I356">_xlfn.TEXTJOIN(", ",TRUE,_xlfn.UNIQUE(_xlfn._xlws.FILTER(ARQUIVOS_RECEBIDOS!$F$2:$F$5011,ARQUIVOS_RECEBIDOS!$E$2:$E$5011=LD_01[[#This Row],[DOCUMENTO]])))</f>
        <v>R01</v>
      </c>
      <c r="J356" s="13" cm="1">
        <f t="array" ref="J356">_xlfn.UNIQUE(_xlfn._xlws.FILTER(ARQUIVOS[DATA RECEBIMENTO],(ARQUIVOS[DOCUMENTO]=LD_01[[#This Row],[DOCUMENTO]])*(ARQUIVOS[REVISÃO]=LD_01[[#This Row],[REVISÃO]])))</f>
        <v>45838</v>
      </c>
      <c r="K3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01/MSV-163MS-515-SUL/28.PV/MSV-163MS-515+630-ACE-EXE-DE-I2-101-R01.pdf</v>
      </c>
      <c r="L356" s="6" t="str">
        <f>LD_01[[#This Row],[PASTA]]&amp;"/"&amp;LD_01[[#This Row],[ARQUIVO]]</f>
        <v>MSV-163MS-515-SUL/28.PV/MSV-163MS-515+630-ACE-EXE-DE-I2-101-R01.pdf</v>
      </c>
    </row>
    <row r="357" spans="1:12" x14ac:dyDescent="0.3">
      <c r="A357" s="6" t="s">
        <v>3177</v>
      </c>
      <c r="B357" s="6" t="str">
        <f>VLOOKUP(LD_01[[#This Row],[DOCUMENTO]],_xlfn.SORTBY(ARQUIVOS_RECEBIDOS!$E$2:$F$5011,ARQUIVOS_RECEBIDOS!$F$2:$F$5011,-1),2,)</f>
        <v>R02</v>
      </c>
      <c r="C357" s="6" t="s">
        <v>4317</v>
      </c>
      <c r="D357" s="8" t="s">
        <v>4987</v>
      </c>
      <c r="E357" s="8" t="s">
        <v>4147</v>
      </c>
      <c r="F357" s="6" t="str">
        <f>_xlfn.XLOOKUP(LD_01[[#This Row],[DISCIPLINA]],'CLASSES DE PROJETOS'!$F$3:$F$37,'CLASSES DE PROJETOS'!$C$3:$C$37)</f>
        <v>PV</v>
      </c>
      <c r="G357" t="str">
        <f>_xlfn.TEXTJOIN("/",TRUE,"MSV-163MS-"&amp;LD_01[[#This Row],[TRECHO]],_xlfn.XLOOKUP(LD_01[[#This Row],[SIGLA]],'CLASSES DE PROJETOS'!$C$3:$C$37,'CLASSES DE PROJETOS'!$E$3:$E$37))</f>
        <v>MSV-163MS-515-SUL/28.PV</v>
      </c>
      <c r="H357" s="6" t="str" cm="1">
        <f t="array" ref="H357">_xlfn.TEXTJOIN(",",TRUE,_xlfn._xlws.FILTER(ARQUIVOS[ARQUIVO],(ARQUIVOS[DOCUMENTO]=LD_01[[#This Row],[DOCUMENTO]])*(ARQUIVOS[REVISÃO]=LD_01[[#This Row],[REVISÃO]])*(ARQUIVOS[EXTENSÃO]="pdf")))</f>
        <v>MSV-163MS-515+630-ACE-EXE-DE-I2-102-R02.pdf</v>
      </c>
      <c r="I357" s="6" t="str" cm="1">
        <f t="array" ref="I357">_xlfn.TEXTJOIN(", ",TRUE,_xlfn.UNIQUE(_xlfn._xlws.FILTER(ARQUIVOS_RECEBIDOS!$F$2:$F$5011,ARQUIVOS_RECEBIDOS!$E$2:$E$5011=LD_01[[#This Row],[DOCUMENTO]])))</f>
        <v>R02</v>
      </c>
      <c r="J357" s="13" cm="1">
        <f t="array" ref="J357">_xlfn.UNIQUE(_xlfn._xlws.FILTER(ARQUIVOS[DATA RECEBIMENTO],(ARQUIVOS[DOCUMENTO]=LD_01[[#This Row],[DOCUMENTO]])*(ARQUIVOS[REVISÃO]=LD_01[[#This Row],[REVISÃO]])))</f>
        <v>45838</v>
      </c>
      <c r="K3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01/MSV-163MS-515-SUL/28.PV/MSV-163MS-515+630-ACE-EXE-DE-I2-102-R02.pdf</v>
      </c>
      <c r="L357" s="6" t="str">
        <f>LD_01[[#This Row],[PASTA]]&amp;"/"&amp;LD_01[[#This Row],[ARQUIVO]]</f>
        <v>MSV-163MS-515-SUL/28.PV/MSV-163MS-515+630-ACE-EXE-DE-I2-102-R02.pdf</v>
      </c>
    </row>
    <row r="358" spans="1:12" x14ac:dyDescent="0.3">
      <c r="A358" s="6" t="s">
        <v>3140</v>
      </c>
      <c r="B358" s="6" t="str">
        <f>VLOOKUP(LD_01[[#This Row],[DOCUMENTO]],_xlfn.SORTBY(ARQUIVOS_RECEBIDOS!$E$2:$F$5011,ARQUIVOS_RECEBIDOS!$F$2:$F$5011,-1),2,)</f>
        <v>R02</v>
      </c>
      <c r="C358" s="6" t="s">
        <v>4316</v>
      </c>
      <c r="D358" s="8" t="s">
        <v>4091</v>
      </c>
      <c r="E358" s="8" t="s">
        <v>4335</v>
      </c>
      <c r="F358" s="6" t="str">
        <f>_xlfn.XLOOKUP(LD_01[[#This Row],[DISCIPLINA]],'CLASSES DE PROJETOS'!$F$3:$F$37,'CLASSES DE PROJETOS'!$C$3:$C$37)</f>
        <v>SI</v>
      </c>
      <c r="G358" t="str">
        <f>_xlfn.TEXTJOIN("/",TRUE,"MSV-163MS-"&amp;LD_01[[#This Row],[TRECHO]],_xlfn.XLOOKUP(LD_01[[#This Row],[SIGLA]],'CLASSES DE PROJETOS'!$C$3:$C$37,'CLASSES DE PROJETOS'!$E$3:$E$37))</f>
        <v>MSV-163MS-515-NORTE/31.SI</v>
      </c>
      <c r="H358" s="6" t="str" cm="1">
        <f t="array" ref="H358">_xlfn.TEXTJOIN(",",TRUE,_xlfn._xlws.FILTER(ARQUIVOS[ARQUIVO],(ARQUIVOS[DOCUMENTO]=LD_01[[#This Row],[DOCUMENTO]])*(ARQUIVOS[REVISÃO]=LD_01[[#This Row],[REVISÃO]])*(ARQUIVOS[EXTENSÃO]="pdf")))</f>
        <v>MSV-163MS-515+630-ACE-EXE-DE-J1-001-R02.pdf</v>
      </c>
      <c r="I358" s="6" t="str" cm="1">
        <f t="array" ref="I358">_xlfn.TEXTJOIN(", ",TRUE,_xlfn.UNIQUE(_xlfn._xlws.FILTER(ARQUIVOS_RECEBIDOS!$F$2:$F$5011,ARQUIVOS_RECEBIDOS!$E$2:$E$5011=LD_01[[#This Row],[DOCUMENTO]])))</f>
        <v>R02</v>
      </c>
      <c r="J358" s="13" cm="1">
        <f t="array" ref="J358">_xlfn.UNIQUE(_xlfn._xlws.FILTER(ARQUIVOS[DATA RECEBIMENTO],(ARQUIVOS[DOCUMENTO]=LD_01[[#This Row],[DOCUMENTO]])*(ARQUIVOS[REVISÃO]=LD_01[[#This Row],[REVISÃO]])))</f>
        <v>45838</v>
      </c>
      <c r="K3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01/MSV-163MS-515-NORTE/31.SI/MSV-163MS-515+630-ACE-EXE-DE-J1-001-R02.pdf</v>
      </c>
      <c r="L358" s="6" t="str">
        <f>LD_01[[#This Row],[PASTA]]&amp;"/"&amp;LD_01[[#This Row],[ARQUIVO]]</f>
        <v>MSV-163MS-515-NORTE/31.SI/MSV-163MS-515+630-ACE-EXE-DE-J1-001-R02.pdf</v>
      </c>
    </row>
    <row r="359" spans="1:12" x14ac:dyDescent="0.3">
      <c r="A359" s="6" t="s">
        <v>3141</v>
      </c>
      <c r="B359" s="6" t="str">
        <f>VLOOKUP(LD_01[[#This Row],[DOCUMENTO]],_xlfn.SORTBY(ARQUIVOS_RECEBIDOS!$E$2:$F$5011,ARQUIVOS_RECEBIDOS!$F$2:$F$5011,-1),2,)</f>
        <v>R00</v>
      </c>
      <c r="C359" s="6" t="s">
        <v>4316</v>
      </c>
      <c r="D359" s="8" t="s">
        <v>4986</v>
      </c>
      <c r="E359" s="8" t="s">
        <v>4335</v>
      </c>
      <c r="F359" s="6" t="str">
        <f>_xlfn.XLOOKUP(LD_01[[#This Row],[DISCIPLINA]],'CLASSES DE PROJETOS'!$F$3:$F$37,'CLASSES DE PROJETOS'!$C$3:$C$37)</f>
        <v>SI</v>
      </c>
      <c r="G359" t="str">
        <f>_xlfn.TEXTJOIN("/",TRUE,"MSV-163MS-"&amp;LD_01[[#This Row],[TRECHO]],_xlfn.XLOOKUP(LD_01[[#This Row],[SIGLA]],'CLASSES DE PROJETOS'!$C$3:$C$37,'CLASSES DE PROJETOS'!$E$3:$E$37))</f>
        <v>MSV-163MS-515-NORTE/31.SI</v>
      </c>
      <c r="H359" s="6" t="str" cm="1">
        <f t="array" ref="H359">_xlfn.TEXTJOIN(",",TRUE,_xlfn._xlws.FILTER(ARQUIVOS[ARQUIVO],(ARQUIVOS[DOCUMENTO]=LD_01[[#This Row],[DOCUMENTO]])*(ARQUIVOS[REVISÃO]=LD_01[[#This Row],[REVISÃO]])*(ARQUIVOS[EXTENSÃO]="pdf")))</f>
        <v>MSV-163MS-515+630-ACE-EXE-DE-J1-002-R00.pdf</v>
      </c>
      <c r="I359" s="6" t="str" cm="1">
        <f t="array" ref="I359">_xlfn.TEXTJOIN(", ",TRUE,_xlfn.UNIQUE(_xlfn._xlws.FILTER(ARQUIVOS_RECEBIDOS!$F$2:$F$5011,ARQUIVOS_RECEBIDOS!$E$2:$E$5011=LD_01[[#This Row],[DOCUMENTO]])))</f>
        <v>R00</v>
      </c>
      <c r="J359" s="13" cm="1">
        <f t="array" ref="J359">_xlfn.UNIQUE(_xlfn._xlws.FILTER(ARQUIVOS[DATA RECEBIMENTO],(ARQUIVOS[DOCUMENTO]=LD_01[[#This Row],[DOCUMENTO]])*(ARQUIVOS[REVISÃO]=LD_01[[#This Row],[REVISÃO]])))</f>
        <v>45838</v>
      </c>
      <c r="K3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01/MSV-163MS-515-NORTE/31.SI/MSV-163MS-515+630-ACE-EXE-DE-J1-002-R00.pdf</v>
      </c>
      <c r="L359" s="6" t="str">
        <f>LD_01[[#This Row],[PASTA]]&amp;"/"&amp;LD_01[[#This Row],[ARQUIVO]]</f>
        <v>MSV-163MS-515-NORTE/31.SI/MSV-163MS-515+630-ACE-EXE-DE-J1-002-R00.pdf</v>
      </c>
    </row>
    <row r="360" spans="1:12" x14ac:dyDescent="0.3">
      <c r="A360" s="6" t="s">
        <v>3142</v>
      </c>
      <c r="B360" s="6" t="str">
        <f>VLOOKUP(LD_01[[#This Row],[DOCUMENTO]],_xlfn.SORTBY(ARQUIVOS_RECEBIDOS!$E$2:$F$5011,ARQUIVOS_RECEBIDOS!$F$2:$F$5011,-1),2,)</f>
        <v>R00</v>
      </c>
      <c r="C360" s="6" t="s">
        <v>4316</v>
      </c>
      <c r="D360" s="8" t="s">
        <v>4986</v>
      </c>
      <c r="E360" s="8" t="s">
        <v>4335</v>
      </c>
      <c r="F360" s="6" t="str">
        <f>_xlfn.XLOOKUP(LD_01[[#This Row],[DISCIPLINA]],'CLASSES DE PROJETOS'!$F$3:$F$37,'CLASSES DE PROJETOS'!$C$3:$C$37)</f>
        <v>SI</v>
      </c>
      <c r="G360" t="str">
        <f>_xlfn.TEXTJOIN("/",TRUE,"MSV-163MS-"&amp;LD_01[[#This Row],[TRECHO]],_xlfn.XLOOKUP(LD_01[[#This Row],[SIGLA]],'CLASSES DE PROJETOS'!$C$3:$C$37,'CLASSES DE PROJETOS'!$E$3:$E$37))</f>
        <v>MSV-163MS-515-NORTE/31.SI</v>
      </c>
      <c r="H360" s="6" t="str" cm="1">
        <f t="array" ref="H360">_xlfn.TEXTJOIN(",",TRUE,_xlfn._xlws.FILTER(ARQUIVOS[ARQUIVO],(ARQUIVOS[DOCUMENTO]=LD_01[[#This Row],[DOCUMENTO]])*(ARQUIVOS[REVISÃO]=LD_01[[#This Row],[REVISÃO]])*(ARQUIVOS[EXTENSÃO]="pdf")))</f>
        <v>MSV-163MS-515+630-ACE-EXE-DE-J1-003-R00.pdf</v>
      </c>
      <c r="I360" s="6" t="str" cm="1">
        <f t="array" ref="I360">_xlfn.TEXTJOIN(", ",TRUE,_xlfn.UNIQUE(_xlfn._xlws.FILTER(ARQUIVOS_RECEBIDOS!$F$2:$F$5011,ARQUIVOS_RECEBIDOS!$E$2:$E$5011=LD_01[[#This Row],[DOCUMENTO]])))</f>
        <v>R00</v>
      </c>
      <c r="J360" s="13" cm="1">
        <f t="array" ref="J360">_xlfn.UNIQUE(_xlfn._xlws.FILTER(ARQUIVOS[DATA RECEBIMENTO],(ARQUIVOS[DOCUMENTO]=LD_01[[#This Row],[DOCUMENTO]])*(ARQUIVOS[REVISÃO]=LD_01[[#This Row],[REVISÃO]])))</f>
        <v>45838</v>
      </c>
      <c r="K3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01/MSV-163MS-515-NORTE/31.SI/MSV-163MS-515+630-ACE-EXE-DE-J1-003-R00.pdf</v>
      </c>
      <c r="L360" s="6" t="str">
        <f>LD_01[[#This Row],[PASTA]]&amp;"/"&amp;LD_01[[#This Row],[ARQUIVO]]</f>
        <v>MSV-163MS-515-NORTE/31.SI/MSV-163MS-515+630-ACE-EXE-DE-J1-003-R00.pdf</v>
      </c>
    </row>
    <row r="361" spans="1:12" x14ac:dyDescent="0.3">
      <c r="A361" s="6" t="s">
        <v>3143</v>
      </c>
      <c r="B361" s="6" t="str">
        <f>VLOOKUP(LD_01[[#This Row],[DOCUMENTO]],_xlfn.SORTBY(ARQUIVOS_RECEBIDOS!$E$2:$F$5011,ARQUIVOS_RECEBIDOS!$F$2:$F$5011,-1),2,)</f>
        <v>R00</v>
      </c>
      <c r="C361" s="6" t="s">
        <v>4316</v>
      </c>
      <c r="D361" s="8" t="s">
        <v>4990</v>
      </c>
      <c r="E361" s="8" t="s">
        <v>4335</v>
      </c>
      <c r="F361" s="6" t="str">
        <f>_xlfn.XLOOKUP(LD_01[[#This Row],[DISCIPLINA]],'CLASSES DE PROJETOS'!$F$3:$F$37,'CLASSES DE PROJETOS'!$C$3:$C$37)</f>
        <v>SI</v>
      </c>
      <c r="G361" t="str">
        <f>_xlfn.TEXTJOIN("/",TRUE,"MSV-163MS-"&amp;LD_01[[#This Row],[TRECHO]],_xlfn.XLOOKUP(LD_01[[#This Row],[SIGLA]],'CLASSES DE PROJETOS'!$C$3:$C$37,'CLASSES DE PROJETOS'!$E$3:$E$37))</f>
        <v>MSV-163MS-515-NORTE/31.SI</v>
      </c>
      <c r="H361" s="6" t="str" cm="1">
        <f t="array" ref="H361">_xlfn.TEXTJOIN(",",TRUE,_xlfn._xlws.FILTER(ARQUIVOS[ARQUIVO],(ARQUIVOS[DOCUMENTO]=LD_01[[#This Row],[DOCUMENTO]])*(ARQUIVOS[REVISÃO]=LD_01[[#This Row],[REVISÃO]])*(ARQUIVOS[EXTENSÃO]="pdf")))</f>
        <v>MSV-163MS-515+630-ACE-EXE-DE-J1-004-R00.pdf</v>
      </c>
      <c r="I361" s="6" t="str" cm="1">
        <f t="array" ref="I361">_xlfn.TEXTJOIN(", ",TRUE,_xlfn.UNIQUE(_xlfn._xlws.FILTER(ARQUIVOS_RECEBIDOS!$F$2:$F$5011,ARQUIVOS_RECEBIDOS!$E$2:$E$5011=LD_01[[#This Row],[DOCUMENTO]])))</f>
        <v>R00</v>
      </c>
      <c r="J361" s="13" cm="1">
        <f t="array" ref="J361">_xlfn.UNIQUE(_xlfn._xlws.FILTER(ARQUIVOS[DATA RECEBIMENTO],(ARQUIVOS[DOCUMENTO]=LD_01[[#This Row],[DOCUMENTO]])*(ARQUIVOS[REVISÃO]=LD_01[[#This Row],[REVISÃO]])))</f>
        <v>45838</v>
      </c>
      <c r="K3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01/MSV-163MS-515-NORTE/31.SI/MSV-163MS-515+630-ACE-EXE-DE-J1-004-R00.pdf</v>
      </c>
      <c r="L361" s="6" t="str">
        <f>LD_01[[#This Row],[PASTA]]&amp;"/"&amp;LD_01[[#This Row],[ARQUIVO]]</f>
        <v>MSV-163MS-515-NORTE/31.SI/MSV-163MS-515+630-ACE-EXE-DE-J1-004-R00.pdf</v>
      </c>
    </row>
    <row r="362" spans="1:12" x14ac:dyDescent="0.3">
      <c r="A362" s="6" t="s">
        <v>3172</v>
      </c>
      <c r="B362" s="6" t="str">
        <f>VLOOKUP(LD_01[[#This Row],[DOCUMENTO]],_xlfn.SORTBY(ARQUIVOS_RECEBIDOS!$E$2:$F$5011,ARQUIVOS_RECEBIDOS!$F$2:$F$5011,-1),2,)</f>
        <v>R02</v>
      </c>
      <c r="C362" s="6" t="s">
        <v>4317</v>
      </c>
      <c r="D362" s="8" t="s">
        <v>4091</v>
      </c>
      <c r="E362" s="8" t="s">
        <v>4335</v>
      </c>
      <c r="F362" s="6" t="str">
        <f>_xlfn.XLOOKUP(LD_01[[#This Row],[DISCIPLINA]],'CLASSES DE PROJETOS'!$F$3:$F$37,'CLASSES DE PROJETOS'!$C$3:$C$37)</f>
        <v>SI</v>
      </c>
      <c r="G362" t="str">
        <f>_xlfn.TEXTJOIN("/",TRUE,"MSV-163MS-"&amp;LD_01[[#This Row],[TRECHO]],_xlfn.XLOOKUP(LD_01[[#This Row],[SIGLA]],'CLASSES DE PROJETOS'!$C$3:$C$37,'CLASSES DE PROJETOS'!$E$3:$E$37))</f>
        <v>MSV-163MS-515-SUL/31.SI</v>
      </c>
      <c r="H362" s="6" t="str" cm="1">
        <f t="array" ref="H362">_xlfn.TEXTJOIN(",",TRUE,_xlfn._xlws.FILTER(ARQUIVOS[ARQUIVO],(ARQUIVOS[DOCUMENTO]=LD_01[[#This Row],[DOCUMENTO]])*(ARQUIVOS[REVISÃO]=LD_01[[#This Row],[REVISÃO]])*(ARQUIVOS[EXTENSÃO]="pdf")))</f>
        <v>MSV-163MS-515+630-ACE-EXE-DE-J1-101-R02.pdf</v>
      </c>
      <c r="I362" s="6" t="str" cm="1">
        <f t="array" ref="I362">_xlfn.TEXTJOIN(", ",TRUE,_xlfn.UNIQUE(_xlfn._xlws.FILTER(ARQUIVOS_RECEBIDOS!$F$2:$F$5011,ARQUIVOS_RECEBIDOS!$E$2:$E$5011=LD_01[[#This Row],[DOCUMENTO]])))</f>
        <v>R02</v>
      </c>
      <c r="J362" s="13" cm="1">
        <f t="array" ref="J362">_xlfn.UNIQUE(_xlfn._xlws.FILTER(ARQUIVOS[DATA RECEBIMENTO],(ARQUIVOS[DOCUMENTO]=LD_01[[#This Row],[DOCUMENTO]])*(ARQUIVOS[REVISÃO]=LD_01[[#This Row],[REVISÃO]])))</f>
        <v>45838</v>
      </c>
      <c r="K3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01/MSV-163MS-515-SUL/31.SI/MSV-163MS-515+630-ACE-EXE-DE-J1-101-R02.pdf</v>
      </c>
      <c r="L362" s="6" t="str">
        <f>LD_01[[#This Row],[PASTA]]&amp;"/"&amp;LD_01[[#This Row],[ARQUIVO]]</f>
        <v>MSV-163MS-515-SUL/31.SI/MSV-163MS-515+630-ACE-EXE-DE-J1-101-R02.pdf</v>
      </c>
    </row>
    <row r="363" spans="1:12" x14ac:dyDescent="0.3">
      <c r="A363" s="6" t="s">
        <v>3173</v>
      </c>
      <c r="B363" s="6" t="str">
        <f>VLOOKUP(LD_01[[#This Row],[DOCUMENTO]],_xlfn.SORTBY(ARQUIVOS_RECEBIDOS!$E$2:$F$5011,ARQUIVOS_RECEBIDOS!$F$2:$F$5011,-1),2,)</f>
        <v>R00</v>
      </c>
      <c r="C363" s="6" t="s">
        <v>4317</v>
      </c>
      <c r="D363" s="8" t="s">
        <v>4992</v>
      </c>
      <c r="E363" s="8" t="s">
        <v>4335</v>
      </c>
      <c r="F363" s="6" t="str">
        <f>_xlfn.XLOOKUP(LD_01[[#This Row],[DISCIPLINA]],'CLASSES DE PROJETOS'!$F$3:$F$37,'CLASSES DE PROJETOS'!$C$3:$C$37)</f>
        <v>SI</v>
      </c>
      <c r="G363" t="str">
        <f>_xlfn.TEXTJOIN("/",TRUE,"MSV-163MS-"&amp;LD_01[[#This Row],[TRECHO]],_xlfn.XLOOKUP(LD_01[[#This Row],[SIGLA]],'CLASSES DE PROJETOS'!$C$3:$C$37,'CLASSES DE PROJETOS'!$E$3:$E$37))</f>
        <v>MSV-163MS-515-SUL/31.SI</v>
      </c>
      <c r="H363" s="6" t="str" cm="1">
        <f t="array" ref="H363">_xlfn.TEXTJOIN(",",TRUE,_xlfn._xlws.FILTER(ARQUIVOS[ARQUIVO],(ARQUIVOS[DOCUMENTO]=LD_01[[#This Row],[DOCUMENTO]])*(ARQUIVOS[REVISÃO]=LD_01[[#This Row],[REVISÃO]])*(ARQUIVOS[EXTENSÃO]="pdf")))</f>
        <v>MSV-163MS-515+630-ACE-EXE-DE-J1-102-R00.pdf</v>
      </c>
      <c r="I363" s="6" t="str" cm="1">
        <f t="array" ref="I363">_xlfn.TEXTJOIN(", ",TRUE,_xlfn.UNIQUE(_xlfn._xlws.FILTER(ARQUIVOS_RECEBIDOS!$F$2:$F$5011,ARQUIVOS_RECEBIDOS!$E$2:$E$5011=LD_01[[#This Row],[DOCUMENTO]])))</f>
        <v>R00</v>
      </c>
      <c r="J363" s="13" cm="1">
        <f t="array" ref="J363">_xlfn.UNIQUE(_xlfn._xlws.FILTER(ARQUIVOS[DATA RECEBIMENTO],(ARQUIVOS[DOCUMENTO]=LD_01[[#This Row],[DOCUMENTO]])*(ARQUIVOS[REVISÃO]=LD_01[[#This Row],[REVISÃO]])))</f>
        <v>45838</v>
      </c>
      <c r="K3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01/MSV-163MS-515-SUL/31.SI/MSV-163MS-515+630-ACE-EXE-DE-J1-102-R00.pdf</v>
      </c>
      <c r="L363" s="6" t="str">
        <f>LD_01[[#This Row],[PASTA]]&amp;"/"&amp;LD_01[[#This Row],[ARQUIVO]]</f>
        <v>MSV-163MS-515-SUL/31.SI/MSV-163MS-515+630-ACE-EXE-DE-J1-102-R00.pdf</v>
      </c>
    </row>
    <row r="364" spans="1:12" x14ac:dyDescent="0.3">
      <c r="A364" s="6" t="s">
        <v>3174</v>
      </c>
      <c r="B364" s="6" t="str">
        <f>VLOOKUP(LD_01[[#This Row],[DOCUMENTO]],_xlfn.SORTBY(ARQUIVOS_RECEBIDOS!$E$2:$F$5011,ARQUIVOS_RECEBIDOS!$F$2:$F$5011,-1),2,)</f>
        <v>R00</v>
      </c>
      <c r="C364" s="6" t="s">
        <v>4317</v>
      </c>
      <c r="D364" s="8" t="s">
        <v>4993</v>
      </c>
      <c r="E364" s="8" t="s">
        <v>4335</v>
      </c>
      <c r="F364" s="6" t="str">
        <f>_xlfn.XLOOKUP(LD_01[[#This Row],[DISCIPLINA]],'CLASSES DE PROJETOS'!$F$3:$F$37,'CLASSES DE PROJETOS'!$C$3:$C$37)</f>
        <v>SI</v>
      </c>
      <c r="G364" t="str">
        <f>_xlfn.TEXTJOIN("/",TRUE,"MSV-163MS-"&amp;LD_01[[#This Row],[TRECHO]],_xlfn.XLOOKUP(LD_01[[#This Row],[SIGLA]],'CLASSES DE PROJETOS'!$C$3:$C$37,'CLASSES DE PROJETOS'!$E$3:$E$37))</f>
        <v>MSV-163MS-515-SUL/31.SI</v>
      </c>
      <c r="H364" s="6" t="str" cm="1">
        <f t="array" ref="H364">_xlfn.TEXTJOIN(",",TRUE,_xlfn._xlws.FILTER(ARQUIVOS[ARQUIVO],(ARQUIVOS[DOCUMENTO]=LD_01[[#This Row],[DOCUMENTO]])*(ARQUIVOS[REVISÃO]=LD_01[[#This Row],[REVISÃO]])*(ARQUIVOS[EXTENSÃO]="pdf")))</f>
        <v>MSV-163MS-515+630-ACE-EXE-DE-J1-103-R00.pdf</v>
      </c>
      <c r="I364" s="6" t="str" cm="1">
        <f t="array" ref="I364">_xlfn.TEXTJOIN(", ",TRUE,_xlfn.UNIQUE(_xlfn._xlws.FILTER(ARQUIVOS_RECEBIDOS!$F$2:$F$5011,ARQUIVOS_RECEBIDOS!$E$2:$E$5011=LD_01[[#This Row],[DOCUMENTO]])))</f>
        <v>R00</v>
      </c>
      <c r="J364" s="13" cm="1">
        <f t="array" ref="J364">_xlfn.UNIQUE(_xlfn._xlws.FILTER(ARQUIVOS[DATA RECEBIMENTO],(ARQUIVOS[DOCUMENTO]=LD_01[[#This Row],[DOCUMENTO]])*(ARQUIVOS[REVISÃO]=LD_01[[#This Row],[REVISÃO]])))</f>
        <v>45838</v>
      </c>
      <c r="K3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01/MSV-163MS-515-SUL/31.SI/MSV-163MS-515+630-ACE-EXE-DE-J1-103-R00.pdf</v>
      </c>
      <c r="L364" s="6" t="str">
        <f>LD_01[[#This Row],[PASTA]]&amp;"/"&amp;LD_01[[#This Row],[ARQUIVO]]</f>
        <v>MSV-163MS-515-SUL/31.SI/MSV-163MS-515+630-ACE-EXE-DE-J1-103-R00.pdf</v>
      </c>
    </row>
    <row r="365" spans="1:12" x14ac:dyDescent="0.3">
      <c r="A365" s="6" t="s">
        <v>3175</v>
      </c>
      <c r="B365" s="6" t="str">
        <f>VLOOKUP(LD_01[[#This Row],[DOCUMENTO]],_xlfn.SORTBY(ARQUIVOS_RECEBIDOS!$E$2:$F$5011,ARQUIVOS_RECEBIDOS!$F$2:$F$5011,-1),2,)</f>
        <v>R00</v>
      </c>
      <c r="C365" s="6" t="s">
        <v>4317</v>
      </c>
      <c r="D365" s="8" t="s">
        <v>4994</v>
      </c>
      <c r="E365" s="8" t="s">
        <v>4335</v>
      </c>
      <c r="F365" s="6" t="str">
        <f>_xlfn.XLOOKUP(LD_01[[#This Row],[DISCIPLINA]],'CLASSES DE PROJETOS'!$F$3:$F$37,'CLASSES DE PROJETOS'!$C$3:$C$37)</f>
        <v>SI</v>
      </c>
      <c r="G365" t="str">
        <f>_xlfn.TEXTJOIN("/",TRUE,"MSV-163MS-"&amp;LD_01[[#This Row],[TRECHO]],_xlfn.XLOOKUP(LD_01[[#This Row],[SIGLA]],'CLASSES DE PROJETOS'!$C$3:$C$37,'CLASSES DE PROJETOS'!$E$3:$E$37))</f>
        <v>MSV-163MS-515-SUL/31.SI</v>
      </c>
      <c r="H365" s="6" t="str" cm="1">
        <f t="array" ref="H365">_xlfn.TEXTJOIN(",",TRUE,_xlfn._xlws.FILTER(ARQUIVOS[ARQUIVO],(ARQUIVOS[DOCUMENTO]=LD_01[[#This Row],[DOCUMENTO]])*(ARQUIVOS[REVISÃO]=LD_01[[#This Row],[REVISÃO]])*(ARQUIVOS[EXTENSÃO]="pdf")))</f>
        <v>MSV-163MS-515+630-ACE-EXE-DE-J1-104-R00.pdf</v>
      </c>
      <c r="I365" s="6" t="str" cm="1">
        <f t="array" ref="I365">_xlfn.TEXTJOIN(", ",TRUE,_xlfn.UNIQUE(_xlfn._xlws.FILTER(ARQUIVOS_RECEBIDOS!$F$2:$F$5011,ARQUIVOS_RECEBIDOS!$E$2:$E$5011=LD_01[[#This Row],[DOCUMENTO]])))</f>
        <v>R00</v>
      </c>
      <c r="J365" s="13" cm="1">
        <f t="array" ref="J365">_xlfn.UNIQUE(_xlfn._xlws.FILTER(ARQUIVOS[DATA RECEBIMENTO],(ARQUIVOS[DOCUMENTO]=LD_01[[#This Row],[DOCUMENTO]])*(ARQUIVOS[REVISÃO]=LD_01[[#This Row],[REVISÃO]])))</f>
        <v>45838</v>
      </c>
      <c r="K3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01/MSV-163MS-515-SUL/31.SI/MSV-163MS-515+630-ACE-EXE-DE-J1-104-R00.pdf</v>
      </c>
      <c r="L365" s="6" t="str">
        <f>LD_01[[#This Row],[PASTA]]&amp;"/"&amp;LD_01[[#This Row],[ARQUIVO]]</f>
        <v>MSV-163MS-515-SUL/31.SI/MSV-163MS-515+630-ACE-EXE-DE-J1-104-R00.pdf</v>
      </c>
    </row>
    <row r="366" spans="1:12" ht="28.8" x14ac:dyDescent="0.3">
      <c r="A366" s="6" t="s">
        <v>3151</v>
      </c>
      <c r="B366" s="6" t="str">
        <f>VLOOKUP(LD_01[[#This Row],[DOCUMENTO]],_xlfn.SORTBY(ARQUIVOS_RECEBIDOS!$E$2:$F$5011,ARQUIVOS_RECEBIDOS!$F$2:$F$5011,-1),2,)</f>
        <v>R01</v>
      </c>
      <c r="C366" s="6" t="s">
        <v>4316</v>
      </c>
      <c r="D366" s="8" t="s">
        <v>4091</v>
      </c>
      <c r="E366" s="8" t="s">
        <v>4337</v>
      </c>
      <c r="F366" s="6" t="str">
        <f>_xlfn.XLOOKUP(LD_01[[#This Row],[DISCIPLINA]],'CLASSES DE PROJETOS'!$F$3:$F$37,'CLASSES DE PROJETOS'!$C$3:$C$37)</f>
        <v>IN</v>
      </c>
      <c r="G366" t="str">
        <f>_xlfn.TEXTJOIN("/",TRUE,"MSV-163MS-"&amp;LD_01[[#This Row],[TRECHO]],_xlfn.XLOOKUP(LD_01[[#This Row],[SIGLA]],'CLASSES DE PROJETOS'!$C$3:$C$37,'CLASSES DE PROJETOS'!$E$3:$E$37))</f>
        <v>MSV-163MS-515-NORTE/23.IN</v>
      </c>
      <c r="H366" s="6" t="str" cm="1">
        <f t="array" ref="H366">_xlfn.TEXTJOIN(",",TRUE,_xlfn._xlws.FILTER(ARQUIVOS[ARQUIVO],(ARQUIVOS[DOCUMENTO]=LD_01[[#This Row],[DOCUMENTO]])*(ARQUIVOS[REVISÃO]=LD_01[[#This Row],[REVISÃO]])*(ARQUIVOS[EXTENSÃO]="pdf")))</f>
        <v>MSV-163MS-515+630-ACE-EXE-DE-M1-001-R01.pdf</v>
      </c>
      <c r="I366" s="6" t="str" cm="1">
        <f t="array" ref="I366">_xlfn.TEXTJOIN(", ",TRUE,_xlfn.UNIQUE(_xlfn._xlws.FILTER(ARQUIVOS_RECEBIDOS!$F$2:$F$5011,ARQUIVOS_RECEBIDOS!$E$2:$E$5011=LD_01[[#This Row],[DOCUMENTO]])))</f>
        <v>R01</v>
      </c>
      <c r="J366" s="13" cm="1">
        <f t="array" ref="J366">_xlfn.UNIQUE(_xlfn._xlws.FILTER(ARQUIVOS[DATA RECEBIMENTO],(ARQUIVOS[DOCUMENTO]=LD_01[[#This Row],[DOCUMENTO]])*(ARQUIVOS[REVISÃO]=LD_01[[#This Row],[REVISÃO]])))</f>
        <v>45838</v>
      </c>
      <c r="K3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01/MSV-163MS-515-NORTE/23.IN/MSV-163MS-515+630-ACE-EXE-DE-M1-001-R01.pdf</v>
      </c>
      <c r="L366" s="6" t="str">
        <f>LD_01[[#This Row],[PASTA]]&amp;"/"&amp;LD_01[[#This Row],[ARQUIVO]]</f>
        <v>MSV-163MS-515-NORTE/23.IN/MSV-163MS-515+630-ACE-EXE-DE-M1-001-R01.pdf</v>
      </c>
    </row>
    <row r="367" spans="1:12" ht="28.8" x14ac:dyDescent="0.3">
      <c r="A367" s="6" t="s">
        <v>3183</v>
      </c>
      <c r="B367" s="6" t="str">
        <f>VLOOKUP(LD_01[[#This Row],[DOCUMENTO]],_xlfn.SORTBY(ARQUIVOS_RECEBIDOS!$E$2:$F$5011,ARQUIVOS_RECEBIDOS!$F$2:$F$5011,-1),2,)</f>
        <v>R01</v>
      </c>
      <c r="C367" s="6" t="s">
        <v>4317</v>
      </c>
      <c r="D367" s="8" t="s">
        <v>4986</v>
      </c>
      <c r="E367" s="8" t="s">
        <v>4337</v>
      </c>
      <c r="F367" s="6" t="str">
        <f>_xlfn.XLOOKUP(LD_01[[#This Row],[DISCIPLINA]],'CLASSES DE PROJETOS'!$F$3:$F$37,'CLASSES DE PROJETOS'!$C$3:$C$37)</f>
        <v>IN</v>
      </c>
      <c r="G367" t="str">
        <f>_xlfn.TEXTJOIN("/",TRUE,"MSV-163MS-"&amp;LD_01[[#This Row],[TRECHO]],_xlfn.XLOOKUP(LD_01[[#This Row],[SIGLA]],'CLASSES DE PROJETOS'!$C$3:$C$37,'CLASSES DE PROJETOS'!$E$3:$E$37))</f>
        <v>MSV-163MS-515-SUL/23.IN</v>
      </c>
      <c r="H367" s="6" t="str" cm="1">
        <f t="array" ref="H367">_xlfn.TEXTJOIN(",",TRUE,_xlfn._xlws.FILTER(ARQUIVOS[ARQUIVO],(ARQUIVOS[DOCUMENTO]=LD_01[[#This Row],[DOCUMENTO]])*(ARQUIVOS[REVISÃO]=LD_01[[#This Row],[REVISÃO]])*(ARQUIVOS[EXTENSÃO]="pdf")))</f>
        <v>MSV-163MS-515+630-ACE-EXE-DE-M1-101-R01.pdf</v>
      </c>
      <c r="I367" s="6" t="str" cm="1">
        <f t="array" ref="I367">_xlfn.TEXTJOIN(", ",TRUE,_xlfn.UNIQUE(_xlfn._xlws.FILTER(ARQUIVOS_RECEBIDOS!$F$2:$F$5011,ARQUIVOS_RECEBIDOS!$E$2:$E$5011=LD_01[[#This Row],[DOCUMENTO]])))</f>
        <v>R01</v>
      </c>
      <c r="J367" s="13" cm="1">
        <f t="array" ref="J367">_xlfn.UNIQUE(_xlfn._xlws.FILTER(ARQUIVOS[DATA RECEBIMENTO],(ARQUIVOS[DOCUMENTO]=LD_01[[#This Row],[DOCUMENTO]])*(ARQUIVOS[REVISÃO]=LD_01[[#This Row],[REVISÃO]])))</f>
        <v>45838</v>
      </c>
      <c r="K3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01/MSV-163MS-515-SUL/23.IN/MSV-163MS-515+630-ACE-EXE-DE-M1-101-R01.pdf</v>
      </c>
      <c r="L367" s="6" t="str">
        <f>LD_01[[#This Row],[PASTA]]&amp;"/"&amp;LD_01[[#This Row],[ARQUIVO]]</f>
        <v>MSV-163MS-515-SUL/23.IN/MSV-163MS-515+630-ACE-EXE-DE-M1-101-R01.pdf</v>
      </c>
    </row>
    <row r="368" spans="1:12" x14ac:dyDescent="0.3">
      <c r="A368" s="6" t="s">
        <v>3156</v>
      </c>
      <c r="B368" s="6" t="str">
        <f>VLOOKUP(LD_01[[#This Row],[DOCUMENTO]],_xlfn.SORTBY(ARQUIVOS_RECEBIDOS!$E$2:$F$5011,ARQUIVOS_RECEBIDOS!$F$2:$F$5011,-1),2,)</f>
        <v>R01</v>
      </c>
      <c r="C368" s="6" t="s">
        <v>4316</v>
      </c>
      <c r="D368" s="8" t="s">
        <v>4091</v>
      </c>
      <c r="E368" s="8" t="s">
        <v>4338</v>
      </c>
      <c r="F368" s="6" t="str">
        <f>_xlfn.XLOOKUP(LD_01[[#This Row],[DISCIPLINA]],'CLASSES DE PROJETOS'!$F$3:$F$37,'CLASSES DE PROJETOS'!$C$3:$C$37)</f>
        <v>PA</v>
      </c>
      <c r="G368" t="str">
        <f>_xlfn.TEXTJOIN("/",TRUE,"MSV-163MS-"&amp;LD_01[[#This Row],[TRECHO]],_xlfn.XLOOKUP(LD_01[[#This Row],[SIGLA]],'CLASSES DE PROJETOS'!$C$3:$C$37,'CLASSES DE PROJETOS'!$E$3:$E$37))</f>
        <v>MSV-163MS-515-NORTE/27.PA</v>
      </c>
      <c r="H368" s="6" t="str" cm="1">
        <f t="array" ref="H368">_xlfn.TEXTJOIN(",",TRUE,_xlfn._xlws.FILTER(ARQUIVOS[ARQUIVO],(ARQUIVOS[DOCUMENTO]=LD_01[[#This Row],[DOCUMENTO]])*(ARQUIVOS[REVISÃO]=LD_01[[#This Row],[REVISÃO]])*(ARQUIVOS[EXTENSÃO]="pdf")))</f>
        <v>MSV-163MS-515+630-ACE-EXE-DE-N2-001-R01.pdf</v>
      </c>
      <c r="I368" s="6" t="str" cm="1">
        <f t="array" ref="I368">_xlfn.TEXTJOIN(", ",TRUE,_xlfn.UNIQUE(_xlfn._xlws.FILTER(ARQUIVOS_RECEBIDOS!$F$2:$F$5011,ARQUIVOS_RECEBIDOS!$E$2:$E$5011=LD_01[[#This Row],[DOCUMENTO]])))</f>
        <v>R01</v>
      </c>
      <c r="J368" s="13" cm="1">
        <f t="array" ref="J368">_xlfn.UNIQUE(_xlfn._xlws.FILTER(ARQUIVOS[DATA RECEBIMENTO],(ARQUIVOS[DOCUMENTO]=LD_01[[#This Row],[DOCUMENTO]])*(ARQUIVOS[REVISÃO]=LD_01[[#This Row],[REVISÃO]])))</f>
        <v>45838</v>
      </c>
      <c r="K3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01/MSV-163MS-515-NORTE/27.PA/MSV-163MS-515+630-ACE-EXE-DE-N2-001-R01.pdf</v>
      </c>
      <c r="L368" s="6" t="str">
        <f>LD_01[[#This Row],[PASTA]]&amp;"/"&amp;LD_01[[#This Row],[ARQUIVO]]</f>
        <v>MSV-163MS-515-NORTE/27.PA/MSV-163MS-515+630-ACE-EXE-DE-N2-001-R01.pdf</v>
      </c>
    </row>
    <row r="369" spans="1:12" x14ac:dyDescent="0.3">
      <c r="A369" s="6" t="s">
        <v>3188</v>
      </c>
      <c r="B369" s="6" t="str">
        <f>VLOOKUP(LD_01[[#This Row],[DOCUMENTO]],_xlfn.SORTBY(ARQUIVOS_RECEBIDOS!$E$2:$F$5011,ARQUIVOS_RECEBIDOS!$F$2:$F$5011,-1),2,)</f>
        <v>R01</v>
      </c>
      <c r="C369" s="6" t="s">
        <v>4317</v>
      </c>
      <c r="D369" s="8" t="s">
        <v>4091</v>
      </c>
      <c r="E369" s="8" t="s">
        <v>4338</v>
      </c>
      <c r="F369" s="6" t="str">
        <f>_xlfn.XLOOKUP(LD_01[[#This Row],[DISCIPLINA]],'CLASSES DE PROJETOS'!$F$3:$F$37,'CLASSES DE PROJETOS'!$C$3:$C$37)</f>
        <v>PA</v>
      </c>
      <c r="G369" t="str">
        <f>_xlfn.TEXTJOIN("/",TRUE,"MSV-163MS-"&amp;LD_01[[#This Row],[TRECHO]],_xlfn.XLOOKUP(LD_01[[#This Row],[SIGLA]],'CLASSES DE PROJETOS'!$C$3:$C$37,'CLASSES DE PROJETOS'!$E$3:$E$37))</f>
        <v>MSV-163MS-515-SUL/27.PA</v>
      </c>
      <c r="H369" s="6" t="str" cm="1">
        <f t="array" ref="H369">_xlfn.TEXTJOIN(",",TRUE,_xlfn._xlws.FILTER(ARQUIVOS[ARQUIVO],(ARQUIVOS[DOCUMENTO]=LD_01[[#This Row],[DOCUMENTO]])*(ARQUIVOS[REVISÃO]=LD_01[[#This Row],[REVISÃO]])*(ARQUIVOS[EXTENSÃO]="pdf")))</f>
        <v>MSV-163MS-515+630-ACE-EXE-DE-N2-101-R01.pdf</v>
      </c>
      <c r="I369" s="6" t="str" cm="1">
        <f t="array" ref="I369">_xlfn.TEXTJOIN(", ",TRUE,_xlfn.UNIQUE(_xlfn._xlws.FILTER(ARQUIVOS_RECEBIDOS!$F$2:$F$5011,ARQUIVOS_RECEBIDOS!$E$2:$E$5011=LD_01[[#This Row],[DOCUMENTO]])))</f>
        <v>R01</v>
      </c>
      <c r="J369" s="13" cm="1">
        <f t="array" ref="J369">_xlfn.UNIQUE(_xlfn._xlws.FILTER(ARQUIVOS[DATA RECEBIMENTO],(ARQUIVOS[DOCUMENTO]=LD_01[[#This Row],[DOCUMENTO]])*(ARQUIVOS[REVISÃO]=LD_01[[#This Row],[REVISÃO]])))</f>
        <v>45838</v>
      </c>
      <c r="K3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01/MSV-163MS-515-SUL/27.PA/MSV-163MS-515+630-ACE-EXE-DE-N2-101-R01.pdf</v>
      </c>
      <c r="L369" s="6" t="str">
        <f>LD_01[[#This Row],[PASTA]]&amp;"/"&amp;LD_01[[#This Row],[ARQUIVO]]</f>
        <v>MSV-163MS-515-SUL/27.PA/MSV-163MS-515+630-ACE-EXE-DE-N2-101-R01.pdf</v>
      </c>
    </row>
    <row r="370" spans="1:12" x14ac:dyDescent="0.3">
      <c r="A370" s="6" t="s">
        <v>3153</v>
      </c>
      <c r="B370" s="6" t="str">
        <f>VLOOKUP(LD_01[[#This Row],[DOCUMENTO]],_xlfn.SORTBY(ARQUIVOS_RECEBIDOS!$E$2:$F$5011,ARQUIVOS_RECEBIDOS!$F$2:$F$5011,-1),2,)</f>
        <v>R01</v>
      </c>
      <c r="C370" s="6" t="s">
        <v>4316</v>
      </c>
      <c r="D370" s="8" t="s">
        <v>4091</v>
      </c>
      <c r="E370" s="8" t="s">
        <v>4148</v>
      </c>
      <c r="F370" s="6" t="str">
        <f>_xlfn.XLOOKUP(LD_01[[#This Row],[DISCIPLINA]],'CLASSES DE PROJETOS'!$F$3:$F$37,'CLASSES DE PROJETOS'!$C$3:$C$37)</f>
        <v>DV</v>
      </c>
      <c r="G370" t="str">
        <f>_xlfn.TEXTJOIN("/",TRUE,"MSV-163MS-"&amp;LD_01[[#This Row],[TRECHO]],_xlfn.XLOOKUP(LD_01[[#This Row],[SIGLA]],'CLASSES DE PROJETOS'!$C$3:$C$37,'CLASSES DE PROJETOS'!$E$3:$E$37))</f>
        <v>MSV-163MS-515-NORTE/12.DV</v>
      </c>
      <c r="H370" s="6" t="str" cm="1">
        <f t="array" ref="H370">_xlfn.TEXTJOIN(",",TRUE,_xlfn._xlws.FILTER(ARQUIVOS[ARQUIVO],(ARQUIVOS[DOCUMENTO]=LD_01[[#This Row],[DOCUMENTO]])*(ARQUIVOS[REVISÃO]=LD_01[[#This Row],[REVISÃO]])*(ARQUIVOS[EXTENSÃO]="pdf")))</f>
        <v>MSV-163MS-515+630-ACE-EXE-DE-O2-001-R01.pdf</v>
      </c>
      <c r="I370" s="6" t="str" cm="1">
        <f t="array" ref="I370">_xlfn.TEXTJOIN(", ",TRUE,_xlfn.UNIQUE(_xlfn._xlws.FILTER(ARQUIVOS_RECEBIDOS!$F$2:$F$5011,ARQUIVOS_RECEBIDOS!$E$2:$E$5011=LD_01[[#This Row],[DOCUMENTO]])))</f>
        <v>R01</v>
      </c>
      <c r="J370" s="13" cm="1">
        <f t="array" ref="J370">_xlfn.UNIQUE(_xlfn._xlws.FILTER(ARQUIVOS[DATA RECEBIMENTO],(ARQUIVOS[DOCUMENTO]=LD_01[[#This Row],[DOCUMENTO]])*(ARQUIVOS[REVISÃO]=LD_01[[#This Row],[REVISÃO]])))</f>
        <v>45838</v>
      </c>
      <c r="K3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01/MSV-163MS-515-NORTE/12.DV/MSV-163MS-515+630-ACE-EXE-DE-O2-001-R01.pdf</v>
      </c>
      <c r="L370" s="6" t="str">
        <f>LD_01[[#This Row],[PASTA]]&amp;"/"&amp;LD_01[[#This Row],[ARQUIVO]]</f>
        <v>MSV-163MS-515-NORTE/12.DV/MSV-163MS-515+630-ACE-EXE-DE-O2-001-R01.pdf</v>
      </c>
    </row>
    <row r="371" spans="1:12" x14ac:dyDescent="0.3">
      <c r="A371" s="6" t="s">
        <v>3154</v>
      </c>
      <c r="B371" s="6" t="str">
        <f>VLOOKUP(LD_01[[#This Row],[DOCUMENTO]],_xlfn.SORTBY(ARQUIVOS_RECEBIDOS!$E$2:$F$5011,ARQUIVOS_RECEBIDOS!$F$2:$F$5011,-1),2,)</f>
        <v>R00</v>
      </c>
      <c r="C371" s="6" t="s">
        <v>4316</v>
      </c>
      <c r="D371" s="8" t="s">
        <v>4091</v>
      </c>
      <c r="E371" s="8" t="s">
        <v>4148</v>
      </c>
      <c r="F371" s="6" t="str">
        <f>_xlfn.XLOOKUP(LD_01[[#This Row],[DISCIPLINA]],'CLASSES DE PROJETOS'!$F$3:$F$37,'CLASSES DE PROJETOS'!$C$3:$C$37)</f>
        <v>DV</v>
      </c>
      <c r="G371" t="str">
        <f>_xlfn.TEXTJOIN("/",TRUE,"MSV-163MS-"&amp;LD_01[[#This Row],[TRECHO]],_xlfn.XLOOKUP(LD_01[[#This Row],[SIGLA]],'CLASSES DE PROJETOS'!$C$3:$C$37,'CLASSES DE PROJETOS'!$E$3:$E$37))</f>
        <v>MSV-163MS-515-NORTE/12.DV</v>
      </c>
      <c r="H371" s="6" t="str" cm="1">
        <f t="array" ref="H371">_xlfn.TEXTJOIN(",",TRUE,_xlfn._xlws.FILTER(ARQUIVOS[ARQUIVO],(ARQUIVOS[DOCUMENTO]=LD_01[[#This Row],[DOCUMENTO]])*(ARQUIVOS[REVISÃO]=LD_01[[#This Row],[REVISÃO]])*(ARQUIVOS[EXTENSÃO]="pdf")))</f>
        <v>MSV-163MS-515+630-ACE-EXE-DE-O2-002-R00.pdf</v>
      </c>
      <c r="I371" s="6" t="str" cm="1">
        <f t="array" ref="I371">_xlfn.TEXTJOIN(", ",TRUE,_xlfn.UNIQUE(_xlfn._xlws.FILTER(ARQUIVOS_RECEBIDOS!$F$2:$F$5011,ARQUIVOS_RECEBIDOS!$E$2:$E$5011=LD_01[[#This Row],[DOCUMENTO]])))</f>
        <v>R00</v>
      </c>
      <c r="J371" s="13" cm="1">
        <f t="array" ref="J371">_xlfn.UNIQUE(_xlfn._xlws.FILTER(ARQUIVOS[DATA RECEBIMENTO],(ARQUIVOS[DOCUMENTO]=LD_01[[#This Row],[DOCUMENTO]])*(ARQUIVOS[REVISÃO]=LD_01[[#This Row],[REVISÃO]])))</f>
        <v>45838</v>
      </c>
      <c r="K3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01/MSV-163MS-515-NORTE/12.DV/MSV-163MS-515+630-ACE-EXE-DE-O2-002-R00.pdf</v>
      </c>
      <c r="L371" s="6" t="str">
        <f>LD_01[[#This Row],[PASTA]]&amp;"/"&amp;LD_01[[#This Row],[ARQUIVO]]</f>
        <v>MSV-163MS-515-NORTE/12.DV/MSV-163MS-515+630-ACE-EXE-DE-O2-002-R00.pdf</v>
      </c>
    </row>
    <row r="372" spans="1:12" x14ac:dyDescent="0.3">
      <c r="A372" s="6" t="s">
        <v>3185</v>
      </c>
      <c r="B372" s="6" t="str">
        <f>VLOOKUP(LD_01[[#This Row],[DOCUMENTO]],_xlfn.SORTBY(ARQUIVOS_RECEBIDOS!$E$2:$F$5011,ARQUIVOS_RECEBIDOS!$F$2:$F$5011,-1),2,)</f>
        <v>R01</v>
      </c>
      <c r="C372" s="6" t="s">
        <v>4317</v>
      </c>
      <c r="D372" s="8" t="s">
        <v>4091</v>
      </c>
      <c r="E372" s="8" t="s">
        <v>4148</v>
      </c>
      <c r="F372" s="6" t="str">
        <f>_xlfn.XLOOKUP(LD_01[[#This Row],[DISCIPLINA]],'CLASSES DE PROJETOS'!$F$3:$F$37,'CLASSES DE PROJETOS'!$C$3:$C$37)</f>
        <v>DV</v>
      </c>
      <c r="G372" t="str">
        <f>_xlfn.TEXTJOIN("/",TRUE,"MSV-163MS-"&amp;LD_01[[#This Row],[TRECHO]],_xlfn.XLOOKUP(LD_01[[#This Row],[SIGLA]],'CLASSES DE PROJETOS'!$C$3:$C$37,'CLASSES DE PROJETOS'!$E$3:$E$37))</f>
        <v>MSV-163MS-515-SUL/12.DV</v>
      </c>
      <c r="H372" s="6" t="str" cm="1">
        <f t="array" ref="H372">_xlfn.TEXTJOIN(",",TRUE,_xlfn._xlws.FILTER(ARQUIVOS[ARQUIVO],(ARQUIVOS[DOCUMENTO]=LD_01[[#This Row],[DOCUMENTO]])*(ARQUIVOS[REVISÃO]=LD_01[[#This Row],[REVISÃO]])*(ARQUIVOS[EXTENSÃO]="pdf")))</f>
        <v>MSV-163MS-515+630-ACE-EXE-DE-O2-101-R01.pdf</v>
      </c>
      <c r="I372" s="6" t="str" cm="1">
        <f t="array" ref="I372">_xlfn.TEXTJOIN(", ",TRUE,_xlfn.UNIQUE(_xlfn._xlws.FILTER(ARQUIVOS_RECEBIDOS!$F$2:$F$5011,ARQUIVOS_RECEBIDOS!$E$2:$E$5011=LD_01[[#This Row],[DOCUMENTO]])))</f>
        <v>R01</v>
      </c>
      <c r="J372" s="13" cm="1">
        <f t="array" ref="J372">_xlfn.UNIQUE(_xlfn._xlws.FILTER(ARQUIVOS[DATA RECEBIMENTO],(ARQUIVOS[DOCUMENTO]=LD_01[[#This Row],[DOCUMENTO]])*(ARQUIVOS[REVISÃO]=LD_01[[#This Row],[REVISÃO]])))</f>
        <v>45838</v>
      </c>
      <c r="K3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01/MSV-163MS-515-SUL/12.DV/MSV-163MS-515+630-ACE-EXE-DE-O2-101-R01.pdf</v>
      </c>
      <c r="L372" s="6" t="str">
        <f>LD_01[[#This Row],[PASTA]]&amp;"/"&amp;LD_01[[#This Row],[ARQUIVO]]</f>
        <v>MSV-163MS-515-SUL/12.DV/MSV-163MS-515+630-ACE-EXE-DE-O2-101-R01.pdf</v>
      </c>
    </row>
    <row r="373" spans="1:12" x14ac:dyDescent="0.3">
      <c r="A373" s="6" t="s">
        <v>3186</v>
      </c>
      <c r="B373" s="6" t="str">
        <f>VLOOKUP(LD_01[[#This Row],[DOCUMENTO]],_xlfn.SORTBY(ARQUIVOS_RECEBIDOS!$E$2:$F$5011,ARQUIVOS_RECEBIDOS!$F$2:$F$5011,-1),2,)</f>
        <v>R00</v>
      </c>
      <c r="C373" s="6" t="s">
        <v>4317</v>
      </c>
      <c r="D373" s="8" t="s">
        <v>4093</v>
      </c>
      <c r="E373" s="8" t="s">
        <v>4148</v>
      </c>
      <c r="F373" s="6" t="str">
        <f>_xlfn.XLOOKUP(LD_01[[#This Row],[DISCIPLINA]],'CLASSES DE PROJETOS'!$F$3:$F$37,'CLASSES DE PROJETOS'!$C$3:$C$37)</f>
        <v>DV</v>
      </c>
      <c r="G373" t="str">
        <f>_xlfn.TEXTJOIN("/",TRUE,"MSV-163MS-"&amp;LD_01[[#This Row],[TRECHO]],_xlfn.XLOOKUP(LD_01[[#This Row],[SIGLA]],'CLASSES DE PROJETOS'!$C$3:$C$37,'CLASSES DE PROJETOS'!$E$3:$E$37))</f>
        <v>MSV-163MS-515-SUL/12.DV</v>
      </c>
      <c r="H373" s="6" t="str" cm="1">
        <f t="array" ref="H373">_xlfn.TEXTJOIN(",",TRUE,_xlfn._xlws.FILTER(ARQUIVOS[ARQUIVO],(ARQUIVOS[DOCUMENTO]=LD_01[[#This Row],[DOCUMENTO]])*(ARQUIVOS[REVISÃO]=LD_01[[#This Row],[REVISÃO]])*(ARQUIVOS[EXTENSÃO]="pdf")))</f>
        <v>MSV-163MS-515+630-ACE-EXE-DE-O2-102-R00.pdf</v>
      </c>
      <c r="I373" s="6" t="str" cm="1">
        <f t="array" ref="I373">_xlfn.TEXTJOIN(", ",TRUE,_xlfn.UNIQUE(_xlfn._xlws.FILTER(ARQUIVOS_RECEBIDOS!$F$2:$F$5011,ARQUIVOS_RECEBIDOS!$E$2:$E$5011=LD_01[[#This Row],[DOCUMENTO]])))</f>
        <v>R00</v>
      </c>
      <c r="J373" s="13" cm="1">
        <f t="array" ref="J373">_xlfn.UNIQUE(_xlfn._xlws.FILTER(ARQUIVOS[DATA RECEBIMENTO],(ARQUIVOS[DOCUMENTO]=LD_01[[#This Row],[DOCUMENTO]])*(ARQUIVOS[REVISÃO]=LD_01[[#This Row],[REVISÃO]])))</f>
        <v>45838</v>
      </c>
      <c r="K3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01/MSV-163MS-515-SUL/12.DV/MSV-163MS-515+630-ACE-EXE-DE-O2-102-R00.pdf</v>
      </c>
      <c r="L373" s="6" t="str">
        <f>LD_01[[#This Row],[PASTA]]&amp;"/"&amp;LD_01[[#This Row],[ARQUIVO]]</f>
        <v>MSV-163MS-515-SUL/12.DV/MSV-163MS-515+630-ACE-EXE-DE-O2-102-R00.pdf</v>
      </c>
    </row>
    <row r="374" spans="1:12" ht="28.8" x14ac:dyDescent="0.3">
      <c r="A374" s="6" t="s">
        <v>3135</v>
      </c>
      <c r="B374" s="6" t="str">
        <f>VLOOKUP(LD_01[[#This Row],[DOCUMENTO]],_xlfn.SORTBY(ARQUIVOS_RECEBIDOS!$E$2:$F$5011,ARQUIVOS_RECEBIDOS!$F$2:$F$5011,-1),2,)</f>
        <v>R02</v>
      </c>
      <c r="C374" s="6" t="s">
        <v>4316</v>
      </c>
      <c r="D374" s="8" t="s">
        <v>4327</v>
      </c>
      <c r="E374" s="8" t="s">
        <v>4334</v>
      </c>
      <c r="F374" s="6" t="str">
        <f>_xlfn.XLOOKUP(LD_01[[#This Row],[DISCIPLINA]],'CLASSES DE PROJETOS'!$F$3:$F$37,'CLASSES DE PROJETOS'!$C$3:$C$37)</f>
        <v>TE</v>
      </c>
      <c r="G374" t="str">
        <f>_xlfn.TEXTJOIN("/",TRUE,"MSV-163MS-"&amp;LD_01[[#This Row],[TRECHO]],_xlfn.XLOOKUP(LD_01[[#This Row],[SIGLA]],'CLASSES DE PROJETOS'!$C$3:$C$37,'CLASSES DE PROJETOS'!$E$3:$E$37))</f>
        <v>MSV-163MS-515-NORTE/32.TE</v>
      </c>
      <c r="H374" s="6" t="str" cm="1">
        <f t="array" ref="H374">_xlfn.TEXTJOIN(",",TRUE,_xlfn._xlws.FILTER(ARQUIVOS[ARQUIVO],(ARQUIVOS[DOCUMENTO]=LD_01[[#This Row],[DOCUMENTO]])*(ARQUIVOS[REVISÃO]=LD_01[[#This Row],[REVISÃO]])*(ARQUIVOS[EXTENSÃO]="pdf")))</f>
        <v>MSV-163MS-515+630-ACE-EXE-MC-G1-001-R02.pdf</v>
      </c>
      <c r="I374" s="6" t="str" cm="1">
        <f t="array" ref="I374">_xlfn.TEXTJOIN(", ",TRUE,_xlfn.UNIQUE(_xlfn._xlws.FILTER(ARQUIVOS_RECEBIDOS!$F$2:$F$5011,ARQUIVOS_RECEBIDOS!$E$2:$E$5011=LD_01[[#This Row],[DOCUMENTO]])))</f>
        <v>R02</v>
      </c>
      <c r="J374" s="13" cm="1">
        <f t="array" ref="J374">_xlfn.UNIQUE(_xlfn._xlws.FILTER(ARQUIVOS[DATA RECEBIMENTO],(ARQUIVOS[DOCUMENTO]=LD_01[[#This Row],[DOCUMENTO]])*(ARQUIVOS[REVISÃO]=LD_01[[#This Row],[REVISÃO]])))</f>
        <v>45838</v>
      </c>
      <c r="K3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01/MSV-163MS-515-NORTE/32.TE/MSV-163MS-515+630-ACE-EXE-MC-G1-001-R02.pdf</v>
      </c>
      <c r="L374" s="6" t="str">
        <f>LD_01[[#This Row],[PASTA]]&amp;"/"&amp;LD_01[[#This Row],[ARQUIVO]]</f>
        <v>MSV-163MS-515-NORTE/32.TE/MSV-163MS-515+630-ACE-EXE-MC-G1-001-R02.pdf</v>
      </c>
    </row>
    <row r="375" spans="1:12" ht="28.8" x14ac:dyDescent="0.3">
      <c r="A375" s="6" t="s">
        <v>3167</v>
      </c>
      <c r="B375" s="6" t="str">
        <f>VLOOKUP(LD_01[[#This Row],[DOCUMENTO]],_xlfn.SORTBY(ARQUIVOS_RECEBIDOS!$E$2:$F$5011,ARQUIVOS_RECEBIDOS!$F$2:$F$5011,-1),2,)</f>
        <v>R02</v>
      </c>
      <c r="C375" s="6" t="s">
        <v>4317</v>
      </c>
      <c r="D375" s="8" t="s">
        <v>4327</v>
      </c>
      <c r="E375" s="8" t="s">
        <v>4334</v>
      </c>
      <c r="F375" s="6" t="str">
        <f>_xlfn.XLOOKUP(LD_01[[#This Row],[DISCIPLINA]],'CLASSES DE PROJETOS'!$F$3:$F$37,'CLASSES DE PROJETOS'!$C$3:$C$37)</f>
        <v>TE</v>
      </c>
      <c r="G375" t="str">
        <f>_xlfn.TEXTJOIN("/",TRUE,"MSV-163MS-"&amp;LD_01[[#This Row],[TRECHO]],_xlfn.XLOOKUP(LD_01[[#This Row],[SIGLA]],'CLASSES DE PROJETOS'!$C$3:$C$37,'CLASSES DE PROJETOS'!$E$3:$E$37))</f>
        <v>MSV-163MS-515-SUL/32.TE</v>
      </c>
      <c r="H375" s="6" t="str" cm="1">
        <f t="array" ref="H375">_xlfn.TEXTJOIN(",",TRUE,_xlfn._xlws.FILTER(ARQUIVOS[ARQUIVO],(ARQUIVOS[DOCUMENTO]=LD_01[[#This Row],[DOCUMENTO]])*(ARQUIVOS[REVISÃO]=LD_01[[#This Row],[REVISÃO]])*(ARQUIVOS[EXTENSÃO]="pdf")))</f>
        <v>MSV-163MS-515+630-ACE-EXE-MC-G1-101-R02.pdf</v>
      </c>
      <c r="I375" s="6" t="str" cm="1">
        <f t="array" ref="I375">_xlfn.TEXTJOIN(", ",TRUE,_xlfn.UNIQUE(_xlfn._xlws.FILTER(ARQUIVOS_RECEBIDOS!$F$2:$F$5011,ARQUIVOS_RECEBIDOS!$E$2:$E$5011=LD_01[[#This Row],[DOCUMENTO]])))</f>
        <v>R02</v>
      </c>
      <c r="J375" s="13" cm="1">
        <f t="array" ref="J375">_xlfn.UNIQUE(_xlfn._xlws.FILTER(ARQUIVOS[DATA RECEBIMENTO],(ARQUIVOS[DOCUMENTO]=LD_01[[#This Row],[DOCUMENTO]])*(ARQUIVOS[REVISÃO]=LD_01[[#This Row],[REVISÃO]])))</f>
        <v>45838</v>
      </c>
      <c r="K3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01/MSV-163MS-515-SUL/32.TE/MSV-163MS-515+630-ACE-EXE-MC-G1-101-R02.pdf</v>
      </c>
      <c r="L375" s="6" t="str">
        <f>LD_01[[#This Row],[PASTA]]&amp;"/"&amp;LD_01[[#This Row],[ARQUIVO]]</f>
        <v>MSV-163MS-515-SUL/32.TE/MSV-163MS-515+630-ACE-EXE-MC-G1-101-R02.pdf</v>
      </c>
    </row>
    <row r="376" spans="1:12" ht="28.8" x14ac:dyDescent="0.3">
      <c r="A376" s="6" t="s">
        <v>3138</v>
      </c>
      <c r="B376" s="6" t="str">
        <f>VLOOKUP(LD_01[[#This Row],[DOCUMENTO]],_xlfn.SORTBY(ARQUIVOS_RECEBIDOS!$E$2:$F$5011,ARQUIVOS_RECEBIDOS!$F$2:$F$5011,-1),2,)</f>
        <v>R01</v>
      </c>
      <c r="C376" s="6" t="s">
        <v>4316</v>
      </c>
      <c r="D376" s="8" t="s">
        <v>4982</v>
      </c>
      <c r="E376" s="8" t="s">
        <v>4146</v>
      </c>
      <c r="F376" s="6" t="str">
        <f>_xlfn.XLOOKUP(LD_01[[#This Row],[DISCIPLINA]],'CLASSES DE PROJETOS'!$F$3:$F$37,'CLASSES DE PROJETOS'!$C$3:$C$37)</f>
        <v>DR</v>
      </c>
      <c r="G376" t="str">
        <f>_xlfn.TEXTJOIN("/",TRUE,"MSV-163MS-"&amp;LD_01[[#This Row],[TRECHO]],_xlfn.XLOOKUP(LD_01[[#This Row],[SIGLA]],'CLASSES DE PROJETOS'!$C$3:$C$37,'CLASSES DE PROJETOS'!$E$3:$E$37))</f>
        <v>MSV-163MS-515-NORTE/10.DR</v>
      </c>
      <c r="H376" s="6" t="str" cm="1">
        <f t="array" ref="H376">_xlfn.TEXTJOIN(",",TRUE,_xlfn._xlws.FILTER(ARQUIVOS[ARQUIVO],(ARQUIVOS[DOCUMENTO]=LD_01[[#This Row],[DOCUMENTO]])*(ARQUIVOS[REVISÃO]=LD_01[[#This Row],[REVISÃO]])*(ARQUIVOS[EXTENSÃO]="pdf")))</f>
        <v>MSV-163MS-515+630-ACE-EXE-MC-H2-001-R01.pdf</v>
      </c>
      <c r="I376" s="6" t="str" cm="1">
        <f t="array" ref="I376">_xlfn.TEXTJOIN(", ",TRUE,_xlfn.UNIQUE(_xlfn._xlws.FILTER(ARQUIVOS_RECEBIDOS!$F$2:$F$5011,ARQUIVOS_RECEBIDOS!$E$2:$E$5011=LD_01[[#This Row],[DOCUMENTO]])))</f>
        <v>R01</v>
      </c>
      <c r="J376" s="13" cm="1">
        <f t="array" ref="J376">_xlfn.UNIQUE(_xlfn._xlws.FILTER(ARQUIVOS[DATA RECEBIMENTO],(ARQUIVOS[DOCUMENTO]=LD_01[[#This Row],[DOCUMENTO]])*(ARQUIVOS[REVISÃO]=LD_01[[#This Row],[REVISÃO]])))</f>
        <v>45838</v>
      </c>
      <c r="K3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01/MSV-163MS-515-NORTE/10.DR/MSV-163MS-515+630-ACE-EXE-MC-H2-001-R01.pdf</v>
      </c>
      <c r="L376" s="6" t="str">
        <f>LD_01[[#This Row],[PASTA]]&amp;"/"&amp;LD_01[[#This Row],[ARQUIVO]]</f>
        <v>MSV-163MS-515-NORTE/10.DR/MSV-163MS-515+630-ACE-EXE-MC-H2-001-R01.pdf</v>
      </c>
    </row>
    <row r="377" spans="1:12" ht="28.8" x14ac:dyDescent="0.3">
      <c r="A377" s="6" t="s">
        <v>3170</v>
      </c>
      <c r="B377" s="6" t="str">
        <f>VLOOKUP(LD_01[[#This Row],[DOCUMENTO]],_xlfn.SORTBY(ARQUIVOS_RECEBIDOS!$E$2:$F$5011,ARQUIVOS_RECEBIDOS!$F$2:$F$5011,-1),2,)</f>
        <v>R01</v>
      </c>
      <c r="C377" s="6" t="s">
        <v>4317</v>
      </c>
      <c r="D377" s="8" t="s">
        <v>4982</v>
      </c>
      <c r="E377" s="8" t="s">
        <v>4146</v>
      </c>
      <c r="F377" s="6" t="str">
        <f>_xlfn.XLOOKUP(LD_01[[#This Row],[DISCIPLINA]],'CLASSES DE PROJETOS'!$F$3:$F$37,'CLASSES DE PROJETOS'!$C$3:$C$37)</f>
        <v>DR</v>
      </c>
      <c r="G377" t="str">
        <f>_xlfn.TEXTJOIN("/",TRUE,"MSV-163MS-"&amp;LD_01[[#This Row],[TRECHO]],_xlfn.XLOOKUP(LD_01[[#This Row],[SIGLA]],'CLASSES DE PROJETOS'!$C$3:$C$37,'CLASSES DE PROJETOS'!$E$3:$E$37))</f>
        <v>MSV-163MS-515-SUL/10.DR</v>
      </c>
      <c r="H377" s="6" t="str" cm="1">
        <f t="array" ref="H377">_xlfn.TEXTJOIN(",",TRUE,_xlfn._xlws.FILTER(ARQUIVOS[ARQUIVO],(ARQUIVOS[DOCUMENTO]=LD_01[[#This Row],[DOCUMENTO]])*(ARQUIVOS[REVISÃO]=LD_01[[#This Row],[REVISÃO]])*(ARQUIVOS[EXTENSÃO]="pdf")))</f>
        <v>MSV-163MS-515+630-ACE-EXE-MC-H2-101-R01.pdf</v>
      </c>
      <c r="I377" s="6" t="str" cm="1">
        <f t="array" ref="I377">_xlfn.TEXTJOIN(", ",TRUE,_xlfn.UNIQUE(_xlfn._xlws.FILTER(ARQUIVOS_RECEBIDOS!$F$2:$F$5011,ARQUIVOS_RECEBIDOS!$E$2:$E$5011=LD_01[[#This Row],[DOCUMENTO]])))</f>
        <v>R01</v>
      </c>
      <c r="J377" s="13" cm="1">
        <f t="array" ref="J377">_xlfn.UNIQUE(_xlfn._xlws.FILTER(ARQUIVOS[DATA RECEBIMENTO],(ARQUIVOS[DOCUMENTO]=LD_01[[#This Row],[DOCUMENTO]])*(ARQUIVOS[REVISÃO]=LD_01[[#This Row],[REVISÃO]])))</f>
        <v>45838</v>
      </c>
      <c r="K3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01/MSV-163MS-515-SUL/10.DR/MSV-163MS-515+630-ACE-EXE-MC-H2-101-R01.pdf</v>
      </c>
      <c r="L377" s="6" t="str">
        <f>LD_01[[#This Row],[PASTA]]&amp;"/"&amp;LD_01[[#This Row],[ARQUIVO]]</f>
        <v>MSV-163MS-515-SUL/10.DR/MSV-163MS-515+630-ACE-EXE-MC-H2-101-R01.pdf</v>
      </c>
    </row>
    <row r="378" spans="1:12" ht="28.8" x14ac:dyDescent="0.3">
      <c r="A378" s="6" t="s">
        <v>3139</v>
      </c>
      <c r="B378" s="6" t="str">
        <f>VLOOKUP(LD_01[[#This Row],[DOCUMENTO]],_xlfn.SORTBY(ARQUIVOS_RECEBIDOS!$E$2:$F$5011,ARQUIVOS_RECEBIDOS!$F$2:$F$5011,-1),2,)</f>
        <v>R01</v>
      </c>
      <c r="C378" s="6" t="s">
        <v>4316</v>
      </c>
      <c r="D378" s="8" t="s">
        <v>4983</v>
      </c>
      <c r="E378" s="8" t="s">
        <v>4146</v>
      </c>
      <c r="F378" s="6" t="str">
        <f>_xlfn.XLOOKUP(LD_01[[#This Row],[DISCIPLINA]],'CLASSES DE PROJETOS'!$F$3:$F$37,'CLASSES DE PROJETOS'!$C$3:$C$37)</f>
        <v>DR</v>
      </c>
      <c r="G378" t="str">
        <f>_xlfn.TEXTJOIN("/",TRUE,"MSV-163MS-"&amp;LD_01[[#This Row],[TRECHO]],_xlfn.XLOOKUP(LD_01[[#This Row],[SIGLA]],'CLASSES DE PROJETOS'!$C$3:$C$37,'CLASSES DE PROJETOS'!$E$3:$E$37))</f>
        <v>MSV-163MS-515-NORTE/10.DR</v>
      </c>
      <c r="H378" s="6" t="str" cm="1">
        <f t="array" ref="H378">_xlfn.TEXTJOIN(",",TRUE,_xlfn._xlws.FILTER(ARQUIVOS[ARQUIVO],(ARQUIVOS[DOCUMENTO]=LD_01[[#This Row],[DOCUMENTO]])*(ARQUIVOS[REVISÃO]=LD_01[[#This Row],[REVISÃO]])*(ARQUIVOS[EXTENSÃO]="pdf")))</f>
        <v>MSV-163MS-515+630-ACE-EXE-MD-H1-001-R01.pdf</v>
      </c>
      <c r="I378" s="6" t="str" cm="1">
        <f t="array" ref="I378">_xlfn.TEXTJOIN(", ",TRUE,_xlfn.UNIQUE(_xlfn._xlws.FILTER(ARQUIVOS_RECEBIDOS!$F$2:$F$5011,ARQUIVOS_RECEBIDOS!$E$2:$E$5011=LD_01[[#This Row],[DOCUMENTO]])))</f>
        <v>R01</v>
      </c>
      <c r="J378" s="13" cm="1">
        <f t="array" ref="J378">_xlfn.UNIQUE(_xlfn._xlws.FILTER(ARQUIVOS[DATA RECEBIMENTO],(ARQUIVOS[DOCUMENTO]=LD_01[[#This Row],[DOCUMENTO]])*(ARQUIVOS[REVISÃO]=LD_01[[#This Row],[REVISÃO]])))</f>
        <v>45838</v>
      </c>
      <c r="K3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01/MSV-163MS-515-NORTE/10.DR/MSV-163MS-515+630-ACE-EXE-MD-H1-001-R01.pdf</v>
      </c>
      <c r="L378" s="6" t="str">
        <f>LD_01[[#This Row],[PASTA]]&amp;"/"&amp;LD_01[[#This Row],[ARQUIVO]]</f>
        <v>MSV-163MS-515-NORTE/10.DR/MSV-163MS-515+630-ACE-EXE-MD-H1-001-R01.pdf</v>
      </c>
    </row>
    <row r="379" spans="1:12" ht="28.8" x14ac:dyDescent="0.3">
      <c r="A379" s="6" t="s">
        <v>3171</v>
      </c>
      <c r="B379" s="6" t="str">
        <f>VLOOKUP(LD_01[[#This Row],[DOCUMENTO]],_xlfn.SORTBY(ARQUIVOS_RECEBIDOS!$E$2:$F$5011,ARQUIVOS_RECEBIDOS!$F$2:$F$5011,-1),2,)</f>
        <v>R01</v>
      </c>
      <c r="C379" s="6" t="s">
        <v>4317</v>
      </c>
      <c r="D379" s="8" t="s">
        <v>4983</v>
      </c>
      <c r="E379" s="8" t="s">
        <v>4146</v>
      </c>
      <c r="F379" s="6" t="str">
        <f>_xlfn.XLOOKUP(LD_01[[#This Row],[DISCIPLINA]],'CLASSES DE PROJETOS'!$F$3:$F$37,'CLASSES DE PROJETOS'!$C$3:$C$37)</f>
        <v>DR</v>
      </c>
      <c r="G379" t="str">
        <f>_xlfn.TEXTJOIN("/",TRUE,"MSV-163MS-"&amp;LD_01[[#This Row],[TRECHO]],_xlfn.XLOOKUP(LD_01[[#This Row],[SIGLA]],'CLASSES DE PROJETOS'!$C$3:$C$37,'CLASSES DE PROJETOS'!$E$3:$E$37))</f>
        <v>MSV-163MS-515-SUL/10.DR</v>
      </c>
      <c r="H379" s="6" t="str" cm="1">
        <f t="array" ref="H379">_xlfn.TEXTJOIN(",",TRUE,_xlfn._xlws.FILTER(ARQUIVOS[ARQUIVO],(ARQUIVOS[DOCUMENTO]=LD_01[[#This Row],[DOCUMENTO]])*(ARQUIVOS[REVISÃO]=LD_01[[#This Row],[REVISÃO]])*(ARQUIVOS[EXTENSÃO]="pdf")))</f>
        <v>MSV-163MS-515+630-ACE-EXE-MD-H1-101-R01.pdf</v>
      </c>
      <c r="I379" s="6" t="str" cm="1">
        <f t="array" ref="I379">_xlfn.TEXTJOIN(", ",TRUE,_xlfn.UNIQUE(_xlfn._xlws.FILTER(ARQUIVOS_RECEBIDOS!$F$2:$F$5011,ARQUIVOS_RECEBIDOS!$E$2:$E$5011=LD_01[[#This Row],[DOCUMENTO]])))</f>
        <v>R01</v>
      </c>
      <c r="J379" s="13" cm="1">
        <f t="array" ref="J379">_xlfn.UNIQUE(_xlfn._xlws.FILTER(ARQUIVOS[DATA RECEBIMENTO],(ARQUIVOS[DOCUMENTO]=LD_01[[#This Row],[DOCUMENTO]])*(ARQUIVOS[REVISÃO]=LD_01[[#This Row],[REVISÃO]])))</f>
        <v>45838</v>
      </c>
      <c r="K3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01/MSV-163MS-515-SUL/10.DR/MSV-163MS-515+630-ACE-EXE-MD-H1-101-R01.pdf</v>
      </c>
      <c r="L379" s="6" t="str">
        <f>LD_01[[#This Row],[PASTA]]&amp;"/"&amp;LD_01[[#This Row],[ARQUIVO]]</f>
        <v>MSV-163MS-515-SUL/10.DR/MSV-163MS-515+630-ACE-EXE-MD-H1-101-R01.pdf</v>
      </c>
    </row>
    <row r="380" spans="1:12" ht="28.8" x14ac:dyDescent="0.3">
      <c r="A380" s="6" t="s">
        <v>3146</v>
      </c>
      <c r="B380" s="6" t="str">
        <f>VLOOKUP(LD_01[[#This Row],[DOCUMENTO]],_xlfn.SORTBY(ARQUIVOS_RECEBIDOS!$E$2:$F$5011,ARQUIVOS_RECEBIDOS!$F$2:$F$5011,-1),2,)</f>
        <v>R01</v>
      </c>
      <c r="C380" s="6" t="s">
        <v>4316</v>
      </c>
      <c r="D380" s="8" t="s">
        <v>4988</v>
      </c>
      <c r="E380" s="8" t="s">
        <v>4147</v>
      </c>
      <c r="F380" s="6" t="str">
        <f>_xlfn.XLOOKUP(LD_01[[#This Row],[DISCIPLINA]],'CLASSES DE PROJETOS'!$F$3:$F$37,'CLASSES DE PROJETOS'!$C$3:$C$37)</f>
        <v>PV</v>
      </c>
      <c r="G380" t="str">
        <f>_xlfn.TEXTJOIN("/",TRUE,"MSV-163MS-"&amp;LD_01[[#This Row],[TRECHO]],_xlfn.XLOOKUP(LD_01[[#This Row],[SIGLA]],'CLASSES DE PROJETOS'!$C$3:$C$37,'CLASSES DE PROJETOS'!$E$3:$E$37))</f>
        <v>MSV-163MS-515-NORTE/28.PV</v>
      </c>
      <c r="H380" s="6" t="str" cm="1">
        <f t="array" ref="H380">_xlfn.TEXTJOIN(",",TRUE,_xlfn._xlws.FILTER(ARQUIVOS[ARQUIVO],(ARQUIVOS[DOCUMENTO]=LD_01[[#This Row],[DOCUMENTO]])*(ARQUIVOS[REVISÃO]=LD_01[[#This Row],[REVISÃO]])*(ARQUIVOS[EXTENSÃO]="pdf")))</f>
        <v>MSV-163MS-515+630-ACE-EXE-MD-I2-001-R01.pdf</v>
      </c>
      <c r="I380" s="6" t="str" cm="1">
        <f t="array" ref="I380">_xlfn.TEXTJOIN(", ",TRUE,_xlfn.UNIQUE(_xlfn._xlws.FILTER(ARQUIVOS_RECEBIDOS!$F$2:$F$5011,ARQUIVOS_RECEBIDOS!$E$2:$E$5011=LD_01[[#This Row],[DOCUMENTO]])))</f>
        <v>R01</v>
      </c>
      <c r="J380" s="13" cm="1">
        <f t="array" ref="J380">_xlfn.UNIQUE(_xlfn._xlws.FILTER(ARQUIVOS[DATA RECEBIMENTO],(ARQUIVOS[DOCUMENTO]=LD_01[[#This Row],[DOCUMENTO]])*(ARQUIVOS[REVISÃO]=LD_01[[#This Row],[REVISÃO]])))</f>
        <v>45838</v>
      </c>
      <c r="K3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01/MSV-163MS-515-NORTE/28.PV/MSV-163MS-515+630-ACE-EXE-MD-I2-001-R01.pdf</v>
      </c>
      <c r="L380" s="6" t="str">
        <f>LD_01[[#This Row],[PASTA]]&amp;"/"&amp;LD_01[[#This Row],[ARQUIVO]]</f>
        <v>MSV-163MS-515-NORTE/28.PV/MSV-163MS-515+630-ACE-EXE-MD-I2-001-R01.pdf</v>
      </c>
    </row>
    <row r="381" spans="1:12" ht="28.8" x14ac:dyDescent="0.3">
      <c r="A381" s="6" t="s">
        <v>3178</v>
      </c>
      <c r="B381" s="6" t="str">
        <f>VLOOKUP(LD_01[[#This Row],[DOCUMENTO]],_xlfn.SORTBY(ARQUIVOS_RECEBIDOS!$E$2:$F$5011,ARQUIVOS_RECEBIDOS!$F$2:$F$5011,-1),2,)</f>
        <v>R01</v>
      </c>
      <c r="C381" s="6" t="s">
        <v>4317</v>
      </c>
      <c r="D381" s="8" t="s">
        <v>4988</v>
      </c>
      <c r="E381" s="8" t="s">
        <v>4147</v>
      </c>
      <c r="F381" s="6" t="str">
        <f>_xlfn.XLOOKUP(LD_01[[#This Row],[DISCIPLINA]],'CLASSES DE PROJETOS'!$F$3:$F$37,'CLASSES DE PROJETOS'!$C$3:$C$37)</f>
        <v>PV</v>
      </c>
      <c r="G381" t="str">
        <f>_xlfn.TEXTJOIN("/",TRUE,"MSV-163MS-"&amp;LD_01[[#This Row],[TRECHO]],_xlfn.XLOOKUP(LD_01[[#This Row],[SIGLA]],'CLASSES DE PROJETOS'!$C$3:$C$37,'CLASSES DE PROJETOS'!$E$3:$E$37))</f>
        <v>MSV-163MS-515-SUL/28.PV</v>
      </c>
      <c r="H381" s="6" t="str" cm="1">
        <f t="array" ref="H381">_xlfn.TEXTJOIN(",",TRUE,_xlfn._xlws.FILTER(ARQUIVOS[ARQUIVO],(ARQUIVOS[DOCUMENTO]=LD_01[[#This Row],[DOCUMENTO]])*(ARQUIVOS[REVISÃO]=LD_01[[#This Row],[REVISÃO]])*(ARQUIVOS[EXTENSÃO]="pdf")))</f>
        <v>MSV-163MS-515+630-ACE-EXE-MD-I2-101-R01.pdf</v>
      </c>
      <c r="I381" s="6" t="str" cm="1">
        <f t="array" ref="I381">_xlfn.TEXTJOIN(", ",TRUE,_xlfn.UNIQUE(_xlfn._xlws.FILTER(ARQUIVOS_RECEBIDOS!$F$2:$F$5011,ARQUIVOS_RECEBIDOS!$E$2:$E$5011=LD_01[[#This Row],[DOCUMENTO]])))</f>
        <v>R01</v>
      </c>
      <c r="J381" s="13" cm="1">
        <f t="array" ref="J381">_xlfn.UNIQUE(_xlfn._xlws.FILTER(ARQUIVOS[DATA RECEBIMENTO],(ARQUIVOS[DOCUMENTO]=LD_01[[#This Row],[DOCUMENTO]])*(ARQUIVOS[REVISÃO]=LD_01[[#This Row],[REVISÃO]])))</f>
        <v>45838</v>
      </c>
      <c r="K3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01/MSV-163MS-515-SUL/28.PV/MSV-163MS-515+630-ACE-EXE-MD-I2-101-R01.pdf</v>
      </c>
      <c r="L381" s="6" t="str">
        <f>LD_01[[#This Row],[PASTA]]&amp;"/"&amp;LD_01[[#This Row],[ARQUIVO]]</f>
        <v>MSV-163MS-515-SUL/28.PV/MSV-163MS-515+630-ACE-EXE-MD-I2-101-R01.pdf</v>
      </c>
    </row>
    <row r="382" spans="1:12" ht="28.8" x14ac:dyDescent="0.3">
      <c r="A382" s="6" t="s">
        <v>4067</v>
      </c>
      <c r="B382" s="6" t="str">
        <f>VLOOKUP(LD_01[[#This Row],[DOCUMENTO]],_xlfn.SORTBY(ARQUIVOS_RECEBIDOS!$E$2:$F$5011,ARQUIVOS_RECEBIDOS!$F$2:$F$5011,-1),2,)</f>
        <v>R00</v>
      </c>
      <c r="C382" s="6" t="s">
        <v>4316</v>
      </c>
      <c r="D382" s="8" t="s">
        <v>4249</v>
      </c>
      <c r="E382" s="8" t="s">
        <v>4335</v>
      </c>
      <c r="F382" s="6" t="str">
        <f>_xlfn.XLOOKUP(LD_01[[#This Row],[DISCIPLINA]],'CLASSES DE PROJETOS'!$F$3:$F$37,'CLASSES DE PROJETOS'!$C$3:$C$37)</f>
        <v>SI</v>
      </c>
      <c r="G382" t="str">
        <f>_xlfn.TEXTJOIN("/",TRUE,"MSV-163MS-"&amp;LD_01[[#This Row],[TRECHO]],_xlfn.XLOOKUP(LD_01[[#This Row],[SIGLA]],'CLASSES DE PROJETOS'!$C$3:$C$37,'CLASSES DE PROJETOS'!$E$3:$E$37))</f>
        <v>MSV-163MS-515-NORTE/31.SI</v>
      </c>
      <c r="H382" s="6" t="str" cm="1">
        <f t="array" ref="H382">_xlfn.TEXTJOIN(",",TRUE,_xlfn._xlws.FILTER(ARQUIVOS[ARQUIVO],(ARQUIVOS[DOCUMENTO]=LD_01[[#This Row],[DOCUMENTO]])*(ARQUIVOS[REVISÃO]=LD_01[[#This Row],[REVISÃO]])*(ARQUIVOS[EXTENSÃO]="pdf")))</f>
        <v>MSV-163MS-515+630-ACE-EXE-MD-J1-001-R00.pdf</v>
      </c>
      <c r="I382" s="6" t="str" cm="1">
        <f t="array" ref="I382">_xlfn.TEXTJOIN(", ",TRUE,_xlfn.UNIQUE(_xlfn._xlws.FILTER(ARQUIVOS_RECEBIDOS!$F$2:$F$5011,ARQUIVOS_RECEBIDOS!$E$2:$E$5011=LD_01[[#This Row],[DOCUMENTO]])))</f>
        <v>R00</v>
      </c>
      <c r="J382" s="13" cm="1">
        <f t="array" ref="J382">_xlfn.UNIQUE(_xlfn._xlws.FILTER(ARQUIVOS[DATA RECEBIMENTO],(ARQUIVOS[DOCUMENTO]=LD_01[[#This Row],[DOCUMENTO]])*(ARQUIVOS[REVISÃO]=LD_01[[#This Row],[REVISÃO]])))</f>
        <v>45895</v>
      </c>
      <c r="K3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01/MSV-163MS-515-NORTE/31.SI/MSV-163MS-515+630-ACE-EXE-MD-J1-001-R00.pdf</v>
      </c>
      <c r="L382" s="6" t="str">
        <f>LD_01[[#This Row],[PASTA]]&amp;"/"&amp;LD_01[[#This Row],[ARQUIVO]]</f>
        <v>MSV-163MS-515-NORTE/31.SI/MSV-163MS-515+630-ACE-EXE-MD-J1-001-R00.pdf</v>
      </c>
    </row>
    <row r="383" spans="1:12" ht="28.8" x14ac:dyDescent="0.3">
      <c r="A383" s="6" t="s">
        <v>4068</v>
      </c>
      <c r="B383" s="6" t="str">
        <f>VLOOKUP(LD_01[[#This Row],[DOCUMENTO]],_xlfn.SORTBY(ARQUIVOS_RECEBIDOS!$E$2:$F$5011,ARQUIVOS_RECEBIDOS!$F$2:$F$5011,-1),2,)</f>
        <v>R00</v>
      </c>
      <c r="C383" s="6" t="s">
        <v>4317</v>
      </c>
      <c r="D383" s="8" t="s">
        <v>4249</v>
      </c>
      <c r="E383" s="8" t="s">
        <v>4335</v>
      </c>
      <c r="F383" s="6" t="str">
        <f>_xlfn.XLOOKUP(LD_01[[#This Row],[DISCIPLINA]],'CLASSES DE PROJETOS'!$F$3:$F$37,'CLASSES DE PROJETOS'!$C$3:$C$37)</f>
        <v>SI</v>
      </c>
      <c r="G383" t="str">
        <f>_xlfn.TEXTJOIN("/",TRUE,"MSV-163MS-"&amp;LD_01[[#This Row],[TRECHO]],_xlfn.XLOOKUP(LD_01[[#This Row],[SIGLA]],'CLASSES DE PROJETOS'!$C$3:$C$37,'CLASSES DE PROJETOS'!$E$3:$E$37))</f>
        <v>MSV-163MS-515-SUL/31.SI</v>
      </c>
      <c r="H383" s="6" t="str" cm="1">
        <f t="array" ref="H383">_xlfn.TEXTJOIN(",",TRUE,_xlfn._xlws.FILTER(ARQUIVOS[ARQUIVO],(ARQUIVOS[DOCUMENTO]=LD_01[[#This Row],[DOCUMENTO]])*(ARQUIVOS[REVISÃO]=LD_01[[#This Row],[REVISÃO]])*(ARQUIVOS[EXTENSÃO]="pdf")))</f>
        <v>MSV-163MS-515+630-ACE-EXE-MD-J1-101-R00.pdf</v>
      </c>
      <c r="I383" s="6" t="str" cm="1">
        <f t="array" ref="I383">_xlfn.TEXTJOIN(", ",TRUE,_xlfn.UNIQUE(_xlfn._xlws.FILTER(ARQUIVOS_RECEBIDOS!$F$2:$F$5011,ARQUIVOS_RECEBIDOS!$E$2:$E$5011=LD_01[[#This Row],[DOCUMENTO]])))</f>
        <v>R00</v>
      </c>
      <c r="J383" s="13" cm="1">
        <f t="array" ref="J383">_xlfn.UNIQUE(_xlfn._xlws.FILTER(ARQUIVOS[DATA RECEBIMENTO],(ARQUIVOS[DOCUMENTO]=LD_01[[#This Row],[DOCUMENTO]])*(ARQUIVOS[REVISÃO]=LD_01[[#This Row],[REVISÃO]])))</f>
        <v>45895</v>
      </c>
      <c r="K3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01/MSV-163MS-515-SUL/31.SI/MSV-163MS-515+630-ACE-EXE-MD-J1-101-R00.pdf</v>
      </c>
      <c r="L383" s="6" t="str">
        <f>LD_01[[#This Row],[PASTA]]&amp;"/"&amp;LD_01[[#This Row],[ARQUIVO]]</f>
        <v>MSV-163MS-515-SUL/31.SI/MSV-163MS-515+630-ACE-EXE-MD-J1-101-R00.pdf</v>
      </c>
    </row>
    <row r="384" spans="1:12" ht="28.8" x14ac:dyDescent="0.3">
      <c r="A384" s="6" t="s">
        <v>3157</v>
      </c>
      <c r="B384" s="6" t="str">
        <f>VLOOKUP(LD_01[[#This Row],[DOCUMENTO]],_xlfn.SORTBY(ARQUIVOS_RECEBIDOS!$E$2:$F$5011,ARQUIVOS_RECEBIDOS!$F$2:$F$5011,-1),2,)</f>
        <v>R00</v>
      </c>
      <c r="C384" s="6" t="s">
        <v>4316</v>
      </c>
      <c r="D384" s="8" t="s">
        <v>4173</v>
      </c>
      <c r="E384" s="8" t="s">
        <v>4338</v>
      </c>
      <c r="F384" s="6" t="str">
        <f>_xlfn.XLOOKUP(LD_01[[#This Row],[DISCIPLINA]],'CLASSES DE PROJETOS'!$F$3:$F$37,'CLASSES DE PROJETOS'!$C$3:$C$37)</f>
        <v>PA</v>
      </c>
      <c r="G384" t="str">
        <f>_xlfn.TEXTJOIN("/",TRUE,"MSV-163MS-"&amp;LD_01[[#This Row],[TRECHO]],_xlfn.XLOOKUP(LD_01[[#This Row],[SIGLA]],'CLASSES DE PROJETOS'!$C$3:$C$37,'CLASSES DE PROJETOS'!$E$3:$E$37))</f>
        <v>MSV-163MS-515-NORTE/27.PA</v>
      </c>
      <c r="H384" s="6" t="str" cm="1">
        <f t="array" ref="H384">_xlfn.TEXTJOIN(",",TRUE,_xlfn._xlws.FILTER(ARQUIVOS[ARQUIVO],(ARQUIVOS[DOCUMENTO]=LD_01[[#This Row],[DOCUMENTO]])*(ARQUIVOS[REVISÃO]=LD_01[[#This Row],[REVISÃO]])*(ARQUIVOS[EXTENSÃO]="pdf")))</f>
        <v>MSV-163MS-515+630-ACE-EXE-MD-N2-001-R00.pdf</v>
      </c>
      <c r="I384" s="6" t="str" cm="1">
        <f t="array" ref="I384">_xlfn.TEXTJOIN(", ",TRUE,_xlfn.UNIQUE(_xlfn._xlws.FILTER(ARQUIVOS_RECEBIDOS!$F$2:$F$5011,ARQUIVOS_RECEBIDOS!$E$2:$E$5011=LD_01[[#This Row],[DOCUMENTO]])))</f>
        <v>R00</v>
      </c>
      <c r="J384" s="13" cm="1">
        <f t="array" ref="J384">_xlfn.UNIQUE(_xlfn._xlws.FILTER(ARQUIVOS[DATA RECEBIMENTO],(ARQUIVOS[DOCUMENTO]=LD_01[[#This Row],[DOCUMENTO]])*(ARQUIVOS[REVISÃO]=LD_01[[#This Row],[REVISÃO]])))</f>
        <v>45838</v>
      </c>
      <c r="K3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01/MSV-163MS-515-NORTE/27.PA/MSV-163MS-515+630-ACE-EXE-MD-N2-001-R00.pdf</v>
      </c>
      <c r="L384" s="6" t="str">
        <f>LD_01[[#This Row],[PASTA]]&amp;"/"&amp;LD_01[[#This Row],[ARQUIVO]]</f>
        <v>MSV-163MS-515-NORTE/27.PA/MSV-163MS-515+630-ACE-EXE-MD-N2-001-R00.pdf</v>
      </c>
    </row>
    <row r="385" spans="1:12" ht="28.8" x14ac:dyDescent="0.3">
      <c r="A385" s="6" t="s">
        <v>3189</v>
      </c>
      <c r="B385" s="6" t="str">
        <f>VLOOKUP(LD_01[[#This Row],[DOCUMENTO]],_xlfn.SORTBY(ARQUIVOS_RECEBIDOS!$E$2:$F$5011,ARQUIVOS_RECEBIDOS!$F$2:$F$5011,-1),2,)</f>
        <v>R00</v>
      </c>
      <c r="C385" s="6" t="s">
        <v>4317</v>
      </c>
      <c r="D385" s="8" t="s">
        <v>4173</v>
      </c>
      <c r="E385" s="8" t="s">
        <v>4338</v>
      </c>
      <c r="F385" s="6" t="str">
        <f>_xlfn.XLOOKUP(LD_01[[#This Row],[DISCIPLINA]],'CLASSES DE PROJETOS'!$F$3:$F$37,'CLASSES DE PROJETOS'!$C$3:$C$37)</f>
        <v>PA</v>
      </c>
      <c r="G385" t="str">
        <f>_xlfn.TEXTJOIN("/",TRUE,"MSV-163MS-"&amp;LD_01[[#This Row],[TRECHO]],_xlfn.XLOOKUP(LD_01[[#This Row],[SIGLA]],'CLASSES DE PROJETOS'!$C$3:$C$37,'CLASSES DE PROJETOS'!$E$3:$E$37))</f>
        <v>MSV-163MS-515-SUL/27.PA</v>
      </c>
      <c r="H385" s="6" t="str" cm="1">
        <f t="array" ref="H385">_xlfn.TEXTJOIN(",",TRUE,_xlfn._xlws.FILTER(ARQUIVOS[ARQUIVO],(ARQUIVOS[DOCUMENTO]=LD_01[[#This Row],[DOCUMENTO]])*(ARQUIVOS[REVISÃO]=LD_01[[#This Row],[REVISÃO]])*(ARQUIVOS[EXTENSÃO]="pdf")))</f>
        <v>MSV-163MS-515+630-ACE-EXE-MD-N2-101-R00.pdf</v>
      </c>
      <c r="I385" s="6" t="str" cm="1">
        <f t="array" ref="I385">_xlfn.TEXTJOIN(", ",TRUE,_xlfn.UNIQUE(_xlfn._xlws.FILTER(ARQUIVOS_RECEBIDOS!$F$2:$F$5011,ARQUIVOS_RECEBIDOS!$E$2:$E$5011=LD_01[[#This Row],[DOCUMENTO]])))</f>
        <v>R00</v>
      </c>
      <c r="J385" s="13" cm="1">
        <f t="array" ref="J385">_xlfn.UNIQUE(_xlfn._xlws.FILTER(ARQUIVOS[DATA RECEBIMENTO],(ARQUIVOS[DOCUMENTO]=LD_01[[#This Row],[DOCUMENTO]])*(ARQUIVOS[REVISÃO]=LD_01[[#This Row],[REVISÃO]])))</f>
        <v>45838</v>
      </c>
      <c r="K3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01/MSV-163MS-515-SUL/27.PA/MSV-163MS-515+630-ACE-EXE-MD-N2-101-R00.pdf</v>
      </c>
      <c r="L385" s="6" t="str">
        <f>LD_01[[#This Row],[PASTA]]&amp;"/"&amp;LD_01[[#This Row],[ARQUIVO]]</f>
        <v>MSV-163MS-515-SUL/27.PA/MSV-163MS-515+630-ACE-EXE-MD-N2-101-R00.pdf</v>
      </c>
    </row>
    <row r="386" spans="1:12" ht="28.8" x14ac:dyDescent="0.3">
      <c r="A386" s="6" t="s">
        <v>3155</v>
      </c>
      <c r="B386" s="6" t="str">
        <f>VLOOKUP(LD_01[[#This Row],[DOCUMENTO]],_xlfn.SORTBY(ARQUIVOS_RECEBIDOS!$E$2:$F$5011,ARQUIVOS_RECEBIDOS!$F$2:$F$5011,-1),2,)</f>
        <v>R00</v>
      </c>
      <c r="C386" s="6" t="s">
        <v>4316</v>
      </c>
      <c r="D386" s="8" t="s">
        <v>4171</v>
      </c>
      <c r="E386" s="8" t="s">
        <v>4148</v>
      </c>
      <c r="F386" s="6" t="str">
        <f>_xlfn.XLOOKUP(LD_01[[#This Row],[DISCIPLINA]],'CLASSES DE PROJETOS'!$F$3:$F$37,'CLASSES DE PROJETOS'!$C$3:$C$37)</f>
        <v>DV</v>
      </c>
      <c r="G386" t="str">
        <f>_xlfn.TEXTJOIN("/",TRUE,"MSV-163MS-"&amp;LD_01[[#This Row],[TRECHO]],_xlfn.XLOOKUP(LD_01[[#This Row],[SIGLA]],'CLASSES DE PROJETOS'!$C$3:$C$37,'CLASSES DE PROJETOS'!$E$3:$E$37))</f>
        <v>MSV-163MS-515-NORTE/12.DV</v>
      </c>
      <c r="H386" s="6" t="str" cm="1">
        <f t="array" ref="H386">_xlfn.TEXTJOIN(",",TRUE,_xlfn._xlws.FILTER(ARQUIVOS[ARQUIVO],(ARQUIVOS[DOCUMENTO]=LD_01[[#This Row],[DOCUMENTO]])*(ARQUIVOS[REVISÃO]=LD_01[[#This Row],[REVISÃO]])*(ARQUIVOS[EXTENSÃO]="pdf")))</f>
        <v>MSV-163MS-515+630-ACE-EXE-MD-O2-001-R00.pdf</v>
      </c>
      <c r="I386" s="6" t="str" cm="1">
        <f t="array" ref="I386">_xlfn.TEXTJOIN(", ",TRUE,_xlfn.UNIQUE(_xlfn._xlws.FILTER(ARQUIVOS_RECEBIDOS!$F$2:$F$5011,ARQUIVOS_RECEBIDOS!$E$2:$E$5011=LD_01[[#This Row],[DOCUMENTO]])))</f>
        <v>R00</v>
      </c>
      <c r="J386" s="13" cm="1">
        <f t="array" ref="J386">_xlfn.UNIQUE(_xlfn._xlws.FILTER(ARQUIVOS[DATA RECEBIMENTO],(ARQUIVOS[DOCUMENTO]=LD_01[[#This Row],[DOCUMENTO]])*(ARQUIVOS[REVISÃO]=LD_01[[#This Row],[REVISÃO]])))</f>
        <v>45838</v>
      </c>
      <c r="K3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01/MSV-163MS-515-NORTE/12.DV/MSV-163MS-515+630-ACE-EXE-MD-O2-001-R00.pdf</v>
      </c>
      <c r="L386" s="6" t="str">
        <f>LD_01[[#This Row],[PASTA]]&amp;"/"&amp;LD_01[[#This Row],[ARQUIVO]]</f>
        <v>MSV-163MS-515-NORTE/12.DV/MSV-163MS-515+630-ACE-EXE-MD-O2-001-R00.pdf</v>
      </c>
    </row>
    <row r="387" spans="1:12" ht="28.8" x14ac:dyDescent="0.3">
      <c r="A387" s="6" t="s">
        <v>3187</v>
      </c>
      <c r="B387" s="6" t="str">
        <f>VLOOKUP(LD_01[[#This Row],[DOCUMENTO]],_xlfn.SORTBY(ARQUIVOS_RECEBIDOS!$E$2:$F$5011,ARQUIVOS_RECEBIDOS!$F$2:$F$5011,-1),2,)</f>
        <v>R00</v>
      </c>
      <c r="C387" s="6" t="s">
        <v>4317</v>
      </c>
      <c r="D387" s="8" t="s">
        <v>4171</v>
      </c>
      <c r="E387" s="8" t="s">
        <v>4148</v>
      </c>
      <c r="F387" s="6" t="str">
        <f>_xlfn.XLOOKUP(LD_01[[#This Row],[DISCIPLINA]],'CLASSES DE PROJETOS'!$F$3:$F$37,'CLASSES DE PROJETOS'!$C$3:$C$37)</f>
        <v>DV</v>
      </c>
      <c r="G387" t="str">
        <f>_xlfn.TEXTJOIN("/",TRUE,"MSV-163MS-"&amp;LD_01[[#This Row],[TRECHO]],_xlfn.XLOOKUP(LD_01[[#This Row],[SIGLA]],'CLASSES DE PROJETOS'!$C$3:$C$37,'CLASSES DE PROJETOS'!$E$3:$E$37))</f>
        <v>MSV-163MS-515-SUL/12.DV</v>
      </c>
      <c r="H387" s="6" t="str" cm="1">
        <f t="array" ref="H387">_xlfn.TEXTJOIN(",",TRUE,_xlfn._xlws.FILTER(ARQUIVOS[ARQUIVO],(ARQUIVOS[DOCUMENTO]=LD_01[[#This Row],[DOCUMENTO]])*(ARQUIVOS[REVISÃO]=LD_01[[#This Row],[REVISÃO]])*(ARQUIVOS[EXTENSÃO]="pdf")))</f>
        <v>MSV-163MS-515+630-ACE-EXE-MD-O2-101-R00.pdf</v>
      </c>
      <c r="I387" s="6" t="str" cm="1">
        <f t="array" ref="I387">_xlfn.TEXTJOIN(", ",TRUE,_xlfn.UNIQUE(_xlfn._xlws.FILTER(ARQUIVOS_RECEBIDOS!$F$2:$F$5011,ARQUIVOS_RECEBIDOS!$E$2:$E$5011=LD_01[[#This Row],[DOCUMENTO]])))</f>
        <v>R00</v>
      </c>
      <c r="J387" s="13" cm="1">
        <f t="array" ref="J387">_xlfn.UNIQUE(_xlfn._xlws.FILTER(ARQUIVOS[DATA RECEBIMENTO],(ARQUIVOS[DOCUMENTO]=LD_01[[#This Row],[DOCUMENTO]])*(ARQUIVOS[REVISÃO]=LD_01[[#This Row],[REVISÃO]])))</f>
        <v>45838</v>
      </c>
      <c r="K3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01/MSV-163MS-515-SUL/12.DV/MSV-163MS-515+630-ACE-EXE-MD-O2-101-R00.pdf</v>
      </c>
      <c r="L387" s="6" t="str">
        <f>LD_01[[#This Row],[PASTA]]&amp;"/"&amp;LD_01[[#This Row],[ARQUIVO]]</f>
        <v>MSV-163MS-515-SUL/12.DV/MSV-163MS-515+630-ACE-EXE-MD-O2-101-R00.pdf</v>
      </c>
    </row>
    <row r="388" spans="1:12" ht="28.8" x14ac:dyDescent="0.3">
      <c r="A388" s="6" t="s">
        <v>3147</v>
      </c>
      <c r="B388" s="6" t="str">
        <f>VLOOKUP(LD_01[[#This Row],[DOCUMENTO]],_xlfn.SORTBY(ARQUIVOS_RECEBIDOS!$E$2:$F$5011,ARQUIVOS_RECEBIDOS!$F$2:$F$5011,-1),2,)</f>
        <v>R01</v>
      </c>
      <c r="C388" s="6" t="s">
        <v>4316</v>
      </c>
      <c r="D388" s="8" t="s">
        <v>4989</v>
      </c>
      <c r="E388" s="8" t="s">
        <v>4147</v>
      </c>
      <c r="F388" s="6" t="str">
        <f>_xlfn.XLOOKUP(LD_01[[#This Row],[DISCIPLINA]],'CLASSES DE PROJETOS'!$F$3:$F$37,'CLASSES DE PROJETOS'!$C$3:$C$37)</f>
        <v>PV</v>
      </c>
      <c r="G388" t="str">
        <f>_xlfn.TEXTJOIN("/",TRUE,"MSV-163MS-"&amp;LD_01[[#This Row],[TRECHO]],_xlfn.XLOOKUP(LD_01[[#This Row],[SIGLA]],'CLASSES DE PROJETOS'!$C$3:$C$37,'CLASSES DE PROJETOS'!$E$3:$E$37))</f>
        <v>MSV-163MS-515-NORTE/28.PV</v>
      </c>
      <c r="H388" s="6" t="str" cm="1">
        <f t="array" ref="H388">_xlfn.TEXTJOIN(",",TRUE,_xlfn._xlws.FILTER(ARQUIVOS[ARQUIVO],(ARQUIVOS[DOCUMENTO]=LD_01[[#This Row],[DOCUMENTO]])*(ARQUIVOS[REVISÃO]=LD_01[[#This Row],[REVISÃO]])*(ARQUIVOS[EXTENSÃO]="pdf")))</f>
        <v>MSV-163MS-515+630-ACE-EXE-NS-C3-001-R01.pdf</v>
      </c>
      <c r="I388" s="6" t="str" cm="1">
        <f t="array" ref="I388">_xlfn.TEXTJOIN(", ",TRUE,_xlfn.UNIQUE(_xlfn._xlws.FILTER(ARQUIVOS_RECEBIDOS!$F$2:$F$5011,ARQUIVOS_RECEBIDOS!$E$2:$E$5011=LD_01[[#This Row],[DOCUMENTO]])))</f>
        <v>R01</v>
      </c>
      <c r="J388" s="13" cm="1">
        <f t="array" ref="J388">_xlfn.UNIQUE(_xlfn._xlws.FILTER(ARQUIVOS[DATA RECEBIMENTO],(ARQUIVOS[DOCUMENTO]=LD_01[[#This Row],[DOCUMENTO]])*(ARQUIVOS[REVISÃO]=LD_01[[#This Row],[REVISÃO]])))</f>
        <v>45838</v>
      </c>
      <c r="K3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01/MSV-163MS-515-NORTE/28.PV/MSV-163MS-515+630-ACE-EXE-NS-C3-001-R01.pdf</v>
      </c>
      <c r="L388" s="6" t="str">
        <f>LD_01[[#This Row],[PASTA]]&amp;"/"&amp;LD_01[[#This Row],[ARQUIVO]]</f>
        <v>MSV-163MS-515-NORTE/28.PV/MSV-163MS-515+630-ACE-EXE-NS-C3-001-R01.pdf</v>
      </c>
    </row>
    <row r="389" spans="1:12" ht="28.8" x14ac:dyDescent="0.3">
      <c r="A389" s="6" t="s">
        <v>3179</v>
      </c>
      <c r="B389" s="6" t="str">
        <f>VLOOKUP(LD_01[[#This Row],[DOCUMENTO]],_xlfn.SORTBY(ARQUIVOS_RECEBIDOS!$E$2:$F$5011,ARQUIVOS_RECEBIDOS!$F$2:$F$5011,-1),2,)</f>
        <v>R01</v>
      </c>
      <c r="C389" s="6" t="s">
        <v>4317</v>
      </c>
      <c r="D389" s="8" t="s">
        <v>4989</v>
      </c>
      <c r="E389" s="8" t="s">
        <v>4147</v>
      </c>
      <c r="F389" s="6" t="str">
        <f>_xlfn.XLOOKUP(LD_01[[#This Row],[DISCIPLINA]],'CLASSES DE PROJETOS'!$F$3:$F$37,'CLASSES DE PROJETOS'!$C$3:$C$37)</f>
        <v>PV</v>
      </c>
      <c r="G389" t="str">
        <f>_xlfn.TEXTJOIN("/",TRUE,"MSV-163MS-"&amp;LD_01[[#This Row],[TRECHO]],_xlfn.XLOOKUP(LD_01[[#This Row],[SIGLA]],'CLASSES DE PROJETOS'!$C$3:$C$37,'CLASSES DE PROJETOS'!$E$3:$E$37))</f>
        <v>MSV-163MS-515-SUL/28.PV</v>
      </c>
      <c r="H389" s="6" t="str" cm="1">
        <f t="array" ref="H389">_xlfn.TEXTJOIN(",",TRUE,_xlfn._xlws.FILTER(ARQUIVOS[ARQUIVO],(ARQUIVOS[DOCUMENTO]=LD_01[[#This Row],[DOCUMENTO]])*(ARQUIVOS[REVISÃO]=LD_01[[#This Row],[REVISÃO]])*(ARQUIVOS[EXTENSÃO]="pdf")))</f>
        <v>MSV-163MS-515+630-ACE-EXE-NS-C3-101-R01.pdf</v>
      </c>
      <c r="I389" s="6" t="str" cm="1">
        <f t="array" ref="I389">_xlfn.TEXTJOIN(", ",TRUE,_xlfn.UNIQUE(_xlfn._xlws.FILTER(ARQUIVOS_RECEBIDOS!$F$2:$F$5011,ARQUIVOS_RECEBIDOS!$E$2:$E$5011=LD_01[[#This Row],[DOCUMENTO]])))</f>
        <v>R01</v>
      </c>
      <c r="J389" s="13" cm="1">
        <f t="array" ref="J389">_xlfn.UNIQUE(_xlfn._xlws.FILTER(ARQUIVOS[DATA RECEBIMENTO],(ARQUIVOS[DOCUMENTO]=LD_01[[#This Row],[DOCUMENTO]])*(ARQUIVOS[REVISÃO]=LD_01[[#This Row],[REVISÃO]])))</f>
        <v>45838</v>
      </c>
      <c r="K3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01/MSV-163MS-515-SUL/28.PV/MSV-163MS-515+630-ACE-EXE-NS-C3-101-R01.pdf</v>
      </c>
      <c r="L389" s="6" t="str">
        <f>LD_01[[#This Row],[PASTA]]&amp;"/"&amp;LD_01[[#This Row],[ARQUIVO]]</f>
        <v>MSV-163MS-515-SUL/28.PV/MSV-163MS-515+630-ACE-EXE-NS-C3-101-R01.pdf</v>
      </c>
    </row>
    <row r="390" spans="1:12" x14ac:dyDescent="0.3">
      <c r="A390" s="6" t="s">
        <v>3128</v>
      </c>
      <c r="B390" s="6" t="str">
        <f>VLOOKUP(LD_01[[#This Row],[DOCUMENTO]],_xlfn.SORTBY(ARQUIVOS_RECEBIDOS!$E$2:$F$5011,ARQUIVOS_RECEBIDOS!$F$2:$F$5011,-1),2,)</f>
        <v>R00</v>
      </c>
      <c r="C390" s="6" t="s">
        <v>4316</v>
      </c>
      <c r="D390" s="8" t="s">
        <v>4169</v>
      </c>
      <c r="E390" s="8" t="s">
        <v>4167</v>
      </c>
      <c r="F390" s="6" t="str">
        <f>_xlfn.XLOOKUP(LD_01[[#This Row],[DISCIPLINA]],'CLASSES DE PROJETOS'!$F$3:$F$37,'CLASSES DE PROJETOS'!$C$3:$C$37)</f>
        <v>TO</v>
      </c>
      <c r="G390" t="str">
        <f>_xlfn.TEXTJOIN("/",TRUE,"MSV-163MS-"&amp;LD_01[[#This Row],[TRECHO]],_xlfn.XLOOKUP(LD_01[[#This Row],[SIGLA]],'CLASSES DE PROJETOS'!$C$3:$C$37,'CLASSES DE PROJETOS'!$E$3:$E$37))</f>
        <v>MSV-163MS-515-NORTE/33.TO</v>
      </c>
      <c r="H390" s="6" t="str" cm="1">
        <f t="array" ref="H390">_xlfn.TEXTJOIN(",",TRUE,_xlfn._xlws.FILTER(ARQUIVOS[ARQUIVO],(ARQUIVOS[DOCUMENTO]=LD_01[[#This Row],[DOCUMENTO]])*(ARQUIVOS[REVISÃO]=LD_01[[#This Row],[REVISÃO]])*(ARQUIVOS[EXTENSÃO]="pdf")))</f>
        <v>MSV-163MS-515+630-ACE-EXE-RT-C1-001-R00.pdf</v>
      </c>
      <c r="I390" s="6" t="str" cm="1">
        <f t="array" ref="I390">_xlfn.TEXTJOIN(", ",TRUE,_xlfn.UNIQUE(_xlfn._xlws.FILTER(ARQUIVOS_RECEBIDOS!$F$2:$F$5011,ARQUIVOS_RECEBIDOS!$E$2:$E$5011=LD_01[[#This Row],[DOCUMENTO]])))</f>
        <v>R00</v>
      </c>
      <c r="J390" s="13" cm="1">
        <f t="array" ref="J390">_xlfn.UNIQUE(_xlfn._xlws.FILTER(ARQUIVOS[DATA RECEBIMENTO],(ARQUIVOS[DOCUMENTO]=LD_01[[#This Row],[DOCUMENTO]])*(ARQUIVOS[REVISÃO]=LD_01[[#This Row],[REVISÃO]])))</f>
        <v>45838</v>
      </c>
      <c r="K3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01/MSV-163MS-515-NORTE/33.TO/MSV-163MS-515+630-ACE-EXE-RT-C1-001-R00.pdf</v>
      </c>
      <c r="L390" s="6" t="str">
        <f>LD_01[[#This Row],[PASTA]]&amp;"/"&amp;LD_01[[#This Row],[ARQUIVO]]</f>
        <v>MSV-163MS-515-NORTE/33.TO/MSV-163MS-515+630-ACE-EXE-RT-C1-001-R00.pdf</v>
      </c>
    </row>
    <row r="391" spans="1:12" x14ac:dyDescent="0.3">
      <c r="A391" s="6" t="s">
        <v>3160</v>
      </c>
      <c r="B391" s="6" t="str">
        <f>VLOOKUP(LD_01[[#This Row],[DOCUMENTO]],_xlfn.SORTBY(ARQUIVOS_RECEBIDOS!$E$2:$F$5011,ARQUIVOS_RECEBIDOS!$F$2:$F$5011,-1),2,)</f>
        <v>R00</v>
      </c>
      <c r="C391" s="6" t="s">
        <v>4317</v>
      </c>
      <c r="D391" s="8" t="s">
        <v>4169</v>
      </c>
      <c r="E391" s="8" t="s">
        <v>4167</v>
      </c>
      <c r="F391" s="6" t="str">
        <f>_xlfn.XLOOKUP(LD_01[[#This Row],[DISCIPLINA]],'CLASSES DE PROJETOS'!$F$3:$F$37,'CLASSES DE PROJETOS'!$C$3:$C$37)</f>
        <v>TO</v>
      </c>
      <c r="G391" t="str">
        <f>_xlfn.TEXTJOIN("/",TRUE,"MSV-163MS-"&amp;LD_01[[#This Row],[TRECHO]],_xlfn.XLOOKUP(LD_01[[#This Row],[SIGLA]],'CLASSES DE PROJETOS'!$C$3:$C$37,'CLASSES DE PROJETOS'!$E$3:$E$37))</f>
        <v>MSV-163MS-515-SUL/33.TO</v>
      </c>
      <c r="H391" s="6" t="str" cm="1">
        <f t="array" ref="H391">_xlfn.TEXTJOIN(",",TRUE,_xlfn._xlws.FILTER(ARQUIVOS[ARQUIVO],(ARQUIVOS[DOCUMENTO]=LD_01[[#This Row],[DOCUMENTO]])*(ARQUIVOS[REVISÃO]=LD_01[[#This Row],[REVISÃO]])*(ARQUIVOS[EXTENSÃO]="pdf")))</f>
        <v>MSV-163MS-515+630-ACE-EXE-RT-C1-101-R00.pdf</v>
      </c>
      <c r="I391" s="6" t="str" cm="1">
        <f t="array" ref="I391">_xlfn.TEXTJOIN(", ",TRUE,_xlfn.UNIQUE(_xlfn._xlws.FILTER(ARQUIVOS_RECEBIDOS!$F$2:$F$5011,ARQUIVOS_RECEBIDOS!$E$2:$E$5011=LD_01[[#This Row],[DOCUMENTO]])))</f>
        <v>R00</v>
      </c>
      <c r="J391" s="13" cm="1">
        <f t="array" ref="J391">_xlfn.UNIQUE(_xlfn._xlws.FILTER(ARQUIVOS[DATA RECEBIMENTO],(ARQUIVOS[DOCUMENTO]=LD_01[[#This Row],[DOCUMENTO]])*(ARQUIVOS[REVISÃO]=LD_01[[#This Row],[REVISÃO]])))</f>
        <v>45838</v>
      </c>
      <c r="K3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01/MSV-163MS-515-SUL/33.TO/MSV-163MS-515+630-ACE-EXE-RT-C1-101-R00.pdf</v>
      </c>
      <c r="L391" s="6" t="str">
        <f>LD_01[[#This Row],[PASTA]]&amp;"/"&amp;LD_01[[#This Row],[ARQUIVO]]</f>
        <v>MSV-163MS-515-SUL/33.TO/MSV-163MS-515+630-ACE-EXE-RT-C1-101-R00.pdf</v>
      </c>
    </row>
    <row r="392" spans="1:12" ht="28.8" x14ac:dyDescent="0.3">
      <c r="A392" s="6" t="s">
        <v>3149</v>
      </c>
      <c r="B392" s="6" t="str">
        <f>VLOOKUP(LD_01[[#This Row],[DOCUMENTO]],_xlfn.SORTBY(ARQUIVOS_RECEBIDOS!$E$2:$F$5011,ARQUIVOS_RECEBIDOS!$F$2:$F$5011,-1),2,)</f>
        <v>R01</v>
      </c>
      <c r="C392" s="6" t="s">
        <v>4316</v>
      </c>
      <c r="D392" s="8" t="s">
        <v>4080</v>
      </c>
      <c r="E392" s="8" t="s">
        <v>4336</v>
      </c>
      <c r="F392" s="6" t="str">
        <f>_xlfn.XLOOKUP(LD_01[[#This Row],[DISCIPLINA]],'CLASSES DE PROJETOS'!$F$3:$F$37,'CLASSES DE PROJETOS'!$C$3:$C$37)</f>
        <v>GG</v>
      </c>
      <c r="G392" t="str">
        <f>_xlfn.TEXTJOIN("/",TRUE,"MSV-163MS-"&amp;LD_01[[#This Row],[TRECHO]],_xlfn.XLOOKUP(LD_01[[#This Row],[SIGLA]],'CLASSES DE PROJETOS'!$C$3:$C$37,'CLASSES DE PROJETOS'!$E$3:$E$37))</f>
        <v>MSV-163MS-515-NORTE/19.GG</v>
      </c>
      <c r="H392" s="6" t="str" cm="1">
        <f t="array" ref="H392">_xlfn.TEXTJOIN(",",TRUE,_xlfn._xlws.FILTER(ARQUIVOS[ARQUIVO],(ARQUIVOS[DOCUMENTO]=LD_01[[#This Row],[DOCUMENTO]])*(ARQUIVOS[REVISÃO]=LD_01[[#This Row],[REVISÃO]])*(ARQUIVOS[EXTENSÃO]="pdf")))</f>
        <v>MSV-163MS-515+630-ACE-EXE-RT-D3-001-R01.pdf</v>
      </c>
      <c r="I392" s="6" t="str" cm="1">
        <f t="array" ref="I392">_xlfn.TEXTJOIN(", ",TRUE,_xlfn.UNIQUE(_xlfn._xlws.FILTER(ARQUIVOS_RECEBIDOS!$F$2:$F$5011,ARQUIVOS_RECEBIDOS!$E$2:$E$5011=LD_01[[#This Row],[DOCUMENTO]])))</f>
        <v>R01</v>
      </c>
      <c r="J392" s="13" cm="1">
        <f t="array" ref="J392">_xlfn.UNIQUE(_xlfn._xlws.FILTER(ARQUIVOS[DATA RECEBIMENTO],(ARQUIVOS[DOCUMENTO]=LD_01[[#This Row],[DOCUMENTO]])*(ARQUIVOS[REVISÃO]=LD_01[[#This Row],[REVISÃO]])))</f>
        <v>45838</v>
      </c>
      <c r="K3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01/MSV-163MS-515-NORTE/19.GG/MSV-163MS-515+630-ACE-EXE-RT-D3-001-R01.pdf</v>
      </c>
      <c r="L392" s="6" t="str">
        <f>LD_01[[#This Row],[PASTA]]&amp;"/"&amp;LD_01[[#This Row],[ARQUIVO]]</f>
        <v>MSV-163MS-515-NORTE/19.GG/MSV-163MS-515+630-ACE-EXE-RT-D3-001-R01.pdf</v>
      </c>
    </row>
    <row r="393" spans="1:12" ht="28.8" x14ac:dyDescent="0.3">
      <c r="A393" s="6" t="s">
        <v>3150</v>
      </c>
      <c r="B393" s="6" t="str">
        <f>VLOOKUP(LD_01[[#This Row],[DOCUMENTO]],_xlfn.SORTBY(ARQUIVOS_RECEBIDOS!$E$2:$F$5011,ARQUIVOS_RECEBIDOS!$F$2:$F$5011,-1),2,)</f>
        <v>R00</v>
      </c>
      <c r="C393" s="6" t="s">
        <v>4316</v>
      </c>
      <c r="D393" s="8" t="s">
        <v>4107</v>
      </c>
      <c r="E393" s="8" t="s">
        <v>4336</v>
      </c>
      <c r="F393" s="6" t="str">
        <f>_xlfn.XLOOKUP(LD_01[[#This Row],[DISCIPLINA]],'CLASSES DE PROJETOS'!$F$3:$F$37,'CLASSES DE PROJETOS'!$C$3:$C$37)</f>
        <v>GG</v>
      </c>
      <c r="G393" t="str">
        <f>_xlfn.TEXTJOIN("/",TRUE,"MSV-163MS-"&amp;LD_01[[#This Row],[TRECHO]],_xlfn.XLOOKUP(LD_01[[#This Row],[SIGLA]],'CLASSES DE PROJETOS'!$C$3:$C$37,'CLASSES DE PROJETOS'!$E$3:$E$37))</f>
        <v>MSV-163MS-515-NORTE/19.GG</v>
      </c>
      <c r="H393" s="6" t="str" cm="1">
        <f t="array" ref="H393">_xlfn.TEXTJOIN(",",TRUE,_xlfn._xlws.FILTER(ARQUIVOS[ARQUIVO],(ARQUIVOS[DOCUMENTO]=LD_01[[#This Row],[DOCUMENTO]])*(ARQUIVOS[REVISÃO]=LD_01[[#This Row],[REVISÃO]])*(ARQUIVOS[EXTENSÃO]="pdf")))</f>
        <v>MSV-163MS-515+630-ACE-EXE-RT-D3-002-R00.pdf</v>
      </c>
      <c r="I393" s="6" t="str" cm="1">
        <f t="array" ref="I393">_xlfn.TEXTJOIN(", ",TRUE,_xlfn.UNIQUE(_xlfn._xlws.FILTER(ARQUIVOS_RECEBIDOS!$F$2:$F$5011,ARQUIVOS_RECEBIDOS!$E$2:$E$5011=LD_01[[#This Row],[DOCUMENTO]])))</f>
        <v>R00</v>
      </c>
      <c r="J393" s="13" cm="1">
        <f t="array" ref="J393">_xlfn.UNIQUE(_xlfn._xlws.FILTER(ARQUIVOS[DATA RECEBIMENTO],(ARQUIVOS[DOCUMENTO]=LD_01[[#This Row],[DOCUMENTO]])*(ARQUIVOS[REVISÃO]=LD_01[[#This Row],[REVISÃO]])))</f>
        <v>45838</v>
      </c>
      <c r="K3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01/MSV-163MS-515-NORTE/19.GG/MSV-163MS-515+630-ACE-EXE-RT-D3-002-R00.pdf</v>
      </c>
      <c r="L393" s="6" t="str">
        <f>LD_01[[#This Row],[PASTA]]&amp;"/"&amp;LD_01[[#This Row],[ARQUIVO]]</f>
        <v>MSV-163MS-515-NORTE/19.GG/MSV-163MS-515+630-ACE-EXE-RT-D3-002-R00.pdf</v>
      </c>
    </row>
    <row r="394" spans="1:12" ht="28.8" x14ac:dyDescent="0.3">
      <c r="A394" s="6" t="s">
        <v>3181</v>
      </c>
      <c r="B394" s="6" t="str">
        <f>VLOOKUP(LD_01[[#This Row],[DOCUMENTO]],_xlfn.SORTBY(ARQUIVOS_RECEBIDOS!$E$2:$F$5011,ARQUIVOS_RECEBIDOS!$F$2:$F$5011,-1),2,)</f>
        <v>R01</v>
      </c>
      <c r="C394" s="6" t="s">
        <v>4317</v>
      </c>
      <c r="D394" s="8" t="s">
        <v>4096</v>
      </c>
      <c r="E394" s="8" t="s">
        <v>4336</v>
      </c>
      <c r="F394" s="6" t="str">
        <f>_xlfn.XLOOKUP(LD_01[[#This Row],[DISCIPLINA]],'CLASSES DE PROJETOS'!$F$3:$F$37,'CLASSES DE PROJETOS'!$C$3:$C$37)</f>
        <v>GG</v>
      </c>
      <c r="G394" t="str">
        <f>_xlfn.TEXTJOIN("/",TRUE,"MSV-163MS-"&amp;LD_01[[#This Row],[TRECHO]],_xlfn.XLOOKUP(LD_01[[#This Row],[SIGLA]],'CLASSES DE PROJETOS'!$C$3:$C$37,'CLASSES DE PROJETOS'!$E$3:$E$37))</f>
        <v>MSV-163MS-515-SUL/19.GG</v>
      </c>
      <c r="H394" s="6" t="str" cm="1">
        <f t="array" ref="H394">_xlfn.TEXTJOIN(",",TRUE,_xlfn._xlws.FILTER(ARQUIVOS[ARQUIVO],(ARQUIVOS[DOCUMENTO]=LD_01[[#This Row],[DOCUMENTO]])*(ARQUIVOS[REVISÃO]=LD_01[[#This Row],[REVISÃO]])*(ARQUIVOS[EXTENSÃO]="pdf")))</f>
        <v>MSV-163MS-515+630-ACE-EXE-RT-D3-101-R01.pdf</v>
      </c>
      <c r="I394" s="6" t="str" cm="1">
        <f t="array" ref="I394">_xlfn.TEXTJOIN(", ",TRUE,_xlfn.UNIQUE(_xlfn._xlws.FILTER(ARQUIVOS_RECEBIDOS!$F$2:$F$5011,ARQUIVOS_RECEBIDOS!$E$2:$E$5011=LD_01[[#This Row],[DOCUMENTO]])))</f>
        <v>R01</v>
      </c>
      <c r="J394" s="13" cm="1">
        <f t="array" ref="J394">_xlfn.UNIQUE(_xlfn._xlws.FILTER(ARQUIVOS[DATA RECEBIMENTO],(ARQUIVOS[DOCUMENTO]=LD_01[[#This Row],[DOCUMENTO]])*(ARQUIVOS[REVISÃO]=LD_01[[#This Row],[REVISÃO]])))</f>
        <v>45838</v>
      </c>
      <c r="K3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01/MSV-163MS-515-SUL/19.GG/MSV-163MS-515+630-ACE-EXE-RT-D3-101-R01.pdf</v>
      </c>
      <c r="L394" s="6" t="str">
        <f>LD_01[[#This Row],[PASTA]]&amp;"/"&amp;LD_01[[#This Row],[ARQUIVO]]</f>
        <v>MSV-163MS-515-SUL/19.GG/MSV-163MS-515+630-ACE-EXE-RT-D3-101-R01.pdf</v>
      </c>
    </row>
    <row r="395" spans="1:12" ht="28.8" x14ac:dyDescent="0.3">
      <c r="A395" s="6" t="s">
        <v>3182</v>
      </c>
      <c r="B395" s="6" t="str">
        <f>VLOOKUP(LD_01[[#This Row],[DOCUMENTO]],_xlfn.SORTBY(ARQUIVOS_RECEBIDOS!$E$2:$F$5011,ARQUIVOS_RECEBIDOS!$F$2:$F$5011,-1),2,)</f>
        <v>R00</v>
      </c>
      <c r="C395" s="6" t="s">
        <v>4317</v>
      </c>
      <c r="D395" s="8" t="s">
        <v>4107</v>
      </c>
      <c r="E395" s="8" t="s">
        <v>4336</v>
      </c>
      <c r="F395" s="6" t="str">
        <f>_xlfn.XLOOKUP(LD_01[[#This Row],[DISCIPLINA]],'CLASSES DE PROJETOS'!$F$3:$F$37,'CLASSES DE PROJETOS'!$C$3:$C$37)</f>
        <v>GG</v>
      </c>
      <c r="G395" t="str">
        <f>_xlfn.TEXTJOIN("/",TRUE,"MSV-163MS-"&amp;LD_01[[#This Row],[TRECHO]],_xlfn.XLOOKUP(LD_01[[#This Row],[SIGLA]],'CLASSES DE PROJETOS'!$C$3:$C$37,'CLASSES DE PROJETOS'!$E$3:$E$37))</f>
        <v>MSV-163MS-515-SUL/19.GG</v>
      </c>
      <c r="H395" s="6" t="str" cm="1">
        <f t="array" ref="H395">_xlfn.TEXTJOIN(",",TRUE,_xlfn._xlws.FILTER(ARQUIVOS[ARQUIVO],(ARQUIVOS[DOCUMENTO]=LD_01[[#This Row],[DOCUMENTO]])*(ARQUIVOS[REVISÃO]=LD_01[[#This Row],[REVISÃO]])*(ARQUIVOS[EXTENSÃO]="pdf")))</f>
        <v>MSV-163MS-515+630-ACE-EXE-RT-D3-102-R00.pdf</v>
      </c>
      <c r="I395" s="6" t="str" cm="1">
        <f t="array" ref="I395">_xlfn.TEXTJOIN(", ",TRUE,_xlfn.UNIQUE(_xlfn._xlws.FILTER(ARQUIVOS_RECEBIDOS!$F$2:$F$5011,ARQUIVOS_RECEBIDOS!$E$2:$E$5011=LD_01[[#This Row],[DOCUMENTO]])))</f>
        <v>R00</v>
      </c>
      <c r="J395" s="13" cm="1">
        <f t="array" ref="J395">_xlfn.UNIQUE(_xlfn._xlws.FILTER(ARQUIVOS[DATA RECEBIMENTO],(ARQUIVOS[DOCUMENTO]=LD_01[[#This Row],[DOCUMENTO]])*(ARQUIVOS[REVISÃO]=LD_01[[#This Row],[REVISÃO]])))</f>
        <v>45838</v>
      </c>
      <c r="K3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01/MSV-163MS-515-SUL/19.GG/MSV-163MS-515+630-ACE-EXE-RT-D3-102-R00.pdf</v>
      </c>
      <c r="L395" s="6" t="str">
        <f>LD_01[[#This Row],[PASTA]]&amp;"/"&amp;LD_01[[#This Row],[ARQUIVO]]</f>
        <v>MSV-163MS-515-SUL/19.GG/MSV-163MS-515+630-ACE-EXE-RT-D3-102-R00.pdf</v>
      </c>
    </row>
    <row r="396" spans="1:12" ht="28.8" x14ac:dyDescent="0.3">
      <c r="A396" s="6" t="s">
        <v>3158</v>
      </c>
      <c r="B396" s="6" t="str">
        <f>VLOOKUP(LD_01[[#This Row],[DOCUMENTO]],_xlfn.SORTBY(ARQUIVOS_RECEBIDOS!$E$2:$F$5011,ARQUIVOS_RECEBIDOS!$F$2:$F$5011,-1),2,)</f>
        <v>R00</v>
      </c>
      <c r="C396" s="6" t="s">
        <v>4316</v>
      </c>
      <c r="D396" s="8" t="s">
        <v>4308</v>
      </c>
      <c r="E396" s="8" t="s">
        <v>4339</v>
      </c>
      <c r="F396" s="6" t="str">
        <f>_xlfn.XLOOKUP(LD_01[[#This Row],[DISCIPLINA]],'CLASSES DE PROJETOS'!$F$3:$F$37,'CLASSES DE PROJETOS'!$C$3:$C$37)</f>
        <v>TR</v>
      </c>
      <c r="G396" t="str">
        <f>_xlfn.TEXTJOIN("/",TRUE,"MSV-163MS-"&amp;LD_01[[#This Row],[TRECHO]],_xlfn.XLOOKUP(LD_01[[#This Row],[SIGLA]],'CLASSES DE PROJETOS'!$C$3:$C$37,'CLASSES DE PROJETOS'!$E$3:$E$37))</f>
        <v>MSV-163MS-515-NORTE/34.TR</v>
      </c>
      <c r="H396" s="6" t="str" cm="1">
        <f t="array" ref="H396">_xlfn.TEXTJOIN(",",TRUE,_xlfn._xlws.FILTER(ARQUIVOS[ARQUIVO],(ARQUIVOS[DOCUMENTO]=LD_01[[#This Row],[DOCUMENTO]])*(ARQUIVOS[REVISÃO]=LD_01[[#This Row],[REVISÃO]])*(ARQUIVOS[EXTENSÃO]="pdf")))</f>
        <v>MSV-163MS-515+630-ACE-EXE-RT-E1-001-R00.pdf</v>
      </c>
      <c r="I396" s="6" t="str" cm="1">
        <f t="array" ref="I396">_xlfn.TEXTJOIN(", ",TRUE,_xlfn.UNIQUE(_xlfn._xlws.FILTER(ARQUIVOS_RECEBIDOS!$F$2:$F$5011,ARQUIVOS_RECEBIDOS!$E$2:$E$5011=LD_01[[#This Row],[DOCUMENTO]])))</f>
        <v>R00</v>
      </c>
      <c r="J396" s="13" cm="1">
        <f t="array" ref="J396">_xlfn.UNIQUE(_xlfn._xlws.FILTER(ARQUIVOS[DATA RECEBIMENTO],(ARQUIVOS[DOCUMENTO]=LD_01[[#This Row],[DOCUMENTO]])*(ARQUIVOS[REVISÃO]=LD_01[[#This Row],[REVISÃO]])))</f>
        <v>45838</v>
      </c>
      <c r="K3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01/MSV-163MS-515-NORTE/34.TR/MSV-163MS-515+630-ACE-EXE-RT-E1-001-R00.pdf</v>
      </c>
      <c r="L396" s="6" t="str">
        <f>LD_01[[#This Row],[PASTA]]&amp;"/"&amp;LD_01[[#This Row],[ARQUIVO]]</f>
        <v>MSV-163MS-515-NORTE/34.TR/MSV-163MS-515+630-ACE-EXE-RT-E1-001-R00.pdf</v>
      </c>
    </row>
    <row r="397" spans="1:12" ht="28.8" x14ac:dyDescent="0.3">
      <c r="A397" s="6" t="s">
        <v>3190</v>
      </c>
      <c r="B397" s="6" t="str">
        <f>VLOOKUP(LD_01[[#This Row],[DOCUMENTO]],_xlfn.SORTBY(ARQUIVOS_RECEBIDOS!$E$2:$F$5011,ARQUIVOS_RECEBIDOS!$F$2:$F$5011,-1),2,)</f>
        <v>R00</v>
      </c>
      <c r="C397" s="6" t="s">
        <v>4317</v>
      </c>
      <c r="D397" s="8" t="s">
        <v>4308</v>
      </c>
      <c r="E397" s="8" t="s">
        <v>4339</v>
      </c>
      <c r="F397" s="6" t="str">
        <f>_xlfn.XLOOKUP(LD_01[[#This Row],[DISCIPLINA]],'CLASSES DE PROJETOS'!$F$3:$F$37,'CLASSES DE PROJETOS'!$C$3:$C$37)</f>
        <v>TR</v>
      </c>
      <c r="G397" t="str">
        <f>_xlfn.TEXTJOIN("/",TRUE,"MSV-163MS-"&amp;LD_01[[#This Row],[TRECHO]],_xlfn.XLOOKUP(LD_01[[#This Row],[SIGLA]],'CLASSES DE PROJETOS'!$C$3:$C$37,'CLASSES DE PROJETOS'!$E$3:$E$37))</f>
        <v>MSV-163MS-515-SUL/34.TR</v>
      </c>
      <c r="H397" s="6" t="str" cm="1">
        <f t="array" ref="H397">_xlfn.TEXTJOIN(",",TRUE,_xlfn._xlws.FILTER(ARQUIVOS[ARQUIVO],(ARQUIVOS[DOCUMENTO]=LD_01[[#This Row],[DOCUMENTO]])*(ARQUIVOS[REVISÃO]=LD_01[[#This Row],[REVISÃO]])*(ARQUIVOS[EXTENSÃO]="pdf")))</f>
        <v>MSV-163MS-515+630-ACE-EXE-RT-E1-101-R00.pdf</v>
      </c>
      <c r="I397" s="6" t="str" cm="1">
        <f t="array" ref="I397">_xlfn.TEXTJOIN(", ",TRUE,_xlfn.UNIQUE(_xlfn._xlws.FILTER(ARQUIVOS_RECEBIDOS!$F$2:$F$5011,ARQUIVOS_RECEBIDOS!$E$2:$E$5011=LD_01[[#This Row],[DOCUMENTO]])))</f>
        <v>R00</v>
      </c>
      <c r="J397" s="13" cm="1">
        <f t="array" ref="J397">_xlfn.UNIQUE(_xlfn._xlws.FILTER(ARQUIVOS[DATA RECEBIMENTO],(ARQUIVOS[DOCUMENTO]=LD_01[[#This Row],[DOCUMENTO]])*(ARQUIVOS[REVISÃO]=LD_01[[#This Row],[REVISÃO]])))</f>
        <v>45838</v>
      </c>
      <c r="K3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01/MSV-163MS-515-SUL/34.TR/MSV-163MS-515+630-ACE-EXE-RT-E1-101-R00.pdf</v>
      </c>
      <c r="L397" s="6" t="str">
        <f>LD_01[[#This Row],[PASTA]]&amp;"/"&amp;LD_01[[#This Row],[ARQUIVO]]</f>
        <v>MSV-163MS-515-SUL/34.TR/MSV-163MS-515+630-ACE-EXE-RT-E1-101-R00.pdf</v>
      </c>
    </row>
    <row r="398" spans="1:12" ht="28.8" x14ac:dyDescent="0.3">
      <c r="A398" s="6" t="s">
        <v>3131</v>
      </c>
      <c r="B398" s="6" t="str">
        <f>VLOOKUP(LD_01[[#This Row],[DOCUMENTO]],_xlfn.SORTBY(ARQUIVOS_RECEBIDOS!$E$2:$F$5011,ARQUIVOS_RECEBIDOS!$F$2:$F$5011,-1),2,)</f>
        <v>R00</v>
      </c>
      <c r="C398" s="6" t="s">
        <v>4316</v>
      </c>
      <c r="D398" s="8" t="s">
        <v>4985</v>
      </c>
      <c r="E398" s="8" t="s">
        <v>4145</v>
      </c>
      <c r="F398" s="6" t="str">
        <f>_xlfn.XLOOKUP(LD_01[[#This Row],[DISCIPLINA]],'CLASSES DE PROJETOS'!$F$3:$F$37,'CLASSES DE PROJETOS'!$C$3:$C$37)</f>
        <v>GE</v>
      </c>
      <c r="G398" t="str">
        <f>_xlfn.TEXTJOIN("/",TRUE,"MSV-163MS-"&amp;LD_01[[#This Row],[TRECHO]],_xlfn.XLOOKUP(LD_01[[#This Row],[SIGLA]],'CLASSES DE PROJETOS'!$C$3:$C$37,'CLASSES DE PROJETOS'!$E$3:$E$37))</f>
        <v>MSV-163MS-515-NORTE/18.GE</v>
      </c>
      <c r="H398" s="6" t="str" cm="1">
        <f t="array" ref="H398">_xlfn.TEXTJOIN(",",TRUE,_xlfn._xlws.FILTER(ARQUIVOS[ARQUIVO],(ARQUIVOS[DOCUMENTO]=LD_01[[#This Row],[DOCUMENTO]])*(ARQUIVOS[REVISÃO]=LD_01[[#This Row],[REVISÃO]])*(ARQUIVOS[EXTENSÃO]="pdf")))</f>
        <v>MSV-163MS-515+630-ACE-EXE-RT-F1-001-R00.pdf</v>
      </c>
      <c r="I398" s="6" t="str" cm="1">
        <f t="array" ref="I398">_xlfn.TEXTJOIN(", ",TRUE,_xlfn.UNIQUE(_xlfn._xlws.FILTER(ARQUIVOS_RECEBIDOS!$F$2:$F$5011,ARQUIVOS_RECEBIDOS!$E$2:$E$5011=LD_01[[#This Row],[DOCUMENTO]])))</f>
        <v>R00</v>
      </c>
      <c r="J398" s="13" cm="1">
        <f t="array" ref="J398">_xlfn.UNIQUE(_xlfn._xlws.FILTER(ARQUIVOS[DATA RECEBIMENTO],(ARQUIVOS[DOCUMENTO]=LD_01[[#This Row],[DOCUMENTO]])*(ARQUIVOS[REVISÃO]=LD_01[[#This Row],[REVISÃO]])))</f>
        <v>45838</v>
      </c>
      <c r="K3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01/MSV-163MS-515-NORTE/18.GE/MSV-163MS-515+630-ACE-EXE-RT-F1-001-R00.pdf</v>
      </c>
      <c r="L398" s="6" t="str">
        <f>LD_01[[#This Row],[PASTA]]&amp;"/"&amp;LD_01[[#This Row],[ARQUIVO]]</f>
        <v>MSV-163MS-515-NORTE/18.GE/MSV-163MS-515+630-ACE-EXE-RT-F1-001-R00.pdf</v>
      </c>
    </row>
    <row r="399" spans="1:12" ht="28.8" x14ac:dyDescent="0.3">
      <c r="A399" s="6" t="s">
        <v>3163</v>
      </c>
      <c r="B399" s="6" t="str">
        <f>VLOOKUP(LD_01[[#This Row],[DOCUMENTO]],_xlfn.SORTBY(ARQUIVOS_RECEBIDOS!$E$2:$F$5011,ARQUIVOS_RECEBIDOS!$F$2:$F$5011,-1),2,)</f>
        <v>R00</v>
      </c>
      <c r="C399" s="6" t="s">
        <v>4317</v>
      </c>
      <c r="D399" s="8" t="s">
        <v>4985</v>
      </c>
      <c r="E399" s="8" t="s">
        <v>4145</v>
      </c>
      <c r="F399" s="6" t="str">
        <f>_xlfn.XLOOKUP(LD_01[[#This Row],[DISCIPLINA]],'CLASSES DE PROJETOS'!$F$3:$F$37,'CLASSES DE PROJETOS'!$C$3:$C$37)</f>
        <v>GE</v>
      </c>
      <c r="G399" t="str">
        <f>_xlfn.TEXTJOIN("/",TRUE,"MSV-163MS-"&amp;LD_01[[#This Row],[TRECHO]],_xlfn.XLOOKUP(LD_01[[#This Row],[SIGLA]],'CLASSES DE PROJETOS'!$C$3:$C$37,'CLASSES DE PROJETOS'!$E$3:$E$37))</f>
        <v>MSV-163MS-515-SUL/18.GE</v>
      </c>
      <c r="H399" s="6" t="str" cm="1">
        <f t="array" ref="H399">_xlfn.TEXTJOIN(",",TRUE,_xlfn._xlws.FILTER(ARQUIVOS[ARQUIVO],(ARQUIVOS[DOCUMENTO]=LD_01[[#This Row],[DOCUMENTO]])*(ARQUIVOS[REVISÃO]=LD_01[[#This Row],[REVISÃO]])*(ARQUIVOS[EXTENSÃO]="pdf")))</f>
        <v>MSV-163MS-515+630-ACE-EXE-RT-F1-101-R00.pdf</v>
      </c>
      <c r="I399" s="6" t="str" cm="1">
        <f t="array" ref="I399">_xlfn.TEXTJOIN(", ",TRUE,_xlfn.UNIQUE(_xlfn._xlws.FILTER(ARQUIVOS_RECEBIDOS!$F$2:$F$5011,ARQUIVOS_RECEBIDOS!$E$2:$E$5011=LD_01[[#This Row],[DOCUMENTO]])))</f>
        <v>R00</v>
      </c>
      <c r="J399" s="13" cm="1">
        <f t="array" ref="J399">_xlfn.UNIQUE(_xlfn._xlws.FILTER(ARQUIVOS[DATA RECEBIMENTO],(ARQUIVOS[DOCUMENTO]=LD_01[[#This Row],[DOCUMENTO]])*(ARQUIVOS[REVISÃO]=LD_01[[#This Row],[REVISÃO]])))</f>
        <v>45838</v>
      </c>
      <c r="K3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01/MSV-163MS-515-SUL/18.GE/MSV-163MS-515+630-ACE-EXE-RT-F1-101-R00.pdf</v>
      </c>
      <c r="L399" s="6" t="str">
        <f>LD_01[[#This Row],[PASTA]]&amp;"/"&amp;LD_01[[#This Row],[ARQUIVO]]</f>
        <v>MSV-163MS-515-SUL/18.GE/MSV-163MS-515+630-ACE-EXE-RT-F1-101-R00.pdf</v>
      </c>
    </row>
    <row r="400" spans="1:12" ht="28.8" x14ac:dyDescent="0.3">
      <c r="A400" s="6" t="s">
        <v>3152</v>
      </c>
      <c r="B400" s="6" t="str">
        <f>VLOOKUP(LD_01[[#This Row],[DOCUMENTO]],_xlfn.SORTBY(ARQUIVOS_RECEBIDOS!$E$2:$F$5011,ARQUIVOS_RECEBIDOS!$F$2:$F$5011,-1),2,)</f>
        <v>R00</v>
      </c>
      <c r="C400" s="6" t="s">
        <v>4316</v>
      </c>
      <c r="D400" s="8" t="s">
        <v>4170</v>
      </c>
      <c r="E400" s="8" t="s">
        <v>4337</v>
      </c>
      <c r="F400" s="6" t="str">
        <f>_xlfn.XLOOKUP(LD_01[[#This Row],[DISCIPLINA]],'CLASSES DE PROJETOS'!$F$3:$F$37,'CLASSES DE PROJETOS'!$C$3:$C$37)</f>
        <v>IN</v>
      </c>
      <c r="G400" t="str">
        <f>_xlfn.TEXTJOIN("/",TRUE,"MSV-163MS-"&amp;LD_01[[#This Row],[TRECHO]],_xlfn.XLOOKUP(LD_01[[#This Row],[SIGLA]],'CLASSES DE PROJETOS'!$C$3:$C$37,'CLASSES DE PROJETOS'!$E$3:$E$37))</f>
        <v>MSV-163MS-515-NORTE/23.IN</v>
      </c>
      <c r="H400" s="6" t="str" cm="1">
        <f t="array" ref="H400">_xlfn.TEXTJOIN(",",TRUE,_xlfn._xlws.FILTER(ARQUIVOS[ARQUIVO],(ARQUIVOS[DOCUMENTO]=LD_01[[#This Row],[DOCUMENTO]])*(ARQUIVOS[REVISÃO]=LD_01[[#This Row],[REVISÃO]])*(ARQUIVOS[EXTENSÃO]="pdf")))</f>
        <v>MSV-163MS-515+630-ACE-EXE-RT-M1-001-R00.pdf</v>
      </c>
      <c r="I400" s="6" t="str" cm="1">
        <f t="array" ref="I400">_xlfn.TEXTJOIN(", ",TRUE,_xlfn.UNIQUE(_xlfn._xlws.FILTER(ARQUIVOS_RECEBIDOS!$F$2:$F$5011,ARQUIVOS_RECEBIDOS!$E$2:$E$5011=LD_01[[#This Row],[DOCUMENTO]])))</f>
        <v>R00</v>
      </c>
      <c r="J400" s="13" cm="1">
        <f t="array" ref="J400">_xlfn.UNIQUE(_xlfn._xlws.FILTER(ARQUIVOS[DATA RECEBIMENTO],(ARQUIVOS[DOCUMENTO]=LD_01[[#This Row],[DOCUMENTO]])*(ARQUIVOS[REVISÃO]=LD_01[[#This Row],[REVISÃO]])))</f>
        <v>45838</v>
      </c>
      <c r="K4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01/MSV-163MS-515-NORTE/23.IN/MSV-163MS-515+630-ACE-EXE-RT-M1-001-R00.pdf</v>
      </c>
      <c r="L400" s="6" t="str">
        <f>LD_01[[#This Row],[PASTA]]&amp;"/"&amp;LD_01[[#This Row],[ARQUIVO]]</f>
        <v>MSV-163MS-515-NORTE/23.IN/MSV-163MS-515+630-ACE-EXE-RT-M1-001-R00.pdf</v>
      </c>
    </row>
    <row r="401" spans="1:12" ht="28.8" x14ac:dyDescent="0.3">
      <c r="A401" s="6" t="s">
        <v>3184</v>
      </c>
      <c r="B401" s="6" t="str">
        <f>VLOOKUP(LD_01[[#This Row],[DOCUMENTO]],_xlfn.SORTBY(ARQUIVOS_RECEBIDOS!$E$2:$F$5011,ARQUIVOS_RECEBIDOS!$F$2:$F$5011,-1),2,)</f>
        <v>R00</v>
      </c>
      <c r="C401" s="6" t="s">
        <v>4317</v>
      </c>
      <c r="D401" s="8" t="s">
        <v>4170</v>
      </c>
      <c r="E401" s="8" t="s">
        <v>4337</v>
      </c>
      <c r="F401" s="6" t="str">
        <f>_xlfn.XLOOKUP(LD_01[[#This Row],[DISCIPLINA]],'CLASSES DE PROJETOS'!$F$3:$F$37,'CLASSES DE PROJETOS'!$C$3:$C$37)</f>
        <v>IN</v>
      </c>
      <c r="G401" t="str">
        <f>_xlfn.TEXTJOIN("/",TRUE,"MSV-163MS-"&amp;LD_01[[#This Row],[TRECHO]],_xlfn.XLOOKUP(LD_01[[#This Row],[SIGLA]],'CLASSES DE PROJETOS'!$C$3:$C$37,'CLASSES DE PROJETOS'!$E$3:$E$37))</f>
        <v>MSV-163MS-515-SUL/23.IN</v>
      </c>
      <c r="H401" s="6" t="str" cm="1">
        <f t="array" ref="H401">_xlfn.TEXTJOIN(",",TRUE,_xlfn._xlws.FILTER(ARQUIVOS[ARQUIVO],(ARQUIVOS[DOCUMENTO]=LD_01[[#This Row],[DOCUMENTO]])*(ARQUIVOS[REVISÃO]=LD_01[[#This Row],[REVISÃO]])*(ARQUIVOS[EXTENSÃO]="pdf")))</f>
        <v>MSV-163MS-515+630-ACE-EXE-RT-M1-101-R00.pdf</v>
      </c>
      <c r="I401" s="6" t="str" cm="1">
        <f t="array" ref="I401">_xlfn.TEXTJOIN(", ",TRUE,_xlfn.UNIQUE(_xlfn._xlws.FILTER(ARQUIVOS_RECEBIDOS!$F$2:$F$5011,ARQUIVOS_RECEBIDOS!$E$2:$E$5011=LD_01[[#This Row],[DOCUMENTO]])))</f>
        <v>R00</v>
      </c>
      <c r="J401" s="13" cm="1">
        <f t="array" ref="J401">_xlfn.UNIQUE(_xlfn._xlws.FILTER(ARQUIVOS[DATA RECEBIMENTO],(ARQUIVOS[DOCUMENTO]=LD_01[[#This Row],[DOCUMENTO]])*(ARQUIVOS[REVISÃO]=LD_01[[#This Row],[REVISÃO]])))</f>
        <v>45838</v>
      </c>
      <c r="K4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01/MSV-163MS-515-SUL/23.IN/MSV-163MS-515+630-ACE-EXE-RT-M1-101-R00.pdf</v>
      </c>
      <c r="L401" s="6" t="str">
        <f>LD_01[[#This Row],[PASTA]]&amp;"/"&amp;LD_01[[#This Row],[ARQUIVO]]</f>
        <v>MSV-163MS-515-SUL/23.IN/MSV-163MS-515+630-ACE-EXE-RT-M1-101-R00.pdf</v>
      </c>
    </row>
    <row r="402" spans="1:12" x14ac:dyDescent="0.3">
      <c r="A402" s="6" t="s">
        <v>3191</v>
      </c>
      <c r="B402" s="6" t="str">
        <f>VLOOKUP(LD_01[[#This Row],[DOCUMENTO]],_xlfn.SORTBY(ARQUIVOS_RECEBIDOS!$E$2:$F$5011,ARQUIVOS_RECEBIDOS!$F$2:$F$5011,-1),2,)</f>
        <v>R00</v>
      </c>
      <c r="C402" s="6" t="s">
        <v>4318</v>
      </c>
      <c r="D402" s="8" t="s">
        <v>4168</v>
      </c>
      <c r="E402" s="8" t="s">
        <v>4167</v>
      </c>
      <c r="F402" s="6" t="str">
        <f>_xlfn.XLOOKUP(LD_01[[#This Row],[DISCIPLINA]],'CLASSES DE PROJETOS'!$F$3:$F$37,'CLASSES DE PROJETOS'!$C$3:$C$37)</f>
        <v>TO</v>
      </c>
      <c r="G402" t="str">
        <f>_xlfn.TEXTJOIN("/",TRUE,"MSV-163MS-"&amp;LD_01[[#This Row],[TRECHO]],_xlfn.XLOOKUP(LD_01[[#This Row],[SIGLA]],'CLASSES DE PROJETOS'!$C$3:$C$37,'CLASSES DE PROJETOS'!$E$3:$E$37))</f>
        <v>MSV-163MS-520-NORTE/33.TO</v>
      </c>
      <c r="H402" s="6" t="str" cm="1">
        <f t="array" ref="H402">_xlfn.TEXTJOIN(",",TRUE,_xlfn._xlws.FILTER(ARQUIVOS[ARQUIVO],(ARQUIVOS[DOCUMENTO]=LD_01[[#This Row],[DOCUMENTO]])*(ARQUIVOS[REVISÃO]=LD_01[[#This Row],[REVISÃO]])*(ARQUIVOS[EXTENSÃO]="pdf")))</f>
        <v>MSV-163MS-520+670-ACE-EXE-DE-C1-001-R00.pdf</v>
      </c>
      <c r="I402" s="6" t="str" cm="1">
        <f t="array" ref="I402">_xlfn.TEXTJOIN(", ",TRUE,_xlfn.UNIQUE(_xlfn._xlws.FILTER(ARQUIVOS_RECEBIDOS!$F$2:$F$5011,ARQUIVOS_RECEBIDOS!$E$2:$E$5011=LD_01[[#This Row],[DOCUMENTO]])))</f>
        <v>R00</v>
      </c>
      <c r="J402" s="13" cm="1">
        <f t="array" ref="J402">_xlfn.UNIQUE(_xlfn._xlws.FILTER(ARQUIVOS[DATA RECEBIMENTO],(ARQUIVOS[DOCUMENTO]=LD_01[[#This Row],[DOCUMENTO]])*(ARQUIVOS[REVISÃO]=LD_01[[#This Row],[REVISÃO]])))</f>
        <v>45838</v>
      </c>
      <c r="K4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01/MSV-163MS-520-NORTE/33.TO/MSV-163MS-520+670-ACE-EXE-DE-C1-001-R00.pdf</v>
      </c>
      <c r="L402" s="6" t="str">
        <f>LD_01[[#This Row],[PASTA]]&amp;"/"&amp;LD_01[[#This Row],[ARQUIVO]]</f>
        <v>MSV-163MS-520-NORTE/33.TO/MSV-163MS-520+670-ACE-EXE-DE-C1-001-R00.pdf</v>
      </c>
    </row>
    <row r="403" spans="1:12" ht="28.8" x14ac:dyDescent="0.3">
      <c r="A403" s="6" t="s">
        <v>3213</v>
      </c>
      <c r="B403" s="6" t="str">
        <f>VLOOKUP(LD_01[[#This Row],[DOCUMENTO]],_xlfn.SORTBY(ARQUIVOS_RECEBIDOS!$E$2:$F$5011,ARQUIVOS_RECEBIDOS!$F$2:$F$5011,-1),2,)</f>
        <v>R01</v>
      </c>
      <c r="C403" s="6" t="s">
        <v>4318</v>
      </c>
      <c r="D403" s="8" t="s">
        <v>4987</v>
      </c>
      <c r="E403" s="8" t="s">
        <v>4336</v>
      </c>
      <c r="F403" s="6" t="str">
        <f>_xlfn.XLOOKUP(LD_01[[#This Row],[DISCIPLINA]],'CLASSES DE PROJETOS'!$F$3:$F$37,'CLASSES DE PROJETOS'!$C$3:$C$37)</f>
        <v>GG</v>
      </c>
      <c r="G403" t="str">
        <f>_xlfn.TEXTJOIN("/",TRUE,"MSV-163MS-"&amp;LD_01[[#This Row],[TRECHO]],_xlfn.XLOOKUP(LD_01[[#This Row],[SIGLA]],'CLASSES DE PROJETOS'!$C$3:$C$37,'CLASSES DE PROJETOS'!$E$3:$E$37))</f>
        <v>MSV-163MS-520-NORTE/19.GG</v>
      </c>
      <c r="H403" s="6" t="str" cm="1">
        <f t="array" ref="H403">_xlfn.TEXTJOIN(",",TRUE,_xlfn._xlws.FILTER(ARQUIVOS[ARQUIVO],(ARQUIVOS[DOCUMENTO]=LD_01[[#This Row],[DOCUMENTO]])*(ARQUIVOS[REVISÃO]=LD_01[[#This Row],[REVISÃO]])*(ARQUIVOS[EXTENSÃO]="pdf")))</f>
        <v>MSV-163MS-520+670-ACE-EXE-DE-D3-001-R01.pdf</v>
      </c>
      <c r="I403" s="6" t="str" cm="1">
        <f t="array" ref="I403">_xlfn.TEXTJOIN(", ",TRUE,_xlfn.UNIQUE(_xlfn._xlws.FILTER(ARQUIVOS_RECEBIDOS!$F$2:$F$5011,ARQUIVOS_RECEBIDOS!$E$2:$E$5011=LD_01[[#This Row],[DOCUMENTO]])))</f>
        <v>R01</v>
      </c>
      <c r="J403" s="13" cm="1">
        <f t="array" ref="J403">_xlfn.UNIQUE(_xlfn._xlws.FILTER(ARQUIVOS[DATA RECEBIMENTO],(ARQUIVOS[DOCUMENTO]=LD_01[[#This Row],[DOCUMENTO]])*(ARQUIVOS[REVISÃO]=LD_01[[#This Row],[REVISÃO]])))</f>
        <v>45838</v>
      </c>
      <c r="K4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01/MSV-163MS-520-NORTE/19.GG/MSV-163MS-520+670-ACE-EXE-DE-D3-001-R01.pdf</v>
      </c>
      <c r="L403" s="6" t="str">
        <f>LD_01[[#This Row],[PASTA]]&amp;"/"&amp;LD_01[[#This Row],[ARQUIVO]]</f>
        <v>MSV-163MS-520-NORTE/19.GG/MSV-163MS-520+670-ACE-EXE-DE-D3-001-R01.pdf</v>
      </c>
    </row>
    <row r="404" spans="1:12" x14ac:dyDescent="0.3">
      <c r="A404" s="6" t="s">
        <v>3193</v>
      </c>
      <c r="B404" s="6" t="str">
        <f>VLOOKUP(LD_01[[#This Row],[DOCUMENTO]],_xlfn.SORTBY(ARQUIVOS_RECEBIDOS!$E$2:$F$5011,ARQUIVOS_RECEBIDOS!$F$2:$F$5011,-1),2,)</f>
        <v>R02</v>
      </c>
      <c r="C404" s="6" t="s">
        <v>4318</v>
      </c>
      <c r="D404" s="8" t="s">
        <v>4987</v>
      </c>
      <c r="E404" s="8" t="s">
        <v>4145</v>
      </c>
      <c r="F404" s="6" t="str">
        <f>_xlfn.XLOOKUP(LD_01[[#This Row],[DISCIPLINA]],'CLASSES DE PROJETOS'!$F$3:$F$37,'CLASSES DE PROJETOS'!$C$3:$C$37)</f>
        <v>GE</v>
      </c>
      <c r="G404" t="str">
        <f>_xlfn.TEXTJOIN("/",TRUE,"MSV-163MS-"&amp;LD_01[[#This Row],[TRECHO]],_xlfn.XLOOKUP(LD_01[[#This Row],[SIGLA]],'CLASSES DE PROJETOS'!$C$3:$C$37,'CLASSES DE PROJETOS'!$E$3:$E$37))</f>
        <v>MSV-163MS-520-NORTE/18.GE</v>
      </c>
      <c r="H404" s="6" t="str" cm="1">
        <f t="array" ref="H404">_xlfn.TEXTJOIN(",",TRUE,_xlfn._xlws.FILTER(ARQUIVOS[ARQUIVO],(ARQUIVOS[DOCUMENTO]=LD_01[[#This Row],[DOCUMENTO]])*(ARQUIVOS[REVISÃO]=LD_01[[#This Row],[REVISÃO]])*(ARQUIVOS[EXTENSÃO]="pdf")))</f>
        <v>MSV-163MS-520+670-ACE-EXE-DE-F1-001-R02.pdf</v>
      </c>
      <c r="I404" s="6" t="str" cm="1">
        <f t="array" ref="I404">_xlfn.TEXTJOIN(", ",TRUE,_xlfn.UNIQUE(_xlfn._xlws.FILTER(ARQUIVOS_RECEBIDOS!$F$2:$F$5011,ARQUIVOS_RECEBIDOS!$E$2:$E$5011=LD_01[[#This Row],[DOCUMENTO]])))</f>
        <v>R02</v>
      </c>
      <c r="J404" s="13" cm="1">
        <f t="array" ref="J404">_xlfn.UNIQUE(_xlfn._xlws.FILTER(ARQUIVOS[DATA RECEBIMENTO],(ARQUIVOS[DOCUMENTO]=LD_01[[#This Row],[DOCUMENTO]])*(ARQUIVOS[REVISÃO]=LD_01[[#This Row],[REVISÃO]])))</f>
        <v>45838</v>
      </c>
      <c r="K4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01/MSV-163MS-520-NORTE/18.GE/MSV-163MS-520+670-ACE-EXE-DE-F1-001-R02.pdf</v>
      </c>
      <c r="L404" s="6" t="str">
        <f>LD_01[[#This Row],[PASTA]]&amp;"/"&amp;LD_01[[#This Row],[ARQUIVO]]</f>
        <v>MSV-163MS-520-NORTE/18.GE/MSV-163MS-520+670-ACE-EXE-DE-F1-001-R02.pdf</v>
      </c>
    </row>
    <row r="405" spans="1:12" x14ac:dyDescent="0.3">
      <c r="A405" s="6" t="s">
        <v>3195</v>
      </c>
      <c r="B405" s="6" t="str">
        <f>VLOOKUP(LD_01[[#This Row],[DOCUMENTO]],_xlfn.SORTBY(ARQUIVOS_RECEBIDOS!$E$2:$F$5011,ARQUIVOS_RECEBIDOS!$F$2:$F$5011,-1),2,)</f>
        <v>R03</v>
      </c>
      <c r="C405" s="6" t="s">
        <v>4318</v>
      </c>
      <c r="D405" s="8" t="s">
        <v>4991</v>
      </c>
      <c r="E405" s="8" t="s">
        <v>4334</v>
      </c>
      <c r="F405" s="6" t="str">
        <f>_xlfn.XLOOKUP(LD_01[[#This Row],[DISCIPLINA]],'CLASSES DE PROJETOS'!$F$3:$F$37,'CLASSES DE PROJETOS'!$C$3:$C$37)</f>
        <v>TE</v>
      </c>
      <c r="G405" t="str">
        <f>_xlfn.TEXTJOIN("/",TRUE,"MSV-163MS-"&amp;LD_01[[#This Row],[TRECHO]],_xlfn.XLOOKUP(LD_01[[#This Row],[SIGLA]],'CLASSES DE PROJETOS'!$C$3:$C$37,'CLASSES DE PROJETOS'!$E$3:$E$37))</f>
        <v>MSV-163MS-520-NORTE/32.TE</v>
      </c>
      <c r="H405" s="6" t="str" cm="1">
        <f t="array" ref="H405">_xlfn.TEXTJOIN(",",TRUE,_xlfn._xlws.FILTER(ARQUIVOS[ARQUIVO],(ARQUIVOS[DOCUMENTO]=LD_01[[#This Row],[DOCUMENTO]])*(ARQUIVOS[REVISÃO]=LD_01[[#This Row],[REVISÃO]])*(ARQUIVOS[EXTENSÃO]="pdf")))</f>
        <v>MSV-163MS-520+670-ACE-EXE-DE-G1-001-R03.pdf</v>
      </c>
      <c r="I405" s="6" t="str" cm="1">
        <f t="array" ref="I405">_xlfn.TEXTJOIN(", ",TRUE,_xlfn.UNIQUE(_xlfn._xlws.FILTER(ARQUIVOS_RECEBIDOS!$F$2:$F$5011,ARQUIVOS_RECEBIDOS!$E$2:$E$5011=LD_01[[#This Row],[DOCUMENTO]])))</f>
        <v>R03</v>
      </c>
      <c r="J405" s="13" cm="1">
        <f t="array" ref="J405">_xlfn.UNIQUE(_xlfn._xlws.FILTER(ARQUIVOS[DATA RECEBIMENTO],(ARQUIVOS[DOCUMENTO]=LD_01[[#This Row],[DOCUMENTO]])*(ARQUIVOS[REVISÃO]=LD_01[[#This Row],[REVISÃO]])))</f>
        <v>45838</v>
      </c>
      <c r="K4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01/MSV-163MS-520-NORTE/32.TE/MSV-163MS-520+670-ACE-EXE-DE-G1-001-R03.pdf</v>
      </c>
      <c r="L405" s="6" t="str">
        <f>LD_01[[#This Row],[PASTA]]&amp;"/"&amp;LD_01[[#This Row],[ARQUIVO]]</f>
        <v>MSV-163MS-520-NORTE/32.TE/MSV-163MS-520+670-ACE-EXE-DE-G1-001-R03.pdf</v>
      </c>
    </row>
    <row r="406" spans="1:12" x14ac:dyDescent="0.3">
      <c r="A406" s="6" t="s">
        <v>3196</v>
      </c>
      <c r="B406" s="6" t="str">
        <f>VLOOKUP(LD_01[[#This Row],[DOCUMENTO]],_xlfn.SORTBY(ARQUIVOS_RECEBIDOS!$E$2:$F$5011,ARQUIVOS_RECEBIDOS!$F$2:$F$5011,-1),2,)</f>
        <v>R01</v>
      </c>
      <c r="C406" s="6" t="s">
        <v>4318</v>
      </c>
      <c r="D406" s="8" t="s">
        <v>4991</v>
      </c>
      <c r="E406" s="8" t="s">
        <v>4334</v>
      </c>
      <c r="F406" s="6" t="str">
        <f>_xlfn.XLOOKUP(LD_01[[#This Row],[DISCIPLINA]],'CLASSES DE PROJETOS'!$F$3:$F$37,'CLASSES DE PROJETOS'!$C$3:$C$37)</f>
        <v>TE</v>
      </c>
      <c r="G406" t="str">
        <f>_xlfn.TEXTJOIN("/",TRUE,"MSV-163MS-"&amp;LD_01[[#This Row],[TRECHO]],_xlfn.XLOOKUP(LD_01[[#This Row],[SIGLA]],'CLASSES DE PROJETOS'!$C$3:$C$37,'CLASSES DE PROJETOS'!$E$3:$E$37))</f>
        <v>MSV-163MS-520-NORTE/32.TE</v>
      </c>
      <c r="H406" s="6" t="str" cm="1">
        <f t="array" ref="H406">_xlfn.TEXTJOIN(",",TRUE,_xlfn._xlws.FILTER(ARQUIVOS[ARQUIVO],(ARQUIVOS[DOCUMENTO]=LD_01[[#This Row],[DOCUMENTO]])*(ARQUIVOS[REVISÃO]=LD_01[[#This Row],[REVISÃO]])*(ARQUIVOS[EXTENSÃO]="pdf")))</f>
        <v>MSV-163MS-520+670-ACE-EXE-DE-G1-002-R01.pdf</v>
      </c>
      <c r="I406" s="6" t="str" cm="1">
        <f t="array" ref="I406">_xlfn.TEXTJOIN(", ",TRUE,_xlfn.UNIQUE(_xlfn._xlws.FILTER(ARQUIVOS_RECEBIDOS!$F$2:$F$5011,ARQUIVOS_RECEBIDOS!$E$2:$E$5011=LD_01[[#This Row],[DOCUMENTO]])))</f>
        <v>R01</v>
      </c>
      <c r="J406" s="13" cm="1">
        <f t="array" ref="J406">_xlfn.UNIQUE(_xlfn._xlws.FILTER(ARQUIVOS[DATA RECEBIMENTO],(ARQUIVOS[DOCUMENTO]=LD_01[[#This Row],[DOCUMENTO]])*(ARQUIVOS[REVISÃO]=LD_01[[#This Row],[REVISÃO]])))</f>
        <v>45838</v>
      </c>
      <c r="K4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01/MSV-163MS-520-NORTE/32.TE/MSV-163MS-520+670-ACE-EXE-DE-G1-002-R01.pdf</v>
      </c>
      <c r="L406" s="6" t="str">
        <f>LD_01[[#This Row],[PASTA]]&amp;"/"&amp;LD_01[[#This Row],[ARQUIVO]]</f>
        <v>MSV-163MS-520-NORTE/32.TE/MSV-163MS-520+670-ACE-EXE-DE-G1-002-R01.pdf</v>
      </c>
    </row>
    <row r="407" spans="1:12" x14ac:dyDescent="0.3">
      <c r="A407" s="6" t="s">
        <v>3197</v>
      </c>
      <c r="B407" s="6" t="str">
        <f>VLOOKUP(LD_01[[#This Row],[DOCUMENTO]],_xlfn.SORTBY(ARQUIVOS_RECEBIDOS!$E$2:$F$5011,ARQUIVOS_RECEBIDOS!$F$2:$F$5011,-1),2,)</f>
        <v>R02</v>
      </c>
      <c r="C407" s="6" t="s">
        <v>4318</v>
      </c>
      <c r="D407" s="8" t="s">
        <v>4987</v>
      </c>
      <c r="E407" s="8" t="s">
        <v>4334</v>
      </c>
      <c r="F407" s="6" t="str">
        <f>_xlfn.XLOOKUP(LD_01[[#This Row],[DISCIPLINA]],'CLASSES DE PROJETOS'!$F$3:$F$37,'CLASSES DE PROJETOS'!$C$3:$C$37)</f>
        <v>TE</v>
      </c>
      <c r="G407" t="str">
        <f>_xlfn.TEXTJOIN("/",TRUE,"MSV-163MS-"&amp;LD_01[[#This Row],[TRECHO]],_xlfn.XLOOKUP(LD_01[[#This Row],[SIGLA]],'CLASSES DE PROJETOS'!$C$3:$C$37,'CLASSES DE PROJETOS'!$E$3:$E$37))</f>
        <v>MSV-163MS-520-NORTE/32.TE</v>
      </c>
      <c r="H407" s="6" t="str" cm="1">
        <f t="array" ref="H407">_xlfn.TEXTJOIN(",",TRUE,_xlfn._xlws.FILTER(ARQUIVOS[ARQUIVO],(ARQUIVOS[DOCUMENTO]=LD_01[[#This Row],[DOCUMENTO]])*(ARQUIVOS[REVISÃO]=LD_01[[#This Row],[REVISÃO]])*(ARQUIVOS[EXTENSÃO]="pdf")))</f>
        <v>MSV-163MS-520+670-ACE-EXE-DE-G1-101-R02.pdf</v>
      </c>
      <c r="I407" s="6" t="str" cm="1">
        <f t="array" ref="I407">_xlfn.TEXTJOIN(", ",TRUE,_xlfn.UNIQUE(_xlfn._xlws.FILTER(ARQUIVOS_RECEBIDOS!$F$2:$F$5011,ARQUIVOS_RECEBIDOS!$E$2:$E$5011=LD_01[[#This Row],[DOCUMENTO]])))</f>
        <v>R02</v>
      </c>
      <c r="J407" s="13" cm="1">
        <f t="array" ref="J407">_xlfn.UNIQUE(_xlfn._xlws.FILTER(ARQUIVOS[DATA RECEBIMENTO],(ARQUIVOS[DOCUMENTO]=LD_01[[#This Row],[DOCUMENTO]])*(ARQUIVOS[REVISÃO]=LD_01[[#This Row],[REVISÃO]])))</f>
        <v>45838</v>
      </c>
      <c r="K4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01/MSV-163MS-520-NORTE/32.TE/MSV-163MS-520+670-ACE-EXE-DE-G1-101-R02.pdf</v>
      </c>
      <c r="L407" s="6" t="str">
        <f>LD_01[[#This Row],[PASTA]]&amp;"/"&amp;LD_01[[#This Row],[ARQUIVO]]</f>
        <v>MSV-163MS-520-NORTE/32.TE/MSV-163MS-520+670-ACE-EXE-DE-G1-101-R02.pdf</v>
      </c>
    </row>
    <row r="408" spans="1:12" x14ac:dyDescent="0.3">
      <c r="A408" s="6" t="s">
        <v>3199</v>
      </c>
      <c r="B408" s="6" t="str">
        <f>VLOOKUP(LD_01[[#This Row],[DOCUMENTO]],_xlfn.SORTBY(ARQUIVOS_RECEBIDOS!$E$2:$F$5011,ARQUIVOS_RECEBIDOS!$F$2:$F$5011,-1),2,)</f>
        <v>R00</v>
      </c>
      <c r="C408" s="6" t="s">
        <v>4318</v>
      </c>
      <c r="D408" s="8" t="s">
        <v>4080</v>
      </c>
      <c r="E408" s="8" t="s">
        <v>4146</v>
      </c>
      <c r="F408" s="6" t="str">
        <f>_xlfn.XLOOKUP(LD_01[[#This Row],[DISCIPLINA]],'CLASSES DE PROJETOS'!$F$3:$F$37,'CLASSES DE PROJETOS'!$C$3:$C$37)</f>
        <v>DR</v>
      </c>
      <c r="G408" t="str">
        <f>_xlfn.TEXTJOIN("/",TRUE,"MSV-163MS-"&amp;LD_01[[#This Row],[TRECHO]],_xlfn.XLOOKUP(LD_01[[#This Row],[SIGLA]],'CLASSES DE PROJETOS'!$C$3:$C$37,'CLASSES DE PROJETOS'!$E$3:$E$37))</f>
        <v>MSV-163MS-520-NORTE/10.DR</v>
      </c>
      <c r="H408" s="6" t="str" cm="1">
        <f t="array" ref="H408">_xlfn.TEXTJOIN(",",TRUE,_xlfn._xlws.FILTER(ARQUIVOS[ARQUIVO],(ARQUIVOS[DOCUMENTO]=LD_01[[#This Row],[DOCUMENTO]])*(ARQUIVOS[REVISÃO]=LD_01[[#This Row],[REVISÃO]])*(ARQUIVOS[EXTENSÃO]="pdf")))</f>
        <v>MSV-163MS-520+670-ACE-EXE-DE-H2-001-R00.pdf</v>
      </c>
      <c r="I408" s="6" t="str" cm="1">
        <f t="array" ref="I408">_xlfn.TEXTJOIN(", ",TRUE,_xlfn.UNIQUE(_xlfn._xlws.FILTER(ARQUIVOS_RECEBIDOS!$F$2:$F$5011,ARQUIVOS_RECEBIDOS!$E$2:$E$5011=LD_01[[#This Row],[DOCUMENTO]])))</f>
        <v>R00</v>
      </c>
      <c r="J408" s="13" cm="1">
        <f t="array" ref="J408">_xlfn.UNIQUE(_xlfn._xlws.FILTER(ARQUIVOS[DATA RECEBIMENTO],(ARQUIVOS[DOCUMENTO]=LD_01[[#This Row],[DOCUMENTO]])*(ARQUIVOS[REVISÃO]=LD_01[[#This Row],[REVISÃO]])))</f>
        <v>45838</v>
      </c>
      <c r="K4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01/MSV-163MS-520-NORTE/10.DR/MSV-163MS-520+670-ACE-EXE-DE-H2-001-R00.pdf</v>
      </c>
      <c r="L408" s="6" t="str">
        <f>LD_01[[#This Row],[PASTA]]&amp;"/"&amp;LD_01[[#This Row],[ARQUIVO]]</f>
        <v>MSV-163MS-520-NORTE/10.DR/MSV-163MS-520+670-ACE-EXE-DE-H2-001-R00.pdf</v>
      </c>
    </row>
    <row r="409" spans="1:12" x14ac:dyDescent="0.3">
      <c r="A409" s="6" t="s">
        <v>3200</v>
      </c>
      <c r="B409" s="6" t="str">
        <f>VLOOKUP(LD_01[[#This Row],[DOCUMENTO]],_xlfn.SORTBY(ARQUIVOS_RECEBIDOS!$E$2:$F$5011,ARQUIVOS_RECEBIDOS!$F$2:$F$5011,-1),2,)</f>
        <v>R01</v>
      </c>
      <c r="C409" s="6" t="s">
        <v>4318</v>
      </c>
      <c r="D409" s="8" t="s">
        <v>4082</v>
      </c>
      <c r="E409" s="8" t="s">
        <v>4146</v>
      </c>
      <c r="F409" s="6" t="str">
        <f>_xlfn.XLOOKUP(LD_01[[#This Row],[DISCIPLINA]],'CLASSES DE PROJETOS'!$F$3:$F$37,'CLASSES DE PROJETOS'!$C$3:$C$37)</f>
        <v>DR</v>
      </c>
      <c r="G409" t="str">
        <f>_xlfn.TEXTJOIN("/",TRUE,"MSV-163MS-"&amp;LD_01[[#This Row],[TRECHO]],_xlfn.XLOOKUP(LD_01[[#This Row],[SIGLA]],'CLASSES DE PROJETOS'!$C$3:$C$37,'CLASSES DE PROJETOS'!$E$3:$E$37))</f>
        <v>MSV-163MS-520-NORTE/10.DR</v>
      </c>
      <c r="H409" s="6" t="str" cm="1">
        <f t="array" ref="H409">_xlfn.TEXTJOIN(",",TRUE,_xlfn._xlws.FILTER(ARQUIVOS[ARQUIVO],(ARQUIVOS[DOCUMENTO]=LD_01[[#This Row],[DOCUMENTO]])*(ARQUIVOS[REVISÃO]=LD_01[[#This Row],[REVISÃO]])*(ARQUIVOS[EXTENSÃO]="pdf")))</f>
        <v>MSV-163MS-520+670-ACE-EXE-DE-H2-002-R01.pdf</v>
      </c>
      <c r="I409" s="6" t="str" cm="1">
        <f t="array" ref="I409">_xlfn.TEXTJOIN(", ",TRUE,_xlfn.UNIQUE(_xlfn._xlws.FILTER(ARQUIVOS_RECEBIDOS!$F$2:$F$5011,ARQUIVOS_RECEBIDOS!$E$2:$E$5011=LD_01[[#This Row],[DOCUMENTO]])))</f>
        <v>R01</v>
      </c>
      <c r="J409" s="13" cm="1">
        <f t="array" ref="J409">_xlfn.UNIQUE(_xlfn._xlws.FILTER(ARQUIVOS[DATA RECEBIMENTO],(ARQUIVOS[DOCUMENTO]=LD_01[[#This Row],[DOCUMENTO]])*(ARQUIVOS[REVISÃO]=LD_01[[#This Row],[REVISÃO]])))</f>
        <v>45838</v>
      </c>
      <c r="K4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01/MSV-163MS-520-NORTE/10.DR/MSV-163MS-520+670-ACE-EXE-DE-H2-002-R01.pdf</v>
      </c>
      <c r="L409" s="6" t="str">
        <f>LD_01[[#This Row],[PASTA]]&amp;"/"&amp;LD_01[[#This Row],[ARQUIVO]]</f>
        <v>MSV-163MS-520-NORTE/10.DR/MSV-163MS-520+670-ACE-EXE-DE-H2-002-R01.pdf</v>
      </c>
    </row>
    <row r="410" spans="1:12" ht="28.8" x14ac:dyDescent="0.3">
      <c r="A410" s="6" t="s">
        <v>3201</v>
      </c>
      <c r="B410" s="6" t="str">
        <f>VLOOKUP(LD_01[[#This Row],[DOCUMENTO]],_xlfn.SORTBY(ARQUIVOS_RECEBIDOS!$E$2:$F$5011,ARQUIVOS_RECEBIDOS!$F$2:$F$5011,-1),2,)</f>
        <v>R00</v>
      </c>
      <c r="C410" s="6" t="s">
        <v>4318</v>
      </c>
      <c r="D410" s="8" t="s">
        <v>4995</v>
      </c>
      <c r="E410" s="8" t="s">
        <v>4146</v>
      </c>
      <c r="F410" s="6" t="str">
        <f>_xlfn.XLOOKUP(LD_01[[#This Row],[DISCIPLINA]],'CLASSES DE PROJETOS'!$F$3:$F$37,'CLASSES DE PROJETOS'!$C$3:$C$37)</f>
        <v>DR</v>
      </c>
      <c r="G410" t="str">
        <f>_xlfn.TEXTJOIN("/",TRUE,"MSV-163MS-"&amp;LD_01[[#This Row],[TRECHO]],_xlfn.XLOOKUP(LD_01[[#This Row],[SIGLA]],'CLASSES DE PROJETOS'!$C$3:$C$37,'CLASSES DE PROJETOS'!$E$3:$E$37))</f>
        <v>MSV-163MS-520-NORTE/10.DR</v>
      </c>
      <c r="H410" s="6" t="str" cm="1">
        <f t="array" ref="H410">_xlfn.TEXTJOIN(",",TRUE,_xlfn._xlws.FILTER(ARQUIVOS[ARQUIVO],(ARQUIVOS[DOCUMENTO]=LD_01[[#This Row],[DOCUMENTO]])*(ARQUIVOS[REVISÃO]=LD_01[[#This Row],[REVISÃO]])*(ARQUIVOS[EXTENSÃO]="pdf")))</f>
        <v>MSV-163MS-520+670-ACE-EXE-DE-H2-101-R00.pdf</v>
      </c>
      <c r="I410" s="6" t="str" cm="1">
        <f t="array" ref="I410">_xlfn.TEXTJOIN(", ",TRUE,_xlfn.UNIQUE(_xlfn._xlws.FILTER(ARQUIVOS_RECEBIDOS!$F$2:$F$5011,ARQUIVOS_RECEBIDOS!$E$2:$E$5011=LD_01[[#This Row],[DOCUMENTO]])))</f>
        <v>R00</v>
      </c>
      <c r="J410" s="13" cm="1">
        <f t="array" ref="J410">_xlfn.UNIQUE(_xlfn._xlws.FILTER(ARQUIVOS[DATA RECEBIMENTO],(ARQUIVOS[DOCUMENTO]=LD_01[[#This Row],[DOCUMENTO]])*(ARQUIVOS[REVISÃO]=LD_01[[#This Row],[REVISÃO]])))</f>
        <v>45838</v>
      </c>
      <c r="K4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01/MSV-163MS-520-NORTE/10.DR/MSV-163MS-520+670-ACE-EXE-DE-H2-101-R00.pdf</v>
      </c>
      <c r="L410" s="6" t="str">
        <f>LD_01[[#This Row],[PASTA]]&amp;"/"&amp;LD_01[[#This Row],[ARQUIVO]]</f>
        <v>MSV-163MS-520-NORTE/10.DR/MSV-163MS-520+670-ACE-EXE-DE-H2-101-R00.pdf</v>
      </c>
    </row>
    <row r="411" spans="1:12" x14ac:dyDescent="0.3">
      <c r="A411" s="6" t="s">
        <v>3208</v>
      </c>
      <c r="B411" s="6" t="str">
        <f>VLOOKUP(LD_01[[#This Row],[DOCUMENTO]],_xlfn.SORTBY(ARQUIVOS_RECEBIDOS!$E$2:$F$5011,ARQUIVOS_RECEBIDOS!$F$2:$F$5011,-1),2,)</f>
        <v>R01</v>
      </c>
      <c r="C411" s="6" t="s">
        <v>4318</v>
      </c>
      <c r="D411" s="8" t="s">
        <v>4987</v>
      </c>
      <c r="E411" s="8" t="s">
        <v>4147</v>
      </c>
      <c r="F411" s="6" t="str">
        <f>_xlfn.XLOOKUP(LD_01[[#This Row],[DISCIPLINA]],'CLASSES DE PROJETOS'!$F$3:$F$37,'CLASSES DE PROJETOS'!$C$3:$C$37)</f>
        <v>PV</v>
      </c>
      <c r="G411" t="str">
        <f>_xlfn.TEXTJOIN("/",TRUE,"MSV-163MS-"&amp;LD_01[[#This Row],[TRECHO]],_xlfn.XLOOKUP(LD_01[[#This Row],[SIGLA]],'CLASSES DE PROJETOS'!$C$3:$C$37,'CLASSES DE PROJETOS'!$E$3:$E$37))</f>
        <v>MSV-163MS-520-NORTE/28.PV</v>
      </c>
      <c r="H411" s="6" t="str" cm="1">
        <f t="array" ref="H411">_xlfn.TEXTJOIN(",",TRUE,_xlfn._xlws.FILTER(ARQUIVOS[ARQUIVO],(ARQUIVOS[DOCUMENTO]=LD_01[[#This Row],[DOCUMENTO]])*(ARQUIVOS[REVISÃO]=LD_01[[#This Row],[REVISÃO]])*(ARQUIVOS[EXTENSÃO]="pdf")))</f>
        <v>MSV-163MS-520+670-ACE-EXE-DE-I2-001-R01.pdf</v>
      </c>
      <c r="I411" s="6" t="str" cm="1">
        <f t="array" ref="I411">_xlfn.TEXTJOIN(", ",TRUE,_xlfn.UNIQUE(_xlfn._xlws.FILTER(ARQUIVOS_RECEBIDOS!$F$2:$F$5011,ARQUIVOS_RECEBIDOS!$E$2:$E$5011=LD_01[[#This Row],[DOCUMENTO]])))</f>
        <v>R01</v>
      </c>
      <c r="J411" s="13" cm="1">
        <f t="array" ref="J411">_xlfn.UNIQUE(_xlfn._xlws.FILTER(ARQUIVOS[DATA RECEBIMENTO],(ARQUIVOS[DOCUMENTO]=LD_01[[#This Row],[DOCUMENTO]])*(ARQUIVOS[REVISÃO]=LD_01[[#This Row],[REVISÃO]])))</f>
        <v>45838</v>
      </c>
      <c r="K4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01/MSV-163MS-520-NORTE/28.PV/MSV-163MS-520+670-ACE-EXE-DE-I2-001-R01.pdf</v>
      </c>
      <c r="L411" s="6" t="str">
        <f>LD_01[[#This Row],[PASTA]]&amp;"/"&amp;LD_01[[#This Row],[ARQUIVO]]</f>
        <v>MSV-163MS-520-NORTE/28.PV/MSV-163MS-520+670-ACE-EXE-DE-I2-001-R01.pdf</v>
      </c>
    </row>
    <row r="412" spans="1:12" x14ac:dyDescent="0.3">
      <c r="A412" s="6" t="s">
        <v>3209</v>
      </c>
      <c r="B412" s="6" t="str">
        <f>VLOOKUP(LD_01[[#This Row],[DOCUMENTO]],_xlfn.SORTBY(ARQUIVOS_RECEBIDOS!$E$2:$F$5011,ARQUIVOS_RECEBIDOS!$F$2:$F$5011,-1),2,)</f>
        <v>R02</v>
      </c>
      <c r="C412" s="6" t="s">
        <v>4318</v>
      </c>
      <c r="D412" s="8" t="s">
        <v>4997</v>
      </c>
      <c r="E412" s="8" t="s">
        <v>4147</v>
      </c>
      <c r="F412" s="6" t="str">
        <f>_xlfn.XLOOKUP(LD_01[[#This Row],[DISCIPLINA]],'CLASSES DE PROJETOS'!$F$3:$F$37,'CLASSES DE PROJETOS'!$C$3:$C$37)</f>
        <v>PV</v>
      </c>
      <c r="G412" t="str">
        <f>_xlfn.TEXTJOIN("/",TRUE,"MSV-163MS-"&amp;LD_01[[#This Row],[TRECHO]],_xlfn.XLOOKUP(LD_01[[#This Row],[SIGLA]],'CLASSES DE PROJETOS'!$C$3:$C$37,'CLASSES DE PROJETOS'!$E$3:$E$37))</f>
        <v>MSV-163MS-520-NORTE/28.PV</v>
      </c>
      <c r="H412" s="6" t="str" cm="1">
        <f t="array" ref="H412">_xlfn.TEXTJOIN(",",TRUE,_xlfn._xlws.FILTER(ARQUIVOS[ARQUIVO],(ARQUIVOS[DOCUMENTO]=LD_01[[#This Row],[DOCUMENTO]])*(ARQUIVOS[REVISÃO]=LD_01[[#This Row],[REVISÃO]])*(ARQUIVOS[EXTENSÃO]="pdf")))</f>
        <v>MSV-163MS-520+670-ACE-EXE-DE-I2-002-R02.pdf</v>
      </c>
      <c r="I412" s="6" t="str" cm="1">
        <f t="array" ref="I412">_xlfn.TEXTJOIN(", ",TRUE,_xlfn.UNIQUE(_xlfn._xlws.FILTER(ARQUIVOS_RECEBIDOS!$F$2:$F$5011,ARQUIVOS_RECEBIDOS!$E$2:$E$5011=LD_01[[#This Row],[DOCUMENTO]])))</f>
        <v>R02</v>
      </c>
      <c r="J412" s="13" cm="1">
        <f t="array" ref="J412">_xlfn.UNIQUE(_xlfn._xlws.FILTER(ARQUIVOS[DATA RECEBIMENTO],(ARQUIVOS[DOCUMENTO]=LD_01[[#This Row],[DOCUMENTO]])*(ARQUIVOS[REVISÃO]=LD_01[[#This Row],[REVISÃO]])))</f>
        <v>45838</v>
      </c>
      <c r="K4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01/MSV-163MS-520-NORTE/28.PV/MSV-163MS-520+670-ACE-EXE-DE-I2-002-R02.pdf</v>
      </c>
      <c r="L412" s="6" t="str">
        <f>LD_01[[#This Row],[PASTA]]&amp;"/"&amp;LD_01[[#This Row],[ARQUIVO]]</f>
        <v>MSV-163MS-520-NORTE/28.PV/MSV-163MS-520+670-ACE-EXE-DE-I2-002-R02.pdf</v>
      </c>
    </row>
    <row r="413" spans="1:12" x14ac:dyDescent="0.3">
      <c r="A413" s="6" t="s">
        <v>3210</v>
      </c>
      <c r="B413" s="6" t="str">
        <f>VLOOKUP(LD_01[[#This Row],[DOCUMENTO]],_xlfn.SORTBY(ARQUIVOS_RECEBIDOS!$E$2:$F$5011,ARQUIVOS_RECEBIDOS!$F$2:$F$5011,-1),2,)</f>
        <v>R02</v>
      </c>
      <c r="C413" s="6" t="s">
        <v>4318</v>
      </c>
      <c r="D413" s="8" t="s">
        <v>4998</v>
      </c>
      <c r="E413" s="8" t="s">
        <v>4147</v>
      </c>
      <c r="F413" s="6" t="str">
        <f>_xlfn.XLOOKUP(LD_01[[#This Row],[DISCIPLINA]],'CLASSES DE PROJETOS'!$F$3:$F$37,'CLASSES DE PROJETOS'!$C$3:$C$37)</f>
        <v>PV</v>
      </c>
      <c r="G413" t="str">
        <f>_xlfn.TEXTJOIN("/",TRUE,"MSV-163MS-"&amp;LD_01[[#This Row],[TRECHO]],_xlfn.XLOOKUP(LD_01[[#This Row],[SIGLA]],'CLASSES DE PROJETOS'!$C$3:$C$37,'CLASSES DE PROJETOS'!$E$3:$E$37))</f>
        <v>MSV-163MS-520-NORTE/28.PV</v>
      </c>
      <c r="H413" s="6" t="str" cm="1">
        <f t="array" ref="H413">_xlfn.TEXTJOIN(",",TRUE,_xlfn._xlws.FILTER(ARQUIVOS[ARQUIVO],(ARQUIVOS[DOCUMENTO]=LD_01[[#This Row],[DOCUMENTO]])*(ARQUIVOS[REVISÃO]=LD_01[[#This Row],[REVISÃO]])*(ARQUIVOS[EXTENSÃO]="pdf")))</f>
        <v>MSV-163MS-520+670-ACE-EXE-DE-I2-003-R02.pdf</v>
      </c>
      <c r="I413" s="6" t="str" cm="1">
        <f t="array" ref="I413">_xlfn.TEXTJOIN(", ",TRUE,_xlfn.UNIQUE(_xlfn._xlws.FILTER(ARQUIVOS_RECEBIDOS!$F$2:$F$5011,ARQUIVOS_RECEBIDOS!$E$2:$E$5011=LD_01[[#This Row],[DOCUMENTO]])))</f>
        <v>R02</v>
      </c>
      <c r="J413" s="13" cm="1">
        <f t="array" ref="J413">_xlfn.UNIQUE(_xlfn._xlws.FILTER(ARQUIVOS[DATA RECEBIMENTO],(ARQUIVOS[DOCUMENTO]=LD_01[[#This Row],[DOCUMENTO]])*(ARQUIVOS[REVISÃO]=LD_01[[#This Row],[REVISÃO]])))</f>
        <v>45838</v>
      </c>
      <c r="K4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01/MSV-163MS-520-NORTE/28.PV/MSV-163MS-520+670-ACE-EXE-DE-I2-003-R02.pdf</v>
      </c>
      <c r="L413" s="6" t="str">
        <f>LD_01[[#This Row],[PASTA]]&amp;"/"&amp;LD_01[[#This Row],[ARQUIVO]]</f>
        <v>MSV-163MS-520-NORTE/28.PV/MSV-163MS-520+670-ACE-EXE-DE-I2-003-R02.pdf</v>
      </c>
    </row>
    <row r="414" spans="1:12" x14ac:dyDescent="0.3">
      <c r="A414" s="6" t="s">
        <v>3204</v>
      </c>
      <c r="B414" s="6" t="str">
        <f>VLOOKUP(LD_01[[#This Row],[DOCUMENTO]],_xlfn.SORTBY(ARQUIVOS_RECEBIDOS!$E$2:$F$5011,ARQUIVOS_RECEBIDOS!$F$2:$F$5011,-1),2,)</f>
        <v>R02</v>
      </c>
      <c r="C414" s="6" t="s">
        <v>4318</v>
      </c>
      <c r="D414" s="8" t="s">
        <v>4091</v>
      </c>
      <c r="E414" s="8" t="s">
        <v>4335</v>
      </c>
      <c r="F414" s="6" t="str">
        <f>_xlfn.XLOOKUP(LD_01[[#This Row],[DISCIPLINA]],'CLASSES DE PROJETOS'!$F$3:$F$37,'CLASSES DE PROJETOS'!$C$3:$C$37)</f>
        <v>SI</v>
      </c>
      <c r="G414" t="str">
        <f>_xlfn.TEXTJOIN("/",TRUE,"MSV-163MS-"&amp;LD_01[[#This Row],[TRECHO]],_xlfn.XLOOKUP(LD_01[[#This Row],[SIGLA]],'CLASSES DE PROJETOS'!$C$3:$C$37,'CLASSES DE PROJETOS'!$E$3:$E$37))</f>
        <v>MSV-163MS-520-NORTE/31.SI</v>
      </c>
      <c r="H414" s="6" t="str" cm="1">
        <f t="array" ref="H414">_xlfn.TEXTJOIN(",",TRUE,_xlfn._xlws.FILTER(ARQUIVOS[ARQUIVO],(ARQUIVOS[DOCUMENTO]=LD_01[[#This Row],[DOCUMENTO]])*(ARQUIVOS[REVISÃO]=LD_01[[#This Row],[REVISÃO]])*(ARQUIVOS[EXTENSÃO]="pdf")))</f>
        <v>MSV-163MS-520+670-ACE-EXE-DE-J1-001-R02.pdf</v>
      </c>
      <c r="I414" s="6" t="str" cm="1">
        <f t="array" ref="I414">_xlfn.TEXTJOIN(", ",TRUE,_xlfn.UNIQUE(_xlfn._xlws.FILTER(ARQUIVOS_RECEBIDOS!$F$2:$F$5011,ARQUIVOS_RECEBIDOS!$E$2:$E$5011=LD_01[[#This Row],[DOCUMENTO]])))</f>
        <v>R02</v>
      </c>
      <c r="J414" s="13" cm="1">
        <f t="array" ref="J414">_xlfn.UNIQUE(_xlfn._xlws.FILTER(ARQUIVOS[DATA RECEBIMENTO],(ARQUIVOS[DOCUMENTO]=LD_01[[#This Row],[DOCUMENTO]])*(ARQUIVOS[REVISÃO]=LD_01[[#This Row],[REVISÃO]])))</f>
        <v>45838</v>
      </c>
      <c r="K4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01/MSV-163MS-520-NORTE/31.SI/MSV-163MS-520+670-ACE-EXE-DE-J1-001-R02.pdf</v>
      </c>
      <c r="L414" s="6" t="str">
        <f>LD_01[[#This Row],[PASTA]]&amp;"/"&amp;LD_01[[#This Row],[ARQUIVO]]</f>
        <v>MSV-163MS-520-NORTE/31.SI/MSV-163MS-520+670-ACE-EXE-DE-J1-001-R02.pdf</v>
      </c>
    </row>
    <row r="415" spans="1:12" x14ac:dyDescent="0.3">
      <c r="A415" s="6" t="s">
        <v>3205</v>
      </c>
      <c r="B415" s="6" t="str">
        <f>VLOOKUP(LD_01[[#This Row],[DOCUMENTO]],_xlfn.SORTBY(ARQUIVOS_RECEBIDOS!$E$2:$F$5011,ARQUIVOS_RECEBIDOS!$F$2:$F$5011,-1),2,)</f>
        <v>R00</v>
      </c>
      <c r="C415" s="6" t="s">
        <v>4318</v>
      </c>
      <c r="D415" s="8" t="s">
        <v>4992</v>
      </c>
      <c r="E415" s="8" t="s">
        <v>4335</v>
      </c>
      <c r="F415" s="6" t="str">
        <f>_xlfn.XLOOKUP(LD_01[[#This Row],[DISCIPLINA]],'CLASSES DE PROJETOS'!$F$3:$F$37,'CLASSES DE PROJETOS'!$C$3:$C$37)</f>
        <v>SI</v>
      </c>
      <c r="G415" t="str">
        <f>_xlfn.TEXTJOIN("/",TRUE,"MSV-163MS-"&amp;LD_01[[#This Row],[TRECHO]],_xlfn.XLOOKUP(LD_01[[#This Row],[SIGLA]],'CLASSES DE PROJETOS'!$C$3:$C$37,'CLASSES DE PROJETOS'!$E$3:$E$37))</f>
        <v>MSV-163MS-520-NORTE/31.SI</v>
      </c>
      <c r="H415" s="6" t="str" cm="1">
        <f t="array" ref="H415">_xlfn.TEXTJOIN(",",TRUE,_xlfn._xlws.FILTER(ARQUIVOS[ARQUIVO],(ARQUIVOS[DOCUMENTO]=LD_01[[#This Row],[DOCUMENTO]])*(ARQUIVOS[REVISÃO]=LD_01[[#This Row],[REVISÃO]])*(ARQUIVOS[EXTENSÃO]="pdf")))</f>
        <v>MSV-163MS-520+670-ACE-EXE-DE-J1-002-R00.pdf</v>
      </c>
      <c r="I415" s="6" t="str" cm="1">
        <f t="array" ref="I415">_xlfn.TEXTJOIN(", ",TRUE,_xlfn.UNIQUE(_xlfn._xlws.FILTER(ARQUIVOS_RECEBIDOS!$F$2:$F$5011,ARQUIVOS_RECEBIDOS!$E$2:$E$5011=LD_01[[#This Row],[DOCUMENTO]])))</f>
        <v>R00</v>
      </c>
      <c r="J415" s="13" cm="1">
        <f t="array" ref="J415">_xlfn.UNIQUE(_xlfn._xlws.FILTER(ARQUIVOS[DATA RECEBIMENTO],(ARQUIVOS[DOCUMENTO]=LD_01[[#This Row],[DOCUMENTO]])*(ARQUIVOS[REVISÃO]=LD_01[[#This Row],[REVISÃO]])))</f>
        <v>45838</v>
      </c>
      <c r="K4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01/MSV-163MS-520-NORTE/31.SI/MSV-163MS-520+670-ACE-EXE-DE-J1-002-R00.pdf</v>
      </c>
      <c r="L415" s="6" t="str">
        <f>LD_01[[#This Row],[PASTA]]&amp;"/"&amp;LD_01[[#This Row],[ARQUIVO]]</f>
        <v>MSV-163MS-520-NORTE/31.SI/MSV-163MS-520+670-ACE-EXE-DE-J1-002-R00.pdf</v>
      </c>
    </row>
    <row r="416" spans="1:12" x14ac:dyDescent="0.3">
      <c r="A416" s="6" t="s">
        <v>3206</v>
      </c>
      <c r="B416" s="6" t="str">
        <f>VLOOKUP(LD_01[[#This Row],[DOCUMENTO]],_xlfn.SORTBY(ARQUIVOS_RECEBIDOS!$E$2:$F$5011,ARQUIVOS_RECEBIDOS!$F$2:$F$5011,-1),2,)</f>
        <v>R00</v>
      </c>
      <c r="C416" s="6" t="s">
        <v>4318</v>
      </c>
      <c r="D416" s="8" t="s">
        <v>4993</v>
      </c>
      <c r="E416" s="8" t="s">
        <v>4335</v>
      </c>
      <c r="F416" s="6" t="str">
        <f>_xlfn.XLOOKUP(LD_01[[#This Row],[DISCIPLINA]],'CLASSES DE PROJETOS'!$F$3:$F$37,'CLASSES DE PROJETOS'!$C$3:$C$37)</f>
        <v>SI</v>
      </c>
      <c r="G416" t="str">
        <f>_xlfn.TEXTJOIN("/",TRUE,"MSV-163MS-"&amp;LD_01[[#This Row],[TRECHO]],_xlfn.XLOOKUP(LD_01[[#This Row],[SIGLA]],'CLASSES DE PROJETOS'!$C$3:$C$37,'CLASSES DE PROJETOS'!$E$3:$E$37))</f>
        <v>MSV-163MS-520-NORTE/31.SI</v>
      </c>
      <c r="H416" s="6" t="str" cm="1">
        <f t="array" ref="H416">_xlfn.TEXTJOIN(",",TRUE,_xlfn._xlws.FILTER(ARQUIVOS[ARQUIVO],(ARQUIVOS[DOCUMENTO]=LD_01[[#This Row],[DOCUMENTO]])*(ARQUIVOS[REVISÃO]=LD_01[[#This Row],[REVISÃO]])*(ARQUIVOS[EXTENSÃO]="pdf")))</f>
        <v>MSV-163MS-520+670-ACE-EXE-DE-J1-003-R00.pdf</v>
      </c>
      <c r="I416" s="6" t="str" cm="1">
        <f t="array" ref="I416">_xlfn.TEXTJOIN(", ",TRUE,_xlfn.UNIQUE(_xlfn._xlws.FILTER(ARQUIVOS_RECEBIDOS!$F$2:$F$5011,ARQUIVOS_RECEBIDOS!$E$2:$E$5011=LD_01[[#This Row],[DOCUMENTO]])))</f>
        <v>R00</v>
      </c>
      <c r="J416" s="13" cm="1">
        <f t="array" ref="J416">_xlfn.UNIQUE(_xlfn._xlws.FILTER(ARQUIVOS[DATA RECEBIMENTO],(ARQUIVOS[DOCUMENTO]=LD_01[[#This Row],[DOCUMENTO]])*(ARQUIVOS[REVISÃO]=LD_01[[#This Row],[REVISÃO]])))</f>
        <v>45838</v>
      </c>
      <c r="K4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01/MSV-163MS-520-NORTE/31.SI/MSV-163MS-520+670-ACE-EXE-DE-J1-003-R00.pdf</v>
      </c>
      <c r="L416" s="6" t="str">
        <f>LD_01[[#This Row],[PASTA]]&amp;"/"&amp;LD_01[[#This Row],[ARQUIVO]]</f>
        <v>MSV-163MS-520-NORTE/31.SI/MSV-163MS-520+670-ACE-EXE-DE-J1-003-R00.pdf</v>
      </c>
    </row>
    <row r="417" spans="1:12" x14ac:dyDescent="0.3">
      <c r="A417" s="6" t="s">
        <v>3207</v>
      </c>
      <c r="B417" s="6" t="str">
        <f>VLOOKUP(LD_01[[#This Row],[DOCUMENTO]],_xlfn.SORTBY(ARQUIVOS_RECEBIDOS!$E$2:$F$5011,ARQUIVOS_RECEBIDOS!$F$2:$F$5011,-1),2,)</f>
        <v>R00</v>
      </c>
      <c r="C417" s="6" t="s">
        <v>4318</v>
      </c>
      <c r="D417" s="8" t="s">
        <v>4994</v>
      </c>
      <c r="E417" s="8" t="s">
        <v>4335</v>
      </c>
      <c r="F417" s="6" t="str">
        <f>_xlfn.XLOOKUP(LD_01[[#This Row],[DISCIPLINA]],'CLASSES DE PROJETOS'!$F$3:$F$37,'CLASSES DE PROJETOS'!$C$3:$C$37)</f>
        <v>SI</v>
      </c>
      <c r="G417" t="str">
        <f>_xlfn.TEXTJOIN("/",TRUE,"MSV-163MS-"&amp;LD_01[[#This Row],[TRECHO]],_xlfn.XLOOKUP(LD_01[[#This Row],[SIGLA]],'CLASSES DE PROJETOS'!$C$3:$C$37,'CLASSES DE PROJETOS'!$E$3:$E$37))</f>
        <v>MSV-163MS-520-NORTE/31.SI</v>
      </c>
      <c r="H417" s="6" t="str" cm="1">
        <f t="array" ref="H417">_xlfn.TEXTJOIN(",",TRUE,_xlfn._xlws.FILTER(ARQUIVOS[ARQUIVO],(ARQUIVOS[DOCUMENTO]=LD_01[[#This Row],[DOCUMENTO]])*(ARQUIVOS[REVISÃO]=LD_01[[#This Row],[REVISÃO]])*(ARQUIVOS[EXTENSÃO]="pdf")))</f>
        <v>MSV-163MS-520+670-ACE-EXE-DE-J1-004-R00.pdf</v>
      </c>
      <c r="I417" s="6" t="str" cm="1">
        <f t="array" ref="I417">_xlfn.TEXTJOIN(", ",TRUE,_xlfn.UNIQUE(_xlfn._xlws.FILTER(ARQUIVOS_RECEBIDOS!$F$2:$F$5011,ARQUIVOS_RECEBIDOS!$E$2:$E$5011=LD_01[[#This Row],[DOCUMENTO]])))</f>
        <v>R00</v>
      </c>
      <c r="J417" s="13" cm="1">
        <f t="array" ref="J417">_xlfn.UNIQUE(_xlfn._xlws.FILTER(ARQUIVOS[DATA RECEBIMENTO],(ARQUIVOS[DOCUMENTO]=LD_01[[#This Row],[DOCUMENTO]])*(ARQUIVOS[REVISÃO]=LD_01[[#This Row],[REVISÃO]])))</f>
        <v>45838</v>
      </c>
      <c r="K4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01/MSV-163MS-520-NORTE/31.SI/MSV-163MS-520+670-ACE-EXE-DE-J1-004-R00.pdf</v>
      </c>
      <c r="L417" s="6" t="str">
        <f>LD_01[[#This Row],[PASTA]]&amp;"/"&amp;LD_01[[#This Row],[ARQUIVO]]</f>
        <v>MSV-163MS-520-NORTE/31.SI/MSV-163MS-520+670-ACE-EXE-DE-J1-004-R00.pdf</v>
      </c>
    </row>
    <row r="418" spans="1:12" ht="28.8" x14ac:dyDescent="0.3">
      <c r="A418" s="6" t="s">
        <v>3216</v>
      </c>
      <c r="B418" s="6" t="str">
        <f>VLOOKUP(LD_01[[#This Row],[DOCUMENTO]],_xlfn.SORTBY(ARQUIVOS_RECEBIDOS!$E$2:$F$5011,ARQUIVOS_RECEBIDOS!$F$2:$F$5011,-1),2,)</f>
        <v>R01</v>
      </c>
      <c r="C418" s="6" t="s">
        <v>4318</v>
      </c>
      <c r="D418" s="8" t="s">
        <v>4091</v>
      </c>
      <c r="E418" s="8" t="s">
        <v>4337</v>
      </c>
      <c r="F418" s="6" t="str">
        <f>_xlfn.XLOOKUP(LD_01[[#This Row],[DISCIPLINA]],'CLASSES DE PROJETOS'!$F$3:$F$37,'CLASSES DE PROJETOS'!$C$3:$C$37)</f>
        <v>IN</v>
      </c>
      <c r="G418" t="str">
        <f>_xlfn.TEXTJOIN("/",TRUE,"MSV-163MS-"&amp;LD_01[[#This Row],[TRECHO]],_xlfn.XLOOKUP(LD_01[[#This Row],[SIGLA]],'CLASSES DE PROJETOS'!$C$3:$C$37,'CLASSES DE PROJETOS'!$E$3:$E$37))</f>
        <v>MSV-163MS-520-NORTE/23.IN</v>
      </c>
      <c r="H418" s="6" t="str" cm="1">
        <f t="array" ref="H418">_xlfn.TEXTJOIN(",",TRUE,_xlfn._xlws.FILTER(ARQUIVOS[ARQUIVO],(ARQUIVOS[DOCUMENTO]=LD_01[[#This Row],[DOCUMENTO]])*(ARQUIVOS[REVISÃO]=LD_01[[#This Row],[REVISÃO]])*(ARQUIVOS[EXTENSÃO]="pdf")))</f>
        <v>MSV-163MS-520+670-ACE-EXE-DE-M1-001-R01.pdf</v>
      </c>
      <c r="I418" s="6" t="str" cm="1">
        <f t="array" ref="I418">_xlfn.TEXTJOIN(", ",TRUE,_xlfn.UNIQUE(_xlfn._xlws.FILTER(ARQUIVOS_RECEBIDOS!$F$2:$F$5011,ARQUIVOS_RECEBIDOS!$E$2:$E$5011=LD_01[[#This Row],[DOCUMENTO]])))</f>
        <v>R01</v>
      </c>
      <c r="J418" s="13" cm="1">
        <f t="array" ref="J418">_xlfn.UNIQUE(_xlfn._xlws.FILTER(ARQUIVOS[DATA RECEBIMENTO],(ARQUIVOS[DOCUMENTO]=LD_01[[#This Row],[DOCUMENTO]])*(ARQUIVOS[REVISÃO]=LD_01[[#This Row],[REVISÃO]])))</f>
        <v>45838</v>
      </c>
      <c r="K4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01/MSV-163MS-520-NORTE/23.IN/MSV-163MS-520+670-ACE-EXE-DE-M1-001-R01.pdf</v>
      </c>
      <c r="L418" s="6" t="str">
        <f>LD_01[[#This Row],[PASTA]]&amp;"/"&amp;LD_01[[#This Row],[ARQUIVO]]</f>
        <v>MSV-163MS-520-NORTE/23.IN/MSV-163MS-520+670-ACE-EXE-DE-M1-001-R01.pdf</v>
      </c>
    </row>
    <row r="419" spans="1:12" x14ac:dyDescent="0.3">
      <c r="A419" s="6" t="s">
        <v>3221</v>
      </c>
      <c r="B419" s="6" t="str">
        <f>VLOOKUP(LD_01[[#This Row],[DOCUMENTO]],_xlfn.SORTBY(ARQUIVOS_RECEBIDOS!$E$2:$F$5011,ARQUIVOS_RECEBIDOS!$F$2:$F$5011,-1),2,)</f>
        <v>R01</v>
      </c>
      <c r="C419" s="6" t="s">
        <v>4318</v>
      </c>
      <c r="D419" s="8" t="s">
        <v>4091</v>
      </c>
      <c r="E419" s="8" t="s">
        <v>4338</v>
      </c>
      <c r="F419" s="6" t="str">
        <f>_xlfn.XLOOKUP(LD_01[[#This Row],[DISCIPLINA]],'CLASSES DE PROJETOS'!$F$3:$F$37,'CLASSES DE PROJETOS'!$C$3:$C$37)</f>
        <v>PA</v>
      </c>
      <c r="G419" t="str">
        <f>_xlfn.TEXTJOIN("/",TRUE,"MSV-163MS-"&amp;LD_01[[#This Row],[TRECHO]],_xlfn.XLOOKUP(LD_01[[#This Row],[SIGLA]],'CLASSES DE PROJETOS'!$C$3:$C$37,'CLASSES DE PROJETOS'!$E$3:$E$37))</f>
        <v>MSV-163MS-520-NORTE/27.PA</v>
      </c>
      <c r="H419" s="6" t="str" cm="1">
        <f t="array" ref="H419">_xlfn.TEXTJOIN(",",TRUE,_xlfn._xlws.FILTER(ARQUIVOS[ARQUIVO],(ARQUIVOS[DOCUMENTO]=LD_01[[#This Row],[DOCUMENTO]])*(ARQUIVOS[REVISÃO]=LD_01[[#This Row],[REVISÃO]])*(ARQUIVOS[EXTENSÃO]="pdf")))</f>
        <v>MSV-163MS-520+670-ACE-EXE-DE-N2-001-R01.pdf</v>
      </c>
      <c r="I419" s="6" t="str" cm="1">
        <f t="array" ref="I419">_xlfn.TEXTJOIN(", ",TRUE,_xlfn.UNIQUE(_xlfn._xlws.FILTER(ARQUIVOS_RECEBIDOS!$F$2:$F$5011,ARQUIVOS_RECEBIDOS!$E$2:$E$5011=LD_01[[#This Row],[DOCUMENTO]])))</f>
        <v>R01</v>
      </c>
      <c r="J419" s="13" cm="1">
        <f t="array" ref="J419">_xlfn.UNIQUE(_xlfn._xlws.FILTER(ARQUIVOS[DATA RECEBIMENTO],(ARQUIVOS[DOCUMENTO]=LD_01[[#This Row],[DOCUMENTO]])*(ARQUIVOS[REVISÃO]=LD_01[[#This Row],[REVISÃO]])))</f>
        <v>45838</v>
      </c>
      <c r="K4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01/MSV-163MS-520-NORTE/27.PA/MSV-163MS-520+670-ACE-EXE-DE-N2-001-R01.pdf</v>
      </c>
      <c r="L419" s="6" t="str">
        <f>LD_01[[#This Row],[PASTA]]&amp;"/"&amp;LD_01[[#This Row],[ARQUIVO]]</f>
        <v>MSV-163MS-520-NORTE/27.PA/MSV-163MS-520+670-ACE-EXE-DE-N2-001-R01.pdf</v>
      </c>
    </row>
    <row r="420" spans="1:12" x14ac:dyDescent="0.3">
      <c r="A420" s="6" t="s">
        <v>3218</v>
      </c>
      <c r="B420" s="6" t="str">
        <f>VLOOKUP(LD_01[[#This Row],[DOCUMENTO]],_xlfn.SORTBY(ARQUIVOS_RECEBIDOS!$E$2:$F$5011,ARQUIVOS_RECEBIDOS!$F$2:$F$5011,-1),2,)</f>
        <v>R01</v>
      </c>
      <c r="C420" s="6" t="s">
        <v>4318</v>
      </c>
      <c r="D420" s="8" t="s">
        <v>4091</v>
      </c>
      <c r="E420" s="8" t="s">
        <v>4148</v>
      </c>
      <c r="F420" s="6" t="str">
        <f>_xlfn.XLOOKUP(LD_01[[#This Row],[DISCIPLINA]],'CLASSES DE PROJETOS'!$F$3:$F$37,'CLASSES DE PROJETOS'!$C$3:$C$37)</f>
        <v>DV</v>
      </c>
      <c r="G420" t="str">
        <f>_xlfn.TEXTJOIN("/",TRUE,"MSV-163MS-"&amp;LD_01[[#This Row],[TRECHO]],_xlfn.XLOOKUP(LD_01[[#This Row],[SIGLA]],'CLASSES DE PROJETOS'!$C$3:$C$37,'CLASSES DE PROJETOS'!$E$3:$E$37))</f>
        <v>MSV-163MS-520-NORTE/12.DV</v>
      </c>
      <c r="H420" s="6" t="str" cm="1">
        <f t="array" ref="H420">_xlfn.TEXTJOIN(",",TRUE,_xlfn._xlws.FILTER(ARQUIVOS[ARQUIVO],(ARQUIVOS[DOCUMENTO]=LD_01[[#This Row],[DOCUMENTO]])*(ARQUIVOS[REVISÃO]=LD_01[[#This Row],[REVISÃO]])*(ARQUIVOS[EXTENSÃO]="pdf")))</f>
        <v>MSV-163MS-520+670-ACE-EXE-DE-O2-001-R01.pdf</v>
      </c>
      <c r="I420" s="6" t="str" cm="1">
        <f t="array" ref="I420">_xlfn.TEXTJOIN(", ",TRUE,_xlfn.UNIQUE(_xlfn._xlws.FILTER(ARQUIVOS_RECEBIDOS!$F$2:$F$5011,ARQUIVOS_RECEBIDOS!$E$2:$E$5011=LD_01[[#This Row],[DOCUMENTO]])))</f>
        <v>R01</v>
      </c>
      <c r="J420" s="13" cm="1">
        <f t="array" ref="J420">_xlfn.UNIQUE(_xlfn._xlws.FILTER(ARQUIVOS[DATA RECEBIMENTO],(ARQUIVOS[DOCUMENTO]=LD_01[[#This Row],[DOCUMENTO]])*(ARQUIVOS[REVISÃO]=LD_01[[#This Row],[REVISÃO]])))</f>
        <v>45838</v>
      </c>
      <c r="K4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01/MSV-163MS-520-NORTE/12.DV/MSV-163MS-520+670-ACE-EXE-DE-O2-001-R01.pdf</v>
      </c>
      <c r="L420" s="6" t="str">
        <f>LD_01[[#This Row],[PASTA]]&amp;"/"&amp;LD_01[[#This Row],[ARQUIVO]]</f>
        <v>MSV-163MS-520-NORTE/12.DV/MSV-163MS-520+670-ACE-EXE-DE-O2-001-R01.pdf</v>
      </c>
    </row>
    <row r="421" spans="1:12" x14ac:dyDescent="0.3">
      <c r="A421" s="6" t="s">
        <v>3219</v>
      </c>
      <c r="B421" s="6" t="str">
        <f>VLOOKUP(LD_01[[#This Row],[DOCUMENTO]],_xlfn.SORTBY(ARQUIVOS_RECEBIDOS!$E$2:$F$5011,ARQUIVOS_RECEBIDOS!$F$2:$F$5011,-1),2,)</f>
        <v>R00</v>
      </c>
      <c r="C421" s="6" t="s">
        <v>4318</v>
      </c>
      <c r="D421" s="8" t="s">
        <v>4093</v>
      </c>
      <c r="E421" s="8" t="s">
        <v>4148</v>
      </c>
      <c r="F421" s="6" t="str">
        <f>_xlfn.XLOOKUP(LD_01[[#This Row],[DISCIPLINA]],'CLASSES DE PROJETOS'!$F$3:$F$37,'CLASSES DE PROJETOS'!$C$3:$C$37)</f>
        <v>DV</v>
      </c>
      <c r="G421" t="str">
        <f>_xlfn.TEXTJOIN("/",TRUE,"MSV-163MS-"&amp;LD_01[[#This Row],[TRECHO]],_xlfn.XLOOKUP(LD_01[[#This Row],[SIGLA]],'CLASSES DE PROJETOS'!$C$3:$C$37,'CLASSES DE PROJETOS'!$E$3:$E$37))</f>
        <v>MSV-163MS-520-NORTE/12.DV</v>
      </c>
      <c r="H421" s="6" t="str" cm="1">
        <f t="array" ref="H421">_xlfn.TEXTJOIN(",",TRUE,_xlfn._xlws.FILTER(ARQUIVOS[ARQUIVO],(ARQUIVOS[DOCUMENTO]=LD_01[[#This Row],[DOCUMENTO]])*(ARQUIVOS[REVISÃO]=LD_01[[#This Row],[REVISÃO]])*(ARQUIVOS[EXTENSÃO]="pdf")))</f>
        <v>MSV-163MS-520+670-ACE-EXE-DE-O2-002-R00.pdf</v>
      </c>
      <c r="I421" s="6" t="str" cm="1">
        <f t="array" ref="I421">_xlfn.TEXTJOIN(", ",TRUE,_xlfn.UNIQUE(_xlfn._xlws.FILTER(ARQUIVOS_RECEBIDOS!$F$2:$F$5011,ARQUIVOS_RECEBIDOS!$E$2:$E$5011=LD_01[[#This Row],[DOCUMENTO]])))</f>
        <v>R00</v>
      </c>
      <c r="J421" s="13" cm="1">
        <f t="array" ref="J421">_xlfn.UNIQUE(_xlfn._xlws.FILTER(ARQUIVOS[DATA RECEBIMENTO],(ARQUIVOS[DOCUMENTO]=LD_01[[#This Row],[DOCUMENTO]])*(ARQUIVOS[REVISÃO]=LD_01[[#This Row],[REVISÃO]])))</f>
        <v>45838</v>
      </c>
      <c r="K4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01/MSV-163MS-520-NORTE/12.DV/MSV-163MS-520+670-ACE-EXE-DE-O2-002-R00.pdf</v>
      </c>
      <c r="L421" s="6" t="str">
        <f>LD_01[[#This Row],[PASTA]]&amp;"/"&amp;LD_01[[#This Row],[ARQUIVO]]</f>
        <v>MSV-163MS-520-NORTE/12.DV/MSV-163MS-520+670-ACE-EXE-DE-O2-002-R00.pdf</v>
      </c>
    </row>
    <row r="422" spans="1:12" ht="28.8" x14ac:dyDescent="0.3">
      <c r="A422" s="6" t="s">
        <v>3198</v>
      </c>
      <c r="B422" s="6" t="str">
        <f>VLOOKUP(LD_01[[#This Row],[DOCUMENTO]],_xlfn.SORTBY(ARQUIVOS_RECEBIDOS!$E$2:$F$5011,ARQUIVOS_RECEBIDOS!$F$2:$F$5011,-1),2,)</f>
        <v>R03</v>
      </c>
      <c r="C422" s="6" t="s">
        <v>4318</v>
      </c>
      <c r="D422" s="8" t="s">
        <v>4327</v>
      </c>
      <c r="E422" s="8" t="s">
        <v>4334</v>
      </c>
      <c r="F422" s="6" t="str">
        <f>_xlfn.XLOOKUP(LD_01[[#This Row],[DISCIPLINA]],'CLASSES DE PROJETOS'!$F$3:$F$37,'CLASSES DE PROJETOS'!$C$3:$C$37)</f>
        <v>TE</v>
      </c>
      <c r="G422" t="str">
        <f>_xlfn.TEXTJOIN("/",TRUE,"MSV-163MS-"&amp;LD_01[[#This Row],[TRECHO]],_xlfn.XLOOKUP(LD_01[[#This Row],[SIGLA]],'CLASSES DE PROJETOS'!$C$3:$C$37,'CLASSES DE PROJETOS'!$E$3:$E$37))</f>
        <v>MSV-163MS-520-NORTE/32.TE</v>
      </c>
      <c r="H422" s="6" t="str" cm="1">
        <f t="array" ref="H422">_xlfn.TEXTJOIN(",",TRUE,_xlfn._xlws.FILTER(ARQUIVOS[ARQUIVO],(ARQUIVOS[DOCUMENTO]=LD_01[[#This Row],[DOCUMENTO]])*(ARQUIVOS[REVISÃO]=LD_01[[#This Row],[REVISÃO]])*(ARQUIVOS[EXTENSÃO]="pdf")))</f>
        <v>MSV-163MS-520+670-ACE-EXE-MC-G1-001-R03.pdf</v>
      </c>
      <c r="I422" s="6" t="str" cm="1">
        <f t="array" ref="I422">_xlfn.TEXTJOIN(", ",TRUE,_xlfn.UNIQUE(_xlfn._xlws.FILTER(ARQUIVOS_RECEBIDOS!$F$2:$F$5011,ARQUIVOS_RECEBIDOS!$E$2:$E$5011=LD_01[[#This Row],[DOCUMENTO]])))</f>
        <v>R03</v>
      </c>
      <c r="J422" s="13" cm="1">
        <f t="array" ref="J422">_xlfn.UNIQUE(_xlfn._xlws.FILTER(ARQUIVOS[DATA RECEBIMENTO],(ARQUIVOS[DOCUMENTO]=LD_01[[#This Row],[DOCUMENTO]])*(ARQUIVOS[REVISÃO]=LD_01[[#This Row],[REVISÃO]])))</f>
        <v>45838</v>
      </c>
      <c r="K4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01/MSV-163MS-520-NORTE/32.TE/MSV-163MS-520+670-ACE-EXE-MC-G1-001-R03.pdf</v>
      </c>
      <c r="L422" s="6" t="str">
        <f>LD_01[[#This Row],[PASTA]]&amp;"/"&amp;LD_01[[#This Row],[ARQUIVO]]</f>
        <v>MSV-163MS-520-NORTE/32.TE/MSV-163MS-520+670-ACE-EXE-MC-G1-001-R03.pdf</v>
      </c>
    </row>
    <row r="423" spans="1:12" ht="28.8" x14ac:dyDescent="0.3">
      <c r="A423" s="6" t="s">
        <v>3202</v>
      </c>
      <c r="B423" s="6" t="str">
        <f>VLOOKUP(LD_01[[#This Row],[DOCUMENTO]],_xlfn.SORTBY(ARQUIVOS_RECEBIDOS!$E$2:$F$5011,ARQUIVOS_RECEBIDOS!$F$2:$F$5011,-1),2,)</f>
        <v>R01</v>
      </c>
      <c r="C423" s="6" t="s">
        <v>4318</v>
      </c>
      <c r="D423" s="8" t="s">
        <v>4982</v>
      </c>
      <c r="E423" s="8" t="s">
        <v>4146</v>
      </c>
      <c r="F423" s="6" t="str">
        <f>_xlfn.XLOOKUP(LD_01[[#This Row],[DISCIPLINA]],'CLASSES DE PROJETOS'!$F$3:$F$37,'CLASSES DE PROJETOS'!$C$3:$C$37)</f>
        <v>DR</v>
      </c>
      <c r="G423" t="str">
        <f>_xlfn.TEXTJOIN("/",TRUE,"MSV-163MS-"&amp;LD_01[[#This Row],[TRECHO]],_xlfn.XLOOKUP(LD_01[[#This Row],[SIGLA]],'CLASSES DE PROJETOS'!$C$3:$C$37,'CLASSES DE PROJETOS'!$E$3:$E$37))</f>
        <v>MSV-163MS-520-NORTE/10.DR</v>
      </c>
      <c r="H423" s="6" t="str" cm="1">
        <f t="array" ref="H423">_xlfn.TEXTJOIN(",",TRUE,_xlfn._xlws.FILTER(ARQUIVOS[ARQUIVO],(ARQUIVOS[DOCUMENTO]=LD_01[[#This Row],[DOCUMENTO]])*(ARQUIVOS[REVISÃO]=LD_01[[#This Row],[REVISÃO]])*(ARQUIVOS[EXTENSÃO]="pdf")))</f>
        <v>MSV-163MS-520+670-ACE-EXE-MC-H2-001-R01.pdf</v>
      </c>
      <c r="I423" s="6" t="str" cm="1">
        <f t="array" ref="I423">_xlfn.TEXTJOIN(", ",TRUE,_xlfn.UNIQUE(_xlfn._xlws.FILTER(ARQUIVOS_RECEBIDOS!$F$2:$F$5011,ARQUIVOS_RECEBIDOS!$E$2:$E$5011=LD_01[[#This Row],[DOCUMENTO]])))</f>
        <v>R01</v>
      </c>
      <c r="J423" s="13" cm="1">
        <f t="array" ref="J423">_xlfn.UNIQUE(_xlfn._xlws.FILTER(ARQUIVOS[DATA RECEBIMENTO],(ARQUIVOS[DOCUMENTO]=LD_01[[#This Row],[DOCUMENTO]])*(ARQUIVOS[REVISÃO]=LD_01[[#This Row],[REVISÃO]])))</f>
        <v>45838</v>
      </c>
      <c r="K4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01/MSV-163MS-520-NORTE/10.DR/MSV-163MS-520+670-ACE-EXE-MC-H2-001-R01.pdf</v>
      </c>
      <c r="L423" s="6" t="str">
        <f>LD_01[[#This Row],[PASTA]]&amp;"/"&amp;LD_01[[#This Row],[ARQUIVO]]</f>
        <v>MSV-163MS-520-NORTE/10.DR/MSV-163MS-520+670-ACE-EXE-MC-H2-001-R01.pdf</v>
      </c>
    </row>
    <row r="424" spans="1:12" ht="28.8" x14ac:dyDescent="0.3">
      <c r="A424" s="6" t="s">
        <v>3203</v>
      </c>
      <c r="B424" s="6" t="str">
        <f>VLOOKUP(LD_01[[#This Row],[DOCUMENTO]],_xlfn.SORTBY(ARQUIVOS_RECEBIDOS!$E$2:$F$5011,ARQUIVOS_RECEBIDOS!$F$2:$F$5011,-1),2,)</f>
        <v>R01</v>
      </c>
      <c r="C424" s="6" t="s">
        <v>4318</v>
      </c>
      <c r="D424" s="8" t="s">
        <v>4983</v>
      </c>
      <c r="E424" s="8" t="s">
        <v>4146</v>
      </c>
      <c r="F424" s="6" t="str">
        <f>_xlfn.XLOOKUP(LD_01[[#This Row],[DISCIPLINA]],'CLASSES DE PROJETOS'!$F$3:$F$37,'CLASSES DE PROJETOS'!$C$3:$C$37)</f>
        <v>DR</v>
      </c>
      <c r="G424" t="str">
        <f>_xlfn.TEXTJOIN("/",TRUE,"MSV-163MS-"&amp;LD_01[[#This Row],[TRECHO]],_xlfn.XLOOKUP(LD_01[[#This Row],[SIGLA]],'CLASSES DE PROJETOS'!$C$3:$C$37,'CLASSES DE PROJETOS'!$E$3:$E$37))</f>
        <v>MSV-163MS-520-NORTE/10.DR</v>
      </c>
      <c r="H424" s="6" t="str" cm="1">
        <f t="array" ref="H424">_xlfn.TEXTJOIN(",",TRUE,_xlfn._xlws.FILTER(ARQUIVOS[ARQUIVO],(ARQUIVOS[DOCUMENTO]=LD_01[[#This Row],[DOCUMENTO]])*(ARQUIVOS[REVISÃO]=LD_01[[#This Row],[REVISÃO]])*(ARQUIVOS[EXTENSÃO]="pdf")))</f>
        <v>MSV-163MS-520+670-ACE-EXE-MD-H1-001-R01.pdf</v>
      </c>
      <c r="I424" s="6" t="str" cm="1">
        <f t="array" ref="I424">_xlfn.TEXTJOIN(", ",TRUE,_xlfn.UNIQUE(_xlfn._xlws.FILTER(ARQUIVOS_RECEBIDOS!$F$2:$F$5011,ARQUIVOS_RECEBIDOS!$E$2:$E$5011=LD_01[[#This Row],[DOCUMENTO]])))</f>
        <v>R01</v>
      </c>
      <c r="J424" s="13" cm="1">
        <f t="array" ref="J424">_xlfn.UNIQUE(_xlfn._xlws.FILTER(ARQUIVOS[DATA RECEBIMENTO],(ARQUIVOS[DOCUMENTO]=LD_01[[#This Row],[DOCUMENTO]])*(ARQUIVOS[REVISÃO]=LD_01[[#This Row],[REVISÃO]])))</f>
        <v>45838</v>
      </c>
      <c r="K4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01/MSV-163MS-520-NORTE/10.DR/MSV-163MS-520+670-ACE-EXE-MD-H1-001-R01.pdf</v>
      </c>
      <c r="L424" s="6" t="str">
        <f>LD_01[[#This Row],[PASTA]]&amp;"/"&amp;LD_01[[#This Row],[ARQUIVO]]</f>
        <v>MSV-163MS-520-NORTE/10.DR/MSV-163MS-520+670-ACE-EXE-MD-H1-001-R01.pdf</v>
      </c>
    </row>
    <row r="425" spans="1:12" ht="28.8" x14ac:dyDescent="0.3">
      <c r="A425" s="6" t="s">
        <v>3211</v>
      </c>
      <c r="B425" s="6" t="str">
        <f>VLOOKUP(LD_01[[#This Row],[DOCUMENTO]],_xlfn.SORTBY(ARQUIVOS_RECEBIDOS!$E$2:$F$5011,ARQUIVOS_RECEBIDOS!$F$2:$F$5011,-1),2,)</f>
        <v>R04</v>
      </c>
      <c r="C425" s="6" t="s">
        <v>4318</v>
      </c>
      <c r="D425" s="8" t="s">
        <v>4988</v>
      </c>
      <c r="E425" s="8" t="s">
        <v>4147</v>
      </c>
      <c r="F425" s="6" t="str">
        <f>_xlfn.XLOOKUP(LD_01[[#This Row],[DISCIPLINA]],'CLASSES DE PROJETOS'!$F$3:$F$37,'CLASSES DE PROJETOS'!$C$3:$C$37)</f>
        <v>PV</v>
      </c>
      <c r="G425" t="str">
        <f>_xlfn.TEXTJOIN("/",TRUE,"MSV-163MS-"&amp;LD_01[[#This Row],[TRECHO]],_xlfn.XLOOKUP(LD_01[[#This Row],[SIGLA]],'CLASSES DE PROJETOS'!$C$3:$C$37,'CLASSES DE PROJETOS'!$E$3:$E$37))</f>
        <v>MSV-163MS-520-NORTE/28.PV</v>
      </c>
      <c r="H425" s="6" t="str" cm="1">
        <f t="array" ref="H425">_xlfn.TEXTJOIN(",",TRUE,_xlfn._xlws.FILTER(ARQUIVOS[ARQUIVO],(ARQUIVOS[DOCUMENTO]=LD_01[[#This Row],[DOCUMENTO]])*(ARQUIVOS[REVISÃO]=LD_01[[#This Row],[REVISÃO]])*(ARQUIVOS[EXTENSÃO]="pdf")))</f>
        <v>MSV-163MS-520+670-ACE-EXE-MD-I2-001-R04.pdf</v>
      </c>
      <c r="I425" s="6" t="str" cm="1">
        <f t="array" ref="I425">_xlfn.TEXTJOIN(", ",TRUE,_xlfn.UNIQUE(_xlfn._xlws.FILTER(ARQUIVOS_RECEBIDOS!$F$2:$F$5011,ARQUIVOS_RECEBIDOS!$E$2:$E$5011=LD_01[[#This Row],[DOCUMENTO]])))</f>
        <v>R04</v>
      </c>
      <c r="J425" s="13" cm="1">
        <f t="array" ref="J425">_xlfn.UNIQUE(_xlfn._xlws.FILTER(ARQUIVOS[DATA RECEBIMENTO],(ARQUIVOS[DOCUMENTO]=LD_01[[#This Row],[DOCUMENTO]])*(ARQUIVOS[REVISÃO]=LD_01[[#This Row],[REVISÃO]])))</f>
        <v>45838</v>
      </c>
      <c r="K4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01/MSV-163MS-520-NORTE/28.PV/MSV-163MS-520+670-ACE-EXE-MD-I2-001-R04.pdf</v>
      </c>
      <c r="L425" s="6" t="str">
        <f>LD_01[[#This Row],[PASTA]]&amp;"/"&amp;LD_01[[#This Row],[ARQUIVO]]</f>
        <v>MSV-163MS-520-NORTE/28.PV/MSV-163MS-520+670-ACE-EXE-MD-I2-001-R04.pdf</v>
      </c>
    </row>
    <row r="426" spans="1:12" ht="28.8" x14ac:dyDescent="0.3">
      <c r="A426" s="6" t="s">
        <v>4069</v>
      </c>
      <c r="B426" s="6" t="str">
        <f>VLOOKUP(LD_01[[#This Row],[DOCUMENTO]],_xlfn.SORTBY(ARQUIVOS_RECEBIDOS!$E$2:$F$5011,ARQUIVOS_RECEBIDOS!$F$2:$F$5011,-1),2,)</f>
        <v>R00</v>
      </c>
      <c r="C426" s="6" t="s">
        <v>4318</v>
      </c>
      <c r="D426" s="8" t="s">
        <v>4249</v>
      </c>
      <c r="E426" s="8" t="s">
        <v>4335</v>
      </c>
      <c r="F426" s="6" t="str">
        <f>_xlfn.XLOOKUP(LD_01[[#This Row],[DISCIPLINA]],'CLASSES DE PROJETOS'!$F$3:$F$37,'CLASSES DE PROJETOS'!$C$3:$C$37)</f>
        <v>SI</v>
      </c>
      <c r="G426" t="str">
        <f>_xlfn.TEXTJOIN("/",TRUE,"MSV-163MS-"&amp;LD_01[[#This Row],[TRECHO]],_xlfn.XLOOKUP(LD_01[[#This Row],[SIGLA]],'CLASSES DE PROJETOS'!$C$3:$C$37,'CLASSES DE PROJETOS'!$E$3:$E$37))</f>
        <v>MSV-163MS-520-NORTE/31.SI</v>
      </c>
      <c r="H426" s="6" t="str" cm="1">
        <f t="array" ref="H426">_xlfn.TEXTJOIN(",",TRUE,_xlfn._xlws.FILTER(ARQUIVOS[ARQUIVO],(ARQUIVOS[DOCUMENTO]=LD_01[[#This Row],[DOCUMENTO]])*(ARQUIVOS[REVISÃO]=LD_01[[#This Row],[REVISÃO]])*(ARQUIVOS[EXTENSÃO]="pdf")))</f>
        <v>MSV-163MS-520+670-ACE-EXE-MD-J1-001-R00.pdf</v>
      </c>
      <c r="I426" s="6" t="str" cm="1">
        <f t="array" ref="I426">_xlfn.TEXTJOIN(", ",TRUE,_xlfn.UNIQUE(_xlfn._xlws.FILTER(ARQUIVOS_RECEBIDOS!$F$2:$F$5011,ARQUIVOS_RECEBIDOS!$E$2:$E$5011=LD_01[[#This Row],[DOCUMENTO]])))</f>
        <v>R00</v>
      </c>
      <c r="J426" s="13" cm="1">
        <f t="array" ref="J426">_xlfn.UNIQUE(_xlfn._xlws.FILTER(ARQUIVOS[DATA RECEBIMENTO],(ARQUIVOS[DOCUMENTO]=LD_01[[#This Row],[DOCUMENTO]])*(ARQUIVOS[REVISÃO]=LD_01[[#This Row],[REVISÃO]])))</f>
        <v>45895</v>
      </c>
      <c r="K4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01/MSV-163MS-520-NORTE/31.SI/MSV-163MS-520+670-ACE-EXE-MD-J1-001-R00.pdf</v>
      </c>
      <c r="L426" s="6" t="str">
        <f>LD_01[[#This Row],[PASTA]]&amp;"/"&amp;LD_01[[#This Row],[ARQUIVO]]</f>
        <v>MSV-163MS-520-NORTE/31.SI/MSV-163MS-520+670-ACE-EXE-MD-J1-001-R00.pdf</v>
      </c>
    </row>
    <row r="427" spans="1:12" ht="28.8" x14ac:dyDescent="0.3">
      <c r="A427" s="6" t="s">
        <v>3222</v>
      </c>
      <c r="B427" s="6" t="str">
        <f>VLOOKUP(LD_01[[#This Row],[DOCUMENTO]],_xlfn.SORTBY(ARQUIVOS_RECEBIDOS!$E$2:$F$5011,ARQUIVOS_RECEBIDOS!$F$2:$F$5011,-1),2,)</f>
        <v>R00</v>
      </c>
      <c r="C427" s="6" t="s">
        <v>4318</v>
      </c>
      <c r="D427" s="8" t="s">
        <v>4996</v>
      </c>
      <c r="E427" s="8" t="s">
        <v>4338</v>
      </c>
      <c r="F427" s="6" t="str">
        <f>_xlfn.XLOOKUP(LD_01[[#This Row],[DISCIPLINA]],'CLASSES DE PROJETOS'!$F$3:$F$37,'CLASSES DE PROJETOS'!$C$3:$C$37)</f>
        <v>PA</v>
      </c>
      <c r="G427" t="str">
        <f>_xlfn.TEXTJOIN("/",TRUE,"MSV-163MS-"&amp;LD_01[[#This Row],[TRECHO]],_xlfn.XLOOKUP(LD_01[[#This Row],[SIGLA]],'CLASSES DE PROJETOS'!$C$3:$C$37,'CLASSES DE PROJETOS'!$E$3:$E$37))</f>
        <v>MSV-163MS-520-NORTE/27.PA</v>
      </c>
      <c r="H427" s="6" t="str" cm="1">
        <f t="array" ref="H427">_xlfn.TEXTJOIN(",",TRUE,_xlfn._xlws.FILTER(ARQUIVOS[ARQUIVO],(ARQUIVOS[DOCUMENTO]=LD_01[[#This Row],[DOCUMENTO]])*(ARQUIVOS[REVISÃO]=LD_01[[#This Row],[REVISÃO]])*(ARQUIVOS[EXTENSÃO]="pdf")))</f>
        <v>MSV-163MS-520+670-ACE-EXE-MD-N2-001-R00.pdf</v>
      </c>
      <c r="I427" s="6" t="str" cm="1">
        <f t="array" ref="I427">_xlfn.TEXTJOIN(", ",TRUE,_xlfn.UNIQUE(_xlfn._xlws.FILTER(ARQUIVOS_RECEBIDOS!$F$2:$F$5011,ARQUIVOS_RECEBIDOS!$E$2:$E$5011=LD_01[[#This Row],[DOCUMENTO]])))</f>
        <v>R00</v>
      </c>
      <c r="J427" s="13" cm="1">
        <f t="array" ref="J427">_xlfn.UNIQUE(_xlfn._xlws.FILTER(ARQUIVOS[DATA RECEBIMENTO],(ARQUIVOS[DOCUMENTO]=LD_01[[#This Row],[DOCUMENTO]])*(ARQUIVOS[REVISÃO]=LD_01[[#This Row],[REVISÃO]])))</f>
        <v>45838</v>
      </c>
      <c r="K4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01/MSV-163MS-520-NORTE/27.PA/MSV-163MS-520+670-ACE-EXE-MD-N2-001-R00.pdf</v>
      </c>
      <c r="L427" s="6" t="str">
        <f>LD_01[[#This Row],[PASTA]]&amp;"/"&amp;LD_01[[#This Row],[ARQUIVO]]</f>
        <v>MSV-163MS-520-NORTE/27.PA/MSV-163MS-520+670-ACE-EXE-MD-N2-001-R00.pdf</v>
      </c>
    </row>
    <row r="428" spans="1:12" ht="28.8" x14ac:dyDescent="0.3">
      <c r="A428" s="6" t="s">
        <v>3220</v>
      </c>
      <c r="B428" s="6" t="str">
        <f>VLOOKUP(LD_01[[#This Row],[DOCUMENTO]],_xlfn.SORTBY(ARQUIVOS_RECEBIDOS!$E$2:$F$5011,ARQUIVOS_RECEBIDOS!$F$2:$F$5011,-1),2,)</f>
        <v>R00</v>
      </c>
      <c r="C428" s="6" t="s">
        <v>4318</v>
      </c>
      <c r="D428" s="8" t="s">
        <v>4171</v>
      </c>
      <c r="E428" s="8" t="s">
        <v>4148</v>
      </c>
      <c r="F428" s="6" t="str">
        <f>_xlfn.XLOOKUP(LD_01[[#This Row],[DISCIPLINA]],'CLASSES DE PROJETOS'!$F$3:$F$37,'CLASSES DE PROJETOS'!$C$3:$C$37)</f>
        <v>DV</v>
      </c>
      <c r="G428" t="str">
        <f>_xlfn.TEXTJOIN("/",TRUE,"MSV-163MS-"&amp;LD_01[[#This Row],[TRECHO]],_xlfn.XLOOKUP(LD_01[[#This Row],[SIGLA]],'CLASSES DE PROJETOS'!$C$3:$C$37,'CLASSES DE PROJETOS'!$E$3:$E$37))</f>
        <v>MSV-163MS-520-NORTE/12.DV</v>
      </c>
      <c r="H428" s="6" t="str" cm="1">
        <f t="array" ref="H428">_xlfn.TEXTJOIN(",",TRUE,_xlfn._xlws.FILTER(ARQUIVOS[ARQUIVO],(ARQUIVOS[DOCUMENTO]=LD_01[[#This Row],[DOCUMENTO]])*(ARQUIVOS[REVISÃO]=LD_01[[#This Row],[REVISÃO]])*(ARQUIVOS[EXTENSÃO]="pdf")))</f>
        <v>MSV-163MS-520+670-ACE-EXE-MD-O2-001-R00.pdf</v>
      </c>
      <c r="I428" s="6" t="str" cm="1">
        <f t="array" ref="I428">_xlfn.TEXTJOIN(", ",TRUE,_xlfn.UNIQUE(_xlfn._xlws.FILTER(ARQUIVOS_RECEBIDOS!$F$2:$F$5011,ARQUIVOS_RECEBIDOS!$E$2:$E$5011=LD_01[[#This Row],[DOCUMENTO]])))</f>
        <v>R00</v>
      </c>
      <c r="J428" s="13" cm="1">
        <f t="array" ref="J428">_xlfn.UNIQUE(_xlfn._xlws.FILTER(ARQUIVOS[DATA RECEBIMENTO],(ARQUIVOS[DOCUMENTO]=LD_01[[#This Row],[DOCUMENTO]])*(ARQUIVOS[REVISÃO]=LD_01[[#This Row],[REVISÃO]])))</f>
        <v>45838</v>
      </c>
      <c r="K4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01/MSV-163MS-520-NORTE/12.DV/MSV-163MS-520+670-ACE-EXE-MD-O2-001-R00.pdf</v>
      </c>
      <c r="L428" s="6" t="str">
        <f>LD_01[[#This Row],[PASTA]]&amp;"/"&amp;LD_01[[#This Row],[ARQUIVO]]</f>
        <v>MSV-163MS-520-NORTE/12.DV/MSV-163MS-520+670-ACE-EXE-MD-O2-001-R00.pdf</v>
      </c>
    </row>
    <row r="429" spans="1:12" ht="28.8" x14ac:dyDescent="0.3">
      <c r="A429" s="6" t="s">
        <v>3212</v>
      </c>
      <c r="B429" s="6" t="str">
        <f>VLOOKUP(LD_01[[#This Row],[DOCUMENTO]],_xlfn.SORTBY(ARQUIVOS_RECEBIDOS!$E$2:$F$5011,ARQUIVOS_RECEBIDOS!$F$2:$F$5011,-1),2,)</f>
        <v>R01</v>
      </c>
      <c r="C429" s="6" t="s">
        <v>4318</v>
      </c>
      <c r="D429" s="8" t="s">
        <v>4989</v>
      </c>
      <c r="E429" s="8" t="s">
        <v>4147</v>
      </c>
      <c r="F429" s="6" t="str">
        <f>_xlfn.XLOOKUP(LD_01[[#This Row],[DISCIPLINA]],'CLASSES DE PROJETOS'!$F$3:$F$37,'CLASSES DE PROJETOS'!$C$3:$C$37)</f>
        <v>PV</v>
      </c>
      <c r="G429" t="str">
        <f>_xlfn.TEXTJOIN("/",TRUE,"MSV-163MS-"&amp;LD_01[[#This Row],[TRECHO]],_xlfn.XLOOKUP(LD_01[[#This Row],[SIGLA]],'CLASSES DE PROJETOS'!$C$3:$C$37,'CLASSES DE PROJETOS'!$E$3:$E$37))</f>
        <v>MSV-163MS-520-NORTE/28.PV</v>
      </c>
      <c r="H429" s="6" t="str" cm="1">
        <f t="array" ref="H429">_xlfn.TEXTJOIN(",",TRUE,_xlfn._xlws.FILTER(ARQUIVOS[ARQUIVO],(ARQUIVOS[DOCUMENTO]=LD_01[[#This Row],[DOCUMENTO]])*(ARQUIVOS[REVISÃO]=LD_01[[#This Row],[REVISÃO]])*(ARQUIVOS[EXTENSÃO]="pdf")))</f>
        <v>MSV-163MS-520+670-ACE-EXE-NS-C3-001-R01.pdf</v>
      </c>
      <c r="I429" s="6" t="str" cm="1">
        <f t="array" ref="I429">_xlfn.TEXTJOIN(", ",TRUE,_xlfn.UNIQUE(_xlfn._xlws.FILTER(ARQUIVOS_RECEBIDOS!$F$2:$F$5011,ARQUIVOS_RECEBIDOS!$E$2:$E$5011=LD_01[[#This Row],[DOCUMENTO]])))</f>
        <v>R01</v>
      </c>
      <c r="J429" s="13" cm="1">
        <f t="array" ref="J429">_xlfn.UNIQUE(_xlfn._xlws.FILTER(ARQUIVOS[DATA RECEBIMENTO],(ARQUIVOS[DOCUMENTO]=LD_01[[#This Row],[DOCUMENTO]])*(ARQUIVOS[REVISÃO]=LD_01[[#This Row],[REVISÃO]])))</f>
        <v>45838</v>
      </c>
      <c r="K4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01/MSV-163MS-520-NORTE/28.PV/MSV-163MS-520+670-ACE-EXE-NS-C3-001-R01.pdf</v>
      </c>
      <c r="L429" s="6" t="str">
        <f>LD_01[[#This Row],[PASTA]]&amp;"/"&amp;LD_01[[#This Row],[ARQUIVO]]</f>
        <v>MSV-163MS-520-NORTE/28.PV/MSV-163MS-520+670-ACE-EXE-NS-C3-001-R01.pdf</v>
      </c>
    </row>
    <row r="430" spans="1:12" x14ac:dyDescent="0.3">
      <c r="A430" s="6" t="s">
        <v>3192</v>
      </c>
      <c r="B430" s="6" t="str">
        <f>VLOOKUP(LD_01[[#This Row],[DOCUMENTO]],_xlfn.SORTBY(ARQUIVOS_RECEBIDOS!$E$2:$F$5011,ARQUIVOS_RECEBIDOS!$F$2:$F$5011,-1),2,)</f>
        <v>R00</v>
      </c>
      <c r="C430" s="6" t="s">
        <v>4318</v>
      </c>
      <c r="D430" s="8" t="s">
        <v>4169</v>
      </c>
      <c r="E430" s="8" t="s">
        <v>4167</v>
      </c>
      <c r="F430" s="6" t="str">
        <f>_xlfn.XLOOKUP(LD_01[[#This Row],[DISCIPLINA]],'CLASSES DE PROJETOS'!$F$3:$F$37,'CLASSES DE PROJETOS'!$C$3:$C$37)</f>
        <v>TO</v>
      </c>
      <c r="G430" t="str">
        <f>_xlfn.TEXTJOIN("/",TRUE,"MSV-163MS-"&amp;LD_01[[#This Row],[TRECHO]],_xlfn.XLOOKUP(LD_01[[#This Row],[SIGLA]],'CLASSES DE PROJETOS'!$C$3:$C$37,'CLASSES DE PROJETOS'!$E$3:$E$37))</f>
        <v>MSV-163MS-520-NORTE/33.TO</v>
      </c>
      <c r="H430" s="6" t="str" cm="1">
        <f t="array" ref="H430">_xlfn.TEXTJOIN(",",TRUE,_xlfn._xlws.FILTER(ARQUIVOS[ARQUIVO],(ARQUIVOS[DOCUMENTO]=LD_01[[#This Row],[DOCUMENTO]])*(ARQUIVOS[REVISÃO]=LD_01[[#This Row],[REVISÃO]])*(ARQUIVOS[EXTENSÃO]="pdf")))</f>
        <v>MSV-163MS-520+670-ACE-EXE-RT-C1-001-R00.pdf</v>
      </c>
      <c r="I430" s="6" t="str" cm="1">
        <f t="array" ref="I430">_xlfn.TEXTJOIN(", ",TRUE,_xlfn.UNIQUE(_xlfn._xlws.FILTER(ARQUIVOS_RECEBIDOS!$F$2:$F$5011,ARQUIVOS_RECEBIDOS!$E$2:$E$5011=LD_01[[#This Row],[DOCUMENTO]])))</f>
        <v>R00</v>
      </c>
      <c r="J430" s="13" cm="1">
        <f t="array" ref="J430">_xlfn.UNIQUE(_xlfn._xlws.FILTER(ARQUIVOS[DATA RECEBIMENTO],(ARQUIVOS[DOCUMENTO]=LD_01[[#This Row],[DOCUMENTO]])*(ARQUIVOS[REVISÃO]=LD_01[[#This Row],[REVISÃO]])))</f>
        <v>45838</v>
      </c>
      <c r="K4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01/MSV-163MS-520-NORTE/33.TO/MSV-163MS-520+670-ACE-EXE-RT-C1-001-R00.pdf</v>
      </c>
      <c r="L430" s="6" t="str">
        <f>LD_01[[#This Row],[PASTA]]&amp;"/"&amp;LD_01[[#This Row],[ARQUIVO]]</f>
        <v>MSV-163MS-520-NORTE/33.TO/MSV-163MS-520+670-ACE-EXE-RT-C1-001-R00.pdf</v>
      </c>
    </row>
    <row r="431" spans="1:12" ht="28.8" x14ac:dyDescent="0.3">
      <c r="A431" s="6" t="s">
        <v>3214</v>
      </c>
      <c r="B431" s="6" t="str">
        <f>VLOOKUP(LD_01[[#This Row],[DOCUMENTO]],_xlfn.SORTBY(ARQUIVOS_RECEBIDOS!$E$2:$F$5011,ARQUIVOS_RECEBIDOS!$F$2:$F$5011,-1),2,)</f>
        <v>R01</v>
      </c>
      <c r="C431" s="6" t="s">
        <v>4318</v>
      </c>
      <c r="D431" s="8" t="s">
        <v>4096</v>
      </c>
      <c r="E431" s="8" t="s">
        <v>4336</v>
      </c>
      <c r="F431" s="6" t="str">
        <f>_xlfn.XLOOKUP(LD_01[[#This Row],[DISCIPLINA]],'CLASSES DE PROJETOS'!$F$3:$F$37,'CLASSES DE PROJETOS'!$C$3:$C$37)</f>
        <v>GG</v>
      </c>
      <c r="G431" t="str">
        <f>_xlfn.TEXTJOIN("/",TRUE,"MSV-163MS-"&amp;LD_01[[#This Row],[TRECHO]],_xlfn.XLOOKUP(LD_01[[#This Row],[SIGLA]],'CLASSES DE PROJETOS'!$C$3:$C$37,'CLASSES DE PROJETOS'!$E$3:$E$37))</f>
        <v>MSV-163MS-520-NORTE/19.GG</v>
      </c>
      <c r="H431" s="6" t="str" cm="1">
        <f t="array" ref="H431">_xlfn.TEXTJOIN(",",TRUE,_xlfn._xlws.FILTER(ARQUIVOS[ARQUIVO],(ARQUIVOS[DOCUMENTO]=LD_01[[#This Row],[DOCUMENTO]])*(ARQUIVOS[REVISÃO]=LD_01[[#This Row],[REVISÃO]])*(ARQUIVOS[EXTENSÃO]="pdf")))</f>
        <v>MSV-163MS-520+670-ACE-EXE-RT-D3-001-R01.pdf</v>
      </c>
      <c r="I431" s="6" t="str" cm="1">
        <f t="array" ref="I431">_xlfn.TEXTJOIN(", ",TRUE,_xlfn.UNIQUE(_xlfn._xlws.FILTER(ARQUIVOS_RECEBIDOS!$F$2:$F$5011,ARQUIVOS_RECEBIDOS!$E$2:$E$5011=LD_01[[#This Row],[DOCUMENTO]])))</f>
        <v>R01</v>
      </c>
      <c r="J431" s="13" cm="1">
        <f t="array" ref="J431">_xlfn.UNIQUE(_xlfn._xlws.FILTER(ARQUIVOS[DATA RECEBIMENTO],(ARQUIVOS[DOCUMENTO]=LD_01[[#This Row],[DOCUMENTO]])*(ARQUIVOS[REVISÃO]=LD_01[[#This Row],[REVISÃO]])))</f>
        <v>45838</v>
      </c>
      <c r="K4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01/MSV-163MS-520-NORTE/19.GG/MSV-163MS-520+670-ACE-EXE-RT-D3-001-R01.pdf</v>
      </c>
      <c r="L431" s="6" t="str">
        <f>LD_01[[#This Row],[PASTA]]&amp;"/"&amp;LD_01[[#This Row],[ARQUIVO]]</f>
        <v>MSV-163MS-520-NORTE/19.GG/MSV-163MS-520+670-ACE-EXE-RT-D3-001-R01.pdf</v>
      </c>
    </row>
    <row r="432" spans="1:12" ht="28.8" x14ac:dyDescent="0.3">
      <c r="A432" s="6" t="s">
        <v>3215</v>
      </c>
      <c r="B432" s="6" t="str">
        <f>VLOOKUP(LD_01[[#This Row],[DOCUMENTO]],_xlfn.SORTBY(ARQUIVOS_RECEBIDOS!$E$2:$F$5011,ARQUIVOS_RECEBIDOS!$F$2:$F$5011,-1),2,)</f>
        <v>R00</v>
      </c>
      <c r="C432" s="6" t="s">
        <v>4318</v>
      </c>
      <c r="D432" s="8" t="s">
        <v>4107</v>
      </c>
      <c r="E432" s="8" t="s">
        <v>4336</v>
      </c>
      <c r="F432" s="6" t="str">
        <f>_xlfn.XLOOKUP(LD_01[[#This Row],[DISCIPLINA]],'CLASSES DE PROJETOS'!$F$3:$F$37,'CLASSES DE PROJETOS'!$C$3:$C$37)</f>
        <v>GG</v>
      </c>
      <c r="G432" t="str">
        <f>_xlfn.TEXTJOIN("/",TRUE,"MSV-163MS-"&amp;LD_01[[#This Row],[TRECHO]],_xlfn.XLOOKUP(LD_01[[#This Row],[SIGLA]],'CLASSES DE PROJETOS'!$C$3:$C$37,'CLASSES DE PROJETOS'!$E$3:$E$37))</f>
        <v>MSV-163MS-520-NORTE/19.GG</v>
      </c>
      <c r="H432" s="6" t="str" cm="1">
        <f t="array" ref="H432">_xlfn.TEXTJOIN(",",TRUE,_xlfn._xlws.FILTER(ARQUIVOS[ARQUIVO],(ARQUIVOS[DOCUMENTO]=LD_01[[#This Row],[DOCUMENTO]])*(ARQUIVOS[REVISÃO]=LD_01[[#This Row],[REVISÃO]])*(ARQUIVOS[EXTENSÃO]="pdf")))</f>
        <v>MSV-163MS-520+670-ACE-EXE-RT-D3-101-R00.pdf</v>
      </c>
      <c r="I432" s="6" t="str" cm="1">
        <f t="array" ref="I432">_xlfn.TEXTJOIN(", ",TRUE,_xlfn.UNIQUE(_xlfn._xlws.FILTER(ARQUIVOS_RECEBIDOS!$F$2:$F$5011,ARQUIVOS_RECEBIDOS!$E$2:$E$5011=LD_01[[#This Row],[DOCUMENTO]])))</f>
        <v>R00</v>
      </c>
      <c r="J432" s="13" cm="1">
        <f t="array" ref="J432">_xlfn.UNIQUE(_xlfn._xlws.FILTER(ARQUIVOS[DATA RECEBIMENTO],(ARQUIVOS[DOCUMENTO]=LD_01[[#This Row],[DOCUMENTO]])*(ARQUIVOS[REVISÃO]=LD_01[[#This Row],[REVISÃO]])))</f>
        <v>45838</v>
      </c>
      <c r="K4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01/MSV-163MS-520-NORTE/19.GG/MSV-163MS-520+670-ACE-EXE-RT-D3-101-R00.pdf</v>
      </c>
      <c r="L432" s="6" t="str">
        <f>LD_01[[#This Row],[PASTA]]&amp;"/"&amp;LD_01[[#This Row],[ARQUIVO]]</f>
        <v>MSV-163MS-520-NORTE/19.GG/MSV-163MS-520+670-ACE-EXE-RT-D3-101-R00.pdf</v>
      </c>
    </row>
    <row r="433" spans="1:12" ht="28.8" x14ac:dyDescent="0.3">
      <c r="A433" s="6" t="s">
        <v>3223</v>
      </c>
      <c r="B433" s="6" t="str">
        <f>VLOOKUP(LD_01[[#This Row],[DOCUMENTO]],_xlfn.SORTBY(ARQUIVOS_RECEBIDOS!$E$2:$F$5011,ARQUIVOS_RECEBIDOS!$F$2:$F$5011,-1),2,)</f>
        <v>R00</v>
      </c>
      <c r="C433" s="6" t="s">
        <v>4318</v>
      </c>
      <c r="D433" s="8" t="s">
        <v>4308</v>
      </c>
      <c r="E433" s="8" t="s">
        <v>4339</v>
      </c>
      <c r="F433" s="6" t="str">
        <f>_xlfn.XLOOKUP(LD_01[[#This Row],[DISCIPLINA]],'CLASSES DE PROJETOS'!$F$3:$F$37,'CLASSES DE PROJETOS'!$C$3:$C$37)</f>
        <v>TR</v>
      </c>
      <c r="G433" t="str">
        <f>_xlfn.TEXTJOIN("/",TRUE,"MSV-163MS-"&amp;LD_01[[#This Row],[TRECHO]],_xlfn.XLOOKUP(LD_01[[#This Row],[SIGLA]],'CLASSES DE PROJETOS'!$C$3:$C$37,'CLASSES DE PROJETOS'!$E$3:$E$37))</f>
        <v>MSV-163MS-520-NORTE/34.TR</v>
      </c>
      <c r="H433" s="6" t="str" cm="1">
        <f t="array" ref="H433">_xlfn.TEXTJOIN(",",TRUE,_xlfn._xlws.FILTER(ARQUIVOS[ARQUIVO],(ARQUIVOS[DOCUMENTO]=LD_01[[#This Row],[DOCUMENTO]])*(ARQUIVOS[REVISÃO]=LD_01[[#This Row],[REVISÃO]])*(ARQUIVOS[EXTENSÃO]="pdf")))</f>
        <v>MSV-163MS-520+670-ACE-EXE-RT-E1-001-R00.pdf</v>
      </c>
      <c r="I433" s="6" t="str" cm="1">
        <f t="array" ref="I433">_xlfn.TEXTJOIN(", ",TRUE,_xlfn.UNIQUE(_xlfn._xlws.FILTER(ARQUIVOS_RECEBIDOS!$F$2:$F$5011,ARQUIVOS_RECEBIDOS!$E$2:$E$5011=LD_01[[#This Row],[DOCUMENTO]])))</f>
        <v>R00</v>
      </c>
      <c r="J433" s="13" cm="1">
        <f t="array" ref="J433">_xlfn.UNIQUE(_xlfn._xlws.FILTER(ARQUIVOS[DATA RECEBIMENTO],(ARQUIVOS[DOCUMENTO]=LD_01[[#This Row],[DOCUMENTO]])*(ARQUIVOS[REVISÃO]=LD_01[[#This Row],[REVISÃO]])))</f>
        <v>45838</v>
      </c>
      <c r="K4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01/MSV-163MS-520-NORTE/34.TR/MSV-163MS-520+670-ACE-EXE-RT-E1-001-R00.pdf</v>
      </c>
      <c r="L433" s="6" t="str">
        <f>LD_01[[#This Row],[PASTA]]&amp;"/"&amp;LD_01[[#This Row],[ARQUIVO]]</f>
        <v>MSV-163MS-520-NORTE/34.TR/MSV-163MS-520+670-ACE-EXE-RT-E1-001-R00.pdf</v>
      </c>
    </row>
    <row r="434" spans="1:12" ht="28.8" x14ac:dyDescent="0.3">
      <c r="A434" s="6" t="s">
        <v>3194</v>
      </c>
      <c r="B434" s="6" t="str">
        <f>VLOOKUP(LD_01[[#This Row],[DOCUMENTO]],_xlfn.SORTBY(ARQUIVOS_RECEBIDOS!$E$2:$F$5011,ARQUIVOS_RECEBIDOS!$F$2:$F$5011,-1),2,)</f>
        <v>R00</v>
      </c>
      <c r="C434" s="6" t="s">
        <v>4318</v>
      </c>
      <c r="D434" s="8" t="s">
        <v>4985</v>
      </c>
      <c r="E434" s="8" t="s">
        <v>4145</v>
      </c>
      <c r="F434" s="6" t="str">
        <f>_xlfn.XLOOKUP(LD_01[[#This Row],[DISCIPLINA]],'CLASSES DE PROJETOS'!$F$3:$F$37,'CLASSES DE PROJETOS'!$C$3:$C$37)</f>
        <v>GE</v>
      </c>
      <c r="G434" t="str">
        <f>_xlfn.TEXTJOIN("/",TRUE,"MSV-163MS-"&amp;LD_01[[#This Row],[TRECHO]],_xlfn.XLOOKUP(LD_01[[#This Row],[SIGLA]],'CLASSES DE PROJETOS'!$C$3:$C$37,'CLASSES DE PROJETOS'!$E$3:$E$37))</f>
        <v>MSV-163MS-520-NORTE/18.GE</v>
      </c>
      <c r="H434" s="6" t="str" cm="1">
        <f t="array" ref="H434">_xlfn.TEXTJOIN(",",TRUE,_xlfn._xlws.FILTER(ARQUIVOS[ARQUIVO],(ARQUIVOS[DOCUMENTO]=LD_01[[#This Row],[DOCUMENTO]])*(ARQUIVOS[REVISÃO]=LD_01[[#This Row],[REVISÃO]])*(ARQUIVOS[EXTENSÃO]="pdf")))</f>
        <v>MSV-163MS-520+670-ACE-EXE-RT-F1-001-R00.pdf</v>
      </c>
      <c r="I434" s="6" t="str" cm="1">
        <f t="array" ref="I434">_xlfn.TEXTJOIN(", ",TRUE,_xlfn.UNIQUE(_xlfn._xlws.FILTER(ARQUIVOS_RECEBIDOS!$F$2:$F$5011,ARQUIVOS_RECEBIDOS!$E$2:$E$5011=LD_01[[#This Row],[DOCUMENTO]])))</f>
        <v>R00</v>
      </c>
      <c r="J434" s="13" cm="1">
        <f t="array" ref="J434">_xlfn.UNIQUE(_xlfn._xlws.FILTER(ARQUIVOS[DATA RECEBIMENTO],(ARQUIVOS[DOCUMENTO]=LD_01[[#This Row],[DOCUMENTO]])*(ARQUIVOS[REVISÃO]=LD_01[[#This Row],[REVISÃO]])))</f>
        <v>45838</v>
      </c>
      <c r="K4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01/MSV-163MS-520-NORTE/18.GE/MSV-163MS-520+670-ACE-EXE-RT-F1-001-R00.pdf</v>
      </c>
      <c r="L434" s="6" t="str">
        <f>LD_01[[#This Row],[PASTA]]&amp;"/"&amp;LD_01[[#This Row],[ARQUIVO]]</f>
        <v>MSV-163MS-520-NORTE/18.GE/MSV-163MS-520+670-ACE-EXE-RT-F1-001-R00.pdf</v>
      </c>
    </row>
    <row r="435" spans="1:12" ht="28.8" x14ac:dyDescent="0.3">
      <c r="A435" s="6" t="s">
        <v>3217</v>
      </c>
      <c r="B435" s="6" t="str">
        <f>VLOOKUP(LD_01[[#This Row],[DOCUMENTO]],_xlfn.SORTBY(ARQUIVOS_RECEBIDOS!$E$2:$F$5011,ARQUIVOS_RECEBIDOS!$F$2:$F$5011,-1),2,)</f>
        <v>R00</v>
      </c>
      <c r="C435" s="6" t="s">
        <v>4318</v>
      </c>
      <c r="D435" s="8" t="s">
        <v>4170</v>
      </c>
      <c r="E435" s="8" t="s">
        <v>4337</v>
      </c>
      <c r="F435" s="6" t="str">
        <f>_xlfn.XLOOKUP(LD_01[[#This Row],[DISCIPLINA]],'CLASSES DE PROJETOS'!$F$3:$F$37,'CLASSES DE PROJETOS'!$C$3:$C$37)</f>
        <v>IN</v>
      </c>
      <c r="G435" t="str">
        <f>_xlfn.TEXTJOIN("/",TRUE,"MSV-163MS-"&amp;LD_01[[#This Row],[TRECHO]],_xlfn.XLOOKUP(LD_01[[#This Row],[SIGLA]],'CLASSES DE PROJETOS'!$C$3:$C$37,'CLASSES DE PROJETOS'!$E$3:$E$37))</f>
        <v>MSV-163MS-520-NORTE/23.IN</v>
      </c>
      <c r="H435" s="6" t="str" cm="1">
        <f t="array" ref="H435">_xlfn.TEXTJOIN(",",TRUE,_xlfn._xlws.FILTER(ARQUIVOS[ARQUIVO],(ARQUIVOS[DOCUMENTO]=LD_01[[#This Row],[DOCUMENTO]])*(ARQUIVOS[REVISÃO]=LD_01[[#This Row],[REVISÃO]])*(ARQUIVOS[EXTENSÃO]="pdf")))</f>
        <v>MSV-163MS-520+670-ACE-EXE-RT-M1-001-R00.pdf</v>
      </c>
      <c r="I435" s="6" t="str" cm="1">
        <f t="array" ref="I435">_xlfn.TEXTJOIN(", ",TRUE,_xlfn.UNIQUE(_xlfn._xlws.FILTER(ARQUIVOS_RECEBIDOS!$F$2:$F$5011,ARQUIVOS_RECEBIDOS!$E$2:$E$5011=LD_01[[#This Row],[DOCUMENTO]])))</f>
        <v>R00</v>
      </c>
      <c r="J435" s="13" cm="1">
        <f t="array" ref="J435">_xlfn.UNIQUE(_xlfn._xlws.FILTER(ARQUIVOS[DATA RECEBIMENTO],(ARQUIVOS[DOCUMENTO]=LD_01[[#This Row],[DOCUMENTO]])*(ARQUIVOS[REVISÃO]=LD_01[[#This Row],[REVISÃO]])))</f>
        <v>45838</v>
      </c>
      <c r="K4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01/MSV-163MS-520-NORTE/23.IN/MSV-163MS-520+670-ACE-EXE-RT-M1-001-R00.pdf</v>
      </c>
      <c r="L435" s="6" t="str">
        <f>LD_01[[#This Row],[PASTA]]&amp;"/"&amp;LD_01[[#This Row],[ARQUIVO]]</f>
        <v>MSV-163MS-520-NORTE/23.IN/MSV-163MS-520+670-ACE-EXE-RT-M1-001-R00.pdf</v>
      </c>
    </row>
    <row r="436" spans="1:12" x14ac:dyDescent="0.3">
      <c r="A436" s="6" t="s">
        <v>3224</v>
      </c>
      <c r="B436" s="6" t="str">
        <f>VLOOKUP(LD_01[[#This Row],[DOCUMENTO]],_xlfn.SORTBY(ARQUIVOS_RECEBIDOS!$E$2:$F$5011,ARQUIVOS_RECEBIDOS!$F$2:$F$5011,-1),2,)</f>
        <v>R00</v>
      </c>
      <c r="C436" s="6" t="s">
        <v>4320</v>
      </c>
      <c r="D436" s="8" t="s">
        <v>4168</v>
      </c>
      <c r="E436" s="8" t="s">
        <v>4167</v>
      </c>
      <c r="F436" s="6" t="str">
        <f>_xlfn.XLOOKUP(LD_01[[#This Row],[DISCIPLINA]],'CLASSES DE PROJETOS'!$F$3:$F$37,'CLASSES DE PROJETOS'!$C$3:$C$37)</f>
        <v>TO</v>
      </c>
      <c r="G436" t="str">
        <f>_xlfn.TEXTJOIN("/",TRUE,"MSV-163MS-"&amp;LD_01[[#This Row],[TRECHO]],_xlfn.XLOOKUP(LD_01[[#This Row],[SIGLA]],'CLASSES DE PROJETOS'!$C$3:$C$37,'CLASSES DE PROJETOS'!$E$3:$E$37))</f>
        <v>MSV-163MS-521-NORTE/33.TO</v>
      </c>
      <c r="H436" s="6" t="str" cm="1">
        <f t="array" ref="H436">_xlfn.TEXTJOIN(",",TRUE,_xlfn._xlws.FILTER(ARQUIVOS[ARQUIVO],(ARQUIVOS[DOCUMENTO]=LD_01[[#This Row],[DOCUMENTO]])*(ARQUIVOS[REVISÃO]=LD_01[[#This Row],[REVISÃO]])*(ARQUIVOS[EXTENSÃO]="pdf")))</f>
        <v>MSV-163MS-521+950-ACE-EXE-DE-C1-001-R00.pdf</v>
      </c>
      <c r="I436" s="6" t="str" cm="1">
        <f t="array" ref="I436">_xlfn.TEXTJOIN(", ",TRUE,_xlfn.UNIQUE(_xlfn._xlws.FILTER(ARQUIVOS_RECEBIDOS!$F$2:$F$5011,ARQUIVOS_RECEBIDOS!$E$2:$E$5011=LD_01[[#This Row],[DOCUMENTO]])))</f>
        <v>R00</v>
      </c>
      <c r="J436" s="13" cm="1">
        <f t="array" ref="J436">_xlfn.UNIQUE(_xlfn._xlws.FILTER(ARQUIVOS[DATA RECEBIMENTO],(ARQUIVOS[DOCUMENTO]=LD_01[[#This Row],[DOCUMENTO]])*(ARQUIVOS[REVISÃO]=LD_01[[#This Row],[REVISÃO]])))</f>
        <v>45838</v>
      </c>
      <c r="K4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01/MSV-163MS-521-NORTE/33.TO/MSV-163MS-521+950-ACE-EXE-DE-C1-001-R00.pdf</v>
      </c>
      <c r="L436" s="6" t="str">
        <f>LD_01[[#This Row],[PASTA]]&amp;"/"&amp;LD_01[[#This Row],[ARQUIVO]]</f>
        <v>MSV-163MS-521-NORTE/33.TO/MSV-163MS-521+950-ACE-EXE-DE-C1-001-R00.pdf</v>
      </c>
    </row>
    <row r="437" spans="1:12" ht="28.8" x14ac:dyDescent="0.3">
      <c r="A437" s="6" t="s">
        <v>3234</v>
      </c>
      <c r="B437" s="6" t="str">
        <f>VLOOKUP(LD_01[[#This Row],[DOCUMENTO]],_xlfn.SORTBY(ARQUIVOS_RECEBIDOS!$E$2:$F$5011,ARQUIVOS_RECEBIDOS!$F$2:$F$5011,-1),2,)</f>
        <v>R01</v>
      </c>
      <c r="C437" s="6" t="s">
        <v>4320</v>
      </c>
      <c r="D437" s="8" t="s">
        <v>4080</v>
      </c>
      <c r="E437" s="8" t="s">
        <v>4336</v>
      </c>
      <c r="F437" s="6" t="str">
        <f>_xlfn.XLOOKUP(LD_01[[#This Row],[DISCIPLINA]],'CLASSES DE PROJETOS'!$F$3:$F$37,'CLASSES DE PROJETOS'!$C$3:$C$37)</f>
        <v>GG</v>
      </c>
      <c r="G437" t="str">
        <f>_xlfn.TEXTJOIN("/",TRUE,"MSV-163MS-"&amp;LD_01[[#This Row],[TRECHO]],_xlfn.XLOOKUP(LD_01[[#This Row],[SIGLA]],'CLASSES DE PROJETOS'!$C$3:$C$37,'CLASSES DE PROJETOS'!$E$3:$E$37))</f>
        <v>MSV-163MS-521-NORTE/19.GG</v>
      </c>
      <c r="H437" s="6" t="str" cm="1">
        <f t="array" ref="H437">_xlfn.TEXTJOIN(",",TRUE,_xlfn._xlws.FILTER(ARQUIVOS[ARQUIVO],(ARQUIVOS[DOCUMENTO]=LD_01[[#This Row],[DOCUMENTO]])*(ARQUIVOS[REVISÃO]=LD_01[[#This Row],[REVISÃO]])*(ARQUIVOS[EXTENSÃO]="pdf")))</f>
        <v>MSV-163MS-521+950-ACE-EXE-DE-D3-001-R01.pdf</v>
      </c>
      <c r="I437" s="6" t="str" cm="1">
        <f t="array" ref="I437">_xlfn.TEXTJOIN(", ",TRUE,_xlfn.UNIQUE(_xlfn._xlws.FILTER(ARQUIVOS_RECEBIDOS!$F$2:$F$5011,ARQUIVOS_RECEBIDOS!$E$2:$E$5011=LD_01[[#This Row],[DOCUMENTO]])))</f>
        <v>R01</v>
      </c>
      <c r="J437" s="13" cm="1">
        <f t="array" ref="J437">_xlfn.UNIQUE(_xlfn._xlws.FILTER(ARQUIVOS[DATA RECEBIMENTO],(ARQUIVOS[DOCUMENTO]=LD_01[[#This Row],[DOCUMENTO]])*(ARQUIVOS[REVISÃO]=LD_01[[#This Row],[REVISÃO]])))</f>
        <v>45838</v>
      </c>
      <c r="K4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01/MSV-163MS-521-NORTE/19.GG/MSV-163MS-521+950-ACE-EXE-DE-D3-001-R01.pdf</v>
      </c>
      <c r="L437" s="6" t="str">
        <f>LD_01[[#This Row],[PASTA]]&amp;"/"&amp;LD_01[[#This Row],[ARQUIVO]]</f>
        <v>MSV-163MS-521-NORTE/19.GG/MSV-163MS-521+950-ACE-EXE-DE-D3-001-R01.pdf</v>
      </c>
    </row>
    <row r="438" spans="1:12" x14ac:dyDescent="0.3">
      <c r="A438" s="6" t="s">
        <v>3226</v>
      </c>
      <c r="B438" s="6" t="str">
        <f>VLOOKUP(LD_01[[#This Row],[DOCUMENTO]],_xlfn.SORTBY(ARQUIVOS_RECEBIDOS!$E$2:$F$5011,ARQUIVOS_RECEBIDOS!$F$2:$F$5011,-1),2,)</f>
        <v>R01</v>
      </c>
      <c r="C438" s="6" t="s">
        <v>4320</v>
      </c>
      <c r="D438" s="8" t="s">
        <v>4987</v>
      </c>
      <c r="E438" s="8" t="s">
        <v>4145</v>
      </c>
      <c r="F438" s="6" t="str">
        <f>_xlfn.XLOOKUP(LD_01[[#This Row],[DISCIPLINA]],'CLASSES DE PROJETOS'!$F$3:$F$37,'CLASSES DE PROJETOS'!$C$3:$C$37)</f>
        <v>GE</v>
      </c>
      <c r="G438" t="str">
        <f>_xlfn.TEXTJOIN("/",TRUE,"MSV-163MS-"&amp;LD_01[[#This Row],[TRECHO]],_xlfn.XLOOKUP(LD_01[[#This Row],[SIGLA]],'CLASSES DE PROJETOS'!$C$3:$C$37,'CLASSES DE PROJETOS'!$E$3:$E$37))</f>
        <v>MSV-163MS-521-NORTE/18.GE</v>
      </c>
      <c r="H438" s="6" t="str" cm="1">
        <f t="array" ref="H438">_xlfn.TEXTJOIN(",",TRUE,_xlfn._xlws.FILTER(ARQUIVOS[ARQUIVO],(ARQUIVOS[DOCUMENTO]=LD_01[[#This Row],[DOCUMENTO]])*(ARQUIVOS[REVISÃO]=LD_01[[#This Row],[REVISÃO]])*(ARQUIVOS[EXTENSÃO]="pdf")))</f>
        <v>MSV-163MS-521+950-ACE-EXE-DE-F1-001-R01.pdf</v>
      </c>
      <c r="I438" s="6" t="str" cm="1">
        <f t="array" ref="I438">_xlfn.TEXTJOIN(", ",TRUE,_xlfn.UNIQUE(_xlfn._xlws.FILTER(ARQUIVOS_RECEBIDOS!$F$2:$F$5011,ARQUIVOS_RECEBIDOS!$E$2:$E$5011=LD_01[[#This Row],[DOCUMENTO]])))</f>
        <v>R01</v>
      </c>
      <c r="J438" s="13" cm="1">
        <f t="array" ref="J438">_xlfn.UNIQUE(_xlfn._xlws.FILTER(ARQUIVOS[DATA RECEBIMENTO],(ARQUIVOS[DOCUMENTO]=LD_01[[#This Row],[DOCUMENTO]])*(ARQUIVOS[REVISÃO]=LD_01[[#This Row],[REVISÃO]])))</f>
        <v>45838</v>
      </c>
      <c r="K4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01/MSV-163MS-521-NORTE/18.GE/MSV-163MS-521+950-ACE-EXE-DE-F1-001-R01.pdf</v>
      </c>
      <c r="L438" s="6" t="str">
        <f>LD_01[[#This Row],[PASTA]]&amp;"/"&amp;LD_01[[#This Row],[ARQUIVO]]</f>
        <v>MSV-163MS-521-NORTE/18.GE/MSV-163MS-521+950-ACE-EXE-DE-F1-001-R01.pdf</v>
      </c>
    </row>
    <row r="439" spans="1:12" x14ac:dyDescent="0.3">
      <c r="A439" s="6" t="s">
        <v>3228</v>
      </c>
      <c r="B439" s="6" t="str">
        <f>VLOOKUP(LD_01[[#This Row],[DOCUMENTO]],_xlfn.SORTBY(ARQUIVOS_RECEBIDOS!$E$2:$F$5011,ARQUIVOS_RECEBIDOS!$F$2:$F$5011,-1),2,)</f>
        <v>R02</v>
      </c>
      <c r="C439" s="6" t="s">
        <v>4320</v>
      </c>
      <c r="D439" s="8" t="s">
        <v>4080</v>
      </c>
      <c r="E439" s="8" t="s">
        <v>4146</v>
      </c>
      <c r="F439" s="6" t="str">
        <f>_xlfn.XLOOKUP(LD_01[[#This Row],[DISCIPLINA]],'CLASSES DE PROJETOS'!$F$3:$F$37,'CLASSES DE PROJETOS'!$C$3:$C$37)</f>
        <v>DR</v>
      </c>
      <c r="G439" t="str">
        <f>_xlfn.TEXTJOIN("/",TRUE,"MSV-163MS-"&amp;LD_01[[#This Row],[TRECHO]],_xlfn.XLOOKUP(LD_01[[#This Row],[SIGLA]],'CLASSES DE PROJETOS'!$C$3:$C$37,'CLASSES DE PROJETOS'!$E$3:$E$37))</f>
        <v>MSV-163MS-521-NORTE/10.DR</v>
      </c>
      <c r="H439" s="6" t="str" cm="1">
        <f t="array" ref="H439">_xlfn.TEXTJOIN(",",TRUE,_xlfn._xlws.FILTER(ARQUIVOS[ARQUIVO],(ARQUIVOS[DOCUMENTO]=LD_01[[#This Row],[DOCUMENTO]])*(ARQUIVOS[REVISÃO]=LD_01[[#This Row],[REVISÃO]])*(ARQUIVOS[EXTENSÃO]="pdf")))</f>
        <v>MSV-163MS-521+950-ACE-EXE-DE-H2-001-R02.pdf</v>
      </c>
      <c r="I439" s="6" t="str" cm="1">
        <f t="array" ref="I439">_xlfn.TEXTJOIN(", ",TRUE,_xlfn.UNIQUE(_xlfn._xlws.FILTER(ARQUIVOS_RECEBIDOS!$F$2:$F$5011,ARQUIVOS_RECEBIDOS!$E$2:$E$5011=LD_01[[#This Row],[DOCUMENTO]])))</f>
        <v>R01, R02</v>
      </c>
      <c r="J439" s="13" cm="1">
        <f t="array" ref="J439">_xlfn.UNIQUE(_xlfn._xlws.FILTER(ARQUIVOS[DATA RECEBIMENTO],(ARQUIVOS[DOCUMENTO]=LD_01[[#This Row],[DOCUMENTO]])*(ARQUIVOS[REVISÃO]=LD_01[[#This Row],[REVISÃO]])))</f>
        <v>45931</v>
      </c>
      <c r="K4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01/MSV-163MS-521-NORTE/10.DR/MSV-163MS-521+950-ACE-EXE-DE-H2-001-R02.pdf</v>
      </c>
      <c r="L439" s="6" t="str">
        <f>LD_01[[#This Row],[PASTA]]&amp;"/"&amp;LD_01[[#This Row],[ARQUIVO]]</f>
        <v>MSV-163MS-521-NORTE/10.DR/MSV-163MS-521+950-ACE-EXE-DE-H2-001-R02.pdf</v>
      </c>
    </row>
    <row r="440" spans="1:12" x14ac:dyDescent="0.3">
      <c r="A440" s="6" t="s">
        <v>3229</v>
      </c>
      <c r="B440" s="6" t="str">
        <f>VLOOKUP(LD_01[[#This Row],[DOCUMENTO]],_xlfn.SORTBY(ARQUIVOS_RECEBIDOS!$E$2:$F$5011,ARQUIVOS_RECEBIDOS!$F$2:$F$5011,-1),2,)</f>
        <v>R00</v>
      </c>
      <c r="C440" s="6" t="s">
        <v>4320</v>
      </c>
      <c r="D440" s="8" t="s">
        <v>4082</v>
      </c>
      <c r="E440" s="8" t="s">
        <v>4146</v>
      </c>
      <c r="F440" s="6" t="str">
        <f>_xlfn.XLOOKUP(LD_01[[#This Row],[DISCIPLINA]],'CLASSES DE PROJETOS'!$F$3:$F$37,'CLASSES DE PROJETOS'!$C$3:$C$37)</f>
        <v>DR</v>
      </c>
      <c r="G440" t="str">
        <f>_xlfn.TEXTJOIN("/",TRUE,"MSV-163MS-"&amp;LD_01[[#This Row],[TRECHO]],_xlfn.XLOOKUP(LD_01[[#This Row],[SIGLA]],'CLASSES DE PROJETOS'!$C$3:$C$37,'CLASSES DE PROJETOS'!$E$3:$E$37))</f>
        <v>MSV-163MS-521-NORTE/10.DR</v>
      </c>
      <c r="H440" s="6" t="str" cm="1">
        <f t="array" ref="H440">_xlfn.TEXTJOIN(",",TRUE,_xlfn._xlws.FILTER(ARQUIVOS[ARQUIVO],(ARQUIVOS[DOCUMENTO]=LD_01[[#This Row],[DOCUMENTO]])*(ARQUIVOS[REVISÃO]=LD_01[[#This Row],[REVISÃO]])*(ARQUIVOS[EXTENSÃO]="pdf")))</f>
        <v>MSV-163MS-521+950-ACE-EXE-DE-H2-002-R00.pdf</v>
      </c>
      <c r="I440" s="6" t="str" cm="1">
        <f t="array" ref="I440">_xlfn.TEXTJOIN(", ",TRUE,_xlfn.UNIQUE(_xlfn._xlws.FILTER(ARQUIVOS_RECEBIDOS!$F$2:$F$5011,ARQUIVOS_RECEBIDOS!$E$2:$E$5011=LD_01[[#This Row],[DOCUMENTO]])))</f>
        <v>R00</v>
      </c>
      <c r="J440" s="13" cm="1">
        <f t="array" ref="J440">_xlfn.UNIQUE(_xlfn._xlws.FILTER(ARQUIVOS[DATA RECEBIMENTO],(ARQUIVOS[DOCUMENTO]=LD_01[[#This Row],[DOCUMENTO]])*(ARQUIVOS[REVISÃO]=LD_01[[#This Row],[REVISÃO]])))</f>
        <v>45838</v>
      </c>
      <c r="K4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01/MSV-163MS-521-NORTE/10.DR/MSV-163MS-521+950-ACE-EXE-DE-H2-002-R00.pdf</v>
      </c>
      <c r="L440" s="6" t="str">
        <f>LD_01[[#This Row],[PASTA]]&amp;"/"&amp;LD_01[[#This Row],[ARQUIVO]]</f>
        <v>MSV-163MS-521-NORTE/10.DR/MSV-163MS-521+950-ACE-EXE-DE-H2-002-R00.pdf</v>
      </c>
    </row>
    <row r="441" spans="1:12" x14ac:dyDescent="0.3">
      <c r="A441" s="6" t="s">
        <v>4071</v>
      </c>
      <c r="B441" s="6" t="str">
        <f>VLOOKUP(LD_01[[#This Row],[DOCUMENTO]],_xlfn.SORTBY(ARQUIVOS_RECEBIDOS!$E$2:$F$5011,ARQUIVOS_RECEBIDOS!$F$2:$F$5011,-1),2,)</f>
        <v>R00</v>
      </c>
      <c r="C441" s="6" t="s">
        <v>4320</v>
      </c>
      <c r="D441" s="8" t="s">
        <v>4987</v>
      </c>
      <c r="E441" s="8" t="s">
        <v>4147</v>
      </c>
      <c r="F441" s="6" t="str">
        <f>_xlfn.XLOOKUP(LD_01[[#This Row],[DISCIPLINA]],'CLASSES DE PROJETOS'!$F$3:$F$37,'CLASSES DE PROJETOS'!$C$3:$C$37)</f>
        <v>PV</v>
      </c>
      <c r="G441" t="str">
        <f>_xlfn.TEXTJOIN("/",TRUE,"MSV-163MS-"&amp;LD_01[[#This Row],[TRECHO]],_xlfn.XLOOKUP(LD_01[[#This Row],[SIGLA]],'CLASSES DE PROJETOS'!$C$3:$C$37,'CLASSES DE PROJETOS'!$E$3:$E$37))</f>
        <v>MSV-163MS-521-NORTE/28.PV</v>
      </c>
      <c r="H441" s="6" t="str" cm="1">
        <f t="array" ref="H441">_xlfn.TEXTJOIN(",",TRUE,_xlfn._xlws.FILTER(ARQUIVOS[ARQUIVO],(ARQUIVOS[DOCUMENTO]=LD_01[[#This Row],[DOCUMENTO]])*(ARQUIVOS[REVISÃO]=LD_01[[#This Row],[REVISÃO]])*(ARQUIVOS[EXTENSÃO]="pdf")))</f>
        <v>MSV-163MS-521+950-ACE-EXE-DE-I2-001-R00.pdf</v>
      </c>
      <c r="I441" s="6" t="str" cm="1">
        <f t="array" ref="I441">_xlfn.TEXTJOIN(", ",TRUE,_xlfn.UNIQUE(_xlfn._xlws.FILTER(ARQUIVOS_RECEBIDOS!$F$2:$F$5011,ARQUIVOS_RECEBIDOS!$E$2:$E$5011=LD_01[[#This Row],[DOCUMENTO]])))</f>
        <v>R00</v>
      </c>
      <c r="J441" s="13" cm="1">
        <f t="array" ref="J441">_xlfn.UNIQUE(_xlfn._xlws.FILTER(ARQUIVOS[DATA RECEBIMENTO],(ARQUIVOS[DOCUMENTO]=LD_01[[#This Row],[DOCUMENTO]])*(ARQUIVOS[REVISÃO]=LD_01[[#This Row],[REVISÃO]])))</f>
        <v>45895</v>
      </c>
      <c r="K4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01/MSV-163MS-521-NORTE/28.PV/MSV-163MS-521+950-ACE-EXE-DE-I2-001-R00.pdf</v>
      </c>
      <c r="L441" s="6" t="str">
        <f>LD_01[[#This Row],[PASTA]]&amp;"/"&amp;LD_01[[#This Row],[ARQUIVO]]</f>
        <v>MSV-163MS-521-NORTE/28.PV/MSV-163MS-521+950-ACE-EXE-DE-I2-001-R00.pdf</v>
      </c>
    </row>
    <row r="442" spans="1:12" x14ac:dyDescent="0.3">
      <c r="A442" s="6" t="s">
        <v>3232</v>
      </c>
      <c r="B442" s="6" t="str">
        <f>VLOOKUP(LD_01[[#This Row],[DOCUMENTO]],_xlfn.SORTBY(ARQUIVOS_RECEBIDOS!$E$2:$F$5011,ARQUIVOS_RECEBIDOS!$F$2:$F$5011,-1),2,)</f>
        <v>R00</v>
      </c>
      <c r="C442" s="6" t="s">
        <v>4320</v>
      </c>
      <c r="D442" s="8" t="s">
        <v>4091</v>
      </c>
      <c r="E442" s="8" t="s">
        <v>4335</v>
      </c>
      <c r="F442" s="6" t="str">
        <f>_xlfn.XLOOKUP(LD_01[[#This Row],[DISCIPLINA]],'CLASSES DE PROJETOS'!$F$3:$F$37,'CLASSES DE PROJETOS'!$C$3:$C$37)</f>
        <v>SI</v>
      </c>
      <c r="G442" t="str">
        <f>_xlfn.TEXTJOIN("/",TRUE,"MSV-163MS-"&amp;LD_01[[#This Row],[TRECHO]],_xlfn.XLOOKUP(LD_01[[#This Row],[SIGLA]],'CLASSES DE PROJETOS'!$C$3:$C$37,'CLASSES DE PROJETOS'!$E$3:$E$37))</f>
        <v>MSV-163MS-521-NORTE/31.SI</v>
      </c>
      <c r="H442" s="6" t="str" cm="1">
        <f t="array" ref="H442">_xlfn.TEXTJOIN(",",TRUE,_xlfn._xlws.FILTER(ARQUIVOS[ARQUIVO],(ARQUIVOS[DOCUMENTO]=LD_01[[#This Row],[DOCUMENTO]])*(ARQUIVOS[REVISÃO]=LD_01[[#This Row],[REVISÃO]])*(ARQUIVOS[EXTENSÃO]="pdf")))</f>
        <v>MSV-163MS-521+950-ACE-EXE-DE-J1-001-R00.pdf</v>
      </c>
      <c r="I442" s="6" t="str" cm="1">
        <f t="array" ref="I442">_xlfn.TEXTJOIN(", ",TRUE,_xlfn.UNIQUE(_xlfn._xlws.FILTER(ARQUIVOS_RECEBIDOS!$F$2:$F$5011,ARQUIVOS_RECEBIDOS!$E$2:$E$5011=LD_01[[#This Row],[DOCUMENTO]])))</f>
        <v>R00</v>
      </c>
      <c r="J442" s="13" cm="1">
        <f t="array" ref="J442">_xlfn.UNIQUE(_xlfn._xlws.FILTER(ARQUIVOS[DATA RECEBIMENTO],(ARQUIVOS[DOCUMENTO]=LD_01[[#This Row],[DOCUMENTO]])*(ARQUIVOS[REVISÃO]=LD_01[[#This Row],[REVISÃO]])))</f>
        <v>45838</v>
      </c>
      <c r="K4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01/MSV-163MS-521-NORTE/31.SI/MSV-163MS-521+950-ACE-EXE-DE-J1-001-R00.pdf</v>
      </c>
      <c r="L442" s="6" t="str">
        <f>LD_01[[#This Row],[PASTA]]&amp;"/"&amp;LD_01[[#This Row],[ARQUIVO]]</f>
        <v>MSV-163MS-521-NORTE/31.SI/MSV-163MS-521+950-ACE-EXE-DE-J1-001-R00.pdf</v>
      </c>
    </row>
    <row r="443" spans="1:12" x14ac:dyDescent="0.3">
      <c r="A443" s="6" t="s">
        <v>3233</v>
      </c>
      <c r="B443" s="6" t="str">
        <f>VLOOKUP(LD_01[[#This Row],[DOCUMENTO]],_xlfn.SORTBY(ARQUIVOS_RECEBIDOS!$E$2:$F$5011,ARQUIVOS_RECEBIDOS!$F$2:$F$5011,-1),2,)</f>
        <v>R00</v>
      </c>
      <c r="C443" s="6" t="s">
        <v>4320</v>
      </c>
      <c r="D443" s="8" t="s">
        <v>4093</v>
      </c>
      <c r="E443" s="8" t="s">
        <v>4335</v>
      </c>
      <c r="F443" s="6" t="str">
        <f>_xlfn.XLOOKUP(LD_01[[#This Row],[DISCIPLINA]],'CLASSES DE PROJETOS'!$F$3:$F$37,'CLASSES DE PROJETOS'!$C$3:$C$37)</f>
        <v>SI</v>
      </c>
      <c r="G443" t="str">
        <f>_xlfn.TEXTJOIN("/",TRUE,"MSV-163MS-"&amp;LD_01[[#This Row],[TRECHO]],_xlfn.XLOOKUP(LD_01[[#This Row],[SIGLA]],'CLASSES DE PROJETOS'!$C$3:$C$37,'CLASSES DE PROJETOS'!$E$3:$E$37))</f>
        <v>MSV-163MS-521-NORTE/31.SI</v>
      </c>
      <c r="H443" s="6" t="str" cm="1">
        <f t="array" ref="H443">_xlfn.TEXTJOIN(",",TRUE,_xlfn._xlws.FILTER(ARQUIVOS[ARQUIVO],(ARQUIVOS[DOCUMENTO]=LD_01[[#This Row],[DOCUMENTO]])*(ARQUIVOS[REVISÃO]=LD_01[[#This Row],[REVISÃO]])*(ARQUIVOS[EXTENSÃO]="pdf")))</f>
        <v>MSV-163MS-521+950-ACE-EXE-DE-J1-002-R00.pdf</v>
      </c>
      <c r="I443" s="6" t="str" cm="1">
        <f t="array" ref="I443">_xlfn.TEXTJOIN(", ",TRUE,_xlfn.UNIQUE(_xlfn._xlws.FILTER(ARQUIVOS_RECEBIDOS!$F$2:$F$5011,ARQUIVOS_RECEBIDOS!$E$2:$E$5011=LD_01[[#This Row],[DOCUMENTO]])))</f>
        <v>R00</v>
      </c>
      <c r="J443" s="13" cm="1">
        <f t="array" ref="J443">_xlfn.UNIQUE(_xlfn._xlws.FILTER(ARQUIVOS[DATA RECEBIMENTO],(ARQUIVOS[DOCUMENTO]=LD_01[[#This Row],[DOCUMENTO]])*(ARQUIVOS[REVISÃO]=LD_01[[#This Row],[REVISÃO]])))</f>
        <v>45838</v>
      </c>
      <c r="K4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01/MSV-163MS-521-NORTE/31.SI/MSV-163MS-521+950-ACE-EXE-DE-J1-002-R00.pdf</v>
      </c>
      <c r="L443" s="6" t="str">
        <f>LD_01[[#This Row],[PASTA]]&amp;"/"&amp;LD_01[[#This Row],[ARQUIVO]]</f>
        <v>MSV-163MS-521-NORTE/31.SI/MSV-163MS-521+950-ACE-EXE-DE-J1-002-R00.pdf</v>
      </c>
    </row>
    <row r="444" spans="1:12" ht="28.8" x14ac:dyDescent="0.3">
      <c r="A444" s="6" t="s">
        <v>3237</v>
      </c>
      <c r="B444" s="6" t="str">
        <f>VLOOKUP(LD_01[[#This Row],[DOCUMENTO]],_xlfn.SORTBY(ARQUIVOS_RECEBIDOS!$E$2:$F$5011,ARQUIVOS_RECEBIDOS!$F$2:$F$5011,-1),2,)</f>
        <v>R00</v>
      </c>
      <c r="C444" s="6" t="s">
        <v>4320</v>
      </c>
      <c r="D444" s="8" t="s">
        <v>4091</v>
      </c>
      <c r="E444" s="8" t="s">
        <v>4337</v>
      </c>
      <c r="F444" s="6" t="str">
        <f>_xlfn.XLOOKUP(LD_01[[#This Row],[DISCIPLINA]],'CLASSES DE PROJETOS'!$F$3:$F$37,'CLASSES DE PROJETOS'!$C$3:$C$37)</f>
        <v>IN</v>
      </c>
      <c r="G444" t="str">
        <f>_xlfn.TEXTJOIN("/",TRUE,"MSV-163MS-"&amp;LD_01[[#This Row],[TRECHO]],_xlfn.XLOOKUP(LD_01[[#This Row],[SIGLA]],'CLASSES DE PROJETOS'!$C$3:$C$37,'CLASSES DE PROJETOS'!$E$3:$E$37))</f>
        <v>MSV-163MS-521-NORTE/23.IN</v>
      </c>
      <c r="H444" s="6" t="str" cm="1">
        <f t="array" ref="H444">_xlfn.TEXTJOIN(",",TRUE,_xlfn._xlws.FILTER(ARQUIVOS[ARQUIVO],(ARQUIVOS[DOCUMENTO]=LD_01[[#This Row],[DOCUMENTO]])*(ARQUIVOS[REVISÃO]=LD_01[[#This Row],[REVISÃO]])*(ARQUIVOS[EXTENSÃO]="pdf")))</f>
        <v>MSV-163MS-521+950-ACE-EXE-DE-M1-001-R00.pdf</v>
      </c>
      <c r="I444" s="6" t="str" cm="1">
        <f t="array" ref="I444">_xlfn.TEXTJOIN(", ",TRUE,_xlfn.UNIQUE(_xlfn._xlws.FILTER(ARQUIVOS_RECEBIDOS!$F$2:$F$5011,ARQUIVOS_RECEBIDOS!$E$2:$E$5011=LD_01[[#This Row],[DOCUMENTO]])))</f>
        <v>R00</v>
      </c>
      <c r="J444" s="13" cm="1">
        <f t="array" ref="J444">_xlfn.UNIQUE(_xlfn._xlws.FILTER(ARQUIVOS[DATA RECEBIMENTO],(ARQUIVOS[DOCUMENTO]=LD_01[[#This Row],[DOCUMENTO]])*(ARQUIVOS[REVISÃO]=LD_01[[#This Row],[REVISÃO]])))</f>
        <v>45838</v>
      </c>
      <c r="K4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01/MSV-163MS-521-NORTE/23.IN/MSV-163MS-521+950-ACE-EXE-DE-M1-001-R00.pdf</v>
      </c>
      <c r="L444" s="6" t="str">
        <f>LD_01[[#This Row],[PASTA]]&amp;"/"&amp;LD_01[[#This Row],[ARQUIVO]]</f>
        <v>MSV-163MS-521-NORTE/23.IN/MSV-163MS-521+950-ACE-EXE-DE-M1-001-R00.pdf</v>
      </c>
    </row>
    <row r="445" spans="1:12" x14ac:dyDescent="0.3">
      <c r="A445" s="6" t="s">
        <v>3242</v>
      </c>
      <c r="B445" s="6" t="str">
        <f>VLOOKUP(LD_01[[#This Row],[DOCUMENTO]],_xlfn.SORTBY(ARQUIVOS_RECEBIDOS!$E$2:$F$5011,ARQUIVOS_RECEBIDOS!$F$2:$F$5011,-1),2,)</f>
        <v>R00</v>
      </c>
      <c r="C445" s="6" t="s">
        <v>4320</v>
      </c>
      <c r="D445" s="8" t="s">
        <v>4091</v>
      </c>
      <c r="E445" s="8" t="s">
        <v>4338</v>
      </c>
      <c r="F445" s="6" t="str">
        <f>_xlfn.XLOOKUP(LD_01[[#This Row],[DISCIPLINA]],'CLASSES DE PROJETOS'!$F$3:$F$37,'CLASSES DE PROJETOS'!$C$3:$C$37)</f>
        <v>PA</v>
      </c>
      <c r="G445" t="str">
        <f>_xlfn.TEXTJOIN("/",TRUE,"MSV-163MS-"&amp;LD_01[[#This Row],[TRECHO]],_xlfn.XLOOKUP(LD_01[[#This Row],[SIGLA]],'CLASSES DE PROJETOS'!$C$3:$C$37,'CLASSES DE PROJETOS'!$E$3:$E$37))</f>
        <v>MSV-163MS-521-NORTE/27.PA</v>
      </c>
      <c r="H445" s="6" t="str" cm="1">
        <f t="array" ref="H445">_xlfn.TEXTJOIN(",",TRUE,_xlfn._xlws.FILTER(ARQUIVOS[ARQUIVO],(ARQUIVOS[DOCUMENTO]=LD_01[[#This Row],[DOCUMENTO]])*(ARQUIVOS[REVISÃO]=LD_01[[#This Row],[REVISÃO]])*(ARQUIVOS[EXTENSÃO]="pdf")))</f>
        <v>MSV-163MS-521+950-ACE-EXE-DE-N2-001-R00.pdf</v>
      </c>
      <c r="I445" s="6" t="str" cm="1">
        <f t="array" ref="I445">_xlfn.TEXTJOIN(", ",TRUE,_xlfn.UNIQUE(_xlfn._xlws.FILTER(ARQUIVOS_RECEBIDOS!$F$2:$F$5011,ARQUIVOS_RECEBIDOS!$E$2:$E$5011=LD_01[[#This Row],[DOCUMENTO]])))</f>
        <v>R00</v>
      </c>
      <c r="J445" s="13" cm="1">
        <f t="array" ref="J445">_xlfn.UNIQUE(_xlfn._xlws.FILTER(ARQUIVOS[DATA RECEBIMENTO],(ARQUIVOS[DOCUMENTO]=LD_01[[#This Row],[DOCUMENTO]])*(ARQUIVOS[REVISÃO]=LD_01[[#This Row],[REVISÃO]])))</f>
        <v>45838</v>
      </c>
      <c r="K4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01/MSV-163MS-521-NORTE/27.PA/MSV-163MS-521+950-ACE-EXE-DE-N2-001-R00.pdf</v>
      </c>
      <c r="L445" s="6" t="str">
        <f>LD_01[[#This Row],[PASTA]]&amp;"/"&amp;LD_01[[#This Row],[ARQUIVO]]</f>
        <v>MSV-163MS-521-NORTE/27.PA/MSV-163MS-521+950-ACE-EXE-DE-N2-001-R00.pdf</v>
      </c>
    </row>
    <row r="446" spans="1:12" x14ac:dyDescent="0.3">
      <c r="A446" s="6" t="s">
        <v>3239</v>
      </c>
      <c r="B446" s="6" t="str">
        <f>VLOOKUP(LD_01[[#This Row],[DOCUMENTO]],_xlfn.SORTBY(ARQUIVOS_RECEBIDOS!$E$2:$F$5011,ARQUIVOS_RECEBIDOS!$F$2:$F$5011,-1),2,)</f>
        <v>R01</v>
      </c>
      <c r="C446" s="6" t="s">
        <v>4320</v>
      </c>
      <c r="D446" s="8" t="s">
        <v>4091</v>
      </c>
      <c r="E446" s="8" t="s">
        <v>4148</v>
      </c>
      <c r="F446" s="6" t="str">
        <f>_xlfn.XLOOKUP(LD_01[[#This Row],[DISCIPLINA]],'CLASSES DE PROJETOS'!$F$3:$F$37,'CLASSES DE PROJETOS'!$C$3:$C$37)</f>
        <v>DV</v>
      </c>
      <c r="G446" t="str">
        <f>_xlfn.TEXTJOIN("/",TRUE,"MSV-163MS-"&amp;LD_01[[#This Row],[TRECHO]],_xlfn.XLOOKUP(LD_01[[#This Row],[SIGLA]],'CLASSES DE PROJETOS'!$C$3:$C$37,'CLASSES DE PROJETOS'!$E$3:$E$37))</f>
        <v>MSV-163MS-521-NORTE/12.DV</v>
      </c>
      <c r="H446" s="6" t="str" cm="1">
        <f t="array" ref="H446">_xlfn.TEXTJOIN(",",TRUE,_xlfn._xlws.FILTER(ARQUIVOS[ARQUIVO],(ARQUIVOS[DOCUMENTO]=LD_01[[#This Row],[DOCUMENTO]])*(ARQUIVOS[REVISÃO]=LD_01[[#This Row],[REVISÃO]])*(ARQUIVOS[EXTENSÃO]="pdf")))</f>
        <v>MSV-163MS-521+950-ACE-EXE-DE-O2-001-R01.pdf</v>
      </c>
      <c r="I446" s="6" t="str" cm="1">
        <f t="array" ref="I446">_xlfn.TEXTJOIN(", ",TRUE,_xlfn.UNIQUE(_xlfn._xlws.FILTER(ARQUIVOS_RECEBIDOS!$F$2:$F$5011,ARQUIVOS_RECEBIDOS!$E$2:$E$5011=LD_01[[#This Row],[DOCUMENTO]])))</f>
        <v>R01</v>
      </c>
      <c r="J446" s="13" cm="1">
        <f t="array" ref="J446">_xlfn.UNIQUE(_xlfn._xlws.FILTER(ARQUIVOS[DATA RECEBIMENTO],(ARQUIVOS[DOCUMENTO]=LD_01[[#This Row],[DOCUMENTO]])*(ARQUIVOS[REVISÃO]=LD_01[[#This Row],[REVISÃO]])))</f>
        <v>45838</v>
      </c>
      <c r="K4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01/MSV-163MS-521-NORTE/12.DV/MSV-163MS-521+950-ACE-EXE-DE-O2-001-R01.pdf</v>
      </c>
      <c r="L446" s="6" t="str">
        <f>LD_01[[#This Row],[PASTA]]&amp;"/"&amp;LD_01[[#This Row],[ARQUIVO]]</f>
        <v>MSV-163MS-521-NORTE/12.DV/MSV-163MS-521+950-ACE-EXE-DE-O2-001-R01.pdf</v>
      </c>
    </row>
    <row r="447" spans="1:12" x14ac:dyDescent="0.3">
      <c r="A447" s="6" t="s">
        <v>3240</v>
      </c>
      <c r="B447" s="6" t="str">
        <f>VLOOKUP(LD_01[[#This Row],[DOCUMENTO]],_xlfn.SORTBY(ARQUIVOS_RECEBIDOS!$E$2:$F$5011,ARQUIVOS_RECEBIDOS!$F$2:$F$5011,-1),2,)</f>
        <v>R00</v>
      </c>
      <c r="C447" s="6" t="s">
        <v>4320</v>
      </c>
      <c r="D447" s="8" t="s">
        <v>4093</v>
      </c>
      <c r="E447" s="8" t="s">
        <v>4148</v>
      </c>
      <c r="F447" s="6" t="str">
        <f>_xlfn.XLOOKUP(LD_01[[#This Row],[DISCIPLINA]],'CLASSES DE PROJETOS'!$F$3:$F$37,'CLASSES DE PROJETOS'!$C$3:$C$37)</f>
        <v>DV</v>
      </c>
      <c r="G447" t="str">
        <f>_xlfn.TEXTJOIN("/",TRUE,"MSV-163MS-"&amp;LD_01[[#This Row],[TRECHO]],_xlfn.XLOOKUP(LD_01[[#This Row],[SIGLA]],'CLASSES DE PROJETOS'!$C$3:$C$37,'CLASSES DE PROJETOS'!$E$3:$E$37))</f>
        <v>MSV-163MS-521-NORTE/12.DV</v>
      </c>
      <c r="H447" s="6" t="str" cm="1">
        <f t="array" ref="H447">_xlfn.TEXTJOIN(",",TRUE,_xlfn._xlws.FILTER(ARQUIVOS[ARQUIVO],(ARQUIVOS[DOCUMENTO]=LD_01[[#This Row],[DOCUMENTO]])*(ARQUIVOS[REVISÃO]=LD_01[[#This Row],[REVISÃO]])*(ARQUIVOS[EXTENSÃO]="pdf")))</f>
        <v>MSV-163MS-521+950-ACE-EXE-DE-O2-002-R00.pdf</v>
      </c>
      <c r="I447" s="6" t="str" cm="1">
        <f t="array" ref="I447">_xlfn.TEXTJOIN(", ",TRUE,_xlfn.UNIQUE(_xlfn._xlws.FILTER(ARQUIVOS_RECEBIDOS!$F$2:$F$5011,ARQUIVOS_RECEBIDOS!$E$2:$E$5011=LD_01[[#This Row],[DOCUMENTO]])))</f>
        <v>R00</v>
      </c>
      <c r="J447" s="13" cm="1">
        <f t="array" ref="J447">_xlfn.UNIQUE(_xlfn._xlws.FILTER(ARQUIVOS[DATA RECEBIMENTO],(ARQUIVOS[DOCUMENTO]=LD_01[[#This Row],[DOCUMENTO]])*(ARQUIVOS[REVISÃO]=LD_01[[#This Row],[REVISÃO]])))</f>
        <v>45838</v>
      </c>
      <c r="K4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01/MSV-163MS-521-NORTE/12.DV/MSV-163MS-521+950-ACE-EXE-DE-O2-002-R00.pdf</v>
      </c>
      <c r="L447" s="6" t="str">
        <f>LD_01[[#This Row],[PASTA]]&amp;"/"&amp;LD_01[[#This Row],[ARQUIVO]]</f>
        <v>MSV-163MS-521-NORTE/12.DV/MSV-163MS-521+950-ACE-EXE-DE-O2-002-R00.pdf</v>
      </c>
    </row>
    <row r="448" spans="1:12" ht="28.8" x14ac:dyDescent="0.3">
      <c r="A448" s="6" t="s">
        <v>3230</v>
      </c>
      <c r="B448" s="6" t="str">
        <f>VLOOKUP(LD_01[[#This Row],[DOCUMENTO]],_xlfn.SORTBY(ARQUIVOS_RECEBIDOS!$E$2:$F$5011,ARQUIVOS_RECEBIDOS!$F$2:$F$5011,-1),2,)</f>
        <v>R01</v>
      </c>
      <c r="C448" s="6" t="s">
        <v>4320</v>
      </c>
      <c r="D448" s="8" t="s">
        <v>4982</v>
      </c>
      <c r="E448" s="8" t="s">
        <v>4146</v>
      </c>
      <c r="F448" s="6" t="str">
        <f>_xlfn.XLOOKUP(LD_01[[#This Row],[DISCIPLINA]],'CLASSES DE PROJETOS'!$F$3:$F$37,'CLASSES DE PROJETOS'!$C$3:$C$37)</f>
        <v>DR</v>
      </c>
      <c r="G448" t="str">
        <f>_xlfn.TEXTJOIN("/",TRUE,"MSV-163MS-"&amp;LD_01[[#This Row],[TRECHO]],_xlfn.XLOOKUP(LD_01[[#This Row],[SIGLA]],'CLASSES DE PROJETOS'!$C$3:$C$37,'CLASSES DE PROJETOS'!$E$3:$E$37))</f>
        <v>MSV-163MS-521-NORTE/10.DR</v>
      </c>
      <c r="H448" s="6" t="str" cm="1">
        <f t="array" ref="H448">_xlfn.TEXTJOIN(",",TRUE,_xlfn._xlws.FILTER(ARQUIVOS[ARQUIVO],(ARQUIVOS[DOCUMENTO]=LD_01[[#This Row],[DOCUMENTO]])*(ARQUIVOS[REVISÃO]=LD_01[[#This Row],[REVISÃO]])*(ARQUIVOS[EXTENSÃO]="pdf")))</f>
        <v>MSV-163MS-521+950-ACE-EXE-MC-H2-001-R01.pdf</v>
      </c>
      <c r="I448" s="6" t="str" cm="1">
        <f t="array" ref="I448">_xlfn.TEXTJOIN(", ",TRUE,_xlfn.UNIQUE(_xlfn._xlws.FILTER(ARQUIVOS_RECEBIDOS!$F$2:$F$5011,ARQUIVOS_RECEBIDOS!$E$2:$E$5011=LD_01[[#This Row],[DOCUMENTO]])))</f>
        <v>R00, R01</v>
      </c>
      <c r="J448" s="13" cm="1">
        <f t="array" ref="J448">_xlfn.UNIQUE(_xlfn._xlws.FILTER(ARQUIVOS[DATA RECEBIMENTO],(ARQUIVOS[DOCUMENTO]=LD_01[[#This Row],[DOCUMENTO]])*(ARQUIVOS[REVISÃO]=LD_01[[#This Row],[REVISÃO]])))</f>
        <v>45895</v>
      </c>
      <c r="K4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01/MSV-163MS-521-NORTE/10.DR/MSV-163MS-521+950-ACE-EXE-MC-H2-001-R01.pdf</v>
      </c>
      <c r="L448" s="6" t="str">
        <f>LD_01[[#This Row],[PASTA]]&amp;"/"&amp;LD_01[[#This Row],[ARQUIVO]]</f>
        <v>MSV-163MS-521-NORTE/10.DR/MSV-163MS-521+950-ACE-EXE-MC-H2-001-R01.pdf</v>
      </c>
    </row>
    <row r="449" spans="1:12" ht="28.8" x14ac:dyDescent="0.3">
      <c r="A449" s="6" t="s">
        <v>3231</v>
      </c>
      <c r="B449" s="6" t="str">
        <f>VLOOKUP(LD_01[[#This Row],[DOCUMENTO]],_xlfn.SORTBY(ARQUIVOS_RECEBIDOS!$E$2:$F$5011,ARQUIVOS_RECEBIDOS!$F$2:$F$5011,-1),2,)</f>
        <v>R00</v>
      </c>
      <c r="C449" s="6" t="s">
        <v>4320</v>
      </c>
      <c r="D449" s="8" t="s">
        <v>4983</v>
      </c>
      <c r="E449" s="8" t="s">
        <v>4146</v>
      </c>
      <c r="F449" s="6" t="str">
        <f>_xlfn.XLOOKUP(LD_01[[#This Row],[DISCIPLINA]],'CLASSES DE PROJETOS'!$F$3:$F$37,'CLASSES DE PROJETOS'!$C$3:$C$37)</f>
        <v>DR</v>
      </c>
      <c r="G449" t="str">
        <f>_xlfn.TEXTJOIN("/",TRUE,"MSV-163MS-"&amp;LD_01[[#This Row],[TRECHO]],_xlfn.XLOOKUP(LD_01[[#This Row],[SIGLA]],'CLASSES DE PROJETOS'!$C$3:$C$37,'CLASSES DE PROJETOS'!$E$3:$E$37))</f>
        <v>MSV-163MS-521-NORTE/10.DR</v>
      </c>
      <c r="H449" s="6" t="str" cm="1">
        <f t="array" ref="H449">_xlfn.TEXTJOIN(",",TRUE,_xlfn._xlws.FILTER(ARQUIVOS[ARQUIVO],(ARQUIVOS[DOCUMENTO]=LD_01[[#This Row],[DOCUMENTO]])*(ARQUIVOS[REVISÃO]=LD_01[[#This Row],[REVISÃO]])*(ARQUIVOS[EXTENSÃO]="pdf")))</f>
        <v>MSV-163MS-521+950-ACE-EXE-MD-H1-001-R00.pdf</v>
      </c>
      <c r="I449" s="6" t="str" cm="1">
        <f t="array" ref="I449">_xlfn.TEXTJOIN(", ",TRUE,_xlfn.UNIQUE(_xlfn._xlws.FILTER(ARQUIVOS_RECEBIDOS!$F$2:$F$5011,ARQUIVOS_RECEBIDOS!$E$2:$E$5011=LD_01[[#This Row],[DOCUMENTO]])))</f>
        <v>R00</v>
      </c>
      <c r="J449" s="13" cm="1">
        <f t="array" ref="J449">_xlfn.UNIQUE(_xlfn._xlws.FILTER(ARQUIVOS[DATA RECEBIMENTO],(ARQUIVOS[DOCUMENTO]=LD_01[[#This Row],[DOCUMENTO]])*(ARQUIVOS[REVISÃO]=LD_01[[#This Row],[REVISÃO]])))</f>
        <v>45838</v>
      </c>
      <c r="K4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01/MSV-163MS-521-NORTE/10.DR/MSV-163MS-521+950-ACE-EXE-MD-H1-001-R00.pdf</v>
      </c>
      <c r="L449" s="6" t="str">
        <f>LD_01[[#This Row],[PASTA]]&amp;"/"&amp;LD_01[[#This Row],[ARQUIVO]]</f>
        <v>MSV-163MS-521-NORTE/10.DR/MSV-163MS-521+950-ACE-EXE-MD-H1-001-R00.pdf</v>
      </c>
    </row>
    <row r="450" spans="1:12" ht="28.8" x14ac:dyDescent="0.3">
      <c r="A450" s="6" t="s">
        <v>4072</v>
      </c>
      <c r="B450" s="6" t="str">
        <f>VLOOKUP(LD_01[[#This Row],[DOCUMENTO]],_xlfn.SORTBY(ARQUIVOS_RECEBIDOS!$E$2:$F$5011,ARQUIVOS_RECEBIDOS!$F$2:$F$5011,-1),2,)</f>
        <v>R00</v>
      </c>
      <c r="C450" s="6" t="s">
        <v>4320</v>
      </c>
      <c r="D450" s="8" t="s">
        <v>4988</v>
      </c>
      <c r="E450" s="8" t="s">
        <v>4147</v>
      </c>
      <c r="F450" s="6" t="str">
        <f>_xlfn.XLOOKUP(LD_01[[#This Row],[DISCIPLINA]],'CLASSES DE PROJETOS'!$F$3:$F$37,'CLASSES DE PROJETOS'!$C$3:$C$37)</f>
        <v>PV</v>
      </c>
      <c r="G450" t="str">
        <f>_xlfn.TEXTJOIN("/",TRUE,"MSV-163MS-"&amp;LD_01[[#This Row],[TRECHO]],_xlfn.XLOOKUP(LD_01[[#This Row],[SIGLA]],'CLASSES DE PROJETOS'!$C$3:$C$37,'CLASSES DE PROJETOS'!$E$3:$E$37))</f>
        <v>MSV-163MS-521-NORTE/28.PV</v>
      </c>
      <c r="H450" s="6" t="str" cm="1">
        <f t="array" ref="H450">_xlfn.TEXTJOIN(",",TRUE,_xlfn._xlws.FILTER(ARQUIVOS[ARQUIVO],(ARQUIVOS[DOCUMENTO]=LD_01[[#This Row],[DOCUMENTO]])*(ARQUIVOS[REVISÃO]=LD_01[[#This Row],[REVISÃO]])*(ARQUIVOS[EXTENSÃO]="pdf")))</f>
        <v>MSV-163MS-521+950-ACE-EXE-MD-I2-001-R00.pdf</v>
      </c>
      <c r="I450" s="6" t="str" cm="1">
        <f t="array" ref="I450">_xlfn.TEXTJOIN(", ",TRUE,_xlfn.UNIQUE(_xlfn._xlws.FILTER(ARQUIVOS_RECEBIDOS!$F$2:$F$5011,ARQUIVOS_RECEBIDOS!$E$2:$E$5011=LD_01[[#This Row],[DOCUMENTO]])))</f>
        <v>R00</v>
      </c>
      <c r="J450" s="13" cm="1">
        <f t="array" ref="J450">_xlfn.UNIQUE(_xlfn._xlws.FILTER(ARQUIVOS[DATA RECEBIMENTO],(ARQUIVOS[DOCUMENTO]=LD_01[[#This Row],[DOCUMENTO]])*(ARQUIVOS[REVISÃO]=LD_01[[#This Row],[REVISÃO]])))</f>
        <v>45895</v>
      </c>
      <c r="K4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01/MSV-163MS-521-NORTE/28.PV/MSV-163MS-521+950-ACE-EXE-MD-I2-001-R00.pdf</v>
      </c>
      <c r="L450" s="6" t="str">
        <f>LD_01[[#This Row],[PASTA]]&amp;"/"&amp;LD_01[[#This Row],[ARQUIVO]]</f>
        <v>MSV-163MS-521-NORTE/28.PV/MSV-163MS-521+950-ACE-EXE-MD-I2-001-R00.pdf</v>
      </c>
    </row>
    <row r="451" spans="1:12" ht="28.8" x14ac:dyDescent="0.3">
      <c r="A451" s="6" t="s">
        <v>4070</v>
      </c>
      <c r="B451" s="6" t="str">
        <f>VLOOKUP(LD_01[[#This Row],[DOCUMENTO]],_xlfn.SORTBY(ARQUIVOS_RECEBIDOS!$E$2:$F$5011,ARQUIVOS_RECEBIDOS!$F$2:$F$5011,-1),2,)</f>
        <v>R00</v>
      </c>
      <c r="C451" s="6" t="s">
        <v>4320</v>
      </c>
      <c r="D451" s="8" t="s">
        <v>4249</v>
      </c>
      <c r="E451" s="8" t="s">
        <v>4335</v>
      </c>
      <c r="F451" s="6" t="str">
        <f>_xlfn.XLOOKUP(LD_01[[#This Row],[DISCIPLINA]],'CLASSES DE PROJETOS'!$F$3:$F$37,'CLASSES DE PROJETOS'!$C$3:$C$37)</f>
        <v>SI</v>
      </c>
      <c r="G451" t="str">
        <f>_xlfn.TEXTJOIN("/",TRUE,"MSV-163MS-"&amp;LD_01[[#This Row],[TRECHO]],_xlfn.XLOOKUP(LD_01[[#This Row],[SIGLA]],'CLASSES DE PROJETOS'!$C$3:$C$37,'CLASSES DE PROJETOS'!$E$3:$E$37))</f>
        <v>MSV-163MS-521-NORTE/31.SI</v>
      </c>
      <c r="H451" s="6" t="str" cm="1">
        <f t="array" ref="H451">_xlfn.TEXTJOIN(",",TRUE,_xlfn._xlws.FILTER(ARQUIVOS[ARQUIVO],(ARQUIVOS[DOCUMENTO]=LD_01[[#This Row],[DOCUMENTO]])*(ARQUIVOS[REVISÃO]=LD_01[[#This Row],[REVISÃO]])*(ARQUIVOS[EXTENSÃO]="pdf")))</f>
        <v>MSV-163MS-521+950-ACE-EXE-MD-J1-001-R00.pdf</v>
      </c>
      <c r="I451" s="6" t="str" cm="1">
        <f t="array" ref="I451">_xlfn.TEXTJOIN(", ",TRUE,_xlfn.UNIQUE(_xlfn._xlws.FILTER(ARQUIVOS_RECEBIDOS!$F$2:$F$5011,ARQUIVOS_RECEBIDOS!$E$2:$E$5011=LD_01[[#This Row],[DOCUMENTO]])))</f>
        <v>R00</v>
      </c>
      <c r="J451" s="13" cm="1">
        <f t="array" ref="J451">_xlfn.UNIQUE(_xlfn._xlws.FILTER(ARQUIVOS[DATA RECEBIMENTO],(ARQUIVOS[DOCUMENTO]=LD_01[[#This Row],[DOCUMENTO]])*(ARQUIVOS[REVISÃO]=LD_01[[#This Row],[REVISÃO]])))</f>
        <v>45895</v>
      </c>
      <c r="K4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01/MSV-163MS-521-NORTE/31.SI/MSV-163MS-521+950-ACE-EXE-MD-J1-001-R00.pdf</v>
      </c>
      <c r="L451" s="6" t="str">
        <f>LD_01[[#This Row],[PASTA]]&amp;"/"&amp;LD_01[[#This Row],[ARQUIVO]]</f>
        <v>MSV-163MS-521-NORTE/31.SI/MSV-163MS-521+950-ACE-EXE-MD-J1-001-R00.pdf</v>
      </c>
    </row>
    <row r="452" spans="1:12" ht="28.8" x14ac:dyDescent="0.3">
      <c r="A452" s="6" t="s">
        <v>3243</v>
      </c>
      <c r="B452" s="6" t="str">
        <f>VLOOKUP(LD_01[[#This Row],[DOCUMENTO]],_xlfn.SORTBY(ARQUIVOS_RECEBIDOS!$E$2:$F$5011,ARQUIVOS_RECEBIDOS!$F$2:$F$5011,-1),2,)</f>
        <v>R00</v>
      </c>
      <c r="C452" s="6" t="s">
        <v>4320</v>
      </c>
      <c r="D452" s="8" t="s">
        <v>4173</v>
      </c>
      <c r="E452" s="8" t="s">
        <v>4338</v>
      </c>
      <c r="F452" s="6" t="str">
        <f>_xlfn.XLOOKUP(LD_01[[#This Row],[DISCIPLINA]],'CLASSES DE PROJETOS'!$F$3:$F$37,'CLASSES DE PROJETOS'!$C$3:$C$37)</f>
        <v>PA</v>
      </c>
      <c r="G452" t="str">
        <f>_xlfn.TEXTJOIN("/",TRUE,"MSV-163MS-"&amp;LD_01[[#This Row],[TRECHO]],_xlfn.XLOOKUP(LD_01[[#This Row],[SIGLA]],'CLASSES DE PROJETOS'!$C$3:$C$37,'CLASSES DE PROJETOS'!$E$3:$E$37))</f>
        <v>MSV-163MS-521-NORTE/27.PA</v>
      </c>
      <c r="H452" s="6" t="str" cm="1">
        <f t="array" ref="H452">_xlfn.TEXTJOIN(",",TRUE,_xlfn._xlws.FILTER(ARQUIVOS[ARQUIVO],(ARQUIVOS[DOCUMENTO]=LD_01[[#This Row],[DOCUMENTO]])*(ARQUIVOS[REVISÃO]=LD_01[[#This Row],[REVISÃO]])*(ARQUIVOS[EXTENSÃO]="pdf")))</f>
        <v>MSV-163MS-521+950-ACE-EXE-MD-N2-001-R00.pdf</v>
      </c>
      <c r="I452" s="6" t="str" cm="1">
        <f t="array" ref="I452">_xlfn.TEXTJOIN(", ",TRUE,_xlfn.UNIQUE(_xlfn._xlws.FILTER(ARQUIVOS_RECEBIDOS!$F$2:$F$5011,ARQUIVOS_RECEBIDOS!$E$2:$E$5011=LD_01[[#This Row],[DOCUMENTO]])))</f>
        <v>R00</v>
      </c>
      <c r="J452" s="13" cm="1">
        <f t="array" ref="J452">_xlfn.UNIQUE(_xlfn._xlws.FILTER(ARQUIVOS[DATA RECEBIMENTO],(ARQUIVOS[DOCUMENTO]=LD_01[[#This Row],[DOCUMENTO]])*(ARQUIVOS[REVISÃO]=LD_01[[#This Row],[REVISÃO]])))</f>
        <v>45838</v>
      </c>
      <c r="K4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01/MSV-163MS-521-NORTE/27.PA/MSV-163MS-521+950-ACE-EXE-MD-N2-001-R00.pdf</v>
      </c>
      <c r="L452" s="6" t="str">
        <f>LD_01[[#This Row],[PASTA]]&amp;"/"&amp;LD_01[[#This Row],[ARQUIVO]]</f>
        <v>MSV-163MS-521-NORTE/27.PA/MSV-163MS-521+950-ACE-EXE-MD-N2-001-R00.pdf</v>
      </c>
    </row>
    <row r="453" spans="1:12" ht="28.8" x14ac:dyDescent="0.3">
      <c r="A453" s="6" t="s">
        <v>3241</v>
      </c>
      <c r="B453" s="6" t="str">
        <f>VLOOKUP(LD_01[[#This Row],[DOCUMENTO]],_xlfn.SORTBY(ARQUIVOS_RECEBIDOS!$E$2:$F$5011,ARQUIVOS_RECEBIDOS!$F$2:$F$5011,-1),2,)</f>
        <v>R00</v>
      </c>
      <c r="C453" s="6" t="s">
        <v>4320</v>
      </c>
      <c r="D453" s="8" t="s">
        <v>4171</v>
      </c>
      <c r="E453" s="8" t="s">
        <v>4148</v>
      </c>
      <c r="F453" s="6" t="str">
        <f>_xlfn.XLOOKUP(LD_01[[#This Row],[DISCIPLINA]],'CLASSES DE PROJETOS'!$F$3:$F$37,'CLASSES DE PROJETOS'!$C$3:$C$37)</f>
        <v>DV</v>
      </c>
      <c r="G453" t="str">
        <f>_xlfn.TEXTJOIN("/",TRUE,"MSV-163MS-"&amp;LD_01[[#This Row],[TRECHO]],_xlfn.XLOOKUP(LD_01[[#This Row],[SIGLA]],'CLASSES DE PROJETOS'!$C$3:$C$37,'CLASSES DE PROJETOS'!$E$3:$E$37))</f>
        <v>MSV-163MS-521-NORTE/12.DV</v>
      </c>
      <c r="H453" s="6" t="str" cm="1">
        <f t="array" ref="H453">_xlfn.TEXTJOIN(",",TRUE,_xlfn._xlws.FILTER(ARQUIVOS[ARQUIVO],(ARQUIVOS[DOCUMENTO]=LD_01[[#This Row],[DOCUMENTO]])*(ARQUIVOS[REVISÃO]=LD_01[[#This Row],[REVISÃO]])*(ARQUIVOS[EXTENSÃO]="pdf")))</f>
        <v>MSV-163MS-521+950-ACE-EXE-MD-O2-001-R00.pdf</v>
      </c>
      <c r="I453" s="6" t="str" cm="1">
        <f t="array" ref="I453">_xlfn.TEXTJOIN(", ",TRUE,_xlfn.UNIQUE(_xlfn._xlws.FILTER(ARQUIVOS_RECEBIDOS!$F$2:$F$5011,ARQUIVOS_RECEBIDOS!$E$2:$E$5011=LD_01[[#This Row],[DOCUMENTO]])))</f>
        <v>R00</v>
      </c>
      <c r="J453" s="13" cm="1">
        <f t="array" ref="J453">_xlfn.UNIQUE(_xlfn._xlws.FILTER(ARQUIVOS[DATA RECEBIMENTO],(ARQUIVOS[DOCUMENTO]=LD_01[[#This Row],[DOCUMENTO]])*(ARQUIVOS[REVISÃO]=LD_01[[#This Row],[REVISÃO]])))</f>
        <v>45838</v>
      </c>
      <c r="K4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01/MSV-163MS-521-NORTE/12.DV/MSV-163MS-521+950-ACE-EXE-MD-O2-001-R00.pdf</v>
      </c>
      <c r="L453" s="6" t="str">
        <f>LD_01[[#This Row],[PASTA]]&amp;"/"&amp;LD_01[[#This Row],[ARQUIVO]]</f>
        <v>MSV-163MS-521-NORTE/12.DV/MSV-163MS-521+950-ACE-EXE-MD-O2-001-R00.pdf</v>
      </c>
    </row>
    <row r="454" spans="1:12" x14ac:dyDescent="0.3">
      <c r="A454" s="6" t="s">
        <v>3225</v>
      </c>
      <c r="B454" s="6" t="str">
        <f>VLOOKUP(LD_01[[#This Row],[DOCUMENTO]],_xlfn.SORTBY(ARQUIVOS_RECEBIDOS!$E$2:$F$5011,ARQUIVOS_RECEBIDOS!$F$2:$F$5011,-1),2,)</f>
        <v>R00</v>
      </c>
      <c r="C454" s="6" t="s">
        <v>4320</v>
      </c>
      <c r="D454" s="8" t="s">
        <v>4169</v>
      </c>
      <c r="E454" s="8" t="s">
        <v>4167</v>
      </c>
      <c r="F454" s="6" t="str">
        <f>_xlfn.XLOOKUP(LD_01[[#This Row],[DISCIPLINA]],'CLASSES DE PROJETOS'!$F$3:$F$37,'CLASSES DE PROJETOS'!$C$3:$C$37)</f>
        <v>TO</v>
      </c>
      <c r="G454" t="str">
        <f>_xlfn.TEXTJOIN("/",TRUE,"MSV-163MS-"&amp;LD_01[[#This Row],[TRECHO]],_xlfn.XLOOKUP(LD_01[[#This Row],[SIGLA]],'CLASSES DE PROJETOS'!$C$3:$C$37,'CLASSES DE PROJETOS'!$E$3:$E$37))</f>
        <v>MSV-163MS-521-NORTE/33.TO</v>
      </c>
      <c r="H454" s="6" t="str" cm="1">
        <f t="array" ref="H454">_xlfn.TEXTJOIN(",",TRUE,_xlfn._xlws.FILTER(ARQUIVOS[ARQUIVO],(ARQUIVOS[DOCUMENTO]=LD_01[[#This Row],[DOCUMENTO]])*(ARQUIVOS[REVISÃO]=LD_01[[#This Row],[REVISÃO]])*(ARQUIVOS[EXTENSÃO]="pdf")))</f>
        <v>MSV-163MS-521+950-ACE-EXE-RT-C1-001-R00.pdf</v>
      </c>
      <c r="I454" s="6" t="str" cm="1">
        <f t="array" ref="I454">_xlfn.TEXTJOIN(", ",TRUE,_xlfn.UNIQUE(_xlfn._xlws.FILTER(ARQUIVOS_RECEBIDOS!$F$2:$F$5011,ARQUIVOS_RECEBIDOS!$E$2:$E$5011=LD_01[[#This Row],[DOCUMENTO]])))</f>
        <v>R00</v>
      </c>
      <c r="J454" s="13" cm="1">
        <f t="array" ref="J454">_xlfn.UNIQUE(_xlfn._xlws.FILTER(ARQUIVOS[DATA RECEBIMENTO],(ARQUIVOS[DOCUMENTO]=LD_01[[#This Row],[DOCUMENTO]])*(ARQUIVOS[REVISÃO]=LD_01[[#This Row],[REVISÃO]])))</f>
        <v>45838</v>
      </c>
      <c r="K4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01/MSV-163MS-521-NORTE/33.TO/MSV-163MS-521+950-ACE-EXE-RT-C1-001-R00.pdf</v>
      </c>
      <c r="L454" s="6" t="str">
        <f>LD_01[[#This Row],[PASTA]]&amp;"/"&amp;LD_01[[#This Row],[ARQUIVO]]</f>
        <v>MSV-163MS-521-NORTE/33.TO/MSV-163MS-521+950-ACE-EXE-RT-C1-001-R00.pdf</v>
      </c>
    </row>
    <row r="455" spans="1:12" ht="28.8" x14ac:dyDescent="0.3">
      <c r="A455" s="6" t="s">
        <v>3235</v>
      </c>
      <c r="B455" s="6" t="str">
        <f>VLOOKUP(LD_01[[#This Row],[DOCUMENTO]],_xlfn.SORTBY(ARQUIVOS_RECEBIDOS!$E$2:$F$5011,ARQUIVOS_RECEBIDOS!$F$2:$F$5011,-1),2,)</f>
        <v>R01</v>
      </c>
      <c r="C455" s="6" t="s">
        <v>4320</v>
      </c>
      <c r="D455" s="8" t="s">
        <v>4096</v>
      </c>
      <c r="E455" s="8" t="s">
        <v>4336</v>
      </c>
      <c r="F455" s="6" t="str">
        <f>_xlfn.XLOOKUP(LD_01[[#This Row],[DISCIPLINA]],'CLASSES DE PROJETOS'!$F$3:$F$37,'CLASSES DE PROJETOS'!$C$3:$C$37)</f>
        <v>GG</v>
      </c>
      <c r="G455" t="str">
        <f>_xlfn.TEXTJOIN("/",TRUE,"MSV-163MS-"&amp;LD_01[[#This Row],[TRECHO]],_xlfn.XLOOKUP(LD_01[[#This Row],[SIGLA]],'CLASSES DE PROJETOS'!$C$3:$C$37,'CLASSES DE PROJETOS'!$E$3:$E$37))</f>
        <v>MSV-163MS-521-NORTE/19.GG</v>
      </c>
      <c r="H455" s="6" t="str" cm="1">
        <f t="array" ref="H455">_xlfn.TEXTJOIN(",",TRUE,_xlfn._xlws.FILTER(ARQUIVOS[ARQUIVO],(ARQUIVOS[DOCUMENTO]=LD_01[[#This Row],[DOCUMENTO]])*(ARQUIVOS[REVISÃO]=LD_01[[#This Row],[REVISÃO]])*(ARQUIVOS[EXTENSÃO]="pdf")))</f>
        <v>MSV-163MS-521+950-ACE-EXE-RT-D3-001-R01.pdf</v>
      </c>
      <c r="I455" s="6" t="str" cm="1">
        <f t="array" ref="I455">_xlfn.TEXTJOIN(", ",TRUE,_xlfn.UNIQUE(_xlfn._xlws.FILTER(ARQUIVOS_RECEBIDOS!$F$2:$F$5011,ARQUIVOS_RECEBIDOS!$E$2:$E$5011=LD_01[[#This Row],[DOCUMENTO]])))</f>
        <v>R01</v>
      </c>
      <c r="J455" s="13" cm="1">
        <f t="array" ref="J455">_xlfn.UNIQUE(_xlfn._xlws.FILTER(ARQUIVOS[DATA RECEBIMENTO],(ARQUIVOS[DOCUMENTO]=LD_01[[#This Row],[DOCUMENTO]])*(ARQUIVOS[REVISÃO]=LD_01[[#This Row],[REVISÃO]])))</f>
        <v>45838</v>
      </c>
      <c r="K4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01/MSV-163MS-521-NORTE/19.GG/MSV-163MS-521+950-ACE-EXE-RT-D3-001-R01.pdf</v>
      </c>
      <c r="L455" s="6" t="str">
        <f>LD_01[[#This Row],[PASTA]]&amp;"/"&amp;LD_01[[#This Row],[ARQUIVO]]</f>
        <v>MSV-163MS-521-NORTE/19.GG/MSV-163MS-521+950-ACE-EXE-RT-D3-001-R01.pdf</v>
      </c>
    </row>
    <row r="456" spans="1:12" ht="28.8" x14ac:dyDescent="0.3">
      <c r="A456" s="6" t="s">
        <v>3236</v>
      </c>
      <c r="B456" s="6" t="str">
        <f>VLOOKUP(LD_01[[#This Row],[DOCUMENTO]],_xlfn.SORTBY(ARQUIVOS_RECEBIDOS!$E$2:$F$5011,ARQUIVOS_RECEBIDOS!$F$2:$F$5011,-1),2,)</f>
        <v>R00</v>
      </c>
      <c r="C456" s="6" t="s">
        <v>4320</v>
      </c>
      <c r="D456" s="8" t="s">
        <v>4107</v>
      </c>
      <c r="E456" s="8" t="s">
        <v>4336</v>
      </c>
      <c r="F456" s="6" t="str">
        <f>_xlfn.XLOOKUP(LD_01[[#This Row],[DISCIPLINA]],'CLASSES DE PROJETOS'!$F$3:$F$37,'CLASSES DE PROJETOS'!$C$3:$C$37)</f>
        <v>GG</v>
      </c>
      <c r="G456" t="str">
        <f>_xlfn.TEXTJOIN("/",TRUE,"MSV-163MS-"&amp;LD_01[[#This Row],[TRECHO]],_xlfn.XLOOKUP(LD_01[[#This Row],[SIGLA]],'CLASSES DE PROJETOS'!$C$3:$C$37,'CLASSES DE PROJETOS'!$E$3:$E$37))</f>
        <v>MSV-163MS-521-NORTE/19.GG</v>
      </c>
      <c r="H456" s="6" t="str" cm="1">
        <f t="array" ref="H456">_xlfn.TEXTJOIN(",",TRUE,_xlfn._xlws.FILTER(ARQUIVOS[ARQUIVO],(ARQUIVOS[DOCUMENTO]=LD_01[[#This Row],[DOCUMENTO]])*(ARQUIVOS[REVISÃO]=LD_01[[#This Row],[REVISÃO]])*(ARQUIVOS[EXTENSÃO]="pdf")))</f>
        <v>MSV-163MS-521+950-ACE-EXE-RT-D3-101-R00.pdf</v>
      </c>
      <c r="I456" s="6" t="str" cm="1">
        <f t="array" ref="I456">_xlfn.TEXTJOIN(", ",TRUE,_xlfn.UNIQUE(_xlfn._xlws.FILTER(ARQUIVOS_RECEBIDOS!$F$2:$F$5011,ARQUIVOS_RECEBIDOS!$E$2:$E$5011=LD_01[[#This Row],[DOCUMENTO]])))</f>
        <v>R00</v>
      </c>
      <c r="J456" s="13" cm="1">
        <f t="array" ref="J456">_xlfn.UNIQUE(_xlfn._xlws.FILTER(ARQUIVOS[DATA RECEBIMENTO],(ARQUIVOS[DOCUMENTO]=LD_01[[#This Row],[DOCUMENTO]])*(ARQUIVOS[REVISÃO]=LD_01[[#This Row],[REVISÃO]])))</f>
        <v>45838</v>
      </c>
      <c r="K4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01/MSV-163MS-521-NORTE/19.GG/MSV-163MS-521+950-ACE-EXE-RT-D3-101-R00.pdf</v>
      </c>
      <c r="L456" s="6" t="str">
        <f>LD_01[[#This Row],[PASTA]]&amp;"/"&amp;LD_01[[#This Row],[ARQUIVO]]</f>
        <v>MSV-163MS-521-NORTE/19.GG/MSV-163MS-521+950-ACE-EXE-RT-D3-101-R00.pdf</v>
      </c>
    </row>
    <row r="457" spans="1:12" ht="28.8" x14ac:dyDescent="0.3">
      <c r="A457" s="6" t="s">
        <v>3244</v>
      </c>
      <c r="B457" s="6" t="str">
        <f>VLOOKUP(LD_01[[#This Row],[DOCUMENTO]],_xlfn.SORTBY(ARQUIVOS_RECEBIDOS!$E$2:$F$5011,ARQUIVOS_RECEBIDOS!$F$2:$F$5011,-1),2,)</f>
        <v>R00</v>
      </c>
      <c r="C457" s="6" t="s">
        <v>4320</v>
      </c>
      <c r="D457" s="8" t="s">
        <v>4308</v>
      </c>
      <c r="E457" s="8" t="s">
        <v>4339</v>
      </c>
      <c r="F457" s="6" t="str">
        <f>_xlfn.XLOOKUP(LD_01[[#This Row],[DISCIPLINA]],'CLASSES DE PROJETOS'!$F$3:$F$37,'CLASSES DE PROJETOS'!$C$3:$C$37)</f>
        <v>TR</v>
      </c>
      <c r="G457" t="str">
        <f>_xlfn.TEXTJOIN("/",TRUE,"MSV-163MS-"&amp;LD_01[[#This Row],[TRECHO]],_xlfn.XLOOKUP(LD_01[[#This Row],[SIGLA]],'CLASSES DE PROJETOS'!$C$3:$C$37,'CLASSES DE PROJETOS'!$E$3:$E$37))</f>
        <v>MSV-163MS-521-NORTE/34.TR</v>
      </c>
      <c r="H457" s="6" t="str" cm="1">
        <f t="array" ref="H457">_xlfn.TEXTJOIN(",",TRUE,_xlfn._xlws.FILTER(ARQUIVOS[ARQUIVO],(ARQUIVOS[DOCUMENTO]=LD_01[[#This Row],[DOCUMENTO]])*(ARQUIVOS[REVISÃO]=LD_01[[#This Row],[REVISÃO]])*(ARQUIVOS[EXTENSÃO]="pdf")))</f>
        <v>MSV-163MS-521+950-ACE-EXE-RT-E1-001-R00.pdf</v>
      </c>
      <c r="I457" s="6" t="str" cm="1">
        <f t="array" ref="I457">_xlfn.TEXTJOIN(", ",TRUE,_xlfn.UNIQUE(_xlfn._xlws.FILTER(ARQUIVOS_RECEBIDOS!$F$2:$F$5011,ARQUIVOS_RECEBIDOS!$E$2:$E$5011=LD_01[[#This Row],[DOCUMENTO]])))</f>
        <v>R00</v>
      </c>
      <c r="J457" s="13" cm="1">
        <f t="array" ref="J457">_xlfn.UNIQUE(_xlfn._xlws.FILTER(ARQUIVOS[DATA RECEBIMENTO],(ARQUIVOS[DOCUMENTO]=LD_01[[#This Row],[DOCUMENTO]])*(ARQUIVOS[REVISÃO]=LD_01[[#This Row],[REVISÃO]])))</f>
        <v>45838</v>
      </c>
      <c r="K4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01/MSV-163MS-521-NORTE/34.TR/MSV-163MS-521+950-ACE-EXE-RT-E1-001-R00.pdf</v>
      </c>
      <c r="L457" s="6" t="str">
        <f>LD_01[[#This Row],[PASTA]]&amp;"/"&amp;LD_01[[#This Row],[ARQUIVO]]</f>
        <v>MSV-163MS-521-NORTE/34.TR/MSV-163MS-521+950-ACE-EXE-RT-E1-001-R00.pdf</v>
      </c>
    </row>
    <row r="458" spans="1:12" ht="28.8" x14ac:dyDescent="0.3">
      <c r="A458" s="6" t="s">
        <v>3227</v>
      </c>
      <c r="B458" s="6" t="str">
        <f>VLOOKUP(LD_01[[#This Row],[DOCUMENTO]],_xlfn.SORTBY(ARQUIVOS_RECEBIDOS!$E$2:$F$5011,ARQUIVOS_RECEBIDOS!$F$2:$F$5011,-1),2,)</f>
        <v>R00</v>
      </c>
      <c r="C458" s="6" t="s">
        <v>4320</v>
      </c>
      <c r="D458" s="8" t="s">
        <v>4985</v>
      </c>
      <c r="E458" s="8" t="s">
        <v>4145</v>
      </c>
      <c r="F458" s="6" t="str">
        <f>_xlfn.XLOOKUP(LD_01[[#This Row],[DISCIPLINA]],'CLASSES DE PROJETOS'!$F$3:$F$37,'CLASSES DE PROJETOS'!$C$3:$C$37)</f>
        <v>GE</v>
      </c>
      <c r="G458" t="str">
        <f>_xlfn.TEXTJOIN("/",TRUE,"MSV-163MS-"&amp;LD_01[[#This Row],[TRECHO]],_xlfn.XLOOKUP(LD_01[[#This Row],[SIGLA]],'CLASSES DE PROJETOS'!$C$3:$C$37,'CLASSES DE PROJETOS'!$E$3:$E$37))</f>
        <v>MSV-163MS-521-NORTE/18.GE</v>
      </c>
      <c r="H458" s="6" t="str" cm="1">
        <f t="array" ref="H458">_xlfn.TEXTJOIN(",",TRUE,_xlfn._xlws.FILTER(ARQUIVOS[ARQUIVO],(ARQUIVOS[DOCUMENTO]=LD_01[[#This Row],[DOCUMENTO]])*(ARQUIVOS[REVISÃO]=LD_01[[#This Row],[REVISÃO]])*(ARQUIVOS[EXTENSÃO]="pdf")))</f>
        <v>MSV-163MS-521+950-ACE-EXE-RT-F1-001-R00.pdf</v>
      </c>
      <c r="I458" s="6" t="str" cm="1">
        <f t="array" ref="I458">_xlfn.TEXTJOIN(", ",TRUE,_xlfn.UNIQUE(_xlfn._xlws.FILTER(ARQUIVOS_RECEBIDOS!$F$2:$F$5011,ARQUIVOS_RECEBIDOS!$E$2:$E$5011=LD_01[[#This Row],[DOCUMENTO]])))</f>
        <v>R00</v>
      </c>
      <c r="J458" s="13" cm="1">
        <f t="array" ref="J458">_xlfn.UNIQUE(_xlfn._xlws.FILTER(ARQUIVOS[DATA RECEBIMENTO],(ARQUIVOS[DOCUMENTO]=LD_01[[#This Row],[DOCUMENTO]])*(ARQUIVOS[REVISÃO]=LD_01[[#This Row],[REVISÃO]])))</f>
        <v>45838</v>
      </c>
      <c r="K4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01/MSV-163MS-521-NORTE/18.GE/MSV-163MS-521+950-ACE-EXE-RT-F1-001-R00.pdf</v>
      </c>
      <c r="L458" s="6" t="str">
        <f>LD_01[[#This Row],[PASTA]]&amp;"/"&amp;LD_01[[#This Row],[ARQUIVO]]</f>
        <v>MSV-163MS-521-NORTE/18.GE/MSV-163MS-521+950-ACE-EXE-RT-F1-001-R00.pdf</v>
      </c>
    </row>
    <row r="459" spans="1:12" ht="28.8" x14ac:dyDescent="0.3">
      <c r="A459" s="6" t="s">
        <v>3238</v>
      </c>
      <c r="B459" s="6" t="str">
        <f>VLOOKUP(LD_01[[#This Row],[DOCUMENTO]],_xlfn.SORTBY(ARQUIVOS_RECEBIDOS!$E$2:$F$5011,ARQUIVOS_RECEBIDOS!$F$2:$F$5011,-1),2,)</f>
        <v>R00</v>
      </c>
      <c r="C459" s="6" t="s">
        <v>4320</v>
      </c>
      <c r="D459" s="8" t="s">
        <v>4170</v>
      </c>
      <c r="E459" s="8" t="s">
        <v>4337</v>
      </c>
      <c r="F459" s="6" t="str">
        <f>_xlfn.XLOOKUP(LD_01[[#This Row],[DISCIPLINA]],'CLASSES DE PROJETOS'!$F$3:$F$37,'CLASSES DE PROJETOS'!$C$3:$C$37)</f>
        <v>IN</v>
      </c>
      <c r="G459" t="str">
        <f>_xlfn.TEXTJOIN("/",TRUE,"MSV-163MS-"&amp;LD_01[[#This Row],[TRECHO]],_xlfn.XLOOKUP(LD_01[[#This Row],[SIGLA]],'CLASSES DE PROJETOS'!$C$3:$C$37,'CLASSES DE PROJETOS'!$E$3:$E$37))</f>
        <v>MSV-163MS-521-NORTE/23.IN</v>
      </c>
      <c r="H459" s="6" t="str" cm="1">
        <f t="array" ref="H459">_xlfn.TEXTJOIN(",",TRUE,_xlfn._xlws.FILTER(ARQUIVOS[ARQUIVO],(ARQUIVOS[DOCUMENTO]=LD_01[[#This Row],[DOCUMENTO]])*(ARQUIVOS[REVISÃO]=LD_01[[#This Row],[REVISÃO]])*(ARQUIVOS[EXTENSÃO]="pdf")))</f>
        <v>MSV-163MS-521+950-ACE-EXE-RT-M1-001-R00.pdf</v>
      </c>
      <c r="I459" s="6" t="str" cm="1">
        <f t="array" ref="I459">_xlfn.TEXTJOIN(", ",TRUE,_xlfn.UNIQUE(_xlfn._xlws.FILTER(ARQUIVOS_RECEBIDOS!$F$2:$F$5011,ARQUIVOS_RECEBIDOS!$E$2:$E$5011=LD_01[[#This Row],[DOCUMENTO]])))</f>
        <v>R00</v>
      </c>
      <c r="J459" s="13" cm="1">
        <f t="array" ref="J459">_xlfn.UNIQUE(_xlfn._xlws.FILTER(ARQUIVOS[DATA RECEBIMENTO],(ARQUIVOS[DOCUMENTO]=LD_01[[#This Row],[DOCUMENTO]])*(ARQUIVOS[REVISÃO]=LD_01[[#This Row],[REVISÃO]])))</f>
        <v>45838</v>
      </c>
      <c r="K4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01/MSV-163MS-521-NORTE/23.IN/MSV-163MS-521+950-ACE-EXE-RT-M1-001-R00.pdf</v>
      </c>
      <c r="L459" s="6" t="str">
        <f>LD_01[[#This Row],[PASTA]]&amp;"/"&amp;LD_01[[#This Row],[ARQUIVO]]</f>
        <v>MSV-163MS-521-NORTE/23.IN/MSV-163MS-521+950-ACE-EXE-RT-M1-001-R00.pdf</v>
      </c>
    </row>
    <row r="460" spans="1:12" x14ac:dyDescent="0.3">
      <c r="A460" s="6" t="s">
        <v>3245</v>
      </c>
      <c r="B460" s="6" t="str">
        <f>VLOOKUP(LD_01[[#This Row],[DOCUMENTO]],_xlfn.SORTBY(ARQUIVOS_RECEBIDOS!$E$2:$F$5011,ARQUIVOS_RECEBIDOS!$F$2:$F$5011,-1),2,)</f>
        <v>R00</v>
      </c>
      <c r="C460" s="6" t="s">
        <v>4321</v>
      </c>
      <c r="D460" s="8" t="s">
        <v>4168</v>
      </c>
      <c r="E460" s="8" t="s">
        <v>4167</v>
      </c>
      <c r="F460" s="6" t="str">
        <f>_xlfn.XLOOKUP(LD_01[[#This Row],[DISCIPLINA]],'CLASSES DE PROJETOS'!$F$3:$F$37,'CLASSES DE PROJETOS'!$C$3:$C$37)</f>
        <v>TO</v>
      </c>
      <c r="G460" t="str">
        <f>_xlfn.TEXTJOIN("/",TRUE,"MSV-163MS-"&amp;LD_01[[#This Row],[TRECHO]],_xlfn.XLOOKUP(LD_01[[#This Row],[SIGLA]],'CLASSES DE PROJETOS'!$C$3:$C$37,'CLASSES DE PROJETOS'!$E$3:$E$37))</f>
        <v>MSV-163MS-535-545/33.TO</v>
      </c>
      <c r="H460" s="6" t="str" cm="1">
        <f t="array" ref="H460">_xlfn.TEXTJOIN(",",TRUE,_xlfn._xlws.FILTER(ARQUIVOS[ARQUIVO],(ARQUIVOS[DOCUMENTO]=LD_01[[#This Row],[DOCUMENTO]])*(ARQUIVOS[REVISÃO]=LD_01[[#This Row],[REVISÃO]])*(ARQUIVOS[EXTENSÃO]="pdf")))</f>
        <v>MSV-163MS-535-545-ACA-EXE-DE-C1-001-R00.pdf</v>
      </c>
      <c r="I460" s="6" t="str" cm="1">
        <f t="array" ref="I460">_xlfn.TEXTJOIN(", ",TRUE,_xlfn.UNIQUE(_xlfn._xlws.FILTER(ARQUIVOS_RECEBIDOS!$F$2:$F$5011,ARQUIVOS_RECEBIDOS!$E$2:$E$5011=LD_01[[#This Row],[DOCUMENTO]])))</f>
        <v>R00</v>
      </c>
      <c r="J460" s="13" cm="1">
        <f t="array" ref="J460">_xlfn.UNIQUE(_xlfn._xlws.FILTER(ARQUIVOS[DATA RECEBIMENTO],(ARQUIVOS[DOCUMENTO]=LD_01[[#This Row],[DOCUMENTO]])*(ARQUIVOS[REVISÃO]=LD_01[[#This Row],[REVISÃO]])))</f>
        <v>45838</v>
      </c>
      <c r="K4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01/MSV-163MS-535-545/33.TO/MSV-163MS-535-545-ACA-EXE-DE-C1-001-R00.pdf</v>
      </c>
      <c r="L460" s="6" t="str">
        <f>LD_01[[#This Row],[PASTA]]&amp;"/"&amp;LD_01[[#This Row],[ARQUIVO]]</f>
        <v>MSV-163MS-535-545/33.TO/MSV-163MS-535-545-ACA-EXE-DE-C1-001-R00.pdf</v>
      </c>
    </row>
    <row r="461" spans="1:12" x14ac:dyDescent="0.3">
      <c r="A461" s="6" t="s">
        <v>3246</v>
      </c>
      <c r="B461" s="6" t="str">
        <f>VLOOKUP(LD_01[[#This Row],[DOCUMENTO]],_xlfn.SORTBY(ARQUIVOS_RECEBIDOS!$E$2:$F$5011,ARQUIVOS_RECEBIDOS!$F$2:$F$5011,-1),2,)</f>
        <v>R00</v>
      </c>
      <c r="C461" s="6" t="s">
        <v>4321</v>
      </c>
      <c r="D461" s="8" t="s">
        <v>4168</v>
      </c>
      <c r="E461" s="8" t="s">
        <v>4167</v>
      </c>
      <c r="F461" s="6" t="str">
        <f>_xlfn.XLOOKUP(LD_01[[#This Row],[DISCIPLINA]],'CLASSES DE PROJETOS'!$F$3:$F$37,'CLASSES DE PROJETOS'!$C$3:$C$37)</f>
        <v>TO</v>
      </c>
      <c r="G461" t="str">
        <f>_xlfn.TEXTJOIN("/",TRUE,"MSV-163MS-"&amp;LD_01[[#This Row],[TRECHO]],_xlfn.XLOOKUP(LD_01[[#This Row],[SIGLA]],'CLASSES DE PROJETOS'!$C$3:$C$37,'CLASSES DE PROJETOS'!$E$3:$E$37))</f>
        <v>MSV-163MS-535-545/33.TO</v>
      </c>
      <c r="H461" s="6" t="str" cm="1">
        <f t="array" ref="H461">_xlfn.TEXTJOIN(",",TRUE,_xlfn._xlws.FILTER(ARQUIVOS[ARQUIVO],(ARQUIVOS[DOCUMENTO]=LD_01[[#This Row],[DOCUMENTO]])*(ARQUIVOS[REVISÃO]=LD_01[[#This Row],[REVISÃO]])*(ARQUIVOS[EXTENSÃO]="pdf")))</f>
        <v>MSV-163MS-535-545-ACA-EXE-DE-C1-002-R00.pdf</v>
      </c>
      <c r="I461" s="6" t="str" cm="1">
        <f t="array" ref="I461">_xlfn.TEXTJOIN(", ",TRUE,_xlfn.UNIQUE(_xlfn._xlws.FILTER(ARQUIVOS_RECEBIDOS!$F$2:$F$5011,ARQUIVOS_RECEBIDOS!$E$2:$E$5011=LD_01[[#This Row],[DOCUMENTO]])))</f>
        <v>R00</v>
      </c>
      <c r="J461" s="13" cm="1">
        <f t="array" ref="J461">_xlfn.UNIQUE(_xlfn._xlws.FILTER(ARQUIVOS[DATA RECEBIMENTO],(ARQUIVOS[DOCUMENTO]=LD_01[[#This Row],[DOCUMENTO]])*(ARQUIVOS[REVISÃO]=LD_01[[#This Row],[REVISÃO]])))</f>
        <v>45838</v>
      </c>
      <c r="K4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01/MSV-163MS-535-545/33.TO/MSV-163MS-535-545-ACA-EXE-DE-C1-002-R00.pdf</v>
      </c>
      <c r="L461" s="6" t="str">
        <f>LD_01[[#This Row],[PASTA]]&amp;"/"&amp;LD_01[[#This Row],[ARQUIVO]]</f>
        <v>MSV-163MS-535-545/33.TO/MSV-163MS-535-545-ACA-EXE-DE-C1-002-R00.pdf</v>
      </c>
    </row>
    <row r="462" spans="1:12" x14ac:dyDescent="0.3">
      <c r="A462" s="6" t="s">
        <v>3247</v>
      </c>
      <c r="B462" s="6" t="str">
        <f>VLOOKUP(LD_01[[#This Row],[DOCUMENTO]],_xlfn.SORTBY(ARQUIVOS_RECEBIDOS!$E$2:$F$5011,ARQUIVOS_RECEBIDOS!$F$2:$F$5011,-1),2,)</f>
        <v>R00</v>
      </c>
      <c r="C462" s="6" t="s">
        <v>4321</v>
      </c>
      <c r="D462" s="8" t="s">
        <v>4168</v>
      </c>
      <c r="E462" s="8" t="s">
        <v>4167</v>
      </c>
      <c r="F462" s="6" t="str">
        <f>_xlfn.XLOOKUP(LD_01[[#This Row],[DISCIPLINA]],'CLASSES DE PROJETOS'!$F$3:$F$37,'CLASSES DE PROJETOS'!$C$3:$C$37)</f>
        <v>TO</v>
      </c>
      <c r="G462" t="str">
        <f>_xlfn.TEXTJOIN("/",TRUE,"MSV-163MS-"&amp;LD_01[[#This Row],[TRECHO]],_xlfn.XLOOKUP(LD_01[[#This Row],[SIGLA]],'CLASSES DE PROJETOS'!$C$3:$C$37,'CLASSES DE PROJETOS'!$E$3:$E$37))</f>
        <v>MSV-163MS-535-545/33.TO</v>
      </c>
      <c r="H462" s="6" t="str" cm="1">
        <f t="array" ref="H462">_xlfn.TEXTJOIN(",",TRUE,_xlfn._xlws.FILTER(ARQUIVOS[ARQUIVO],(ARQUIVOS[DOCUMENTO]=LD_01[[#This Row],[DOCUMENTO]])*(ARQUIVOS[REVISÃO]=LD_01[[#This Row],[REVISÃO]])*(ARQUIVOS[EXTENSÃO]="pdf")))</f>
        <v>MSV-163MS-535-545-ACA-EXE-DE-C1-003-R00.pdf</v>
      </c>
      <c r="I462" s="6" t="str" cm="1">
        <f t="array" ref="I462">_xlfn.TEXTJOIN(", ",TRUE,_xlfn.UNIQUE(_xlfn._xlws.FILTER(ARQUIVOS_RECEBIDOS!$F$2:$F$5011,ARQUIVOS_RECEBIDOS!$E$2:$E$5011=LD_01[[#This Row],[DOCUMENTO]])))</f>
        <v>R00</v>
      </c>
      <c r="J462" s="13" cm="1">
        <f t="array" ref="J462">_xlfn.UNIQUE(_xlfn._xlws.FILTER(ARQUIVOS[DATA RECEBIMENTO],(ARQUIVOS[DOCUMENTO]=LD_01[[#This Row],[DOCUMENTO]])*(ARQUIVOS[REVISÃO]=LD_01[[#This Row],[REVISÃO]])))</f>
        <v>45838</v>
      </c>
      <c r="K4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01/MSV-163MS-535-545/33.TO/MSV-163MS-535-545-ACA-EXE-DE-C1-003-R00.pdf</v>
      </c>
      <c r="L462" s="6" t="str">
        <f>LD_01[[#This Row],[PASTA]]&amp;"/"&amp;LD_01[[#This Row],[ARQUIVO]]</f>
        <v>MSV-163MS-535-545/33.TO/MSV-163MS-535-545-ACA-EXE-DE-C1-003-R00.pdf</v>
      </c>
    </row>
    <row r="463" spans="1:12" x14ac:dyDescent="0.3">
      <c r="A463" s="6" t="s">
        <v>3248</v>
      </c>
      <c r="B463" s="6" t="str">
        <f>VLOOKUP(LD_01[[#This Row],[DOCUMENTO]],_xlfn.SORTBY(ARQUIVOS_RECEBIDOS!$E$2:$F$5011,ARQUIVOS_RECEBIDOS!$F$2:$F$5011,-1),2,)</f>
        <v>R00</v>
      </c>
      <c r="C463" s="6" t="s">
        <v>4321</v>
      </c>
      <c r="D463" s="8" t="s">
        <v>4168</v>
      </c>
      <c r="E463" s="8" t="s">
        <v>4167</v>
      </c>
      <c r="F463" s="6" t="str">
        <f>_xlfn.XLOOKUP(LD_01[[#This Row],[DISCIPLINA]],'CLASSES DE PROJETOS'!$F$3:$F$37,'CLASSES DE PROJETOS'!$C$3:$C$37)</f>
        <v>TO</v>
      </c>
      <c r="G463" t="str">
        <f>_xlfn.TEXTJOIN("/",TRUE,"MSV-163MS-"&amp;LD_01[[#This Row],[TRECHO]],_xlfn.XLOOKUP(LD_01[[#This Row],[SIGLA]],'CLASSES DE PROJETOS'!$C$3:$C$37,'CLASSES DE PROJETOS'!$E$3:$E$37))</f>
        <v>MSV-163MS-535-545/33.TO</v>
      </c>
      <c r="H463" s="6" t="str" cm="1">
        <f t="array" ref="H463">_xlfn.TEXTJOIN(",",TRUE,_xlfn._xlws.FILTER(ARQUIVOS[ARQUIVO],(ARQUIVOS[DOCUMENTO]=LD_01[[#This Row],[DOCUMENTO]])*(ARQUIVOS[REVISÃO]=LD_01[[#This Row],[REVISÃO]])*(ARQUIVOS[EXTENSÃO]="pdf")))</f>
        <v>MSV-163MS-535-545-ACA-EXE-DE-C1-004-R00.pdf</v>
      </c>
      <c r="I463" s="6" t="str" cm="1">
        <f t="array" ref="I463">_xlfn.TEXTJOIN(", ",TRUE,_xlfn.UNIQUE(_xlfn._xlws.FILTER(ARQUIVOS_RECEBIDOS!$F$2:$F$5011,ARQUIVOS_RECEBIDOS!$E$2:$E$5011=LD_01[[#This Row],[DOCUMENTO]])))</f>
        <v>R00</v>
      </c>
      <c r="J463" s="13" cm="1">
        <f t="array" ref="J463">_xlfn.UNIQUE(_xlfn._xlws.FILTER(ARQUIVOS[DATA RECEBIMENTO],(ARQUIVOS[DOCUMENTO]=LD_01[[#This Row],[DOCUMENTO]])*(ARQUIVOS[REVISÃO]=LD_01[[#This Row],[REVISÃO]])))</f>
        <v>45838</v>
      </c>
      <c r="K4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01/MSV-163MS-535-545/33.TO/MSV-163MS-535-545-ACA-EXE-DE-C1-004-R00.pdf</v>
      </c>
      <c r="L463" s="6" t="str">
        <f>LD_01[[#This Row],[PASTA]]&amp;"/"&amp;LD_01[[#This Row],[ARQUIVO]]</f>
        <v>MSV-163MS-535-545/33.TO/MSV-163MS-535-545-ACA-EXE-DE-C1-004-R00.pdf</v>
      </c>
    </row>
    <row r="464" spans="1:12" x14ac:dyDescent="0.3">
      <c r="A464" s="6" t="s">
        <v>3249</v>
      </c>
      <c r="B464" s="6" t="str">
        <f>VLOOKUP(LD_01[[#This Row],[DOCUMENTO]],_xlfn.SORTBY(ARQUIVOS_RECEBIDOS!$E$2:$F$5011,ARQUIVOS_RECEBIDOS!$F$2:$F$5011,-1),2,)</f>
        <v>R00</v>
      </c>
      <c r="C464" s="6" t="s">
        <v>4321</v>
      </c>
      <c r="D464" s="8" t="s">
        <v>4168</v>
      </c>
      <c r="E464" s="8" t="s">
        <v>4167</v>
      </c>
      <c r="F464" s="6" t="str">
        <f>_xlfn.XLOOKUP(LD_01[[#This Row],[DISCIPLINA]],'CLASSES DE PROJETOS'!$F$3:$F$37,'CLASSES DE PROJETOS'!$C$3:$C$37)</f>
        <v>TO</v>
      </c>
      <c r="G464" t="str">
        <f>_xlfn.TEXTJOIN("/",TRUE,"MSV-163MS-"&amp;LD_01[[#This Row],[TRECHO]],_xlfn.XLOOKUP(LD_01[[#This Row],[SIGLA]],'CLASSES DE PROJETOS'!$C$3:$C$37,'CLASSES DE PROJETOS'!$E$3:$E$37))</f>
        <v>MSV-163MS-535-545/33.TO</v>
      </c>
      <c r="H464" s="6" t="str" cm="1">
        <f t="array" ref="H464">_xlfn.TEXTJOIN(",",TRUE,_xlfn._xlws.FILTER(ARQUIVOS[ARQUIVO],(ARQUIVOS[DOCUMENTO]=LD_01[[#This Row],[DOCUMENTO]])*(ARQUIVOS[REVISÃO]=LD_01[[#This Row],[REVISÃO]])*(ARQUIVOS[EXTENSÃO]="pdf")))</f>
        <v>MSV-163MS-535-545-ACA-EXE-DE-C1-005-R00.pdf</v>
      </c>
      <c r="I464" s="6" t="str" cm="1">
        <f t="array" ref="I464">_xlfn.TEXTJOIN(", ",TRUE,_xlfn.UNIQUE(_xlfn._xlws.FILTER(ARQUIVOS_RECEBIDOS!$F$2:$F$5011,ARQUIVOS_RECEBIDOS!$E$2:$E$5011=LD_01[[#This Row],[DOCUMENTO]])))</f>
        <v>R00</v>
      </c>
      <c r="J464" s="13" cm="1">
        <f t="array" ref="J464">_xlfn.UNIQUE(_xlfn._xlws.FILTER(ARQUIVOS[DATA RECEBIMENTO],(ARQUIVOS[DOCUMENTO]=LD_01[[#This Row],[DOCUMENTO]])*(ARQUIVOS[REVISÃO]=LD_01[[#This Row],[REVISÃO]])))</f>
        <v>45838</v>
      </c>
      <c r="K4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01/MSV-163MS-535-545/33.TO/MSV-163MS-535-545-ACA-EXE-DE-C1-005-R00.pdf</v>
      </c>
      <c r="L464" s="6" t="str">
        <f>LD_01[[#This Row],[PASTA]]&amp;"/"&amp;LD_01[[#This Row],[ARQUIVO]]</f>
        <v>MSV-163MS-535-545/33.TO/MSV-163MS-535-545-ACA-EXE-DE-C1-005-R00.pdf</v>
      </c>
    </row>
    <row r="465" spans="1:12" x14ac:dyDescent="0.3">
      <c r="A465" s="6" t="s">
        <v>3250</v>
      </c>
      <c r="B465" s="6" t="str">
        <f>VLOOKUP(LD_01[[#This Row],[DOCUMENTO]],_xlfn.SORTBY(ARQUIVOS_RECEBIDOS!$E$2:$F$5011,ARQUIVOS_RECEBIDOS!$F$2:$F$5011,-1),2,)</f>
        <v>R00</v>
      </c>
      <c r="C465" s="6" t="s">
        <v>4321</v>
      </c>
      <c r="D465" s="8" t="s">
        <v>4168</v>
      </c>
      <c r="E465" s="8" t="s">
        <v>4167</v>
      </c>
      <c r="F465" s="6" t="str">
        <f>_xlfn.XLOOKUP(LD_01[[#This Row],[DISCIPLINA]],'CLASSES DE PROJETOS'!$F$3:$F$37,'CLASSES DE PROJETOS'!$C$3:$C$37)</f>
        <v>TO</v>
      </c>
      <c r="G465" t="str">
        <f>_xlfn.TEXTJOIN("/",TRUE,"MSV-163MS-"&amp;LD_01[[#This Row],[TRECHO]],_xlfn.XLOOKUP(LD_01[[#This Row],[SIGLA]],'CLASSES DE PROJETOS'!$C$3:$C$37,'CLASSES DE PROJETOS'!$E$3:$E$37))</f>
        <v>MSV-163MS-535-545/33.TO</v>
      </c>
      <c r="H465" s="6" t="str" cm="1">
        <f t="array" ref="H465">_xlfn.TEXTJOIN(",",TRUE,_xlfn._xlws.FILTER(ARQUIVOS[ARQUIVO],(ARQUIVOS[DOCUMENTO]=LD_01[[#This Row],[DOCUMENTO]])*(ARQUIVOS[REVISÃO]=LD_01[[#This Row],[REVISÃO]])*(ARQUIVOS[EXTENSÃO]="pdf")))</f>
        <v>MSV-163MS-535-545-ACA-EXE-DE-C1-006-R00.pdf</v>
      </c>
      <c r="I465" s="6" t="str" cm="1">
        <f t="array" ref="I465">_xlfn.TEXTJOIN(", ",TRUE,_xlfn.UNIQUE(_xlfn._xlws.FILTER(ARQUIVOS_RECEBIDOS!$F$2:$F$5011,ARQUIVOS_RECEBIDOS!$E$2:$E$5011=LD_01[[#This Row],[DOCUMENTO]])))</f>
        <v>R00</v>
      </c>
      <c r="J465" s="13" cm="1">
        <f t="array" ref="J465">_xlfn.UNIQUE(_xlfn._xlws.FILTER(ARQUIVOS[DATA RECEBIMENTO],(ARQUIVOS[DOCUMENTO]=LD_01[[#This Row],[DOCUMENTO]])*(ARQUIVOS[REVISÃO]=LD_01[[#This Row],[REVISÃO]])))</f>
        <v>45838</v>
      </c>
      <c r="K4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01/MSV-163MS-535-545/33.TO/MSV-163MS-535-545-ACA-EXE-DE-C1-006-R00.pdf</v>
      </c>
      <c r="L465" s="6" t="str">
        <f>LD_01[[#This Row],[PASTA]]&amp;"/"&amp;LD_01[[#This Row],[ARQUIVO]]</f>
        <v>MSV-163MS-535-545/33.TO/MSV-163MS-535-545-ACA-EXE-DE-C1-006-R00.pdf</v>
      </c>
    </row>
    <row r="466" spans="1:12" x14ac:dyDescent="0.3">
      <c r="A466" s="6" t="s">
        <v>3251</v>
      </c>
      <c r="B466" s="6" t="str">
        <f>VLOOKUP(LD_01[[#This Row],[DOCUMENTO]],_xlfn.SORTBY(ARQUIVOS_RECEBIDOS!$E$2:$F$5011,ARQUIVOS_RECEBIDOS!$F$2:$F$5011,-1),2,)</f>
        <v>R00</v>
      </c>
      <c r="C466" s="6" t="s">
        <v>4321</v>
      </c>
      <c r="D466" s="8" t="s">
        <v>4168</v>
      </c>
      <c r="E466" s="8" t="s">
        <v>4167</v>
      </c>
      <c r="F466" s="6" t="str">
        <f>_xlfn.XLOOKUP(LD_01[[#This Row],[DISCIPLINA]],'CLASSES DE PROJETOS'!$F$3:$F$37,'CLASSES DE PROJETOS'!$C$3:$C$37)</f>
        <v>TO</v>
      </c>
      <c r="G466" t="str">
        <f>_xlfn.TEXTJOIN("/",TRUE,"MSV-163MS-"&amp;LD_01[[#This Row],[TRECHO]],_xlfn.XLOOKUP(LD_01[[#This Row],[SIGLA]],'CLASSES DE PROJETOS'!$C$3:$C$37,'CLASSES DE PROJETOS'!$E$3:$E$37))</f>
        <v>MSV-163MS-535-545/33.TO</v>
      </c>
      <c r="H466" s="6" t="str" cm="1">
        <f t="array" ref="H466">_xlfn.TEXTJOIN(",",TRUE,_xlfn._xlws.FILTER(ARQUIVOS[ARQUIVO],(ARQUIVOS[DOCUMENTO]=LD_01[[#This Row],[DOCUMENTO]])*(ARQUIVOS[REVISÃO]=LD_01[[#This Row],[REVISÃO]])*(ARQUIVOS[EXTENSÃO]="pdf")))</f>
        <v>MSV-163MS-535-545-ACA-EXE-DE-C1-007-R00.pdf</v>
      </c>
      <c r="I466" s="6" t="str" cm="1">
        <f t="array" ref="I466">_xlfn.TEXTJOIN(", ",TRUE,_xlfn.UNIQUE(_xlfn._xlws.FILTER(ARQUIVOS_RECEBIDOS!$F$2:$F$5011,ARQUIVOS_RECEBIDOS!$E$2:$E$5011=LD_01[[#This Row],[DOCUMENTO]])))</f>
        <v>R00</v>
      </c>
      <c r="J466" s="13" cm="1">
        <f t="array" ref="J466">_xlfn.UNIQUE(_xlfn._xlws.FILTER(ARQUIVOS[DATA RECEBIMENTO],(ARQUIVOS[DOCUMENTO]=LD_01[[#This Row],[DOCUMENTO]])*(ARQUIVOS[REVISÃO]=LD_01[[#This Row],[REVISÃO]])))</f>
        <v>45838</v>
      </c>
      <c r="K4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01/MSV-163MS-535-545/33.TO/MSV-163MS-535-545-ACA-EXE-DE-C1-007-R00.pdf</v>
      </c>
      <c r="L466" s="6" t="str">
        <f>LD_01[[#This Row],[PASTA]]&amp;"/"&amp;LD_01[[#This Row],[ARQUIVO]]</f>
        <v>MSV-163MS-535-545/33.TO/MSV-163MS-535-545-ACA-EXE-DE-C1-007-R00.pdf</v>
      </c>
    </row>
    <row r="467" spans="1:12" x14ac:dyDescent="0.3">
      <c r="A467" s="6" t="s">
        <v>3252</v>
      </c>
      <c r="B467" s="6" t="str">
        <f>VLOOKUP(LD_01[[#This Row],[DOCUMENTO]],_xlfn.SORTBY(ARQUIVOS_RECEBIDOS!$E$2:$F$5011,ARQUIVOS_RECEBIDOS!$F$2:$F$5011,-1),2,)</f>
        <v>R00</v>
      </c>
      <c r="C467" s="6" t="s">
        <v>4321</v>
      </c>
      <c r="D467" s="8" t="s">
        <v>4168</v>
      </c>
      <c r="E467" s="8" t="s">
        <v>4167</v>
      </c>
      <c r="F467" s="6" t="str">
        <f>_xlfn.XLOOKUP(LD_01[[#This Row],[DISCIPLINA]],'CLASSES DE PROJETOS'!$F$3:$F$37,'CLASSES DE PROJETOS'!$C$3:$C$37)</f>
        <v>TO</v>
      </c>
      <c r="G467" t="str">
        <f>_xlfn.TEXTJOIN("/",TRUE,"MSV-163MS-"&amp;LD_01[[#This Row],[TRECHO]],_xlfn.XLOOKUP(LD_01[[#This Row],[SIGLA]],'CLASSES DE PROJETOS'!$C$3:$C$37,'CLASSES DE PROJETOS'!$E$3:$E$37))</f>
        <v>MSV-163MS-535-545/33.TO</v>
      </c>
      <c r="H467" s="6" t="str" cm="1">
        <f t="array" ref="H467">_xlfn.TEXTJOIN(",",TRUE,_xlfn._xlws.FILTER(ARQUIVOS[ARQUIVO],(ARQUIVOS[DOCUMENTO]=LD_01[[#This Row],[DOCUMENTO]])*(ARQUIVOS[REVISÃO]=LD_01[[#This Row],[REVISÃO]])*(ARQUIVOS[EXTENSÃO]="pdf")))</f>
        <v>MSV-163MS-535-545-ACA-EXE-DE-C1-008-R00.pdf</v>
      </c>
      <c r="I467" s="6" t="str" cm="1">
        <f t="array" ref="I467">_xlfn.TEXTJOIN(", ",TRUE,_xlfn.UNIQUE(_xlfn._xlws.FILTER(ARQUIVOS_RECEBIDOS!$F$2:$F$5011,ARQUIVOS_RECEBIDOS!$E$2:$E$5011=LD_01[[#This Row],[DOCUMENTO]])))</f>
        <v>R00</v>
      </c>
      <c r="J467" s="13" cm="1">
        <f t="array" ref="J467">_xlfn.UNIQUE(_xlfn._xlws.FILTER(ARQUIVOS[DATA RECEBIMENTO],(ARQUIVOS[DOCUMENTO]=LD_01[[#This Row],[DOCUMENTO]])*(ARQUIVOS[REVISÃO]=LD_01[[#This Row],[REVISÃO]])))</f>
        <v>45838</v>
      </c>
      <c r="K4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01/MSV-163MS-535-545/33.TO/MSV-163MS-535-545-ACA-EXE-DE-C1-008-R00.pdf</v>
      </c>
      <c r="L467" s="6" t="str">
        <f>LD_01[[#This Row],[PASTA]]&amp;"/"&amp;LD_01[[#This Row],[ARQUIVO]]</f>
        <v>MSV-163MS-535-545/33.TO/MSV-163MS-535-545-ACA-EXE-DE-C1-008-R00.pdf</v>
      </c>
    </row>
    <row r="468" spans="1:12" x14ac:dyDescent="0.3">
      <c r="A468" s="6" t="s">
        <v>3253</v>
      </c>
      <c r="B468" s="6" t="str">
        <f>VLOOKUP(LD_01[[#This Row],[DOCUMENTO]],_xlfn.SORTBY(ARQUIVOS_RECEBIDOS!$E$2:$F$5011,ARQUIVOS_RECEBIDOS!$F$2:$F$5011,-1),2,)</f>
        <v>R01</v>
      </c>
      <c r="C468" s="6" t="s">
        <v>4321</v>
      </c>
      <c r="D468" s="8" t="s">
        <v>4168</v>
      </c>
      <c r="E468" s="8" t="s">
        <v>4167</v>
      </c>
      <c r="F468" s="6" t="str">
        <f>_xlfn.XLOOKUP(LD_01[[#This Row],[DISCIPLINA]],'CLASSES DE PROJETOS'!$F$3:$F$37,'CLASSES DE PROJETOS'!$C$3:$C$37)</f>
        <v>TO</v>
      </c>
      <c r="G468" t="str">
        <f>_xlfn.TEXTJOIN("/",TRUE,"MSV-163MS-"&amp;LD_01[[#This Row],[TRECHO]],_xlfn.XLOOKUP(LD_01[[#This Row],[SIGLA]],'CLASSES DE PROJETOS'!$C$3:$C$37,'CLASSES DE PROJETOS'!$E$3:$E$37))</f>
        <v>MSV-163MS-535-545/33.TO</v>
      </c>
      <c r="H468" s="6" t="str" cm="1">
        <f t="array" ref="H468">_xlfn.TEXTJOIN(",",TRUE,_xlfn._xlws.FILTER(ARQUIVOS[ARQUIVO],(ARQUIVOS[DOCUMENTO]=LD_01[[#This Row],[DOCUMENTO]])*(ARQUIVOS[REVISÃO]=LD_01[[#This Row],[REVISÃO]])*(ARQUIVOS[EXTENSÃO]="pdf")))</f>
        <v>MSV-163MS-535-545-ACA-EXE-DE-C1-009-R01.pdf</v>
      </c>
      <c r="I468" s="6" t="str" cm="1">
        <f t="array" ref="I468">_xlfn.TEXTJOIN(", ",TRUE,_xlfn.UNIQUE(_xlfn._xlws.FILTER(ARQUIVOS_RECEBIDOS!$F$2:$F$5011,ARQUIVOS_RECEBIDOS!$E$2:$E$5011=LD_01[[#This Row],[DOCUMENTO]])))</f>
        <v>R01</v>
      </c>
      <c r="J468" s="13" cm="1">
        <f t="array" ref="J468">_xlfn.UNIQUE(_xlfn._xlws.FILTER(ARQUIVOS[DATA RECEBIMENTO],(ARQUIVOS[DOCUMENTO]=LD_01[[#This Row],[DOCUMENTO]])*(ARQUIVOS[REVISÃO]=LD_01[[#This Row],[REVISÃO]])))</f>
        <v>45838</v>
      </c>
      <c r="K4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01/MSV-163MS-535-545/33.TO/MSV-163MS-535-545-ACA-EXE-DE-C1-009-R01.pdf</v>
      </c>
      <c r="L468" s="6" t="str">
        <f>LD_01[[#This Row],[PASTA]]&amp;"/"&amp;LD_01[[#This Row],[ARQUIVO]]</f>
        <v>MSV-163MS-535-545/33.TO/MSV-163MS-535-545-ACA-EXE-DE-C1-009-R01.pdf</v>
      </c>
    </row>
    <row r="469" spans="1:12" x14ac:dyDescent="0.3">
      <c r="A469" s="6" t="s">
        <v>3254</v>
      </c>
      <c r="B469" s="6" t="str">
        <f>VLOOKUP(LD_01[[#This Row],[DOCUMENTO]],_xlfn.SORTBY(ARQUIVOS_RECEBIDOS!$E$2:$F$5011,ARQUIVOS_RECEBIDOS!$F$2:$F$5011,-1),2,)</f>
        <v>R00</v>
      </c>
      <c r="C469" s="6" t="s">
        <v>4321</v>
      </c>
      <c r="D469" s="8" t="s">
        <v>4168</v>
      </c>
      <c r="E469" s="8" t="s">
        <v>4167</v>
      </c>
      <c r="F469" s="6" t="str">
        <f>_xlfn.XLOOKUP(LD_01[[#This Row],[DISCIPLINA]],'CLASSES DE PROJETOS'!$F$3:$F$37,'CLASSES DE PROJETOS'!$C$3:$C$37)</f>
        <v>TO</v>
      </c>
      <c r="G469" t="str">
        <f>_xlfn.TEXTJOIN("/",TRUE,"MSV-163MS-"&amp;LD_01[[#This Row],[TRECHO]],_xlfn.XLOOKUP(LD_01[[#This Row],[SIGLA]],'CLASSES DE PROJETOS'!$C$3:$C$37,'CLASSES DE PROJETOS'!$E$3:$E$37))</f>
        <v>MSV-163MS-535-545/33.TO</v>
      </c>
      <c r="H469" s="6" t="str" cm="1">
        <f t="array" ref="H469">_xlfn.TEXTJOIN(",",TRUE,_xlfn._xlws.FILTER(ARQUIVOS[ARQUIVO],(ARQUIVOS[DOCUMENTO]=LD_01[[#This Row],[DOCUMENTO]])*(ARQUIVOS[REVISÃO]=LD_01[[#This Row],[REVISÃO]])*(ARQUIVOS[EXTENSÃO]="pdf")))</f>
        <v>MSV-163MS-535-545-ACA-EXE-DE-C1-010-R00.pdf</v>
      </c>
      <c r="I469" s="6" t="str" cm="1">
        <f t="array" ref="I469">_xlfn.TEXTJOIN(", ",TRUE,_xlfn.UNIQUE(_xlfn._xlws.FILTER(ARQUIVOS_RECEBIDOS!$F$2:$F$5011,ARQUIVOS_RECEBIDOS!$E$2:$E$5011=LD_01[[#This Row],[DOCUMENTO]])))</f>
        <v>R00</v>
      </c>
      <c r="J469" s="13" cm="1">
        <f t="array" ref="J469">_xlfn.UNIQUE(_xlfn._xlws.FILTER(ARQUIVOS[DATA RECEBIMENTO],(ARQUIVOS[DOCUMENTO]=LD_01[[#This Row],[DOCUMENTO]])*(ARQUIVOS[REVISÃO]=LD_01[[#This Row],[REVISÃO]])))</f>
        <v>45838</v>
      </c>
      <c r="K4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01/MSV-163MS-535-545/33.TO/MSV-163MS-535-545-ACA-EXE-DE-C1-010-R00.pdf</v>
      </c>
      <c r="L469" s="6" t="str">
        <f>LD_01[[#This Row],[PASTA]]&amp;"/"&amp;LD_01[[#This Row],[ARQUIVO]]</f>
        <v>MSV-163MS-535-545/33.TO/MSV-163MS-535-545-ACA-EXE-DE-C1-010-R00.pdf</v>
      </c>
    </row>
    <row r="470" spans="1:12" ht="28.8" x14ac:dyDescent="0.3">
      <c r="A470" s="6" t="s">
        <v>3420</v>
      </c>
      <c r="B470" s="6" t="str">
        <f>VLOOKUP(LD_01[[#This Row],[DOCUMENTO]],_xlfn.SORTBY(ARQUIVOS_RECEBIDOS!$E$2:$F$5011,ARQUIVOS_RECEBIDOS!$F$2:$F$5011,-1),2,)</f>
        <v>R02</v>
      </c>
      <c r="C470" s="6" t="s">
        <v>4321</v>
      </c>
      <c r="D470" s="8" t="s">
        <v>4080</v>
      </c>
      <c r="E470" s="8" t="s">
        <v>4336</v>
      </c>
      <c r="F470" s="6" t="str">
        <f>_xlfn.XLOOKUP(LD_01[[#This Row],[DISCIPLINA]],'CLASSES DE PROJETOS'!$F$3:$F$37,'CLASSES DE PROJETOS'!$C$3:$C$37)</f>
        <v>GG</v>
      </c>
      <c r="G470" t="str">
        <f>_xlfn.TEXTJOIN("/",TRUE,"MSV-163MS-"&amp;LD_01[[#This Row],[TRECHO]],_xlfn.XLOOKUP(LD_01[[#This Row],[SIGLA]],'CLASSES DE PROJETOS'!$C$3:$C$37,'CLASSES DE PROJETOS'!$E$3:$E$37))</f>
        <v>MSV-163MS-535-545/19.GG</v>
      </c>
      <c r="H470" s="6" t="str" cm="1">
        <f t="array" ref="H470">_xlfn.TEXTJOIN(",",TRUE,_xlfn._xlws.FILTER(ARQUIVOS[ARQUIVO],(ARQUIVOS[DOCUMENTO]=LD_01[[#This Row],[DOCUMENTO]])*(ARQUIVOS[REVISÃO]=LD_01[[#This Row],[REVISÃO]])*(ARQUIVOS[EXTENSÃO]="pdf")))</f>
        <v>MSV-163MS-535-545-ACA-EXE-DE-D3-001-R02.pdf</v>
      </c>
      <c r="I470" s="6" t="str" cm="1">
        <f t="array" ref="I470">_xlfn.TEXTJOIN(", ",TRUE,_xlfn.UNIQUE(_xlfn._xlws.FILTER(ARQUIVOS_RECEBIDOS!$F$2:$F$5011,ARQUIVOS_RECEBIDOS!$E$2:$E$5011=LD_01[[#This Row],[DOCUMENTO]])))</f>
        <v>R02</v>
      </c>
      <c r="J470" s="13" cm="1">
        <f t="array" ref="J470">_xlfn.UNIQUE(_xlfn._xlws.FILTER(ARQUIVOS[DATA RECEBIMENTO],(ARQUIVOS[DOCUMENTO]=LD_01[[#This Row],[DOCUMENTO]])*(ARQUIVOS[REVISÃO]=LD_01[[#This Row],[REVISÃO]])))</f>
        <v>45838</v>
      </c>
      <c r="K4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01/MSV-163MS-535-545/19.GG/MSV-163MS-535-545-ACA-EXE-DE-D3-001-R02.pdf</v>
      </c>
      <c r="L470" s="6" t="str">
        <f>LD_01[[#This Row],[PASTA]]&amp;"/"&amp;LD_01[[#This Row],[ARQUIVO]]</f>
        <v>MSV-163MS-535-545/19.GG/MSV-163MS-535-545-ACA-EXE-DE-D3-001-R02.pdf</v>
      </c>
    </row>
    <row r="471" spans="1:12" ht="28.8" x14ac:dyDescent="0.3">
      <c r="A471" s="6" t="s">
        <v>3421</v>
      </c>
      <c r="B471" s="6" t="str">
        <f>VLOOKUP(LD_01[[#This Row],[DOCUMENTO]],_xlfn.SORTBY(ARQUIVOS_RECEBIDOS!$E$2:$F$5011,ARQUIVOS_RECEBIDOS!$F$2:$F$5011,-1),2,)</f>
        <v>R01</v>
      </c>
      <c r="C471" s="6" t="s">
        <v>4321</v>
      </c>
      <c r="D471" s="8" t="s">
        <v>4080</v>
      </c>
      <c r="E471" s="8" t="s">
        <v>4336</v>
      </c>
      <c r="F471" s="6" t="str">
        <f>_xlfn.XLOOKUP(LD_01[[#This Row],[DISCIPLINA]],'CLASSES DE PROJETOS'!$F$3:$F$37,'CLASSES DE PROJETOS'!$C$3:$C$37)</f>
        <v>GG</v>
      </c>
      <c r="G471" t="str">
        <f>_xlfn.TEXTJOIN("/",TRUE,"MSV-163MS-"&amp;LD_01[[#This Row],[TRECHO]],_xlfn.XLOOKUP(LD_01[[#This Row],[SIGLA]],'CLASSES DE PROJETOS'!$C$3:$C$37,'CLASSES DE PROJETOS'!$E$3:$E$37))</f>
        <v>MSV-163MS-535-545/19.GG</v>
      </c>
      <c r="H471" s="6" t="str" cm="1">
        <f t="array" ref="H471">_xlfn.TEXTJOIN(",",TRUE,_xlfn._xlws.FILTER(ARQUIVOS[ARQUIVO],(ARQUIVOS[DOCUMENTO]=LD_01[[#This Row],[DOCUMENTO]])*(ARQUIVOS[REVISÃO]=LD_01[[#This Row],[REVISÃO]])*(ARQUIVOS[EXTENSÃO]="pdf")))</f>
        <v>MSV-163MS-535-545-ACA-EXE-DE-D3-002-R01.pdf</v>
      </c>
      <c r="I471" s="6" t="str" cm="1">
        <f t="array" ref="I471">_xlfn.TEXTJOIN(", ",TRUE,_xlfn.UNIQUE(_xlfn._xlws.FILTER(ARQUIVOS_RECEBIDOS!$F$2:$F$5011,ARQUIVOS_RECEBIDOS!$E$2:$E$5011=LD_01[[#This Row],[DOCUMENTO]])))</f>
        <v>R01</v>
      </c>
      <c r="J471" s="13" cm="1">
        <f t="array" ref="J471">_xlfn.UNIQUE(_xlfn._xlws.FILTER(ARQUIVOS[DATA RECEBIMENTO],(ARQUIVOS[DOCUMENTO]=LD_01[[#This Row],[DOCUMENTO]])*(ARQUIVOS[REVISÃO]=LD_01[[#This Row],[REVISÃO]])))</f>
        <v>45838</v>
      </c>
      <c r="K4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01/MSV-163MS-535-545/19.GG/MSV-163MS-535-545-ACA-EXE-DE-D3-002-R01.pdf</v>
      </c>
      <c r="L471" s="6" t="str">
        <f>LD_01[[#This Row],[PASTA]]&amp;"/"&amp;LD_01[[#This Row],[ARQUIVO]]</f>
        <v>MSV-163MS-535-545/19.GG/MSV-163MS-535-545-ACA-EXE-DE-D3-002-R01.pdf</v>
      </c>
    </row>
    <row r="472" spans="1:12" ht="28.8" x14ac:dyDescent="0.3">
      <c r="A472" s="6" t="s">
        <v>3422</v>
      </c>
      <c r="B472" s="6" t="str">
        <f>VLOOKUP(LD_01[[#This Row],[DOCUMENTO]],_xlfn.SORTBY(ARQUIVOS_RECEBIDOS!$E$2:$F$5011,ARQUIVOS_RECEBIDOS!$F$2:$F$5011,-1),2,)</f>
        <v>R02</v>
      </c>
      <c r="C472" s="6" t="s">
        <v>4321</v>
      </c>
      <c r="D472" s="8" t="s">
        <v>4080</v>
      </c>
      <c r="E472" s="8" t="s">
        <v>4336</v>
      </c>
      <c r="F472" s="6" t="str">
        <f>_xlfn.XLOOKUP(LD_01[[#This Row],[DISCIPLINA]],'CLASSES DE PROJETOS'!$F$3:$F$37,'CLASSES DE PROJETOS'!$C$3:$C$37)</f>
        <v>GG</v>
      </c>
      <c r="G472" t="str">
        <f>_xlfn.TEXTJOIN("/",TRUE,"MSV-163MS-"&amp;LD_01[[#This Row],[TRECHO]],_xlfn.XLOOKUP(LD_01[[#This Row],[SIGLA]],'CLASSES DE PROJETOS'!$C$3:$C$37,'CLASSES DE PROJETOS'!$E$3:$E$37))</f>
        <v>MSV-163MS-535-545/19.GG</v>
      </c>
      <c r="H472" s="6" t="str" cm="1">
        <f t="array" ref="H472">_xlfn.TEXTJOIN(",",TRUE,_xlfn._xlws.FILTER(ARQUIVOS[ARQUIVO],(ARQUIVOS[DOCUMENTO]=LD_01[[#This Row],[DOCUMENTO]])*(ARQUIVOS[REVISÃO]=LD_01[[#This Row],[REVISÃO]])*(ARQUIVOS[EXTENSÃO]="pdf")))</f>
        <v>MSV-163MS-535-545-ACA-EXE-DE-D3-003-R02.pdf</v>
      </c>
      <c r="I472" s="6" t="str" cm="1">
        <f t="array" ref="I472">_xlfn.TEXTJOIN(", ",TRUE,_xlfn.UNIQUE(_xlfn._xlws.FILTER(ARQUIVOS_RECEBIDOS!$F$2:$F$5011,ARQUIVOS_RECEBIDOS!$E$2:$E$5011=LD_01[[#This Row],[DOCUMENTO]])))</f>
        <v>R02</v>
      </c>
      <c r="J472" s="13" cm="1">
        <f t="array" ref="J472">_xlfn.UNIQUE(_xlfn._xlws.FILTER(ARQUIVOS[DATA RECEBIMENTO],(ARQUIVOS[DOCUMENTO]=LD_01[[#This Row],[DOCUMENTO]])*(ARQUIVOS[REVISÃO]=LD_01[[#This Row],[REVISÃO]])))</f>
        <v>45838</v>
      </c>
      <c r="K4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01/MSV-163MS-535-545/19.GG/MSV-163MS-535-545-ACA-EXE-DE-D3-003-R02.pdf</v>
      </c>
      <c r="L472" s="6" t="str">
        <f>LD_01[[#This Row],[PASTA]]&amp;"/"&amp;LD_01[[#This Row],[ARQUIVO]]</f>
        <v>MSV-163MS-535-545/19.GG/MSV-163MS-535-545-ACA-EXE-DE-D3-003-R02.pdf</v>
      </c>
    </row>
    <row r="473" spans="1:12" ht="28.8" x14ac:dyDescent="0.3">
      <c r="A473" s="6" t="s">
        <v>3423</v>
      </c>
      <c r="B473" s="6" t="str">
        <f>VLOOKUP(LD_01[[#This Row],[DOCUMENTO]],_xlfn.SORTBY(ARQUIVOS_RECEBIDOS!$E$2:$F$5011,ARQUIVOS_RECEBIDOS!$F$2:$F$5011,-1),2,)</f>
        <v>R02</v>
      </c>
      <c r="C473" s="6" t="s">
        <v>4321</v>
      </c>
      <c r="D473" s="8" t="s">
        <v>4080</v>
      </c>
      <c r="E473" s="8" t="s">
        <v>4336</v>
      </c>
      <c r="F473" s="6" t="str">
        <f>_xlfn.XLOOKUP(LD_01[[#This Row],[DISCIPLINA]],'CLASSES DE PROJETOS'!$F$3:$F$37,'CLASSES DE PROJETOS'!$C$3:$C$37)</f>
        <v>GG</v>
      </c>
      <c r="G473" t="str">
        <f>_xlfn.TEXTJOIN("/",TRUE,"MSV-163MS-"&amp;LD_01[[#This Row],[TRECHO]],_xlfn.XLOOKUP(LD_01[[#This Row],[SIGLA]],'CLASSES DE PROJETOS'!$C$3:$C$37,'CLASSES DE PROJETOS'!$E$3:$E$37))</f>
        <v>MSV-163MS-535-545/19.GG</v>
      </c>
      <c r="H473" s="6" t="str" cm="1">
        <f t="array" ref="H473">_xlfn.TEXTJOIN(",",TRUE,_xlfn._xlws.FILTER(ARQUIVOS[ARQUIVO],(ARQUIVOS[DOCUMENTO]=LD_01[[#This Row],[DOCUMENTO]])*(ARQUIVOS[REVISÃO]=LD_01[[#This Row],[REVISÃO]])*(ARQUIVOS[EXTENSÃO]="pdf")))</f>
        <v>MSV-163MS-535-545-ACA-EXE-DE-D3-004-R02.pdf</v>
      </c>
      <c r="I473" s="6" t="str" cm="1">
        <f t="array" ref="I473">_xlfn.TEXTJOIN(", ",TRUE,_xlfn.UNIQUE(_xlfn._xlws.FILTER(ARQUIVOS_RECEBIDOS!$F$2:$F$5011,ARQUIVOS_RECEBIDOS!$E$2:$E$5011=LD_01[[#This Row],[DOCUMENTO]])))</f>
        <v>R02</v>
      </c>
      <c r="J473" s="13" cm="1">
        <f t="array" ref="J473">_xlfn.UNIQUE(_xlfn._xlws.FILTER(ARQUIVOS[DATA RECEBIMENTO],(ARQUIVOS[DOCUMENTO]=LD_01[[#This Row],[DOCUMENTO]])*(ARQUIVOS[REVISÃO]=LD_01[[#This Row],[REVISÃO]])))</f>
        <v>45838</v>
      </c>
      <c r="K4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01/MSV-163MS-535-545/19.GG/MSV-163MS-535-545-ACA-EXE-DE-D3-004-R02.pdf</v>
      </c>
      <c r="L473" s="6" t="str">
        <f>LD_01[[#This Row],[PASTA]]&amp;"/"&amp;LD_01[[#This Row],[ARQUIVO]]</f>
        <v>MSV-163MS-535-545/19.GG/MSV-163MS-535-545-ACA-EXE-DE-D3-004-R02.pdf</v>
      </c>
    </row>
    <row r="474" spans="1:12" ht="28.8" x14ac:dyDescent="0.3">
      <c r="A474" s="6" t="s">
        <v>3424</v>
      </c>
      <c r="B474" s="6" t="str">
        <f>VLOOKUP(LD_01[[#This Row],[DOCUMENTO]],_xlfn.SORTBY(ARQUIVOS_RECEBIDOS!$E$2:$F$5011,ARQUIVOS_RECEBIDOS!$F$2:$F$5011,-1),2,)</f>
        <v>R01</v>
      </c>
      <c r="C474" s="6" t="s">
        <v>4321</v>
      </c>
      <c r="D474" s="8" t="s">
        <v>4080</v>
      </c>
      <c r="E474" s="8" t="s">
        <v>4336</v>
      </c>
      <c r="F474" s="6" t="str">
        <f>_xlfn.XLOOKUP(LD_01[[#This Row],[DISCIPLINA]],'CLASSES DE PROJETOS'!$F$3:$F$37,'CLASSES DE PROJETOS'!$C$3:$C$37)</f>
        <v>GG</v>
      </c>
      <c r="G474" t="str">
        <f>_xlfn.TEXTJOIN("/",TRUE,"MSV-163MS-"&amp;LD_01[[#This Row],[TRECHO]],_xlfn.XLOOKUP(LD_01[[#This Row],[SIGLA]],'CLASSES DE PROJETOS'!$C$3:$C$37,'CLASSES DE PROJETOS'!$E$3:$E$37))</f>
        <v>MSV-163MS-535-545/19.GG</v>
      </c>
      <c r="H474" s="6" t="str" cm="1">
        <f t="array" ref="H474">_xlfn.TEXTJOIN(",",TRUE,_xlfn._xlws.FILTER(ARQUIVOS[ARQUIVO],(ARQUIVOS[DOCUMENTO]=LD_01[[#This Row],[DOCUMENTO]])*(ARQUIVOS[REVISÃO]=LD_01[[#This Row],[REVISÃO]])*(ARQUIVOS[EXTENSÃO]="pdf")))</f>
        <v>MSV-163MS-535-545-ACA-EXE-DE-D3-005-R01.pdf</v>
      </c>
      <c r="I474" s="6" t="str" cm="1">
        <f t="array" ref="I474">_xlfn.TEXTJOIN(", ",TRUE,_xlfn.UNIQUE(_xlfn._xlws.FILTER(ARQUIVOS_RECEBIDOS!$F$2:$F$5011,ARQUIVOS_RECEBIDOS!$E$2:$E$5011=LD_01[[#This Row],[DOCUMENTO]])))</f>
        <v>R01</v>
      </c>
      <c r="J474" s="13" cm="1">
        <f t="array" ref="J474">_xlfn.UNIQUE(_xlfn._xlws.FILTER(ARQUIVOS[DATA RECEBIMENTO],(ARQUIVOS[DOCUMENTO]=LD_01[[#This Row],[DOCUMENTO]])*(ARQUIVOS[REVISÃO]=LD_01[[#This Row],[REVISÃO]])))</f>
        <v>45838</v>
      </c>
      <c r="K4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01/MSV-163MS-535-545/19.GG/MSV-163MS-535-545-ACA-EXE-DE-D3-005-R01.pdf</v>
      </c>
      <c r="L474" s="6" t="str">
        <f>LD_01[[#This Row],[PASTA]]&amp;"/"&amp;LD_01[[#This Row],[ARQUIVO]]</f>
        <v>MSV-163MS-535-545/19.GG/MSV-163MS-535-545-ACA-EXE-DE-D3-005-R01.pdf</v>
      </c>
    </row>
    <row r="475" spans="1:12" ht="28.8" x14ac:dyDescent="0.3">
      <c r="A475" s="6" t="s">
        <v>3425</v>
      </c>
      <c r="B475" s="6" t="str">
        <f>VLOOKUP(LD_01[[#This Row],[DOCUMENTO]],_xlfn.SORTBY(ARQUIVOS_RECEBIDOS!$E$2:$F$5011,ARQUIVOS_RECEBIDOS!$F$2:$F$5011,-1),2,)</f>
        <v>R02</v>
      </c>
      <c r="C475" s="6" t="s">
        <v>4321</v>
      </c>
      <c r="D475" s="8" t="s">
        <v>4080</v>
      </c>
      <c r="E475" s="8" t="s">
        <v>4336</v>
      </c>
      <c r="F475" s="6" t="str">
        <f>_xlfn.XLOOKUP(LD_01[[#This Row],[DISCIPLINA]],'CLASSES DE PROJETOS'!$F$3:$F$37,'CLASSES DE PROJETOS'!$C$3:$C$37)</f>
        <v>GG</v>
      </c>
      <c r="G475" t="str">
        <f>_xlfn.TEXTJOIN("/",TRUE,"MSV-163MS-"&amp;LD_01[[#This Row],[TRECHO]],_xlfn.XLOOKUP(LD_01[[#This Row],[SIGLA]],'CLASSES DE PROJETOS'!$C$3:$C$37,'CLASSES DE PROJETOS'!$E$3:$E$37))</f>
        <v>MSV-163MS-535-545/19.GG</v>
      </c>
      <c r="H475" s="6" t="str" cm="1">
        <f t="array" ref="H475">_xlfn.TEXTJOIN(",",TRUE,_xlfn._xlws.FILTER(ARQUIVOS[ARQUIVO],(ARQUIVOS[DOCUMENTO]=LD_01[[#This Row],[DOCUMENTO]])*(ARQUIVOS[REVISÃO]=LD_01[[#This Row],[REVISÃO]])*(ARQUIVOS[EXTENSÃO]="pdf")))</f>
        <v>MSV-163MS-535-545-ACA-EXE-DE-D3-006-R02.pdf</v>
      </c>
      <c r="I475" s="6" t="str" cm="1">
        <f t="array" ref="I475">_xlfn.TEXTJOIN(", ",TRUE,_xlfn.UNIQUE(_xlfn._xlws.FILTER(ARQUIVOS_RECEBIDOS!$F$2:$F$5011,ARQUIVOS_RECEBIDOS!$E$2:$E$5011=LD_01[[#This Row],[DOCUMENTO]])))</f>
        <v>R02</v>
      </c>
      <c r="J475" s="13" cm="1">
        <f t="array" ref="J475">_xlfn.UNIQUE(_xlfn._xlws.FILTER(ARQUIVOS[DATA RECEBIMENTO],(ARQUIVOS[DOCUMENTO]=LD_01[[#This Row],[DOCUMENTO]])*(ARQUIVOS[REVISÃO]=LD_01[[#This Row],[REVISÃO]])))</f>
        <v>45838</v>
      </c>
      <c r="K4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01/MSV-163MS-535-545/19.GG/MSV-163MS-535-545-ACA-EXE-DE-D3-006-R02.pdf</v>
      </c>
      <c r="L475" s="6" t="str">
        <f>LD_01[[#This Row],[PASTA]]&amp;"/"&amp;LD_01[[#This Row],[ARQUIVO]]</f>
        <v>MSV-163MS-535-545/19.GG/MSV-163MS-535-545-ACA-EXE-DE-D3-006-R02.pdf</v>
      </c>
    </row>
    <row r="476" spans="1:12" ht="28.8" x14ac:dyDescent="0.3">
      <c r="A476" s="6" t="s">
        <v>3426</v>
      </c>
      <c r="B476" s="6" t="str">
        <f>VLOOKUP(LD_01[[#This Row],[DOCUMENTO]],_xlfn.SORTBY(ARQUIVOS_RECEBIDOS!$E$2:$F$5011,ARQUIVOS_RECEBIDOS!$F$2:$F$5011,-1),2,)</f>
        <v>R02</v>
      </c>
      <c r="C476" s="6" t="s">
        <v>4321</v>
      </c>
      <c r="D476" s="8" t="s">
        <v>4080</v>
      </c>
      <c r="E476" s="8" t="s">
        <v>4336</v>
      </c>
      <c r="F476" s="6" t="str">
        <f>_xlfn.XLOOKUP(LD_01[[#This Row],[DISCIPLINA]],'CLASSES DE PROJETOS'!$F$3:$F$37,'CLASSES DE PROJETOS'!$C$3:$C$37)</f>
        <v>GG</v>
      </c>
      <c r="G476" t="str">
        <f>_xlfn.TEXTJOIN("/",TRUE,"MSV-163MS-"&amp;LD_01[[#This Row],[TRECHO]],_xlfn.XLOOKUP(LD_01[[#This Row],[SIGLA]],'CLASSES DE PROJETOS'!$C$3:$C$37,'CLASSES DE PROJETOS'!$E$3:$E$37))</f>
        <v>MSV-163MS-535-545/19.GG</v>
      </c>
      <c r="H476" s="6" t="str" cm="1">
        <f t="array" ref="H476">_xlfn.TEXTJOIN(",",TRUE,_xlfn._xlws.FILTER(ARQUIVOS[ARQUIVO],(ARQUIVOS[DOCUMENTO]=LD_01[[#This Row],[DOCUMENTO]])*(ARQUIVOS[REVISÃO]=LD_01[[#This Row],[REVISÃO]])*(ARQUIVOS[EXTENSÃO]="pdf")))</f>
        <v>MSV-163MS-535-545-ACA-EXE-DE-D3-007-R02.pdf</v>
      </c>
      <c r="I476" s="6" t="str" cm="1">
        <f t="array" ref="I476">_xlfn.TEXTJOIN(", ",TRUE,_xlfn.UNIQUE(_xlfn._xlws.FILTER(ARQUIVOS_RECEBIDOS!$F$2:$F$5011,ARQUIVOS_RECEBIDOS!$E$2:$E$5011=LD_01[[#This Row],[DOCUMENTO]])))</f>
        <v>R02</v>
      </c>
      <c r="J476" s="13" cm="1">
        <f t="array" ref="J476">_xlfn.UNIQUE(_xlfn._xlws.FILTER(ARQUIVOS[DATA RECEBIMENTO],(ARQUIVOS[DOCUMENTO]=LD_01[[#This Row],[DOCUMENTO]])*(ARQUIVOS[REVISÃO]=LD_01[[#This Row],[REVISÃO]])))</f>
        <v>45838</v>
      </c>
      <c r="K4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01/MSV-163MS-535-545/19.GG/MSV-163MS-535-545-ACA-EXE-DE-D3-007-R02.pdf</v>
      </c>
      <c r="L476" s="6" t="str">
        <f>LD_01[[#This Row],[PASTA]]&amp;"/"&amp;LD_01[[#This Row],[ARQUIVO]]</f>
        <v>MSV-163MS-535-545/19.GG/MSV-163MS-535-545-ACA-EXE-DE-D3-007-R02.pdf</v>
      </c>
    </row>
    <row r="477" spans="1:12" ht="28.8" x14ac:dyDescent="0.3">
      <c r="A477" s="6" t="s">
        <v>3427</v>
      </c>
      <c r="B477" s="6" t="str">
        <f>VLOOKUP(LD_01[[#This Row],[DOCUMENTO]],_xlfn.SORTBY(ARQUIVOS_RECEBIDOS!$E$2:$F$5011,ARQUIVOS_RECEBIDOS!$F$2:$F$5011,-1),2,)</f>
        <v>R02</v>
      </c>
      <c r="C477" s="6" t="s">
        <v>4321</v>
      </c>
      <c r="D477" s="8" t="s">
        <v>4080</v>
      </c>
      <c r="E477" s="8" t="s">
        <v>4336</v>
      </c>
      <c r="F477" s="6" t="str">
        <f>_xlfn.XLOOKUP(LD_01[[#This Row],[DISCIPLINA]],'CLASSES DE PROJETOS'!$F$3:$F$37,'CLASSES DE PROJETOS'!$C$3:$C$37)</f>
        <v>GG</v>
      </c>
      <c r="G477" t="str">
        <f>_xlfn.TEXTJOIN("/",TRUE,"MSV-163MS-"&amp;LD_01[[#This Row],[TRECHO]],_xlfn.XLOOKUP(LD_01[[#This Row],[SIGLA]],'CLASSES DE PROJETOS'!$C$3:$C$37,'CLASSES DE PROJETOS'!$E$3:$E$37))</f>
        <v>MSV-163MS-535-545/19.GG</v>
      </c>
      <c r="H477" s="6" t="str" cm="1">
        <f t="array" ref="H477">_xlfn.TEXTJOIN(",",TRUE,_xlfn._xlws.FILTER(ARQUIVOS[ARQUIVO],(ARQUIVOS[DOCUMENTO]=LD_01[[#This Row],[DOCUMENTO]])*(ARQUIVOS[REVISÃO]=LD_01[[#This Row],[REVISÃO]])*(ARQUIVOS[EXTENSÃO]="pdf")))</f>
        <v>MSV-163MS-535-545-ACA-EXE-DE-D3-008-R02.pdf</v>
      </c>
      <c r="I477" s="6" t="str" cm="1">
        <f t="array" ref="I477">_xlfn.TEXTJOIN(", ",TRUE,_xlfn.UNIQUE(_xlfn._xlws.FILTER(ARQUIVOS_RECEBIDOS!$F$2:$F$5011,ARQUIVOS_RECEBIDOS!$E$2:$E$5011=LD_01[[#This Row],[DOCUMENTO]])))</f>
        <v>R02</v>
      </c>
      <c r="J477" s="13" cm="1">
        <f t="array" ref="J477">_xlfn.UNIQUE(_xlfn._xlws.FILTER(ARQUIVOS[DATA RECEBIMENTO],(ARQUIVOS[DOCUMENTO]=LD_01[[#This Row],[DOCUMENTO]])*(ARQUIVOS[REVISÃO]=LD_01[[#This Row],[REVISÃO]])))</f>
        <v>45838</v>
      </c>
      <c r="K4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01/MSV-163MS-535-545/19.GG/MSV-163MS-535-545-ACA-EXE-DE-D3-008-R02.pdf</v>
      </c>
      <c r="L477" s="6" t="str">
        <f>LD_01[[#This Row],[PASTA]]&amp;"/"&amp;LD_01[[#This Row],[ARQUIVO]]</f>
        <v>MSV-163MS-535-545/19.GG/MSV-163MS-535-545-ACA-EXE-DE-D3-008-R02.pdf</v>
      </c>
    </row>
    <row r="478" spans="1:12" ht="28.8" x14ac:dyDescent="0.3">
      <c r="A478" s="6" t="s">
        <v>3428</v>
      </c>
      <c r="B478" s="6" t="str">
        <f>VLOOKUP(LD_01[[#This Row],[DOCUMENTO]],_xlfn.SORTBY(ARQUIVOS_RECEBIDOS!$E$2:$F$5011,ARQUIVOS_RECEBIDOS!$F$2:$F$5011,-1),2,)</f>
        <v>R01</v>
      </c>
      <c r="C478" s="6" t="s">
        <v>4321</v>
      </c>
      <c r="D478" s="8" t="s">
        <v>4080</v>
      </c>
      <c r="E478" s="8" t="s">
        <v>4336</v>
      </c>
      <c r="F478" s="6" t="str">
        <f>_xlfn.XLOOKUP(LD_01[[#This Row],[DISCIPLINA]],'CLASSES DE PROJETOS'!$F$3:$F$37,'CLASSES DE PROJETOS'!$C$3:$C$37)</f>
        <v>GG</v>
      </c>
      <c r="G478" t="str">
        <f>_xlfn.TEXTJOIN("/",TRUE,"MSV-163MS-"&amp;LD_01[[#This Row],[TRECHO]],_xlfn.XLOOKUP(LD_01[[#This Row],[SIGLA]],'CLASSES DE PROJETOS'!$C$3:$C$37,'CLASSES DE PROJETOS'!$E$3:$E$37))</f>
        <v>MSV-163MS-535-545/19.GG</v>
      </c>
      <c r="H478" s="6" t="str" cm="1">
        <f t="array" ref="H478">_xlfn.TEXTJOIN(",",TRUE,_xlfn._xlws.FILTER(ARQUIVOS[ARQUIVO],(ARQUIVOS[DOCUMENTO]=LD_01[[#This Row],[DOCUMENTO]])*(ARQUIVOS[REVISÃO]=LD_01[[#This Row],[REVISÃO]])*(ARQUIVOS[EXTENSÃO]="pdf")))</f>
        <v>MSV-163MS-535-545-ACA-EXE-DE-D3-009-R01.pdf</v>
      </c>
      <c r="I478" s="6" t="str" cm="1">
        <f t="array" ref="I478">_xlfn.TEXTJOIN(", ",TRUE,_xlfn.UNIQUE(_xlfn._xlws.FILTER(ARQUIVOS_RECEBIDOS!$F$2:$F$5011,ARQUIVOS_RECEBIDOS!$E$2:$E$5011=LD_01[[#This Row],[DOCUMENTO]])))</f>
        <v>R01</v>
      </c>
      <c r="J478" s="13" cm="1">
        <f t="array" ref="J478">_xlfn.UNIQUE(_xlfn._xlws.FILTER(ARQUIVOS[DATA RECEBIMENTO],(ARQUIVOS[DOCUMENTO]=LD_01[[#This Row],[DOCUMENTO]])*(ARQUIVOS[REVISÃO]=LD_01[[#This Row],[REVISÃO]])))</f>
        <v>45838</v>
      </c>
      <c r="K4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01/MSV-163MS-535-545/19.GG/MSV-163MS-535-545-ACA-EXE-DE-D3-009-R01.pdf</v>
      </c>
      <c r="L478" s="6" t="str">
        <f>LD_01[[#This Row],[PASTA]]&amp;"/"&amp;LD_01[[#This Row],[ARQUIVO]]</f>
        <v>MSV-163MS-535-545/19.GG/MSV-163MS-535-545-ACA-EXE-DE-D3-009-R01.pdf</v>
      </c>
    </row>
    <row r="479" spans="1:12" ht="28.8" x14ac:dyDescent="0.3">
      <c r="A479" s="6" t="s">
        <v>3429</v>
      </c>
      <c r="B479" s="6" t="str">
        <f>VLOOKUP(LD_01[[#This Row],[DOCUMENTO]],_xlfn.SORTBY(ARQUIVOS_RECEBIDOS!$E$2:$F$5011,ARQUIVOS_RECEBIDOS!$F$2:$F$5011,-1),2,)</f>
        <v>R02</v>
      </c>
      <c r="C479" s="6" t="s">
        <v>4321</v>
      </c>
      <c r="D479" s="8" t="s">
        <v>4080</v>
      </c>
      <c r="E479" s="8" t="s">
        <v>4336</v>
      </c>
      <c r="F479" s="6" t="str">
        <f>_xlfn.XLOOKUP(LD_01[[#This Row],[DISCIPLINA]],'CLASSES DE PROJETOS'!$F$3:$F$37,'CLASSES DE PROJETOS'!$C$3:$C$37)</f>
        <v>GG</v>
      </c>
      <c r="G479" t="str">
        <f>_xlfn.TEXTJOIN("/",TRUE,"MSV-163MS-"&amp;LD_01[[#This Row],[TRECHO]],_xlfn.XLOOKUP(LD_01[[#This Row],[SIGLA]],'CLASSES DE PROJETOS'!$C$3:$C$37,'CLASSES DE PROJETOS'!$E$3:$E$37))</f>
        <v>MSV-163MS-535-545/19.GG</v>
      </c>
      <c r="H479" s="6" t="str" cm="1">
        <f t="array" ref="H479">_xlfn.TEXTJOIN(",",TRUE,_xlfn._xlws.FILTER(ARQUIVOS[ARQUIVO],(ARQUIVOS[DOCUMENTO]=LD_01[[#This Row],[DOCUMENTO]])*(ARQUIVOS[REVISÃO]=LD_01[[#This Row],[REVISÃO]])*(ARQUIVOS[EXTENSÃO]="pdf")))</f>
        <v>MSV-163MS-535-545-ACA-EXE-DE-D3-010-R02.pdf</v>
      </c>
      <c r="I479" s="6" t="str" cm="1">
        <f t="array" ref="I479">_xlfn.TEXTJOIN(", ",TRUE,_xlfn.UNIQUE(_xlfn._xlws.FILTER(ARQUIVOS_RECEBIDOS!$F$2:$F$5011,ARQUIVOS_RECEBIDOS!$E$2:$E$5011=LD_01[[#This Row],[DOCUMENTO]])))</f>
        <v>R02</v>
      </c>
      <c r="J479" s="13" cm="1">
        <f t="array" ref="J479">_xlfn.UNIQUE(_xlfn._xlws.FILTER(ARQUIVOS[DATA RECEBIMENTO],(ARQUIVOS[DOCUMENTO]=LD_01[[#This Row],[DOCUMENTO]])*(ARQUIVOS[REVISÃO]=LD_01[[#This Row],[REVISÃO]])))</f>
        <v>45838</v>
      </c>
      <c r="K4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01/MSV-163MS-535-545/19.GG/MSV-163MS-535-545-ACA-EXE-DE-D3-010-R02.pdf</v>
      </c>
      <c r="L479" s="6" t="str">
        <f>LD_01[[#This Row],[PASTA]]&amp;"/"&amp;LD_01[[#This Row],[ARQUIVO]]</f>
        <v>MSV-163MS-535-545/19.GG/MSV-163MS-535-545-ACA-EXE-DE-D3-010-R02.pdf</v>
      </c>
    </row>
    <row r="480" spans="1:12" ht="28.8" x14ac:dyDescent="0.3">
      <c r="A480" s="6" t="s">
        <v>3430</v>
      </c>
      <c r="B480" s="6" t="str">
        <f>VLOOKUP(LD_01[[#This Row],[DOCUMENTO]],_xlfn.SORTBY(ARQUIVOS_RECEBIDOS!$E$2:$F$5011,ARQUIVOS_RECEBIDOS!$F$2:$F$5011,-1),2,)</f>
        <v>R02</v>
      </c>
      <c r="C480" s="6" t="s">
        <v>4321</v>
      </c>
      <c r="D480" s="8" t="s">
        <v>4080</v>
      </c>
      <c r="E480" s="8" t="s">
        <v>4336</v>
      </c>
      <c r="F480" s="6" t="str">
        <f>_xlfn.XLOOKUP(LD_01[[#This Row],[DISCIPLINA]],'CLASSES DE PROJETOS'!$F$3:$F$37,'CLASSES DE PROJETOS'!$C$3:$C$37)</f>
        <v>GG</v>
      </c>
      <c r="G480" t="str">
        <f>_xlfn.TEXTJOIN("/",TRUE,"MSV-163MS-"&amp;LD_01[[#This Row],[TRECHO]],_xlfn.XLOOKUP(LD_01[[#This Row],[SIGLA]],'CLASSES DE PROJETOS'!$C$3:$C$37,'CLASSES DE PROJETOS'!$E$3:$E$37))</f>
        <v>MSV-163MS-535-545/19.GG</v>
      </c>
      <c r="H480" s="6" t="str" cm="1">
        <f t="array" ref="H480">_xlfn.TEXTJOIN(",",TRUE,_xlfn._xlws.FILTER(ARQUIVOS[ARQUIVO],(ARQUIVOS[DOCUMENTO]=LD_01[[#This Row],[DOCUMENTO]])*(ARQUIVOS[REVISÃO]=LD_01[[#This Row],[REVISÃO]])*(ARQUIVOS[EXTENSÃO]="pdf")))</f>
        <v>MSV-163MS-535-545-ACA-EXE-DE-D3-011-R02.pdf</v>
      </c>
      <c r="I480" s="6" t="str" cm="1">
        <f t="array" ref="I480">_xlfn.TEXTJOIN(", ",TRUE,_xlfn.UNIQUE(_xlfn._xlws.FILTER(ARQUIVOS_RECEBIDOS!$F$2:$F$5011,ARQUIVOS_RECEBIDOS!$E$2:$E$5011=LD_01[[#This Row],[DOCUMENTO]])))</f>
        <v>R02</v>
      </c>
      <c r="J480" s="13" cm="1">
        <f t="array" ref="J480">_xlfn.UNIQUE(_xlfn._xlws.FILTER(ARQUIVOS[DATA RECEBIMENTO],(ARQUIVOS[DOCUMENTO]=LD_01[[#This Row],[DOCUMENTO]])*(ARQUIVOS[REVISÃO]=LD_01[[#This Row],[REVISÃO]])))</f>
        <v>45838</v>
      </c>
      <c r="K4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01/MSV-163MS-535-545/19.GG/MSV-163MS-535-545-ACA-EXE-DE-D3-011-R02.pdf</v>
      </c>
      <c r="L480" s="6" t="str">
        <f>LD_01[[#This Row],[PASTA]]&amp;"/"&amp;LD_01[[#This Row],[ARQUIVO]]</f>
        <v>MSV-163MS-535-545/19.GG/MSV-163MS-535-545-ACA-EXE-DE-D3-011-R02.pdf</v>
      </c>
    </row>
    <row r="481" spans="1:12" ht="28.8" x14ac:dyDescent="0.3">
      <c r="A481" s="6" t="s">
        <v>3431</v>
      </c>
      <c r="B481" s="6" t="str">
        <f>VLOOKUP(LD_01[[#This Row],[DOCUMENTO]],_xlfn.SORTBY(ARQUIVOS_RECEBIDOS!$E$2:$F$5011,ARQUIVOS_RECEBIDOS!$F$2:$F$5011,-1),2,)</f>
        <v>R02</v>
      </c>
      <c r="C481" s="6" t="s">
        <v>4321</v>
      </c>
      <c r="D481" s="8" t="s">
        <v>4080</v>
      </c>
      <c r="E481" s="8" t="s">
        <v>4336</v>
      </c>
      <c r="F481" s="6" t="str">
        <f>_xlfn.XLOOKUP(LD_01[[#This Row],[DISCIPLINA]],'CLASSES DE PROJETOS'!$F$3:$F$37,'CLASSES DE PROJETOS'!$C$3:$C$37)</f>
        <v>GG</v>
      </c>
      <c r="G481" t="str">
        <f>_xlfn.TEXTJOIN("/",TRUE,"MSV-163MS-"&amp;LD_01[[#This Row],[TRECHO]],_xlfn.XLOOKUP(LD_01[[#This Row],[SIGLA]],'CLASSES DE PROJETOS'!$C$3:$C$37,'CLASSES DE PROJETOS'!$E$3:$E$37))</f>
        <v>MSV-163MS-535-545/19.GG</v>
      </c>
      <c r="H481" s="6" t="str" cm="1">
        <f t="array" ref="H481">_xlfn.TEXTJOIN(",",TRUE,_xlfn._xlws.FILTER(ARQUIVOS[ARQUIVO],(ARQUIVOS[DOCUMENTO]=LD_01[[#This Row],[DOCUMENTO]])*(ARQUIVOS[REVISÃO]=LD_01[[#This Row],[REVISÃO]])*(ARQUIVOS[EXTENSÃO]="pdf")))</f>
        <v>MSV-163MS-535-545-ACA-EXE-DE-D3-012-R02.pdf</v>
      </c>
      <c r="I481" s="6" t="str" cm="1">
        <f t="array" ref="I481">_xlfn.TEXTJOIN(", ",TRUE,_xlfn.UNIQUE(_xlfn._xlws.FILTER(ARQUIVOS_RECEBIDOS!$F$2:$F$5011,ARQUIVOS_RECEBIDOS!$E$2:$E$5011=LD_01[[#This Row],[DOCUMENTO]])))</f>
        <v>R02</v>
      </c>
      <c r="J481" s="13" cm="1">
        <f t="array" ref="J481">_xlfn.UNIQUE(_xlfn._xlws.FILTER(ARQUIVOS[DATA RECEBIMENTO],(ARQUIVOS[DOCUMENTO]=LD_01[[#This Row],[DOCUMENTO]])*(ARQUIVOS[REVISÃO]=LD_01[[#This Row],[REVISÃO]])))</f>
        <v>45838</v>
      </c>
      <c r="K4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01/MSV-163MS-535-545/19.GG/MSV-163MS-535-545-ACA-EXE-DE-D3-012-R02.pdf</v>
      </c>
      <c r="L481" s="6" t="str">
        <f>LD_01[[#This Row],[PASTA]]&amp;"/"&amp;LD_01[[#This Row],[ARQUIVO]]</f>
        <v>MSV-163MS-535-545/19.GG/MSV-163MS-535-545-ACA-EXE-DE-D3-012-R02.pdf</v>
      </c>
    </row>
    <row r="482" spans="1:12" ht="28.8" x14ac:dyDescent="0.3">
      <c r="A482" s="6" t="s">
        <v>3432</v>
      </c>
      <c r="B482" s="6" t="str">
        <f>VLOOKUP(LD_01[[#This Row],[DOCUMENTO]],_xlfn.SORTBY(ARQUIVOS_RECEBIDOS!$E$2:$F$5011,ARQUIVOS_RECEBIDOS!$F$2:$F$5011,-1),2,)</f>
        <v>R02</v>
      </c>
      <c r="C482" s="6" t="s">
        <v>4321</v>
      </c>
      <c r="D482" s="8" t="s">
        <v>4080</v>
      </c>
      <c r="E482" s="8" t="s">
        <v>4336</v>
      </c>
      <c r="F482" s="6" t="str">
        <f>_xlfn.XLOOKUP(LD_01[[#This Row],[DISCIPLINA]],'CLASSES DE PROJETOS'!$F$3:$F$37,'CLASSES DE PROJETOS'!$C$3:$C$37)</f>
        <v>GG</v>
      </c>
      <c r="G482" t="str">
        <f>_xlfn.TEXTJOIN("/",TRUE,"MSV-163MS-"&amp;LD_01[[#This Row],[TRECHO]],_xlfn.XLOOKUP(LD_01[[#This Row],[SIGLA]],'CLASSES DE PROJETOS'!$C$3:$C$37,'CLASSES DE PROJETOS'!$E$3:$E$37))</f>
        <v>MSV-163MS-535-545/19.GG</v>
      </c>
      <c r="H482" s="6" t="str" cm="1">
        <f t="array" ref="H482">_xlfn.TEXTJOIN(",",TRUE,_xlfn._xlws.FILTER(ARQUIVOS[ARQUIVO],(ARQUIVOS[DOCUMENTO]=LD_01[[#This Row],[DOCUMENTO]])*(ARQUIVOS[REVISÃO]=LD_01[[#This Row],[REVISÃO]])*(ARQUIVOS[EXTENSÃO]="pdf")))</f>
        <v>MSV-163MS-535-545-ACA-EXE-DE-D3-013-R02.pdf</v>
      </c>
      <c r="I482" s="6" t="str" cm="1">
        <f t="array" ref="I482">_xlfn.TEXTJOIN(", ",TRUE,_xlfn.UNIQUE(_xlfn._xlws.FILTER(ARQUIVOS_RECEBIDOS!$F$2:$F$5011,ARQUIVOS_RECEBIDOS!$E$2:$E$5011=LD_01[[#This Row],[DOCUMENTO]])))</f>
        <v>R02</v>
      </c>
      <c r="J482" s="13" cm="1">
        <f t="array" ref="J482">_xlfn.UNIQUE(_xlfn._xlws.FILTER(ARQUIVOS[DATA RECEBIMENTO],(ARQUIVOS[DOCUMENTO]=LD_01[[#This Row],[DOCUMENTO]])*(ARQUIVOS[REVISÃO]=LD_01[[#This Row],[REVISÃO]])))</f>
        <v>45838</v>
      </c>
      <c r="K4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01/MSV-163MS-535-545/19.GG/MSV-163MS-535-545-ACA-EXE-DE-D3-013-R02.pdf</v>
      </c>
      <c r="L482" s="6" t="str">
        <f>LD_01[[#This Row],[PASTA]]&amp;"/"&amp;LD_01[[#This Row],[ARQUIVO]]</f>
        <v>MSV-163MS-535-545/19.GG/MSV-163MS-535-545-ACA-EXE-DE-D3-013-R02.pdf</v>
      </c>
    </row>
    <row r="483" spans="1:12" ht="28.8" x14ac:dyDescent="0.3">
      <c r="A483" s="6" t="s">
        <v>3433</v>
      </c>
      <c r="B483" s="6" t="str">
        <f>VLOOKUP(LD_01[[#This Row],[DOCUMENTO]],_xlfn.SORTBY(ARQUIVOS_RECEBIDOS!$E$2:$F$5011,ARQUIVOS_RECEBIDOS!$F$2:$F$5011,-1),2,)</f>
        <v>R02</v>
      </c>
      <c r="C483" s="6" t="s">
        <v>4321</v>
      </c>
      <c r="D483" s="8" t="s">
        <v>4080</v>
      </c>
      <c r="E483" s="8" t="s">
        <v>4336</v>
      </c>
      <c r="F483" s="6" t="str">
        <f>_xlfn.XLOOKUP(LD_01[[#This Row],[DISCIPLINA]],'CLASSES DE PROJETOS'!$F$3:$F$37,'CLASSES DE PROJETOS'!$C$3:$C$37)</f>
        <v>GG</v>
      </c>
      <c r="G483" t="str">
        <f>_xlfn.TEXTJOIN("/",TRUE,"MSV-163MS-"&amp;LD_01[[#This Row],[TRECHO]],_xlfn.XLOOKUP(LD_01[[#This Row],[SIGLA]],'CLASSES DE PROJETOS'!$C$3:$C$37,'CLASSES DE PROJETOS'!$E$3:$E$37))</f>
        <v>MSV-163MS-535-545/19.GG</v>
      </c>
      <c r="H483" s="6" t="str" cm="1">
        <f t="array" ref="H483">_xlfn.TEXTJOIN(",",TRUE,_xlfn._xlws.FILTER(ARQUIVOS[ARQUIVO],(ARQUIVOS[DOCUMENTO]=LD_01[[#This Row],[DOCUMENTO]])*(ARQUIVOS[REVISÃO]=LD_01[[#This Row],[REVISÃO]])*(ARQUIVOS[EXTENSÃO]="pdf")))</f>
        <v>MSV-163MS-535-545-ACA-EXE-DE-D3-014-R02.pdf</v>
      </c>
      <c r="I483" s="6" t="str" cm="1">
        <f t="array" ref="I483">_xlfn.TEXTJOIN(", ",TRUE,_xlfn.UNIQUE(_xlfn._xlws.FILTER(ARQUIVOS_RECEBIDOS!$F$2:$F$5011,ARQUIVOS_RECEBIDOS!$E$2:$E$5011=LD_01[[#This Row],[DOCUMENTO]])))</f>
        <v>R02</v>
      </c>
      <c r="J483" s="13" cm="1">
        <f t="array" ref="J483">_xlfn.UNIQUE(_xlfn._xlws.FILTER(ARQUIVOS[DATA RECEBIMENTO],(ARQUIVOS[DOCUMENTO]=LD_01[[#This Row],[DOCUMENTO]])*(ARQUIVOS[REVISÃO]=LD_01[[#This Row],[REVISÃO]])))</f>
        <v>45838</v>
      </c>
      <c r="K4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01/MSV-163MS-535-545/19.GG/MSV-163MS-535-545-ACA-EXE-DE-D3-014-R02.pdf</v>
      </c>
      <c r="L483" s="6" t="str">
        <f>LD_01[[#This Row],[PASTA]]&amp;"/"&amp;LD_01[[#This Row],[ARQUIVO]]</f>
        <v>MSV-163MS-535-545/19.GG/MSV-163MS-535-545-ACA-EXE-DE-D3-014-R02.pdf</v>
      </c>
    </row>
    <row r="484" spans="1:12" ht="28.8" x14ac:dyDescent="0.3">
      <c r="A484" s="6" t="s">
        <v>3434</v>
      </c>
      <c r="B484" s="6" t="str">
        <f>VLOOKUP(LD_01[[#This Row],[DOCUMENTO]],_xlfn.SORTBY(ARQUIVOS_RECEBIDOS!$E$2:$F$5011,ARQUIVOS_RECEBIDOS!$F$2:$F$5011,-1),2,)</f>
        <v>R02</v>
      </c>
      <c r="C484" s="6" t="s">
        <v>4321</v>
      </c>
      <c r="D484" s="8" t="s">
        <v>4080</v>
      </c>
      <c r="E484" s="8" t="s">
        <v>4336</v>
      </c>
      <c r="F484" s="6" t="str">
        <f>_xlfn.XLOOKUP(LD_01[[#This Row],[DISCIPLINA]],'CLASSES DE PROJETOS'!$F$3:$F$37,'CLASSES DE PROJETOS'!$C$3:$C$37)</f>
        <v>GG</v>
      </c>
      <c r="G484" t="str">
        <f>_xlfn.TEXTJOIN("/",TRUE,"MSV-163MS-"&amp;LD_01[[#This Row],[TRECHO]],_xlfn.XLOOKUP(LD_01[[#This Row],[SIGLA]],'CLASSES DE PROJETOS'!$C$3:$C$37,'CLASSES DE PROJETOS'!$E$3:$E$37))</f>
        <v>MSV-163MS-535-545/19.GG</v>
      </c>
      <c r="H484" s="6" t="str" cm="1">
        <f t="array" ref="H484">_xlfn.TEXTJOIN(",",TRUE,_xlfn._xlws.FILTER(ARQUIVOS[ARQUIVO],(ARQUIVOS[DOCUMENTO]=LD_01[[#This Row],[DOCUMENTO]])*(ARQUIVOS[REVISÃO]=LD_01[[#This Row],[REVISÃO]])*(ARQUIVOS[EXTENSÃO]="pdf")))</f>
        <v>MSV-163MS-535-545-ACA-EXE-DE-D3-015-R02.pdf</v>
      </c>
      <c r="I484" s="6" t="str" cm="1">
        <f t="array" ref="I484">_xlfn.TEXTJOIN(", ",TRUE,_xlfn.UNIQUE(_xlfn._xlws.FILTER(ARQUIVOS_RECEBIDOS!$F$2:$F$5011,ARQUIVOS_RECEBIDOS!$E$2:$E$5011=LD_01[[#This Row],[DOCUMENTO]])))</f>
        <v>R02</v>
      </c>
      <c r="J484" s="13" cm="1">
        <f t="array" ref="J484">_xlfn.UNIQUE(_xlfn._xlws.FILTER(ARQUIVOS[DATA RECEBIMENTO],(ARQUIVOS[DOCUMENTO]=LD_01[[#This Row],[DOCUMENTO]])*(ARQUIVOS[REVISÃO]=LD_01[[#This Row],[REVISÃO]])))</f>
        <v>45838</v>
      </c>
      <c r="K4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01/MSV-163MS-535-545/19.GG/MSV-163MS-535-545-ACA-EXE-DE-D3-015-R02.pdf</v>
      </c>
      <c r="L484" s="6" t="str">
        <f>LD_01[[#This Row],[PASTA]]&amp;"/"&amp;LD_01[[#This Row],[ARQUIVO]]</f>
        <v>MSV-163MS-535-545/19.GG/MSV-163MS-535-545-ACA-EXE-DE-D3-015-R02.pdf</v>
      </c>
    </row>
    <row r="485" spans="1:12" ht="28.8" x14ac:dyDescent="0.3">
      <c r="A485" s="6" t="s">
        <v>3435</v>
      </c>
      <c r="B485" s="6" t="str">
        <f>VLOOKUP(LD_01[[#This Row],[DOCUMENTO]],_xlfn.SORTBY(ARQUIVOS_RECEBIDOS!$E$2:$F$5011,ARQUIVOS_RECEBIDOS!$F$2:$F$5011,-1),2,)</f>
        <v>R01</v>
      </c>
      <c r="C485" s="6" t="s">
        <v>4321</v>
      </c>
      <c r="D485" s="8" t="s">
        <v>4080</v>
      </c>
      <c r="E485" s="8" t="s">
        <v>4336</v>
      </c>
      <c r="F485" s="6" t="str">
        <f>_xlfn.XLOOKUP(LD_01[[#This Row],[DISCIPLINA]],'CLASSES DE PROJETOS'!$F$3:$F$37,'CLASSES DE PROJETOS'!$C$3:$C$37)</f>
        <v>GG</v>
      </c>
      <c r="G485" t="str">
        <f>_xlfn.TEXTJOIN("/",TRUE,"MSV-163MS-"&amp;LD_01[[#This Row],[TRECHO]],_xlfn.XLOOKUP(LD_01[[#This Row],[SIGLA]],'CLASSES DE PROJETOS'!$C$3:$C$37,'CLASSES DE PROJETOS'!$E$3:$E$37))</f>
        <v>MSV-163MS-535-545/19.GG</v>
      </c>
      <c r="H485" s="6" t="str" cm="1">
        <f t="array" ref="H485">_xlfn.TEXTJOIN(",",TRUE,_xlfn._xlws.FILTER(ARQUIVOS[ARQUIVO],(ARQUIVOS[DOCUMENTO]=LD_01[[#This Row],[DOCUMENTO]])*(ARQUIVOS[REVISÃO]=LD_01[[#This Row],[REVISÃO]])*(ARQUIVOS[EXTENSÃO]="pdf")))</f>
        <v>MSV-163MS-535-545-ACA-EXE-DE-D3-016-R01.pdf</v>
      </c>
      <c r="I485" s="6" t="str" cm="1">
        <f t="array" ref="I485">_xlfn.TEXTJOIN(", ",TRUE,_xlfn.UNIQUE(_xlfn._xlws.FILTER(ARQUIVOS_RECEBIDOS!$F$2:$F$5011,ARQUIVOS_RECEBIDOS!$E$2:$E$5011=LD_01[[#This Row],[DOCUMENTO]])))</f>
        <v>R01</v>
      </c>
      <c r="J485" s="13" cm="1">
        <f t="array" ref="J485">_xlfn.UNIQUE(_xlfn._xlws.FILTER(ARQUIVOS[DATA RECEBIMENTO],(ARQUIVOS[DOCUMENTO]=LD_01[[#This Row],[DOCUMENTO]])*(ARQUIVOS[REVISÃO]=LD_01[[#This Row],[REVISÃO]])))</f>
        <v>45838</v>
      </c>
      <c r="K4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01/MSV-163MS-535-545/19.GG/MSV-163MS-535-545-ACA-EXE-DE-D3-016-R01.pdf</v>
      </c>
      <c r="L485" s="6" t="str">
        <f>LD_01[[#This Row],[PASTA]]&amp;"/"&amp;LD_01[[#This Row],[ARQUIVO]]</f>
        <v>MSV-163MS-535-545/19.GG/MSV-163MS-535-545-ACA-EXE-DE-D3-016-R01.pdf</v>
      </c>
    </row>
    <row r="486" spans="1:12" ht="28.8" x14ac:dyDescent="0.3">
      <c r="A486" s="6" t="s">
        <v>3436</v>
      </c>
      <c r="B486" s="6" t="str">
        <f>VLOOKUP(LD_01[[#This Row],[DOCUMENTO]],_xlfn.SORTBY(ARQUIVOS_RECEBIDOS!$E$2:$F$5011,ARQUIVOS_RECEBIDOS!$F$2:$F$5011,-1),2,)</f>
        <v>R01</v>
      </c>
      <c r="C486" s="6" t="s">
        <v>4321</v>
      </c>
      <c r="D486" s="8" t="s">
        <v>4080</v>
      </c>
      <c r="E486" s="8" t="s">
        <v>4336</v>
      </c>
      <c r="F486" s="6" t="str">
        <f>_xlfn.XLOOKUP(LD_01[[#This Row],[DISCIPLINA]],'CLASSES DE PROJETOS'!$F$3:$F$37,'CLASSES DE PROJETOS'!$C$3:$C$37)</f>
        <v>GG</v>
      </c>
      <c r="G486" t="str">
        <f>_xlfn.TEXTJOIN("/",TRUE,"MSV-163MS-"&amp;LD_01[[#This Row],[TRECHO]],_xlfn.XLOOKUP(LD_01[[#This Row],[SIGLA]],'CLASSES DE PROJETOS'!$C$3:$C$37,'CLASSES DE PROJETOS'!$E$3:$E$37))</f>
        <v>MSV-163MS-535-545/19.GG</v>
      </c>
      <c r="H486" s="6" t="str" cm="1">
        <f t="array" ref="H486">_xlfn.TEXTJOIN(",",TRUE,_xlfn._xlws.FILTER(ARQUIVOS[ARQUIVO],(ARQUIVOS[DOCUMENTO]=LD_01[[#This Row],[DOCUMENTO]])*(ARQUIVOS[REVISÃO]=LD_01[[#This Row],[REVISÃO]])*(ARQUIVOS[EXTENSÃO]="pdf")))</f>
        <v>MSV-163MS-535-545-ACA-EXE-DE-D3-017-R01.pdf</v>
      </c>
      <c r="I486" s="6" t="str" cm="1">
        <f t="array" ref="I486">_xlfn.TEXTJOIN(", ",TRUE,_xlfn.UNIQUE(_xlfn._xlws.FILTER(ARQUIVOS_RECEBIDOS!$F$2:$F$5011,ARQUIVOS_RECEBIDOS!$E$2:$E$5011=LD_01[[#This Row],[DOCUMENTO]])))</f>
        <v>R01</v>
      </c>
      <c r="J486" s="13" cm="1">
        <f t="array" ref="J486">_xlfn.UNIQUE(_xlfn._xlws.FILTER(ARQUIVOS[DATA RECEBIMENTO],(ARQUIVOS[DOCUMENTO]=LD_01[[#This Row],[DOCUMENTO]])*(ARQUIVOS[REVISÃO]=LD_01[[#This Row],[REVISÃO]])))</f>
        <v>45838</v>
      </c>
      <c r="K4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01/MSV-163MS-535-545/19.GG/MSV-163MS-535-545-ACA-EXE-DE-D3-017-R01.pdf</v>
      </c>
      <c r="L486" s="6" t="str">
        <f>LD_01[[#This Row],[PASTA]]&amp;"/"&amp;LD_01[[#This Row],[ARQUIVO]]</f>
        <v>MSV-163MS-535-545/19.GG/MSV-163MS-535-545-ACA-EXE-DE-D3-017-R01.pdf</v>
      </c>
    </row>
    <row r="487" spans="1:12" ht="28.8" x14ac:dyDescent="0.3">
      <c r="A487" s="6" t="s">
        <v>3437</v>
      </c>
      <c r="B487" s="6" t="str">
        <f>VLOOKUP(LD_01[[#This Row],[DOCUMENTO]],_xlfn.SORTBY(ARQUIVOS_RECEBIDOS!$E$2:$F$5011,ARQUIVOS_RECEBIDOS!$F$2:$F$5011,-1),2,)</f>
        <v>R02</v>
      </c>
      <c r="C487" s="6" t="s">
        <v>4321</v>
      </c>
      <c r="D487" s="8" t="s">
        <v>4080</v>
      </c>
      <c r="E487" s="8" t="s">
        <v>4336</v>
      </c>
      <c r="F487" s="6" t="str">
        <f>_xlfn.XLOOKUP(LD_01[[#This Row],[DISCIPLINA]],'CLASSES DE PROJETOS'!$F$3:$F$37,'CLASSES DE PROJETOS'!$C$3:$C$37)</f>
        <v>GG</v>
      </c>
      <c r="G487" t="str">
        <f>_xlfn.TEXTJOIN("/",TRUE,"MSV-163MS-"&amp;LD_01[[#This Row],[TRECHO]],_xlfn.XLOOKUP(LD_01[[#This Row],[SIGLA]],'CLASSES DE PROJETOS'!$C$3:$C$37,'CLASSES DE PROJETOS'!$E$3:$E$37))</f>
        <v>MSV-163MS-535-545/19.GG</v>
      </c>
      <c r="H487" s="6" t="str" cm="1">
        <f t="array" ref="H487">_xlfn.TEXTJOIN(",",TRUE,_xlfn._xlws.FILTER(ARQUIVOS[ARQUIVO],(ARQUIVOS[DOCUMENTO]=LD_01[[#This Row],[DOCUMENTO]])*(ARQUIVOS[REVISÃO]=LD_01[[#This Row],[REVISÃO]])*(ARQUIVOS[EXTENSÃO]="pdf")))</f>
        <v>MSV-163MS-535-545-ACA-EXE-DE-D3-018-R02.pdf</v>
      </c>
      <c r="I487" s="6" t="str" cm="1">
        <f t="array" ref="I487">_xlfn.TEXTJOIN(", ",TRUE,_xlfn.UNIQUE(_xlfn._xlws.FILTER(ARQUIVOS_RECEBIDOS!$F$2:$F$5011,ARQUIVOS_RECEBIDOS!$E$2:$E$5011=LD_01[[#This Row],[DOCUMENTO]])))</f>
        <v>R02</v>
      </c>
      <c r="J487" s="13" cm="1">
        <f t="array" ref="J487">_xlfn.UNIQUE(_xlfn._xlws.FILTER(ARQUIVOS[DATA RECEBIMENTO],(ARQUIVOS[DOCUMENTO]=LD_01[[#This Row],[DOCUMENTO]])*(ARQUIVOS[REVISÃO]=LD_01[[#This Row],[REVISÃO]])))</f>
        <v>45838</v>
      </c>
      <c r="K4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01/MSV-163MS-535-545/19.GG/MSV-163MS-535-545-ACA-EXE-DE-D3-018-R02.pdf</v>
      </c>
      <c r="L487" s="6" t="str">
        <f>LD_01[[#This Row],[PASTA]]&amp;"/"&amp;LD_01[[#This Row],[ARQUIVO]]</f>
        <v>MSV-163MS-535-545/19.GG/MSV-163MS-535-545-ACA-EXE-DE-D3-018-R02.pdf</v>
      </c>
    </row>
    <row r="488" spans="1:12" ht="28.8" x14ac:dyDescent="0.3">
      <c r="A488" s="6" t="s">
        <v>3438</v>
      </c>
      <c r="B488" s="6" t="str">
        <f>VLOOKUP(LD_01[[#This Row],[DOCUMENTO]],_xlfn.SORTBY(ARQUIVOS_RECEBIDOS!$E$2:$F$5011,ARQUIVOS_RECEBIDOS!$F$2:$F$5011,-1),2,)</f>
        <v>R02</v>
      </c>
      <c r="C488" s="6" t="s">
        <v>4321</v>
      </c>
      <c r="D488" s="8" t="s">
        <v>4080</v>
      </c>
      <c r="E488" s="8" t="s">
        <v>4336</v>
      </c>
      <c r="F488" s="6" t="str">
        <f>_xlfn.XLOOKUP(LD_01[[#This Row],[DISCIPLINA]],'CLASSES DE PROJETOS'!$F$3:$F$37,'CLASSES DE PROJETOS'!$C$3:$C$37)</f>
        <v>GG</v>
      </c>
      <c r="G488" t="str">
        <f>_xlfn.TEXTJOIN("/",TRUE,"MSV-163MS-"&amp;LD_01[[#This Row],[TRECHO]],_xlfn.XLOOKUP(LD_01[[#This Row],[SIGLA]],'CLASSES DE PROJETOS'!$C$3:$C$37,'CLASSES DE PROJETOS'!$E$3:$E$37))</f>
        <v>MSV-163MS-535-545/19.GG</v>
      </c>
      <c r="H488" s="6" t="str" cm="1">
        <f t="array" ref="H488">_xlfn.TEXTJOIN(",",TRUE,_xlfn._xlws.FILTER(ARQUIVOS[ARQUIVO],(ARQUIVOS[DOCUMENTO]=LD_01[[#This Row],[DOCUMENTO]])*(ARQUIVOS[REVISÃO]=LD_01[[#This Row],[REVISÃO]])*(ARQUIVOS[EXTENSÃO]="pdf")))</f>
        <v>MSV-163MS-535-545-ACA-EXE-DE-D3-019-R02.pdf</v>
      </c>
      <c r="I488" s="6" t="str" cm="1">
        <f t="array" ref="I488">_xlfn.TEXTJOIN(", ",TRUE,_xlfn.UNIQUE(_xlfn._xlws.FILTER(ARQUIVOS_RECEBIDOS!$F$2:$F$5011,ARQUIVOS_RECEBIDOS!$E$2:$E$5011=LD_01[[#This Row],[DOCUMENTO]])))</f>
        <v>R02</v>
      </c>
      <c r="J488" s="13" cm="1">
        <f t="array" ref="J488">_xlfn.UNIQUE(_xlfn._xlws.FILTER(ARQUIVOS[DATA RECEBIMENTO],(ARQUIVOS[DOCUMENTO]=LD_01[[#This Row],[DOCUMENTO]])*(ARQUIVOS[REVISÃO]=LD_01[[#This Row],[REVISÃO]])))</f>
        <v>45838</v>
      </c>
      <c r="K4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01/MSV-163MS-535-545/19.GG/MSV-163MS-535-545-ACA-EXE-DE-D3-019-R02.pdf</v>
      </c>
      <c r="L488" s="6" t="str">
        <f>LD_01[[#This Row],[PASTA]]&amp;"/"&amp;LD_01[[#This Row],[ARQUIVO]]</f>
        <v>MSV-163MS-535-545/19.GG/MSV-163MS-535-545-ACA-EXE-DE-D3-019-R02.pdf</v>
      </c>
    </row>
    <row r="489" spans="1:12" ht="28.8" x14ac:dyDescent="0.3">
      <c r="A489" s="6" t="s">
        <v>3439</v>
      </c>
      <c r="B489" s="6" t="str">
        <f>VLOOKUP(LD_01[[#This Row],[DOCUMENTO]],_xlfn.SORTBY(ARQUIVOS_RECEBIDOS!$E$2:$F$5011,ARQUIVOS_RECEBIDOS!$F$2:$F$5011,-1),2,)</f>
        <v>R02</v>
      </c>
      <c r="C489" s="6" t="s">
        <v>4321</v>
      </c>
      <c r="D489" s="8" t="s">
        <v>4080</v>
      </c>
      <c r="E489" s="8" t="s">
        <v>4336</v>
      </c>
      <c r="F489" s="6" t="str">
        <f>_xlfn.XLOOKUP(LD_01[[#This Row],[DISCIPLINA]],'CLASSES DE PROJETOS'!$F$3:$F$37,'CLASSES DE PROJETOS'!$C$3:$C$37)</f>
        <v>GG</v>
      </c>
      <c r="G489" t="str">
        <f>_xlfn.TEXTJOIN("/",TRUE,"MSV-163MS-"&amp;LD_01[[#This Row],[TRECHO]],_xlfn.XLOOKUP(LD_01[[#This Row],[SIGLA]],'CLASSES DE PROJETOS'!$C$3:$C$37,'CLASSES DE PROJETOS'!$E$3:$E$37))</f>
        <v>MSV-163MS-535-545/19.GG</v>
      </c>
      <c r="H489" s="6" t="str" cm="1">
        <f t="array" ref="H489">_xlfn.TEXTJOIN(",",TRUE,_xlfn._xlws.FILTER(ARQUIVOS[ARQUIVO],(ARQUIVOS[DOCUMENTO]=LD_01[[#This Row],[DOCUMENTO]])*(ARQUIVOS[REVISÃO]=LD_01[[#This Row],[REVISÃO]])*(ARQUIVOS[EXTENSÃO]="pdf")))</f>
        <v>MSV-163MS-535-545-ACA-EXE-DE-D3-020-R02.pdf</v>
      </c>
      <c r="I489" s="6" t="str" cm="1">
        <f t="array" ref="I489">_xlfn.TEXTJOIN(", ",TRUE,_xlfn.UNIQUE(_xlfn._xlws.FILTER(ARQUIVOS_RECEBIDOS!$F$2:$F$5011,ARQUIVOS_RECEBIDOS!$E$2:$E$5011=LD_01[[#This Row],[DOCUMENTO]])))</f>
        <v>R02</v>
      </c>
      <c r="J489" s="13" cm="1">
        <f t="array" ref="J489">_xlfn.UNIQUE(_xlfn._xlws.FILTER(ARQUIVOS[DATA RECEBIMENTO],(ARQUIVOS[DOCUMENTO]=LD_01[[#This Row],[DOCUMENTO]])*(ARQUIVOS[REVISÃO]=LD_01[[#This Row],[REVISÃO]])))</f>
        <v>45838</v>
      </c>
      <c r="K4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01/MSV-163MS-535-545/19.GG/MSV-163MS-535-545-ACA-EXE-DE-D3-020-R02.pdf</v>
      </c>
      <c r="L489" s="6" t="str">
        <f>LD_01[[#This Row],[PASTA]]&amp;"/"&amp;LD_01[[#This Row],[ARQUIVO]]</f>
        <v>MSV-163MS-535-545/19.GG/MSV-163MS-535-545-ACA-EXE-DE-D3-020-R02.pdf</v>
      </c>
    </row>
    <row r="490" spans="1:12" ht="28.8" x14ac:dyDescent="0.3">
      <c r="A490" s="6" t="s">
        <v>3440</v>
      </c>
      <c r="B490" s="6" t="str">
        <f>VLOOKUP(LD_01[[#This Row],[DOCUMENTO]],_xlfn.SORTBY(ARQUIVOS_RECEBIDOS!$E$2:$F$5011,ARQUIVOS_RECEBIDOS!$F$2:$F$5011,-1),2,)</f>
        <v>R02</v>
      </c>
      <c r="C490" s="6" t="s">
        <v>4321</v>
      </c>
      <c r="D490" s="8" t="s">
        <v>4124</v>
      </c>
      <c r="E490" s="8" t="s">
        <v>4336</v>
      </c>
      <c r="F490" s="6" t="str">
        <f>_xlfn.XLOOKUP(LD_01[[#This Row],[DISCIPLINA]],'CLASSES DE PROJETOS'!$F$3:$F$37,'CLASSES DE PROJETOS'!$C$3:$C$37)</f>
        <v>GG</v>
      </c>
      <c r="G490" t="str">
        <f>_xlfn.TEXTJOIN("/",TRUE,"MSV-163MS-"&amp;LD_01[[#This Row],[TRECHO]],_xlfn.XLOOKUP(LD_01[[#This Row],[SIGLA]],'CLASSES DE PROJETOS'!$C$3:$C$37,'CLASSES DE PROJETOS'!$E$3:$E$37))</f>
        <v>MSV-163MS-535-545/19.GG</v>
      </c>
      <c r="H490" s="6" t="str" cm="1">
        <f t="array" ref="H490">_xlfn.TEXTJOIN(",",TRUE,_xlfn._xlws.FILTER(ARQUIVOS[ARQUIVO],(ARQUIVOS[DOCUMENTO]=LD_01[[#This Row],[DOCUMENTO]])*(ARQUIVOS[REVISÃO]=LD_01[[#This Row],[REVISÃO]])*(ARQUIVOS[EXTENSÃO]="pdf")))</f>
        <v>MSV-163MS-535-545-ACA-EXE-DE-D3-101-R02.pdf</v>
      </c>
      <c r="I490" s="6" t="str" cm="1">
        <f t="array" ref="I490">_xlfn.TEXTJOIN(", ",TRUE,_xlfn.UNIQUE(_xlfn._xlws.FILTER(ARQUIVOS_RECEBIDOS!$F$2:$F$5011,ARQUIVOS_RECEBIDOS!$E$2:$E$5011=LD_01[[#This Row],[DOCUMENTO]])))</f>
        <v>R02</v>
      </c>
      <c r="J490" s="13" cm="1">
        <f t="array" ref="J490">_xlfn.UNIQUE(_xlfn._xlws.FILTER(ARQUIVOS[DATA RECEBIMENTO],(ARQUIVOS[DOCUMENTO]=LD_01[[#This Row],[DOCUMENTO]])*(ARQUIVOS[REVISÃO]=LD_01[[#This Row],[REVISÃO]])))</f>
        <v>45838</v>
      </c>
      <c r="K4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01/MSV-163MS-535-545/19.GG/MSV-163MS-535-545-ACA-EXE-DE-D3-101-R02.pdf</v>
      </c>
      <c r="L490" s="6" t="str">
        <f>LD_01[[#This Row],[PASTA]]&amp;"/"&amp;LD_01[[#This Row],[ARQUIVO]]</f>
        <v>MSV-163MS-535-545/19.GG/MSV-163MS-535-545-ACA-EXE-DE-D3-101-R02.pdf</v>
      </c>
    </row>
    <row r="491" spans="1:12" ht="28.8" x14ac:dyDescent="0.3">
      <c r="A491" s="6" t="s">
        <v>3441</v>
      </c>
      <c r="B491" s="6" t="str">
        <f>VLOOKUP(LD_01[[#This Row],[DOCUMENTO]],_xlfn.SORTBY(ARQUIVOS_RECEBIDOS!$E$2:$F$5011,ARQUIVOS_RECEBIDOS!$F$2:$F$5011,-1),2,)</f>
        <v>R02</v>
      </c>
      <c r="C491" s="6" t="s">
        <v>4321</v>
      </c>
      <c r="D491" s="8" t="s">
        <v>4125</v>
      </c>
      <c r="E491" s="8" t="s">
        <v>4336</v>
      </c>
      <c r="F491" s="6" t="str">
        <f>_xlfn.XLOOKUP(LD_01[[#This Row],[DISCIPLINA]],'CLASSES DE PROJETOS'!$F$3:$F$37,'CLASSES DE PROJETOS'!$C$3:$C$37)</f>
        <v>GG</v>
      </c>
      <c r="G491" t="str">
        <f>_xlfn.TEXTJOIN("/",TRUE,"MSV-163MS-"&amp;LD_01[[#This Row],[TRECHO]],_xlfn.XLOOKUP(LD_01[[#This Row],[SIGLA]],'CLASSES DE PROJETOS'!$C$3:$C$37,'CLASSES DE PROJETOS'!$E$3:$E$37))</f>
        <v>MSV-163MS-535-545/19.GG</v>
      </c>
      <c r="H491" s="6" t="str" cm="1">
        <f t="array" ref="H491">_xlfn.TEXTJOIN(",",TRUE,_xlfn._xlws.FILTER(ARQUIVOS[ARQUIVO],(ARQUIVOS[DOCUMENTO]=LD_01[[#This Row],[DOCUMENTO]])*(ARQUIVOS[REVISÃO]=LD_01[[#This Row],[REVISÃO]])*(ARQUIVOS[EXTENSÃO]="pdf")))</f>
        <v>MSV-163MS-535-545-ACA-EXE-DE-D3-102-R02.pdf</v>
      </c>
      <c r="I491" s="6" t="str" cm="1">
        <f t="array" ref="I491">_xlfn.TEXTJOIN(", ",TRUE,_xlfn.UNIQUE(_xlfn._xlws.FILTER(ARQUIVOS_RECEBIDOS!$F$2:$F$5011,ARQUIVOS_RECEBIDOS!$E$2:$E$5011=LD_01[[#This Row],[DOCUMENTO]])))</f>
        <v>R02</v>
      </c>
      <c r="J491" s="13" cm="1">
        <f t="array" ref="J491">_xlfn.UNIQUE(_xlfn._xlws.FILTER(ARQUIVOS[DATA RECEBIMENTO],(ARQUIVOS[DOCUMENTO]=LD_01[[#This Row],[DOCUMENTO]])*(ARQUIVOS[REVISÃO]=LD_01[[#This Row],[REVISÃO]])))</f>
        <v>45838</v>
      </c>
      <c r="K4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01/MSV-163MS-535-545/19.GG/MSV-163MS-535-545-ACA-EXE-DE-D3-102-R02.pdf</v>
      </c>
      <c r="L491" s="6" t="str">
        <f>LD_01[[#This Row],[PASTA]]&amp;"/"&amp;LD_01[[#This Row],[ARQUIVO]]</f>
        <v>MSV-163MS-535-545/19.GG/MSV-163MS-535-545-ACA-EXE-DE-D3-102-R02.pdf</v>
      </c>
    </row>
    <row r="492" spans="1:12" ht="28.8" x14ac:dyDescent="0.3">
      <c r="A492" s="6" t="s">
        <v>3442</v>
      </c>
      <c r="B492" s="6" t="str">
        <f>VLOOKUP(LD_01[[#This Row],[DOCUMENTO]],_xlfn.SORTBY(ARQUIVOS_RECEBIDOS!$E$2:$F$5011,ARQUIVOS_RECEBIDOS!$F$2:$F$5011,-1),2,)</f>
        <v>R04</v>
      </c>
      <c r="C492" s="6" t="s">
        <v>4321</v>
      </c>
      <c r="D492" s="8" t="s">
        <v>4126</v>
      </c>
      <c r="E492" s="8" t="s">
        <v>4336</v>
      </c>
      <c r="F492" s="6" t="str">
        <f>_xlfn.XLOOKUP(LD_01[[#This Row],[DISCIPLINA]],'CLASSES DE PROJETOS'!$F$3:$F$37,'CLASSES DE PROJETOS'!$C$3:$C$37)</f>
        <v>GG</v>
      </c>
      <c r="G492" t="str">
        <f>_xlfn.TEXTJOIN("/",TRUE,"MSV-163MS-"&amp;LD_01[[#This Row],[TRECHO]],_xlfn.XLOOKUP(LD_01[[#This Row],[SIGLA]],'CLASSES DE PROJETOS'!$C$3:$C$37,'CLASSES DE PROJETOS'!$E$3:$E$37))</f>
        <v>MSV-163MS-535-545/19.GG</v>
      </c>
      <c r="H492" s="6" t="str" cm="1">
        <f t="array" ref="H492">_xlfn.TEXTJOIN(",",TRUE,_xlfn._xlws.FILTER(ARQUIVOS[ARQUIVO],(ARQUIVOS[DOCUMENTO]=LD_01[[#This Row],[DOCUMENTO]])*(ARQUIVOS[REVISÃO]=LD_01[[#This Row],[REVISÃO]])*(ARQUIVOS[EXTENSÃO]="pdf")))</f>
        <v>MSV-163MS-535-545-ACA-EXE-DE-D3-103-R04.pdf</v>
      </c>
      <c r="I492" s="6" t="str" cm="1">
        <f t="array" ref="I492">_xlfn.TEXTJOIN(", ",TRUE,_xlfn.UNIQUE(_xlfn._xlws.FILTER(ARQUIVOS_RECEBIDOS!$F$2:$F$5011,ARQUIVOS_RECEBIDOS!$E$2:$E$5011=LD_01[[#This Row],[DOCUMENTO]])))</f>
        <v>R04</v>
      </c>
      <c r="J492" s="13" cm="1">
        <f t="array" ref="J492">_xlfn.UNIQUE(_xlfn._xlws.FILTER(ARQUIVOS[DATA RECEBIMENTO],(ARQUIVOS[DOCUMENTO]=LD_01[[#This Row],[DOCUMENTO]])*(ARQUIVOS[REVISÃO]=LD_01[[#This Row],[REVISÃO]])))</f>
        <v>45838</v>
      </c>
      <c r="K4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01/MSV-163MS-535-545/19.GG/MSV-163MS-535-545-ACA-EXE-DE-D3-103-R04.pdf</v>
      </c>
      <c r="L492" s="6" t="str">
        <f>LD_01[[#This Row],[PASTA]]&amp;"/"&amp;LD_01[[#This Row],[ARQUIVO]]</f>
        <v>MSV-163MS-535-545/19.GG/MSV-163MS-535-545-ACA-EXE-DE-D3-103-R04.pdf</v>
      </c>
    </row>
    <row r="493" spans="1:12" ht="28.8" x14ac:dyDescent="0.3">
      <c r="A493" s="6" t="s">
        <v>3443</v>
      </c>
      <c r="B493" s="6" t="str">
        <f>VLOOKUP(LD_01[[#This Row],[DOCUMENTO]],_xlfn.SORTBY(ARQUIVOS_RECEBIDOS!$E$2:$F$5011,ARQUIVOS_RECEBIDOS!$F$2:$F$5011,-1),2,)</f>
        <v>R03</v>
      </c>
      <c r="C493" s="6" t="s">
        <v>4321</v>
      </c>
      <c r="D493" s="8" t="s">
        <v>4127</v>
      </c>
      <c r="E493" s="8" t="s">
        <v>4336</v>
      </c>
      <c r="F493" s="6" t="str">
        <f>_xlfn.XLOOKUP(LD_01[[#This Row],[DISCIPLINA]],'CLASSES DE PROJETOS'!$F$3:$F$37,'CLASSES DE PROJETOS'!$C$3:$C$37)</f>
        <v>GG</v>
      </c>
      <c r="G493" t="str">
        <f>_xlfn.TEXTJOIN("/",TRUE,"MSV-163MS-"&amp;LD_01[[#This Row],[TRECHO]],_xlfn.XLOOKUP(LD_01[[#This Row],[SIGLA]],'CLASSES DE PROJETOS'!$C$3:$C$37,'CLASSES DE PROJETOS'!$E$3:$E$37))</f>
        <v>MSV-163MS-535-545/19.GG</v>
      </c>
      <c r="H493" s="6" t="str" cm="1">
        <f t="array" ref="H493">_xlfn.TEXTJOIN(",",TRUE,_xlfn._xlws.FILTER(ARQUIVOS[ARQUIVO],(ARQUIVOS[DOCUMENTO]=LD_01[[#This Row],[DOCUMENTO]])*(ARQUIVOS[REVISÃO]=LD_01[[#This Row],[REVISÃO]])*(ARQUIVOS[EXTENSÃO]="pdf")))</f>
        <v>MSV-163MS-535-545-ACA-EXE-DE-D3-104-R03.pdf</v>
      </c>
      <c r="I493" s="6" t="str" cm="1">
        <f t="array" ref="I493">_xlfn.TEXTJOIN(", ",TRUE,_xlfn.UNIQUE(_xlfn._xlws.FILTER(ARQUIVOS_RECEBIDOS!$F$2:$F$5011,ARQUIVOS_RECEBIDOS!$E$2:$E$5011=LD_01[[#This Row],[DOCUMENTO]])))</f>
        <v>R03</v>
      </c>
      <c r="J493" s="13" cm="1">
        <f t="array" ref="J493">_xlfn.UNIQUE(_xlfn._xlws.FILTER(ARQUIVOS[DATA RECEBIMENTO],(ARQUIVOS[DOCUMENTO]=LD_01[[#This Row],[DOCUMENTO]])*(ARQUIVOS[REVISÃO]=LD_01[[#This Row],[REVISÃO]])))</f>
        <v>45838</v>
      </c>
      <c r="K4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01/MSV-163MS-535-545/19.GG/MSV-163MS-535-545-ACA-EXE-DE-D3-104-R03.pdf</v>
      </c>
      <c r="L493" s="6" t="str">
        <f>LD_01[[#This Row],[PASTA]]&amp;"/"&amp;LD_01[[#This Row],[ARQUIVO]]</f>
        <v>MSV-163MS-535-545/19.GG/MSV-163MS-535-545-ACA-EXE-DE-D3-104-R03.pdf</v>
      </c>
    </row>
    <row r="494" spans="1:12" ht="28.8" x14ac:dyDescent="0.3">
      <c r="A494" s="6" t="s">
        <v>3444</v>
      </c>
      <c r="B494" s="6" t="str">
        <f>VLOOKUP(LD_01[[#This Row],[DOCUMENTO]],_xlfn.SORTBY(ARQUIVOS_RECEBIDOS!$E$2:$F$5011,ARQUIVOS_RECEBIDOS!$F$2:$F$5011,-1),2,)</f>
        <v>R03</v>
      </c>
      <c r="C494" s="6" t="s">
        <v>4321</v>
      </c>
      <c r="D494" s="8" t="s">
        <v>4127</v>
      </c>
      <c r="E494" s="8" t="s">
        <v>4336</v>
      </c>
      <c r="F494" s="6" t="str">
        <f>_xlfn.XLOOKUP(LD_01[[#This Row],[DISCIPLINA]],'CLASSES DE PROJETOS'!$F$3:$F$37,'CLASSES DE PROJETOS'!$C$3:$C$37)</f>
        <v>GG</v>
      </c>
      <c r="G494" t="str">
        <f>_xlfn.TEXTJOIN("/",TRUE,"MSV-163MS-"&amp;LD_01[[#This Row],[TRECHO]],_xlfn.XLOOKUP(LD_01[[#This Row],[SIGLA]],'CLASSES DE PROJETOS'!$C$3:$C$37,'CLASSES DE PROJETOS'!$E$3:$E$37))</f>
        <v>MSV-163MS-535-545/19.GG</v>
      </c>
      <c r="H494" s="6" t="str" cm="1">
        <f t="array" ref="H494">_xlfn.TEXTJOIN(",",TRUE,_xlfn._xlws.FILTER(ARQUIVOS[ARQUIVO],(ARQUIVOS[DOCUMENTO]=LD_01[[#This Row],[DOCUMENTO]])*(ARQUIVOS[REVISÃO]=LD_01[[#This Row],[REVISÃO]])*(ARQUIVOS[EXTENSÃO]="pdf")))</f>
        <v>MSV-163MS-535-545-ACA-EXE-DE-D3-105-R03.pdf</v>
      </c>
      <c r="I494" s="6" t="str" cm="1">
        <f t="array" ref="I494">_xlfn.TEXTJOIN(", ",TRUE,_xlfn.UNIQUE(_xlfn._xlws.FILTER(ARQUIVOS_RECEBIDOS!$F$2:$F$5011,ARQUIVOS_RECEBIDOS!$E$2:$E$5011=LD_01[[#This Row],[DOCUMENTO]])))</f>
        <v>R03</v>
      </c>
      <c r="J494" s="13" cm="1">
        <f t="array" ref="J494">_xlfn.UNIQUE(_xlfn._xlws.FILTER(ARQUIVOS[DATA RECEBIMENTO],(ARQUIVOS[DOCUMENTO]=LD_01[[#This Row],[DOCUMENTO]])*(ARQUIVOS[REVISÃO]=LD_01[[#This Row],[REVISÃO]])))</f>
        <v>45838</v>
      </c>
      <c r="K4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01/MSV-163MS-535-545/19.GG/MSV-163MS-535-545-ACA-EXE-DE-D3-105-R03.pdf</v>
      </c>
      <c r="L494" s="6" t="str">
        <f>LD_01[[#This Row],[PASTA]]&amp;"/"&amp;LD_01[[#This Row],[ARQUIVO]]</f>
        <v>MSV-163MS-535-545/19.GG/MSV-163MS-535-545-ACA-EXE-DE-D3-105-R03.pdf</v>
      </c>
    </row>
    <row r="495" spans="1:12" ht="28.8" x14ac:dyDescent="0.3">
      <c r="A495" s="6" t="s">
        <v>3445</v>
      </c>
      <c r="B495" s="6" t="str">
        <f>VLOOKUP(LD_01[[#This Row],[DOCUMENTO]],_xlfn.SORTBY(ARQUIVOS_RECEBIDOS!$E$2:$F$5011,ARQUIVOS_RECEBIDOS!$F$2:$F$5011,-1),2,)</f>
        <v>R02</v>
      </c>
      <c r="C495" s="6" t="s">
        <v>4321</v>
      </c>
      <c r="D495" s="8" t="s">
        <v>5404</v>
      </c>
      <c r="E495" s="8" t="s">
        <v>4336</v>
      </c>
      <c r="F495" s="6" t="str">
        <f>_xlfn.XLOOKUP(LD_01[[#This Row],[DISCIPLINA]],'CLASSES DE PROJETOS'!$F$3:$F$37,'CLASSES DE PROJETOS'!$C$3:$C$37)</f>
        <v>GG</v>
      </c>
      <c r="G495" t="str">
        <f>_xlfn.TEXTJOIN("/",TRUE,"MSV-163MS-"&amp;LD_01[[#This Row],[TRECHO]],_xlfn.XLOOKUP(LD_01[[#This Row],[SIGLA]],'CLASSES DE PROJETOS'!$C$3:$C$37,'CLASSES DE PROJETOS'!$E$3:$E$37))</f>
        <v>MSV-163MS-535-545/19.GG</v>
      </c>
      <c r="H495" s="6" t="str" cm="1">
        <f t="array" ref="H495">_xlfn.TEXTJOIN(",",TRUE,_xlfn._xlws.FILTER(ARQUIVOS[ARQUIVO],(ARQUIVOS[DOCUMENTO]=LD_01[[#This Row],[DOCUMENTO]])*(ARQUIVOS[REVISÃO]=LD_01[[#This Row],[REVISÃO]])*(ARQUIVOS[EXTENSÃO]="pdf")))</f>
        <v>MSV-163MS-535-545-ACA-EXE-DE-D3-106-R02.pdf</v>
      </c>
      <c r="I495" s="6" t="str" cm="1">
        <f t="array" ref="I495">_xlfn.TEXTJOIN(", ",TRUE,_xlfn.UNIQUE(_xlfn._xlws.FILTER(ARQUIVOS_RECEBIDOS!$F$2:$F$5011,ARQUIVOS_RECEBIDOS!$E$2:$E$5011=LD_01[[#This Row],[DOCUMENTO]])))</f>
        <v>R02</v>
      </c>
      <c r="J495" s="13" cm="1">
        <f t="array" ref="J495">_xlfn.UNIQUE(_xlfn._xlws.FILTER(ARQUIVOS[DATA RECEBIMENTO],(ARQUIVOS[DOCUMENTO]=LD_01[[#This Row],[DOCUMENTO]])*(ARQUIVOS[REVISÃO]=LD_01[[#This Row],[REVISÃO]])))</f>
        <v>45838</v>
      </c>
      <c r="K4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01/MSV-163MS-535-545/19.GG/MSV-163MS-535-545-ACA-EXE-DE-D3-106-R02.pdf</v>
      </c>
      <c r="L495" s="6" t="str">
        <f>LD_01[[#This Row],[PASTA]]&amp;"/"&amp;LD_01[[#This Row],[ARQUIVO]]</f>
        <v>MSV-163MS-535-545/19.GG/MSV-163MS-535-545-ACA-EXE-DE-D3-106-R02.pdf</v>
      </c>
    </row>
    <row r="496" spans="1:12" ht="28.8" x14ac:dyDescent="0.3">
      <c r="A496" s="6" t="s">
        <v>3446</v>
      </c>
      <c r="B496" s="6" t="str">
        <f>VLOOKUP(LD_01[[#This Row],[DOCUMENTO]],_xlfn.SORTBY(ARQUIVOS_RECEBIDOS!$E$2:$F$5011,ARQUIVOS_RECEBIDOS!$F$2:$F$5011,-1),2,)</f>
        <v>R03</v>
      </c>
      <c r="C496" s="6" t="s">
        <v>4321</v>
      </c>
      <c r="D496" s="8" t="s">
        <v>4261</v>
      </c>
      <c r="E496" s="8" t="s">
        <v>4336</v>
      </c>
      <c r="F496" s="6" t="str">
        <f>_xlfn.XLOOKUP(LD_01[[#This Row],[DISCIPLINA]],'CLASSES DE PROJETOS'!$F$3:$F$37,'CLASSES DE PROJETOS'!$C$3:$C$37)</f>
        <v>GG</v>
      </c>
      <c r="G496" t="str">
        <f>_xlfn.TEXTJOIN("/",TRUE,"MSV-163MS-"&amp;LD_01[[#This Row],[TRECHO]],_xlfn.XLOOKUP(LD_01[[#This Row],[SIGLA]],'CLASSES DE PROJETOS'!$C$3:$C$37,'CLASSES DE PROJETOS'!$E$3:$E$37))</f>
        <v>MSV-163MS-535-545/19.GG</v>
      </c>
      <c r="H496" s="6" t="str" cm="1">
        <f t="array" ref="H496">_xlfn.TEXTJOIN(",",TRUE,_xlfn._xlws.FILTER(ARQUIVOS[ARQUIVO],(ARQUIVOS[DOCUMENTO]=LD_01[[#This Row],[DOCUMENTO]])*(ARQUIVOS[REVISÃO]=LD_01[[#This Row],[REVISÃO]])*(ARQUIVOS[EXTENSÃO]="pdf")))</f>
        <v>MSV-163MS-535-545-ACA-EXE-DE-D3-107-R03.pdf</v>
      </c>
      <c r="I496" s="6" t="str" cm="1">
        <f t="array" ref="I496">_xlfn.TEXTJOIN(", ",TRUE,_xlfn.UNIQUE(_xlfn._xlws.FILTER(ARQUIVOS_RECEBIDOS!$F$2:$F$5011,ARQUIVOS_RECEBIDOS!$E$2:$E$5011=LD_01[[#This Row],[DOCUMENTO]])))</f>
        <v>R03</v>
      </c>
      <c r="J496" s="13" cm="1">
        <f t="array" ref="J496">_xlfn.UNIQUE(_xlfn._xlws.FILTER(ARQUIVOS[DATA RECEBIMENTO],(ARQUIVOS[DOCUMENTO]=LD_01[[#This Row],[DOCUMENTO]])*(ARQUIVOS[REVISÃO]=LD_01[[#This Row],[REVISÃO]])))</f>
        <v>45838</v>
      </c>
      <c r="K4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01/MSV-163MS-535-545/19.GG/MSV-163MS-535-545-ACA-EXE-DE-D3-107-R03.pdf</v>
      </c>
      <c r="L496" s="6" t="str">
        <f>LD_01[[#This Row],[PASTA]]&amp;"/"&amp;LD_01[[#This Row],[ARQUIVO]]</f>
        <v>MSV-163MS-535-545/19.GG/MSV-163MS-535-545-ACA-EXE-DE-D3-107-R03.pdf</v>
      </c>
    </row>
    <row r="497" spans="1:12" ht="28.8" x14ac:dyDescent="0.3">
      <c r="A497" s="6" t="s">
        <v>3256</v>
      </c>
      <c r="B497" s="6" t="str">
        <f>VLOOKUP(LD_01[[#This Row],[DOCUMENTO]],_xlfn.SORTBY(ARQUIVOS_RECEBIDOS!$E$2:$F$5011,ARQUIVOS_RECEBIDOS!$F$2:$F$5011,-1),2,)</f>
        <v>R05</v>
      </c>
      <c r="C497" s="6" t="s">
        <v>4321</v>
      </c>
      <c r="D497" s="8" t="s">
        <v>4309</v>
      </c>
      <c r="E497" s="8" t="s">
        <v>4145</v>
      </c>
      <c r="F497" s="6" t="str">
        <f>_xlfn.XLOOKUP(LD_01[[#This Row],[DISCIPLINA]],'CLASSES DE PROJETOS'!$F$3:$F$37,'CLASSES DE PROJETOS'!$C$3:$C$37)</f>
        <v>GE</v>
      </c>
      <c r="G497" t="str">
        <f>_xlfn.TEXTJOIN("/",TRUE,"MSV-163MS-"&amp;LD_01[[#This Row],[TRECHO]],_xlfn.XLOOKUP(LD_01[[#This Row],[SIGLA]],'CLASSES DE PROJETOS'!$C$3:$C$37,'CLASSES DE PROJETOS'!$E$3:$E$37))</f>
        <v>MSV-163MS-535-545/18.GE</v>
      </c>
      <c r="H497" s="6" t="str" cm="1">
        <f t="array" ref="H497">_xlfn.TEXTJOIN(",",TRUE,_xlfn._xlws.FILTER(ARQUIVOS[ARQUIVO],(ARQUIVOS[DOCUMENTO]=LD_01[[#This Row],[DOCUMENTO]])*(ARQUIVOS[REVISÃO]=LD_01[[#This Row],[REVISÃO]])*(ARQUIVOS[EXTENSÃO]="pdf")))</f>
        <v>MSV-163MS-535-545-ACA-EXE-DE-F1-001-R05.pdf</v>
      </c>
      <c r="I497" s="6" t="str" cm="1">
        <f t="array" ref="I497">_xlfn.TEXTJOIN(", ",TRUE,_xlfn.UNIQUE(_xlfn._xlws.FILTER(ARQUIVOS_RECEBIDOS!$F$2:$F$5011,ARQUIVOS_RECEBIDOS!$E$2:$E$5011=LD_01[[#This Row],[DOCUMENTO]])))</f>
        <v>R05</v>
      </c>
      <c r="J497" s="13" cm="1">
        <f t="array" ref="J497">_xlfn.UNIQUE(_xlfn._xlws.FILTER(ARQUIVOS[DATA RECEBIMENTO],(ARQUIVOS[DOCUMENTO]=LD_01[[#This Row],[DOCUMENTO]])*(ARQUIVOS[REVISÃO]=LD_01[[#This Row],[REVISÃO]])))</f>
        <v>45838</v>
      </c>
      <c r="K4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01/MSV-163MS-535-545/18.GE/MSV-163MS-535-545-ACA-EXE-DE-F1-001-R05.pdf</v>
      </c>
      <c r="L497" s="6" t="str">
        <f>LD_01[[#This Row],[PASTA]]&amp;"/"&amp;LD_01[[#This Row],[ARQUIVO]]</f>
        <v>MSV-163MS-535-545/18.GE/MSV-163MS-535-545-ACA-EXE-DE-F1-001-R05.pdf</v>
      </c>
    </row>
    <row r="498" spans="1:12" ht="28.8" x14ac:dyDescent="0.3">
      <c r="A498" s="6" t="s">
        <v>3257</v>
      </c>
      <c r="B498" s="6" t="str">
        <f>VLOOKUP(LD_01[[#This Row],[DOCUMENTO]],_xlfn.SORTBY(ARQUIVOS_RECEBIDOS!$E$2:$F$5011,ARQUIVOS_RECEBIDOS!$F$2:$F$5011,-1),2,)</f>
        <v>R05</v>
      </c>
      <c r="C498" s="6" t="s">
        <v>4321</v>
      </c>
      <c r="D498" s="8" t="s">
        <v>4309</v>
      </c>
      <c r="E498" s="8" t="s">
        <v>4145</v>
      </c>
      <c r="F498" s="6" t="str">
        <f>_xlfn.XLOOKUP(LD_01[[#This Row],[DISCIPLINA]],'CLASSES DE PROJETOS'!$F$3:$F$37,'CLASSES DE PROJETOS'!$C$3:$C$37)</f>
        <v>GE</v>
      </c>
      <c r="G498" t="str">
        <f>_xlfn.TEXTJOIN("/",TRUE,"MSV-163MS-"&amp;LD_01[[#This Row],[TRECHO]],_xlfn.XLOOKUP(LD_01[[#This Row],[SIGLA]],'CLASSES DE PROJETOS'!$C$3:$C$37,'CLASSES DE PROJETOS'!$E$3:$E$37))</f>
        <v>MSV-163MS-535-545/18.GE</v>
      </c>
      <c r="H498" s="6" t="str" cm="1">
        <f t="array" ref="H498">_xlfn.TEXTJOIN(",",TRUE,_xlfn._xlws.FILTER(ARQUIVOS[ARQUIVO],(ARQUIVOS[DOCUMENTO]=LD_01[[#This Row],[DOCUMENTO]])*(ARQUIVOS[REVISÃO]=LD_01[[#This Row],[REVISÃO]])*(ARQUIVOS[EXTENSÃO]="pdf")))</f>
        <v>MSV-163MS-535-545-ACA-EXE-DE-F1-002-R05.pdf</v>
      </c>
      <c r="I498" s="6" t="str" cm="1">
        <f t="array" ref="I498">_xlfn.TEXTJOIN(", ",TRUE,_xlfn.UNIQUE(_xlfn._xlws.FILTER(ARQUIVOS_RECEBIDOS!$F$2:$F$5011,ARQUIVOS_RECEBIDOS!$E$2:$E$5011=LD_01[[#This Row],[DOCUMENTO]])))</f>
        <v>R05</v>
      </c>
      <c r="J498" s="13" cm="1">
        <f t="array" ref="J498">_xlfn.UNIQUE(_xlfn._xlws.FILTER(ARQUIVOS[DATA RECEBIMENTO],(ARQUIVOS[DOCUMENTO]=LD_01[[#This Row],[DOCUMENTO]])*(ARQUIVOS[REVISÃO]=LD_01[[#This Row],[REVISÃO]])))</f>
        <v>45838</v>
      </c>
      <c r="K4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01/MSV-163MS-535-545/18.GE/MSV-163MS-535-545-ACA-EXE-DE-F1-002-R05.pdf</v>
      </c>
      <c r="L498" s="6" t="str">
        <f>LD_01[[#This Row],[PASTA]]&amp;"/"&amp;LD_01[[#This Row],[ARQUIVO]]</f>
        <v>MSV-163MS-535-545/18.GE/MSV-163MS-535-545-ACA-EXE-DE-F1-002-R05.pdf</v>
      </c>
    </row>
    <row r="499" spans="1:12" ht="28.8" x14ac:dyDescent="0.3">
      <c r="A499" s="6" t="s">
        <v>3258</v>
      </c>
      <c r="B499" s="6" t="str">
        <f>VLOOKUP(LD_01[[#This Row],[DOCUMENTO]],_xlfn.SORTBY(ARQUIVOS_RECEBIDOS!$E$2:$F$5011,ARQUIVOS_RECEBIDOS!$F$2:$F$5011,-1),2,)</f>
        <v>R06</v>
      </c>
      <c r="C499" s="6" t="s">
        <v>4321</v>
      </c>
      <c r="D499" s="8" t="s">
        <v>4309</v>
      </c>
      <c r="E499" s="8" t="s">
        <v>4145</v>
      </c>
      <c r="F499" s="6" t="str">
        <f>_xlfn.XLOOKUP(LD_01[[#This Row],[DISCIPLINA]],'CLASSES DE PROJETOS'!$F$3:$F$37,'CLASSES DE PROJETOS'!$C$3:$C$37)</f>
        <v>GE</v>
      </c>
      <c r="G499" t="str">
        <f>_xlfn.TEXTJOIN("/",TRUE,"MSV-163MS-"&amp;LD_01[[#This Row],[TRECHO]],_xlfn.XLOOKUP(LD_01[[#This Row],[SIGLA]],'CLASSES DE PROJETOS'!$C$3:$C$37,'CLASSES DE PROJETOS'!$E$3:$E$37))</f>
        <v>MSV-163MS-535-545/18.GE</v>
      </c>
      <c r="H499" s="6" t="str" cm="1">
        <f t="array" ref="H499">_xlfn.TEXTJOIN(",",TRUE,_xlfn._xlws.FILTER(ARQUIVOS[ARQUIVO],(ARQUIVOS[DOCUMENTO]=LD_01[[#This Row],[DOCUMENTO]])*(ARQUIVOS[REVISÃO]=LD_01[[#This Row],[REVISÃO]])*(ARQUIVOS[EXTENSÃO]="pdf")))</f>
        <v>MSV-163MS-535-545-ACA-EXE-DE-F1-003-R06.pdf</v>
      </c>
      <c r="I499" s="6" t="str" cm="1">
        <f t="array" ref="I499">_xlfn.TEXTJOIN(", ",TRUE,_xlfn.UNIQUE(_xlfn._xlws.FILTER(ARQUIVOS_RECEBIDOS!$F$2:$F$5011,ARQUIVOS_RECEBIDOS!$E$2:$E$5011=LD_01[[#This Row],[DOCUMENTO]])))</f>
        <v>R06</v>
      </c>
      <c r="J499" s="13" cm="1">
        <f t="array" ref="J499">_xlfn.UNIQUE(_xlfn._xlws.FILTER(ARQUIVOS[DATA RECEBIMENTO],(ARQUIVOS[DOCUMENTO]=LD_01[[#This Row],[DOCUMENTO]])*(ARQUIVOS[REVISÃO]=LD_01[[#This Row],[REVISÃO]])))</f>
        <v>45838</v>
      </c>
      <c r="K4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01/MSV-163MS-535-545/18.GE/MSV-163MS-535-545-ACA-EXE-DE-F1-003-R06.pdf</v>
      </c>
      <c r="L499" s="6" t="str">
        <f>LD_01[[#This Row],[PASTA]]&amp;"/"&amp;LD_01[[#This Row],[ARQUIVO]]</f>
        <v>MSV-163MS-535-545/18.GE/MSV-163MS-535-545-ACA-EXE-DE-F1-003-R06.pdf</v>
      </c>
    </row>
    <row r="500" spans="1:12" ht="28.8" x14ac:dyDescent="0.3">
      <c r="A500" s="6" t="s">
        <v>3259</v>
      </c>
      <c r="B500" s="6" t="str">
        <f>VLOOKUP(LD_01[[#This Row],[DOCUMENTO]],_xlfn.SORTBY(ARQUIVOS_RECEBIDOS!$E$2:$F$5011,ARQUIVOS_RECEBIDOS!$F$2:$F$5011,-1),2,)</f>
        <v>R04</v>
      </c>
      <c r="C500" s="6" t="s">
        <v>4321</v>
      </c>
      <c r="D500" s="8" t="s">
        <v>4309</v>
      </c>
      <c r="E500" s="8" t="s">
        <v>4145</v>
      </c>
      <c r="F500" s="6" t="str">
        <f>_xlfn.XLOOKUP(LD_01[[#This Row],[DISCIPLINA]],'CLASSES DE PROJETOS'!$F$3:$F$37,'CLASSES DE PROJETOS'!$C$3:$C$37)</f>
        <v>GE</v>
      </c>
      <c r="G500" t="str">
        <f>_xlfn.TEXTJOIN("/",TRUE,"MSV-163MS-"&amp;LD_01[[#This Row],[TRECHO]],_xlfn.XLOOKUP(LD_01[[#This Row],[SIGLA]],'CLASSES DE PROJETOS'!$C$3:$C$37,'CLASSES DE PROJETOS'!$E$3:$E$37))</f>
        <v>MSV-163MS-535-545/18.GE</v>
      </c>
      <c r="H500" s="6" t="str" cm="1">
        <f t="array" ref="H500">_xlfn.TEXTJOIN(",",TRUE,_xlfn._xlws.FILTER(ARQUIVOS[ARQUIVO],(ARQUIVOS[DOCUMENTO]=LD_01[[#This Row],[DOCUMENTO]])*(ARQUIVOS[REVISÃO]=LD_01[[#This Row],[REVISÃO]])*(ARQUIVOS[EXTENSÃO]="pdf")))</f>
        <v>MSV-163MS-535-545-ACA-EXE-DE-F1-004-R04.pdf</v>
      </c>
      <c r="I500" s="6" t="str" cm="1">
        <f t="array" ref="I500">_xlfn.TEXTJOIN(", ",TRUE,_xlfn.UNIQUE(_xlfn._xlws.FILTER(ARQUIVOS_RECEBIDOS!$F$2:$F$5011,ARQUIVOS_RECEBIDOS!$E$2:$E$5011=LD_01[[#This Row],[DOCUMENTO]])))</f>
        <v>R04</v>
      </c>
      <c r="J500" s="13" cm="1">
        <f t="array" ref="J500">_xlfn.UNIQUE(_xlfn._xlws.FILTER(ARQUIVOS[DATA RECEBIMENTO],(ARQUIVOS[DOCUMENTO]=LD_01[[#This Row],[DOCUMENTO]])*(ARQUIVOS[REVISÃO]=LD_01[[#This Row],[REVISÃO]])))</f>
        <v>45838</v>
      </c>
      <c r="K5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01/MSV-163MS-535-545/18.GE/MSV-163MS-535-545-ACA-EXE-DE-F1-004-R04.pdf</v>
      </c>
      <c r="L500" s="6" t="str">
        <f>LD_01[[#This Row],[PASTA]]&amp;"/"&amp;LD_01[[#This Row],[ARQUIVO]]</f>
        <v>MSV-163MS-535-545/18.GE/MSV-163MS-535-545-ACA-EXE-DE-F1-004-R04.pdf</v>
      </c>
    </row>
    <row r="501" spans="1:12" ht="28.8" x14ac:dyDescent="0.3">
      <c r="A501" s="6" t="s">
        <v>3260</v>
      </c>
      <c r="B501" s="6" t="str">
        <f>VLOOKUP(LD_01[[#This Row],[DOCUMENTO]],_xlfn.SORTBY(ARQUIVOS_RECEBIDOS!$E$2:$F$5011,ARQUIVOS_RECEBIDOS!$F$2:$F$5011,-1),2,)</f>
        <v>R04</v>
      </c>
      <c r="C501" s="6" t="s">
        <v>4321</v>
      </c>
      <c r="D501" s="8" t="s">
        <v>4309</v>
      </c>
      <c r="E501" s="8" t="s">
        <v>4145</v>
      </c>
      <c r="F501" s="6" t="str">
        <f>_xlfn.XLOOKUP(LD_01[[#This Row],[DISCIPLINA]],'CLASSES DE PROJETOS'!$F$3:$F$37,'CLASSES DE PROJETOS'!$C$3:$C$37)</f>
        <v>GE</v>
      </c>
      <c r="G501" t="str">
        <f>_xlfn.TEXTJOIN("/",TRUE,"MSV-163MS-"&amp;LD_01[[#This Row],[TRECHO]],_xlfn.XLOOKUP(LD_01[[#This Row],[SIGLA]],'CLASSES DE PROJETOS'!$C$3:$C$37,'CLASSES DE PROJETOS'!$E$3:$E$37))</f>
        <v>MSV-163MS-535-545/18.GE</v>
      </c>
      <c r="H501" s="6" t="str" cm="1">
        <f t="array" ref="H501">_xlfn.TEXTJOIN(",",TRUE,_xlfn._xlws.FILTER(ARQUIVOS[ARQUIVO],(ARQUIVOS[DOCUMENTO]=LD_01[[#This Row],[DOCUMENTO]])*(ARQUIVOS[REVISÃO]=LD_01[[#This Row],[REVISÃO]])*(ARQUIVOS[EXTENSÃO]="pdf")))</f>
        <v>MSV-163MS-535-545-ACA-EXE-DE-F1-005-R04.pdf</v>
      </c>
      <c r="I501" s="6" t="str" cm="1">
        <f t="array" ref="I501">_xlfn.TEXTJOIN(", ",TRUE,_xlfn.UNIQUE(_xlfn._xlws.FILTER(ARQUIVOS_RECEBIDOS!$F$2:$F$5011,ARQUIVOS_RECEBIDOS!$E$2:$E$5011=LD_01[[#This Row],[DOCUMENTO]])))</f>
        <v>R03, R04</v>
      </c>
      <c r="J501" s="13" cm="1">
        <f t="array" ref="J501">_xlfn.UNIQUE(_xlfn._xlws.FILTER(ARQUIVOS[DATA RECEBIMENTO],(ARQUIVOS[DOCUMENTO]=LD_01[[#This Row],[DOCUMENTO]])*(ARQUIVOS[REVISÃO]=LD_01[[#This Row],[REVISÃO]])))</f>
        <v>46091</v>
      </c>
      <c r="K5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01/MSV-163MS-535-545/18.GE/MSV-163MS-535-545-ACA-EXE-DE-F1-005-R04.pdf</v>
      </c>
      <c r="L501" s="6" t="str">
        <f>LD_01[[#This Row],[PASTA]]&amp;"/"&amp;LD_01[[#This Row],[ARQUIVO]]</f>
        <v>MSV-163MS-535-545/18.GE/MSV-163MS-535-545-ACA-EXE-DE-F1-005-R04.pdf</v>
      </c>
    </row>
    <row r="502" spans="1:12" ht="28.8" x14ac:dyDescent="0.3">
      <c r="A502" s="6" t="s">
        <v>3261</v>
      </c>
      <c r="B502" s="6" t="str">
        <f>VLOOKUP(LD_01[[#This Row],[DOCUMENTO]],_xlfn.SORTBY(ARQUIVOS_RECEBIDOS!$E$2:$F$5011,ARQUIVOS_RECEBIDOS!$F$2:$F$5011,-1),2,)</f>
        <v>R06</v>
      </c>
      <c r="C502" s="6" t="s">
        <v>4321</v>
      </c>
      <c r="D502" s="8" t="s">
        <v>4309</v>
      </c>
      <c r="E502" s="8" t="s">
        <v>4145</v>
      </c>
      <c r="F502" s="6" t="str">
        <f>_xlfn.XLOOKUP(LD_01[[#This Row],[DISCIPLINA]],'CLASSES DE PROJETOS'!$F$3:$F$37,'CLASSES DE PROJETOS'!$C$3:$C$37)</f>
        <v>GE</v>
      </c>
      <c r="G502" t="str">
        <f>_xlfn.TEXTJOIN("/",TRUE,"MSV-163MS-"&amp;LD_01[[#This Row],[TRECHO]],_xlfn.XLOOKUP(LD_01[[#This Row],[SIGLA]],'CLASSES DE PROJETOS'!$C$3:$C$37,'CLASSES DE PROJETOS'!$E$3:$E$37))</f>
        <v>MSV-163MS-535-545/18.GE</v>
      </c>
      <c r="H502" s="6" t="str" cm="1">
        <f t="array" ref="H502">_xlfn.TEXTJOIN(",",TRUE,_xlfn._xlws.FILTER(ARQUIVOS[ARQUIVO],(ARQUIVOS[DOCUMENTO]=LD_01[[#This Row],[DOCUMENTO]])*(ARQUIVOS[REVISÃO]=LD_01[[#This Row],[REVISÃO]])*(ARQUIVOS[EXTENSÃO]="pdf")))</f>
        <v>MSV-163MS-535-545-ACA-EXE-DE-F1-006-R06.pdf</v>
      </c>
      <c r="I502" s="6" t="str" cm="1">
        <f t="array" ref="I502">_xlfn.TEXTJOIN(", ",TRUE,_xlfn.UNIQUE(_xlfn._xlws.FILTER(ARQUIVOS_RECEBIDOS!$F$2:$F$5011,ARQUIVOS_RECEBIDOS!$E$2:$E$5011=LD_01[[#This Row],[DOCUMENTO]])))</f>
        <v>R05, R06</v>
      </c>
      <c r="J502" s="13" cm="1">
        <f t="array" ref="J502">_xlfn.UNIQUE(_xlfn._xlws.FILTER(ARQUIVOS[DATA RECEBIMENTO],(ARQUIVOS[DOCUMENTO]=LD_01[[#This Row],[DOCUMENTO]])*(ARQUIVOS[REVISÃO]=LD_01[[#This Row],[REVISÃO]])))</f>
        <v>46001</v>
      </c>
      <c r="K5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01/MSV-163MS-535-545/18.GE/MSV-163MS-535-545-ACA-EXE-DE-F1-006-R06.pdf</v>
      </c>
      <c r="L502" s="6" t="str">
        <f>LD_01[[#This Row],[PASTA]]&amp;"/"&amp;LD_01[[#This Row],[ARQUIVO]]</f>
        <v>MSV-163MS-535-545/18.GE/MSV-163MS-535-545-ACA-EXE-DE-F1-006-R06.pdf</v>
      </c>
    </row>
    <row r="503" spans="1:12" ht="28.8" x14ac:dyDescent="0.3">
      <c r="A503" s="6" t="s">
        <v>3262</v>
      </c>
      <c r="B503" s="6" t="str">
        <f>VLOOKUP(LD_01[[#This Row],[DOCUMENTO]],_xlfn.SORTBY(ARQUIVOS_RECEBIDOS!$E$2:$F$5011,ARQUIVOS_RECEBIDOS!$F$2:$F$5011,-1),2,)</f>
        <v>R07</v>
      </c>
      <c r="C503" s="6" t="s">
        <v>4321</v>
      </c>
      <c r="D503" s="8" t="s">
        <v>4309</v>
      </c>
      <c r="E503" s="8" t="s">
        <v>4145</v>
      </c>
      <c r="F503" s="6" t="str">
        <f>_xlfn.XLOOKUP(LD_01[[#This Row],[DISCIPLINA]],'CLASSES DE PROJETOS'!$F$3:$F$37,'CLASSES DE PROJETOS'!$C$3:$C$37)</f>
        <v>GE</v>
      </c>
      <c r="G503" t="str">
        <f>_xlfn.TEXTJOIN("/",TRUE,"MSV-163MS-"&amp;LD_01[[#This Row],[TRECHO]],_xlfn.XLOOKUP(LD_01[[#This Row],[SIGLA]],'CLASSES DE PROJETOS'!$C$3:$C$37,'CLASSES DE PROJETOS'!$E$3:$E$37))</f>
        <v>MSV-163MS-535-545/18.GE</v>
      </c>
      <c r="H503" s="6" t="str" cm="1">
        <f t="array" ref="H503">_xlfn.TEXTJOIN(",",TRUE,_xlfn._xlws.FILTER(ARQUIVOS[ARQUIVO],(ARQUIVOS[DOCUMENTO]=LD_01[[#This Row],[DOCUMENTO]])*(ARQUIVOS[REVISÃO]=LD_01[[#This Row],[REVISÃO]])*(ARQUIVOS[EXTENSÃO]="pdf")))</f>
        <v>MSV-163MS-535-545-ACA-EXE-DE-F1-007-R07.pdf</v>
      </c>
      <c r="I503" s="6" t="str" cm="1">
        <f t="array" ref="I503">_xlfn.TEXTJOIN(", ",TRUE,_xlfn.UNIQUE(_xlfn._xlws.FILTER(ARQUIVOS_RECEBIDOS!$F$2:$F$5011,ARQUIVOS_RECEBIDOS!$E$2:$E$5011=LD_01[[#This Row],[DOCUMENTO]])))</f>
        <v>R06, R07</v>
      </c>
      <c r="J503" s="13" cm="1">
        <f t="array" ref="J503">_xlfn.UNIQUE(_xlfn._xlws.FILTER(ARQUIVOS[DATA RECEBIMENTO],(ARQUIVOS[DOCUMENTO]=LD_01[[#This Row],[DOCUMENTO]])*(ARQUIVOS[REVISÃO]=LD_01[[#This Row],[REVISÃO]])))</f>
        <v>46001</v>
      </c>
      <c r="K5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01/MSV-163MS-535-545/18.GE/MSV-163MS-535-545-ACA-EXE-DE-F1-007-R07.pdf</v>
      </c>
      <c r="L503" s="6" t="str">
        <f>LD_01[[#This Row],[PASTA]]&amp;"/"&amp;LD_01[[#This Row],[ARQUIVO]]</f>
        <v>MSV-163MS-535-545/18.GE/MSV-163MS-535-545-ACA-EXE-DE-F1-007-R07.pdf</v>
      </c>
    </row>
    <row r="504" spans="1:12" ht="28.8" x14ac:dyDescent="0.3">
      <c r="A504" s="6" t="s">
        <v>3263</v>
      </c>
      <c r="B504" s="6" t="str">
        <f>VLOOKUP(LD_01[[#This Row],[DOCUMENTO]],_xlfn.SORTBY(ARQUIVOS_RECEBIDOS!$E$2:$F$5011,ARQUIVOS_RECEBIDOS!$F$2:$F$5011,-1),2,)</f>
        <v>R05</v>
      </c>
      <c r="C504" s="6" t="s">
        <v>4321</v>
      </c>
      <c r="D504" s="8" t="s">
        <v>4309</v>
      </c>
      <c r="E504" s="8" t="s">
        <v>4145</v>
      </c>
      <c r="F504" s="6" t="str">
        <f>_xlfn.XLOOKUP(LD_01[[#This Row],[DISCIPLINA]],'CLASSES DE PROJETOS'!$F$3:$F$37,'CLASSES DE PROJETOS'!$C$3:$C$37)</f>
        <v>GE</v>
      </c>
      <c r="G504" t="str">
        <f>_xlfn.TEXTJOIN("/",TRUE,"MSV-163MS-"&amp;LD_01[[#This Row],[TRECHO]],_xlfn.XLOOKUP(LD_01[[#This Row],[SIGLA]],'CLASSES DE PROJETOS'!$C$3:$C$37,'CLASSES DE PROJETOS'!$E$3:$E$37))</f>
        <v>MSV-163MS-535-545/18.GE</v>
      </c>
      <c r="H504" s="6" t="str" cm="1">
        <f t="array" ref="H504">_xlfn.TEXTJOIN(",",TRUE,_xlfn._xlws.FILTER(ARQUIVOS[ARQUIVO],(ARQUIVOS[DOCUMENTO]=LD_01[[#This Row],[DOCUMENTO]])*(ARQUIVOS[REVISÃO]=LD_01[[#This Row],[REVISÃO]])*(ARQUIVOS[EXTENSÃO]="pdf")))</f>
        <v>MSV-163MS-535-545-ACA-EXE-DE-F1-008-R05.pdf</v>
      </c>
      <c r="I504" s="6" t="str" cm="1">
        <f t="array" ref="I504">_xlfn.TEXTJOIN(", ",TRUE,_xlfn.UNIQUE(_xlfn._xlws.FILTER(ARQUIVOS_RECEBIDOS!$F$2:$F$5011,ARQUIVOS_RECEBIDOS!$E$2:$E$5011=LD_01[[#This Row],[DOCUMENTO]])))</f>
        <v>R05</v>
      </c>
      <c r="J504" s="13" cm="1">
        <f t="array" ref="J504">_xlfn.UNIQUE(_xlfn._xlws.FILTER(ARQUIVOS[DATA RECEBIMENTO],(ARQUIVOS[DOCUMENTO]=LD_01[[#This Row],[DOCUMENTO]])*(ARQUIVOS[REVISÃO]=LD_01[[#This Row],[REVISÃO]])))</f>
        <v>45838</v>
      </c>
      <c r="K5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01/MSV-163MS-535-545/18.GE/MSV-163MS-535-545-ACA-EXE-DE-F1-008-R05.pdf</v>
      </c>
      <c r="L504" s="6" t="str">
        <f>LD_01[[#This Row],[PASTA]]&amp;"/"&amp;LD_01[[#This Row],[ARQUIVO]]</f>
        <v>MSV-163MS-535-545/18.GE/MSV-163MS-535-545-ACA-EXE-DE-F1-008-R05.pdf</v>
      </c>
    </row>
    <row r="505" spans="1:12" ht="28.8" x14ac:dyDescent="0.3">
      <c r="A505" s="6" t="s">
        <v>3264</v>
      </c>
      <c r="B505" s="6" t="str">
        <f>VLOOKUP(LD_01[[#This Row],[DOCUMENTO]],_xlfn.SORTBY(ARQUIVOS_RECEBIDOS!$E$2:$F$5011,ARQUIVOS_RECEBIDOS!$F$2:$F$5011,-1),2,)</f>
        <v>R04</v>
      </c>
      <c r="C505" s="6" t="s">
        <v>4321</v>
      </c>
      <c r="D505" s="8" t="s">
        <v>4309</v>
      </c>
      <c r="E505" s="8" t="s">
        <v>4145</v>
      </c>
      <c r="F505" s="6" t="str">
        <f>_xlfn.XLOOKUP(LD_01[[#This Row],[DISCIPLINA]],'CLASSES DE PROJETOS'!$F$3:$F$37,'CLASSES DE PROJETOS'!$C$3:$C$37)</f>
        <v>GE</v>
      </c>
      <c r="G505" t="str">
        <f>_xlfn.TEXTJOIN("/",TRUE,"MSV-163MS-"&amp;LD_01[[#This Row],[TRECHO]],_xlfn.XLOOKUP(LD_01[[#This Row],[SIGLA]],'CLASSES DE PROJETOS'!$C$3:$C$37,'CLASSES DE PROJETOS'!$E$3:$E$37))</f>
        <v>MSV-163MS-535-545/18.GE</v>
      </c>
      <c r="H505" s="6" t="str" cm="1">
        <f t="array" ref="H505">_xlfn.TEXTJOIN(",",TRUE,_xlfn._xlws.FILTER(ARQUIVOS[ARQUIVO],(ARQUIVOS[DOCUMENTO]=LD_01[[#This Row],[DOCUMENTO]])*(ARQUIVOS[REVISÃO]=LD_01[[#This Row],[REVISÃO]])*(ARQUIVOS[EXTENSÃO]="pdf")))</f>
        <v>MSV-163MS-535-545-ACA-EXE-DE-F1-009-R04.pdf</v>
      </c>
      <c r="I505" s="6" t="str" cm="1">
        <f t="array" ref="I505">_xlfn.TEXTJOIN(", ",TRUE,_xlfn.UNIQUE(_xlfn._xlws.FILTER(ARQUIVOS_RECEBIDOS!$F$2:$F$5011,ARQUIVOS_RECEBIDOS!$E$2:$E$5011=LD_01[[#This Row],[DOCUMENTO]])))</f>
        <v>R04</v>
      </c>
      <c r="J505" s="13" cm="1">
        <f t="array" ref="J505">_xlfn.UNIQUE(_xlfn._xlws.FILTER(ARQUIVOS[DATA RECEBIMENTO],(ARQUIVOS[DOCUMENTO]=LD_01[[#This Row],[DOCUMENTO]])*(ARQUIVOS[REVISÃO]=LD_01[[#This Row],[REVISÃO]])))</f>
        <v>45838</v>
      </c>
      <c r="K5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01/MSV-163MS-535-545/18.GE/MSV-163MS-535-545-ACA-EXE-DE-F1-009-R04.pdf</v>
      </c>
      <c r="L505" s="6" t="str">
        <f>LD_01[[#This Row],[PASTA]]&amp;"/"&amp;LD_01[[#This Row],[ARQUIVO]]</f>
        <v>MSV-163MS-535-545/18.GE/MSV-163MS-535-545-ACA-EXE-DE-F1-009-R04.pdf</v>
      </c>
    </row>
    <row r="506" spans="1:12" ht="28.8" x14ac:dyDescent="0.3">
      <c r="A506" s="6" t="s">
        <v>3265</v>
      </c>
      <c r="B506" s="6" t="str">
        <f>VLOOKUP(LD_01[[#This Row],[DOCUMENTO]],_xlfn.SORTBY(ARQUIVOS_RECEBIDOS!$E$2:$F$5011,ARQUIVOS_RECEBIDOS!$F$2:$F$5011,-1),2,)</f>
        <v>R06</v>
      </c>
      <c r="C506" s="6" t="s">
        <v>4321</v>
      </c>
      <c r="D506" s="8" t="s">
        <v>4309</v>
      </c>
      <c r="E506" s="8" t="s">
        <v>4145</v>
      </c>
      <c r="F506" s="6" t="str">
        <f>_xlfn.XLOOKUP(LD_01[[#This Row],[DISCIPLINA]],'CLASSES DE PROJETOS'!$F$3:$F$37,'CLASSES DE PROJETOS'!$C$3:$C$37)</f>
        <v>GE</v>
      </c>
      <c r="G506" t="str">
        <f>_xlfn.TEXTJOIN("/",TRUE,"MSV-163MS-"&amp;LD_01[[#This Row],[TRECHO]],_xlfn.XLOOKUP(LD_01[[#This Row],[SIGLA]],'CLASSES DE PROJETOS'!$C$3:$C$37,'CLASSES DE PROJETOS'!$E$3:$E$37))</f>
        <v>MSV-163MS-535-545/18.GE</v>
      </c>
      <c r="H506" s="6" t="str" cm="1">
        <f t="array" ref="H506">_xlfn.TEXTJOIN(",",TRUE,_xlfn._xlws.FILTER(ARQUIVOS[ARQUIVO],(ARQUIVOS[DOCUMENTO]=LD_01[[#This Row],[DOCUMENTO]])*(ARQUIVOS[REVISÃO]=LD_01[[#This Row],[REVISÃO]])*(ARQUIVOS[EXTENSÃO]="pdf")))</f>
        <v>MSV-163MS-535-545-ACA-EXE-DE-F1-010-R06.pdf</v>
      </c>
      <c r="I506" s="6" t="str" cm="1">
        <f t="array" ref="I506">_xlfn.TEXTJOIN(", ",TRUE,_xlfn.UNIQUE(_xlfn._xlws.FILTER(ARQUIVOS_RECEBIDOS!$F$2:$F$5011,ARQUIVOS_RECEBIDOS!$E$2:$E$5011=LD_01[[#This Row],[DOCUMENTO]])))</f>
        <v>R06</v>
      </c>
      <c r="J506" s="13" cm="1">
        <f t="array" ref="J506">_xlfn.UNIQUE(_xlfn._xlws.FILTER(ARQUIVOS[DATA RECEBIMENTO],(ARQUIVOS[DOCUMENTO]=LD_01[[#This Row],[DOCUMENTO]])*(ARQUIVOS[REVISÃO]=LD_01[[#This Row],[REVISÃO]])))</f>
        <v>45838</v>
      </c>
      <c r="K5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01/MSV-163MS-535-545/18.GE/MSV-163MS-535-545-ACA-EXE-DE-F1-010-R06.pdf</v>
      </c>
      <c r="L506" s="6" t="str">
        <f>LD_01[[#This Row],[PASTA]]&amp;"/"&amp;LD_01[[#This Row],[ARQUIVO]]</f>
        <v>MSV-163MS-535-545/18.GE/MSV-163MS-535-545-ACA-EXE-DE-F1-010-R06.pdf</v>
      </c>
    </row>
    <row r="507" spans="1:12" ht="28.8" x14ac:dyDescent="0.3">
      <c r="A507" s="6" t="s">
        <v>3266</v>
      </c>
      <c r="B507" s="6" t="str">
        <f>VLOOKUP(LD_01[[#This Row],[DOCUMENTO]],_xlfn.SORTBY(ARQUIVOS_RECEBIDOS!$E$2:$F$5011,ARQUIVOS_RECEBIDOS!$F$2:$F$5011,-1),2,)</f>
        <v>R05</v>
      </c>
      <c r="C507" s="6" t="s">
        <v>4321</v>
      </c>
      <c r="D507" s="8" t="s">
        <v>4309</v>
      </c>
      <c r="E507" s="8" t="s">
        <v>4145</v>
      </c>
      <c r="F507" s="6" t="str">
        <f>_xlfn.XLOOKUP(LD_01[[#This Row],[DISCIPLINA]],'CLASSES DE PROJETOS'!$F$3:$F$37,'CLASSES DE PROJETOS'!$C$3:$C$37)</f>
        <v>GE</v>
      </c>
      <c r="G507" t="str">
        <f>_xlfn.TEXTJOIN("/",TRUE,"MSV-163MS-"&amp;LD_01[[#This Row],[TRECHO]],_xlfn.XLOOKUP(LD_01[[#This Row],[SIGLA]],'CLASSES DE PROJETOS'!$C$3:$C$37,'CLASSES DE PROJETOS'!$E$3:$E$37))</f>
        <v>MSV-163MS-535-545/18.GE</v>
      </c>
      <c r="H507" s="6" t="str" cm="1">
        <f t="array" ref="H507">_xlfn.TEXTJOIN(",",TRUE,_xlfn._xlws.FILTER(ARQUIVOS[ARQUIVO],(ARQUIVOS[DOCUMENTO]=LD_01[[#This Row],[DOCUMENTO]])*(ARQUIVOS[REVISÃO]=LD_01[[#This Row],[REVISÃO]])*(ARQUIVOS[EXTENSÃO]="pdf")))</f>
        <v>MSV-163MS-535-545-ACA-EXE-DE-F1-011-R05.pdf</v>
      </c>
      <c r="I507" s="6" t="str" cm="1">
        <f t="array" ref="I507">_xlfn.TEXTJOIN(", ",TRUE,_xlfn.UNIQUE(_xlfn._xlws.FILTER(ARQUIVOS_RECEBIDOS!$F$2:$F$5011,ARQUIVOS_RECEBIDOS!$E$2:$E$5011=LD_01[[#This Row],[DOCUMENTO]])))</f>
        <v>R05</v>
      </c>
      <c r="J507" s="13" cm="1">
        <f t="array" ref="J507">_xlfn.UNIQUE(_xlfn._xlws.FILTER(ARQUIVOS[DATA RECEBIMENTO],(ARQUIVOS[DOCUMENTO]=LD_01[[#This Row],[DOCUMENTO]])*(ARQUIVOS[REVISÃO]=LD_01[[#This Row],[REVISÃO]])))</f>
        <v>45838</v>
      </c>
      <c r="K5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01/MSV-163MS-535-545/18.GE/MSV-163MS-535-545-ACA-EXE-DE-F1-011-R05.pdf</v>
      </c>
      <c r="L507" s="6" t="str">
        <f>LD_01[[#This Row],[PASTA]]&amp;"/"&amp;LD_01[[#This Row],[ARQUIVO]]</f>
        <v>MSV-163MS-535-545/18.GE/MSV-163MS-535-545-ACA-EXE-DE-F1-011-R05.pdf</v>
      </c>
    </row>
    <row r="508" spans="1:12" ht="28.8" x14ac:dyDescent="0.3">
      <c r="A508" s="6" t="s">
        <v>3267</v>
      </c>
      <c r="B508" s="6" t="str">
        <f>VLOOKUP(LD_01[[#This Row],[DOCUMENTO]],_xlfn.SORTBY(ARQUIVOS_RECEBIDOS!$E$2:$F$5011,ARQUIVOS_RECEBIDOS!$F$2:$F$5011,-1),2,)</f>
        <v>R05</v>
      </c>
      <c r="C508" s="6" t="s">
        <v>4321</v>
      </c>
      <c r="D508" s="8" t="s">
        <v>4309</v>
      </c>
      <c r="E508" s="8" t="s">
        <v>4145</v>
      </c>
      <c r="F508" s="6" t="str">
        <f>_xlfn.XLOOKUP(LD_01[[#This Row],[DISCIPLINA]],'CLASSES DE PROJETOS'!$F$3:$F$37,'CLASSES DE PROJETOS'!$C$3:$C$37)</f>
        <v>GE</v>
      </c>
      <c r="G508" t="str">
        <f>_xlfn.TEXTJOIN("/",TRUE,"MSV-163MS-"&amp;LD_01[[#This Row],[TRECHO]],_xlfn.XLOOKUP(LD_01[[#This Row],[SIGLA]],'CLASSES DE PROJETOS'!$C$3:$C$37,'CLASSES DE PROJETOS'!$E$3:$E$37))</f>
        <v>MSV-163MS-535-545/18.GE</v>
      </c>
      <c r="H508" s="6" t="str" cm="1">
        <f t="array" ref="H508">_xlfn.TEXTJOIN(",",TRUE,_xlfn._xlws.FILTER(ARQUIVOS[ARQUIVO],(ARQUIVOS[DOCUMENTO]=LD_01[[#This Row],[DOCUMENTO]])*(ARQUIVOS[REVISÃO]=LD_01[[#This Row],[REVISÃO]])*(ARQUIVOS[EXTENSÃO]="pdf")))</f>
        <v>MSV-163MS-535-545-ACA-EXE-DE-F1-012-R05.pdf</v>
      </c>
      <c r="I508" s="6" t="str" cm="1">
        <f t="array" ref="I508">_xlfn.TEXTJOIN(", ",TRUE,_xlfn.UNIQUE(_xlfn._xlws.FILTER(ARQUIVOS_RECEBIDOS!$F$2:$F$5011,ARQUIVOS_RECEBIDOS!$E$2:$E$5011=LD_01[[#This Row],[DOCUMENTO]])))</f>
        <v>R05</v>
      </c>
      <c r="J508" s="13" cm="1">
        <f t="array" ref="J508">_xlfn.UNIQUE(_xlfn._xlws.FILTER(ARQUIVOS[DATA RECEBIMENTO],(ARQUIVOS[DOCUMENTO]=LD_01[[#This Row],[DOCUMENTO]])*(ARQUIVOS[REVISÃO]=LD_01[[#This Row],[REVISÃO]])))</f>
        <v>45838</v>
      </c>
      <c r="K5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01/MSV-163MS-535-545/18.GE/MSV-163MS-535-545-ACA-EXE-DE-F1-012-R05.pdf</v>
      </c>
      <c r="L508" s="6" t="str">
        <f>LD_01[[#This Row],[PASTA]]&amp;"/"&amp;LD_01[[#This Row],[ARQUIVO]]</f>
        <v>MSV-163MS-535-545/18.GE/MSV-163MS-535-545-ACA-EXE-DE-F1-012-R05.pdf</v>
      </c>
    </row>
    <row r="509" spans="1:12" ht="28.8" x14ac:dyDescent="0.3">
      <c r="A509" s="6" t="s">
        <v>3268</v>
      </c>
      <c r="B509" s="6" t="str">
        <f>VLOOKUP(LD_01[[#This Row],[DOCUMENTO]],_xlfn.SORTBY(ARQUIVOS_RECEBIDOS!$E$2:$F$5011,ARQUIVOS_RECEBIDOS!$F$2:$F$5011,-1),2,)</f>
        <v>R03</v>
      </c>
      <c r="C509" s="6" t="s">
        <v>4321</v>
      </c>
      <c r="D509" s="8" t="s">
        <v>4309</v>
      </c>
      <c r="E509" s="8" t="s">
        <v>4145</v>
      </c>
      <c r="F509" s="6" t="str">
        <f>_xlfn.XLOOKUP(LD_01[[#This Row],[DISCIPLINA]],'CLASSES DE PROJETOS'!$F$3:$F$37,'CLASSES DE PROJETOS'!$C$3:$C$37)</f>
        <v>GE</v>
      </c>
      <c r="G509" t="str">
        <f>_xlfn.TEXTJOIN("/",TRUE,"MSV-163MS-"&amp;LD_01[[#This Row],[TRECHO]],_xlfn.XLOOKUP(LD_01[[#This Row],[SIGLA]],'CLASSES DE PROJETOS'!$C$3:$C$37,'CLASSES DE PROJETOS'!$E$3:$E$37))</f>
        <v>MSV-163MS-535-545/18.GE</v>
      </c>
      <c r="H509" s="6" t="str" cm="1">
        <f t="array" ref="H509">_xlfn.TEXTJOIN(",",TRUE,_xlfn._xlws.FILTER(ARQUIVOS[ARQUIVO],(ARQUIVOS[DOCUMENTO]=LD_01[[#This Row],[DOCUMENTO]])*(ARQUIVOS[REVISÃO]=LD_01[[#This Row],[REVISÃO]])*(ARQUIVOS[EXTENSÃO]="pdf")))</f>
        <v>MSV-163MS-535-545-ACA-EXE-DE-F1-013-R03.pdf</v>
      </c>
      <c r="I509" s="6" t="str" cm="1">
        <f t="array" ref="I509">_xlfn.TEXTJOIN(", ",TRUE,_xlfn.UNIQUE(_xlfn._xlws.FILTER(ARQUIVOS_RECEBIDOS!$F$2:$F$5011,ARQUIVOS_RECEBIDOS!$E$2:$E$5011=LD_01[[#This Row],[DOCUMENTO]])))</f>
        <v>R03</v>
      </c>
      <c r="J509" s="13" cm="1">
        <f t="array" ref="J509">_xlfn.UNIQUE(_xlfn._xlws.FILTER(ARQUIVOS[DATA RECEBIMENTO],(ARQUIVOS[DOCUMENTO]=LD_01[[#This Row],[DOCUMENTO]])*(ARQUIVOS[REVISÃO]=LD_01[[#This Row],[REVISÃO]])))</f>
        <v>45838</v>
      </c>
      <c r="K5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01/MSV-163MS-535-545/18.GE/MSV-163MS-535-545-ACA-EXE-DE-F1-013-R03.pdf</v>
      </c>
      <c r="L509" s="6" t="str">
        <f>LD_01[[#This Row],[PASTA]]&amp;"/"&amp;LD_01[[#This Row],[ARQUIVO]]</f>
        <v>MSV-163MS-535-545/18.GE/MSV-163MS-535-545-ACA-EXE-DE-F1-013-R03.pdf</v>
      </c>
    </row>
    <row r="510" spans="1:12" ht="28.8" x14ac:dyDescent="0.3">
      <c r="A510" s="6" t="s">
        <v>3269</v>
      </c>
      <c r="B510" s="6" t="str">
        <f>VLOOKUP(LD_01[[#This Row],[DOCUMENTO]],_xlfn.SORTBY(ARQUIVOS_RECEBIDOS!$E$2:$F$5011,ARQUIVOS_RECEBIDOS!$F$2:$F$5011,-1),2,)</f>
        <v>R06</v>
      </c>
      <c r="C510" s="6" t="s">
        <v>4321</v>
      </c>
      <c r="D510" s="8" t="s">
        <v>4309</v>
      </c>
      <c r="E510" s="8" t="s">
        <v>4145</v>
      </c>
      <c r="F510" s="6" t="str">
        <f>_xlfn.XLOOKUP(LD_01[[#This Row],[DISCIPLINA]],'CLASSES DE PROJETOS'!$F$3:$F$37,'CLASSES DE PROJETOS'!$C$3:$C$37)</f>
        <v>GE</v>
      </c>
      <c r="G510" t="str">
        <f>_xlfn.TEXTJOIN("/",TRUE,"MSV-163MS-"&amp;LD_01[[#This Row],[TRECHO]],_xlfn.XLOOKUP(LD_01[[#This Row],[SIGLA]],'CLASSES DE PROJETOS'!$C$3:$C$37,'CLASSES DE PROJETOS'!$E$3:$E$37))</f>
        <v>MSV-163MS-535-545/18.GE</v>
      </c>
      <c r="H510" s="6" t="str" cm="1">
        <f t="array" ref="H510">_xlfn.TEXTJOIN(",",TRUE,_xlfn._xlws.FILTER(ARQUIVOS[ARQUIVO],(ARQUIVOS[DOCUMENTO]=LD_01[[#This Row],[DOCUMENTO]])*(ARQUIVOS[REVISÃO]=LD_01[[#This Row],[REVISÃO]])*(ARQUIVOS[EXTENSÃO]="pdf")))</f>
        <v>MSV-163MS-535-545-ACA-EXE-DE-F1-014-R06.pdf</v>
      </c>
      <c r="I510" s="6" t="str" cm="1">
        <f t="array" ref="I510">_xlfn.TEXTJOIN(", ",TRUE,_xlfn.UNIQUE(_xlfn._xlws.FILTER(ARQUIVOS_RECEBIDOS!$F$2:$F$5011,ARQUIVOS_RECEBIDOS!$E$2:$E$5011=LD_01[[#This Row],[DOCUMENTO]])))</f>
        <v>R06</v>
      </c>
      <c r="J510" s="13" cm="1">
        <f t="array" ref="J510">_xlfn.UNIQUE(_xlfn._xlws.FILTER(ARQUIVOS[DATA RECEBIMENTO],(ARQUIVOS[DOCUMENTO]=LD_01[[#This Row],[DOCUMENTO]])*(ARQUIVOS[REVISÃO]=LD_01[[#This Row],[REVISÃO]])))</f>
        <v>45838</v>
      </c>
      <c r="K5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01/MSV-163MS-535-545/18.GE/MSV-163MS-535-545-ACA-EXE-DE-F1-014-R06.pdf</v>
      </c>
      <c r="L510" s="6" t="str">
        <f>LD_01[[#This Row],[PASTA]]&amp;"/"&amp;LD_01[[#This Row],[ARQUIVO]]</f>
        <v>MSV-163MS-535-545/18.GE/MSV-163MS-535-545-ACA-EXE-DE-F1-014-R06.pdf</v>
      </c>
    </row>
    <row r="511" spans="1:12" ht="28.8" x14ac:dyDescent="0.3">
      <c r="A511" s="6" t="s">
        <v>3270</v>
      </c>
      <c r="B511" s="6" t="str">
        <f>VLOOKUP(LD_01[[#This Row],[DOCUMENTO]],_xlfn.SORTBY(ARQUIVOS_RECEBIDOS!$E$2:$F$5011,ARQUIVOS_RECEBIDOS!$F$2:$F$5011,-1),2,)</f>
        <v>R04</v>
      </c>
      <c r="C511" s="6" t="s">
        <v>4321</v>
      </c>
      <c r="D511" s="8" t="s">
        <v>4309</v>
      </c>
      <c r="E511" s="8" t="s">
        <v>4145</v>
      </c>
      <c r="F511" s="6" t="str">
        <f>_xlfn.XLOOKUP(LD_01[[#This Row],[DISCIPLINA]],'CLASSES DE PROJETOS'!$F$3:$F$37,'CLASSES DE PROJETOS'!$C$3:$C$37)</f>
        <v>GE</v>
      </c>
      <c r="G511" t="str">
        <f>_xlfn.TEXTJOIN("/",TRUE,"MSV-163MS-"&amp;LD_01[[#This Row],[TRECHO]],_xlfn.XLOOKUP(LD_01[[#This Row],[SIGLA]],'CLASSES DE PROJETOS'!$C$3:$C$37,'CLASSES DE PROJETOS'!$E$3:$E$37))</f>
        <v>MSV-163MS-535-545/18.GE</v>
      </c>
      <c r="H511" s="6" t="str" cm="1">
        <f t="array" ref="H511">_xlfn.TEXTJOIN(",",TRUE,_xlfn._xlws.FILTER(ARQUIVOS[ARQUIVO],(ARQUIVOS[DOCUMENTO]=LD_01[[#This Row],[DOCUMENTO]])*(ARQUIVOS[REVISÃO]=LD_01[[#This Row],[REVISÃO]])*(ARQUIVOS[EXTENSÃO]="pdf")))</f>
        <v>MSV-163MS-535-545-ACA-EXE-DE-F1-015-R04.pdf</v>
      </c>
      <c r="I511" s="6" t="str" cm="1">
        <f t="array" ref="I511">_xlfn.TEXTJOIN(", ",TRUE,_xlfn.UNIQUE(_xlfn._xlws.FILTER(ARQUIVOS_RECEBIDOS!$F$2:$F$5011,ARQUIVOS_RECEBIDOS!$E$2:$E$5011=LD_01[[#This Row],[DOCUMENTO]])))</f>
        <v>R04</v>
      </c>
      <c r="J511" s="13" cm="1">
        <f t="array" ref="J511">_xlfn.UNIQUE(_xlfn._xlws.FILTER(ARQUIVOS[DATA RECEBIMENTO],(ARQUIVOS[DOCUMENTO]=LD_01[[#This Row],[DOCUMENTO]])*(ARQUIVOS[REVISÃO]=LD_01[[#This Row],[REVISÃO]])))</f>
        <v>45838</v>
      </c>
      <c r="K5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01/MSV-163MS-535-545/18.GE/MSV-163MS-535-545-ACA-EXE-DE-F1-015-R04.pdf</v>
      </c>
      <c r="L511" s="6" t="str">
        <f>LD_01[[#This Row],[PASTA]]&amp;"/"&amp;LD_01[[#This Row],[ARQUIVO]]</f>
        <v>MSV-163MS-535-545/18.GE/MSV-163MS-535-545-ACA-EXE-DE-F1-015-R04.pdf</v>
      </c>
    </row>
    <row r="512" spans="1:12" ht="28.8" x14ac:dyDescent="0.3">
      <c r="A512" s="6" t="s">
        <v>3271</v>
      </c>
      <c r="B512" s="6" t="str">
        <f>VLOOKUP(LD_01[[#This Row],[DOCUMENTO]],_xlfn.SORTBY(ARQUIVOS_RECEBIDOS!$E$2:$F$5011,ARQUIVOS_RECEBIDOS!$F$2:$F$5011,-1),2,)</f>
        <v>R05</v>
      </c>
      <c r="C512" s="6" t="s">
        <v>4321</v>
      </c>
      <c r="D512" s="8" t="s">
        <v>4309</v>
      </c>
      <c r="E512" s="8" t="s">
        <v>4145</v>
      </c>
      <c r="F512" s="6" t="str">
        <f>_xlfn.XLOOKUP(LD_01[[#This Row],[DISCIPLINA]],'CLASSES DE PROJETOS'!$F$3:$F$37,'CLASSES DE PROJETOS'!$C$3:$C$37)</f>
        <v>GE</v>
      </c>
      <c r="G512" t="str">
        <f>_xlfn.TEXTJOIN("/",TRUE,"MSV-163MS-"&amp;LD_01[[#This Row],[TRECHO]],_xlfn.XLOOKUP(LD_01[[#This Row],[SIGLA]],'CLASSES DE PROJETOS'!$C$3:$C$37,'CLASSES DE PROJETOS'!$E$3:$E$37))</f>
        <v>MSV-163MS-535-545/18.GE</v>
      </c>
      <c r="H512" s="6" t="str" cm="1">
        <f t="array" ref="H512">_xlfn.TEXTJOIN(",",TRUE,_xlfn._xlws.FILTER(ARQUIVOS[ARQUIVO],(ARQUIVOS[DOCUMENTO]=LD_01[[#This Row],[DOCUMENTO]])*(ARQUIVOS[REVISÃO]=LD_01[[#This Row],[REVISÃO]])*(ARQUIVOS[EXTENSÃO]="pdf")))</f>
        <v>MSV-163MS-535-545-ACA-EXE-DE-F1-016-R05.pdf</v>
      </c>
      <c r="I512" s="6" t="str" cm="1">
        <f t="array" ref="I512">_xlfn.TEXTJOIN(", ",TRUE,_xlfn.UNIQUE(_xlfn._xlws.FILTER(ARQUIVOS_RECEBIDOS!$F$2:$F$5011,ARQUIVOS_RECEBIDOS!$E$2:$E$5011=LD_01[[#This Row],[DOCUMENTO]])))</f>
        <v>R05</v>
      </c>
      <c r="J512" s="13" cm="1">
        <f t="array" ref="J512">_xlfn.UNIQUE(_xlfn._xlws.FILTER(ARQUIVOS[DATA RECEBIMENTO],(ARQUIVOS[DOCUMENTO]=LD_01[[#This Row],[DOCUMENTO]])*(ARQUIVOS[REVISÃO]=LD_01[[#This Row],[REVISÃO]])))</f>
        <v>45838</v>
      </c>
      <c r="K5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01/MSV-163MS-535-545/18.GE/MSV-163MS-535-545-ACA-EXE-DE-F1-016-R05.pdf</v>
      </c>
      <c r="L512" s="6" t="str">
        <f>LD_01[[#This Row],[PASTA]]&amp;"/"&amp;LD_01[[#This Row],[ARQUIVO]]</f>
        <v>MSV-163MS-535-545/18.GE/MSV-163MS-535-545-ACA-EXE-DE-F1-016-R05.pdf</v>
      </c>
    </row>
    <row r="513" spans="1:12" ht="28.8" x14ac:dyDescent="0.3">
      <c r="A513" s="6" t="s">
        <v>3272</v>
      </c>
      <c r="B513" s="6" t="str">
        <f>VLOOKUP(LD_01[[#This Row],[DOCUMENTO]],_xlfn.SORTBY(ARQUIVOS_RECEBIDOS!$E$2:$F$5011,ARQUIVOS_RECEBIDOS!$F$2:$F$5011,-1),2,)</f>
        <v>R05</v>
      </c>
      <c r="C513" s="6" t="s">
        <v>4321</v>
      </c>
      <c r="D513" s="8" t="s">
        <v>4309</v>
      </c>
      <c r="E513" s="8" t="s">
        <v>4145</v>
      </c>
      <c r="F513" s="6" t="str">
        <f>_xlfn.XLOOKUP(LD_01[[#This Row],[DISCIPLINA]],'CLASSES DE PROJETOS'!$F$3:$F$37,'CLASSES DE PROJETOS'!$C$3:$C$37)</f>
        <v>GE</v>
      </c>
      <c r="G513" t="str">
        <f>_xlfn.TEXTJOIN("/",TRUE,"MSV-163MS-"&amp;LD_01[[#This Row],[TRECHO]],_xlfn.XLOOKUP(LD_01[[#This Row],[SIGLA]],'CLASSES DE PROJETOS'!$C$3:$C$37,'CLASSES DE PROJETOS'!$E$3:$E$37))</f>
        <v>MSV-163MS-535-545/18.GE</v>
      </c>
      <c r="H513" s="6" t="str" cm="1">
        <f t="array" ref="H513">_xlfn.TEXTJOIN(",",TRUE,_xlfn._xlws.FILTER(ARQUIVOS[ARQUIVO],(ARQUIVOS[DOCUMENTO]=LD_01[[#This Row],[DOCUMENTO]])*(ARQUIVOS[REVISÃO]=LD_01[[#This Row],[REVISÃO]])*(ARQUIVOS[EXTENSÃO]="pdf")))</f>
        <v>MSV-163MS-535-545-ACA-EXE-DE-F1-017-R05.pdf</v>
      </c>
      <c r="I513" s="6" t="str" cm="1">
        <f t="array" ref="I513">_xlfn.TEXTJOIN(", ",TRUE,_xlfn.UNIQUE(_xlfn._xlws.FILTER(ARQUIVOS_RECEBIDOS!$F$2:$F$5011,ARQUIVOS_RECEBIDOS!$E$2:$E$5011=LD_01[[#This Row],[DOCUMENTO]])))</f>
        <v>R05</v>
      </c>
      <c r="J513" s="13" cm="1">
        <f t="array" ref="J513">_xlfn.UNIQUE(_xlfn._xlws.FILTER(ARQUIVOS[DATA RECEBIMENTO],(ARQUIVOS[DOCUMENTO]=LD_01[[#This Row],[DOCUMENTO]])*(ARQUIVOS[REVISÃO]=LD_01[[#This Row],[REVISÃO]])))</f>
        <v>45838</v>
      </c>
      <c r="K5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01/MSV-163MS-535-545/18.GE/MSV-163MS-535-545-ACA-EXE-DE-F1-017-R05.pdf</v>
      </c>
      <c r="L513" s="6" t="str">
        <f>LD_01[[#This Row],[PASTA]]&amp;"/"&amp;LD_01[[#This Row],[ARQUIVO]]</f>
        <v>MSV-163MS-535-545/18.GE/MSV-163MS-535-545-ACA-EXE-DE-F1-017-R05.pdf</v>
      </c>
    </row>
    <row r="514" spans="1:12" ht="28.8" x14ac:dyDescent="0.3">
      <c r="A514" s="6" t="s">
        <v>3273</v>
      </c>
      <c r="B514" s="6" t="str">
        <f>VLOOKUP(LD_01[[#This Row],[DOCUMENTO]],_xlfn.SORTBY(ARQUIVOS_RECEBIDOS!$E$2:$F$5011,ARQUIVOS_RECEBIDOS!$F$2:$F$5011,-1),2,)</f>
        <v>R07</v>
      </c>
      <c r="C514" s="6" t="s">
        <v>4321</v>
      </c>
      <c r="D514" s="8" t="s">
        <v>4309</v>
      </c>
      <c r="E514" s="8" t="s">
        <v>4145</v>
      </c>
      <c r="F514" s="6" t="str">
        <f>_xlfn.XLOOKUP(LD_01[[#This Row],[DISCIPLINA]],'CLASSES DE PROJETOS'!$F$3:$F$37,'CLASSES DE PROJETOS'!$C$3:$C$37)</f>
        <v>GE</v>
      </c>
      <c r="G514" t="str">
        <f>_xlfn.TEXTJOIN("/",TRUE,"MSV-163MS-"&amp;LD_01[[#This Row],[TRECHO]],_xlfn.XLOOKUP(LD_01[[#This Row],[SIGLA]],'CLASSES DE PROJETOS'!$C$3:$C$37,'CLASSES DE PROJETOS'!$E$3:$E$37))</f>
        <v>MSV-163MS-535-545/18.GE</v>
      </c>
      <c r="H514" s="6" t="str" cm="1">
        <f t="array" ref="H514">_xlfn.TEXTJOIN(",",TRUE,_xlfn._xlws.FILTER(ARQUIVOS[ARQUIVO],(ARQUIVOS[DOCUMENTO]=LD_01[[#This Row],[DOCUMENTO]])*(ARQUIVOS[REVISÃO]=LD_01[[#This Row],[REVISÃO]])*(ARQUIVOS[EXTENSÃO]="pdf")))</f>
        <v>MSV-163MS-535-545-ACA-EXE-DE-F1-018-R07.pdf</v>
      </c>
      <c r="I514" s="6" t="str" cm="1">
        <f t="array" ref="I514">_xlfn.TEXTJOIN(", ",TRUE,_xlfn.UNIQUE(_xlfn._xlws.FILTER(ARQUIVOS_RECEBIDOS!$F$2:$F$5011,ARQUIVOS_RECEBIDOS!$E$2:$E$5011=LD_01[[#This Row],[DOCUMENTO]])))</f>
        <v>R07</v>
      </c>
      <c r="J514" s="13" cm="1">
        <f t="array" ref="J514">_xlfn.UNIQUE(_xlfn._xlws.FILTER(ARQUIVOS[DATA RECEBIMENTO],(ARQUIVOS[DOCUMENTO]=LD_01[[#This Row],[DOCUMENTO]])*(ARQUIVOS[REVISÃO]=LD_01[[#This Row],[REVISÃO]])))</f>
        <v>45838</v>
      </c>
      <c r="K5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01/MSV-163MS-535-545/18.GE/MSV-163MS-535-545-ACA-EXE-DE-F1-018-R07.pdf</v>
      </c>
      <c r="L514" s="6" t="str">
        <f>LD_01[[#This Row],[PASTA]]&amp;"/"&amp;LD_01[[#This Row],[ARQUIVO]]</f>
        <v>MSV-163MS-535-545/18.GE/MSV-163MS-535-545-ACA-EXE-DE-F1-018-R07.pdf</v>
      </c>
    </row>
    <row r="515" spans="1:12" ht="28.8" x14ac:dyDescent="0.3">
      <c r="A515" s="6" t="s">
        <v>3274</v>
      </c>
      <c r="B515" s="6" t="str">
        <f>VLOOKUP(LD_01[[#This Row],[DOCUMENTO]],_xlfn.SORTBY(ARQUIVOS_RECEBIDOS!$E$2:$F$5011,ARQUIVOS_RECEBIDOS!$F$2:$F$5011,-1),2,)</f>
        <v>R07</v>
      </c>
      <c r="C515" s="6" t="s">
        <v>4321</v>
      </c>
      <c r="D515" s="8" t="s">
        <v>4309</v>
      </c>
      <c r="E515" s="8" t="s">
        <v>4145</v>
      </c>
      <c r="F515" s="6" t="str">
        <f>_xlfn.XLOOKUP(LD_01[[#This Row],[DISCIPLINA]],'CLASSES DE PROJETOS'!$F$3:$F$37,'CLASSES DE PROJETOS'!$C$3:$C$37)</f>
        <v>GE</v>
      </c>
      <c r="G515" t="str">
        <f>_xlfn.TEXTJOIN("/",TRUE,"MSV-163MS-"&amp;LD_01[[#This Row],[TRECHO]],_xlfn.XLOOKUP(LD_01[[#This Row],[SIGLA]],'CLASSES DE PROJETOS'!$C$3:$C$37,'CLASSES DE PROJETOS'!$E$3:$E$37))</f>
        <v>MSV-163MS-535-545/18.GE</v>
      </c>
      <c r="H515" s="6" t="str" cm="1">
        <f t="array" ref="H515">_xlfn.TEXTJOIN(",",TRUE,_xlfn._xlws.FILTER(ARQUIVOS[ARQUIVO],(ARQUIVOS[DOCUMENTO]=LD_01[[#This Row],[DOCUMENTO]])*(ARQUIVOS[REVISÃO]=LD_01[[#This Row],[REVISÃO]])*(ARQUIVOS[EXTENSÃO]="pdf")))</f>
        <v>MSV-163MS-535-545-ACA-EXE-DE-F1-019-R07.pdf</v>
      </c>
      <c r="I515" s="6" t="str" cm="1">
        <f t="array" ref="I515">_xlfn.TEXTJOIN(", ",TRUE,_xlfn.UNIQUE(_xlfn._xlws.FILTER(ARQUIVOS_RECEBIDOS!$F$2:$F$5011,ARQUIVOS_RECEBIDOS!$E$2:$E$5011=LD_01[[#This Row],[DOCUMENTO]])))</f>
        <v>R07</v>
      </c>
      <c r="J515" s="13" cm="1">
        <f t="array" ref="J515">_xlfn.UNIQUE(_xlfn._xlws.FILTER(ARQUIVOS[DATA RECEBIMENTO],(ARQUIVOS[DOCUMENTO]=LD_01[[#This Row],[DOCUMENTO]])*(ARQUIVOS[REVISÃO]=LD_01[[#This Row],[REVISÃO]])))</f>
        <v>45838</v>
      </c>
      <c r="K5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01/MSV-163MS-535-545/18.GE/MSV-163MS-535-545-ACA-EXE-DE-F1-019-R07.pdf</v>
      </c>
      <c r="L515" s="6" t="str">
        <f>LD_01[[#This Row],[PASTA]]&amp;"/"&amp;LD_01[[#This Row],[ARQUIVO]]</f>
        <v>MSV-163MS-535-545/18.GE/MSV-163MS-535-545-ACA-EXE-DE-F1-019-R07.pdf</v>
      </c>
    </row>
    <row r="516" spans="1:12" ht="28.8" x14ac:dyDescent="0.3">
      <c r="A516" s="6" t="s">
        <v>3275</v>
      </c>
      <c r="B516" s="6" t="str">
        <f>VLOOKUP(LD_01[[#This Row],[DOCUMENTO]],_xlfn.SORTBY(ARQUIVOS_RECEBIDOS!$E$2:$F$5011,ARQUIVOS_RECEBIDOS!$F$2:$F$5011,-1),2,)</f>
        <v>R05</v>
      </c>
      <c r="C516" s="6" t="s">
        <v>4321</v>
      </c>
      <c r="D516" s="8" t="s">
        <v>4309</v>
      </c>
      <c r="E516" s="8" t="s">
        <v>4145</v>
      </c>
      <c r="F516" s="6" t="str">
        <f>_xlfn.XLOOKUP(LD_01[[#This Row],[DISCIPLINA]],'CLASSES DE PROJETOS'!$F$3:$F$37,'CLASSES DE PROJETOS'!$C$3:$C$37)</f>
        <v>GE</v>
      </c>
      <c r="G516" t="str">
        <f>_xlfn.TEXTJOIN("/",TRUE,"MSV-163MS-"&amp;LD_01[[#This Row],[TRECHO]],_xlfn.XLOOKUP(LD_01[[#This Row],[SIGLA]],'CLASSES DE PROJETOS'!$C$3:$C$37,'CLASSES DE PROJETOS'!$E$3:$E$37))</f>
        <v>MSV-163MS-535-545/18.GE</v>
      </c>
      <c r="H516" s="6" t="str" cm="1">
        <f t="array" ref="H516">_xlfn.TEXTJOIN(",",TRUE,_xlfn._xlws.FILTER(ARQUIVOS[ARQUIVO],(ARQUIVOS[DOCUMENTO]=LD_01[[#This Row],[DOCUMENTO]])*(ARQUIVOS[REVISÃO]=LD_01[[#This Row],[REVISÃO]])*(ARQUIVOS[EXTENSÃO]="pdf")))</f>
        <v>MSV-163MS-535-545-ACA-EXE-DE-F1-020-R05.pdf</v>
      </c>
      <c r="I516" s="6" t="str" cm="1">
        <f t="array" ref="I516">_xlfn.TEXTJOIN(", ",TRUE,_xlfn.UNIQUE(_xlfn._xlws.FILTER(ARQUIVOS_RECEBIDOS!$F$2:$F$5011,ARQUIVOS_RECEBIDOS!$E$2:$E$5011=LD_01[[#This Row],[DOCUMENTO]])))</f>
        <v>R05</v>
      </c>
      <c r="J516" s="13" cm="1">
        <f t="array" ref="J516">_xlfn.UNIQUE(_xlfn._xlws.FILTER(ARQUIVOS[DATA RECEBIMENTO],(ARQUIVOS[DOCUMENTO]=LD_01[[#This Row],[DOCUMENTO]])*(ARQUIVOS[REVISÃO]=LD_01[[#This Row],[REVISÃO]])))</f>
        <v>45838</v>
      </c>
      <c r="K5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01/MSV-163MS-535-545/18.GE/MSV-163MS-535-545-ACA-EXE-DE-F1-020-R05.pdf</v>
      </c>
      <c r="L516" s="6" t="str">
        <f>LD_01[[#This Row],[PASTA]]&amp;"/"&amp;LD_01[[#This Row],[ARQUIVO]]</f>
        <v>MSV-163MS-535-545/18.GE/MSV-163MS-535-545-ACA-EXE-DE-F1-020-R05.pdf</v>
      </c>
    </row>
    <row r="517" spans="1:12" ht="28.8" x14ac:dyDescent="0.3">
      <c r="A517" s="6" t="s">
        <v>3276</v>
      </c>
      <c r="B517" s="6" t="str">
        <f>VLOOKUP(LD_01[[#This Row],[DOCUMENTO]],_xlfn.SORTBY(ARQUIVOS_RECEBIDOS!$E$2:$F$5011,ARQUIVOS_RECEBIDOS!$F$2:$F$5011,-1),2,)</f>
        <v>R02</v>
      </c>
      <c r="C517" s="6" t="s">
        <v>4321</v>
      </c>
      <c r="D517" s="8" t="s">
        <v>4310</v>
      </c>
      <c r="E517" s="8" t="s">
        <v>4145</v>
      </c>
      <c r="F517" s="6" t="str">
        <f>_xlfn.XLOOKUP(LD_01[[#This Row],[DISCIPLINA]],'CLASSES DE PROJETOS'!$F$3:$F$37,'CLASSES DE PROJETOS'!$C$3:$C$37)</f>
        <v>GE</v>
      </c>
      <c r="G517" t="str">
        <f>_xlfn.TEXTJOIN("/",TRUE,"MSV-163MS-"&amp;LD_01[[#This Row],[TRECHO]],_xlfn.XLOOKUP(LD_01[[#This Row],[SIGLA]],'CLASSES DE PROJETOS'!$C$3:$C$37,'CLASSES DE PROJETOS'!$E$3:$E$37))</f>
        <v>MSV-163MS-535-545/18.GE</v>
      </c>
      <c r="H517" s="6" t="str" cm="1">
        <f t="array" ref="H517">_xlfn.TEXTJOIN(",",TRUE,_xlfn._xlws.FILTER(ARQUIVOS[ARQUIVO],(ARQUIVOS[DOCUMENTO]=LD_01[[#This Row],[DOCUMENTO]])*(ARQUIVOS[REVISÃO]=LD_01[[#This Row],[REVISÃO]])*(ARQUIVOS[EXTENSÃO]="pdf")))</f>
        <v>MSV-163MS-535-545-ACA-EXE-DE-F1-021-R02.pdf</v>
      </c>
      <c r="I517" s="6" t="str" cm="1">
        <f t="array" ref="I517">_xlfn.TEXTJOIN(", ",TRUE,_xlfn.UNIQUE(_xlfn._xlws.FILTER(ARQUIVOS_RECEBIDOS!$F$2:$F$5011,ARQUIVOS_RECEBIDOS!$E$2:$E$5011=LD_01[[#This Row],[DOCUMENTO]])))</f>
        <v>R02</v>
      </c>
      <c r="J517" s="13" cm="1">
        <f t="array" ref="J517">_xlfn.UNIQUE(_xlfn._xlws.FILTER(ARQUIVOS[DATA RECEBIMENTO],(ARQUIVOS[DOCUMENTO]=LD_01[[#This Row],[DOCUMENTO]])*(ARQUIVOS[REVISÃO]=LD_01[[#This Row],[REVISÃO]])))</f>
        <v>45838</v>
      </c>
      <c r="K5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01/MSV-163MS-535-545/18.GE/MSV-163MS-535-545-ACA-EXE-DE-F1-021-R02.pdf</v>
      </c>
      <c r="L517" s="6" t="str">
        <f>LD_01[[#This Row],[PASTA]]&amp;"/"&amp;LD_01[[#This Row],[ARQUIVO]]</f>
        <v>MSV-163MS-535-545/18.GE/MSV-163MS-535-545-ACA-EXE-DE-F1-021-R02.pdf</v>
      </c>
    </row>
    <row r="518" spans="1:12" ht="28.8" x14ac:dyDescent="0.3">
      <c r="A518" s="6" t="s">
        <v>3277</v>
      </c>
      <c r="B518" s="6" t="str">
        <f>VLOOKUP(LD_01[[#This Row],[DOCUMENTO]],_xlfn.SORTBY(ARQUIVOS_RECEBIDOS!$E$2:$F$5011,ARQUIVOS_RECEBIDOS!$F$2:$F$5011,-1),2,)</f>
        <v>R02</v>
      </c>
      <c r="C518" s="6" t="s">
        <v>4321</v>
      </c>
      <c r="D518" s="8" t="s">
        <v>4310</v>
      </c>
      <c r="E518" s="8" t="s">
        <v>4145</v>
      </c>
      <c r="F518" s="6" t="str">
        <f>_xlfn.XLOOKUP(LD_01[[#This Row],[DISCIPLINA]],'CLASSES DE PROJETOS'!$F$3:$F$37,'CLASSES DE PROJETOS'!$C$3:$C$37)</f>
        <v>GE</v>
      </c>
      <c r="G518" t="str">
        <f>_xlfn.TEXTJOIN("/",TRUE,"MSV-163MS-"&amp;LD_01[[#This Row],[TRECHO]],_xlfn.XLOOKUP(LD_01[[#This Row],[SIGLA]],'CLASSES DE PROJETOS'!$C$3:$C$37,'CLASSES DE PROJETOS'!$E$3:$E$37))</f>
        <v>MSV-163MS-535-545/18.GE</v>
      </c>
      <c r="H518" s="6" t="str" cm="1">
        <f t="array" ref="H518">_xlfn.TEXTJOIN(",",TRUE,_xlfn._xlws.FILTER(ARQUIVOS[ARQUIVO],(ARQUIVOS[DOCUMENTO]=LD_01[[#This Row],[DOCUMENTO]])*(ARQUIVOS[REVISÃO]=LD_01[[#This Row],[REVISÃO]])*(ARQUIVOS[EXTENSÃO]="pdf")))</f>
        <v>MSV-163MS-535-545-ACA-EXE-DE-F1-022-R02.pdf</v>
      </c>
      <c r="I518" s="6" t="str" cm="1">
        <f t="array" ref="I518">_xlfn.TEXTJOIN(", ",TRUE,_xlfn.UNIQUE(_xlfn._xlws.FILTER(ARQUIVOS_RECEBIDOS!$F$2:$F$5011,ARQUIVOS_RECEBIDOS!$E$2:$E$5011=LD_01[[#This Row],[DOCUMENTO]])))</f>
        <v>R02</v>
      </c>
      <c r="J518" s="13" cm="1">
        <f t="array" ref="J518">_xlfn.UNIQUE(_xlfn._xlws.FILTER(ARQUIVOS[DATA RECEBIMENTO],(ARQUIVOS[DOCUMENTO]=LD_01[[#This Row],[DOCUMENTO]])*(ARQUIVOS[REVISÃO]=LD_01[[#This Row],[REVISÃO]])))</f>
        <v>45838</v>
      </c>
      <c r="K5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01/MSV-163MS-535-545/18.GE/MSV-163MS-535-545-ACA-EXE-DE-F1-022-R02.pdf</v>
      </c>
      <c r="L518" s="6" t="str">
        <f>LD_01[[#This Row],[PASTA]]&amp;"/"&amp;LD_01[[#This Row],[ARQUIVO]]</f>
        <v>MSV-163MS-535-545/18.GE/MSV-163MS-535-545-ACA-EXE-DE-F1-022-R02.pdf</v>
      </c>
    </row>
    <row r="519" spans="1:12" ht="28.8" x14ac:dyDescent="0.3">
      <c r="A519" s="6" t="s">
        <v>3278</v>
      </c>
      <c r="B519" s="6" t="str">
        <f>VLOOKUP(LD_01[[#This Row],[DOCUMENTO]],_xlfn.SORTBY(ARQUIVOS_RECEBIDOS!$E$2:$F$5011,ARQUIVOS_RECEBIDOS!$F$2:$F$5011,-1),2,)</f>
        <v>R01</v>
      </c>
      <c r="C519" s="6" t="s">
        <v>4321</v>
      </c>
      <c r="D519" s="8" t="s">
        <v>4310</v>
      </c>
      <c r="E519" s="8" t="s">
        <v>4145</v>
      </c>
      <c r="F519" s="6" t="str">
        <f>_xlfn.XLOOKUP(LD_01[[#This Row],[DISCIPLINA]],'CLASSES DE PROJETOS'!$F$3:$F$37,'CLASSES DE PROJETOS'!$C$3:$C$37)</f>
        <v>GE</v>
      </c>
      <c r="G519" t="str">
        <f>_xlfn.TEXTJOIN("/",TRUE,"MSV-163MS-"&amp;LD_01[[#This Row],[TRECHO]],_xlfn.XLOOKUP(LD_01[[#This Row],[SIGLA]],'CLASSES DE PROJETOS'!$C$3:$C$37,'CLASSES DE PROJETOS'!$E$3:$E$37))</f>
        <v>MSV-163MS-535-545/18.GE</v>
      </c>
      <c r="H519" s="6" t="str" cm="1">
        <f t="array" ref="H519">_xlfn.TEXTJOIN(",",TRUE,_xlfn._xlws.FILTER(ARQUIVOS[ARQUIVO],(ARQUIVOS[DOCUMENTO]=LD_01[[#This Row],[DOCUMENTO]])*(ARQUIVOS[REVISÃO]=LD_01[[#This Row],[REVISÃO]])*(ARQUIVOS[EXTENSÃO]="pdf")))</f>
        <v>MSV-163MS-535-545-ACA-EXE-DE-F1-023-R01.pdf</v>
      </c>
      <c r="I519" s="6" t="str" cm="1">
        <f t="array" ref="I519">_xlfn.TEXTJOIN(", ",TRUE,_xlfn.UNIQUE(_xlfn._xlws.FILTER(ARQUIVOS_RECEBIDOS!$F$2:$F$5011,ARQUIVOS_RECEBIDOS!$E$2:$E$5011=LD_01[[#This Row],[DOCUMENTO]])))</f>
        <v>R01</v>
      </c>
      <c r="J519" s="13" cm="1">
        <f t="array" ref="J519">_xlfn.UNIQUE(_xlfn._xlws.FILTER(ARQUIVOS[DATA RECEBIMENTO],(ARQUIVOS[DOCUMENTO]=LD_01[[#This Row],[DOCUMENTO]])*(ARQUIVOS[REVISÃO]=LD_01[[#This Row],[REVISÃO]])))</f>
        <v>45838</v>
      </c>
      <c r="K5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01/MSV-163MS-535-545/18.GE/MSV-163MS-535-545-ACA-EXE-DE-F1-023-R01.pdf</v>
      </c>
      <c r="L519" s="6" t="str">
        <f>LD_01[[#This Row],[PASTA]]&amp;"/"&amp;LD_01[[#This Row],[ARQUIVO]]</f>
        <v>MSV-163MS-535-545/18.GE/MSV-163MS-535-545-ACA-EXE-DE-F1-023-R01.pdf</v>
      </c>
    </row>
    <row r="520" spans="1:12" x14ac:dyDescent="0.3">
      <c r="A520" s="6" t="s">
        <v>3279</v>
      </c>
      <c r="B520" s="6" t="str">
        <f>VLOOKUP(LD_01[[#This Row],[DOCUMENTO]],_xlfn.SORTBY(ARQUIVOS_RECEBIDOS!$E$2:$F$5011,ARQUIVOS_RECEBIDOS!$F$2:$F$5011,-1),2,)</f>
        <v>R03</v>
      </c>
      <c r="C520" s="6" t="s">
        <v>4321</v>
      </c>
      <c r="D520" s="8" t="s">
        <v>4198</v>
      </c>
      <c r="E520" s="8" t="s">
        <v>4145</v>
      </c>
      <c r="F520" s="6" t="str">
        <f>_xlfn.XLOOKUP(LD_01[[#This Row],[DISCIPLINA]],'CLASSES DE PROJETOS'!$F$3:$F$37,'CLASSES DE PROJETOS'!$C$3:$C$37)</f>
        <v>GE</v>
      </c>
      <c r="G520" t="str">
        <f>_xlfn.TEXTJOIN("/",TRUE,"MSV-163MS-"&amp;LD_01[[#This Row],[TRECHO]],_xlfn.XLOOKUP(LD_01[[#This Row],[SIGLA]],'CLASSES DE PROJETOS'!$C$3:$C$37,'CLASSES DE PROJETOS'!$E$3:$E$37))</f>
        <v>MSV-163MS-535-545/18.GE</v>
      </c>
      <c r="H520" s="6" t="str" cm="1">
        <f t="array" ref="H520">_xlfn.TEXTJOIN(",",TRUE,_xlfn._xlws.FILTER(ARQUIVOS[ARQUIVO],(ARQUIVOS[DOCUMENTO]=LD_01[[#This Row],[DOCUMENTO]])*(ARQUIVOS[REVISÃO]=LD_01[[#This Row],[REVISÃO]])*(ARQUIVOS[EXTENSÃO]="pdf")))</f>
        <v>MSV-163MS-535-545-ACA-EXE-DE-F1-024-R03.pdf</v>
      </c>
      <c r="I520" s="6" t="str" cm="1">
        <f t="array" ref="I520">_xlfn.TEXTJOIN(", ",TRUE,_xlfn.UNIQUE(_xlfn._xlws.FILTER(ARQUIVOS_RECEBIDOS!$F$2:$F$5011,ARQUIVOS_RECEBIDOS!$E$2:$E$5011=LD_01[[#This Row],[DOCUMENTO]])))</f>
        <v>R03</v>
      </c>
      <c r="J520" s="13" cm="1">
        <f t="array" ref="J520">_xlfn.UNIQUE(_xlfn._xlws.FILTER(ARQUIVOS[DATA RECEBIMENTO],(ARQUIVOS[DOCUMENTO]=LD_01[[#This Row],[DOCUMENTO]])*(ARQUIVOS[REVISÃO]=LD_01[[#This Row],[REVISÃO]])))</f>
        <v>45838</v>
      </c>
      <c r="K5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01/MSV-163MS-535-545/18.GE/MSV-163MS-535-545-ACA-EXE-DE-F1-024-R03.pdf</v>
      </c>
      <c r="L520" s="6" t="str">
        <f>LD_01[[#This Row],[PASTA]]&amp;"/"&amp;LD_01[[#This Row],[ARQUIVO]]</f>
        <v>MSV-163MS-535-545/18.GE/MSV-163MS-535-545-ACA-EXE-DE-F1-024-R03.pdf</v>
      </c>
    </row>
    <row r="521" spans="1:12" ht="28.8" x14ac:dyDescent="0.3">
      <c r="A521" s="6" t="s">
        <v>3281</v>
      </c>
      <c r="B521" s="6" t="str">
        <f>VLOOKUP(LD_01[[#This Row],[DOCUMENTO]],_xlfn.SORTBY(ARQUIVOS_RECEBIDOS!$E$2:$F$5011,ARQUIVOS_RECEBIDOS!$F$2:$F$5011,-1),2,)</f>
        <v>R01</v>
      </c>
      <c r="C521" s="6" t="s">
        <v>4321</v>
      </c>
      <c r="D521" s="8" t="s">
        <v>4081</v>
      </c>
      <c r="E521" s="8" t="s">
        <v>4334</v>
      </c>
      <c r="F521" s="6" t="str">
        <f>_xlfn.XLOOKUP(LD_01[[#This Row],[DISCIPLINA]],'CLASSES DE PROJETOS'!$F$3:$F$37,'CLASSES DE PROJETOS'!$C$3:$C$37)</f>
        <v>TE</v>
      </c>
      <c r="G521" t="str">
        <f>_xlfn.TEXTJOIN("/",TRUE,"MSV-163MS-"&amp;LD_01[[#This Row],[TRECHO]],_xlfn.XLOOKUP(LD_01[[#This Row],[SIGLA]],'CLASSES DE PROJETOS'!$C$3:$C$37,'CLASSES DE PROJETOS'!$E$3:$E$37))</f>
        <v>MSV-163MS-535-545/32.TE</v>
      </c>
      <c r="H521" s="6" t="str" cm="1">
        <f t="array" ref="H521">_xlfn.TEXTJOIN(",",TRUE,_xlfn._xlws.FILTER(ARQUIVOS[ARQUIVO],(ARQUIVOS[DOCUMENTO]=LD_01[[#This Row],[DOCUMENTO]])*(ARQUIVOS[REVISÃO]=LD_01[[#This Row],[REVISÃO]])*(ARQUIVOS[EXTENSÃO]="pdf")))</f>
        <v>MSV-163MS-535-545-ACA-EXE-DE-G1-001-R01.pdf</v>
      </c>
      <c r="I521" s="6" t="str" cm="1">
        <f t="array" ref="I521">_xlfn.TEXTJOIN(", ",TRUE,_xlfn.UNIQUE(_xlfn._xlws.FILTER(ARQUIVOS_RECEBIDOS!$F$2:$F$5011,ARQUIVOS_RECEBIDOS!$E$2:$E$5011=LD_01[[#This Row],[DOCUMENTO]])))</f>
        <v>R01</v>
      </c>
      <c r="J521" s="13" cm="1">
        <f t="array" ref="J521">_xlfn.UNIQUE(_xlfn._xlws.FILTER(ARQUIVOS[DATA RECEBIMENTO],(ARQUIVOS[DOCUMENTO]=LD_01[[#This Row],[DOCUMENTO]])*(ARQUIVOS[REVISÃO]=LD_01[[#This Row],[REVISÃO]])))</f>
        <v>45838</v>
      </c>
      <c r="K5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01/MSV-163MS-535-545/32.TE/MSV-163MS-535-545-ACA-EXE-DE-G1-001-R01.pdf</v>
      </c>
      <c r="L521" s="6" t="str">
        <f>LD_01[[#This Row],[PASTA]]&amp;"/"&amp;LD_01[[#This Row],[ARQUIVO]]</f>
        <v>MSV-163MS-535-545/32.TE/MSV-163MS-535-545-ACA-EXE-DE-G1-001-R01.pdf</v>
      </c>
    </row>
    <row r="522" spans="1:12" ht="28.8" x14ac:dyDescent="0.3">
      <c r="A522" s="6" t="s">
        <v>3282</v>
      </c>
      <c r="B522" s="6" t="str">
        <f>VLOOKUP(LD_01[[#This Row],[DOCUMENTO]],_xlfn.SORTBY(ARQUIVOS_RECEBIDOS!$E$2:$F$5011,ARQUIVOS_RECEBIDOS!$F$2:$F$5011,-1),2,)</f>
        <v>R01</v>
      </c>
      <c r="C522" s="6" t="s">
        <v>4321</v>
      </c>
      <c r="D522" s="8" t="s">
        <v>4081</v>
      </c>
      <c r="E522" s="8" t="s">
        <v>4334</v>
      </c>
      <c r="F522" s="6" t="str">
        <f>_xlfn.XLOOKUP(LD_01[[#This Row],[DISCIPLINA]],'CLASSES DE PROJETOS'!$F$3:$F$37,'CLASSES DE PROJETOS'!$C$3:$C$37)</f>
        <v>TE</v>
      </c>
      <c r="G522" t="str">
        <f>_xlfn.TEXTJOIN("/",TRUE,"MSV-163MS-"&amp;LD_01[[#This Row],[TRECHO]],_xlfn.XLOOKUP(LD_01[[#This Row],[SIGLA]],'CLASSES DE PROJETOS'!$C$3:$C$37,'CLASSES DE PROJETOS'!$E$3:$E$37))</f>
        <v>MSV-163MS-535-545/32.TE</v>
      </c>
      <c r="H522" s="6" t="str" cm="1">
        <f t="array" ref="H522">_xlfn.TEXTJOIN(",",TRUE,_xlfn._xlws.FILTER(ARQUIVOS[ARQUIVO],(ARQUIVOS[DOCUMENTO]=LD_01[[#This Row],[DOCUMENTO]])*(ARQUIVOS[REVISÃO]=LD_01[[#This Row],[REVISÃO]])*(ARQUIVOS[EXTENSÃO]="pdf")))</f>
        <v>MSV-163MS-535-545-ACA-EXE-DE-G1-002-R01.pdf</v>
      </c>
      <c r="I522" s="6" t="str" cm="1">
        <f t="array" ref="I522">_xlfn.TEXTJOIN(", ",TRUE,_xlfn.UNIQUE(_xlfn._xlws.FILTER(ARQUIVOS_RECEBIDOS!$F$2:$F$5011,ARQUIVOS_RECEBIDOS!$E$2:$E$5011=LD_01[[#This Row],[DOCUMENTO]])))</f>
        <v>R01</v>
      </c>
      <c r="J522" s="13" cm="1">
        <f t="array" ref="J522">_xlfn.UNIQUE(_xlfn._xlws.FILTER(ARQUIVOS[DATA RECEBIMENTO],(ARQUIVOS[DOCUMENTO]=LD_01[[#This Row],[DOCUMENTO]])*(ARQUIVOS[REVISÃO]=LD_01[[#This Row],[REVISÃO]])))</f>
        <v>45838</v>
      </c>
      <c r="K5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01/MSV-163MS-535-545/32.TE/MSV-163MS-535-545-ACA-EXE-DE-G1-002-R01.pdf</v>
      </c>
      <c r="L522" s="6" t="str">
        <f>LD_01[[#This Row],[PASTA]]&amp;"/"&amp;LD_01[[#This Row],[ARQUIVO]]</f>
        <v>MSV-163MS-535-545/32.TE/MSV-163MS-535-545-ACA-EXE-DE-G1-002-R01.pdf</v>
      </c>
    </row>
    <row r="523" spans="1:12" ht="28.8" x14ac:dyDescent="0.3">
      <c r="A523" s="6" t="s">
        <v>3283</v>
      </c>
      <c r="B523" s="6" t="str">
        <f>VLOOKUP(LD_01[[#This Row],[DOCUMENTO]],_xlfn.SORTBY(ARQUIVOS_RECEBIDOS!$E$2:$F$5011,ARQUIVOS_RECEBIDOS!$F$2:$F$5011,-1),2,)</f>
        <v>R01</v>
      </c>
      <c r="C523" s="6" t="s">
        <v>4321</v>
      </c>
      <c r="D523" s="8" t="s">
        <v>4081</v>
      </c>
      <c r="E523" s="8" t="s">
        <v>4334</v>
      </c>
      <c r="F523" s="6" t="str">
        <f>_xlfn.XLOOKUP(LD_01[[#This Row],[DISCIPLINA]],'CLASSES DE PROJETOS'!$F$3:$F$37,'CLASSES DE PROJETOS'!$C$3:$C$37)</f>
        <v>TE</v>
      </c>
      <c r="G523" t="str">
        <f>_xlfn.TEXTJOIN("/",TRUE,"MSV-163MS-"&amp;LD_01[[#This Row],[TRECHO]],_xlfn.XLOOKUP(LD_01[[#This Row],[SIGLA]],'CLASSES DE PROJETOS'!$C$3:$C$37,'CLASSES DE PROJETOS'!$E$3:$E$37))</f>
        <v>MSV-163MS-535-545/32.TE</v>
      </c>
      <c r="H523" s="6" t="str" cm="1">
        <f t="array" ref="H523">_xlfn.TEXTJOIN(",",TRUE,_xlfn._xlws.FILTER(ARQUIVOS[ARQUIVO],(ARQUIVOS[DOCUMENTO]=LD_01[[#This Row],[DOCUMENTO]])*(ARQUIVOS[REVISÃO]=LD_01[[#This Row],[REVISÃO]])*(ARQUIVOS[EXTENSÃO]="pdf")))</f>
        <v>MSV-163MS-535-545-ACA-EXE-DE-G1-003-R01.pdf</v>
      </c>
      <c r="I523" s="6" t="str" cm="1">
        <f t="array" ref="I523">_xlfn.TEXTJOIN(", ",TRUE,_xlfn.UNIQUE(_xlfn._xlws.FILTER(ARQUIVOS_RECEBIDOS!$F$2:$F$5011,ARQUIVOS_RECEBIDOS!$E$2:$E$5011=LD_01[[#This Row],[DOCUMENTO]])))</f>
        <v>R01</v>
      </c>
      <c r="J523" s="13" cm="1">
        <f t="array" ref="J523">_xlfn.UNIQUE(_xlfn._xlws.FILTER(ARQUIVOS[DATA RECEBIMENTO],(ARQUIVOS[DOCUMENTO]=LD_01[[#This Row],[DOCUMENTO]])*(ARQUIVOS[REVISÃO]=LD_01[[#This Row],[REVISÃO]])))</f>
        <v>45838</v>
      </c>
      <c r="K5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01/MSV-163MS-535-545/32.TE/MSV-163MS-535-545-ACA-EXE-DE-G1-003-R01.pdf</v>
      </c>
      <c r="L523" s="6" t="str">
        <f>LD_01[[#This Row],[PASTA]]&amp;"/"&amp;LD_01[[#This Row],[ARQUIVO]]</f>
        <v>MSV-163MS-535-545/32.TE/MSV-163MS-535-545-ACA-EXE-DE-G1-003-R01.pdf</v>
      </c>
    </row>
    <row r="524" spans="1:12" ht="28.8" x14ac:dyDescent="0.3">
      <c r="A524" s="6" t="s">
        <v>3284</v>
      </c>
      <c r="B524" s="6" t="str">
        <f>VLOOKUP(LD_01[[#This Row],[DOCUMENTO]],_xlfn.SORTBY(ARQUIVOS_RECEBIDOS!$E$2:$F$5011,ARQUIVOS_RECEBIDOS!$F$2:$F$5011,-1),2,)</f>
        <v>R01</v>
      </c>
      <c r="C524" s="6" t="s">
        <v>4321</v>
      </c>
      <c r="D524" s="8" t="s">
        <v>4081</v>
      </c>
      <c r="E524" s="8" t="s">
        <v>4334</v>
      </c>
      <c r="F524" s="6" t="str">
        <f>_xlfn.XLOOKUP(LD_01[[#This Row],[DISCIPLINA]],'CLASSES DE PROJETOS'!$F$3:$F$37,'CLASSES DE PROJETOS'!$C$3:$C$37)</f>
        <v>TE</v>
      </c>
      <c r="G524" t="str">
        <f>_xlfn.TEXTJOIN("/",TRUE,"MSV-163MS-"&amp;LD_01[[#This Row],[TRECHO]],_xlfn.XLOOKUP(LD_01[[#This Row],[SIGLA]],'CLASSES DE PROJETOS'!$C$3:$C$37,'CLASSES DE PROJETOS'!$E$3:$E$37))</f>
        <v>MSV-163MS-535-545/32.TE</v>
      </c>
      <c r="H524" s="6" t="str" cm="1">
        <f t="array" ref="H524">_xlfn.TEXTJOIN(",",TRUE,_xlfn._xlws.FILTER(ARQUIVOS[ARQUIVO],(ARQUIVOS[DOCUMENTO]=LD_01[[#This Row],[DOCUMENTO]])*(ARQUIVOS[REVISÃO]=LD_01[[#This Row],[REVISÃO]])*(ARQUIVOS[EXTENSÃO]="pdf")))</f>
        <v>MSV-163MS-535-545-ACA-EXE-DE-G1-004-R01.pdf</v>
      </c>
      <c r="I524" s="6" t="str" cm="1">
        <f t="array" ref="I524">_xlfn.TEXTJOIN(", ",TRUE,_xlfn.UNIQUE(_xlfn._xlws.FILTER(ARQUIVOS_RECEBIDOS!$F$2:$F$5011,ARQUIVOS_RECEBIDOS!$E$2:$E$5011=LD_01[[#This Row],[DOCUMENTO]])))</f>
        <v>R01</v>
      </c>
      <c r="J524" s="13" cm="1">
        <f t="array" ref="J524">_xlfn.UNIQUE(_xlfn._xlws.FILTER(ARQUIVOS[DATA RECEBIMENTO],(ARQUIVOS[DOCUMENTO]=LD_01[[#This Row],[DOCUMENTO]])*(ARQUIVOS[REVISÃO]=LD_01[[#This Row],[REVISÃO]])))</f>
        <v>45838</v>
      </c>
      <c r="K5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01/MSV-163MS-535-545/32.TE/MSV-163MS-535-545-ACA-EXE-DE-G1-004-R01.pdf</v>
      </c>
      <c r="L524" s="6" t="str">
        <f>LD_01[[#This Row],[PASTA]]&amp;"/"&amp;LD_01[[#This Row],[ARQUIVO]]</f>
        <v>MSV-163MS-535-545/32.TE/MSV-163MS-535-545-ACA-EXE-DE-G1-004-R01.pdf</v>
      </c>
    </row>
    <row r="525" spans="1:12" ht="28.8" x14ac:dyDescent="0.3">
      <c r="A525" s="6" t="s">
        <v>3285</v>
      </c>
      <c r="B525" s="6" t="str">
        <f>VLOOKUP(LD_01[[#This Row],[DOCUMENTO]],_xlfn.SORTBY(ARQUIVOS_RECEBIDOS!$E$2:$F$5011,ARQUIVOS_RECEBIDOS!$F$2:$F$5011,-1),2,)</f>
        <v>R01</v>
      </c>
      <c r="C525" s="6" t="s">
        <v>4321</v>
      </c>
      <c r="D525" s="8" t="s">
        <v>4081</v>
      </c>
      <c r="E525" s="8" t="s">
        <v>4334</v>
      </c>
      <c r="F525" s="6" t="str">
        <f>_xlfn.XLOOKUP(LD_01[[#This Row],[DISCIPLINA]],'CLASSES DE PROJETOS'!$F$3:$F$37,'CLASSES DE PROJETOS'!$C$3:$C$37)</f>
        <v>TE</v>
      </c>
      <c r="G525" t="str">
        <f>_xlfn.TEXTJOIN("/",TRUE,"MSV-163MS-"&amp;LD_01[[#This Row],[TRECHO]],_xlfn.XLOOKUP(LD_01[[#This Row],[SIGLA]],'CLASSES DE PROJETOS'!$C$3:$C$37,'CLASSES DE PROJETOS'!$E$3:$E$37))</f>
        <v>MSV-163MS-535-545/32.TE</v>
      </c>
      <c r="H525" s="6" t="str" cm="1">
        <f t="array" ref="H525">_xlfn.TEXTJOIN(",",TRUE,_xlfn._xlws.FILTER(ARQUIVOS[ARQUIVO],(ARQUIVOS[DOCUMENTO]=LD_01[[#This Row],[DOCUMENTO]])*(ARQUIVOS[REVISÃO]=LD_01[[#This Row],[REVISÃO]])*(ARQUIVOS[EXTENSÃO]="pdf")))</f>
        <v>MSV-163MS-535-545-ACA-EXE-DE-G1-005-R01.pdf</v>
      </c>
      <c r="I525" s="6" t="str" cm="1">
        <f t="array" ref="I525">_xlfn.TEXTJOIN(", ",TRUE,_xlfn.UNIQUE(_xlfn._xlws.FILTER(ARQUIVOS_RECEBIDOS!$F$2:$F$5011,ARQUIVOS_RECEBIDOS!$E$2:$E$5011=LD_01[[#This Row],[DOCUMENTO]])))</f>
        <v>R01</v>
      </c>
      <c r="J525" s="13" cm="1">
        <f t="array" ref="J525">_xlfn.UNIQUE(_xlfn._xlws.FILTER(ARQUIVOS[DATA RECEBIMENTO],(ARQUIVOS[DOCUMENTO]=LD_01[[#This Row],[DOCUMENTO]])*(ARQUIVOS[REVISÃO]=LD_01[[#This Row],[REVISÃO]])))</f>
        <v>45838</v>
      </c>
      <c r="K5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01/MSV-163MS-535-545/32.TE/MSV-163MS-535-545-ACA-EXE-DE-G1-005-R01.pdf</v>
      </c>
      <c r="L525" s="6" t="str">
        <f>LD_01[[#This Row],[PASTA]]&amp;"/"&amp;LD_01[[#This Row],[ARQUIVO]]</f>
        <v>MSV-163MS-535-545/32.TE/MSV-163MS-535-545-ACA-EXE-DE-G1-005-R01.pdf</v>
      </c>
    </row>
    <row r="526" spans="1:12" ht="28.8" x14ac:dyDescent="0.3">
      <c r="A526" s="6" t="s">
        <v>3286</v>
      </c>
      <c r="B526" s="6" t="str">
        <f>VLOOKUP(LD_01[[#This Row],[DOCUMENTO]],_xlfn.SORTBY(ARQUIVOS_RECEBIDOS!$E$2:$F$5011,ARQUIVOS_RECEBIDOS!$F$2:$F$5011,-1),2,)</f>
        <v>R01</v>
      </c>
      <c r="C526" s="6" t="s">
        <v>4321</v>
      </c>
      <c r="D526" s="8" t="s">
        <v>4081</v>
      </c>
      <c r="E526" s="8" t="s">
        <v>4334</v>
      </c>
      <c r="F526" s="6" t="str">
        <f>_xlfn.XLOOKUP(LD_01[[#This Row],[DISCIPLINA]],'CLASSES DE PROJETOS'!$F$3:$F$37,'CLASSES DE PROJETOS'!$C$3:$C$37)</f>
        <v>TE</v>
      </c>
      <c r="G526" t="str">
        <f>_xlfn.TEXTJOIN("/",TRUE,"MSV-163MS-"&amp;LD_01[[#This Row],[TRECHO]],_xlfn.XLOOKUP(LD_01[[#This Row],[SIGLA]],'CLASSES DE PROJETOS'!$C$3:$C$37,'CLASSES DE PROJETOS'!$E$3:$E$37))</f>
        <v>MSV-163MS-535-545/32.TE</v>
      </c>
      <c r="H526" s="6" t="str" cm="1">
        <f t="array" ref="H526">_xlfn.TEXTJOIN(",",TRUE,_xlfn._xlws.FILTER(ARQUIVOS[ARQUIVO],(ARQUIVOS[DOCUMENTO]=LD_01[[#This Row],[DOCUMENTO]])*(ARQUIVOS[REVISÃO]=LD_01[[#This Row],[REVISÃO]])*(ARQUIVOS[EXTENSÃO]="pdf")))</f>
        <v>MSV-163MS-535-545-ACA-EXE-DE-G1-006-R01.pdf</v>
      </c>
      <c r="I526" s="6" t="str" cm="1">
        <f t="array" ref="I526">_xlfn.TEXTJOIN(", ",TRUE,_xlfn.UNIQUE(_xlfn._xlws.FILTER(ARQUIVOS_RECEBIDOS!$F$2:$F$5011,ARQUIVOS_RECEBIDOS!$E$2:$E$5011=LD_01[[#This Row],[DOCUMENTO]])))</f>
        <v>R01</v>
      </c>
      <c r="J526" s="13" cm="1">
        <f t="array" ref="J526">_xlfn.UNIQUE(_xlfn._xlws.FILTER(ARQUIVOS[DATA RECEBIMENTO],(ARQUIVOS[DOCUMENTO]=LD_01[[#This Row],[DOCUMENTO]])*(ARQUIVOS[REVISÃO]=LD_01[[#This Row],[REVISÃO]])))</f>
        <v>45838</v>
      </c>
      <c r="K5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01/MSV-163MS-535-545/32.TE/MSV-163MS-535-545-ACA-EXE-DE-G1-006-R01.pdf</v>
      </c>
      <c r="L526" s="6" t="str">
        <f>LD_01[[#This Row],[PASTA]]&amp;"/"&amp;LD_01[[#This Row],[ARQUIVO]]</f>
        <v>MSV-163MS-535-545/32.TE/MSV-163MS-535-545-ACA-EXE-DE-G1-006-R01.pdf</v>
      </c>
    </row>
    <row r="527" spans="1:12" ht="28.8" x14ac:dyDescent="0.3">
      <c r="A527" s="6" t="s">
        <v>3287</v>
      </c>
      <c r="B527" s="6" t="str">
        <f>VLOOKUP(LD_01[[#This Row],[DOCUMENTO]],_xlfn.SORTBY(ARQUIVOS_RECEBIDOS!$E$2:$F$5011,ARQUIVOS_RECEBIDOS!$F$2:$F$5011,-1),2,)</f>
        <v>R02</v>
      </c>
      <c r="C527" s="6" t="s">
        <v>4321</v>
      </c>
      <c r="D527" s="8" t="s">
        <v>4081</v>
      </c>
      <c r="E527" s="8" t="s">
        <v>4334</v>
      </c>
      <c r="F527" s="6" t="str">
        <f>_xlfn.XLOOKUP(LD_01[[#This Row],[DISCIPLINA]],'CLASSES DE PROJETOS'!$F$3:$F$37,'CLASSES DE PROJETOS'!$C$3:$C$37)</f>
        <v>TE</v>
      </c>
      <c r="G527" t="str">
        <f>_xlfn.TEXTJOIN("/",TRUE,"MSV-163MS-"&amp;LD_01[[#This Row],[TRECHO]],_xlfn.XLOOKUP(LD_01[[#This Row],[SIGLA]],'CLASSES DE PROJETOS'!$C$3:$C$37,'CLASSES DE PROJETOS'!$E$3:$E$37))</f>
        <v>MSV-163MS-535-545/32.TE</v>
      </c>
      <c r="H527" s="6" t="str" cm="1">
        <f t="array" ref="H527">_xlfn.TEXTJOIN(",",TRUE,_xlfn._xlws.FILTER(ARQUIVOS[ARQUIVO],(ARQUIVOS[DOCUMENTO]=LD_01[[#This Row],[DOCUMENTO]])*(ARQUIVOS[REVISÃO]=LD_01[[#This Row],[REVISÃO]])*(ARQUIVOS[EXTENSÃO]="pdf")))</f>
        <v>MSV-163MS-535-545-ACA-EXE-DE-G1-007-R02.pdf</v>
      </c>
      <c r="I527" s="6" t="str" cm="1">
        <f t="array" ref="I527">_xlfn.TEXTJOIN(", ",TRUE,_xlfn.UNIQUE(_xlfn._xlws.FILTER(ARQUIVOS_RECEBIDOS!$F$2:$F$5011,ARQUIVOS_RECEBIDOS!$E$2:$E$5011=LD_01[[#This Row],[DOCUMENTO]])))</f>
        <v>R02</v>
      </c>
      <c r="J527" s="13" cm="1">
        <f t="array" ref="J527">_xlfn.UNIQUE(_xlfn._xlws.FILTER(ARQUIVOS[DATA RECEBIMENTO],(ARQUIVOS[DOCUMENTO]=LD_01[[#This Row],[DOCUMENTO]])*(ARQUIVOS[REVISÃO]=LD_01[[#This Row],[REVISÃO]])))</f>
        <v>45838</v>
      </c>
      <c r="K5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01/MSV-163MS-535-545/32.TE/MSV-163MS-535-545-ACA-EXE-DE-G1-007-R02.pdf</v>
      </c>
      <c r="L527" s="6" t="str">
        <f>LD_01[[#This Row],[PASTA]]&amp;"/"&amp;LD_01[[#This Row],[ARQUIVO]]</f>
        <v>MSV-163MS-535-545/32.TE/MSV-163MS-535-545-ACA-EXE-DE-G1-007-R02.pdf</v>
      </c>
    </row>
    <row r="528" spans="1:12" ht="28.8" x14ac:dyDescent="0.3">
      <c r="A528" s="6" t="s">
        <v>3288</v>
      </c>
      <c r="B528" s="6" t="str">
        <f>VLOOKUP(LD_01[[#This Row],[DOCUMENTO]],_xlfn.SORTBY(ARQUIVOS_RECEBIDOS!$E$2:$F$5011,ARQUIVOS_RECEBIDOS!$F$2:$F$5011,-1),2,)</f>
        <v>R02</v>
      </c>
      <c r="C528" s="6" t="s">
        <v>4321</v>
      </c>
      <c r="D528" s="8" t="s">
        <v>4081</v>
      </c>
      <c r="E528" s="8" t="s">
        <v>4334</v>
      </c>
      <c r="F528" s="6" t="str">
        <f>_xlfn.XLOOKUP(LD_01[[#This Row],[DISCIPLINA]],'CLASSES DE PROJETOS'!$F$3:$F$37,'CLASSES DE PROJETOS'!$C$3:$C$37)</f>
        <v>TE</v>
      </c>
      <c r="G528" t="str">
        <f>_xlfn.TEXTJOIN("/",TRUE,"MSV-163MS-"&amp;LD_01[[#This Row],[TRECHO]],_xlfn.XLOOKUP(LD_01[[#This Row],[SIGLA]],'CLASSES DE PROJETOS'!$C$3:$C$37,'CLASSES DE PROJETOS'!$E$3:$E$37))</f>
        <v>MSV-163MS-535-545/32.TE</v>
      </c>
      <c r="H528" s="6" t="str" cm="1">
        <f t="array" ref="H528">_xlfn.TEXTJOIN(",",TRUE,_xlfn._xlws.FILTER(ARQUIVOS[ARQUIVO],(ARQUIVOS[DOCUMENTO]=LD_01[[#This Row],[DOCUMENTO]])*(ARQUIVOS[REVISÃO]=LD_01[[#This Row],[REVISÃO]])*(ARQUIVOS[EXTENSÃO]="pdf")))</f>
        <v>MSV-163MS-535-545-ACA-EXE-DE-G1-008-R02.pdf</v>
      </c>
      <c r="I528" s="6" t="str" cm="1">
        <f t="array" ref="I528">_xlfn.TEXTJOIN(", ",TRUE,_xlfn.UNIQUE(_xlfn._xlws.FILTER(ARQUIVOS_RECEBIDOS!$F$2:$F$5011,ARQUIVOS_RECEBIDOS!$E$2:$E$5011=LD_01[[#This Row],[DOCUMENTO]])))</f>
        <v>R02</v>
      </c>
      <c r="J528" s="13" cm="1">
        <f t="array" ref="J528">_xlfn.UNIQUE(_xlfn._xlws.FILTER(ARQUIVOS[DATA RECEBIMENTO],(ARQUIVOS[DOCUMENTO]=LD_01[[#This Row],[DOCUMENTO]])*(ARQUIVOS[REVISÃO]=LD_01[[#This Row],[REVISÃO]])))</f>
        <v>45838</v>
      </c>
      <c r="K5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01/MSV-163MS-535-545/32.TE/MSV-163MS-535-545-ACA-EXE-DE-G1-008-R02.pdf</v>
      </c>
      <c r="L528" s="6" t="str">
        <f>LD_01[[#This Row],[PASTA]]&amp;"/"&amp;LD_01[[#This Row],[ARQUIVO]]</f>
        <v>MSV-163MS-535-545/32.TE/MSV-163MS-535-545-ACA-EXE-DE-G1-008-R02.pdf</v>
      </c>
    </row>
    <row r="529" spans="1:12" ht="28.8" x14ac:dyDescent="0.3">
      <c r="A529" s="6" t="s">
        <v>3289</v>
      </c>
      <c r="B529" s="6" t="str">
        <f>VLOOKUP(LD_01[[#This Row],[DOCUMENTO]],_xlfn.SORTBY(ARQUIVOS_RECEBIDOS!$E$2:$F$5011,ARQUIVOS_RECEBIDOS!$F$2:$F$5011,-1),2,)</f>
        <v>R02</v>
      </c>
      <c r="C529" s="6" t="s">
        <v>4321</v>
      </c>
      <c r="D529" s="8" t="s">
        <v>4081</v>
      </c>
      <c r="E529" s="8" t="s">
        <v>4334</v>
      </c>
      <c r="F529" s="6" t="str">
        <f>_xlfn.XLOOKUP(LD_01[[#This Row],[DISCIPLINA]],'CLASSES DE PROJETOS'!$F$3:$F$37,'CLASSES DE PROJETOS'!$C$3:$C$37)</f>
        <v>TE</v>
      </c>
      <c r="G529" t="str">
        <f>_xlfn.TEXTJOIN("/",TRUE,"MSV-163MS-"&amp;LD_01[[#This Row],[TRECHO]],_xlfn.XLOOKUP(LD_01[[#This Row],[SIGLA]],'CLASSES DE PROJETOS'!$C$3:$C$37,'CLASSES DE PROJETOS'!$E$3:$E$37))</f>
        <v>MSV-163MS-535-545/32.TE</v>
      </c>
      <c r="H529" s="6" t="str" cm="1">
        <f t="array" ref="H529">_xlfn.TEXTJOIN(",",TRUE,_xlfn._xlws.FILTER(ARQUIVOS[ARQUIVO],(ARQUIVOS[DOCUMENTO]=LD_01[[#This Row],[DOCUMENTO]])*(ARQUIVOS[REVISÃO]=LD_01[[#This Row],[REVISÃO]])*(ARQUIVOS[EXTENSÃO]="pdf")))</f>
        <v>MSV-163MS-535-545-ACA-EXE-DE-G1-009-R02.pdf</v>
      </c>
      <c r="I529" s="6" t="str" cm="1">
        <f t="array" ref="I529">_xlfn.TEXTJOIN(", ",TRUE,_xlfn.UNIQUE(_xlfn._xlws.FILTER(ARQUIVOS_RECEBIDOS!$F$2:$F$5011,ARQUIVOS_RECEBIDOS!$E$2:$E$5011=LD_01[[#This Row],[DOCUMENTO]])))</f>
        <v>R02</v>
      </c>
      <c r="J529" s="13" cm="1">
        <f t="array" ref="J529">_xlfn.UNIQUE(_xlfn._xlws.FILTER(ARQUIVOS[DATA RECEBIMENTO],(ARQUIVOS[DOCUMENTO]=LD_01[[#This Row],[DOCUMENTO]])*(ARQUIVOS[REVISÃO]=LD_01[[#This Row],[REVISÃO]])))</f>
        <v>45838</v>
      </c>
      <c r="K5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01/MSV-163MS-535-545/32.TE/MSV-163MS-535-545-ACA-EXE-DE-G1-009-R02.pdf</v>
      </c>
      <c r="L529" s="6" t="str">
        <f>LD_01[[#This Row],[PASTA]]&amp;"/"&amp;LD_01[[#This Row],[ARQUIVO]]</f>
        <v>MSV-163MS-535-545/32.TE/MSV-163MS-535-545-ACA-EXE-DE-G1-009-R02.pdf</v>
      </c>
    </row>
    <row r="530" spans="1:12" ht="28.8" x14ac:dyDescent="0.3">
      <c r="A530" s="6" t="s">
        <v>3290</v>
      </c>
      <c r="B530" s="6" t="str">
        <f>VLOOKUP(LD_01[[#This Row],[DOCUMENTO]],_xlfn.SORTBY(ARQUIVOS_RECEBIDOS!$E$2:$F$5011,ARQUIVOS_RECEBIDOS!$F$2:$F$5011,-1),2,)</f>
        <v>R02</v>
      </c>
      <c r="C530" s="6" t="s">
        <v>4321</v>
      </c>
      <c r="D530" s="8" t="s">
        <v>4081</v>
      </c>
      <c r="E530" s="8" t="s">
        <v>4334</v>
      </c>
      <c r="F530" s="6" t="str">
        <f>_xlfn.XLOOKUP(LD_01[[#This Row],[DISCIPLINA]],'CLASSES DE PROJETOS'!$F$3:$F$37,'CLASSES DE PROJETOS'!$C$3:$C$37)</f>
        <v>TE</v>
      </c>
      <c r="G530" t="str">
        <f>_xlfn.TEXTJOIN("/",TRUE,"MSV-163MS-"&amp;LD_01[[#This Row],[TRECHO]],_xlfn.XLOOKUP(LD_01[[#This Row],[SIGLA]],'CLASSES DE PROJETOS'!$C$3:$C$37,'CLASSES DE PROJETOS'!$E$3:$E$37))</f>
        <v>MSV-163MS-535-545/32.TE</v>
      </c>
      <c r="H530" s="6" t="str" cm="1">
        <f t="array" ref="H530">_xlfn.TEXTJOIN(",",TRUE,_xlfn._xlws.FILTER(ARQUIVOS[ARQUIVO],(ARQUIVOS[DOCUMENTO]=LD_01[[#This Row],[DOCUMENTO]])*(ARQUIVOS[REVISÃO]=LD_01[[#This Row],[REVISÃO]])*(ARQUIVOS[EXTENSÃO]="pdf")))</f>
        <v>MSV-163MS-535-545-ACA-EXE-DE-G1-010-R02.pdf</v>
      </c>
      <c r="I530" s="6" t="str" cm="1">
        <f t="array" ref="I530">_xlfn.TEXTJOIN(", ",TRUE,_xlfn.UNIQUE(_xlfn._xlws.FILTER(ARQUIVOS_RECEBIDOS!$F$2:$F$5011,ARQUIVOS_RECEBIDOS!$E$2:$E$5011=LD_01[[#This Row],[DOCUMENTO]])))</f>
        <v>R02</v>
      </c>
      <c r="J530" s="13" cm="1">
        <f t="array" ref="J530">_xlfn.UNIQUE(_xlfn._xlws.FILTER(ARQUIVOS[DATA RECEBIMENTO],(ARQUIVOS[DOCUMENTO]=LD_01[[#This Row],[DOCUMENTO]])*(ARQUIVOS[REVISÃO]=LD_01[[#This Row],[REVISÃO]])))</f>
        <v>45838</v>
      </c>
      <c r="K5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01/MSV-163MS-535-545/32.TE/MSV-163MS-535-545-ACA-EXE-DE-G1-010-R02.pdf</v>
      </c>
      <c r="L530" s="6" t="str">
        <f>LD_01[[#This Row],[PASTA]]&amp;"/"&amp;LD_01[[#This Row],[ARQUIVO]]</f>
        <v>MSV-163MS-535-545/32.TE/MSV-163MS-535-545-ACA-EXE-DE-G1-010-R02.pdf</v>
      </c>
    </row>
    <row r="531" spans="1:12" ht="28.8" x14ac:dyDescent="0.3">
      <c r="A531" s="6" t="s">
        <v>3291</v>
      </c>
      <c r="B531" s="6" t="str">
        <f>VLOOKUP(LD_01[[#This Row],[DOCUMENTO]],_xlfn.SORTBY(ARQUIVOS_RECEBIDOS!$E$2:$F$5011,ARQUIVOS_RECEBIDOS!$F$2:$F$5011,-1),2,)</f>
        <v>R02</v>
      </c>
      <c r="C531" s="6" t="s">
        <v>4321</v>
      </c>
      <c r="D531" s="8" t="s">
        <v>4081</v>
      </c>
      <c r="E531" s="8" t="s">
        <v>4334</v>
      </c>
      <c r="F531" s="6" t="str">
        <f>_xlfn.XLOOKUP(LD_01[[#This Row],[DISCIPLINA]],'CLASSES DE PROJETOS'!$F$3:$F$37,'CLASSES DE PROJETOS'!$C$3:$C$37)</f>
        <v>TE</v>
      </c>
      <c r="G531" t="str">
        <f>_xlfn.TEXTJOIN("/",TRUE,"MSV-163MS-"&amp;LD_01[[#This Row],[TRECHO]],_xlfn.XLOOKUP(LD_01[[#This Row],[SIGLA]],'CLASSES DE PROJETOS'!$C$3:$C$37,'CLASSES DE PROJETOS'!$E$3:$E$37))</f>
        <v>MSV-163MS-535-545/32.TE</v>
      </c>
      <c r="H531" s="6" t="str" cm="1">
        <f t="array" ref="H531">_xlfn.TEXTJOIN(",",TRUE,_xlfn._xlws.FILTER(ARQUIVOS[ARQUIVO],(ARQUIVOS[DOCUMENTO]=LD_01[[#This Row],[DOCUMENTO]])*(ARQUIVOS[REVISÃO]=LD_01[[#This Row],[REVISÃO]])*(ARQUIVOS[EXTENSÃO]="pdf")))</f>
        <v>MSV-163MS-535-545-ACA-EXE-DE-G1-011-R02.pdf</v>
      </c>
      <c r="I531" s="6" t="str" cm="1">
        <f t="array" ref="I531">_xlfn.TEXTJOIN(", ",TRUE,_xlfn.UNIQUE(_xlfn._xlws.FILTER(ARQUIVOS_RECEBIDOS!$F$2:$F$5011,ARQUIVOS_RECEBIDOS!$E$2:$E$5011=LD_01[[#This Row],[DOCUMENTO]])))</f>
        <v>R02</v>
      </c>
      <c r="J531" s="13" cm="1">
        <f t="array" ref="J531">_xlfn.UNIQUE(_xlfn._xlws.FILTER(ARQUIVOS[DATA RECEBIMENTO],(ARQUIVOS[DOCUMENTO]=LD_01[[#This Row],[DOCUMENTO]])*(ARQUIVOS[REVISÃO]=LD_01[[#This Row],[REVISÃO]])))</f>
        <v>45838</v>
      </c>
      <c r="K5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01/MSV-163MS-535-545/32.TE/MSV-163MS-535-545-ACA-EXE-DE-G1-011-R02.pdf</v>
      </c>
      <c r="L531" s="6" t="str">
        <f>LD_01[[#This Row],[PASTA]]&amp;"/"&amp;LD_01[[#This Row],[ARQUIVO]]</f>
        <v>MSV-163MS-535-545/32.TE/MSV-163MS-535-545-ACA-EXE-DE-G1-011-R02.pdf</v>
      </c>
    </row>
    <row r="532" spans="1:12" ht="28.8" x14ac:dyDescent="0.3">
      <c r="A532" s="6" t="s">
        <v>3292</v>
      </c>
      <c r="B532" s="6" t="str">
        <f>VLOOKUP(LD_01[[#This Row],[DOCUMENTO]],_xlfn.SORTBY(ARQUIVOS_RECEBIDOS!$E$2:$F$5011,ARQUIVOS_RECEBIDOS!$F$2:$F$5011,-1),2,)</f>
        <v>R02</v>
      </c>
      <c r="C532" s="6" t="s">
        <v>4321</v>
      </c>
      <c r="D532" s="8" t="s">
        <v>4081</v>
      </c>
      <c r="E532" s="8" t="s">
        <v>4334</v>
      </c>
      <c r="F532" s="6" t="str">
        <f>_xlfn.XLOOKUP(LD_01[[#This Row],[DISCIPLINA]],'CLASSES DE PROJETOS'!$F$3:$F$37,'CLASSES DE PROJETOS'!$C$3:$C$37)</f>
        <v>TE</v>
      </c>
      <c r="G532" t="str">
        <f>_xlfn.TEXTJOIN("/",TRUE,"MSV-163MS-"&amp;LD_01[[#This Row],[TRECHO]],_xlfn.XLOOKUP(LD_01[[#This Row],[SIGLA]],'CLASSES DE PROJETOS'!$C$3:$C$37,'CLASSES DE PROJETOS'!$E$3:$E$37))</f>
        <v>MSV-163MS-535-545/32.TE</v>
      </c>
      <c r="H532" s="6" t="str" cm="1">
        <f t="array" ref="H532">_xlfn.TEXTJOIN(",",TRUE,_xlfn._xlws.FILTER(ARQUIVOS[ARQUIVO],(ARQUIVOS[DOCUMENTO]=LD_01[[#This Row],[DOCUMENTO]])*(ARQUIVOS[REVISÃO]=LD_01[[#This Row],[REVISÃO]])*(ARQUIVOS[EXTENSÃO]="pdf")))</f>
        <v>MSV-163MS-535-545-ACA-EXE-DE-G1-012-R02.pdf</v>
      </c>
      <c r="I532" s="6" t="str" cm="1">
        <f t="array" ref="I532">_xlfn.TEXTJOIN(", ",TRUE,_xlfn.UNIQUE(_xlfn._xlws.FILTER(ARQUIVOS_RECEBIDOS!$F$2:$F$5011,ARQUIVOS_RECEBIDOS!$E$2:$E$5011=LD_01[[#This Row],[DOCUMENTO]])))</f>
        <v>R02</v>
      </c>
      <c r="J532" s="13" cm="1">
        <f t="array" ref="J532">_xlfn.UNIQUE(_xlfn._xlws.FILTER(ARQUIVOS[DATA RECEBIMENTO],(ARQUIVOS[DOCUMENTO]=LD_01[[#This Row],[DOCUMENTO]])*(ARQUIVOS[REVISÃO]=LD_01[[#This Row],[REVISÃO]])))</f>
        <v>45838</v>
      </c>
      <c r="K5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01/MSV-163MS-535-545/32.TE/MSV-163MS-535-545-ACA-EXE-DE-G1-012-R02.pdf</v>
      </c>
      <c r="L532" s="6" t="str">
        <f>LD_01[[#This Row],[PASTA]]&amp;"/"&amp;LD_01[[#This Row],[ARQUIVO]]</f>
        <v>MSV-163MS-535-545/32.TE/MSV-163MS-535-545-ACA-EXE-DE-G1-012-R02.pdf</v>
      </c>
    </row>
    <row r="533" spans="1:12" ht="28.8" x14ac:dyDescent="0.3">
      <c r="A533" s="6" t="s">
        <v>3293</v>
      </c>
      <c r="B533" s="6" t="str">
        <f>VLOOKUP(LD_01[[#This Row],[DOCUMENTO]],_xlfn.SORTBY(ARQUIVOS_RECEBIDOS!$E$2:$F$5011,ARQUIVOS_RECEBIDOS!$F$2:$F$5011,-1),2,)</f>
        <v>R02</v>
      </c>
      <c r="C533" s="6" t="s">
        <v>4321</v>
      </c>
      <c r="D533" s="8" t="s">
        <v>4081</v>
      </c>
      <c r="E533" s="8" t="s">
        <v>4334</v>
      </c>
      <c r="F533" s="6" t="str">
        <f>_xlfn.XLOOKUP(LD_01[[#This Row],[DISCIPLINA]],'CLASSES DE PROJETOS'!$F$3:$F$37,'CLASSES DE PROJETOS'!$C$3:$C$37)</f>
        <v>TE</v>
      </c>
      <c r="G533" t="str">
        <f>_xlfn.TEXTJOIN("/",TRUE,"MSV-163MS-"&amp;LD_01[[#This Row],[TRECHO]],_xlfn.XLOOKUP(LD_01[[#This Row],[SIGLA]],'CLASSES DE PROJETOS'!$C$3:$C$37,'CLASSES DE PROJETOS'!$E$3:$E$37))</f>
        <v>MSV-163MS-535-545/32.TE</v>
      </c>
      <c r="H533" s="6" t="str" cm="1">
        <f t="array" ref="H533">_xlfn.TEXTJOIN(",",TRUE,_xlfn._xlws.FILTER(ARQUIVOS[ARQUIVO],(ARQUIVOS[DOCUMENTO]=LD_01[[#This Row],[DOCUMENTO]])*(ARQUIVOS[REVISÃO]=LD_01[[#This Row],[REVISÃO]])*(ARQUIVOS[EXTENSÃO]="pdf")))</f>
        <v>MSV-163MS-535-545-ACA-EXE-DE-G1-013-R02.pdf</v>
      </c>
      <c r="I533" s="6" t="str" cm="1">
        <f t="array" ref="I533">_xlfn.TEXTJOIN(", ",TRUE,_xlfn.UNIQUE(_xlfn._xlws.FILTER(ARQUIVOS_RECEBIDOS!$F$2:$F$5011,ARQUIVOS_RECEBIDOS!$E$2:$E$5011=LD_01[[#This Row],[DOCUMENTO]])))</f>
        <v>R02</v>
      </c>
      <c r="J533" s="13" cm="1">
        <f t="array" ref="J533">_xlfn.UNIQUE(_xlfn._xlws.FILTER(ARQUIVOS[DATA RECEBIMENTO],(ARQUIVOS[DOCUMENTO]=LD_01[[#This Row],[DOCUMENTO]])*(ARQUIVOS[REVISÃO]=LD_01[[#This Row],[REVISÃO]])))</f>
        <v>45838</v>
      </c>
      <c r="K5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01/MSV-163MS-535-545/32.TE/MSV-163MS-535-545-ACA-EXE-DE-G1-013-R02.pdf</v>
      </c>
      <c r="L533" s="6" t="str">
        <f>LD_01[[#This Row],[PASTA]]&amp;"/"&amp;LD_01[[#This Row],[ARQUIVO]]</f>
        <v>MSV-163MS-535-545/32.TE/MSV-163MS-535-545-ACA-EXE-DE-G1-013-R02.pdf</v>
      </c>
    </row>
    <row r="534" spans="1:12" ht="28.8" x14ac:dyDescent="0.3">
      <c r="A534" s="6" t="s">
        <v>3294</v>
      </c>
      <c r="B534" s="6" t="str">
        <f>VLOOKUP(LD_01[[#This Row],[DOCUMENTO]],_xlfn.SORTBY(ARQUIVOS_RECEBIDOS!$E$2:$F$5011,ARQUIVOS_RECEBIDOS!$F$2:$F$5011,-1),2,)</f>
        <v>R02</v>
      </c>
      <c r="C534" s="6" t="s">
        <v>4321</v>
      </c>
      <c r="D534" s="8" t="s">
        <v>4081</v>
      </c>
      <c r="E534" s="8" t="s">
        <v>4334</v>
      </c>
      <c r="F534" s="6" t="str">
        <f>_xlfn.XLOOKUP(LD_01[[#This Row],[DISCIPLINA]],'CLASSES DE PROJETOS'!$F$3:$F$37,'CLASSES DE PROJETOS'!$C$3:$C$37)</f>
        <v>TE</v>
      </c>
      <c r="G534" t="str">
        <f>_xlfn.TEXTJOIN("/",TRUE,"MSV-163MS-"&amp;LD_01[[#This Row],[TRECHO]],_xlfn.XLOOKUP(LD_01[[#This Row],[SIGLA]],'CLASSES DE PROJETOS'!$C$3:$C$37,'CLASSES DE PROJETOS'!$E$3:$E$37))</f>
        <v>MSV-163MS-535-545/32.TE</v>
      </c>
      <c r="H534" s="6" t="str" cm="1">
        <f t="array" ref="H534">_xlfn.TEXTJOIN(",",TRUE,_xlfn._xlws.FILTER(ARQUIVOS[ARQUIVO],(ARQUIVOS[DOCUMENTO]=LD_01[[#This Row],[DOCUMENTO]])*(ARQUIVOS[REVISÃO]=LD_01[[#This Row],[REVISÃO]])*(ARQUIVOS[EXTENSÃO]="pdf")))</f>
        <v>MSV-163MS-535-545-ACA-EXE-DE-G1-014-R02.pdf</v>
      </c>
      <c r="I534" s="6" t="str" cm="1">
        <f t="array" ref="I534">_xlfn.TEXTJOIN(", ",TRUE,_xlfn.UNIQUE(_xlfn._xlws.FILTER(ARQUIVOS_RECEBIDOS!$F$2:$F$5011,ARQUIVOS_RECEBIDOS!$E$2:$E$5011=LD_01[[#This Row],[DOCUMENTO]])))</f>
        <v>R02</v>
      </c>
      <c r="J534" s="13" cm="1">
        <f t="array" ref="J534">_xlfn.UNIQUE(_xlfn._xlws.FILTER(ARQUIVOS[DATA RECEBIMENTO],(ARQUIVOS[DOCUMENTO]=LD_01[[#This Row],[DOCUMENTO]])*(ARQUIVOS[REVISÃO]=LD_01[[#This Row],[REVISÃO]])))</f>
        <v>45838</v>
      </c>
      <c r="K5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01/MSV-163MS-535-545/32.TE/MSV-163MS-535-545-ACA-EXE-DE-G1-014-R02.pdf</v>
      </c>
      <c r="L534" s="6" t="str">
        <f>LD_01[[#This Row],[PASTA]]&amp;"/"&amp;LD_01[[#This Row],[ARQUIVO]]</f>
        <v>MSV-163MS-535-545/32.TE/MSV-163MS-535-545-ACA-EXE-DE-G1-014-R02.pdf</v>
      </c>
    </row>
    <row r="535" spans="1:12" ht="28.8" x14ac:dyDescent="0.3">
      <c r="A535" s="6" t="s">
        <v>3295</v>
      </c>
      <c r="B535" s="6" t="str">
        <f>VLOOKUP(LD_01[[#This Row],[DOCUMENTO]],_xlfn.SORTBY(ARQUIVOS_RECEBIDOS!$E$2:$F$5011,ARQUIVOS_RECEBIDOS!$F$2:$F$5011,-1),2,)</f>
        <v>R02</v>
      </c>
      <c r="C535" s="6" t="s">
        <v>4321</v>
      </c>
      <c r="D535" s="8" t="s">
        <v>4081</v>
      </c>
      <c r="E535" s="8" t="s">
        <v>4334</v>
      </c>
      <c r="F535" s="6" t="str">
        <f>_xlfn.XLOOKUP(LD_01[[#This Row],[DISCIPLINA]],'CLASSES DE PROJETOS'!$F$3:$F$37,'CLASSES DE PROJETOS'!$C$3:$C$37)</f>
        <v>TE</v>
      </c>
      <c r="G535" t="str">
        <f>_xlfn.TEXTJOIN("/",TRUE,"MSV-163MS-"&amp;LD_01[[#This Row],[TRECHO]],_xlfn.XLOOKUP(LD_01[[#This Row],[SIGLA]],'CLASSES DE PROJETOS'!$C$3:$C$37,'CLASSES DE PROJETOS'!$E$3:$E$37))</f>
        <v>MSV-163MS-535-545/32.TE</v>
      </c>
      <c r="H535" s="6" t="str" cm="1">
        <f t="array" ref="H535">_xlfn.TEXTJOIN(",",TRUE,_xlfn._xlws.FILTER(ARQUIVOS[ARQUIVO],(ARQUIVOS[DOCUMENTO]=LD_01[[#This Row],[DOCUMENTO]])*(ARQUIVOS[REVISÃO]=LD_01[[#This Row],[REVISÃO]])*(ARQUIVOS[EXTENSÃO]="pdf")))</f>
        <v>MSV-163MS-535-545-ACA-EXE-DE-G1-015-R02.pdf</v>
      </c>
      <c r="I535" s="6" t="str" cm="1">
        <f t="array" ref="I535">_xlfn.TEXTJOIN(", ",TRUE,_xlfn.UNIQUE(_xlfn._xlws.FILTER(ARQUIVOS_RECEBIDOS!$F$2:$F$5011,ARQUIVOS_RECEBIDOS!$E$2:$E$5011=LD_01[[#This Row],[DOCUMENTO]])))</f>
        <v>R02</v>
      </c>
      <c r="J535" s="13" cm="1">
        <f t="array" ref="J535">_xlfn.UNIQUE(_xlfn._xlws.FILTER(ARQUIVOS[DATA RECEBIMENTO],(ARQUIVOS[DOCUMENTO]=LD_01[[#This Row],[DOCUMENTO]])*(ARQUIVOS[REVISÃO]=LD_01[[#This Row],[REVISÃO]])))</f>
        <v>45838</v>
      </c>
      <c r="K5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01/MSV-163MS-535-545/32.TE/MSV-163MS-535-545-ACA-EXE-DE-G1-015-R02.pdf</v>
      </c>
      <c r="L535" s="6" t="str">
        <f>LD_01[[#This Row],[PASTA]]&amp;"/"&amp;LD_01[[#This Row],[ARQUIVO]]</f>
        <v>MSV-163MS-535-545/32.TE/MSV-163MS-535-545-ACA-EXE-DE-G1-015-R02.pdf</v>
      </c>
    </row>
    <row r="536" spans="1:12" ht="28.8" x14ac:dyDescent="0.3">
      <c r="A536" s="6" t="s">
        <v>3296</v>
      </c>
      <c r="B536" s="6" t="str">
        <f>VLOOKUP(LD_01[[#This Row],[DOCUMENTO]],_xlfn.SORTBY(ARQUIVOS_RECEBIDOS!$E$2:$F$5011,ARQUIVOS_RECEBIDOS!$F$2:$F$5011,-1),2,)</f>
        <v>R02</v>
      </c>
      <c r="C536" s="6" t="s">
        <v>4321</v>
      </c>
      <c r="D536" s="8" t="s">
        <v>4081</v>
      </c>
      <c r="E536" s="8" t="s">
        <v>4334</v>
      </c>
      <c r="F536" s="6" t="str">
        <f>_xlfn.XLOOKUP(LD_01[[#This Row],[DISCIPLINA]],'CLASSES DE PROJETOS'!$F$3:$F$37,'CLASSES DE PROJETOS'!$C$3:$C$37)</f>
        <v>TE</v>
      </c>
      <c r="G536" t="str">
        <f>_xlfn.TEXTJOIN("/",TRUE,"MSV-163MS-"&amp;LD_01[[#This Row],[TRECHO]],_xlfn.XLOOKUP(LD_01[[#This Row],[SIGLA]],'CLASSES DE PROJETOS'!$C$3:$C$37,'CLASSES DE PROJETOS'!$E$3:$E$37))</f>
        <v>MSV-163MS-535-545/32.TE</v>
      </c>
      <c r="H536" s="6" t="str" cm="1">
        <f t="array" ref="H536">_xlfn.TEXTJOIN(",",TRUE,_xlfn._xlws.FILTER(ARQUIVOS[ARQUIVO],(ARQUIVOS[DOCUMENTO]=LD_01[[#This Row],[DOCUMENTO]])*(ARQUIVOS[REVISÃO]=LD_01[[#This Row],[REVISÃO]])*(ARQUIVOS[EXTENSÃO]="pdf")))</f>
        <v>MSV-163MS-535-545-ACA-EXE-DE-G1-016-R02.pdf</v>
      </c>
      <c r="I536" s="6" t="str" cm="1">
        <f t="array" ref="I536">_xlfn.TEXTJOIN(", ",TRUE,_xlfn.UNIQUE(_xlfn._xlws.FILTER(ARQUIVOS_RECEBIDOS!$F$2:$F$5011,ARQUIVOS_RECEBIDOS!$E$2:$E$5011=LD_01[[#This Row],[DOCUMENTO]])))</f>
        <v>R02</v>
      </c>
      <c r="J536" s="13" cm="1">
        <f t="array" ref="J536">_xlfn.UNIQUE(_xlfn._xlws.FILTER(ARQUIVOS[DATA RECEBIMENTO],(ARQUIVOS[DOCUMENTO]=LD_01[[#This Row],[DOCUMENTO]])*(ARQUIVOS[REVISÃO]=LD_01[[#This Row],[REVISÃO]])))</f>
        <v>45838</v>
      </c>
      <c r="K5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01/MSV-163MS-535-545/32.TE/MSV-163MS-535-545-ACA-EXE-DE-G1-016-R02.pdf</v>
      </c>
      <c r="L536" s="6" t="str">
        <f>LD_01[[#This Row],[PASTA]]&amp;"/"&amp;LD_01[[#This Row],[ARQUIVO]]</f>
        <v>MSV-163MS-535-545/32.TE/MSV-163MS-535-545-ACA-EXE-DE-G1-016-R02.pdf</v>
      </c>
    </row>
    <row r="537" spans="1:12" ht="28.8" x14ac:dyDescent="0.3">
      <c r="A537" s="6" t="s">
        <v>3297</v>
      </c>
      <c r="B537" s="6" t="str">
        <f>VLOOKUP(LD_01[[#This Row],[DOCUMENTO]],_xlfn.SORTBY(ARQUIVOS_RECEBIDOS!$E$2:$F$5011,ARQUIVOS_RECEBIDOS!$F$2:$F$5011,-1),2,)</f>
        <v>R02</v>
      </c>
      <c r="C537" s="6" t="s">
        <v>4321</v>
      </c>
      <c r="D537" s="8" t="s">
        <v>4081</v>
      </c>
      <c r="E537" s="8" t="s">
        <v>4334</v>
      </c>
      <c r="F537" s="6" t="str">
        <f>_xlfn.XLOOKUP(LD_01[[#This Row],[DISCIPLINA]],'CLASSES DE PROJETOS'!$F$3:$F$37,'CLASSES DE PROJETOS'!$C$3:$C$37)</f>
        <v>TE</v>
      </c>
      <c r="G537" t="str">
        <f>_xlfn.TEXTJOIN("/",TRUE,"MSV-163MS-"&amp;LD_01[[#This Row],[TRECHO]],_xlfn.XLOOKUP(LD_01[[#This Row],[SIGLA]],'CLASSES DE PROJETOS'!$C$3:$C$37,'CLASSES DE PROJETOS'!$E$3:$E$37))</f>
        <v>MSV-163MS-535-545/32.TE</v>
      </c>
      <c r="H537" s="6" t="str" cm="1">
        <f t="array" ref="H537">_xlfn.TEXTJOIN(",",TRUE,_xlfn._xlws.FILTER(ARQUIVOS[ARQUIVO],(ARQUIVOS[DOCUMENTO]=LD_01[[#This Row],[DOCUMENTO]])*(ARQUIVOS[REVISÃO]=LD_01[[#This Row],[REVISÃO]])*(ARQUIVOS[EXTENSÃO]="pdf")))</f>
        <v>MSV-163MS-535-545-ACA-EXE-DE-G1-017-R02.pdf</v>
      </c>
      <c r="I537" s="6" t="str" cm="1">
        <f t="array" ref="I537">_xlfn.TEXTJOIN(", ",TRUE,_xlfn.UNIQUE(_xlfn._xlws.FILTER(ARQUIVOS_RECEBIDOS!$F$2:$F$5011,ARQUIVOS_RECEBIDOS!$E$2:$E$5011=LD_01[[#This Row],[DOCUMENTO]])))</f>
        <v>R02</v>
      </c>
      <c r="J537" s="13" cm="1">
        <f t="array" ref="J537">_xlfn.UNIQUE(_xlfn._xlws.FILTER(ARQUIVOS[DATA RECEBIMENTO],(ARQUIVOS[DOCUMENTO]=LD_01[[#This Row],[DOCUMENTO]])*(ARQUIVOS[REVISÃO]=LD_01[[#This Row],[REVISÃO]])))</f>
        <v>45838</v>
      </c>
      <c r="K5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01/MSV-163MS-535-545/32.TE/MSV-163MS-535-545-ACA-EXE-DE-G1-017-R02.pdf</v>
      </c>
      <c r="L537" s="6" t="str">
        <f>LD_01[[#This Row],[PASTA]]&amp;"/"&amp;LD_01[[#This Row],[ARQUIVO]]</f>
        <v>MSV-163MS-535-545/32.TE/MSV-163MS-535-545-ACA-EXE-DE-G1-017-R02.pdf</v>
      </c>
    </row>
    <row r="538" spans="1:12" ht="28.8" x14ac:dyDescent="0.3">
      <c r="A538" s="6" t="s">
        <v>3298</v>
      </c>
      <c r="B538" s="6" t="str">
        <f>VLOOKUP(LD_01[[#This Row],[DOCUMENTO]],_xlfn.SORTBY(ARQUIVOS_RECEBIDOS!$E$2:$F$5011,ARQUIVOS_RECEBIDOS!$F$2:$F$5011,-1),2,)</f>
        <v>R02</v>
      </c>
      <c r="C538" s="6" t="s">
        <v>4321</v>
      </c>
      <c r="D538" s="8" t="s">
        <v>4081</v>
      </c>
      <c r="E538" s="8" t="s">
        <v>4334</v>
      </c>
      <c r="F538" s="6" t="str">
        <f>_xlfn.XLOOKUP(LD_01[[#This Row],[DISCIPLINA]],'CLASSES DE PROJETOS'!$F$3:$F$37,'CLASSES DE PROJETOS'!$C$3:$C$37)</f>
        <v>TE</v>
      </c>
      <c r="G538" t="str">
        <f>_xlfn.TEXTJOIN("/",TRUE,"MSV-163MS-"&amp;LD_01[[#This Row],[TRECHO]],_xlfn.XLOOKUP(LD_01[[#This Row],[SIGLA]],'CLASSES DE PROJETOS'!$C$3:$C$37,'CLASSES DE PROJETOS'!$E$3:$E$37))</f>
        <v>MSV-163MS-535-545/32.TE</v>
      </c>
      <c r="H538" s="6" t="str" cm="1">
        <f t="array" ref="H538">_xlfn.TEXTJOIN(",",TRUE,_xlfn._xlws.FILTER(ARQUIVOS[ARQUIVO],(ARQUIVOS[DOCUMENTO]=LD_01[[#This Row],[DOCUMENTO]])*(ARQUIVOS[REVISÃO]=LD_01[[#This Row],[REVISÃO]])*(ARQUIVOS[EXTENSÃO]="pdf")))</f>
        <v>MSV-163MS-535-545-ACA-EXE-DE-G1-018-R02.pdf</v>
      </c>
      <c r="I538" s="6" t="str" cm="1">
        <f t="array" ref="I538">_xlfn.TEXTJOIN(", ",TRUE,_xlfn.UNIQUE(_xlfn._xlws.FILTER(ARQUIVOS_RECEBIDOS!$F$2:$F$5011,ARQUIVOS_RECEBIDOS!$E$2:$E$5011=LD_01[[#This Row],[DOCUMENTO]])))</f>
        <v>R02</v>
      </c>
      <c r="J538" s="13" cm="1">
        <f t="array" ref="J538">_xlfn.UNIQUE(_xlfn._xlws.FILTER(ARQUIVOS[DATA RECEBIMENTO],(ARQUIVOS[DOCUMENTO]=LD_01[[#This Row],[DOCUMENTO]])*(ARQUIVOS[REVISÃO]=LD_01[[#This Row],[REVISÃO]])))</f>
        <v>45838</v>
      </c>
      <c r="K5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01/MSV-163MS-535-545/32.TE/MSV-163MS-535-545-ACA-EXE-DE-G1-018-R02.pdf</v>
      </c>
      <c r="L538" s="6" t="str">
        <f>LD_01[[#This Row],[PASTA]]&amp;"/"&amp;LD_01[[#This Row],[ARQUIVO]]</f>
        <v>MSV-163MS-535-545/32.TE/MSV-163MS-535-545-ACA-EXE-DE-G1-018-R02.pdf</v>
      </c>
    </row>
    <row r="539" spans="1:12" ht="28.8" x14ac:dyDescent="0.3">
      <c r="A539" s="6" t="s">
        <v>3299</v>
      </c>
      <c r="B539" s="6" t="str">
        <f>VLOOKUP(LD_01[[#This Row],[DOCUMENTO]],_xlfn.SORTBY(ARQUIVOS_RECEBIDOS!$E$2:$F$5011,ARQUIVOS_RECEBIDOS!$F$2:$F$5011,-1),2,)</f>
        <v>R03</v>
      </c>
      <c r="C539" s="6" t="s">
        <v>4321</v>
      </c>
      <c r="D539" s="8" t="s">
        <v>4081</v>
      </c>
      <c r="E539" s="8" t="s">
        <v>4334</v>
      </c>
      <c r="F539" s="6" t="str">
        <f>_xlfn.XLOOKUP(LD_01[[#This Row],[DISCIPLINA]],'CLASSES DE PROJETOS'!$F$3:$F$37,'CLASSES DE PROJETOS'!$C$3:$C$37)</f>
        <v>TE</v>
      </c>
      <c r="G539" t="str">
        <f>_xlfn.TEXTJOIN("/",TRUE,"MSV-163MS-"&amp;LD_01[[#This Row],[TRECHO]],_xlfn.XLOOKUP(LD_01[[#This Row],[SIGLA]],'CLASSES DE PROJETOS'!$C$3:$C$37,'CLASSES DE PROJETOS'!$E$3:$E$37))</f>
        <v>MSV-163MS-535-545/32.TE</v>
      </c>
      <c r="H539" s="6" t="str" cm="1">
        <f t="array" ref="H539">_xlfn.TEXTJOIN(",",TRUE,_xlfn._xlws.FILTER(ARQUIVOS[ARQUIVO],(ARQUIVOS[DOCUMENTO]=LD_01[[#This Row],[DOCUMENTO]])*(ARQUIVOS[REVISÃO]=LD_01[[#This Row],[REVISÃO]])*(ARQUIVOS[EXTENSÃO]="pdf")))</f>
        <v>MSV-163MS-535-545-ACA-EXE-DE-G1-019-R03.pdf</v>
      </c>
      <c r="I539" s="6" t="str" cm="1">
        <f t="array" ref="I539">_xlfn.TEXTJOIN(", ",TRUE,_xlfn.UNIQUE(_xlfn._xlws.FILTER(ARQUIVOS_RECEBIDOS!$F$2:$F$5011,ARQUIVOS_RECEBIDOS!$E$2:$E$5011=LD_01[[#This Row],[DOCUMENTO]])))</f>
        <v>R03</v>
      </c>
      <c r="J539" s="13" cm="1">
        <f t="array" ref="J539">_xlfn.UNIQUE(_xlfn._xlws.FILTER(ARQUIVOS[DATA RECEBIMENTO],(ARQUIVOS[DOCUMENTO]=LD_01[[#This Row],[DOCUMENTO]])*(ARQUIVOS[REVISÃO]=LD_01[[#This Row],[REVISÃO]])))</f>
        <v>45838</v>
      </c>
      <c r="K5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01/MSV-163MS-535-545/32.TE/MSV-163MS-535-545-ACA-EXE-DE-G1-019-R03.pdf</v>
      </c>
      <c r="L539" s="6" t="str">
        <f>LD_01[[#This Row],[PASTA]]&amp;"/"&amp;LD_01[[#This Row],[ARQUIVO]]</f>
        <v>MSV-163MS-535-545/32.TE/MSV-163MS-535-545-ACA-EXE-DE-G1-019-R03.pdf</v>
      </c>
    </row>
    <row r="540" spans="1:12" ht="28.8" x14ac:dyDescent="0.3">
      <c r="A540" s="6" t="s">
        <v>3300</v>
      </c>
      <c r="B540" s="6" t="str">
        <f>VLOOKUP(LD_01[[#This Row],[DOCUMENTO]],_xlfn.SORTBY(ARQUIVOS_RECEBIDOS!$E$2:$F$5011,ARQUIVOS_RECEBIDOS!$F$2:$F$5011,-1),2,)</f>
        <v>R03</v>
      </c>
      <c r="C540" s="6" t="s">
        <v>4321</v>
      </c>
      <c r="D540" s="8" t="s">
        <v>4081</v>
      </c>
      <c r="E540" s="8" t="s">
        <v>4334</v>
      </c>
      <c r="F540" s="6" t="str">
        <f>_xlfn.XLOOKUP(LD_01[[#This Row],[DISCIPLINA]],'CLASSES DE PROJETOS'!$F$3:$F$37,'CLASSES DE PROJETOS'!$C$3:$C$37)</f>
        <v>TE</v>
      </c>
      <c r="G540" t="str">
        <f>_xlfn.TEXTJOIN("/",TRUE,"MSV-163MS-"&amp;LD_01[[#This Row],[TRECHO]],_xlfn.XLOOKUP(LD_01[[#This Row],[SIGLA]],'CLASSES DE PROJETOS'!$C$3:$C$37,'CLASSES DE PROJETOS'!$E$3:$E$37))</f>
        <v>MSV-163MS-535-545/32.TE</v>
      </c>
      <c r="H540" s="6" t="str" cm="1">
        <f t="array" ref="H540">_xlfn.TEXTJOIN(",",TRUE,_xlfn._xlws.FILTER(ARQUIVOS[ARQUIVO],(ARQUIVOS[DOCUMENTO]=LD_01[[#This Row],[DOCUMENTO]])*(ARQUIVOS[REVISÃO]=LD_01[[#This Row],[REVISÃO]])*(ARQUIVOS[EXTENSÃO]="pdf")))</f>
        <v>MSV-163MS-535-545-ACA-EXE-DE-G1-020-R03.pdf</v>
      </c>
      <c r="I540" s="6" t="str" cm="1">
        <f t="array" ref="I540">_xlfn.TEXTJOIN(", ",TRUE,_xlfn.UNIQUE(_xlfn._xlws.FILTER(ARQUIVOS_RECEBIDOS!$F$2:$F$5011,ARQUIVOS_RECEBIDOS!$E$2:$E$5011=LD_01[[#This Row],[DOCUMENTO]])))</f>
        <v>R03</v>
      </c>
      <c r="J540" s="13" cm="1">
        <f t="array" ref="J540">_xlfn.UNIQUE(_xlfn._xlws.FILTER(ARQUIVOS[DATA RECEBIMENTO],(ARQUIVOS[DOCUMENTO]=LD_01[[#This Row],[DOCUMENTO]])*(ARQUIVOS[REVISÃO]=LD_01[[#This Row],[REVISÃO]])))</f>
        <v>45838</v>
      </c>
      <c r="K5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01/MSV-163MS-535-545/32.TE/MSV-163MS-535-545-ACA-EXE-DE-G1-020-R03.pdf</v>
      </c>
      <c r="L540" s="6" t="str">
        <f>LD_01[[#This Row],[PASTA]]&amp;"/"&amp;LD_01[[#This Row],[ARQUIVO]]</f>
        <v>MSV-163MS-535-545/32.TE/MSV-163MS-535-545-ACA-EXE-DE-G1-020-R03.pdf</v>
      </c>
    </row>
    <row r="541" spans="1:12" ht="28.8" x14ac:dyDescent="0.3">
      <c r="A541" s="6" t="s">
        <v>3301</v>
      </c>
      <c r="B541" s="6" t="str">
        <f>VLOOKUP(LD_01[[#This Row],[DOCUMENTO]],_xlfn.SORTBY(ARQUIVOS_RECEBIDOS!$E$2:$F$5011,ARQUIVOS_RECEBIDOS!$F$2:$F$5011,-1),2,)</f>
        <v>R03</v>
      </c>
      <c r="C541" s="6" t="s">
        <v>4321</v>
      </c>
      <c r="D541" s="8" t="s">
        <v>4081</v>
      </c>
      <c r="E541" s="8" t="s">
        <v>4334</v>
      </c>
      <c r="F541" s="6" t="str">
        <f>_xlfn.XLOOKUP(LD_01[[#This Row],[DISCIPLINA]],'CLASSES DE PROJETOS'!$F$3:$F$37,'CLASSES DE PROJETOS'!$C$3:$C$37)</f>
        <v>TE</v>
      </c>
      <c r="G541" t="str">
        <f>_xlfn.TEXTJOIN("/",TRUE,"MSV-163MS-"&amp;LD_01[[#This Row],[TRECHO]],_xlfn.XLOOKUP(LD_01[[#This Row],[SIGLA]],'CLASSES DE PROJETOS'!$C$3:$C$37,'CLASSES DE PROJETOS'!$E$3:$E$37))</f>
        <v>MSV-163MS-535-545/32.TE</v>
      </c>
      <c r="H541" s="6" t="str" cm="1">
        <f t="array" ref="H541">_xlfn.TEXTJOIN(",",TRUE,_xlfn._xlws.FILTER(ARQUIVOS[ARQUIVO],(ARQUIVOS[DOCUMENTO]=LD_01[[#This Row],[DOCUMENTO]])*(ARQUIVOS[REVISÃO]=LD_01[[#This Row],[REVISÃO]])*(ARQUIVOS[EXTENSÃO]="pdf")))</f>
        <v>MSV-163MS-535-545-ACA-EXE-DE-G1-021-R03.pdf</v>
      </c>
      <c r="I541" s="6" t="str" cm="1">
        <f t="array" ref="I541">_xlfn.TEXTJOIN(", ",TRUE,_xlfn.UNIQUE(_xlfn._xlws.FILTER(ARQUIVOS_RECEBIDOS!$F$2:$F$5011,ARQUIVOS_RECEBIDOS!$E$2:$E$5011=LD_01[[#This Row],[DOCUMENTO]])))</f>
        <v>R03</v>
      </c>
      <c r="J541" s="13" cm="1">
        <f t="array" ref="J541">_xlfn.UNIQUE(_xlfn._xlws.FILTER(ARQUIVOS[DATA RECEBIMENTO],(ARQUIVOS[DOCUMENTO]=LD_01[[#This Row],[DOCUMENTO]])*(ARQUIVOS[REVISÃO]=LD_01[[#This Row],[REVISÃO]])))</f>
        <v>45838</v>
      </c>
      <c r="K5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01/MSV-163MS-535-545/32.TE/MSV-163MS-535-545-ACA-EXE-DE-G1-021-R03.pdf</v>
      </c>
      <c r="L541" s="6" t="str">
        <f>LD_01[[#This Row],[PASTA]]&amp;"/"&amp;LD_01[[#This Row],[ARQUIVO]]</f>
        <v>MSV-163MS-535-545/32.TE/MSV-163MS-535-545-ACA-EXE-DE-G1-021-R03.pdf</v>
      </c>
    </row>
    <row r="542" spans="1:12" ht="28.8" x14ac:dyDescent="0.3">
      <c r="A542" s="6" t="s">
        <v>3302</v>
      </c>
      <c r="B542" s="6" t="str">
        <f>VLOOKUP(LD_01[[#This Row],[DOCUMENTO]],_xlfn.SORTBY(ARQUIVOS_RECEBIDOS!$E$2:$F$5011,ARQUIVOS_RECEBIDOS!$F$2:$F$5011,-1),2,)</f>
        <v>R03</v>
      </c>
      <c r="C542" s="6" t="s">
        <v>4321</v>
      </c>
      <c r="D542" s="8" t="s">
        <v>4081</v>
      </c>
      <c r="E542" s="8" t="s">
        <v>4334</v>
      </c>
      <c r="F542" s="6" t="str">
        <f>_xlfn.XLOOKUP(LD_01[[#This Row],[DISCIPLINA]],'CLASSES DE PROJETOS'!$F$3:$F$37,'CLASSES DE PROJETOS'!$C$3:$C$37)</f>
        <v>TE</v>
      </c>
      <c r="G542" t="str">
        <f>_xlfn.TEXTJOIN("/",TRUE,"MSV-163MS-"&amp;LD_01[[#This Row],[TRECHO]],_xlfn.XLOOKUP(LD_01[[#This Row],[SIGLA]],'CLASSES DE PROJETOS'!$C$3:$C$37,'CLASSES DE PROJETOS'!$E$3:$E$37))</f>
        <v>MSV-163MS-535-545/32.TE</v>
      </c>
      <c r="H542" s="6" t="str" cm="1">
        <f t="array" ref="H542">_xlfn.TEXTJOIN(",",TRUE,_xlfn._xlws.FILTER(ARQUIVOS[ARQUIVO],(ARQUIVOS[DOCUMENTO]=LD_01[[#This Row],[DOCUMENTO]])*(ARQUIVOS[REVISÃO]=LD_01[[#This Row],[REVISÃO]])*(ARQUIVOS[EXTENSÃO]="pdf")))</f>
        <v>MSV-163MS-535-545-ACA-EXE-DE-G1-022-R03.pdf</v>
      </c>
      <c r="I542" s="6" t="str" cm="1">
        <f t="array" ref="I542">_xlfn.TEXTJOIN(", ",TRUE,_xlfn.UNIQUE(_xlfn._xlws.FILTER(ARQUIVOS_RECEBIDOS!$F$2:$F$5011,ARQUIVOS_RECEBIDOS!$E$2:$E$5011=LD_01[[#This Row],[DOCUMENTO]])))</f>
        <v>R03</v>
      </c>
      <c r="J542" s="13" cm="1">
        <f t="array" ref="J542">_xlfn.UNIQUE(_xlfn._xlws.FILTER(ARQUIVOS[DATA RECEBIMENTO],(ARQUIVOS[DOCUMENTO]=LD_01[[#This Row],[DOCUMENTO]])*(ARQUIVOS[REVISÃO]=LD_01[[#This Row],[REVISÃO]])))</f>
        <v>45838</v>
      </c>
      <c r="K5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01/MSV-163MS-535-545/32.TE/MSV-163MS-535-545-ACA-EXE-DE-G1-022-R03.pdf</v>
      </c>
      <c r="L542" s="6" t="str">
        <f>LD_01[[#This Row],[PASTA]]&amp;"/"&amp;LD_01[[#This Row],[ARQUIVO]]</f>
        <v>MSV-163MS-535-545/32.TE/MSV-163MS-535-545-ACA-EXE-DE-G1-022-R03.pdf</v>
      </c>
    </row>
    <row r="543" spans="1:12" ht="28.8" x14ac:dyDescent="0.3">
      <c r="A543" s="6" t="s">
        <v>3303</v>
      </c>
      <c r="B543" s="6" t="str">
        <f>VLOOKUP(LD_01[[#This Row],[DOCUMENTO]],_xlfn.SORTBY(ARQUIVOS_RECEBIDOS!$E$2:$F$5011,ARQUIVOS_RECEBIDOS!$F$2:$F$5011,-1),2,)</f>
        <v>R03</v>
      </c>
      <c r="C543" s="6" t="s">
        <v>4321</v>
      </c>
      <c r="D543" s="8" t="s">
        <v>4081</v>
      </c>
      <c r="E543" s="8" t="s">
        <v>4334</v>
      </c>
      <c r="F543" s="6" t="str">
        <f>_xlfn.XLOOKUP(LD_01[[#This Row],[DISCIPLINA]],'CLASSES DE PROJETOS'!$F$3:$F$37,'CLASSES DE PROJETOS'!$C$3:$C$37)</f>
        <v>TE</v>
      </c>
      <c r="G543" t="str">
        <f>_xlfn.TEXTJOIN("/",TRUE,"MSV-163MS-"&amp;LD_01[[#This Row],[TRECHO]],_xlfn.XLOOKUP(LD_01[[#This Row],[SIGLA]],'CLASSES DE PROJETOS'!$C$3:$C$37,'CLASSES DE PROJETOS'!$E$3:$E$37))</f>
        <v>MSV-163MS-535-545/32.TE</v>
      </c>
      <c r="H543" s="6" t="str" cm="1">
        <f t="array" ref="H543">_xlfn.TEXTJOIN(",",TRUE,_xlfn._xlws.FILTER(ARQUIVOS[ARQUIVO],(ARQUIVOS[DOCUMENTO]=LD_01[[#This Row],[DOCUMENTO]])*(ARQUIVOS[REVISÃO]=LD_01[[#This Row],[REVISÃO]])*(ARQUIVOS[EXTENSÃO]="pdf")))</f>
        <v>MSV-163MS-535-545-ACA-EXE-DE-G1-023-R03.pdf</v>
      </c>
      <c r="I543" s="6" t="str" cm="1">
        <f t="array" ref="I543">_xlfn.TEXTJOIN(", ",TRUE,_xlfn.UNIQUE(_xlfn._xlws.FILTER(ARQUIVOS_RECEBIDOS!$F$2:$F$5011,ARQUIVOS_RECEBIDOS!$E$2:$E$5011=LD_01[[#This Row],[DOCUMENTO]])))</f>
        <v>R03</v>
      </c>
      <c r="J543" s="13" cm="1">
        <f t="array" ref="J543">_xlfn.UNIQUE(_xlfn._xlws.FILTER(ARQUIVOS[DATA RECEBIMENTO],(ARQUIVOS[DOCUMENTO]=LD_01[[#This Row],[DOCUMENTO]])*(ARQUIVOS[REVISÃO]=LD_01[[#This Row],[REVISÃO]])))</f>
        <v>45838</v>
      </c>
      <c r="K5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01/MSV-163MS-535-545/32.TE/MSV-163MS-535-545-ACA-EXE-DE-G1-023-R03.pdf</v>
      </c>
      <c r="L543" s="6" t="str">
        <f>LD_01[[#This Row],[PASTA]]&amp;"/"&amp;LD_01[[#This Row],[ARQUIVO]]</f>
        <v>MSV-163MS-535-545/32.TE/MSV-163MS-535-545-ACA-EXE-DE-G1-023-R03.pdf</v>
      </c>
    </row>
    <row r="544" spans="1:12" ht="28.8" x14ac:dyDescent="0.3">
      <c r="A544" s="6" t="s">
        <v>3304</v>
      </c>
      <c r="B544" s="6" t="str">
        <f>VLOOKUP(LD_01[[#This Row],[DOCUMENTO]],_xlfn.SORTBY(ARQUIVOS_RECEBIDOS!$E$2:$F$5011,ARQUIVOS_RECEBIDOS!$F$2:$F$5011,-1),2,)</f>
        <v>R03</v>
      </c>
      <c r="C544" s="6" t="s">
        <v>4321</v>
      </c>
      <c r="D544" s="8" t="s">
        <v>4081</v>
      </c>
      <c r="E544" s="8" t="s">
        <v>4334</v>
      </c>
      <c r="F544" s="6" t="str">
        <f>_xlfn.XLOOKUP(LD_01[[#This Row],[DISCIPLINA]],'CLASSES DE PROJETOS'!$F$3:$F$37,'CLASSES DE PROJETOS'!$C$3:$C$37)</f>
        <v>TE</v>
      </c>
      <c r="G544" t="str">
        <f>_xlfn.TEXTJOIN("/",TRUE,"MSV-163MS-"&amp;LD_01[[#This Row],[TRECHO]],_xlfn.XLOOKUP(LD_01[[#This Row],[SIGLA]],'CLASSES DE PROJETOS'!$C$3:$C$37,'CLASSES DE PROJETOS'!$E$3:$E$37))</f>
        <v>MSV-163MS-535-545/32.TE</v>
      </c>
      <c r="H544" s="6" t="str" cm="1">
        <f t="array" ref="H544">_xlfn.TEXTJOIN(",",TRUE,_xlfn._xlws.FILTER(ARQUIVOS[ARQUIVO],(ARQUIVOS[DOCUMENTO]=LD_01[[#This Row],[DOCUMENTO]])*(ARQUIVOS[REVISÃO]=LD_01[[#This Row],[REVISÃO]])*(ARQUIVOS[EXTENSÃO]="pdf")))</f>
        <v>MSV-163MS-535-545-ACA-EXE-DE-G1-024-R03.pdf</v>
      </c>
      <c r="I544" s="6" t="str" cm="1">
        <f t="array" ref="I544">_xlfn.TEXTJOIN(", ",TRUE,_xlfn.UNIQUE(_xlfn._xlws.FILTER(ARQUIVOS_RECEBIDOS!$F$2:$F$5011,ARQUIVOS_RECEBIDOS!$E$2:$E$5011=LD_01[[#This Row],[DOCUMENTO]])))</f>
        <v>R03</v>
      </c>
      <c r="J544" s="13" cm="1">
        <f t="array" ref="J544">_xlfn.UNIQUE(_xlfn._xlws.FILTER(ARQUIVOS[DATA RECEBIMENTO],(ARQUIVOS[DOCUMENTO]=LD_01[[#This Row],[DOCUMENTO]])*(ARQUIVOS[REVISÃO]=LD_01[[#This Row],[REVISÃO]])))</f>
        <v>45838</v>
      </c>
      <c r="K5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01/MSV-163MS-535-545/32.TE/MSV-163MS-535-545-ACA-EXE-DE-G1-024-R03.pdf</v>
      </c>
      <c r="L544" s="6" t="str">
        <f>LD_01[[#This Row],[PASTA]]&amp;"/"&amp;LD_01[[#This Row],[ARQUIVO]]</f>
        <v>MSV-163MS-535-545/32.TE/MSV-163MS-535-545-ACA-EXE-DE-G1-024-R03.pdf</v>
      </c>
    </row>
    <row r="545" spans="1:12" ht="28.8" x14ac:dyDescent="0.3">
      <c r="A545" s="6" t="s">
        <v>3305</v>
      </c>
      <c r="B545" s="6" t="str">
        <f>VLOOKUP(LD_01[[#This Row],[DOCUMENTO]],_xlfn.SORTBY(ARQUIVOS_RECEBIDOS!$E$2:$F$5011,ARQUIVOS_RECEBIDOS!$F$2:$F$5011,-1),2,)</f>
        <v>R03</v>
      </c>
      <c r="C545" s="6" t="s">
        <v>4321</v>
      </c>
      <c r="D545" s="8" t="s">
        <v>4081</v>
      </c>
      <c r="E545" s="8" t="s">
        <v>4334</v>
      </c>
      <c r="F545" s="6" t="str">
        <f>_xlfn.XLOOKUP(LD_01[[#This Row],[DISCIPLINA]],'CLASSES DE PROJETOS'!$F$3:$F$37,'CLASSES DE PROJETOS'!$C$3:$C$37)</f>
        <v>TE</v>
      </c>
      <c r="G545" t="str">
        <f>_xlfn.TEXTJOIN("/",TRUE,"MSV-163MS-"&amp;LD_01[[#This Row],[TRECHO]],_xlfn.XLOOKUP(LD_01[[#This Row],[SIGLA]],'CLASSES DE PROJETOS'!$C$3:$C$37,'CLASSES DE PROJETOS'!$E$3:$E$37))</f>
        <v>MSV-163MS-535-545/32.TE</v>
      </c>
      <c r="H545" s="6" t="str" cm="1">
        <f t="array" ref="H545">_xlfn.TEXTJOIN(",",TRUE,_xlfn._xlws.FILTER(ARQUIVOS[ARQUIVO],(ARQUIVOS[DOCUMENTO]=LD_01[[#This Row],[DOCUMENTO]])*(ARQUIVOS[REVISÃO]=LD_01[[#This Row],[REVISÃO]])*(ARQUIVOS[EXTENSÃO]="pdf")))</f>
        <v>MSV-163MS-535-545-ACA-EXE-DE-G1-025-R03.pdf</v>
      </c>
      <c r="I545" s="6" t="str" cm="1">
        <f t="array" ref="I545">_xlfn.TEXTJOIN(", ",TRUE,_xlfn.UNIQUE(_xlfn._xlws.FILTER(ARQUIVOS_RECEBIDOS!$F$2:$F$5011,ARQUIVOS_RECEBIDOS!$E$2:$E$5011=LD_01[[#This Row],[DOCUMENTO]])))</f>
        <v>R03</v>
      </c>
      <c r="J545" s="13" cm="1">
        <f t="array" ref="J545">_xlfn.UNIQUE(_xlfn._xlws.FILTER(ARQUIVOS[DATA RECEBIMENTO],(ARQUIVOS[DOCUMENTO]=LD_01[[#This Row],[DOCUMENTO]])*(ARQUIVOS[REVISÃO]=LD_01[[#This Row],[REVISÃO]])))</f>
        <v>45838</v>
      </c>
      <c r="K5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01/MSV-163MS-535-545/32.TE/MSV-163MS-535-545-ACA-EXE-DE-G1-025-R03.pdf</v>
      </c>
      <c r="L545" s="6" t="str">
        <f>LD_01[[#This Row],[PASTA]]&amp;"/"&amp;LD_01[[#This Row],[ARQUIVO]]</f>
        <v>MSV-163MS-535-545/32.TE/MSV-163MS-535-545-ACA-EXE-DE-G1-025-R03.pdf</v>
      </c>
    </row>
    <row r="546" spans="1:12" ht="28.8" x14ac:dyDescent="0.3">
      <c r="A546" s="6" t="s">
        <v>3306</v>
      </c>
      <c r="B546" s="6" t="str">
        <f>VLOOKUP(LD_01[[#This Row],[DOCUMENTO]],_xlfn.SORTBY(ARQUIVOS_RECEBIDOS!$E$2:$F$5011,ARQUIVOS_RECEBIDOS!$F$2:$F$5011,-1),2,)</f>
        <v>R03</v>
      </c>
      <c r="C546" s="6" t="s">
        <v>4321</v>
      </c>
      <c r="D546" s="8" t="s">
        <v>4081</v>
      </c>
      <c r="E546" s="8" t="s">
        <v>4334</v>
      </c>
      <c r="F546" s="6" t="str">
        <f>_xlfn.XLOOKUP(LD_01[[#This Row],[DISCIPLINA]],'CLASSES DE PROJETOS'!$F$3:$F$37,'CLASSES DE PROJETOS'!$C$3:$C$37)</f>
        <v>TE</v>
      </c>
      <c r="G546" t="str">
        <f>_xlfn.TEXTJOIN("/",TRUE,"MSV-163MS-"&amp;LD_01[[#This Row],[TRECHO]],_xlfn.XLOOKUP(LD_01[[#This Row],[SIGLA]],'CLASSES DE PROJETOS'!$C$3:$C$37,'CLASSES DE PROJETOS'!$E$3:$E$37))</f>
        <v>MSV-163MS-535-545/32.TE</v>
      </c>
      <c r="H546" s="6" t="str" cm="1">
        <f t="array" ref="H546">_xlfn.TEXTJOIN(",",TRUE,_xlfn._xlws.FILTER(ARQUIVOS[ARQUIVO],(ARQUIVOS[DOCUMENTO]=LD_01[[#This Row],[DOCUMENTO]])*(ARQUIVOS[REVISÃO]=LD_01[[#This Row],[REVISÃO]])*(ARQUIVOS[EXTENSÃO]="pdf")))</f>
        <v>MSV-163MS-535-545-ACA-EXE-DE-G1-026-R03.pdf</v>
      </c>
      <c r="I546" s="6" t="str" cm="1">
        <f t="array" ref="I546">_xlfn.TEXTJOIN(", ",TRUE,_xlfn.UNIQUE(_xlfn._xlws.FILTER(ARQUIVOS_RECEBIDOS!$F$2:$F$5011,ARQUIVOS_RECEBIDOS!$E$2:$E$5011=LD_01[[#This Row],[DOCUMENTO]])))</f>
        <v>R03</v>
      </c>
      <c r="J546" s="13" cm="1">
        <f t="array" ref="J546">_xlfn.UNIQUE(_xlfn._xlws.FILTER(ARQUIVOS[DATA RECEBIMENTO],(ARQUIVOS[DOCUMENTO]=LD_01[[#This Row],[DOCUMENTO]])*(ARQUIVOS[REVISÃO]=LD_01[[#This Row],[REVISÃO]])))</f>
        <v>45838</v>
      </c>
      <c r="K5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01/MSV-163MS-535-545/32.TE/MSV-163MS-535-545-ACA-EXE-DE-G1-026-R03.pdf</v>
      </c>
      <c r="L546" s="6" t="str">
        <f>LD_01[[#This Row],[PASTA]]&amp;"/"&amp;LD_01[[#This Row],[ARQUIVO]]</f>
        <v>MSV-163MS-535-545/32.TE/MSV-163MS-535-545-ACA-EXE-DE-G1-026-R03.pdf</v>
      </c>
    </row>
    <row r="547" spans="1:12" ht="28.8" x14ac:dyDescent="0.3">
      <c r="A547" s="6" t="s">
        <v>3307</v>
      </c>
      <c r="B547" s="6" t="str">
        <f>VLOOKUP(LD_01[[#This Row],[DOCUMENTO]],_xlfn.SORTBY(ARQUIVOS_RECEBIDOS!$E$2:$F$5011,ARQUIVOS_RECEBIDOS!$F$2:$F$5011,-1),2,)</f>
        <v>R03</v>
      </c>
      <c r="C547" s="6" t="s">
        <v>4321</v>
      </c>
      <c r="D547" s="8" t="s">
        <v>4081</v>
      </c>
      <c r="E547" s="8" t="s">
        <v>4334</v>
      </c>
      <c r="F547" s="6" t="str">
        <f>_xlfn.XLOOKUP(LD_01[[#This Row],[DISCIPLINA]],'CLASSES DE PROJETOS'!$F$3:$F$37,'CLASSES DE PROJETOS'!$C$3:$C$37)</f>
        <v>TE</v>
      </c>
      <c r="G547" t="str">
        <f>_xlfn.TEXTJOIN("/",TRUE,"MSV-163MS-"&amp;LD_01[[#This Row],[TRECHO]],_xlfn.XLOOKUP(LD_01[[#This Row],[SIGLA]],'CLASSES DE PROJETOS'!$C$3:$C$37,'CLASSES DE PROJETOS'!$E$3:$E$37))</f>
        <v>MSV-163MS-535-545/32.TE</v>
      </c>
      <c r="H547" s="6" t="str" cm="1">
        <f t="array" ref="H547">_xlfn.TEXTJOIN(",",TRUE,_xlfn._xlws.FILTER(ARQUIVOS[ARQUIVO],(ARQUIVOS[DOCUMENTO]=LD_01[[#This Row],[DOCUMENTO]])*(ARQUIVOS[REVISÃO]=LD_01[[#This Row],[REVISÃO]])*(ARQUIVOS[EXTENSÃO]="pdf")))</f>
        <v>MSV-163MS-535-545-ACA-EXE-DE-G1-027-R03.pdf</v>
      </c>
      <c r="I547" s="6" t="str" cm="1">
        <f t="array" ref="I547">_xlfn.TEXTJOIN(", ",TRUE,_xlfn.UNIQUE(_xlfn._xlws.FILTER(ARQUIVOS_RECEBIDOS!$F$2:$F$5011,ARQUIVOS_RECEBIDOS!$E$2:$E$5011=LD_01[[#This Row],[DOCUMENTO]])))</f>
        <v>R03</v>
      </c>
      <c r="J547" s="13" cm="1">
        <f t="array" ref="J547">_xlfn.UNIQUE(_xlfn._xlws.FILTER(ARQUIVOS[DATA RECEBIMENTO],(ARQUIVOS[DOCUMENTO]=LD_01[[#This Row],[DOCUMENTO]])*(ARQUIVOS[REVISÃO]=LD_01[[#This Row],[REVISÃO]])))</f>
        <v>45838</v>
      </c>
      <c r="K5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01/MSV-163MS-535-545/32.TE/MSV-163MS-535-545-ACA-EXE-DE-G1-027-R03.pdf</v>
      </c>
      <c r="L547" s="6" t="str">
        <f>LD_01[[#This Row],[PASTA]]&amp;"/"&amp;LD_01[[#This Row],[ARQUIVO]]</f>
        <v>MSV-163MS-535-545/32.TE/MSV-163MS-535-545-ACA-EXE-DE-G1-027-R03.pdf</v>
      </c>
    </row>
    <row r="548" spans="1:12" ht="28.8" x14ac:dyDescent="0.3">
      <c r="A548" s="6" t="s">
        <v>3308</v>
      </c>
      <c r="B548" s="6" t="str">
        <f>VLOOKUP(LD_01[[#This Row],[DOCUMENTO]],_xlfn.SORTBY(ARQUIVOS_RECEBIDOS!$E$2:$F$5011,ARQUIVOS_RECEBIDOS!$F$2:$F$5011,-1),2,)</f>
        <v>R03</v>
      </c>
      <c r="C548" s="6" t="s">
        <v>4321</v>
      </c>
      <c r="D548" s="8" t="s">
        <v>4081</v>
      </c>
      <c r="E548" s="8" t="s">
        <v>4334</v>
      </c>
      <c r="F548" s="6" t="str">
        <f>_xlfn.XLOOKUP(LD_01[[#This Row],[DISCIPLINA]],'CLASSES DE PROJETOS'!$F$3:$F$37,'CLASSES DE PROJETOS'!$C$3:$C$37)</f>
        <v>TE</v>
      </c>
      <c r="G548" t="str">
        <f>_xlfn.TEXTJOIN("/",TRUE,"MSV-163MS-"&amp;LD_01[[#This Row],[TRECHO]],_xlfn.XLOOKUP(LD_01[[#This Row],[SIGLA]],'CLASSES DE PROJETOS'!$C$3:$C$37,'CLASSES DE PROJETOS'!$E$3:$E$37))</f>
        <v>MSV-163MS-535-545/32.TE</v>
      </c>
      <c r="H548" s="6" t="str" cm="1">
        <f t="array" ref="H548">_xlfn.TEXTJOIN(",",TRUE,_xlfn._xlws.FILTER(ARQUIVOS[ARQUIVO],(ARQUIVOS[DOCUMENTO]=LD_01[[#This Row],[DOCUMENTO]])*(ARQUIVOS[REVISÃO]=LD_01[[#This Row],[REVISÃO]])*(ARQUIVOS[EXTENSÃO]="pdf")))</f>
        <v>MSV-163MS-535-545-ACA-EXE-DE-G1-028-R03.pdf</v>
      </c>
      <c r="I548" s="6" t="str" cm="1">
        <f t="array" ref="I548">_xlfn.TEXTJOIN(", ",TRUE,_xlfn.UNIQUE(_xlfn._xlws.FILTER(ARQUIVOS_RECEBIDOS!$F$2:$F$5011,ARQUIVOS_RECEBIDOS!$E$2:$E$5011=LD_01[[#This Row],[DOCUMENTO]])))</f>
        <v>R03</v>
      </c>
      <c r="J548" s="13" cm="1">
        <f t="array" ref="J548">_xlfn.UNIQUE(_xlfn._xlws.FILTER(ARQUIVOS[DATA RECEBIMENTO],(ARQUIVOS[DOCUMENTO]=LD_01[[#This Row],[DOCUMENTO]])*(ARQUIVOS[REVISÃO]=LD_01[[#This Row],[REVISÃO]])))</f>
        <v>45838</v>
      </c>
      <c r="K5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01/MSV-163MS-535-545/32.TE/MSV-163MS-535-545-ACA-EXE-DE-G1-028-R03.pdf</v>
      </c>
      <c r="L548" s="6" t="str">
        <f>LD_01[[#This Row],[PASTA]]&amp;"/"&amp;LD_01[[#This Row],[ARQUIVO]]</f>
        <v>MSV-163MS-535-545/32.TE/MSV-163MS-535-545-ACA-EXE-DE-G1-028-R03.pdf</v>
      </c>
    </row>
    <row r="549" spans="1:12" ht="28.8" x14ac:dyDescent="0.3">
      <c r="A549" s="6" t="s">
        <v>3309</v>
      </c>
      <c r="B549" s="6" t="str">
        <f>VLOOKUP(LD_01[[#This Row],[DOCUMENTO]],_xlfn.SORTBY(ARQUIVOS_RECEBIDOS!$E$2:$F$5011,ARQUIVOS_RECEBIDOS!$F$2:$F$5011,-1),2,)</f>
        <v>R03</v>
      </c>
      <c r="C549" s="6" t="s">
        <v>4321</v>
      </c>
      <c r="D549" s="8" t="s">
        <v>4081</v>
      </c>
      <c r="E549" s="8" t="s">
        <v>4334</v>
      </c>
      <c r="F549" s="6" t="str">
        <f>_xlfn.XLOOKUP(LD_01[[#This Row],[DISCIPLINA]],'CLASSES DE PROJETOS'!$F$3:$F$37,'CLASSES DE PROJETOS'!$C$3:$C$37)</f>
        <v>TE</v>
      </c>
      <c r="G549" t="str">
        <f>_xlfn.TEXTJOIN("/",TRUE,"MSV-163MS-"&amp;LD_01[[#This Row],[TRECHO]],_xlfn.XLOOKUP(LD_01[[#This Row],[SIGLA]],'CLASSES DE PROJETOS'!$C$3:$C$37,'CLASSES DE PROJETOS'!$E$3:$E$37))</f>
        <v>MSV-163MS-535-545/32.TE</v>
      </c>
      <c r="H549" s="6" t="str" cm="1">
        <f t="array" ref="H549">_xlfn.TEXTJOIN(",",TRUE,_xlfn._xlws.FILTER(ARQUIVOS[ARQUIVO],(ARQUIVOS[DOCUMENTO]=LD_01[[#This Row],[DOCUMENTO]])*(ARQUIVOS[REVISÃO]=LD_01[[#This Row],[REVISÃO]])*(ARQUIVOS[EXTENSÃO]="pdf")))</f>
        <v>MSV-163MS-535-545-ACA-EXE-DE-G1-029-R03.pdf</v>
      </c>
      <c r="I549" s="6" t="str" cm="1">
        <f t="array" ref="I549">_xlfn.TEXTJOIN(", ",TRUE,_xlfn.UNIQUE(_xlfn._xlws.FILTER(ARQUIVOS_RECEBIDOS!$F$2:$F$5011,ARQUIVOS_RECEBIDOS!$E$2:$E$5011=LD_01[[#This Row],[DOCUMENTO]])))</f>
        <v>R03</v>
      </c>
      <c r="J549" s="13" cm="1">
        <f t="array" ref="J549">_xlfn.UNIQUE(_xlfn._xlws.FILTER(ARQUIVOS[DATA RECEBIMENTO],(ARQUIVOS[DOCUMENTO]=LD_01[[#This Row],[DOCUMENTO]])*(ARQUIVOS[REVISÃO]=LD_01[[#This Row],[REVISÃO]])))</f>
        <v>45838</v>
      </c>
      <c r="K5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01/MSV-163MS-535-545/32.TE/MSV-163MS-535-545-ACA-EXE-DE-G1-029-R03.pdf</v>
      </c>
      <c r="L549" s="6" t="str">
        <f>LD_01[[#This Row],[PASTA]]&amp;"/"&amp;LD_01[[#This Row],[ARQUIVO]]</f>
        <v>MSV-163MS-535-545/32.TE/MSV-163MS-535-545-ACA-EXE-DE-G1-029-R03.pdf</v>
      </c>
    </row>
    <row r="550" spans="1:12" ht="28.8" x14ac:dyDescent="0.3">
      <c r="A550" s="6" t="s">
        <v>3310</v>
      </c>
      <c r="B550" s="6" t="str">
        <f>VLOOKUP(LD_01[[#This Row],[DOCUMENTO]],_xlfn.SORTBY(ARQUIVOS_RECEBIDOS!$E$2:$F$5011,ARQUIVOS_RECEBIDOS!$F$2:$F$5011,-1),2,)</f>
        <v>R03</v>
      </c>
      <c r="C550" s="6" t="s">
        <v>4321</v>
      </c>
      <c r="D550" s="8" t="s">
        <v>4081</v>
      </c>
      <c r="E550" s="8" t="s">
        <v>4334</v>
      </c>
      <c r="F550" s="6" t="str">
        <f>_xlfn.XLOOKUP(LD_01[[#This Row],[DISCIPLINA]],'CLASSES DE PROJETOS'!$F$3:$F$37,'CLASSES DE PROJETOS'!$C$3:$C$37)</f>
        <v>TE</v>
      </c>
      <c r="G550" t="str">
        <f>_xlfn.TEXTJOIN("/",TRUE,"MSV-163MS-"&amp;LD_01[[#This Row],[TRECHO]],_xlfn.XLOOKUP(LD_01[[#This Row],[SIGLA]],'CLASSES DE PROJETOS'!$C$3:$C$37,'CLASSES DE PROJETOS'!$E$3:$E$37))</f>
        <v>MSV-163MS-535-545/32.TE</v>
      </c>
      <c r="H550" s="6" t="str" cm="1">
        <f t="array" ref="H550">_xlfn.TEXTJOIN(",",TRUE,_xlfn._xlws.FILTER(ARQUIVOS[ARQUIVO],(ARQUIVOS[DOCUMENTO]=LD_01[[#This Row],[DOCUMENTO]])*(ARQUIVOS[REVISÃO]=LD_01[[#This Row],[REVISÃO]])*(ARQUIVOS[EXTENSÃO]="pdf")))</f>
        <v>MSV-163MS-535-545-ACA-EXE-DE-G1-030-R03.pdf</v>
      </c>
      <c r="I550" s="6" t="str" cm="1">
        <f t="array" ref="I550">_xlfn.TEXTJOIN(", ",TRUE,_xlfn.UNIQUE(_xlfn._xlws.FILTER(ARQUIVOS_RECEBIDOS!$F$2:$F$5011,ARQUIVOS_RECEBIDOS!$E$2:$E$5011=LD_01[[#This Row],[DOCUMENTO]])))</f>
        <v>R03</v>
      </c>
      <c r="J550" s="13" cm="1">
        <f t="array" ref="J550">_xlfn.UNIQUE(_xlfn._xlws.FILTER(ARQUIVOS[DATA RECEBIMENTO],(ARQUIVOS[DOCUMENTO]=LD_01[[#This Row],[DOCUMENTO]])*(ARQUIVOS[REVISÃO]=LD_01[[#This Row],[REVISÃO]])))</f>
        <v>45838</v>
      </c>
      <c r="K5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01/MSV-163MS-535-545/32.TE/MSV-163MS-535-545-ACA-EXE-DE-G1-030-R03.pdf</v>
      </c>
      <c r="L550" s="6" t="str">
        <f>LD_01[[#This Row],[PASTA]]&amp;"/"&amp;LD_01[[#This Row],[ARQUIVO]]</f>
        <v>MSV-163MS-535-545/32.TE/MSV-163MS-535-545-ACA-EXE-DE-G1-030-R03.pdf</v>
      </c>
    </row>
    <row r="551" spans="1:12" ht="28.8" x14ac:dyDescent="0.3">
      <c r="A551" s="6" t="s">
        <v>3311</v>
      </c>
      <c r="B551" s="6" t="str">
        <f>VLOOKUP(LD_01[[#This Row],[DOCUMENTO]],_xlfn.SORTBY(ARQUIVOS_RECEBIDOS!$E$2:$F$5011,ARQUIVOS_RECEBIDOS!$F$2:$F$5011,-1),2,)</f>
        <v>R09</v>
      </c>
      <c r="C551" s="6" t="s">
        <v>4321</v>
      </c>
      <c r="D551" s="8" t="s">
        <v>4081</v>
      </c>
      <c r="E551" s="8" t="s">
        <v>4334</v>
      </c>
      <c r="F551" s="6" t="str">
        <f>_xlfn.XLOOKUP(LD_01[[#This Row],[DISCIPLINA]],'CLASSES DE PROJETOS'!$F$3:$F$37,'CLASSES DE PROJETOS'!$C$3:$C$37)</f>
        <v>TE</v>
      </c>
      <c r="G551" t="str">
        <f>_xlfn.TEXTJOIN("/",TRUE,"MSV-163MS-"&amp;LD_01[[#This Row],[TRECHO]],_xlfn.XLOOKUP(LD_01[[#This Row],[SIGLA]],'CLASSES DE PROJETOS'!$C$3:$C$37,'CLASSES DE PROJETOS'!$E$3:$E$37))</f>
        <v>MSV-163MS-535-545/32.TE</v>
      </c>
      <c r="H551" s="6" t="str" cm="1">
        <f t="array" ref="H551">_xlfn.TEXTJOIN(",",TRUE,_xlfn._xlws.FILTER(ARQUIVOS[ARQUIVO],(ARQUIVOS[DOCUMENTO]=LD_01[[#This Row],[DOCUMENTO]])*(ARQUIVOS[REVISÃO]=LD_01[[#This Row],[REVISÃO]])*(ARQUIVOS[EXTENSÃO]="pdf")))</f>
        <v>MSV-163MS-535-545-ACA-EXE-DE-G1-031-R09.pdf</v>
      </c>
      <c r="I551" s="6" t="str" cm="1">
        <f t="array" ref="I551">_xlfn.TEXTJOIN(", ",TRUE,_xlfn.UNIQUE(_xlfn._xlws.FILTER(ARQUIVOS_RECEBIDOS!$F$2:$F$5011,ARQUIVOS_RECEBIDOS!$E$2:$E$5011=LD_01[[#This Row],[DOCUMENTO]])))</f>
        <v>R09</v>
      </c>
      <c r="J551" s="13" cm="1">
        <f t="array" ref="J551">_xlfn.UNIQUE(_xlfn._xlws.FILTER(ARQUIVOS[DATA RECEBIMENTO],(ARQUIVOS[DOCUMENTO]=LD_01[[#This Row],[DOCUMENTO]])*(ARQUIVOS[REVISÃO]=LD_01[[#This Row],[REVISÃO]])))</f>
        <v>45838</v>
      </c>
      <c r="K5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01/MSV-163MS-535-545/32.TE/MSV-163MS-535-545-ACA-EXE-DE-G1-031-R09.pdf</v>
      </c>
      <c r="L551" s="6" t="str">
        <f>LD_01[[#This Row],[PASTA]]&amp;"/"&amp;LD_01[[#This Row],[ARQUIVO]]</f>
        <v>MSV-163MS-535-545/32.TE/MSV-163MS-535-545-ACA-EXE-DE-G1-031-R09.pdf</v>
      </c>
    </row>
    <row r="552" spans="1:12" ht="28.8" x14ac:dyDescent="0.3">
      <c r="A552" s="6" t="s">
        <v>3313</v>
      </c>
      <c r="B552" s="6" t="str">
        <f>VLOOKUP(LD_01[[#This Row],[DOCUMENTO]],_xlfn.SORTBY(ARQUIVOS_RECEBIDOS!$E$2:$F$5011,ARQUIVOS_RECEBIDOS!$F$2:$F$5011,-1),2,)</f>
        <v>R03</v>
      </c>
      <c r="C552" s="6" t="s">
        <v>4321</v>
      </c>
      <c r="D552" s="8" t="s">
        <v>4081</v>
      </c>
      <c r="E552" s="8" t="s">
        <v>4334</v>
      </c>
      <c r="F552" s="6" t="str">
        <f>_xlfn.XLOOKUP(LD_01[[#This Row],[DISCIPLINA]],'CLASSES DE PROJETOS'!$F$3:$F$37,'CLASSES DE PROJETOS'!$C$3:$C$37)</f>
        <v>TE</v>
      </c>
      <c r="G552" t="str">
        <f>_xlfn.TEXTJOIN("/",TRUE,"MSV-163MS-"&amp;LD_01[[#This Row],[TRECHO]],_xlfn.XLOOKUP(LD_01[[#This Row],[SIGLA]],'CLASSES DE PROJETOS'!$C$3:$C$37,'CLASSES DE PROJETOS'!$E$3:$E$37))</f>
        <v>MSV-163MS-535-545/32.TE</v>
      </c>
      <c r="H552" s="6" t="str" cm="1">
        <f t="array" ref="H552">_xlfn.TEXTJOIN(",",TRUE,_xlfn._xlws.FILTER(ARQUIVOS[ARQUIVO],(ARQUIVOS[DOCUMENTO]=LD_01[[#This Row],[DOCUMENTO]])*(ARQUIVOS[REVISÃO]=LD_01[[#This Row],[REVISÃO]])*(ARQUIVOS[EXTENSÃO]="pdf")))</f>
        <v>MSV-163MS-535-545-ACA-EXE-DE-G1-032-R03.pdf</v>
      </c>
      <c r="I552" s="6" t="str" cm="1">
        <f t="array" ref="I552">_xlfn.TEXTJOIN(", ",TRUE,_xlfn.UNIQUE(_xlfn._xlws.FILTER(ARQUIVOS_RECEBIDOS!$F$2:$F$5011,ARQUIVOS_RECEBIDOS!$E$2:$E$5011=LD_01[[#This Row],[DOCUMENTO]])))</f>
        <v>R03</v>
      </c>
      <c r="J552" s="13" cm="1">
        <f t="array" ref="J552">_xlfn.UNIQUE(_xlfn._xlws.FILTER(ARQUIVOS[DATA RECEBIMENTO],(ARQUIVOS[DOCUMENTO]=LD_01[[#This Row],[DOCUMENTO]])*(ARQUIVOS[REVISÃO]=LD_01[[#This Row],[REVISÃO]])))</f>
        <v>45838</v>
      </c>
      <c r="K5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01/MSV-163MS-535-545/32.TE/MSV-163MS-535-545-ACA-EXE-DE-G1-032-R03.pdf</v>
      </c>
      <c r="L552" s="6" t="str">
        <f>LD_01[[#This Row],[PASTA]]&amp;"/"&amp;LD_01[[#This Row],[ARQUIVO]]</f>
        <v>MSV-163MS-535-545/32.TE/MSV-163MS-535-545-ACA-EXE-DE-G1-032-R03.pdf</v>
      </c>
    </row>
    <row r="553" spans="1:12" ht="28.8" x14ac:dyDescent="0.3">
      <c r="A553" s="6" t="s">
        <v>3314</v>
      </c>
      <c r="B553" s="6" t="str">
        <f>VLOOKUP(LD_01[[#This Row],[DOCUMENTO]],_xlfn.SORTBY(ARQUIVOS_RECEBIDOS!$E$2:$F$5011,ARQUIVOS_RECEBIDOS!$F$2:$F$5011,-1),2,)</f>
        <v>R02</v>
      </c>
      <c r="C553" s="6" t="s">
        <v>4321</v>
      </c>
      <c r="D553" s="8" t="s">
        <v>4178</v>
      </c>
      <c r="E553" s="8" t="s">
        <v>4334</v>
      </c>
      <c r="F553" s="6" t="str">
        <f>_xlfn.XLOOKUP(LD_01[[#This Row],[DISCIPLINA]],'CLASSES DE PROJETOS'!$F$3:$F$37,'CLASSES DE PROJETOS'!$C$3:$C$37)</f>
        <v>TE</v>
      </c>
      <c r="G553" t="str">
        <f>_xlfn.TEXTJOIN("/",TRUE,"MSV-163MS-"&amp;LD_01[[#This Row],[TRECHO]],_xlfn.XLOOKUP(LD_01[[#This Row],[SIGLA]],'CLASSES DE PROJETOS'!$C$3:$C$37,'CLASSES DE PROJETOS'!$E$3:$E$37))</f>
        <v>MSV-163MS-535-545/32.TE</v>
      </c>
      <c r="H553" s="6" t="str" cm="1">
        <f t="array" ref="H553">_xlfn.TEXTJOIN(",",TRUE,_xlfn._xlws.FILTER(ARQUIVOS[ARQUIVO],(ARQUIVOS[DOCUMENTO]=LD_01[[#This Row],[DOCUMENTO]])*(ARQUIVOS[REVISÃO]=LD_01[[#This Row],[REVISÃO]])*(ARQUIVOS[EXTENSÃO]="pdf")))</f>
        <v>MSV-163MS-535-545-ACA-EXE-DE-G1-101-R02.pdf</v>
      </c>
      <c r="I553" s="6" t="str" cm="1">
        <f t="array" ref="I553">_xlfn.TEXTJOIN(", ",TRUE,_xlfn.UNIQUE(_xlfn._xlws.FILTER(ARQUIVOS_RECEBIDOS!$F$2:$F$5011,ARQUIVOS_RECEBIDOS!$E$2:$E$5011=LD_01[[#This Row],[DOCUMENTO]])))</f>
        <v>R02</v>
      </c>
      <c r="J553" s="13" cm="1">
        <f t="array" ref="J553">_xlfn.UNIQUE(_xlfn._xlws.FILTER(ARQUIVOS[DATA RECEBIMENTO],(ARQUIVOS[DOCUMENTO]=LD_01[[#This Row],[DOCUMENTO]])*(ARQUIVOS[REVISÃO]=LD_01[[#This Row],[REVISÃO]])))</f>
        <v>45838</v>
      </c>
      <c r="K5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01/MSV-163MS-535-545/32.TE/MSV-163MS-535-545-ACA-EXE-DE-G1-101-R02.pdf</v>
      </c>
      <c r="L553" s="6" t="str">
        <f>LD_01[[#This Row],[PASTA]]&amp;"/"&amp;LD_01[[#This Row],[ARQUIVO]]</f>
        <v>MSV-163MS-535-545/32.TE/MSV-163MS-535-545-ACA-EXE-DE-G1-101-R02.pdf</v>
      </c>
    </row>
    <row r="554" spans="1:12" ht="28.8" x14ac:dyDescent="0.3">
      <c r="A554" s="6" t="s">
        <v>3317</v>
      </c>
      <c r="B554" s="6" t="str">
        <f>VLOOKUP(LD_01[[#This Row],[DOCUMENTO]],_xlfn.SORTBY(ARQUIVOS_RECEBIDOS!$E$2:$F$5011,ARQUIVOS_RECEBIDOS!$F$2:$F$5011,-1),2,)</f>
        <v>R00</v>
      </c>
      <c r="C554" s="6" t="s">
        <v>4321</v>
      </c>
      <c r="D554" s="8" t="s">
        <v>4252</v>
      </c>
      <c r="E554" s="8" t="s">
        <v>4146</v>
      </c>
      <c r="F554" s="6" t="str">
        <f>_xlfn.XLOOKUP(LD_01[[#This Row],[DISCIPLINA]],'CLASSES DE PROJETOS'!$F$3:$F$37,'CLASSES DE PROJETOS'!$C$3:$C$37)</f>
        <v>DR</v>
      </c>
      <c r="G554" t="str">
        <f>_xlfn.TEXTJOIN("/",TRUE,"MSV-163MS-"&amp;LD_01[[#This Row],[TRECHO]],_xlfn.XLOOKUP(LD_01[[#This Row],[SIGLA]],'CLASSES DE PROJETOS'!$C$3:$C$37,'CLASSES DE PROJETOS'!$E$3:$E$37))</f>
        <v>MSV-163MS-535-545/10.DR</v>
      </c>
      <c r="H554" s="6" t="str" cm="1">
        <f t="array" ref="H554">_xlfn.TEXTJOIN(",",TRUE,_xlfn._xlws.FILTER(ARQUIVOS[ARQUIVO],(ARQUIVOS[DOCUMENTO]=LD_01[[#This Row],[DOCUMENTO]])*(ARQUIVOS[REVISÃO]=LD_01[[#This Row],[REVISÃO]])*(ARQUIVOS[EXTENSÃO]="pdf")))</f>
        <v>MSV-163MS-535-545-ACA-EXE-DE-H1-201-R00.pdf</v>
      </c>
      <c r="I554" s="6" t="str" cm="1">
        <f t="array" ref="I554">_xlfn.TEXTJOIN(", ",TRUE,_xlfn.UNIQUE(_xlfn._xlws.FILTER(ARQUIVOS_RECEBIDOS!$F$2:$F$5011,ARQUIVOS_RECEBIDOS!$E$2:$E$5011=LD_01[[#This Row],[DOCUMENTO]])))</f>
        <v>R00</v>
      </c>
      <c r="J554" s="13" cm="1">
        <f t="array" ref="J554">_xlfn.UNIQUE(_xlfn._xlws.FILTER(ARQUIVOS[DATA RECEBIMENTO],(ARQUIVOS[DOCUMENTO]=LD_01[[#This Row],[DOCUMENTO]])*(ARQUIVOS[REVISÃO]=LD_01[[#This Row],[REVISÃO]])))</f>
        <v>45838</v>
      </c>
      <c r="K5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01/MSV-163MS-535-545/10.DR/MSV-163MS-535-545-ACA-EXE-DE-H1-201-R00.pdf</v>
      </c>
      <c r="L554" s="6" t="str">
        <f>LD_01[[#This Row],[PASTA]]&amp;"/"&amp;LD_01[[#This Row],[ARQUIVO]]</f>
        <v>MSV-163MS-535-545/10.DR/MSV-163MS-535-545-ACA-EXE-DE-H1-201-R00.pdf</v>
      </c>
    </row>
    <row r="555" spans="1:12" x14ac:dyDescent="0.3">
      <c r="A555" s="6" t="s">
        <v>3318</v>
      </c>
      <c r="B555" s="6" t="str">
        <f>VLOOKUP(LD_01[[#This Row],[DOCUMENTO]],_xlfn.SORTBY(ARQUIVOS_RECEBIDOS!$E$2:$F$5011,ARQUIVOS_RECEBIDOS!$F$2:$F$5011,-1),2,)</f>
        <v>R06</v>
      </c>
      <c r="C555" s="6" t="s">
        <v>4321</v>
      </c>
      <c r="D555" s="8" t="s">
        <v>4080</v>
      </c>
      <c r="E555" s="8" t="s">
        <v>4146</v>
      </c>
      <c r="F555" s="6" t="str">
        <f>_xlfn.XLOOKUP(LD_01[[#This Row],[DISCIPLINA]],'CLASSES DE PROJETOS'!$F$3:$F$37,'CLASSES DE PROJETOS'!$C$3:$C$37)</f>
        <v>DR</v>
      </c>
      <c r="G555" t="str">
        <f>_xlfn.TEXTJOIN("/",TRUE,"MSV-163MS-"&amp;LD_01[[#This Row],[TRECHO]],_xlfn.XLOOKUP(LD_01[[#This Row],[SIGLA]],'CLASSES DE PROJETOS'!$C$3:$C$37,'CLASSES DE PROJETOS'!$E$3:$E$37))</f>
        <v>MSV-163MS-535-545/10.DR</v>
      </c>
      <c r="H555" s="6" t="str" cm="1">
        <f t="array" ref="H555">_xlfn.TEXTJOIN(",",TRUE,_xlfn._xlws.FILTER(ARQUIVOS[ARQUIVO],(ARQUIVOS[DOCUMENTO]=LD_01[[#This Row],[DOCUMENTO]])*(ARQUIVOS[REVISÃO]=LD_01[[#This Row],[REVISÃO]])*(ARQUIVOS[EXTENSÃO]="pdf")))</f>
        <v>MSV-163MS-535-545-ACA-EXE-DE-H2-001-R06.pdf</v>
      </c>
      <c r="I555" s="6" t="str" cm="1">
        <f t="array" ref="I555">_xlfn.TEXTJOIN(", ",TRUE,_xlfn.UNIQUE(_xlfn._xlws.FILTER(ARQUIVOS_RECEBIDOS!$F$2:$F$5011,ARQUIVOS_RECEBIDOS!$E$2:$E$5011=LD_01[[#This Row],[DOCUMENTO]])))</f>
        <v>R06</v>
      </c>
      <c r="J555" s="13" cm="1">
        <f t="array" ref="J555">_xlfn.UNIQUE(_xlfn._xlws.FILTER(ARQUIVOS[DATA RECEBIMENTO],(ARQUIVOS[DOCUMENTO]=LD_01[[#This Row],[DOCUMENTO]])*(ARQUIVOS[REVISÃO]=LD_01[[#This Row],[REVISÃO]])))</f>
        <v>45838</v>
      </c>
      <c r="K5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01/MSV-163MS-535-545/10.DR/MSV-163MS-535-545-ACA-EXE-DE-H2-001-R06.pdf</v>
      </c>
      <c r="L555" s="6" t="str">
        <f>LD_01[[#This Row],[PASTA]]&amp;"/"&amp;LD_01[[#This Row],[ARQUIVO]]</f>
        <v>MSV-163MS-535-545/10.DR/MSV-163MS-535-545-ACA-EXE-DE-H2-001-R06.pdf</v>
      </c>
    </row>
    <row r="556" spans="1:12" x14ac:dyDescent="0.3">
      <c r="A556" s="6" t="s">
        <v>3319</v>
      </c>
      <c r="B556" s="6" t="str">
        <f>VLOOKUP(LD_01[[#This Row],[DOCUMENTO]],_xlfn.SORTBY(ARQUIVOS_RECEBIDOS!$E$2:$F$5011,ARQUIVOS_RECEBIDOS!$F$2:$F$5011,-1),2,)</f>
        <v>R07</v>
      </c>
      <c r="C556" s="6" t="s">
        <v>4321</v>
      </c>
      <c r="D556" s="8" t="s">
        <v>4080</v>
      </c>
      <c r="E556" s="8" t="s">
        <v>4146</v>
      </c>
      <c r="F556" s="6" t="str">
        <f>_xlfn.XLOOKUP(LD_01[[#This Row],[DISCIPLINA]],'CLASSES DE PROJETOS'!$F$3:$F$37,'CLASSES DE PROJETOS'!$C$3:$C$37)</f>
        <v>DR</v>
      </c>
      <c r="G556" t="str">
        <f>_xlfn.TEXTJOIN("/",TRUE,"MSV-163MS-"&amp;LD_01[[#This Row],[TRECHO]],_xlfn.XLOOKUP(LD_01[[#This Row],[SIGLA]],'CLASSES DE PROJETOS'!$C$3:$C$37,'CLASSES DE PROJETOS'!$E$3:$E$37))</f>
        <v>MSV-163MS-535-545/10.DR</v>
      </c>
      <c r="H556" s="6" t="str" cm="1">
        <f t="array" ref="H556">_xlfn.TEXTJOIN(",",TRUE,_xlfn._xlws.FILTER(ARQUIVOS[ARQUIVO],(ARQUIVOS[DOCUMENTO]=LD_01[[#This Row],[DOCUMENTO]])*(ARQUIVOS[REVISÃO]=LD_01[[#This Row],[REVISÃO]])*(ARQUIVOS[EXTENSÃO]="pdf")))</f>
        <v>MSV-163MS-535-545-ACA-EXE-DE-H2-002-R07.pdf</v>
      </c>
      <c r="I556" s="6" t="str" cm="1">
        <f t="array" ref="I556">_xlfn.TEXTJOIN(", ",TRUE,_xlfn.UNIQUE(_xlfn._xlws.FILTER(ARQUIVOS_RECEBIDOS!$F$2:$F$5011,ARQUIVOS_RECEBIDOS!$E$2:$E$5011=LD_01[[#This Row],[DOCUMENTO]])))</f>
        <v>R07</v>
      </c>
      <c r="J556" s="13" cm="1">
        <f t="array" ref="J556">_xlfn.UNIQUE(_xlfn._xlws.FILTER(ARQUIVOS[DATA RECEBIMENTO],(ARQUIVOS[DOCUMENTO]=LD_01[[#This Row],[DOCUMENTO]])*(ARQUIVOS[REVISÃO]=LD_01[[#This Row],[REVISÃO]])))</f>
        <v>45838</v>
      </c>
      <c r="K5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01/MSV-163MS-535-545/10.DR/MSV-163MS-535-545-ACA-EXE-DE-H2-002-R07.pdf</v>
      </c>
      <c r="L556" s="6" t="str">
        <f>LD_01[[#This Row],[PASTA]]&amp;"/"&amp;LD_01[[#This Row],[ARQUIVO]]</f>
        <v>MSV-163MS-535-545/10.DR/MSV-163MS-535-545-ACA-EXE-DE-H2-002-R07.pdf</v>
      </c>
    </row>
    <row r="557" spans="1:12" x14ac:dyDescent="0.3">
      <c r="A557" s="6" t="s">
        <v>3320</v>
      </c>
      <c r="B557" s="6" t="str">
        <f>VLOOKUP(LD_01[[#This Row],[DOCUMENTO]],_xlfn.SORTBY(ARQUIVOS_RECEBIDOS!$E$2:$F$5011,ARQUIVOS_RECEBIDOS!$F$2:$F$5011,-1),2,)</f>
        <v>R06</v>
      </c>
      <c r="C557" s="6" t="s">
        <v>4321</v>
      </c>
      <c r="D557" s="8" t="s">
        <v>4080</v>
      </c>
      <c r="E557" s="8" t="s">
        <v>4146</v>
      </c>
      <c r="F557" s="6" t="str">
        <f>_xlfn.XLOOKUP(LD_01[[#This Row],[DISCIPLINA]],'CLASSES DE PROJETOS'!$F$3:$F$37,'CLASSES DE PROJETOS'!$C$3:$C$37)</f>
        <v>DR</v>
      </c>
      <c r="G557" t="str">
        <f>_xlfn.TEXTJOIN("/",TRUE,"MSV-163MS-"&amp;LD_01[[#This Row],[TRECHO]],_xlfn.XLOOKUP(LD_01[[#This Row],[SIGLA]],'CLASSES DE PROJETOS'!$C$3:$C$37,'CLASSES DE PROJETOS'!$E$3:$E$37))</f>
        <v>MSV-163MS-535-545/10.DR</v>
      </c>
      <c r="H557" s="6" t="str" cm="1">
        <f t="array" ref="H557">_xlfn.TEXTJOIN(",",TRUE,_xlfn._xlws.FILTER(ARQUIVOS[ARQUIVO],(ARQUIVOS[DOCUMENTO]=LD_01[[#This Row],[DOCUMENTO]])*(ARQUIVOS[REVISÃO]=LD_01[[#This Row],[REVISÃO]])*(ARQUIVOS[EXTENSÃO]="pdf")))</f>
        <v>MSV-163MS-535-545-ACA-EXE-DE-H2-003-R06.pdf</v>
      </c>
      <c r="I557" s="6" t="str" cm="1">
        <f t="array" ref="I557">_xlfn.TEXTJOIN(", ",TRUE,_xlfn.UNIQUE(_xlfn._xlws.FILTER(ARQUIVOS_RECEBIDOS!$F$2:$F$5011,ARQUIVOS_RECEBIDOS!$E$2:$E$5011=LD_01[[#This Row],[DOCUMENTO]])))</f>
        <v>R06</v>
      </c>
      <c r="J557" s="13" cm="1">
        <f t="array" ref="J557">_xlfn.UNIQUE(_xlfn._xlws.FILTER(ARQUIVOS[DATA RECEBIMENTO],(ARQUIVOS[DOCUMENTO]=LD_01[[#This Row],[DOCUMENTO]])*(ARQUIVOS[REVISÃO]=LD_01[[#This Row],[REVISÃO]])))</f>
        <v>45838</v>
      </c>
      <c r="K5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01/MSV-163MS-535-545/10.DR/MSV-163MS-535-545-ACA-EXE-DE-H2-003-R06.pdf</v>
      </c>
      <c r="L557" s="6" t="str">
        <f>LD_01[[#This Row],[PASTA]]&amp;"/"&amp;LD_01[[#This Row],[ARQUIVO]]</f>
        <v>MSV-163MS-535-545/10.DR/MSV-163MS-535-545-ACA-EXE-DE-H2-003-R06.pdf</v>
      </c>
    </row>
    <row r="558" spans="1:12" x14ac:dyDescent="0.3">
      <c r="A558" s="6" t="s">
        <v>3321</v>
      </c>
      <c r="B558" s="6" t="str">
        <f>VLOOKUP(LD_01[[#This Row],[DOCUMENTO]],_xlfn.SORTBY(ARQUIVOS_RECEBIDOS!$E$2:$F$5011,ARQUIVOS_RECEBIDOS!$F$2:$F$5011,-1),2,)</f>
        <v>R04</v>
      </c>
      <c r="C558" s="6" t="s">
        <v>4321</v>
      </c>
      <c r="D558" s="8" t="s">
        <v>4080</v>
      </c>
      <c r="E558" s="8" t="s">
        <v>4146</v>
      </c>
      <c r="F558" s="6" t="str">
        <f>_xlfn.XLOOKUP(LD_01[[#This Row],[DISCIPLINA]],'CLASSES DE PROJETOS'!$F$3:$F$37,'CLASSES DE PROJETOS'!$C$3:$C$37)</f>
        <v>DR</v>
      </c>
      <c r="G558" t="str">
        <f>_xlfn.TEXTJOIN("/",TRUE,"MSV-163MS-"&amp;LD_01[[#This Row],[TRECHO]],_xlfn.XLOOKUP(LD_01[[#This Row],[SIGLA]],'CLASSES DE PROJETOS'!$C$3:$C$37,'CLASSES DE PROJETOS'!$E$3:$E$37))</f>
        <v>MSV-163MS-535-545/10.DR</v>
      </c>
      <c r="H558" s="6" t="str" cm="1">
        <f t="array" ref="H558">_xlfn.TEXTJOIN(",",TRUE,_xlfn._xlws.FILTER(ARQUIVOS[ARQUIVO],(ARQUIVOS[DOCUMENTO]=LD_01[[#This Row],[DOCUMENTO]])*(ARQUIVOS[REVISÃO]=LD_01[[#This Row],[REVISÃO]])*(ARQUIVOS[EXTENSÃO]="pdf")))</f>
        <v>MSV-163MS-535-545-ACA-EXE-DE-H2-004-R04.pdf</v>
      </c>
      <c r="I558" s="6" t="str" cm="1">
        <f t="array" ref="I558">_xlfn.TEXTJOIN(", ",TRUE,_xlfn.UNIQUE(_xlfn._xlws.FILTER(ARQUIVOS_RECEBIDOS!$F$2:$F$5011,ARQUIVOS_RECEBIDOS!$E$2:$E$5011=LD_01[[#This Row],[DOCUMENTO]])))</f>
        <v>R04</v>
      </c>
      <c r="J558" s="13" cm="1">
        <f t="array" ref="J558">_xlfn.UNIQUE(_xlfn._xlws.FILTER(ARQUIVOS[DATA RECEBIMENTO],(ARQUIVOS[DOCUMENTO]=LD_01[[#This Row],[DOCUMENTO]])*(ARQUIVOS[REVISÃO]=LD_01[[#This Row],[REVISÃO]])))</f>
        <v>45838</v>
      </c>
      <c r="K5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01/MSV-163MS-535-545/10.DR/MSV-163MS-535-545-ACA-EXE-DE-H2-004-R04.pdf</v>
      </c>
      <c r="L558" s="6" t="str">
        <f>LD_01[[#This Row],[PASTA]]&amp;"/"&amp;LD_01[[#This Row],[ARQUIVO]]</f>
        <v>MSV-163MS-535-545/10.DR/MSV-163MS-535-545-ACA-EXE-DE-H2-004-R04.pdf</v>
      </c>
    </row>
    <row r="559" spans="1:12" x14ac:dyDescent="0.3">
      <c r="A559" s="6" t="s">
        <v>3322</v>
      </c>
      <c r="B559" s="6" t="str">
        <f>VLOOKUP(LD_01[[#This Row],[DOCUMENTO]],_xlfn.SORTBY(ARQUIVOS_RECEBIDOS!$E$2:$F$5011,ARQUIVOS_RECEBIDOS!$F$2:$F$5011,-1),2,)</f>
        <v>R08</v>
      </c>
      <c r="C559" s="6" t="s">
        <v>4321</v>
      </c>
      <c r="D559" s="8" t="s">
        <v>4080</v>
      </c>
      <c r="E559" s="8" t="s">
        <v>4146</v>
      </c>
      <c r="F559" s="6" t="str">
        <f>_xlfn.XLOOKUP(LD_01[[#This Row],[DISCIPLINA]],'CLASSES DE PROJETOS'!$F$3:$F$37,'CLASSES DE PROJETOS'!$C$3:$C$37)</f>
        <v>DR</v>
      </c>
      <c r="G559" t="str">
        <f>_xlfn.TEXTJOIN("/",TRUE,"MSV-163MS-"&amp;LD_01[[#This Row],[TRECHO]],_xlfn.XLOOKUP(LD_01[[#This Row],[SIGLA]],'CLASSES DE PROJETOS'!$C$3:$C$37,'CLASSES DE PROJETOS'!$E$3:$E$37))</f>
        <v>MSV-163MS-535-545/10.DR</v>
      </c>
      <c r="H559" s="6" t="str" cm="1">
        <f t="array" ref="H559">_xlfn.TEXTJOIN(",",TRUE,_xlfn._xlws.FILTER(ARQUIVOS[ARQUIVO],(ARQUIVOS[DOCUMENTO]=LD_01[[#This Row],[DOCUMENTO]])*(ARQUIVOS[REVISÃO]=LD_01[[#This Row],[REVISÃO]])*(ARQUIVOS[EXTENSÃO]="pdf")))</f>
        <v>MSV-163MS-535-545-ACA-EXE-DE-H2-005-R08.pdf</v>
      </c>
      <c r="I559" s="6" t="str" cm="1">
        <f t="array" ref="I559">_xlfn.TEXTJOIN(", ",TRUE,_xlfn.UNIQUE(_xlfn._xlws.FILTER(ARQUIVOS_RECEBIDOS!$F$2:$F$5011,ARQUIVOS_RECEBIDOS!$E$2:$E$5011=LD_01[[#This Row],[DOCUMENTO]])))</f>
        <v>R07, R08</v>
      </c>
      <c r="J559" s="13" cm="1">
        <f t="array" ref="J559">_xlfn.UNIQUE(_xlfn._xlws.FILTER(ARQUIVOS[DATA RECEBIMENTO],(ARQUIVOS[DOCUMENTO]=LD_01[[#This Row],[DOCUMENTO]])*(ARQUIVOS[REVISÃO]=LD_01[[#This Row],[REVISÃO]])))</f>
        <v>46091</v>
      </c>
      <c r="K5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01/MSV-163MS-535-545/10.DR/MSV-163MS-535-545-ACA-EXE-DE-H2-005-R08.pdf</v>
      </c>
      <c r="L559" s="6" t="str">
        <f>LD_01[[#This Row],[PASTA]]&amp;"/"&amp;LD_01[[#This Row],[ARQUIVO]]</f>
        <v>MSV-163MS-535-545/10.DR/MSV-163MS-535-545-ACA-EXE-DE-H2-005-R08.pdf</v>
      </c>
    </row>
    <row r="560" spans="1:12" x14ac:dyDescent="0.3">
      <c r="A560" s="6" t="s">
        <v>3323</v>
      </c>
      <c r="B560" s="6" t="str">
        <f>VLOOKUP(LD_01[[#This Row],[DOCUMENTO]],_xlfn.SORTBY(ARQUIVOS_RECEBIDOS!$E$2:$F$5011,ARQUIVOS_RECEBIDOS!$F$2:$F$5011,-1),2,)</f>
        <v>R08</v>
      </c>
      <c r="C560" s="6" t="s">
        <v>4321</v>
      </c>
      <c r="D560" s="8" t="s">
        <v>4080</v>
      </c>
      <c r="E560" s="8" t="s">
        <v>4146</v>
      </c>
      <c r="F560" s="6" t="str">
        <f>_xlfn.XLOOKUP(LD_01[[#This Row],[DISCIPLINA]],'CLASSES DE PROJETOS'!$F$3:$F$37,'CLASSES DE PROJETOS'!$C$3:$C$37)</f>
        <v>DR</v>
      </c>
      <c r="G560" t="str">
        <f>_xlfn.TEXTJOIN("/",TRUE,"MSV-163MS-"&amp;LD_01[[#This Row],[TRECHO]],_xlfn.XLOOKUP(LD_01[[#This Row],[SIGLA]],'CLASSES DE PROJETOS'!$C$3:$C$37,'CLASSES DE PROJETOS'!$E$3:$E$37))</f>
        <v>MSV-163MS-535-545/10.DR</v>
      </c>
      <c r="H560" s="6" t="str" cm="1">
        <f t="array" ref="H560">_xlfn.TEXTJOIN(",",TRUE,_xlfn._xlws.FILTER(ARQUIVOS[ARQUIVO],(ARQUIVOS[DOCUMENTO]=LD_01[[#This Row],[DOCUMENTO]])*(ARQUIVOS[REVISÃO]=LD_01[[#This Row],[REVISÃO]])*(ARQUIVOS[EXTENSÃO]="pdf")))</f>
        <v>MSV-163MS-535-545-ACA-EXE-DE-H2-006-R08.pdf</v>
      </c>
      <c r="I560" s="6" t="str" cm="1">
        <f t="array" ref="I560">_xlfn.TEXTJOIN(", ",TRUE,_xlfn.UNIQUE(_xlfn._xlws.FILTER(ARQUIVOS_RECEBIDOS!$F$2:$F$5011,ARQUIVOS_RECEBIDOS!$E$2:$E$5011=LD_01[[#This Row],[DOCUMENTO]])))</f>
        <v>R07, R08</v>
      </c>
      <c r="J560" s="13" cm="1">
        <f t="array" ref="J560">_xlfn.UNIQUE(_xlfn._xlws.FILTER(ARQUIVOS[DATA RECEBIMENTO],(ARQUIVOS[DOCUMENTO]=LD_01[[#This Row],[DOCUMENTO]])*(ARQUIVOS[REVISÃO]=LD_01[[#This Row],[REVISÃO]])))</f>
        <v>46001</v>
      </c>
      <c r="K5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01/MSV-163MS-535-545/10.DR/MSV-163MS-535-545-ACA-EXE-DE-H2-006-R08.pdf</v>
      </c>
      <c r="L560" s="6" t="str">
        <f>LD_01[[#This Row],[PASTA]]&amp;"/"&amp;LD_01[[#This Row],[ARQUIVO]]</f>
        <v>MSV-163MS-535-545/10.DR/MSV-163MS-535-545-ACA-EXE-DE-H2-006-R08.pdf</v>
      </c>
    </row>
    <row r="561" spans="1:12" x14ac:dyDescent="0.3">
      <c r="A561" s="6" t="s">
        <v>3324</v>
      </c>
      <c r="B561" s="6" t="str">
        <f>VLOOKUP(LD_01[[#This Row],[DOCUMENTO]],_xlfn.SORTBY(ARQUIVOS_RECEBIDOS!$E$2:$F$5011,ARQUIVOS_RECEBIDOS!$F$2:$F$5011,-1),2,)</f>
        <v>R06</v>
      </c>
      <c r="C561" s="6" t="s">
        <v>4321</v>
      </c>
      <c r="D561" s="8" t="s">
        <v>4080</v>
      </c>
      <c r="E561" s="8" t="s">
        <v>4146</v>
      </c>
      <c r="F561" s="6" t="str">
        <f>_xlfn.XLOOKUP(LD_01[[#This Row],[DISCIPLINA]],'CLASSES DE PROJETOS'!$F$3:$F$37,'CLASSES DE PROJETOS'!$C$3:$C$37)</f>
        <v>DR</v>
      </c>
      <c r="G561" t="str">
        <f>_xlfn.TEXTJOIN("/",TRUE,"MSV-163MS-"&amp;LD_01[[#This Row],[TRECHO]],_xlfn.XLOOKUP(LD_01[[#This Row],[SIGLA]],'CLASSES DE PROJETOS'!$C$3:$C$37,'CLASSES DE PROJETOS'!$E$3:$E$37))</f>
        <v>MSV-163MS-535-545/10.DR</v>
      </c>
      <c r="H561" s="6" t="str" cm="1">
        <f t="array" ref="H561">_xlfn.TEXTJOIN(",",TRUE,_xlfn._xlws.FILTER(ARQUIVOS[ARQUIVO],(ARQUIVOS[DOCUMENTO]=LD_01[[#This Row],[DOCUMENTO]])*(ARQUIVOS[REVISÃO]=LD_01[[#This Row],[REVISÃO]])*(ARQUIVOS[EXTENSÃO]="pdf")))</f>
        <v>MSV-163MS-535-545-ACA-EXE-DE-H2-007-R06.pdf</v>
      </c>
      <c r="I561" s="6" t="str" cm="1">
        <f t="array" ref="I561">_xlfn.TEXTJOIN(", ",TRUE,_xlfn.UNIQUE(_xlfn._xlws.FILTER(ARQUIVOS_RECEBIDOS!$F$2:$F$5011,ARQUIVOS_RECEBIDOS!$E$2:$E$5011=LD_01[[#This Row],[DOCUMENTO]])))</f>
        <v>R05, R06</v>
      </c>
      <c r="J561" s="13" cm="1">
        <f t="array" ref="J561">_xlfn.UNIQUE(_xlfn._xlws.FILTER(ARQUIVOS[DATA RECEBIMENTO],(ARQUIVOS[DOCUMENTO]=LD_01[[#This Row],[DOCUMENTO]])*(ARQUIVOS[REVISÃO]=LD_01[[#This Row],[REVISÃO]])))</f>
        <v>46001</v>
      </c>
      <c r="K5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01/MSV-163MS-535-545/10.DR/MSV-163MS-535-545-ACA-EXE-DE-H2-007-R06.pdf</v>
      </c>
      <c r="L561" s="6" t="str">
        <f>LD_01[[#This Row],[PASTA]]&amp;"/"&amp;LD_01[[#This Row],[ARQUIVO]]</f>
        <v>MSV-163MS-535-545/10.DR/MSV-163MS-535-545-ACA-EXE-DE-H2-007-R06.pdf</v>
      </c>
    </row>
    <row r="562" spans="1:12" x14ac:dyDescent="0.3">
      <c r="A562" s="6" t="s">
        <v>3325</v>
      </c>
      <c r="B562" s="6" t="str">
        <f>VLOOKUP(LD_01[[#This Row],[DOCUMENTO]],_xlfn.SORTBY(ARQUIVOS_RECEBIDOS!$E$2:$F$5011,ARQUIVOS_RECEBIDOS!$F$2:$F$5011,-1),2,)</f>
        <v>R07</v>
      </c>
      <c r="C562" s="6" t="s">
        <v>4321</v>
      </c>
      <c r="D562" s="8" t="s">
        <v>4080</v>
      </c>
      <c r="E562" s="8" t="s">
        <v>4146</v>
      </c>
      <c r="F562" s="6" t="str">
        <f>_xlfn.XLOOKUP(LD_01[[#This Row],[DISCIPLINA]],'CLASSES DE PROJETOS'!$F$3:$F$37,'CLASSES DE PROJETOS'!$C$3:$C$37)</f>
        <v>DR</v>
      </c>
      <c r="G562" t="str">
        <f>_xlfn.TEXTJOIN("/",TRUE,"MSV-163MS-"&amp;LD_01[[#This Row],[TRECHO]],_xlfn.XLOOKUP(LD_01[[#This Row],[SIGLA]],'CLASSES DE PROJETOS'!$C$3:$C$37,'CLASSES DE PROJETOS'!$E$3:$E$37))</f>
        <v>MSV-163MS-535-545/10.DR</v>
      </c>
      <c r="H562" s="6" t="str" cm="1">
        <f t="array" ref="H562">_xlfn.TEXTJOIN(",",TRUE,_xlfn._xlws.FILTER(ARQUIVOS[ARQUIVO],(ARQUIVOS[DOCUMENTO]=LD_01[[#This Row],[DOCUMENTO]])*(ARQUIVOS[REVISÃO]=LD_01[[#This Row],[REVISÃO]])*(ARQUIVOS[EXTENSÃO]="pdf")))</f>
        <v>MSV-163MS-535-545-ACA-EXE-DE-H2-008-R07.pdf</v>
      </c>
      <c r="I562" s="6" t="str" cm="1">
        <f t="array" ref="I562">_xlfn.TEXTJOIN(", ",TRUE,_xlfn.UNIQUE(_xlfn._xlws.FILTER(ARQUIVOS_RECEBIDOS!$F$2:$F$5011,ARQUIVOS_RECEBIDOS!$E$2:$E$5011=LD_01[[#This Row],[DOCUMENTO]])))</f>
        <v>R07</v>
      </c>
      <c r="J562" s="13" cm="1">
        <f t="array" ref="J562">_xlfn.UNIQUE(_xlfn._xlws.FILTER(ARQUIVOS[DATA RECEBIMENTO],(ARQUIVOS[DOCUMENTO]=LD_01[[#This Row],[DOCUMENTO]])*(ARQUIVOS[REVISÃO]=LD_01[[#This Row],[REVISÃO]])))</f>
        <v>45838</v>
      </c>
      <c r="K5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01/MSV-163MS-535-545/10.DR/MSV-163MS-535-545-ACA-EXE-DE-H2-008-R07.pdf</v>
      </c>
      <c r="L562" s="6" t="str">
        <f>LD_01[[#This Row],[PASTA]]&amp;"/"&amp;LD_01[[#This Row],[ARQUIVO]]</f>
        <v>MSV-163MS-535-545/10.DR/MSV-163MS-535-545-ACA-EXE-DE-H2-008-R07.pdf</v>
      </c>
    </row>
    <row r="563" spans="1:12" x14ac:dyDescent="0.3">
      <c r="A563" s="6" t="s">
        <v>3326</v>
      </c>
      <c r="B563" s="6" t="str">
        <f>VLOOKUP(LD_01[[#This Row],[DOCUMENTO]],_xlfn.SORTBY(ARQUIVOS_RECEBIDOS!$E$2:$F$5011,ARQUIVOS_RECEBIDOS!$F$2:$F$5011,-1),2,)</f>
        <v>R08</v>
      </c>
      <c r="C563" s="6" t="s">
        <v>4321</v>
      </c>
      <c r="D563" s="8" t="s">
        <v>4080</v>
      </c>
      <c r="E563" s="8" t="s">
        <v>4146</v>
      </c>
      <c r="F563" s="6" t="str">
        <f>_xlfn.XLOOKUP(LD_01[[#This Row],[DISCIPLINA]],'CLASSES DE PROJETOS'!$F$3:$F$37,'CLASSES DE PROJETOS'!$C$3:$C$37)</f>
        <v>DR</v>
      </c>
      <c r="G563" t="str">
        <f>_xlfn.TEXTJOIN("/",TRUE,"MSV-163MS-"&amp;LD_01[[#This Row],[TRECHO]],_xlfn.XLOOKUP(LD_01[[#This Row],[SIGLA]],'CLASSES DE PROJETOS'!$C$3:$C$37,'CLASSES DE PROJETOS'!$E$3:$E$37))</f>
        <v>MSV-163MS-535-545/10.DR</v>
      </c>
      <c r="H563" s="6" t="str" cm="1">
        <f t="array" ref="H563">_xlfn.TEXTJOIN(",",TRUE,_xlfn._xlws.FILTER(ARQUIVOS[ARQUIVO],(ARQUIVOS[DOCUMENTO]=LD_01[[#This Row],[DOCUMENTO]])*(ARQUIVOS[REVISÃO]=LD_01[[#This Row],[REVISÃO]])*(ARQUIVOS[EXTENSÃO]="pdf")))</f>
        <v>MSV-163MS-535-545-ACA-EXE-DE-H2-009-R08.pdf</v>
      </c>
      <c r="I563" s="6" t="str" cm="1">
        <f t="array" ref="I563">_xlfn.TEXTJOIN(", ",TRUE,_xlfn.UNIQUE(_xlfn._xlws.FILTER(ARQUIVOS_RECEBIDOS!$F$2:$F$5011,ARQUIVOS_RECEBIDOS!$E$2:$E$5011=LD_01[[#This Row],[DOCUMENTO]])))</f>
        <v>R08</v>
      </c>
      <c r="J563" s="13" cm="1">
        <f t="array" ref="J563">_xlfn.UNIQUE(_xlfn._xlws.FILTER(ARQUIVOS[DATA RECEBIMENTO],(ARQUIVOS[DOCUMENTO]=LD_01[[#This Row],[DOCUMENTO]])*(ARQUIVOS[REVISÃO]=LD_01[[#This Row],[REVISÃO]])))</f>
        <v>45838</v>
      </c>
      <c r="K5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01/MSV-163MS-535-545/10.DR/MSV-163MS-535-545-ACA-EXE-DE-H2-009-R08.pdf</v>
      </c>
      <c r="L563" s="6" t="str">
        <f>LD_01[[#This Row],[PASTA]]&amp;"/"&amp;LD_01[[#This Row],[ARQUIVO]]</f>
        <v>MSV-163MS-535-545/10.DR/MSV-163MS-535-545-ACA-EXE-DE-H2-009-R08.pdf</v>
      </c>
    </row>
    <row r="564" spans="1:12" x14ac:dyDescent="0.3">
      <c r="A564" s="6" t="s">
        <v>3327</v>
      </c>
      <c r="B564" s="6" t="str">
        <f>VLOOKUP(LD_01[[#This Row],[DOCUMENTO]],_xlfn.SORTBY(ARQUIVOS_RECEBIDOS!$E$2:$F$5011,ARQUIVOS_RECEBIDOS!$F$2:$F$5011,-1),2,)</f>
        <v>R04</v>
      </c>
      <c r="C564" s="6" t="s">
        <v>4321</v>
      </c>
      <c r="D564" s="8" t="s">
        <v>4080</v>
      </c>
      <c r="E564" s="8" t="s">
        <v>4146</v>
      </c>
      <c r="F564" s="6" t="str">
        <f>_xlfn.XLOOKUP(LD_01[[#This Row],[DISCIPLINA]],'CLASSES DE PROJETOS'!$F$3:$F$37,'CLASSES DE PROJETOS'!$C$3:$C$37)</f>
        <v>DR</v>
      </c>
      <c r="G564" t="str">
        <f>_xlfn.TEXTJOIN("/",TRUE,"MSV-163MS-"&amp;LD_01[[#This Row],[TRECHO]],_xlfn.XLOOKUP(LD_01[[#This Row],[SIGLA]],'CLASSES DE PROJETOS'!$C$3:$C$37,'CLASSES DE PROJETOS'!$E$3:$E$37))</f>
        <v>MSV-163MS-535-545/10.DR</v>
      </c>
      <c r="H564" s="6" t="str" cm="1">
        <f t="array" ref="H564">_xlfn.TEXTJOIN(",",TRUE,_xlfn._xlws.FILTER(ARQUIVOS[ARQUIVO],(ARQUIVOS[DOCUMENTO]=LD_01[[#This Row],[DOCUMENTO]])*(ARQUIVOS[REVISÃO]=LD_01[[#This Row],[REVISÃO]])*(ARQUIVOS[EXTENSÃO]="pdf")))</f>
        <v>MSV-163MS-535-545-ACA-EXE-DE-H2-010-R04.pdf</v>
      </c>
      <c r="I564" s="6" t="str" cm="1">
        <f t="array" ref="I564">_xlfn.TEXTJOIN(", ",TRUE,_xlfn.UNIQUE(_xlfn._xlws.FILTER(ARQUIVOS_RECEBIDOS!$F$2:$F$5011,ARQUIVOS_RECEBIDOS!$E$2:$E$5011=LD_01[[#This Row],[DOCUMENTO]])))</f>
        <v>R04</v>
      </c>
      <c r="J564" s="13" cm="1">
        <f t="array" ref="J564">_xlfn.UNIQUE(_xlfn._xlws.FILTER(ARQUIVOS[DATA RECEBIMENTO],(ARQUIVOS[DOCUMENTO]=LD_01[[#This Row],[DOCUMENTO]])*(ARQUIVOS[REVISÃO]=LD_01[[#This Row],[REVISÃO]])))</f>
        <v>45838</v>
      </c>
      <c r="K5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01/MSV-163MS-535-545/10.DR/MSV-163MS-535-545-ACA-EXE-DE-H2-010-R04.pdf</v>
      </c>
      <c r="L564" s="6" t="str">
        <f>LD_01[[#This Row],[PASTA]]&amp;"/"&amp;LD_01[[#This Row],[ARQUIVO]]</f>
        <v>MSV-163MS-535-545/10.DR/MSV-163MS-535-545-ACA-EXE-DE-H2-010-R04.pdf</v>
      </c>
    </row>
    <row r="565" spans="1:12" x14ac:dyDescent="0.3">
      <c r="A565" s="6" t="s">
        <v>3328</v>
      </c>
      <c r="B565" s="6" t="str">
        <f>VLOOKUP(LD_01[[#This Row],[DOCUMENTO]],_xlfn.SORTBY(ARQUIVOS_RECEBIDOS!$E$2:$F$5011,ARQUIVOS_RECEBIDOS!$F$2:$F$5011,-1),2,)</f>
        <v>R08</v>
      </c>
      <c r="C565" s="6" t="s">
        <v>4321</v>
      </c>
      <c r="D565" s="8" t="s">
        <v>4080</v>
      </c>
      <c r="E565" s="8" t="s">
        <v>4146</v>
      </c>
      <c r="F565" s="6" t="str">
        <f>_xlfn.XLOOKUP(LD_01[[#This Row],[DISCIPLINA]],'CLASSES DE PROJETOS'!$F$3:$F$37,'CLASSES DE PROJETOS'!$C$3:$C$37)</f>
        <v>DR</v>
      </c>
      <c r="G565" t="str">
        <f>_xlfn.TEXTJOIN("/",TRUE,"MSV-163MS-"&amp;LD_01[[#This Row],[TRECHO]],_xlfn.XLOOKUP(LD_01[[#This Row],[SIGLA]],'CLASSES DE PROJETOS'!$C$3:$C$37,'CLASSES DE PROJETOS'!$E$3:$E$37))</f>
        <v>MSV-163MS-535-545/10.DR</v>
      </c>
      <c r="H565" s="6" t="str" cm="1">
        <f t="array" ref="H565">_xlfn.TEXTJOIN(",",TRUE,_xlfn._xlws.FILTER(ARQUIVOS[ARQUIVO],(ARQUIVOS[DOCUMENTO]=LD_01[[#This Row],[DOCUMENTO]])*(ARQUIVOS[REVISÃO]=LD_01[[#This Row],[REVISÃO]])*(ARQUIVOS[EXTENSÃO]="pdf")))</f>
        <v>MSV-163MS-535-545-ACA-EXE-DE-H2-011-R08.pdf</v>
      </c>
      <c r="I565" s="6" t="str" cm="1">
        <f t="array" ref="I565">_xlfn.TEXTJOIN(", ",TRUE,_xlfn.UNIQUE(_xlfn._xlws.FILTER(ARQUIVOS_RECEBIDOS!$F$2:$F$5011,ARQUIVOS_RECEBIDOS!$E$2:$E$5011=LD_01[[#This Row],[DOCUMENTO]])))</f>
        <v>R08</v>
      </c>
      <c r="J565" s="13" cm="1">
        <f t="array" ref="J565">_xlfn.UNIQUE(_xlfn._xlws.FILTER(ARQUIVOS[DATA RECEBIMENTO],(ARQUIVOS[DOCUMENTO]=LD_01[[#This Row],[DOCUMENTO]])*(ARQUIVOS[REVISÃO]=LD_01[[#This Row],[REVISÃO]])))</f>
        <v>45838</v>
      </c>
      <c r="K5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01/MSV-163MS-535-545/10.DR/MSV-163MS-535-545-ACA-EXE-DE-H2-011-R08.pdf</v>
      </c>
      <c r="L565" s="6" t="str">
        <f>LD_01[[#This Row],[PASTA]]&amp;"/"&amp;LD_01[[#This Row],[ARQUIVO]]</f>
        <v>MSV-163MS-535-545/10.DR/MSV-163MS-535-545-ACA-EXE-DE-H2-011-R08.pdf</v>
      </c>
    </row>
    <row r="566" spans="1:12" x14ac:dyDescent="0.3">
      <c r="A566" s="6" t="s">
        <v>3329</v>
      </c>
      <c r="B566" s="6" t="str">
        <f>VLOOKUP(LD_01[[#This Row],[DOCUMENTO]],_xlfn.SORTBY(ARQUIVOS_RECEBIDOS!$E$2:$F$5011,ARQUIVOS_RECEBIDOS!$F$2:$F$5011,-1),2,)</f>
        <v>R05</v>
      </c>
      <c r="C566" s="6" t="s">
        <v>4321</v>
      </c>
      <c r="D566" s="8" t="s">
        <v>4080</v>
      </c>
      <c r="E566" s="8" t="s">
        <v>4146</v>
      </c>
      <c r="F566" s="6" t="str">
        <f>_xlfn.XLOOKUP(LD_01[[#This Row],[DISCIPLINA]],'CLASSES DE PROJETOS'!$F$3:$F$37,'CLASSES DE PROJETOS'!$C$3:$C$37)</f>
        <v>DR</v>
      </c>
      <c r="G566" t="str">
        <f>_xlfn.TEXTJOIN("/",TRUE,"MSV-163MS-"&amp;LD_01[[#This Row],[TRECHO]],_xlfn.XLOOKUP(LD_01[[#This Row],[SIGLA]],'CLASSES DE PROJETOS'!$C$3:$C$37,'CLASSES DE PROJETOS'!$E$3:$E$37))</f>
        <v>MSV-163MS-535-545/10.DR</v>
      </c>
      <c r="H566" s="6" t="str" cm="1">
        <f t="array" ref="H566">_xlfn.TEXTJOIN(",",TRUE,_xlfn._xlws.FILTER(ARQUIVOS[ARQUIVO],(ARQUIVOS[DOCUMENTO]=LD_01[[#This Row],[DOCUMENTO]])*(ARQUIVOS[REVISÃO]=LD_01[[#This Row],[REVISÃO]])*(ARQUIVOS[EXTENSÃO]="pdf")))</f>
        <v>MSV-163MS-535-545-ACA-EXE-DE-H2-012-R05.pdf</v>
      </c>
      <c r="I566" s="6" t="str" cm="1">
        <f t="array" ref="I566">_xlfn.TEXTJOIN(", ",TRUE,_xlfn.UNIQUE(_xlfn._xlws.FILTER(ARQUIVOS_RECEBIDOS!$F$2:$F$5011,ARQUIVOS_RECEBIDOS!$E$2:$E$5011=LD_01[[#This Row],[DOCUMENTO]])))</f>
        <v>R05</v>
      </c>
      <c r="J566" s="13" cm="1">
        <f t="array" ref="J566">_xlfn.UNIQUE(_xlfn._xlws.FILTER(ARQUIVOS[DATA RECEBIMENTO],(ARQUIVOS[DOCUMENTO]=LD_01[[#This Row],[DOCUMENTO]])*(ARQUIVOS[REVISÃO]=LD_01[[#This Row],[REVISÃO]])))</f>
        <v>45838</v>
      </c>
      <c r="K5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01/MSV-163MS-535-545/10.DR/MSV-163MS-535-545-ACA-EXE-DE-H2-012-R05.pdf</v>
      </c>
      <c r="L566" s="6" t="str">
        <f>LD_01[[#This Row],[PASTA]]&amp;"/"&amp;LD_01[[#This Row],[ARQUIVO]]</f>
        <v>MSV-163MS-535-545/10.DR/MSV-163MS-535-545-ACA-EXE-DE-H2-012-R05.pdf</v>
      </c>
    </row>
    <row r="567" spans="1:12" x14ac:dyDescent="0.3">
      <c r="A567" s="6" t="s">
        <v>3330</v>
      </c>
      <c r="B567" s="6" t="str">
        <f>VLOOKUP(LD_01[[#This Row],[DOCUMENTO]],_xlfn.SORTBY(ARQUIVOS_RECEBIDOS!$E$2:$F$5011,ARQUIVOS_RECEBIDOS!$F$2:$F$5011,-1),2,)</f>
        <v>R04</v>
      </c>
      <c r="C567" s="6" t="s">
        <v>4321</v>
      </c>
      <c r="D567" s="8" t="s">
        <v>4080</v>
      </c>
      <c r="E567" s="8" t="s">
        <v>4146</v>
      </c>
      <c r="F567" s="6" t="str">
        <f>_xlfn.XLOOKUP(LD_01[[#This Row],[DISCIPLINA]],'CLASSES DE PROJETOS'!$F$3:$F$37,'CLASSES DE PROJETOS'!$C$3:$C$37)</f>
        <v>DR</v>
      </c>
      <c r="G567" t="str">
        <f>_xlfn.TEXTJOIN("/",TRUE,"MSV-163MS-"&amp;LD_01[[#This Row],[TRECHO]],_xlfn.XLOOKUP(LD_01[[#This Row],[SIGLA]],'CLASSES DE PROJETOS'!$C$3:$C$37,'CLASSES DE PROJETOS'!$E$3:$E$37))</f>
        <v>MSV-163MS-535-545/10.DR</v>
      </c>
      <c r="H567" s="6" t="str" cm="1">
        <f t="array" ref="H567">_xlfn.TEXTJOIN(",",TRUE,_xlfn._xlws.FILTER(ARQUIVOS[ARQUIVO],(ARQUIVOS[DOCUMENTO]=LD_01[[#This Row],[DOCUMENTO]])*(ARQUIVOS[REVISÃO]=LD_01[[#This Row],[REVISÃO]])*(ARQUIVOS[EXTENSÃO]="pdf")))</f>
        <v>MSV-163MS-535-545-ACA-EXE-DE-H2-013-R04.pdf</v>
      </c>
      <c r="I567" s="6" t="str" cm="1">
        <f t="array" ref="I567">_xlfn.TEXTJOIN(", ",TRUE,_xlfn.UNIQUE(_xlfn._xlws.FILTER(ARQUIVOS_RECEBIDOS!$F$2:$F$5011,ARQUIVOS_RECEBIDOS!$E$2:$E$5011=LD_01[[#This Row],[DOCUMENTO]])))</f>
        <v>R04</v>
      </c>
      <c r="J567" s="13" cm="1">
        <f t="array" ref="J567">_xlfn.UNIQUE(_xlfn._xlws.FILTER(ARQUIVOS[DATA RECEBIMENTO],(ARQUIVOS[DOCUMENTO]=LD_01[[#This Row],[DOCUMENTO]])*(ARQUIVOS[REVISÃO]=LD_01[[#This Row],[REVISÃO]])))</f>
        <v>45838</v>
      </c>
      <c r="K5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01/MSV-163MS-535-545/10.DR/MSV-163MS-535-545-ACA-EXE-DE-H2-013-R04.pdf</v>
      </c>
      <c r="L567" s="6" t="str">
        <f>LD_01[[#This Row],[PASTA]]&amp;"/"&amp;LD_01[[#This Row],[ARQUIVO]]</f>
        <v>MSV-163MS-535-545/10.DR/MSV-163MS-535-545-ACA-EXE-DE-H2-013-R04.pdf</v>
      </c>
    </row>
    <row r="568" spans="1:12" x14ac:dyDescent="0.3">
      <c r="A568" s="6" t="s">
        <v>3331</v>
      </c>
      <c r="B568" s="6" t="str">
        <f>VLOOKUP(LD_01[[#This Row],[DOCUMENTO]],_xlfn.SORTBY(ARQUIVOS_RECEBIDOS!$E$2:$F$5011,ARQUIVOS_RECEBIDOS!$F$2:$F$5011,-1),2,)</f>
        <v>R05</v>
      </c>
      <c r="C568" s="6" t="s">
        <v>4321</v>
      </c>
      <c r="D568" s="8" t="s">
        <v>4080</v>
      </c>
      <c r="E568" s="8" t="s">
        <v>4146</v>
      </c>
      <c r="F568" s="6" t="str">
        <f>_xlfn.XLOOKUP(LD_01[[#This Row],[DISCIPLINA]],'CLASSES DE PROJETOS'!$F$3:$F$37,'CLASSES DE PROJETOS'!$C$3:$C$37)</f>
        <v>DR</v>
      </c>
      <c r="G568" t="str">
        <f>_xlfn.TEXTJOIN("/",TRUE,"MSV-163MS-"&amp;LD_01[[#This Row],[TRECHO]],_xlfn.XLOOKUP(LD_01[[#This Row],[SIGLA]],'CLASSES DE PROJETOS'!$C$3:$C$37,'CLASSES DE PROJETOS'!$E$3:$E$37))</f>
        <v>MSV-163MS-535-545/10.DR</v>
      </c>
      <c r="H568" s="6" t="str" cm="1">
        <f t="array" ref="H568">_xlfn.TEXTJOIN(",",TRUE,_xlfn._xlws.FILTER(ARQUIVOS[ARQUIVO],(ARQUIVOS[DOCUMENTO]=LD_01[[#This Row],[DOCUMENTO]])*(ARQUIVOS[REVISÃO]=LD_01[[#This Row],[REVISÃO]])*(ARQUIVOS[EXTENSÃO]="pdf")))</f>
        <v>MSV-163MS-535-545-ACA-EXE-DE-H2-014-R05.pdf</v>
      </c>
      <c r="I568" s="6" t="str" cm="1">
        <f t="array" ref="I568">_xlfn.TEXTJOIN(", ",TRUE,_xlfn.UNIQUE(_xlfn._xlws.FILTER(ARQUIVOS_RECEBIDOS!$F$2:$F$5011,ARQUIVOS_RECEBIDOS!$E$2:$E$5011=LD_01[[#This Row],[DOCUMENTO]])))</f>
        <v>R05</v>
      </c>
      <c r="J568" s="13" cm="1">
        <f t="array" ref="J568">_xlfn.UNIQUE(_xlfn._xlws.FILTER(ARQUIVOS[DATA RECEBIMENTO],(ARQUIVOS[DOCUMENTO]=LD_01[[#This Row],[DOCUMENTO]])*(ARQUIVOS[REVISÃO]=LD_01[[#This Row],[REVISÃO]])))</f>
        <v>45838</v>
      </c>
      <c r="K5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01/MSV-163MS-535-545/10.DR/MSV-163MS-535-545-ACA-EXE-DE-H2-014-R05.pdf</v>
      </c>
      <c r="L568" s="6" t="str">
        <f>LD_01[[#This Row],[PASTA]]&amp;"/"&amp;LD_01[[#This Row],[ARQUIVO]]</f>
        <v>MSV-163MS-535-545/10.DR/MSV-163MS-535-545-ACA-EXE-DE-H2-014-R05.pdf</v>
      </c>
    </row>
    <row r="569" spans="1:12" x14ac:dyDescent="0.3">
      <c r="A569" s="6" t="s">
        <v>3332</v>
      </c>
      <c r="B569" s="6" t="str">
        <f>VLOOKUP(LD_01[[#This Row],[DOCUMENTO]],_xlfn.SORTBY(ARQUIVOS_RECEBIDOS!$E$2:$F$5011,ARQUIVOS_RECEBIDOS!$F$2:$F$5011,-1),2,)</f>
        <v>R04</v>
      </c>
      <c r="C569" s="6" t="s">
        <v>4321</v>
      </c>
      <c r="D569" s="8" t="s">
        <v>4080</v>
      </c>
      <c r="E569" s="8" t="s">
        <v>4146</v>
      </c>
      <c r="F569" s="6" t="str">
        <f>_xlfn.XLOOKUP(LD_01[[#This Row],[DISCIPLINA]],'CLASSES DE PROJETOS'!$F$3:$F$37,'CLASSES DE PROJETOS'!$C$3:$C$37)</f>
        <v>DR</v>
      </c>
      <c r="G569" t="str">
        <f>_xlfn.TEXTJOIN("/",TRUE,"MSV-163MS-"&amp;LD_01[[#This Row],[TRECHO]],_xlfn.XLOOKUP(LD_01[[#This Row],[SIGLA]],'CLASSES DE PROJETOS'!$C$3:$C$37,'CLASSES DE PROJETOS'!$E$3:$E$37))</f>
        <v>MSV-163MS-535-545/10.DR</v>
      </c>
      <c r="H569" s="6" t="str" cm="1">
        <f t="array" ref="H569">_xlfn.TEXTJOIN(",",TRUE,_xlfn._xlws.FILTER(ARQUIVOS[ARQUIVO],(ARQUIVOS[DOCUMENTO]=LD_01[[#This Row],[DOCUMENTO]])*(ARQUIVOS[REVISÃO]=LD_01[[#This Row],[REVISÃO]])*(ARQUIVOS[EXTENSÃO]="pdf")))</f>
        <v>MSV-163MS-535-545-ACA-EXE-DE-H2-015-R04.pdf</v>
      </c>
      <c r="I569" s="6" t="str" cm="1">
        <f t="array" ref="I569">_xlfn.TEXTJOIN(", ",TRUE,_xlfn.UNIQUE(_xlfn._xlws.FILTER(ARQUIVOS_RECEBIDOS!$F$2:$F$5011,ARQUIVOS_RECEBIDOS!$E$2:$E$5011=LD_01[[#This Row],[DOCUMENTO]])))</f>
        <v>R04</v>
      </c>
      <c r="J569" s="13" cm="1">
        <f t="array" ref="J569">_xlfn.UNIQUE(_xlfn._xlws.FILTER(ARQUIVOS[DATA RECEBIMENTO],(ARQUIVOS[DOCUMENTO]=LD_01[[#This Row],[DOCUMENTO]])*(ARQUIVOS[REVISÃO]=LD_01[[#This Row],[REVISÃO]])))</f>
        <v>45838</v>
      </c>
      <c r="K5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01/MSV-163MS-535-545/10.DR/MSV-163MS-535-545-ACA-EXE-DE-H2-015-R04.pdf</v>
      </c>
      <c r="L569" s="6" t="str">
        <f>LD_01[[#This Row],[PASTA]]&amp;"/"&amp;LD_01[[#This Row],[ARQUIVO]]</f>
        <v>MSV-163MS-535-545/10.DR/MSV-163MS-535-545-ACA-EXE-DE-H2-015-R04.pdf</v>
      </c>
    </row>
    <row r="570" spans="1:12" x14ac:dyDescent="0.3">
      <c r="A570" s="6" t="s">
        <v>3333</v>
      </c>
      <c r="B570" s="6" t="str">
        <f>VLOOKUP(LD_01[[#This Row],[DOCUMENTO]],_xlfn.SORTBY(ARQUIVOS_RECEBIDOS!$E$2:$F$5011,ARQUIVOS_RECEBIDOS!$F$2:$F$5011,-1),2,)</f>
        <v>R07</v>
      </c>
      <c r="C570" s="6" t="s">
        <v>4321</v>
      </c>
      <c r="D570" s="8" t="s">
        <v>4080</v>
      </c>
      <c r="E570" s="8" t="s">
        <v>4146</v>
      </c>
      <c r="F570" s="6" t="str">
        <f>_xlfn.XLOOKUP(LD_01[[#This Row],[DISCIPLINA]],'CLASSES DE PROJETOS'!$F$3:$F$37,'CLASSES DE PROJETOS'!$C$3:$C$37)</f>
        <v>DR</v>
      </c>
      <c r="G570" t="str">
        <f>_xlfn.TEXTJOIN("/",TRUE,"MSV-163MS-"&amp;LD_01[[#This Row],[TRECHO]],_xlfn.XLOOKUP(LD_01[[#This Row],[SIGLA]],'CLASSES DE PROJETOS'!$C$3:$C$37,'CLASSES DE PROJETOS'!$E$3:$E$37))</f>
        <v>MSV-163MS-535-545/10.DR</v>
      </c>
      <c r="H570" s="6" t="str" cm="1">
        <f t="array" ref="H570">_xlfn.TEXTJOIN(",",TRUE,_xlfn._xlws.FILTER(ARQUIVOS[ARQUIVO],(ARQUIVOS[DOCUMENTO]=LD_01[[#This Row],[DOCUMENTO]])*(ARQUIVOS[REVISÃO]=LD_01[[#This Row],[REVISÃO]])*(ARQUIVOS[EXTENSÃO]="pdf")))</f>
        <v>MSV-163MS-535-545-ACA-EXE-DE-H2-016-R07.pdf</v>
      </c>
      <c r="I570" s="6" t="str" cm="1">
        <f t="array" ref="I570">_xlfn.TEXTJOIN(", ",TRUE,_xlfn.UNIQUE(_xlfn._xlws.FILTER(ARQUIVOS_RECEBIDOS!$F$2:$F$5011,ARQUIVOS_RECEBIDOS!$E$2:$E$5011=LD_01[[#This Row],[DOCUMENTO]])))</f>
        <v>R07</v>
      </c>
      <c r="J570" s="13" cm="1">
        <f t="array" ref="J570">_xlfn.UNIQUE(_xlfn._xlws.FILTER(ARQUIVOS[DATA RECEBIMENTO],(ARQUIVOS[DOCUMENTO]=LD_01[[#This Row],[DOCUMENTO]])*(ARQUIVOS[REVISÃO]=LD_01[[#This Row],[REVISÃO]])))</f>
        <v>45838</v>
      </c>
      <c r="K5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01/MSV-163MS-535-545/10.DR/MSV-163MS-535-545-ACA-EXE-DE-H2-016-R07.pdf</v>
      </c>
      <c r="L570" s="6" t="str">
        <f>LD_01[[#This Row],[PASTA]]&amp;"/"&amp;LD_01[[#This Row],[ARQUIVO]]</f>
        <v>MSV-163MS-535-545/10.DR/MSV-163MS-535-545-ACA-EXE-DE-H2-016-R07.pdf</v>
      </c>
    </row>
    <row r="571" spans="1:12" x14ac:dyDescent="0.3">
      <c r="A571" s="6" t="s">
        <v>3334</v>
      </c>
      <c r="B571" s="6" t="str">
        <f>VLOOKUP(LD_01[[#This Row],[DOCUMENTO]],_xlfn.SORTBY(ARQUIVOS_RECEBIDOS!$E$2:$F$5011,ARQUIVOS_RECEBIDOS!$F$2:$F$5011,-1),2,)</f>
        <v>R07</v>
      </c>
      <c r="C571" s="6" t="s">
        <v>4321</v>
      </c>
      <c r="D571" s="8" t="s">
        <v>4080</v>
      </c>
      <c r="E571" s="8" t="s">
        <v>4146</v>
      </c>
      <c r="F571" s="6" t="str">
        <f>_xlfn.XLOOKUP(LD_01[[#This Row],[DISCIPLINA]],'CLASSES DE PROJETOS'!$F$3:$F$37,'CLASSES DE PROJETOS'!$C$3:$C$37)</f>
        <v>DR</v>
      </c>
      <c r="G571" t="str">
        <f>_xlfn.TEXTJOIN("/",TRUE,"MSV-163MS-"&amp;LD_01[[#This Row],[TRECHO]],_xlfn.XLOOKUP(LD_01[[#This Row],[SIGLA]],'CLASSES DE PROJETOS'!$C$3:$C$37,'CLASSES DE PROJETOS'!$E$3:$E$37))</f>
        <v>MSV-163MS-535-545/10.DR</v>
      </c>
      <c r="H571" s="6" t="str" cm="1">
        <f t="array" ref="H571">_xlfn.TEXTJOIN(",",TRUE,_xlfn._xlws.FILTER(ARQUIVOS[ARQUIVO],(ARQUIVOS[DOCUMENTO]=LD_01[[#This Row],[DOCUMENTO]])*(ARQUIVOS[REVISÃO]=LD_01[[#This Row],[REVISÃO]])*(ARQUIVOS[EXTENSÃO]="pdf")))</f>
        <v>MSV-163MS-535-545-ACA-EXE-DE-H2-017-R07.pdf</v>
      </c>
      <c r="I571" s="6" t="str" cm="1">
        <f t="array" ref="I571">_xlfn.TEXTJOIN(", ",TRUE,_xlfn.UNIQUE(_xlfn._xlws.FILTER(ARQUIVOS_RECEBIDOS!$F$2:$F$5011,ARQUIVOS_RECEBIDOS!$E$2:$E$5011=LD_01[[#This Row],[DOCUMENTO]])))</f>
        <v>R06, R07</v>
      </c>
      <c r="J571" s="13" cm="1">
        <f t="array" ref="J571">_xlfn.UNIQUE(_xlfn._xlws.FILTER(ARQUIVOS[DATA RECEBIMENTO],(ARQUIVOS[DOCUMENTO]=LD_01[[#This Row],[DOCUMENTO]])*(ARQUIVOS[REVISÃO]=LD_01[[#This Row],[REVISÃO]])))</f>
        <v>45895</v>
      </c>
      <c r="K5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01/MSV-163MS-535-545/10.DR/MSV-163MS-535-545-ACA-EXE-DE-H2-017-R07.pdf</v>
      </c>
      <c r="L571" s="6" t="str">
        <f>LD_01[[#This Row],[PASTA]]&amp;"/"&amp;LD_01[[#This Row],[ARQUIVO]]</f>
        <v>MSV-163MS-535-545/10.DR/MSV-163MS-535-545-ACA-EXE-DE-H2-017-R07.pdf</v>
      </c>
    </row>
    <row r="572" spans="1:12" x14ac:dyDescent="0.3">
      <c r="A572" s="6" t="s">
        <v>3335</v>
      </c>
      <c r="B572" s="6" t="str">
        <f>VLOOKUP(LD_01[[#This Row],[DOCUMENTO]],_xlfn.SORTBY(ARQUIVOS_RECEBIDOS!$E$2:$F$5011,ARQUIVOS_RECEBIDOS!$F$2:$F$5011,-1),2,)</f>
        <v>R06</v>
      </c>
      <c r="C572" s="6" t="s">
        <v>4321</v>
      </c>
      <c r="D572" s="8" t="s">
        <v>4080</v>
      </c>
      <c r="E572" s="8" t="s">
        <v>4146</v>
      </c>
      <c r="F572" s="6" t="str">
        <f>_xlfn.XLOOKUP(LD_01[[#This Row],[DISCIPLINA]],'CLASSES DE PROJETOS'!$F$3:$F$37,'CLASSES DE PROJETOS'!$C$3:$C$37)</f>
        <v>DR</v>
      </c>
      <c r="G572" t="str">
        <f>_xlfn.TEXTJOIN("/",TRUE,"MSV-163MS-"&amp;LD_01[[#This Row],[TRECHO]],_xlfn.XLOOKUP(LD_01[[#This Row],[SIGLA]],'CLASSES DE PROJETOS'!$C$3:$C$37,'CLASSES DE PROJETOS'!$E$3:$E$37))</f>
        <v>MSV-163MS-535-545/10.DR</v>
      </c>
      <c r="H572" s="6" t="str" cm="1">
        <f t="array" ref="H572">_xlfn.TEXTJOIN(",",TRUE,_xlfn._xlws.FILTER(ARQUIVOS[ARQUIVO],(ARQUIVOS[DOCUMENTO]=LD_01[[#This Row],[DOCUMENTO]])*(ARQUIVOS[REVISÃO]=LD_01[[#This Row],[REVISÃO]])*(ARQUIVOS[EXTENSÃO]="pdf")))</f>
        <v>MSV-163MS-535-545-ACA-EXE-DE-H2-018-R06.pdf</v>
      </c>
      <c r="I572" s="6" t="str" cm="1">
        <f t="array" ref="I572">_xlfn.TEXTJOIN(", ",TRUE,_xlfn.UNIQUE(_xlfn._xlws.FILTER(ARQUIVOS_RECEBIDOS!$F$2:$F$5011,ARQUIVOS_RECEBIDOS!$E$2:$E$5011=LD_01[[#This Row],[DOCUMENTO]])))</f>
        <v>R06</v>
      </c>
      <c r="J572" s="13" cm="1">
        <f t="array" ref="J572">_xlfn.UNIQUE(_xlfn._xlws.FILTER(ARQUIVOS[DATA RECEBIMENTO],(ARQUIVOS[DOCUMENTO]=LD_01[[#This Row],[DOCUMENTO]])*(ARQUIVOS[REVISÃO]=LD_01[[#This Row],[REVISÃO]])))</f>
        <v>45838</v>
      </c>
      <c r="K5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01/MSV-163MS-535-545/10.DR/MSV-163MS-535-545-ACA-EXE-DE-H2-018-R06.pdf</v>
      </c>
      <c r="L572" s="6" t="str">
        <f>LD_01[[#This Row],[PASTA]]&amp;"/"&amp;LD_01[[#This Row],[ARQUIVO]]</f>
        <v>MSV-163MS-535-545/10.DR/MSV-163MS-535-545-ACA-EXE-DE-H2-018-R06.pdf</v>
      </c>
    </row>
    <row r="573" spans="1:12" x14ac:dyDescent="0.3">
      <c r="A573" s="6" t="s">
        <v>3336</v>
      </c>
      <c r="B573" s="6" t="str">
        <f>VLOOKUP(LD_01[[#This Row],[DOCUMENTO]],_xlfn.SORTBY(ARQUIVOS_RECEBIDOS!$E$2:$F$5011,ARQUIVOS_RECEBIDOS!$F$2:$F$5011,-1),2,)</f>
        <v>R05</v>
      </c>
      <c r="C573" s="6" t="s">
        <v>4321</v>
      </c>
      <c r="D573" s="8" t="s">
        <v>4080</v>
      </c>
      <c r="E573" s="8" t="s">
        <v>4146</v>
      </c>
      <c r="F573" s="6" t="str">
        <f>_xlfn.XLOOKUP(LD_01[[#This Row],[DISCIPLINA]],'CLASSES DE PROJETOS'!$F$3:$F$37,'CLASSES DE PROJETOS'!$C$3:$C$37)</f>
        <v>DR</v>
      </c>
      <c r="G573" t="str">
        <f>_xlfn.TEXTJOIN("/",TRUE,"MSV-163MS-"&amp;LD_01[[#This Row],[TRECHO]],_xlfn.XLOOKUP(LD_01[[#This Row],[SIGLA]],'CLASSES DE PROJETOS'!$C$3:$C$37,'CLASSES DE PROJETOS'!$E$3:$E$37))</f>
        <v>MSV-163MS-535-545/10.DR</v>
      </c>
      <c r="H573" s="6" t="str" cm="1">
        <f t="array" ref="H573">_xlfn.TEXTJOIN(",",TRUE,_xlfn._xlws.FILTER(ARQUIVOS[ARQUIVO],(ARQUIVOS[DOCUMENTO]=LD_01[[#This Row],[DOCUMENTO]])*(ARQUIVOS[REVISÃO]=LD_01[[#This Row],[REVISÃO]])*(ARQUIVOS[EXTENSÃO]="pdf")))</f>
        <v>MSV-163MS-535-545-ACA-EXE-DE-H2-019-R05.pdf</v>
      </c>
      <c r="I573" s="6" t="str" cm="1">
        <f t="array" ref="I573">_xlfn.TEXTJOIN(", ",TRUE,_xlfn.UNIQUE(_xlfn._xlws.FILTER(ARQUIVOS_RECEBIDOS!$F$2:$F$5011,ARQUIVOS_RECEBIDOS!$E$2:$E$5011=LD_01[[#This Row],[DOCUMENTO]])))</f>
        <v>R05</v>
      </c>
      <c r="J573" s="13" cm="1">
        <f t="array" ref="J573">_xlfn.UNIQUE(_xlfn._xlws.FILTER(ARQUIVOS[DATA RECEBIMENTO],(ARQUIVOS[DOCUMENTO]=LD_01[[#This Row],[DOCUMENTO]])*(ARQUIVOS[REVISÃO]=LD_01[[#This Row],[REVISÃO]])))</f>
        <v>45838</v>
      </c>
      <c r="K5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01/MSV-163MS-535-545/10.DR/MSV-163MS-535-545-ACA-EXE-DE-H2-019-R05.pdf</v>
      </c>
      <c r="L573" s="6" t="str">
        <f>LD_01[[#This Row],[PASTA]]&amp;"/"&amp;LD_01[[#This Row],[ARQUIVO]]</f>
        <v>MSV-163MS-535-545/10.DR/MSV-163MS-535-545-ACA-EXE-DE-H2-019-R05.pdf</v>
      </c>
    </row>
    <row r="574" spans="1:12" x14ac:dyDescent="0.3">
      <c r="A574" s="6" t="s">
        <v>3337</v>
      </c>
      <c r="B574" s="6" t="str">
        <f>VLOOKUP(LD_01[[#This Row],[DOCUMENTO]],_xlfn.SORTBY(ARQUIVOS_RECEBIDOS!$E$2:$F$5011,ARQUIVOS_RECEBIDOS!$F$2:$F$5011,-1),2,)</f>
        <v>R06</v>
      </c>
      <c r="C574" s="6" t="s">
        <v>4321</v>
      </c>
      <c r="D574" s="8" t="s">
        <v>4080</v>
      </c>
      <c r="E574" s="8" t="s">
        <v>4146</v>
      </c>
      <c r="F574" s="6" t="str">
        <f>_xlfn.XLOOKUP(LD_01[[#This Row],[DISCIPLINA]],'CLASSES DE PROJETOS'!$F$3:$F$37,'CLASSES DE PROJETOS'!$C$3:$C$37)</f>
        <v>DR</v>
      </c>
      <c r="G574" t="str">
        <f>_xlfn.TEXTJOIN("/",TRUE,"MSV-163MS-"&amp;LD_01[[#This Row],[TRECHO]],_xlfn.XLOOKUP(LD_01[[#This Row],[SIGLA]],'CLASSES DE PROJETOS'!$C$3:$C$37,'CLASSES DE PROJETOS'!$E$3:$E$37))</f>
        <v>MSV-163MS-535-545/10.DR</v>
      </c>
      <c r="H574" s="6" t="str" cm="1">
        <f t="array" ref="H574">_xlfn.TEXTJOIN(",",TRUE,_xlfn._xlws.FILTER(ARQUIVOS[ARQUIVO],(ARQUIVOS[DOCUMENTO]=LD_01[[#This Row],[DOCUMENTO]])*(ARQUIVOS[REVISÃO]=LD_01[[#This Row],[REVISÃO]])*(ARQUIVOS[EXTENSÃO]="pdf")))</f>
        <v>MSV-163MS-535-545-ACA-EXE-DE-H2-020-R06.pdf</v>
      </c>
      <c r="I574" s="6" t="str" cm="1">
        <f t="array" ref="I574">_xlfn.TEXTJOIN(", ",TRUE,_xlfn.UNIQUE(_xlfn._xlws.FILTER(ARQUIVOS_RECEBIDOS!$F$2:$F$5011,ARQUIVOS_RECEBIDOS!$E$2:$E$5011=LD_01[[#This Row],[DOCUMENTO]])))</f>
        <v>R06</v>
      </c>
      <c r="J574" s="13" cm="1">
        <f t="array" ref="J574">_xlfn.UNIQUE(_xlfn._xlws.FILTER(ARQUIVOS[DATA RECEBIMENTO],(ARQUIVOS[DOCUMENTO]=LD_01[[#This Row],[DOCUMENTO]])*(ARQUIVOS[REVISÃO]=LD_01[[#This Row],[REVISÃO]])))</f>
        <v>45838</v>
      </c>
      <c r="K5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01/MSV-163MS-535-545/10.DR/MSV-163MS-535-545-ACA-EXE-DE-H2-020-R06.pdf</v>
      </c>
      <c r="L574" s="6" t="str">
        <f>LD_01[[#This Row],[PASTA]]&amp;"/"&amp;LD_01[[#This Row],[ARQUIVO]]</f>
        <v>MSV-163MS-535-545/10.DR/MSV-163MS-535-545-ACA-EXE-DE-H2-020-R06.pdf</v>
      </c>
    </row>
    <row r="575" spans="1:12" x14ac:dyDescent="0.3">
      <c r="A575" s="6" t="s">
        <v>3338</v>
      </c>
      <c r="B575" s="6" t="str">
        <f>VLOOKUP(LD_01[[#This Row],[DOCUMENTO]],_xlfn.SORTBY(ARQUIVOS_RECEBIDOS!$E$2:$F$5011,ARQUIVOS_RECEBIDOS!$F$2:$F$5011,-1),2,)</f>
        <v>R08</v>
      </c>
      <c r="C575" s="6" t="s">
        <v>4321</v>
      </c>
      <c r="D575" s="8" t="s">
        <v>4114</v>
      </c>
      <c r="E575" s="8" t="s">
        <v>4146</v>
      </c>
      <c r="F575" s="6" t="str">
        <f>_xlfn.XLOOKUP(LD_01[[#This Row],[DISCIPLINA]],'CLASSES DE PROJETOS'!$F$3:$F$37,'CLASSES DE PROJETOS'!$C$3:$C$37)</f>
        <v>DR</v>
      </c>
      <c r="G575" t="str">
        <f>_xlfn.TEXTJOIN("/",TRUE,"MSV-163MS-"&amp;LD_01[[#This Row],[TRECHO]],_xlfn.XLOOKUP(LD_01[[#This Row],[SIGLA]],'CLASSES DE PROJETOS'!$C$3:$C$37,'CLASSES DE PROJETOS'!$E$3:$E$37))</f>
        <v>MSV-163MS-535-545/10.DR</v>
      </c>
      <c r="H575" s="6" t="str" cm="1">
        <f t="array" ref="H575">_xlfn.TEXTJOIN(",",TRUE,_xlfn._xlws.FILTER(ARQUIVOS[ARQUIVO],(ARQUIVOS[DOCUMENTO]=LD_01[[#This Row],[DOCUMENTO]])*(ARQUIVOS[REVISÃO]=LD_01[[#This Row],[REVISÃO]])*(ARQUIVOS[EXTENSÃO]="pdf")))</f>
        <v>MSV-163MS-535-545-ACA-EXE-DE-H2-021-R08.pdf</v>
      </c>
      <c r="I575" s="6" t="str" cm="1">
        <f t="array" ref="I575">_xlfn.TEXTJOIN(", ",TRUE,_xlfn.UNIQUE(_xlfn._xlws.FILTER(ARQUIVOS_RECEBIDOS!$F$2:$F$5011,ARQUIVOS_RECEBIDOS!$E$2:$E$5011=LD_01[[#This Row],[DOCUMENTO]])))</f>
        <v>R06, R07, R08</v>
      </c>
      <c r="J575" s="13" cm="1">
        <f t="array" ref="J575">_xlfn.UNIQUE(_xlfn._xlws.FILTER(ARQUIVOS[DATA RECEBIMENTO],(ARQUIVOS[DOCUMENTO]=LD_01[[#This Row],[DOCUMENTO]])*(ARQUIVOS[REVISÃO]=LD_01[[#This Row],[REVISÃO]])))</f>
        <v>46091</v>
      </c>
      <c r="K5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01/MSV-163MS-535-545/10.DR/MSV-163MS-535-545-ACA-EXE-DE-H2-021-R08.pdf</v>
      </c>
      <c r="L575" s="6" t="str">
        <f>LD_01[[#This Row],[PASTA]]&amp;"/"&amp;LD_01[[#This Row],[ARQUIVO]]</f>
        <v>MSV-163MS-535-545/10.DR/MSV-163MS-535-545-ACA-EXE-DE-H2-021-R08.pdf</v>
      </c>
    </row>
    <row r="576" spans="1:12" x14ac:dyDescent="0.3">
      <c r="A576" s="6" t="s">
        <v>3339</v>
      </c>
      <c r="B576" s="6" t="str">
        <f>VLOOKUP(LD_01[[#This Row],[DOCUMENTO]],_xlfn.SORTBY(ARQUIVOS_RECEBIDOS!$E$2:$F$5011,ARQUIVOS_RECEBIDOS!$F$2:$F$5011,-1),2,)</f>
        <v>R05</v>
      </c>
      <c r="C576" s="6" t="s">
        <v>4321</v>
      </c>
      <c r="D576" s="8" t="s">
        <v>4114</v>
      </c>
      <c r="E576" s="8" t="s">
        <v>4146</v>
      </c>
      <c r="F576" s="6" t="str">
        <f>_xlfn.XLOOKUP(LD_01[[#This Row],[DISCIPLINA]],'CLASSES DE PROJETOS'!$F$3:$F$37,'CLASSES DE PROJETOS'!$C$3:$C$37)</f>
        <v>DR</v>
      </c>
      <c r="G576" t="str">
        <f>_xlfn.TEXTJOIN("/",TRUE,"MSV-163MS-"&amp;LD_01[[#This Row],[TRECHO]],_xlfn.XLOOKUP(LD_01[[#This Row],[SIGLA]],'CLASSES DE PROJETOS'!$C$3:$C$37,'CLASSES DE PROJETOS'!$E$3:$E$37))</f>
        <v>MSV-163MS-535-545/10.DR</v>
      </c>
      <c r="H576" s="6" t="str" cm="1">
        <f t="array" ref="H576">_xlfn.TEXTJOIN(",",TRUE,_xlfn._xlws.FILTER(ARQUIVOS[ARQUIVO],(ARQUIVOS[DOCUMENTO]=LD_01[[#This Row],[DOCUMENTO]])*(ARQUIVOS[REVISÃO]=LD_01[[#This Row],[REVISÃO]])*(ARQUIVOS[EXTENSÃO]="pdf")))</f>
        <v>MSV-163MS-535-545-ACA-EXE-DE-H2-022-R05.pdf</v>
      </c>
      <c r="I576" s="6" t="str" cm="1">
        <f t="array" ref="I576">_xlfn.TEXTJOIN(", ",TRUE,_xlfn.UNIQUE(_xlfn._xlws.FILTER(ARQUIVOS_RECEBIDOS!$F$2:$F$5011,ARQUIVOS_RECEBIDOS!$E$2:$E$5011=LD_01[[#This Row],[DOCUMENTO]])))</f>
        <v>R05</v>
      </c>
      <c r="J576" s="13" cm="1">
        <f t="array" ref="J576">_xlfn.UNIQUE(_xlfn._xlws.FILTER(ARQUIVOS[DATA RECEBIMENTO],(ARQUIVOS[DOCUMENTO]=LD_01[[#This Row],[DOCUMENTO]])*(ARQUIVOS[REVISÃO]=LD_01[[#This Row],[REVISÃO]])))</f>
        <v>45838</v>
      </c>
      <c r="K5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01/MSV-163MS-535-545/10.DR/MSV-163MS-535-545-ACA-EXE-DE-H2-022-R05.pdf</v>
      </c>
      <c r="L576" s="6" t="str">
        <f>LD_01[[#This Row],[PASTA]]&amp;"/"&amp;LD_01[[#This Row],[ARQUIVO]]</f>
        <v>MSV-163MS-535-545/10.DR/MSV-163MS-535-545-ACA-EXE-DE-H2-022-R05.pdf</v>
      </c>
    </row>
    <row r="577" spans="1:12" x14ac:dyDescent="0.3">
      <c r="A577" s="6" t="s">
        <v>3340</v>
      </c>
      <c r="B577" s="6" t="str">
        <f>VLOOKUP(LD_01[[#This Row],[DOCUMENTO]],_xlfn.SORTBY(ARQUIVOS_RECEBIDOS!$E$2:$F$5011,ARQUIVOS_RECEBIDOS!$F$2:$F$5011,-1),2,)</f>
        <v>R06</v>
      </c>
      <c r="C577" s="6" t="s">
        <v>4321</v>
      </c>
      <c r="D577" s="8" t="s">
        <v>4114</v>
      </c>
      <c r="E577" s="8" t="s">
        <v>4146</v>
      </c>
      <c r="F577" s="6" t="str">
        <f>_xlfn.XLOOKUP(LD_01[[#This Row],[DISCIPLINA]],'CLASSES DE PROJETOS'!$F$3:$F$37,'CLASSES DE PROJETOS'!$C$3:$C$37)</f>
        <v>DR</v>
      </c>
      <c r="G577" t="str">
        <f>_xlfn.TEXTJOIN("/",TRUE,"MSV-163MS-"&amp;LD_01[[#This Row],[TRECHO]],_xlfn.XLOOKUP(LD_01[[#This Row],[SIGLA]],'CLASSES DE PROJETOS'!$C$3:$C$37,'CLASSES DE PROJETOS'!$E$3:$E$37))</f>
        <v>MSV-163MS-535-545/10.DR</v>
      </c>
      <c r="H577" s="6" t="str" cm="1">
        <f t="array" ref="H577">_xlfn.TEXTJOIN(",",TRUE,_xlfn._xlws.FILTER(ARQUIVOS[ARQUIVO],(ARQUIVOS[DOCUMENTO]=LD_01[[#This Row],[DOCUMENTO]])*(ARQUIVOS[REVISÃO]=LD_01[[#This Row],[REVISÃO]])*(ARQUIVOS[EXTENSÃO]="pdf")))</f>
        <v>MSV-163MS-535-545-ACA-EXE-DE-H2-023-R06.pdf</v>
      </c>
      <c r="I577" s="6" t="str" cm="1">
        <f t="array" ref="I577">_xlfn.TEXTJOIN(", ",TRUE,_xlfn.UNIQUE(_xlfn._xlws.FILTER(ARQUIVOS_RECEBIDOS!$F$2:$F$5011,ARQUIVOS_RECEBIDOS!$E$2:$E$5011=LD_01[[#This Row],[DOCUMENTO]])))</f>
        <v>R06</v>
      </c>
      <c r="J577" s="13" cm="1">
        <f t="array" ref="J577">_xlfn.UNIQUE(_xlfn._xlws.FILTER(ARQUIVOS[DATA RECEBIMENTO],(ARQUIVOS[DOCUMENTO]=LD_01[[#This Row],[DOCUMENTO]])*(ARQUIVOS[REVISÃO]=LD_01[[#This Row],[REVISÃO]])))</f>
        <v>45838</v>
      </c>
      <c r="K5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01/MSV-163MS-535-545/10.DR/MSV-163MS-535-545-ACA-EXE-DE-H2-023-R06.pdf</v>
      </c>
      <c r="L577" s="6" t="str">
        <f>LD_01[[#This Row],[PASTA]]&amp;"/"&amp;LD_01[[#This Row],[ARQUIVO]]</f>
        <v>MSV-163MS-535-545/10.DR/MSV-163MS-535-545-ACA-EXE-DE-H2-023-R06.pdf</v>
      </c>
    </row>
    <row r="578" spans="1:12" x14ac:dyDescent="0.3">
      <c r="A578" s="6" t="s">
        <v>3341</v>
      </c>
      <c r="B578" s="6" t="str">
        <f>VLOOKUP(LD_01[[#This Row],[DOCUMENTO]],_xlfn.SORTBY(ARQUIVOS_RECEBIDOS!$E$2:$F$5011,ARQUIVOS_RECEBIDOS!$F$2:$F$5011,-1),2,)</f>
        <v>R06</v>
      </c>
      <c r="C578" s="6" t="s">
        <v>4321</v>
      </c>
      <c r="D578" s="8" t="s">
        <v>4114</v>
      </c>
      <c r="E578" s="8" t="s">
        <v>4146</v>
      </c>
      <c r="F578" s="6" t="str">
        <f>_xlfn.XLOOKUP(LD_01[[#This Row],[DISCIPLINA]],'CLASSES DE PROJETOS'!$F$3:$F$37,'CLASSES DE PROJETOS'!$C$3:$C$37)</f>
        <v>DR</v>
      </c>
      <c r="G578" t="str">
        <f>_xlfn.TEXTJOIN("/",TRUE,"MSV-163MS-"&amp;LD_01[[#This Row],[TRECHO]],_xlfn.XLOOKUP(LD_01[[#This Row],[SIGLA]],'CLASSES DE PROJETOS'!$C$3:$C$37,'CLASSES DE PROJETOS'!$E$3:$E$37))</f>
        <v>MSV-163MS-535-545/10.DR</v>
      </c>
      <c r="H578" s="6" t="str" cm="1">
        <f t="array" ref="H578">_xlfn.TEXTJOIN(",",TRUE,_xlfn._xlws.FILTER(ARQUIVOS[ARQUIVO],(ARQUIVOS[DOCUMENTO]=LD_01[[#This Row],[DOCUMENTO]])*(ARQUIVOS[REVISÃO]=LD_01[[#This Row],[REVISÃO]])*(ARQUIVOS[EXTENSÃO]="pdf")))</f>
        <v>MSV-163MS-535-545-ACA-EXE-DE-H2-024-R06.pdf</v>
      </c>
      <c r="I578" s="6" t="str" cm="1">
        <f t="array" ref="I578">_xlfn.TEXTJOIN(", ",TRUE,_xlfn.UNIQUE(_xlfn._xlws.FILTER(ARQUIVOS_RECEBIDOS!$F$2:$F$5011,ARQUIVOS_RECEBIDOS!$E$2:$E$5011=LD_01[[#This Row],[DOCUMENTO]])))</f>
        <v>R06</v>
      </c>
      <c r="J578" s="13" cm="1">
        <f t="array" ref="J578">_xlfn.UNIQUE(_xlfn._xlws.FILTER(ARQUIVOS[DATA RECEBIMENTO],(ARQUIVOS[DOCUMENTO]=LD_01[[#This Row],[DOCUMENTO]])*(ARQUIVOS[REVISÃO]=LD_01[[#This Row],[REVISÃO]])))</f>
        <v>45838</v>
      </c>
      <c r="K5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01/MSV-163MS-535-545/10.DR/MSV-163MS-535-545-ACA-EXE-DE-H2-024-R06.pdf</v>
      </c>
      <c r="L578" s="6" t="str">
        <f>LD_01[[#This Row],[PASTA]]&amp;"/"&amp;LD_01[[#This Row],[ARQUIVO]]</f>
        <v>MSV-163MS-535-545/10.DR/MSV-163MS-535-545-ACA-EXE-DE-H2-024-R06.pdf</v>
      </c>
    </row>
    <row r="579" spans="1:12" ht="43.2" x14ac:dyDescent="0.3">
      <c r="A579" s="6" t="s">
        <v>3342</v>
      </c>
      <c r="B579" s="6" t="str">
        <f>VLOOKUP(LD_01[[#This Row],[DOCUMENTO]],_xlfn.SORTBY(ARQUIVOS_RECEBIDOS!$E$2:$F$5011,ARQUIVOS_RECEBIDOS!$F$2:$F$5011,-1),2,)</f>
        <v>R05</v>
      </c>
      <c r="C579" s="6" t="s">
        <v>4321</v>
      </c>
      <c r="D579" s="8" t="s">
        <v>4115</v>
      </c>
      <c r="E579" s="8" t="s">
        <v>4146</v>
      </c>
      <c r="F579" s="6" t="str">
        <f>_xlfn.XLOOKUP(LD_01[[#This Row],[DISCIPLINA]],'CLASSES DE PROJETOS'!$F$3:$F$37,'CLASSES DE PROJETOS'!$C$3:$C$37)</f>
        <v>DR</v>
      </c>
      <c r="G579" t="str">
        <f>_xlfn.TEXTJOIN("/",TRUE,"MSV-163MS-"&amp;LD_01[[#This Row],[TRECHO]],_xlfn.XLOOKUP(LD_01[[#This Row],[SIGLA]],'CLASSES DE PROJETOS'!$C$3:$C$37,'CLASSES DE PROJETOS'!$E$3:$E$37))</f>
        <v>MSV-163MS-535-545/10.DR</v>
      </c>
      <c r="H579" s="6" t="str" cm="1">
        <f t="array" ref="H579">_xlfn.TEXTJOIN(",",TRUE,_xlfn._xlws.FILTER(ARQUIVOS[ARQUIVO],(ARQUIVOS[DOCUMENTO]=LD_01[[#This Row],[DOCUMENTO]])*(ARQUIVOS[REVISÃO]=LD_01[[#This Row],[REVISÃO]])*(ARQUIVOS[EXTENSÃO]="pdf")))</f>
        <v>MSV-163MS-535-545-ACA-EXE-DE-H2-101-R05.pdf</v>
      </c>
      <c r="I579" s="6" t="str" cm="1">
        <f t="array" ref="I579">_xlfn.TEXTJOIN(", ",TRUE,_xlfn.UNIQUE(_xlfn._xlws.FILTER(ARQUIVOS_RECEBIDOS!$F$2:$F$5011,ARQUIVOS_RECEBIDOS!$E$2:$E$5011=LD_01[[#This Row],[DOCUMENTO]])))</f>
        <v>R05</v>
      </c>
      <c r="J579" s="13" cm="1">
        <f t="array" ref="J579">_xlfn.UNIQUE(_xlfn._xlws.FILTER(ARQUIVOS[DATA RECEBIMENTO],(ARQUIVOS[DOCUMENTO]=LD_01[[#This Row],[DOCUMENTO]])*(ARQUIVOS[REVISÃO]=LD_01[[#This Row],[REVISÃO]])))</f>
        <v>45838</v>
      </c>
      <c r="K5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01/MSV-163MS-535-545/10.DR/MSV-163MS-535-545-ACA-EXE-DE-H2-101-R05.pdf</v>
      </c>
      <c r="L579" s="6" t="str">
        <f>LD_01[[#This Row],[PASTA]]&amp;"/"&amp;LD_01[[#This Row],[ARQUIVO]]</f>
        <v>MSV-163MS-535-545/10.DR/MSV-163MS-535-545-ACA-EXE-DE-H2-101-R05.pdf</v>
      </c>
    </row>
    <row r="580" spans="1:12" ht="28.8" x14ac:dyDescent="0.3">
      <c r="A580" s="6" t="s">
        <v>3343</v>
      </c>
      <c r="B580" s="6" t="str">
        <f>VLOOKUP(LD_01[[#This Row],[DOCUMENTO]],_xlfn.SORTBY(ARQUIVOS_RECEBIDOS!$E$2:$F$5011,ARQUIVOS_RECEBIDOS!$F$2:$F$5011,-1),2,)</f>
        <v>R01</v>
      </c>
      <c r="C580" s="6" t="s">
        <v>4321</v>
      </c>
      <c r="D580" s="8" t="s">
        <v>4111</v>
      </c>
      <c r="E580" s="8" t="s">
        <v>4146</v>
      </c>
      <c r="F580" s="6" t="str">
        <f>_xlfn.XLOOKUP(LD_01[[#This Row],[DISCIPLINA]],'CLASSES DE PROJETOS'!$F$3:$F$37,'CLASSES DE PROJETOS'!$C$3:$C$37)</f>
        <v>DR</v>
      </c>
      <c r="G580" t="str">
        <f>_xlfn.TEXTJOIN("/",TRUE,"MSV-163MS-"&amp;LD_01[[#This Row],[TRECHO]],_xlfn.XLOOKUP(LD_01[[#This Row],[SIGLA]],'CLASSES DE PROJETOS'!$C$3:$C$37,'CLASSES DE PROJETOS'!$E$3:$E$37))</f>
        <v>MSV-163MS-535-545/10.DR</v>
      </c>
      <c r="H580" s="6" t="str" cm="1">
        <f t="array" ref="H580">_xlfn.TEXTJOIN(",",TRUE,_xlfn._xlws.FILTER(ARQUIVOS[ARQUIVO],(ARQUIVOS[DOCUMENTO]=LD_01[[#This Row],[DOCUMENTO]])*(ARQUIVOS[REVISÃO]=LD_01[[#This Row],[REVISÃO]])*(ARQUIVOS[EXTENSÃO]="pdf")))</f>
        <v>MSV-163MS-535-545-ACA-EXE-DE-H2-102-R01.pdf</v>
      </c>
      <c r="I580" s="6" t="str" cm="1">
        <f t="array" ref="I580">_xlfn.TEXTJOIN(", ",TRUE,_xlfn.UNIQUE(_xlfn._xlws.FILTER(ARQUIVOS_RECEBIDOS!$F$2:$F$5011,ARQUIVOS_RECEBIDOS!$E$2:$E$5011=LD_01[[#This Row],[DOCUMENTO]])))</f>
        <v>R01</v>
      </c>
      <c r="J580" s="13" cm="1">
        <f t="array" ref="J580">_xlfn.UNIQUE(_xlfn._xlws.FILTER(ARQUIVOS[DATA RECEBIMENTO],(ARQUIVOS[DOCUMENTO]=LD_01[[#This Row],[DOCUMENTO]])*(ARQUIVOS[REVISÃO]=LD_01[[#This Row],[REVISÃO]])))</f>
        <v>45838</v>
      </c>
      <c r="K5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01/MSV-163MS-535-545/10.DR/MSV-163MS-535-545-ACA-EXE-DE-H2-102-R01.pdf</v>
      </c>
      <c r="L580" s="6" t="str">
        <f>LD_01[[#This Row],[PASTA]]&amp;"/"&amp;LD_01[[#This Row],[ARQUIVO]]</f>
        <v>MSV-163MS-535-545/10.DR/MSV-163MS-535-545-ACA-EXE-DE-H2-102-R01.pdf</v>
      </c>
    </row>
    <row r="581" spans="1:12" ht="43.2" x14ac:dyDescent="0.3">
      <c r="A581" s="6" t="s">
        <v>3344</v>
      </c>
      <c r="B581" s="6" t="str">
        <f>VLOOKUP(LD_01[[#This Row],[DOCUMENTO]],_xlfn.SORTBY(ARQUIVOS_RECEBIDOS!$E$2:$F$5011,ARQUIVOS_RECEBIDOS!$F$2:$F$5011,-1),2,)</f>
        <v>R01</v>
      </c>
      <c r="C581" s="6" t="s">
        <v>4321</v>
      </c>
      <c r="D581" s="8" t="s">
        <v>4116</v>
      </c>
      <c r="E581" s="8" t="s">
        <v>4146</v>
      </c>
      <c r="F581" s="6" t="str">
        <f>_xlfn.XLOOKUP(LD_01[[#This Row],[DISCIPLINA]],'CLASSES DE PROJETOS'!$F$3:$F$37,'CLASSES DE PROJETOS'!$C$3:$C$37)</f>
        <v>DR</v>
      </c>
      <c r="G581" t="str">
        <f>_xlfn.TEXTJOIN("/",TRUE,"MSV-163MS-"&amp;LD_01[[#This Row],[TRECHO]],_xlfn.XLOOKUP(LD_01[[#This Row],[SIGLA]],'CLASSES DE PROJETOS'!$C$3:$C$37,'CLASSES DE PROJETOS'!$E$3:$E$37))</f>
        <v>MSV-163MS-535-545/10.DR</v>
      </c>
      <c r="H581" s="6" t="str" cm="1">
        <f t="array" ref="H581">_xlfn.TEXTJOIN(",",TRUE,_xlfn._xlws.FILTER(ARQUIVOS[ARQUIVO],(ARQUIVOS[DOCUMENTO]=LD_01[[#This Row],[DOCUMENTO]])*(ARQUIVOS[REVISÃO]=LD_01[[#This Row],[REVISÃO]])*(ARQUIVOS[EXTENSÃO]="pdf")))</f>
        <v>MSV-163MS-535-545-ACA-EXE-DE-H2-103-R01.pdf</v>
      </c>
      <c r="I581" s="6" t="str" cm="1">
        <f t="array" ref="I581">_xlfn.TEXTJOIN(", ",TRUE,_xlfn.UNIQUE(_xlfn._xlws.FILTER(ARQUIVOS_RECEBIDOS!$F$2:$F$5011,ARQUIVOS_RECEBIDOS!$E$2:$E$5011=LD_01[[#This Row],[DOCUMENTO]])))</f>
        <v>R01</v>
      </c>
      <c r="J581" s="13" cm="1">
        <f t="array" ref="J581">_xlfn.UNIQUE(_xlfn._xlws.FILTER(ARQUIVOS[DATA RECEBIMENTO],(ARQUIVOS[DOCUMENTO]=LD_01[[#This Row],[DOCUMENTO]])*(ARQUIVOS[REVISÃO]=LD_01[[#This Row],[REVISÃO]])))</f>
        <v>45838</v>
      </c>
      <c r="K5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01/MSV-163MS-535-545/10.DR/MSV-163MS-535-545-ACA-EXE-DE-H2-103-R01.pdf</v>
      </c>
      <c r="L581" s="6" t="str">
        <f>LD_01[[#This Row],[PASTA]]&amp;"/"&amp;LD_01[[#This Row],[ARQUIVO]]</f>
        <v>MSV-163MS-535-545/10.DR/MSV-163MS-535-545-ACA-EXE-DE-H2-103-R01.pdf</v>
      </c>
    </row>
    <row r="582" spans="1:12" ht="43.2" x14ac:dyDescent="0.3">
      <c r="A582" s="6" t="s">
        <v>3345</v>
      </c>
      <c r="B582" s="6" t="str">
        <f>VLOOKUP(LD_01[[#This Row],[DOCUMENTO]],_xlfn.SORTBY(ARQUIVOS_RECEBIDOS!$E$2:$F$5011,ARQUIVOS_RECEBIDOS!$F$2:$F$5011,-1),2,)</f>
        <v>R01</v>
      </c>
      <c r="C582" s="6" t="s">
        <v>4321</v>
      </c>
      <c r="D582" s="8" t="s">
        <v>4117</v>
      </c>
      <c r="E582" s="8" t="s">
        <v>4146</v>
      </c>
      <c r="F582" s="6" t="str">
        <f>_xlfn.XLOOKUP(LD_01[[#This Row],[DISCIPLINA]],'CLASSES DE PROJETOS'!$F$3:$F$37,'CLASSES DE PROJETOS'!$C$3:$C$37)</f>
        <v>DR</v>
      </c>
      <c r="G582" t="str">
        <f>_xlfn.TEXTJOIN("/",TRUE,"MSV-163MS-"&amp;LD_01[[#This Row],[TRECHO]],_xlfn.XLOOKUP(LD_01[[#This Row],[SIGLA]],'CLASSES DE PROJETOS'!$C$3:$C$37,'CLASSES DE PROJETOS'!$E$3:$E$37))</f>
        <v>MSV-163MS-535-545/10.DR</v>
      </c>
      <c r="H582" s="6" t="str" cm="1">
        <f t="array" ref="H582">_xlfn.TEXTJOIN(",",TRUE,_xlfn._xlws.FILTER(ARQUIVOS[ARQUIVO],(ARQUIVOS[DOCUMENTO]=LD_01[[#This Row],[DOCUMENTO]])*(ARQUIVOS[REVISÃO]=LD_01[[#This Row],[REVISÃO]])*(ARQUIVOS[EXTENSÃO]="pdf")))</f>
        <v>MSV-163MS-535-545-ACA-EXE-DE-H2-104-R01.pdf</v>
      </c>
      <c r="I582" s="6" t="str" cm="1">
        <f t="array" ref="I582">_xlfn.TEXTJOIN(", ",TRUE,_xlfn.UNIQUE(_xlfn._xlws.FILTER(ARQUIVOS_RECEBIDOS!$F$2:$F$5011,ARQUIVOS_RECEBIDOS!$E$2:$E$5011=LD_01[[#This Row],[DOCUMENTO]])))</f>
        <v>R01</v>
      </c>
      <c r="J582" s="13" cm="1">
        <f t="array" ref="J582">_xlfn.UNIQUE(_xlfn._xlws.FILTER(ARQUIVOS[DATA RECEBIMENTO],(ARQUIVOS[DOCUMENTO]=LD_01[[#This Row],[DOCUMENTO]])*(ARQUIVOS[REVISÃO]=LD_01[[#This Row],[REVISÃO]])))</f>
        <v>45838</v>
      </c>
      <c r="K5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01/MSV-163MS-535-545/10.DR/MSV-163MS-535-545-ACA-EXE-DE-H2-104-R01.pdf</v>
      </c>
      <c r="L582" s="6" t="str">
        <f>LD_01[[#This Row],[PASTA]]&amp;"/"&amp;LD_01[[#This Row],[ARQUIVO]]</f>
        <v>MSV-163MS-535-545/10.DR/MSV-163MS-535-545-ACA-EXE-DE-H2-104-R01.pdf</v>
      </c>
    </row>
    <row r="583" spans="1:12" ht="43.2" x14ac:dyDescent="0.3">
      <c r="A583" s="6" t="s">
        <v>3346</v>
      </c>
      <c r="B583" s="6" t="str">
        <f>VLOOKUP(LD_01[[#This Row],[DOCUMENTO]],_xlfn.SORTBY(ARQUIVOS_RECEBIDOS!$E$2:$F$5011,ARQUIVOS_RECEBIDOS!$F$2:$F$5011,-1),2,)</f>
        <v>R01</v>
      </c>
      <c r="C583" s="6" t="s">
        <v>4321</v>
      </c>
      <c r="D583" s="8" t="s">
        <v>4118</v>
      </c>
      <c r="E583" s="8" t="s">
        <v>4146</v>
      </c>
      <c r="F583" s="6" t="str">
        <f>_xlfn.XLOOKUP(LD_01[[#This Row],[DISCIPLINA]],'CLASSES DE PROJETOS'!$F$3:$F$37,'CLASSES DE PROJETOS'!$C$3:$C$37)</f>
        <v>DR</v>
      </c>
      <c r="G583" t="str">
        <f>_xlfn.TEXTJOIN("/",TRUE,"MSV-163MS-"&amp;LD_01[[#This Row],[TRECHO]],_xlfn.XLOOKUP(LD_01[[#This Row],[SIGLA]],'CLASSES DE PROJETOS'!$C$3:$C$37,'CLASSES DE PROJETOS'!$E$3:$E$37))</f>
        <v>MSV-163MS-535-545/10.DR</v>
      </c>
      <c r="H583" s="6" t="str" cm="1">
        <f t="array" ref="H583">_xlfn.TEXTJOIN(",",TRUE,_xlfn._xlws.FILTER(ARQUIVOS[ARQUIVO],(ARQUIVOS[DOCUMENTO]=LD_01[[#This Row],[DOCUMENTO]])*(ARQUIVOS[REVISÃO]=LD_01[[#This Row],[REVISÃO]])*(ARQUIVOS[EXTENSÃO]="pdf")))</f>
        <v>MSV-163MS-535-545-ACA-EXE-DE-H2-105-R01.pdf</v>
      </c>
      <c r="I583" s="6" t="str" cm="1">
        <f t="array" ref="I583">_xlfn.TEXTJOIN(", ",TRUE,_xlfn.UNIQUE(_xlfn._xlws.FILTER(ARQUIVOS_RECEBIDOS!$F$2:$F$5011,ARQUIVOS_RECEBIDOS!$E$2:$E$5011=LD_01[[#This Row],[DOCUMENTO]])))</f>
        <v>R01</v>
      </c>
      <c r="J583" s="13" cm="1">
        <f t="array" ref="J583">_xlfn.UNIQUE(_xlfn._xlws.FILTER(ARQUIVOS[DATA RECEBIMENTO],(ARQUIVOS[DOCUMENTO]=LD_01[[#This Row],[DOCUMENTO]])*(ARQUIVOS[REVISÃO]=LD_01[[#This Row],[REVISÃO]])))</f>
        <v>45838</v>
      </c>
      <c r="K5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01/MSV-163MS-535-545/10.DR/MSV-163MS-535-545-ACA-EXE-DE-H2-105-R01.pdf</v>
      </c>
      <c r="L583" s="6" t="str">
        <f>LD_01[[#This Row],[PASTA]]&amp;"/"&amp;LD_01[[#This Row],[ARQUIVO]]</f>
        <v>MSV-163MS-535-545/10.DR/MSV-163MS-535-545-ACA-EXE-DE-H2-105-R01.pdf</v>
      </c>
    </row>
    <row r="584" spans="1:12" ht="43.2" x14ac:dyDescent="0.3">
      <c r="A584" s="6" t="s">
        <v>3347</v>
      </c>
      <c r="B584" s="6" t="str">
        <f>VLOOKUP(LD_01[[#This Row],[DOCUMENTO]],_xlfn.SORTBY(ARQUIVOS_RECEBIDOS!$E$2:$F$5011,ARQUIVOS_RECEBIDOS!$F$2:$F$5011,-1),2,)</f>
        <v>R01</v>
      </c>
      <c r="C584" s="6" t="s">
        <v>4321</v>
      </c>
      <c r="D584" s="8" t="s">
        <v>4119</v>
      </c>
      <c r="E584" s="8" t="s">
        <v>4146</v>
      </c>
      <c r="F584" s="6" t="str">
        <f>_xlfn.XLOOKUP(LD_01[[#This Row],[DISCIPLINA]],'CLASSES DE PROJETOS'!$F$3:$F$37,'CLASSES DE PROJETOS'!$C$3:$C$37)</f>
        <v>DR</v>
      </c>
      <c r="G584" t="str">
        <f>_xlfn.TEXTJOIN("/",TRUE,"MSV-163MS-"&amp;LD_01[[#This Row],[TRECHO]],_xlfn.XLOOKUP(LD_01[[#This Row],[SIGLA]],'CLASSES DE PROJETOS'!$C$3:$C$37,'CLASSES DE PROJETOS'!$E$3:$E$37))</f>
        <v>MSV-163MS-535-545/10.DR</v>
      </c>
      <c r="H584" s="6" t="str" cm="1">
        <f t="array" ref="H584">_xlfn.TEXTJOIN(",",TRUE,_xlfn._xlws.FILTER(ARQUIVOS[ARQUIVO],(ARQUIVOS[DOCUMENTO]=LD_01[[#This Row],[DOCUMENTO]])*(ARQUIVOS[REVISÃO]=LD_01[[#This Row],[REVISÃO]])*(ARQUIVOS[EXTENSÃO]="pdf")))</f>
        <v>MSV-163MS-535-545-ACA-EXE-DE-H2-106-R01.pdf</v>
      </c>
      <c r="I584" s="6" t="str" cm="1">
        <f t="array" ref="I584">_xlfn.TEXTJOIN(", ",TRUE,_xlfn.UNIQUE(_xlfn._xlws.FILTER(ARQUIVOS_RECEBIDOS!$F$2:$F$5011,ARQUIVOS_RECEBIDOS!$E$2:$E$5011=LD_01[[#This Row],[DOCUMENTO]])))</f>
        <v>R01</v>
      </c>
      <c r="J584" s="13" cm="1">
        <f t="array" ref="J584">_xlfn.UNIQUE(_xlfn._xlws.FILTER(ARQUIVOS[DATA RECEBIMENTO],(ARQUIVOS[DOCUMENTO]=LD_01[[#This Row],[DOCUMENTO]])*(ARQUIVOS[REVISÃO]=LD_01[[#This Row],[REVISÃO]])))</f>
        <v>45838</v>
      </c>
      <c r="K5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01/MSV-163MS-535-545/10.DR/MSV-163MS-535-545-ACA-EXE-DE-H2-106-R01.pdf</v>
      </c>
      <c r="L584" s="6" t="str">
        <f>LD_01[[#This Row],[PASTA]]&amp;"/"&amp;LD_01[[#This Row],[ARQUIVO]]</f>
        <v>MSV-163MS-535-545/10.DR/MSV-163MS-535-545-ACA-EXE-DE-H2-106-R01.pdf</v>
      </c>
    </row>
    <row r="585" spans="1:12" ht="43.2" x14ac:dyDescent="0.3">
      <c r="A585" s="6" t="s">
        <v>3348</v>
      </c>
      <c r="B585" s="6" t="str">
        <f>VLOOKUP(LD_01[[#This Row],[DOCUMENTO]],_xlfn.SORTBY(ARQUIVOS_RECEBIDOS!$E$2:$F$5011,ARQUIVOS_RECEBIDOS!$F$2:$F$5011,-1),2,)</f>
        <v>R01</v>
      </c>
      <c r="C585" s="6" t="s">
        <v>4321</v>
      </c>
      <c r="D585" s="8" t="s">
        <v>4120</v>
      </c>
      <c r="E585" s="8" t="s">
        <v>4146</v>
      </c>
      <c r="F585" s="6" t="str">
        <f>_xlfn.XLOOKUP(LD_01[[#This Row],[DISCIPLINA]],'CLASSES DE PROJETOS'!$F$3:$F$37,'CLASSES DE PROJETOS'!$C$3:$C$37)</f>
        <v>DR</v>
      </c>
      <c r="G585" t="str">
        <f>_xlfn.TEXTJOIN("/",TRUE,"MSV-163MS-"&amp;LD_01[[#This Row],[TRECHO]],_xlfn.XLOOKUP(LD_01[[#This Row],[SIGLA]],'CLASSES DE PROJETOS'!$C$3:$C$37,'CLASSES DE PROJETOS'!$E$3:$E$37))</f>
        <v>MSV-163MS-535-545/10.DR</v>
      </c>
      <c r="H585" s="6" t="str" cm="1">
        <f t="array" ref="H585">_xlfn.TEXTJOIN(",",TRUE,_xlfn._xlws.FILTER(ARQUIVOS[ARQUIVO],(ARQUIVOS[DOCUMENTO]=LD_01[[#This Row],[DOCUMENTO]])*(ARQUIVOS[REVISÃO]=LD_01[[#This Row],[REVISÃO]])*(ARQUIVOS[EXTENSÃO]="pdf")))</f>
        <v>MSV-163MS-535-545-ACA-EXE-DE-H2-107-R01.pdf</v>
      </c>
      <c r="I585" s="6" t="str" cm="1">
        <f t="array" ref="I585">_xlfn.TEXTJOIN(", ",TRUE,_xlfn.UNIQUE(_xlfn._xlws.FILTER(ARQUIVOS_RECEBIDOS!$F$2:$F$5011,ARQUIVOS_RECEBIDOS!$E$2:$E$5011=LD_01[[#This Row],[DOCUMENTO]])))</f>
        <v>R01</v>
      </c>
      <c r="J585" s="13" cm="1">
        <f t="array" ref="J585">_xlfn.UNIQUE(_xlfn._xlws.FILTER(ARQUIVOS[DATA RECEBIMENTO],(ARQUIVOS[DOCUMENTO]=LD_01[[#This Row],[DOCUMENTO]])*(ARQUIVOS[REVISÃO]=LD_01[[#This Row],[REVISÃO]])))</f>
        <v>45838</v>
      </c>
      <c r="K5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01/MSV-163MS-535-545/10.DR/MSV-163MS-535-545-ACA-EXE-DE-H2-107-R01.pdf</v>
      </c>
      <c r="L585" s="6" t="str">
        <f>LD_01[[#This Row],[PASTA]]&amp;"/"&amp;LD_01[[#This Row],[ARQUIVO]]</f>
        <v>MSV-163MS-535-545/10.DR/MSV-163MS-535-545-ACA-EXE-DE-H2-107-R01.pdf</v>
      </c>
    </row>
    <row r="586" spans="1:12" ht="43.2" x14ac:dyDescent="0.3">
      <c r="A586" s="6" t="s">
        <v>3349</v>
      </c>
      <c r="B586" s="6" t="str">
        <f>VLOOKUP(LD_01[[#This Row],[DOCUMENTO]],_xlfn.SORTBY(ARQUIVOS_RECEBIDOS!$E$2:$F$5011,ARQUIVOS_RECEBIDOS!$F$2:$F$5011,-1),2,)</f>
        <v>R01</v>
      </c>
      <c r="C586" s="6" t="s">
        <v>4321</v>
      </c>
      <c r="D586" s="8" t="s">
        <v>4121</v>
      </c>
      <c r="E586" s="8" t="s">
        <v>4146</v>
      </c>
      <c r="F586" s="6" t="str">
        <f>_xlfn.XLOOKUP(LD_01[[#This Row],[DISCIPLINA]],'CLASSES DE PROJETOS'!$F$3:$F$37,'CLASSES DE PROJETOS'!$C$3:$C$37)</f>
        <v>DR</v>
      </c>
      <c r="G586" t="str">
        <f>_xlfn.TEXTJOIN("/",TRUE,"MSV-163MS-"&amp;LD_01[[#This Row],[TRECHO]],_xlfn.XLOOKUP(LD_01[[#This Row],[SIGLA]],'CLASSES DE PROJETOS'!$C$3:$C$37,'CLASSES DE PROJETOS'!$E$3:$E$37))</f>
        <v>MSV-163MS-535-545/10.DR</v>
      </c>
      <c r="H586" s="6" t="str" cm="1">
        <f t="array" ref="H586">_xlfn.TEXTJOIN(",",TRUE,_xlfn._xlws.FILTER(ARQUIVOS[ARQUIVO],(ARQUIVOS[DOCUMENTO]=LD_01[[#This Row],[DOCUMENTO]])*(ARQUIVOS[REVISÃO]=LD_01[[#This Row],[REVISÃO]])*(ARQUIVOS[EXTENSÃO]="pdf")))</f>
        <v>MSV-163MS-535-545-ACA-EXE-DE-H2-108-R01.pdf</v>
      </c>
      <c r="I586" s="6" t="str" cm="1">
        <f t="array" ref="I586">_xlfn.TEXTJOIN(", ",TRUE,_xlfn.UNIQUE(_xlfn._xlws.FILTER(ARQUIVOS_RECEBIDOS!$F$2:$F$5011,ARQUIVOS_RECEBIDOS!$E$2:$E$5011=LD_01[[#This Row],[DOCUMENTO]])))</f>
        <v>R01</v>
      </c>
      <c r="J586" s="13" cm="1">
        <f t="array" ref="J586">_xlfn.UNIQUE(_xlfn._xlws.FILTER(ARQUIVOS[DATA RECEBIMENTO],(ARQUIVOS[DOCUMENTO]=LD_01[[#This Row],[DOCUMENTO]])*(ARQUIVOS[REVISÃO]=LD_01[[#This Row],[REVISÃO]])))</f>
        <v>45838</v>
      </c>
      <c r="K5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01/MSV-163MS-535-545/10.DR/MSV-163MS-535-545-ACA-EXE-DE-H2-108-R01.pdf</v>
      </c>
      <c r="L586" s="6" t="str">
        <f>LD_01[[#This Row],[PASTA]]&amp;"/"&amp;LD_01[[#This Row],[ARQUIVO]]</f>
        <v>MSV-163MS-535-545/10.DR/MSV-163MS-535-545-ACA-EXE-DE-H2-108-R01.pdf</v>
      </c>
    </row>
    <row r="587" spans="1:12" ht="43.2" x14ac:dyDescent="0.3">
      <c r="A587" s="6" t="s">
        <v>3350</v>
      </c>
      <c r="B587" s="6" t="str">
        <f>VLOOKUP(LD_01[[#This Row],[DOCUMENTO]],_xlfn.SORTBY(ARQUIVOS_RECEBIDOS!$E$2:$F$5011,ARQUIVOS_RECEBIDOS!$F$2:$F$5011,-1),2,)</f>
        <v>R01</v>
      </c>
      <c r="C587" s="6" t="s">
        <v>4321</v>
      </c>
      <c r="D587" s="8" t="s">
        <v>4328</v>
      </c>
      <c r="E587" s="8" t="s">
        <v>4146</v>
      </c>
      <c r="F587" s="6" t="str">
        <f>_xlfn.XLOOKUP(LD_01[[#This Row],[DISCIPLINA]],'CLASSES DE PROJETOS'!$F$3:$F$37,'CLASSES DE PROJETOS'!$C$3:$C$37)</f>
        <v>DR</v>
      </c>
      <c r="G587" t="str">
        <f>_xlfn.TEXTJOIN("/",TRUE,"MSV-163MS-"&amp;LD_01[[#This Row],[TRECHO]],_xlfn.XLOOKUP(LD_01[[#This Row],[SIGLA]],'CLASSES DE PROJETOS'!$C$3:$C$37,'CLASSES DE PROJETOS'!$E$3:$E$37))</f>
        <v>MSV-163MS-535-545/10.DR</v>
      </c>
      <c r="H587" s="6" t="str" cm="1">
        <f t="array" ref="H587">_xlfn.TEXTJOIN(",",TRUE,_xlfn._xlws.FILTER(ARQUIVOS[ARQUIVO],(ARQUIVOS[DOCUMENTO]=LD_01[[#This Row],[DOCUMENTO]])*(ARQUIVOS[REVISÃO]=LD_01[[#This Row],[REVISÃO]])*(ARQUIVOS[EXTENSÃO]="pdf")))</f>
        <v>MSV-163MS-535-545-ACA-EXE-DE-H2-109-R01.pdf</v>
      </c>
      <c r="I587" s="6" t="str" cm="1">
        <f t="array" ref="I587">_xlfn.TEXTJOIN(", ",TRUE,_xlfn.UNIQUE(_xlfn._xlws.FILTER(ARQUIVOS_RECEBIDOS!$F$2:$F$5011,ARQUIVOS_RECEBIDOS!$E$2:$E$5011=LD_01[[#This Row],[DOCUMENTO]])))</f>
        <v>R01</v>
      </c>
      <c r="J587" s="13" cm="1">
        <f t="array" ref="J587">_xlfn.UNIQUE(_xlfn._xlws.FILTER(ARQUIVOS[DATA RECEBIMENTO],(ARQUIVOS[DOCUMENTO]=LD_01[[#This Row],[DOCUMENTO]])*(ARQUIVOS[REVISÃO]=LD_01[[#This Row],[REVISÃO]])))</f>
        <v>45838</v>
      </c>
      <c r="K5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01/MSV-163MS-535-545/10.DR/MSV-163MS-535-545-ACA-EXE-DE-H2-109-R01.pdf</v>
      </c>
      <c r="L587" s="6" t="str">
        <f>LD_01[[#This Row],[PASTA]]&amp;"/"&amp;LD_01[[#This Row],[ARQUIVO]]</f>
        <v>MSV-163MS-535-545/10.DR/MSV-163MS-535-545-ACA-EXE-DE-H2-109-R01.pdf</v>
      </c>
    </row>
    <row r="588" spans="1:12" ht="43.2" x14ac:dyDescent="0.3">
      <c r="A588" s="6" t="s">
        <v>3351</v>
      </c>
      <c r="B588" s="6" t="str">
        <f>VLOOKUP(LD_01[[#This Row],[DOCUMENTO]],_xlfn.SORTBY(ARQUIVOS_RECEBIDOS!$E$2:$F$5011,ARQUIVOS_RECEBIDOS!$F$2:$F$5011,-1),2,)</f>
        <v>R01</v>
      </c>
      <c r="C588" s="6" t="s">
        <v>4321</v>
      </c>
      <c r="D588" s="8" t="s">
        <v>4328</v>
      </c>
      <c r="E588" s="8" t="s">
        <v>4146</v>
      </c>
      <c r="F588" s="6" t="str">
        <f>_xlfn.XLOOKUP(LD_01[[#This Row],[DISCIPLINA]],'CLASSES DE PROJETOS'!$F$3:$F$37,'CLASSES DE PROJETOS'!$C$3:$C$37)</f>
        <v>DR</v>
      </c>
      <c r="G588" t="str">
        <f>_xlfn.TEXTJOIN("/",TRUE,"MSV-163MS-"&amp;LD_01[[#This Row],[TRECHO]],_xlfn.XLOOKUP(LD_01[[#This Row],[SIGLA]],'CLASSES DE PROJETOS'!$C$3:$C$37,'CLASSES DE PROJETOS'!$E$3:$E$37))</f>
        <v>MSV-163MS-535-545/10.DR</v>
      </c>
      <c r="H588" s="6" t="str" cm="1">
        <f t="array" ref="H588">_xlfn.TEXTJOIN(",",TRUE,_xlfn._xlws.FILTER(ARQUIVOS[ARQUIVO],(ARQUIVOS[DOCUMENTO]=LD_01[[#This Row],[DOCUMENTO]])*(ARQUIVOS[REVISÃO]=LD_01[[#This Row],[REVISÃO]])*(ARQUIVOS[EXTENSÃO]="pdf")))</f>
        <v>MSV-163MS-535-545-ACA-EXE-DE-H2-110-R01.pdf</v>
      </c>
      <c r="I588" s="6" t="str" cm="1">
        <f t="array" ref="I588">_xlfn.TEXTJOIN(", ",TRUE,_xlfn.UNIQUE(_xlfn._xlws.FILTER(ARQUIVOS_RECEBIDOS!$F$2:$F$5011,ARQUIVOS_RECEBIDOS!$E$2:$E$5011=LD_01[[#This Row],[DOCUMENTO]])))</f>
        <v>R01</v>
      </c>
      <c r="J588" s="13" cm="1">
        <f t="array" ref="J588">_xlfn.UNIQUE(_xlfn._xlws.FILTER(ARQUIVOS[DATA RECEBIMENTO],(ARQUIVOS[DOCUMENTO]=LD_01[[#This Row],[DOCUMENTO]])*(ARQUIVOS[REVISÃO]=LD_01[[#This Row],[REVISÃO]])))</f>
        <v>45838</v>
      </c>
      <c r="K5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01/MSV-163MS-535-545/10.DR/MSV-163MS-535-545-ACA-EXE-DE-H2-110-R01.pdf</v>
      </c>
      <c r="L588" s="6" t="str">
        <f>LD_01[[#This Row],[PASTA]]&amp;"/"&amp;LD_01[[#This Row],[ARQUIVO]]</f>
        <v>MSV-163MS-535-545/10.DR/MSV-163MS-535-545-ACA-EXE-DE-H2-110-R01.pdf</v>
      </c>
    </row>
    <row r="589" spans="1:12" ht="43.2" x14ac:dyDescent="0.3">
      <c r="A589" s="6" t="s">
        <v>3352</v>
      </c>
      <c r="B589" s="6" t="str">
        <f>VLOOKUP(LD_01[[#This Row],[DOCUMENTO]],_xlfn.SORTBY(ARQUIVOS_RECEBIDOS!$E$2:$F$5011,ARQUIVOS_RECEBIDOS!$F$2:$F$5011,-1),2,)</f>
        <v>R01</v>
      </c>
      <c r="C589" s="6" t="s">
        <v>4321</v>
      </c>
      <c r="D589" s="8" t="s">
        <v>4329</v>
      </c>
      <c r="E589" s="8" t="s">
        <v>4146</v>
      </c>
      <c r="F589" s="6" t="str">
        <f>_xlfn.XLOOKUP(LD_01[[#This Row],[DISCIPLINA]],'CLASSES DE PROJETOS'!$F$3:$F$37,'CLASSES DE PROJETOS'!$C$3:$C$37)</f>
        <v>DR</v>
      </c>
      <c r="G589" t="str">
        <f>_xlfn.TEXTJOIN("/",TRUE,"MSV-163MS-"&amp;LD_01[[#This Row],[TRECHO]],_xlfn.XLOOKUP(LD_01[[#This Row],[SIGLA]],'CLASSES DE PROJETOS'!$C$3:$C$37,'CLASSES DE PROJETOS'!$E$3:$E$37))</f>
        <v>MSV-163MS-535-545/10.DR</v>
      </c>
      <c r="H589" s="6" t="str" cm="1">
        <f t="array" ref="H589">_xlfn.TEXTJOIN(",",TRUE,_xlfn._xlws.FILTER(ARQUIVOS[ARQUIVO],(ARQUIVOS[DOCUMENTO]=LD_01[[#This Row],[DOCUMENTO]])*(ARQUIVOS[REVISÃO]=LD_01[[#This Row],[REVISÃO]])*(ARQUIVOS[EXTENSÃO]="pdf")))</f>
        <v>MSV-163MS-535-545-ACA-EXE-DE-H2-111-R01.pdf</v>
      </c>
      <c r="I589" s="6" t="str" cm="1">
        <f t="array" ref="I589">_xlfn.TEXTJOIN(", ",TRUE,_xlfn.UNIQUE(_xlfn._xlws.FILTER(ARQUIVOS_RECEBIDOS!$F$2:$F$5011,ARQUIVOS_RECEBIDOS!$E$2:$E$5011=LD_01[[#This Row],[DOCUMENTO]])))</f>
        <v>R01</v>
      </c>
      <c r="J589" s="13" cm="1">
        <f t="array" ref="J589">_xlfn.UNIQUE(_xlfn._xlws.FILTER(ARQUIVOS[DATA RECEBIMENTO],(ARQUIVOS[DOCUMENTO]=LD_01[[#This Row],[DOCUMENTO]])*(ARQUIVOS[REVISÃO]=LD_01[[#This Row],[REVISÃO]])))</f>
        <v>45838</v>
      </c>
      <c r="K5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01/MSV-163MS-535-545/10.DR/MSV-163MS-535-545-ACA-EXE-DE-H2-111-R01.pdf</v>
      </c>
      <c r="L589" s="6" t="str">
        <f>LD_01[[#This Row],[PASTA]]&amp;"/"&amp;LD_01[[#This Row],[ARQUIVO]]</f>
        <v>MSV-163MS-535-545/10.DR/MSV-163MS-535-545-ACA-EXE-DE-H2-111-R01.pdf</v>
      </c>
    </row>
    <row r="590" spans="1:12" ht="43.2" x14ac:dyDescent="0.3">
      <c r="A590" s="6" t="s">
        <v>3353</v>
      </c>
      <c r="B590" s="6" t="str">
        <f>VLOOKUP(LD_01[[#This Row],[DOCUMENTO]],_xlfn.SORTBY(ARQUIVOS_RECEBIDOS!$E$2:$F$5011,ARQUIVOS_RECEBIDOS!$F$2:$F$5011,-1),2,)</f>
        <v>R01</v>
      </c>
      <c r="C590" s="6" t="s">
        <v>4321</v>
      </c>
      <c r="D590" s="8" t="s">
        <v>4330</v>
      </c>
      <c r="E590" s="8" t="s">
        <v>4146</v>
      </c>
      <c r="F590" s="6" t="str">
        <f>_xlfn.XLOOKUP(LD_01[[#This Row],[DISCIPLINA]],'CLASSES DE PROJETOS'!$F$3:$F$37,'CLASSES DE PROJETOS'!$C$3:$C$37)</f>
        <v>DR</v>
      </c>
      <c r="G590" t="str">
        <f>_xlfn.TEXTJOIN("/",TRUE,"MSV-163MS-"&amp;LD_01[[#This Row],[TRECHO]],_xlfn.XLOOKUP(LD_01[[#This Row],[SIGLA]],'CLASSES DE PROJETOS'!$C$3:$C$37,'CLASSES DE PROJETOS'!$E$3:$E$37))</f>
        <v>MSV-163MS-535-545/10.DR</v>
      </c>
      <c r="H590" s="6" t="str" cm="1">
        <f t="array" ref="H590">_xlfn.TEXTJOIN(",",TRUE,_xlfn._xlws.FILTER(ARQUIVOS[ARQUIVO],(ARQUIVOS[DOCUMENTO]=LD_01[[#This Row],[DOCUMENTO]])*(ARQUIVOS[REVISÃO]=LD_01[[#This Row],[REVISÃO]])*(ARQUIVOS[EXTENSÃO]="pdf")))</f>
        <v>MSV-163MS-535-545-ACA-EXE-DE-H2-112-R01.pdf</v>
      </c>
      <c r="I590" s="6" t="str" cm="1">
        <f t="array" ref="I590">_xlfn.TEXTJOIN(", ",TRUE,_xlfn.UNIQUE(_xlfn._xlws.FILTER(ARQUIVOS_RECEBIDOS!$F$2:$F$5011,ARQUIVOS_RECEBIDOS!$E$2:$E$5011=LD_01[[#This Row],[DOCUMENTO]])))</f>
        <v>R01</v>
      </c>
      <c r="J590" s="13" cm="1">
        <f t="array" ref="J590">_xlfn.UNIQUE(_xlfn._xlws.FILTER(ARQUIVOS[DATA RECEBIMENTO],(ARQUIVOS[DOCUMENTO]=LD_01[[#This Row],[DOCUMENTO]])*(ARQUIVOS[REVISÃO]=LD_01[[#This Row],[REVISÃO]])))</f>
        <v>45838</v>
      </c>
      <c r="K5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01/MSV-163MS-535-545/10.DR/MSV-163MS-535-545-ACA-EXE-DE-H2-112-R01.pdf</v>
      </c>
      <c r="L590" s="6" t="str">
        <f>LD_01[[#This Row],[PASTA]]&amp;"/"&amp;LD_01[[#This Row],[ARQUIVO]]</f>
        <v>MSV-163MS-535-545/10.DR/MSV-163MS-535-545-ACA-EXE-DE-H2-112-R01.pdf</v>
      </c>
    </row>
    <row r="591" spans="1:12" ht="43.2" x14ac:dyDescent="0.3">
      <c r="A591" s="6" t="s">
        <v>3354</v>
      </c>
      <c r="B591" s="6" t="str">
        <f>VLOOKUP(LD_01[[#This Row],[DOCUMENTO]],_xlfn.SORTBY(ARQUIVOS_RECEBIDOS!$E$2:$F$5011,ARQUIVOS_RECEBIDOS!$F$2:$F$5011,-1),2,)</f>
        <v>R01</v>
      </c>
      <c r="C591" s="6" t="s">
        <v>4321</v>
      </c>
      <c r="D591" s="8" t="s">
        <v>4122</v>
      </c>
      <c r="E591" s="8" t="s">
        <v>4146</v>
      </c>
      <c r="F591" s="6" t="str">
        <f>_xlfn.XLOOKUP(LD_01[[#This Row],[DISCIPLINA]],'CLASSES DE PROJETOS'!$F$3:$F$37,'CLASSES DE PROJETOS'!$C$3:$C$37)</f>
        <v>DR</v>
      </c>
      <c r="G591" t="str">
        <f>_xlfn.TEXTJOIN("/",TRUE,"MSV-163MS-"&amp;LD_01[[#This Row],[TRECHO]],_xlfn.XLOOKUP(LD_01[[#This Row],[SIGLA]],'CLASSES DE PROJETOS'!$C$3:$C$37,'CLASSES DE PROJETOS'!$E$3:$E$37))</f>
        <v>MSV-163MS-535-545/10.DR</v>
      </c>
      <c r="H591" s="6" t="str" cm="1">
        <f t="array" ref="H591">_xlfn.TEXTJOIN(",",TRUE,_xlfn._xlws.FILTER(ARQUIVOS[ARQUIVO],(ARQUIVOS[DOCUMENTO]=LD_01[[#This Row],[DOCUMENTO]])*(ARQUIVOS[REVISÃO]=LD_01[[#This Row],[REVISÃO]])*(ARQUIVOS[EXTENSÃO]="pdf")))</f>
        <v>MSV-163MS-535-545-ACA-EXE-DE-H2-113-R01.pdf</v>
      </c>
      <c r="I591" s="6" t="str" cm="1">
        <f t="array" ref="I591">_xlfn.TEXTJOIN(", ",TRUE,_xlfn.UNIQUE(_xlfn._xlws.FILTER(ARQUIVOS_RECEBIDOS!$F$2:$F$5011,ARQUIVOS_RECEBIDOS!$E$2:$E$5011=LD_01[[#This Row],[DOCUMENTO]])))</f>
        <v>R01</v>
      </c>
      <c r="J591" s="13" cm="1">
        <f t="array" ref="J591">_xlfn.UNIQUE(_xlfn._xlws.FILTER(ARQUIVOS[DATA RECEBIMENTO],(ARQUIVOS[DOCUMENTO]=LD_01[[#This Row],[DOCUMENTO]])*(ARQUIVOS[REVISÃO]=LD_01[[#This Row],[REVISÃO]])))</f>
        <v>45838</v>
      </c>
      <c r="K5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01/MSV-163MS-535-545/10.DR/MSV-163MS-535-545-ACA-EXE-DE-H2-113-R01.pdf</v>
      </c>
      <c r="L591" s="6" t="str">
        <f>LD_01[[#This Row],[PASTA]]&amp;"/"&amp;LD_01[[#This Row],[ARQUIVO]]</f>
        <v>MSV-163MS-535-545/10.DR/MSV-163MS-535-545-ACA-EXE-DE-H2-113-R01.pdf</v>
      </c>
    </row>
    <row r="592" spans="1:12" ht="43.2" x14ac:dyDescent="0.3">
      <c r="A592" s="6" t="s">
        <v>3355</v>
      </c>
      <c r="B592" s="6" t="str">
        <f>VLOOKUP(LD_01[[#This Row],[DOCUMENTO]],_xlfn.SORTBY(ARQUIVOS_RECEBIDOS!$E$2:$F$5011,ARQUIVOS_RECEBIDOS!$F$2:$F$5011,-1),2,)</f>
        <v>R01</v>
      </c>
      <c r="C592" s="6" t="s">
        <v>4321</v>
      </c>
      <c r="D592" s="8" t="s">
        <v>4331</v>
      </c>
      <c r="E592" s="8" t="s">
        <v>4146</v>
      </c>
      <c r="F592" s="6" t="str">
        <f>_xlfn.XLOOKUP(LD_01[[#This Row],[DISCIPLINA]],'CLASSES DE PROJETOS'!$F$3:$F$37,'CLASSES DE PROJETOS'!$C$3:$C$37)</f>
        <v>DR</v>
      </c>
      <c r="G592" t="str">
        <f>_xlfn.TEXTJOIN("/",TRUE,"MSV-163MS-"&amp;LD_01[[#This Row],[TRECHO]],_xlfn.XLOOKUP(LD_01[[#This Row],[SIGLA]],'CLASSES DE PROJETOS'!$C$3:$C$37,'CLASSES DE PROJETOS'!$E$3:$E$37))</f>
        <v>MSV-163MS-535-545/10.DR</v>
      </c>
      <c r="H592" s="6" t="str" cm="1">
        <f t="array" ref="H592">_xlfn.TEXTJOIN(",",TRUE,_xlfn._xlws.FILTER(ARQUIVOS[ARQUIVO],(ARQUIVOS[DOCUMENTO]=LD_01[[#This Row],[DOCUMENTO]])*(ARQUIVOS[REVISÃO]=LD_01[[#This Row],[REVISÃO]])*(ARQUIVOS[EXTENSÃO]="pdf")))</f>
        <v>MSV-163MS-535-545-ACA-EXE-DE-H2-114-R01.pdf</v>
      </c>
      <c r="I592" s="6" t="str" cm="1">
        <f t="array" ref="I592">_xlfn.TEXTJOIN(", ",TRUE,_xlfn.UNIQUE(_xlfn._xlws.FILTER(ARQUIVOS_RECEBIDOS!$F$2:$F$5011,ARQUIVOS_RECEBIDOS!$E$2:$E$5011=LD_01[[#This Row],[DOCUMENTO]])))</f>
        <v>R01</v>
      </c>
      <c r="J592" s="13" cm="1">
        <f t="array" ref="J592">_xlfn.UNIQUE(_xlfn._xlws.FILTER(ARQUIVOS[DATA RECEBIMENTO],(ARQUIVOS[DOCUMENTO]=LD_01[[#This Row],[DOCUMENTO]])*(ARQUIVOS[REVISÃO]=LD_01[[#This Row],[REVISÃO]])))</f>
        <v>45838</v>
      </c>
      <c r="K5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01/MSV-163MS-535-545/10.DR/MSV-163MS-535-545-ACA-EXE-DE-H2-114-R01.pdf</v>
      </c>
      <c r="L592" s="6" t="str">
        <f>LD_01[[#This Row],[PASTA]]&amp;"/"&amp;LD_01[[#This Row],[ARQUIVO]]</f>
        <v>MSV-163MS-535-545/10.DR/MSV-163MS-535-545-ACA-EXE-DE-H2-114-R01.pdf</v>
      </c>
    </row>
    <row r="593" spans="1:12" ht="43.2" x14ac:dyDescent="0.3">
      <c r="A593" s="6" t="s">
        <v>3356</v>
      </c>
      <c r="B593" s="6" t="str">
        <f>VLOOKUP(LD_01[[#This Row],[DOCUMENTO]],_xlfn.SORTBY(ARQUIVOS_RECEBIDOS!$E$2:$F$5011,ARQUIVOS_RECEBIDOS!$F$2:$F$5011,-1),2,)</f>
        <v>R01</v>
      </c>
      <c r="C593" s="6" t="s">
        <v>4321</v>
      </c>
      <c r="D593" s="8" t="s">
        <v>4332</v>
      </c>
      <c r="E593" s="8" t="s">
        <v>4146</v>
      </c>
      <c r="F593" s="6" t="str">
        <f>_xlfn.XLOOKUP(LD_01[[#This Row],[DISCIPLINA]],'CLASSES DE PROJETOS'!$F$3:$F$37,'CLASSES DE PROJETOS'!$C$3:$C$37)</f>
        <v>DR</v>
      </c>
      <c r="G593" t="str">
        <f>_xlfn.TEXTJOIN("/",TRUE,"MSV-163MS-"&amp;LD_01[[#This Row],[TRECHO]],_xlfn.XLOOKUP(LD_01[[#This Row],[SIGLA]],'CLASSES DE PROJETOS'!$C$3:$C$37,'CLASSES DE PROJETOS'!$E$3:$E$37))</f>
        <v>MSV-163MS-535-545/10.DR</v>
      </c>
      <c r="H593" s="6" t="str" cm="1">
        <f t="array" ref="H593">_xlfn.TEXTJOIN(",",TRUE,_xlfn._xlws.FILTER(ARQUIVOS[ARQUIVO],(ARQUIVOS[DOCUMENTO]=LD_01[[#This Row],[DOCUMENTO]])*(ARQUIVOS[REVISÃO]=LD_01[[#This Row],[REVISÃO]])*(ARQUIVOS[EXTENSÃO]="pdf")))</f>
        <v>MSV-163MS-535-545-ACA-EXE-DE-H2-115-R01.pdf</v>
      </c>
      <c r="I593" s="6" t="str" cm="1">
        <f t="array" ref="I593">_xlfn.TEXTJOIN(", ",TRUE,_xlfn.UNIQUE(_xlfn._xlws.FILTER(ARQUIVOS_RECEBIDOS!$F$2:$F$5011,ARQUIVOS_RECEBIDOS!$E$2:$E$5011=LD_01[[#This Row],[DOCUMENTO]])))</f>
        <v>R01</v>
      </c>
      <c r="J593" s="13" cm="1">
        <f t="array" ref="J593">_xlfn.UNIQUE(_xlfn._xlws.FILTER(ARQUIVOS[DATA RECEBIMENTO],(ARQUIVOS[DOCUMENTO]=LD_01[[#This Row],[DOCUMENTO]])*(ARQUIVOS[REVISÃO]=LD_01[[#This Row],[REVISÃO]])))</f>
        <v>45838</v>
      </c>
      <c r="K5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01/MSV-163MS-535-545/10.DR/MSV-163MS-535-545-ACA-EXE-DE-H2-115-R01.pdf</v>
      </c>
      <c r="L593" s="6" t="str">
        <f>LD_01[[#This Row],[PASTA]]&amp;"/"&amp;LD_01[[#This Row],[ARQUIVO]]</f>
        <v>MSV-163MS-535-545/10.DR/MSV-163MS-535-545-ACA-EXE-DE-H2-115-R01.pdf</v>
      </c>
    </row>
    <row r="594" spans="1:12" ht="43.2" x14ac:dyDescent="0.3">
      <c r="A594" s="6" t="s">
        <v>3357</v>
      </c>
      <c r="B594" s="6" t="str">
        <f>VLOOKUP(LD_01[[#This Row],[DOCUMENTO]],_xlfn.SORTBY(ARQUIVOS_RECEBIDOS!$E$2:$F$5011,ARQUIVOS_RECEBIDOS!$F$2:$F$5011,-1),2,)</f>
        <v>R01</v>
      </c>
      <c r="C594" s="6" t="s">
        <v>4321</v>
      </c>
      <c r="D594" s="8" t="s">
        <v>4123</v>
      </c>
      <c r="E594" s="8" t="s">
        <v>4146</v>
      </c>
      <c r="F594" s="6" t="str">
        <f>_xlfn.XLOOKUP(LD_01[[#This Row],[DISCIPLINA]],'CLASSES DE PROJETOS'!$F$3:$F$37,'CLASSES DE PROJETOS'!$C$3:$C$37)</f>
        <v>DR</v>
      </c>
      <c r="G594" t="str">
        <f>_xlfn.TEXTJOIN("/",TRUE,"MSV-163MS-"&amp;LD_01[[#This Row],[TRECHO]],_xlfn.XLOOKUP(LD_01[[#This Row],[SIGLA]],'CLASSES DE PROJETOS'!$C$3:$C$37,'CLASSES DE PROJETOS'!$E$3:$E$37))</f>
        <v>MSV-163MS-535-545/10.DR</v>
      </c>
      <c r="H594" s="6" t="str" cm="1">
        <f t="array" ref="H594">_xlfn.TEXTJOIN(",",TRUE,_xlfn._xlws.FILTER(ARQUIVOS[ARQUIVO],(ARQUIVOS[DOCUMENTO]=LD_01[[#This Row],[DOCUMENTO]])*(ARQUIVOS[REVISÃO]=LD_01[[#This Row],[REVISÃO]])*(ARQUIVOS[EXTENSÃO]="pdf")))</f>
        <v>MSV-163MS-535-545-ACA-EXE-DE-H2-116-R01.pdf</v>
      </c>
      <c r="I594" s="6" t="str" cm="1">
        <f t="array" ref="I594">_xlfn.TEXTJOIN(", ",TRUE,_xlfn.UNIQUE(_xlfn._xlws.FILTER(ARQUIVOS_RECEBIDOS!$F$2:$F$5011,ARQUIVOS_RECEBIDOS!$E$2:$E$5011=LD_01[[#This Row],[DOCUMENTO]])))</f>
        <v>R01</v>
      </c>
      <c r="J594" s="13" cm="1">
        <f t="array" ref="J594">_xlfn.UNIQUE(_xlfn._xlws.FILTER(ARQUIVOS[DATA RECEBIMENTO],(ARQUIVOS[DOCUMENTO]=LD_01[[#This Row],[DOCUMENTO]])*(ARQUIVOS[REVISÃO]=LD_01[[#This Row],[REVISÃO]])))</f>
        <v>45838</v>
      </c>
      <c r="K5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01/MSV-163MS-535-545/10.DR/MSV-163MS-535-545-ACA-EXE-DE-H2-116-R01.pdf</v>
      </c>
      <c r="L594" s="6" t="str">
        <f>LD_01[[#This Row],[PASTA]]&amp;"/"&amp;LD_01[[#This Row],[ARQUIVO]]</f>
        <v>MSV-163MS-535-545/10.DR/MSV-163MS-535-545-ACA-EXE-DE-H2-116-R01.pdf</v>
      </c>
    </row>
    <row r="595" spans="1:12" ht="28.8" x14ac:dyDescent="0.3">
      <c r="A595" s="6" t="s">
        <v>3358</v>
      </c>
      <c r="B595" s="6" t="str">
        <f>VLOOKUP(LD_01[[#This Row],[DOCUMENTO]],_xlfn.SORTBY(ARQUIVOS_RECEBIDOS!$E$2:$F$5011,ARQUIVOS_RECEBIDOS!$F$2:$F$5011,-1),2,)</f>
        <v>R00</v>
      </c>
      <c r="C595" s="6" t="s">
        <v>4321</v>
      </c>
      <c r="D595" s="8" t="s">
        <v>4253</v>
      </c>
      <c r="E595" s="8" t="s">
        <v>4146</v>
      </c>
      <c r="F595" s="6" t="str">
        <f>_xlfn.XLOOKUP(LD_01[[#This Row],[DISCIPLINA]],'CLASSES DE PROJETOS'!$F$3:$F$37,'CLASSES DE PROJETOS'!$C$3:$C$37)</f>
        <v>DR</v>
      </c>
      <c r="G595" t="str">
        <f>_xlfn.TEXTJOIN("/",TRUE,"MSV-163MS-"&amp;LD_01[[#This Row],[TRECHO]],_xlfn.XLOOKUP(LD_01[[#This Row],[SIGLA]],'CLASSES DE PROJETOS'!$C$3:$C$37,'CLASSES DE PROJETOS'!$E$3:$E$37))</f>
        <v>MSV-163MS-535-545/10.DR</v>
      </c>
      <c r="H595" s="6" t="str" cm="1">
        <f t="array" ref="H595">_xlfn.TEXTJOIN(",",TRUE,_xlfn._xlws.FILTER(ARQUIVOS[ARQUIVO],(ARQUIVOS[DOCUMENTO]=LD_01[[#This Row],[DOCUMENTO]])*(ARQUIVOS[REVISÃO]=LD_01[[#This Row],[REVISÃO]])*(ARQUIVOS[EXTENSÃO]="pdf")))</f>
        <v>MSV-163MS-535-545-ACA-EXE-DE-H2-117-R00.pdf</v>
      </c>
      <c r="I595" s="6" t="str" cm="1">
        <f t="array" ref="I595">_xlfn.TEXTJOIN(", ",TRUE,_xlfn.UNIQUE(_xlfn._xlws.FILTER(ARQUIVOS_RECEBIDOS!$F$2:$F$5011,ARQUIVOS_RECEBIDOS!$E$2:$E$5011=LD_01[[#This Row],[DOCUMENTO]])))</f>
        <v>R00</v>
      </c>
      <c r="J595" s="13" cm="1">
        <f t="array" ref="J595">_xlfn.UNIQUE(_xlfn._xlws.FILTER(ARQUIVOS[DATA RECEBIMENTO],(ARQUIVOS[DOCUMENTO]=LD_01[[#This Row],[DOCUMENTO]])*(ARQUIVOS[REVISÃO]=LD_01[[#This Row],[REVISÃO]])))</f>
        <v>45838</v>
      </c>
      <c r="K5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01/MSV-163MS-535-545/10.DR/MSV-163MS-535-545-ACA-EXE-DE-H2-117-R00.pdf</v>
      </c>
      <c r="L595" s="6" t="str">
        <f>LD_01[[#This Row],[PASTA]]&amp;"/"&amp;LD_01[[#This Row],[ARQUIVO]]</f>
        <v>MSV-163MS-535-545/10.DR/MSV-163MS-535-545-ACA-EXE-DE-H2-117-R00.pdf</v>
      </c>
    </row>
    <row r="596" spans="1:12" ht="43.2" x14ac:dyDescent="0.3">
      <c r="A596" s="6" t="s">
        <v>3359</v>
      </c>
      <c r="B596" s="6" t="str">
        <f>VLOOKUP(LD_01[[#This Row],[DOCUMENTO]],_xlfn.SORTBY(ARQUIVOS_RECEBIDOS!$E$2:$F$5011,ARQUIVOS_RECEBIDOS!$F$2:$F$5011,-1),2,)</f>
        <v>R03</v>
      </c>
      <c r="C596" s="6" t="s">
        <v>4321</v>
      </c>
      <c r="D596" s="8" t="s">
        <v>4254</v>
      </c>
      <c r="E596" s="8" t="s">
        <v>4146</v>
      </c>
      <c r="F596" s="6" t="str">
        <f>_xlfn.XLOOKUP(LD_01[[#This Row],[DISCIPLINA]],'CLASSES DE PROJETOS'!$F$3:$F$37,'CLASSES DE PROJETOS'!$C$3:$C$37)</f>
        <v>DR</v>
      </c>
      <c r="G596" t="str">
        <f>_xlfn.TEXTJOIN("/",TRUE,"MSV-163MS-"&amp;LD_01[[#This Row],[TRECHO]],_xlfn.XLOOKUP(LD_01[[#This Row],[SIGLA]],'CLASSES DE PROJETOS'!$C$3:$C$37,'CLASSES DE PROJETOS'!$E$3:$E$37))</f>
        <v>MSV-163MS-535-545/10.DR</v>
      </c>
      <c r="H596" s="6" t="str" cm="1">
        <f t="array" ref="H596">_xlfn.TEXTJOIN(",",TRUE,_xlfn._xlws.FILTER(ARQUIVOS[ARQUIVO],(ARQUIVOS[DOCUMENTO]=LD_01[[#This Row],[DOCUMENTO]])*(ARQUIVOS[REVISÃO]=LD_01[[#This Row],[REVISÃO]])*(ARQUIVOS[EXTENSÃO]="pdf")))</f>
        <v>MSV-163MS-535-545-ACA-EXE-DE-H2-118-R03.pdf</v>
      </c>
      <c r="I596" s="6" t="str" cm="1">
        <f t="array" ref="I596">_xlfn.TEXTJOIN(", ",TRUE,_xlfn.UNIQUE(_xlfn._xlws.FILTER(ARQUIVOS_RECEBIDOS!$F$2:$F$5011,ARQUIVOS_RECEBIDOS!$E$2:$E$5011=LD_01[[#This Row],[DOCUMENTO]])))</f>
        <v>R02, R03</v>
      </c>
      <c r="J596" s="13" cm="1">
        <f t="array" ref="J596">_xlfn.UNIQUE(_xlfn._xlws.FILTER(ARQUIVOS[DATA RECEBIMENTO],(ARQUIVOS[DOCUMENTO]=LD_01[[#This Row],[DOCUMENTO]])*(ARQUIVOS[REVISÃO]=LD_01[[#This Row],[REVISÃO]])))</f>
        <v>46001</v>
      </c>
      <c r="K5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01/MSV-163MS-535-545/10.DR/MSV-163MS-535-545-ACA-EXE-DE-H2-118-R03.pdf</v>
      </c>
      <c r="L596" s="6" t="str">
        <f>LD_01[[#This Row],[PASTA]]&amp;"/"&amp;LD_01[[#This Row],[ARQUIVO]]</f>
        <v>MSV-163MS-535-545/10.DR/MSV-163MS-535-545-ACA-EXE-DE-H2-118-R03.pdf</v>
      </c>
    </row>
    <row r="597" spans="1:12" ht="28.8" x14ac:dyDescent="0.3">
      <c r="A597" s="6" t="s">
        <v>3360</v>
      </c>
      <c r="B597" s="6" t="str">
        <f>VLOOKUP(LD_01[[#This Row],[DOCUMENTO]],_xlfn.SORTBY(ARQUIVOS_RECEBIDOS!$E$2:$F$5011,ARQUIVOS_RECEBIDOS!$F$2:$F$5011,-1),2,)</f>
        <v>R01</v>
      </c>
      <c r="C597" s="6" t="s">
        <v>4321</v>
      </c>
      <c r="D597" s="8" t="s">
        <v>4255</v>
      </c>
      <c r="E597" s="8" t="s">
        <v>4146</v>
      </c>
      <c r="F597" s="6" t="str">
        <f>_xlfn.XLOOKUP(LD_01[[#This Row],[DISCIPLINA]],'CLASSES DE PROJETOS'!$F$3:$F$37,'CLASSES DE PROJETOS'!$C$3:$C$37)</f>
        <v>DR</v>
      </c>
      <c r="G597" t="str">
        <f>_xlfn.TEXTJOIN("/",TRUE,"MSV-163MS-"&amp;LD_01[[#This Row],[TRECHO]],_xlfn.XLOOKUP(LD_01[[#This Row],[SIGLA]],'CLASSES DE PROJETOS'!$C$3:$C$37,'CLASSES DE PROJETOS'!$E$3:$E$37))</f>
        <v>MSV-163MS-535-545/10.DR</v>
      </c>
      <c r="H597" s="6" t="str" cm="1">
        <f t="array" ref="H597">_xlfn.TEXTJOIN(",",TRUE,_xlfn._xlws.FILTER(ARQUIVOS[ARQUIVO],(ARQUIVOS[DOCUMENTO]=LD_01[[#This Row],[DOCUMENTO]])*(ARQUIVOS[REVISÃO]=LD_01[[#This Row],[REVISÃO]])*(ARQUIVOS[EXTENSÃO]="pdf")))</f>
        <v>MSV-163MS-535-545-ACA-EXE-DE-H2-119-R01.pdf</v>
      </c>
      <c r="I597" s="6" t="str" cm="1">
        <f t="array" ref="I597">_xlfn.TEXTJOIN(", ",TRUE,_xlfn.UNIQUE(_xlfn._xlws.FILTER(ARQUIVOS_RECEBIDOS!$F$2:$F$5011,ARQUIVOS_RECEBIDOS!$E$2:$E$5011=LD_01[[#This Row],[DOCUMENTO]])))</f>
        <v>R00, R01</v>
      </c>
      <c r="J597" s="13" cm="1">
        <f t="array" ref="J597">_xlfn.UNIQUE(_xlfn._xlws.FILTER(ARQUIVOS[DATA RECEBIMENTO],(ARQUIVOS[DOCUMENTO]=LD_01[[#This Row],[DOCUMENTO]])*(ARQUIVOS[REVISÃO]=LD_01[[#This Row],[REVISÃO]])))</f>
        <v>45895</v>
      </c>
      <c r="K5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01/MSV-163MS-535-545/10.DR/MSV-163MS-535-545-ACA-EXE-DE-H2-119-R01.pdf</v>
      </c>
      <c r="L597" s="6" t="str">
        <f>LD_01[[#This Row],[PASTA]]&amp;"/"&amp;LD_01[[#This Row],[ARQUIVO]]</f>
        <v>MSV-163MS-535-545/10.DR/MSV-163MS-535-545-ACA-EXE-DE-H2-119-R01.pdf</v>
      </c>
    </row>
    <row r="598" spans="1:12" ht="43.2" x14ac:dyDescent="0.3">
      <c r="A598" s="6" t="s">
        <v>3361</v>
      </c>
      <c r="B598" s="6" t="str">
        <f>VLOOKUP(LD_01[[#This Row],[DOCUMENTO]],_xlfn.SORTBY(ARQUIVOS_RECEBIDOS!$E$2:$F$5011,ARQUIVOS_RECEBIDOS!$F$2:$F$5011,-1),2,)</f>
        <v>R00</v>
      </c>
      <c r="C598" s="6" t="s">
        <v>4321</v>
      </c>
      <c r="D598" s="8" t="s">
        <v>4256</v>
      </c>
      <c r="E598" s="8" t="s">
        <v>4146</v>
      </c>
      <c r="F598" s="6" t="str">
        <f>_xlfn.XLOOKUP(LD_01[[#This Row],[DISCIPLINA]],'CLASSES DE PROJETOS'!$F$3:$F$37,'CLASSES DE PROJETOS'!$C$3:$C$37)</f>
        <v>DR</v>
      </c>
      <c r="G598" t="str">
        <f>_xlfn.TEXTJOIN("/",TRUE,"MSV-163MS-"&amp;LD_01[[#This Row],[TRECHO]],_xlfn.XLOOKUP(LD_01[[#This Row],[SIGLA]],'CLASSES DE PROJETOS'!$C$3:$C$37,'CLASSES DE PROJETOS'!$E$3:$E$37))</f>
        <v>MSV-163MS-535-545/10.DR</v>
      </c>
      <c r="H598" s="6" t="str" cm="1">
        <f t="array" ref="H598">_xlfn.TEXTJOIN(",",TRUE,_xlfn._xlws.FILTER(ARQUIVOS[ARQUIVO],(ARQUIVOS[DOCUMENTO]=LD_01[[#This Row],[DOCUMENTO]])*(ARQUIVOS[REVISÃO]=LD_01[[#This Row],[REVISÃO]])*(ARQUIVOS[EXTENSÃO]="pdf")))</f>
        <v>MSV-163MS-535-545-ACA-EXE-DE-H2-120-R00.pdf</v>
      </c>
      <c r="I598" s="6" t="str" cm="1">
        <f t="array" ref="I598">_xlfn.TEXTJOIN(", ",TRUE,_xlfn.UNIQUE(_xlfn._xlws.FILTER(ARQUIVOS_RECEBIDOS!$F$2:$F$5011,ARQUIVOS_RECEBIDOS!$E$2:$E$5011=LD_01[[#This Row],[DOCUMENTO]])))</f>
        <v>R00</v>
      </c>
      <c r="J598" s="13" cm="1">
        <f t="array" ref="J598">_xlfn.UNIQUE(_xlfn._xlws.FILTER(ARQUIVOS[DATA RECEBIMENTO],(ARQUIVOS[DOCUMENTO]=LD_01[[#This Row],[DOCUMENTO]])*(ARQUIVOS[REVISÃO]=LD_01[[#This Row],[REVISÃO]])))</f>
        <v>45838</v>
      </c>
      <c r="K5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01/MSV-163MS-535-545/10.DR/MSV-163MS-535-545-ACA-EXE-DE-H2-120-R00.pdf</v>
      </c>
      <c r="L598" s="6" t="str">
        <f>LD_01[[#This Row],[PASTA]]&amp;"/"&amp;LD_01[[#This Row],[ARQUIVO]]</f>
        <v>MSV-163MS-535-545/10.DR/MSV-163MS-535-545-ACA-EXE-DE-H2-120-R00.pdf</v>
      </c>
    </row>
    <row r="599" spans="1:12" ht="43.2" x14ac:dyDescent="0.3">
      <c r="A599" s="6" t="s">
        <v>3362</v>
      </c>
      <c r="B599" s="6" t="str">
        <f>VLOOKUP(LD_01[[#This Row],[DOCUMENTO]],_xlfn.SORTBY(ARQUIVOS_RECEBIDOS!$E$2:$F$5011,ARQUIVOS_RECEBIDOS!$F$2:$F$5011,-1),2,)</f>
        <v>R00</v>
      </c>
      <c r="C599" s="6" t="s">
        <v>4321</v>
      </c>
      <c r="D599" s="8" t="s">
        <v>4257</v>
      </c>
      <c r="E599" s="8" t="s">
        <v>4146</v>
      </c>
      <c r="F599" s="6" t="str">
        <f>_xlfn.XLOOKUP(LD_01[[#This Row],[DISCIPLINA]],'CLASSES DE PROJETOS'!$F$3:$F$37,'CLASSES DE PROJETOS'!$C$3:$C$37)</f>
        <v>DR</v>
      </c>
      <c r="G599" t="str">
        <f>_xlfn.TEXTJOIN("/",TRUE,"MSV-163MS-"&amp;LD_01[[#This Row],[TRECHO]],_xlfn.XLOOKUP(LD_01[[#This Row],[SIGLA]],'CLASSES DE PROJETOS'!$C$3:$C$37,'CLASSES DE PROJETOS'!$E$3:$E$37))</f>
        <v>MSV-163MS-535-545/10.DR</v>
      </c>
      <c r="H599" s="6" t="str" cm="1">
        <f t="array" ref="H599">_xlfn.TEXTJOIN(",",TRUE,_xlfn._xlws.FILTER(ARQUIVOS[ARQUIVO],(ARQUIVOS[DOCUMENTO]=LD_01[[#This Row],[DOCUMENTO]])*(ARQUIVOS[REVISÃO]=LD_01[[#This Row],[REVISÃO]])*(ARQUIVOS[EXTENSÃO]="pdf")))</f>
        <v>MSV-163MS-535-545-ACA-EXE-DE-H2-121-R00.pdf</v>
      </c>
      <c r="I599" s="6" t="str" cm="1">
        <f t="array" ref="I599">_xlfn.TEXTJOIN(", ",TRUE,_xlfn.UNIQUE(_xlfn._xlws.FILTER(ARQUIVOS_RECEBIDOS!$F$2:$F$5011,ARQUIVOS_RECEBIDOS!$E$2:$E$5011=LD_01[[#This Row],[DOCUMENTO]])))</f>
        <v>R00</v>
      </c>
      <c r="J599" s="13" cm="1">
        <f t="array" ref="J599">_xlfn.UNIQUE(_xlfn._xlws.FILTER(ARQUIVOS[DATA RECEBIMENTO],(ARQUIVOS[DOCUMENTO]=LD_01[[#This Row],[DOCUMENTO]])*(ARQUIVOS[REVISÃO]=LD_01[[#This Row],[REVISÃO]])))</f>
        <v>45838</v>
      </c>
      <c r="K5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01/MSV-163MS-535-545/10.DR/MSV-163MS-535-545-ACA-EXE-DE-H2-121-R00.pdf</v>
      </c>
      <c r="L599" s="6" t="str">
        <f>LD_01[[#This Row],[PASTA]]&amp;"/"&amp;LD_01[[#This Row],[ARQUIVO]]</f>
        <v>MSV-163MS-535-545/10.DR/MSV-163MS-535-545-ACA-EXE-DE-H2-121-R00.pdf</v>
      </c>
    </row>
    <row r="600" spans="1:12" x14ac:dyDescent="0.3">
      <c r="A600" s="6" t="s">
        <v>3381</v>
      </c>
      <c r="B600" s="6" t="str">
        <f>VLOOKUP(LD_01[[#This Row],[DOCUMENTO]],_xlfn.SORTBY(ARQUIVOS_RECEBIDOS!$E$2:$F$5011,ARQUIVOS_RECEBIDOS!$F$2:$F$5011,-1),2,)</f>
        <v>R05</v>
      </c>
      <c r="C600" s="6" t="s">
        <v>4321</v>
      </c>
      <c r="D600" s="8" t="s">
        <v>4091</v>
      </c>
      <c r="E600" s="8" t="s">
        <v>4147</v>
      </c>
      <c r="F600" s="6" t="str">
        <f>_xlfn.XLOOKUP(LD_01[[#This Row],[DISCIPLINA]],'CLASSES DE PROJETOS'!$F$3:$F$37,'CLASSES DE PROJETOS'!$C$3:$C$37)</f>
        <v>PV</v>
      </c>
      <c r="G600" t="str">
        <f>_xlfn.TEXTJOIN("/",TRUE,"MSV-163MS-"&amp;LD_01[[#This Row],[TRECHO]],_xlfn.XLOOKUP(LD_01[[#This Row],[SIGLA]],'CLASSES DE PROJETOS'!$C$3:$C$37,'CLASSES DE PROJETOS'!$E$3:$E$37))</f>
        <v>MSV-163MS-535-545/28.PV</v>
      </c>
      <c r="H600" s="6" t="str" cm="1">
        <f t="array" ref="H600">_xlfn.TEXTJOIN(",",TRUE,_xlfn._xlws.FILTER(ARQUIVOS[ARQUIVO],(ARQUIVOS[DOCUMENTO]=LD_01[[#This Row],[DOCUMENTO]])*(ARQUIVOS[REVISÃO]=LD_01[[#This Row],[REVISÃO]])*(ARQUIVOS[EXTENSÃO]="pdf")))</f>
        <v>MSV-163MS-535-545-ACA-EXE-DE-I2-001-R05.pdf</v>
      </c>
      <c r="I600" s="6" t="str" cm="1">
        <f t="array" ref="I600">_xlfn.TEXTJOIN(", ",TRUE,_xlfn.UNIQUE(_xlfn._xlws.FILTER(ARQUIVOS_RECEBIDOS!$F$2:$F$5011,ARQUIVOS_RECEBIDOS!$E$2:$E$5011=LD_01[[#This Row],[DOCUMENTO]])))</f>
        <v>R03, R05</v>
      </c>
      <c r="J600" s="13" cm="1">
        <f t="array" ref="J600">_xlfn.UNIQUE(_xlfn._xlws.FILTER(ARQUIVOS[DATA RECEBIMENTO],(ARQUIVOS[DOCUMENTO]=LD_01[[#This Row],[DOCUMENTO]])*(ARQUIVOS[REVISÃO]=LD_01[[#This Row],[REVISÃO]])))</f>
        <v>45895</v>
      </c>
      <c r="K6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01/MSV-163MS-535-545/28.PV/MSV-163MS-535-545-ACA-EXE-DE-I2-001-R05.pdf</v>
      </c>
      <c r="L600" s="6" t="str">
        <f>LD_01[[#This Row],[PASTA]]&amp;"/"&amp;LD_01[[#This Row],[ARQUIVO]]</f>
        <v>MSV-163MS-535-545/28.PV/MSV-163MS-535-545-ACA-EXE-DE-I2-001-R05.pdf</v>
      </c>
    </row>
    <row r="601" spans="1:12" x14ac:dyDescent="0.3">
      <c r="A601" s="6" t="s">
        <v>3382</v>
      </c>
      <c r="B601" s="6" t="str">
        <f>VLOOKUP(LD_01[[#This Row],[DOCUMENTO]],_xlfn.SORTBY(ARQUIVOS_RECEBIDOS!$E$2:$F$5011,ARQUIVOS_RECEBIDOS!$F$2:$F$5011,-1),2,)</f>
        <v>R03</v>
      </c>
      <c r="C601" s="6" t="s">
        <v>4321</v>
      </c>
      <c r="D601" s="8" t="s">
        <v>4091</v>
      </c>
      <c r="E601" s="8" t="s">
        <v>4147</v>
      </c>
      <c r="F601" s="6" t="str">
        <f>_xlfn.XLOOKUP(LD_01[[#This Row],[DISCIPLINA]],'CLASSES DE PROJETOS'!$F$3:$F$37,'CLASSES DE PROJETOS'!$C$3:$C$37)</f>
        <v>PV</v>
      </c>
      <c r="G601" t="str">
        <f>_xlfn.TEXTJOIN("/",TRUE,"MSV-163MS-"&amp;LD_01[[#This Row],[TRECHO]],_xlfn.XLOOKUP(LD_01[[#This Row],[SIGLA]],'CLASSES DE PROJETOS'!$C$3:$C$37,'CLASSES DE PROJETOS'!$E$3:$E$37))</f>
        <v>MSV-163MS-535-545/28.PV</v>
      </c>
      <c r="H601" s="6" t="str" cm="1">
        <f t="array" ref="H601">_xlfn.TEXTJOIN(",",TRUE,_xlfn._xlws.FILTER(ARQUIVOS[ARQUIVO],(ARQUIVOS[DOCUMENTO]=LD_01[[#This Row],[DOCUMENTO]])*(ARQUIVOS[REVISÃO]=LD_01[[#This Row],[REVISÃO]])*(ARQUIVOS[EXTENSÃO]="pdf")))</f>
        <v>MSV-163MS-535-545-ACA-EXE-DE-I2-002-R03.pdf</v>
      </c>
      <c r="I601" s="6" t="str" cm="1">
        <f t="array" ref="I601">_xlfn.TEXTJOIN(", ",TRUE,_xlfn.UNIQUE(_xlfn._xlws.FILTER(ARQUIVOS_RECEBIDOS!$F$2:$F$5011,ARQUIVOS_RECEBIDOS!$E$2:$E$5011=LD_01[[#This Row],[DOCUMENTO]])))</f>
        <v>R02, R03</v>
      </c>
      <c r="J601" s="13" cm="1">
        <f t="array" ref="J601">_xlfn.UNIQUE(_xlfn._xlws.FILTER(ARQUIVOS[DATA RECEBIMENTO],(ARQUIVOS[DOCUMENTO]=LD_01[[#This Row],[DOCUMENTO]])*(ARQUIVOS[REVISÃO]=LD_01[[#This Row],[REVISÃO]])))</f>
        <v>45895</v>
      </c>
      <c r="K6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01/MSV-163MS-535-545/28.PV/MSV-163MS-535-545-ACA-EXE-DE-I2-002-R03.pdf</v>
      </c>
      <c r="L601" s="6" t="str">
        <f>LD_01[[#This Row],[PASTA]]&amp;"/"&amp;LD_01[[#This Row],[ARQUIVO]]</f>
        <v>MSV-163MS-535-545/28.PV/MSV-163MS-535-545-ACA-EXE-DE-I2-002-R03.pdf</v>
      </c>
    </row>
    <row r="602" spans="1:12" x14ac:dyDescent="0.3">
      <c r="A602" s="6" t="s">
        <v>3383</v>
      </c>
      <c r="B602" s="6" t="str">
        <f>VLOOKUP(LD_01[[#This Row],[DOCUMENTO]],_xlfn.SORTBY(ARQUIVOS_RECEBIDOS!$E$2:$F$5011,ARQUIVOS_RECEBIDOS!$F$2:$F$5011,-1),2,)</f>
        <v>R03</v>
      </c>
      <c r="C602" s="6" t="s">
        <v>4321</v>
      </c>
      <c r="D602" s="8" t="s">
        <v>4091</v>
      </c>
      <c r="E602" s="8" t="s">
        <v>4147</v>
      </c>
      <c r="F602" s="6" t="str">
        <f>_xlfn.XLOOKUP(LD_01[[#This Row],[DISCIPLINA]],'CLASSES DE PROJETOS'!$F$3:$F$37,'CLASSES DE PROJETOS'!$C$3:$C$37)</f>
        <v>PV</v>
      </c>
      <c r="G602" t="str">
        <f>_xlfn.TEXTJOIN("/",TRUE,"MSV-163MS-"&amp;LD_01[[#This Row],[TRECHO]],_xlfn.XLOOKUP(LD_01[[#This Row],[SIGLA]],'CLASSES DE PROJETOS'!$C$3:$C$37,'CLASSES DE PROJETOS'!$E$3:$E$37))</f>
        <v>MSV-163MS-535-545/28.PV</v>
      </c>
      <c r="H602" s="6" t="str" cm="1">
        <f t="array" ref="H602">_xlfn.TEXTJOIN(",",TRUE,_xlfn._xlws.FILTER(ARQUIVOS[ARQUIVO],(ARQUIVOS[DOCUMENTO]=LD_01[[#This Row],[DOCUMENTO]])*(ARQUIVOS[REVISÃO]=LD_01[[#This Row],[REVISÃO]])*(ARQUIVOS[EXTENSÃO]="pdf")))</f>
        <v>MSV-163MS-535-545-ACA-EXE-DE-I2-003-R03.pdf</v>
      </c>
      <c r="I602" s="6" t="str" cm="1">
        <f t="array" ref="I602">_xlfn.TEXTJOIN(", ",TRUE,_xlfn.UNIQUE(_xlfn._xlws.FILTER(ARQUIVOS_RECEBIDOS!$F$2:$F$5011,ARQUIVOS_RECEBIDOS!$E$2:$E$5011=LD_01[[#This Row],[DOCUMENTO]])))</f>
        <v>R02, R03</v>
      </c>
      <c r="J602" s="13" cm="1">
        <f t="array" ref="J602">_xlfn.UNIQUE(_xlfn._xlws.FILTER(ARQUIVOS[DATA RECEBIMENTO],(ARQUIVOS[DOCUMENTO]=LD_01[[#This Row],[DOCUMENTO]])*(ARQUIVOS[REVISÃO]=LD_01[[#This Row],[REVISÃO]])))</f>
        <v>45895</v>
      </c>
      <c r="K6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01/MSV-163MS-535-545/28.PV/MSV-163MS-535-545-ACA-EXE-DE-I2-003-R03.pdf</v>
      </c>
      <c r="L602" s="6" t="str">
        <f>LD_01[[#This Row],[PASTA]]&amp;"/"&amp;LD_01[[#This Row],[ARQUIVO]]</f>
        <v>MSV-163MS-535-545/28.PV/MSV-163MS-535-545-ACA-EXE-DE-I2-003-R03.pdf</v>
      </c>
    </row>
    <row r="603" spans="1:12" x14ac:dyDescent="0.3">
      <c r="A603" s="6" t="s">
        <v>3384</v>
      </c>
      <c r="B603" s="6" t="str">
        <f>VLOOKUP(LD_01[[#This Row],[DOCUMENTO]],_xlfn.SORTBY(ARQUIVOS_RECEBIDOS!$E$2:$F$5011,ARQUIVOS_RECEBIDOS!$F$2:$F$5011,-1),2,)</f>
        <v>R02</v>
      </c>
      <c r="C603" s="6" t="s">
        <v>4321</v>
      </c>
      <c r="D603" s="8" t="s">
        <v>4091</v>
      </c>
      <c r="E603" s="8" t="s">
        <v>4147</v>
      </c>
      <c r="F603" s="6" t="str">
        <f>_xlfn.XLOOKUP(LD_01[[#This Row],[DISCIPLINA]],'CLASSES DE PROJETOS'!$F$3:$F$37,'CLASSES DE PROJETOS'!$C$3:$C$37)</f>
        <v>PV</v>
      </c>
      <c r="G603" t="str">
        <f>_xlfn.TEXTJOIN("/",TRUE,"MSV-163MS-"&amp;LD_01[[#This Row],[TRECHO]],_xlfn.XLOOKUP(LD_01[[#This Row],[SIGLA]],'CLASSES DE PROJETOS'!$C$3:$C$37,'CLASSES DE PROJETOS'!$E$3:$E$37))</f>
        <v>MSV-163MS-535-545/28.PV</v>
      </c>
      <c r="H603" s="6" t="str" cm="1">
        <f t="array" ref="H603">_xlfn.TEXTJOIN(",",TRUE,_xlfn._xlws.FILTER(ARQUIVOS[ARQUIVO],(ARQUIVOS[DOCUMENTO]=LD_01[[#This Row],[DOCUMENTO]])*(ARQUIVOS[REVISÃO]=LD_01[[#This Row],[REVISÃO]])*(ARQUIVOS[EXTENSÃO]="pdf")))</f>
        <v>MSV-163MS-535-545-ACA-EXE-DE-I2-004-R02.pdf</v>
      </c>
      <c r="I603" s="6" t="str" cm="1">
        <f t="array" ref="I603">_xlfn.TEXTJOIN(", ",TRUE,_xlfn.UNIQUE(_xlfn._xlws.FILTER(ARQUIVOS_RECEBIDOS!$F$2:$F$5011,ARQUIVOS_RECEBIDOS!$E$2:$E$5011=LD_01[[#This Row],[DOCUMENTO]])))</f>
        <v>R02</v>
      </c>
      <c r="J603" s="13" cm="1">
        <f t="array" ref="J603">_xlfn.UNIQUE(_xlfn._xlws.FILTER(ARQUIVOS[DATA RECEBIMENTO],(ARQUIVOS[DOCUMENTO]=LD_01[[#This Row],[DOCUMENTO]])*(ARQUIVOS[REVISÃO]=LD_01[[#This Row],[REVISÃO]])))</f>
        <v>45838</v>
      </c>
      <c r="K6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01/MSV-163MS-535-545/28.PV/MSV-163MS-535-545-ACA-EXE-DE-I2-004-R02.pdf</v>
      </c>
      <c r="L603" s="6" t="str">
        <f>LD_01[[#This Row],[PASTA]]&amp;"/"&amp;LD_01[[#This Row],[ARQUIVO]]</f>
        <v>MSV-163MS-535-545/28.PV/MSV-163MS-535-545-ACA-EXE-DE-I2-004-R02.pdf</v>
      </c>
    </row>
    <row r="604" spans="1:12" x14ac:dyDescent="0.3">
      <c r="A604" s="6" t="s">
        <v>3385</v>
      </c>
      <c r="B604" s="6" t="str">
        <f>VLOOKUP(LD_01[[#This Row],[DOCUMENTO]],_xlfn.SORTBY(ARQUIVOS_RECEBIDOS!$E$2:$F$5011,ARQUIVOS_RECEBIDOS!$F$2:$F$5011,-1),2,)</f>
        <v>R02</v>
      </c>
      <c r="C604" s="6" t="s">
        <v>4321</v>
      </c>
      <c r="D604" s="8" t="s">
        <v>4091</v>
      </c>
      <c r="E604" s="8" t="s">
        <v>4147</v>
      </c>
      <c r="F604" s="6" t="str">
        <f>_xlfn.XLOOKUP(LD_01[[#This Row],[DISCIPLINA]],'CLASSES DE PROJETOS'!$F$3:$F$37,'CLASSES DE PROJETOS'!$C$3:$C$37)</f>
        <v>PV</v>
      </c>
      <c r="G604" t="str">
        <f>_xlfn.TEXTJOIN("/",TRUE,"MSV-163MS-"&amp;LD_01[[#This Row],[TRECHO]],_xlfn.XLOOKUP(LD_01[[#This Row],[SIGLA]],'CLASSES DE PROJETOS'!$C$3:$C$37,'CLASSES DE PROJETOS'!$E$3:$E$37))</f>
        <v>MSV-163MS-535-545/28.PV</v>
      </c>
      <c r="H604" s="6" t="str" cm="1">
        <f t="array" ref="H604">_xlfn.TEXTJOIN(",",TRUE,_xlfn._xlws.FILTER(ARQUIVOS[ARQUIVO],(ARQUIVOS[DOCUMENTO]=LD_01[[#This Row],[DOCUMENTO]])*(ARQUIVOS[REVISÃO]=LD_01[[#This Row],[REVISÃO]])*(ARQUIVOS[EXTENSÃO]="pdf")))</f>
        <v>MSV-163MS-535-545-ACA-EXE-DE-I2-005-R02.pdf</v>
      </c>
      <c r="I604" s="6" t="str" cm="1">
        <f t="array" ref="I604">_xlfn.TEXTJOIN(", ",TRUE,_xlfn.UNIQUE(_xlfn._xlws.FILTER(ARQUIVOS_RECEBIDOS!$F$2:$F$5011,ARQUIVOS_RECEBIDOS!$E$2:$E$5011=LD_01[[#This Row],[DOCUMENTO]])))</f>
        <v>R02</v>
      </c>
      <c r="J604" s="13" cm="1">
        <f t="array" ref="J604">_xlfn.UNIQUE(_xlfn._xlws.FILTER(ARQUIVOS[DATA RECEBIMENTO],(ARQUIVOS[DOCUMENTO]=LD_01[[#This Row],[DOCUMENTO]])*(ARQUIVOS[REVISÃO]=LD_01[[#This Row],[REVISÃO]])))</f>
        <v>45838</v>
      </c>
      <c r="K6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01/MSV-163MS-535-545/28.PV/MSV-163MS-535-545-ACA-EXE-DE-I2-005-R02.pdf</v>
      </c>
      <c r="L604" s="6" t="str">
        <f>LD_01[[#This Row],[PASTA]]&amp;"/"&amp;LD_01[[#This Row],[ARQUIVO]]</f>
        <v>MSV-163MS-535-545/28.PV/MSV-163MS-535-545-ACA-EXE-DE-I2-005-R02.pdf</v>
      </c>
    </row>
    <row r="605" spans="1:12" x14ac:dyDescent="0.3">
      <c r="A605" s="31" t="s">
        <v>3386</v>
      </c>
      <c r="B605" s="6" t="str">
        <f>VLOOKUP(LD_01[[#This Row],[DOCUMENTO]],_xlfn.SORTBY(ARQUIVOS_RECEBIDOS!$E$2:$F$5011,ARQUIVOS_RECEBIDOS!$F$2:$F$5011,-1),2,)</f>
        <v>R02</v>
      </c>
      <c r="C605" s="6" t="s">
        <v>4321</v>
      </c>
      <c r="D605" s="8" t="s">
        <v>4091</v>
      </c>
      <c r="E605" s="8" t="s">
        <v>4147</v>
      </c>
      <c r="F605" s="6" t="str">
        <f>_xlfn.XLOOKUP(LD_01[[#This Row],[DISCIPLINA]],'CLASSES DE PROJETOS'!$F$3:$F$37,'CLASSES DE PROJETOS'!$C$3:$C$37)</f>
        <v>PV</v>
      </c>
      <c r="G605" t="str">
        <f>_xlfn.TEXTJOIN("/",TRUE,"MSV-163MS-"&amp;LD_01[[#This Row],[TRECHO]],_xlfn.XLOOKUP(LD_01[[#This Row],[SIGLA]],'CLASSES DE PROJETOS'!$C$3:$C$37,'CLASSES DE PROJETOS'!$E$3:$E$37))</f>
        <v>MSV-163MS-535-545/28.PV</v>
      </c>
      <c r="H605" s="6" t="str" cm="1">
        <f t="array" ref="H605">_xlfn.TEXTJOIN(",",TRUE,_xlfn._xlws.FILTER(ARQUIVOS[ARQUIVO],(ARQUIVOS[DOCUMENTO]=LD_01[[#This Row],[DOCUMENTO]])*(ARQUIVOS[REVISÃO]=LD_01[[#This Row],[REVISÃO]])*(ARQUIVOS[EXTENSÃO]="pdf")))</f>
        <v>MSV-163MS-535-545-ACA-EXE-DE-I2-006-R02.pdf</v>
      </c>
      <c r="I605" s="6" t="str" cm="1">
        <f t="array" ref="I605">_xlfn.TEXTJOIN(", ",TRUE,_xlfn.UNIQUE(_xlfn._xlws.FILTER(ARQUIVOS_RECEBIDOS!$F$2:$F$5011,ARQUIVOS_RECEBIDOS!$E$2:$E$5011=LD_01[[#This Row],[DOCUMENTO]])))</f>
        <v>R02</v>
      </c>
      <c r="J605" s="13" cm="1">
        <f t="array" ref="J605">_xlfn.UNIQUE(_xlfn._xlws.FILTER(ARQUIVOS[DATA RECEBIMENTO],(ARQUIVOS[DOCUMENTO]=LD_01[[#This Row],[DOCUMENTO]])*(ARQUIVOS[REVISÃO]=LD_01[[#This Row],[REVISÃO]])))</f>
        <v>45838</v>
      </c>
      <c r="K6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01/MSV-163MS-535-545/28.PV/MSV-163MS-535-545-ACA-EXE-DE-I2-006-R02.pdf</v>
      </c>
      <c r="L605" s="6" t="str">
        <f>LD_01[[#This Row],[PASTA]]&amp;"/"&amp;LD_01[[#This Row],[ARQUIVO]]</f>
        <v>MSV-163MS-535-545/28.PV/MSV-163MS-535-545-ACA-EXE-DE-I2-006-R02.pdf</v>
      </c>
    </row>
    <row r="606" spans="1:12" x14ac:dyDescent="0.3">
      <c r="A606" s="31" t="s">
        <v>3387</v>
      </c>
      <c r="B606" s="6" t="str">
        <f>VLOOKUP(LD_01[[#This Row],[DOCUMENTO]],_xlfn.SORTBY(ARQUIVOS_RECEBIDOS!$E$2:$F$5011,ARQUIVOS_RECEBIDOS!$F$2:$F$5011,-1),2,)</f>
        <v>R02</v>
      </c>
      <c r="C606" s="6" t="s">
        <v>4321</v>
      </c>
      <c r="D606" s="8" t="s">
        <v>4091</v>
      </c>
      <c r="E606" s="8" t="s">
        <v>4147</v>
      </c>
      <c r="F606" s="6" t="str">
        <f>_xlfn.XLOOKUP(LD_01[[#This Row],[DISCIPLINA]],'CLASSES DE PROJETOS'!$F$3:$F$37,'CLASSES DE PROJETOS'!$C$3:$C$37)</f>
        <v>PV</v>
      </c>
      <c r="G606" t="str">
        <f>_xlfn.TEXTJOIN("/",TRUE,"MSV-163MS-"&amp;LD_01[[#This Row],[TRECHO]],_xlfn.XLOOKUP(LD_01[[#This Row],[SIGLA]],'CLASSES DE PROJETOS'!$C$3:$C$37,'CLASSES DE PROJETOS'!$E$3:$E$37))</f>
        <v>MSV-163MS-535-545/28.PV</v>
      </c>
      <c r="H606" s="6" t="str" cm="1">
        <f t="array" ref="H606">_xlfn.TEXTJOIN(",",TRUE,_xlfn._xlws.FILTER(ARQUIVOS[ARQUIVO],(ARQUIVOS[DOCUMENTO]=LD_01[[#This Row],[DOCUMENTO]])*(ARQUIVOS[REVISÃO]=LD_01[[#This Row],[REVISÃO]])*(ARQUIVOS[EXTENSÃO]="pdf")))</f>
        <v>MSV-163MS-535-545-ACA-EXE-DE-I2-007-R02.pdf</v>
      </c>
      <c r="I606" s="6" t="str" cm="1">
        <f t="array" ref="I606">_xlfn.TEXTJOIN(", ",TRUE,_xlfn.UNIQUE(_xlfn._xlws.FILTER(ARQUIVOS_RECEBIDOS!$F$2:$F$5011,ARQUIVOS_RECEBIDOS!$E$2:$E$5011=LD_01[[#This Row],[DOCUMENTO]])))</f>
        <v>R02</v>
      </c>
      <c r="J606" s="13" cm="1">
        <f t="array" ref="J606">_xlfn.UNIQUE(_xlfn._xlws.FILTER(ARQUIVOS[DATA RECEBIMENTO],(ARQUIVOS[DOCUMENTO]=LD_01[[#This Row],[DOCUMENTO]])*(ARQUIVOS[REVISÃO]=LD_01[[#This Row],[REVISÃO]])))</f>
        <v>45838</v>
      </c>
      <c r="K6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01/MSV-163MS-535-545/28.PV/MSV-163MS-535-545-ACA-EXE-DE-I2-007-R02.pdf</v>
      </c>
      <c r="L606" s="6" t="str">
        <f>LD_01[[#This Row],[PASTA]]&amp;"/"&amp;LD_01[[#This Row],[ARQUIVO]]</f>
        <v>MSV-163MS-535-545/28.PV/MSV-163MS-535-545-ACA-EXE-DE-I2-007-R02.pdf</v>
      </c>
    </row>
    <row r="607" spans="1:12" x14ac:dyDescent="0.3">
      <c r="A607" s="6" t="s">
        <v>3388</v>
      </c>
      <c r="B607" s="6" t="str">
        <f>VLOOKUP(LD_01[[#This Row],[DOCUMENTO]],_xlfn.SORTBY(ARQUIVOS_RECEBIDOS!$E$2:$F$5011,ARQUIVOS_RECEBIDOS!$F$2:$F$5011,-1),2,)</f>
        <v>R02</v>
      </c>
      <c r="C607" s="6" t="s">
        <v>4321</v>
      </c>
      <c r="D607" s="8" t="s">
        <v>4091</v>
      </c>
      <c r="E607" s="8" t="s">
        <v>4147</v>
      </c>
      <c r="F607" s="6" t="str">
        <f>_xlfn.XLOOKUP(LD_01[[#This Row],[DISCIPLINA]],'CLASSES DE PROJETOS'!$F$3:$F$37,'CLASSES DE PROJETOS'!$C$3:$C$37)</f>
        <v>PV</v>
      </c>
      <c r="G607" t="str">
        <f>_xlfn.TEXTJOIN("/",TRUE,"MSV-163MS-"&amp;LD_01[[#This Row],[TRECHO]],_xlfn.XLOOKUP(LD_01[[#This Row],[SIGLA]],'CLASSES DE PROJETOS'!$C$3:$C$37,'CLASSES DE PROJETOS'!$E$3:$E$37))</f>
        <v>MSV-163MS-535-545/28.PV</v>
      </c>
      <c r="H607" s="6" t="str" cm="1">
        <f t="array" ref="H607">_xlfn.TEXTJOIN(",",TRUE,_xlfn._xlws.FILTER(ARQUIVOS[ARQUIVO],(ARQUIVOS[DOCUMENTO]=LD_01[[#This Row],[DOCUMENTO]])*(ARQUIVOS[REVISÃO]=LD_01[[#This Row],[REVISÃO]])*(ARQUIVOS[EXTENSÃO]="pdf")))</f>
        <v>MSV-163MS-535-545-ACA-EXE-DE-I2-008-R02.pdf</v>
      </c>
      <c r="I607" s="6" t="str" cm="1">
        <f t="array" ref="I607">_xlfn.TEXTJOIN(", ",TRUE,_xlfn.UNIQUE(_xlfn._xlws.FILTER(ARQUIVOS_RECEBIDOS!$F$2:$F$5011,ARQUIVOS_RECEBIDOS!$E$2:$E$5011=LD_01[[#This Row],[DOCUMENTO]])))</f>
        <v>R02</v>
      </c>
      <c r="J607" s="13" cm="1">
        <f t="array" ref="J607">_xlfn.UNIQUE(_xlfn._xlws.FILTER(ARQUIVOS[DATA RECEBIMENTO],(ARQUIVOS[DOCUMENTO]=LD_01[[#This Row],[DOCUMENTO]])*(ARQUIVOS[REVISÃO]=LD_01[[#This Row],[REVISÃO]])))</f>
        <v>45838</v>
      </c>
      <c r="K6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01/MSV-163MS-535-545/28.PV/MSV-163MS-535-545-ACA-EXE-DE-I2-008-R02.pdf</v>
      </c>
      <c r="L607" s="6" t="str">
        <f>LD_01[[#This Row],[PASTA]]&amp;"/"&amp;LD_01[[#This Row],[ARQUIVO]]</f>
        <v>MSV-163MS-535-545/28.PV/MSV-163MS-535-545-ACA-EXE-DE-I2-008-R02.pdf</v>
      </c>
    </row>
    <row r="608" spans="1:12" x14ac:dyDescent="0.3">
      <c r="A608" s="6" t="s">
        <v>3389</v>
      </c>
      <c r="B608" s="6" t="str">
        <f>VLOOKUP(LD_01[[#This Row],[DOCUMENTO]],_xlfn.SORTBY(ARQUIVOS_RECEBIDOS!$E$2:$F$5011,ARQUIVOS_RECEBIDOS!$F$2:$F$5011,-1),2,)</f>
        <v>R02</v>
      </c>
      <c r="C608" s="6" t="s">
        <v>4321</v>
      </c>
      <c r="D608" s="8" t="s">
        <v>4091</v>
      </c>
      <c r="E608" s="8" t="s">
        <v>4147</v>
      </c>
      <c r="F608" s="6" t="str">
        <f>_xlfn.XLOOKUP(LD_01[[#This Row],[DISCIPLINA]],'CLASSES DE PROJETOS'!$F$3:$F$37,'CLASSES DE PROJETOS'!$C$3:$C$37)</f>
        <v>PV</v>
      </c>
      <c r="G608" t="str">
        <f>_xlfn.TEXTJOIN("/",TRUE,"MSV-163MS-"&amp;LD_01[[#This Row],[TRECHO]],_xlfn.XLOOKUP(LD_01[[#This Row],[SIGLA]],'CLASSES DE PROJETOS'!$C$3:$C$37,'CLASSES DE PROJETOS'!$E$3:$E$37))</f>
        <v>MSV-163MS-535-545/28.PV</v>
      </c>
      <c r="H608" s="6" t="str" cm="1">
        <f t="array" ref="H608">_xlfn.TEXTJOIN(",",TRUE,_xlfn._xlws.FILTER(ARQUIVOS[ARQUIVO],(ARQUIVOS[DOCUMENTO]=LD_01[[#This Row],[DOCUMENTO]])*(ARQUIVOS[REVISÃO]=LD_01[[#This Row],[REVISÃO]])*(ARQUIVOS[EXTENSÃO]="pdf")))</f>
        <v>MSV-163MS-535-545-ACA-EXE-DE-I2-009-R02.pdf</v>
      </c>
      <c r="I608" s="6" t="str" cm="1">
        <f t="array" ref="I608">_xlfn.TEXTJOIN(", ",TRUE,_xlfn.UNIQUE(_xlfn._xlws.FILTER(ARQUIVOS_RECEBIDOS!$F$2:$F$5011,ARQUIVOS_RECEBIDOS!$E$2:$E$5011=LD_01[[#This Row],[DOCUMENTO]])))</f>
        <v>R02</v>
      </c>
      <c r="J608" s="13" cm="1">
        <f t="array" ref="J608">_xlfn.UNIQUE(_xlfn._xlws.FILTER(ARQUIVOS[DATA RECEBIMENTO],(ARQUIVOS[DOCUMENTO]=LD_01[[#This Row],[DOCUMENTO]])*(ARQUIVOS[REVISÃO]=LD_01[[#This Row],[REVISÃO]])))</f>
        <v>45838</v>
      </c>
      <c r="K6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01/MSV-163MS-535-545/28.PV/MSV-163MS-535-545-ACA-EXE-DE-I2-009-R02.pdf</v>
      </c>
      <c r="L608" s="6" t="str">
        <f>LD_01[[#This Row],[PASTA]]&amp;"/"&amp;LD_01[[#This Row],[ARQUIVO]]</f>
        <v>MSV-163MS-535-545/28.PV/MSV-163MS-535-545-ACA-EXE-DE-I2-009-R02.pdf</v>
      </c>
    </row>
    <row r="609" spans="1:12" x14ac:dyDescent="0.3">
      <c r="A609" s="6" t="s">
        <v>3390</v>
      </c>
      <c r="B609" s="6" t="str">
        <f>VLOOKUP(LD_01[[#This Row],[DOCUMENTO]],_xlfn.SORTBY(ARQUIVOS_RECEBIDOS!$E$2:$F$5011,ARQUIVOS_RECEBIDOS!$F$2:$F$5011,-1),2,)</f>
        <v>R02</v>
      </c>
      <c r="C609" s="6" t="s">
        <v>4321</v>
      </c>
      <c r="D609" s="8" t="s">
        <v>4091</v>
      </c>
      <c r="E609" s="8" t="s">
        <v>4147</v>
      </c>
      <c r="F609" s="6" t="str">
        <f>_xlfn.XLOOKUP(LD_01[[#This Row],[DISCIPLINA]],'CLASSES DE PROJETOS'!$F$3:$F$37,'CLASSES DE PROJETOS'!$C$3:$C$37)</f>
        <v>PV</v>
      </c>
      <c r="G609" t="str">
        <f>_xlfn.TEXTJOIN("/",TRUE,"MSV-163MS-"&amp;LD_01[[#This Row],[TRECHO]],_xlfn.XLOOKUP(LD_01[[#This Row],[SIGLA]],'CLASSES DE PROJETOS'!$C$3:$C$37,'CLASSES DE PROJETOS'!$E$3:$E$37))</f>
        <v>MSV-163MS-535-545/28.PV</v>
      </c>
      <c r="H609" s="6" t="str" cm="1">
        <f t="array" ref="H609">_xlfn.TEXTJOIN(",",TRUE,_xlfn._xlws.FILTER(ARQUIVOS[ARQUIVO],(ARQUIVOS[DOCUMENTO]=LD_01[[#This Row],[DOCUMENTO]])*(ARQUIVOS[REVISÃO]=LD_01[[#This Row],[REVISÃO]])*(ARQUIVOS[EXTENSÃO]="pdf")))</f>
        <v>MSV-163MS-535-545-ACA-EXE-DE-I2-010-R02.pdf</v>
      </c>
      <c r="I609" s="6" t="str" cm="1">
        <f t="array" ref="I609">_xlfn.TEXTJOIN(", ",TRUE,_xlfn.UNIQUE(_xlfn._xlws.FILTER(ARQUIVOS_RECEBIDOS!$F$2:$F$5011,ARQUIVOS_RECEBIDOS!$E$2:$E$5011=LD_01[[#This Row],[DOCUMENTO]])))</f>
        <v>R02</v>
      </c>
      <c r="J609" s="13" cm="1">
        <f t="array" ref="J609">_xlfn.UNIQUE(_xlfn._xlws.FILTER(ARQUIVOS[DATA RECEBIMENTO],(ARQUIVOS[DOCUMENTO]=LD_01[[#This Row],[DOCUMENTO]])*(ARQUIVOS[REVISÃO]=LD_01[[#This Row],[REVISÃO]])))</f>
        <v>45838</v>
      </c>
      <c r="K6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01/MSV-163MS-535-545/28.PV/MSV-163MS-535-545-ACA-EXE-DE-I2-010-R02.pdf</v>
      </c>
      <c r="L609" s="6" t="str">
        <f>LD_01[[#This Row],[PASTA]]&amp;"/"&amp;LD_01[[#This Row],[ARQUIVO]]</f>
        <v>MSV-163MS-535-545/28.PV/MSV-163MS-535-545-ACA-EXE-DE-I2-010-R02.pdf</v>
      </c>
    </row>
    <row r="610" spans="1:12" x14ac:dyDescent="0.3">
      <c r="A610" s="6" t="s">
        <v>3391</v>
      </c>
      <c r="B610" s="6" t="str">
        <f>VLOOKUP(LD_01[[#This Row],[DOCUMENTO]],_xlfn.SORTBY(ARQUIVOS_RECEBIDOS!$E$2:$F$5011,ARQUIVOS_RECEBIDOS!$F$2:$F$5011,-1),2,)</f>
        <v>R02</v>
      </c>
      <c r="C610" s="6" t="s">
        <v>4321</v>
      </c>
      <c r="D610" s="8" t="s">
        <v>4091</v>
      </c>
      <c r="E610" s="8" t="s">
        <v>4147</v>
      </c>
      <c r="F610" s="6" t="str">
        <f>_xlfn.XLOOKUP(LD_01[[#This Row],[DISCIPLINA]],'CLASSES DE PROJETOS'!$F$3:$F$37,'CLASSES DE PROJETOS'!$C$3:$C$37)</f>
        <v>PV</v>
      </c>
      <c r="G610" t="str">
        <f>_xlfn.TEXTJOIN("/",TRUE,"MSV-163MS-"&amp;LD_01[[#This Row],[TRECHO]],_xlfn.XLOOKUP(LD_01[[#This Row],[SIGLA]],'CLASSES DE PROJETOS'!$C$3:$C$37,'CLASSES DE PROJETOS'!$E$3:$E$37))</f>
        <v>MSV-163MS-535-545/28.PV</v>
      </c>
      <c r="H610" s="6" t="str" cm="1">
        <f t="array" ref="H610">_xlfn.TEXTJOIN(",",TRUE,_xlfn._xlws.FILTER(ARQUIVOS[ARQUIVO],(ARQUIVOS[DOCUMENTO]=LD_01[[#This Row],[DOCUMENTO]])*(ARQUIVOS[REVISÃO]=LD_01[[#This Row],[REVISÃO]])*(ARQUIVOS[EXTENSÃO]="pdf")))</f>
        <v>MSV-163MS-535-545-ACA-EXE-DE-I2-011-R02.pdf</v>
      </c>
      <c r="I610" s="6" t="str" cm="1">
        <f t="array" ref="I610">_xlfn.TEXTJOIN(", ",TRUE,_xlfn.UNIQUE(_xlfn._xlws.FILTER(ARQUIVOS_RECEBIDOS!$F$2:$F$5011,ARQUIVOS_RECEBIDOS!$E$2:$E$5011=LD_01[[#This Row],[DOCUMENTO]])))</f>
        <v>R02</v>
      </c>
      <c r="J610" s="13" cm="1">
        <f t="array" ref="J610">_xlfn.UNIQUE(_xlfn._xlws.FILTER(ARQUIVOS[DATA RECEBIMENTO],(ARQUIVOS[DOCUMENTO]=LD_01[[#This Row],[DOCUMENTO]])*(ARQUIVOS[REVISÃO]=LD_01[[#This Row],[REVISÃO]])))</f>
        <v>45838</v>
      </c>
      <c r="K6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01/MSV-163MS-535-545/28.PV/MSV-163MS-535-545-ACA-EXE-DE-I2-011-R02.pdf</v>
      </c>
      <c r="L610" s="6" t="str">
        <f>LD_01[[#This Row],[PASTA]]&amp;"/"&amp;LD_01[[#This Row],[ARQUIVO]]</f>
        <v>MSV-163MS-535-545/28.PV/MSV-163MS-535-545-ACA-EXE-DE-I2-011-R02.pdf</v>
      </c>
    </row>
    <row r="611" spans="1:12" x14ac:dyDescent="0.3">
      <c r="A611" s="6" t="s">
        <v>3392</v>
      </c>
      <c r="B611" s="6" t="str">
        <f>VLOOKUP(LD_01[[#This Row],[DOCUMENTO]],_xlfn.SORTBY(ARQUIVOS_RECEBIDOS!$E$2:$F$5011,ARQUIVOS_RECEBIDOS!$F$2:$F$5011,-1),2,)</f>
        <v>R02</v>
      </c>
      <c r="C611" s="6" t="s">
        <v>4321</v>
      </c>
      <c r="D611" s="8" t="s">
        <v>4091</v>
      </c>
      <c r="E611" s="8" t="s">
        <v>4147</v>
      </c>
      <c r="F611" s="6" t="str">
        <f>_xlfn.XLOOKUP(LD_01[[#This Row],[DISCIPLINA]],'CLASSES DE PROJETOS'!$F$3:$F$37,'CLASSES DE PROJETOS'!$C$3:$C$37)</f>
        <v>PV</v>
      </c>
      <c r="G611" t="str">
        <f>_xlfn.TEXTJOIN("/",TRUE,"MSV-163MS-"&amp;LD_01[[#This Row],[TRECHO]],_xlfn.XLOOKUP(LD_01[[#This Row],[SIGLA]],'CLASSES DE PROJETOS'!$C$3:$C$37,'CLASSES DE PROJETOS'!$E$3:$E$37))</f>
        <v>MSV-163MS-535-545/28.PV</v>
      </c>
      <c r="H611" s="6" t="str" cm="1">
        <f t="array" ref="H611">_xlfn.TEXTJOIN(",",TRUE,_xlfn._xlws.FILTER(ARQUIVOS[ARQUIVO],(ARQUIVOS[DOCUMENTO]=LD_01[[#This Row],[DOCUMENTO]])*(ARQUIVOS[REVISÃO]=LD_01[[#This Row],[REVISÃO]])*(ARQUIVOS[EXTENSÃO]="pdf")))</f>
        <v>MSV-163MS-535-545-ACA-EXE-DE-I2-012-R02.pdf</v>
      </c>
      <c r="I611" s="6" t="str" cm="1">
        <f t="array" ref="I611">_xlfn.TEXTJOIN(", ",TRUE,_xlfn.UNIQUE(_xlfn._xlws.FILTER(ARQUIVOS_RECEBIDOS!$F$2:$F$5011,ARQUIVOS_RECEBIDOS!$E$2:$E$5011=LD_01[[#This Row],[DOCUMENTO]])))</f>
        <v>R02</v>
      </c>
      <c r="J611" s="13" cm="1">
        <f t="array" ref="J611">_xlfn.UNIQUE(_xlfn._xlws.FILTER(ARQUIVOS[DATA RECEBIMENTO],(ARQUIVOS[DOCUMENTO]=LD_01[[#This Row],[DOCUMENTO]])*(ARQUIVOS[REVISÃO]=LD_01[[#This Row],[REVISÃO]])))</f>
        <v>45838</v>
      </c>
      <c r="K6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01/MSV-163MS-535-545/28.PV/MSV-163MS-535-545-ACA-EXE-DE-I2-012-R02.pdf</v>
      </c>
      <c r="L611" s="6" t="str">
        <f>LD_01[[#This Row],[PASTA]]&amp;"/"&amp;LD_01[[#This Row],[ARQUIVO]]</f>
        <v>MSV-163MS-535-545/28.PV/MSV-163MS-535-545-ACA-EXE-DE-I2-012-R02.pdf</v>
      </c>
    </row>
    <row r="612" spans="1:12" x14ac:dyDescent="0.3">
      <c r="A612" s="6" t="s">
        <v>3393</v>
      </c>
      <c r="B612" s="6" t="str">
        <f>VLOOKUP(LD_01[[#This Row],[DOCUMENTO]],_xlfn.SORTBY(ARQUIVOS_RECEBIDOS!$E$2:$F$5011,ARQUIVOS_RECEBIDOS!$F$2:$F$5011,-1),2,)</f>
        <v>R02</v>
      </c>
      <c r="C612" s="6" t="s">
        <v>4321</v>
      </c>
      <c r="D612" s="8" t="s">
        <v>4091</v>
      </c>
      <c r="E612" s="8" t="s">
        <v>4147</v>
      </c>
      <c r="F612" s="6" t="str">
        <f>_xlfn.XLOOKUP(LD_01[[#This Row],[DISCIPLINA]],'CLASSES DE PROJETOS'!$F$3:$F$37,'CLASSES DE PROJETOS'!$C$3:$C$37)</f>
        <v>PV</v>
      </c>
      <c r="G612" t="str">
        <f>_xlfn.TEXTJOIN("/",TRUE,"MSV-163MS-"&amp;LD_01[[#This Row],[TRECHO]],_xlfn.XLOOKUP(LD_01[[#This Row],[SIGLA]],'CLASSES DE PROJETOS'!$C$3:$C$37,'CLASSES DE PROJETOS'!$E$3:$E$37))</f>
        <v>MSV-163MS-535-545/28.PV</v>
      </c>
      <c r="H612" s="6" t="str" cm="1">
        <f t="array" ref="H612">_xlfn.TEXTJOIN(",",TRUE,_xlfn._xlws.FILTER(ARQUIVOS[ARQUIVO],(ARQUIVOS[DOCUMENTO]=LD_01[[#This Row],[DOCUMENTO]])*(ARQUIVOS[REVISÃO]=LD_01[[#This Row],[REVISÃO]])*(ARQUIVOS[EXTENSÃO]="pdf")))</f>
        <v>MSV-163MS-535-545-ACA-EXE-DE-I2-013-R02.pdf</v>
      </c>
      <c r="I612" s="6" t="str" cm="1">
        <f t="array" ref="I612">_xlfn.TEXTJOIN(", ",TRUE,_xlfn.UNIQUE(_xlfn._xlws.FILTER(ARQUIVOS_RECEBIDOS!$F$2:$F$5011,ARQUIVOS_RECEBIDOS!$E$2:$E$5011=LD_01[[#This Row],[DOCUMENTO]])))</f>
        <v>R02</v>
      </c>
      <c r="J612" s="13" cm="1">
        <f t="array" ref="J612">_xlfn.UNIQUE(_xlfn._xlws.FILTER(ARQUIVOS[DATA RECEBIMENTO],(ARQUIVOS[DOCUMENTO]=LD_01[[#This Row],[DOCUMENTO]])*(ARQUIVOS[REVISÃO]=LD_01[[#This Row],[REVISÃO]])))</f>
        <v>45838</v>
      </c>
      <c r="K6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01/MSV-163MS-535-545/28.PV/MSV-163MS-535-545-ACA-EXE-DE-I2-013-R02.pdf</v>
      </c>
      <c r="L612" s="6" t="str">
        <f>LD_01[[#This Row],[PASTA]]&amp;"/"&amp;LD_01[[#This Row],[ARQUIVO]]</f>
        <v>MSV-163MS-535-545/28.PV/MSV-163MS-535-545-ACA-EXE-DE-I2-013-R02.pdf</v>
      </c>
    </row>
    <row r="613" spans="1:12" x14ac:dyDescent="0.3">
      <c r="A613" s="6" t="s">
        <v>3394</v>
      </c>
      <c r="B613" s="6" t="str">
        <f>VLOOKUP(LD_01[[#This Row],[DOCUMENTO]],_xlfn.SORTBY(ARQUIVOS_RECEBIDOS!$E$2:$F$5011,ARQUIVOS_RECEBIDOS!$F$2:$F$5011,-1),2,)</f>
        <v>R02</v>
      </c>
      <c r="C613" s="6" t="s">
        <v>4321</v>
      </c>
      <c r="D613" s="8" t="s">
        <v>4091</v>
      </c>
      <c r="E613" s="8" t="s">
        <v>4147</v>
      </c>
      <c r="F613" s="6" t="str">
        <f>_xlfn.XLOOKUP(LD_01[[#This Row],[DISCIPLINA]],'CLASSES DE PROJETOS'!$F$3:$F$37,'CLASSES DE PROJETOS'!$C$3:$C$37)</f>
        <v>PV</v>
      </c>
      <c r="G613" t="str">
        <f>_xlfn.TEXTJOIN("/",TRUE,"MSV-163MS-"&amp;LD_01[[#This Row],[TRECHO]],_xlfn.XLOOKUP(LD_01[[#This Row],[SIGLA]],'CLASSES DE PROJETOS'!$C$3:$C$37,'CLASSES DE PROJETOS'!$E$3:$E$37))</f>
        <v>MSV-163MS-535-545/28.PV</v>
      </c>
      <c r="H613" s="6" t="str" cm="1">
        <f t="array" ref="H613">_xlfn.TEXTJOIN(",",TRUE,_xlfn._xlws.FILTER(ARQUIVOS[ARQUIVO],(ARQUIVOS[DOCUMENTO]=LD_01[[#This Row],[DOCUMENTO]])*(ARQUIVOS[REVISÃO]=LD_01[[#This Row],[REVISÃO]])*(ARQUIVOS[EXTENSÃO]="pdf")))</f>
        <v>MSV-163MS-535-545-ACA-EXE-DE-I2-014-R02.pdf</v>
      </c>
      <c r="I613" s="6" t="str" cm="1">
        <f t="array" ref="I613">_xlfn.TEXTJOIN(", ",TRUE,_xlfn.UNIQUE(_xlfn._xlws.FILTER(ARQUIVOS_RECEBIDOS!$F$2:$F$5011,ARQUIVOS_RECEBIDOS!$E$2:$E$5011=LD_01[[#This Row],[DOCUMENTO]])))</f>
        <v>R02</v>
      </c>
      <c r="J613" s="13" cm="1">
        <f t="array" ref="J613">_xlfn.UNIQUE(_xlfn._xlws.FILTER(ARQUIVOS[DATA RECEBIMENTO],(ARQUIVOS[DOCUMENTO]=LD_01[[#This Row],[DOCUMENTO]])*(ARQUIVOS[REVISÃO]=LD_01[[#This Row],[REVISÃO]])))</f>
        <v>45838</v>
      </c>
      <c r="K6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01/MSV-163MS-535-545/28.PV/MSV-163MS-535-545-ACA-EXE-DE-I2-014-R02.pdf</v>
      </c>
      <c r="L613" s="6" t="str">
        <f>LD_01[[#This Row],[PASTA]]&amp;"/"&amp;LD_01[[#This Row],[ARQUIVO]]</f>
        <v>MSV-163MS-535-545/28.PV/MSV-163MS-535-545-ACA-EXE-DE-I2-014-R02.pdf</v>
      </c>
    </row>
    <row r="614" spans="1:12" x14ac:dyDescent="0.3">
      <c r="A614" s="6" t="s">
        <v>3395</v>
      </c>
      <c r="B614" s="6" t="str">
        <f>VLOOKUP(LD_01[[#This Row],[DOCUMENTO]],_xlfn.SORTBY(ARQUIVOS_RECEBIDOS!$E$2:$F$5011,ARQUIVOS_RECEBIDOS!$F$2:$F$5011,-1),2,)</f>
        <v>R02</v>
      </c>
      <c r="C614" s="6" t="s">
        <v>4321</v>
      </c>
      <c r="D614" s="8" t="s">
        <v>4091</v>
      </c>
      <c r="E614" s="8" t="s">
        <v>4147</v>
      </c>
      <c r="F614" s="6" t="str">
        <f>_xlfn.XLOOKUP(LD_01[[#This Row],[DISCIPLINA]],'CLASSES DE PROJETOS'!$F$3:$F$37,'CLASSES DE PROJETOS'!$C$3:$C$37)</f>
        <v>PV</v>
      </c>
      <c r="G614" t="str">
        <f>_xlfn.TEXTJOIN("/",TRUE,"MSV-163MS-"&amp;LD_01[[#This Row],[TRECHO]],_xlfn.XLOOKUP(LD_01[[#This Row],[SIGLA]],'CLASSES DE PROJETOS'!$C$3:$C$37,'CLASSES DE PROJETOS'!$E$3:$E$37))</f>
        <v>MSV-163MS-535-545/28.PV</v>
      </c>
      <c r="H614" s="6" t="str" cm="1">
        <f t="array" ref="H614">_xlfn.TEXTJOIN(",",TRUE,_xlfn._xlws.FILTER(ARQUIVOS[ARQUIVO],(ARQUIVOS[DOCUMENTO]=LD_01[[#This Row],[DOCUMENTO]])*(ARQUIVOS[REVISÃO]=LD_01[[#This Row],[REVISÃO]])*(ARQUIVOS[EXTENSÃO]="pdf")))</f>
        <v>MSV-163MS-535-545-ACA-EXE-DE-I2-015-R02.pdf</v>
      </c>
      <c r="I614" s="6" t="str" cm="1">
        <f t="array" ref="I614">_xlfn.TEXTJOIN(", ",TRUE,_xlfn.UNIQUE(_xlfn._xlws.FILTER(ARQUIVOS_RECEBIDOS!$F$2:$F$5011,ARQUIVOS_RECEBIDOS!$E$2:$E$5011=LD_01[[#This Row],[DOCUMENTO]])))</f>
        <v>R02</v>
      </c>
      <c r="J614" s="13" cm="1">
        <f t="array" ref="J614">_xlfn.UNIQUE(_xlfn._xlws.FILTER(ARQUIVOS[DATA RECEBIMENTO],(ARQUIVOS[DOCUMENTO]=LD_01[[#This Row],[DOCUMENTO]])*(ARQUIVOS[REVISÃO]=LD_01[[#This Row],[REVISÃO]])))</f>
        <v>45838</v>
      </c>
      <c r="K6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01/MSV-163MS-535-545/28.PV/MSV-163MS-535-545-ACA-EXE-DE-I2-015-R02.pdf</v>
      </c>
      <c r="L614" s="6" t="str">
        <f>LD_01[[#This Row],[PASTA]]&amp;"/"&amp;LD_01[[#This Row],[ARQUIVO]]</f>
        <v>MSV-163MS-535-545/28.PV/MSV-163MS-535-545-ACA-EXE-DE-I2-015-R02.pdf</v>
      </c>
    </row>
    <row r="615" spans="1:12" x14ac:dyDescent="0.3">
      <c r="A615" s="6" t="s">
        <v>3396</v>
      </c>
      <c r="B615" s="6" t="str">
        <f>VLOOKUP(LD_01[[#This Row],[DOCUMENTO]],_xlfn.SORTBY(ARQUIVOS_RECEBIDOS!$E$2:$F$5011,ARQUIVOS_RECEBIDOS!$F$2:$F$5011,-1),2,)</f>
        <v>R02</v>
      </c>
      <c r="C615" s="6" t="s">
        <v>4321</v>
      </c>
      <c r="D615" s="8" t="s">
        <v>4091</v>
      </c>
      <c r="E615" s="8" t="s">
        <v>4147</v>
      </c>
      <c r="F615" s="6" t="str">
        <f>_xlfn.XLOOKUP(LD_01[[#This Row],[DISCIPLINA]],'CLASSES DE PROJETOS'!$F$3:$F$37,'CLASSES DE PROJETOS'!$C$3:$C$37)</f>
        <v>PV</v>
      </c>
      <c r="G615" t="str">
        <f>_xlfn.TEXTJOIN("/",TRUE,"MSV-163MS-"&amp;LD_01[[#This Row],[TRECHO]],_xlfn.XLOOKUP(LD_01[[#This Row],[SIGLA]],'CLASSES DE PROJETOS'!$C$3:$C$37,'CLASSES DE PROJETOS'!$E$3:$E$37))</f>
        <v>MSV-163MS-535-545/28.PV</v>
      </c>
      <c r="H615" s="6" t="str" cm="1">
        <f t="array" ref="H615">_xlfn.TEXTJOIN(",",TRUE,_xlfn._xlws.FILTER(ARQUIVOS[ARQUIVO],(ARQUIVOS[DOCUMENTO]=LD_01[[#This Row],[DOCUMENTO]])*(ARQUIVOS[REVISÃO]=LD_01[[#This Row],[REVISÃO]])*(ARQUIVOS[EXTENSÃO]="pdf")))</f>
        <v>MSV-163MS-535-545-ACA-EXE-DE-I2-016-R02.pdf</v>
      </c>
      <c r="I615" s="6" t="str" cm="1">
        <f t="array" ref="I615">_xlfn.TEXTJOIN(", ",TRUE,_xlfn.UNIQUE(_xlfn._xlws.FILTER(ARQUIVOS_RECEBIDOS!$F$2:$F$5011,ARQUIVOS_RECEBIDOS!$E$2:$E$5011=LD_01[[#This Row],[DOCUMENTO]])))</f>
        <v>R02</v>
      </c>
      <c r="J615" s="13" cm="1">
        <f t="array" ref="J615">_xlfn.UNIQUE(_xlfn._xlws.FILTER(ARQUIVOS[DATA RECEBIMENTO],(ARQUIVOS[DOCUMENTO]=LD_01[[#This Row],[DOCUMENTO]])*(ARQUIVOS[REVISÃO]=LD_01[[#This Row],[REVISÃO]])))</f>
        <v>45838</v>
      </c>
      <c r="K6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01/MSV-163MS-535-545/28.PV/MSV-163MS-535-545-ACA-EXE-DE-I2-016-R02.pdf</v>
      </c>
      <c r="L615" s="6" t="str">
        <f>LD_01[[#This Row],[PASTA]]&amp;"/"&amp;LD_01[[#This Row],[ARQUIVO]]</f>
        <v>MSV-163MS-535-545/28.PV/MSV-163MS-535-545-ACA-EXE-DE-I2-016-R02.pdf</v>
      </c>
    </row>
    <row r="616" spans="1:12" x14ac:dyDescent="0.3">
      <c r="A616" s="6" t="s">
        <v>3397</v>
      </c>
      <c r="B616" s="6" t="str">
        <f>VLOOKUP(LD_01[[#This Row],[DOCUMENTO]],_xlfn.SORTBY(ARQUIVOS_RECEBIDOS!$E$2:$F$5011,ARQUIVOS_RECEBIDOS!$F$2:$F$5011,-1),2,)</f>
        <v>R02</v>
      </c>
      <c r="C616" s="6" t="s">
        <v>4321</v>
      </c>
      <c r="D616" s="8" t="s">
        <v>4091</v>
      </c>
      <c r="E616" s="8" t="s">
        <v>4147</v>
      </c>
      <c r="F616" s="6" t="str">
        <f>_xlfn.XLOOKUP(LD_01[[#This Row],[DISCIPLINA]],'CLASSES DE PROJETOS'!$F$3:$F$37,'CLASSES DE PROJETOS'!$C$3:$C$37)</f>
        <v>PV</v>
      </c>
      <c r="G616" t="str">
        <f>_xlfn.TEXTJOIN("/",TRUE,"MSV-163MS-"&amp;LD_01[[#This Row],[TRECHO]],_xlfn.XLOOKUP(LD_01[[#This Row],[SIGLA]],'CLASSES DE PROJETOS'!$C$3:$C$37,'CLASSES DE PROJETOS'!$E$3:$E$37))</f>
        <v>MSV-163MS-535-545/28.PV</v>
      </c>
      <c r="H616" s="6" t="str" cm="1">
        <f t="array" ref="H616">_xlfn.TEXTJOIN(",",TRUE,_xlfn._xlws.FILTER(ARQUIVOS[ARQUIVO],(ARQUIVOS[DOCUMENTO]=LD_01[[#This Row],[DOCUMENTO]])*(ARQUIVOS[REVISÃO]=LD_01[[#This Row],[REVISÃO]])*(ARQUIVOS[EXTENSÃO]="pdf")))</f>
        <v>MSV-163MS-535-545-ACA-EXE-DE-I2-017-R02.pdf</v>
      </c>
      <c r="I616" s="6" t="str" cm="1">
        <f t="array" ref="I616">_xlfn.TEXTJOIN(", ",TRUE,_xlfn.UNIQUE(_xlfn._xlws.FILTER(ARQUIVOS_RECEBIDOS!$F$2:$F$5011,ARQUIVOS_RECEBIDOS!$E$2:$E$5011=LD_01[[#This Row],[DOCUMENTO]])))</f>
        <v>R02</v>
      </c>
      <c r="J616" s="13" cm="1">
        <f t="array" ref="J616">_xlfn.UNIQUE(_xlfn._xlws.FILTER(ARQUIVOS[DATA RECEBIMENTO],(ARQUIVOS[DOCUMENTO]=LD_01[[#This Row],[DOCUMENTO]])*(ARQUIVOS[REVISÃO]=LD_01[[#This Row],[REVISÃO]])))</f>
        <v>45838</v>
      </c>
      <c r="K6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01/MSV-163MS-535-545/28.PV/MSV-163MS-535-545-ACA-EXE-DE-I2-017-R02.pdf</v>
      </c>
      <c r="L616" s="6" t="str">
        <f>LD_01[[#This Row],[PASTA]]&amp;"/"&amp;LD_01[[#This Row],[ARQUIVO]]</f>
        <v>MSV-163MS-535-545/28.PV/MSV-163MS-535-545-ACA-EXE-DE-I2-017-R02.pdf</v>
      </c>
    </row>
    <row r="617" spans="1:12" x14ac:dyDescent="0.3">
      <c r="A617" s="6" t="s">
        <v>3398</v>
      </c>
      <c r="B617" s="6" t="str">
        <f>VLOOKUP(LD_01[[#This Row],[DOCUMENTO]],_xlfn.SORTBY(ARQUIVOS_RECEBIDOS!$E$2:$F$5011,ARQUIVOS_RECEBIDOS!$F$2:$F$5011,-1),2,)</f>
        <v>R03</v>
      </c>
      <c r="C617" s="6" t="s">
        <v>4321</v>
      </c>
      <c r="D617" s="8" t="s">
        <v>4091</v>
      </c>
      <c r="E617" s="8" t="s">
        <v>4147</v>
      </c>
      <c r="F617" s="6" t="str">
        <f>_xlfn.XLOOKUP(LD_01[[#This Row],[DISCIPLINA]],'CLASSES DE PROJETOS'!$F$3:$F$37,'CLASSES DE PROJETOS'!$C$3:$C$37)</f>
        <v>PV</v>
      </c>
      <c r="G617" t="str">
        <f>_xlfn.TEXTJOIN("/",TRUE,"MSV-163MS-"&amp;LD_01[[#This Row],[TRECHO]],_xlfn.XLOOKUP(LD_01[[#This Row],[SIGLA]],'CLASSES DE PROJETOS'!$C$3:$C$37,'CLASSES DE PROJETOS'!$E$3:$E$37))</f>
        <v>MSV-163MS-535-545/28.PV</v>
      </c>
      <c r="H617" s="6" t="str" cm="1">
        <f t="array" ref="H617">_xlfn.TEXTJOIN(",",TRUE,_xlfn._xlws.FILTER(ARQUIVOS[ARQUIVO],(ARQUIVOS[DOCUMENTO]=LD_01[[#This Row],[DOCUMENTO]])*(ARQUIVOS[REVISÃO]=LD_01[[#This Row],[REVISÃO]])*(ARQUIVOS[EXTENSÃO]="pdf")))</f>
        <v>MSV-163MS-535-545-ACA-EXE-DE-I2-018-R03.pdf</v>
      </c>
      <c r="I617" s="6" t="str" cm="1">
        <f t="array" ref="I617">_xlfn.TEXTJOIN(", ",TRUE,_xlfn.UNIQUE(_xlfn._xlws.FILTER(ARQUIVOS_RECEBIDOS!$F$2:$F$5011,ARQUIVOS_RECEBIDOS!$E$2:$E$5011=LD_01[[#This Row],[DOCUMENTO]])))</f>
        <v>R03</v>
      </c>
      <c r="J617" s="13" cm="1">
        <f t="array" ref="J617">_xlfn.UNIQUE(_xlfn._xlws.FILTER(ARQUIVOS[DATA RECEBIMENTO],(ARQUIVOS[DOCUMENTO]=LD_01[[#This Row],[DOCUMENTO]])*(ARQUIVOS[REVISÃO]=LD_01[[#This Row],[REVISÃO]])))</f>
        <v>45838</v>
      </c>
      <c r="K6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01/MSV-163MS-535-545/28.PV/MSV-163MS-535-545-ACA-EXE-DE-I2-018-R03.pdf</v>
      </c>
      <c r="L617" s="6" t="str">
        <f>LD_01[[#This Row],[PASTA]]&amp;"/"&amp;LD_01[[#This Row],[ARQUIVO]]</f>
        <v>MSV-163MS-535-545/28.PV/MSV-163MS-535-545-ACA-EXE-DE-I2-018-R03.pdf</v>
      </c>
    </row>
    <row r="618" spans="1:12" x14ac:dyDescent="0.3">
      <c r="A618" s="6" t="s">
        <v>3399</v>
      </c>
      <c r="B618" s="6" t="str">
        <f>VLOOKUP(LD_01[[#This Row],[DOCUMENTO]],_xlfn.SORTBY(ARQUIVOS_RECEBIDOS!$E$2:$F$5011,ARQUIVOS_RECEBIDOS!$F$2:$F$5011,-1),2,)</f>
        <v>R03</v>
      </c>
      <c r="C618" s="6" t="s">
        <v>4321</v>
      </c>
      <c r="D618" s="8" t="s">
        <v>4091</v>
      </c>
      <c r="E618" s="8" t="s">
        <v>4147</v>
      </c>
      <c r="F618" s="6" t="str">
        <f>_xlfn.XLOOKUP(LD_01[[#This Row],[DISCIPLINA]],'CLASSES DE PROJETOS'!$F$3:$F$37,'CLASSES DE PROJETOS'!$C$3:$C$37)</f>
        <v>PV</v>
      </c>
      <c r="G618" t="str">
        <f>_xlfn.TEXTJOIN("/",TRUE,"MSV-163MS-"&amp;LD_01[[#This Row],[TRECHO]],_xlfn.XLOOKUP(LD_01[[#This Row],[SIGLA]],'CLASSES DE PROJETOS'!$C$3:$C$37,'CLASSES DE PROJETOS'!$E$3:$E$37))</f>
        <v>MSV-163MS-535-545/28.PV</v>
      </c>
      <c r="H618" s="6" t="str" cm="1">
        <f t="array" ref="H618">_xlfn.TEXTJOIN(",",TRUE,_xlfn._xlws.FILTER(ARQUIVOS[ARQUIVO],(ARQUIVOS[DOCUMENTO]=LD_01[[#This Row],[DOCUMENTO]])*(ARQUIVOS[REVISÃO]=LD_01[[#This Row],[REVISÃO]])*(ARQUIVOS[EXTENSÃO]="pdf")))</f>
        <v>MSV-163MS-535-545-ACA-EXE-DE-I2-019-R03.pdf</v>
      </c>
      <c r="I618" s="6" t="str" cm="1">
        <f t="array" ref="I618">_xlfn.TEXTJOIN(", ",TRUE,_xlfn.UNIQUE(_xlfn._xlws.FILTER(ARQUIVOS_RECEBIDOS!$F$2:$F$5011,ARQUIVOS_RECEBIDOS!$E$2:$E$5011=LD_01[[#This Row],[DOCUMENTO]])))</f>
        <v>R03</v>
      </c>
      <c r="J618" s="13" cm="1">
        <f t="array" ref="J618">_xlfn.UNIQUE(_xlfn._xlws.FILTER(ARQUIVOS[DATA RECEBIMENTO],(ARQUIVOS[DOCUMENTO]=LD_01[[#This Row],[DOCUMENTO]])*(ARQUIVOS[REVISÃO]=LD_01[[#This Row],[REVISÃO]])))</f>
        <v>45838</v>
      </c>
      <c r="K6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01/MSV-163MS-535-545/28.PV/MSV-163MS-535-545-ACA-EXE-DE-I2-019-R03.pdf</v>
      </c>
      <c r="L618" s="6" t="str">
        <f>LD_01[[#This Row],[PASTA]]&amp;"/"&amp;LD_01[[#This Row],[ARQUIVO]]</f>
        <v>MSV-163MS-535-545/28.PV/MSV-163MS-535-545-ACA-EXE-DE-I2-019-R03.pdf</v>
      </c>
    </row>
    <row r="619" spans="1:12" x14ac:dyDescent="0.3">
      <c r="A619" s="6" t="s">
        <v>3400</v>
      </c>
      <c r="B619" s="6" t="str">
        <f>VLOOKUP(LD_01[[#This Row],[DOCUMENTO]],_xlfn.SORTBY(ARQUIVOS_RECEBIDOS!$E$2:$F$5011,ARQUIVOS_RECEBIDOS!$F$2:$F$5011,-1),2,)</f>
        <v>R02</v>
      </c>
      <c r="C619" s="6" t="s">
        <v>4321</v>
      </c>
      <c r="D619" s="8" t="s">
        <v>4091</v>
      </c>
      <c r="E619" s="8" t="s">
        <v>4147</v>
      </c>
      <c r="F619" s="6" t="str">
        <f>_xlfn.XLOOKUP(LD_01[[#This Row],[DISCIPLINA]],'CLASSES DE PROJETOS'!$F$3:$F$37,'CLASSES DE PROJETOS'!$C$3:$C$37)</f>
        <v>PV</v>
      </c>
      <c r="G619" t="str">
        <f>_xlfn.TEXTJOIN("/",TRUE,"MSV-163MS-"&amp;LD_01[[#This Row],[TRECHO]],_xlfn.XLOOKUP(LD_01[[#This Row],[SIGLA]],'CLASSES DE PROJETOS'!$C$3:$C$37,'CLASSES DE PROJETOS'!$E$3:$E$37))</f>
        <v>MSV-163MS-535-545/28.PV</v>
      </c>
      <c r="H619" s="6" t="str" cm="1">
        <f t="array" ref="H619">_xlfn.TEXTJOIN(",",TRUE,_xlfn._xlws.FILTER(ARQUIVOS[ARQUIVO],(ARQUIVOS[DOCUMENTO]=LD_01[[#This Row],[DOCUMENTO]])*(ARQUIVOS[REVISÃO]=LD_01[[#This Row],[REVISÃO]])*(ARQUIVOS[EXTENSÃO]="pdf")))</f>
        <v>MSV-163MS-535-545-ACA-EXE-DE-I2-020-R02.pdf</v>
      </c>
      <c r="I619" s="6" t="str" cm="1">
        <f t="array" ref="I619">_xlfn.TEXTJOIN(", ",TRUE,_xlfn.UNIQUE(_xlfn._xlws.FILTER(ARQUIVOS_RECEBIDOS!$F$2:$F$5011,ARQUIVOS_RECEBIDOS!$E$2:$E$5011=LD_01[[#This Row],[DOCUMENTO]])))</f>
        <v>R02</v>
      </c>
      <c r="J619" s="13" cm="1">
        <f t="array" ref="J619">_xlfn.UNIQUE(_xlfn._xlws.FILTER(ARQUIVOS[DATA RECEBIMENTO],(ARQUIVOS[DOCUMENTO]=LD_01[[#This Row],[DOCUMENTO]])*(ARQUIVOS[REVISÃO]=LD_01[[#This Row],[REVISÃO]])))</f>
        <v>45838</v>
      </c>
      <c r="K6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01/MSV-163MS-535-545/28.PV/MSV-163MS-535-545-ACA-EXE-DE-I2-020-R02.pdf</v>
      </c>
      <c r="L619" s="6" t="str">
        <f>LD_01[[#This Row],[PASTA]]&amp;"/"&amp;LD_01[[#This Row],[ARQUIVO]]</f>
        <v>MSV-163MS-535-545/28.PV/MSV-163MS-535-545-ACA-EXE-DE-I2-020-R02.pdf</v>
      </c>
    </row>
    <row r="620" spans="1:12" x14ac:dyDescent="0.3">
      <c r="A620" s="6" t="s">
        <v>3401</v>
      </c>
      <c r="B620" s="6" t="str">
        <f>VLOOKUP(LD_01[[#This Row],[DOCUMENTO]],_xlfn.SORTBY(ARQUIVOS_RECEBIDOS!$E$2:$F$5011,ARQUIVOS_RECEBIDOS!$F$2:$F$5011,-1),2,)</f>
        <v>R05</v>
      </c>
      <c r="C620" s="6" t="s">
        <v>4321</v>
      </c>
      <c r="D620" s="8" t="s">
        <v>4106</v>
      </c>
      <c r="E620" s="8" t="s">
        <v>4147</v>
      </c>
      <c r="F620" s="6" t="str">
        <f>_xlfn.XLOOKUP(LD_01[[#This Row],[DISCIPLINA]],'CLASSES DE PROJETOS'!$F$3:$F$37,'CLASSES DE PROJETOS'!$C$3:$C$37)</f>
        <v>PV</v>
      </c>
      <c r="G620" t="str">
        <f>_xlfn.TEXTJOIN("/",TRUE,"MSV-163MS-"&amp;LD_01[[#This Row],[TRECHO]],_xlfn.XLOOKUP(LD_01[[#This Row],[SIGLA]],'CLASSES DE PROJETOS'!$C$3:$C$37,'CLASSES DE PROJETOS'!$E$3:$E$37))</f>
        <v>MSV-163MS-535-545/28.PV</v>
      </c>
      <c r="H620" s="6" t="str" cm="1">
        <f t="array" ref="H620">_xlfn.TEXTJOIN(",",TRUE,_xlfn._xlws.FILTER(ARQUIVOS[ARQUIVO],(ARQUIVOS[DOCUMENTO]=LD_01[[#This Row],[DOCUMENTO]])*(ARQUIVOS[REVISÃO]=LD_01[[#This Row],[REVISÃO]])*(ARQUIVOS[EXTENSÃO]="pdf")))</f>
        <v>MSV-163MS-535-545-ACA-EXE-DE-I2-021-R05.pdf</v>
      </c>
      <c r="I620" s="6" t="str" cm="1">
        <f t="array" ref="I620">_xlfn.TEXTJOIN(", ",TRUE,_xlfn.UNIQUE(_xlfn._xlws.FILTER(ARQUIVOS_RECEBIDOS!$F$2:$F$5011,ARQUIVOS_RECEBIDOS!$E$2:$E$5011=LD_01[[#This Row],[DOCUMENTO]])))</f>
        <v>R04, R05</v>
      </c>
      <c r="J620" s="13" cm="1">
        <f t="array" ref="J620">_xlfn.UNIQUE(_xlfn._xlws.FILTER(ARQUIVOS[DATA RECEBIMENTO],(ARQUIVOS[DOCUMENTO]=LD_01[[#This Row],[DOCUMENTO]])*(ARQUIVOS[REVISÃO]=LD_01[[#This Row],[REVISÃO]])))</f>
        <v>45895</v>
      </c>
      <c r="K6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01/MSV-163MS-535-545/28.PV/MSV-163MS-535-545-ACA-EXE-DE-I2-021-R05.pdf</v>
      </c>
      <c r="L620" s="6" t="str">
        <f>LD_01[[#This Row],[PASTA]]&amp;"/"&amp;LD_01[[#This Row],[ARQUIVO]]</f>
        <v>MSV-163MS-535-545/28.PV/MSV-163MS-535-545-ACA-EXE-DE-I2-021-R05.pdf</v>
      </c>
    </row>
    <row r="621" spans="1:12" x14ac:dyDescent="0.3">
      <c r="A621" s="6" t="s">
        <v>3402</v>
      </c>
      <c r="B621" s="6" t="str">
        <f>VLOOKUP(LD_01[[#This Row],[DOCUMENTO]],_xlfn.SORTBY(ARQUIVOS_RECEBIDOS!$E$2:$F$5011,ARQUIVOS_RECEBIDOS!$F$2:$F$5011,-1),2,)</f>
        <v>R05</v>
      </c>
      <c r="C621" s="6" t="s">
        <v>4321</v>
      </c>
      <c r="D621" s="8" t="s">
        <v>4092</v>
      </c>
      <c r="E621" s="8" t="s">
        <v>4147</v>
      </c>
      <c r="F621" s="6" t="str">
        <f>_xlfn.XLOOKUP(LD_01[[#This Row],[DISCIPLINA]],'CLASSES DE PROJETOS'!$F$3:$F$37,'CLASSES DE PROJETOS'!$C$3:$C$37)</f>
        <v>PV</v>
      </c>
      <c r="G621" t="str">
        <f>_xlfn.TEXTJOIN("/",TRUE,"MSV-163MS-"&amp;LD_01[[#This Row],[TRECHO]],_xlfn.XLOOKUP(LD_01[[#This Row],[SIGLA]],'CLASSES DE PROJETOS'!$C$3:$C$37,'CLASSES DE PROJETOS'!$E$3:$E$37))</f>
        <v>MSV-163MS-535-545/28.PV</v>
      </c>
      <c r="H621" s="6" t="str" cm="1">
        <f t="array" ref="H621">_xlfn.TEXTJOIN(",",TRUE,_xlfn._xlws.FILTER(ARQUIVOS[ARQUIVO],(ARQUIVOS[DOCUMENTO]=LD_01[[#This Row],[DOCUMENTO]])*(ARQUIVOS[REVISÃO]=LD_01[[#This Row],[REVISÃO]])*(ARQUIVOS[EXTENSÃO]="pdf")))</f>
        <v>MSV-163MS-535-545-ACA-EXE-DE-I2-022-R05.pdf</v>
      </c>
      <c r="I621" s="6" t="str" cm="1">
        <f t="array" ref="I621">_xlfn.TEXTJOIN(", ",TRUE,_xlfn.UNIQUE(_xlfn._xlws.FILTER(ARQUIVOS_RECEBIDOS!$F$2:$F$5011,ARQUIVOS_RECEBIDOS!$E$2:$E$5011=LD_01[[#This Row],[DOCUMENTO]])))</f>
        <v>R04, R05</v>
      </c>
      <c r="J621" s="13" cm="1">
        <f t="array" ref="J621">_xlfn.UNIQUE(_xlfn._xlws.FILTER(ARQUIVOS[DATA RECEBIMENTO],(ARQUIVOS[DOCUMENTO]=LD_01[[#This Row],[DOCUMENTO]])*(ARQUIVOS[REVISÃO]=LD_01[[#This Row],[REVISÃO]])))</f>
        <v>45895</v>
      </c>
      <c r="K6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01/MSV-163MS-535-545/28.PV/MSV-163MS-535-545-ACA-EXE-DE-I2-022-R05.pdf</v>
      </c>
      <c r="L621" s="6" t="str">
        <f>LD_01[[#This Row],[PASTA]]&amp;"/"&amp;LD_01[[#This Row],[ARQUIVO]]</f>
        <v>MSV-163MS-535-545/28.PV/MSV-163MS-535-545-ACA-EXE-DE-I2-022-R05.pdf</v>
      </c>
    </row>
    <row r="622" spans="1:12" x14ac:dyDescent="0.3">
      <c r="A622" s="6" t="s">
        <v>3403</v>
      </c>
      <c r="B622" s="6" t="str">
        <f>VLOOKUP(LD_01[[#This Row],[DOCUMENTO]],_xlfn.SORTBY(ARQUIVOS_RECEBIDOS!$E$2:$F$5011,ARQUIVOS_RECEBIDOS!$F$2:$F$5011,-1),2,)</f>
        <v>R05</v>
      </c>
      <c r="C622" s="6" t="s">
        <v>4321</v>
      </c>
      <c r="D622" s="8" t="s">
        <v>4093</v>
      </c>
      <c r="E622" s="8" t="s">
        <v>4147</v>
      </c>
      <c r="F622" s="6" t="str">
        <f>_xlfn.XLOOKUP(LD_01[[#This Row],[DISCIPLINA]],'CLASSES DE PROJETOS'!$F$3:$F$37,'CLASSES DE PROJETOS'!$C$3:$C$37)</f>
        <v>PV</v>
      </c>
      <c r="G622" t="str">
        <f>_xlfn.TEXTJOIN("/",TRUE,"MSV-163MS-"&amp;LD_01[[#This Row],[TRECHO]],_xlfn.XLOOKUP(LD_01[[#This Row],[SIGLA]],'CLASSES DE PROJETOS'!$C$3:$C$37,'CLASSES DE PROJETOS'!$E$3:$E$37))</f>
        <v>MSV-163MS-535-545/28.PV</v>
      </c>
      <c r="H622" s="6" t="str" cm="1">
        <f t="array" ref="H622">_xlfn.TEXTJOIN(",",TRUE,_xlfn._xlws.FILTER(ARQUIVOS[ARQUIVO],(ARQUIVOS[DOCUMENTO]=LD_01[[#This Row],[DOCUMENTO]])*(ARQUIVOS[REVISÃO]=LD_01[[#This Row],[REVISÃO]])*(ARQUIVOS[EXTENSÃO]="pdf")))</f>
        <v>MSV-163MS-535-545-ACA-EXE-DE-I2-023-R05.pdf</v>
      </c>
      <c r="I622" s="6" t="str" cm="1">
        <f t="array" ref="I622">_xlfn.TEXTJOIN(", ",TRUE,_xlfn.UNIQUE(_xlfn._xlws.FILTER(ARQUIVOS_RECEBIDOS!$F$2:$F$5011,ARQUIVOS_RECEBIDOS!$E$2:$E$5011=LD_01[[#This Row],[DOCUMENTO]])))</f>
        <v>R04, R05</v>
      </c>
      <c r="J622" s="13" cm="1">
        <f t="array" ref="J622">_xlfn.UNIQUE(_xlfn._xlws.FILTER(ARQUIVOS[DATA RECEBIMENTO],(ARQUIVOS[DOCUMENTO]=LD_01[[#This Row],[DOCUMENTO]])*(ARQUIVOS[REVISÃO]=LD_01[[#This Row],[REVISÃO]])))</f>
        <v>45895</v>
      </c>
      <c r="K6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01/MSV-163MS-535-545/28.PV/MSV-163MS-535-545-ACA-EXE-DE-I2-023-R05.pdf</v>
      </c>
      <c r="L622" s="6" t="str">
        <f>LD_01[[#This Row],[PASTA]]&amp;"/"&amp;LD_01[[#This Row],[ARQUIVO]]</f>
        <v>MSV-163MS-535-545/28.PV/MSV-163MS-535-545-ACA-EXE-DE-I2-023-R05.pdf</v>
      </c>
    </row>
    <row r="623" spans="1:12" x14ac:dyDescent="0.3">
      <c r="A623" s="6" t="s">
        <v>3365</v>
      </c>
      <c r="B623" s="6" t="str">
        <f>VLOOKUP(LD_01[[#This Row],[DOCUMENTO]],_xlfn.SORTBY(ARQUIVOS_RECEBIDOS!$E$2:$F$5011,ARQUIVOS_RECEBIDOS!$F$2:$F$5011,-1),2,)</f>
        <v>R04</v>
      </c>
      <c r="C623" s="6" t="s">
        <v>4321</v>
      </c>
      <c r="D623" s="8" t="s">
        <v>4087</v>
      </c>
      <c r="E623" s="8" t="s">
        <v>4335</v>
      </c>
      <c r="F623" s="6" t="str">
        <f>_xlfn.XLOOKUP(LD_01[[#This Row],[DISCIPLINA]],'CLASSES DE PROJETOS'!$F$3:$F$37,'CLASSES DE PROJETOS'!$C$3:$C$37)</f>
        <v>SI</v>
      </c>
      <c r="G623" t="str">
        <f>_xlfn.TEXTJOIN("/",TRUE,"MSV-163MS-"&amp;LD_01[[#This Row],[TRECHO]],_xlfn.XLOOKUP(LD_01[[#This Row],[SIGLA]],'CLASSES DE PROJETOS'!$C$3:$C$37,'CLASSES DE PROJETOS'!$E$3:$E$37))</f>
        <v>MSV-163MS-535-545/31.SI</v>
      </c>
      <c r="H623" s="6" t="str" cm="1">
        <f t="array" ref="H623">_xlfn.TEXTJOIN(",",TRUE,_xlfn._xlws.FILTER(ARQUIVOS[ARQUIVO],(ARQUIVOS[DOCUMENTO]=LD_01[[#This Row],[DOCUMENTO]])*(ARQUIVOS[REVISÃO]=LD_01[[#This Row],[REVISÃO]])*(ARQUIVOS[EXTENSÃO]="pdf")))</f>
        <v>MSV-163MS-535-545-ACA-EXE-DE-J1-001-R04.pdf</v>
      </c>
      <c r="I623" s="6" t="str" cm="1">
        <f t="array" ref="I623">_xlfn.TEXTJOIN(", ",TRUE,_xlfn.UNIQUE(_xlfn._xlws.FILTER(ARQUIVOS_RECEBIDOS!$F$2:$F$5011,ARQUIVOS_RECEBIDOS!$E$2:$E$5011=LD_01[[#This Row],[DOCUMENTO]])))</f>
        <v>R04</v>
      </c>
      <c r="J623" s="13" cm="1">
        <f t="array" ref="J623">_xlfn.UNIQUE(_xlfn._xlws.FILTER(ARQUIVOS[DATA RECEBIMENTO],(ARQUIVOS[DOCUMENTO]=LD_01[[#This Row],[DOCUMENTO]])*(ARQUIVOS[REVISÃO]=LD_01[[#This Row],[REVISÃO]])))</f>
        <v>45838</v>
      </c>
      <c r="K6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01/MSV-163MS-535-545/31.SI/MSV-163MS-535-545-ACA-EXE-DE-J1-001-R04.pdf</v>
      </c>
      <c r="L623" s="6" t="str">
        <f>LD_01[[#This Row],[PASTA]]&amp;"/"&amp;LD_01[[#This Row],[ARQUIVO]]</f>
        <v>MSV-163MS-535-545/31.SI/MSV-163MS-535-545-ACA-EXE-DE-J1-001-R04.pdf</v>
      </c>
    </row>
    <row r="624" spans="1:12" x14ac:dyDescent="0.3">
      <c r="A624" s="6" t="s">
        <v>3366</v>
      </c>
      <c r="B624" s="6" t="str">
        <f>VLOOKUP(LD_01[[#This Row],[DOCUMENTO]],_xlfn.SORTBY(ARQUIVOS_RECEBIDOS!$E$2:$F$5011,ARQUIVOS_RECEBIDOS!$F$2:$F$5011,-1),2,)</f>
        <v>R05</v>
      </c>
      <c r="C624" s="6" t="s">
        <v>4321</v>
      </c>
      <c r="D624" s="8" t="s">
        <v>4087</v>
      </c>
      <c r="E624" s="8" t="s">
        <v>4335</v>
      </c>
      <c r="F624" s="6" t="str">
        <f>_xlfn.XLOOKUP(LD_01[[#This Row],[DISCIPLINA]],'CLASSES DE PROJETOS'!$F$3:$F$37,'CLASSES DE PROJETOS'!$C$3:$C$37)</f>
        <v>SI</v>
      </c>
      <c r="G624" t="str">
        <f>_xlfn.TEXTJOIN("/",TRUE,"MSV-163MS-"&amp;LD_01[[#This Row],[TRECHO]],_xlfn.XLOOKUP(LD_01[[#This Row],[SIGLA]],'CLASSES DE PROJETOS'!$C$3:$C$37,'CLASSES DE PROJETOS'!$E$3:$E$37))</f>
        <v>MSV-163MS-535-545/31.SI</v>
      </c>
      <c r="H624" s="6" t="str" cm="1">
        <f t="array" ref="H624">_xlfn.TEXTJOIN(",",TRUE,_xlfn._xlws.FILTER(ARQUIVOS[ARQUIVO],(ARQUIVOS[DOCUMENTO]=LD_01[[#This Row],[DOCUMENTO]])*(ARQUIVOS[REVISÃO]=LD_01[[#This Row],[REVISÃO]])*(ARQUIVOS[EXTENSÃO]="pdf")))</f>
        <v>MSV-163MS-535-545-ACA-EXE-DE-J1-002-R05.pdf</v>
      </c>
      <c r="I624" s="6" t="str" cm="1">
        <f t="array" ref="I624">_xlfn.TEXTJOIN(", ",TRUE,_xlfn.UNIQUE(_xlfn._xlws.FILTER(ARQUIVOS_RECEBIDOS!$F$2:$F$5011,ARQUIVOS_RECEBIDOS!$E$2:$E$5011=LD_01[[#This Row],[DOCUMENTO]])))</f>
        <v>R05</v>
      </c>
      <c r="J624" s="13" cm="1">
        <f t="array" ref="J624">_xlfn.UNIQUE(_xlfn._xlws.FILTER(ARQUIVOS[DATA RECEBIMENTO],(ARQUIVOS[DOCUMENTO]=LD_01[[#This Row],[DOCUMENTO]])*(ARQUIVOS[REVISÃO]=LD_01[[#This Row],[REVISÃO]])))</f>
        <v>45838</v>
      </c>
      <c r="K6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01/MSV-163MS-535-545/31.SI/MSV-163MS-535-545-ACA-EXE-DE-J1-002-R05.pdf</v>
      </c>
      <c r="L624" s="6" t="str">
        <f>LD_01[[#This Row],[PASTA]]&amp;"/"&amp;LD_01[[#This Row],[ARQUIVO]]</f>
        <v>MSV-163MS-535-545/31.SI/MSV-163MS-535-545-ACA-EXE-DE-J1-002-R05.pdf</v>
      </c>
    </row>
    <row r="625" spans="1:12" x14ac:dyDescent="0.3">
      <c r="A625" s="6" t="s">
        <v>3367</v>
      </c>
      <c r="B625" s="6" t="str">
        <f>VLOOKUP(LD_01[[#This Row],[DOCUMENTO]],_xlfn.SORTBY(ARQUIVOS_RECEBIDOS!$E$2:$F$5011,ARQUIVOS_RECEBIDOS!$F$2:$F$5011,-1),2,)</f>
        <v>R04</v>
      </c>
      <c r="C625" s="6" t="s">
        <v>4321</v>
      </c>
      <c r="D625" s="8" t="s">
        <v>4087</v>
      </c>
      <c r="E625" s="8" t="s">
        <v>4335</v>
      </c>
      <c r="F625" s="6" t="str">
        <f>_xlfn.XLOOKUP(LD_01[[#This Row],[DISCIPLINA]],'CLASSES DE PROJETOS'!$F$3:$F$37,'CLASSES DE PROJETOS'!$C$3:$C$37)</f>
        <v>SI</v>
      </c>
      <c r="G625" t="str">
        <f>_xlfn.TEXTJOIN("/",TRUE,"MSV-163MS-"&amp;LD_01[[#This Row],[TRECHO]],_xlfn.XLOOKUP(LD_01[[#This Row],[SIGLA]],'CLASSES DE PROJETOS'!$C$3:$C$37,'CLASSES DE PROJETOS'!$E$3:$E$37))</f>
        <v>MSV-163MS-535-545/31.SI</v>
      </c>
      <c r="H625" s="6" t="str" cm="1">
        <f t="array" ref="H625">_xlfn.TEXTJOIN(",",TRUE,_xlfn._xlws.FILTER(ARQUIVOS[ARQUIVO],(ARQUIVOS[DOCUMENTO]=LD_01[[#This Row],[DOCUMENTO]])*(ARQUIVOS[REVISÃO]=LD_01[[#This Row],[REVISÃO]])*(ARQUIVOS[EXTENSÃO]="pdf")))</f>
        <v>MSV-163MS-535-545-ACA-EXE-DE-J1-003-R04.pdf</v>
      </c>
      <c r="I625" s="6" t="str" cm="1">
        <f t="array" ref="I625">_xlfn.TEXTJOIN(", ",TRUE,_xlfn.UNIQUE(_xlfn._xlws.FILTER(ARQUIVOS_RECEBIDOS!$F$2:$F$5011,ARQUIVOS_RECEBIDOS!$E$2:$E$5011=LD_01[[#This Row],[DOCUMENTO]])))</f>
        <v>R04</v>
      </c>
      <c r="J625" s="13" cm="1">
        <f t="array" ref="J625">_xlfn.UNIQUE(_xlfn._xlws.FILTER(ARQUIVOS[DATA RECEBIMENTO],(ARQUIVOS[DOCUMENTO]=LD_01[[#This Row],[DOCUMENTO]])*(ARQUIVOS[REVISÃO]=LD_01[[#This Row],[REVISÃO]])))</f>
        <v>45838</v>
      </c>
      <c r="K6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01/MSV-163MS-535-545/31.SI/MSV-163MS-535-545-ACA-EXE-DE-J1-003-R04.pdf</v>
      </c>
      <c r="L625" s="6" t="str">
        <f>LD_01[[#This Row],[PASTA]]&amp;"/"&amp;LD_01[[#This Row],[ARQUIVO]]</f>
        <v>MSV-163MS-535-545/31.SI/MSV-163MS-535-545-ACA-EXE-DE-J1-003-R04.pdf</v>
      </c>
    </row>
    <row r="626" spans="1:12" x14ac:dyDescent="0.3">
      <c r="A626" s="6" t="s">
        <v>3368</v>
      </c>
      <c r="B626" s="6" t="str">
        <f>VLOOKUP(LD_01[[#This Row],[DOCUMENTO]],_xlfn.SORTBY(ARQUIVOS_RECEBIDOS!$E$2:$F$5011,ARQUIVOS_RECEBIDOS!$F$2:$F$5011,-1),2,)</f>
        <v>R04</v>
      </c>
      <c r="C626" s="6" t="s">
        <v>4321</v>
      </c>
      <c r="D626" s="8" t="s">
        <v>4087</v>
      </c>
      <c r="E626" s="8" t="s">
        <v>4335</v>
      </c>
      <c r="F626" s="6" t="str">
        <f>_xlfn.XLOOKUP(LD_01[[#This Row],[DISCIPLINA]],'CLASSES DE PROJETOS'!$F$3:$F$37,'CLASSES DE PROJETOS'!$C$3:$C$37)</f>
        <v>SI</v>
      </c>
      <c r="G626" t="str">
        <f>_xlfn.TEXTJOIN("/",TRUE,"MSV-163MS-"&amp;LD_01[[#This Row],[TRECHO]],_xlfn.XLOOKUP(LD_01[[#This Row],[SIGLA]],'CLASSES DE PROJETOS'!$C$3:$C$37,'CLASSES DE PROJETOS'!$E$3:$E$37))</f>
        <v>MSV-163MS-535-545/31.SI</v>
      </c>
      <c r="H626" s="6" t="str" cm="1">
        <f t="array" ref="H626">_xlfn.TEXTJOIN(",",TRUE,_xlfn._xlws.FILTER(ARQUIVOS[ARQUIVO],(ARQUIVOS[DOCUMENTO]=LD_01[[#This Row],[DOCUMENTO]])*(ARQUIVOS[REVISÃO]=LD_01[[#This Row],[REVISÃO]])*(ARQUIVOS[EXTENSÃO]="pdf")))</f>
        <v>MSV-163MS-535-545-ACA-EXE-DE-J1-004-R04.pdf</v>
      </c>
      <c r="I626" s="6" t="str" cm="1">
        <f t="array" ref="I626">_xlfn.TEXTJOIN(", ",TRUE,_xlfn.UNIQUE(_xlfn._xlws.FILTER(ARQUIVOS_RECEBIDOS!$F$2:$F$5011,ARQUIVOS_RECEBIDOS!$E$2:$E$5011=LD_01[[#This Row],[DOCUMENTO]])))</f>
        <v>R04</v>
      </c>
      <c r="J626" s="13" cm="1">
        <f t="array" ref="J626">_xlfn.UNIQUE(_xlfn._xlws.FILTER(ARQUIVOS[DATA RECEBIMENTO],(ARQUIVOS[DOCUMENTO]=LD_01[[#This Row],[DOCUMENTO]])*(ARQUIVOS[REVISÃO]=LD_01[[#This Row],[REVISÃO]])))</f>
        <v>45838</v>
      </c>
      <c r="K6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01/MSV-163MS-535-545/31.SI/MSV-163MS-535-545-ACA-EXE-DE-J1-004-R04.pdf</v>
      </c>
      <c r="L626" s="6" t="str">
        <f>LD_01[[#This Row],[PASTA]]&amp;"/"&amp;LD_01[[#This Row],[ARQUIVO]]</f>
        <v>MSV-163MS-535-545/31.SI/MSV-163MS-535-545-ACA-EXE-DE-J1-004-R04.pdf</v>
      </c>
    </row>
    <row r="627" spans="1:12" x14ac:dyDescent="0.3">
      <c r="A627" s="6" t="s">
        <v>3369</v>
      </c>
      <c r="B627" s="6" t="str">
        <f>VLOOKUP(LD_01[[#This Row],[DOCUMENTO]],_xlfn.SORTBY(ARQUIVOS_RECEBIDOS!$E$2:$F$5011,ARQUIVOS_RECEBIDOS!$F$2:$F$5011,-1),2,)</f>
        <v>R04</v>
      </c>
      <c r="C627" s="6" t="s">
        <v>4321</v>
      </c>
      <c r="D627" s="8" t="s">
        <v>4087</v>
      </c>
      <c r="E627" s="8" t="s">
        <v>4335</v>
      </c>
      <c r="F627" s="6" t="str">
        <f>_xlfn.XLOOKUP(LD_01[[#This Row],[DISCIPLINA]],'CLASSES DE PROJETOS'!$F$3:$F$37,'CLASSES DE PROJETOS'!$C$3:$C$37)</f>
        <v>SI</v>
      </c>
      <c r="G627" t="str">
        <f>_xlfn.TEXTJOIN("/",TRUE,"MSV-163MS-"&amp;LD_01[[#This Row],[TRECHO]],_xlfn.XLOOKUP(LD_01[[#This Row],[SIGLA]],'CLASSES DE PROJETOS'!$C$3:$C$37,'CLASSES DE PROJETOS'!$E$3:$E$37))</f>
        <v>MSV-163MS-535-545/31.SI</v>
      </c>
      <c r="H627" s="6" t="str" cm="1">
        <f t="array" ref="H627">_xlfn.TEXTJOIN(",",TRUE,_xlfn._xlws.FILTER(ARQUIVOS[ARQUIVO],(ARQUIVOS[DOCUMENTO]=LD_01[[#This Row],[DOCUMENTO]])*(ARQUIVOS[REVISÃO]=LD_01[[#This Row],[REVISÃO]])*(ARQUIVOS[EXTENSÃO]="pdf")))</f>
        <v>MSV-163MS-535-545-ACA-EXE-DE-J1-005-R04.pdf</v>
      </c>
      <c r="I627" s="6" t="str" cm="1">
        <f t="array" ref="I627">_xlfn.TEXTJOIN(", ",TRUE,_xlfn.UNIQUE(_xlfn._xlws.FILTER(ARQUIVOS_RECEBIDOS!$F$2:$F$5011,ARQUIVOS_RECEBIDOS!$E$2:$E$5011=LD_01[[#This Row],[DOCUMENTO]])))</f>
        <v>R04</v>
      </c>
      <c r="J627" s="13" cm="1">
        <f t="array" ref="J627">_xlfn.UNIQUE(_xlfn._xlws.FILTER(ARQUIVOS[DATA RECEBIMENTO],(ARQUIVOS[DOCUMENTO]=LD_01[[#This Row],[DOCUMENTO]])*(ARQUIVOS[REVISÃO]=LD_01[[#This Row],[REVISÃO]])))</f>
        <v>45838</v>
      </c>
      <c r="K6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01/MSV-163MS-535-545/31.SI/MSV-163MS-535-545-ACA-EXE-DE-J1-005-R04.pdf</v>
      </c>
      <c r="L627" s="6" t="str">
        <f>LD_01[[#This Row],[PASTA]]&amp;"/"&amp;LD_01[[#This Row],[ARQUIVO]]</f>
        <v>MSV-163MS-535-545/31.SI/MSV-163MS-535-545-ACA-EXE-DE-J1-005-R04.pdf</v>
      </c>
    </row>
    <row r="628" spans="1:12" x14ac:dyDescent="0.3">
      <c r="A628" s="6" t="s">
        <v>3370</v>
      </c>
      <c r="B628" s="6" t="str">
        <f>VLOOKUP(LD_01[[#This Row],[DOCUMENTO]],_xlfn.SORTBY(ARQUIVOS_RECEBIDOS!$E$2:$F$5011,ARQUIVOS_RECEBIDOS!$F$2:$F$5011,-1),2,)</f>
        <v>R05</v>
      </c>
      <c r="C628" s="6" t="s">
        <v>4321</v>
      </c>
      <c r="D628" s="8" t="s">
        <v>4087</v>
      </c>
      <c r="E628" s="8" t="s">
        <v>4335</v>
      </c>
      <c r="F628" s="6" t="str">
        <f>_xlfn.XLOOKUP(LD_01[[#This Row],[DISCIPLINA]],'CLASSES DE PROJETOS'!$F$3:$F$37,'CLASSES DE PROJETOS'!$C$3:$C$37)</f>
        <v>SI</v>
      </c>
      <c r="G628" t="str">
        <f>_xlfn.TEXTJOIN("/",TRUE,"MSV-163MS-"&amp;LD_01[[#This Row],[TRECHO]],_xlfn.XLOOKUP(LD_01[[#This Row],[SIGLA]],'CLASSES DE PROJETOS'!$C$3:$C$37,'CLASSES DE PROJETOS'!$E$3:$E$37))</f>
        <v>MSV-163MS-535-545/31.SI</v>
      </c>
      <c r="H628" s="6" t="str" cm="1">
        <f t="array" ref="H628">_xlfn.TEXTJOIN(",",TRUE,_xlfn._xlws.FILTER(ARQUIVOS[ARQUIVO],(ARQUIVOS[DOCUMENTO]=LD_01[[#This Row],[DOCUMENTO]])*(ARQUIVOS[REVISÃO]=LD_01[[#This Row],[REVISÃO]])*(ARQUIVOS[EXTENSÃO]="pdf")))</f>
        <v>MSV-163MS-535-545-ACA-EXE-DE-J1-006-R05.pdf</v>
      </c>
      <c r="I628" s="6" t="str" cm="1">
        <f t="array" ref="I628">_xlfn.TEXTJOIN(", ",TRUE,_xlfn.UNIQUE(_xlfn._xlws.FILTER(ARQUIVOS_RECEBIDOS!$F$2:$F$5011,ARQUIVOS_RECEBIDOS!$E$2:$E$5011=LD_01[[#This Row],[DOCUMENTO]])))</f>
        <v>R04, R05</v>
      </c>
      <c r="J628" s="13" cm="1">
        <f t="array" ref="J628">_xlfn.UNIQUE(_xlfn._xlws.FILTER(ARQUIVOS[DATA RECEBIMENTO],(ARQUIVOS[DOCUMENTO]=LD_01[[#This Row],[DOCUMENTO]])*(ARQUIVOS[REVISÃO]=LD_01[[#This Row],[REVISÃO]])))</f>
        <v>45895</v>
      </c>
      <c r="K6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01/MSV-163MS-535-545/31.SI/MSV-163MS-535-545-ACA-EXE-DE-J1-006-R05.pdf</v>
      </c>
      <c r="L628" s="6" t="str">
        <f>LD_01[[#This Row],[PASTA]]&amp;"/"&amp;LD_01[[#This Row],[ARQUIVO]]</f>
        <v>MSV-163MS-535-545/31.SI/MSV-163MS-535-545-ACA-EXE-DE-J1-006-R05.pdf</v>
      </c>
    </row>
    <row r="629" spans="1:12" x14ac:dyDescent="0.3">
      <c r="A629" s="6" t="s">
        <v>3371</v>
      </c>
      <c r="B629" s="6" t="str">
        <f>VLOOKUP(LD_01[[#This Row],[DOCUMENTO]],_xlfn.SORTBY(ARQUIVOS_RECEBIDOS!$E$2:$F$5011,ARQUIVOS_RECEBIDOS!$F$2:$F$5011,-1),2,)</f>
        <v>R04</v>
      </c>
      <c r="C629" s="6" t="s">
        <v>4321</v>
      </c>
      <c r="D629" s="8" t="s">
        <v>4087</v>
      </c>
      <c r="E629" s="8" t="s">
        <v>4335</v>
      </c>
      <c r="F629" s="6" t="str">
        <f>_xlfn.XLOOKUP(LD_01[[#This Row],[DISCIPLINA]],'CLASSES DE PROJETOS'!$F$3:$F$37,'CLASSES DE PROJETOS'!$C$3:$C$37)</f>
        <v>SI</v>
      </c>
      <c r="G629" t="str">
        <f>_xlfn.TEXTJOIN("/",TRUE,"MSV-163MS-"&amp;LD_01[[#This Row],[TRECHO]],_xlfn.XLOOKUP(LD_01[[#This Row],[SIGLA]],'CLASSES DE PROJETOS'!$C$3:$C$37,'CLASSES DE PROJETOS'!$E$3:$E$37))</f>
        <v>MSV-163MS-535-545/31.SI</v>
      </c>
      <c r="H629" s="6" t="str" cm="1">
        <f t="array" ref="H629">_xlfn.TEXTJOIN(",",TRUE,_xlfn._xlws.FILTER(ARQUIVOS[ARQUIVO],(ARQUIVOS[DOCUMENTO]=LD_01[[#This Row],[DOCUMENTO]])*(ARQUIVOS[REVISÃO]=LD_01[[#This Row],[REVISÃO]])*(ARQUIVOS[EXTENSÃO]="pdf")))</f>
        <v>MSV-163MS-535-545-ACA-EXE-DE-J1-007-R04.pdf</v>
      </c>
      <c r="I629" s="6" t="str" cm="1">
        <f t="array" ref="I629">_xlfn.TEXTJOIN(", ",TRUE,_xlfn.UNIQUE(_xlfn._xlws.FILTER(ARQUIVOS_RECEBIDOS!$F$2:$F$5011,ARQUIVOS_RECEBIDOS!$E$2:$E$5011=LD_01[[#This Row],[DOCUMENTO]])))</f>
        <v>R04</v>
      </c>
      <c r="J629" s="13" cm="1">
        <f t="array" ref="J629">_xlfn.UNIQUE(_xlfn._xlws.FILTER(ARQUIVOS[DATA RECEBIMENTO],(ARQUIVOS[DOCUMENTO]=LD_01[[#This Row],[DOCUMENTO]])*(ARQUIVOS[REVISÃO]=LD_01[[#This Row],[REVISÃO]])))</f>
        <v>45838</v>
      </c>
      <c r="K6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01/MSV-163MS-535-545/31.SI/MSV-163MS-535-545-ACA-EXE-DE-J1-007-R04.pdf</v>
      </c>
      <c r="L629" s="6" t="str">
        <f>LD_01[[#This Row],[PASTA]]&amp;"/"&amp;LD_01[[#This Row],[ARQUIVO]]</f>
        <v>MSV-163MS-535-545/31.SI/MSV-163MS-535-545-ACA-EXE-DE-J1-007-R04.pdf</v>
      </c>
    </row>
    <row r="630" spans="1:12" x14ac:dyDescent="0.3">
      <c r="A630" s="6" t="s">
        <v>3372</v>
      </c>
      <c r="B630" s="6" t="str">
        <f>VLOOKUP(LD_01[[#This Row],[DOCUMENTO]],_xlfn.SORTBY(ARQUIVOS_RECEBIDOS!$E$2:$F$5011,ARQUIVOS_RECEBIDOS!$F$2:$F$5011,-1),2,)</f>
        <v>R04</v>
      </c>
      <c r="C630" s="6" t="s">
        <v>4321</v>
      </c>
      <c r="D630" s="8" t="s">
        <v>4087</v>
      </c>
      <c r="E630" s="8" t="s">
        <v>4335</v>
      </c>
      <c r="F630" s="6" t="str">
        <f>_xlfn.XLOOKUP(LD_01[[#This Row],[DISCIPLINA]],'CLASSES DE PROJETOS'!$F$3:$F$37,'CLASSES DE PROJETOS'!$C$3:$C$37)</f>
        <v>SI</v>
      </c>
      <c r="G630" t="str">
        <f>_xlfn.TEXTJOIN("/",TRUE,"MSV-163MS-"&amp;LD_01[[#This Row],[TRECHO]],_xlfn.XLOOKUP(LD_01[[#This Row],[SIGLA]],'CLASSES DE PROJETOS'!$C$3:$C$37,'CLASSES DE PROJETOS'!$E$3:$E$37))</f>
        <v>MSV-163MS-535-545/31.SI</v>
      </c>
      <c r="H630" s="6" t="str" cm="1">
        <f t="array" ref="H630">_xlfn.TEXTJOIN(",",TRUE,_xlfn._xlws.FILTER(ARQUIVOS[ARQUIVO],(ARQUIVOS[DOCUMENTO]=LD_01[[#This Row],[DOCUMENTO]])*(ARQUIVOS[REVISÃO]=LD_01[[#This Row],[REVISÃO]])*(ARQUIVOS[EXTENSÃO]="pdf")))</f>
        <v>MSV-163MS-535-545-ACA-EXE-DE-J1-008-R04.pdf</v>
      </c>
      <c r="I630" s="6" t="str" cm="1">
        <f t="array" ref="I630">_xlfn.TEXTJOIN(", ",TRUE,_xlfn.UNIQUE(_xlfn._xlws.FILTER(ARQUIVOS_RECEBIDOS!$F$2:$F$5011,ARQUIVOS_RECEBIDOS!$E$2:$E$5011=LD_01[[#This Row],[DOCUMENTO]])))</f>
        <v>R04</v>
      </c>
      <c r="J630" s="13" cm="1">
        <f t="array" ref="J630">_xlfn.UNIQUE(_xlfn._xlws.FILTER(ARQUIVOS[DATA RECEBIMENTO],(ARQUIVOS[DOCUMENTO]=LD_01[[#This Row],[DOCUMENTO]])*(ARQUIVOS[REVISÃO]=LD_01[[#This Row],[REVISÃO]])))</f>
        <v>45838</v>
      </c>
      <c r="K6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01/MSV-163MS-535-545/31.SI/MSV-163MS-535-545-ACA-EXE-DE-J1-008-R04.pdf</v>
      </c>
      <c r="L630" s="6" t="str">
        <f>LD_01[[#This Row],[PASTA]]&amp;"/"&amp;LD_01[[#This Row],[ARQUIVO]]</f>
        <v>MSV-163MS-535-545/31.SI/MSV-163MS-535-545-ACA-EXE-DE-J1-008-R04.pdf</v>
      </c>
    </row>
    <row r="631" spans="1:12" x14ac:dyDescent="0.3">
      <c r="A631" s="6" t="s">
        <v>3373</v>
      </c>
      <c r="B631" s="6" t="str">
        <f>VLOOKUP(LD_01[[#This Row],[DOCUMENTO]],_xlfn.SORTBY(ARQUIVOS_RECEBIDOS!$E$2:$F$5011,ARQUIVOS_RECEBIDOS!$F$2:$F$5011,-1),2,)</f>
        <v>R04</v>
      </c>
      <c r="C631" s="6" t="s">
        <v>4321</v>
      </c>
      <c r="D631" s="8" t="s">
        <v>4087</v>
      </c>
      <c r="E631" s="8" t="s">
        <v>4335</v>
      </c>
      <c r="F631" s="6" t="str">
        <f>_xlfn.XLOOKUP(LD_01[[#This Row],[DISCIPLINA]],'CLASSES DE PROJETOS'!$F$3:$F$37,'CLASSES DE PROJETOS'!$C$3:$C$37)</f>
        <v>SI</v>
      </c>
      <c r="G631" t="str">
        <f>_xlfn.TEXTJOIN("/",TRUE,"MSV-163MS-"&amp;LD_01[[#This Row],[TRECHO]],_xlfn.XLOOKUP(LD_01[[#This Row],[SIGLA]],'CLASSES DE PROJETOS'!$C$3:$C$37,'CLASSES DE PROJETOS'!$E$3:$E$37))</f>
        <v>MSV-163MS-535-545/31.SI</v>
      </c>
      <c r="H631" s="6" t="str" cm="1">
        <f t="array" ref="H631">_xlfn.TEXTJOIN(",",TRUE,_xlfn._xlws.FILTER(ARQUIVOS[ARQUIVO],(ARQUIVOS[DOCUMENTO]=LD_01[[#This Row],[DOCUMENTO]])*(ARQUIVOS[REVISÃO]=LD_01[[#This Row],[REVISÃO]])*(ARQUIVOS[EXTENSÃO]="pdf")))</f>
        <v>MSV-163MS-535-545-ACA-EXE-DE-J1-009-R04.pdf</v>
      </c>
      <c r="I631" s="6" t="str" cm="1">
        <f t="array" ref="I631">_xlfn.TEXTJOIN(", ",TRUE,_xlfn.UNIQUE(_xlfn._xlws.FILTER(ARQUIVOS_RECEBIDOS!$F$2:$F$5011,ARQUIVOS_RECEBIDOS!$E$2:$E$5011=LD_01[[#This Row],[DOCUMENTO]])))</f>
        <v>R04</v>
      </c>
      <c r="J631" s="13" cm="1">
        <f t="array" ref="J631">_xlfn.UNIQUE(_xlfn._xlws.FILTER(ARQUIVOS[DATA RECEBIMENTO],(ARQUIVOS[DOCUMENTO]=LD_01[[#This Row],[DOCUMENTO]])*(ARQUIVOS[REVISÃO]=LD_01[[#This Row],[REVISÃO]])))</f>
        <v>45838</v>
      </c>
      <c r="K6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01/MSV-163MS-535-545/31.SI/MSV-163MS-535-545-ACA-EXE-DE-J1-009-R04.pdf</v>
      </c>
      <c r="L631" s="6" t="str">
        <f>LD_01[[#This Row],[PASTA]]&amp;"/"&amp;LD_01[[#This Row],[ARQUIVO]]</f>
        <v>MSV-163MS-535-545/31.SI/MSV-163MS-535-545-ACA-EXE-DE-J1-009-R04.pdf</v>
      </c>
    </row>
    <row r="632" spans="1:12" x14ac:dyDescent="0.3">
      <c r="A632" s="6" t="s">
        <v>3374</v>
      </c>
      <c r="B632" s="6" t="str">
        <f>VLOOKUP(LD_01[[#This Row],[DOCUMENTO]],_xlfn.SORTBY(ARQUIVOS_RECEBIDOS!$E$2:$F$5011,ARQUIVOS_RECEBIDOS!$F$2:$F$5011,-1),2,)</f>
        <v>R04</v>
      </c>
      <c r="C632" s="6" t="s">
        <v>4321</v>
      </c>
      <c r="D632" s="8" t="s">
        <v>4087</v>
      </c>
      <c r="E632" s="8" t="s">
        <v>4335</v>
      </c>
      <c r="F632" s="6" t="str">
        <f>_xlfn.XLOOKUP(LD_01[[#This Row],[DISCIPLINA]],'CLASSES DE PROJETOS'!$F$3:$F$37,'CLASSES DE PROJETOS'!$C$3:$C$37)</f>
        <v>SI</v>
      </c>
      <c r="G632" t="str">
        <f>_xlfn.TEXTJOIN("/",TRUE,"MSV-163MS-"&amp;LD_01[[#This Row],[TRECHO]],_xlfn.XLOOKUP(LD_01[[#This Row],[SIGLA]],'CLASSES DE PROJETOS'!$C$3:$C$37,'CLASSES DE PROJETOS'!$E$3:$E$37))</f>
        <v>MSV-163MS-535-545/31.SI</v>
      </c>
      <c r="H632" s="6" t="str" cm="1">
        <f t="array" ref="H632">_xlfn.TEXTJOIN(",",TRUE,_xlfn._xlws.FILTER(ARQUIVOS[ARQUIVO],(ARQUIVOS[DOCUMENTO]=LD_01[[#This Row],[DOCUMENTO]])*(ARQUIVOS[REVISÃO]=LD_01[[#This Row],[REVISÃO]])*(ARQUIVOS[EXTENSÃO]="pdf")))</f>
        <v>MSV-163MS-535-545-ACA-EXE-DE-J1-010-R04.pdf</v>
      </c>
      <c r="I632" s="6" t="str" cm="1">
        <f t="array" ref="I632">_xlfn.TEXTJOIN(", ",TRUE,_xlfn.UNIQUE(_xlfn._xlws.FILTER(ARQUIVOS_RECEBIDOS!$F$2:$F$5011,ARQUIVOS_RECEBIDOS!$E$2:$E$5011=LD_01[[#This Row],[DOCUMENTO]])))</f>
        <v>R04</v>
      </c>
      <c r="J632" s="13" cm="1">
        <f t="array" ref="J632">_xlfn.UNIQUE(_xlfn._xlws.FILTER(ARQUIVOS[DATA RECEBIMENTO],(ARQUIVOS[DOCUMENTO]=LD_01[[#This Row],[DOCUMENTO]])*(ARQUIVOS[REVISÃO]=LD_01[[#This Row],[REVISÃO]])))</f>
        <v>45838</v>
      </c>
      <c r="K6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01/MSV-163MS-535-545/31.SI/MSV-163MS-535-545-ACA-EXE-DE-J1-010-R04.pdf</v>
      </c>
      <c r="L632" s="6" t="str">
        <f>LD_01[[#This Row],[PASTA]]&amp;"/"&amp;LD_01[[#This Row],[ARQUIVO]]</f>
        <v>MSV-163MS-535-545/31.SI/MSV-163MS-535-545-ACA-EXE-DE-J1-010-R04.pdf</v>
      </c>
    </row>
    <row r="633" spans="1:12" x14ac:dyDescent="0.3">
      <c r="A633" s="6" t="s">
        <v>3375</v>
      </c>
      <c r="B633" s="6" t="str">
        <f>VLOOKUP(LD_01[[#This Row],[DOCUMENTO]],_xlfn.SORTBY(ARQUIVOS_RECEBIDOS!$E$2:$F$5011,ARQUIVOS_RECEBIDOS!$F$2:$F$5011,-1),2,)</f>
        <v>R01</v>
      </c>
      <c r="C633" s="6" t="s">
        <v>4321</v>
      </c>
      <c r="D633" s="8" t="s">
        <v>4088</v>
      </c>
      <c r="E633" s="8" t="s">
        <v>4335</v>
      </c>
      <c r="F633" s="6" t="str">
        <f>_xlfn.XLOOKUP(LD_01[[#This Row],[DISCIPLINA]],'CLASSES DE PROJETOS'!$F$3:$F$37,'CLASSES DE PROJETOS'!$C$3:$C$37)</f>
        <v>SI</v>
      </c>
      <c r="G633" t="str">
        <f>_xlfn.TEXTJOIN("/",TRUE,"MSV-163MS-"&amp;LD_01[[#This Row],[TRECHO]],_xlfn.XLOOKUP(LD_01[[#This Row],[SIGLA]],'CLASSES DE PROJETOS'!$C$3:$C$37,'CLASSES DE PROJETOS'!$E$3:$E$37))</f>
        <v>MSV-163MS-535-545/31.SI</v>
      </c>
      <c r="H633" s="6" t="str" cm="1">
        <f t="array" ref="H633">_xlfn.TEXTJOIN(",",TRUE,_xlfn._xlws.FILTER(ARQUIVOS[ARQUIVO],(ARQUIVOS[DOCUMENTO]=LD_01[[#This Row],[DOCUMENTO]])*(ARQUIVOS[REVISÃO]=LD_01[[#This Row],[REVISÃO]])*(ARQUIVOS[EXTENSÃO]="pdf")))</f>
        <v>MSV-163MS-535-545-ACA-EXE-DE-J1-011-R01.pdf</v>
      </c>
      <c r="I633" s="6" t="str" cm="1">
        <f t="array" ref="I633">_xlfn.TEXTJOIN(", ",TRUE,_xlfn.UNIQUE(_xlfn._xlws.FILTER(ARQUIVOS_RECEBIDOS!$F$2:$F$5011,ARQUIVOS_RECEBIDOS!$E$2:$E$5011=LD_01[[#This Row],[DOCUMENTO]])))</f>
        <v>R01</v>
      </c>
      <c r="J633" s="13" cm="1">
        <f t="array" ref="J633">_xlfn.UNIQUE(_xlfn._xlws.FILTER(ARQUIVOS[DATA RECEBIMENTO],(ARQUIVOS[DOCUMENTO]=LD_01[[#This Row],[DOCUMENTO]])*(ARQUIVOS[REVISÃO]=LD_01[[#This Row],[REVISÃO]])))</f>
        <v>45838</v>
      </c>
      <c r="K6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01/MSV-163MS-535-545/31.SI/MSV-163MS-535-545-ACA-EXE-DE-J1-011-R01.pdf</v>
      </c>
      <c r="L633" s="6" t="str">
        <f>LD_01[[#This Row],[PASTA]]&amp;"/"&amp;LD_01[[#This Row],[ARQUIVO]]</f>
        <v>MSV-163MS-535-545/31.SI/MSV-163MS-535-545-ACA-EXE-DE-J1-011-R01.pdf</v>
      </c>
    </row>
    <row r="634" spans="1:12" x14ac:dyDescent="0.3">
      <c r="A634" s="6" t="s">
        <v>3376</v>
      </c>
      <c r="B634" s="6" t="str">
        <f>VLOOKUP(LD_01[[#This Row],[DOCUMENTO]],_xlfn.SORTBY(ARQUIVOS_RECEBIDOS!$E$2:$F$5011,ARQUIVOS_RECEBIDOS!$F$2:$F$5011,-1),2,)</f>
        <v>R02</v>
      </c>
      <c r="C634" s="6" t="s">
        <v>4321</v>
      </c>
      <c r="D634" s="8" t="s">
        <v>4089</v>
      </c>
      <c r="E634" s="8" t="s">
        <v>4335</v>
      </c>
      <c r="F634" s="6" t="str">
        <f>_xlfn.XLOOKUP(LD_01[[#This Row],[DISCIPLINA]],'CLASSES DE PROJETOS'!$F$3:$F$37,'CLASSES DE PROJETOS'!$C$3:$C$37)</f>
        <v>SI</v>
      </c>
      <c r="G634" t="str">
        <f>_xlfn.TEXTJOIN("/",TRUE,"MSV-163MS-"&amp;LD_01[[#This Row],[TRECHO]],_xlfn.XLOOKUP(LD_01[[#This Row],[SIGLA]],'CLASSES DE PROJETOS'!$C$3:$C$37,'CLASSES DE PROJETOS'!$E$3:$E$37))</f>
        <v>MSV-163MS-535-545/31.SI</v>
      </c>
      <c r="H634" s="6" t="str" cm="1">
        <f t="array" ref="H634">_xlfn.TEXTJOIN(",",TRUE,_xlfn._xlws.FILTER(ARQUIVOS[ARQUIVO],(ARQUIVOS[DOCUMENTO]=LD_01[[#This Row],[DOCUMENTO]])*(ARQUIVOS[REVISÃO]=LD_01[[#This Row],[REVISÃO]])*(ARQUIVOS[EXTENSÃO]="pdf")))</f>
        <v>MSV-163MS-535-545-ACA-EXE-DE-J1-012-R02.pdf</v>
      </c>
      <c r="I634" s="6" t="str" cm="1">
        <f t="array" ref="I634">_xlfn.TEXTJOIN(", ",TRUE,_xlfn.UNIQUE(_xlfn._xlws.FILTER(ARQUIVOS_RECEBIDOS!$F$2:$F$5011,ARQUIVOS_RECEBIDOS!$E$2:$E$5011=LD_01[[#This Row],[DOCUMENTO]])))</f>
        <v>R02</v>
      </c>
      <c r="J634" s="13" cm="1">
        <f t="array" ref="J634">_xlfn.UNIQUE(_xlfn._xlws.FILTER(ARQUIVOS[DATA RECEBIMENTO],(ARQUIVOS[DOCUMENTO]=LD_01[[#This Row],[DOCUMENTO]])*(ARQUIVOS[REVISÃO]=LD_01[[#This Row],[REVISÃO]])))</f>
        <v>45838</v>
      </c>
      <c r="K6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01/MSV-163MS-535-545/31.SI/MSV-163MS-535-545-ACA-EXE-DE-J1-012-R02.pdf</v>
      </c>
      <c r="L634" s="6" t="str">
        <f>LD_01[[#This Row],[PASTA]]&amp;"/"&amp;LD_01[[#This Row],[ARQUIVO]]</f>
        <v>MSV-163MS-535-545/31.SI/MSV-163MS-535-545-ACA-EXE-DE-J1-012-R02.pdf</v>
      </c>
    </row>
    <row r="635" spans="1:12" x14ac:dyDescent="0.3">
      <c r="A635" s="6" t="s">
        <v>3377</v>
      </c>
      <c r="B635" s="6" t="str">
        <f>VLOOKUP(LD_01[[#This Row],[DOCUMENTO]],_xlfn.SORTBY(ARQUIVOS_RECEBIDOS!$E$2:$F$5011,ARQUIVOS_RECEBIDOS!$F$2:$F$5011,-1),2,)</f>
        <v>R01</v>
      </c>
      <c r="C635" s="6" t="s">
        <v>4321</v>
      </c>
      <c r="D635" s="8" t="s">
        <v>4090</v>
      </c>
      <c r="E635" s="8" t="s">
        <v>4335</v>
      </c>
      <c r="F635" s="6" t="str">
        <f>_xlfn.XLOOKUP(LD_01[[#This Row],[DISCIPLINA]],'CLASSES DE PROJETOS'!$F$3:$F$37,'CLASSES DE PROJETOS'!$C$3:$C$37)</f>
        <v>SI</v>
      </c>
      <c r="G635" t="str">
        <f>_xlfn.TEXTJOIN("/",TRUE,"MSV-163MS-"&amp;LD_01[[#This Row],[TRECHO]],_xlfn.XLOOKUP(LD_01[[#This Row],[SIGLA]],'CLASSES DE PROJETOS'!$C$3:$C$37,'CLASSES DE PROJETOS'!$E$3:$E$37))</f>
        <v>MSV-163MS-535-545/31.SI</v>
      </c>
      <c r="H635" s="6" t="str" cm="1">
        <f t="array" ref="H635">_xlfn.TEXTJOIN(",",TRUE,_xlfn._xlws.FILTER(ARQUIVOS[ARQUIVO],(ARQUIVOS[DOCUMENTO]=LD_01[[#This Row],[DOCUMENTO]])*(ARQUIVOS[REVISÃO]=LD_01[[#This Row],[REVISÃO]])*(ARQUIVOS[EXTENSÃO]="pdf")))</f>
        <v>MSV-163MS-535-545-ACA-EXE-DE-J1-013-R01.pdf</v>
      </c>
      <c r="I635" s="6" t="str" cm="1">
        <f t="array" ref="I635">_xlfn.TEXTJOIN(", ",TRUE,_xlfn.UNIQUE(_xlfn._xlws.FILTER(ARQUIVOS_RECEBIDOS!$F$2:$F$5011,ARQUIVOS_RECEBIDOS!$E$2:$E$5011=LD_01[[#This Row],[DOCUMENTO]])))</f>
        <v>R01</v>
      </c>
      <c r="J635" s="13" cm="1">
        <f t="array" ref="J635">_xlfn.UNIQUE(_xlfn._xlws.FILTER(ARQUIVOS[DATA RECEBIMENTO],(ARQUIVOS[DOCUMENTO]=LD_01[[#This Row],[DOCUMENTO]])*(ARQUIVOS[REVISÃO]=LD_01[[#This Row],[REVISÃO]])))</f>
        <v>45838</v>
      </c>
      <c r="K6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01/MSV-163MS-535-545/31.SI/MSV-163MS-535-545-ACA-EXE-DE-J1-013-R01.pdf</v>
      </c>
      <c r="L635" s="6" t="str">
        <f>LD_01[[#This Row],[PASTA]]&amp;"/"&amp;LD_01[[#This Row],[ARQUIVO]]</f>
        <v>MSV-163MS-535-545/31.SI/MSV-163MS-535-545-ACA-EXE-DE-J1-013-R01.pdf</v>
      </c>
    </row>
    <row r="636" spans="1:12" ht="28.8" x14ac:dyDescent="0.3">
      <c r="A636" s="6" t="s">
        <v>3378</v>
      </c>
      <c r="B636" s="6" t="str">
        <f>VLOOKUP(LD_01[[#This Row],[DOCUMENTO]],_xlfn.SORTBY(ARQUIVOS_RECEBIDOS!$E$2:$F$5011,ARQUIVOS_RECEBIDOS!$F$2:$F$5011,-1),2,)</f>
        <v>R01</v>
      </c>
      <c r="C636" s="6" t="s">
        <v>4321</v>
      </c>
      <c r="D636" s="8" t="s">
        <v>4258</v>
      </c>
      <c r="E636" s="8" t="s">
        <v>4340</v>
      </c>
      <c r="F636" s="6" t="str">
        <f>_xlfn.XLOOKUP(LD_01[[#This Row],[DISCIPLINA]],'CLASSES DE PROJETOS'!$F$3:$F$37,'CLASSES DE PROJETOS'!$C$3:$C$37)</f>
        <v>OC</v>
      </c>
      <c r="G636" t="str">
        <f>_xlfn.TEXTJOIN("/",TRUE,"MSV-163MS-"&amp;LD_01[[#This Row],[TRECHO]],_xlfn.XLOOKUP(LD_01[[#This Row],[SIGLA]],'CLASSES DE PROJETOS'!$C$3:$C$37,'CLASSES DE PROJETOS'!$E$3:$E$37))</f>
        <v>MSV-163MS-535-545/35.OC</v>
      </c>
      <c r="H636" s="6" t="str" cm="1">
        <f t="array" ref="H636">_xlfn.TEXTJOIN(",",TRUE,_xlfn._xlws.FILTER(ARQUIVOS[ARQUIVO],(ARQUIVOS[DOCUMENTO]=LD_01[[#This Row],[DOCUMENTO]])*(ARQUIVOS[REVISÃO]=LD_01[[#This Row],[REVISÃO]])*(ARQUIVOS[EXTENSÃO]="pdf")))</f>
        <v>MSV-163MS-535-545-ACA-EXE-DE-J2-001-R01.pdf</v>
      </c>
      <c r="I636" s="6" t="str" cm="1">
        <f t="array" ref="I636">_xlfn.TEXTJOIN(", ",TRUE,_xlfn.UNIQUE(_xlfn._xlws.FILTER(ARQUIVOS_RECEBIDOS!$F$2:$F$5011,ARQUIVOS_RECEBIDOS!$E$2:$E$5011=LD_01[[#This Row],[DOCUMENTO]])))</f>
        <v>R01</v>
      </c>
      <c r="J636" s="13" cm="1">
        <f t="array" ref="J636">_xlfn.UNIQUE(_xlfn._xlws.FILTER(ARQUIVOS[DATA RECEBIMENTO],(ARQUIVOS[DOCUMENTO]=LD_01[[#This Row],[DOCUMENTO]])*(ARQUIVOS[REVISÃO]=LD_01[[#This Row],[REVISÃO]])))</f>
        <v>45838</v>
      </c>
      <c r="K6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01/MSV-163MS-535-545/35.OC/MSV-163MS-535-545-ACA-EXE-DE-J2-001-R01.pdf</v>
      </c>
      <c r="L636" s="6" t="str">
        <f>LD_01[[#This Row],[PASTA]]&amp;"/"&amp;LD_01[[#This Row],[ARQUIVO]]</f>
        <v>MSV-163MS-535-545/35.OC/MSV-163MS-535-545-ACA-EXE-DE-J2-001-R01.pdf</v>
      </c>
    </row>
    <row r="637" spans="1:12" ht="28.8" x14ac:dyDescent="0.3">
      <c r="A637" s="6" t="s">
        <v>3379</v>
      </c>
      <c r="B637" s="6" t="str">
        <f>VLOOKUP(LD_01[[#This Row],[DOCUMENTO]],_xlfn.SORTBY(ARQUIVOS_RECEBIDOS!$E$2:$F$5011,ARQUIVOS_RECEBIDOS!$F$2:$F$5011,-1),2,)</f>
        <v>R00</v>
      </c>
      <c r="C637" s="6" t="s">
        <v>4321</v>
      </c>
      <c r="D637" s="8" t="s">
        <v>4259</v>
      </c>
      <c r="E637" s="8" t="s">
        <v>4340</v>
      </c>
      <c r="F637" s="6" t="str">
        <f>_xlfn.XLOOKUP(LD_01[[#This Row],[DISCIPLINA]],'CLASSES DE PROJETOS'!$F$3:$F$37,'CLASSES DE PROJETOS'!$C$3:$C$37)</f>
        <v>OC</v>
      </c>
      <c r="G637" t="str">
        <f>_xlfn.TEXTJOIN("/",TRUE,"MSV-163MS-"&amp;LD_01[[#This Row],[TRECHO]],_xlfn.XLOOKUP(LD_01[[#This Row],[SIGLA]],'CLASSES DE PROJETOS'!$C$3:$C$37,'CLASSES DE PROJETOS'!$E$3:$E$37))</f>
        <v>MSV-163MS-535-545/35.OC</v>
      </c>
      <c r="H637" s="6" t="str" cm="1">
        <f t="array" ref="H637">_xlfn.TEXTJOIN(",",TRUE,_xlfn._xlws.FILTER(ARQUIVOS[ARQUIVO],(ARQUIVOS[DOCUMENTO]=LD_01[[#This Row],[DOCUMENTO]])*(ARQUIVOS[REVISÃO]=LD_01[[#This Row],[REVISÃO]])*(ARQUIVOS[EXTENSÃO]="pdf")))</f>
        <v>MSV-163MS-535-545-ACA-EXE-DE-J2-002-R00.pdf</v>
      </c>
      <c r="I637" s="6" t="str" cm="1">
        <f t="array" ref="I637">_xlfn.TEXTJOIN(", ",TRUE,_xlfn.UNIQUE(_xlfn._xlws.FILTER(ARQUIVOS_RECEBIDOS!$F$2:$F$5011,ARQUIVOS_RECEBIDOS!$E$2:$E$5011=LD_01[[#This Row],[DOCUMENTO]])))</f>
        <v>R00</v>
      </c>
      <c r="J637" s="13" cm="1">
        <f t="array" ref="J637">_xlfn.UNIQUE(_xlfn._xlws.FILTER(ARQUIVOS[DATA RECEBIMENTO],(ARQUIVOS[DOCUMENTO]=LD_01[[#This Row],[DOCUMENTO]])*(ARQUIVOS[REVISÃO]=LD_01[[#This Row],[REVISÃO]])))</f>
        <v>45838</v>
      </c>
      <c r="K6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01/MSV-163MS-535-545/35.OC/MSV-163MS-535-545-ACA-EXE-DE-J2-002-R00.pdf</v>
      </c>
      <c r="L637" s="6" t="str">
        <f>LD_01[[#This Row],[PASTA]]&amp;"/"&amp;LD_01[[#This Row],[ARQUIVO]]</f>
        <v>MSV-163MS-535-545/35.OC/MSV-163MS-535-545-ACA-EXE-DE-J2-002-R00.pdf</v>
      </c>
    </row>
    <row r="638" spans="1:12" ht="28.8" x14ac:dyDescent="0.3">
      <c r="A638" s="6" t="s">
        <v>3380</v>
      </c>
      <c r="B638" s="6" t="str">
        <f>VLOOKUP(LD_01[[#This Row],[DOCUMENTO]],_xlfn.SORTBY(ARQUIVOS_RECEBIDOS!$E$2:$F$5011,ARQUIVOS_RECEBIDOS!$F$2:$F$5011,-1),2,)</f>
        <v>R01</v>
      </c>
      <c r="C638" s="6" t="s">
        <v>4321</v>
      </c>
      <c r="D638" s="8" t="s">
        <v>4258</v>
      </c>
      <c r="E638" s="8" t="s">
        <v>4340</v>
      </c>
      <c r="F638" s="6" t="str">
        <f>_xlfn.XLOOKUP(LD_01[[#This Row],[DISCIPLINA]],'CLASSES DE PROJETOS'!$F$3:$F$37,'CLASSES DE PROJETOS'!$C$3:$C$37)</f>
        <v>OC</v>
      </c>
      <c r="G638" t="str">
        <f>_xlfn.TEXTJOIN("/",TRUE,"MSV-163MS-"&amp;LD_01[[#This Row],[TRECHO]],_xlfn.XLOOKUP(LD_01[[#This Row],[SIGLA]],'CLASSES DE PROJETOS'!$C$3:$C$37,'CLASSES DE PROJETOS'!$E$3:$E$37))</f>
        <v>MSV-163MS-535-545/35.OC</v>
      </c>
      <c r="H638" s="6" t="str" cm="1">
        <f t="array" ref="H638">_xlfn.TEXTJOIN(",",TRUE,_xlfn._xlws.FILTER(ARQUIVOS[ARQUIVO],(ARQUIVOS[DOCUMENTO]=LD_01[[#This Row],[DOCUMENTO]])*(ARQUIVOS[REVISÃO]=LD_01[[#This Row],[REVISÃO]])*(ARQUIVOS[EXTENSÃO]="pdf")))</f>
        <v>MSV-163MS-535-545-ACA-EXE-DE-J2-003-R01.pdf</v>
      </c>
      <c r="I638" s="6" t="str" cm="1">
        <f t="array" ref="I638">_xlfn.TEXTJOIN(", ",TRUE,_xlfn.UNIQUE(_xlfn._xlws.FILTER(ARQUIVOS_RECEBIDOS!$F$2:$F$5011,ARQUIVOS_RECEBIDOS!$E$2:$E$5011=LD_01[[#This Row],[DOCUMENTO]])))</f>
        <v>R00, R01</v>
      </c>
      <c r="J638" s="13" cm="1">
        <f t="array" ref="J638">_xlfn.UNIQUE(_xlfn._xlws.FILTER(ARQUIVOS[DATA RECEBIMENTO],(ARQUIVOS[DOCUMENTO]=LD_01[[#This Row],[DOCUMENTO]])*(ARQUIVOS[REVISÃO]=LD_01[[#This Row],[REVISÃO]])))</f>
        <v>45895</v>
      </c>
      <c r="K6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01/MSV-163MS-535-545/35.OC/MSV-163MS-535-545-ACA-EXE-DE-J2-003-R01.pdf</v>
      </c>
      <c r="L638" s="6" t="str">
        <f>LD_01[[#This Row],[PASTA]]&amp;"/"&amp;LD_01[[#This Row],[ARQUIVO]]</f>
        <v>MSV-163MS-535-545/35.OC/MSV-163MS-535-545-ACA-EXE-DE-J2-003-R01.pdf</v>
      </c>
    </row>
    <row r="639" spans="1:12" ht="43.2" x14ac:dyDescent="0.3">
      <c r="A639" s="6" t="s">
        <v>3409</v>
      </c>
      <c r="B639" s="6" t="str">
        <f>VLOOKUP(LD_01[[#This Row],[DOCUMENTO]],_xlfn.SORTBY(ARQUIVOS_RECEBIDOS!$E$2:$F$5011,ARQUIVOS_RECEBIDOS!$F$2:$F$5011,-1),2,)</f>
        <v>R01</v>
      </c>
      <c r="C639" s="6" t="s">
        <v>4321</v>
      </c>
      <c r="D639" s="8" t="s">
        <v>4201</v>
      </c>
      <c r="E639" s="8" t="s">
        <v>4342</v>
      </c>
      <c r="F639" s="6" t="str">
        <f>_xlfn.XLOOKUP(LD_01[[#This Row],[DISCIPLINA]],'CLASSES DE PROJETOS'!$F$3:$F$37,'CLASSES DE PROJETOS'!$C$3:$C$37)</f>
        <v>EL</v>
      </c>
      <c r="G639" t="str">
        <f>_xlfn.TEXTJOIN("/",TRUE,"MSV-163MS-"&amp;LD_01[[#This Row],[TRECHO]],_xlfn.XLOOKUP(LD_01[[#This Row],[SIGLA]],'CLASSES DE PROJETOS'!$C$3:$C$37,'CLASSES DE PROJETOS'!$E$3:$E$37))</f>
        <v>MSV-163MS-535-545/14.EL</v>
      </c>
      <c r="H639" s="6" t="str" cm="1">
        <f t="array" ref="H639">_xlfn.TEXTJOIN(",",TRUE,_xlfn._xlws.FILTER(ARQUIVOS[ARQUIVO],(ARQUIVOS[DOCUMENTO]=LD_01[[#This Row],[DOCUMENTO]])*(ARQUIVOS[REVISÃO]=LD_01[[#This Row],[REVISÃO]])*(ARQUIVOS[EXTENSÃO]="pdf")))</f>
        <v>MSV-163MS-535-545-ACA-EXE-DE-K2-001-R01.pdf</v>
      </c>
      <c r="I639" s="6" t="str" cm="1">
        <f t="array" ref="I639">_xlfn.TEXTJOIN(", ",TRUE,_xlfn.UNIQUE(_xlfn._xlws.FILTER(ARQUIVOS_RECEBIDOS!$F$2:$F$5011,ARQUIVOS_RECEBIDOS!$E$2:$E$5011=LD_01[[#This Row],[DOCUMENTO]])))</f>
        <v>R01</v>
      </c>
      <c r="J639" s="13" cm="1">
        <f t="array" ref="J639">_xlfn.UNIQUE(_xlfn._xlws.FILTER(ARQUIVOS[DATA RECEBIMENTO],(ARQUIVOS[DOCUMENTO]=LD_01[[#This Row],[DOCUMENTO]])*(ARQUIVOS[REVISÃO]=LD_01[[#This Row],[REVISÃO]])))</f>
        <v>45838</v>
      </c>
      <c r="K6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01/MSV-163MS-535-545/14.EL/MSV-163MS-535-545-ACA-EXE-DE-K2-001-R01.pdf</v>
      </c>
      <c r="L639" s="6" t="str">
        <f>LD_01[[#This Row],[PASTA]]&amp;"/"&amp;LD_01[[#This Row],[ARQUIVO]]</f>
        <v>MSV-163MS-535-545/14.EL/MSV-163MS-535-545-ACA-EXE-DE-K2-001-R01.pdf</v>
      </c>
    </row>
    <row r="640" spans="1:12" ht="43.2" x14ac:dyDescent="0.3">
      <c r="A640" s="6" t="s">
        <v>3410</v>
      </c>
      <c r="B640" s="6" t="str">
        <f>VLOOKUP(LD_01[[#This Row],[DOCUMENTO]],_xlfn.SORTBY(ARQUIVOS_RECEBIDOS!$E$2:$F$5011,ARQUIVOS_RECEBIDOS!$F$2:$F$5011,-1),2,)</f>
        <v>R03</v>
      </c>
      <c r="C640" s="6" t="s">
        <v>4321</v>
      </c>
      <c r="D640" s="8" t="s">
        <v>4202</v>
      </c>
      <c r="E640" s="8" t="s">
        <v>4342</v>
      </c>
      <c r="F640" s="6" t="str">
        <f>_xlfn.XLOOKUP(LD_01[[#This Row],[DISCIPLINA]],'CLASSES DE PROJETOS'!$F$3:$F$37,'CLASSES DE PROJETOS'!$C$3:$C$37)</f>
        <v>EL</v>
      </c>
      <c r="G640" t="str">
        <f>_xlfn.TEXTJOIN("/",TRUE,"MSV-163MS-"&amp;LD_01[[#This Row],[TRECHO]],_xlfn.XLOOKUP(LD_01[[#This Row],[SIGLA]],'CLASSES DE PROJETOS'!$C$3:$C$37,'CLASSES DE PROJETOS'!$E$3:$E$37))</f>
        <v>MSV-163MS-535-545/14.EL</v>
      </c>
      <c r="H640" s="6" t="str" cm="1">
        <f t="array" ref="H640">_xlfn.TEXTJOIN(",",TRUE,_xlfn._xlws.FILTER(ARQUIVOS[ARQUIVO],(ARQUIVOS[DOCUMENTO]=LD_01[[#This Row],[DOCUMENTO]])*(ARQUIVOS[REVISÃO]=LD_01[[#This Row],[REVISÃO]])*(ARQUIVOS[EXTENSÃO]="pdf")))</f>
        <v>MSV-163MS-535-545-ACA-EXE-DE-K2-002-R03.pdf</v>
      </c>
      <c r="I640" s="6" t="str" cm="1">
        <f t="array" ref="I640">_xlfn.TEXTJOIN(", ",TRUE,_xlfn.UNIQUE(_xlfn._xlws.FILTER(ARQUIVOS_RECEBIDOS!$F$2:$F$5011,ARQUIVOS_RECEBIDOS!$E$2:$E$5011=LD_01[[#This Row],[DOCUMENTO]])))</f>
        <v>R02, R03</v>
      </c>
      <c r="J640" s="13" cm="1">
        <f t="array" ref="J640">_xlfn.UNIQUE(_xlfn._xlws.FILTER(ARQUIVOS[DATA RECEBIMENTO],(ARQUIVOS[DOCUMENTO]=LD_01[[#This Row],[DOCUMENTO]])*(ARQUIVOS[REVISÃO]=LD_01[[#This Row],[REVISÃO]])))</f>
        <v>45895</v>
      </c>
      <c r="K6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01/MSV-163MS-535-545/14.EL/MSV-163MS-535-545-ACA-EXE-DE-K2-002-R03.pdf</v>
      </c>
      <c r="L640" s="6" t="str">
        <f>LD_01[[#This Row],[PASTA]]&amp;"/"&amp;LD_01[[#This Row],[ARQUIVO]]</f>
        <v>MSV-163MS-535-545/14.EL/MSV-163MS-535-545-ACA-EXE-DE-K2-002-R03.pdf</v>
      </c>
    </row>
    <row r="641" spans="1:12" ht="43.2" x14ac:dyDescent="0.3">
      <c r="A641" s="6" t="s">
        <v>3411</v>
      </c>
      <c r="B641" s="6" t="str">
        <f>VLOOKUP(LD_01[[#This Row],[DOCUMENTO]],_xlfn.SORTBY(ARQUIVOS_RECEBIDOS!$E$2:$F$5011,ARQUIVOS_RECEBIDOS!$F$2:$F$5011,-1),2,)</f>
        <v>R05</v>
      </c>
      <c r="C641" s="6" t="s">
        <v>4321</v>
      </c>
      <c r="D641" s="8" t="s">
        <v>4203</v>
      </c>
      <c r="E641" s="8" t="s">
        <v>4342</v>
      </c>
      <c r="F641" s="6" t="str">
        <f>_xlfn.XLOOKUP(LD_01[[#This Row],[DISCIPLINA]],'CLASSES DE PROJETOS'!$F$3:$F$37,'CLASSES DE PROJETOS'!$C$3:$C$37)</f>
        <v>EL</v>
      </c>
      <c r="G641" t="str">
        <f>_xlfn.TEXTJOIN("/",TRUE,"MSV-163MS-"&amp;LD_01[[#This Row],[TRECHO]],_xlfn.XLOOKUP(LD_01[[#This Row],[SIGLA]],'CLASSES DE PROJETOS'!$C$3:$C$37,'CLASSES DE PROJETOS'!$E$3:$E$37))</f>
        <v>MSV-163MS-535-545/14.EL</v>
      </c>
      <c r="H641" s="6" t="str" cm="1">
        <f t="array" ref="H641">_xlfn.TEXTJOIN(",",TRUE,_xlfn._xlws.FILTER(ARQUIVOS[ARQUIVO],(ARQUIVOS[DOCUMENTO]=LD_01[[#This Row],[DOCUMENTO]])*(ARQUIVOS[REVISÃO]=LD_01[[#This Row],[REVISÃO]])*(ARQUIVOS[EXTENSÃO]="pdf")))</f>
        <v>MSV-163MS-535-545-ACA-EXE-DE-K2-003-R05.pdf</v>
      </c>
      <c r="I641" s="6" t="str" cm="1">
        <f t="array" ref="I641">_xlfn.TEXTJOIN(", ",TRUE,_xlfn.UNIQUE(_xlfn._xlws.FILTER(ARQUIVOS_RECEBIDOS!$F$2:$F$5011,ARQUIVOS_RECEBIDOS!$E$2:$E$5011=LD_01[[#This Row],[DOCUMENTO]])))</f>
        <v>R05</v>
      </c>
      <c r="J641" s="13" cm="1">
        <f t="array" ref="J641">_xlfn.UNIQUE(_xlfn._xlws.FILTER(ARQUIVOS[DATA RECEBIMENTO],(ARQUIVOS[DOCUMENTO]=LD_01[[#This Row],[DOCUMENTO]])*(ARQUIVOS[REVISÃO]=LD_01[[#This Row],[REVISÃO]])))</f>
        <v>45838</v>
      </c>
      <c r="K6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01/MSV-163MS-535-545/14.EL/MSV-163MS-535-545-ACA-EXE-DE-K2-003-R05.pdf</v>
      </c>
      <c r="L641" s="6" t="str">
        <f>LD_01[[#This Row],[PASTA]]&amp;"/"&amp;LD_01[[#This Row],[ARQUIVO]]</f>
        <v>MSV-163MS-535-545/14.EL/MSV-163MS-535-545-ACA-EXE-DE-K2-003-R05.pdf</v>
      </c>
    </row>
    <row r="642" spans="1:12" ht="43.2" x14ac:dyDescent="0.3">
      <c r="A642" s="6" t="s">
        <v>3412</v>
      </c>
      <c r="B642" s="6" t="str">
        <f>VLOOKUP(LD_01[[#This Row],[DOCUMENTO]],_xlfn.SORTBY(ARQUIVOS_RECEBIDOS!$E$2:$F$5011,ARQUIVOS_RECEBIDOS!$F$2:$F$5011,-1),2,)</f>
        <v>R05</v>
      </c>
      <c r="C642" s="6" t="s">
        <v>4321</v>
      </c>
      <c r="D642" s="8" t="s">
        <v>4203</v>
      </c>
      <c r="E642" s="8" t="s">
        <v>4342</v>
      </c>
      <c r="F642" s="6" t="str">
        <f>_xlfn.XLOOKUP(LD_01[[#This Row],[DISCIPLINA]],'CLASSES DE PROJETOS'!$F$3:$F$37,'CLASSES DE PROJETOS'!$C$3:$C$37)</f>
        <v>EL</v>
      </c>
      <c r="G642" t="str">
        <f>_xlfn.TEXTJOIN("/",TRUE,"MSV-163MS-"&amp;LD_01[[#This Row],[TRECHO]],_xlfn.XLOOKUP(LD_01[[#This Row],[SIGLA]],'CLASSES DE PROJETOS'!$C$3:$C$37,'CLASSES DE PROJETOS'!$E$3:$E$37))</f>
        <v>MSV-163MS-535-545/14.EL</v>
      </c>
      <c r="H642" s="6" t="str" cm="1">
        <f t="array" ref="H642">_xlfn.TEXTJOIN(",",TRUE,_xlfn._xlws.FILTER(ARQUIVOS[ARQUIVO],(ARQUIVOS[DOCUMENTO]=LD_01[[#This Row],[DOCUMENTO]])*(ARQUIVOS[REVISÃO]=LD_01[[#This Row],[REVISÃO]])*(ARQUIVOS[EXTENSÃO]="pdf")))</f>
        <v>MSV-163MS-535-545-ACA-EXE-DE-K2-004-R05.pdf</v>
      </c>
      <c r="I642" s="6" t="str" cm="1">
        <f t="array" ref="I642">_xlfn.TEXTJOIN(", ",TRUE,_xlfn.UNIQUE(_xlfn._xlws.FILTER(ARQUIVOS_RECEBIDOS!$F$2:$F$5011,ARQUIVOS_RECEBIDOS!$E$2:$E$5011=LD_01[[#This Row],[DOCUMENTO]])))</f>
        <v>R05</v>
      </c>
      <c r="J642" s="13" cm="1">
        <f t="array" ref="J642">_xlfn.UNIQUE(_xlfn._xlws.FILTER(ARQUIVOS[DATA RECEBIMENTO],(ARQUIVOS[DOCUMENTO]=LD_01[[#This Row],[DOCUMENTO]])*(ARQUIVOS[REVISÃO]=LD_01[[#This Row],[REVISÃO]])))</f>
        <v>45838</v>
      </c>
      <c r="K6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01/MSV-163MS-535-545/14.EL/MSV-163MS-535-545-ACA-EXE-DE-K2-004-R05.pdf</v>
      </c>
      <c r="L642" s="6" t="str">
        <f>LD_01[[#This Row],[PASTA]]&amp;"/"&amp;LD_01[[#This Row],[ARQUIVO]]</f>
        <v>MSV-163MS-535-545/14.EL/MSV-163MS-535-545-ACA-EXE-DE-K2-004-R05.pdf</v>
      </c>
    </row>
    <row r="643" spans="1:12" ht="43.2" x14ac:dyDescent="0.3">
      <c r="A643" s="6" t="s">
        <v>3413</v>
      </c>
      <c r="B643" s="6" t="str">
        <f>VLOOKUP(LD_01[[#This Row],[DOCUMENTO]],_xlfn.SORTBY(ARQUIVOS_RECEBIDOS!$E$2:$F$5011,ARQUIVOS_RECEBIDOS!$F$2:$F$5011,-1),2,)</f>
        <v>R02</v>
      </c>
      <c r="C643" s="6" t="s">
        <v>4321</v>
      </c>
      <c r="D643" s="8" t="s">
        <v>4204</v>
      </c>
      <c r="E643" s="8" t="s">
        <v>4342</v>
      </c>
      <c r="F643" s="6" t="str">
        <f>_xlfn.XLOOKUP(LD_01[[#This Row],[DISCIPLINA]],'CLASSES DE PROJETOS'!$F$3:$F$37,'CLASSES DE PROJETOS'!$C$3:$C$37)</f>
        <v>EL</v>
      </c>
      <c r="G643" t="str">
        <f>_xlfn.TEXTJOIN("/",TRUE,"MSV-163MS-"&amp;LD_01[[#This Row],[TRECHO]],_xlfn.XLOOKUP(LD_01[[#This Row],[SIGLA]],'CLASSES DE PROJETOS'!$C$3:$C$37,'CLASSES DE PROJETOS'!$E$3:$E$37))</f>
        <v>MSV-163MS-535-545/14.EL</v>
      </c>
      <c r="H643" s="6" t="str" cm="1">
        <f t="array" ref="H643">_xlfn.TEXTJOIN(",",TRUE,_xlfn._xlws.FILTER(ARQUIVOS[ARQUIVO],(ARQUIVOS[DOCUMENTO]=LD_01[[#This Row],[DOCUMENTO]])*(ARQUIVOS[REVISÃO]=LD_01[[#This Row],[REVISÃO]])*(ARQUIVOS[EXTENSÃO]="pdf")))</f>
        <v>MSV-163MS-535-545-ACA-EXE-DE-K2-005-R02.pdf</v>
      </c>
      <c r="I643" s="6" t="str" cm="1">
        <f t="array" ref="I643">_xlfn.TEXTJOIN(", ",TRUE,_xlfn.UNIQUE(_xlfn._xlws.FILTER(ARQUIVOS_RECEBIDOS!$F$2:$F$5011,ARQUIVOS_RECEBIDOS!$E$2:$E$5011=LD_01[[#This Row],[DOCUMENTO]])))</f>
        <v>R02</v>
      </c>
      <c r="J643" s="13" cm="1">
        <f t="array" ref="J643">_xlfn.UNIQUE(_xlfn._xlws.FILTER(ARQUIVOS[DATA RECEBIMENTO],(ARQUIVOS[DOCUMENTO]=LD_01[[#This Row],[DOCUMENTO]])*(ARQUIVOS[REVISÃO]=LD_01[[#This Row],[REVISÃO]])))</f>
        <v>45838</v>
      </c>
      <c r="K6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01/MSV-163MS-535-545/14.EL/MSV-163MS-535-545-ACA-EXE-DE-K2-005-R02.pdf</v>
      </c>
      <c r="L643" s="6" t="str">
        <f>LD_01[[#This Row],[PASTA]]&amp;"/"&amp;LD_01[[#This Row],[ARQUIVO]]</f>
        <v>MSV-163MS-535-545/14.EL/MSV-163MS-535-545-ACA-EXE-DE-K2-005-R02.pdf</v>
      </c>
    </row>
    <row r="644" spans="1:12" ht="43.2" x14ac:dyDescent="0.3">
      <c r="A644" s="6" t="s">
        <v>3414</v>
      </c>
      <c r="B644" s="6" t="str">
        <f>VLOOKUP(LD_01[[#This Row],[DOCUMENTO]],_xlfn.SORTBY(ARQUIVOS_RECEBIDOS!$E$2:$F$5011,ARQUIVOS_RECEBIDOS!$F$2:$F$5011,-1),2,)</f>
        <v>R03</v>
      </c>
      <c r="C644" s="6" t="s">
        <v>4321</v>
      </c>
      <c r="D644" s="8" t="s">
        <v>4205</v>
      </c>
      <c r="E644" s="8" t="s">
        <v>4342</v>
      </c>
      <c r="F644" s="6" t="str">
        <f>_xlfn.XLOOKUP(LD_01[[#This Row],[DISCIPLINA]],'CLASSES DE PROJETOS'!$F$3:$F$37,'CLASSES DE PROJETOS'!$C$3:$C$37)</f>
        <v>EL</v>
      </c>
      <c r="G644" t="str">
        <f>_xlfn.TEXTJOIN("/",TRUE,"MSV-163MS-"&amp;LD_01[[#This Row],[TRECHO]],_xlfn.XLOOKUP(LD_01[[#This Row],[SIGLA]],'CLASSES DE PROJETOS'!$C$3:$C$37,'CLASSES DE PROJETOS'!$E$3:$E$37))</f>
        <v>MSV-163MS-535-545/14.EL</v>
      </c>
      <c r="H644" s="6" t="str" cm="1">
        <f t="array" ref="H644">_xlfn.TEXTJOIN(",",TRUE,_xlfn._xlws.FILTER(ARQUIVOS[ARQUIVO],(ARQUIVOS[DOCUMENTO]=LD_01[[#This Row],[DOCUMENTO]])*(ARQUIVOS[REVISÃO]=LD_01[[#This Row],[REVISÃO]])*(ARQUIVOS[EXTENSÃO]="pdf")))</f>
        <v>MSV-163MS-535-545-ACA-EXE-DE-K2-006-R03.pdf</v>
      </c>
      <c r="I644" s="6" t="str" cm="1">
        <f t="array" ref="I644">_xlfn.TEXTJOIN(", ",TRUE,_xlfn.UNIQUE(_xlfn._xlws.FILTER(ARQUIVOS_RECEBIDOS!$F$2:$F$5011,ARQUIVOS_RECEBIDOS!$E$2:$E$5011=LD_01[[#This Row],[DOCUMENTO]])))</f>
        <v>R02, R03</v>
      </c>
      <c r="J644" s="13" cm="1">
        <f t="array" ref="J644">_xlfn.UNIQUE(_xlfn._xlws.FILTER(ARQUIVOS[DATA RECEBIMENTO],(ARQUIVOS[DOCUMENTO]=LD_01[[#This Row],[DOCUMENTO]])*(ARQUIVOS[REVISÃO]=LD_01[[#This Row],[REVISÃO]])))</f>
        <v>45895</v>
      </c>
      <c r="K6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01/MSV-163MS-535-545/14.EL/MSV-163MS-535-545-ACA-EXE-DE-K2-006-R03.pdf</v>
      </c>
      <c r="L644" s="6" t="str">
        <f>LD_01[[#This Row],[PASTA]]&amp;"/"&amp;LD_01[[#This Row],[ARQUIVO]]</f>
        <v>MSV-163MS-535-545/14.EL/MSV-163MS-535-545-ACA-EXE-DE-K2-006-R03.pdf</v>
      </c>
    </row>
    <row r="645" spans="1:12" ht="43.2" x14ac:dyDescent="0.3">
      <c r="A645" s="6" t="s">
        <v>3415</v>
      </c>
      <c r="B645" s="6" t="str">
        <f>VLOOKUP(LD_01[[#This Row],[DOCUMENTO]],_xlfn.SORTBY(ARQUIVOS_RECEBIDOS!$E$2:$F$5011,ARQUIVOS_RECEBIDOS!$F$2:$F$5011,-1),2,)</f>
        <v>R05</v>
      </c>
      <c r="C645" s="6" t="s">
        <v>4321</v>
      </c>
      <c r="D645" s="8" t="s">
        <v>4206</v>
      </c>
      <c r="E645" s="8" t="s">
        <v>4342</v>
      </c>
      <c r="F645" s="6" t="str">
        <f>_xlfn.XLOOKUP(LD_01[[#This Row],[DISCIPLINA]],'CLASSES DE PROJETOS'!$F$3:$F$37,'CLASSES DE PROJETOS'!$C$3:$C$37)</f>
        <v>EL</v>
      </c>
      <c r="G645" t="str">
        <f>_xlfn.TEXTJOIN("/",TRUE,"MSV-163MS-"&amp;LD_01[[#This Row],[TRECHO]],_xlfn.XLOOKUP(LD_01[[#This Row],[SIGLA]],'CLASSES DE PROJETOS'!$C$3:$C$37,'CLASSES DE PROJETOS'!$E$3:$E$37))</f>
        <v>MSV-163MS-535-545/14.EL</v>
      </c>
      <c r="H645" s="6" t="str" cm="1">
        <f t="array" ref="H645">_xlfn.TEXTJOIN(",",TRUE,_xlfn._xlws.FILTER(ARQUIVOS[ARQUIVO],(ARQUIVOS[DOCUMENTO]=LD_01[[#This Row],[DOCUMENTO]])*(ARQUIVOS[REVISÃO]=LD_01[[#This Row],[REVISÃO]])*(ARQUIVOS[EXTENSÃO]="pdf")))</f>
        <v>MSV-163MS-535-545-ACA-EXE-DE-K2-007-R05.pdf</v>
      </c>
      <c r="I645" s="6" t="str" cm="1">
        <f t="array" ref="I645">_xlfn.TEXTJOIN(", ",TRUE,_xlfn.UNIQUE(_xlfn._xlws.FILTER(ARQUIVOS_RECEBIDOS!$F$2:$F$5011,ARQUIVOS_RECEBIDOS!$E$2:$E$5011=LD_01[[#This Row],[DOCUMENTO]])))</f>
        <v>R04, R05</v>
      </c>
      <c r="J645" s="13" cm="1">
        <f t="array" ref="J645">_xlfn.UNIQUE(_xlfn._xlws.FILTER(ARQUIVOS[DATA RECEBIMENTO],(ARQUIVOS[DOCUMENTO]=LD_01[[#This Row],[DOCUMENTO]])*(ARQUIVOS[REVISÃO]=LD_01[[#This Row],[REVISÃO]])))</f>
        <v>45895</v>
      </c>
      <c r="K6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01/MSV-163MS-535-545/14.EL/MSV-163MS-535-545-ACA-EXE-DE-K2-007-R05.pdf</v>
      </c>
      <c r="L645" s="6" t="str">
        <f>LD_01[[#This Row],[PASTA]]&amp;"/"&amp;LD_01[[#This Row],[ARQUIVO]]</f>
        <v>MSV-163MS-535-545/14.EL/MSV-163MS-535-545-ACA-EXE-DE-K2-007-R05.pdf</v>
      </c>
    </row>
    <row r="646" spans="1:12" ht="43.2" x14ac:dyDescent="0.3">
      <c r="A646" s="6" t="s">
        <v>3416</v>
      </c>
      <c r="B646" s="6" t="str">
        <f>VLOOKUP(LD_01[[#This Row],[DOCUMENTO]],_xlfn.SORTBY(ARQUIVOS_RECEBIDOS!$E$2:$F$5011,ARQUIVOS_RECEBIDOS!$F$2:$F$5011,-1),2,)</f>
        <v>R03</v>
      </c>
      <c r="C646" s="6" t="s">
        <v>4321</v>
      </c>
      <c r="D646" s="8" t="s">
        <v>4191</v>
      </c>
      <c r="E646" s="8" t="s">
        <v>4342</v>
      </c>
      <c r="F646" s="6" t="str">
        <f>_xlfn.XLOOKUP(LD_01[[#This Row],[DISCIPLINA]],'CLASSES DE PROJETOS'!$F$3:$F$37,'CLASSES DE PROJETOS'!$C$3:$C$37)</f>
        <v>EL</v>
      </c>
      <c r="G646" t="str">
        <f>_xlfn.TEXTJOIN("/",TRUE,"MSV-163MS-"&amp;LD_01[[#This Row],[TRECHO]],_xlfn.XLOOKUP(LD_01[[#This Row],[SIGLA]],'CLASSES DE PROJETOS'!$C$3:$C$37,'CLASSES DE PROJETOS'!$E$3:$E$37))</f>
        <v>MSV-163MS-535-545/14.EL</v>
      </c>
      <c r="H646" s="6" t="str" cm="1">
        <f t="array" ref="H646">_xlfn.TEXTJOIN(",",TRUE,_xlfn._xlws.FILTER(ARQUIVOS[ARQUIVO],(ARQUIVOS[DOCUMENTO]=LD_01[[#This Row],[DOCUMENTO]])*(ARQUIVOS[REVISÃO]=LD_01[[#This Row],[REVISÃO]])*(ARQUIVOS[EXTENSÃO]="pdf")))</f>
        <v>MSV-163MS-535-545-ACA-EXE-DE-K2-008-R03.pdf</v>
      </c>
      <c r="I646" s="6" t="str" cm="1">
        <f t="array" ref="I646">_xlfn.TEXTJOIN(", ",TRUE,_xlfn.UNIQUE(_xlfn._xlws.FILTER(ARQUIVOS_RECEBIDOS!$F$2:$F$5011,ARQUIVOS_RECEBIDOS!$E$2:$E$5011=LD_01[[#This Row],[DOCUMENTO]])))</f>
        <v>R02, R03</v>
      </c>
      <c r="J646" s="13" cm="1">
        <f t="array" ref="J646">_xlfn.UNIQUE(_xlfn._xlws.FILTER(ARQUIVOS[DATA RECEBIMENTO],(ARQUIVOS[DOCUMENTO]=LD_01[[#This Row],[DOCUMENTO]])*(ARQUIVOS[REVISÃO]=LD_01[[#This Row],[REVISÃO]])))</f>
        <v>45895</v>
      </c>
      <c r="K6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01/MSV-163MS-535-545/14.EL/MSV-163MS-535-545-ACA-EXE-DE-K2-008-R03.pdf</v>
      </c>
      <c r="L646" s="6" t="str">
        <f>LD_01[[#This Row],[PASTA]]&amp;"/"&amp;LD_01[[#This Row],[ARQUIVO]]</f>
        <v>MSV-163MS-535-545/14.EL/MSV-163MS-535-545-ACA-EXE-DE-K2-008-R03.pdf</v>
      </c>
    </row>
    <row r="647" spans="1:12" ht="28.8" x14ac:dyDescent="0.3">
      <c r="A647" s="6" t="s">
        <v>3456</v>
      </c>
      <c r="B647" s="6" t="str">
        <f>VLOOKUP(LD_01[[#This Row],[DOCUMENTO]],_xlfn.SORTBY(ARQUIVOS_RECEBIDOS!$E$2:$F$5011,ARQUIVOS_RECEBIDOS!$F$2:$F$5011,-1),2,)</f>
        <v>R03</v>
      </c>
      <c r="C647" s="6" t="s">
        <v>4321</v>
      </c>
      <c r="D647" s="8" t="s">
        <v>4262</v>
      </c>
      <c r="E647" s="8" t="s">
        <v>4337</v>
      </c>
      <c r="F647" s="6" t="str">
        <f>_xlfn.XLOOKUP(LD_01[[#This Row],[DISCIPLINA]],'CLASSES DE PROJETOS'!$F$3:$F$37,'CLASSES DE PROJETOS'!$C$3:$C$37)</f>
        <v>IN</v>
      </c>
      <c r="G647" t="str">
        <f>_xlfn.TEXTJOIN("/",TRUE,"MSV-163MS-"&amp;LD_01[[#This Row],[TRECHO]],_xlfn.XLOOKUP(LD_01[[#This Row],[SIGLA]],'CLASSES DE PROJETOS'!$C$3:$C$37,'CLASSES DE PROJETOS'!$E$3:$E$37))</f>
        <v>MSV-163MS-535-545/23.IN</v>
      </c>
      <c r="H647" s="6" t="str" cm="1">
        <f t="array" ref="H647">_xlfn.TEXTJOIN(",",TRUE,_xlfn._xlws.FILTER(ARQUIVOS[ARQUIVO],(ARQUIVOS[DOCUMENTO]=LD_01[[#This Row],[DOCUMENTO]])*(ARQUIVOS[REVISÃO]=LD_01[[#This Row],[REVISÃO]])*(ARQUIVOS[EXTENSÃO]="pdf")))</f>
        <v>MSV-163MS-535-545-ACA-EXE-DE-M1-001-R03.pdf</v>
      </c>
      <c r="I647" s="6" t="str" cm="1">
        <f t="array" ref="I647">_xlfn.TEXTJOIN(", ",TRUE,_xlfn.UNIQUE(_xlfn._xlws.FILTER(ARQUIVOS_RECEBIDOS!$F$2:$F$5011,ARQUIVOS_RECEBIDOS!$E$2:$E$5011=LD_01[[#This Row],[DOCUMENTO]])))</f>
        <v>R03</v>
      </c>
      <c r="J647" s="13" cm="1">
        <f t="array" ref="J647">_xlfn.UNIQUE(_xlfn._xlws.FILTER(ARQUIVOS[DATA RECEBIMENTO],(ARQUIVOS[DOCUMENTO]=LD_01[[#This Row],[DOCUMENTO]])*(ARQUIVOS[REVISÃO]=LD_01[[#This Row],[REVISÃO]])))</f>
        <v>45838</v>
      </c>
      <c r="K6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01/MSV-163MS-535-545/23.IN/MSV-163MS-535-545-ACA-EXE-DE-M1-001-R03.pdf</v>
      </c>
      <c r="L647" s="6" t="str">
        <f>LD_01[[#This Row],[PASTA]]&amp;"/"&amp;LD_01[[#This Row],[ARQUIVO]]</f>
        <v>MSV-163MS-535-545/23.IN/MSV-163MS-535-545-ACA-EXE-DE-M1-001-R03.pdf</v>
      </c>
    </row>
    <row r="648" spans="1:12" ht="28.8" x14ac:dyDescent="0.3">
      <c r="A648" s="6" t="s">
        <v>3457</v>
      </c>
      <c r="B648" s="6" t="str">
        <f>VLOOKUP(LD_01[[#This Row],[DOCUMENTO]],_xlfn.SORTBY(ARQUIVOS_RECEBIDOS!$E$2:$F$5011,ARQUIVOS_RECEBIDOS!$F$2:$F$5011,-1),2,)</f>
        <v>R03</v>
      </c>
      <c r="C648" s="6" t="s">
        <v>4321</v>
      </c>
      <c r="D648" s="8" t="s">
        <v>4262</v>
      </c>
      <c r="E648" s="8" t="s">
        <v>4337</v>
      </c>
      <c r="F648" s="6" t="str">
        <f>_xlfn.XLOOKUP(LD_01[[#This Row],[DISCIPLINA]],'CLASSES DE PROJETOS'!$F$3:$F$37,'CLASSES DE PROJETOS'!$C$3:$C$37)</f>
        <v>IN</v>
      </c>
      <c r="G648" t="str">
        <f>_xlfn.TEXTJOIN("/",TRUE,"MSV-163MS-"&amp;LD_01[[#This Row],[TRECHO]],_xlfn.XLOOKUP(LD_01[[#This Row],[SIGLA]],'CLASSES DE PROJETOS'!$C$3:$C$37,'CLASSES DE PROJETOS'!$E$3:$E$37))</f>
        <v>MSV-163MS-535-545/23.IN</v>
      </c>
      <c r="H648" s="6" t="str" cm="1">
        <f t="array" ref="H648">_xlfn.TEXTJOIN(",",TRUE,_xlfn._xlws.FILTER(ARQUIVOS[ARQUIVO],(ARQUIVOS[DOCUMENTO]=LD_01[[#This Row],[DOCUMENTO]])*(ARQUIVOS[REVISÃO]=LD_01[[#This Row],[REVISÃO]])*(ARQUIVOS[EXTENSÃO]="pdf")))</f>
        <v>MSV-163MS-535-545-ACA-EXE-DE-M1-002-R03.pdf</v>
      </c>
      <c r="I648" s="6" t="str" cm="1">
        <f t="array" ref="I648">_xlfn.TEXTJOIN(", ",TRUE,_xlfn.UNIQUE(_xlfn._xlws.FILTER(ARQUIVOS_RECEBIDOS!$F$2:$F$5011,ARQUIVOS_RECEBIDOS!$E$2:$E$5011=LD_01[[#This Row],[DOCUMENTO]])))</f>
        <v>R03</v>
      </c>
      <c r="J648" s="13" cm="1">
        <f t="array" ref="J648">_xlfn.UNIQUE(_xlfn._xlws.FILTER(ARQUIVOS[DATA RECEBIMENTO],(ARQUIVOS[DOCUMENTO]=LD_01[[#This Row],[DOCUMENTO]])*(ARQUIVOS[REVISÃO]=LD_01[[#This Row],[REVISÃO]])))</f>
        <v>45838</v>
      </c>
      <c r="K6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01/MSV-163MS-535-545/23.IN/MSV-163MS-535-545-ACA-EXE-DE-M1-002-R03.pdf</v>
      </c>
      <c r="L648" s="6" t="str">
        <f>LD_01[[#This Row],[PASTA]]&amp;"/"&amp;LD_01[[#This Row],[ARQUIVO]]</f>
        <v>MSV-163MS-535-545/23.IN/MSV-163MS-535-545-ACA-EXE-DE-M1-002-R03.pdf</v>
      </c>
    </row>
    <row r="649" spans="1:12" ht="28.8" x14ac:dyDescent="0.3">
      <c r="A649" s="6" t="s">
        <v>3458</v>
      </c>
      <c r="B649" s="6" t="str">
        <f>VLOOKUP(LD_01[[#This Row],[DOCUMENTO]],_xlfn.SORTBY(ARQUIVOS_RECEBIDOS!$E$2:$F$5011,ARQUIVOS_RECEBIDOS!$F$2:$F$5011,-1),2,)</f>
        <v>R03</v>
      </c>
      <c r="C649" s="6" t="s">
        <v>4321</v>
      </c>
      <c r="D649" s="8" t="s">
        <v>4262</v>
      </c>
      <c r="E649" s="8" t="s">
        <v>4337</v>
      </c>
      <c r="F649" s="6" t="str">
        <f>_xlfn.XLOOKUP(LD_01[[#This Row],[DISCIPLINA]],'CLASSES DE PROJETOS'!$F$3:$F$37,'CLASSES DE PROJETOS'!$C$3:$C$37)</f>
        <v>IN</v>
      </c>
      <c r="G649" t="str">
        <f>_xlfn.TEXTJOIN("/",TRUE,"MSV-163MS-"&amp;LD_01[[#This Row],[TRECHO]],_xlfn.XLOOKUP(LD_01[[#This Row],[SIGLA]],'CLASSES DE PROJETOS'!$C$3:$C$37,'CLASSES DE PROJETOS'!$E$3:$E$37))</f>
        <v>MSV-163MS-535-545/23.IN</v>
      </c>
      <c r="H649" s="6" t="str" cm="1">
        <f t="array" ref="H649">_xlfn.TEXTJOIN(",",TRUE,_xlfn._xlws.FILTER(ARQUIVOS[ARQUIVO],(ARQUIVOS[DOCUMENTO]=LD_01[[#This Row],[DOCUMENTO]])*(ARQUIVOS[REVISÃO]=LD_01[[#This Row],[REVISÃO]])*(ARQUIVOS[EXTENSÃO]="pdf")))</f>
        <v>MSV-163MS-535-545-ACA-EXE-DE-M1-003-R03.pdf</v>
      </c>
      <c r="I649" s="6" t="str" cm="1">
        <f t="array" ref="I649">_xlfn.TEXTJOIN(", ",TRUE,_xlfn.UNIQUE(_xlfn._xlws.FILTER(ARQUIVOS_RECEBIDOS!$F$2:$F$5011,ARQUIVOS_RECEBIDOS!$E$2:$E$5011=LD_01[[#This Row],[DOCUMENTO]])))</f>
        <v>R03</v>
      </c>
      <c r="J649" s="13" cm="1">
        <f t="array" ref="J649">_xlfn.UNIQUE(_xlfn._xlws.FILTER(ARQUIVOS[DATA RECEBIMENTO],(ARQUIVOS[DOCUMENTO]=LD_01[[#This Row],[DOCUMENTO]])*(ARQUIVOS[REVISÃO]=LD_01[[#This Row],[REVISÃO]])))</f>
        <v>45838</v>
      </c>
      <c r="K6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01/MSV-163MS-535-545/23.IN/MSV-163MS-535-545-ACA-EXE-DE-M1-003-R03.pdf</v>
      </c>
      <c r="L649" s="6" t="str">
        <f>LD_01[[#This Row],[PASTA]]&amp;"/"&amp;LD_01[[#This Row],[ARQUIVO]]</f>
        <v>MSV-163MS-535-545/23.IN/MSV-163MS-535-545-ACA-EXE-DE-M1-003-R03.pdf</v>
      </c>
    </row>
    <row r="650" spans="1:12" ht="28.8" x14ac:dyDescent="0.3">
      <c r="A650" s="6" t="s">
        <v>3459</v>
      </c>
      <c r="B650" s="6" t="str">
        <f>VLOOKUP(LD_01[[#This Row],[DOCUMENTO]],_xlfn.SORTBY(ARQUIVOS_RECEBIDOS!$E$2:$F$5011,ARQUIVOS_RECEBIDOS!$F$2:$F$5011,-1),2,)</f>
        <v>R04</v>
      </c>
      <c r="C650" s="6" t="s">
        <v>4321</v>
      </c>
      <c r="D650" s="8" t="s">
        <v>4262</v>
      </c>
      <c r="E650" s="8" t="s">
        <v>4337</v>
      </c>
      <c r="F650" s="6" t="str">
        <f>_xlfn.XLOOKUP(LD_01[[#This Row],[DISCIPLINA]],'CLASSES DE PROJETOS'!$F$3:$F$37,'CLASSES DE PROJETOS'!$C$3:$C$37)</f>
        <v>IN</v>
      </c>
      <c r="G650" t="str">
        <f>_xlfn.TEXTJOIN("/",TRUE,"MSV-163MS-"&amp;LD_01[[#This Row],[TRECHO]],_xlfn.XLOOKUP(LD_01[[#This Row],[SIGLA]],'CLASSES DE PROJETOS'!$C$3:$C$37,'CLASSES DE PROJETOS'!$E$3:$E$37))</f>
        <v>MSV-163MS-535-545/23.IN</v>
      </c>
      <c r="H650" s="6" t="str" cm="1">
        <f t="array" ref="H650">_xlfn.TEXTJOIN(",",TRUE,_xlfn._xlws.FILTER(ARQUIVOS[ARQUIVO],(ARQUIVOS[DOCUMENTO]=LD_01[[#This Row],[DOCUMENTO]])*(ARQUIVOS[REVISÃO]=LD_01[[#This Row],[REVISÃO]])*(ARQUIVOS[EXTENSÃO]="pdf")))</f>
        <v>MSV-163MS-535-545-ACA-EXE-DE-M1-004-R04.pdf</v>
      </c>
      <c r="I650" s="6" t="str" cm="1">
        <f t="array" ref="I650">_xlfn.TEXTJOIN(", ",TRUE,_xlfn.UNIQUE(_xlfn._xlws.FILTER(ARQUIVOS_RECEBIDOS!$F$2:$F$5011,ARQUIVOS_RECEBIDOS!$E$2:$E$5011=LD_01[[#This Row],[DOCUMENTO]])))</f>
        <v>R04</v>
      </c>
      <c r="J650" s="13" cm="1">
        <f t="array" ref="J650">_xlfn.UNIQUE(_xlfn._xlws.FILTER(ARQUIVOS[DATA RECEBIMENTO],(ARQUIVOS[DOCUMENTO]=LD_01[[#This Row],[DOCUMENTO]])*(ARQUIVOS[REVISÃO]=LD_01[[#This Row],[REVISÃO]])))</f>
        <v>45838</v>
      </c>
      <c r="K6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01/MSV-163MS-535-545/23.IN/MSV-163MS-535-545-ACA-EXE-DE-M1-004-R04.pdf</v>
      </c>
      <c r="L650" s="6" t="str">
        <f>LD_01[[#This Row],[PASTA]]&amp;"/"&amp;LD_01[[#This Row],[ARQUIVO]]</f>
        <v>MSV-163MS-535-545/23.IN/MSV-163MS-535-545-ACA-EXE-DE-M1-004-R04.pdf</v>
      </c>
    </row>
    <row r="651" spans="1:12" ht="28.8" x14ac:dyDescent="0.3">
      <c r="A651" s="6" t="s">
        <v>3460</v>
      </c>
      <c r="B651" s="6" t="str">
        <f>VLOOKUP(LD_01[[#This Row],[DOCUMENTO]],_xlfn.SORTBY(ARQUIVOS_RECEBIDOS!$E$2:$F$5011,ARQUIVOS_RECEBIDOS!$F$2:$F$5011,-1),2,)</f>
        <v>R04</v>
      </c>
      <c r="C651" s="6" t="s">
        <v>4321</v>
      </c>
      <c r="D651" s="8" t="s">
        <v>4262</v>
      </c>
      <c r="E651" s="8" t="s">
        <v>4337</v>
      </c>
      <c r="F651" s="6" t="str">
        <f>_xlfn.XLOOKUP(LD_01[[#This Row],[DISCIPLINA]],'CLASSES DE PROJETOS'!$F$3:$F$37,'CLASSES DE PROJETOS'!$C$3:$C$37)</f>
        <v>IN</v>
      </c>
      <c r="G651" t="str">
        <f>_xlfn.TEXTJOIN("/",TRUE,"MSV-163MS-"&amp;LD_01[[#This Row],[TRECHO]],_xlfn.XLOOKUP(LD_01[[#This Row],[SIGLA]],'CLASSES DE PROJETOS'!$C$3:$C$37,'CLASSES DE PROJETOS'!$E$3:$E$37))</f>
        <v>MSV-163MS-535-545/23.IN</v>
      </c>
      <c r="H651" s="6" t="str" cm="1">
        <f t="array" ref="H651">_xlfn.TEXTJOIN(",",TRUE,_xlfn._xlws.FILTER(ARQUIVOS[ARQUIVO],(ARQUIVOS[DOCUMENTO]=LD_01[[#This Row],[DOCUMENTO]])*(ARQUIVOS[REVISÃO]=LD_01[[#This Row],[REVISÃO]])*(ARQUIVOS[EXTENSÃO]="pdf")))</f>
        <v>MSV-163MS-535-545-ACA-EXE-DE-M1-005-R04.pdf</v>
      </c>
      <c r="I651" s="6" t="str" cm="1">
        <f t="array" ref="I651">_xlfn.TEXTJOIN(", ",TRUE,_xlfn.UNIQUE(_xlfn._xlws.FILTER(ARQUIVOS_RECEBIDOS!$F$2:$F$5011,ARQUIVOS_RECEBIDOS!$E$2:$E$5011=LD_01[[#This Row],[DOCUMENTO]])))</f>
        <v>R04</v>
      </c>
      <c r="J651" s="13" cm="1">
        <f t="array" ref="J651">_xlfn.UNIQUE(_xlfn._xlws.FILTER(ARQUIVOS[DATA RECEBIMENTO],(ARQUIVOS[DOCUMENTO]=LD_01[[#This Row],[DOCUMENTO]])*(ARQUIVOS[REVISÃO]=LD_01[[#This Row],[REVISÃO]])))</f>
        <v>45838</v>
      </c>
      <c r="K6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01/MSV-163MS-535-545/23.IN/MSV-163MS-535-545-ACA-EXE-DE-M1-005-R04.pdf</v>
      </c>
      <c r="L651" s="6" t="str">
        <f>LD_01[[#This Row],[PASTA]]&amp;"/"&amp;LD_01[[#This Row],[ARQUIVO]]</f>
        <v>MSV-163MS-535-545/23.IN/MSV-163MS-535-545-ACA-EXE-DE-M1-005-R04.pdf</v>
      </c>
    </row>
    <row r="652" spans="1:12" ht="28.8" x14ac:dyDescent="0.3">
      <c r="A652" s="6" t="s">
        <v>3461</v>
      </c>
      <c r="B652" s="6" t="str">
        <f>VLOOKUP(LD_01[[#This Row],[DOCUMENTO]],_xlfn.SORTBY(ARQUIVOS_RECEBIDOS!$E$2:$F$5011,ARQUIVOS_RECEBIDOS!$F$2:$F$5011,-1),2,)</f>
        <v>R03</v>
      </c>
      <c r="C652" s="6" t="s">
        <v>4321</v>
      </c>
      <c r="D652" s="8" t="s">
        <v>4262</v>
      </c>
      <c r="E652" s="8" t="s">
        <v>4337</v>
      </c>
      <c r="F652" s="6" t="str">
        <f>_xlfn.XLOOKUP(LD_01[[#This Row],[DISCIPLINA]],'CLASSES DE PROJETOS'!$F$3:$F$37,'CLASSES DE PROJETOS'!$C$3:$C$37)</f>
        <v>IN</v>
      </c>
      <c r="G652" t="str">
        <f>_xlfn.TEXTJOIN("/",TRUE,"MSV-163MS-"&amp;LD_01[[#This Row],[TRECHO]],_xlfn.XLOOKUP(LD_01[[#This Row],[SIGLA]],'CLASSES DE PROJETOS'!$C$3:$C$37,'CLASSES DE PROJETOS'!$E$3:$E$37))</f>
        <v>MSV-163MS-535-545/23.IN</v>
      </c>
      <c r="H652" s="6" t="str" cm="1">
        <f t="array" ref="H652">_xlfn.TEXTJOIN(",",TRUE,_xlfn._xlws.FILTER(ARQUIVOS[ARQUIVO],(ARQUIVOS[DOCUMENTO]=LD_01[[#This Row],[DOCUMENTO]])*(ARQUIVOS[REVISÃO]=LD_01[[#This Row],[REVISÃO]])*(ARQUIVOS[EXTENSÃO]="pdf")))</f>
        <v>MSV-163MS-535-545-ACA-EXE-DE-M1-006-R03.pdf</v>
      </c>
      <c r="I652" s="6" t="str" cm="1">
        <f t="array" ref="I652">_xlfn.TEXTJOIN(", ",TRUE,_xlfn.UNIQUE(_xlfn._xlws.FILTER(ARQUIVOS_RECEBIDOS!$F$2:$F$5011,ARQUIVOS_RECEBIDOS!$E$2:$E$5011=LD_01[[#This Row],[DOCUMENTO]])))</f>
        <v>R03</v>
      </c>
      <c r="J652" s="13" cm="1">
        <f t="array" ref="J652">_xlfn.UNIQUE(_xlfn._xlws.FILTER(ARQUIVOS[DATA RECEBIMENTO],(ARQUIVOS[DOCUMENTO]=LD_01[[#This Row],[DOCUMENTO]])*(ARQUIVOS[REVISÃO]=LD_01[[#This Row],[REVISÃO]])))</f>
        <v>45838</v>
      </c>
      <c r="K6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01/MSV-163MS-535-545/23.IN/MSV-163MS-535-545-ACA-EXE-DE-M1-006-R03.pdf</v>
      </c>
      <c r="L652" s="6" t="str">
        <f>LD_01[[#This Row],[PASTA]]&amp;"/"&amp;LD_01[[#This Row],[ARQUIVO]]</f>
        <v>MSV-163MS-535-545/23.IN/MSV-163MS-535-545-ACA-EXE-DE-M1-006-R03.pdf</v>
      </c>
    </row>
    <row r="653" spans="1:12" ht="28.8" x14ac:dyDescent="0.3">
      <c r="A653" s="6" t="s">
        <v>3462</v>
      </c>
      <c r="B653" s="6" t="str">
        <f>VLOOKUP(LD_01[[#This Row],[DOCUMENTO]],_xlfn.SORTBY(ARQUIVOS_RECEBIDOS!$E$2:$F$5011,ARQUIVOS_RECEBIDOS!$F$2:$F$5011,-1),2,)</f>
        <v>R03</v>
      </c>
      <c r="C653" s="6" t="s">
        <v>4321</v>
      </c>
      <c r="D653" s="8" t="s">
        <v>4262</v>
      </c>
      <c r="E653" s="8" t="s">
        <v>4337</v>
      </c>
      <c r="F653" s="6" t="str">
        <f>_xlfn.XLOOKUP(LD_01[[#This Row],[DISCIPLINA]],'CLASSES DE PROJETOS'!$F$3:$F$37,'CLASSES DE PROJETOS'!$C$3:$C$37)</f>
        <v>IN</v>
      </c>
      <c r="G653" t="str">
        <f>_xlfn.TEXTJOIN("/",TRUE,"MSV-163MS-"&amp;LD_01[[#This Row],[TRECHO]],_xlfn.XLOOKUP(LD_01[[#This Row],[SIGLA]],'CLASSES DE PROJETOS'!$C$3:$C$37,'CLASSES DE PROJETOS'!$E$3:$E$37))</f>
        <v>MSV-163MS-535-545/23.IN</v>
      </c>
      <c r="H653" s="6" t="str" cm="1">
        <f t="array" ref="H653">_xlfn.TEXTJOIN(",",TRUE,_xlfn._xlws.FILTER(ARQUIVOS[ARQUIVO],(ARQUIVOS[DOCUMENTO]=LD_01[[#This Row],[DOCUMENTO]])*(ARQUIVOS[REVISÃO]=LD_01[[#This Row],[REVISÃO]])*(ARQUIVOS[EXTENSÃO]="pdf")))</f>
        <v>MSV-163MS-535-545-ACA-EXE-DE-M1-007-R03.pdf</v>
      </c>
      <c r="I653" s="6" t="str" cm="1">
        <f t="array" ref="I653">_xlfn.TEXTJOIN(", ",TRUE,_xlfn.UNIQUE(_xlfn._xlws.FILTER(ARQUIVOS_RECEBIDOS!$F$2:$F$5011,ARQUIVOS_RECEBIDOS!$E$2:$E$5011=LD_01[[#This Row],[DOCUMENTO]])))</f>
        <v>R03</v>
      </c>
      <c r="J653" s="13" cm="1">
        <f t="array" ref="J653">_xlfn.UNIQUE(_xlfn._xlws.FILTER(ARQUIVOS[DATA RECEBIMENTO],(ARQUIVOS[DOCUMENTO]=LD_01[[#This Row],[DOCUMENTO]])*(ARQUIVOS[REVISÃO]=LD_01[[#This Row],[REVISÃO]])))</f>
        <v>45838</v>
      </c>
      <c r="K6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01/MSV-163MS-535-545/23.IN/MSV-163MS-535-545-ACA-EXE-DE-M1-007-R03.pdf</v>
      </c>
      <c r="L653" s="6" t="str">
        <f>LD_01[[#This Row],[PASTA]]&amp;"/"&amp;LD_01[[#This Row],[ARQUIVO]]</f>
        <v>MSV-163MS-535-545/23.IN/MSV-163MS-535-545-ACA-EXE-DE-M1-007-R03.pdf</v>
      </c>
    </row>
    <row r="654" spans="1:12" ht="28.8" x14ac:dyDescent="0.3">
      <c r="A654" s="6" t="s">
        <v>3463</v>
      </c>
      <c r="B654" s="6" t="str">
        <f>VLOOKUP(LD_01[[#This Row],[DOCUMENTO]],_xlfn.SORTBY(ARQUIVOS_RECEBIDOS!$E$2:$F$5011,ARQUIVOS_RECEBIDOS!$F$2:$F$5011,-1),2,)</f>
        <v>R04</v>
      </c>
      <c r="C654" s="6" t="s">
        <v>4321</v>
      </c>
      <c r="D654" s="8" t="s">
        <v>4262</v>
      </c>
      <c r="E654" s="8" t="s">
        <v>4337</v>
      </c>
      <c r="F654" s="6" t="str">
        <f>_xlfn.XLOOKUP(LD_01[[#This Row],[DISCIPLINA]],'CLASSES DE PROJETOS'!$F$3:$F$37,'CLASSES DE PROJETOS'!$C$3:$C$37)</f>
        <v>IN</v>
      </c>
      <c r="G654" t="str">
        <f>_xlfn.TEXTJOIN("/",TRUE,"MSV-163MS-"&amp;LD_01[[#This Row],[TRECHO]],_xlfn.XLOOKUP(LD_01[[#This Row],[SIGLA]],'CLASSES DE PROJETOS'!$C$3:$C$37,'CLASSES DE PROJETOS'!$E$3:$E$37))</f>
        <v>MSV-163MS-535-545/23.IN</v>
      </c>
      <c r="H654" s="6" t="str" cm="1">
        <f t="array" ref="H654">_xlfn.TEXTJOIN(",",TRUE,_xlfn._xlws.FILTER(ARQUIVOS[ARQUIVO],(ARQUIVOS[DOCUMENTO]=LD_01[[#This Row],[DOCUMENTO]])*(ARQUIVOS[REVISÃO]=LD_01[[#This Row],[REVISÃO]])*(ARQUIVOS[EXTENSÃO]="pdf")))</f>
        <v>MSV-163MS-535-545-ACA-EXE-DE-M1-008-R04.pdf</v>
      </c>
      <c r="I654" s="6" t="str" cm="1">
        <f t="array" ref="I654">_xlfn.TEXTJOIN(", ",TRUE,_xlfn.UNIQUE(_xlfn._xlws.FILTER(ARQUIVOS_RECEBIDOS!$F$2:$F$5011,ARQUIVOS_RECEBIDOS!$E$2:$E$5011=LD_01[[#This Row],[DOCUMENTO]])))</f>
        <v>R04</v>
      </c>
      <c r="J654" s="13" cm="1">
        <f t="array" ref="J654">_xlfn.UNIQUE(_xlfn._xlws.FILTER(ARQUIVOS[DATA RECEBIMENTO],(ARQUIVOS[DOCUMENTO]=LD_01[[#This Row],[DOCUMENTO]])*(ARQUIVOS[REVISÃO]=LD_01[[#This Row],[REVISÃO]])))</f>
        <v>45838</v>
      </c>
      <c r="K6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01/MSV-163MS-535-545/23.IN/MSV-163MS-535-545-ACA-EXE-DE-M1-008-R04.pdf</v>
      </c>
      <c r="L654" s="6" t="str">
        <f>LD_01[[#This Row],[PASTA]]&amp;"/"&amp;LD_01[[#This Row],[ARQUIVO]]</f>
        <v>MSV-163MS-535-545/23.IN/MSV-163MS-535-545-ACA-EXE-DE-M1-008-R04.pdf</v>
      </c>
    </row>
    <row r="655" spans="1:12" ht="28.8" x14ac:dyDescent="0.3">
      <c r="A655" s="6" t="s">
        <v>3464</v>
      </c>
      <c r="B655" s="6" t="str">
        <f>VLOOKUP(LD_01[[#This Row],[DOCUMENTO]],_xlfn.SORTBY(ARQUIVOS_RECEBIDOS!$E$2:$F$5011,ARQUIVOS_RECEBIDOS!$F$2:$F$5011,-1),2,)</f>
        <v>R03</v>
      </c>
      <c r="C655" s="6" t="s">
        <v>4321</v>
      </c>
      <c r="D655" s="8" t="s">
        <v>4262</v>
      </c>
      <c r="E655" s="8" t="s">
        <v>4337</v>
      </c>
      <c r="F655" s="6" t="str">
        <f>_xlfn.XLOOKUP(LD_01[[#This Row],[DISCIPLINA]],'CLASSES DE PROJETOS'!$F$3:$F$37,'CLASSES DE PROJETOS'!$C$3:$C$37)</f>
        <v>IN</v>
      </c>
      <c r="G655" t="str">
        <f>_xlfn.TEXTJOIN("/",TRUE,"MSV-163MS-"&amp;LD_01[[#This Row],[TRECHO]],_xlfn.XLOOKUP(LD_01[[#This Row],[SIGLA]],'CLASSES DE PROJETOS'!$C$3:$C$37,'CLASSES DE PROJETOS'!$E$3:$E$37))</f>
        <v>MSV-163MS-535-545/23.IN</v>
      </c>
      <c r="H655" s="6" t="str" cm="1">
        <f t="array" ref="H655">_xlfn.TEXTJOIN(",",TRUE,_xlfn._xlws.FILTER(ARQUIVOS[ARQUIVO],(ARQUIVOS[DOCUMENTO]=LD_01[[#This Row],[DOCUMENTO]])*(ARQUIVOS[REVISÃO]=LD_01[[#This Row],[REVISÃO]])*(ARQUIVOS[EXTENSÃO]="pdf")))</f>
        <v>MSV-163MS-535-545-ACA-EXE-DE-M1-009-R03.pdf</v>
      </c>
      <c r="I655" s="6" t="str" cm="1">
        <f t="array" ref="I655">_xlfn.TEXTJOIN(", ",TRUE,_xlfn.UNIQUE(_xlfn._xlws.FILTER(ARQUIVOS_RECEBIDOS!$F$2:$F$5011,ARQUIVOS_RECEBIDOS!$E$2:$E$5011=LD_01[[#This Row],[DOCUMENTO]])))</f>
        <v>R03</v>
      </c>
      <c r="J655" s="13" cm="1">
        <f t="array" ref="J655">_xlfn.UNIQUE(_xlfn._xlws.FILTER(ARQUIVOS[DATA RECEBIMENTO],(ARQUIVOS[DOCUMENTO]=LD_01[[#This Row],[DOCUMENTO]])*(ARQUIVOS[REVISÃO]=LD_01[[#This Row],[REVISÃO]])))</f>
        <v>45838</v>
      </c>
      <c r="K6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01/MSV-163MS-535-545/23.IN/MSV-163MS-535-545-ACA-EXE-DE-M1-009-R03.pdf</v>
      </c>
      <c r="L655" s="6" t="str">
        <f>LD_01[[#This Row],[PASTA]]&amp;"/"&amp;LD_01[[#This Row],[ARQUIVO]]</f>
        <v>MSV-163MS-535-545/23.IN/MSV-163MS-535-545-ACA-EXE-DE-M1-009-R03.pdf</v>
      </c>
    </row>
    <row r="656" spans="1:12" ht="28.8" x14ac:dyDescent="0.3">
      <c r="A656" s="6" t="s">
        <v>3465</v>
      </c>
      <c r="B656" s="6" t="str">
        <f>VLOOKUP(LD_01[[#This Row],[DOCUMENTO]],_xlfn.SORTBY(ARQUIVOS_RECEBIDOS!$E$2:$F$5011,ARQUIVOS_RECEBIDOS!$F$2:$F$5011,-1),2,)</f>
        <v>R03</v>
      </c>
      <c r="C656" s="6" t="s">
        <v>4321</v>
      </c>
      <c r="D656" s="8" t="s">
        <v>4262</v>
      </c>
      <c r="E656" s="8" t="s">
        <v>4337</v>
      </c>
      <c r="F656" s="6" t="str">
        <f>_xlfn.XLOOKUP(LD_01[[#This Row],[DISCIPLINA]],'CLASSES DE PROJETOS'!$F$3:$F$37,'CLASSES DE PROJETOS'!$C$3:$C$37)</f>
        <v>IN</v>
      </c>
      <c r="G656" t="str">
        <f>_xlfn.TEXTJOIN("/",TRUE,"MSV-163MS-"&amp;LD_01[[#This Row],[TRECHO]],_xlfn.XLOOKUP(LD_01[[#This Row],[SIGLA]],'CLASSES DE PROJETOS'!$C$3:$C$37,'CLASSES DE PROJETOS'!$E$3:$E$37))</f>
        <v>MSV-163MS-535-545/23.IN</v>
      </c>
      <c r="H656" s="6" t="str" cm="1">
        <f t="array" ref="H656">_xlfn.TEXTJOIN(",",TRUE,_xlfn._xlws.FILTER(ARQUIVOS[ARQUIVO],(ARQUIVOS[DOCUMENTO]=LD_01[[#This Row],[DOCUMENTO]])*(ARQUIVOS[REVISÃO]=LD_01[[#This Row],[REVISÃO]])*(ARQUIVOS[EXTENSÃO]="pdf")))</f>
        <v>MSV-163MS-535-545-ACA-EXE-DE-M1-010-R03.pdf</v>
      </c>
      <c r="I656" s="6" t="str" cm="1">
        <f t="array" ref="I656">_xlfn.TEXTJOIN(", ",TRUE,_xlfn.UNIQUE(_xlfn._xlws.FILTER(ARQUIVOS_RECEBIDOS!$F$2:$F$5011,ARQUIVOS_RECEBIDOS!$E$2:$E$5011=LD_01[[#This Row],[DOCUMENTO]])))</f>
        <v>R03</v>
      </c>
      <c r="J656" s="13" cm="1">
        <f t="array" ref="J656">_xlfn.UNIQUE(_xlfn._xlws.FILTER(ARQUIVOS[DATA RECEBIMENTO],(ARQUIVOS[DOCUMENTO]=LD_01[[#This Row],[DOCUMENTO]])*(ARQUIVOS[REVISÃO]=LD_01[[#This Row],[REVISÃO]])))</f>
        <v>45838</v>
      </c>
      <c r="K6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01/MSV-163MS-535-545/23.IN/MSV-163MS-535-545-ACA-EXE-DE-M1-010-R03.pdf</v>
      </c>
      <c r="L656" s="6" t="str">
        <f>LD_01[[#This Row],[PASTA]]&amp;"/"&amp;LD_01[[#This Row],[ARQUIVO]]</f>
        <v>MSV-163MS-535-545/23.IN/MSV-163MS-535-545-ACA-EXE-DE-M1-010-R03.pdf</v>
      </c>
    </row>
    <row r="657" spans="1:12" ht="28.8" x14ac:dyDescent="0.3">
      <c r="A657" s="6" t="s">
        <v>3504</v>
      </c>
      <c r="B657" s="6" t="str">
        <f>VLOOKUP(LD_01[[#This Row],[DOCUMENTO]],_xlfn.SORTBY(ARQUIVOS_RECEBIDOS!$E$2:$F$5011,ARQUIVOS_RECEBIDOS!$F$2:$F$5011,-1),2,)</f>
        <v>R04</v>
      </c>
      <c r="C657" s="6" t="s">
        <v>4321</v>
      </c>
      <c r="D657" s="8" t="s">
        <v>4172</v>
      </c>
      <c r="E657" s="8" t="s">
        <v>4338</v>
      </c>
      <c r="F657" s="6" t="str">
        <f>_xlfn.XLOOKUP(LD_01[[#This Row],[DISCIPLINA]],'CLASSES DE PROJETOS'!$F$3:$F$37,'CLASSES DE PROJETOS'!$C$3:$C$37)</f>
        <v>PA</v>
      </c>
      <c r="G657" t="str">
        <f>_xlfn.TEXTJOIN("/",TRUE,"MSV-163MS-"&amp;LD_01[[#This Row],[TRECHO]],_xlfn.XLOOKUP(LD_01[[#This Row],[SIGLA]],'CLASSES DE PROJETOS'!$C$3:$C$37,'CLASSES DE PROJETOS'!$E$3:$E$37))</f>
        <v>MSV-163MS-535-545/27.PA</v>
      </c>
      <c r="H657" s="6" t="str" cm="1">
        <f t="array" ref="H657">_xlfn.TEXTJOIN(",",TRUE,_xlfn._xlws.FILTER(ARQUIVOS[ARQUIVO],(ARQUIVOS[DOCUMENTO]=LD_01[[#This Row],[DOCUMENTO]])*(ARQUIVOS[REVISÃO]=LD_01[[#This Row],[REVISÃO]])*(ARQUIVOS[EXTENSÃO]="pdf")))</f>
        <v>MSV-163MS-535-545-ACA-EXE-DE-N2-001-R04.pdf</v>
      </c>
      <c r="I657" s="6" t="str" cm="1">
        <f t="array" ref="I657">_xlfn.TEXTJOIN(", ",TRUE,_xlfn.UNIQUE(_xlfn._xlws.FILTER(ARQUIVOS_RECEBIDOS!$F$2:$F$5011,ARQUIVOS_RECEBIDOS!$E$2:$E$5011=LD_01[[#This Row],[DOCUMENTO]])))</f>
        <v>R04</v>
      </c>
      <c r="J657" s="13" cm="1">
        <f t="array" ref="J657">_xlfn.UNIQUE(_xlfn._xlws.FILTER(ARQUIVOS[DATA RECEBIMENTO],(ARQUIVOS[DOCUMENTO]=LD_01[[#This Row],[DOCUMENTO]])*(ARQUIVOS[REVISÃO]=LD_01[[#This Row],[REVISÃO]])))</f>
        <v>45838</v>
      </c>
      <c r="K6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01/MSV-163MS-535-545/27.PA/MSV-163MS-535-545-ACA-EXE-DE-N2-001-R04.pdf</v>
      </c>
      <c r="L657" s="6" t="str">
        <f>LD_01[[#This Row],[PASTA]]&amp;"/"&amp;LD_01[[#This Row],[ARQUIVO]]</f>
        <v>MSV-163MS-535-545/27.PA/MSV-163MS-535-545-ACA-EXE-DE-N2-001-R04.pdf</v>
      </c>
    </row>
    <row r="658" spans="1:12" ht="28.8" x14ac:dyDescent="0.3">
      <c r="A658" s="6" t="s">
        <v>3505</v>
      </c>
      <c r="B658" s="6" t="str">
        <f>VLOOKUP(LD_01[[#This Row],[DOCUMENTO]],_xlfn.SORTBY(ARQUIVOS_RECEBIDOS!$E$2:$F$5011,ARQUIVOS_RECEBIDOS!$F$2:$F$5011,-1),2,)</f>
        <v>R04</v>
      </c>
      <c r="C658" s="6" t="s">
        <v>4321</v>
      </c>
      <c r="D658" s="8" t="s">
        <v>4172</v>
      </c>
      <c r="E658" s="8" t="s">
        <v>4338</v>
      </c>
      <c r="F658" s="6" t="str">
        <f>_xlfn.XLOOKUP(LD_01[[#This Row],[DISCIPLINA]],'CLASSES DE PROJETOS'!$F$3:$F$37,'CLASSES DE PROJETOS'!$C$3:$C$37)</f>
        <v>PA</v>
      </c>
      <c r="G658" t="str">
        <f>_xlfn.TEXTJOIN("/",TRUE,"MSV-163MS-"&amp;LD_01[[#This Row],[TRECHO]],_xlfn.XLOOKUP(LD_01[[#This Row],[SIGLA]],'CLASSES DE PROJETOS'!$C$3:$C$37,'CLASSES DE PROJETOS'!$E$3:$E$37))</f>
        <v>MSV-163MS-535-545/27.PA</v>
      </c>
      <c r="H658" s="6" t="str" cm="1">
        <f t="array" ref="H658">_xlfn.TEXTJOIN(",",TRUE,_xlfn._xlws.FILTER(ARQUIVOS[ARQUIVO],(ARQUIVOS[DOCUMENTO]=LD_01[[#This Row],[DOCUMENTO]])*(ARQUIVOS[REVISÃO]=LD_01[[#This Row],[REVISÃO]])*(ARQUIVOS[EXTENSÃO]="pdf")))</f>
        <v>MSV-163MS-535-545-ACA-EXE-DE-N2-002-R04.pdf</v>
      </c>
      <c r="I658" s="6" t="str" cm="1">
        <f t="array" ref="I658">_xlfn.TEXTJOIN(", ",TRUE,_xlfn.UNIQUE(_xlfn._xlws.FILTER(ARQUIVOS_RECEBIDOS!$F$2:$F$5011,ARQUIVOS_RECEBIDOS!$E$2:$E$5011=LD_01[[#This Row],[DOCUMENTO]])))</f>
        <v>R04</v>
      </c>
      <c r="J658" s="13" cm="1">
        <f t="array" ref="J658">_xlfn.UNIQUE(_xlfn._xlws.FILTER(ARQUIVOS[DATA RECEBIMENTO],(ARQUIVOS[DOCUMENTO]=LD_01[[#This Row],[DOCUMENTO]])*(ARQUIVOS[REVISÃO]=LD_01[[#This Row],[REVISÃO]])))</f>
        <v>45838</v>
      </c>
      <c r="K6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01/MSV-163MS-535-545/27.PA/MSV-163MS-535-545-ACA-EXE-DE-N2-002-R04.pdf</v>
      </c>
      <c r="L658" s="6" t="str">
        <f>LD_01[[#This Row],[PASTA]]&amp;"/"&amp;LD_01[[#This Row],[ARQUIVO]]</f>
        <v>MSV-163MS-535-545/27.PA/MSV-163MS-535-545-ACA-EXE-DE-N2-002-R04.pdf</v>
      </c>
    </row>
    <row r="659" spans="1:12" ht="28.8" x14ac:dyDescent="0.3">
      <c r="A659" s="6" t="s">
        <v>3506</v>
      </c>
      <c r="B659" s="6" t="str">
        <f>VLOOKUP(LD_01[[#This Row],[DOCUMENTO]],_xlfn.SORTBY(ARQUIVOS_RECEBIDOS!$E$2:$F$5011,ARQUIVOS_RECEBIDOS!$F$2:$F$5011,-1),2,)</f>
        <v>R04</v>
      </c>
      <c r="C659" s="6" t="s">
        <v>4321</v>
      </c>
      <c r="D659" s="8" t="s">
        <v>4172</v>
      </c>
      <c r="E659" s="8" t="s">
        <v>4338</v>
      </c>
      <c r="F659" s="6" t="str">
        <f>_xlfn.XLOOKUP(LD_01[[#This Row],[DISCIPLINA]],'CLASSES DE PROJETOS'!$F$3:$F$37,'CLASSES DE PROJETOS'!$C$3:$C$37)</f>
        <v>PA</v>
      </c>
      <c r="G659" t="str">
        <f>_xlfn.TEXTJOIN("/",TRUE,"MSV-163MS-"&amp;LD_01[[#This Row],[TRECHO]],_xlfn.XLOOKUP(LD_01[[#This Row],[SIGLA]],'CLASSES DE PROJETOS'!$C$3:$C$37,'CLASSES DE PROJETOS'!$E$3:$E$37))</f>
        <v>MSV-163MS-535-545/27.PA</v>
      </c>
      <c r="H659" s="6" t="str" cm="1">
        <f t="array" ref="H659">_xlfn.TEXTJOIN(",",TRUE,_xlfn._xlws.FILTER(ARQUIVOS[ARQUIVO],(ARQUIVOS[DOCUMENTO]=LD_01[[#This Row],[DOCUMENTO]])*(ARQUIVOS[REVISÃO]=LD_01[[#This Row],[REVISÃO]])*(ARQUIVOS[EXTENSÃO]="pdf")))</f>
        <v>MSV-163MS-535-545-ACA-EXE-DE-N2-003-R04.pdf</v>
      </c>
      <c r="I659" s="6" t="str" cm="1">
        <f t="array" ref="I659">_xlfn.TEXTJOIN(", ",TRUE,_xlfn.UNIQUE(_xlfn._xlws.FILTER(ARQUIVOS_RECEBIDOS!$F$2:$F$5011,ARQUIVOS_RECEBIDOS!$E$2:$E$5011=LD_01[[#This Row],[DOCUMENTO]])))</f>
        <v>R04</v>
      </c>
      <c r="J659" s="13" cm="1">
        <f t="array" ref="J659">_xlfn.UNIQUE(_xlfn._xlws.FILTER(ARQUIVOS[DATA RECEBIMENTO],(ARQUIVOS[DOCUMENTO]=LD_01[[#This Row],[DOCUMENTO]])*(ARQUIVOS[REVISÃO]=LD_01[[#This Row],[REVISÃO]])))</f>
        <v>45838</v>
      </c>
      <c r="K6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01/MSV-163MS-535-545/27.PA/MSV-163MS-535-545-ACA-EXE-DE-N2-003-R04.pdf</v>
      </c>
      <c r="L659" s="6" t="str">
        <f>LD_01[[#This Row],[PASTA]]&amp;"/"&amp;LD_01[[#This Row],[ARQUIVO]]</f>
        <v>MSV-163MS-535-545/27.PA/MSV-163MS-535-545-ACA-EXE-DE-N2-003-R04.pdf</v>
      </c>
    </row>
    <row r="660" spans="1:12" ht="28.8" x14ac:dyDescent="0.3">
      <c r="A660" s="6" t="s">
        <v>3507</v>
      </c>
      <c r="B660" s="6" t="str">
        <f>VLOOKUP(LD_01[[#This Row],[DOCUMENTO]],_xlfn.SORTBY(ARQUIVOS_RECEBIDOS!$E$2:$F$5011,ARQUIVOS_RECEBIDOS!$F$2:$F$5011,-1),2,)</f>
        <v>R04</v>
      </c>
      <c r="C660" s="6" t="s">
        <v>4321</v>
      </c>
      <c r="D660" s="8" t="s">
        <v>4172</v>
      </c>
      <c r="E660" s="8" t="s">
        <v>4338</v>
      </c>
      <c r="F660" s="6" t="str">
        <f>_xlfn.XLOOKUP(LD_01[[#This Row],[DISCIPLINA]],'CLASSES DE PROJETOS'!$F$3:$F$37,'CLASSES DE PROJETOS'!$C$3:$C$37)</f>
        <v>PA</v>
      </c>
      <c r="G660" t="str">
        <f>_xlfn.TEXTJOIN("/",TRUE,"MSV-163MS-"&amp;LD_01[[#This Row],[TRECHO]],_xlfn.XLOOKUP(LD_01[[#This Row],[SIGLA]],'CLASSES DE PROJETOS'!$C$3:$C$37,'CLASSES DE PROJETOS'!$E$3:$E$37))</f>
        <v>MSV-163MS-535-545/27.PA</v>
      </c>
      <c r="H660" s="6" t="str" cm="1">
        <f t="array" ref="H660">_xlfn.TEXTJOIN(",",TRUE,_xlfn._xlws.FILTER(ARQUIVOS[ARQUIVO],(ARQUIVOS[DOCUMENTO]=LD_01[[#This Row],[DOCUMENTO]])*(ARQUIVOS[REVISÃO]=LD_01[[#This Row],[REVISÃO]])*(ARQUIVOS[EXTENSÃO]="pdf")))</f>
        <v>MSV-163MS-535-545-ACA-EXE-DE-N2-004-R04.pdf</v>
      </c>
      <c r="I660" s="6" t="str" cm="1">
        <f t="array" ref="I660">_xlfn.TEXTJOIN(", ",TRUE,_xlfn.UNIQUE(_xlfn._xlws.FILTER(ARQUIVOS_RECEBIDOS!$F$2:$F$5011,ARQUIVOS_RECEBIDOS!$E$2:$E$5011=LD_01[[#This Row],[DOCUMENTO]])))</f>
        <v>R04</v>
      </c>
      <c r="J660" s="13" cm="1">
        <f t="array" ref="J660">_xlfn.UNIQUE(_xlfn._xlws.FILTER(ARQUIVOS[DATA RECEBIMENTO],(ARQUIVOS[DOCUMENTO]=LD_01[[#This Row],[DOCUMENTO]])*(ARQUIVOS[REVISÃO]=LD_01[[#This Row],[REVISÃO]])))</f>
        <v>45838</v>
      </c>
      <c r="K6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01/MSV-163MS-535-545/27.PA/MSV-163MS-535-545-ACA-EXE-DE-N2-004-R04.pdf</v>
      </c>
      <c r="L660" s="6" t="str">
        <f>LD_01[[#This Row],[PASTA]]&amp;"/"&amp;LD_01[[#This Row],[ARQUIVO]]</f>
        <v>MSV-163MS-535-545/27.PA/MSV-163MS-535-545-ACA-EXE-DE-N2-004-R04.pdf</v>
      </c>
    </row>
    <row r="661" spans="1:12" ht="28.8" x14ac:dyDescent="0.3">
      <c r="A661" s="6" t="s">
        <v>3508</v>
      </c>
      <c r="B661" s="6" t="str">
        <f>VLOOKUP(LD_01[[#This Row],[DOCUMENTO]],_xlfn.SORTBY(ARQUIVOS_RECEBIDOS!$E$2:$F$5011,ARQUIVOS_RECEBIDOS!$F$2:$F$5011,-1),2,)</f>
        <v>R04</v>
      </c>
      <c r="C661" s="6" t="s">
        <v>4321</v>
      </c>
      <c r="D661" s="8" t="s">
        <v>4172</v>
      </c>
      <c r="E661" s="8" t="s">
        <v>4338</v>
      </c>
      <c r="F661" s="6" t="str">
        <f>_xlfn.XLOOKUP(LD_01[[#This Row],[DISCIPLINA]],'CLASSES DE PROJETOS'!$F$3:$F$37,'CLASSES DE PROJETOS'!$C$3:$C$37)</f>
        <v>PA</v>
      </c>
      <c r="G661" t="str">
        <f>_xlfn.TEXTJOIN("/",TRUE,"MSV-163MS-"&amp;LD_01[[#This Row],[TRECHO]],_xlfn.XLOOKUP(LD_01[[#This Row],[SIGLA]],'CLASSES DE PROJETOS'!$C$3:$C$37,'CLASSES DE PROJETOS'!$E$3:$E$37))</f>
        <v>MSV-163MS-535-545/27.PA</v>
      </c>
      <c r="H661" s="6" t="str" cm="1">
        <f t="array" ref="H661">_xlfn.TEXTJOIN(",",TRUE,_xlfn._xlws.FILTER(ARQUIVOS[ARQUIVO],(ARQUIVOS[DOCUMENTO]=LD_01[[#This Row],[DOCUMENTO]])*(ARQUIVOS[REVISÃO]=LD_01[[#This Row],[REVISÃO]])*(ARQUIVOS[EXTENSÃO]="pdf")))</f>
        <v>MSV-163MS-535-545-ACA-EXE-DE-N2-005-R04.pdf</v>
      </c>
      <c r="I661" s="6" t="str" cm="1">
        <f t="array" ref="I661">_xlfn.TEXTJOIN(", ",TRUE,_xlfn.UNIQUE(_xlfn._xlws.FILTER(ARQUIVOS_RECEBIDOS!$F$2:$F$5011,ARQUIVOS_RECEBIDOS!$E$2:$E$5011=LD_01[[#This Row],[DOCUMENTO]])))</f>
        <v>R04</v>
      </c>
      <c r="J661" s="13" cm="1">
        <f t="array" ref="J661">_xlfn.UNIQUE(_xlfn._xlws.FILTER(ARQUIVOS[DATA RECEBIMENTO],(ARQUIVOS[DOCUMENTO]=LD_01[[#This Row],[DOCUMENTO]])*(ARQUIVOS[REVISÃO]=LD_01[[#This Row],[REVISÃO]])))</f>
        <v>45838</v>
      </c>
      <c r="K6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01/MSV-163MS-535-545/27.PA/MSV-163MS-535-545-ACA-EXE-DE-N2-005-R04.pdf</v>
      </c>
      <c r="L661" s="6" t="str">
        <f>LD_01[[#This Row],[PASTA]]&amp;"/"&amp;LD_01[[#This Row],[ARQUIVO]]</f>
        <v>MSV-163MS-535-545/27.PA/MSV-163MS-535-545-ACA-EXE-DE-N2-005-R04.pdf</v>
      </c>
    </row>
    <row r="662" spans="1:12" ht="28.8" x14ac:dyDescent="0.3">
      <c r="A662" s="6" t="s">
        <v>3509</v>
      </c>
      <c r="B662" s="6" t="str">
        <f>VLOOKUP(LD_01[[#This Row],[DOCUMENTO]],_xlfn.SORTBY(ARQUIVOS_RECEBIDOS!$E$2:$F$5011,ARQUIVOS_RECEBIDOS!$F$2:$F$5011,-1),2,)</f>
        <v>R04</v>
      </c>
      <c r="C662" s="6" t="s">
        <v>4321</v>
      </c>
      <c r="D662" s="8" t="s">
        <v>4172</v>
      </c>
      <c r="E662" s="8" t="s">
        <v>4338</v>
      </c>
      <c r="F662" s="6" t="str">
        <f>_xlfn.XLOOKUP(LD_01[[#This Row],[DISCIPLINA]],'CLASSES DE PROJETOS'!$F$3:$F$37,'CLASSES DE PROJETOS'!$C$3:$C$37)</f>
        <v>PA</v>
      </c>
      <c r="G662" t="str">
        <f>_xlfn.TEXTJOIN("/",TRUE,"MSV-163MS-"&amp;LD_01[[#This Row],[TRECHO]],_xlfn.XLOOKUP(LD_01[[#This Row],[SIGLA]],'CLASSES DE PROJETOS'!$C$3:$C$37,'CLASSES DE PROJETOS'!$E$3:$E$37))</f>
        <v>MSV-163MS-535-545/27.PA</v>
      </c>
      <c r="H662" s="6" t="str" cm="1">
        <f t="array" ref="H662">_xlfn.TEXTJOIN(",",TRUE,_xlfn._xlws.FILTER(ARQUIVOS[ARQUIVO],(ARQUIVOS[DOCUMENTO]=LD_01[[#This Row],[DOCUMENTO]])*(ARQUIVOS[REVISÃO]=LD_01[[#This Row],[REVISÃO]])*(ARQUIVOS[EXTENSÃO]="pdf")))</f>
        <v>MSV-163MS-535-545-ACA-EXE-DE-N2-006-R04.pdf</v>
      </c>
      <c r="I662" s="6" t="str" cm="1">
        <f t="array" ref="I662">_xlfn.TEXTJOIN(", ",TRUE,_xlfn.UNIQUE(_xlfn._xlws.FILTER(ARQUIVOS_RECEBIDOS!$F$2:$F$5011,ARQUIVOS_RECEBIDOS!$E$2:$E$5011=LD_01[[#This Row],[DOCUMENTO]])))</f>
        <v>R04</v>
      </c>
      <c r="J662" s="13" cm="1">
        <f t="array" ref="J662">_xlfn.UNIQUE(_xlfn._xlws.FILTER(ARQUIVOS[DATA RECEBIMENTO],(ARQUIVOS[DOCUMENTO]=LD_01[[#This Row],[DOCUMENTO]])*(ARQUIVOS[REVISÃO]=LD_01[[#This Row],[REVISÃO]])))</f>
        <v>45838</v>
      </c>
      <c r="K6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01/MSV-163MS-535-545/27.PA/MSV-163MS-535-545-ACA-EXE-DE-N2-006-R04.pdf</v>
      </c>
      <c r="L662" s="6" t="str">
        <f>LD_01[[#This Row],[PASTA]]&amp;"/"&amp;LD_01[[#This Row],[ARQUIVO]]</f>
        <v>MSV-163MS-535-545/27.PA/MSV-163MS-535-545-ACA-EXE-DE-N2-006-R04.pdf</v>
      </c>
    </row>
    <row r="663" spans="1:12" ht="28.8" x14ac:dyDescent="0.3">
      <c r="A663" s="6" t="s">
        <v>3510</v>
      </c>
      <c r="B663" s="6" t="str">
        <f>VLOOKUP(LD_01[[#This Row],[DOCUMENTO]],_xlfn.SORTBY(ARQUIVOS_RECEBIDOS!$E$2:$F$5011,ARQUIVOS_RECEBIDOS!$F$2:$F$5011,-1),2,)</f>
        <v>R04</v>
      </c>
      <c r="C663" s="6" t="s">
        <v>4321</v>
      </c>
      <c r="D663" s="8" t="s">
        <v>4172</v>
      </c>
      <c r="E663" s="8" t="s">
        <v>4338</v>
      </c>
      <c r="F663" s="6" t="str">
        <f>_xlfn.XLOOKUP(LD_01[[#This Row],[DISCIPLINA]],'CLASSES DE PROJETOS'!$F$3:$F$37,'CLASSES DE PROJETOS'!$C$3:$C$37)</f>
        <v>PA</v>
      </c>
      <c r="G663" t="str">
        <f>_xlfn.TEXTJOIN("/",TRUE,"MSV-163MS-"&amp;LD_01[[#This Row],[TRECHO]],_xlfn.XLOOKUP(LD_01[[#This Row],[SIGLA]],'CLASSES DE PROJETOS'!$C$3:$C$37,'CLASSES DE PROJETOS'!$E$3:$E$37))</f>
        <v>MSV-163MS-535-545/27.PA</v>
      </c>
      <c r="H663" s="6" t="str" cm="1">
        <f t="array" ref="H663">_xlfn.TEXTJOIN(",",TRUE,_xlfn._xlws.FILTER(ARQUIVOS[ARQUIVO],(ARQUIVOS[DOCUMENTO]=LD_01[[#This Row],[DOCUMENTO]])*(ARQUIVOS[REVISÃO]=LD_01[[#This Row],[REVISÃO]])*(ARQUIVOS[EXTENSÃO]="pdf")))</f>
        <v>MSV-163MS-535-545-ACA-EXE-DE-N2-007-R04.pdf</v>
      </c>
      <c r="I663" s="6" t="str" cm="1">
        <f t="array" ref="I663">_xlfn.TEXTJOIN(", ",TRUE,_xlfn.UNIQUE(_xlfn._xlws.FILTER(ARQUIVOS_RECEBIDOS!$F$2:$F$5011,ARQUIVOS_RECEBIDOS!$E$2:$E$5011=LD_01[[#This Row],[DOCUMENTO]])))</f>
        <v>R04</v>
      </c>
      <c r="J663" s="13" cm="1">
        <f t="array" ref="J663">_xlfn.UNIQUE(_xlfn._xlws.FILTER(ARQUIVOS[DATA RECEBIMENTO],(ARQUIVOS[DOCUMENTO]=LD_01[[#This Row],[DOCUMENTO]])*(ARQUIVOS[REVISÃO]=LD_01[[#This Row],[REVISÃO]])))</f>
        <v>45838</v>
      </c>
      <c r="K6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01/MSV-163MS-535-545/27.PA/MSV-163MS-535-545-ACA-EXE-DE-N2-007-R04.pdf</v>
      </c>
      <c r="L663" s="6" t="str">
        <f>LD_01[[#This Row],[PASTA]]&amp;"/"&amp;LD_01[[#This Row],[ARQUIVO]]</f>
        <v>MSV-163MS-535-545/27.PA/MSV-163MS-535-545-ACA-EXE-DE-N2-007-R04.pdf</v>
      </c>
    </row>
    <row r="664" spans="1:12" ht="28.8" x14ac:dyDescent="0.3">
      <c r="A664" s="6" t="s">
        <v>3511</v>
      </c>
      <c r="B664" s="6" t="str">
        <f>VLOOKUP(LD_01[[#This Row],[DOCUMENTO]],_xlfn.SORTBY(ARQUIVOS_RECEBIDOS!$E$2:$F$5011,ARQUIVOS_RECEBIDOS!$F$2:$F$5011,-1),2,)</f>
        <v>R04</v>
      </c>
      <c r="C664" s="6" t="s">
        <v>4321</v>
      </c>
      <c r="D664" s="8" t="s">
        <v>4172</v>
      </c>
      <c r="E664" s="8" t="s">
        <v>4338</v>
      </c>
      <c r="F664" s="6" t="str">
        <f>_xlfn.XLOOKUP(LD_01[[#This Row],[DISCIPLINA]],'CLASSES DE PROJETOS'!$F$3:$F$37,'CLASSES DE PROJETOS'!$C$3:$C$37)</f>
        <v>PA</v>
      </c>
      <c r="G664" t="str">
        <f>_xlfn.TEXTJOIN("/",TRUE,"MSV-163MS-"&amp;LD_01[[#This Row],[TRECHO]],_xlfn.XLOOKUP(LD_01[[#This Row],[SIGLA]],'CLASSES DE PROJETOS'!$C$3:$C$37,'CLASSES DE PROJETOS'!$E$3:$E$37))</f>
        <v>MSV-163MS-535-545/27.PA</v>
      </c>
      <c r="H664" s="6" t="str" cm="1">
        <f t="array" ref="H664">_xlfn.TEXTJOIN(",",TRUE,_xlfn._xlws.FILTER(ARQUIVOS[ARQUIVO],(ARQUIVOS[DOCUMENTO]=LD_01[[#This Row],[DOCUMENTO]])*(ARQUIVOS[REVISÃO]=LD_01[[#This Row],[REVISÃO]])*(ARQUIVOS[EXTENSÃO]="pdf")))</f>
        <v>MSV-163MS-535-545-ACA-EXE-DE-N2-008-R04.pdf</v>
      </c>
      <c r="I664" s="6" t="str" cm="1">
        <f t="array" ref="I664">_xlfn.TEXTJOIN(", ",TRUE,_xlfn.UNIQUE(_xlfn._xlws.FILTER(ARQUIVOS_RECEBIDOS!$F$2:$F$5011,ARQUIVOS_RECEBIDOS!$E$2:$E$5011=LD_01[[#This Row],[DOCUMENTO]])))</f>
        <v>R04</v>
      </c>
      <c r="J664" s="13" cm="1">
        <f t="array" ref="J664">_xlfn.UNIQUE(_xlfn._xlws.FILTER(ARQUIVOS[DATA RECEBIMENTO],(ARQUIVOS[DOCUMENTO]=LD_01[[#This Row],[DOCUMENTO]])*(ARQUIVOS[REVISÃO]=LD_01[[#This Row],[REVISÃO]])))</f>
        <v>45838</v>
      </c>
      <c r="K6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01/MSV-163MS-535-545/27.PA/MSV-163MS-535-545-ACA-EXE-DE-N2-008-R04.pdf</v>
      </c>
      <c r="L664" s="6" t="str">
        <f>LD_01[[#This Row],[PASTA]]&amp;"/"&amp;LD_01[[#This Row],[ARQUIVO]]</f>
        <v>MSV-163MS-535-545/27.PA/MSV-163MS-535-545-ACA-EXE-DE-N2-008-R04.pdf</v>
      </c>
    </row>
    <row r="665" spans="1:12" ht="28.8" x14ac:dyDescent="0.3">
      <c r="A665" s="6" t="s">
        <v>3512</v>
      </c>
      <c r="B665" s="6" t="str">
        <f>VLOOKUP(LD_01[[#This Row],[DOCUMENTO]],_xlfn.SORTBY(ARQUIVOS_RECEBIDOS!$E$2:$F$5011,ARQUIVOS_RECEBIDOS!$F$2:$F$5011,-1),2,)</f>
        <v>R04</v>
      </c>
      <c r="C665" s="6" t="s">
        <v>4321</v>
      </c>
      <c r="D665" s="8" t="s">
        <v>4172</v>
      </c>
      <c r="E665" s="8" t="s">
        <v>4338</v>
      </c>
      <c r="F665" s="6" t="str">
        <f>_xlfn.XLOOKUP(LD_01[[#This Row],[DISCIPLINA]],'CLASSES DE PROJETOS'!$F$3:$F$37,'CLASSES DE PROJETOS'!$C$3:$C$37)</f>
        <v>PA</v>
      </c>
      <c r="G665" t="str">
        <f>_xlfn.TEXTJOIN("/",TRUE,"MSV-163MS-"&amp;LD_01[[#This Row],[TRECHO]],_xlfn.XLOOKUP(LD_01[[#This Row],[SIGLA]],'CLASSES DE PROJETOS'!$C$3:$C$37,'CLASSES DE PROJETOS'!$E$3:$E$37))</f>
        <v>MSV-163MS-535-545/27.PA</v>
      </c>
      <c r="H665" s="6" t="str" cm="1">
        <f t="array" ref="H665">_xlfn.TEXTJOIN(",",TRUE,_xlfn._xlws.FILTER(ARQUIVOS[ARQUIVO],(ARQUIVOS[DOCUMENTO]=LD_01[[#This Row],[DOCUMENTO]])*(ARQUIVOS[REVISÃO]=LD_01[[#This Row],[REVISÃO]])*(ARQUIVOS[EXTENSÃO]="pdf")))</f>
        <v>MSV-163MS-535-545-ACA-EXE-DE-N2-009-R04.pdf</v>
      </c>
      <c r="I665" s="6" t="str" cm="1">
        <f t="array" ref="I665">_xlfn.TEXTJOIN(", ",TRUE,_xlfn.UNIQUE(_xlfn._xlws.FILTER(ARQUIVOS_RECEBIDOS!$F$2:$F$5011,ARQUIVOS_RECEBIDOS!$E$2:$E$5011=LD_01[[#This Row],[DOCUMENTO]])))</f>
        <v>R04</v>
      </c>
      <c r="J665" s="13" cm="1">
        <f t="array" ref="J665">_xlfn.UNIQUE(_xlfn._xlws.FILTER(ARQUIVOS[DATA RECEBIMENTO],(ARQUIVOS[DOCUMENTO]=LD_01[[#This Row],[DOCUMENTO]])*(ARQUIVOS[REVISÃO]=LD_01[[#This Row],[REVISÃO]])))</f>
        <v>45838</v>
      </c>
      <c r="K6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01/MSV-163MS-535-545/27.PA/MSV-163MS-535-545-ACA-EXE-DE-N2-009-R04.pdf</v>
      </c>
      <c r="L665" s="6" t="str">
        <f>LD_01[[#This Row],[PASTA]]&amp;"/"&amp;LD_01[[#This Row],[ARQUIVO]]</f>
        <v>MSV-163MS-535-545/27.PA/MSV-163MS-535-545-ACA-EXE-DE-N2-009-R04.pdf</v>
      </c>
    </row>
    <row r="666" spans="1:12" ht="28.8" x14ac:dyDescent="0.3">
      <c r="A666" s="6" t="s">
        <v>3513</v>
      </c>
      <c r="B666" s="6" t="str">
        <f>VLOOKUP(LD_01[[#This Row],[DOCUMENTO]],_xlfn.SORTBY(ARQUIVOS_RECEBIDOS!$E$2:$F$5011,ARQUIVOS_RECEBIDOS!$F$2:$F$5011,-1),2,)</f>
        <v>R04</v>
      </c>
      <c r="C666" s="6" t="s">
        <v>4321</v>
      </c>
      <c r="D666" s="8" t="s">
        <v>4172</v>
      </c>
      <c r="E666" s="8" t="s">
        <v>4338</v>
      </c>
      <c r="F666" s="6" t="str">
        <f>_xlfn.XLOOKUP(LD_01[[#This Row],[DISCIPLINA]],'CLASSES DE PROJETOS'!$F$3:$F$37,'CLASSES DE PROJETOS'!$C$3:$C$37)</f>
        <v>PA</v>
      </c>
      <c r="G666" t="str">
        <f>_xlfn.TEXTJOIN("/",TRUE,"MSV-163MS-"&amp;LD_01[[#This Row],[TRECHO]],_xlfn.XLOOKUP(LD_01[[#This Row],[SIGLA]],'CLASSES DE PROJETOS'!$C$3:$C$37,'CLASSES DE PROJETOS'!$E$3:$E$37))</f>
        <v>MSV-163MS-535-545/27.PA</v>
      </c>
      <c r="H666" s="6" t="str" cm="1">
        <f t="array" ref="H666">_xlfn.TEXTJOIN(",",TRUE,_xlfn._xlws.FILTER(ARQUIVOS[ARQUIVO],(ARQUIVOS[DOCUMENTO]=LD_01[[#This Row],[DOCUMENTO]])*(ARQUIVOS[REVISÃO]=LD_01[[#This Row],[REVISÃO]])*(ARQUIVOS[EXTENSÃO]="pdf")))</f>
        <v>MSV-163MS-535-545-ACA-EXE-DE-N2-010-R04.pdf</v>
      </c>
      <c r="I666" s="6" t="str" cm="1">
        <f t="array" ref="I666">_xlfn.TEXTJOIN(", ",TRUE,_xlfn.UNIQUE(_xlfn._xlws.FILTER(ARQUIVOS_RECEBIDOS!$F$2:$F$5011,ARQUIVOS_RECEBIDOS!$E$2:$E$5011=LD_01[[#This Row],[DOCUMENTO]])))</f>
        <v>R04</v>
      </c>
      <c r="J666" s="13" cm="1">
        <f t="array" ref="J666">_xlfn.UNIQUE(_xlfn._xlws.FILTER(ARQUIVOS[DATA RECEBIMENTO],(ARQUIVOS[DOCUMENTO]=LD_01[[#This Row],[DOCUMENTO]])*(ARQUIVOS[REVISÃO]=LD_01[[#This Row],[REVISÃO]])))</f>
        <v>45838</v>
      </c>
      <c r="K6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01/MSV-163MS-535-545/27.PA/MSV-163MS-535-545-ACA-EXE-DE-N2-010-R04.pdf</v>
      </c>
      <c r="L666" s="6" t="str">
        <f>LD_01[[#This Row],[PASTA]]&amp;"/"&amp;LD_01[[#This Row],[ARQUIVO]]</f>
        <v>MSV-163MS-535-545/27.PA/MSV-163MS-535-545-ACA-EXE-DE-N2-010-R04.pdf</v>
      </c>
    </row>
    <row r="667" spans="1:12" ht="28.8" x14ac:dyDescent="0.3">
      <c r="A667" s="6" t="s">
        <v>3514</v>
      </c>
      <c r="B667" s="6" t="str">
        <f>VLOOKUP(LD_01[[#This Row],[DOCUMENTO]],_xlfn.SORTBY(ARQUIVOS_RECEBIDOS!$E$2:$F$5011,ARQUIVOS_RECEBIDOS!$F$2:$F$5011,-1),2,)</f>
        <v>R00</v>
      </c>
      <c r="C667" s="6" t="s">
        <v>4321</v>
      </c>
      <c r="D667" s="8" t="s">
        <v>4172</v>
      </c>
      <c r="E667" s="8" t="s">
        <v>4338</v>
      </c>
      <c r="F667" s="6" t="str">
        <f>_xlfn.XLOOKUP(LD_01[[#This Row],[DISCIPLINA]],'CLASSES DE PROJETOS'!$F$3:$F$37,'CLASSES DE PROJETOS'!$C$3:$C$37)</f>
        <v>PA</v>
      </c>
      <c r="G667" t="str">
        <f>_xlfn.TEXTJOIN("/",TRUE,"MSV-163MS-"&amp;LD_01[[#This Row],[TRECHO]],_xlfn.XLOOKUP(LD_01[[#This Row],[SIGLA]],'CLASSES DE PROJETOS'!$C$3:$C$37,'CLASSES DE PROJETOS'!$E$3:$E$37))</f>
        <v>MSV-163MS-535-545/27.PA</v>
      </c>
      <c r="H667" s="6" t="str" cm="1">
        <f t="array" ref="H667">_xlfn.TEXTJOIN(",",TRUE,_xlfn._xlws.FILTER(ARQUIVOS[ARQUIVO],(ARQUIVOS[DOCUMENTO]=LD_01[[#This Row],[DOCUMENTO]])*(ARQUIVOS[REVISÃO]=LD_01[[#This Row],[REVISÃO]])*(ARQUIVOS[EXTENSÃO]="pdf")))</f>
        <v>MSV-163MS-535-545-ACA-EXE-DE-N2-011-R00.pdf</v>
      </c>
      <c r="I667" s="6" t="str" cm="1">
        <f t="array" ref="I667">_xlfn.TEXTJOIN(", ",TRUE,_xlfn.UNIQUE(_xlfn._xlws.FILTER(ARQUIVOS_RECEBIDOS!$F$2:$F$5011,ARQUIVOS_RECEBIDOS!$E$2:$E$5011=LD_01[[#This Row],[DOCUMENTO]])))</f>
        <v>R00</v>
      </c>
      <c r="J667" s="13" cm="1">
        <f t="array" ref="J667">_xlfn.UNIQUE(_xlfn._xlws.FILTER(ARQUIVOS[DATA RECEBIMENTO],(ARQUIVOS[DOCUMENTO]=LD_01[[#This Row],[DOCUMENTO]])*(ARQUIVOS[REVISÃO]=LD_01[[#This Row],[REVISÃO]])))</f>
        <v>45838</v>
      </c>
      <c r="K6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01/MSV-163MS-535-545/27.PA/MSV-163MS-535-545-ACA-EXE-DE-N2-011-R00.pdf</v>
      </c>
      <c r="L667" s="6" t="str">
        <f>LD_01[[#This Row],[PASTA]]&amp;"/"&amp;LD_01[[#This Row],[ARQUIVO]]</f>
        <v>MSV-163MS-535-545/27.PA/MSV-163MS-535-545-ACA-EXE-DE-N2-011-R00.pdf</v>
      </c>
    </row>
    <row r="668" spans="1:12" ht="28.8" x14ac:dyDescent="0.3">
      <c r="A668" s="6" t="s">
        <v>3515</v>
      </c>
      <c r="B668" s="6" t="str">
        <f>VLOOKUP(LD_01[[#This Row],[DOCUMENTO]],_xlfn.SORTBY(ARQUIVOS_RECEBIDOS!$E$2:$F$5011,ARQUIVOS_RECEBIDOS!$F$2:$F$5011,-1),2,)</f>
        <v>R00</v>
      </c>
      <c r="C668" s="6" t="s">
        <v>4321</v>
      </c>
      <c r="D668" s="8" t="s">
        <v>4172</v>
      </c>
      <c r="E668" s="8" t="s">
        <v>4338</v>
      </c>
      <c r="F668" s="6" t="str">
        <f>_xlfn.XLOOKUP(LD_01[[#This Row],[DISCIPLINA]],'CLASSES DE PROJETOS'!$F$3:$F$37,'CLASSES DE PROJETOS'!$C$3:$C$37)</f>
        <v>PA</v>
      </c>
      <c r="G668" t="str">
        <f>_xlfn.TEXTJOIN("/",TRUE,"MSV-163MS-"&amp;LD_01[[#This Row],[TRECHO]],_xlfn.XLOOKUP(LD_01[[#This Row],[SIGLA]],'CLASSES DE PROJETOS'!$C$3:$C$37,'CLASSES DE PROJETOS'!$E$3:$E$37))</f>
        <v>MSV-163MS-535-545/27.PA</v>
      </c>
      <c r="H668" s="6" t="str" cm="1">
        <f t="array" ref="H668">_xlfn.TEXTJOIN(",",TRUE,_xlfn._xlws.FILTER(ARQUIVOS[ARQUIVO],(ARQUIVOS[DOCUMENTO]=LD_01[[#This Row],[DOCUMENTO]])*(ARQUIVOS[REVISÃO]=LD_01[[#This Row],[REVISÃO]])*(ARQUIVOS[EXTENSÃO]="pdf")))</f>
        <v>MSV-163MS-535-545-ACA-EXE-DE-N2-012-R00.pdf</v>
      </c>
      <c r="I668" s="6" t="str" cm="1">
        <f t="array" ref="I668">_xlfn.TEXTJOIN(", ",TRUE,_xlfn.UNIQUE(_xlfn._xlws.FILTER(ARQUIVOS_RECEBIDOS!$F$2:$F$5011,ARQUIVOS_RECEBIDOS!$E$2:$E$5011=LD_01[[#This Row],[DOCUMENTO]])))</f>
        <v>R00</v>
      </c>
      <c r="J668" s="13" cm="1">
        <f t="array" ref="J668">_xlfn.UNIQUE(_xlfn._xlws.FILTER(ARQUIVOS[DATA RECEBIMENTO],(ARQUIVOS[DOCUMENTO]=LD_01[[#This Row],[DOCUMENTO]])*(ARQUIVOS[REVISÃO]=LD_01[[#This Row],[REVISÃO]])))</f>
        <v>45838</v>
      </c>
      <c r="K6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01/MSV-163MS-535-545/27.PA/MSV-163MS-535-545-ACA-EXE-DE-N2-012-R00.pdf</v>
      </c>
      <c r="L668" s="6" t="str">
        <f>LD_01[[#This Row],[PASTA]]&amp;"/"&amp;LD_01[[#This Row],[ARQUIVO]]</f>
        <v>MSV-163MS-535-545/27.PA/MSV-163MS-535-545-ACA-EXE-DE-N2-012-R00.pdf</v>
      </c>
    </row>
    <row r="669" spans="1:12" x14ac:dyDescent="0.3">
      <c r="A669" s="6" t="s">
        <v>3479</v>
      </c>
      <c r="B669" s="6" t="str">
        <f>VLOOKUP(LD_01[[#This Row],[DOCUMENTO]],_xlfn.SORTBY(ARQUIVOS_RECEBIDOS!$E$2:$F$5011,ARQUIVOS_RECEBIDOS!$F$2:$F$5011,-1),2,)</f>
        <v>R02</v>
      </c>
      <c r="C669" s="6" t="s">
        <v>4321</v>
      </c>
      <c r="D669" s="8" t="s">
        <v>4098</v>
      </c>
      <c r="E669" s="8" t="s">
        <v>4148</v>
      </c>
      <c r="F669" s="6" t="str">
        <f>_xlfn.XLOOKUP(LD_01[[#This Row],[DISCIPLINA]],'CLASSES DE PROJETOS'!$F$3:$F$37,'CLASSES DE PROJETOS'!$C$3:$C$37)</f>
        <v>DV</v>
      </c>
      <c r="G669" t="str">
        <f>_xlfn.TEXTJOIN("/",TRUE,"MSV-163MS-"&amp;LD_01[[#This Row],[TRECHO]],_xlfn.XLOOKUP(LD_01[[#This Row],[SIGLA]],'CLASSES DE PROJETOS'!$C$3:$C$37,'CLASSES DE PROJETOS'!$E$3:$E$37))</f>
        <v>MSV-163MS-535-545/12.DV</v>
      </c>
      <c r="H669" s="6" t="str" cm="1">
        <f t="array" ref="H669">_xlfn.TEXTJOIN(",",TRUE,_xlfn._xlws.FILTER(ARQUIVOS[ARQUIVO],(ARQUIVOS[DOCUMENTO]=LD_01[[#This Row],[DOCUMENTO]])*(ARQUIVOS[REVISÃO]=LD_01[[#This Row],[REVISÃO]])*(ARQUIVOS[EXTENSÃO]="pdf")))</f>
        <v>MSV-163MS-535-545-ACA-EXE-DE-O2-001-R02.pdf</v>
      </c>
      <c r="I669" s="6" t="str" cm="1">
        <f t="array" ref="I669">_xlfn.TEXTJOIN(", ",TRUE,_xlfn.UNIQUE(_xlfn._xlws.FILTER(ARQUIVOS_RECEBIDOS!$F$2:$F$5011,ARQUIVOS_RECEBIDOS!$E$2:$E$5011=LD_01[[#This Row],[DOCUMENTO]])))</f>
        <v>R02</v>
      </c>
      <c r="J669" s="13" cm="1">
        <f t="array" ref="J669">_xlfn.UNIQUE(_xlfn._xlws.FILTER(ARQUIVOS[DATA RECEBIMENTO],(ARQUIVOS[DOCUMENTO]=LD_01[[#This Row],[DOCUMENTO]])*(ARQUIVOS[REVISÃO]=LD_01[[#This Row],[REVISÃO]])))</f>
        <v>45838</v>
      </c>
      <c r="K6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01/MSV-163MS-535-545/12.DV/MSV-163MS-535-545-ACA-EXE-DE-O2-001-R02.pdf</v>
      </c>
      <c r="L669" s="6" t="str">
        <f>LD_01[[#This Row],[PASTA]]&amp;"/"&amp;LD_01[[#This Row],[ARQUIVO]]</f>
        <v>MSV-163MS-535-545/12.DV/MSV-163MS-535-545-ACA-EXE-DE-O2-001-R02.pdf</v>
      </c>
    </row>
    <row r="670" spans="1:12" x14ac:dyDescent="0.3">
      <c r="A670" s="6" t="s">
        <v>3480</v>
      </c>
      <c r="B670" s="6" t="str">
        <f>VLOOKUP(LD_01[[#This Row],[DOCUMENTO]],_xlfn.SORTBY(ARQUIVOS_RECEBIDOS!$E$2:$F$5011,ARQUIVOS_RECEBIDOS!$F$2:$F$5011,-1),2,)</f>
        <v>R02</v>
      </c>
      <c r="C670" s="6" t="s">
        <v>4321</v>
      </c>
      <c r="D670" s="8" t="s">
        <v>4098</v>
      </c>
      <c r="E670" s="8" t="s">
        <v>4148</v>
      </c>
      <c r="F670" s="6" t="str">
        <f>_xlfn.XLOOKUP(LD_01[[#This Row],[DISCIPLINA]],'CLASSES DE PROJETOS'!$F$3:$F$37,'CLASSES DE PROJETOS'!$C$3:$C$37)</f>
        <v>DV</v>
      </c>
      <c r="G670" t="str">
        <f>_xlfn.TEXTJOIN("/",TRUE,"MSV-163MS-"&amp;LD_01[[#This Row],[TRECHO]],_xlfn.XLOOKUP(LD_01[[#This Row],[SIGLA]],'CLASSES DE PROJETOS'!$C$3:$C$37,'CLASSES DE PROJETOS'!$E$3:$E$37))</f>
        <v>MSV-163MS-535-545/12.DV</v>
      </c>
      <c r="H670" s="6" t="str" cm="1">
        <f t="array" ref="H670">_xlfn.TEXTJOIN(",",TRUE,_xlfn._xlws.FILTER(ARQUIVOS[ARQUIVO],(ARQUIVOS[DOCUMENTO]=LD_01[[#This Row],[DOCUMENTO]])*(ARQUIVOS[REVISÃO]=LD_01[[#This Row],[REVISÃO]])*(ARQUIVOS[EXTENSÃO]="pdf")))</f>
        <v>MSV-163MS-535-545-ACA-EXE-DE-O2-002-R02.pdf</v>
      </c>
      <c r="I670" s="6" t="str" cm="1">
        <f t="array" ref="I670">_xlfn.TEXTJOIN(", ",TRUE,_xlfn.UNIQUE(_xlfn._xlws.FILTER(ARQUIVOS_RECEBIDOS!$F$2:$F$5011,ARQUIVOS_RECEBIDOS!$E$2:$E$5011=LD_01[[#This Row],[DOCUMENTO]])))</f>
        <v>R02</v>
      </c>
      <c r="J670" s="13" cm="1">
        <f t="array" ref="J670">_xlfn.UNIQUE(_xlfn._xlws.FILTER(ARQUIVOS[DATA RECEBIMENTO],(ARQUIVOS[DOCUMENTO]=LD_01[[#This Row],[DOCUMENTO]])*(ARQUIVOS[REVISÃO]=LD_01[[#This Row],[REVISÃO]])))</f>
        <v>45838</v>
      </c>
      <c r="K6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01/MSV-163MS-535-545/12.DV/MSV-163MS-535-545-ACA-EXE-DE-O2-002-R02.pdf</v>
      </c>
      <c r="L670" s="6" t="str">
        <f>LD_01[[#This Row],[PASTA]]&amp;"/"&amp;LD_01[[#This Row],[ARQUIVO]]</f>
        <v>MSV-163MS-535-545/12.DV/MSV-163MS-535-545-ACA-EXE-DE-O2-002-R02.pdf</v>
      </c>
    </row>
    <row r="671" spans="1:12" x14ac:dyDescent="0.3">
      <c r="A671" s="6" t="s">
        <v>3481</v>
      </c>
      <c r="B671" s="6" t="str">
        <f>VLOOKUP(LD_01[[#This Row],[DOCUMENTO]],_xlfn.SORTBY(ARQUIVOS_RECEBIDOS!$E$2:$F$5011,ARQUIVOS_RECEBIDOS!$F$2:$F$5011,-1),2,)</f>
        <v>R01</v>
      </c>
      <c r="C671" s="6" t="s">
        <v>4321</v>
      </c>
      <c r="D671" s="8" t="s">
        <v>4129</v>
      </c>
      <c r="E671" s="8" t="s">
        <v>4148</v>
      </c>
      <c r="F671" s="6" t="str">
        <f>_xlfn.XLOOKUP(LD_01[[#This Row],[DISCIPLINA]],'CLASSES DE PROJETOS'!$F$3:$F$37,'CLASSES DE PROJETOS'!$C$3:$C$37)</f>
        <v>DV</v>
      </c>
      <c r="G671" t="str">
        <f>_xlfn.TEXTJOIN("/",TRUE,"MSV-163MS-"&amp;LD_01[[#This Row],[TRECHO]],_xlfn.XLOOKUP(LD_01[[#This Row],[SIGLA]],'CLASSES DE PROJETOS'!$C$3:$C$37,'CLASSES DE PROJETOS'!$E$3:$E$37))</f>
        <v>MSV-163MS-535-545/12.DV</v>
      </c>
      <c r="H671" s="6" t="str" cm="1">
        <f t="array" ref="H671">_xlfn.TEXTJOIN(",",TRUE,_xlfn._xlws.FILTER(ARQUIVOS[ARQUIVO],(ARQUIVOS[DOCUMENTO]=LD_01[[#This Row],[DOCUMENTO]])*(ARQUIVOS[REVISÃO]=LD_01[[#This Row],[REVISÃO]])*(ARQUIVOS[EXTENSÃO]="pdf")))</f>
        <v>MSV-163MS-535-545-ACA-EXE-DE-O2-003-R01.pdf</v>
      </c>
      <c r="I671" s="6" t="str" cm="1">
        <f t="array" ref="I671">_xlfn.TEXTJOIN(", ",TRUE,_xlfn.UNIQUE(_xlfn._xlws.FILTER(ARQUIVOS_RECEBIDOS!$F$2:$F$5011,ARQUIVOS_RECEBIDOS!$E$2:$E$5011=LD_01[[#This Row],[DOCUMENTO]])))</f>
        <v>R01</v>
      </c>
      <c r="J671" s="13" cm="1">
        <f t="array" ref="J671">_xlfn.UNIQUE(_xlfn._xlws.FILTER(ARQUIVOS[DATA RECEBIMENTO],(ARQUIVOS[DOCUMENTO]=LD_01[[#This Row],[DOCUMENTO]])*(ARQUIVOS[REVISÃO]=LD_01[[#This Row],[REVISÃO]])))</f>
        <v>45838</v>
      </c>
      <c r="K6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01/MSV-163MS-535-545/12.DV/MSV-163MS-535-545-ACA-EXE-DE-O2-003-R01.pdf</v>
      </c>
      <c r="L671" s="6" t="str">
        <f>LD_01[[#This Row],[PASTA]]&amp;"/"&amp;LD_01[[#This Row],[ARQUIVO]]</f>
        <v>MSV-163MS-535-545/12.DV/MSV-163MS-535-545-ACA-EXE-DE-O2-003-R01.pdf</v>
      </c>
    </row>
    <row r="672" spans="1:12" x14ac:dyDescent="0.3">
      <c r="A672" s="6" t="s">
        <v>3482</v>
      </c>
      <c r="B672" s="6" t="str">
        <f>VLOOKUP(LD_01[[#This Row],[DOCUMENTO]],_xlfn.SORTBY(ARQUIVOS_RECEBIDOS!$E$2:$F$5011,ARQUIVOS_RECEBIDOS!$F$2:$F$5011,-1),2,)</f>
        <v>R01</v>
      </c>
      <c r="C672" s="6" t="s">
        <v>4321</v>
      </c>
      <c r="D672" s="8" t="s">
        <v>4129</v>
      </c>
      <c r="E672" s="8" t="s">
        <v>4148</v>
      </c>
      <c r="F672" s="6" t="str">
        <f>_xlfn.XLOOKUP(LD_01[[#This Row],[DISCIPLINA]],'CLASSES DE PROJETOS'!$F$3:$F$37,'CLASSES DE PROJETOS'!$C$3:$C$37)</f>
        <v>DV</v>
      </c>
      <c r="G672" t="str">
        <f>_xlfn.TEXTJOIN("/",TRUE,"MSV-163MS-"&amp;LD_01[[#This Row],[TRECHO]],_xlfn.XLOOKUP(LD_01[[#This Row],[SIGLA]],'CLASSES DE PROJETOS'!$C$3:$C$37,'CLASSES DE PROJETOS'!$E$3:$E$37))</f>
        <v>MSV-163MS-535-545/12.DV</v>
      </c>
      <c r="H672" s="6" t="str" cm="1">
        <f t="array" ref="H672">_xlfn.TEXTJOIN(",",TRUE,_xlfn._xlws.FILTER(ARQUIVOS[ARQUIVO],(ARQUIVOS[DOCUMENTO]=LD_01[[#This Row],[DOCUMENTO]])*(ARQUIVOS[REVISÃO]=LD_01[[#This Row],[REVISÃO]])*(ARQUIVOS[EXTENSÃO]="pdf")))</f>
        <v>MSV-163MS-535-545-ACA-EXE-DE-O2-004-R01.pdf</v>
      </c>
      <c r="I672" s="6" t="str" cm="1">
        <f t="array" ref="I672">_xlfn.TEXTJOIN(", ",TRUE,_xlfn.UNIQUE(_xlfn._xlws.FILTER(ARQUIVOS_RECEBIDOS!$F$2:$F$5011,ARQUIVOS_RECEBIDOS!$E$2:$E$5011=LD_01[[#This Row],[DOCUMENTO]])))</f>
        <v>R01</v>
      </c>
      <c r="J672" s="13" cm="1">
        <f t="array" ref="J672">_xlfn.UNIQUE(_xlfn._xlws.FILTER(ARQUIVOS[DATA RECEBIMENTO],(ARQUIVOS[DOCUMENTO]=LD_01[[#This Row],[DOCUMENTO]])*(ARQUIVOS[REVISÃO]=LD_01[[#This Row],[REVISÃO]])))</f>
        <v>45838</v>
      </c>
      <c r="K6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01/MSV-163MS-535-545/12.DV/MSV-163MS-535-545-ACA-EXE-DE-O2-004-R01.pdf</v>
      </c>
      <c r="L672" s="6" t="str">
        <f>LD_01[[#This Row],[PASTA]]&amp;"/"&amp;LD_01[[#This Row],[ARQUIVO]]</f>
        <v>MSV-163MS-535-545/12.DV/MSV-163MS-535-545-ACA-EXE-DE-O2-004-R01.pdf</v>
      </c>
    </row>
    <row r="673" spans="1:12" x14ac:dyDescent="0.3">
      <c r="A673" s="6" t="s">
        <v>3483</v>
      </c>
      <c r="B673" s="6" t="str">
        <f>VLOOKUP(LD_01[[#This Row],[DOCUMENTO]],_xlfn.SORTBY(ARQUIVOS_RECEBIDOS!$E$2:$F$5011,ARQUIVOS_RECEBIDOS!$F$2:$F$5011,-1),2,)</f>
        <v>R01</v>
      </c>
      <c r="C673" s="6" t="s">
        <v>4321</v>
      </c>
      <c r="D673" s="8" t="s">
        <v>4093</v>
      </c>
      <c r="E673" s="8" t="s">
        <v>4148</v>
      </c>
      <c r="F673" s="6" t="str">
        <f>_xlfn.XLOOKUP(LD_01[[#This Row],[DISCIPLINA]],'CLASSES DE PROJETOS'!$F$3:$F$37,'CLASSES DE PROJETOS'!$C$3:$C$37)</f>
        <v>DV</v>
      </c>
      <c r="G673" t="str">
        <f>_xlfn.TEXTJOIN("/",TRUE,"MSV-163MS-"&amp;LD_01[[#This Row],[TRECHO]],_xlfn.XLOOKUP(LD_01[[#This Row],[SIGLA]],'CLASSES DE PROJETOS'!$C$3:$C$37,'CLASSES DE PROJETOS'!$E$3:$E$37))</f>
        <v>MSV-163MS-535-545/12.DV</v>
      </c>
      <c r="H673" s="6" t="str" cm="1">
        <f t="array" ref="H673">_xlfn.TEXTJOIN(",",TRUE,_xlfn._xlws.FILTER(ARQUIVOS[ARQUIVO],(ARQUIVOS[DOCUMENTO]=LD_01[[#This Row],[DOCUMENTO]])*(ARQUIVOS[REVISÃO]=LD_01[[#This Row],[REVISÃO]])*(ARQUIVOS[EXTENSÃO]="pdf")))</f>
        <v>MSV-163MS-535-545-ACA-EXE-DE-O2-005-R01.pdf</v>
      </c>
      <c r="I673" s="6" t="str" cm="1">
        <f t="array" ref="I673">_xlfn.TEXTJOIN(", ",TRUE,_xlfn.UNIQUE(_xlfn._xlws.FILTER(ARQUIVOS_RECEBIDOS!$F$2:$F$5011,ARQUIVOS_RECEBIDOS!$E$2:$E$5011=LD_01[[#This Row],[DOCUMENTO]])))</f>
        <v>R01</v>
      </c>
      <c r="J673" s="13" cm="1">
        <f t="array" ref="J673">_xlfn.UNIQUE(_xlfn._xlws.FILTER(ARQUIVOS[DATA RECEBIMENTO],(ARQUIVOS[DOCUMENTO]=LD_01[[#This Row],[DOCUMENTO]])*(ARQUIVOS[REVISÃO]=LD_01[[#This Row],[REVISÃO]])))</f>
        <v>45838</v>
      </c>
      <c r="K6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01/MSV-163MS-535-545/12.DV/MSV-163MS-535-545-ACA-EXE-DE-O2-005-R01.pdf</v>
      </c>
      <c r="L673" s="6" t="str">
        <f>LD_01[[#This Row],[PASTA]]&amp;"/"&amp;LD_01[[#This Row],[ARQUIVO]]</f>
        <v>MSV-163MS-535-545/12.DV/MSV-163MS-535-545-ACA-EXE-DE-O2-005-R01.pdf</v>
      </c>
    </row>
    <row r="674" spans="1:12" x14ac:dyDescent="0.3">
      <c r="A674" s="6" t="s">
        <v>3484</v>
      </c>
      <c r="B674" s="6" t="str">
        <f>VLOOKUP(LD_01[[#This Row],[DOCUMENTO]],_xlfn.SORTBY(ARQUIVOS_RECEBIDOS!$E$2:$F$5011,ARQUIVOS_RECEBIDOS!$F$2:$F$5011,-1),2,)</f>
        <v>R01</v>
      </c>
      <c r="C674" s="6" t="s">
        <v>4321</v>
      </c>
      <c r="D674" s="8" t="s">
        <v>4098</v>
      </c>
      <c r="E674" s="8" t="s">
        <v>4148</v>
      </c>
      <c r="F674" s="6" t="str">
        <f>_xlfn.XLOOKUP(LD_01[[#This Row],[DISCIPLINA]],'CLASSES DE PROJETOS'!$F$3:$F$37,'CLASSES DE PROJETOS'!$C$3:$C$37)</f>
        <v>DV</v>
      </c>
      <c r="G674" t="str">
        <f>_xlfn.TEXTJOIN("/",TRUE,"MSV-163MS-"&amp;LD_01[[#This Row],[TRECHO]],_xlfn.XLOOKUP(LD_01[[#This Row],[SIGLA]],'CLASSES DE PROJETOS'!$C$3:$C$37,'CLASSES DE PROJETOS'!$E$3:$E$37))</f>
        <v>MSV-163MS-535-545/12.DV</v>
      </c>
      <c r="H674" s="6" t="str" cm="1">
        <f t="array" ref="H674">_xlfn.TEXTJOIN(",",TRUE,_xlfn._xlws.FILTER(ARQUIVOS[ARQUIVO],(ARQUIVOS[DOCUMENTO]=LD_01[[#This Row],[DOCUMENTO]])*(ARQUIVOS[REVISÃO]=LD_01[[#This Row],[REVISÃO]])*(ARQUIVOS[EXTENSÃO]="pdf")))</f>
        <v>MSV-163MS-535-545-ACA-EXE-DE-O2-006-R01.pdf</v>
      </c>
      <c r="I674" s="6" t="str" cm="1">
        <f t="array" ref="I674">_xlfn.TEXTJOIN(", ",TRUE,_xlfn.UNIQUE(_xlfn._xlws.FILTER(ARQUIVOS_RECEBIDOS!$F$2:$F$5011,ARQUIVOS_RECEBIDOS!$E$2:$E$5011=LD_01[[#This Row],[DOCUMENTO]])))</f>
        <v>R01</v>
      </c>
      <c r="J674" s="13" cm="1">
        <f t="array" ref="J674">_xlfn.UNIQUE(_xlfn._xlws.FILTER(ARQUIVOS[DATA RECEBIMENTO],(ARQUIVOS[DOCUMENTO]=LD_01[[#This Row],[DOCUMENTO]])*(ARQUIVOS[REVISÃO]=LD_01[[#This Row],[REVISÃO]])))</f>
        <v>45838</v>
      </c>
      <c r="K6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01/MSV-163MS-535-545/12.DV/MSV-163MS-535-545-ACA-EXE-DE-O2-006-R01.pdf</v>
      </c>
      <c r="L674" s="6" t="str">
        <f>LD_01[[#This Row],[PASTA]]&amp;"/"&amp;LD_01[[#This Row],[ARQUIVO]]</f>
        <v>MSV-163MS-535-545/12.DV/MSV-163MS-535-545-ACA-EXE-DE-O2-006-R01.pdf</v>
      </c>
    </row>
    <row r="675" spans="1:12" x14ac:dyDescent="0.3">
      <c r="A675" s="6" t="s">
        <v>3485</v>
      </c>
      <c r="B675" s="6" t="str">
        <f>VLOOKUP(LD_01[[#This Row],[DOCUMENTO]],_xlfn.SORTBY(ARQUIVOS_RECEBIDOS!$E$2:$F$5011,ARQUIVOS_RECEBIDOS!$F$2:$F$5011,-1),2,)</f>
        <v>R01</v>
      </c>
      <c r="C675" s="6" t="s">
        <v>4321</v>
      </c>
      <c r="D675" s="8" t="s">
        <v>4098</v>
      </c>
      <c r="E675" s="8" t="s">
        <v>4148</v>
      </c>
      <c r="F675" s="6" t="str">
        <f>_xlfn.XLOOKUP(LD_01[[#This Row],[DISCIPLINA]],'CLASSES DE PROJETOS'!$F$3:$F$37,'CLASSES DE PROJETOS'!$C$3:$C$37)</f>
        <v>DV</v>
      </c>
      <c r="G675" t="str">
        <f>_xlfn.TEXTJOIN("/",TRUE,"MSV-163MS-"&amp;LD_01[[#This Row],[TRECHO]],_xlfn.XLOOKUP(LD_01[[#This Row],[SIGLA]],'CLASSES DE PROJETOS'!$C$3:$C$37,'CLASSES DE PROJETOS'!$E$3:$E$37))</f>
        <v>MSV-163MS-535-545/12.DV</v>
      </c>
      <c r="H675" s="6" t="str" cm="1">
        <f t="array" ref="H675">_xlfn.TEXTJOIN(",",TRUE,_xlfn._xlws.FILTER(ARQUIVOS[ARQUIVO],(ARQUIVOS[DOCUMENTO]=LD_01[[#This Row],[DOCUMENTO]])*(ARQUIVOS[REVISÃO]=LD_01[[#This Row],[REVISÃO]])*(ARQUIVOS[EXTENSÃO]="pdf")))</f>
        <v>MSV-163MS-535-545-ACA-EXE-DE-O2-007-R01.pdf</v>
      </c>
      <c r="I675" s="6" t="str" cm="1">
        <f t="array" ref="I675">_xlfn.TEXTJOIN(", ",TRUE,_xlfn.UNIQUE(_xlfn._xlws.FILTER(ARQUIVOS_RECEBIDOS!$F$2:$F$5011,ARQUIVOS_RECEBIDOS!$E$2:$E$5011=LD_01[[#This Row],[DOCUMENTO]])))</f>
        <v>R01</v>
      </c>
      <c r="J675" s="13" cm="1">
        <f t="array" ref="J675">_xlfn.UNIQUE(_xlfn._xlws.FILTER(ARQUIVOS[DATA RECEBIMENTO],(ARQUIVOS[DOCUMENTO]=LD_01[[#This Row],[DOCUMENTO]])*(ARQUIVOS[REVISÃO]=LD_01[[#This Row],[REVISÃO]])))</f>
        <v>45838</v>
      </c>
      <c r="K6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01/MSV-163MS-535-545/12.DV/MSV-163MS-535-545-ACA-EXE-DE-O2-007-R01.pdf</v>
      </c>
      <c r="L675" s="6" t="str">
        <f>LD_01[[#This Row],[PASTA]]&amp;"/"&amp;LD_01[[#This Row],[ARQUIVO]]</f>
        <v>MSV-163MS-535-545/12.DV/MSV-163MS-535-545-ACA-EXE-DE-O2-007-R01.pdf</v>
      </c>
    </row>
    <row r="676" spans="1:12" x14ac:dyDescent="0.3">
      <c r="A676" s="6" t="s">
        <v>3486</v>
      </c>
      <c r="B676" s="6" t="str">
        <f>VLOOKUP(LD_01[[#This Row],[DOCUMENTO]],_xlfn.SORTBY(ARQUIVOS_RECEBIDOS!$E$2:$F$5011,ARQUIVOS_RECEBIDOS!$F$2:$F$5011,-1),2,)</f>
        <v>R01</v>
      </c>
      <c r="C676" s="6" t="s">
        <v>4321</v>
      </c>
      <c r="D676" s="8" t="s">
        <v>4098</v>
      </c>
      <c r="E676" s="8" t="s">
        <v>4148</v>
      </c>
      <c r="F676" s="6" t="str">
        <f>_xlfn.XLOOKUP(LD_01[[#This Row],[DISCIPLINA]],'CLASSES DE PROJETOS'!$F$3:$F$37,'CLASSES DE PROJETOS'!$C$3:$C$37)</f>
        <v>DV</v>
      </c>
      <c r="G676" t="str">
        <f>_xlfn.TEXTJOIN("/",TRUE,"MSV-163MS-"&amp;LD_01[[#This Row],[TRECHO]],_xlfn.XLOOKUP(LD_01[[#This Row],[SIGLA]],'CLASSES DE PROJETOS'!$C$3:$C$37,'CLASSES DE PROJETOS'!$E$3:$E$37))</f>
        <v>MSV-163MS-535-545/12.DV</v>
      </c>
      <c r="H676" s="6" t="str" cm="1">
        <f t="array" ref="H676">_xlfn.TEXTJOIN(",",TRUE,_xlfn._xlws.FILTER(ARQUIVOS[ARQUIVO],(ARQUIVOS[DOCUMENTO]=LD_01[[#This Row],[DOCUMENTO]])*(ARQUIVOS[REVISÃO]=LD_01[[#This Row],[REVISÃO]])*(ARQUIVOS[EXTENSÃO]="pdf")))</f>
        <v>MSV-163MS-535-545-ACA-EXE-DE-O2-008-R01.pdf</v>
      </c>
      <c r="I676" s="6" t="str" cm="1">
        <f t="array" ref="I676">_xlfn.TEXTJOIN(", ",TRUE,_xlfn.UNIQUE(_xlfn._xlws.FILTER(ARQUIVOS_RECEBIDOS!$F$2:$F$5011,ARQUIVOS_RECEBIDOS!$E$2:$E$5011=LD_01[[#This Row],[DOCUMENTO]])))</f>
        <v>R01</v>
      </c>
      <c r="J676" s="13" cm="1">
        <f t="array" ref="J676">_xlfn.UNIQUE(_xlfn._xlws.FILTER(ARQUIVOS[DATA RECEBIMENTO],(ARQUIVOS[DOCUMENTO]=LD_01[[#This Row],[DOCUMENTO]])*(ARQUIVOS[REVISÃO]=LD_01[[#This Row],[REVISÃO]])))</f>
        <v>45838</v>
      </c>
      <c r="K6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01/MSV-163MS-535-545/12.DV/MSV-163MS-535-545-ACA-EXE-DE-O2-008-R01.pdf</v>
      </c>
      <c r="L676" s="6" t="str">
        <f>LD_01[[#This Row],[PASTA]]&amp;"/"&amp;LD_01[[#This Row],[ARQUIVO]]</f>
        <v>MSV-163MS-535-545/12.DV/MSV-163MS-535-545-ACA-EXE-DE-O2-008-R01.pdf</v>
      </c>
    </row>
    <row r="677" spans="1:12" x14ac:dyDescent="0.3">
      <c r="A677" s="6" t="s">
        <v>3487</v>
      </c>
      <c r="B677" s="6" t="str">
        <f>VLOOKUP(LD_01[[#This Row],[DOCUMENTO]],_xlfn.SORTBY(ARQUIVOS_RECEBIDOS!$E$2:$F$5011,ARQUIVOS_RECEBIDOS!$F$2:$F$5011,-1),2,)</f>
        <v>R02</v>
      </c>
      <c r="C677" s="6" t="s">
        <v>4321</v>
      </c>
      <c r="D677" s="8" t="s">
        <v>4098</v>
      </c>
      <c r="E677" s="8" t="s">
        <v>4148</v>
      </c>
      <c r="F677" s="6" t="str">
        <f>_xlfn.XLOOKUP(LD_01[[#This Row],[DISCIPLINA]],'CLASSES DE PROJETOS'!$F$3:$F$37,'CLASSES DE PROJETOS'!$C$3:$C$37)</f>
        <v>DV</v>
      </c>
      <c r="G677" t="str">
        <f>_xlfn.TEXTJOIN("/",TRUE,"MSV-163MS-"&amp;LD_01[[#This Row],[TRECHO]],_xlfn.XLOOKUP(LD_01[[#This Row],[SIGLA]],'CLASSES DE PROJETOS'!$C$3:$C$37,'CLASSES DE PROJETOS'!$E$3:$E$37))</f>
        <v>MSV-163MS-535-545/12.DV</v>
      </c>
      <c r="H677" s="6" t="str" cm="1">
        <f t="array" ref="H677">_xlfn.TEXTJOIN(",",TRUE,_xlfn._xlws.FILTER(ARQUIVOS[ARQUIVO],(ARQUIVOS[DOCUMENTO]=LD_01[[#This Row],[DOCUMENTO]])*(ARQUIVOS[REVISÃO]=LD_01[[#This Row],[REVISÃO]])*(ARQUIVOS[EXTENSÃO]="pdf")))</f>
        <v>MSV-163MS-535-545-ACA-EXE-DE-O2-009-R02.pdf</v>
      </c>
      <c r="I677" s="6" t="str" cm="1">
        <f t="array" ref="I677">_xlfn.TEXTJOIN(", ",TRUE,_xlfn.UNIQUE(_xlfn._xlws.FILTER(ARQUIVOS_RECEBIDOS!$F$2:$F$5011,ARQUIVOS_RECEBIDOS!$E$2:$E$5011=LD_01[[#This Row],[DOCUMENTO]])))</f>
        <v>R02</v>
      </c>
      <c r="J677" s="13" cm="1">
        <f t="array" ref="J677">_xlfn.UNIQUE(_xlfn._xlws.FILTER(ARQUIVOS[DATA RECEBIMENTO],(ARQUIVOS[DOCUMENTO]=LD_01[[#This Row],[DOCUMENTO]])*(ARQUIVOS[REVISÃO]=LD_01[[#This Row],[REVISÃO]])))</f>
        <v>45838</v>
      </c>
      <c r="K6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01/MSV-163MS-535-545/12.DV/MSV-163MS-535-545-ACA-EXE-DE-O2-009-R02.pdf</v>
      </c>
      <c r="L677" s="6" t="str">
        <f>LD_01[[#This Row],[PASTA]]&amp;"/"&amp;LD_01[[#This Row],[ARQUIVO]]</f>
        <v>MSV-163MS-535-545/12.DV/MSV-163MS-535-545-ACA-EXE-DE-O2-009-R02.pdf</v>
      </c>
    </row>
    <row r="678" spans="1:12" x14ac:dyDescent="0.3">
      <c r="A678" s="6" t="s">
        <v>3488</v>
      </c>
      <c r="B678" s="6" t="str">
        <f>VLOOKUP(LD_01[[#This Row],[DOCUMENTO]],_xlfn.SORTBY(ARQUIVOS_RECEBIDOS!$E$2:$F$5011,ARQUIVOS_RECEBIDOS!$F$2:$F$5011,-1),2,)</f>
        <v>R02</v>
      </c>
      <c r="C678" s="6" t="s">
        <v>4321</v>
      </c>
      <c r="D678" s="8" t="s">
        <v>4098</v>
      </c>
      <c r="E678" s="8" t="s">
        <v>4148</v>
      </c>
      <c r="F678" s="6" t="str">
        <f>_xlfn.XLOOKUP(LD_01[[#This Row],[DISCIPLINA]],'CLASSES DE PROJETOS'!$F$3:$F$37,'CLASSES DE PROJETOS'!$C$3:$C$37)</f>
        <v>DV</v>
      </c>
      <c r="G678" t="str">
        <f>_xlfn.TEXTJOIN("/",TRUE,"MSV-163MS-"&amp;LD_01[[#This Row],[TRECHO]],_xlfn.XLOOKUP(LD_01[[#This Row],[SIGLA]],'CLASSES DE PROJETOS'!$C$3:$C$37,'CLASSES DE PROJETOS'!$E$3:$E$37))</f>
        <v>MSV-163MS-535-545/12.DV</v>
      </c>
      <c r="H678" s="6" t="str" cm="1">
        <f t="array" ref="H678">_xlfn.TEXTJOIN(",",TRUE,_xlfn._xlws.FILTER(ARQUIVOS[ARQUIVO],(ARQUIVOS[DOCUMENTO]=LD_01[[#This Row],[DOCUMENTO]])*(ARQUIVOS[REVISÃO]=LD_01[[#This Row],[REVISÃO]])*(ARQUIVOS[EXTENSÃO]="pdf")))</f>
        <v>MSV-163MS-535-545-ACA-EXE-DE-O2-010-R02.pdf</v>
      </c>
      <c r="I678" s="6" t="str" cm="1">
        <f t="array" ref="I678">_xlfn.TEXTJOIN(", ",TRUE,_xlfn.UNIQUE(_xlfn._xlws.FILTER(ARQUIVOS_RECEBIDOS!$F$2:$F$5011,ARQUIVOS_RECEBIDOS!$E$2:$E$5011=LD_01[[#This Row],[DOCUMENTO]])))</f>
        <v>R02</v>
      </c>
      <c r="J678" s="13" cm="1">
        <f t="array" ref="J678">_xlfn.UNIQUE(_xlfn._xlws.FILTER(ARQUIVOS[DATA RECEBIMENTO],(ARQUIVOS[DOCUMENTO]=LD_01[[#This Row],[DOCUMENTO]])*(ARQUIVOS[REVISÃO]=LD_01[[#This Row],[REVISÃO]])))</f>
        <v>45838</v>
      </c>
      <c r="K6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01/MSV-163MS-535-545/12.DV/MSV-163MS-535-545-ACA-EXE-DE-O2-010-R02.pdf</v>
      </c>
      <c r="L678" s="6" t="str">
        <f>LD_01[[#This Row],[PASTA]]&amp;"/"&amp;LD_01[[#This Row],[ARQUIVO]]</f>
        <v>MSV-163MS-535-545/12.DV/MSV-163MS-535-545-ACA-EXE-DE-O2-010-R02.pdf</v>
      </c>
    </row>
    <row r="679" spans="1:12" x14ac:dyDescent="0.3">
      <c r="A679" s="6" t="s">
        <v>3489</v>
      </c>
      <c r="B679" s="6" t="str">
        <f>VLOOKUP(LD_01[[#This Row],[DOCUMENTO]],_xlfn.SORTBY(ARQUIVOS_RECEBIDOS!$E$2:$F$5011,ARQUIVOS_RECEBIDOS!$F$2:$F$5011,-1),2,)</f>
        <v>R01</v>
      </c>
      <c r="C679" s="6" t="s">
        <v>4321</v>
      </c>
      <c r="D679" s="8" t="s">
        <v>4129</v>
      </c>
      <c r="E679" s="8" t="s">
        <v>4148</v>
      </c>
      <c r="F679" s="6" t="str">
        <f>_xlfn.XLOOKUP(LD_01[[#This Row],[DISCIPLINA]],'CLASSES DE PROJETOS'!$F$3:$F$37,'CLASSES DE PROJETOS'!$C$3:$C$37)</f>
        <v>DV</v>
      </c>
      <c r="G679" t="str">
        <f>_xlfn.TEXTJOIN("/",TRUE,"MSV-163MS-"&amp;LD_01[[#This Row],[TRECHO]],_xlfn.XLOOKUP(LD_01[[#This Row],[SIGLA]],'CLASSES DE PROJETOS'!$C$3:$C$37,'CLASSES DE PROJETOS'!$E$3:$E$37))</f>
        <v>MSV-163MS-535-545/12.DV</v>
      </c>
      <c r="H679" s="6" t="str" cm="1">
        <f t="array" ref="H679">_xlfn.TEXTJOIN(",",TRUE,_xlfn._xlws.FILTER(ARQUIVOS[ARQUIVO],(ARQUIVOS[DOCUMENTO]=LD_01[[#This Row],[DOCUMENTO]])*(ARQUIVOS[REVISÃO]=LD_01[[#This Row],[REVISÃO]])*(ARQUIVOS[EXTENSÃO]="pdf")))</f>
        <v>MSV-163MS-535-545-ACA-EXE-DE-O2-011-R01.pdf</v>
      </c>
      <c r="I679" s="6" t="str" cm="1">
        <f t="array" ref="I679">_xlfn.TEXTJOIN(", ",TRUE,_xlfn.UNIQUE(_xlfn._xlws.FILTER(ARQUIVOS_RECEBIDOS!$F$2:$F$5011,ARQUIVOS_RECEBIDOS!$E$2:$E$5011=LD_01[[#This Row],[DOCUMENTO]])))</f>
        <v>R01</v>
      </c>
      <c r="J679" s="13" cm="1">
        <f t="array" ref="J679">_xlfn.UNIQUE(_xlfn._xlws.FILTER(ARQUIVOS[DATA RECEBIMENTO],(ARQUIVOS[DOCUMENTO]=LD_01[[#This Row],[DOCUMENTO]])*(ARQUIVOS[REVISÃO]=LD_01[[#This Row],[REVISÃO]])))</f>
        <v>45838</v>
      </c>
      <c r="K6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01/MSV-163MS-535-545/12.DV/MSV-163MS-535-545-ACA-EXE-DE-O2-011-R01.pdf</v>
      </c>
      <c r="L679" s="6" t="str">
        <f>LD_01[[#This Row],[PASTA]]&amp;"/"&amp;LD_01[[#This Row],[ARQUIVO]]</f>
        <v>MSV-163MS-535-545/12.DV/MSV-163MS-535-545-ACA-EXE-DE-O2-011-R01.pdf</v>
      </c>
    </row>
    <row r="680" spans="1:12" x14ac:dyDescent="0.3">
      <c r="A680" s="6" t="s">
        <v>3490</v>
      </c>
      <c r="B680" s="6" t="str">
        <f>VLOOKUP(LD_01[[#This Row],[DOCUMENTO]],_xlfn.SORTBY(ARQUIVOS_RECEBIDOS!$E$2:$F$5011,ARQUIVOS_RECEBIDOS!$F$2:$F$5011,-1),2,)</f>
        <v>R01</v>
      </c>
      <c r="C680" s="6" t="s">
        <v>4321</v>
      </c>
      <c r="D680" s="8" t="s">
        <v>4129</v>
      </c>
      <c r="E680" s="8" t="s">
        <v>4148</v>
      </c>
      <c r="F680" s="6" t="str">
        <f>_xlfn.XLOOKUP(LD_01[[#This Row],[DISCIPLINA]],'CLASSES DE PROJETOS'!$F$3:$F$37,'CLASSES DE PROJETOS'!$C$3:$C$37)</f>
        <v>DV</v>
      </c>
      <c r="G680" t="str">
        <f>_xlfn.TEXTJOIN("/",TRUE,"MSV-163MS-"&amp;LD_01[[#This Row],[TRECHO]],_xlfn.XLOOKUP(LD_01[[#This Row],[SIGLA]],'CLASSES DE PROJETOS'!$C$3:$C$37,'CLASSES DE PROJETOS'!$E$3:$E$37))</f>
        <v>MSV-163MS-535-545/12.DV</v>
      </c>
      <c r="H680" s="6" t="str" cm="1">
        <f t="array" ref="H680">_xlfn.TEXTJOIN(",",TRUE,_xlfn._xlws.FILTER(ARQUIVOS[ARQUIVO],(ARQUIVOS[DOCUMENTO]=LD_01[[#This Row],[DOCUMENTO]])*(ARQUIVOS[REVISÃO]=LD_01[[#This Row],[REVISÃO]])*(ARQUIVOS[EXTENSÃO]="pdf")))</f>
        <v>MSV-163MS-535-545-ACA-EXE-DE-O2-012-R01.pdf</v>
      </c>
      <c r="I680" s="6" t="str" cm="1">
        <f t="array" ref="I680">_xlfn.TEXTJOIN(", ",TRUE,_xlfn.UNIQUE(_xlfn._xlws.FILTER(ARQUIVOS_RECEBIDOS!$F$2:$F$5011,ARQUIVOS_RECEBIDOS!$E$2:$E$5011=LD_01[[#This Row],[DOCUMENTO]])))</f>
        <v>R01</v>
      </c>
      <c r="J680" s="13" cm="1">
        <f t="array" ref="J680">_xlfn.UNIQUE(_xlfn._xlws.FILTER(ARQUIVOS[DATA RECEBIMENTO],(ARQUIVOS[DOCUMENTO]=LD_01[[#This Row],[DOCUMENTO]])*(ARQUIVOS[REVISÃO]=LD_01[[#This Row],[REVISÃO]])))</f>
        <v>45838</v>
      </c>
      <c r="K6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01/MSV-163MS-535-545/12.DV/MSV-163MS-535-545-ACA-EXE-DE-O2-012-R01.pdf</v>
      </c>
      <c r="L680" s="6" t="str">
        <f>LD_01[[#This Row],[PASTA]]&amp;"/"&amp;LD_01[[#This Row],[ARQUIVO]]</f>
        <v>MSV-163MS-535-545/12.DV/MSV-163MS-535-545-ACA-EXE-DE-O2-012-R01.pdf</v>
      </c>
    </row>
    <row r="681" spans="1:12" x14ac:dyDescent="0.3">
      <c r="A681" s="6" t="s">
        <v>3491</v>
      </c>
      <c r="B681" s="6" t="str">
        <f>VLOOKUP(LD_01[[#This Row],[DOCUMENTO]],_xlfn.SORTBY(ARQUIVOS_RECEBIDOS!$E$2:$F$5011,ARQUIVOS_RECEBIDOS!$F$2:$F$5011,-1),2,)</f>
        <v>R01</v>
      </c>
      <c r="C681" s="6" t="s">
        <v>4321</v>
      </c>
      <c r="D681" s="8" t="s">
        <v>4129</v>
      </c>
      <c r="E681" s="8" t="s">
        <v>4148</v>
      </c>
      <c r="F681" s="6" t="str">
        <f>_xlfn.XLOOKUP(LD_01[[#This Row],[DISCIPLINA]],'CLASSES DE PROJETOS'!$F$3:$F$37,'CLASSES DE PROJETOS'!$C$3:$C$37)</f>
        <v>DV</v>
      </c>
      <c r="G681" t="str">
        <f>_xlfn.TEXTJOIN("/",TRUE,"MSV-163MS-"&amp;LD_01[[#This Row],[TRECHO]],_xlfn.XLOOKUP(LD_01[[#This Row],[SIGLA]],'CLASSES DE PROJETOS'!$C$3:$C$37,'CLASSES DE PROJETOS'!$E$3:$E$37))</f>
        <v>MSV-163MS-535-545/12.DV</v>
      </c>
      <c r="H681" s="6" t="str" cm="1">
        <f t="array" ref="H681">_xlfn.TEXTJOIN(",",TRUE,_xlfn._xlws.FILTER(ARQUIVOS[ARQUIVO],(ARQUIVOS[DOCUMENTO]=LD_01[[#This Row],[DOCUMENTO]])*(ARQUIVOS[REVISÃO]=LD_01[[#This Row],[REVISÃO]])*(ARQUIVOS[EXTENSÃO]="pdf")))</f>
        <v>MSV-163MS-535-545-ACA-EXE-DE-O2-013-R01.pdf</v>
      </c>
      <c r="I681" s="6" t="str" cm="1">
        <f t="array" ref="I681">_xlfn.TEXTJOIN(", ",TRUE,_xlfn.UNIQUE(_xlfn._xlws.FILTER(ARQUIVOS_RECEBIDOS!$F$2:$F$5011,ARQUIVOS_RECEBIDOS!$E$2:$E$5011=LD_01[[#This Row],[DOCUMENTO]])))</f>
        <v>R01</v>
      </c>
      <c r="J681" s="13" cm="1">
        <f t="array" ref="J681">_xlfn.UNIQUE(_xlfn._xlws.FILTER(ARQUIVOS[DATA RECEBIMENTO],(ARQUIVOS[DOCUMENTO]=LD_01[[#This Row],[DOCUMENTO]])*(ARQUIVOS[REVISÃO]=LD_01[[#This Row],[REVISÃO]])))</f>
        <v>45838</v>
      </c>
      <c r="K6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01/MSV-163MS-535-545/12.DV/MSV-163MS-535-545-ACA-EXE-DE-O2-013-R01.pdf</v>
      </c>
      <c r="L681" s="6" t="str">
        <f>LD_01[[#This Row],[PASTA]]&amp;"/"&amp;LD_01[[#This Row],[ARQUIVO]]</f>
        <v>MSV-163MS-535-545/12.DV/MSV-163MS-535-545-ACA-EXE-DE-O2-013-R01.pdf</v>
      </c>
    </row>
    <row r="682" spans="1:12" x14ac:dyDescent="0.3">
      <c r="A682" s="6" t="s">
        <v>3492</v>
      </c>
      <c r="B682" s="6" t="str">
        <f>VLOOKUP(LD_01[[#This Row],[DOCUMENTO]],_xlfn.SORTBY(ARQUIVOS_RECEBIDOS!$E$2:$F$5011,ARQUIVOS_RECEBIDOS!$F$2:$F$5011,-1),2,)</f>
        <v>R01</v>
      </c>
      <c r="C682" s="6" t="s">
        <v>4321</v>
      </c>
      <c r="D682" s="8" t="s">
        <v>4130</v>
      </c>
      <c r="E682" s="8" t="s">
        <v>4148</v>
      </c>
      <c r="F682" s="6" t="str">
        <f>_xlfn.XLOOKUP(LD_01[[#This Row],[DISCIPLINA]],'CLASSES DE PROJETOS'!$F$3:$F$37,'CLASSES DE PROJETOS'!$C$3:$C$37)</f>
        <v>DV</v>
      </c>
      <c r="G682" t="str">
        <f>_xlfn.TEXTJOIN("/",TRUE,"MSV-163MS-"&amp;LD_01[[#This Row],[TRECHO]],_xlfn.XLOOKUP(LD_01[[#This Row],[SIGLA]],'CLASSES DE PROJETOS'!$C$3:$C$37,'CLASSES DE PROJETOS'!$E$3:$E$37))</f>
        <v>MSV-163MS-535-545/12.DV</v>
      </c>
      <c r="H682" s="6" t="str" cm="1">
        <f t="array" ref="H682">_xlfn.TEXTJOIN(",",TRUE,_xlfn._xlws.FILTER(ARQUIVOS[ARQUIVO],(ARQUIVOS[DOCUMENTO]=LD_01[[#This Row],[DOCUMENTO]])*(ARQUIVOS[REVISÃO]=LD_01[[#This Row],[REVISÃO]])*(ARQUIVOS[EXTENSÃO]="pdf")))</f>
        <v>MSV-163MS-535-545-ACA-EXE-DE-O2-014-R01.pdf</v>
      </c>
      <c r="I682" s="6" t="str" cm="1">
        <f t="array" ref="I682">_xlfn.TEXTJOIN(", ",TRUE,_xlfn.UNIQUE(_xlfn._xlws.FILTER(ARQUIVOS_RECEBIDOS!$F$2:$F$5011,ARQUIVOS_RECEBIDOS!$E$2:$E$5011=LD_01[[#This Row],[DOCUMENTO]])))</f>
        <v>R01</v>
      </c>
      <c r="J682" s="13" cm="1">
        <f t="array" ref="J682">_xlfn.UNIQUE(_xlfn._xlws.FILTER(ARQUIVOS[DATA RECEBIMENTO],(ARQUIVOS[DOCUMENTO]=LD_01[[#This Row],[DOCUMENTO]])*(ARQUIVOS[REVISÃO]=LD_01[[#This Row],[REVISÃO]])))</f>
        <v>45838</v>
      </c>
      <c r="K6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01/MSV-163MS-535-545/12.DV/MSV-163MS-535-545-ACA-EXE-DE-O2-014-R01.pdf</v>
      </c>
      <c r="L682" s="6" t="str">
        <f>LD_01[[#This Row],[PASTA]]&amp;"/"&amp;LD_01[[#This Row],[ARQUIVO]]</f>
        <v>MSV-163MS-535-545/12.DV/MSV-163MS-535-545-ACA-EXE-DE-O2-014-R01.pdf</v>
      </c>
    </row>
    <row r="683" spans="1:12" x14ac:dyDescent="0.3">
      <c r="A683" s="6" t="s">
        <v>3493</v>
      </c>
      <c r="B683" s="6" t="str">
        <f>VLOOKUP(LD_01[[#This Row],[DOCUMENTO]],_xlfn.SORTBY(ARQUIVOS_RECEBIDOS!$E$2:$F$5011,ARQUIVOS_RECEBIDOS!$F$2:$F$5011,-1),2,)</f>
        <v>R01</v>
      </c>
      <c r="C683" s="6" t="s">
        <v>4321</v>
      </c>
      <c r="D683" s="8" t="s">
        <v>4130</v>
      </c>
      <c r="E683" s="8" t="s">
        <v>4148</v>
      </c>
      <c r="F683" s="6" t="str">
        <f>_xlfn.XLOOKUP(LD_01[[#This Row],[DISCIPLINA]],'CLASSES DE PROJETOS'!$F$3:$F$37,'CLASSES DE PROJETOS'!$C$3:$C$37)</f>
        <v>DV</v>
      </c>
      <c r="G683" t="str">
        <f>_xlfn.TEXTJOIN("/",TRUE,"MSV-163MS-"&amp;LD_01[[#This Row],[TRECHO]],_xlfn.XLOOKUP(LD_01[[#This Row],[SIGLA]],'CLASSES DE PROJETOS'!$C$3:$C$37,'CLASSES DE PROJETOS'!$E$3:$E$37))</f>
        <v>MSV-163MS-535-545/12.DV</v>
      </c>
      <c r="H683" s="6" t="str" cm="1">
        <f t="array" ref="H683">_xlfn.TEXTJOIN(",",TRUE,_xlfn._xlws.FILTER(ARQUIVOS[ARQUIVO],(ARQUIVOS[DOCUMENTO]=LD_01[[#This Row],[DOCUMENTO]])*(ARQUIVOS[REVISÃO]=LD_01[[#This Row],[REVISÃO]])*(ARQUIVOS[EXTENSÃO]="pdf")))</f>
        <v>MSV-163MS-535-545-ACA-EXE-DE-O2-015-R01.pdf</v>
      </c>
      <c r="I683" s="6" t="str" cm="1">
        <f t="array" ref="I683">_xlfn.TEXTJOIN(", ",TRUE,_xlfn.UNIQUE(_xlfn._xlws.FILTER(ARQUIVOS_RECEBIDOS!$F$2:$F$5011,ARQUIVOS_RECEBIDOS!$E$2:$E$5011=LD_01[[#This Row],[DOCUMENTO]])))</f>
        <v>R01</v>
      </c>
      <c r="J683" s="13" cm="1">
        <f t="array" ref="J683">_xlfn.UNIQUE(_xlfn._xlws.FILTER(ARQUIVOS[DATA RECEBIMENTO],(ARQUIVOS[DOCUMENTO]=LD_01[[#This Row],[DOCUMENTO]])*(ARQUIVOS[REVISÃO]=LD_01[[#This Row],[REVISÃO]])))</f>
        <v>45838</v>
      </c>
      <c r="K6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01/MSV-163MS-535-545/12.DV/MSV-163MS-535-545-ACA-EXE-DE-O2-015-R01.pdf</v>
      </c>
      <c r="L683" s="6" t="str">
        <f>LD_01[[#This Row],[PASTA]]&amp;"/"&amp;LD_01[[#This Row],[ARQUIVO]]</f>
        <v>MSV-163MS-535-545/12.DV/MSV-163MS-535-545-ACA-EXE-DE-O2-015-R01.pdf</v>
      </c>
    </row>
    <row r="684" spans="1:12" x14ac:dyDescent="0.3">
      <c r="A684" s="6" t="s">
        <v>3494</v>
      </c>
      <c r="B684" s="6" t="str">
        <f>VLOOKUP(LD_01[[#This Row],[DOCUMENTO]],_xlfn.SORTBY(ARQUIVOS_RECEBIDOS!$E$2:$F$5011,ARQUIVOS_RECEBIDOS!$F$2:$F$5011,-1),2,)</f>
        <v>R01</v>
      </c>
      <c r="C684" s="6" t="s">
        <v>4321</v>
      </c>
      <c r="D684" s="8" t="s">
        <v>4130</v>
      </c>
      <c r="E684" s="8" t="s">
        <v>4148</v>
      </c>
      <c r="F684" s="6" t="str">
        <f>_xlfn.XLOOKUP(LD_01[[#This Row],[DISCIPLINA]],'CLASSES DE PROJETOS'!$F$3:$F$37,'CLASSES DE PROJETOS'!$C$3:$C$37)</f>
        <v>DV</v>
      </c>
      <c r="G684" t="str">
        <f>_xlfn.TEXTJOIN("/",TRUE,"MSV-163MS-"&amp;LD_01[[#This Row],[TRECHO]],_xlfn.XLOOKUP(LD_01[[#This Row],[SIGLA]],'CLASSES DE PROJETOS'!$C$3:$C$37,'CLASSES DE PROJETOS'!$E$3:$E$37))</f>
        <v>MSV-163MS-535-545/12.DV</v>
      </c>
      <c r="H684" s="6" t="str" cm="1">
        <f t="array" ref="H684">_xlfn.TEXTJOIN(",",TRUE,_xlfn._xlws.FILTER(ARQUIVOS[ARQUIVO],(ARQUIVOS[DOCUMENTO]=LD_01[[#This Row],[DOCUMENTO]])*(ARQUIVOS[REVISÃO]=LD_01[[#This Row],[REVISÃO]])*(ARQUIVOS[EXTENSÃO]="pdf")))</f>
        <v>MSV-163MS-535-545-ACA-EXE-DE-O2-016-R01.pdf</v>
      </c>
      <c r="I684" s="6" t="str" cm="1">
        <f t="array" ref="I684">_xlfn.TEXTJOIN(", ",TRUE,_xlfn.UNIQUE(_xlfn._xlws.FILTER(ARQUIVOS_RECEBIDOS!$F$2:$F$5011,ARQUIVOS_RECEBIDOS!$E$2:$E$5011=LD_01[[#This Row],[DOCUMENTO]])))</f>
        <v>R01</v>
      </c>
      <c r="J684" s="13" cm="1">
        <f t="array" ref="J684">_xlfn.UNIQUE(_xlfn._xlws.FILTER(ARQUIVOS[DATA RECEBIMENTO],(ARQUIVOS[DOCUMENTO]=LD_01[[#This Row],[DOCUMENTO]])*(ARQUIVOS[REVISÃO]=LD_01[[#This Row],[REVISÃO]])))</f>
        <v>45838</v>
      </c>
      <c r="K6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01/MSV-163MS-535-545/12.DV/MSV-163MS-535-545-ACA-EXE-DE-O2-016-R01.pdf</v>
      </c>
      <c r="L684" s="6" t="str">
        <f>LD_01[[#This Row],[PASTA]]&amp;"/"&amp;LD_01[[#This Row],[ARQUIVO]]</f>
        <v>MSV-163MS-535-545/12.DV/MSV-163MS-535-545-ACA-EXE-DE-O2-016-R01.pdf</v>
      </c>
    </row>
    <row r="685" spans="1:12" x14ac:dyDescent="0.3">
      <c r="A685" s="6" t="s">
        <v>3495</v>
      </c>
      <c r="B685" s="6" t="str">
        <f>VLOOKUP(LD_01[[#This Row],[DOCUMENTO]],_xlfn.SORTBY(ARQUIVOS_RECEBIDOS!$E$2:$F$5011,ARQUIVOS_RECEBIDOS!$F$2:$F$5011,-1),2,)</f>
        <v>R01</v>
      </c>
      <c r="C685" s="6" t="s">
        <v>4321</v>
      </c>
      <c r="D685" s="8" t="s">
        <v>4130</v>
      </c>
      <c r="E685" s="8" t="s">
        <v>4148</v>
      </c>
      <c r="F685" s="6" t="str">
        <f>_xlfn.XLOOKUP(LD_01[[#This Row],[DISCIPLINA]],'CLASSES DE PROJETOS'!$F$3:$F$37,'CLASSES DE PROJETOS'!$C$3:$C$37)</f>
        <v>DV</v>
      </c>
      <c r="G685" t="str">
        <f>_xlfn.TEXTJOIN("/",TRUE,"MSV-163MS-"&amp;LD_01[[#This Row],[TRECHO]],_xlfn.XLOOKUP(LD_01[[#This Row],[SIGLA]],'CLASSES DE PROJETOS'!$C$3:$C$37,'CLASSES DE PROJETOS'!$E$3:$E$37))</f>
        <v>MSV-163MS-535-545/12.DV</v>
      </c>
      <c r="H685" s="6" t="str" cm="1">
        <f t="array" ref="H685">_xlfn.TEXTJOIN(",",TRUE,_xlfn._xlws.FILTER(ARQUIVOS[ARQUIVO],(ARQUIVOS[DOCUMENTO]=LD_01[[#This Row],[DOCUMENTO]])*(ARQUIVOS[REVISÃO]=LD_01[[#This Row],[REVISÃO]])*(ARQUIVOS[EXTENSÃO]="pdf")))</f>
        <v>MSV-163MS-535-545-ACA-EXE-DE-O2-017-R01.pdf</v>
      </c>
      <c r="I685" s="6" t="str" cm="1">
        <f t="array" ref="I685">_xlfn.TEXTJOIN(", ",TRUE,_xlfn.UNIQUE(_xlfn._xlws.FILTER(ARQUIVOS_RECEBIDOS!$F$2:$F$5011,ARQUIVOS_RECEBIDOS!$E$2:$E$5011=LD_01[[#This Row],[DOCUMENTO]])))</f>
        <v>R01</v>
      </c>
      <c r="J685" s="13" cm="1">
        <f t="array" ref="J685">_xlfn.UNIQUE(_xlfn._xlws.FILTER(ARQUIVOS[DATA RECEBIMENTO],(ARQUIVOS[DOCUMENTO]=LD_01[[#This Row],[DOCUMENTO]])*(ARQUIVOS[REVISÃO]=LD_01[[#This Row],[REVISÃO]])))</f>
        <v>45838</v>
      </c>
      <c r="K6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01/MSV-163MS-535-545/12.DV/MSV-163MS-535-545-ACA-EXE-DE-O2-017-R01.pdf</v>
      </c>
      <c r="L685" s="6" t="str">
        <f>LD_01[[#This Row],[PASTA]]&amp;"/"&amp;LD_01[[#This Row],[ARQUIVO]]</f>
        <v>MSV-163MS-535-545/12.DV/MSV-163MS-535-545-ACA-EXE-DE-O2-017-R01.pdf</v>
      </c>
    </row>
    <row r="686" spans="1:12" x14ac:dyDescent="0.3">
      <c r="A686" s="6" t="s">
        <v>3496</v>
      </c>
      <c r="B686" s="6" t="str">
        <f>VLOOKUP(LD_01[[#This Row],[DOCUMENTO]],_xlfn.SORTBY(ARQUIVOS_RECEBIDOS!$E$2:$F$5011,ARQUIVOS_RECEBIDOS!$F$2:$F$5011,-1),2,)</f>
        <v>R01</v>
      </c>
      <c r="C686" s="6" t="s">
        <v>4321</v>
      </c>
      <c r="D686" s="8" t="s">
        <v>4130</v>
      </c>
      <c r="E686" s="8" t="s">
        <v>4148</v>
      </c>
      <c r="F686" s="6" t="str">
        <f>_xlfn.XLOOKUP(LD_01[[#This Row],[DISCIPLINA]],'CLASSES DE PROJETOS'!$F$3:$F$37,'CLASSES DE PROJETOS'!$C$3:$C$37)</f>
        <v>DV</v>
      </c>
      <c r="G686" t="str">
        <f>_xlfn.TEXTJOIN("/",TRUE,"MSV-163MS-"&amp;LD_01[[#This Row],[TRECHO]],_xlfn.XLOOKUP(LD_01[[#This Row],[SIGLA]],'CLASSES DE PROJETOS'!$C$3:$C$37,'CLASSES DE PROJETOS'!$E$3:$E$37))</f>
        <v>MSV-163MS-535-545/12.DV</v>
      </c>
      <c r="H686" s="6" t="str" cm="1">
        <f t="array" ref="H686">_xlfn.TEXTJOIN(",",TRUE,_xlfn._xlws.FILTER(ARQUIVOS[ARQUIVO],(ARQUIVOS[DOCUMENTO]=LD_01[[#This Row],[DOCUMENTO]])*(ARQUIVOS[REVISÃO]=LD_01[[#This Row],[REVISÃO]])*(ARQUIVOS[EXTENSÃO]="pdf")))</f>
        <v>MSV-163MS-535-545-ACA-EXE-DE-O2-018-R01.pdf</v>
      </c>
      <c r="I686" s="6" t="str" cm="1">
        <f t="array" ref="I686">_xlfn.TEXTJOIN(", ",TRUE,_xlfn.UNIQUE(_xlfn._xlws.FILTER(ARQUIVOS_RECEBIDOS!$F$2:$F$5011,ARQUIVOS_RECEBIDOS!$E$2:$E$5011=LD_01[[#This Row],[DOCUMENTO]])))</f>
        <v>R01</v>
      </c>
      <c r="J686" s="13" cm="1">
        <f t="array" ref="J686">_xlfn.UNIQUE(_xlfn._xlws.FILTER(ARQUIVOS[DATA RECEBIMENTO],(ARQUIVOS[DOCUMENTO]=LD_01[[#This Row],[DOCUMENTO]])*(ARQUIVOS[REVISÃO]=LD_01[[#This Row],[REVISÃO]])))</f>
        <v>45838</v>
      </c>
      <c r="K6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01/MSV-163MS-535-545/12.DV/MSV-163MS-535-545-ACA-EXE-DE-O2-018-R01.pdf</v>
      </c>
      <c r="L686" s="6" t="str">
        <f>LD_01[[#This Row],[PASTA]]&amp;"/"&amp;LD_01[[#This Row],[ARQUIVO]]</f>
        <v>MSV-163MS-535-545/12.DV/MSV-163MS-535-545-ACA-EXE-DE-O2-018-R01.pdf</v>
      </c>
    </row>
    <row r="687" spans="1:12" x14ac:dyDescent="0.3">
      <c r="A687" s="6" t="s">
        <v>3497</v>
      </c>
      <c r="B687" s="6" t="str">
        <f>VLOOKUP(LD_01[[#This Row],[DOCUMENTO]],_xlfn.SORTBY(ARQUIVOS_RECEBIDOS!$E$2:$F$5011,ARQUIVOS_RECEBIDOS!$F$2:$F$5011,-1),2,)</f>
        <v>R01</v>
      </c>
      <c r="C687" s="6" t="s">
        <v>4321</v>
      </c>
      <c r="D687" s="8" t="s">
        <v>4130</v>
      </c>
      <c r="E687" s="8" t="s">
        <v>4148</v>
      </c>
      <c r="F687" s="6" t="str">
        <f>_xlfn.XLOOKUP(LD_01[[#This Row],[DISCIPLINA]],'CLASSES DE PROJETOS'!$F$3:$F$37,'CLASSES DE PROJETOS'!$C$3:$C$37)</f>
        <v>DV</v>
      </c>
      <c r="G687" t="str">
        <f>_xlfn.TEXTJOIN("/",TRUE,"MSV-163MS-"&amp;LD_01[[#This Row],[TRECHO]],_xlfn.XLOOKUP(LD_01[[#This Row],[SIGLA]],'CLASSES DE PROJETOS'!$C$3:$C$37,'CLASSES DE PROJETOS'!$E$3:$E$37))</f>
        <v>MSV-163MS-535-545/12.DV</v>
      </c>
      <c r="H687" s="6" t="str" cm="1">
        <f t="array" ref="H687">_xlfn.TEXTJOIN(",",TRUE,_xlfn._xlws.FILTER(ARQUIVOS[ARQUIVO],(ARQUIVOS[DOCUMENTO]=LD_01[[#This Row],[DOCUMENTO]])*(ARQUIVOS[REVISÃO]=LD_01[[#This Row],[REVISÃO]])*(ARQUIVOS[EXTENSÃO]="pdf")))</f>
        <v>MSV-163MS-535-545-ACA-EXE-DE-O2-019-R01.pdf</v>
      </c>
      <c r="I687" s="6" t="str" cm="1">
        <f t="array" ref="I687">_xlfn.TEXTJOIN(", ",TRUE,_xlfn.UNIQUE(_xlfn._xlws.FILTER(ARQUIVOS_RECEBIDOS!$F$2:$F$5011,ARQUIVOS_RECEBIDOS!$E$2:$E$5011=LD_01[[#This Row],[DOCUMENTO]])))</f>
        <v>R01</v>
      </c>
      <c r="J687" s="13" cm="1">
        <f t="array" ref="J687">_xlfn.UNIQUE(_xlfn._xlws.FILTER(ARQUIVOS[DATA RECEBIMENTO],(ARQUIVOS[DOCUMENTO]=LD_01[[#This Row],[DOCUMENTO]])*(ARQUIVOS[REVISÃO]=LD_01[[#This Row],[REVISÃO]])))</f>
        <v>45838</v>
      </c>
      <c r="K6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01/MSV-163MS-535-545/12.DV/MSV-163MS-535-545-ACA-EXE-DE-O2-019-R01.pdf</v>
      </c>
      <c r="L687" s="6" t="str">
        <f>LD_01[[#This Row],[PASTA]]&amp;"/"&amp;LD_01[[#This Row],[ARQUIVO]]</f>
        <v>MSV-163MS-535-545/12.DV/MSV-163MS-535-545-ACA-EXE-DE-O2-019-R01.pdf</v>
      </c>
    </row>
    <row r="688" spans="1:12" x14ac:dyDescent="0.3">
      <c r="A688" s="6" t="s">
        <v>3498</v>
      </c>
      <c r="B688" s="6" t="str">
        <f>VLOOKUP(LD_01[[#This Row],[DOCUMENTO]],_xlfn.SORTBY(ARQUIVOS_RECEBIDOS!$E$2:$F$5011,ARQUIVOS_RECEBIDOS!$F$2:$F$5011,-1),2,)</f>
        <v>R00</v>
      </c>
      <c r="C688" s="6" t="s">
        <v>4321</v>
      </c>
      <c r="D688" s="8" t="s">
        <v>4130</v>
      </c>
      <c r="E688" s="8" t="s">
        <v>4148</v>
      </c>
      <c r="F688" s="6" t="str">
        <f>_xlfn.XLOOKUP(LD_01[[#This Row],[DISCIPLINA]],'CLASSES DE PROJETOS'!$F$3:$F$37,'CLASSES DE PROJETOS'!$C$3:$C$37)</f>
        <v>DV</v>
      </c>
      <c r="G688" t="str">
        <f>_xlfn.TEXTJOIN("/",TRUE,"MSV-163MS-"&amp;LD_01[[#This Row],[TRECHO]],_xlfn.XLOOKUP(LD_01[[#This Row],[SIGLA]],'CLASSES DE PROJETOS'!$C$3:$C$37,'CLASSES DE PROJETOS'!$E$3:$E$37))</f>
        <v>MSV-163MS-535-545/12.DV</v>
      </c>
      <c r="H688" s="6" t="str" cm="1">
        <f t="array" ref="H688">_xlfn.TEXTJOIN(",",TRUE,_xlfn._xlws.FILTER(ARQUIVOS[ARQUIVO],(ARQUIVOS[DOCUMENTO]=LD_01[[#This Row],[DOCUMENTO]])*(ARQUIVOS[REVISÃO]=LD_01[[#This Row],[REVISÃO]])*(ARQUIVOS[EXTENSÃO]="pdf")))</f>
        <v>MSV-163MS-535-545-ACA-EXE-DE-O2-020-R00.pdf</v>
      </c>
      <c r="I688" s="6" t="str" cm="1">
        <f t="array" ref="I688">_xlfn.TEXTJOIN(", ",TRUE,_xlfn.UNIQUE(_xlfn._xlws.FILTER(ARQUIVOS_RECEBIDOS!$F$2:$F$5011,ARQUIVOS_RECEBIDOS!$E$2:$E$5011=LD_01[[#This Row],[DOCUMENTO]])))</f>
        <v>R00</v>
      </c>
      <c r="J688" s="13" cm="1">
        <f t="array" ref="J688">_xlfn.UNIQUE(_xlfn._xlws.FILTER(ARQUIVOS[DATA RECEBIMENTO],(ARQUIVOS[DOCUMENTO]=LD_01[[#This Row],[DOCUMENTO]])*(ARQUIVOS[REVISÃO]=LD_01[[#This Row],[REVISÃO]])))</f>
        <v>45838</v>
      </c>
      <c r="K6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01/MSV-163MS-535-545/12.DV/MSV-163MS-535-545-ACA-EXE-DE-O2-020-R00.pdf</v>
      </c>
      <c r="L688" s="6" t="str">
        <f>LD_01[[#This Row],[PASTA]]&amp;"/"&amp;LD_01[[#This Row],[ARQUIVO]]</f>
        <v>MSV-163MS-535-545/12.DV/MSV-163MS-535-545-ACA-EXE-DE-O2-020-R00.pdf</v>
      </c>
    </row>
    <row r="689" spans="1:12" x14ac:dyDescent="0.3">
      <c r="A689" s="6" t="s">
        <v>3499</v>
      </c>
      <c r="B689" s="6" t="str">
        <f>VLOOKUP(LD_01[[#This Row],[DOCUMENTO]],_xlfn.SORTBY(ARQUIVOS_RECEBIDOS!$E$2:$F$5011,ARQUIVOS_RECEBIDOS!$F$2:$F$5011,-1),2,)</f>
        <v>R01</v>
      </c>
      <c r="C689" s="6" t="s">
        <v>4321</v>
      </c>
      <c r="D689" s="8" t="s">
        <v>4130</v>
      </c>
      <c r="E689" s="8" t="s">
        <v>4148</v>
      </c>
      <c r="F689" s="6" t="str">
        <f>_xlfn.XLOOKUP(LD_01[[#This Row],[DISCIPLINA]],'CLASSES DE PROJETOS'!$F$3:$F$37,'CLASSES DE PROJETOS'!$C$3:$C$37)</f>
        <v>DV</v>
      </c>
      <c r="G689" t="str">
        <f>_xlfn.TEXTJOIN("/",TRUE,"MSV-163MS-"&amp;LD_01[[#This Row],[TRECHO]],_xlfn.XLOOKUP(LD_01[[#This Row],[SIGLA]],'CLASSES DE PROJETOS'!$C$3:$C$37,'CLASSES DE PROJETOS'!$E$3:$E$37))</f>
        <v>MSV-163MS-535-545/12.DV</v>
      </c>
      <c r="H689" s="6" t="str" cm="1">
        <f t="array" ref="H689">_xlfn.TEXTJOIN(",",TRUE,_xlfn._xlws.FILTER(ARQUIVOS[ARQUIVO],(ARQUIVOS[DOCUMENTO]=LD_01[[#This Row],[DOCUMENTO]])*(ARQUIVOS[REVISÃO]=LD_01[[#This Row],[REVISÃO]])*(ARQUIVOS[EXTENSÃO]="pdf")))</f>
        <v>MSV-163MS-535-545-ACA-EXE-DE-O2-021-R01.pdf</v>
      </c>
      <c r="I689" s="6" t="str" cm="1">
        <f t="array" ref="I689">_xlfn.TEXTJOIN(", ",TRUE,_xlfn.UNIQUE(_xlfn._xlws.FILTER(ARQUIVOS_RECEBIDOS!$F$2:$F$5011,ARQUIVOS_RECEBIDOS!$E$2:$E$5011=LD_01[[#This Row],[DOCUMENTO]])))</f>
        <v>R01</v>
      </c>
      <c r="J689" s="13" cm="1">
        <f t="array" ref="J689">_xlfn.UNIQUE(_xlfn._xlws.FILTER(ARQUIVOS[DATA RECEBIMENTO],(ARQUIVOS[DOCUMENTO]=LD_01[[#This Row],[DOCUMENTO]])*(ARQUIVOS[REVISÃO]=LD_01[[#This Row],[REVISÃO]])))</f>
        <v>45838</v>
      </c>
      <c r="K6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01/MSV-163MS-535-545/12.DV/MSV-163MS-535-545-ACA-EXE-DE-O2-021-R01.pdf</v>
      </c>
      <c r="L689" s="6" t="str">
        <f>LD_01[[#This Row],[PASTA]]&amp;"/"&amp;LD_01[[#This Row],[ARQUIVO]]</f>
        <v>MSV-163MS-535-545/12.DV/MSV-163MS-535-545-ACA-EXE-DE-O2-021-R01.pdf</v>
      </c>
    </row>
    <row r="690" spans="1:12" x14ac:dyDescent="0.3">
      <c r="A690" s="6" t="s">
        <v>3500</v>
      </c>
      <c r="B690" s="6" t="str">
        <f>VLOOKUP(LD_01[[#This Row],[DOCUMENTO]],_xlfn.SORTBY(ARQUIVOS_RECEBIDOS!$E$2:$F$5011,ARQUIVOS_RECEBIDOS!$F$2:$F$5011,-1),2,)</f>
        <v>R01</v>
      </c>
      <c r="C690" s="6" t="s">
        <v>4321</v>
      </c>
      <c r="D690" s="8" t="s">
        <v>4130</v>
      </c>
      <c r="E690" s="8" t="s">
        <v>4148</v>
      </c>
      <c r="F690" s="6" t="str">
        <f>_xlfn.XLOOKUP(LD_01[[#This Row],[DISCIPLINA]],'CLASSES DE PROJETOS'!$F$3:$F$37,'CLASSES DE PROJETOS'!$C$3:$C$37)</f>
        <v>DV</v>
      </c>
      <c r="G690" t="str">
        <f>_xlfn.TEXTJOIN("/",TRUE,"MSV-163MS-"&amp;LD_01[[#This Row],[TRECHO]],_xlfn.XLOOKUP(LD_01[[#This Row],[SIGLA]],'CLASSES DE PROJETOS'!$C$3:$C$37,'CLASSES DE PROJETOS'!$E$3:$E$37))</f>
        <v>MSV-163MS-535-545/12.DV</v>
      </c>
      <c r="H690" s="6" t="str" cm="1">
        <f t="array" ref="H690">_xlfn.TEXTJOIN(",",TRUE,_xlfn._xlws.FILTER(ARQUIVOS[ARQUIVO],(ARQUIVOS[DOCUMENTO]=LD_01[[#This Row],[DOCUMENTO]])*(ARQUIVOS[REVISÃO]=LD_01[[#This Row],[REVISÃO]])*(ARQUIVOS[EXTENSÃO]="pdf")))</f>
        <v>MSV-163MS-535-545-ACA-EXE-DE-O2-022-R01.pdf</v>
      </c>
      <c r="I690" s="6" t="str" cm="1">
        <f t="array" ref="I690">_xlfn.TEXTJOIN(", ",TRUE,_xlfn.UNIQUE(_xlfn._xlws.FILTER(ARQUIVOS_RECEBIDOS!$F$2:$F$5011,ARQUIVOS_RECEBIDOS!$E$2:$E$5011=LD_01[[#This Row],[DOCUMENTO]])))</f>
        <v>R01</v>
      </c>
      <c r="J690" s="13" cm="1">
        <f t="array" ref="J690">_xlfn.UNIQUE(_xlfn._xlws.FILTER(ARQUIVOS[DATA RECEBIMENTO],(ARQUIVOS[DOCUMENTO]=LD_01[[#This Row],[DOCUMENTO]])*(ARQUIVOS[REVISÃO]=LD_01[[#This Row],[REVISÃO]])))</f>
        <v>45838</v>
      </c>
      <c r="K6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01/MSV-163MS-535-545/12.DV/MSV-163MS-535-545-ACA-EXE-DE-O2-022-R01.pdf</v>
      </c>
      <c r="L690" s="6" t="str">
        <f>LD_01[[#This Row],[PASTA]]&amp;"/"&amp;LD_01[[#This Row],[ARQUIVO]]</f>
        <v>MSV-163MS-535-545/12.DV/MSV-163MS-535-545-ACA-EXE-DE-O2-022-R01.pdf</v>
      </c>
    </row>
    <row r="691" spans="1:12" x14ac:dyDescent="0.3">
      <c r="A691" s="6" t="s">
        <v>3501</v>
      </c>
      <c r="B691" s="6" t="str">
        <f>VLOOKUP(LD_01[[#This Row],[DOCUMENTO]],_xlfn.SORTBY(ARQUIVOS_RECEBIDOS!$E$2:$F$5011,ARQUIVOS_RECEBIDOS!$F$2:$F$5011,-1),2,)</f>
        <v>R01</v>
      </c>
      <c r="C691" s="6" t="s">
        <v>4321</v>
      </c>
      <c r="D691" s="8" t="s">
        <v>4130</v>
      </c>
      <c r="E691" s="8" t="s">
        <v>4148</v>
      </c>
      <c r="F691" s="6" t="str">
        <f>_xlfn.XLOOKUP(LD_01[[#This Row],[DISCIPLINA]],'CLASSES DE PROJETOS'!$F$3:$F$37,'CLASSES DE PROJETOS'!$C$3:$C$37)</f>
        <v>DV</v>
      </c>
      <c r="G691" t="str">
        <f>_xlfn.TEXTJOIN("/",TRUE,"MSV-163MS-"&amp;LD_01[[#This Row],[TRECHO]],_xlfn.XLOOKUP(LD_01[[#This Row],[SIGLA]],'CLASSES DE PROJETOS'!$C$3:$C$37,'CLASSES DE PROJETOS'!$E$3:$E$37))</f>
        <v>MSV-163MS-535-545/12.DV</v>
      </c>
      <c r="H691" s="6" t="str" cm="1">
        <f t="array" ref="H691">_xlfn.TEXTJOIN(",",TRUE,_xlfn._xlws.FILTER(ARQUIVOS[ARQUIVO],(ARQUIVOS[DOCUMENTO]=LD_01[[#This Row],[DOCUMENTO]])*(ARQUIVOS[REVISÃO]=LD_01[[#This Row],[REVISÃO]])*(ARQUIVOS[EXTENSÃO]="pdf")))</f>
        <v>MSV-163MS-535-545-ACA-EXE-DE-O2-023-R01.pdf</v>
      </c>
      <c r="I691" s="6" t="str" cm="1">
        <f t="array" ref="I691">_xlfn.TEXTJOIN(", ",TRUE,_xlfn.UNIQUE(_xlfn._xlws.FILTER(ARQUIVOS_RECEBIDOS!$F$2:$F$5011,ARQUIVOS_RECEBIDOS!$E$2:$E$5011=LD_01[[#This Row],[DOCUMENTO]])))</f>
        <v>R01</v>
      </c>
      <c r="J691" s="13" cm="1">
        <f t="array" ref="J691">_xlfn.UNIQUE(_xlfn._xlws.FILTER(ARQUIVOS[DATA RECEBIMENTO],(ARQUIVOS[DOCUMENTO]=LD_01[[#This Row],[DOCUMENTO]])*(ARQUIVOS[REVISÃO]=LD_01[[#This Row],[REVISÃO]])))</f>
        <v>45838</v>
      </c>
      <c r="K6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01/MSV-163MS-535-545/12.DV/MSV-163MS-535-545-ACA-EXE-DE-O2-023-R01.pdf</v>
      </c>
      <c r="L691" s="6" t="str">
        <f>LD_01[[#This Row],[PASTA]]&amp;"/"&amp;LD_01[[#This Row],[ARQUIVO]]</f>
        <v>MSV-163MS-535-545/12.DV/MSV-163MS-535-545-ACA-EXE-DE-O2-023-R01.pdf</v>
      </c>
    </row>
    <row r="692" spans="1:12" x14ac:dyDescent="0.3">
      <c r="A692" s="6" t="s">
        <v>3502</v>
      </c>
      <c r="B692" s="6" t="str">
        <f>VLOOKUP(LD_01[[#This Row],[DOCUMENTO]],_xlfn.SORTBY(ARQUIVOS_RECEBIDOS!$E$2:$F$5011,ARQUIVOS_RECEBIDOS!$F$2:$F$5011,-1),2,)</f>
        <v>R02</v>
      </c>
      <c r="C692" s="6" t="s">
        <v>4321</v>
      </c>
      <c r="D692" s="8" t="s">
        <v>4093</v>
      </c>
      <c r="E692" s="8" t="s">
        <v>4148</v>
      </c>
      <c r="F692" s="6" t="str">
        <f>_xlfn.XLOOKUP(LD_01[[#This Row],[DISCIPLINA]],'CLASSES DE PROJETOS'!$F$3:$F$37,'CLASSES DE PROJETOS'!$C$3:$C$37)</f>
        <v>DV</v>
      </c>
      <c r="G692" t="str">
        <f>_xlfn.TEXTJOIN("/",TRUE,"MSV-163MS-"&amp;LD_01[[#This Row],[TRECHO]],_xlfn.XLOOKUP(LD_01[[#This Row],[SIGLA]],'CLASSES DE PROJETOS'!$C$3:$C$37,'CLASSES DE PROJETOS'!$E$3:$E$37))</f>
        <v>MSV-163MS-535-545/12.DV</v>
      </c>
      <c r="H692" s="6" t="str" cm="1">
        <f t="array" ref="H692">_xlfn.TEXTJOIN(",",TRUE,_xlfn._xlws.FILTER(ARQUIVOS[ARQUIVO],(ARQUIVOS[DOCUMENTO]=LD_01[[#This Row],[DOCUMENTO]])*(ARQUIVOS[REVISÃO]=LD_01[[#This Row],[REVISÃO]])*(ARQUIVOS[EXTENSÃO]="pdf")))</f>
        <v>MSV-163MS-535-545-ACA-EXE-DE-O2-024-R02.pdf</v>
      </c>
      <c r="I692" s="6" t="str" cm="1">
        <f t="array" ref="I692">_xlfn.TEXTJOIN(", ",TRUE,_xlfn.UNIQUE(_xlfn._xlws.FILTER(ARQUIVOS_RECEBIDOS!$F$2:$F$5011,ARQUIVOS_RECEBIDOS!$E$2:$E$5011=LD_01[[#This Row],[DOCUMENTO]])))</f>
        <v>R02</v>
      </c>
      <c r="J692" s="13" cm="1">
        <f t="array" ref="J692">_xlfn.UNIQUE(_xlfn._xlws.FILTER(ARQUIVOS[DATA RECEBIMENTO],(ARQUIVOS[DOCUMENTO]=LD_01[[#This Row],[DOCUMENTO]])*(ARQUIVOS[REVISÃO]=LD_01[[#This Row],[REVISÃO]])))</f>
        <v>45838</v>
      </c>
      <c r="K6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01/MSV-163MS-535-545/12.DV/MSV-163MS-535-545-ACA-EXE-DE-O2-024-R02.pdf</v>
      </c>
      <c r="L692" s="6" t="str">
        <f>LD_01[[#This Row],[PASTA]]&amp;"/"&amp;LD_01[[#This Row],[ARQUIVO]]</f>
        <v>MSV-163MS-535-545/12.DV/MSV-163MS-535-545-ACA-EXE-DE-O2-024-R02.pdf</v>
      </c>
    </row>
    <row r="693" spans="1:12" x14ac:dyDescent="0.3">
      <c r="A693" s="6" t="s">
        <v>3467</v>
      </c>
      <c r="B693" s="6" t="str">
        <f>VLOOKUP(LD_01[[#This Row],[DOCUMENTO]],_xlfn.SORTBY(ARQUIVOS_RECEBIDOS!$E$2:$F$5011,ARQUIVOS_RECEBIDOS!$F$2:$F$5011,-1),2,)</f>
        <v>R02</v>
      </c>
      <c r="C693" s="6" t="s">
        <v>4321</v>
      </c>
      <c r="D693" s="8" t="s">
        <v>4196</v>
      </c>
      <c r="E693" s="8" t="s">
        <v>4343</v>
      </c>
      <c r="F693" s="6" t="str">
        <f>_xlfn.XLOOKUP(LD_01[[#This Row],[DISCIPLINA]],'CLASSES DE PROJETOS'!$F$3:$F$37,'CLASSES DE PROJETOS'!$C$3:$C$37)</f>
        <v>DS</v>
      </c>
      <c r="G693" t="str">
        <f>_xlfn.TEXTJOIN("/",TRUE,"MSV-163MS-"&amp;LD_01[[#This Row],[TRECHO]],_xlfn.XLOOKUP(LD_01[[#This Row],[SIGLA]],'CLASSES DE PROJETOS'!$C$3:$C$37,'CLASSES DE PROJETOS'!$E$3:$E$37))</f>
        <v>MSV-163MS-535-545/11.DS</v>
      </c>
      <c r="H693" s="6" t="str" cm="1">
        <f t="array" ref="H693">_xlfn.TEXTJOIN(",",TRUE,_xlfn._xlws.FILTER(ARQUIVOS[ARQUIVO],(ARQUIVOS[DOCUMENTO]=LD_01[[#This Row],[DOCUMENTO]])*(ARQUIVOS[REVISÃO]=LD_01[[#This Row],[REVISÃO]])*(ARQUIVOS[EXTENSÃO]="pdf")))</f>
        <v>MSV-163MS-535-545-ACA-EXE-DE-Q1-001-R02.pdf</v>
      </c>
      <c r="I693" s="6" t="str" cm="1">
        <f t="array" ref="I693">_xlfn.TEXTJOIN(", ",TRUE,_xlfn.UNIQUE(_xlfn._xlws.FILTER(ARQUIVOS_RECEBIDOS!$F$2:$F$5011,ARQUIVOS_RECEBIDOS!$E$2:$E$5011=LD_01[[#This Row],[DOCUMENTO]])))</f>
        <v>R02</v>
      </c>
      <c r="J693" s="13" cm="1">
        <f t="array" ref="J693">_xlfn.UNIQUE(_xlfn._xlws.FILTER(ARQUIVOS[DATA RECEBIMENTO],(ARQUIVOS[DOCUMENTO]=LD_01[[#This Row],[DOCUMENTO]])*(ARQUIVOS[REVISÃO]=LD_01[[#This Row],[REVISÃO]])))</f>
        <v>45838</v>
      </c>
      <c r="K6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01/MSV-163MS-535-545/11.DS/MSV-163MS-535-545-ACA-EXE-DE-Q1-001-R02.pdf</v>
      </c>
      <c r="L693" s="6" t="str">
        <f>LD_01[[#This Row],[PASTA]]&amp;"/"&amp;LD_01[[#This Row],[ARQUIVO]]</f>
        <v>MSV-163MS-535-545/11.DS/MSV-163MS-535-545-ACA-EXE-DE-Q1-001-R02.pdf</v>
      </c>
    </row>
    <row r="694" spans="1:12" x14ac:dyDescent="0.3">
      <c r="A694" s="6" t="s">
        <v>3468</v>
      </c>
      <c r="B694" s="6" t="str">
        <f>VLOOKUP(LD_01[[#This Row],[DOCUMENTO]],_xlfn.SORTBY(ARQUIVOS_RECEBIDOS!$E$2:$F$5011,ARQUIVOS_RECEBIDOS!$F$2:$F$5011,-1),2,)</f>
        <v>R02</v>
      </c>
      <c r="C694" s="6" t="s">
        <v>4321</v>
      </c>
      <c r="D694" s="8" t="s">
        <v>4196</v>
      </c>
      <c r="E694" s="8" t="s">
        <v>4343</v>
      </c>
      <c r="F694" s="6" t="str">
        <f>_xlfn.XLOOKUP(LD_01[[#This Row],[DISCIPLINA]],'CLASSES DE PROJETOS'!$F$3:$F$37,'CLASSES DE PROJETOS'!$C$3:$C$37)</f>
        <v>DS</v>
      </c>
      <c r="G694" t="str">
        <f>_xlfn.TEXTJOIN("/",TRUE,"MSV-163MS-"&amp;LD_01[[#This Row],[TRECHO]],_xlfn.XLOOKUP(LD_01[[#This Row],[SIGLA]],'CLASSES DE PROJETOS'!$C$3:$C$37,'CLASSES DE PROJETOS'!$E$3:$E$37))</f>
        <v>MSV-163MS-535-545/11.DS</v>
      </c>
      <c r="H694" s="6" t="str" cm="1">
        <f t="array" ref="H694">_xlfn.TEXTJOIN(",",TRUE,_xlfn._xlws.FILTER(ARQUIVOS[ARQUIVO],(ARQUIVOS[DOCUMENTO]=LD_01[[#This Row],[DOCUMENTO]])*(ARQUIVOS[REVISÃO]=LD_01[[#This Row],[REVISÃO]])*(ARQUIVOS[EXTENSÃO]="pdf")))</f>
        <v>MSV-163MS-535-545-ACA-EXE-DE-Q1-002-R02.pdf</v>
      </c>
      <c r="I694" s="6" t="str" cm="1">
        <f t="array" ref="I694">_xlfn.TEXTJOIN(", ",TRUE,_xlfn.UNIQUE(_xlfn._xlws.FILTER(ARQUIVOS_RECEBIDOS!$F$2:$F$5011,ARQUIVOS_RECEBIDOS!$E$2:$E$5011=LD_01[[#This Row],[DOCUMENTO]])))</f>
        <v>R02</v>
      </c>
      <c r="J694" s="13" cm="1">
        <f t="array" ref="J694">_xlfn.UNIQUE(_xlfn._xlws.FILTER(ARQUIVOS[DATA RECEBIMENTO],(ARQUIVOS[DOCUMENTO]=LD_01[[#This Row],[DOCUMENTO]])*(ARQUIVOS[REVISÃO]=LD_01[[#This Row],[REVISÃO]])))</f>
        <v>45838</v>
      </c>
      <c r="K6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01/MSV-163MS-535-545/11.DS/MSV-163MS-535-545-ACA-EXE-DE-Q1-002-R02.pdf</v>
      </c>
      <c r="L694" s="6" t="str">
        <f>LD_01[[#This Row],[PASTA]]&amp;"/"&amp;LD_01[[#This Row],[ARQUIVO]]</f>
        <v>MSV-163MS-535-545/11.DS/MSV-163MS-535-545-ACA-EXE-DE-Q1-002-R02.pdf</v>
      </c>
    </row>
    <row r="695" spans="1:12" x14ac:dyDescent="0.3">
      <c r="A695" s="6" t="s">
        <v>3469</v>
      </c>
      <c r="B695" s="6" t="str">
        <f>VLOOKUP(LD_01[[#This Row],[DOCUMENTO]],_xlfn.SORTBY(ARQUIVOS_RECEBIDOS!$E$2:$F$5011,ARQUIVOS_RECEBIDOS!$F$2:$F$5011,-1),2,)</f>
        <v>R02</v>
      </c>
      <c r="C695" s="6" t="s">
        <v>4321</v>
      </c>
      <c r="D695" s="8" t="s">
        <v>4196</v>
      </c>
      <c r="E695" s="8" t="s">
        <v>4343</v>
      </c>
      <c r="F695" s="6" t="str">
        <f>_xlfn.XLOOKUP(LD_01[[#This Row],[DISCIPLINA]],'CLASSES DE PROJETOS'!$F$3:$F$37,'CLASSES DE PROJETOS'!$C$3:$C$37)</f>
        <v>DS</v>
      </c>
      <c r="G695" t="str">
        <f>_xlfn.TEXTJOIN("/",TRUE,"MSV-163MS-"&amp;LD_01[[#This Row],[TRECHO]],_xlfn.XLOOKUP(LD_01[[#This Row],[SIGLA]],'CLASSES DE PROJETOS'!$C$3:$C$37,'CLASSES DE PROJETOS'!$E$3:$E$37))</f>
        <v>MSV-163MS-535-545/11.DS</v>
      </c>
      <c r="H695" s="6" t="str" cm="1">
        <f t="array" ref="H695">_xlfn.TEXTJOIN(",",TRUE,_xlfn._xlws.FILTER(ARQUIVOS[ARQUIVO],(ARQUIVOS[DOCUMENTO]=LD_01[[#This Row],[DOCUMENTO]])*(ARQUIVOS[REVISÃO]=LD_01[[#This Row],[REVISÃO]])*(ARQUIVOS[EXTENSÃO]="pdf")))</f>
        <v>MSV-163MS-535-545-ACA-EXE-DE-Q1-003-R02.pdf</v>
      </c>
      <c r="I695" s="6" t="str" cm="1">
        <f t="array" ref="I695">_xlfn.TEXTJOIN(", ",TRUE,_xlfn.UNIQUE(_xlfn._xlws.FILTER(ARQUIVOS_RECEBIDOS!$F$2:$F$5011,ARQUIVOS_RECEBIDOS!$E$2:$E$5011=LD_01[[#This Row],[DOCUMENTO]])))</f>
        <v>R02</v>
      </c>
      <c r="J695" s="13" cm="1">
        <f t="array" ref="J695">_xlfn.UNIQUE(_xlfn._xlws.FILTER(ARQUIVOS[DATA RECEBIMENTO],(ARQUIVOS[DOCUMENTO]=LD_01[[#This Row],[DOCUMENTO]])*(ARQUIVOS[REVISÃO]=LD_01[[#This Row],[REVISÃO]])))</f>
        <v>45838</v>
      </c>
      <c r="K6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01/MSV-163MS-535-545/11.DS/MSV-163MS-535-545-ACA-EXE-DE-Q1-003-R02.pdf</v>
      </c>
      <c r="L695" s="6" t="str">
        <f>LD_01[[#This Row],[PASTA]]&amp;"/"&amp;LD_01[[#This Row],[ARQUIVO]]</f>
        <v>MSV-163MS-535-545/11.DS/MSV-163MS-535-545-ACA-EXE-DE-Q1-003-R02.pdf</v>
      </c>
    </row>
    <row r="696" spans="1:12" x14ac:dyDescent="0.3">
      <c r="A696" s="6" t="s">
        <v>3470</v>
      </c>
      <c r="B696" s="6" t="str">
        <f>VLOOKUP(LD_01[[#This Row],[DOCUMENTO]],_xlfn.SORTBY(ARQUIVOS_RECEBIDOS!$E$2:$F$5011,ARQUIVOS_RECEBIDOS!$F$2:$F$5011,-1),2,)</f>
        <v>R02</v>
      </c>
      <c r="C696" s="6" t="s">
        <v>4321</v>
      </c>
      <c r="D696" s="8" t="s">
        <v>4196</v>
      </c>
      <c r="E696" s="8" t="s">
        <v>4343</v>
      </c>
      <c r="F696" s="6" t="str">
        <f>_xlfn.XLOOKUP(LD_01[[#This Row],[DISCIPLINA]],'CLASSES DE PROJETOS'!$F$3:$F$37,'CLASSES DE PROJETOS'!$C$3:$C$37)</f>
        <v>DS</v>
      </c>
      <c r="G696" t="str">
        <f>_xlfn.TEXTJOIN("/",TRUE,"MSV-163MS-"&amp;LD_01[[#This Row],[TRECHO]],_xlfn.XLOOKUP(LD_01[[#This Row],[SIGLA]],'CLASSES DE PROJETOS'!$C$3:$C$37,'CLASSES DE PROJETOS'!$E$3:$E$37))</f>
        <v>MSV-163MS-535-545/11.DS</v>
      </c>
      <c r="H696" s="6" t="str" cm="1">
        <f t="array" ref="H696">_xlfn.TEXTJOIN(",",TRUE,_xlfn._xlws.FILTER(ARQUIVOS[ARQUIVO],(ARQUIVOS[DOCUMENTO]=LD_01[[#This Row],[DOCUMENTO]])*(ARQUIVOS[REVISÃO]=LD_01[[#This Row],[REVISÃO]])*(ARQUIVOS[EXTENSÃO]="pdf")))</f>
        <v>MSV-163MS-535-545-ACA-EXE-DE-Q1-004-R02.pdf</v>
      </c>
      <c r="I696" s="6" t="str" cm="1">
        <f t="array" ref="I696">_xlfn.TEXTJOIN(", ",TRUE,_xlfn.UNIQUE(_xlfn._xlws.FILTER(ARQUIVOS_RECEBIDOS!$F$2:$F$5011,ARQUIVOS_RECEBIDOS!$E$2:$E$5011=LD_01[[#This Row],[DOCUMENTO]])))</f>
        <v>R02</v>
      </c>
      <c r="J696" s="13" cm="1">
        <f t="array" ref="J696">_xlfn.UNIQUE(_xlfn._xlws.FILTER(ARQUIVOS[DATA RECEBIMENTO],(ARQUIVOS[DOCUMENTO]=LD_01[[#This Row],[DOCUMENTO]])*(ARQUIVOS[REVISÃO]=LD_01[[#This Row],[REVISÃO]])))</f>
        <v>45838</v>
      </c>
      <c r="K6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01/MSV-163MS-535-545/11.DS/MSV-163MS-535-545-ACA-EXE-DE-Q1-004-R02.pdf</v>
      </c>
      <c r="L696" s="6" t="str">
        <f>LD_01[[#This Row],[PASTA]]&amp;"/"&amp;LD_01[[#This Row],[ARQUIVO]]</f>
        <v>MSV-163MS-535-545/11.DS/MSV-163MS-535-545-ACA-EXE-DE-Q1-004-R02.pdf</v>
      </c>
    </row>
    <row r="697" spans="1:12" x14ac:dyDescent="0.3">
      <c r="A697" s="6" t="s">
        <v>3471</v>
      </c>
      <c r="B697" s="6" t="str">
        <f>VLOOKUP(LD_01[[#This Row],[DOCUMENTO]],_xlfn.SORTBY(ARQUIVOS_RECEBIDOS!$E$2:$F$5011,ARQUIVOS_RECEBIDOS!$F$2:$F$5011,-1),2,)</f>
        <v>R02</v>
      </c>
      <c r="C697" s="6" t="s">
        <v>4321</v>
      </c>
      <c r="D697" s="8" t="s">
        <v>4196</v>
      </c>
      <c r="E697" s="8" t="s">
        <v>4343</v>
      </c>
      <c r="F697" s="6" t="str">
        <f>_xlfn.XLOOKUP(LD_01[[#This Row],[DISCIPLINA]],'CLASSES DE PROJETOS'!$F$3:$F$37,'CLASSES DE PROJETOS'!$C$3:$C$37)</f>
        <v>DS</v>
      </c>
      <c r="G697" t="str">
        <f>_xlfn.TEXTJOIN("/",TRUE,"MSV-163MS-"&amp;LD_01[[#This Row],[TRECHO]],_xlfn.XLOOKUP(LD_01[[#This Row],[SIGLA]],'CLASSES DE PROJETOS'!$C$3:$C$37,'CLASSES DE PROJETOS'!$E$3:$E$37))</f>
        <v>MSV-163MS-535-545/11.DS</v>
      </c>
      <c r="H697" s="6" t="str" cm="1">
        <f t="array" ref="H697">_xlfn.TEXTJOIN(",",TRUE,_xlfn._xlws.FILTER(ARQUIVOS[ARQUIVO],(ARQUIVOS[DOCUMENTO]=LD_01[[#This Row],[DOCUMENTO]])*(ARQUIVOS[REVISÃO]=LD_01[[#This Row],[REVISÃO]])*(ARQUIVOS[EXTENSÃO]="pdf")))</f>
        <v>MSV-163MS-535-545-ACA-EXE-DE-Q1-005-R02.pdf</v>
      </c>
      <c r="I697" s="6" t="str" cm="1">
        <f t="array" ref="I697">_xlfn.TEXTJOIN(", ",TRUE,_xlfn.UNIQUE(_xlfn._xlws.FILTER(ARQUIVOS_RECEBIDOS!$F$2:$F$5011,ARQUIVOS_RECEBIDOS!$E$2:$E$5011=LD_01[[#This Row],[DOCUMENTO]])))</f>
        <v>R02</v>
      </c>
      <c r="J697" s="13" cm="1">
        <f t="array" ref="J697">_xlfn.UNIQUE(_xlfn._xlws.FILTER(ARQUIVOS[DATA RECEBIMENTO],(ARQUIVOS[DOCUMENTO]=LD_01[[#This Row],[DOCUMENTO]])*(ARQUIVOS[REVISÃO]=LD_01[[#This Row],[REVISÃO]])))</f>
        <v>45838</v>
      </c>
      <c r="K6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01/MSV-163MS-535-545/11.DS/MSV-163MS-535-545-ACA-EXE-DE-Q1-005-R02.pdf</v>
      </c>
      <c r="L697" s="6" t="str">
        <f>LD_01[[#This Row],[PASTA]]&amp;"/"&amp;LD_01[[#This Row],[ARQUIVO]]</f>
        <v>MSV-163MS-535-545/11.DS/MSV-163MS-535-545-ACA-EXE-DE-Q1-005-R02.pdf</v>
      </c>
    </row>
    <row r="698" spans="1:12" x14ac:dyDescent="0.3">
      <c r="A698" s="6" t="s">
        <v>3472</v>
      </c>
      <c r="B698" s="6" t="str">
        <f>VLOOKUP(LD_01[[#This Row],[DOCUMENTO]],_xlfn.SORTBY(ARQUIVOS_RECEBIDOS!$E$2:$F$5011,ARQUIVOS_RECEBIDOS!$F$2:$F$5011,-1),2,)</f>
        <v>R02</v>
      </c>
      <c r="C698" s="6" t="s">
        <v>4321</v>
      </c>
      <c r="D698" s="8" t="s">
        <v>4196</v>
      </c>
      <c r="E698" s="8" t="s">
        <v>4343</v>
      </c>
      <c r="F698" s="6" t="str">
        <f>_xlfn.XLOOKUP(LD_01[[#This Row],[DISCIPLINA]],'CLASSES DE PROJETOS'!$F$3:$F$37,'CLASSES DE PROJETOS'!$C$3:$C$37)</f>
        <v>DS</v>
      </c>
      <c r="G698" t="str">
        <f>_xlfn.TEXTJOIN("/",TRUE,"MSV-163MS-"&amp;LD_01[[#This Row],[TRECHO]],_xlfn.XLOOKUP(LD_01[[#This Row],[SIGLA]],'CLASSES DE PROJETOS'!$C$3:$C$37,'CLASSES DE PROJETOS'!$E$3:$E$37))</f>
        <v>MSV-163MS-535-545/11.DS</v>
      </c>
      <c r="H698" s="6" t="str" cm="1">
        <f t="array" ref="H698">_xlfn.TEXTJOIN(",",TRUE,_xlfn._xlws.FILTER(ARQUIVOS[ARQUIVO],(ARQUIVOS[DOCUMENTO]=LD_01[[#This Row],[DOCUMENTO]])*(ARQUIVOS[REVISÃO]=LD_01[[#This Row],[REVISÃO]])*(ARQUIVOS[EXTENSÃO]="pdf")))</f>
        <v>MSV-163MS-535-545-ACA-EXE-DE-Q1-006-R02.pdf</v>
      </c>
      <c r="I698" s="6" t="str" cm="1">
        <f t="array" ref="I698">_xlfn.TEXTJOIN(", ",TRUE,_xlfn.UNIQUE(_xlfn._xlws.FILTER(ARQUIVOS_RECEBIDOS!$F$2:$F$5011,ARQUIVOS_RECEBIDOS!$E$2:$E$5011=LD_01[[#This Row],[DOCUMENTO]])))</f>
        <v>R02</v>
      </c>
      <c r="J698" s="13" cm="1">
        <f t="array" ref="J698">_xlfn.UNIQUE(_xlfn._xlws.FILTER(ARQUIVOS[DATA RECEBIMENTO],(ARQUIVOS[DOCUMENTO]=LD_01[[#This Row],[DOCUMENTO]])*(ARQUIVOS[REVISÃO]=LD_01[[#This Row],[REVISÃO]])))</f>
        <v>45838</v>
      </c>
      <c r="K6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01/MSV-163MS-535-545/11.DS/MSV-163MS-535-545-ACA-EXE-DE-Q1-006-R02.pdf</v>
      </c>
      <c r="L698" s="6" t="str">
        <f>LD_01[[#This Row],[PASTA]]&amp;"/"&amp;LD_01[[#This Row],[ARQUIVO]]</f>
        <v>MSV-163MS-535-545/11.DS/MSV-163MS-535-545-ACA-EXE-DE-Q1-006-R02.pdf</v>
      </c>
    </row>
    <row r="699" spans="1:12" x14ac:dyDescent="0.3">
      <c r="A699" s="6" t="s">
        <v>3473</v>
      </c>
      <c r="B699" s="6" t="str">
        <f>VLOOKUP(LD_01[[#This Row],[DOCUMENTO]],_xlfn.SORTBY(ARQUIVOS_RECEBIDOS!$E$2:$F$5011,ARQUIVOS_RECEBIDOS!$F$2:$F$5011,-1),2,)</f>
        <v>R02</v>
      </c>
      <c r="C699" s="6" t="s">
        <v>4321</v>
      </c>
      <c r="D699" s="8" t="s">
        <v>4196</v>
      </c>
      <c r="E699" s="8" t="s">
        <v>4343</v>
      </c>
      <c r="F699" s="6" t="str">
        <f>_xlfn.XLOOKUP(LD_01[[#This Row],[DISCIPLINA]],'CLASSES DE PROJETOS'!$F$3:$F$37,'CLASSES DE PROJETOS'!$C$3:$C$37)</f>
        <v>DS</v>
      </c>
      <c r="G699" t="str">
        <f>_xlfn.TEXTJOIN("/",TRUE,"MSV-163MS-"&amp;LD_01[[#This Row],[TRECHO]],_xlfn.XLOOKUP(LD_01[[#This Row],[SIGLA]],'CLASSES DE PROJETOS'!$C$3:$C$37,'CLASSES DE PROJETOS'!$E$3:$E$37))</f>
        <v>MSV-163MS-535-545/11.DS</v>
      </c>
      <c r="H699" s="6" t="str" cm="1">
        <f t="array" ref="H699">_xlfn.TEXTJOIN(",",TRUE,_xlfn._xlws.FILTER(ARQUIVOS[ARQUIVO],(ARQUIVOS[DOCUMENTO]=LD_01[[#This Row],[DOCUMENTO]])*(ARQUIVOS[REVISÃO]=LD_01[[#This Row],[REVISÃO]])*(ARQUIVOS[EXTENSÃO]="pdf")))</f>
        <v>MSV-163MS-535-545-ACA-EXE-DE-Q1-007-R02.pdf</v>
      </c>
      <c r="I699" s="6" t="str" cm="1">
        <f t="array" ref="I699">_xlfn.TEXTJOIN(", ",TRUE,_xlfn.UNIQUE(_xlfn._xlws.FILTER(ARQUIVOS_RECEBIDOS!$F$2:$F$5011,ARQUIVOS_RECEBIDOS!$E$2:$E$5011=LD_01[[#This Row],[DOCUMENTO]])))</f>
        <v>R02</v>
      </c>
      <c r="J699" s="13" cm="1">
        <f t="array" ref="J699">_xlfn.UNIQUE(_xlfn._xlws.FILTER(ARQUIVOS[DATA RECEBIMENTO],(ARQUIVOS[DOCUMENTO]=LD_01[[#This Row],[DOCUMENTO]])*(ARQUIVOS[REVISÃO]=LD_01[[#This Row],[REVISÃO]])))</f>
        <v>45838</v>
      </c>
      <c r="K6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01/MSV-163MS-535-545/11.DS/MSV-163MS-535-545-ACA-EXE-DE-Q1-007-R02.pdf</v>
      </c>
      <c r="L699" s="6" t="str">
        <f>LD_01[[#This Row],[PASTA]]&amp;"/"&amp;LD_01[[#This Row],[ARQUIVO]]</f>
        <v>MSV-163MS-535-545/11.DS/MSV-163MS-535-545-ACA-EXE-DE-Q1-007-R02.pdf</v>
      </c>
    </row>
    <row r="700" spans="1:12" x14ac:dyDescent="0.3">
      <c r="A700" s="6" t="s">
        <v>3474</v>
      </c>
      <c r="B700" s="6" t="str">
        <f>VLOOKUP(LD_01[[#This Row],[DOCUMENTO]],_xlfn.SORTBY(ARQUIVOS_RECEBIDOS!$E$2:$F$5011,ARQUIVOS_RECEBIDOS!$F$2:$F$5011,-1),2,)</f>
        <v>R02</v>
      </c>
      <c r="C700" s="6" t="s">
        <v>4321</v>
      </c>
      <c r="D700" s="8" t="s">
        <v>4196</v>
      </c>
      <c r="E700" s="8" t="s">
        <v>4343</v>
      </c>
      <c r="F700" s="6" t="str">
        <f>_xlfn.XLOOKUP(LD_01[[#This Row],[DISCIPLINA]],'CLASSES DE PROJETOS'!$F$3:$F$37,'CLASSES DE PROJETOS'!$C$3:$C$37)</f>
        <v>DS</v>
      </c>
      <c r="G700" t="str">
        <f>_xlfn.TEXTJOIN("/",TRUE,"MSV-163MS-"&amp;LD_01[[#This Row],[TRECHO]],_xlfn.XLOOKUP(LD_01[[#This Row],[SIGLA]],'CLASSES DE PROJETOS'!$C$3:$C$37,'CLASSES DE PROJETOS'!$E$3:$E$37))</f>
        <v>MSV-163MS-535-545/11.DS</v>
      </c>
      <c r="H700" s="6" t="str" cm="1">
        <f t="array" ref="H700">_xlfn.TEXTJOIN(",",TRUE,_xlfn._xlws.FILTER(ARQUIVOS[ARQUIVO],(ARQUIVOS[DOCUMENTO]=LD_01[[#This Row],[DOCUMENTO]])*(ARQUIVOS[REVISÃO]=LD_01[[#This Row],[REVISÃO]])*(ARQUIVOS[EXTENSÃO]="pdf")))</f>
        <v>MSV-163MS-535-545-ACA-EXE-DE-Q1-008-R02.pdf</v>
      </c>
      <c r="I700" s="6" t="str" cm="1">
        <f t="array" ref="I700">_xlfn.TEXTJOIN(", ",TRUE,_xlfn.UNIQUE(_xlfn._xlws.FILTER(ARQUIVOS_RECEBIDOS!$F$2:$F$5011,ARQUIVOS_RECEBIDOS!$E$2:$E$5011=LD_01[[#This Row],[DOCUMENTO]])))</f>
        <v>R02</v>
      </c>
      <c r="J700" s="13" cm="1">
        <f t="array" ref="J700">_xlfn.UNIQUE(_xlfn._xlws.FILTER(ARQUIVOS[DATA RECEBIMENTO],(ARQUIVOS[DOCUMENTO]=LD_01[[#This Row],[DOCUMENTO]])*(ARQUIVOS[REVISÃO]=LD_01[[#This Row],[REVISÃO]])))</f>
        <v>45838</v>
      </c>
      <c r="K7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01/MSV-163MS-535-545/11.DS/MSV-163MS-535-545-ACA-EXE-DE-Q1-008-R02.pdf</v>
      </c>
      <c r="L700" s="6" t="str">
        <f>LD_01[[#This Row],[PASTA]]&amp;"/"&amp;LD_01[[#This Row],[ARQUIVO]]</f>
        <v>MSV-163MS-535-545/11.DS/MSV-163MS-535-545-ACA-EXE-DE-Q1-008-R02.pdf</v>
      </c>
    </row>
    <row r="701" spans="1:12" x14ac:dyDescent="0.3">
      <c r="A701" s="6" t="s">
        <v>3475</v>
      </c>
      <c r="B701" s="6" t="str">
        <f>VLOOKUP(LD_01[[#This Row],[DOCUMENTO]],_xlfn.SORTBY(ARQUIVOS_RECEBIDOS!$E$2:$F$5011,ARQUIVOS_RECEBIDOS!$F$2:$F$5011,-1),2,)</f>
        <v>R03</v>
      </c>
      <c r="C701" s="6" t="s">
        <v>4321</v>
      </c>
      <c r="D701" s="8" t="s">
        <v>4196</v>
      </c>
      <c r="E701" s="8" t="s">
        <v>4343</v>
      </c>
      <c r="F701" s="6" t="str">
        <f>_xlfn.XLOOKUP(LD_01[[#This Row],[DISCIPLINA]],'CLASSES DE PROJETOS'!$F$3:$F$37,'CLASSES DE PROJETOS'!$C$3:$C$37)</f>
        <v>DS</v>
      </c>
      <c r="G701" t="str">
        <f>_xlfn.TEXTJOIN("/",TRUE,"MSV-163MS-"&amp;LD_01[[#This Row],[TRECHO]],_xlfn.XLOOKUP(LD_01[[#This Row],[SIGLA]],'CLASSES DE PROJETOS'!$C$3:$C$37,'CLASSES DE PROJETOS'!$E$3:$E$37))</f>
        <v>MSV-163MS-535-545/11.DS</v>
      </c>
      <c r="H701" s="6" t="str" cm="1">
        <f t="array" ref="H701">_xlfn.TEXTJOIN(",",TRUE,_xlfn._xlws.FILTER(ARQUIVOS[ARQUIVO],(ARQUIVOS[DOCUMENTO]=LD_01[[#This Row],[DOCUMENTO]])*(ARQUIVOS[REVISÃO]=LD_01[[#This Row],[REVISÃO]])*(ARQUIVOS[EXTENSÃO]="pdf")))</f>
        <v>MSV-163MS-535-545-ACA-EXE-DE-Q1-009-R03.pdf</v>
      </c>
      <c r="I701" s="6" t="str" cm="1">
        <f t="array" ref="I701">_xlfn.TEXTJOIN(", ",TRUE,_xlfn.UNIQUE(_xlfn._xlws.FILTER(ARQUIVOS_RECEBIDOS!$F$2:$F$5011,ARQUIVOS_RECEBIDOS!$E$2:$E$5011=LD_01[[#This Row],[DOCUMENTO]])))</f>
        <v>R03</v>
      </c>
      <c r="J701" s="13" cm="1">
        <f t="array" ref="J701">_xlfn.UNIQUE(_xlfn._xlws.FILTER(ARQUIVOS[DATA RECEBIMENTO],(ARQUIVOS[DOCUMENTO]=LD_01[[#This Row],[DOCUMENTO]])*(ARQUIVOS[REVISÃO]=LD_01[[#This Row],[REVISÃO]])))</f>
        <v>45838</v>
      </c>
      <c r="K7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01/MSV-163MS-535-545/11.DS/MSV-163MS-535-545-ACA-EXE-DE-Q1-009-R03.pdf</v>
      </c>
      <c r="L701" s="6" t="str">
        <f>LD_01[[#This Row],[PASTA]]&amp;"/"&amp;LD_01[[#This Row],[ARQUIVO]]</f>
        <v>MSV-163MS-535-545/11.DS/MSV-163MS-535-545-ACA-EXE-DE-Q1-009-R03.pdf</v>
      </c>
    </row>
    <row r="702" spans="1:12" x14ac:dyDescent="0.3">
      <c r="A702" s="6" t="s">
        <v>3476</v>
      </c>
      <c r="B702" s="6" t="str">
        <f>VLOOKUP(LD_01[[#This Row],[DOCUMENTO]],_xlfn.SORTBY(ARQUIVOS_RECEBIDOS!$E$2:$F$5011,ARQUIVOS_RECEBIDOS!$F$2:$F$5011,-1),2,)</f>
        <v>R02</v>
      </c>
      <c r="C702" s="6" t="s">
        <v>4321</v>
      </c>
      <c r="D702" s="8" t="s">
        <v>4196</v>
      </c>
      <c r="E702" s="8" t="s">
        <v>4343</v>
      </c>
      <c r="F702" s="6" t="str">
        <f>_xlfn.XLOOKUP(LD_01[[#This Row],[DISCIPLINA]],'CLASSES DE PROJETOS'!$F$3:$F$37,'CLASSES DE PROJETOS'!$C$3:$C$37)</f>
        <v>DS</v>
      </c>
      <c r="G702" t="str">
        <f>_xlfn.TEXTJOIN("/",TRUE,"MSV-163MS-"&amp;LD_01[[#This Row],[TRECHO]],_xlfn.XLOOKUP(LD_01[[#This Row],[SIGLA]],'CLASSES DE PROJETOS'!$C$3:$C$37,'CLASSES DE PROJETOS'!$E$3:$E$37))</f>
        <v>MSV-163MS-535-545/11.DS</v>
      </c>
      <c r="H702" s="6" t="str" cm="1">
        <f t="array" ref="H702">_xlfn.TEXTJOIN(",",TRUE,_xlfn._xlws.FILTER(ARQUIVOS[ARQUIVO],(ARQUIVOS[DOCUMENTO]=LD_01[[#This Row],[DOCUMENTO]])*(ARQUIVOS[REVISÃO]=LD_01[[#This Row],[REVISÃO]])*(ARQUIVOS[EXTENSÃO]="pdf")))</f>
        <v>MSV-163MS-535-545-ACA-EXE-DE-Q1-010-R02.pdf</v>
      </c>
      <c r="I702" s="6" t="str" cm="1">
        <f t="array" ref="I702">_xlfn.TEXTJOIN(", ",TRUE,_xlfn.UNIQUE(_xlfn._xlws.FILTER(ARQUIVOS_RECEBIDOS!$F$2:$F$5011,ARQUIVOS_RECEBIDOS!$E$2:$E$5011=LD_01[[#This Row],[DOCUMENTO]])))</f>
        <v>R02</v>
      </c>
      <c r="J702" s="13" cm="1">
        <f t="array" ref="J702">_xlfn.UNIQUE(_xlfn._xlws.FILTER(ARQUIVOS[DATA RECEBIMENTO],(ARQUIVOS[DOCUMENTO]=LD_01[[#This Row],[DOCUMENTO]])*(ARQUIVOS[REVISÃO]=LD_01[[#This Row],[REVISÃO]])))</f>
        <v>45838</v>
      </c>
      <c r="K7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01/MSV-163MS-535-545/11.DS/MSV-163MS-535-545-ACA-EXE-DE-Q1-010-R02.pdf</v>
      </c>
      <c r="L702" s="6" t="str">
        <f>LD_01[[#This Row],[PASTA]]&amp;"/"&amp;LD_01[[#This Row],[ARQUIVO]]</f>
        <v>MSV-163MS-535-545/11.DS/MSV-163MS-535-545-ACA-EXE-DE-Q1-010-R02.pdf</v>
      </c>
    </row>
    <row r="703" spans="1:12" ht="28.8" x14ac:dyDescent="0.3">
      <c r="A703" s="6" t="s">
        <v>3315</v>
      </c>
      <c r="B703" s="6" t="str">
        <f>VLOOKUP(LD_01[[#This Row],[DOCUMENTO]],_xlfn.SORTBY(ARQUIVOS_RECEBIDOS!$E$2:$F$5011,ARQUIVOS_RECEBIDOS!$F$2:$F$5011,-1),2,)</f>
        <v>R10</v>
      </c>
      <c r="C703" s="6" t="s">
        <v>4321</v>
      </c>
      <c r="D703" s="8" t="s">
        <v>4327</v>
      </c>
      <c r="E703" s="8" t="s">
        <v>4334</v>
      </c>
      <c r="F703" s="6" t="str">
        <f>_xlfn.XLOOKUP(LD_01[[#This Row],[DISCIPLINA]],'CLASSES DE PROJETOS'!$F$3:$F$37,'CLASSES DE PROJETOS'!$C$3:$C$37)</f>
        <v>TE</v>
      </c>
      <c r="G703" t="str">
        <f>_xlfn.TEXTJOIN("/",TRUE,"MSV-163MS-"&amp;LD_01[[#This Row],[TRECHO]],_xlfn.XLOOKUP(LD_01[[#This Row],[SIGLA]],'CLASSES DE PROJETOS'!$C$3:$C$37,'CLASSES DE PROJETOS'!$E$3:$E$37))</f>
        <v>MSV-163MS-535-545/32.TE</v>
      </c>
      <c r="H703" s="6" t="str" cm="1">
        <f t="array" ref="H703">_xlfn.TEXTJOIN(",",TRUE,_xlfn._xlws.FILTER(ARQUIVOS[ARQUIVO],(ARQUIVOS[DOCUMENTO]=LD_01[[#This Row],[DOCUMENTO]])*(ARQUIVOS[REVISÃO]=LD_01[[#This Row],[REVISÃO]])*(ARQUIVOS[EXTENSÃO]="pdf")))</f>
        <v>MSV-163MS-535-545-ACA-EXE-MC-G1-001-R10.pdf</v>
      </c>
      <c r="I703" s="6" t="str" cm="1">
        <f t="array" ref="I703">_xlfn.TEXTJOIN(", ",TRUE,_xlfn.UNIQUE(_xlfn._xlws.FILTER(ARQUIVOS_RECEBIDOS!$F$2:$F$5011,ARQUIVOS_RECEBIDOS!$E$2:$E$5011=LD_01[[#This Row],[DOCUMENTO]])))</f>
        <v>R10</v>
      </c>
      <c r="J703" s="13" cm="1">
        <f t="array" ref="J703">_xlfn.UNIQUE(_xlfn._xlws.FILTER(ARQUIVOS[DATA RECEBIMENTO],(ARQUIVOS[DOCUMENTO]=LD_01[[#This Row],[DOCUMENTO]])*(ARQUIVOS[REVISÃO]=LD_01[[#This Row],[REVISÃO]])))</f>
        <v>45838</v>
      </c>
      <c r="K7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01/MSV-163MS-535-545/32.TE/MSV-163MS-535-545-ACA-EXE-MC-G1-001-R10.pdf</v>
      </c>
      <c r="L703" s="6" t="str">
        <f>LD_01[[#This Row],[PASTA]]&amp;"/"&amp;LD_01[[#This Row],[ARQUIVO]]</f>
        <v>MSV-163MS-535-545/32.TE/MSV-163MS-535-545-ACA-EXE-MC-G1-001-R10.pdf</v>
      </c>
    </row>
    <row r="704" spans="1:12" ht="28.8" x14ac:dyDescent="0.3">
      <c r="A704" s="6" t="s">
        <v>3363</v>
      </c>
      <c r="B704" s="6" t="str">
        <f>VLOOKUP(LD_01[[#This Row],[DOCUMENTO]],_xlfn.SORTBY(ARQUIVOS_RECEBIDOS!$E$2:$F$5011,ARQUIVOS_RECEBIDOS!$F$2:$F$5011,-1),2,)</f>
        <v>R09</v>
      </c>
      <c r="C704" s="6" t="s">
        <v>4321</v>
      </c>
      <c r="D704" s="8" t="s">
        <v>4085</v>
      </c>
      <c r="E704" s="8" t="s">
        <v>4146</v>
      </c>
      <c r="F704" s="6" t="str">
        <f>_xlfn.XLOOKUP(LD_01[[#This Row],[DISCIPLINA]],'CLASSES DE PROJETOS'!$F$3:$F$37,'CLASSES DE PROJETOS'!$C$3:$C$37)</f>
        <v>DR</v>
      </c>
      <c r="G704" t="str">
        <f>_xlfn.TEXTJOIN("/",TRUE,"MSV-163MS-"&amp;LD_01[[#This Row],[TRECHO]],_xlfn.XLOOKUP(LD_01[[#This Row],[SIGLA]],'CLASSES DE PROJETOS'!$C$3:$C$37,'CLASSES DE PROJETOS'!$E$3:$E$37))</f>
        <v>MSV-163MS-535-545/10.DR</v>
      </c>
      <c r="H704" s="6" t="str" cm="1">
        <f t="array" ref="H704">_xlfn.TEXTJOIN(",",TRUE,_xlfn._xlws.FILTER(ARQUIVOS[ARQUIVO],(ARQUIVOS[DOCUMENTO]=LD_01[[#This Row],[DOCUMENTO]])*(ARQUIVOS[REVISÃO]=LD_01[[#This Row],[REVISÃO]])*(ARQUIVOS[EXTENSÃO]="pdf")))</f>
        <v>MSV-163MS-535-545-ACA-EXE-MC-H2-001-R09.pdf</v>
      </c>
      <c r="I704" s="6" t="str" cm="1">
        <f t="array" ref="I704">_xlfn.TEXTJOIN(", ",TRUE,_xlfn.UNIQUE(_xlfn._xlws.FILTER(ARQUIVOS_RECEBIDOS!$F$2:$F$5011,ARQUIVOS_RECEBIDOS!$E$2:$E$5011=LD_01[[#This Row],[DOCUMENTO]])))</f>
        <v>R08, R09</v>
      </c>
      <c r="J704" s="13" cm="1">
        <f t="array" ref="J704">_xlfn.UNIQUE(_xlfn._xlws.FILTER(ARQUIVOS[DATA RECEBIMENTO],(ARQUIVOS[DOCUMENTO]=LD_01[[#This Row],[DOCUMENTO]])*(ARQUIVOS[REVISÃO]=LD_01[[#This Row],[REVISÃO]])))</f>
        <v>46001</v>
      </c>
      <c r="K7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01/MSV-163MS-535-545/10.DR/MSV-163MS-535-545-ACA-EXE-MC-H2-001-R09.pdf</v>
      </c>
      <c r="L704" s="6" t="str">
        <f>LD_01[[#This Row],[PASTA]]&amp;"/"&amp;LD_01[[#This Row],[ARQUIVO]]</f>
        <v>MSV-163MS-535-545/10.DR/MSV-163MS-535-545-ACA-EXE-MC-H2-001-R09.pdf</v>
      </c>
    </row>
    <row r="705" spans="1:12" ht="43.2" x14ac:dyDescent="0.3">
      <c r="A705" s="6" t="s">
        <v>3417</v>
      </c>
      <c r="B705" s="6" t="str">
        <f>VLOOKUP(LD_01[[#This Row],[DOCUMENTO]],_xlfn.SORTBY(ARQUIVOS_RECEBIDOS!$E$2:$F$5011,ARQUIVOS_RECEBIDOS!$F$2:$F$5011,-1),2,)</f>
        <v>R05</v>
      </c>
      <c r="C705" s="6" t="s">
        <v>4321</v>
      </c>
      <c r="D705" s="8" t="s">
        <v>4192</v>
      </c>
      <c r="E705" s="8" t="s">
        <v>4342</v>
      </c>
      <c r="F705" s="6" t="str">
        <f>_xlfn.XLOOKUP(LD_01[[#This Row],[DISCIPLINA]],'CLASSES DE PROJETOS'!$F$3:$F$37,'CLASSES DE PROJETOS'!$C$3:$C$37)</f>
        <v>EL</v>
      </c>
      <c r="G705" t="str">
        <f>_xlfn.TEXTJOIN("/",TRUE,"MSV-163MS-"&amp;LD_01[[#This Row],[TRECHO]],_xlfn.XLOOKUP(LD_01[[#This Row],[SIGLA]],'CLASSES DE PROJETOS'!$C$3:$C$37,'CLASSES DE PROJETOS'!$E$3:$E$37))</f>
        <v>MSV-163MS-535-545/14.EL</v>
      </c>
      <c r="H705" s="6" t="str" cm="1">
        <f t="array" ref="H705">_xlfn.TEXTJOIN(",",TRUE,_xlfn._xlws.FILTER(ARQUIVOS[ARQUIVO],(ARQUIVOS[DOCUMENTO]=LD_01[[#This Row],[DOCUMENTO]])*(ARQUIVOS[REVISÃO]=LD_01[[#This Row],[REVISÃO]])*(ARQUIVOS[EXTENSÃO]="pdf")))</f>
        <v>MSV-163MS-535-545-ACA-EXE-MC-K2-001-R05.pdf</v>
      </c>
      <c r="I705" s="6" t="str" cm="1">
        <f t="array" ref="I705">_xlfn.TEXTJOIN(", ",TRUE,_xlfn.UNIQUE(_xlfn._xlws.FILTER(ARQUIVOS_RECEBIDOS!$F$2:$F$5011,ARQUIVOS_RECEBIDOS!$E$2:$E$5011=LD_01[[#This Row],[DOCUMENTO]])))</f>
        <v>R04, R05</v>
      </c>
      <c r="J705" s="13" cm="1">
        <f t="array" ref="J705">_xlfn.UNIQUE(_xlfn._xlws.FILTER(ARQUIVOS[DATA RECEBIMENTO],(ARQUIVOS[DOCUMENTO]=LD_01[[#This Row],[DOCUMENTO]])*(ARQUIVOS[REVISÃO]=LD_01[[#This Row],[REVISÃO]])))</f>
        <v>45946</v>
      </c>
      <c r="K7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01/MSV-163MS-535-545/14.EL/MSV-163MS-535-545-ACA-EXE-MC-K2-001-R05.pdf</v>
      </c>
      <c r="L705" s="6" t="str">
        <f>LD_01[[#This Row],[PASTA]]&amp;"/"&amp;LD_01[[#This Row],[ARQUIVO]]</f>
        <v>MSV-163MS-535-545/14.EL/MSV-163MS-535-545-ACA-EXE-MC-K2-001-R05.pdf</v>
      </c>
    </row>
    <row r="706" spans="1:12" ht="43.2" x14ac:dyDescent="0.3">
      <c r="A706" s="6" t="s">
        <v>3418</v>
      </c>
      <c r="B706" s="6" t="str">
        <f>VLOOKUP(LD_01[[#This Row],[DOCUMENTO]],_xlfn.SORTBY(ARQUIVOS_RECEBIDOS!$E$2:$F$5011,ARQUIVOS_RECEBIDOS!$F$2:$F$5011,-1),2,)</f>
        <v>R03</v>
      </c>
      <c r="C706" s="6" t="s">
        <v>4321</v>
      </c>
      <c r="D706" s="8" t="s">
        <v>4193</v>
      </c>
      <c r="E706" s="8" t="s">
        <v>4342</v>
      </c>
      <c r="F706" s="6" t="str">
        <f>_xlfn.XLOOKUP(LD_01[[#This Row],[DISCIPLINA]],'CLASSES DE PROJETOS'!$F$3:$F$37,'CLASSES DE PROJETOS'!$C$3:$C$37)</f>
        <v>EL</v>
      </c>
      <c r="G706" t="str">
        <f>_xlfn.TEXTJOIN("/",TRUE,"MSV-163MS-"&amp;LD_01[[#This Row],[TRECHO]],_xlfn.XLOOKUP(LD_01[[#This Row],[SIGLA]],'CLASSES DE PROJETOS'!$C$3:$C$37,'CLASSES DE PROJETOS'!$E$3:$E$37))</f>
        <v>MSV-163MS-535-545/14.EL</v>
      </c>
      <c r="H706" s="6" t="str" cm="1">
        <f t="array" ref="H706">_xlfn.TEXTJOIN(",",TRUE,_xlfn._xlws.FILTER(ARQUIVOS[ARQUIVO],(ARQUIVOS[DOCUMENTO]=LD_01[[#This Row],[DOCUMENTO]])*(ARQUIVOS[REVISÃO]=LD_01[[#This Row],[REVISÃO]])*(ARQUIVOS[EXTENSÃO]="pdf")))</f>
        <v>MSV-163MS-535-545-ACA-EXE-MC-K2-002-R03.pdf</v>
      </c>
      <c r="I706" s="6" t="str" cm="1">
        <f t="array" ref="I706">_xlfn.TEXTJOIN(", ",TRUE,_xlfn.UNIQUE(_xlfn._xlws.FILTER(ARQUIVOS_RECEBIDOS!$F$2:$F$5011,ARQUIVOS_RECEBIDOS!$E$2:$E$5011=LD_01[[#This Row],[DOCUMENTO]])))</f>
        <v>R03</v>
      </c>
      <c r="J706" s="13" cm="1">
        <f t="array" ref="J706">_xlfn.UNIQUE(_xlfn._xlws.FILTER(ARQUIVOS[DATA RECEBIMENTO],(ARQUIVOS[DOCUMENTO]=LD_01[[#This Row],[DOCUMENTO]])*(ARQUIVOS[REVISÃO]=LD_01[[#This Row],[REVISÃO]])))</f>
        <v>45838</v>
      </c>
      <c r="K7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01/MSV-163MS-535-545/14.EL/MSV-163MS-535-545-ACA-EXE-MC-K2-002-R03.pdf</v>
      </c>
      <c r="L706" s="6" t="str">
        <f>LD_01[[#This Row],[PASTA]]&amp;"/"&amp;LD_01[[#This Row],[ARQUIVO]]</f>
        <v>MSV-163MS-535-545/14.EL/MSV-163MS-535-545-ACA-EXE-MC-K2-002-R03.pdf</v>
      </c>
    </row>
    <row r="707" spans="1:12" ht="28.8" x14ac:dyDescent="0.3">
      <c r="A707" s="6" t="s">
        <v>3364</v>
      </c>
      <c r="B707" s="6" t="str">
        <f>VLOOKUP(LD_01[[#This Row],[DOCUMENTO]],_xlfn.SORTBY(ARQUIVOS_RECEBIDOS!$E$2:$F$5011,ARQUIVOS_RECEBIDOS!$F$2:$F$5011,-1),2,)</f>
        <v>R02</v>
      </c>
      <c r="C707" s="6" t="s">
        <v>4321</v>
      </c>
      <c r="D707" s="8" t="s">
        <v>4086</v>
      </c>
      <c r="E707" s="8" t="s">
        <v>4146</v>
      </c>
      <c r="F707" s="6" t="str">
        <f>_xlfn.XLOOKUP(LD_01[[#This Row],[DISCIPLINA]],'CLASSES DE PROJETOS'!$F$3:$F$37,'CLASSES DE PROJETOS'!$C$3:$C$37)</f>
        <v>DR</v>
      </c>
      <c r="G707" t="str">
        <f>_xlfn.TEXTJOIN("/",TRUE,"MSV-163MS-"&amp;LD_01[[#This Row],[TRECHO]],_xlfn.XLOOKUP(LD_01[[#This Row],[SIGLA]],'CLASSES DE PROJETOS'!$C$3:$C$37,'CLASSES DE PROJETOS'!$E$3:$E$37))</f>
        <v>MSV-163MS-535-545/10.DR</v>
      </c>
      <c r="H707" s="6" t="str" cm="1">
        <f t="array" ref="H707">_xlfn.TEXTJOIN(",",TRUE,_xlfn._xlws.FILTER(ARQUIVOS[ARQUIVO],(ARQUIVOS[DOCUMENTO]=LD_01[[#This Row],[DOCUMENTO]])*(ARQUIVOS[REVISÃO]=LD_01[[#This Row],[REVISÃO]])*(ARQUIVOS[EXTENSÃO]="pdf")))</f>
        <v>MSV-163MS-535-545-ACA-EXE-MD-H1-001-R02.pdf</v>
      </c>
      <c r="I707" s="6" t="str" cm="1">
        <f t="array" ref="I707">_xlfn.TEXTJOIN(", ",TRUE,_xlfn.UNIQUE(_xlfn._xlws.FILTER(ARQUIVOS_RECEBIDOS!$F$2:$F$5011,ARQUIVOS_RECEBIDOS!$E$2:$E$5011=LD_01[[#This Row],[DOCUMENTO]])))</f>
        <v>R02</v>
      </c>
      <c r="J707" s="13" cm="1">
        <f t="array" ref="J707">_xlfn.UNIQUE(_xlfn._xlws.FILTER(ARQUIVOS[DATA RECEBIMENTO],(ARQUIVOS[DOCUMENTO]=LD_01[[#This Row],[DOCUMENTO]])*(ARQUIVOS[REVISÃO]=LD_01[[#This Row],[REVISÃO]])))</f>
        <v>45838</v>
      </c>
      <c r="K7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01/MSV-163MS-535-545/10.DR/MSV-163MS-535-545-ACA-EXE-MD-H1-001-R02.pdf</v>
      </c>
      <c r="L707" s="6" t="str">
        <f>LD_01[[#This Row],[PASTA]]&amp;"/"&amp;LD_01[[#This Row],[ARQUIVO]]</f>
        <v>MSV-163MS-535-545/10.DR/MSV-163MS-535-545-ACA-EXE-MD-H1-001-R02.pdf</v>
      </c>
    </row>
    <row r="708" spans="1:12" x14ac:dyDescent="0.3">
      <c r="A708" s="6" t="s">
        <v>3404</v>
      </c>
      <c r="B708" s="6" t="str">
        <f>VLOOKUP(LD_01[[#This Row],[DOCUMENTO]],_xlfn.SORTBY(ARQUIVOS_RECEBIDOS!$E$2:$F$5011,ARQUIVOS_RECEBIDOS!$F$2:$F$5011,-1),2,)</f>
        <v>R04</v>
      </c>
      <c r="C708" s="6" t="s">
        <v>4321</v>
      </c>
      <c r="D708" s="8" t="s">
        <v>4094</v>
      </c>
      <c r="E708" s="8" t="s">
        <v>4147</v>
      </c>
      <c r="F708" s="6" t="str">
        <f>_xlfn.XLOOKUP(LD_01[[#This Row],[DISCIPLINA]],'CLASSES DE PROJETOS'!$F$3:$F$37,'CLASSES DE PROJETOS'!$C$3:$C$37)</f>
        <v>PV</v>
      </c>
      <c r="G708" t="str">
        <f>_xlfn.TEXTJOIN("/",TRUE,"MSV-163MS-"&amp;LD_01[[#This Row],[TRECHO]],_xlfn.XLOOKUP(LD_01[[#This Row],[SIGLA]],'CLASSES DE PROJETOS'!$C$3:$C$37,'CLASSES DE PROJETOS'!$E$3:$E$37))</f>
        <v>MSV-163MS-535-545/28.PV</v>
      </c>
      <c r="H708" s="6" t="str" cm="1">
        <f t="array" ref="H708">_xlfn.TEXTJOIN(",",TRUE,_xlfn._xlws.FILTER(ARQUIVOS[ARQUIVO],(ARQUIVOS[DOCUMENTO]=LD_01[[#This Row],[DOCUMENTO]])*(ARQUIVOS[REVISÃO]=LD_01[[#This Row],[REVISÃO]])*(ARQUIVOS[EXTENSÃO]="pdf")))</f>
        <v>MSV-163MS-535-545-ACA-EXE-MD-I2-001-R04.pdf</v>
      </c>
      <c r="I708" s="6" t="str" cm="1">
        <f t="array" ref="I708">_xlfn.TEXTJOIN(", ",TRUE,_xlfn.UNIQUE(_xlfn._xlws.FILTER(ARQUIVOS_RECEBIDOS!$F$2:$F$5011,ARQUIVOS_RECEBIDOS!$E$2:$E$5011=LD_01[[#This Row],[DOCUMENTO]])))</f>
        <v>R04</v>
      </c>
      <c r="J708" s="13" cm="1">
        <f t="array" ref="J708">_xlfn.UNIQUE(_xlfn._xlws.FILTER(ARQUIVOS[DATA RECEBIMENTO],(ARQUIVOS[DOCUMENTO]=LD_01[[#This Row],[DOCUMENTO]])*(ARQUIVOS[REVISÃO]=LD_01[[#This Row],[REVISÃO]])))</f>
        <v>45838</v>
      </c>
      <c r="K7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01/MSV-163MS-535-545/28.PV/MSV-163MS-535-545-ACA-EXE-MD-I2-001-R04.pdf</v>
      </c>
      <c r="L708" s="6" t="str">
        <f>LD_01[[#This Row],[PASTA]]&amp;"/"&amp;LD_01[[#This Row],[ARQUIVO]]</f>
        <v>MSV-163MS-535-545/28.PV/MSV-163MS-535-545-ACA-EXE-MD-I2-001-R04.pdf</v>
      </c>
    </row>
    <row r="709" spans="1:12" ht="28.8" x14ac:dyDescent="0.3">
      <c r="A709" s="6" t="s">
        <v>3405</v>
      </c>
      <c r="B709" s="6" t="str">
        <f>VLOOKUP(LD_01[[#This Row],[DOCUMENTO]],_xlfn.SORTBY(ARQUIVOS_RECEBIDOS!$E$2:$F$5011,ARQUIVOS_RECEBIDOS!$F$2:$F$5011,-1),2,)</f>
        <v>R00</v>
      </c>
      <c r="C709" s="6" t="s">
        <v>4321</v>
      </c>
      <c r="D709" s="8" t="s">
        <v>4260</v>
      </c>
      <c r="E709" s="8" t="s">
        <v>4147</v>
      </c>
      <c r="F709" s="6" t="str">
        <f>_xlfn.XLOOKUP(LD_01[[#This Row],[DISCIPLINA]],'CLASSES DE PROJETOS'!$F$3:$F$37,'CLASSES DE PROJETOS'!$C$3:$C$37)</f>
        <v>PV</v>
      </c>
      <c r="G709" t="str">
        <f>_xlfn.TEXTJOIN("/",TRUE,"MSV-163MS-"&amp;LD_01[[#This Row],[TRECHO]],_xlfn.XLOOKUP(LD_01[[#This Row],[SIGLA]],'CLASSES DE PROJETOS'!$C$3:$C$37,'CLASSES DE PROJETOS'!$E$3:$E$37))</f>
        <v>MSV-163MS-535-545/28.PV</v>
      </c>
      <c r="H709" s="6" t="str" cm="1">
        <f t="array" ref="H709">_xlfn.TEXTJOIN(",",TRUE,_xlfn._xlws.FILTER(ARQUIVOS[ARQUIVO],(ARQUIVOS[DOCUMENTO]=LD_01[[#This Row],[DOCUMENTO]])*(ARQUIVOS[REVISÃO]=LD_01[[#This Row],[REVISÃO]])*(ARQUIVOS[EXTENSÃO]="pdf")))</f>
        <v>MSV-163MS-535-545-ACA-EXE-MD-I2-101-R00.pdf</v>
      </c>
      <c r="I709" s="6" t="str" cm="1">
        <f t="array" ref="I709">_xlfn.TEXTJOIN(", ",TRUE,_xlfn.UNIQUE(_xlfn._xlws.FILTER(ARQUIVOS_RECEBIDOS!$F$2:$F$5011,ARQUIVOS_RECEBIDOS!$E$2:$E$5011=LD_01[[#This Row],[DOCUMENTO]])))</f>
        <v>R00</v>
      </c>
      <c r="J709" s="13" cm="1">
        <f t="array" ref="J709">_xlfn.UNIQUE(_xlfn._xlws.FILTER(ARQUIVOS[DATA RECEBIMENTO],(ARQUIVOS[DOCUMENTO]=LD_01[[#This Row],[DOCUMENTO]])*(ARQUIVOS[REVISÃO]=LD_01[[#This Row],[REVISÃO]])))</f>
        <v>45838</v>
      </c>
      <c r="K7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01/MSV-163MS-535-545/28.PV/MSV-163MS-535-545-ACA-EXE-MD-I2-101-R00.pdf</v>
      </c>
      <c r="L709" s="6" t="str">
        <f>LD_01[[#This Row],[PASTA]]&amp;"/"&amp;LD_01[[#This Row],[ARQUIVO]]</f>
        <v>MSV-163MS-535-545/28.PV/MSV-163MS-535-545-ACA-EXE-MD-I2-101-R00.pdf</v>
      </c>
    </row>
    <row r="710" spans="1:12" x14ac:dyDescent="0.3">
      <c r="A710" s="6" t="s">
        <v>4073</v>
      </c>
      <c r="B710" s="6" t="str">
        <f>VLOOKUP(LD_01[[#This Row],[DOCUMENTO]],_xlfn.SORTBY(ARQUIVOS_RECEBIDOS!$E$2:$F$5011,ARQUIVOS_RECEBIDOS!$F$2:$F$5011,-1),2,)</f>
        <v>R00</v>
      </c>
      <c r="C710" s="6" t="s">
        <v>4321</v>
      </c>
      <c r="D710" s="8" t="s">
        <v>4087</v>
      </c>
      <c r="E710" s="8" t="s">
        <v>4335</v>
      </c>
      <c r="F710" s="6" t="str">
        <f>_xlfn.XLOOKUP(LD_01[[#This Row],[DISCIPLINA]],'CLASSES DE PROJETOS'!$F$3:$F$37,'CLASSES DE PROJETOS'!$C$3:$C$37)</f>
        <v>SI</v>
      </c>
      <c r="G710" t="str">
        <f>_xlfn.TEXTJOIN("/",TRUE,"MSV-163MS-"&amp;LD_01[[#This Row],[TRECHO]],_xlfn.XLOOKUP(LD_01[[#This Row],[SIGLA]],'CLASSES DE PROJETOS'!$C$3:$C$37,'CLASSES DE PROJETOS'!$E$3:$E$37))</f>
        <v>MSV-163MS-535-545/31.SI</v>
      </c>
      <c r="H710" s="6" t="str" cm="1">
        <f t="array" ref="H710">_xlfn.TEXTJOIN(",",TRUE,_xlfn._xlws.FILTER(ARQUIVOS[ARQUIVO],(ARQUIVOS[DOCUMENTO]=LD_01[[#This Row],[DOCUMENTO]])*(ARQUIVOS[REVISÃO]=LD_01[[#This Row],[REVISÃO]])*(ARQUIVOS[EXTENSÃO]="pdf")))</f>
        <v>MSV-163MS-535-545-ACA-EXE-MD-J1-001-R00.pdf</v>
      </c>
      <c r="I710" s="6" t="str" cm="1">
        <f t="array" ref="I710">_xlfn.TEXTJOIN(", ",TRUE,_xlfn.UNIQUE(_xlfn._xlws.FILTER(ARQUIVOS_RECEBIDOS!$F$2:$F$5011,ARQUIVOS_RECEBIDOS!$E$2:$E$5011=LD_01[[#This Row],[DOCUMENTO]])))</f>
        <v>R00</v>
      </c>
      <c r="J710" s="13" cm="1">
        <f t="array" ref="J710">_xlfn.UNIQUE(_xlfn._xlws.FILTER(ARQUIVOS[DATA RECEBIMENTO],(ARQUIVOS[DOCUMENTO]=LD_01[[#This Row],[DOCUMENTO]])*(ARQUIVOS[REVISÃO]=LD_01[[#This Row],[REVISÃO]])))</f>
        <v>45895</v>
      </c>
      <c r="K7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01/MSV-163MS-535-545/31.SI/MSV-163MS-535-545-ACA-EXE-MD-J1-001-R00.pdf</v>
      </c>
      <c r="L710" s="6" t="str">
        <f>LD_01[[#This Row],[PASTA]]&amp;"/"&amp;LD_01[[#This Row],[ARQUIVO]]</f>
        <v>MSV-163MS-535-545/31.SI/MSV-163MS-535-545-ACA-EXE-MD-J1-001-R00.pdf</v>
      </c>
    </row>
    <row r="711" spans="1:12" ht="28.8" x14ac:dyDescent="0.3">
      <c r="A711" s="6" t="s">
        <v>4074</v>
      </c>
      <c r="B711" s="6" t="str">
        <f>VLOOKUP(LD_01[[#This Row],[DOCUMENTO]],_xlfn.SORTBY(ARQUIVOS_RECEBIDOS!$E$2:$F$5011,ARQUIVOS_RECEBIDOS!$F$2:$F$5011,-1),2,)</f>
        <v>R01</v>
      </c>
      <c r="C711" s="6" t="s">
        <v>4321</v>
      </c>
      <c r="D711" s="8" t="s">
        <v>4249</v>
      </c>
      <c r="E711" s="8" t="s">
        <v>4340</v>
      </c>
      <c r="F711" s="6" t="str">
        <f>_xlfn.XLOOKUP(LD_01[[#This Row],[DISCIPLINA]],'CLASSES DE PROJETOS'!$F$3:$F$37,'CLASSES DE PROJETOS'!$C$3:$C$37)</f>
        <v>OC</v>
      </c>
      <c r="G711" t="str">
        <f>_xlfn.TEXTJOIN("/",TRUE,"MSV-163MS-"&amp;LD_01[[#This Row],[TRECHO]],_xlfn.XLOOKUP(LD_01[[#This Row],[SIGLA]],'CLASSES DE PROJETOS'!$C$3:$C$37,'CLASSES DE PROJETOS'!$E$3:$E$37))</f>
        <v>MSV-163MS-535-545/35.OC</v>
      </c>
      <c r="H711" s="6" t="str" cm="1">
        <f t="array" ref="H711">_xlfn.TEXTJOIN(",",TRUE,_xlfn._xlws.FILTER(ARQUIVOS[ARQUIVO],(ARQUIVOS[DOCUMENTO]=LD_01[[#This Row],[DOCUMENTO]])*(ARQUIVOS[REVISÃO]=LD_01[[#This Row],[REVISÃO]])*(ARQUIVOS[EXTENSÃO]="pdf")))</f>
        <v>MSV-163MS-535-545-ACA-EXE-MD-J2-001-R01.pdf</v>
      </c>
      <c r="I711" s="6" t="str" cm="1">
        <f t="array" ref="I711">_xlfn.TEXTJOIN(", ",TRUE,_xlfn.UNIQUE(_xlfn._xlws.FILTER(ARQUIVOS_RECEBIDOS!$F$2:$F$5011,ARQUIVOS_RECEBIDOS!$E$2:$E$5011=LD_01[[#This Row],[DOCUMENTO]])))</f>
        <v>R01</v>
      </c>
      <c r="J711" s="13" cm="1">
        <f t="array" ref="J711">_xlfn.UNIQUE(_xlfn._xlws.FILTER(ARQUIVOS[DATA RECEBIMENTO],(ARQUIVOS[DOCUMENTO]=LD_01[[#This Row],[DOCUMENTO]])*(ARQUIVOS[REVISÃO]=LD_01[[#This Row],[REVISÃO]])))</f>
        <v>45895</v>
      </c>
      <c r="K7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01/MSV-163MS-535-545/35.OC/MSV-163MS-535-545-ACA-EXE-MD-J2-001-R01.pdf</v>
      </c>
      <c r="L711" s="6" t="str">
        <f>LD_01[[#This Row],[PASTA]]&amp;"/"&amp;LD_01[[#This Row],[ARQUIVO]]</f>
        <v>MSV-163MS-535-545/35.OC/MSV-163MS-535-545-ACA-EXE-MD-J2-001-R01.pdf</v>
      </c>
    </row>
    <row r="712" spans="1:12" ht="43.2" x14ac:dyDescent="0.3">
      <c r="A712" s="6" t="s">
        <v>3419</v>
      </c>
      <c r="B712" s="6" t="str">
        <f>VLOOKUP(LD_01[[#This Row],[DOCUMENTO]],_xlfn.SORTBY(ARQUIVOS_RECEBIDOS!$E$2:$F$5011,ARQUIVOS_RECEBIDOS!$F$2:$F$5011,-1),2,)</f>
        <v>R04</v>
      </c>
      <c r="C712" s="6" t="s">
        <v>4321</v>
      </c>
      <c r="D712" s="8" t="s">
        <v>4194</v>
      </c>
      <c r="E712" s="8" t="s">
        <v>4342</v>
      </c>
      <c r="F712" s="6" t="str">
        <f>_xlfn.XLOOKUP(LD_01[[#This Row],[DISCIPLINA]],'CLASSES DE PROJETOS'!$F$3:$F$37,'CLASSES DE PROJETOS'!$C$3:$C$37)</f>
        <v>EL</v>
      </c>
      <c r="G712" t="str">
        <f>_xlfn.TEXTJOIN("/",TRUE,"MSV-163MS-"&amp;LD_01[[#This Row],[TRECHO]],_xlfn.XLOOKUP(LD_01[[#This Row],[SIGLA]],'CLASSES DE PROJETOS'!$C$3:$C$37,'CLASSES DE PROJETOS'!$E$3:$E$37))</f>
        <v>MSV-163MS-535-545/14.EL</v>
      </c>
      <c r="H712" s="6" t="str" cm="1">
        <f t="array" ref="H712">_xlfn.TEXTJOIN(",",TRUE,_xlfn._xlws.FILTER(ARQUIVOS[ARQUIVO],(ARQUIVOS[DOCUMENTO]=LD_01[[#This Row],[DOCUMENTO]])*(ARQUIVOS[REVISÃO]=LD_01[[#This Row],[REVISÃO]])*(ARQUIVOS[EXTENSÃO]="pdf")))</f>
        <v>MSV-163MS-535-545-ACA-EXE-MD-K2-001-R04.pdf</v>
      </c>
      <c r="I712" s="6" t="str" cm="1">
        <f t="array" ref="I712">_xlfn.TEXTJOIN(", ",TRUE,_xlfn.UNIQUE(_xlfn._xlws.FILTER(ARQUIVOS_RECEBIDOS!$F$2:$F$5011,ARQUIVOS_RECEBIDOS!$E$2:$E$5011=LD_01[[#This Row],[DOCUMENTO]])))</f>
        <v>R02, R04</v>
      </c>
      <c r="J712" s="13" cm="1">
        <f t="array" ref="J712">_xlfn.UNIQUE(_xlfn._xlws.FILTER(ARQUIVOS[DATA RECEBIMENTO],(ARQUIVOS[DOCUMENTO]=LD_01[[#This Row],[DOCUMENTO]])*(ARQUIVOS[REVISÃO]=LD_01[[#This Row],[REVISÃO]])))</f>
        <v>45946</v>
      </c>
      <c r="K7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01/MSV-163MS-535-545/14.EL/MSV-163MS-535-545-ACA-EXE-MD-K2-001-R04.pdf</v>
      </c>
      <c r="L712" s="6" t="str">
        <f>LD_01[[#This Row],[PASTA]]&amp;"/"&amp;LD_01[[#This Row],[ARQUIVO]]</f>
        <v>MSV-163MS-535-545/14.EL/MSV-163MS-535-545-ACA-EXE-MD-K2-001-R04.pdf</v>
      </c>
    </row>
    <row r="713" spans="1:12" ht="28.8" x14ac:dyDescent="0.3">
      <c r="A713" s="6" t="s">
        <v>3516</v>
      </c>
      <c r="B713" s="6" t="str">
        <f>VLOOKUP(LD_01[[#This Row],[DOCUMENTO]],_xlfn.SORTBY(ARQUIVOS_RECEBIDOS!$E$2:$F$5011,ARQUIVOS_RECEBIDOS!$F$2:$F$5011,-1),2,)</f>
        <v>R00</v>
      </c>
      <c r="C713" s="6" t="s">
        <v>4321</v>
      </c>
      <c r="D713" s="8" t="s">
        <v>4173</v>
      </c>
      <c r="E713" s="8" t="s">
        <v>4338</v>
      </c>
      <c r="F713" s="6" t="str">
        <f>_xlfn.XLOOKUP(LD_01[[#This Row],[DISCIPLINA]],'CLASSES DE PROJETOS'!$F$3:$F$37,'CLASSES DE PROJETOS'!$C$3:$C$37)</f>
        <v>PA</v>
      </c>
      <c r="G713" t="str">
        <f>_xlfn.TEXTJOIN("/",TRUE,"MSV-163MS-"&amp;LD_01[[#This Row],[TRECHO]],_xlfn.XLOOKUP(LD_01[[#This Row],[SIGLA]],'CLASSES DE PROJETOS'!$C$3:$C$37,'CLASSES DE PROJETOS'!$E$3:$E$37))</f>
        <v>MSV-163MS-535-545/27.PA</v>
      </c>
      <c r="H713" s="6" t="str" cm="1">
        <f t="array" ref="H713">_xlfn.TEXTJOIN(",",TRUE,_xlfn._xlws.FILTER(ARQUIVOS[ARQUIVO],(ARQUIVOS[DOCUMENTO]=LD_01[[#This Row],[DOCUMENTO]])*(ARQUIVOS[REVISÃO]=LD_01[[#This Row],[REVISÃO]])*(ARQUIVOS[EXTENSÃO]="pdf")))</f>
        <v>MSV-163MS-535-545-ACA-EXE-MD-N2-001-R00.pdf</v>
      </c>
      <c r="I713" s="6" t="str" cm="1">
        <f t="array" ref="I713">_xlfn.TEXTJOIN(", ",TRUE,_xlfn.UNIQUE(_xlfn._xlws.FILTER(ARQUIVOS_RECEBIDOS!$F$2:$F$5011,ARQUIVOS_RECEBIDOS!$E$2:$E$5011=LD_01[[#This Row],[DOCUMENTO]])))</f>
        <v>R00</v>
      </c>
      <c r="J713" s="13" cm="1">
        <f t="array" ref="J713">_xlfn.UNIQUE(_xlfn._xlws.FILTER(ARQUIVOS[DATA RECEBIMENTO],(ARQUIVOS[DOCUMENTO]=LD_01[[#This Row],[DOCUMENTO]])*(ARQUIVOS[REVISÃO]=LD_01[[#This Row],[REVISÃO]])))</f>
        <v>45838</v>
      </c>
      <c r="K7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01/MSV-163MS-535-545/27.PA/MSV-163MS-535-545-ACA-EXE-MD-N2-001-R00.pdf</v>
      </c>
      <c r="L713" s="6" t="str">
        <f>LD_01[[#This Row],[PASTA]]&amp;"/"&amp;LD_01[[#This Row],[ARQUIVO]]</f>
        <v>MSV-163MS-535-545/27.PA/MSV-163MS-535-545-ACA-EXE-MD-N2-001-R00.pdf</v>
      </c>
    </row>
    <row r="714" spans="1:12" ht="28.8" x14ac:dyDescent="0.3">
      <c r="A714" s="6" t="s">
        <v>3503</v>
      </c>
      <c r="B714" s="6" t="str">
        <f>VLOOKUP(LD_01[[#This Row],[DOCUMENTO]],_xlfn.SORTBY(ARQUIVOS_RECEBIDOS!$E$2:$F$5011,ARQUIVOS_RECEBIDOS!$F$2:$F$5011,-1),2,)</f>
        <v>R00</v>
      </c>
      <c r="C714" s="6" t="s">
        <v>4321</v>
      </c>
      <c r="D714" s="8" t="s">
        <v>4171</v>
      </c>
      <c r="E714" s="8" t="s">
        <v>4148</v>
      </c>
      <c r="F714" s="6" t="str">
        <f>_xlfn.XLOOKUP(LD_01[[#This Row],[DISCIPLINA]],'CLASSES DE PROJETOS'!$F$3:$F$37,'CLASSES DE PROJETOS'!$C$3:$C$37)</f>
        <v>DV</v>
      </c>
      <c r="G714" t="str">
        <f>_xlfn.TEXTJOIN("/",TRUE,"MSV-163MS-"&amp;LD_01[[#This Row],[TRECHO]],_xlfn.XLOOKUP(LD_01[[#This Row],[SIGLA]],'CLASSES DE PROJETOS'!$C$3:$C$37,'CLASSES DE PROJETOS'!$E$3:$E$37))</f>
        <v>MSV-163MS-535-545/12.DV</v>
      </c>
      <c r="H714" s="6" t="str" cm="1">
        <f t="array" ref="H714">_xlfn.TEXTJOIN(",",TRUE,_xlfn._xlws.FILTER(ARQUIVOS[ARQUIVO],(ARQUIVOS[DOCUMENTO]=LD_01[[#This Row],[DOCUMENTO]])*(ARQUIVOS[REVISÃO]=LD_01[[#This Row],[REVISÃO]])*(ARQUIVOS[EXTENSÃO]="pdf")))</f>
        <v>MSV-163MS-535-545-ACA-EXE-MD-O2-001-R00.pdf</v>
      </c>
      <c r="I714" s="6" t="str" cm="1">
        <f t="array" ref="I714">_xlfn.TEXTJOIN(", ",TRUE,_xlfn.UNIQUE(_xlfn._xlws.FILTER(ARQUIVOS_RECEBIDOS!$F$2:$F$5011,ARQUIVOS_RECEBIDOS!$E$2:$E$5011=LD_01[[#This Row],[DOCUMENTO]])))</f>
        <v>R00</v>
      </c>
      <c r="J714" s="13" cm="1">
        <f t="array" ref="J714">_xlfn.UNIQUE(_xlfn._xlws.FILTER(ARQUIVOS[DATA RECEBIMENTO],(ARQUIVOS[DOCUMENTO]=LD_01[[#This Row],[DOCUMENTO]])*(ARQUIVOS[REVISÃO]=LD_01[[#This Row],[REVISÃO]])))</f>
        <v>45838</v>
      </c>
      <c r="K7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01/MSV-163MS-535-545/12.DV/MSV-163MS-535-545-ACA-EXE-MD-O2-001-R00.pdf</v>
      </c>
      <c r="L714" s="6" t="str">
        <f>LD_01[[#This Row],[PASTA]]&amp;"/"&amp;LD_01[[#This Row],[ARQUIVO]]</f>
        <v>MSV-163MS-535-545/12.DV/MSV-163MS-535-545-ACA-EXE-MD-O2-001-R00.pdf</v>
      </c>
    </row>
    <row r="715" spans="1:12" x14ac:dyDescent="0.3">
      <c r="A715" s="6" t="s">
        <v>3477</v>
      </c>
      <c r="B715" s="6" t="str">
        <f>VLOOKUP(LD_01[[#This Row],[DOCUMENTO]],_xlfn.SORTBY(ARQUIVOS_RECEBIDOS!$E$2:$F$5011,ARQUIVOS_RECEBIDOS!$F$2:$F$5011,-1),2,)</f>
        <v>R01</v>
      </c>
      <c r="C715" s="6" t="s">
        <v>4321</v>
      </c>
      <c r="D715" s="8" t="s">
        <v>4197</v>
      </c>
      <c r="E715" s="8" t="s">
        <v>4343</v>
      </c>
      <c r="F715" s="6" t="str">
        <f>_xlfn.XLOOKUP(LD_01[[#This Row],[DISCIPLINA]],'CLASSES DE PROJETOS'!$F$3:$F$37,'CLASSES DE PROJETOS'!$C$3:$C$37)</f>
        <v>DS</v>
      </c>
      <c r="G715" t="str">
        <f>_xlfn.TEXTJOIN("/",TRUE,"MSV-163MS-"&amp;LD_01[[#This Row],[TRECHO]],_xlfn.XLOOKUP(LD_01[[#This Row],[SIGLA]],'CLASSES DE PROJETOS'!$C$3:$C$37,'CLASSES DE PROJETOS'!$E$3:$E$37))</f>
        <v>MSV-163MS-535-545/11.DS</v>
      </c>
      <c r="H715" s="6" t="str" cm="1">
        <f t="array" ref="H715">_xlfn.TEXTJOIN(",",TRUE,_xlfn._xlws.FILTER(ARQUIVOS[ARQUIVO],(ARQUIVOS[DOCUMENTO]=LD_01[[#This Row],[DOCUMENTO]])*(ARQUIVOS[REVISÃO]=LD_01[[#This Row],[REVISÃO]])*(ARQUIVOS[EXTENSÃO]="pdf")))</f>
        <v>MSV-163MS-535-545-ACA-EXE-MD-Q1-001-R01.pdf</v>
      </c>
      <c r="I715" s="6" t="str" cm="1">
        <f t="array" ref="I715">_xlfn.TEXTJOIN(", ",TRUE,_xlfn.UNIQUE(_xlfn._xlws.FILTER(ARQUIVOS_RECEBIDOS!$F$2:$F$5011,ARQUIVOS_RECEBIDOS!$E$2:$E$5011=LD_01[[#This Row],[DOCUMENTO]])))</f>
        <v>R00, R01</v>
      </c>
      <c r="J715" s="13" cm="1">
        <f t="array" ref="J715">_xlfn.UNIQUE(_xlfn._xlws.FILTER(ARQUIVOS[DATA RECEBIMENTO],(ARQUIVOS[DOCUMENTO]=LD_01[[#This Row],[DOCUMENTO]])*(ARQUIVOS[REVISÃO]=LD_01[[#This Row],[REVISÃO]])))</f>
        <v>45946</v>
      </c>
      <c r="K7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01/MSV-163MS-535-545/11.DS/MSV-163MS-535-545-ACA-EXE-MD-Q1-001-R01.pdf</v>
      </c>
      <c r="L715" s="6" t="str">
        <f>LD_01[[#This Row],[PASTA]]&amp;"/"&amp;LD_01[[#This Row],[ARQUIVO]]</f>
        <v>MSV-163MS-535-545/11.DS/MSV-163MS-535-545-ACA-EXE-MD-Q1-001-R01.pdf</v>
      </c>
    </row>
    <row r="716" spans="1:12" x14ac:dyDescent="0.3">
      <c r="A716" s="6" t="s">
        <v>3406</v>
      </c>
      <c r="B716" s="6" t="str">
        <f>VLOOKUP(LD_01[[#This Row],[DOCUMENTO]],_xlfn.SORTBY(ARQUIVOS_RECEBIDOS!$E$2:$F$5011,ARQUIVOS_RECEBIDOS!$F$2:$F$5011,-1),2,)</f>
        <v>R03</v>
      </c>
      <c r="C716" s="6" t="s">
        <v>4321</v>
      </c>
      <c r="D716" s="8" t="s">
        <v>4095</v>
      </c>
      <c r="E716" s="8" t="s">
        <v>4147</v>
      </c>
      <c r="F716" s="6" t="str">
        <f>_xlfn.XLOOKUP(LD_01[[#This Row],[DISCIPLINA]],'CLASSES DE PROJETOS'!$F$3:$F$37,'CLASSES DE PROJETOS'!$C$3:$C$37)</f>
        <v>PV</v>
      </c>
      <c r="G716" t="str">
        <f>_xlfn.TEXTJOIN("/",TRUE,"MSV-163MS-"&amp;LD_01[[#This Row],[TRECHO]],_xlfn.XLOOKUP(LD_01[[#This Row],[SIGLA]],'CLASSES DE PROJETOS'!$C$3:$C$37,'CLASSES DE PROJETOS'!$E$3:$E$37))</f>
        <v>MSV-163MS-535-545/28.PV</v>
      </c>
      <c r="H716" s="6" t="str" cm="1">
        <f t="array" ref="H716">_xlfn.TEXTJOIN(",",TRUE,_xlfn._xlws.FILTER(ARQUIVOS[ARQUIVO],(ARQUIVOS[DOCUMENTO]=LD_01[[#This Row],[DOCUMENTO]])*(ARQUIVOS[REVISÃO]=LD_01[[#This Row],[REVISÃO]])*(ARQUIVOS[EXTENSÃO]="pdf")))</f>
        <v>MSV-163MS-535-545-ACA-EXE-NS-C3-001-R03.pdf</v>
      </c>
      <c r="I716" s="6" t="str" cm="1">
        <f t="array" ref="I716">_xlfn.TEXTJOIN(", ",TRUE,_xlfn.UNIQUE(_xlfn._xlws.FILTER(ARQUIVOS_RECEBIDOS!$F$2:$F$5011,ARQUIVOS_RECEBIDOS!$E$2:$E$5011=LD_01[[#This Row],[DOCUMENTO]])))</f>
        <v>R01, R02, R03</v>
      </c>
      <c r="J716" s="13" cm="1">
        <f t="array" ref="J716">_xlfn.UNIQUE(_xlfn._xlws.FILTER(ARQUIVOS[DATA RECEBIMENTO],(ARQUIVOS[DOCUMENTO]=LD_01[[#This Row],[DOCUMENTO]])*(ARQUIVOS[REVISÃO]=LD_01[[#This Row],[REVISÃO]])))</f>
        <v>46091</v>
      </c>
      <c r="K7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01/MSV-163MS-535-545/28.PV/MSV-163MS-535-545-ACA-EXE-NS-C3-001-R03.pdf</v>
      </c>
      <c r="L716" s="6" t="str">
        <f>LD_01[[#This Row],[PASTA]]&amp;"/"&amp;LD_01[[#This Row],[ARQUIVO]]</f>
        <v>MSV-163MS-535-545/28.PV/MSV-163MS-535-545-ACA-EXE-NS-C3-001-R03.pdf</v>
      </c>
    </row>
    <row r="717" spans="1:12" x14ac:dyDescent="0.3">
      <c r="A717" s="6" t="s">
        <v>3407</v>
      </c>
      <c r="B717" s="6" t="str">
        <f>VLOOKUP(LD_01[[#This Row],[DOCUMENTO]],_xlfn.SORTBY(ARQUIVOS_RECEBIDOS!$E$2:$F$5011,ARQUIVOS_RECEBIDOS!$F$2:$F$5011,-1),2,)</f>
        <v>R03</v>
      </c>
      <c r="C717" s="6" t="s">
        <v>4321</v>
      </c>
      <c r="D717" s="8" t="s">
        <v>4095</v>
      </c>
      <c r="E717" s="8" t="s">
        <v>4147</v>
      </c>
      <c r="F717" s="6" t="str">
        <f>_xlfn.XLOOKUP(LD_01[[#This Row],[DISCIPLINA]],'CLASSES DE PROJETOS'!$F$3:$F$37,'CLASSES DE PROJETOS'!$C$3:$C$37)</f>
        <v>PV</v>
      </c>
      <c r="G717" t="str">
        <f>_xlfn.TEXTJOIN("/",TRUE,"MSV-163MS-"&amp;LD_01[[#This Row],[TRECHO]],_xlfn.XLOOKUP(LD_01[[#This Row],[SIGLA]],'CLASSES DE PROJETOS'!$C$3:$C$37,'CLASSES DE PROJETOS'!$E$3:$E$37))</f>
        <v>MSV-163MS-535-545/28.PV</v>
      </c>
      <c r="H717" s="6" t="str" cm="1">
        <f t="array" ref="H717">_xlfn.TEXTJOIN(",",TRUE,_xlfn._xlws.FILTER(ARQUIVOS[ARQUIVO],(ARQUIVOS[DOCUMENTO]=LD_01[[#This Row],[DOCUMENTO]])*(ARQUIVOS[REVISÃO]=LD_01[[#This Row],[REVISÃO]])*(ARQUIVOS[EXTENSÃO]="pdf")))</f>
        <v>MSV-163MS-535-545-ACA-EXE-NS-C3-002-R03.pdf</v>
      </c>
      <c r="I717" s="6" t="str" cm="1">
        <f t="array" ref="I717">_xlfn.TEXTJOIN(", ",TRUE,_xlfn.UNIQUE(_xlfn._xlws.FILTER(ARQUIVOS_RECEBIDOS!$F$2:$F$5011,ARQUIVOS_RECEBIDOS!$E$2:$E$5011=LD_01[[#This Row],[DOCUMENTO]])))</f>
        <v>R03</v>
      </c>
      <c r="J717" s="13" cm="1">
        <f t="array" ref="J717">_xlfn.UNIQUE(_xlfn._xlws.FILTER(ARQUIVOS[DATA RECEBIMENTO],(ARQUIVOS[DOCUMENTO]=LD_01[[#This Row],[DOCUMENTO]])*(ARQUIVOS[REVISÃO]=LD_01[[#This Row],[REVISÃO]])))</f>
        <v>45838</v>
      </c>
      <c r="K7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01/MSV-163MS-535-545/28.PV/MSV-163MS-535-545-ACA-EXE-NS-C3-002-R03.pdf</v>
      </c>
      <c r="L717" s="6" t="str">
        <f>LD_01[[#This Row],[PASTA]]&amp;"/"&amp;LD_01[[#This Row],[ARQUIVO]]</f>
        <v>MSV-163MS-535-545/28.PV/MSV-163MS-535-545-ACA-EXE-NS-C3-002-R03.pdf</v>
      </c>
    </row>
    <row r="718" spans="1:12" x14ac:dyDescent="0.3">
      <c r="A718" s="6" t="s">
        <v>3408</v>
      </c>
      <c r="B718" s="6" t="str">
        <f>VLOOKUP(LD_01[[#This Row],[DOCUMENTO]],_xlfn.SORTBY(ARQUIVOS_RECEBIDOS!$E$2:$F$5011,ARQUIVOS_RECEBIDOS!$F$2:$F$5011,-1),2,)</f>
        <v>R01</v>
      </c>
      <c r="C718" s="6" t="s">
        <v>4321</v>
      </c>
      <c r="D718" s="8" t="s">
        <v>4095</v>
      </c>
      <c r="E718" s="8" t="s">
        <v>4147</v>
      </c>
      <c r="F718" s="6" t="str">
        <f>_xlfn.XLOOKUP(LD_01[[#This Row],[DISCIPLINA]],'CLASSES DE PROJETOS'!$F$3:$F$37,'CLASSES DE PROJETOS'!$C$3:$C$37)</f>
        <v>PV</v>
      </c>
      <c r="G718" t="str">
        <f>_xlfn.TEXTJOIN("/",TRUE,"MSV-163MS-"&amp;LD_01[[#This Row],[TRECHO]],_xlfn.XLOOKUP(LD_01[[#This Row],[SIGLA]],'CLASSES DE PROJETOS'!$C$3:$C$37,'CLASSES DE PROJETOS'!$E$3:$E$37))</f>
        <v>MSV-163MS-535-545/28.PV</v>
      </c>
      <c r="H718" s="6" t="str" cm="1">
        <f t="array" ref="H718">_xlfn.TEXTJOIN(",",TRUE,_xlfn._xlws.FILTER(ARQUIVOS[ARQUIVO],(ARQUIVOS[DOCUMENTO]=LD_01[[#This Row],[DOCUMENTO]])*(ARQUIVOS[REVISÃO]=LD_01[[#This Row],[REVISÃO]])*(ARQUIVOS[EXTENSÃO]="pdf")))</f>
        <v>MSV-163MS-535-545-ACA-EXE-NS-C3-003-R01.pdf</v>
      </c>
      <c r="I718" s="6" t="str" cm="1">
        <f t="array" ref="I718">_xlfn.TEXTJOIN(", ",TRUE,_xlfn.UNIQUE(_xlfn._xlws.FILTER(ARQUIVOS_RECEBIDOS!$F$2:$F$5011,ARQUIVOS_RECEBIDOS!$E$2:$E$5011=LD_01[[#This Row],[DOCUMENTO]])))</f>
        <v>R01</v>
      </c>
      <c r="J718" s="13" cm="1">
        <f t="array" ref="J718">_xlfn.UNIQUE(_xlfn._xlws.FILTER(ARQUIVOS[DATA RECEBIMENTO],(ARQUIVOS[DOCUMENTO]=LD_01[[#This Row],[DOCUMENTO]])*(ARQUIVOS[REVISÃO]=LD_01[[#This Row],[REVISÃO]])))</f>
        <v>45838</v>
      </c>
      <c r="K7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01/MSV-163MS-535-545/28.PV/MSV-163MS-535-545-ACA-EXE-NS-C3-003-R01.pdf</v>
      </c>
      <c r="L718" s="6" t="str">
        <f>LD_01[[#This Row],[PASTA]]&amp;"/"&amp;LD_01[[#This Row],[ARQUIVO]]</f>
        <v>MSV-163MS-535-545/28.PV/MSV-163MS-535-545-ACA-EXE-NS-C3-003-R01.pdf</v>
      </c>
    </row>
    <row r="719" spans="1:12" x14ac:dyDescent="0.3">
      <c r="A719" s="6" t="s">
        <v>3255</v>
      </c>
      <c r="B719" s="6" t="str">
        <f>VLOOKUP(LD_01[[#This Row],[DOCUMENTO]],_xlfn.SORTBY(ARQUIVOS_RECEBIDOS!$E$2:$F$5011,ARQUIVOS_RECEBIDOS!$F$2:$F$5011,-1),2,)</f>
        <v>R01</v>
      </c>
      <c r="C719" s="6" t="s">
        <v>4321</v>
      </c>
      <c r="D719" s="8" t="s">
        <v>4169</v>
      </c>
      <c r="E719" s="8" t="s">
        <v>4167</v>
      </c>
      <c r="F719" s="6" t="str">
        <f>_xlfn.XLOOKUP(LD_01[[#This Row],[DISCIPLINA]],'CLASSES DE PROJETOS'!$F$3:$F$37,'CLASSES DE PROJETOS'!$C$3:$C$37)</f>
        <v>TO</v>
      </c>
      <c r="G719" t="str">
        <f>_xlfn.TEXTJOIN("/",TRUE,"MSV-163MS-"&amp;LD_01[[#This Row],[TRECHO]],_xlfn.XLOOKUP(LD_01[[#This Row],[SIGLA]],'CLASSES DE PROJETOS'!$C$3:$C$37,'CLASSES DE PROJETOS'!$E$3:$E$37))</f>
        <v>MSV-163MS-535-545/33.TO</v>
      </c>
      <c r="H719" s="6" t="str" cm="1">
        <f t="array" ref="H719">_xlfn.TEXTJOIN(",",TRUE,_xlfn._xlws.FILTER(ARQUIVOS[ARQUIVO],(ARQUIVOS[DOCUMENTO]=LD_01[[#This Row],[DOCUMENTO]])*(ARQUIVOS[REVISÃO]=LD_01[[#This Row],[REVISÃO]])*(ARQUIVOS[EXTENSÃO]="pdf")))</f>
        <v>MSV-163MS-535-545-ACA-EXE-RT-C1-001-R01.pdf</v>
      </c>
      <c r="I719" s="6" t="str" cm="1">
        <f t="array" ref="I719">_xlfn.TEXTJOIN(", ",TRUE,_xlfn.UNIQUE(_xlfn._xlws.FILTER(ARQUIVOS_RECEBIDOS!$F$2:$F$5011,ARQUIVOS_RECEBIDOS!$E$2:$E$5011=LD_01[[#This Row],[DOCUMENTO]])))</f>
        <v>R01</v>
      </c>
      <c r="J719" s="13" cm="1">
        <f t="array" ref="J719">_xlfn.UNIQUE(_xlfn._xlws.FILTER(ARQUIVOS[DATA RECEBIMENTO],(ARQUIVOS[DOCUMENTO]=LD_01[[#This Row],[DOCUMENTO]])*(ARQUIVOS[REVISÃO]=LD_01[[#This Row],[REVISÃO]])))</f>
        <v>45838</v>
      </c>
      <c r="K7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01/MSV-163MS-535-545/33.TO/MSV-163MS-535-545-ACA-EXE-RT-C1-001-R01.pdf</v>
      </c>
      <c r="L719" s="6" t="str">
        <f>LD_01[[#This Row],[PASTA]]&amp;"/"&amp;LD_01[[#This Row],[ARQUIVO]]</f>
        <v>MSV-163MS-535-545/33.TO/MSV-163MS-535-545-ACA-EXE-RT-C1-001-R01.pdf</v>
      </c>
    </row>
    <row r="720" spans="1:12" ht="28.8" x14ac:dyDescent="0.3">
      <c r="A720" s="6" t="s">
        <v>3447</v>
      </c>
      <c r="B720" s="6" t="str">
        <f>VLOOKUP(LD_01[[#This Row],[DOCUMENTO]],_xlfn.SORTBY(ARQUIVOS_RECEBIDOS!$E$2:$F$5011,ARQUIVOS_RECEBIDOS!$F$2:$F$5011,-1),2,)</f>
        <v>R02</v>
      </c>
      <c r="C720" s="6" t="s">
        <v>4321</v>
      </c>
      <c r="D720" s="8" t="s">
        <v>4096</v>
      </c>
      <c r="E720" s="8" t="s">
        <v>4336</v>
      </c>
      <c r="F720" s="6" t="str">
        <f>_xlfn.XLOOKUP(LD_01[[#This Row],[DISCIPLINA]],'CLASSES DE PROJETOS'!$F$3:$F$37,'CLASSES DE PROJETOS'!$C$3:$C$37)</f>
        <v>GG</v>
      </c>
      <c r="G720" t="str">
        <f>_xlfn.TEXTJOIN("/",TRUE,"MSV-163MS-"&amp;LD_01[[#This Row],[TRECHO]],_xlfn.XLOOKUP(LD_01[[#This Row],[SIGLA]],'CLASSES DE PROJETOS'!$C$3:$C$37,'CLASSES DE PROJETOS'!$E$3:$E$37))</f>
        <v>MSV-163MS-535-545/19.GG</v>
      </c>
      <c r="H720" s="6" t="str" cm="1">
        <f t="array" ref="H720">_xlfn.TEXTJOIN(",",TRUE,_xlfn._xlws.FILTER(ARQUIVOS[ARQUIVO],(ARQUIVOS[DOCUMENTO]=LD_01[[#This Row],[DOCUMENTO]])*(ARQUIVOS[REVISÃO]=LD_01[[#This Row],[REVISÃO]])*(ARQUIVOS[EXTENSÃO]="pdf")))</f>
        <v>MSV-163MS-535-545-ACA-EXE-RT-D3-001-R02.pdf</v>
      </c>
      <c r="I720" s="6" t="str" cm="1">
        <f t="array" ref="I720">_xlfn.TEXTJOIN(", ",TRUE,_xlfn.UNIQUE(_xlfn._xlws.FILTER(ARQUIVOS_RECEBIDOS!$F$2:$F$5011,ARQUIVOS_RECEBIDOS!$E$2:$E$5011=LD_01[[#This Row],[DOCUMENTO]])))</f>
        <v>R02</v>
      </c>
      <c r="J720" s="13" cm="1">
        <f t="array" ref="J720">_xlfn.UNIQUE(_xlfn._xlws.FILTER(ARQUIVOS[DATA RECEBIMENTO],(ARQUIVOS[DOCUMENTO]=LD_01[[#This Row],[DOCUMENTO]])*(ARQUIVOS[REVISÃO]=LD_01[[#This Row],[REVISÃO]])))</f>
        <v>45838</v>
      </c>
      <c r="K7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01/MSV-163MS-535-545/19.GG/MSV-163MS-535-545-ACA-EXE-RT-D3-001-R02.pdf</v>
      </c>
      <c r="L720" s="6" t="str">
        <f>LD_01[[#This Row],[PASTA]]&amp;"/"&amp;LD_01[[#This Row],[ARQUIVO]]</f>
        <v>MSV-163MS-535-545/19.GG/MSV-163MS-535-545-ACA-EXE-RT-D3-001-R02.pdf</v>
      </c>
    </row>
    <row r="721" spans="1:12" ht="28.8" x14ac:dyDescent="0.3">
      <c r="A721" s="6" t="s">
        <v>3448</v>
      </c>
      <c r="B721" s="6" t="str">
        <f>VLOOKUP(LD_01[[#This Row],[DOCUMENTO]],_xlfn.SORTBY(ARQUIVOS_RECEBIDOS!$E$2:$F$5011,ARQUIVOS_RECEBIDOS!$F$2:$F$5011,-1),2,)</f>
        <v>R01</v>
      </c>
      <c r="C721" s="6" t="s">
        <v>4321</v>
      </c>
      <c r="D721" s="8" t="s">
        <v>4096</v>
      </c>
      <c r="E721" s="8" t="s">
        <v>4336</v>
      </c>
      <c r="F721" s="6" t="str">
        <f>_xlfn.XLOOKUP(LD_01[[#This Row],[DISCIPLINA]],'CLASSES DE PROJETOS'!$F$3:$F$37,'CLASSES DE PROJETOS'!$C$3:$C$37)</f>
        <v>GG</v>
      </c>
      <c r="G721" t="str">
        <f>_xlfn.TEXTJOIN("/",TRUE,"MSV-163MS-"&amp;LD_01[[#This Row],[TRECHO]],_xlfn.XLOOKUP(LD_01[[#This Row],[SIGLA]],'CLASSES DE PROJETOS'!$C$3:$C$37,'CLASSES DE PROJETOS'!$E$3:$E$37))</f>
        <v>MSV-163MS-535-545/19.GG</v>
      </c>
      <c r="H721" s="6" t="str" cm="1">
        <f t="array" ref="H721">_xlfn.TEXTJOIN(",",TRUE,_xlfn._xlws.FILTER(ARQUIVOS[ARQUIVO],(ARQUIVOS[DOCUMENTO]=LD_01[[#This Row],[DOCUMENTO]])*(ARQUIVOS[REVISÃO]=LD_01[[#This Row],[REVISÃO]])*(ARQUIVOS[EXTENSÃO]="pdf")))</f>
        <v>MSV-163MS-535-545-ACA-EXE-RT-D3-002-R01.pdf</v>
      </c>
      <c r="I721" s="6" t="str" cm="1">
        <f t="array" ref="I721">_xlfn.TEXTJOIN(", ",TRUE,_xlfn.UNIQUE(_xlfn._xlws.FILTER(ARQUIVOS_RECEBIDOS!$F$2:$F$5011,ARQUIVOS_RECEBIDOS!$E$2:$E$5011=LD_01[[#This Row],[DOCUMENTO]])))</f>
        <v>R01</v>
      </c>
      <c r="J721" s="13" cm="1">
        <f t="array" ref="J721">_xlfn.UNIQUE(_xlfn._xlws.FILTER(ARQUIVOS[DATA RECEBIMENTO],(ARQUIVOS[DOCUMENTO]=LD_01[[#This Row],[DOCUMENTO]])*(ARQUIVOS[REVISÃO]=LD_01[[#This Row],[REVISÃO]])))</f>
        <v>45838</v>
      </c>
      <c r="K7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01/MSV-163MS-535-545/19.GG/MSV-163MS-535-545-ACA-EXE-RT-D3-002-R01.pdf</v>
      </c>
      <c r="L721" s="6" t="str">
        <f>LD_01[[#This Row],[PASTA]]&amp;"/"&amp;LD_01[[#This Row],[ARQUIVO]]</f>
        <v>MSV-163MS-535-545/19.GG/MSV-163MS-535-545-ACA-EXE-RT-D3-002-R01.pdf</v>
      </c>
    </row>
    <row r="722" spans="1:12" ht="28.8" x14ac:dyDescent="0.3">
      <c r="A722" s="6" t="s">
        <v>3449</v>
      </c>
      <c r="B722" s="6" t="str">
        <f>VLOOKUP(LD_01[[#This Row],[DOCUMENTO]],_xlfn.SORTBY(ARQUIVOS_RECEBIDOS!$E$2:$F$5011,ARQUIVOS_RECEBIDOS!$F$2:$F$5011,-1),2,)</f>
        <v>R01</v>
      </c>
      <c r="C722" s="6" t="s">
        <v>4321</v>
      </c>
      <c r="D722" s="8" t="s">
        <v>4096</v>
      </c>
      <c r="E722" s="8" t="s">
        <v>4336</v>
      </c>
      <c r="F722" s="6" t="str">
        <f>_xlfn.XLOOKUP(LD_01[[#This Row],[DISCIPLINA]],'CLASSES DE PROJETOS'!$F$3:$F$37,'CLASSES DE PROJETOS'!$C$3:$C$37)</f>
        <v>GG</v>
      </c>
      <c r="G722" t="str">
        <f>_xlfn.TEXTJOIN("/",TRUE,"MSV-163MS-"&amp;LD_01[[#This Row],[TRECHO]],_xlfn.XLOOKUP(LD_01[[#This Row],[SIGLA]],'CLASSES DE PROJETOS'!$C$3:$C$37,'CLASSES DE PROJETOS'!$E$3:$E$37))</f>
        <v>MSV-163MS-535-545/19.GG</v>
      </c>
      <c r="H722" s="6" t="str" cm="1">
        <f t="array" ref="H722">_xlfn.TEXTJOIN(",",TRUE,_xlfn._xlws.FILTER(ARQUIVOS[ARQUIVO],(ARQUIVOS[DOCUMENTO]=LD_01[[#This Row],[DOCUMENTO]])*(ARQUIVOS[REVISÃO]=LD_01[[#This Row],[REVISÃO]])*(ARQUIVOS[EXTENSÃO]="pdf")))</f>
        <v>MSV-163MS-535-545-ACA-EXE-RT-D3-003-R01.pdf</v>
      </c>
      <c r="I722" s="6" t="str" cm="1">
        <f t="array" ref="I722">_xlfn.TEXTJOIN(", ",TRUE,_xlfn.UNIQUE(_xlfn._xlws.FILTER(ARQUIVOS_RECEBIDOS!$F$2:$F$5011,ARQUIVOS_RECEBIDOS!$E$2:$E$5011=LD_01[[#This Row],[DOCUMENTO]])))</f>
        <v>R01</v>
      </c>
      <c r="J722" s="13" cm="1">
        <f t="array" ref="J722">_xlfn.UNIQUE(_xlfn._xlws.FILTER(ARQUIVOS[DATA RECEBIMENTO],(ARQUIVOS[DOCUMENTO]=LD_01[[#This Row],[DOCUMENTO]])*(ARQUIVOS[REVISÃO]=LD_01[[#This Row],[REVISÃO]])))</f>
        <v>45838</v>
      </c>
      <c r="K7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01/MSV-163MS-535-545/19.GG/MSV-163MS-535-545-ACA-EXE-RT-D3-003-R01.pdf</v>
      </c>
      <c r="L722" s="6" t="str">
        <f>LD_01[[#This Row],[PASTA]]&amp;"/"&amp;LD_01[[#This Row],[ARQUIVO]]</f>
        <v>MSV-163MS-535-545/19.GG/MSV-163MS-535-545-ACA-EXE-RT-D3-003-R01.pdf</v>
      </c>
    </row>
    <row r="723" spans="1:12" ht="28.8" x14ac:dyDescent="0.3">
      <c r="A723" s="6" t="s">
        <v>3450</v>
      </c>
      <c r="B723" s="6" t="str">
        <f>VLOOKUP(LD_01[[#This Row],[DOCUMENTO]],_xlfn.SORTBY(ARQUIVOS_RECEBIDOS!$E$2:$F$5011,ARQUIVOS_RECEBIDOS!$F$2:$F$5011,-1),2,)</f>
        <v>R01</v>
      </c>
      <c r="C723" s="6" t="s">
        <v>4321</v>
      </c>
      <c r="D723" s="8" t="s">
        <v>4096</v>
      </c>
      <c r="E723" s="8" t="s">
        <v>4336</v>
      </c>
      <c r="F723" s="6" t="str">
        <f>_xlfn.XLOOKUP(LD_01[[#This Row],[DISCIPLINA]],'CLASSES DE PROJETOS'!$F$3:$F$37,'CLASSES DE PROJETOS'!$C$3:$C$37)</f>
        <v>GG</v>
      </c>
      <c r="G723" t="str">
        <f>_xlfn.TEXTJOIN("/",TRUE,"MSV-163MS-"&amp;LD_01[[#This Row],[TRECHO]],_xlfn.XLOOKUP(LD_01[[#This Row],[SIGLA]],'CLASSES DE PROJETOS'!$C$3:$C$37,'CLASSES DE PROJETOS'!$E$3:$E$37))</f>
        <v>MSV-163MS-535-545/19.GG</v>
      </c>
      <c r="H723" s="6" t="str" cm="1">
        <f t="array" ref="H723">_xlfn.TEXTJOIN(",",TRUE,_xlfn._xlws.FILTER(ARQUIVOS[ARQUIVO],(ARQUIVOS[DOCUMENTO]=LD_01[[#This Row],[DOCUMENTO]])*(ARQUIVOS[REVISÃO]=LD_01[[#This Row],[REVISÃO]])*(ARQUIVOS[EXTENSÃO]="pdf")))</f>
        <v>MSV-163MS-535-545-ACA-EXE-RT-D3-004-R01.pdf</v>
      </c>
      <c r="I723" s="6" t="str" cm="1">
        <f t="array" ref="I723">_xlfn.TEXTJOIN(", ",TRUE,_xlfn.UNIQUE(_xlfn._xlws.FILTER(ARQUIVOS_RECEBIDOS!$F$2:$F$5011,ARQUIVOS_RECEBIDOS!$E$2:$E$5011=LD_01[[#This Row],[DOCUMENTO]])))</f>
        <v>R01</v>
      </c>
      <c r="J723" s="13" cm="1">
        <f t="array" ref="J723">_xlfn.UNIQUE(_xlfn._xlws.FILTER(ARQUIVOS[DATA RECEBIMENTO],(ARQUIVOS[DOCUMENTO]=LD_01[[#This Row],[DOCUMENTO]])*(ARQUIVOS[REVISÃO]=LD_01[[#This Row],[REVISÃO]])))</f>
        <v>45838</v>
      </c>
      <c r="K7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01/MSV-163MS-535-545/19.GG/MSV-163MS-535-545-ACA-EXE-RT-D3-004-R01.pdf</v>
      </c>
      <c r="L723" s="6" t="str">
        <f>LD_01[[#This Row],[PASTA]]&amp;"/"&amp;LD_01[[#This Row],[ARQUIVO]]</f>
        <v>MSV-163MS-535-545/19.GG/MSV-163MS-535-545-ACA-EXE-RT-D3-004-R01.pdf</v>
      </c>
    </row>
    <row r="724" spans="1:12" ht="28.8" x14ac:dyDescent="0.3">
      <c r="A724" s="6" t="s">
        <v>3451</v>
      </c>
      <c r="B724" s="6" t="str">
        <f>VLOOKUP(LD_01[[#This Row],[DOCUMENTO]],_xlfn.SORTBY(ARQUIVOS_RECEBIDOS!$E$2:$F$5011,ARQUIVOS_RECEBIDOS!$F$2:$F$5011,-1),2,)</f>
        <v>R00</v>
      </c>
      <c r="C724" s="6" t="s">
        <v>4321</v>
      </c>
      <c r="D724" s="8" t="s">
        <v>4096</v>
      </c>
      <c r="E724" s="8" t="s">
        <v>4336</v>
      </c>
      <c r="F724" s="6" t="str">
        <f>_xlfn.XLOOKUP(LD_01[[#This Row],[DISCIPLINA]],'CLASSES DE PROJETOS'!$F$3:$F$37,'CLASSES DE PROJETOS'!$C$3:$C$37)</f>
        <v>GG</v>
      </c>
      <c r="G724" t="str">
        <f>_xlfn.TEXTJOIN("/",TRUE,"MSV-163MS-"&amp;LD_01[[#This Row],[TRECHO]],_xlfn.XLOOKUP(LD_01[[#This Row],[SIGLA]],'CLASSES DE PROJETOS'!$C$3:$C$37,'CLASSES DE PROJETOS'!$E$3:$E$37))</f>
        <v>MSV-163MS-535-545/19.GG</v>
      </c>
      <c r="H724" s="6" t="str" cm="1">
        <f t="array" ref="H724">_xlfn.TEXTJOIN(",",TRUE,_xlfn._xlws.FILTER(ARQUIVOS[ARQUIVO],(ARQUIVOS[DOCUMENTO]=LD_01[[#This Row],[DOCUMENTO]])*(ARQUIVOS[REVISÃO]=LD_01[[#This Row],[REVISÃO]])*(ARQUIVOS[EXTENSÃO]="pdf")))</f>
        <v>MSV-163MS-535-545-ACA-EXE-RT-D3-005-R00.pdf</v>
      </c>
      <c r="I724" s="6" t="str" cm="1">
        <f t="array" ref="I724">_xlfn.TEXTJOIN(", ",TRUE,_xlfn.UNIQUE(_xlfn._xlws.FILTER(ARQUIVOS_RECEBIDOS!$F$2:$F$5011,ARQUIVOS_RECEBIDOS!$E$2:$E$5011=LD_01[[#This Row],[DOCUMENTO]])))</f>
        <v>R00</v>
      </c>
      <c r="J724" s="13" cm="1">
        <f t="array" ref="J724">_xlfn.UNIQUE(_xlfn._xlws.FILTER(ARQUIVOS[DATA RECEBIMENTO],(ARQUIVOS[DOCUMENTO]=LD_01[[#This Row],[DOCUMENTO]])*(ARQUIVOS[REVISÃO]=LD_01[[#This Row],[REVISÃO]])))</f>
        <v>45838</v>
      </c>
      <c r="K7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01/MSV-163MS-535-545/19.GG/MSV-163MS-535-545-ACA-EXE-RT-D3-005-R00.pdf</v>
      </c>
      <c r="L724" s="6" t="str">
        <f>LD_01[[#This Row],[PASTA]]&amp;"/"&amp;LD_01[[#This Row],[ARQUIVO]]</f>
        <v>MSV-163MS-535-545/19.GG/MSV-163MS-535-545-ACA-EXE-RT-D3-005-R00.pdf</v>
      </c>
    </row>
    <row r="725" spans="1:12" ht="28.8" x14ac:dyDescent="0.3">
      <c r="A725" s="6" t="s">
        <v>3452</v>
      </c>
      <c r="B725" s="6" t="str">
        <f>VLOOKUP(LD_01[[#This Row],[DOCUMENTO]],_xlfn.SORTBY(ARQUIVOS_RECEBIDOS!$E$2:$F$5011,ARQUIVOS_RECEBIDOS!$F$2:$F$5011,-1),2,)</f>
        <v>R01</v>
      </c>
      <c r="C725" s="6" t="s">
        <v>4321</v>
      </c>
      <c r="D725" s="8" t="s">
        <v>4096</v>
      </c>
      <c r="E725" s="8" t="s">
        <v>4336</v>
      </c>
      <c r="F725" s="6" t="str">
        <f>_xlfn.XLOOKUP(LD_01[[#This Row],[DISCIPLINA]],'CLASSES DE PROJETOS'!$F$3:$F$37,'CLASSES DE PROJETOS'!$C$3:$C$37)</f>
        <v>GG</v>
      </c>
      <c r="G725" t="str">
        <f>_xlfn.TEXTJOIN("/",TRUE,"MSV-163MS-"&amp;LD_01[[#This Row],[TRECHO]],_xlfn.XLOOKUP(LD_01[[#This Row],[SIGLA]],'CLASSES DE PROJETOS'!$C$3:$C$37,'CLASSES DE PROJETOS'!$E$3:$E$37))</f>
        <v>MSV-163MS-535-545/19.GG</v>
      </c>
      <c r="H725" s="6" t="str" cm="1">
        <f t="array" ref="H725">_xlfn.TEXTJOIN(",",TRUE,_xlfn._xlws.FILTER(ARQUIVOS[ARQUIVO],(ARQUIVOS[DOCUMENTO]=LD_01[[#This Row],[DOCUMENTO]])*(ARQUIVOS[REVISÃO]=LD_01[[#This Row],[REVISÃO]])*(ARQUIVOS[EXTENSÃO]="pdf")))</f>
        <v>MSV-163MS-535-545-ACA-EXE-RT-D3-006-R01.pdf</v>
      </c>
      <c r="I725" s="6" t="str" cm="1">
        <f t="array" ref="I725">_xlfn.TEXTJOIN(", ",TRUE,_xlfn.UNIQUE(_xlfn._xlws.FILTER(ARQUIVOS_RECEBIDOS!$F$2:$F$5011,ARQUIVOS_RECEBIDOS!$E$2:$E$5011=LD_01[[#This Row],[DOCUMENTO]])))</f>
        <v>R01</v>
      </c>
      <c r="J725" s="13" cm="1">
        <f t="array" ref="J725">_xlfn.UNIQUE(_xlfn._xlws.FILTER(ARQUIVOS[DATA RECEBIMENTO],(ARQUIVOS[DOCUMENTO]=LD_01[[#This Row],[DOCUMENTO]])*(ARQUIVOS[REVISÃO]=LD_01[[#This Row],[REVISÃO]])))</f>
        <v>45838</v>
      </c>
      <c r="K7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01/MSV-163MS-535-545/19.GG/MSV-163MS-535-545-ACA-EXE-RT-D3-006-R01.pdf</v>
      </c>
      <c r="L725" s="6" t="str">
        <f>LD_01[[#This Row],[PASTA]]&amp;"/"&amp;LD_01[[#This Row],[ARQUIVO]]</f>
        <v>MSV-163MS-535-545/19.GG/MSV-163MS-535-545-ACA-EXE-RT-D3-006-R01.pdf</v>
      </c>
    </row>
    <row r="726" spans="1:12" ht="28.8" x14ac:dyDescent="0.3">
      <c r="A726" s="6" t="s">
        <v>3453</v>
      </c>
      <c r="B726" s="6" t="str">
        <f>VLOOKUP(LD_01[[#This Row],[DOCUMENTO]],_xlfn.SORTBY(ARQUIVOS_RECEBIDOS!$E$2:$F$5011,ARQUIVOS_RECEBIDOS!$F$2:$F$5011,-1),2,)</f>
        <v>R00</v>
      </c>
      <c r="C726" s="6" t="s">
        <v>4321</v>
      </c>
      <c r="D726" s="8" t="s">
        <v>4128</v>
      </c>
      <c r="E726" s="8" t="s">
        <v>4336</v>
      </c>
      <c r="F726" s="6" t="str">
        <f>_xlfn.XLOOKUP(LD_01[[#This Row],[DISCIPLINA]],'CLASSES DE PROJETOS'!$F$3:$F$37,'CLASSES DE PROJETOS'!$C$3:$C$37)</f>
        <v>GG</v>
      </c>
      <c r="G726" t="str">
        <f>_xlfn.TEXTJOIN("/",TRUE,"MSV-163MS-"&amp;LD_01[[#This Row],[TRECHO]],_xlfn.XLOOKUP(LD_01[[#This Row],[SIGLA]],'CLASSES DE PROJETOS'!$C$3:$C$37,'CLASSES DE PROJETOS'!$E$3:$E$37))</f>
        <v>MSV-163MS-535-545/19.GG</v>
      </c>
      <c r="H726" s="6" t="str" cm="1">
        <f t="array" ref="H726">_xlfn.TEXTJOIN(",",TRUE,_xlfn._xlws.FILTER(ARQUIVOS[ARQUIVO],(ARQUIVOS[DOCUMENTO]=LD_01[[#This Row],[DOCUMENTO]])*(ARQUIVOS[REVISÃO]=LD_01[[#This Row],[REVISÃO]])*(ARQUIVOS[EXTENSÃO]="pdf")))</f>
        <v>MSV-163MS-535-545-ACA-EXE-RT-D3-007-R00.pdf</v>
      </c>
      <c r="I726" s="6" t="str" cm="1">
        <f t="array" ref="I726">_xlfn.TEXTJOIN(", ",TRUE,_xlfn.UNIQUE(_xlfn._xlws.FILTER(ARQUIVOS_RECEBIDOS!$F$2:$F$5011,ARQUIVOS_RECEBIDOS!$E$2:$E$5011=LD_01[[#This Row],[DOCUMENTO]])))</f>
        <v>R00</v>
      </c>
      <c r="J726" s="13" cm="1">
        <f t="array" ref="J726">_xlfn.UNIQUE(_xlfn._xlws.FILTER(ARQUIVOS[DATA RECEBIMENTO],(ARQUIVOS[DOCUMENTO]=LD_01[[#This Row],[DOCUMENTO]])*(ARQUIVOS[REVISÃO]=LD_01[[#This Row],[REVISÃO]])))</f>
        <v>45838</v>
      </c>
      <c r="K7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01/MSV-163MS-535-545/19.GG/MSV-163MS-535-545-ACA-EXE-RT-D3-007-R00.pdf</v>
      </c>
      <c r="L726" s="6" t="str">
        <f>LD_01[[#This Row],[PASTA]]&amp;"/"&amp;LD_01[[#This Row],[ARQUIVO]]</f>
        <v>MSV-163MS-535-545/19.GG/MSV-163MS-535-545-ACA-EXE-RT-D3-007-R00.pdf</v>
      </c>
    </row>
    <row r="727" spans="1:12" ht="28.8" x14ac:dyDescent="0.3">
      <c r="A727" s="6" t="s">
        <v>3454</v>
      </c>
      <c r="B727" s="6" t="str">
        <f>VLOOKUP(LD_01[[#This Row],[DOCUMENTO]],_xlfn.SORTBY(ARQUIVOS_RECEBIDOS!$E$2:$F$5011,ARQUIVOS_RECEBIDOS!$F$2:$F$5011,-1),2,)</f>
        <v>R04</v>
      </c>
      <c r="C727" s="6" t="s">
        <v>4321</v>
      </c>
      <c r="D727" s="8" t="s">
        <v>4107</v>
      </c>
      <c r="E727" s="8" t="s">
        <v>4336</v>
      </c>
      <c r="F727" s="6" t="str">
        <f>_xlfn.XLOOKUP(LD_01[[#This Row],[DISCIPLINA]],'CLASSES DE PROJETOS'!$F$3:$F$37,'CLASSES DE PROJETOS'!$C$3:$C$37)</f>
        <v>GG</v>
      </c>
      <c r="G727" t="str">
        <f>_xlfn.TEXTJOIN("/",TRUE,"MSV-163MS-"&amp;LD_01[[#This Row],[TRECHO]],_xlfn.XLOOKUP(LD_01[[#This Row],[SIGLA]],'CLASSES DE PROJETOS'!$C$3:$C$37,'CLASSES DE PROJETOS'!$E$3:$E$37))</f>
        <v>MSV-163MS-535-545/19.GG</v>
      </c>
      <c r="H727" s="6" t="str" cm="1">
        <f t="array" ref="H727">_xlfn.TEXTJOIN(",",TRUE,_xlfn._xlws.FILTER(ARQUIVOS[ARQUIVO],(ARQUIVOS[DOCUMENTO]=LD_01[[#This Row],[DOCUMENTO]])*(ARQUIVOS[REVISÃO]=LD_01[[#This Row],[REVISÃO]])*(ARQUIVOS[EXTENSÃO]="pdf")))</f>
        <v>MSV-163MS-535-545-ACA-EXE-RT-D3-101-R04.pdf</v>
      </c>
      <c r="I727" s="6" t="str" cm="1">
        <f t="array" ref="I727">_xlfn.TEXTJOIN(", ",TRUE,_xlfn.UNIQUE(_xlfn._xlws.FILTER(ARQUIVOS_RECEBIDOS!$F$2:$F$5011,ARQUIVOS_RECEBIDOS!$E$2:$E$5011=LD_01[[#This Row],[DOCUMENTO]])))</f>
        <v>R04</v>
      </c>
      <c r="J727" s="13" cm="1">
        <f t="array" ref="J727">_xlfn.UNIQUE(_xlfn._xlws.FILTER(ARQUIVOS[DATA RECEBIMENTO],(ARQUIVOS[DOCUMENTO]=LD_01[[#This Row],[DOCUMENTO]])*(ARQUIVOS[REVISÃO]=LD_01[[#This Row],[REVISÃO]])))</f>
        <v>45838</v>
      </c>
      <c r="K7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01/MSV-163MS-535-545/19.GG/MSV-163MS-535-545-ACA-EXE-RT-D3-101-R04.pdf</v>
      </c>
      <c r="L727" s="6" t="str">
        <f>LD_01[[#This Row],[PASTA]]&amp;"/"&amp;LD_01[[#This Row],[ARQUIVO]]</f>
        <v>MSV-163MS-535-545/19.GG/MSV-163MS-535-545-ACA-EXE-RT-D3-101-R04.pdf</v>
      </c>
    </row>
    <row r="728" spans="1:12" ht="28.8" x14ac:dyDescent="0.3">
      <c r="A728" s="6" t="s">
        <v>3455</v>
      </c>
      <c r="B728" s="6" t="str">
        <f>VLOOKUP(LD_01[[#This Row],[DOCUMENTO]],_xlfn.SORTBY(ARQUIVOS_RECEBIDOS!$E$2:$F$5011,ARQUIVOS_RECEBIDOS!$F$2:$F$5011,-1),2,)</f>
        <v>R00</v>
      </c>
      <c r="C728" s="6" t="s">
        <v>4321</v>
      </c>
      <c r="D728" s="8" t="s">
        <v>4195</v>
      </c>
      <c r="E728" s="8" t="s">
        <v>4336</v>
      </c>
      <c r="F728" s="6" t="str">
        <f>_xlfn.XLOOKUP(LD_01[[#This Row],[DISCIPLINA]],'CLASSES DE PROJETOS'!$F$3:$F$37,'CLASSES DE PROJETOS'!$C$3:$C$37)</f>
        <v>GG</v>
      </c>
      <c r="G728" t="str">
        <f>_xlfn.TEXTJOIN("/",TRUE,"MSV-163MS-"&amp;LD_01[[#This Row],[TRECHO]],_xlfn.XLOOKUP(LD_01[[#This Row],[SIGLA]],'CLASSES DE PROJETOS'!$C$3:$C$37,'CLASSES DE PROJETOS'!$E$3:$E$37))</f>
        <v>MSV-163MS-535-545/19.GG</v>
      </c>
      <c r="H728" s="6" t="str" cm="1">
        <f t="array" ref="H728">_xlfn.TEXTJOIN(",",TRUE,_xlfn._xlws.FILTER(ARQUIVOS[ARQUIVO],(ARQUIVOS[DOCUMENTO]=LD_01[[#This Row],[DOCUMENTO]])*(ARQUIVOS[REVISÃO]=LD_01[[#This Row],[REVISÃO]])*(ARQUIVOS[EXTENSÃO]="pdf")))</f>
        <v>MSV-163MS-535-545-ACA-EXE-RT-D3-201-R00.pdf</v>
      </c>
      <c r="I728" s="6" t="str" cm="1">
        <f t="array" ref="I728">_xlfn.TEXTJOIN(", ",TRUE,_xlfn.UNIQUE(_xlfn._xlws.FILTER(ARQUIVOS_RECEBIDOS!$F$2:$F$5011,ARQUIVOS_RECEBIDOS!$E$2:$E$5011=LD_01[[#This Row],[DOCUMENTO]])))</f>
        <v>R00</v>
      </c>
      <c r="J728" s="13" cm="1">
        <f t="array" ref="J728">_xlfn.UNIQUE(_xlfn._xlws.FILTER(ARQUIVOS[DATA RECEBIMENTO],(ARQUIVOS[DOCUMENTO]=LD_01[[#This Row],[DOCUMENTO]])*(ARQUIVOS[REVISÃO]=LD_01[[#This Row],[REVISÃO]])))</f>
        <v>45838</v>
      </c>
      <c r="K7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01/MSV-163MS-535-545/19.GG/MSV-163MS-535-545-ACA-EXE-RT-D3-201-R00.pdf</v>
      </c>
      <c r="L728" s="6" t="str">
        <f>LD_01[[#This Row],[PASTA]]&amp;"/"&amp;LD_01[[#This Row],[ARQUIVO]]</f>
        <v>MSV-163MS-535-545/19.GG/MSV-163MS-535-545-ACA-EXE-RT-D3-201-R00.pdf</v>
      </c>
    </row>
    <row r="729" spans="1:12" ht="28.8" x14ac:dyDescent="0.3">
      <c r="A729" s="6" t="s">
        <v>3517</v>
      </c>
      <c r="B729" s="6" t="str">
        <f>VLOOKUP(LD_01[[#This Row],[DOCUMENTO]],_xlfn.SORTBY(ARQUIVOS_RECEBIDOS!$E$2:$F$5011,ARQUIVOS_RECEBIDOS!$F$2:$F$5011,-1),2,)</f>
        <v>R00</v>
      </c>
      <c r="C729" s="6" t="s">
        <v>4321</v>
      </c>
      <c r="D729" s="8" t="s">
        <v>4177</v>
      </c>
      <c r="E729" s="8" t="s">
        <v>4339</v>
      </c>
      <c r="F729" s="6" t="str">
        <f>_xlfn.XLOOKUP(LD_01[[#This Row],[DISCIPLINA]],'CLASSES DE PROJETOS'!$F$3:$F$37,'CLASSES DE PROJETOS'!$C$3:$C$37)</f>
        <v>TR</v>
      </c>
      <c r="G729" t="str">
        <f>_xlfn.TEXTJOIN("/",TRUE,"MSV-163MS-"&amp;LD_01[[#This Row],[TRECHO]],_xlfn.XLOOKUP(LD_01[[#This Row],[SIGLA]],'CLASSES DE PROJETOS'!$C$3:$C$37,'CLASSES DE PROJETOS'!$E$3:$E$37))</f>
        <v>MSV-163MS-535-545/34.TR</v>
      </c>
      <c r="H729" s="6" t="str" cm="1">
        <f t="array" ref="H729">_xlfn.TEXTJOIN(",",TRUE,_xlfn._xlws.FILTER(ARQUIVOS[ARQUIVO],(ARQUIVOS[DOCUMENTO]=LD_01[[#This Row],[DOCUMENTO]])*(ARQUIVOS[REVISÃO]=LD_01[[#This Row],[REVISÃO]])*(ARQUIVOS[EXTENSÃO]="pdf")))</f>
        <v>MSV-163MS-535-545-ACA-EXE-RT-E1-001-R00.pdf</v>
      </c>
      <c r="I729" s="6" t="str" cm="1">
        <f t="array" ref="I729">_xlfn.TEXTJOIN(", ",TRUE,_xlfn.UNIQUE(_xlfn._xlws.FILTER(ARQUIVOS_RECEBIDOS!$F$2:$F$5011,ARQUIVOS_RECEBIDOS!$E$2:$E$5011=LD_01[[#This Row],[DOCUMENTO]])))</f>
        <v>R00</v>
      </c>
      <c r="J729" s="13" cm="1">
        <f t="array" ref="J729">_xlfn.UNIQUE(_xlfn._xlws.FILTER(ARQUIVOS[DATA RECEBIMENTO],(ARQUIVOS[DOCUMENTO]=LD_01[[#This Row],[DOCUMENTO]])*(ARQUIVOS[REVISÃO]=LD_01[[#This Row],[REVISÃO]])))</f>
        <v>45838</v>
      </c>
      <c r="K7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01/MSV-163MS-535-545/34.TR/MSV-163MS-535-545-ACA-EXE-RT-E1-001-R00.pdf</v>
      </c>
      <c r="L729" s="6" t="str">
        <f>LD_01[[#This Row],[PASTA]]&amp;"/"&amp;LD_01[[#This Row],[ARQUIVO]]</f>
        <v>MSV-163MS-535-545/34.TR/MSV-163MS-535-545-ACA-EXE-RT-E1-001-R00.pdf</v>
      </c>
    </row>
    <row r="730" spans="1:12" ht="28.8" x14ac:dyDescent="0.3">
      <c r="A730" s="6" t="s">
        <v>3280</v>
      </c>
      <c r="B730" s="6" t="str">
        <f>VLOOKUP(LD_01[[#This Row],[DOCUMENTO]],_xlfn.SORTBY(ARQUIVOS_RECEBIDOS!$E$2:$F$5011,ARQUIVOS_RECEBIDOS!$F$2:$F$5011,-1),2,)</f>
        <v>R04</v>
      </c>
      <c r="C730" s="6" t="s">
        <v>4321</v>
      </c>
      <c r="D730" s="8" t="s">
        <v>4263</v>
      </c>
      <c r="E730" s="8" t="s">
        <v>4145</v>
      </c>
      <c r="F730" s="6" t="str">
        <f>_xlfn.XLOOKUP(LD_01[[#This Row],[DISCIPLINA]],'CLASSES DE PROJETOS'!$F$3:$F$37,'CLASSES DE PROJETOS'!$C$3:$C$37)</f>
        <v>GE</v>
      </c>
      <c r="G730" t="str">
        <f>_xlfn.TEXTJOIN("/",TRUE,"MSV-163MS-"&amp;LD_01[[#This Row],[TRECHO]],_xlfn.XLOOKUP(LD_01[[#This Row],[SIGLA]],'CLASSES DE PROJETOS'!$C$3:$C$37,'CLASSES DE PROJETOS'!$E$3:$E$37))</f>
        <v>MSV-163MS-535-545/18.GE</v>
      </c>
      <c r="H730" s="6" t="str" cm="1">
        <f t="array" ref="H730">_xlfn.TEXTJOIN(",",TRUE,_xlfn._xlws.FILTER(ARQUIVOS[ARQUIVO],(ARQUIVOS[DOCUMENTO]=LD_01[[#This Row],[DOCUMENTO]])*(ARQUIVOS[REVISÃO]=LD_01[[#This Row],[REVISÃO]])*(ARQUIVOS[EXTENSÃO]="pdf")))</f>
        <v>MSV-163MS-535-545-ACA-EXE-RT-F1-001-R04.pdf</v>
      </c>
      <c r="I730" s="6" t="str" cm="1">
        <f t="array" ref="I730">_xlfn.TEXTJOIN(", ",TRUE,_xlfn.UNIQUE(_xlfn._xlws.FILTER(ARQUIVOS_RECEBIDOS!$F$2:$F$5011,ARQUIVOS_RECEBIDOS!$E$2:$E$5011=LD_01[[#This Row],[DOCUMENTO]])))</f>
        <v>R04</v>
      </c>
      <c r="J730" s="13" cm="1">
        <f t="array" ref="J730">_xlfn.UNIQUE(_xlfn._xlws.FILTER(ARQUIVOS[DATA RECEBIMENTO],(ARQUIVOS[DOCUMENTO]=LD_01[[#This Row],[DOCUMENTO]])*(ARQUIVOS[REVISÃO]=LD_01[[#This Row],[REVISÃO]])))</f>
        <v>45838</v>
      </c>
      <c r="K7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01/MSV-163MS-535-545/18.GE/MSV-163MS-535-545-ACA-EXE-RT-F1-001-R04.pdf</v>
      </c>
      <c r="L730" s="6" t="str">
        <f>LD_01[[#This Row],[PASTA]]&amp;"/"&amp;LD_01[[#This Row],[ARQUIVO]]</f>
        <v>MSV-163MS-535-545/18.GE/MSV-163MS-535-545-ACA-EXE-RT-F1-001-R04.pdf</v>
      </c>
    </row>
    <row r="731" spans="1:12" ht="28.8" x14ac:dyDescent="0.3">
      <c r="A731" s="6" t="s">
        <v>3466</v>
      </c>
      <c r="B731" s="6" t="str">
        <f>VLOOKUP(LD_01[[#This Row],[DOCUMENTO]],_xlfn.SORTBY(ARQUIVOS_RECEBIDOS!$E$2:$F$5011,ARQUIVOS_RECEBIDOS!$F$2:$F$5011,-1),2,)</f>
        <v>R00</v>
      </c>
      <c r="C731" s="6" t="s">
        <v>4321</v>
      </c>
      <c r="D731" s="8" t="s">
        <v>4170</v>
      </c>
      <c r="E731" s="8" t="s">
        <v>4337</v>
      </c>
      <c r="F731" s="6" t="str">
        <f>_xlfn.XLOOKUP(LD_01[[#This Row],[DISCIPLINA]],'CLASSES DE PROJETOS'!$F$3:$F$37,'CLASSES DE PROJETOS'!$C$3:$C$37)</f>
        <v>IN</v>
      </c>
      <c r="G731" t="str">
        <f>_xlfn.TEXTJOIN("/",TRUE,"MSV-163MS-"&amp;LD_01[[#This Row],[TRECHO]],_xlfn.XLOOKUP(LD_01[[#This Row],[SIGLA]],'CLASSES DE PROJETOS'!$C$3:$C$37,'CLASSES DE PROJETOS'!$E$3:$E$37))</f>
        <v>MSV-163MS-535-545/23.IN</v>
      </c>
      <c r="H731" s="6" t="str" cm="1">
        <f t="array" ref="H731">_xlfn.TEXTJOIN(",",TRUE,_xlfn._xlws.FILTER(ARQUIVOS[ARQUIVO],(ARQUIVOS[DOCUMENTO]=LD_01[[#This Row],[DOCUMENTO]])*(ARQUIVOS[REVISÃO]=LD_01[[#This Row],[REVISÃO]])*(ARQUIVOS[EXTENSÃO]="pdf")))</f>
        <v>MSV-163MS-535-545-ACA-EXE-RT-M1-001-R00.pdf</v>
      </c>
      <c r="I731" s="6" t="str" cm="1">
        <f t="array" ref="I731">_xlfn.TEXTJOIN(", ",TRUE,_xlfn.UNIQUE(_xlfn._xlws.FILTER(ARQUIVOS_RECEBIDOS!$F$2:$F$5011,ARQUIVOS_RECEBIDOS!$E$2:$E$5011=LD_01[[#This Row],[DOCUMENTO]])))</f>
        <v>R00</v>
      </c>
      <c r="J731" s="13" cm="1">
        <f t="array" ref="J731">_xlfn.UNIQUE(_xlfn._xlws.FILTER(ARQUIVOS[DATA RECEBIMENTO],(ARQUIVOS[DOCUMENTO]=LD_01[[#This Row],[DOCUMENTO]])*(ARQUIVOS[REVISÃO]=LD_01[[#This Row],[REVISÃO]])))</f>
        <v>45838</v>
      </c>
      <c r="K7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01/MSV-163MS-535-545/23.IN/MSV-163MS-535-545-ACA-EXE-RT-M1-001-R00.pdf</v>
      </c>
      <c r="L731" s="6" t="str">
        <f>LD_01[[#This Row],[PASTA]]&amp;"/"&amp;LD_01[[#This Row],[ARQUIVO]]</f>
        <v>MSV-163MS-535-545/23.IN/MSV-163MS-535-545-ACA-EXE-RT-M1-001-R00.pdf</v>
      </c>
    </row>
    <row r="732" spans="1:12" x14ac:dyDescent="0.3">
      <c r="A732" s="6" t="s">
        <v>3518</v>
      </c>
      <c r="B732" s="6" t="str">
        <f>VLOOKUP(LD_01[[#This Row],[DOCUMENTO]],_xlfn.SORTBY(ARQUIVOS_RECEBIDOS!$E$2:$F$5011,ARQUIVOS_RECEBIDOS!$F$2:$F$5011,-1),2,)</f>
        <v>R00</v>
      </c>
      <c r="C732" s="6" t="s">
        <v>4322</v>
      </c>
      <c r="D732" s="8" t="s">
        <v>4168</v>
      </c>
      <c r="E732" s="8" t="s">
        <v>4167</v>
      </c>
      <c r="F732" s="6" t="str">
        <f>_xlfn.XLOOKUP(LD_01[[#This Row],[DISCIPLINA]],'CLASSES DE PROJETOS'!$F$3:$F$37,'CLASSES DE PROJETOS'!$C$3:$C$37)</f>
        <v>TO</v>
      </c>
      <c r="G732" t="str">
        <f>_xlfn.TEXTJOIN("/",TRUE,"MSV-163MS-"&amp;LD_01[[#This Row],[TRECHO]],_xlfn.XLOOKUP(LD_01[[#This Row],[SIGLA]],'CLASSES DE PROJETOS'!$C$3:$C$37,'CLASSES DE PROJETOS'!$E$3:$E$37))</f>
        <v>MSV-163MS-626-628/33.TO</v>
      </c>
      <c r="H732" s="6" t="str" cm="1">
        <f t="array" ref="H732">_xlfn.TEXTJOIN(",",TRUE,_xlfn._xlws.FILTER(ARQUIVOS[ARQUIVO],(ARQUIVOS[DOCUMENTO]=LD_01[[#This Row],[DOCUMENTO]])*(ARQUIVOS[REVISÃO]=LD_01[[#This Row],[REVISÃO]])*(ARQUIVOS[EXTENSÃO]="pdf")))</f>
        <v>MSV-163MS-626-628-ACA-EXE-DE-C1-001-R00.pdf</v>
      </c>
      <c r="I732" s="6" t="str" cm="1">
        <f t="array" ref="I732">_xlfn.TEXTJOIN(", ",TRUE,_xlfn.UNIQUE(_xlfn._xlws.FILTER(ARQUIVOS_RECEBIDOS!$F$2:$F$5011,ARQUIVOS_RECEBIDOS!$E$2:$E$5011=LD_01[[#This Row],[DOCUMENTO]])))</f>
        <v>R00</v>
      </c>
      <c r="J732" s="13" cm="1">
        <f t="array" ref="J732">_xlfn.UNIQUE(_xlfn._xlws.FILTER(ARQUIVOS[DATA RECEBIMENTO],(ARQUIVOS[DOCUMENTO]=LD_01[[#This Row],[DOCUMENTO]])*(ARQUIVOS[REVISÃO]=LD_01[[#This Row],[REVISÃO]])))</f>
        <v>45838</v>
      </c>
      <c r="K7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01/MSV-163MS-626-628/33.TO/MSV-163MS-626-628-ACA-EXE-DE-C1-001-R00.pdf</v>
      </c>
      <c r="L732" s="6" t="str">
        <f>LD_01[[#This Row],[PASTA]]&amp;"/"&amp;LD_01[[#This Row],[ARQUIVO]]</f>
        <v>MSV-163MS-626-628/33.TO/MSV-163MS-626-628-ACA-EXE-DE-C1-001-R00.pdf</v>
      </c>
    </row>
    <row r="733" spans="1:12" x14ac:dyDescent="0.3">
      <c r="A733" s="6" t="s">
        <v>3519</v>
      </c>
      <c r="B733" s="6" t="str">
        <f>VLOOKUP(LD_01[[#This Row],[DOCUMENTO]],_xlfn.SORTBY(ARQUIVOS_RECEBIDOS!$E$2:$F$5011,ARQUIVOS_RECEBIDOS!$F$2:$F$5011,-1),2,)</f>
        <v>R00</v>
      </c>
      <c r="C733" s="6" t="s">
        <v>4322</v>
      </c>
      <c r="D733" s="8" t="s">
        <v>4168</v>
      </c>
      <c r="E733" s="8" t="s">
        <v>4167</v>
      </c>
      <c r="F733" s="6" t="str">
        <f>_xlfn.XLOOKUP(LD_01[[#This Row],[DISCIPLINA]],'CLASSES DE PROJETOS'!$F$3:$F$37,'CLASSES DE PROJETOS'!$C$3:$C$37)</f>
        <v>TO</v>
      </c>
      <c r="G733" t="str">
        <f>_xlfn.TEXTJOIN("/",TRUE,"MSV-163MS-"&amp;LD_01[[#This Row],[TRECHO]],_xlfn.XLOOKUP(LD_01[[#This Row],[SIGLA]],'CLASSES DE PROJETOS'!$C$3:$C$37,'CLASSES DE PROJETOS'!$E$3:$E$37))</f>
        <v>MSV-163MS-626-628/33.TO</v>
      </c>
      <c r="H733" s="6" t="str" cm="1">
        <f t="array" ref="H733">_xlfn.TEXTJOIN(",",TRUE,_xlfn._xlws.FILTER(ARQUIVOS[ARQUIVO],(ARQUIVOS[DOCUMENTO]=LD_01[[#This Row],[DOCUMENTO]])*(ARQUIVOS[REVISÃO]=LD_01[[#This Row],[REVISÃO]])*(ARQUIVOS[EXTENSÃO]="pdf")))</f>
        <v>MSV-163MS-626-628-ACA-EXE-DE-C1-002-R00.pdf</v>
      </c>
      <c r="I733" s="6" t="str" cm="1">
        <f t="array" ref="I733">_xlfn.TEXTJOIN(", ",TRUE,_xlfn.UNIQUE(_xlfn._xlws.FILTER(ARQUIVOS_RECEBIDOS!$F$2:$F$5011,ARQUIVOS_RECEBIDOS!$E$2:$E$5011=LD_01[[#This Row],[DOCUMENTO]])))</f>
        <v>R00</v>
      </c>
      <c r="J733" s="13" cm="1">
        <f t="array" ref="J733">_xlfn.UNIQUE(_xlfn._xlws.FILTER(ARQUIVOS[DATA RECEBIMENTO],(ARQUIVOS[DOCUMENTO]=LD_01[[#This Row],[DOCUMENTO]])*(ARQUIVOS[REVISÃO]=LD_01[[#This Row],[REVISÃO]])))</f>
        <v>45838</v>
      </c>
      <c r="K7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01/MSV-163MS-626-628/33.TO/MSV-163MS-626-628-ACA-EXE-DE-C1-002-R00.pdf</v>
      </c>
      <c r="L733" s="6" t="str">
        <f>LD_01[[#This Row],[PASTA]]&amp;"/"&amp;LD_01[[#This Row],[ARQUIVO]]</f>
        <v>MSV-163MS-626-628/33.TO/MSV-163MS-626-628-ACA-EXE-DE-C1-002-R00.pdf</v>
      </c>
    </row>
    <row r="734" spans="1:12" x14ac:dyDescent="0.3">
      <c r="A734" s="6" t="s">
        <v>3520</v>
      </c>
      <c r="B734" s="6" t="str">
        <f>VLOOKUP(LD_01[[#This Row],[DOCUMENTO]],_xlfn.SORTBY(ARQUIVOS_RECEBIDOS!$E$2:$F$5011,ARQUIVOS_RECEBIDOS!$F$2:$F$5011,-1),2,)</f>
        <v>R00</v>
      </c>
      <c r="C734" s="6" t="s">
        <v>4322</v>
      </c>
      <c r="D734" s="8" t="s">
        <v>4168</v>
      </c>
      <c r="E734" s="8" t="s">
        <v>4167</v>
      </c>
      <c r="F734" s="6" t="str">
        <f>_xlfn.XLOOKUP(LD_01[[#This Row],[DISCIPLINA]],'CLASSES DE PROJETOS'!$F$3:$F$37,'CLASSES DE PROJETOS'!$C$3:$C$37)</f>
        <v>TO</v>
      </c>
      <c r="G734" t="str">
        <f>_xlfn.TEXTJOIN("/",TRUE,"MSV-163MS-"&amp;LD_01[[#This Row],[TRECHO]],_xlfn.XLOOKUP(LD_01[[#This Row],[SIGLA]],'CLASSES DE PROJETOS'!$C$3:$C$37,'CLASSES DE PROJETOS'!$E$3:$E$37))</f>
        <v>MSV-163MS-626-628/33.TO</v>
      </c>
      <c r="H734" s="6" t="str" cm="1">
        <f t="array" ref="H734">_xlfn.TEXTJOIN(",",TRUE,_xlfn._xlws.FILTER(ARQUIVOS[ARQUIVO],(ARQUIVOS[DOCUMENTO]=LD_01[[#This Row],[DOCUMENTO]])*(ARQUIVOS[REVISÃO]=LD_01[[#This Row],[REVISÃO]])*(ARQUIVOS[EXTENSÃO]="pdf")))</f>
        <v>MSV-163MS-626-628-ACA-EXE-DE-C1-003-R00.pdf</v>
      </c>
      <c r="I734" s="6" t="str" cm="1">
        <f t="array" ref="I734">_xlfn.TEXTJOIN(", ",TRUE,_xlfn.UNIQUE(_xlfn._xlws.FILTER(ARQUIVOS_RECEBIDOS!$F$2:$F$5011,ARQUIVOS_RECEBIDOS!$E$2:$E$5011=LD_01[[#This Row],[DOCUMENTO]])))</f>
        <v>R00</v>
      </c>
      <c r="J734" s="13" cm="1">
        <f t="array" ref="J734">_xlfn.UNIQUE(_xlfn._xlws.FILTER(ARQUIVOS[DATA RECEBIMENTO],(ARQUIVOS[DOCUMENTO]=LD_01[[#This Row],[DOCUMENTO]])*(ARQUIVOS[REVISÃO]=LD_01[[#This Row],[REVISÃO]])))</f>
        <v>45838</v>
      </c>
      <c r="K7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01/MSV-163MS-626-628/33.TO/MSV-163MS-626-628-ACA-EXE-DE-C1-003-R00.pdf</v>
      </c>
      <c r="L734" s="6" t="str">
        <f>LD_01[[#This Row],[PASTA]]&amp;"/"&amp;LD_01[[#This Row],[ARQUIVO]]</f>
        <v>MSV-163MS-626-628/33.TO/MSV-163MS-626-628-ACA-EXE-DE-C1-003-R00.pdf</v>
      </c>
    </row>
    <row r="735" spans="1:12" ht="28.8" x14ac:dyDescent="0.3">
      <c r="A735" s="6" t="s">
        <v>3576</v>
      </c>
      <c r="B735" s="6" t="str">
        <f>VLOOKUP(LD_01[[#This Row],[DOCUMENTO]],_xlfn.SORTBY(ARQUIVOS_RECEBIDOS!$E$2:$F$5011,ARQUIVOS_RECEBIDOS!$F$2:$F$5011,-1),2,)</f>
        <v>R03</v>
      </c>
      <c r="C735" s="6" t="s">
        <v>4322</v>
      </c>
      <c r="D735" s="8" t="s">
        <v>4080</v>
      </c>
      <c r="E735" s="8" t="s">
        <v>4336</v>
      </c>
      <c r="F735" s="6" t="str">
        <f>_xlfn.XLOOKUP(LD_01[[#This Row],[DISCIPLINA]],'CLASSES DE PROJETOS'!$F$3:$F$37,'CLASSES DE PROJETOS'!$C$3:$C$37)</f>
        <v>GG</v>
      </c>
      <c r="G735" t="str">
        <f>_xlfn.TEXTJOIN("/",TRUE,"MSV-163MS-"&amp;LD_01[[#This Row],[TRECHO]],_xlfn.XLOOKUP(LD_01[[#This Row],[SIGLA]],'CLASSES DE PROJETOS'!$C$3:$C$37,'CLASSES DE PROJETOS'!$E$3:$E$37))</f>
        <v>MSV-163MS-626-628/19.GG</v>
      </c>
      <c r="H735" s="6" t="str" cm="1">
        <f t="array" ref="H735">_xlfn.TEXTJOIN(",",TRUE,_xlfn._xlws.FILTER(ARQUIVOS[ARQUIVO],(ARQUIVOS[DOCUMENTO]=LD_01[[#This Row],[DOCUMENTO]])*(ARQUIVOS[REVISÃO]=LD_01[[#This Row],[REVISÃO]])*(ARQUIVOS[EXTENSÃO]="pdf")))</f>
        <v>MSV-163MS-626-628-ACA-EXE-DE-D3-001-R03.pdf</v>
      </c>
      <c r="I735" s="6" t="str" cm="1">
        <f t="array" ref="I735">_xlfn.TEXTJOIN(", ",TRUE,_xlfn.UNIQUE(_xlfn._xlws.FILTER(ARQUIVOS_RECEBIDOS!$F$2:$F$5011,ARQUIVOS_RECEBIDOS!$E$2:$E$5011=LD_01[[#This Row],[DOCUMENTO]])))</f>
        <v>R03</v>
      </c>
      <c r="J735" s="13" cm="1">
        <f t="array" ref="J735">_xlfn.UNIQUE(_xlfn._xlws.FILTER(ARQUIVOS[DATA RECEBIMENTO],(ARQUIVOS[DOCUMENTO]=LD_01[[#This Row],[DOCUMENTO]])*(ARQUIVOS[REVISÃO]=LD_01[[#This Row],[REVISÃO]])))</f>
        <v>45838</v>
      </c>
      <c r="K7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01/MSV-163MS-626-628/19.GG/MSV-163MS-626-628-ACA-EXE-DE-D3-001-R03.pdf</v>
      </c>
      <c r="L735" s="6" t="str">
        <f>LD_01[[#This Row],[PASTA]]&amp;"/"&amp;LD_01[[#This Row],[ARQUIVO]]</f>
        <v>MSV-163MS-626-628/19.GG/MSV-163MS-626-628-ACA-EXE-DE-D3-001-R03.pdf</v>
      </c>
    </row>
    <row r="736" spans="1:12" ht="28.8" x14ac:dyDescent="0.3">
      <c r="A736" s="6" t="s">
        <v>3577</v>
      </c>
      <c r="B736" s="6" t="str">
        <f>VLOOKUP(LD_01[[#This Row],[DOCUMENTO]],_xlfn.SORTBY(ARQUIVOS_RECEBIDOS!$E$2:$F$5011,ARQUIVOS_RECEBIDOS!$F$2:$F$5011,-1),2,)</f>
        <v>R03</v>
      </c>
      <c r="C736" s="6" t="s">
        <v>4322</v>
      </c>
      <c r="D736" s="8" t="s">
        <v>4080</v>
      </c>
      <c r="E736" s="8" t="s">
        <v>4336</v>
      </c>
      <c r="F736" s="6" t="str">
        <f>_xlfn.XLOOKUP(LD_01[[#This Row],[DISCIPLINA]],'CLASSES DE PROJETOS'!$F$3:$F$37,'CLASSES DE PROJETOS'!$C$3:$C$37)</f>
        <v>GG</v>
      </c>
      <c r="G736" t="str">
        <f>_xlfn.TEXTJOIN("/",TRUE,"MSV-163MS-"&amp;LD_01[[#This Row],[TRECHO]],_xlfn.XLOOKUP(LD_01[[#This Row],[SIGLA]],'CLASSES DE PROJETOS'!$C$3:$C$37,'CLASSES DE PROJETOS'!$E$3:$E$37))</f>
        <v>MSV-163MS-626-628/19.GG</v>
      </c>
      <c r="H736" s="6" t="str" cm="1">
        <f t="array" ref="H736">_xlfn.TEXTJOIN(",",TRUE,_xlfn._xlws.FILTER(ARQUIVOS[ARQUIVO],(ARQUIVOS[DOCUMENTO]=LD_01[[#This Row],[DOCUMENTO]])*(ARQUIVOS[REVISÃO]=LD_01[[#This Row],[REVISÃO]])*(ARQUIVOS[EXTENSÃO]="pdf")))</f>
        <v>MSV-163MS-626-628-ACA-EXE-DE-D3-002-R03.pdf</v>
      </c>
      <c r="I736" s="6" t="str" cm="1">
        <f t="array" ref="I736">_xlfn.TEXTJOIN(", ",TRUE,_xlfn.UNIQUE(_xlfn._xlws.FILTER(ARQUIVOS_RECEBIDOS!$F$2:$F$5011,ARQUIVOS_RECEBIDOS!$E$2:$E$5011=LD_01[[#This Row],[DOCUMENTO]])))</f>
        <v>R03</v>
      </c>
      <c r="J736" s="13" cm="1">
        <f t="array" ref="J736">_xlfn.UNIQUE(_xlfn._xlws.FILTER(ARQUIVOS[DATA RECEBIMENTO],(ARQUIVOS[DOCUMENTO]=LD_01[[#This Row],[DOCUMENTO]])*(ARQUIVOS[REVISÃO]=LD_01[[#This Row],[REVISÃO]])))</f>
        <v>45838</v>
      </c>
      <c r="K7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01/MSV-163MS-626-628/19.GG/MSV-163MS-626-628-ACA-EXE-DE-D3-002-R03.pdf</v>
      </c>
      <c r="L736" s="6" t="str">
        <f>LD_01[[#This Row],[PASTA]]&amp;"/"&amp;LD_01[[#This Row],[ARQUIVO]]</f>
        <v>MSV-163MS-626-628/19.GG/MSV-163MS-626-628-ACA-EXE-DE-D3-002-R03.pdf</v>
      </c>
    </row>
    <row r="737" spans="1:12" ht="28.8" x14ac:dyDescent="0.3">
      <c r="A737" s="6" t="s">
        <v>3578</v>
      </c>
      <c r="B737" s="6" t="str">
        <f>VLOOKUP(LD_01[[#This Row],[DOCUMENTO]],_xlfn.SORTBY(ARQUIVOS_RECEBIDOS!$E$2:$F$5011,ARQUIVOS_RECEBIDOS!$F$2:$F$5011,-1),2,)</f>
        <v>R03</v>
      </c>
      <c r="C737" s="6" t="s">
        <v>4322</v>
      </c>
      <c r="D737" s="8" t="s">
        <v>4080</v>
      </c>
      <c r="E737" s="8" t="s">
        <v>4336</v>
      </c>
      <c r="F737" s="6" t="str">
        <f>_xlfn.XLOOKUP(LD_01[[#This Row],[DISCIPLINA]],'CLASSES DE PROJETOS'!$F$3:$F$37,'CLASSES DE PROJETOS'!$C$3:$C$37)</f>
        <v>GG</v>
      </c>
      <c r="G737" t="str">
        <f>_xlfn.TEXTJOIN("/",TRUE,"MSV-163MS-"&amp;LD_01[[#This Row],[TRECHO]],_xlfn.XLOOKUP(LD_01[[#This Row],[SIGLA]],'CLASSES DE PROJETOS'!$C$3:$C$37,'CLASSES DE PROJETOS'!$E$3:$E$37))</f>
        <v>MSV-163MS-626-628/19.GG</v>
      </c>
      <c r="H737" s="6" t="str" cm="1">
        <f t="array" ref="H737">_xlfn.TEXTJOIN(",",TRUE,_xlfn._xlws.FILTER(ARQUIVOS[ARQUIVO],(ARQUIVOS[DOCUMENTO]=LD_01[[#This Row],[DOCUMENTO]])*(ARQUIVOS[REVISÃO]=LD_01[[#This Row],[REVISÃO]])*(ARQUIVOS[EXTENSÃO]="pdf")))</f>
        <v>MSV-163MS-626-628-ACA-EXE-DE-D3-003-R03.pdf</v>
      </c>
      <c r="I737" s="6" t="str" cm="1">
        <f t="array" ref="I737">_xlfn.TEXTJOIN(", ",TRUE,_xlfn.UNIQUE(_xlfn._xlws.FILTER(ARQUIVOS_RECEBIDOS!$F$2:$F$5011,ARQUIVOS_RECEBIDOS!$E$2:$E$5011=LD_01[[#This Row],[DOCUMENTO]])))</f>
        <v>R03</v>
      </c>
      <c r="J737" s="13" cm="1">
        <f t="array" ref="J737">_xlfn.UNIQUE(_xlfn._xlws.FILTER(ARQUIVOS[DATA RECEBIMENTO],(ARQUIVOS[DOCUMENTO]=LD_01[[#This Row],[DOCUMENTO]])*(ARQUIVOS[REVISÃO]=LD_01[[#This Row],[REVISÃO]])))</f>
        <v>45838</v>
      </c>
      <c r="K7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01/MSV-163MS-626-628/19.GG/MSV-163MS-626-628-ACA-EXE-DE-D3-003-R03.pdf</v>
      </c>
      <c r="L737" s="6" t="str">
        <f>LD_01[[#This Row],[PASTA]]&amp;"/"&amp;LD_01[[#This Row],[ARQUIVO]]</f>
        <v>MSV-163MS-626-628/19.GG/MSV-163MS-626-628-ACA-EXE-DE-D3-003-R03.pdf</v>
      </c>
    </row>
    <row r="738" spans="1:12" ht="28.8" x14ac:dyDescent="0.3">
      <c r="A738" s="6" t="s">
        <v>3579</v>
      </c>
      <c r="B738" s="6" t="str">
        <f>VLOOKUP(LD_01[[#This Row],[DOCUMENTO]],_xlfn.SORTBY(ARQUIVOS_RECEBIDOS!$E$2:$F$5011,ARQUIVOS_RECEBIDOS!$F$2:$F$5011,-1),2,)</f>
        <v>R03</v>
      </c>
      <c r="C738" s="6" t="s">
        <v>4322</v>
      </c>
      <c r="D738" s="8" t="s">
        <v>4080</v>
      </c>
      <c r="E738" s="8" t="s">
        <v>4336</v>
      </c>
      <c r="F738" s="6" t="str">
        <f>_xlfn.XLOOKUP(LD_01[[#This Row],[DISCIPLINA]],'CLASSES DE PROJETOS'!$F$3:$F$37,'CLASSES DE PROJETOS'!$C$3:$C$37)</f>
        <v>GG</v>
      </c>
      <c r="G738" t="str">
        <f>_xlfn.TEXTJOIN("/",TRUE,"MSV-163MS-"&amp;LD_01[[#This Row],[TRECHO]],_xlfn.XLOOKUP(LD_01[[#This Row],[SIGLA]],'CLASSES DE PROJETOS'!$C$3:$C$37,'CLASSES DE PROJETOS'!$E$3:$E$37))</f>
        <v>MSV-163MS-626-628/19.GG</v>
      </c>
      <c r="H738" s="6" t="str" cm="1">
        <f t="array" ref="H738">_xlfn.TEXTJOIN(",",TRUE,_xlfn._xlws.FILTER(ARQUIVOS[ARQUIVO],(ARQUIVOS[DOCUMENTO]=LD_01[[#This Row],[DOCUMENTO]])*(ARQUIVOS[REVISÃO]=LD_01[[#This Row],[REVISÃO]])*(ARQUIVOS[EXTENSÃO]="pdf")))</f>
        <v>MSV-163MS-626-628-ACA-EXE-DE-D3-004-R03.pdf</v>
      </c>
      <c r="I738" s="6" t="str" cm="1">
        <f t="array" ref="I738">_xlfn.TEXTJOIN(", ",TRUE,_xlfn.UNIQUE(_xlfn._xlws.FILTER(ARQUIVOS_RECEBIDOS!$F$2:$F$5011,ARQUIVOS_RECEBIDOS!$E$2:$E$5011=LD_01[[#This Row],[DOCUMENTO]])))</f>
        <v>R03</v>
      </c>
      <c r="J738" s="13" cm="1">
        <f t="array" ref="J738">_xlfn.UNIQUE(_xlfn._xlws.FILTER(ARQUIVOS[DATA RECEBIMENTO],(ARQUIVOS[DOCUMENTO]=LD_01[[#This Row],[DOCUMENTO]])*(ARQUIVOS[REVISÃO]=LD_01[[#This Row],[REVISÃO]])))</f>
        <v>45838</v>
      </c>
      <c r="K7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01/MSV-163MS-626-628/19.GG/MSV-163MS-626-628-ACA-EXE-DE-D3-004-R03.pdf</v>
      </c>
      <c r="L738" s="6" t="str">
        <f>LD_01[[#This Row],[PASTA]]&amp;"/"&amp;LD_01[[#This Row],[ARQUIVO]]</f>
        <v>MSV-163MS-626-628/19.GG/MSV-163MS-626-628-ACA-EXE-DE-D3-004-R03.pdf</v>
      </c>
    </row>
    <row r="739" spans="1:12" ht="28.8" x14ac:dyDescent="0.3">
      <c r="A739" s="6" t="s">
        <v>3580</v>
      </c>
      <c r="B739" s="6" t="str">
        <f>VLOOKUP(LD_01[[#This Row],[DOCUMENTO]],_xlfn.SORTBY(ARQUIVOS_RECEBIDOS!$E$2:$F$5011,ARQUIVOS_RECEBIDOS!$F$2:$F$5011,-1),2,)</f>
        <v>R02</v>
      </c>
      <c r="C739" s="6" t="s">
        <v>4322</v>
      </c>
      <c r="D739" s="8" t="s">
        <v>4099</v>
      </c>
      <c r="E739" s="8" t="s">
        <v>4336</v>
      </c>
      <c r="F739" s="6" t="str">
        <f>_xlfn.XLOOKUP(LD_01[[#This Row],[DISCIPLINA]],'CLASSES DE PROJETOS'!$F$3:$F$37,'CLASSES DE PROJETOS'!$C$3:$C$37)</f>
        <v>GG</v>
      </c>
      <c r="G739" t="str">
        <f>_xlfn.TEXTJOIN("/",TRUE,"MSV-163MS-"&amp;LD_01[[#This Row],[TRECHO]],_xlfn.XLOOKUP(LD_01[[#This Row],[SIGLA]],'CLASSES DE PROJETOS'!$C$3:$C$37,'CLASSES DE PROJETOS'!$E$3:$E$37))</f>
        <v>MSV-163MS-626-628/19.GG</v>
      </c>
      <c r="H739" s="6" t="str" cm="1">
        <f t="array" ref="H739">_xlfn.TEXTJOIN(",",TRUE,_xlfn._xlws.FILTER(ARQUIVOS[ARQUIVO],(ARQUIVOS[DOCUMENTO]=LD_01[[#This Row],[DOCUMENTO]])*(ARQUIVOS[REVISÃO]=LD_01[[#This Row],[REVISÃO]])*(ARQUIVOS[EXTENSÃO]="pdf")))</f>
        <v>MSV-163MS-626-628-ACA-EXE-DE-D3-005-R02.pdf</v>
      </c>
      <c r="I739" s="6" t="str" cm="1">
        <f t="array" ref="I739">_xlfn.TEXTJOIN(", ",TRUE,_xlfn.UNIQUE(_xlfn._xlws.FILTER(ARQUIVOS_RECEBIDOS!$F$2:$F$5011,ARQUIVOS_RECEBIDOS!$E$2:$E$5011=LD_01[[#This Row],[DOCUMENTO]])))</f>
        <v>R02</v>
      </c>
      <c r="J739" s="13" cm="1">
        <f t="array" ref="J739">_xlfn.UNIQUE(_xlfn._xlws.FILTER(ARQUIVOS[DATA RECEBIMENTO],(ARQUIVOS[DOCUMENTO]=LD_01[[#This Row],[DOCUMENTO]])*(ARQUIVOS[REVISÃO]=LD_01[[#This Row],[REVISÃO]])))</f>
        <v>45838</v>
      </c>
      <c r="K7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01/MSV-163MS-626-628/19.GG/MSV-163MS-626-628-ACA-EXE-DE-D3-005-R02.pdf</v>
      </c>
      <c r="L739" s="6" t="str">
        <f>LD_01[[#This Row],[PASTA]]&amp;"/"&amp;LD_01[[#This Row],[ARQUIVO]]</f>
        <v>MSV-163MS-626-628/19.GG/MSV-163MS-626-628-ACA-EXE-DE-D3-005-R02.pdf</v>
      </c>
    </row>
    <row r="740" spans="1:12" ht="28.8" x14ac:dyDescent="0.3">
      <c r="A740" s="6" t="s">
        <v>3581</v>
      </c>
      <c r="B740" s="6" t="str">
        <f>VLOOKUP(LD_01[[#This Row],[DOCUMENTO]],_xlfn.SORTBY(ARQUIVOS_RECEBIDOS!$E$2:$F$5011,ARQUIVOS_RECEBIDOS!$F$2:$F$5011,-1),2,)</f>
        <v>R01</v>
      </c>
      <c r="C740" s="6" t="s">
        <v>4322</v>
      </c>
      <c r="D740" s="8" t="s">
        <v>4099</v>
      </c>
      <c r="E740" s="8" t="s">
        <v>4336</v>
      </c>
      <c r="F740" s="6" t="str">
        <f>_xlfn.XLOOKUP(LD_01[[#This Row],[DISCIPLINA]],'CLASSES DE PROJETOS'!$F$3:$F$37,'CLASSES DE PROJETOS'!$C$3:$C$37)</f>
        <v>GG</v>
      </c>
      <c r="G740" t="str">
        <f>_xlfn.TEXTJOIN("/",TRUE,"MSV-163MS-"&amp;LD_01[[#This Row],[TRECHO]],_xlfn.XLOOKUP(LD_01[[#This Row],[SIGLA]],'CLASSES DE PROJETOS'!$C$3:$C$37,'CLASSES DE PROJETOS'!$E$3:$E$37))</f>
        <v>MSV-163MS-626-628/19.GG</v>
      </c>
      <c r="H740" s="6" t="str" cm="1">
        <f t="array" ref="H740">_xlfn.TEXTJOIN(",",TRUE,_xlfn._xlws.FILTER(ARQUIVOS[ARQUIVO],(ARQUIVOS[DOCUMENTO]=LD_01[[#This Row],[DOCUMENTO]])*(ARQUIVOS[REVISÃO]=LD_01[[#This Row],[REVISÃO]])*(ARQUIVOS[EXTENSÃO]="pdf")))</f>
        <v>MSV-163MS-626-628-ACA-EXE-DE-D3-006-R01.pdf</v>
      </c>
      <c r="I740" s="6" t="str" cm="1">
        <f t="array" ref="I740">_xlfn.TEXTJOIN(", ",TRUE,_xlfn.UNIQUE(_xlfn._xlws.FILTER(ARQUIVOS_RECEBIDOS!$F$2:$F$5011,ARQUIVOS_RECEBIDOS!$E$2:$E$5011=LD_01[[#This Row],[DOCUMENTO]])))</f>
        <v>R01</v>
      </c>
      <c r="J740" s="13" cm="1">
        <f t="array" ref="J740">_xlfn.UNIQUE(_xlfn._xlws.FILTER(ARQUIVOS[DATA RECEBIMENTO],(ARQUIVOS[DOCUMENTO]=LD_01[[#This Row],[DOCUMENTO]])*(ARQUIVOS[REVISÃO]=LD_01[[#This Row],[REVISÃO]])))</f>
        <v>45838</v>
      </c>
      <c r="K7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01/MSV-163MS-626-628/19.GG/MSV-163MS-626-628-ACA-EXE-DE-D3-006-R01.pdf</v>
      </c>
      <c r="L740" s="6" t="str">
        <f>LD_01[[#This Row],[PASTA]]&amp;"/"&amp;LD_01[[#This Row],[ARQUIVO]]</f>
        <v>MSV-163MS-626-628/19.GG/MSV-163MS-626-628-ACA-EXE-DE-D3-006-R01.pdf</v>
      </c>
    </row>
    <row r="741" spans="1:12" ht="28.8" x14ac:dyDescent="0.3">
      <c r="A741" s="6" t="s">
        <v>3522</v>
      </c>
      <c r="B741" s="6" t="str">
        <f>VLOOKUP(LD_01[[#This Row],[DOCUMENTO]],_xlfn.SORTBY(ARQUIVOS_RECEBIDOS!$E$2:$F$5011,ARQUIVOS_RECEBIDOS!$F$2:$F$5011,-1),2,)</f>
        <v>R06</v>
      </c>
      <c r="C741" s="6" t="s">
        <v>4322</v>
      </c>
      <c r="D741" s="8" t="s">
        <v>4309</v>
      </c>
      <c r="E741" s="8" t="s">
        <v>4145</v>
      </c>
      <c r="F741" s="6" t="str">
        <f>_xlfn.XLOOKUP(LD_01[[#This Row],[DISCIPLINA]],'CLASSES DE PROJETOS'!$F$3:$F$37,'CLASSES DE PROJETOS'!$C$3:$C$37)</f>
        <v>GE</v>
      </c>
      <c r="G741" t="str">
        <f>_xlfn.TEXTJOIN("/",TRUE,"MSV-163MS-"&amp;LD_01[[#This Row],[TRECHO]],_xlfn.XLOOKUP(LD_01[[#This Row],[SIGLA]],'CLASSES DE PROJETOS'!$C$3:$C$37,'CLASSES DE PROJETOS'!$E$3:$E$37))</f>
        <v>MSV-163MS-626-628/18.GE</v>
      </c>
      <c r="H741" s="6" t="str" cm="1">
        <f t="array" ref="H741">_xlfn.TEXTJOIN(",",TRUE,_xlfn._xlws.FILTER(ARQUIVOS[ARQUIVO],(ARQUIVOS[DOCUMENTO]=LD_01[[#This Row],[DOCUMENTO]])*(ARQUIVOS[REVISÃO]=LD_01[[#This Row],[REVISÃO]])*(ARQUIVOS[EXTENSÃO]="pdf")))</f>
        <v>MSV-163MS-626-628-ACA-EXE-DE-F1-001-R06.pdf</v>
      </c>
      <c r="I741" s="6" t="str" cm="1">
        <f t="array" ref="I741">_xlfn.TEXTJOIN(", ",TRUE,_xlfn.UNIQUE(_xlfn._xlws.FILTER(ARQUIVOS_RECEBIDOS!$F$2:$F$5011,ARQUIVOS_RECEBIDOS!$E$2:$E$5011=LD_01[[#This Row],[DOCUMENTO]])))</f>
        <v>R05, R06</v>
      </c>
      <c r="J741" s="13" cm="1">
        <f t="array" ref="J741">_xlfn.UNIQUE(_xlfn._xlws.FILTER(ARQUIVOS[DATA RECEBIMENTO],(ARQUIVOS[DOCUMENTO]=LD_01[[#This Row],[DOCUMENTO]])*(ARQUIVOS[REVISÃO]=LD_01[[#This Row],[REVISÃO]])))</f>
        <v>45946</v>
      </c>
      <c r="K7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01/MSV-163MS-626-628/18.GE/MSV-163MS-626-628-ACA-EXE-DE-F1-001-R06.pdf</v>
      </c>
      <c r="L741" s="6" t="str">
        <f>LD_01[[#This Row],[PASTA]]&amp;"/"&amp;LD_01[[#This Row],[ARQUIVO]]</f>
        <v>MSV-163MS-626-628/18.GE/MSV-163MS-626-628-ACA-EXE-DE-F1-001-R06.pdf</v>
      </c>
    </row>
    <row r="742" spans="1:12" ht="28.8" x14ac:dyDescent="0.3">
      <c r="A742" s="6" t="s">
        <v>3523</v>
      </c>
      <c r="B742" s="6" t="str">
        <f>VLOOKUP(LD_01[[#This Row],[DOCUMENTO]],_xlfn.SORTBY(ARQUIVOS_RECEBIDOS!$E$2:$F$5011,ARQUIVOS_RECEBIDOS!$F$2:$F$5011,-1),2,)</f>
        <v>R06</v>
      </c>
      <c r="C742" s="6" t="s">
        <v>4322</v>
      </c>
      <c r="D742" s="8" t="s">
        <v>4309</v>
      </c>
      <c r="E742" s="8" t="s">
        <v>4145</v>
      </c>
      <c r="F742" s="6" t="str">
        <f>_xlfn.XLOOKUP(LD_01[[#This Row],[DISCIPLINA]],'CLASSES DE PROJETOS'!$F$3:$F$37,'CLASSES DE PROJETOS'!$C$3:$C$37)</f>
        <v>GE</v>
      </c>
      <c r="G742" t="str">
        <f>_xlfn.TEXTJOIN("/",TRUE,"MSV-163MS-"&amp;LD_01[[#This Row],[TRECHO]],_xlfn.XLOOKUP(LD_01[[#This Row],[SIGLA]],'CLASSES DE PROJETOS'!$C$3:$C$37,'CLASSES DE PROJETOS'!$E$3:$E$37))</f>
        <v>MSV-163MS-626-628/18.GE</v>
      </c>
      <c r="H742" s="6" t="str" cm="1">
        <f t="array" ref="H742">_xlfn.TEXTJOIN(",",TRUE,_xlfn._xlws.FILTER(ARQUIVOS[ARQUIVO],(ARQUIVOS[DOCUMENTO]=LD_01[[#This Row],[DOCUMENTO]])*(ARQUIVOS[REVISÃO]=LD_01[[#This Row],[REVISÃO]])*(ARQUIVOS[EXTENSÃO]="pdf")))</f>
        <v>MSV-163MS-626-628-ACA-EXE-DE-F1-002-R06.pdf</v>
      </c>
      <c r="I742" s="6" t="str" cm="1">
        <f t="array" ref="I742">_xlfn.TEXTJOIN(", ",TRUE,_xlfn.UNIQUE(_xlfn._xlws.FILTER(ARQUIVOS_RECEBIDOS!$F$2:$F$5011,ARQUIVOS_RECEBIDOS!$E$2:$E$5011=LD_01[[#This Row],[DOCUMENTO]])))</f>
        <v>R05, R06</v>
      </c>
      <c r="J742" s="13" cm="1">
        <f t="array" ref="J742">_xlfn.UNIQUE(_xlfn._xlws.FILTER(ARQUIVOS[DATA RECEBIMENTO],(ARQUIVOS[DOCUMENTO]=LD_01[[#This Row],[DOCUMENTO]])*(ARQUIVOS[REVISÃO]=LD_01[[#This Row],[REVISÃO]])))</f>
        <v>45946</v>
      </c>
      <c r="K7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01/MSV-163MS-626-628/18.GE/MSV-163MS-626-628-ACA-EXE-DE-F1-002-R06.pdf</v>
      </c>
      <c r="L742" s="6" t="str">
        <f>LD_01[[#This Row],[PASTA]]&amp;"/"&amp;LD_01[[#This Row],[ARQUIVO]]</f>
        <v>MSV-163MS-626-628/18.GE/MSV-163MS-626-628-ACA-EXE-DE-F1-002-R06.pdf</v>
      </c>
    </row>
    <row r="743" spans="1:12" ht="28.8" x14ac:dyDescent="0.3">
      <c r="A743" s="6" t="s">
        <v>3524</v>
      </c>
      <c r="B743" s="6" t="str">
        <f>VLOOKUP(LD_01[[#This Row],[DOCUMENTO]],_xlfn.SORTBY(ARQUIVOS_RECEBIDOS!$E$2:$F$5011,ARQUIVOS_RECEBIDOS!$F$2:$F$5011,-1),2,)</f>
        <v>R07</v>
      </c>
      <c r="C743" s="6" t="s">
        <v>4322</v>
      </c>
      <c r="D743" s="8" t="s">
        <v>4309</v>
      </c>
      <c r="E743" s="8" t="s">
        <v>4145</v>
      </c>
      <c r="F743" s="6" t="str">
        <f>_xlfn.XLOOKUP(LD_01[[#This Row],[DISCIPLINA]],'CLASSES DE PROJETOS'!$F$3:$F$37,'CLASSES DE PROJETOS'!$C$3:$C$37)</f>
        <v>GE</v>
      </c>
      <c r="G743" t="str">
        <f>_xlfn.TEXTJOIN("/",TRUE,"MSV-163MS-"&amp;LD_01[[#This Row],[TRECHO]],_xlfn.XLOOKUP(LD_01[[#This Row],[SIGLA]],'CLASSES DE PROJETOS'!$C$3:$C$37,'CLASSES DE PROJETOS'!$E$3:$E$37))</f>
        <v>MSV-163MS-626-628/18.GE</v>
      </c>
      <c r="H743" s="6" t="str" cm="1">
        <f t="array" ref="H743">_xlfn.TEXTJOIN(",",TRUE,_xlfn._xlws.FILTER(ARQUIVOS[ARQUIVO],(ARQUIVOS[DOCUMENTO]=LD_01[[#This Row],[DOCUMENTO]])*(ARQUIVOS[REVISÃO]=LD_01[[#This Row],[REVISÃO]])*(ARQUIVOS[EXTENSÃO]="pdf")))</f>
        <v>MSV-163MS-626-628-ACA-EXE-DE-F1-003-R07.pdf</v>
      </c>
      <c r="I743" s="6" t="str" cm="1">
        <f t="array" ref="I743">_xlfn.TEXTJOIN(", ",TRUE,_xlfn.UNIQUE(_xlfn._xlws.FILTER(ARQUIVOS_RECEBIDOS!$F$2:$F$5011,ARQUIVOS_RECEBIDOS!$E$2:$E$5011=LD_01[[#This Row],[DOCUMENTO]])))</f>
        <v>R06, R07</v>
      </c>
      <c r="J743" s="13" cm="1">
        <f t="array" ref="J743">_xlfn.UNIQUE(_xlfn._xlws.FILTER(ARQUIVOS[DATA RECEBIMENTO],(ARQUIVOS[DOCUMENTO]=LD_01[[#This Row],[DOCUMENTO]])*(ARQUIVOS[REVISÃO]=LD_01[[#This Row],[REVISÃO]])))</f>
        <v>45946</v>
      </c>
      <c r="K7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01/MSV-163MS-626-628/18.GE/MSV-163MS-626-628-ACA-EXE-DE-F1-003-R07.pdf</v>
      </c>
      <c r="L743" s="6" t="str">
        <f>LD_01[[#This Row],[PASTA]]&amp;"/"&amp;LD_01[[#This Row],[ARQUIVO]]</f>
        <v>MSV-163MS-626-628/18.GE/MSV-163MS-626-628-ACA-EXE-DE-F1-003-R07.pdf</v>
      </c>
    </row>
    <row r="744" spans="1:12" ht="28.8" x14ac:dyDescent="0.3">
      <c r="A744" s="6" t="s">
        <v>3525</v>
      </c>
      <c r="B744" s="6" t="str">
        <f>VLOOKUP(LD_01[[#This Row],[DOCUMENTO]],_xlfn.SORTBY(ARQUIVOS_RECEBIDOS!$E$2:$F$5011,ARQUIVOS_RECEBIDOS!$F$2:$F$5011,-1),2,)</f>
        <v>R06</v>
      </c>
      <c r="C744" s="6" t="s">
        <v>4322</v>
      </c>
      <c r="D744" s="8" t="s">
        <v>4309</v>
      </c>
      <c r="E744" s="8" t="s">
        <v>4145</v>
      </c>
      <c r="F744" s="6" t="str">
        <f>_xlfn.XLOOKUP(LD_01[[#This Row],[DISCIPLINA]],'CLASSES DE PROJETOS'!$F$3:$F$37,'CLASSES DE PROJETOS'!$C$3:$C$37)</f>
        <v>GE</v>
      </c>
      <c r="G744" t="str">
        <f>_xlfn.TEXTJOIN("/",TRUE,"MSV-163MS-"&amp;LD_01[[#This Row],[TRECHO]],_xlfn.XLOOKUP(LD_01[[#This Row],[SIGLA]],'CLASSES DE PROJETOS'!$C$3:$C$37,'CLASSES DE PROJETOS'!$E$3:$E$37))</f>
        <v>MSV-163MS-626-628/18.GE</v>
      </c>
      <c r="H744" s="6" t="str" cm="1">
        <f t="array" ref="H744">_xlfn.TEXTJOIN(",",TRUE,_xlfn._xlws.FILTER(ARQUIVOS[ARQUIVO],(ARQUIVOS[DOCUMENTO]=LD_01[[#This Row],[DOCUMENTO]])*(ARQUIVOS[REVISÃO]=LD_01[[#This Row],[REVISÃO]])*(ARQUIVOS[EXTENSÃO]="pdf")))</f>
        <v>MSV-163MS-626-628-ACA-EXE-DE-F1-004-R06.pdf</v>
      </c>
      <c r="I744" s="6" t="str" cm="1">
        <f t="array" ref="I744">_xlfn.TEXTJOIN(", ",TRUE,_xlfn.UNIQUE(_xlfn._xlws.FILTER(ARQUIVOS_RECEBIDOS!$F$2:$F$5011,ARQUIVOS_RECEBIDOS!$E$2:$E$5011=LD_01[[#This Row],[DOCUMENTO]])))</f>
        <v>R06</v>
      </c>
      <c r="J744" s="13" cm="1">
        <f t="array" ref="J744">_xlfn.UNIQUE(_xlfn._xlws.FILTER(ARQUIVOS[DATA RECEBIMENTO],(ARQUIVOS[DOCUMENTO]=LD_01[[#This Row],[DOCUMENTO]])*(ARQUIVOS[REVISÃO]=LD_01[[#This Row],[REVISÃO]])))</f>
        <v>45838</v>
      </c>
      <c r="K7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01/MSV-163MS-626-628/18.GE/MSV-163MS-626-628-ACA-EXE-DE-F1-004-R06.pdf</v>
      </c>
      <c r="L744" s="6" t="str">
        <f>LD_01[[#This Row],[PASTA]]&amp;"/"&amp;LD_01[[#This Row],[ARQUIVO]]</f>
        <v>MSV-163MS-626-628/18.GE/MSV-163MS-626-628-ACA-EXE-DE-F1-004-R06.pdf</v>
      </c>
    </row>
    <row r="745" spans="1:12" ht="28.8" x14ac:dyDescent="0.3">
      <c r="A745" s="6" t="s">
        <v>3526</v>
      </c>
      <c r="B745" s="6" t="str">
        <f>VLOOKUP(LD_01[[#This Row],[DOCUMENTO]],_xlfn.SORTBY(ARQUIVOS_RECEBIDOS!$E$2:$F$5011,ARQUIVOS_RECEBIDOS!$F$2:$F$5011,-1),2,)</f>
        <v>R05</v>
      </c>
      <c r="C745" s="6" t="s">
        <v>4322</v>
      </c>
      <c r="D745" s="8" t="s">
        <v>4309</v>
      </c>
      <c r="E745" s="8" t="s">
        <v>4145</v>
      </c>
      <c r="F745" s="6" t="str">
        <f>_xlfn.XLOOKUP(LD_01[[#This Row],[DISCIPLINA]],'CLASSES DE PROJETOS'!$F$3:$F$37,'CLASSES DE PROJETOS'!$C$3:$C$37)</f>
        <v>GE</v>
      </c>
      <c r="G745" t="str">
        <f>_xlfn.TEXTJOIN("/",TRUE,"MSV-163MS-"&amp;LD_01[[#This Row],[TRECHO]],_xlfn.XLOOKUP(LD_01[[#This Row],[SIGLA]],'CLASSES DE PROJETOS'!$C$3:$C$37,'CLASSES DE PROJETOS'!$E$3:$E$37))</f>
        <v>MSV-163MS-626-628/18.GE</v>
      </c>
      <c r="H745" s="6" t="str" cm="1">
        <f t="array" ref="H745">_xlfn.TEXTJOIN(",",TRUE,_xlfn._xlws.FILTER(ARQUIVOS[ARQUIVO],(ARQUIVOS[DOCUMENTO]=LD_01[[#This Row],[DOCUMENTO]])*(ARQUIVOS[REVISÃO]=LD_01[[#This Row],[REVISÃO]])*(ARQUIVOS[EXTENSÃO]="pdf")))</f>
        <v>MSV-163MS-626-628-ACA-EXE-DE-F1-005-R05.pdf</v>
      </c>
      <c r="I745" s="6" t="str" cm="1">
        <f t="array" ref="I745">_xlfn.TEXTJOIN(", ",TRUE,_xlfn.UNIQUE(_xlfn._xlws.FILTER(ARQUIVOS_RECEBIDOS!$F$2:$F$5011,ARQUIVOS_RECEBIDOS!$E$2:$E$5011=LD_01[[#This Row],[DOCUMENTO]])))</f>
        <v>R05</v>
      </c>
      <c r="J745" s="13" cm="1">
        <f t="array" ref="J745">_xlfn.UNIQUE(_xlfn._xlws.FILTER(ARQUIVOS[DATA RECEBIMENTO],(ARQUIVOS[DOCUMENTO]=LD_01[[#This Row],[DOCUMENTO]])*(ARQUIVOS[REVISÃO]=LD_01[[#This Row],[REVISÃO]])))</f>
        <v>45838</v>
      </c>
      <c r="K7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01/MSV-163MS-626-628/18.GE/MSV-163MS-626-628-ACA-EXE-DE-F1-005-R05.pdf</v>
      </c>
      <c r="L745" s="6" t="str">
        <f>LD_01[[#This Row],[PASTA]]&amp;"/"&amp;LD_01[[#This Row],[ARQUIVO]]</f>
        <v>MSV-163MS-626-628/18.GE/MSV-163MS-626-628-ACA-EXE-DE-F1-005-R05.pdf</v>
      </c>
    </row>
    <row r="746" spans="1:12" ht="28.8" x14ac:dyDescent="0.3">
      <c r="A746" s="6" t="s">
        <v>3527</v>
      </c>
      <c r="B746" s="6" t="str">
        <f>VLOOKUP(LD_01[[#This Row],[DOCUMENTO]],_xlfn.SORTBY(ARQUIVOS_RECEBIDOS!$E$2:$F$5011,ARQUIVOS_RECEBIDOS!$F$2:$F$5011,-1),2,)</f>
        <v>R02</v>
      </c>
      <c r="C746" s="6" t="s">
        <v>4322</v>
      </c>
      <c r="D746" s="8" t="s">
        <v>4310</v>
      </c>
      <c r="E746" s="8" t="s">
        <v>4145</v>
      </c>
      <c r="F746" s="6" t="str">
        <f>_xlfn.XLOOKUP(LD_01[[#This Row],[DISCIPLINA]],'CLASSES DE PROJETOS'!$F$3:$F$37,'CLASSES DE PROJETOS'!$C$3:$C$37)</f>
        <v>GE</v>
      </c>
      <c r="G746" t="str">
        <f>_xlfn.TEXTJOIN("/",TRUE,"MSV-163MS-"&amp;LD_01[[#This Row],[TRECHO]],_xlfn.XLOOKUP(LD_01[[#This Row],[SIGLA]],'CLASSES DE PROJETOS'!$C$3:$C$37,'CLASSES DE PROJETOS'!$E$3:$E$37))</f>
        <v>MSV-163MS-626-628/18.GE</v>
      </c>
      <c r="H746" s="6" t="str" cm="1">
        <f t="array" ref="H746">_xlfn.TEXTJOIN(",",TRUE,_xlfn._xlws.FILTER(ARQUIVOS[ARQUIVO],(ARQUIVOS[DOCUMENTO]=LD_01[[#This Row],[DOCUMENTO]])*(ARQUIVOS[REVISÃO]=LD_01[[#This Row],[REVISÃO]])*(ARQUIVOS[EXTENSÃO]="pdf")))</f>
        <v>MSV-163MS-626-628-ACA-EXE-DE-F1-006-R02.pdf</v>
      </c>
      <c r="I746" s="6" t="str" cm="1">
        <f t="array" ref="I746">_xlfn.TEXTJOIN(", ",TRUE,_xlfn.UNIQUE(_xlfn._xlws.FILTER(ARQUIVOS_RECEBIDOS!$F$2:$F$5011,ARQUIVOS_RECEBIDOS!$E$2:$E$5011=LD_01[[#This Row],[DOCUMENTO]])))</f>
        <v>R02</v>
      </c>
      <c r="J746" s="13" cm="1">
        <f t="array" ref="J746">_xlfn.UNIQUE(_xlfn._xlws.FILTER(ARQUIVOS[DATA RECEBIMENTO],(ARQUIVOS[DOCUMENTO]=LD_01[[#This Row],[DOCUMENTO]])*(ARQUIVOS[REVISÃO]=LD_01[[#This Row],[REVISÃO]])))</f>
        <v>45838</v>
      </c>
      <c r="K7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01/MSV-163MS-626-628/18.GE/MSV-163MS-626-628-ACA-EXE-DE-F1-006-R02.pdf</v>
      </c>
      <c r="L746" s="6" t="str">
        <f>LD_01[[#This Row],[PASTA]]&amp;"/"&amp;LD_01[[#This Row],[ARQUIVO]]</f>
        <v>MSV-163MS-626-628/18.GE/MSV-163MS-626-628-ACA-EXE-DE-F1-006-R02.pdf</v>
      </c>
    </row>
    <row r="747" spans="1:12" x14ac:dyDescent="0.3">
      <c r="A747" s="6" t="s">
        <v>3528</v>
      </c>
      <c r="B747" s="6" t="str">
        <f>VLOOKUP(LD_01[[#This Row],[DOCUMENTO]],_xlfn.SORTBY(ARQUIVOS_RECEBIDOS!$E$2:$F$5011,ARQUIVOS_RECEBIDOS!$F$2:$F$5011,-1),2,)</f>
        <v>R05</v>
      </c>
      <c r="C747" s="6" t="s">
        <v>4322</v>
      </c>
      <c r="D747" s="8" t="s">
        <v>4198</v>
      </c>
      <c r="E747" s="8" t="s">
        <v>4145</v>
      </c>
      <c r="F747" s="6" t="str">
        <f>_xlfn.XLOOKUP(LD_01[[#This Row],[DISCIPLINA]],'CLASSES DE PROJETOS'!$F$3:$F$37,'CLASSES DE PROJETOS'!$C$3:$C$37)</f>
        <v>GE</v>
      </c>
      <c r="G747" t="str">
        <f>_xlfn.TEXTJOIN("/",TRUE,"MSV-163MS-"&amp;LD_01[[#This Row],[TRECHO]],_xlfn.XLOOKUP(LD_01[[#This Row],[SIGLA]],'CLASSES DE PROJETOS'!$C$3:$C$37,'CLASSES DE PROJETOS'!$E$3:$E$37))</f>
        <v>MSV-163MS-626-628/18.GE</v>
      </c>
      <c r="H747" s="6" t="str" cm="1">
        <f t="array" ref="H747">_xlfn.TEXTJOIN(",",TRUE,_xlfn._xlws.FILTER(ARQUIVOS[ARQUIVO],(ARQUIVOS[DOCUMENTO]=LD_01[[#This Row],[DOCUMENTO]])*(ARQUIVOS[REVISÃO]=LD_01[[#This Row],[REVISÃO]])*(ARQUIVOS[EXTENSÃO]="pdf")))</f>
        <v>MSV-163MS-626-628-ACA-EXE-DE-F1-007-R05.pdf</v>
      </c>
      <c r="I747" s="6" t="str" cm="1">
        <f t="array" ref="I747">_xlfn.TEXTJOIN(", ",TRUE,_xlfn.UNIQUE(_xlfn._xlws.FILTER(ARQUIVOS_RECEBIDOS!$F$2:$F$5011,ARQUIVOS_RECEBIDOS!$E$2:$E$5011=LD_01[[#This Row],[DOCUMENTO]])))</f>
        <v>R05</v>
      </c>
      <c r="J747" s="13" cm="1">
        <f t="array" ref="J747">_xlfn.UNIQUE(_xlfn._xlws.FILTER(ARQUIVOS[DATA RECEBIMENTO],(ARQUIVOS[DOCUMENTO]=LD_01[[#This Row],[DOCUMENTO]])*(ARQUIVOS[REVISÃO]=LD_01[[#This Row],[REVISÃO]])))</f>
        <v>45838</v>
      </c>
      <c r="K7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01/MSV-163MS-626-628/18.GE/MSV-163MS-626-628-ACA-EXE-DE-F1-007-R05.pdf</v>
      </c>
      <c r="L747" s="6" t="str">
        <f>LD_01[[#This Row],[PASTA]]&amp;"/"&amp;LD_01[[#This Row],[ARQUIVO]]</f>
        <v>MSV-163MS-626-628/18.GE/MSV-163MS-626-628-ACA-EXE-DE-F1-007-R05.pdf</v>
      </c>
    </row>
    <row r="748" spans="1:12" ht="28.8" x14ac:dyDescent="0.3">
      <c r="A748" s="6" t="s">
        <v>3530</v>
      </c>
      <c r="B748" s="6" t="str">
        <f>VLOOKUP(LD_01[[#This Row],[DOCUMENTO]],_xlfn.SORTBY(ARQUIVOS_RECEBIDOS!$E$2:$F$5011,ARQUIVOS_RECEBIDOS!$F$2:$F$5011,-1),2,)</f>
        <v>R01</v>
      </c>
      <c r="C748" s="6" t="s">
        <v>4322</v>
      </c>
      <c r="D748" s="8" t="s">
        <v>4081</v>
      </c>
      <c r="E748" s="8" t="s">
        <v>4334</v>
      </c>
      <c r="F748" s="6" t="str">
        <f>_xlfn.XLOOKUP(LD_01[[#This Row],[DISCIPLINA]],'CLASSES DE PROJETOS'!$F$3:$F$37,'CLASSES DE PROJETOS'!$C$3:$C$37)</f>
        <v>TE</v>
      </c>
      <c r="G748" t="str">
        <f>_xlfn.TEXTJOIN("/",TRUE,"MSV-163MS-"&amp;LD_01[[#This Row],[TRECHO]],_xlfn.XLOOKUP(LD_01[[#This Row],[SIGLA]],'CLASSES DE PROJETOS'!$C$3:$C$37,'CLASSES DE PROJETOS'!$E$3:$E$37))</f>
        <v>MSV-163MS-626-628/32.TE</v>
      </c>
      <c r="H748" s="6" t="str" cm="1">
        <f t="array" ref="H748">_xlfn.TEXTJOIN(",",TRUE,_xlfn._xlws.FILTER(ARQUIVOS[ARQUIVO],(ARQUIVOS[DOCUMENTO]=LD_01[[#This Row],[DOCUMENTO]])*(ARQUIVOS[REVISÃO]=LD_01[[#This Row],[REVISÃO]])*(ARQUIVOS[EXTENSÃO]="pdf")))</f>
        <v>MSV-163MS-626-628-ACA-EXE-DE-G1-001-R01.pdf</v>
      </c>
      <c r="I748" s="6" t="str" cm="1">
        <f t="array" ref="I748">_xlfn.TEXTJOIN(", ",TRUE,_xlfn.UNIQUE(_xlfn._xlws.FILTER(ARQUIVOS_RECEBIDOS!$F$2:$F$5011,ARQUIVOS_RECEBIDOS!$E$2:$E$5011=LD_01[[#This Row],[DOCUMENTO]])))</f>
        <v>R01</v>
      </c>
      <c r="J748" s="13" cm="1">
        <f t="array" ref="J748">_xlfn.UNIQUE(_xlfn._xlws.FILTER(ARQUIVOS[DATA RECEBIMENTO],(ARQUIVOS[DOCUMENTO]=LD_01[[#This Row],[DOCUMENTO]])*(ARQUIVOS[REVISÃO]=LD_01[[#This Row],[REVISÃO]])))</f>
        <v>45838</v>
      </c>
      <c r="K7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01/MSV-163MS-626-628/32.TE/MSV-163MS-626-628-ACA-EXE-DE-G1-001-R01.pdf</v>
      </c>
      <c r="L748" s="6" t="str">
        <f>LD_01[[#This Row],[PASTA]]&amp;"/"&amp;LD_01[[#This Row],[ARQUIVO]]</f>
        <v>MSV-163MS-626-628/32.TE/MSV-163MS-626-628-ACA-EXE-DE-G1-001-R01.pdf</v>
      </c>
    </row>
    <row r="749" spans="1:12" ht="28.8" x14ac:dyDescent="0.3">
      <c r="A749" s="6" t="s">
        <v>3531</v>
      </c>
      <c r="B749" s="6" t="str">
        <f>VLOOKUP(LD_01[[#This Row],[DOCUMENTO]],_xlfn.SORTBY(ARQUIVOS_RECEBIDOS!$E$2:$F$5011,ARQUIVOS_RECEBIDOS!$F$2:$F$5011,-1),2,)</f>
        <v>R01</v>
      </c>
      <c r="C749" s="6" t="s">
        <v>4322</v>
      </c>
      <c r="D749" s="8" t="s">
        <v>4081</v>
      </c>
      <c r="E749" s="8" t="s">
        <v>4334</v>
      </c>
      <c r="F749" s="6" t="str">
        <f>_xlfn.XLOOKUP(LD_01[[#This Row],[DISCIPLINA]],'CLASSES DE PROJETOS'!$F$3:$F$37,'CLASSES DE PROJETOS'!$C$3:$C$37)</f>
        <v>TE</v>
      </c>
      <c r="G749" t="str">
        <f>_xlfn.TEXTJOIN("/",TRUE,"MSV-163MS-"&amp;LD_01[[#This Row],[TRECHO]],_xlfn.XLOOKUP(LD_01[[#This Row],[SIGLA]],'CLASSES DE PROJETOS'!$C$3:$C$37,'CLASSES DE PROJETOS'!$E$3:$E$37))</f>
        <v>MSV-163MS-626-628/32.TE</v>
      </c>
      <c r="H749" s="6" t="str" cm="1">
        <f t="array" ref="H749">_xlfn.TEXTJOIN(",",TRUE,_xlfn._xlws.FILTER(ARQUIVOS[ARQUIVO],(ARQUIVOS[DOCUMENTO]=LD_01[[#This Row],[DOCUMENTO]])*(ARQUIVOS[REVISÃO]=LD_01[[#This Row],[REVISÃO]])*(ARQUIVOS[EXTENSÃO]="pdf")))</f>
        <v>MSV-163MS-626-628-ACA-EXE-DE-G1-002-R01.pdf</v>
      </c>
      <c r="I749" s="6" t="str" cm="1">
        <f t="array" ref="I749">_xlfn.TEXTJOIN(", ",TRUE,_xlfn.UNIQUE(_xlfn._xlws.FILTER(ARQUIVOS_RECEBIDOS!$F$2:$F$5011,ARQUIVOS_RECEBIDOS!$E$2:$E$5011=LD_01[[#This Row],[DOCUMENTO]])))</f>
        <v>R01</v>
      </c>
      <c r="J749" s="13" cm="1">
        <f t="array" ref="J749">_xlfn.UNIQUE(_xlfn._xlws.FILTER(ARQUIVOS[DATA RECEBIMENTO],(ARQUIVOS[DOCUMENTO]=LD_01[[#This Row],[DOCUMENTO]])*(ARQUIVOS[REVISÃO]=LD_01[[#This Row],[REVISÃO]])))</f>
        <v>45838</v>
      </c>
      <c r="K7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01/MSV-163MS-626-628/32.TE/MSV-163MS-626-628-ACA-EXE-DE-G1-002-R01.pdf</v>
      </c>
      <c r="L749" s="6" t="str">
        <f>LD_01[[#This Row],[PASTA]]&amp;"/"&amp;LD_01[[#This Row],[ARQUIVO]]</f>
        <v>MSV-163MS-626-628/32.TE/MSV-163MS-626-628-ACA-EXE-DE-G1-002-R01.pdf</v>
      </c>
    </row>
    <row r="750" spans="1:12" ht="28.8" x14ac:dyDescent="0.3">
      <c r="A750" s="6" t="s">
        <v>3532</v>
      </c>
      <c r="B750" s="6" t="str">
        <f>VLOOKUP(LD_01[[#This Row],[DOCUMENTO]],_xlfn.SORTBY(ARQUIVOS_RECEBIDOS!$E$2:$F$5011,ARQUIVOS_RECEBIDOS!$F$2:$F$5011,-1),2,)</f>
        <v>R01</v>
      </c>
      <c r="C750" s="6" t="s">
        <v>4322</v>
      </c>
      <c r="D750" s="8" t="s">
        <v>4081</v>
      </c>
      <c r="E750" s="8" t="s">
        <v>4334</v>
      </c>
      <c r="F750" s="6" t="str">
        <f>_xlfn.XLOOKUP(LD_01[[#This Row],[DISCIPLINA]],'CLASSES DE PROJETOS'!$F$3:$F$37,'CLASSES DE PROJETOS'!$C$3:$C$37)</f>
        <v>TE</v>
      </c>
      <c r="G750" t="str">
        <f>_xlfn.TEXTJOIN("/",TRUE,"MSV-163MS-"&amp;LD_01[[#This Row],[TRECHO]],_xlfn.XLOOKUP(LD_01[[#This Row],[SIGLA]],'CLASSES DE PROJETOS'!$C$3:$C$37,'CLASSES DE PROJETOS'!$E$3:$E$37))</f>
        <v>MSV-163MS-626-628/32.TE</v>
      </c>
      <c r="H750" s="6" t="str" cm="1">
        <f t="array" ref="H750">_xlfn.TEXTJOIN(",",TRUE,_xlfn._xlws.FILTER(ARQUIVOS[ARQUIVO],(ARQUIVOS[DOCUMENTO]=LD_01[[#This Row],[DOCUMENTO]])*(ARQUIVOS[REVISÃO]=LD_01[[#This Row],[REVISÃO]])*(ARQUIVOS[EXTENSÃO]="pdf")))</f>
        <v>MSV-163MS-626-628-ACA-EXE-DE-G1-003-R01.pdf</v>
      </c>
      <c r="I750" s="6" t="str" cm="1">
        <f t="array" ref="I750">_xlfn.TEXTJOIN(", ",TRUE,_xlfn.UNIQUE(_xlfn._xlws.FILTER(ARQUIVOS_RECEBIDOS!$F$2:$F$5011,ARQUIVOS_RECEBIDOS!$E$2:$E$5011=LD_01[[#This Row],[DOCUMENTO]])))</f>
        <v>R01</v>
      </c>
      <c r="J750" s="13" cm="1">
        <f t="array" ref="J750">_xlfn.UNIQUE(_xlfn._xlws.FILTER(ARQUIVOS[DATA RECEBIMENTO],(ARQUIVOS[DOCUMENTO]=LD_01[[#This Row],[DOCUMENTO]])*(ARQUIVOS[REVISÃO]=LD_01[[#This Row],[REVISÃO]])))</f>
        <v>45838</v>
      </c>
      <c r="K7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01/MSV-163MS-626-628/32.TE/MSV-163MS-626-628-ACA-EXE-DE-G1-003-R01.pdf</v>
      </c>
      <c r="L750" s="6" t="str">
        <f>LD_01[[#This Row],[PASTA]]&amp;"/"&amp;LD_01[[#This Row],[ARQUIVO]]</f>
        <v>MSV-163MS-626-628/32.TE/MSV-163MS-626-628-ACA-EXE-DE-G1-003-R01.pdf</v>
      </c>
    </row>
    <row r="751" spans="1:12" ht="28.8" x14ac:dyDescent="0.3">
      <c r="A751" s="6" t="s">
        <v>3533</v>
      </c>
      <c r="B751" s="6" t="str">
        <f>VLOOKUP(LD_01[[#This Row],[DOCUMENTO]],_xlfn.SORTBY(ARQUIVOS_RECEBIDOS!$E$2:$F$5011,ARQUIVOS_RECEBIDOS!$F$2:$F$5011,-1),2,)</f>
        <v>R01</v>
      </c>
      <c r="C751" s="6" t="s">
        <v>4322</v>
      </c>
      <c r="D751" s="8" t="s">
        <v>4081</v>
      </c>
      <c r="E751" s="8" t="s">
        <v>4334</v>
      </c>
      <c r="F751" s="6" t="str">
        <f>_xlfn.XLOOKUP(LD_01[[#This Row],[DISCIPLINA]],'CLASSES DE PROJETOS'!$F$3:$F$37,'CLASSES DE PROJETOS'!$C$3:$C$37)</f>
        <v>TE</v>
      </c>
      <c r="G751" t="str">
        <f>_xlfn.TEXTJOIN("/",TRUE,"MSV-163MS-"&amp;LD_01[[#This Row],[TRECHO]],_xlfn.XLOOKUP(LD_01[[#This Row],[SIGLA]],'CLASSES DE PROJETOS'!$C$3:$C$37,'CLASSES DE PROJETOS'!$E$3:$E$37))</f>
        <v>MSV-163MS-626-628/32.TE</v>
      </c>
      <c r="H751" s="6" t="str" cm="1">
        <f t="array" ref="H751">_xlfn.TEXTJOIN(",",TRUE,_xlfn._xlws.FILTER(ARQUIVOS[ARQUIVO],(ARQUIVOS[DOCUMENTO]=LD_01[[#This Row],[DOCUMENTO]])*(ARQUIVOS[REVISÃO]=LD_01[[#This Row],[REVISÃO]])*(ARQUIVOS[EXTENSÃO]="pdf")))</f>
        <v>MSV-163MS-626-628-ACA-EXE-DE-G1-004-R01.pdf</v>
      </c>
      <c r="I751" s="6" t="str" cm="1">
        <f t="array" ref="I751">_xlfn.TEXTJOIN(", ",TRUE,_xlfn.UNIQUE(_xlfn._xlws.FILTER(ARQUIVOS_RECEBIDOS!$F$2:$F$5011,ARQUIVOS_RECEBIDOS!$E$2:$E$5011=LD_01[[#This Row],[DOCUMENTO]])))</f>
        <v>R01</v>
      </c>
      <c r="J751" s="13" cm="1">
        <f t="array" ref="J751">_xlfn.UNIQUE(_xlfn._xlws.FILTER(ARQUIVOS[DATA RECEBIMENTO],(ARQUIVOS[DOCUMENTO]=LD_01[[#This Row],[DOCUMENTO]])*(ARQUIVOS[REVISÃO]=LD_01[[#This Row],[REVISÃO]])))</f>
        <v>45838</v>
      </c>
      <c r="K7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01/MSV-163MS-626-628/32.TE/MSV-163MS-626-628-ACA-EXE-DE-G1-004-R01.pdf</v>
      </c>
      <c r="L751" s="6" t="str">
        <f>LD_01[[#This Row],[PASTA]]&amp;"/"&amp;LD_01[[#This Row],[ARQUIVO]]</f>
        <v>MSV-163MS-626-628/32.TE/MSV-163MS-626-628-ACA-EXE-DE-G1-004-R01.pdf</v>
      </c>
    </row>
    <row r="752" spans="1:12" ht="28.8" x14ac:dyDescent="0.3">
      <c r="A752" s="6" t="s">
        <v>3534</v>
      </c>
      <c r="B752" s="6" t="str">
        <f>VLOOKUP(LD_01[[#This Row],[DOCUMENTO]],_xlfn.SORTBY(ARQUIVOS_RECEBIDOS!$E$2:$F$5011,ARQUIVOS_RECEBIDOS!$F$2:$F$5011,-1),2,)</f>
        <v>R01</v>
      </c>
      <c r="C752" s="6" t="s">
        <v>4322</v>
      </c>
      <c r="D752" s="8" t="s">
        <v>4081</v>
      </c>
      <c r="E752" s="8" t="s">
        <v>4334</v>
      </c>
      <c r="F752" s="6" t="str">
        <f>_xlfn.XLOOKUP(LD_01[[#This Row],[DISCIPLINA]],'CLASSES DE PROJETOS'!$F$3:$F$37,'CLASSES DE PROJETOS'!$C$3:$C$37)</f>
        <v>TE</v>
      </c>
      <c r="G752" t="str">
        <f>_xlfn.TEXTJOIN("/",TRUE,"MSV-163MS-"&amp;LD_01[[#This Row],[TRECHO]],_xlfn.XLOOKUP(LD_01[[#This Row],[SIGLA]],'CLASSES DE PROJETOS'!$C$3:$C$37,'CLASSES DE PROJETOS'!$E$3:$E$37))</f>
        <v>MSV-163MS-626-628/32.TE</v>
      </c>
      <c r="H752" s="6" t="str" cm="1">
        <f t="array" ref="H752">_xlfn.TEXTJOIN(",",TRUE,_xlfn._xlws.FILTER(ARQUIVOS[ARQUIVO],(ARQUIVOS[DOCUMENTO]=LD_01[[#This Row],[DOCUMENTO]])*(ARQUIVOS[REVISÃO]=LD_01[[#This Row],[REVISÃO]])*(ARQUIVOS[EXTENSÃO]="pdf")))</f>
        <v>MSV-163MS-626-628-ACA-EXE-DE-G1-005-R01.pdf</v>
      </c>
      <c r="I752" s="6" t="str" cm="1">
        <f t="array" ref="I752">_xlfn.TEXTJOIN(", ",TRUE,_xlfn.UNIQUE(_xlfn._xlws.FILTER(ARQUIVOS_RECEBIDOS!$F$2:$F$5011,ARQUIVOS_RECEBIDOS!$E$2:$E$5011=LD_01[[#This Row],[DOCUMENTO]])))</f>
        <v>R01</v>
      </c>
      <c r="J752" s="13" cm="1">
        <f t="array" ref="J752">_xlfn.UNIQUE(_xlfn._xlws.FILTER(ARQUIVOS[DATA RECEBIMENTO],(ARQUIVOS[DOCUMENTO]=LD_01[[#This Row],[DOCUMENTO]])*(ARQUIVOS[REVISÃO]=LD_01[[#This Row],[REVISÃO]])))</f>
        <v>45838</v>
      </c>
      <c r="K7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01/MSV-163MS-626-628/32.TE/MSV-163MS-626-628-ACA-EXE-DE-G1-005-R01.pdf</v>
      </c>
      <c r="L752" s="6" t="str">
        <f>LD_01[[#This Row],[PASTA]]&amp;"/"&amp;LD_01[[#This Row],[ARQUIVO]]</f>
        <v>MSV-163MS-626-628/32.TE/MSV-163MS-626-628-ACA-EXE-DE-G1-005-R01.pdf</v>
      </c>
    </row>
    <row r="753" spans="1:12" ht="28.8" x14ac:dyDescent="0.3">
      <c r="A753" s="6" t="s">
        <v>3535</v>
      </c>
      <c r="B753" s="6" t="str">
        <f>VLOOKUP(LD_01[[#This Row],[DOCUMENTO]],_xlfn.SORTBY(ARQUIVOS_RECEBIDOS!$E$2:$F$5011,ARQUIVOS_RECEBIDOS!$F$2:$F$5011,-1),2,)</f>
        <v>R01</v>
      </c>
      <c r="C753" s="6" t="s">
        <v>4322</v>
      </c>
      <c r="D753" s="8" t="s">
        <v>4081</v>
      </c>
      <c r="E753" s="8" t="s">
        <v>4334</v>
      </c>
      <c r="F753" s="6" t="str">
        <f>_xlfn.XLOOKUP(LD_01[[#This Row],[DISCIPLINA]],'CLASSES DE PROJETOS'!$F$3:$F$37,'CLASSES DE PROJETOS'!$C$3:$C$37)</f>
        <v>TE</v>
      </c>
      <c r="G753" t="str">
        <f>_xlfn.TEXTJOIN("/",TRUE,"MSV-163MS-"&amp;LD_01[[#This Row],[TRECHO]],_xlfn.XLOOKUP(LD_01[[#This Row],[SIGLA]],'CLASSES DE PROJETOS'!$C$3:$C$37,'CLASSES DE PROJETOS'!$E$3:$E$37))</f>
        <v>MSV-163MS-626-628/32.TE</v>
      </c>
      <c r="H753" s="6" t="str" cm="1">
        <f t="array" ref="H753">_xlfn.TEXTJOIN(",",TRUE,_xlfn._xlws.FILTER(ARQUIVOS[ARQUIVO],(ARQUIVOS[DOCUMENTO]=LD_01[[#This Row],[DOCUMENTO]])*(ARQUIVOS[REVISÃO]=LD_01[[#This Row],[REVISÃO]])*(ARQUIVOS[EXTENSÃO]="pdf")))</f>
        <v>MSV-163MS-626-628-ACA-EXE-DE-G1-006-R01.pdf</v>
      </c>
      <c r="I753" s="6" t="str" cm="1">
        <f t="array" ref="I753">_xlfn.TEXTJOIN(", ",TRUE,_xlfn.UNIQUE(_xlfn._xlws.FILTER(ARQUIVOS_RECEBIDOS!$F$2:$F$5011,ARQUIVOS_RECEBIDOS!$E$2:$E$5011=LD_01[[#This Row],[DOCUMENTO]])))</f>
        <v>R01</v>
      </c>
      <c r="J753" s="13" cm="1">
        <f t="array" ref="J753">_xlfn.UNIQUE(_xlfn._xlws.FILTER(ARQUIVOS[DATA RECEBIMENTO],(ARQUIVOS[DOCUMENTO]=LD_01[[#This Row],[DOCUMENTO]])*(ARQUIVOS[REVISÃO]=LD_01[[#This Row],[REVISÃO]])))</f>
        <v>45838</v>
      </c>
      <c r="K7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01/MSV-163MS-626-628/32.TE/MSV-163MS-626-628-ACA-EXE-DE-G1-006-R01.pdf</v>
      </c>
      <c r="L753" s="6" t="str">
        <f>LD_01[[#This Row],[PASTA]]&amp;"/"&amp;LD_01[[#This Row],[ARQUIVO]]</f>
        <v>MSV-163MS-626-628/32.TE/MSV-163MS-626-628-ACA-EXE-DE-G1-006-R01.pdf</v>
      </c>
    </row>
    <row r="754" spans="1:12" ht="28.8" x14ac:dyDescent="0.3">
      <c r="A754" s="6" t="s">
        <v>3536</v>
      </c>
      <c r="B754" s="6" t="str">
        <f>VLOOKUP(LD_01[[#This Row],[DOCUMENTO]],_xlfn.SORTBY(ARQUIVOS_RECEBIDOS!$E$2:$F$5011,ARQUIVOS_RECEBIDOS!$F$2:$F$5011,-1),2,)</f>
        <v>R01</v>
      </c>
      <c r="C754" s="6" t="s">
        <v>4322</v>
      </c>
      <c r="D754" s="8" t="s">
        <v>4081</v>
      </c>
      <c r="E754" s="8" t="s">
        <v>4334</v>
      </c>
      <c r="F754" s="6" t="str">
        <f>_xlfn.XLOOKUP(LD_01[[#This Row],[DISCIPLINA]],'CLASSES DE PROJETOS'!$F$3:$F$37,'CLASSES DE PROJETOS'!$C$3:$C$37)</f>
        <v>TE</v>
      </c>
      <c r="G754" t="str">
        <f>_xlfn.TEXTJOIN("/",TRUE,"MSV-163MS-"&amp;LD_01[[#This Row],[TRECHO]],_xlfn.XLOOKUP(LD_01[[#This Row],[SIGLA]],'CLASSES DE PROJETOS'!$C$3:$C$37,'CLASSES DE PROJETOS'!$E$3:$E$37))</f>
        <v>MSV-163MS-626-628/32.TE</v>
      </c>
      <c r="H754" s="6" t="str" cm="1">
        <f t="array" ref="H754">_xlfn.TEXTJOIN(",",TRUE,_xlfn._xlws.FILTER(ARQUIVOS[ARQUIVO],(ARQUIVOS[DOCUMENTO]=LD_01[[#This Row],[DOCUMENTO]])*(ARQUIVOS[REVISÃO]=LD_01[[#This Row],[REVISÃO]])*(ARQUIVOS[EXTENSÃO]="pdf")))</f>
        <v>MSV-163MS-626-628-ACA-EXE-DE-G1-007-R01.pdf</v>
      </c>
      <c r="I754" s="6" t="str" cm="1">
        <f t="array" ref="I754">_xlfn.TEXTJOIN(", ",TRUE,_xlfn.UNIQUE(_xlfn._xlws.FILTER(ARQUIVOS_RECEBIDOS!$F$2:$F$5011,ARQUIVOS_RECEBIDOS!$E$2:$E$5011=LD_01[[#This Row],[DOCUMENTO]])))</f>
        <v>R01</v>
      </c>
      <c r="J754" s="13" cm="1">
        <f t="array" ref="J754">_xlfn.UNIQUE(_xlfn._xlws.FILTER(ARQUIVOS[DATA RECEBIMENTO],(ARQUIVOS[DOCUMENTO]=LD_01[[#This Row],[DOCUMENTO]])*(ARQUIVOS[REVISÃO]=LD_01[[#This Row],[REVISÃO]])))</f>
        <v>45838</v>
      </c>
      <c r="K7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01/MSV-163MS-626-628/32.TE/MSV-163MS-626-628-ACA-EXE-DE-G1-007-R01.pdf</v>
      </c>
      <c r="L754" s="6" t="str">
        <f>LD_01[[#This Row],[PASTA]]&amp;"/"&amp;LD_01[[#This Row],[ARQUIVO]]</f>
        <v>MSV-163MS-626-628/32.TE/MSV-163MS-626-628-ACA-EXE-DE-G1-007-R01.pdf</v>
      </c>
    </row>
    <row r="755" spans="1:12" ht="28.8" x14ac:dyDescent="0.3">
      <c r="A755" s="6" t="s">
        <v>3537</v>
      </c>
      <c r="B755" s="6" t="str">
        <f>VLOOKUP(LD_01[[#This Row],[DOCUMENTO]],_xlfn.SORTBY(ARQUIVOS_RECEBIDOS!$E$2:$F$5011,ARQUIVOS_RECEBIDOS!$F$2:$F$5011,-1),2,)</f>
        <v>R01</v>
      </c>
      <c r="C755" s="6" t="s">
        <v>4322</v>
      </c>
      <c r="D755" s="8" t="s">
        <v>4081</v>
      </c>
      <c r="E755" s="8" t="s">
        <v>4334</v>
      </c>
      <c r="F755" s="6" t="str">
        <f>_xlfn.XLOOKUP(LD_01[[#This Row],[DISCIPLINA]],'CLASSES DE PROJETOS'!$F$3:$F$37,'CLASSES DE PROJETOS'!$C$3:$C$37)</f>
        <v>TE</v>
      </c>
      <c r="G755" t="str">
        <f>_xlfn.TEXTJOIN("/",TRUE,"MSV-163MS-"&amp;LD_01[[#This Row],[TRECHO]],_xlfn.XLOOKUP(LD_01[[#This Row],[SIGLA]],'CLASSES DE PROJETOS'!$C$3:$C$37,'CLASSES DE PROJETOS'!$E$3:$E$37))</f>
        <v>MSV-163MS-626-628/32.TE</v>
      </c>
      <c r="H755" s="6" t="str" cm="1">
        <f t="array" ref="H755">_xlfn.TEXTJOIN(",",TRUE,_xlfn._xlws.FILTER(ARQUIVOS[ARQUIVO],(ARQUIVOS[DOCUMENTO]=LD_01[[#This Row],[DOCUMENTO]])*(ARQUIVOS[REVISÃO]=LD_01[[#This Row],[REVISÃO]])*(ARQUIVOS[EXTENSÃO]="pdf")))</f>
        <v>MSV-163MS-626-628-ACA-EXE-DE-G1-008-R01.pdf</v>
      </c>
      <c r="I755" s="6" t="str" cm="1">
        <f t="array" ref="I755">_xlfn.TEXTJOIN(", ",TRUE,_xlfn.UNIQUE(_xlfn._xlws.FILTER(ARQUIVOS_RECEBIDOS!$F$2:$F$5011,ARQUIVOS_RECEBIDOS!$E$2:$E$5011=LD_01[[#This Row],[DOCUMENTO]])))</f>
        <v>R01</v>
      </c>
      <c r="J755" s="13" cm="1">
        <f t="array" ref="J755">_xlfn.UNIQUE(_xlfn._xlws.FILTER(ARQUIVOS[DATA RECEBIMENTO],(ARQUIVOS[DOCUMENTO]=LD_01[[#This Row],[DOCUMENTO]])*(ARQUIVOS[REVISÃO]=LD_01[[#This Row],[REVISÃO]])))</f>
        <v>45838</v>
      </c>
      <c r="K7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01/MSV-163MS-626-628/32.TE/MSV-163MS-626-628-ACA-EXE-DE-G1-008-R01.pdf</v>
      </c>
      <c r="L755" s="6" t="str">
        <f>LD_01[[#This Row],[PASTA]]&amp;"/"&amp;LD_01[[#This Row],[ARQUIVO]]</f>
        <v>MSV-163MS-626-628/32.TE/MSV-163MS-626-628-ACA-EXE-DE-G1-008-R01.pdf</v>
      </c>
    </row>
    <row r="756" spans="1:12" ht="28.8" x14ac:dyDescent="0.3">
      <c r="A756" s="6" t="s">
        <v>3538</v>
      </c>
      <c r="B756" s="6" t="str">
        <f>VLOOKUP(LD_01[[#This Row],[DOCUMENTO]],_xlfn.SORTBY(ARQUIVOS_RECEBIDOS!$E$2:$F$5011,ARQUIVOS_RECEBIDOS!$F$2:$F$5011,-1),2,)</f>
        <v>R03</v>
      </c>
      <c r="C756" s="6" t="s">
        <v>4322</v>
      </c>
      <c r="D756" s="8" t="s">
        <v>4081</v>
      </c>
      <c r="E756" s="8" t="s">
        <v>4334</v>
      </c>
      <c r="F756" s="6" t="str">
        <f>_xlfn.XLOOKUP(LD_01[[#This Row],[DISCIPLINA]],'CLASSES DE PROJETOS'!$F$3:$F$37,'CLASSES DE PROJETOS'!$C$3:$C$37)</f>
        <v>TE</v>
      </c>
      <c r="G756" t="str">
        <f>_xlfn.TEXTJOIN("/",TRUE,"MSV-163MS-"&amp;LD_01[[#This Row],[TRECHO]],_xlfn.XLOOKUP(LD_01[[#This Row],[SIGLA]],'CLASSES DE PROJETOS'!$C$3:$C$37,'CLASSES DE PROJETOS'!$E$3:$E$37))</f>
        <v>MSV-163MS-626-628/32.TE</v>
      </c>
      <c r="H756" s="6" t="str" cm="1">
        <f t="array" ref="H756">_xlfn.TEXTJOIN(",",TRUE,_xlfn._xlws.FILTER(ARQUIVOS[ARQUIVO],(ARQUIVOS[DOCUMENTO]=LD_01[[#This Row],[DOCUMENTO]])*(ARQUIVOS[REVISÃO]=LD_01[[#This Row],[REVISÃO]])*(ARQUIVOS[EXTENSÃO]="pdf")))</f>
        <v>MSV-163MS-626-628-ACA-EXE-DE-G1-009-R03.pdf</v>
      </c>
      <c r="I756" s="6" t="str" cm="1">
        <f t="array" ref="I756">_xlfn.TEXTJOIN(", ",TRUE,_xlfn.UNIQUE(_xlfn._xlws.FILTER(ARQUIVOS_RECEBIDOS!$F$2:$F$5011,ARQUIVOS_RECEBIDOS!$E$2:$E$5011=LD_01[[#This Row],[DOCUMENTO]])))</f>
        <v>R03</v>
      </c>
      <c r="J756" s="13" cm="1">
        <f t="array" ref="J756">_xlfn.UNIQUE(_xlfn._xlws.FILTER(ARQUIVOS[DATA RECEBIMENTO],(ARQUIVOS[DOCUMENTO]=LD_01[[#This Row],[DOCUMENTO]])*(ARQUIVOS[REVISÃO]=LD_01[[#This Row],[REVISÃO]])))</f>
        <v>45838</v>
      </c>
      <c r="K7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01/MSV-163MS-626-628/32.TE/MSV-163MS-626-628-ACA-EXE-DE-G1-009-R03.pdf</v>
      </c>
      <c r="L756" s="6" t="str">
        <f>LD_01[[#This Row],[PASTA]]&amp;"/"&amp;LD_01[[#This Row],[ARQUIVO]]</f>
        <v>MSV-163MS-626-628/32.TE/MSV-163MS-626-628-ACA-EXE-DE-G1-009-R03.pdf</v>
      </c>
    </row>
    <row r="757" spans="1:12" ht="28.8" x14ac:dyDescent="0.3">
      <c r="A757" s="6" t="s">
        <v>3539</v>
      </c>
      <c r="B757" s="6" t="str">
        <f>VLOOKUP(LD_01[[#This Row],[DOCUMENTO]],_xlfn.SORTBY(ARQUIVOS_RECEBIDOS!$E$2:$F$5011,ARQUIVOS_RECEBIDOS!$F$2:$F$5011,-1),2,)</f>
        <v>R01</v>
      </c>
      <c r="C757" s="6" t="s">
        <v>4322</v>
      </c>
      <c r="D757" s="8" t="s">
        <v>4081</v>
      </c>
      <c r="E757" s="8" t="s">
        <v>4334</v>
      </c>
      <c r="F757" s="6" t="str">
        <f>_xlfn.XLOOKUP(LD_01[[#This Row],[DISCIPLINA]],'CLASSES DE PROJETOS'!$F$3:$F$37,'CLASSES DE PROJETOS'!$C$3:$C$37)</f>
        <v>TE</v>
      </c>
      <c r="G757" t="str">
        <f>_xlfn.TEXTJOIN("/",TRUE,"MSV-163MS-"&amp;LD_01[[#This Row],[TRECHO]],_xlfn.XLOOKUP(LD_01[[#This Row],[SIGLA]],'CLASSES DE PROJETOS'!$C$3:$C$37,'CLASSES DE PROJETOS'!$E$3:$E$37))</f>
        <v>MSV-163MS-626-628/32.TE</v>
      </c>
      <c r="H757" s="6" t="str" cm="1">
        <f t="array" ref="H757">_xlfn.TEXTJOIN(",",TRUE,_xlfn._xlws.FILTER(ARQUIVOS[ARQUIVO],(ARQUIVOS[DOCUMENTO]=LD_01[[#This Row],[DOCUMENTO]])*(ARQUIVOS[REVISÃO]=LD_01[[#This Row],[REVISÃO]])*(ARQUIVOS[EXTENSÃO]="pdf")))</f>
        <v>MSV-163MS-626-628-ACA-EXE-DE-G1-010-R01.pdf</v>
      </c>
      <c r="I757" s="6" t="str" cm="1">
        <f t="array" ref="I757">_xlfn.TEXTJOIN(", ",TRUE,_xlfn.UNIQUE(_xlfn._xlws.FILTER(ARQUIVOS_RECEBIDOS!$F$2:$F$5011,ARQUIVOS_RECEBIDOS!$E$2:$E$5011=LD_01[[#This Row],[DOCUMENTO]])))</f>
        <v>R01</v>
      </c>
      <c r="J757" s="13" cm="1">
        <f t="array" ref="J757">_xlfn.UNIQUE(_xlfn._xlws.FILTER(ARQUIVOS[DATA RECEBIMENTO],(ARQUIVOS[DOCUMENTO]=LD_01[[#This Row],[DOCUMENTO]])*(ARQUIVOS[REVISÃO]=LD_01[[#This Row],[REVISÃO]])))</f>
        <v>45838</v>
      </c>
      <c r="K7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01/MSV-163MS-626-628/32.TE/MSV-163MS-626-628-ACA-EXE-DE-G1-010-R01.pdf</v>
      </c>
      <c r="L757" s="6" t="str">
        <f>LD_01[[#This Row],[PASTA]]&amp;"/"&amp;LD_01[[#This Row],[ARQUIVO]]</f>
        <v>MSV-163MS-626-628/32.TE/MSV-163MS-626-628-ACA-EXE-DE-G1-010-R01.pdf</v>
      </c>
    </row>
    <row r="758" spans="1:12" x14ac:dyDescent="0.3">
      <c r="A758" s="6" t="s">
        <v>3540</v>
      </c>
      <c r="B758" s="6" t="str">
        <f>VLOOKUP(LD_01[[#This Row],[DOCUMENTO]],_xlfn.SORTBY(ARQUIVOS_RECEBIDOS!$E$2:$F$5011,ARQUIVOS_RECEBIDOS!$F$2:$F$5011,-1),2,)</f>
        <v>R02</v>
      </c>
      <c r="C758" s="6" t="s">
        <v>4322</v>
      </c>
      <c r="D758" s="8" t="s">
        <v>5001</v>
      </c>
      <c r="E758" s="8" t="s">
        <v>4334</v>
      </c>
      <c r="F758" s="6" t="str">
        <f>_xlfn.XLOOKUP(LD_01[[#This Row],[DISCIPLINA]],'CLASSES DE PROJETOS'!$F$3:$F$37,'CLASSES DE PROJETOS'!$C$3:$C$37)</f>
        <v>TE</v>
      </c>
      <c r="G758" t="str">
        <f>_xlfn.TEXTJOIN("/",TRUE,"MSV-163MS-"&amp;LD_01[[#This Row],[TRECHO]],_xlfn.XLOOKUP(LD_01[[#This Row],[SIGLA]],'CLASSES DE PROJETOS'!$C$3:$C$37,'CLASSES DE PROJETOS'!$E$3:$E$37))</f>
        <v>MSV-163MS-626-628/32.TE</v>
      </c>
      <c r="H758" s="6" t="str" cm="1">
        <f t="array" ref="H758">_xlfn.TEXTJOIN(",",TRUE,_xlfn._xlws.FILTER(ARQUIVOS[ARQUIVO],(ARQUIVOS[DOCUMENTO]=LD_01[[#This Row],[DOCUMENTO]])*(ARQUIVOS[REVISÃO]=LD_01[[#This Row],[REVISÃO]])*(ARQUIVOS[EXTENSÃO]="pdf")))</f>
        <v>MSV-163MS-626-628-ACA-EXE-DE-G1-101-R02.pdf</v>
      </c>
      <c r="I758" s="6" t="str" cm="1">
        <f t="array" ref="I758">_xlfn.TEXTJOIN(", ",TRUE,_xlfn.UNIQUE(_xlfn._xlws.FILTER(ARQUIVOS_RECEBIDOS!$F$2:$F$5011,ARQUIVOS_RECEBIDOS!$E$2:$E$5011=LD_01[[#This Row],[DOCUMENTO]])))</f>
        <v>R02</v>
      </c>
      <c r="J758" s="13" cm="1">
        <f t="array" ref="J758">_xlfn.UNIQUE(_xlfn._xlws.FILTER(ARQUIVOS[DATA RECEBIMENTO],(ARQUIVOS[DOCUMENTO]=LD_01[[#This Row],[DOCUMENTO]])*(ARQUIVOS[REVISÃO]=LD_01[[#This Row],[REVISÃO]])))</f>
        <v>45838</v>
      </c>
      <c r="K7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01/MSV-163MS-626-628/32.TE/MSV-163MS-626-628-ACA-EXE-DE-G1-101-R02.pdf</v>
      </c>
      <c r="L758" s="6" t="str">
        <f>LD_01[[#This Row],[PASTA]]&amp;"/"&amp;LD_01[[#This Row],[ARQUIVO]]</f>
        <v>MSV-163MS-626-628/32.TE/MSV-163MS-626-628-ACA-EXE-DE-G1-101-R02.pdf</v>
      </c>
    </row>
    <row r="759" spans="1:12" x14ac:dyDescent="0.3">
      <c r="A759" s="6" t="s">
        <v>3542</v>
      </c>
      <c r="B759" s="6" t="str">
        <f>VLOOKUP(LD_01[[#This Row],[DOCUMENTO]],_xlfn.SORTBY(ARQUIVOS_RECEBIDOS!$E$2:$F$5011,ARQUIVOS_RECEBIDOS!$F$2:$F$5011,-1),2,)</f>
        <v>R02</v>
      </c>
      <c r="C759" s="6" t="s">
        <v>4322</v>
      </c>
      <c r="D759" s="8" t="s">
        <v>4080</v>
      </c>
      <c r="E759" s="8" t="s">
        <v>4146</v>
      </c>
      <c r="F759" s="6" t="str">
        <f>_xlfn.XLOOKUP(LD_01[[#This Row],[DISCIPLINA]],'CLASSES DE PROJETOS'!$F$3:$F$37,'CLASSES DE PROJETOS'!$C$3:$C$37)</f>
        <v>DR</v>
      </c>
      <c r="G759" t="str">
        <f>_xlfn.TEXTJOIN("/",TRUE,"MSV-163MS-"&amp;LD_01[[#This Row],[TRECHO]],_xlfn.XLOOKUP(LD_01[[#This Row],[SIGLA]],'CLASSES DE PROJETOS'!$C$3:$C$37,'CLASSES DE PROJETOS'!$E$3:$E$37))</f>
        <v>MSV-163MS-626-628/10.DR</v>
      </c>
      <c r="H759" s="6" t="str" cm="1">
        <f t="array" ref="H759">_xlfn.TEXTJOIN(",",TRUE,_xlfn._xlws.FILTER(ARQUIVOS[ARQUIVO],(ARQUIVOS[DOCUMENTO]=LD_01[[#This Row],[DOCUMENTO]])*(ARQUIVOS[REVISÃO]=LD_01[[#This Row],[REVISÃO]])*(ARQUIVOS[EXTENSÃO]="pdf")))</f>
        <v>MSV-163MS-626-628-ACA-EXE-DE-H2-001-R02.pdf</v>
      </c>
      <c r="I759" s="6" t="str" cm="1">
        <f t="array" ref="I759">_xlfn.TEXTJOIN(", ",TRUE,_xlfn.UNIQUE(_xlfn._xlws.FILTER(ARQUIVOS_RECEBIDOS!$F$2:$F$5011,ARQUIVOS_RECEBIDOS!$E$2:$E$5011=LD_01[[#This Row],[DOCUMENTO]])))</f>
        <v>R02</v>
      </c>
      <c r="J759" s="13" cm="1">
        <f t="array" ref="J759">_xlfn.UNIQUE(_xlfn._xlws.FILTER(ARQUIVOS[DATA RECEBIMENTO],(ARQUIVOS[DOCUMENTO]=LD_01[[#This Row],[DOCUMENTO]])*(ARQUIVOS[REVISÃO]=LD_01[[#This Row],[REVISÃO]])))</f>
        <v>45838</v>
      </c>
      <c r="K7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01/MSV-163MS-626-628/10.DR/MSV-163MS-626-628-ACA-EXE-DE-H2-001-R02.pdf</v>
      </c>
      <c r="L759" s="6" t="str">
        <f>LD_01[[#This Row],[PASTA]]&amp;"/"&amp;LD_01[[#This Row],[ARQUIVO]]</f>
        <v>MSV-163MS-626-628/10.DR/MSV-163MS-626-628-ACA-EXE-DE-H2-001-R02.pdf</v>
      </c>
    </row>
    <row r="760" spans="1:12" x14ac:dyDescent="0.3">
      <c r="A760" s="6" t="s">
        <v>3543</v>
      </c>
      <c r="B760" s="6" t="str">
        <f>VLOOKUP(LD_01[[#This Row],[DOCUMENTO]],_xlfn.SORTBY(ARQUIVOS_RECEBIDOS!$E$2:$F$5011,ARQUIVOS_RECEBIDOS!$F$2:$F$5011,-1),2,)</f>
        <v>R02</v>
      </c>
      <c r="C760" s="6" t="s">
        <v>4322</v>
      </c>
      <c r="D760" s="8" t="s">
        <v>4080</v>
      </c>
      <c r="E760" s="8" t="s">
        <v>4146</v>
      </c>
      <c r="F760" s="6" t="str">
        <f>_xlfn.XLOOKUP(LD_01[[#This Row],[DISCIPLINA]],'CLASSES DE PROJETOS'!$F$3:$F$37,'CLASSES DE PROJETOS'!$C$3:$C$37)</f>
        <v>DR</v>
      </c>
      <c r="G760" t="str">
        <f>_xlfn.TEXTJOIN("/",TRUE,"MSV-163MS-"&amp;LD_01[[#This Row],[TRECHO]],_xlfn.XLOOKUP(LD_01[[#This Row],[SIGLA]],'CLASSES DE PROJETOS'!$C$3:$C$37,'CLASSES DE PROJETOS'!$E$3:$E$37))</f>
        <v>MSV-163MS-626-628/10.DR</v>
      </c>
      <c r="H760" s="6" t="str" cm="1">
        <f t="array" ref="H760">_xlfn.TEXTJOIN(",",TRUE,_xlfn._xlws.FILTER(ARQUIVOS[ARQUIVO],(ARQUIVOS[DOCUMENTO]=LD_01[[#This Row],[DOCUMENTO]])*(ARQUIVOS[REVISÃO]=LD_01[[#This Row],[REVISÃO]])*(ARQUIVOS[EXTENSÃO]="pdf")))</f>
        <v>MSV-163MS-626-628-ACA-EXE-DE-H2-002-R02.pdf</v>
      </c>
      <c r="I760" s="6" t="str" cm="1">
        <f t="array" ref="I760">_xlfn.TEXTJOIN(", ",TRUE,_xlfn.UNIQUE(_xlfn._xlws.FILTER(ARQUIVOS_RECEBIDOS!$F$2:$F$5011,ARQUIVOS_RECEBIDOS!$E$2:$E$5011=LD_01[[#This Row],[DOCUMENTO]])))</f>
        <v>R02</v>
      </c>
      <c r="J760" s="13" cm="1">
        <f t="array" ref="J760">_xlfn.UNIQUE(_xlfn._xlws.FILTER(ARQUIVOS[DATA RECEBIMENTO],(ARQUIVOS[DOCUMENTO]=LD_01[[#This Row],[DOCUMENTO]])*(ARQUIVOS[REVISÃO]=LD_01[[#This Row],[REVISÃO]])))</f>
        <v>45838</v>
      </c>
      <c r="K7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01/MSV-163MS-626-628/10.DR/MSV-163MS-626-628-ACA-EXE-DE-H2-002-R02.pdf</v>
      </c>
      <c r="L760" s="6" t="str">
        <f>LD_01[[#This Row],[PASTA]]&amp;"/"&amp;LD_01[[#This Row],[ARQUIVO]]</f>
        <v>MSV-163MS-626-628/10.DR/MSV-163MS-626-628-ACA-EXE-DE-H2-002-R02.pdf</v>
      </c>
    </row>
    <row r="761" spans="1:12" x14ac:dyDescent="0.3">
      <c r="A761" s="6" t="s">
        <v>3544</v>
      </c>
      <c r="B761" s="6" t="str">
        <f>VLOOKUP(LD_01[[#This Row],[DOCUMENTO]],_xlfn.SORTBY(ARQUIVOS_RECEBIDOS!$E$2:$F$5011,ARQUIVOS_RECEBIDOS!$F$2:$F$5011,-1),2,)</f>
        <v>R03</v>
      </c>
      <c r="C761" s="6" t="s">
        <v>4322</v>
      </c>
      <c r="D761" s="8" t="s">
        <v>4080</v>
      </c>
      <c r="E761" s="8" t="s">
        <v>4146</v>
      </c>
      <c r="F761" s="6" t="str">
        <f>_xlfn.XLOOKUP(LD_01[[#This Row],[DISCIPLINA]],'CLASSES DE PROJETOS'!$F$3:$F$37,'CLASSES DE PROJETOS'!$C$3:$C$37)</f>
        <v>DR</v>
      </c>
      <c r="G761" t="str">
        <f>_xlfn.TEXTJOIN("/",TRUE,"MSV-163MS-"&amp;LD_01[[#This Row],[TRECHO]],_xlfn.XLOOKUP(LD_01[[#This Row],[SIGLA]],'CLASSES DE PROJETOS'!$C$3:$C$37,'CLASSES DE PROJETOS'!$E$3:$E$37))</f>
        <v>MSV-163MS-626-628/10.DR</v>
      </c>
      <c r="H761" s="6" t="str" cm="1">
        <f t="array" ref="H761">_xlfn.TEXTJOIN(",",TRUE,_xlfn._xlws.FILTER(ARQUIVOS[ARQUIVO],(ARQUIVOS[DOCUMENTO]=LD_01[[#This Row],[DOCUMENTO]])*(ARQUIVOS[REVISÃO]=LD_01[[#This Row],[REVISÃO]])*(ARQUIVOS[EXTENSÃO]="pdf")))</f>
        <v>MSV-163MS-626-628-ACA-EXE-DE-H2-003-R03.pdf</v>
      </c>
      <c r="I761" s="6" t="str" cm="1">
        <f t="array" ref="I761">_xlfn.TEXTJOIN(", ",TRUE,_xlfn.UNIQUE(_xlfn._xlws.FILTER(ARQUIVOS_RECEBIDOS!$F$2:$F$5011,ARQUIVOS_RECEBIDOS!$E$2:$E$5011=LD_01[[#This Row],[DOCUMENTO]])))</f>
        <v>R03</v>
      </c>
      <c r="J761" s="13" cm="1">
        <f t="array" ref="J761">_xlfn.UNIQUE(_xlfn._xlws.FILTER(ARQUIVOS[DATA RECEBIMENTO],(ARQUIVOS[DOCUMENTO]=LD_01[[#This Row],[DOCUMENTO]])*(ARQUIVOS[REVISÃO]=LD_01[[#This Row],[REVISÃO]])))</f>
        <v>45838</v>
      </c>
      <c r="K7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01/MSV-163MS-626-628/10.DR/MSV-163MS-626-628-ACA-EXE-DE-H2-003-R03.pdf</v>
      </c>
      <c r="L761" s="6" t="str">
        <f>LD_01[[#This Row],[PASTA]]&amp;"/"&amp;LD_01[[#This Row],[ARQUIVO]]</f>
        <v>MSV-163MS-626-628/10.DR/MSV-163MS-626-628-ACA-EXE-DE-H2-003-R03.pdf</v>
      </c>
    </row>
    <row r="762" spans="1:12" x14ac:dyDescent="0.3">
      <c r="A762" s="6" t="s">
        <v>3545</v>
      </c>
      <c r="B762" s="6" t="str">
        <f>VLOOKUP(LD_01[[#This Row],[DOCUMENTO]],_xlfn.SORTBY(ARQUIVOS_RECEBIDOS!$E$2:$F$5011,ARQUIVOS_RECEBIDOS!$F$2:$F$5011,-1),2,)</f>
        <v>R03</v>
      </c>
      <c r="C762" s="6" t="s">
        <v>4322</v>
      </c>
      <c r="D762" s="8" t="s">
        <v>4080</v>
      </c>
      <c r="E762" s="8" t="s">
        <v>4146</v>
      </c>
      <c r="F762" s="6" t="str">
        <f>_xlfn.XLOOKUP(LD_01[[#This Row],[DISCIPLINA]],'CLASSES DE PROJETOS'!$F$3:$F$37,'CLASSES DE PROJETOS'!$C$3:$C$37)</f>
        <v>DR</v>
      </c>
      <c r="G762" t="str">
        <f>_xlfn.TEXTJOIN("/",TRUE,"MSV-163MS-"&amp;LD_01[[#This Row],[TRECHO]],_xlfn.XLOOKUP(LD_01[[#This Row],[SIGLA]],'CLASSES DE PROJETOS'!$C$3:$C$37,'CLASSES DE PROJETOS'!$E$3:$E$37))</f>
        <v>MSV-163MS-626-628/10.DR</v>
      </c>
      <c r="H762" s="6" t="str" cm="1">
        <f t="array" ref="H762">_xlfn.TEXTJOIN(",",TRUE,_xlfn._xlws.FILTER(ARQUIVOS[ARQUIVO],(ARQUIVOS[DOCUMENTO]=LD_01[[#This Row],[DOCUMENTO]])*(ARQUIVOS[REVISÃO]=LD_01[[#This Row],[REVISÃO]])*(ARQUIVOS[EXTENSÃO]="pdf")))</f>
        <v>MSV-163MS-626-628-ACA-EXE-DE-H2-004-R03.pdf</v>
      </c>
      <c r="I762" s="6" t="str" cm="1">
        <f t="array" ref="I762">_xlfn.TEXTJOIN(", ",TRUE,_xlfn.UNIQUE(_xlfn._xlws.FILTER(ARQUIVOS_RECEBIDOS!$F$2:$F$5011,ARQUIVOS_RECEBIDOS!$E$2:$E$5011=LD_01[[#This Row],[DOCUMENTO]])))</f>
        <v>R03</v>
      </c>
      <c r="J762" s="13" cm="1">
        <f t="array" ref="J762">_xlfn.UNIQUE(_xlfn._xlws.FILTER(ARQUIVOS[DATA RECEBIMENTO],(ARQUIVOS[DOCUMENTO]=LD_01[[#This Row],[DOCUMENTO]])*(ARQUIVOS[REVISÃO]=LD_01[[#This Row],[REVISÃO]])))</f>
        <v>45838</v>
      </c>
      <c r="K7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01/MSV-163MS-626-628/10.DR/MSV-163MS-626-628-ACA-EXE-DE-H2-004-R03.pdf</v>
      </c>
      <c r="L762" s="6" t="str">
        <f>LD_01[[#This Row],[PASTA]]&amp;"/"&amp;LD_01[[#This Row],[ARQUIVO]]</f>
        <v>MSV-163MS-626-628/10.DR/MSV-163MS-626-628-ACA-EXE-DE-H2-004-R03.pdf</v>
      </c>
    </row>
    <row r="763" spans="1:12" x14ac:dyDescent="0.3">
      <c r="A763" s="6" t="s">
        <v>3546</v>
      </c>
      <c r="B763" s="6" t="str">
        <f>VLOOKUP(LD_01[[#This Row],[DOCUMENTO]],_xlfn.SORTBY(ARQUIVOS_RECEBIDOS!$E$2:$F$5011,ARQUIVOS_RECEBIDOS!$F$2:$F$5011,-1),2,)</f>
        <v>R03</v>
      </c>
      <c r="C763" s="6" t="s">
        <v>4322</v>
      </c>
      <c r="D763" s="8" t="s">
        <v>4080</v>
      </c>
      <c r="E763" s="8" t="s">
        <v>4146</v>
      </c>
      <c r="F763" s="6" t="str">
        <f>_xlfn.XLOOKUP(LD_01[[#This Row],[DISCIPLINA]],'CLASSES DE PROJETOS'!$F$3:$F$37,'CLASSES DE PROJETOS'!$C$3:$C$37)</f>
        <v>DR</v>
      </c>
      <c r="G763" t="str">
        <f>_xlfn.TEXTJOIN("/",TRUE,"MSV-163MS-"&amp;LD_01[[#This Row],[TRECHO]],_xlfn.XLOOKUP(LD_01[[#This Row],[SIGLA]],'CLASSES DE PROJETOS'!$C$3:$C$37,'CLASSES DE PROJETOS'!$E$3:$E$37))</f>
        <v>MSV-163MS-626-628/10.DR</v>
      </c>
      <c r="H763" s="6" t="str" cm="1">
        <f t="array" ref="H763">_xlfn.TEXTJOIN(",",TRUE,_xlfn._xlws.FILTER(ARQUIVOS[ARQUIVO],(ARQUIVOS[DOCUMENTO]=LD_01[[#This Row],[DOCUMENTO]])*(ARQUIVOS[REVISÃO]=LD_01[[#This Row],[REVISÃO]])*(ARQUIVOS[EXTENSÃO]="pdf")))</f>
        <v>MSV-163MS-626-628-ACA-EXE-DE-H2-005-R03.pdf</v>
      </c>
      <c r="I763" s="6" t="str" cm="1">
        <f t="array" ref="I763">_xlfn.TEXTJOIN(", ",TRUE,_xlfn.UNIQUE(_xlfn._xlws.FILTER(ARQUIVOS_RECEBIDOS!$F$2:$F$5011,ARQUIVOS_RECEBIDOS!$E$2:$E$5011=LD_01[[#This Row],[DOCUMENTO]])))</f>
        <v>R03</v>
      </c>
      <c r="J763" s="13" cm="1">
        <f t="array" ref="J763">_xlfn.UNIQUE(_xlfn._xlws.FILTER(ARQUIVOS[DATA RECEBIMENTO],(ARQUIVOS[DOCUMENTO]=LD_01[[#This Row],[DOCUMENTO]])*(ARQUIVOS[REVISÃO]=LD_01[[#This Row],[REVISÃO]])))</f>
        <v>45838</v>
      </c>
      <c r="K7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01/MSV-163MS-626-628/10.DR/MSV-163MS-626-628-ACA-EXE-DE-H2-005-R03.pdf</v>
      </c>
      <c r="L763" s="6" t="str">
        <f>LD_01[[#This Row],[PASTA]]&amp;"/"&amp;LD_01[[#This Row],[ARQUIVO]]</f>
        <v>MSV-163MS-626-628/10.DR/MSV-163MS-626-628-ACA-EXE-DE-H2-005-R03.pdf</v>
      </c>
    </row>
    <row r="764" spans="1:12" x14ac:dyDescent="0.3">
      <c r="A764" s="6" t="s">
        <v>3547</v>
      </c>
      <c r="B764" s="6" t="str">
        <f>VLOOKUP(LD_01[[#This Row],[DOCUMENTO]],_xlfn.SORTBY(ARQUIVOS_RECEBIDOS!$E$2:$F$5011,ARQUIVOS_RECEBIDOS!$F$2:$F$5011,-1),2,)</f>
        <v>R02</v>
      </c>
      <c r="C764" s="6" t="s">
        <v>4322</v>
      </c>
      <c r="D764" s="8" t="s">
        <v>4114</v>
      </c>
      <c r="E764" s="8" t="s">
        <v>4146</v>
      </c>
      <c r="F764" s="6" t="str">
        <f>_xlfn.XLOOKUP(LD_01[[#This Row],[DISCIPLINA]],'CLASSES DE PROJETOS'!$F$3:$F$37,'CLASSES DE PROJETOS'!$C$3:$C$37)</f>
        <v>DR</v>
      </c>
      <c r="G764" t="str">
        <f>_xlfn.TEXTJOIN("/",TRUE,"MSV-163MS-"&amp;LD_01[[#This Row],[TRECHO]],_xlfn.XLOOKUP(LD_01[[#This Row],[SIGLA]],'CLASSES DE PROJETOS'!$C$3:$C$37,'CLASSES DE PROJETOS'!$E$3:$E$37))</f>
        <v>MSV-163MS-626-628/10.DR</v>
      </c>
      <c r="H764" s="6" t="str" cm="1">
        <f t="array" ref="H764">_xlfn.TEXTJOIN(",",TRUE,_xlfn._xlws.FILTER(ARQUIVOS[ARQUIVO],(ARQUIVOS[DOCUMENTO]=LD_01[[#This Row],[DOCUMENTO]])*(ARQUIVOS[REVISÃO]=LD_01[[#This Row],[REVISÃO]])*(ARQUIVOS[EXTENSÃO]="pdf")))</f>
        <v>MSV-163MS-626-628-ACA-EXE-DE-H2-006-R02.pdf</v>
      </c>
      <c r="I764" s="6" t="str" cm="1">
        <f t="array" ref="I764">_xlfn.TEXTJOIN(", ",TRUE,_xlfn.UNIQUE(_xlfn._xlws.FILTER(ARQUIVOS_RECEBIDOS!$F$2:$F$5011,ARQUIVOS_RECEBIDOS!$E$2:$E$5011=LD_01[[#This Row],[DOCUMENTO]])))</f>
        <v>R02</v>
      </c>
      <c r="J764" s="13" cm="1">
        <f t="array" ref="J764">_xlfn.UNIQUE(_xlfn._xlws.FILTER(ARQUIVOS[DATA RECEBIMENTO],(ARQUIVOS[DOCUMENTO]=LD_01[[#This Row],[DOCUMENTO]])*(ARQUIVOS[REVISÃO]=LD_01[[#This Row],[REVISÃO]])))</f>
        <v>45838</v>
      </c>
      <c r="K7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01/MSV-163MS-626-628/10.DR/MSV-163MS-626-628-ACA-EXE-DE-H2-006-R02.pdf</v>
      </c>
      <c r="L764" s="6" t="str">
        <f>LD_01[[#This Row],[PASTA]]&amp;"/"&amp;LD_01[[#This Row],[ARQUIVO]]</f>
        <v>MSV-163MS-626-628/10.DR/MSV-163MS-626-628-ACA-EXE-DE-H2-006-R02.pdf</v>
      </c>
    </row>
    <row r="765" spans="1:12" ht="43.2" x14ac:dyDescent="0.3">
      <c r="A765" s="6" t="s">
        <v>3548</v>
      </c>
      <c r="B765" s="6" t="str">
        <f>VLOOKUP(LD_01[[#This Row],[DOCUMENTO]],_xlfn.SORTBY(ARQUIVOS_RECEBIDOS!$E$2:$F$5011,ARQUIVOS_RECEBIDOS!$F$2:$F$5011,-1),2,)</f>
        <v>R02</v>
      </c>
      <c r="C765" s="6" t="s">
        <v>4322</v>
      </c>
      <c r="D765" s="8" t="s">
        <v>4131</v>
      </c>
      <c r="E765" s="8" t="s">
        <v>4146</v>
      </c>
      <c r="F765" s="6" t="str">
        <f>_xlfn.XLOOKUP(LD_01[[#This Row],[DISCIPLINA]],'CLASSES DE PROJETOS'!$F$3:$F$37,'CLASSES DE PROJETOS'!$C$3:$C$37)</f>
        <v>DR</v>
      </c>
      <c r="G765" t="str">
        <f>_xlfn.TEXTJOIN("/",TRUE,"MSV-163MS-"&amp;LD_01[[#This Row],[TRECHO]],_xlfn.XLOOKUP(LD_01[[#This Row],[SIGLA]],'CLASSES DE PROJETOS'!$C$3:$C$37,'CLASSES DE PROJETOS'!$E$3:$E$37))</f>
        <v>MSV-163MS-626-628/10.DR</v>
      </c>
      <c r="H765" s="6" t="str" cm="1">
        <f t="array" ref="H765">_xlfn.TEXTJOIN(",",TRUE,_xlfn._xlws.FILTER(ARQUIVOS[ARQUIVO],(ARQUIVOS[DOCUMENTO]=LD_01[[#This Row],[DOCUMENTO]])*(ARQUIVOS[REVISÃO]=LD_01[[#This Row],[REVISÃO]])*(ARQUIVOS[EXTENSÃO]="pdf")))</f>
        <v>MSV-163MS-626-628-ACA-EXE-DE-H2-101-R02.pdf</v>
      </c>
      <c r="I765" s="6" t="str" cm="1">
        <f t="array" ref="I765">_xlfn.TEXTJOIN(", ",TRUE,_xlfn.UNIQUE(_xlfn._xlws.FILTER(ARQUIVOS_RECEBIDOS!$F$2:$F$5011,ARQUIVOS_RECEBIDOS!$E$2:$E$5011=LD_01[[#This Row],[DOCUMENTO]])))</f>
        <v>R02</v>
      </c>
      <c r="J765" s="13" cm="1">
        <f t="array" ref="J765">_xlfn.UNIQUE(_xlfn._xlws.FILTER(ARQUIVOS[DATA RECEBIMENTO],(ARQUIVOS[DOCUMENTO]=LD_01[[#This Row],[DOCUMENTO]])*(ARQUIVOS[REVISÃO]=LD_01[[#This Row],[REVISÃO]])))</f>
        <v>45838</v>
      </c>
      <c r="K7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01/MSV-163MS-626-628/10.DR/MSV-163MS-626-628-ACA-EXE-DE-H2-101-R02.pdf</v>
      </c>
      <c r="L765" s="6" t="str">
        <f>LD_01[[#This Row],[PASTA]]&amp;"/"&amp;LD_01[[#This Row],[ARQUIVO]]</f>
        <v>MSV-163MS-626-628/10.DR/MSV-163MS-626-628-ACA-EXE-DE-H2-101-R02.pdf</v>
      </c>
    </row>
    <row r="766" spans="1:12" ht="43.2" x14ac:dyDescent="0.3">
      <c r="A766" s="6" t="s">
        <v>3549</v>
      </c>
      <c r="B766" s="6" t="str">
        <f>VLOOKUP(LD_01[[#This Row],[DOCUMENTO]],_xlfn.SORTBY(ARQUIVOS_RECEBIDOS!$E$2:$F$5011,ARQUIVOS_RECEBIDOS!$F$2:$F$5011,-1),2,)</f>
        <v>R00</v>
      </c>
      <c r="C766" s="6" t="s">
        <v>4322</v>
      </c>
      <c r="D766" s="8" t="s">
        <v>4132</v>
      </c>
      <c r="E766" s="8" t="s">
        <v>4146</v>
      </c>
      <c r="F766" s="6" t="str">
        <f>_xlfn.XLOOKUP(LD_01[[#This Row],[DISCIPLINA]],'CLASSES DE PROJETOS'!$F$3:$F$37,'CLASSES DE PROJETOS'!$C$3:$C$37)</f>
        <v>DR</v>
      </c>
      <c r="G766" t="str">
        <f>_xlfn.TEXTJOIN("/",TRUE,"MSV-163MS-"&amp;LD_01[[#This Row],[TRECHO]],_xlfn.XLOOKUP(LD_01[[#This Row],[SIGLA]],'CLASSES DE PROJETOS'!$C$3:$C$37,'CLASSES DE PROJETOS'!$E$3:$E$37))</f>
        <v>MSV-163MS-626-628/10.DR</v>
      </c>
      <c r="H766" s="6" t="str" cm="1">
        <f t="array" ref="H766">_xlfn.TEXTJOIN(",",TRUE,_xlfn._xlws.FILTER(ARQUIVOS[ARQUIVO],(ARQUIVOS[DOCUMENTO]=LD_01[[#This Row],[DOCUMENTO]])*(ARQUIVOS[REVISÃO]=LD_01[[#This Row],[REVISÃO]])*(ARQUIVOS[EXTENSÃO]="pdf")))</f>
        <v>MSV-163MS-626-628-ACA-EXE-DE-H2-102-R00.pdf</v>
      </c>
      <c r="I766" s="6" t="str" cm="1">
        <f t="array" ref="I766">_xlfn.TEXTJOIN(", ",TRUE,_xlfn.UNIQUE(_xlfn._xlws.FILTER(ARQUIVOS_RECEBIDOS!$F$2:$F$5011,ARQUIVOS_RECEBIDOS!$E$2:$E$5011=LD_01[[#This Row],[DOCUMENTO]])))</f>
        <v>R00</v>
      </c>
      <c r="J766" s="13" cm="1">
        <f t="array" ref="J766">_xlfn.UNIQUE(_xlfn._xlws.FILTER(ARQUIVOS[DATA RECEBIMENTO],(ARQUIVOS[DOCUMENTO]=LD_01[[#This Row],[DOCUMENTO]])*(ARQUIVOS[REVISÃO]=LD_01[[#This Row],[REVISÃO]])))</f>
        <v>45838</v>
      </c>
      <c r="K7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01/MSV-163MS-626-628/10.DR/MSV-163MS-626-628-ACA-EXE-DE-H2-102-R00.pdf</v>
      </c>
      <c r="L766" s="6" t="str">
        <f>LD_01[[#This Row],[PASTA]]&amp;"/"&amp;LD_01[[#This Row],[ARQUIVO]]</f>
        <v>MSV-163MS-626-628/10.DR/MSV-163MS-626-628-ACA-EXE-DE-H2-102-R00.pdf</v>
      </c>
    </row>
    <row r="767" spans="1:12" x14ac:dyDescent="0.3">
      <c r="A767" s="6" t="s">
        <v>3558</v>
      </c>
      <c r="B767" s="6" t="str">
        <f>VLOOKUP(LD_01[[#This Row],[DOCUMENTO]],_xlfn.SORTBY(ARQUIVOS_RECEBIDOS!$E$2:$F$5011,ARQUIVOS_RECEBIDOS!$F$2:$F$5011,-1),2,)</f>
        <v>R04</v>
      </c>
      <c r="C767" s="6" t="s">
        <v>4322</v>
      </c>
      <c r="D767" s="8" t="s">
        <v>4091</v>
      </c>
      <c r="E767" s="8" t="s">
        <v>4147</v>
      </c>
      <c r="F767" s="6" t="str">
        <f>_xlfn.XLOOKUP(LD_01[[#This Row],[DISCIPLINA]],'CLASSES DE PROJETOS'!$F$3:$F$37,'CLASSES DE PROJETOS'!$C$3:$C$37)</f>
        <v>PV</v>
      </c>
      <c r="G767" t="str">
        <f>_xlfn.TEXTJOIN("/",TRUE,"MSV-163MS-"&amp;LD_01[[#This Row],[TRECHO]],_xlfn.XLOOKUP(LD_01[[#This Row],[SIGLA]],'CLASSES DE PROJETOS'!$C$3:$C$37,'CLASSES DE PROJETOS'!$E$3:$E$37))</f>
        <v>MSV-163MS-626-628/28.PV</v>
      </c>
      <c r="H767" s="6" t="str" cm="1">
        <f t="array" ref="H767">_xlfn.TEXTJOIN(",",TRUE,_xlfn._xlws.FILTER(ARQUIVOS[ARQUIVO],(ARQUIVOS[DOCUMENTO]=LD_01[[#This Row],[DOCUMENTO]])*(ARQUIVOS[REVISÃO]=LD_01[[#This Row],[REVISÃO]])*(ARQUIVOS[EXTENSÃO]="pdf")))</f>
        <v>MSV-163MS-626-628-ACA-EXE-DE-I2-001-R04.pdf</v>
      </c>
      <c r="I767" s="6" t="str" cm="1">
        <f t="array" ref="I767">_xlfn.TEXTJOIN(", ",TRUE,_xlfn.UNIQUE(_xlfn._xlws.FILTER(ARQUIVOS_RECEBIDOS!$F$2:$F$5011,ARQUIVOS_RECEBIDOS!$E$2:$E$5011=LD_01[[#This Row],[DOCUMENTO]])))</f>
        <v>R02, R04</v>
      </c>
      <c r="J767" s="13" cm="1">
        <f t="array" ref="J767">_xlfn.UNIQUE(_xlfn._xlws.FILTER(ARQUIVOS[DATA RECEBIMENTO],(ARQUIVOS[DOCUMENTO]=LD_01[[#This Row],[DOCUMENTO]])*(ARQUIVOS[REVISÃO]=LD_01[[#This Row],[REVISÃO]])))</f>
        <v>45895</v>
      </c>
      <c r="K7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01/MSV-163MS-626-628/28.PV/MSV-163MS-626-628-ACA-EXE-DE-I2-001-R04.pdf</v>
      </c>
      <c r="L767" s="6" t="str">
        <f>LD_01[[#This Row],[PASTA]]&amp;"/"&amp;LD_01[[#This Row],[ARQUIVO]]</f>
        <v>MSV-163MS-626-628/28.PV/MSV-163MS-626-628-ACA-EXE-DE-I2-001-R04.pdf</v>
      </c>
    </row>
    <row r="768" spans="1:12" x14ac:dyDescent="0.3">
      <c r="A768" s="6" t="s">
        <v>3559</v>
      </c>
      <c r="B768" s="6" t="str">
        <f>VLOOKUP(LD_01[[#This Row],[DOCUMENTO]],_xlfn.SORTBY(ARQUIVOS_RECEBIDOS!$E$2:$F$5011,ARQUIVOS_RECEBIDOS!$F$2:$F$5011,-1),2,)</f>
        <v>R04</v>
      </c>
      <c r="C768" s="6" t="s">
        <v>4322</v>
      </c>
      <c r="D768" s="8" t="s">
        <v>4091</v>
      </c>
      <c r="E768" s="8" t="s">
        <v>4147</v>
      </c>
      <c r="F768" s="6" t="str">
        <f>_xlfn.XLOOKUP(LD_01[[#This Row],[DISCIPLINA]],'CLASSES DE PROJETOS'!$F$3:$F$37,'CLASSES DE PROJETOS'!$C$3:$C$37)</f>
        <v>PV</v>
      </c>
      <c r="G768" t="str">
        <f>_xlfn.TEXTJOIN("/",TRUE,"MSV-163MS-"&amp;LD_01[[#This Row],[TRECHO]],_xlfn.XLOOKUP(LD_01[[#This Row],[SIGLA]],'CLASSES DE PROJETOS'!$C$3:$C$37,'CLASSES DE PROJETOS'!$E$3:$E$37))</f>
        <v>MSV-163MS-626-628/28.PV</v>
      </c>
      <c r="H768" s="6" t="str" cm="1">
        <f t="array" ref="H768">_xlfn.TEXTJOIN(",",TRUE,_xlfn._xlws.FILTER(ARQUIVOS[ARQUIVO],(ARQUIVOS[DOCUMENTO]=LD_01[[#This Row],[DOCUMENTO]])*(ARQUIVOS[REVISÃO]=LD_01[[#This Row],[REVISÃO]])*(ARQUIVOS[EXTENSÃO]="pdf")))</f>
        <v>MSV-163MS-626-628-ACA-EXE-DE-I2-002-R04.pdf</v>
      </c>
      <c r="I768" s="6" t="str" cm="1">
        <f t="array" ref="I768">_xlfn.TEXTJOIN(", ",TRUE,_xlfn.UNIQUE(_xlfn._xlws.FILTER(ARQUIVOS_RECEBIDOS!$F$2:$F$5011,ARQUIVOS_RECEBIDOS!$E$2:$E$5011=LD_01[[#This Row],[DOCUMENTO]])))</f>
        <v>R02, R04</v>
      </c>
      <c r="J768" s="13" cm="1">
        <f t="array" ref="J768">_xlfn.UNIQUE(_xlfn._xlws.FILTER(ARQUIVOS[DATA RECEBIMENTO],(ARQUIVOS[DOCUMENTO]=LD_01[[#This Row],[DOCUMENTO]])*(ARQUIVOS[REVISÃO]=LD_01[[#This Row],[REVISÃO]])))</f>
        <v>45895</v>
      </c>
      <c r="K7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01/MSV-163MS-626-628/28.PV/MSV-163MS-626-628-ACA-EXE-DE-I2-002-R04.pdf</v>
      </c>
      <c r="L768" s="6" t="str">
        <f>LD_01[[#This Row],[PASTA]]&amp;"/"&amp;LD_01[[#This Row],[ARQUIVO]]</f>
        <v>MSV-163MS-626-628/28.PV/MSV-163MS-626-628-ACA-EXE-DE-I2-002-R04.pdf</v>
      </c>
    </row>
    <row r="769" spans="1:12" x14ac:dyDescent="0.3">
      <c r="A769" s="6" t="s">
        <v>3560</v>
      </c>
      <c r="B769" s="6" t="str">
        <f>VLOOKUP(LD_01[[#This Row],[DOCUMENTO]],_xlfn.SORTBY(ARQUIVOS_RECEBIDOS!$E$2:$F$5011,ARQUIVOS_RECEBIDOS!$F$2:$F$5011,-1),2,)</f>
        <v>R06</v>
      </c>
      <c r="C769" s="6" t="s">
        <v>4322</v>
      </c>
      <c r="D769" s="8" t="s">
        <v>4091</v>
      </c>
      <c r="E769" s="8" t="s">
        <v>4147</v>
      </c>
      <c r="F769" s="6" t="str">
        <f>_xlfn.XLOOKUP(LD_01[[#This Row],[DISCIPLINA]],'CLASSES DE PROJETOS'!$F$3:$F$37,'CLASSES DE PROJETOS'!$C$3:$C$37)</f>
        <v>PV</v>
      </c>
      <c r="G769" t="str">
        <f>_xlfn.TEXTJOIN("/",TRUE,"MSV-163MS-"&amp;LD_01[[#This Row],[TRECHO]],_xlfn.XLOOKUP(LD_01[[#This Row],[SIGLA]],'CLASSES DE PROJETOS'!$C$3:$C$37,'CLASSES DE PROJETOS'!$E$3:$E$37))</f>
        <v>MSV-163MS-626-628/28.PV</v>
      </c>
      <c r="H769" s="6" t="str" cm="1">
        <f t="array" ref="H769">_xlfn.TEXTJOIN(",",TRUE,_xlfn._xlws.FILTER(ARQUIVOS[ARQUIVO],(ARQUIVOS[DOCUMENTO]=LD_01[[#This Row],[DOCUMENTO]])*(ARQUIVOS[REVISÃO]=LD_01[[#This Row],[REVISÃO]])*(ARQUIVOS[EXTENSÃO]="pdf")))</f>
        <v>MSV-163MS-626-628-ACA-EXE-DE-I2-003-R06.pdf</v>
      </c>
      <c r="I769" s="6" t="str" cm="1">
        <f t="array" ref="I769">_xlfn.TEXTJOIN(", ",TRUE,_xlfn.UNIQUE(_xlfn._xlws.FILTER(ARQUIVOS_RECEBIDOS!$F$2:$F$5011,ARQUIVOS_RECEBIDOS!$E$2:$E$5011=LD_01[[#This Row],[DOCUMENTO]])))</f>
        <v>R04, R06</v>
      </c>
      <c r="J769" s="13" cm="1">
        <f t="array" ref="J769">_xlfn.UNIQUE(_xlfn._xlws.FILTER(ARQUIVOS[DATA RECEBIMENTO],(ARQUIVOS[DOCUMENTO]=LD_01[[#This Row],[DOCUMENTO]])*(ARQUIVOS[REVISÃO]=LD_01[[#This Row],[REVISÃO]])))</f>
        <v>45895</v>
      </c>
      <c r="K7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01/MSV-163MS-626-628/28.PV/MSV-163MS-626-628-ACA-EXE-DE-I2-003-R06.pdf</v>
      </c>
      <c r="L769" s="6" t="str">
        <f>LD_01[[#This Row],[PASTA]]&amp;"/"&amp;LD_01[[#This Row],[ARQUIVO]]</f>
        <v>MSV-163MS-626-628/28.PV/MSV-163MS-626-628-ACA-EXE-DE-I2-003-R06.pdf</v>
      </c>
    </row>
    <row r="770" spans="1:12" x14ac:dyDescent="0.3">
      <c r="A770" s="6" t="s">
        <v>3561</v>
      </c>
      <c r="B770" s="6" t="str">
        <f>VLOOKUP(LD_01[[#This Row],[DOCUMENTO]],_xlfn.SORTBY(ARQUIVOS_RECEBIDOS!$E$2:$F$5011,ARQUIVOS_RECEBIDOS!$F$2:$F$5011,-1),2,)</f>
        <v>R06</v>
      </c>
      <c r="C770" s="6" t="s">
        <v>4322</v>
      </c>
      <c r="D770" s="8" t="s">
        <v>4091</v>
      </c>
      <c r="E770" s="8" t="s">
        <v>4147</v>
      </c>
      <c r="F770" s="6" t="str">
        <f>_xlfn.XLOOKUP(LD_01[[#This Row],[DISCIPLINA]],'CLASSES DE PROJETOS'!$F$3:$F$37,'CLASSES DE PROJETOS'!$C$3:$C$37)</f>
        <v>PV</v>
      </c>
      <c r="G770" t="str">
        <f>_xlfn.TEXTJOIN("/",TRUE,"MSV-163MS-"&amp;LD_01[[#This Row],[TRECHO]],_xlfn.XLOOKUP(LD_01[[#This Row],[SIGLA]],'CLASSES DE PROJETOS'!$C$3:$C$37,'CLASSES DE PROJETOS'!$E$3:$E$37))</f>
        <v>MSV-163MS-626-628/28.PV</v>
      </c>
      <c r="H770" s="6" t="str" cm="1">
        <f t="array" ref="H770">_xlfn.TEXTJOIN(",",TRUE,_xlfn._xlws.FILTER(ARQUIVOS[ARQUIVO],(ARQUIVOS[DOCUMENTO]=LD_01[[#This Row],[DOCUMENTO]])*(ARQUIVOS[REVISÃO]=LD_01[[#This Row],[REVISÃO]])*(ARQUIVOS[EXTENSÃO]="pdf")))</f>
        <v>MSV-163MS-626-628-ACA-EXE-DE-I2-004-R06.pdf</v>
      </c>
      <c r="I770" s="6" t="str" cm="1">
        <f t="array" ref="I770">_xlfn.TEXTJOIN(", ",TRUE,_xlfn.UNIQUE(_xlfn._xlws.FILTER(ARQUIVOS_RECEBIDOS!$F$2:$F$5011,ARQUIVOS_RECEBIDOS!$E$2:$E$5011=LD_01[[#This Row],[DOCUMENTO]])))</f>
        <v>R04, R06</v>
      </c>
      <c r="J770" s="13" cm="1">
        <f t="array" ref="J770">_xlfn.UNIQUE(_xlfn._xlws.FILTER(ARQUIVOS[DATA RECEBIMENTO],(ARQUIVOS[DOCUMENTO]=LD_01[[#This Row],[DOCUMENTO]])*(ARQUIVOS[REVISÃO]=LD_01[[#This Row],[REVISÃO]])))</f>
        <v>45895</v>
      </c>
      <c r="K7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01/MSV-163MS-626-628/28.PV/MSV-163MS-626-628-ACA-EXE-DE-I2-004-R06.pdf</v>
      </c>
      <c r="L770" s="6" t="str">
        <f>LD_01[[#This Row],[PASTA]]&amp;"/"&amp;LD_01[[#This Row],[ARQUIVO]]</f>
        <v>MSV-163MS-626-628/28.PV/MSV-163MS-626-628-ACA-EXE-DE-I2-004-R06.pdf</v>
      </c>
    </row>
    <row r="771" spans="1:12" x14ac:dyDescent="0.3">
      <c r="A771" s="6" t="s">
        <v>3562</v>
      </c>
      <c r="B771" s="6" t="str">
        <f>VLOOKUP(LD_01[[#This Row],[DOCUMENTO]],_xlfn.SORTBY(ARQUIVOS_RECEBIDOS!$E$2:$F$5011,ARQUIVOS_RECEBIDOS!$F$2:$F$5011,-1),2,)</f>
        <v>R06</v>
      </c>
      <c r="C771" s="6" t="s">
        <v>4322</v>
      </c>
      <c r="D771" s="8" t="s">
        <v>4091</v>
      </c>
      <c r="E771" s="8" t="s">
        <v>4147</v>
      </c>
      <c r="F771" s="6" t="str">
        <f>_xlfn.XLOOKUP(LD_01[[#This Row],[DISCIPLINA]],'CLASSES DE PROJETOS'!$F$3:$F$37,'CLASSES DE PROJETOS'!$C$3:$C$37)</f>
        <v>PV</v>
      </c>
      <c r="G771" t="str">
        <f>_xlfn.TEXTJOIN("/",TRUE,"MSV-163MS-"&amp;LD_01[[#This Row],[TRECHO]],_xlfn.XLOOKUP(LD_01[[#This Row],[SIGLA]],'CLASSES DE PROJETOS'!$C$3:$C$37,'CLASSES DE PROJETOS'!$E$3:$E$37))</f>
        <v>MSV-163MS-626-628/28.PV</v>
      </c>
      <c r="H771" s="6" t="str" cm="1">
        <f t="array" ref="H771">_xlfn.TEXTJOIN(",",TRUE,_xlfn._xlws.FILTER(ARQUIVOS[ARQUIVO],(ARQUIVOS[DOCUMENTO]=LD_01[[#This Row],[DOCUMENTO]])*(ARQUIVOS[REVISÃO]=LD_01[[#This Row],[REVISÃO]])*(ARQUIVOS[EXTENSÃO]="pdf")))</f>
        <v>MSV-163MS-626-628-ACA-EXE-DE-I2-005-R06.pdf</v>
      </c>
      <c r="I771" s="6" t="str" cm="1">
        <f t="array" ref="I771">_xlfn.TEXTJOIN(", ",TRUE,_xlfn.UNIQUE(_xlfn._xlws.FILTER(ARQUIVOS_RECEBIDOS!$F$2:$F$5011,ARQUIVOS_RECEBIDOS!$E$2:$E$5011=LD_01[[#This Row],[DOCUMENTO]])))</f>
        <v>R04, R06</v>
      </c>
      <c r="J771" s="13" cm="1">
        <f t="array" ref="J771">_xlfn.UNIQUE(_xlfn._xlws.FILTER(ARQUIVOS[DATA RECEBIMENTO],(ARQUIVOS[DOCUMENTO]=LD_01[[#This Row],[DOCUMENTO]])*(ARQUIVOS[REVISÃO]=LD_01[[#This Row],[REVISÃO]])))</f>
        <v>45895</v>
      </c>
      <c r="K7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01/MSV-163MS-626-628/28.PV/MSV-163MS-626-628-ACA-EXE-DE-I2-005-R06.pdf</v>
      </c>
      <c r="L771" s="6" t="str">
        <f>LD_01[[#This Row],[PASTA]]&amp;"/"&amp;LD_01[[#This Row],[ARQUIVO]]</f>
        <v>MSV-163MS-626-628/28.PV/MSV-163MS-626-628-ACA-EXE-DE-I2-005-R06.pdf</v>
      </c>
    </row>
    <row r="772" spans="1:12" x14ac:dyDescent="0.3">
      <c r="A772" s="6" t="s">
        <v>3563</v>
      </c>
      <c r="B772" s="6" t="str">
        <f>VLOOKUP(LD_01[[#This Row],[DOCUMENTO]],_xlfn.SORTBY(ARQUIVOS_RECEBIDOS!$E$2:$F$5011,ARQUIVOS_RECEBIDOS!$F$2:$F$5011,-1),2,)</f>
        <v>R07</v>
      </c>
      <c r="C772" s="6" t="s">
        <v>4322</v>
      </c>
      <c r="D772" s="8" t="s">
        <v>4106</v>
      </c>
      <c r="E772" s="8" t="s">
        <v>4147</v>
      </c>
      <c r="F772" s="6" t="str">
        <f>_xlfn.XLOOKUP(LD_01[[#This Row],[DISCIPLINA]],'CLASSES DE PROJETOS'!$F$3:$F$37,'CLASSES DE PROJETOS'!$C$3:$C$37)</f>
        <v>PV</v>
      </c>
      <c r="G772" t="str">
        <f>_xlfn.TEXTJOIN("/",TRUE,"MSV-163MS-"&amp;LD_01[[#This Row],[TRECHO]],_xlfn.XLOOKUP(LD_01[[#This Row],[SIGLA]],'CLASSES DE PROJETOS'!$C$3:$C$37,'CLASSES DE PROJETOS'!$E$3:$E$37))</f>
        <v>MSV-163MS-626-628/28.PV</v>
      </c>
      <c r="H772" s="6" t="str" cm="1">
        <f t="array" ref="H772">_xlfn.TEXTJOIN(",",TRUE,_xlfn._xlws.FILTER(ARQUIVOS[ARQUIVO],(ARQUIVOS[DOCUMENTO]=LD_01[[#This Row],[DOCUMENTO]])*(ARQUIVOS[REVISÃO]=LD_01[[#This Row],[REVISÃO]])*(ARQUIVOS[EXTENSÃO]="pdf")))</f>
        <v>MSV-163MS-626-628-ACA-EXE-DE-I2-006-R07.pdf</v>
      </c>
      <c r="I772" s="6" t="str" cm="1">
        <f t="array" ref="I772">_xlfn.TEXTJOIN(", ",TRUE,_xlfn.UNIQUE(_xlfn._xlws.FILTER(ARQUIVOS_RECEBIDOS!$F$2:$F$5011,ARQUIVOS_RECEBIDOS!$E$2:$E$5011=LD_01[[#This Row],[DOCUMENTO]])))</f>
        <v>R04, R07</v>
      </c>
      <c r="J772" s="13" cm="1">
        <f t="array" ref="J772">_xlfn.UNIQUE(_xlfn._xlws.FILTER(ARQUIVOS[DATA RECEBIMENTO],(ARQUIVOS[DOCUMENTO]=LD_01[[#This Row],[DOCUMENTO]])*(ARQUIVOS[REVISÃO]=LD_01[[#This Row],[REVISÃO]])))</f>
        <v>45895</v>
      </c>
      <c r="K7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01/MSV-163MS-626-628/28.PV/MSV-163MS-626-628-ACA-EXE-DE-I2-006-R07.pdf</v>
      </c>
      <c r="L772" s="6" t="str">
        <f>LD_01[[#This Row],[PASTA]]&amp;"/"&amp;LD_01[[#This Row],[ARQUIVO]]</f>
        <v>MSV-163MS-626-628/28.PV/MSV-163MS-626-628-ACA-EXE-DE-I2-006-R07.pdf</v>
      </c>
    </row>
    <row r="773" spans="1:12" x14ac:dyDescent="0.3">
      <c r="A773" s="6" t="s">
        <v>3564</v>
      </c>
      <c r="B773" s="6" t="str">
        <f>VLOOKUP(LD_01[[#This Row],[DOCUMENTO]],_xlfn.SORTBY(ARQUIVOS_RECEBIDOS!$E$2:$F$5011,ARQUIVOS_RECEBIDOS!$F$2:$F$5011,-1),2,)</f>
        <v>R05</v>
      </c>
      <c r="C773" s="6" t="s">
        <v>4322</v>
      </c>
      <c r="D773" s="8" t="s">
        <v>4106</v>
      </c>
      <c r="E773" s="8" t="s">
        <v>4147</v>
      </c>
      <c r="F773" s="6" t="str">
        <f>_xlfn.XLOOKUP(LD_01[[#This Row],[DISCIPLINA]],'CLASSES DE PROJETOS'!$F$3:$F$37,'CLASSES DE PROJETOS'!$C$3:$C$37)</f>
        <v>PV</v>
      </c>
      <c r="G773" t="str">
        <f>_xlfn.TEXTJOIN("/",TRUE,"MSV-163MS-"&amp;LD_01[[#This Row],[TRECHO]],_xlfn.XLOOKUP(LD_01[[#This Row],[SIGLA]],'CLASSES DE PROJETOS'!$C$3:$C$37,'CLASSES DE PROJETOS'!$E$3:$E$37))</f>
        <v>MSV-163MS-626-628/28.PV</v>
      </c>
      <c r="H773" s="6" t="str" cm="1">
        <f t="array" ref="H773">_xlfn.TEXTJOIN(",",TRUE,_xlfn._xlws.FILTER(ARQUIVOS[ARQUIVO],(ARQUIVOS[DOCUMENTO]=LD_01[[#This Row],[DOCUMENTO]])*(ARQUIVOS[REVISÃO]=LD_01[[#This Row],[REVISÃO]])*(ARQUIVOS[EXTENSÃO]="pdf")))</f>
        <v>MSV-163MS-626-628-ACA-EXE-DE-I2-007-R05.pdf</v>
      </c>
      <c r="I773" s="6" t="str" cm="1">
        <f t="array" ref="I773">_xlfn.TEXTJOIN(", ",TRUE,_xlfn.UNIQUE(_xlfn._xlws.FILTER(ARQUIVOS_RECEBIDOS!$F$2:$F$5011,ARQUIVOS_RECEBIDOS!$E$2:$E$5011=LD_01[[#This Row],[DOCUMENTO]])))</f>
        <v>R04, R05</v>
      </c>
      <c r="J773" s="13" cm="1">
        <f t="array" ref="J773">_xlfn.UNIQUE(_xlfn._xlws.FILTER(ARQUIVOS[DATA RECEBIMENTO],(ARQUIVOS[DOCUMENTO]=LD_01[[#This Row],[DOCUMENTO]])*(ARQUIVOS[REVISÃO]=LD_01[[#This Row],[REVISÃO]])))</f>
        <v>45895</v>
      </c>
      <c r="K7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01/MSV-163MS-626-628/28.PV/MSV-163MS-626-628-ACA-EXE-DE-I2-007-R05.pdf</v>
      </c>
      <c r="L773" s="6" t="str">
        <f>LD_01[[#This Row],[PASTA]]&amp;"/"&amp;LD_01[[#This Row],[ARQUIVO]]</f>
        <v>MSV-163MS-626-628/28.PV/MSV-163MS-626-628-ACA-EXE-DE-I2-007-R05.pdf</v>
      </c>
    </row>
    <row r="774" spans="1:12" x14ac:dyDescent="0.3">
      <c r="A774" s="6" t="s">
        <v>3565</v>
      </c>
      <c r="B774" s="6" t="str">
        <f>VLOOKUP(LD_01[[#This Row],[DOCUMENTO]],_xlfn.SORTBY(ARQUIVOS_RECEBIDOS!$E$2:$F$5011,ARQUIVOS_RECEBIDOS!$F$2:$F$5011,-1),2,)</f>
        <v>R05</v>
      </c>
      <c r="C774" s="6" t="s">
        <v>4322</v>
      </c>
      <c r="D774" s="8" t="s">
        <v>4106</v>
      </c>
      <c r="E774" s="8" t="s">
        <v>4147</v>
      </c>
      <c r="F774" s="6" t="str">
        <f>_xlfn.XLOOKUP(LD_01[[#This Row],[DISCIPLINA]],'CLASSES DE PROJETOS'!$F$3:$F$37,'CLASSES DE PROJETOS'!$C$3:$C$37)</f>
        <v>PV</v>
      </c>
      <c r="G774" t="str">
        <f>_xlfn.TEXTJOIN("/",TRUE,"MSV-163MS-"&amp;LD_01[[#This Row],[TRECHO]],_xlfn.XLOOKUP(LD_01[[#This Row],[SIGLA]],'CLASSES DE PROJETOS'!$C$3:$C$37,'CLASSES DE PROJETOS'!$E$3:$E$37))</f>
        <v>MSV-163MS-626-628/28.PV</v>
      </c>
      <c r="H774" s="6" t="str" cm="1">
        <f t="array" ref="H774">_xlfn.TEXTJOIN(",",TRUE,_xlfn._xlws.FILTER(ARQUIVOS[ARQUIVO],(ARQUIVOS[DOCUMENTO]=LD_01[[#This Row],[DOCUMENTO]])*(ARQUIVOS[REVISÃO]=LD_01[[#This Row],[REVISÃO]])*(ARQUIVOS[EXTENSÃO]="pdf")))</f>
        <v>MSV-163MS-626-628-ACA-EXE-DE-I2-008-R05.pdf</v>
      </c>
      <c r="I774" s="6" t="str" cm="1">
        <f t="array" ref="I774">_xlfn.TEXTJOIN(", ",TRUE,_xlfn.UNIQUE(_xlfn._xlws.FILTER(ARQUIVOS_RECEBIDOS!$F$2:$F$5011,ARQUIVOS_RECEBIDOS!$E$2:$E$5011=LD_01[[#This Row],[DOCUMENTO]])))</f>
        <v>R04, R05</v>
      </c>
      <c r="J774" s="13" cm="1">
        <f t="array" ref="J774">_xlfn.UNIQUE(_xlfn._xlws.FILTER(ARQUIVOS[DATA RECEBIMENTO],(ARQUIVOS[DOCUMENTO]=LD_01[[#This Row],[DOCUMENTO]])*(ARQUIVOS[REVISÃO]=LD_01[[#This Row],[REVISÃO]])))</f>
        <v>45895</v>
      </c>
      <c r="K7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01/MSV-163MS-626-628/28.PV/MSV-163MS-626-628-ACA-EXE-DE-I2-008-R05.pdf</v>
      </c>
      <c r="L774" s="6" t="str">
        <f>LD_01[[#This Row],[PASTA]]&amp;"/"&amp;LD_01[[#This Row],[ARQUIVO]]</f>
        <v>MSV-163MS-626-628/28.PV/MSV-163MS-626-628-ACA-EXE-DE-I2-008-R05.pdf</v>
      </c>
    </row>
    <row r="775" spans="1:12" x14ac:dyDescent="0.3">
      <c r="A775" s="6" t="s">
        <v>3552</v>
      </c>
      <c r="B775" s="6" t="str">
        <f>VLOOKUP(LD_01[[#This Row],[DOCUMENTO]],_xlfn.SORTBY(ARQUIVOS_RECEBIDOS!$E$2:$F$5011,ARQUIVOS_RECEBIDOS!$F$2:$F$5011,-1),2,)</f>
        <v>R03</v>
      </c>
      <c r="C775" s="6" t="s">
        <v>4322</v>
      </c>
      <c r="D775" s="8" t="s">
        <v>4087</v>
      </c>
      <c r="E775" s="8" t="s">
        <v>4335</v>
      </c>
      <c r="F775" s="6" t="str">
        <f>_xlfn.XLOOKUP(LD_01[[#This Row],[DISCIPLINA]],'CLASSES DE PROJETOS'!$F$3:$F$37,'CLASSES DE PROJETOS'!$C$3:$C$37)</f>
        <v>SI</v>
      </c>
      <c r="G775" t="str">
        <f>_xlfn.TEXTJOIN("/",TRUE,"MSV-163MS-"&amp;LD_01[[#This Row],[TRECHO]],_xlfn.XLOOKUP(LD_01[[#This Row],[SIGLA]],'CLASSES DE PROJETOS'!$C$3:$C$37,'CLASSES DE PROJETOS'!$E$3:$E$37))</f>
        <v>MSV-163MS-626-628/31.SI</v>
      </c>
      <c r="H775" s="6" t="str" cm="1">
        <f t="array" ref="H775">_xlfn.TEXTJOIN(",",TRUE,_xlfn._xlws.FILTER(ARQUIVOS[ARQUIVO],(ARQUIVOS[DOCUMENTO]=LD_01[[#This Row],[DOCUMENTO]])*(ARQUIVOS[REVISÃO]=LD_01[[#This Row],[REVISÃO]])*(ARQUIVOS[EXTENSÃO]="pdf")))</f>
        <v>MSV-163MS-626-628-ACA-EXE-DE-J1-001-R03.pdf</v>
      </c>
      <c r="I775" s="6" t="str" cm="1">
        <f t="array" ref="I775">_xlfn.TEXTJOIN(", ",TRUE,_xlfn.UNIQUE(_xlfn._xlws.FILTER(ARQUIVOS_RECEBIDOS!$F$2:$F$5011,ARQUIVOS_RECEBIDOS!$E$2:$E$5011=LD_01[[#This Row],[DOCUMENTO]])))</f>
        <v>R03</v>
      </c>
      <c r="J775" s="13" cm="1">
        <f t="array" ref="J775">_xlfn.UNIQUE(_xlfn._xlws.FILTER(ARQUIVOS[DATA RECEBIMENTO],(ARQUIVOS[DOCUMENTO]=LD_01[[#This Row],[DOCUMENTO]])*(ARQUIVOS[REVISÃO]=LD_01[[#This Row],[REVISÃO]])))</f>
        <v>45838</v>
      </c>
      <c r="K7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01/MSV-163MS-626-628/31.SI/MSV-163MS-626-628-ACA-EXE-DE-J1-001-R03.pdf</v>
      </c>
      <c r="L775" s="6" t="str">
        <f>LD_01[[#This Row],[PASTA]]&amp;"/"&amp;LD_01[[#This Row],[ARQUIVO]]</f>
        <v>MSV-163MS-626-628/31.SI/MSV-163MS-626-628-ACA-EXE-DE-J1-001-R03.pdf</v>
      </c>
    </row>
    <row r="776" spans="1:12" x14ac:dyDescent="0.3">
      <c r="A776" s="6" t="s">
        <v>3553</v>
      </c>
      <c r="B776" s="6" t="str">
        <f>VLOOKUP(LD_01[[#This Row],[DOCUMENTO]],_xlfn.SORTBY(ARQUIVOS_RECEBIDOS!$E$2:$F$5011,ARQUIVOS_RECEBIDOS!$F$2:$F$5011,-1),2,)</f>
        <v>R04</v>
      </c>
      <c r="C776" s="6" t="s">
        <v>4322</v>
      </c>
      <c r="D776" s="8" t="s">
        <v>4087</v>
      </c>
      <c r="E776" s="8" t="s">
        <v>4335</v>
      </c>
      <c r="F776" s="6" t="str">
        <f>_xlfn.XLOOKUP(LD_01[[#This Row],[DISCIPLINA]],'CLASSES DE PROJETOS'!$F$3:$F$37,'CLASSES DE PROJETOS'!$C$3:$C$37)</f>
        <v>SI</v>
      </c>
      <c r="G776" t="str">
        <f>_xlfn.TEXTJOIN("/",TRUE,"MSV-163MS-"&amp;LD_01[[#This Row],[TRECHO]],_xlfn.XLOOKUP(LD_01[[#This Row],[SIGLA]],'CLASSES DE PROJETOS'!$C$3:$C$37,'CLASSES DE PROJETOS'!$E$3:$E$37))</f>
        <v>MSV-163MS-626-628/31.SI</v>
      </c>
      <c r="H776" s="6" t="str" cm="1">
        <f t="array" ref="H776">_xlfn.TEXTJOIN(",",TRUE,_xlfn._xlws.FILTER(ARQUIVOS[ARQUIVO],(ARQUIVOS[DOCUMENTO]=LD_01[[#This Row],[DOCUMENTO]])*(ARQUIVOS[REVISÃO]=LD_01[[#This Row],[REVISÃO]])*(ARQUIVOS[EXTENSÃO]="pdf")))</f>
        <v>MSV-163MS-626-628-ACA-EXE-DE-J1-002-R04.pdf</v>
      </c>
      <c r="I776" s="6" t="str" cm="1">
        <f t="array" ref="I776">_xlfn.TEXTJOIN(", ",TRUE,_xlfn.UNIQUE(_xlfn._xlws.FILTER(ARQUIVOS_RECEBIDOS!$F$2:$F$5011,ARQUIVOS_RECEBIDOS!$E$2:$E$5011=LD_01[[#This Row],[DOCUMENTO]])))</f>
        <v>R04</v>
      </c>
      <c r="J776" s="13" cm="1">
        <f t="array" ref="J776">_xlfn.UNIQUE(_xlfn._xlws.FILTER(ARQUIVOS[DATA RECEBIMENTO],(ARQUIVOS[DOCUMENTO]=LD_01[[#This Row],[DOCUMENTO]])*(ARQUIVOS[REVISÃO]=LD_01[[#This Row],[REVISÃO]])))</f>
        <v>45838</v>
      </c>
      <c r="K7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01/MSV-163MS-626-628/31.SI/MSV-163MS-626-628-ACA-EXE-DE-J1-002-R04.pdf</v>
      </c>
      <c r="L776" s="6" t="str">
        <f>LD_01[[#This Row],[PASTA]]&amp;"/"&amp;LD_01[[#This Row],[ARQUIVO]]</f>
        <v>MSV-163MS-626-628/31.SI/MSV-163MS-626-628-ACA-EXE-DE-J1-002-R04.pdf</v>
      </c>
    </row>
    <row r="777" spans="1:12" x14ac:dyDescent="0.3">
      <c r="A777" s="6" t="s">
        <v>3554</v>
      </c>
      <c r="B777" s="6" t="str">
        <f>VLOOKUP(LD_01[[#This Row],[DOCUMENTO]],_xlfn.SORTBY(ARQUIVOS_RECEBIDOS!$E$2:$F$5011,ARQUIVOS_RECEBIDOS!$F$2:$F$5011,-1),2,)</f>
        <v>R03</v>
      </c>
      <c r="C777" s="6" t="s">
        <v>4322</v>
      </c>
      <c r="D777" s="8" t="s">
        <v>4087</v>
      </c>
      <c r="E777" s="8" t="s">
        <v>4335</v>
      </c>
      <c r="F777" s="6" t="str">
        <f>_xlfn.XLOOKUP(LD_01[[#This Row],[DISCIPLINA]],'CLASSES DE PROJETOS'!$F$3:$F$37,'CLASSES DE PROJETOS'!$C$3:$C$37)</f>
        <v>SI</v>
      </c>
      <c r="G777" t="str">
        <f>_xlfn.TEXTJOIN("/",TRUE,"MSV-163MS-"&amp;LD_01[[#This Row],[TRECHO]],_xlfn.XLOOKUP(LD_01[[#This Row],[SIGLA]],'CLASSES DE PROJETOS'!$C$3:$C$37,'CLASSES DE PROJETOS'!$E$3:$E$37))</f>
        <v>MSV-163MS-626-628/31.SI</v>
      </c>
      <c r="H777" s="6" t="str" cm="1">
        <f t="array" ref="H777">_xlfn.TEXTJOIN(",",TRUE,_xlfn._xlws.FILTER(ARQUIVOS[ARQUIVO],(ARQUIVOS[DOCUMENTO]=LD_01[[#This Row],[DOCUMENTO]])*(ARQUIVOS[REVISÃO]=LD_01[[#This Row],[REVISÃO]])*(ARQUIVOS[EXTENSÃO]="pdf")))</f>
        <v>MSV-163MS-626-628-ACA-EXE-DE-J1-003-R03.pdf</v>
      </c>
      <c r="I777" s="6" t="str" cm="1">
        <f t="array" ref="I777">_xlfn.TEXTJOIN(", ",TRUE,_xlfn.UNIQUE(_xlfn._xlws.FILTER(ARQUIVOS_RECEBIDOS!$F$2:$F$5011,ARQUIVOS_RECEBIDOS!$E$2:$E$5011=LD_01[[#This Row],[DOCUMENTO]])))</f>
        <v>R03</v>
      </c>
      <c r="J777" s="13" cm="1">
        <f t="array" ref="J777">_xlfn.UNIQUE(_xlfn._xlws.FILTER(ARQUIVOS[DATA RECEBIMENTO],(ARQUIVOS[DOCUMENTO]=LD_01[[#This Row],[DOCUMENTO]])*(ARQUIVOS[REVISÃO]=LD_01[[#This Row],[REVISÃO]])))</f>
        <v>45838</v>
      </c>
      <c r="K7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01/MSV-163MS-626-628/31.SI/MSV-163MS-626-628-ACA-EXE-DE-J1-003-R03.pdf</v>
      </c>
      <c r="L777" s="6" t="str">
        <f>LD_01[[#This Row],[PASTA]]&amp;"/"&amp;LD_01[[#This Row],[ARQUIVO]]</f>
        <v>MSV-163MS-626-628/31.SI/MSV-163MS-626-628-ACA-EXE-DE-J1-003-R03.pdf</v>
      </c>
    </row>
    <row r="778" spans="1:12" x14ac:dyDescent="0.3">
      <c r="A778" s="6" t="s">
        <v>3555</v>
      </c>
      <c r="B778" s="6" t="str">
        <f>VLOOKUP(LD_01[[#This Row],[DOCUMENTO]],_xlfn.SORTBY(ARQUIVOS_RECEBIDOS!$E$2:$F$5011,ARQUIVOS_RECEBIDOS!$F$2:$F$5011,-1),2,)</f>
        <v>R01</v>
      </c>
      <c r="C778" s="6" t="s">
        <v>4322</v>
      </c>
      <c r="D778" s="8" t="s">
        <v>4088</v>
      </c>
      <c r="E778" s="8" t="s">
        <v>4335</v>
      </c>
      <c r="F778" s="6" t="str">
        <f>_xlfn.XLOOKUP(LD_01[[#This Row],[DISCIPLINA]],'CLASSES DE PROJETOS'!$F$3:$F$37,'CLASSES DE PROJETOS'!$C$3:$C$37)</f>
        <v>SI</v>
      </c>
      <c r="G778" t="str">
        <f>_xlfn.TEXTJOIN("/",TRUE,"MSV-163MS-"&amp;LD_01[[#This Row],[TRECHO]],_xlfn.XLOOKUP(LD_01[[#This Row],[SIGLA]],'CLASSES DE PROJETOS'!$C$3:$C$37,'CLASSES DE PROJETOS'!$E$3:$E$37))</f>
        <v>MSV-163MS-626-628/31.SI</v>
      </c>
      <c r="H778" s="6" t="str" cm="1">
        <f t="array" ref="H778">_xlfn.TEXTJOIN(",",TRUE,_xlfn._xlws.FILTER(ARQUIVOS[ARQUIVO],(ARQUIVOS[DOCUMENTO]=LD_01[[#This Row],[DOCUMENTO]])*(ARQUIVOS[REVISÃO]=LD_01[[#This Row],[REVISÃO]])*(ARQUIVOS[EXTENSÃO]="pdf")))</f>
        <v>MSV-163MS-626-628-ACA-EXE-DE-J1-004-R01.pdf</v>
      </c>
      <c r="I778" s="6" t="str" cm="1">
        <f t="array" ref="I778">_xlfn.TEXTJOIN(", ",TRUE,_xlfn.UNIQUE(_xlfn._xlws.FILTER(ARQUIVOS_RECEBIDOS!$F$2:$F$5011,ARQUIVOS_RECEBIDOS!$E$2:$E$5011=LD_01[[#This Row],[DOCUMENTO]])))</f>
        <v>R01</v>
      </c>
      <c r="J778" s="13" cm="1">
        <f t="array" ref="J778">_xlfn.UNIQUE(_xlfn._xlws.FILTER(ARQUIVOS[DATA RECEBIMENTO],(ARQUIVOS[DOCUMENTO]=LD_01[[#This Row],[DOCUMENTO]])*(ARQUIVOS[REVISÃO]=LD_01[[#This Row],[REVISÃO]])))</f>
        <v>45838</v>
      </c>
      <c r="K7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01/MSV-163MS-626-628/31.SI/MSV-163MS-626-628-ACA-EXE-DE-J1-004-R01.pdf</v>
      </c>
      <c r="L778" s="6" t="str">
        <f>LD_01[[#This Row],[PASTA]]&amp;"/"&amp;LD_01[[#This Row],[ARQUIVO]]</f>
        <v>MSV-163MS-626-628/31.SI/MSV-163MS-626-628-ACA-EXE-DE-J1-004-R01.pdf</v>
      </c>
    </row>
    <row r="779" spans="1:12" x14ac:dyDescent="0.3">
      <c r="A779" s="6" t="s">
        <v>3556</v>
      </c>
      <c r="B779" s="6" t="str">
        <f>VLOOKUP(LD_01[[#This Row],[DOCUMENTO]],_xlfn.SORTBY(ARQUIVOS_RECEBIDOS!$E$2:$F$5011,ARQUIVOS_RECEBIDOS!$F$2:$F$5011,-1),2,)</f>
        <v>R01</v>
      </c>
      <c r="C779" s="6" t="s">
        <v>4322</v>
      </c>
      <c r="D779" s="8" t="s">
        <v>4089</v>
      </c>
      <c r="E779" s="8" t="s">
        <v>4335</v>
      </c>
      <c r="F779" s="6" t="str">
        <f>_xlfn.XLOOKUP(LD_01[[#This Row],[DISCIPLINA]],'CLASSES DE PROJETOS'!$F$3:$F$37,'CLASSES DE PROJETOS'!$C$3:$C$37)</f>
        <v>SI</v>
      </c>
      <c r="G779" t="str">
        <f>_xlfn.TEXTJOIN("/",TRUE,"MSV-163MS-"&amp;LD_01[[#This Row],[TRECHO]],_xlfn.XLOOKUP(LD_01[[#This Row],[SIGLA]],'CLASSES DE PROJETOS'!$C$3:$C$37,'CLASSES DE PROJETOS'!$E$3:$E$37))</f>
        <v>MSV-163MS-626-628/31.SI</v>
      </c>
      <c r="H779" s="6" t="str" cm="1">
        <f t="array" ref="H779">_xlfn.TEXTJOIN(",",TRUE,_xlfn._xlws.FILTER(ARQUIVOS[ARQUIVO],(ARQUIVOS[DOCUMENTO]=LD_01[[#This Row],[DOCUMENTO]])*(ARQUIVOS[REVISÃO]=LD_01[[#This Row],[REVISÃO]])*(ARQUIVOS[EXTENSÃO]="pdf")))</f>
        <v>MSV-163MS-626-628-ACA-EXE-DE-J1-005-R01.pdf</v>
      </c>
      <c r="I779" s="6" t="str" cm="1">
        <f t="array" ref="I779">_xlfn.TEXTJOIN(", ",TRUE,_xlfn.UNIQUE(_xlfn._xlws.FILTER(ARQUIVOS_RECEBIDOS!$F$2:$F$5011,ARQUIVOS_RECEBIDOS!$E$2:$E$5011=LD_01[[#This Row],[DOCUMENTO]])))</f>
        <v>R01</v>
      </c>
      <c r="J779" s="13" cm="1">
        <f t="array" ref="J779">_xlfn.UNIQUE(_xlfn._xlws.FILTER(ARQUIVOS[DATA RECEBIMENTO],(ARQUIVOS[DOCUMENTO]=LD_01[[#This Row],[DOCUMENTO]])*(ARQUIVOS[REVISÃO]=LD_01[[#This Row],[REVISÃO]])))</f>
        <v>45838</v>
      </c>
      <c r="K7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01/MSV-163MS-626-628/31.SI/MSV-163MS-626-628-ACA-EXE-DE-J1-005-R01.pdf</v>
      </c>
      <c r="L779" s="6" t="str">
        <f>LD_01[[#This Row],[PASTA]]&amp;"/"&amp;LD_01[[#This Row],[ARQUIVO]]</f>
        <v>MSV-163MS-626-628/31.SI/MSV-163MS-626-628-ACA-EXE-DE-J1-005-R01.pdf</v>
      </c>
    </row>
    <row r="780" spans="1:12" x14ac:dyDescent="0.3">
      <c r="A780" s="6" t="s">
        <v>3557</v>
      </c>
      <c r="B780" s="6" t="str">
        <f>VLOOKUP(LD_01[[#This Row],[DOCUMENTO]],_xlfn.SORTBY(ARQUIVOS_RECEBIDOS!$E$2:$F$5011,ARQUIVOS_RECEBIDOS!$F$2:$F$5011,-1),2,)</f>
        <v>R00</v>
      </c>
      <c r="C780" s="6" t="s">
        <v>4322</v>
      </c>
      <c r="D780" s="8" t="s">
        <v>4090</v>
      </c>
      <c r="E780" s="8" t="s">
        <v>4335</v>
      </c>
      <c r="F780" s="6" t="str">
        <f>_xlfn.XLOOKUP(LD_01[[#This Row],[DISCIPLINA]],'CLASSES DE PROJETOS'!$F$3:$F$37,'CLASSES DE PROJETOS'!$C$3:$C$37)</f>
        <v>SI</v>
      </c>
      <c r="G780" t="str">
        <f>_xlfn.TEXTJOIN("/",TRUE,"MSV-163MS-"&amp;LD_01[[#This Row],[TRECHO]],_xlfn.XLOOKUP(LD_01[[#This Row],[SIGLA]],'CLASSES DE PROJETOS'!$C$3:$C$37,'CLASSES DE PROJETOS'!$E$3:$E$37))</f>
        <v>MSV-163MS-626-628/31.SI</v>
      </c>
      <c r="H780" s="6" t="str" cm="1">
        <f t="array" ref="H780">_xlfn.TEXTJOIN(",",TRUE,_xlfn._xlws.FILTER(ARQUIVOS[ARQUIVO],(ARQUIVOS[DOCUMENTO]=LD_01[[#This Row],[DOCUMENTO]])*(ARQUIVOS[REVISÃO]=LD_01[[#This Row],[REVISÃO]])*(ARQUIVOS[EXTENSÃO]="pdf")))</f>
        <v>MSV-163MS-626-628-ACA-EXE-DE-J1-006-R00.pdf</v>
      </c>
      <c r="I780" s="6" t="str" cm="1">
        <f t="array" ref="I780">_xlfn.TEXTJOIN(", ",TRUE,_xlfn.UNIQUE(_xlfn._xlws.FILTER(ARQUIVOS_RECEBIDOS!$F$2:$F$5011,ARQUIVOS_RECEBIDOS!$E$2:$E$5011=LD_01[[#This Row],[DOCUMENTO]])))</f>
        <v>R00</v>
      </c>
      <c r="J780" s="13" cm="1">
        <f t="array" ref="J780">_xlfn.UNIQUE(_xlfn._xlws.FILTER(ARQUIVOS[DATA RECEBIMENTO],(ARQUIVOS[DOCUMENTO]=LD_01[[#This Row],[DOCUMENTO]])*(ARQUIVOS[REVISÃO]=LD_01[[#This Row],[REVISÃO]])))</f>
        <v>45838</v>
      </c>
      <c r="K7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01/MSV-163MS-626-628/31.SI/MSV-163MS-626-628-ACA-EXE-DE-J1-006-R00.pdf</v>
      </c>
      <c r="L780" s="6" t="str">
        <f>LD_01[[#This Row],[PASTA]]&amp;"/"&amp;LD_01[[#This Row],[ARQUIVO]]</f>
        <v>MSV-163MS-626-628/31.SI/MSV-163MS-626-628-ACA-EXE-DE-J1-006-R00.pdf</v>
      </c>
    </row>
    <row r="781" spans="1:12" ht="43.2" x14ac:dyDescent="0.3">
      <c r="A781" s="6" t="s">
        <v>3568</v>
      </c>
      <c r="B781" s="6" t="str">
        <f>VLOOKUP(LD_01[[#This Row],[DOCUMENTO]],_xlfn.SORTBY(ARQUIVOS_RECEBIDOS!$E$2:$F$5011,ARQUIVOS_RECEBIDOS!$F$2:$F$5011,-1),2,)</f>
        <v>R02</v>
      </c>
      <c r="C781" s="6" t="s">
        <v>4322</v>
      </c>
      <c r="D781" s="8" t="s">
        <v>5000</v>
      </c>
      <c r="E781" s="8" t="s">
        <v>4342</v>
      </c>
      <c r="F781" s="6" t="str">
        <f>_xlfn.XLOOKUP(LD_01[[#This Row],[DISCIPLINA]],'CLASSES DE PROJETOS'!$F$3:$F$37,'CLASSES DE PROJETOS'!$C$3:$C$37)</f>
        <v>EL</v>
      </c>
      <c r="G781" t="str">
        <f>_xlfn.TEXTJOIN("/",TRUE,"MSV-163MS-"&amp;LD_01[[#This Row],[TRECHO]],_xlfn.XLOOKUP(LD_01[[#This Row],[SIGLA]],'CLASSES DE PROJETOS'!$C$3:$C$37,'CLASSES DE PROJETOS'!$E$3:$E$37))</f>
        <v>MSV-163MS-626-628/14.EL</v>
      </c>
      <c r="H781" s="6" t="str" cm="1">
        <f t="array" ref="H781">_xlfn.TEXTJOIN(",",TRUE,_xlfn._xlws.FILTER(ARQUIVOS[ARQUIVO],(ARQUIVOS[DOCUMENTO]=LD_01[[#This Row],[DOCUMENTO]])*(ARQUIVOS[REVISÃO]=LD_01[[#This Row],[REVISÃO]])*(ARQUIVOS[EXTENSÃO]="pdf")))</f>
        <v>MSV-163MS-626-628-ACA-EXE-DE-K2-001-R02.pdf</v>
      </c>
      <c r="I781" s="6" t="str" cm="1">
        <f t="array" ref="I781">_xlfn.TEXTJOIN(", ",TRUE,_xlfn.UNIQUE(_xlfn._xlws.FILTER(ARQUIVOS_RECEBIDOS!$F$2:$F$5011,ARQUIVOS_RECEBIDOS!$E$2:$E$5011=LD_01[[#This Row],[DOCUMENTO]])))</f>
        <v>R02</v>
      </c>
      <c r="J781" s="13" cm="1">
        <f t="array" ref="J781">_xlfn.UNIQUE(_xlfn._xlws.FILTER(ARQUIVOS[DATA RECEBIMENTO],(ARQUIVOS[DOCUMENTO]=LD_01[[#This Row],[DOCUMENTO]])*(ARQUIVOS[REVISÃO]=LD_01[[#This Row],[REVISÃO]])))</f>
        <v>45838</v>
      </c>
      <c r="K7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01/MSV-163MS-626-628/14.EL/MSV-163MS-626-628-ACA-EXE-DE-K2-001-R02.pdf</v>
      </c>
      <c r="L781" s="6" t="str">
        <f>LD_01[[#This Row],[PASTA]]&amp;"/"&amp;LD_01[[#This Row],[ARQUIVO]]</f>
        <v>MSV-163MS-626-628/14.EL/MSV-163MS-626-628-ACA-EXE-DE-K2-001-R02.pdf</v>
      </c>
    </row>
    <row r="782" spans="1:12" ht="43.2" x14ac:dyDescent="0.3">
      <c r="A782" s="6" t="s">
        <v>3569</v>
      </c>
      <c r="B782" s="6" t="str">
        <f>VLOOKUP(LD_01[[#This Row],[DOCUMENTO]],_xlfn.SORTBY(ARQUIVOS_RECEBIDOS!$E$2:$F$5011,ARQUIVOS_RECEBIDOS!$F$2:$F$5011,-1),2,)</f>
        <v>R03</v>
      </c>
      <c r="C782" s="6" t="s">
        <v>4322</v>
      </c>
      <c r="D782" s="8" t="s">
        <v>5001</v>
      </c>
      <c r="E782" s="8" t="s">
        <v>4342</v>
      </c>
      <c r="F782" s="6" t="str">
        <f>_xlfn.XLOOKUP(LD_01[[#This Row],[DISCIPLINA]],'CLASSES DE PROJETOS'!$F$3:$F$37,'CLASSES DE PROJETOS'!$C$3:$C$37)</f>
        <v>EL</v>
      </c>
      <c r="G782" t="str">
        <f>_xlfn.TEXTJOIN("/",TRUE,"MSV-163MS-"&amp;LD_01[[#This Row],[TRECHO]],_xlfn.XLOOKUP(LD_01[[#This Row],[SIGLA]],'CLASSES DE PROJETOS'!$C$3:$C$37,'CLASSES DE PROJETOS'!$E$3:$E$37))</f>
        <v>MSV-163MS-626-628/14.EL</v>
      </c>
      <c r="H782" s="6" t="str" cm="1">
        <f t="array" ref="H782">_xlfn.TEXTJOIN(",",TRUE,_xlfn._xlws.FILTER(ARQUIVOS[ARQUIVO],(ARQUIVOS[DOCUMENTO]=LD_01[[#This Row],[DOCUMENTO]])*(ARQUIVOS[REVISÃO]=LD_01[[#This Row],[REVISÃO]])*(ARQUIVOS[EXTENSÃO]="pdf")))</f>
        <v>MSV-163MS-626-628-ACA-EXE-DE-K2-002-R03.pdf</v>
      </c>
      <c r="I782" s="6" t="str" cm="1">
        <f t="array" ref="I782">_xlfn.TEXTJOIN(", ",TRUE,_xlfn.UNIQUE(_xlfn._xlws.FILTER(ARQUIVOS_RECEBIDOS!$F$2:$F$5011,ARQUIVOS_RECEBIDOS!$E$2:$E$5011=LD_01[[#This Row],[DOCUMENTO]])))</f>
        <v>R02, R03</v>
      </c>
      <c r="J782" s="13" cm="1">
        <f t="array" ref="J782">_xlfn.UNIQUE(_xlfn._xlws.FILTER(ARQUIVOS[DATA RECEBIMENTO],(ARQUIVOS[DOCUMENTO]=LD_01[[#This Row],[DOCUMENTO]])*(ARQUIVOS[REVISÃO]=LD_01[[#This Row],[REVISÃO]])))</f>
        <v>45895</v>
      </c>
      <c r="K7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01/MSV-163MS-626-628/14.EL/MSV-163MS-626-628-ACA-EXE-DE-K2-002-R03.pdf</v>
      </c>
      <c r="L782" s="6" t="str">
        <f>LD_01[[#This Row],[PASTA]]&amp;"/"&amp;LD_01[[#This Row],[ARQUIVO]]</f>
        <v>MSV-163MS-626-628/14.EL/MSV-163MS-626-628-ACA-EXE-DE-K2-002-R03.pdf</v>
      </c>
    </row>
    <row r="783" spans="1:12" ht="43.2" x14ac:dyDescent="0.3">
      <c r="A783" s="6" t="s">
        <v>3570</v>
      </c>
      <c r="B783" s="6" t="str">
        <f>VLOOKUP(LD_01[[#This Row],[DOCUMENTO]],_xlfn.SORTBY(ARQUIVOS_RECEBIDOS!$E$2:$F$5011,ARQUIVOS_RECEBIDOS!$F$2:$F$5011,-1),2,)</f>
        <v>R05</v>
      </c>
      <c r="C783" s="6" t="s">
        <v>4322</v>
      </c>
      <c r="D783" s="8" t="s">
        <v>5002</v>
      </c>
      <c r="E783" s="8" t="s">
        <v>4342</v>
      </c>
      <c r="F783" s="6" t="str">
        <f>_xlfn.XLOOKUP(LD_01[[#This Row],[DISCIPLINA]],'CLASSES DE PROJETOS'!$F$3:$F$37,'CLASSES DE PROJETOS'!$C$3:$C$37)</f>
        <v>EL</v>
      </c>
      <c r="G783" t="str">
        <f>_xlfn.TEXTJOIN("/",TRUE,"MSV-163MS-"&amp;LD_01[[#This Row],[TRECHO]],_xlfn.XLOOKUP(LD_01[[#This Row],[SIGLA]],'CLASSES DE PROJETOS'!$C$3:$C$37,'CLASSES DE PROJETOS'!$E$3:$E$37))</f>
        <v>MSV-163MS-626-628/14.EL</v>
      </c>
      <c r="H783" s="6" t="str" cm="1">
        <f t="array" ref="H783">_xlfn.TEXTJOIN(",",TRUE,_xlfn._xlws.FILTER(ARQUIVOS[ARQUIVO],(ARQUIVOS[DOCUMENTO]=LD_01[[#This Row],[DOCUMENTO]])*(ARQUIVOS[REVISÃO]=LD_01[[#This Row],[REVISÃO]])*(ARQUIVOS[EXTENSÃO]="pdf")))</f>
        <v>MSV-163MS-626-628-ACA-EXE-DE-K2-003-R05.pdf</v>
      </c>
      <c r="I783" s="6" t="str" cm="1">
        <f t="array" ref="I783">_xlfn.TEXTJOIN(", ",TRUE,_xlfn.UNIQUE(_xlfn._xlws.FILTER(ARQUIVOS_RECEBIDOS!$F$2:$F$5011,ARQUIVOS_RECEBIDOS!$E$2:$E$5011=LD_01[[#This Row],[DOCUMENTO]])))</f>
        <v>R04, R05</v>
      </c>
      <c r="J783" s="13" cm="1">
        <f t="array" ref="J783">_xlfn.UNIQUE(_xlfn._xlws.FILTER(ARQUIVOS[DATA RECEBIMENTO],(ARQUIVOS[DOCUMENTO]=LD_01[[#This Row],[DOCUMENTO]])*(ARQUIVOS[REVISÃO]=LD_01[[#This Row],[REVISÃO]])))</f>
        <v>45946</v>
      </c>
      <c r="K7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01/MSV-163MS-626-628/14.EL/MSV-163MS-626-628-ACA-EXE-DE-K2-003-R05.pdf</v>
      </c>
      <c r="L783" s="6" t="str">
        <f>LD_01[[#This Row],[PASTA]]&amp;"/"&amp;LD_01[[#This Row],[ARQUIVO]]</f>
        <v>MSV-163MS-626-628/14.EL/MSV-163MS-626-628-ACA-EXE-DE-K2-003-R05.pdf</v>
      </c>
    </row>
    <row r="784" spans="1:12" ht="43.2" x14ac:dyDescent="0.3">
      <c r="A784" s="6" t="s">
        <v>3571</v>
      </c>
      <c r="B784" s="6" t="str">
        <f>VLOOKUP(LD_01[[#This Row],[DOCUMENTO]],_xlfn.SORTBY(ARQUIVOS_RECEBIDOS!$E$2:$F$5011,ARQUIVOS_RECEBIDOS!$F$2:$F$5011,-1),2,)</f>
        <v>R05</v>
      </c>
      <c r="C784" s="6" t="s">
        <v>4322</v>
      </c>
      <c r="D784" s="8" t="s">
        <v>5002</v>
      </c>
      <c r="E784" s="8" t="s">
        <v>4342</v>
      </c>
      <c r="F784" s="6" t="str">
        <f>_xlfn.XLOOKUP(LD_01[[#This Row],[DISCIPLINA]],'CLASSES DE PROJETOS'!$F$3:$F$37,'CLASSES DE PROJETOS'!$C$3:$C$37)</f>
        <v>EL</v>
      </c>
      <c r="G784" t="str">
        <f>_xlfn.TEXTJOIN("/",TRUE,"MSV-163MS-"&amp;LD_01[[#This Row],[TRECHO]],_xlfn.XLOOKUP(LD_01[[#This Row],[SIGLA]],'CLASSES DE PROJETOS'!$C$3:$C$37,'CLASSES DE PROJETOS'!$E$3:$E$37))</f>
        <v>MSV-163MS-626-628/14.EL</v>
      </c>
      <c r="H784" s="6" t="str" cm="1">
        <f t="array" ref="H784">_xlfn.TEXTJOIN(",",TRUE,_xlfn._xlws.FILTER(ARQUIVOS[ARQUIVO],(ARQUIVOS[DOCUMENTO]=LD_01[[#This Row],[DOCUMENTO]])*(ARQUIVOS[REVISÃO]=LD_01[[#This Row],[REVISÃO]])*(ARQUIVOS[EXTENSÃO]="pdf")))</f>
        <v>MSV-163MS-626-628-ACA-EXE-DE-K2-004-R05.pdf</v>
      </c>
      <c r="I784" s="6" t="str" cm="1">
        <f t="array" ref="I784">_xlfn.TEXTJOIN(", ",TRUE,_xlfn.UNIQUE(_xlfn._xlws.FILTER(ARQUIVOS_RECEBIDOS!$F$2:$F$5011,ARQUIVOS_RECEBIDOS!$E$2:$E$5011=LD_01[[#This Row],[DOCUMENTO]])))</f>
        <v>R04, R05</v>
      </c>
      <c r="J784" s="13" cm="1">
        <f t="array" ref="J784">_xlfn.UNIQUE(_xlfn._xlws.FILTER(ARQUIVOS[DATA RECEBIMENTO],(ARQUIVOS[DOCUMENTO]=LD_01[[#This Row],[DOCUMENTO]])*(ARQUIVOS[REVISÃO]=LD_01[[#This Row],[REVISÃO]])))</f>
        <v>45946</v>
      </c>
      <c r="K7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01/MSV-163MS-626-628/14.EL/MSV-163MS-626-628-ACA-EXE-DE-K2-004-R05.pdf</v>
      </c>
      <c r="L784" s="6" t="str">
        <f>LD_01[[#This Row],[PASTA]]&amp;"/"&amp;LD_01[[#This Row],[ARQUIVO]]</f>
        <v>MSV-163MS-626-628/14.EL/MSV-163MS-626-628-ACA-EXE-DE-K2-004-R05.pdf</v>
      </c>
    </row>
    <row r="785" spans="1:12" ht="43.2" x14ac:dyDescent="0.3">
      <c r="A785" s="6" t="s">
        <v>3572</v>
      </c>
      <c r="B785" s="6" t="str">
        <f>VLOOKUP(LD_01[[#This Row],[DOCUMENTO]],_xlfn.SORTBY(ARQUIVOS_RECEBIDOS!$E$2:$F$5011,ARQUIVOS_RECEBIDOS!$F$2:$F$5011,-1),2,)</f>
        <v>R03</v>
      </c>
      <c r="C785" s="6" t="s">
        <v>4322</v>
      </c>
      <c r="D785" s="8" t="s">
        <v>5002</v>
      </c>
      <c r="E785" s="8" t="s">
        <v>4342</v>
      </c>
      <c r="F785" s="6" t="str">
        <f>_xlfn.XLOOKUP(LD_01[[#This Row],[DISCIPLINA]],'CLASSES DE PROJETOS'!$F$3:$F$37,'CLASSES DE PROJETOS'!$C$3:$C$37)</f>
        <v>EL</v>
      </c>
      <c r="G785" t="str">
        <f>_xlfn.TEXTJOIN("/",TRUE,"MSV-163MS-"&amp;LD_01[[#This Row],[TRECHO]],_xlfn.XLOOKUP(LD_01[[#This Row],[SIGLA]],'CLASSES DE PROJETOS'!$C$3:$C$37,'CLASSES DE PROJETOS'!$E$3:$E$37))</f>
        <v>MSV-163MS-626-628/14.EL</v>
      </c>
      <c r="H785" s="6" t="str" cm="1">
        <f t="array" ref="H785">_xlfn.TEXTJOIN(",",TRUE,_xlfn._xlws.FILTER(ARQUIVOS[ARQUIVO],(ARQUIVOS[DOCUMENTO]=LD_01[[#This Row],[DOCUMENTO]])*(ARQUIVOS[REVISÃO]=LD_01[[#This Row],[REVISÃO]])*(ARQUIVOS[EXTENSÃO]="pdf")))</f>
        <v>MSV-163MS-626-628-ACA-EXE-DE-K2-005-R03.pdf</v>
      </c>
      <c r="I785" s="6" t="str" cm="1">
        <f t="array" ref="I785">_xlfn.TEXTJOIN(", ",TRUE,_xlfn.UNIQUE(_xlfn._xlws.FILTER(ARQUIVOS_RECEBIDOS!$F$2:$F$5011,ARQUIVOS_RECEBIDOS!$E$2:$E$5011=LD_01[[#This Row],[DOCUMENTO]])))</f>
        <v>R02, R03</v>
      </c>
      <c r="J785" s="13" cm="1">
        <f t="array" ref="J785">_xlfn.UNIQUE(_xlfn._xlws.FILTER(ARQUIVOS[DATA RECEBIMENTO],(ARQUIVOS[DOCUMENTO]=LD_01[[#This Row],[DOCUMENTO]])*(ARQUIVOS[REVISÃO]=LD_01[[#This Row],[REVISÃO]])))</f>
        <v>45895</v>
      </c>
      <c r="K7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01/MSV-163MS-626-628/14.EL/MSV-163MS-626-628-ACA-EXE-DE-K2-005-R03.pdf</v>
      </c>
      <c r="L785" s="6" t="str">
        <f>LD_01[[#This Row],[PASTA]]&amp;"/"&amp;LD_01[[#This Row],[ARQUIVO]]</f>
        <v>MSV-163MS-626-628/14.EL/MSV-163MS-626-628-ACA-EXE-DE-K2-005-R03.pdf</v>
      </c>
    </row>
    <row r="786" spans="1:12" ht="28.8" x14ac:dyDescent="0.3">
      <c r="A786" s="6" t="s">
        <v>3586</v>
      </c>
      <c r="B786" s="6" t="str">
        <f>VLOOKUP(LD_01[[#This Row],[DOCUMENTO]],_xlfn.SORTBY(ARQUIVOS_RECEBIDOS!$E$2:$F$5011,ARQUIVOS_RECEBIDOS!$F$2:$F$5011,-1),2,)</f>
        <v>R03</v>
      </c>
      <c r="C786" s="6" t="s">
        <v>4322</v>
      </c>
      <c r="D786" s="8" t="s">
        <v>4262</v>
      </c>
      <c r="E786" s="8" t="s">
        <v>4337</v>
      </c>
      <c r="F786" s="6" t="str">
        <f>_xlfn.XLOOKUP(LD_01[[#This Row],[DISCIPLINA]],'CLASSES DE PROJETOS'!$F$3:$F$37,'CLASSES DE PROJETOS'!$C$3:$C$37)</f>
        <v>IN</v>
      </c>
      <c r="G786" t="str">
        <f>_xlfn.TEXTJOIN("/",TRUE,"MSV-163MS-"&amp;LD_01[[#This Row],[TRECHO]],_xlfn.XLOOKUP(LD_01[[#This Row],[SIGLA]],'CLASSES DE PROJETOS'!$C$3:$C$37,'CLASSES DE PROJETOS'!$E$3:$E$37))</f>
        <v>MSV-163MS-626-628/23.IN</v>
      </c>
      <c r="H786" s="6" t="str" cm="1">
        <f t="array" ref="H786">_xlfn.TEXTJOIN(",",TRUE,_xlfn._xlws.FILTER(ARQUIVOS[ARQUIVO],(ARQUIVOS[DOCUMENTO]=LD_01[[#This Row],[DOCUMENTO]])*(ARQUIVOS[REVISÃO]=LD_01[[#This Row],[REVISÃO]])*(ARQUIVOS[EXTENSÃO]="pdf")))</f>
        <v>MSV-163MS-626-628-ACA-EXE-DE-M1-001-R03.pdf</v>
      </c>
      <c r="I786" s="6" t="str" cm="1">
        <f t="array" ref="I786">_xlfn.TEXTJOIN(", ",TRUE,_xlfn.UNIQUE(_xlfn._xlws.FILTER(ARQUIVOS_RECEBIDOS!$F$2:$F$5011,ARQUIVOS_RECEBIDOS!$E$2:$E$5011=LD_01[[#This Row],[DOCUMENTO]])))</f>
        <v>R03</v>
      </c>
      <c r="J786" s="13" cm="1">
        <f t="array" ref="J786">_xlfn.UNIQUE(_xlfn._xlws.FILTER(ARQUIVOS[DATA RECEBIMENTO],(ARQUIVOS[DOCUMENTO]=LD_01[[#This Row],[DOCUMENTO]])*(ARQUIVOS[REVISÃO]=LD_01[[#This Row],[REVISÃO]])))</f>
        <v>45838</v>
      </c>
      <c r="K7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01/MSV-163MS-626-628/23.IN/MSV-163MS-626-628-ACA-EXE-DE-M1-001-R03.pdf</v>
      </c>
      <c r="L786" s="6" t="str">
        <f>LD_01[[#This Row],[PASTA]]&amp;"/"&amp;LD_01[[#This Row],[ARQUIVO]]</f>
        <v>MSV-163MS-626-628/23.IN/MSV-163MS-626-628-ACA-EXE-DE-M1-001-R03.pdf</v>
      </c>
    </row>
    <row r="787" spans="1:12" ht="28.8" x14ac:dyDescent="0.3">
      <c r="A787" s="6" t="s">
        <v>3587</v>
      </c>
      <c r="B787" s="6" t="str">
        <f>VLOOKUP(LD_01[[#This Row],[DOCUMENTO]],_xlfn.SORTBY(ARQUIVOS_RECEBIDOS!$E$2:$F$5011,ARQUIVOS_RECEBIDOS!$F$2:$F$5011,-1),2,)</f>
        <v>R03</v>
      </c>
      <c r="C787" s="6" t="s">
        <v>4322</v>
      </c>
      <c r="D787" s="8" t="s">
        <v>4262</v>
      </c>
      <c r="E787" s="8" t="s">
        <v>4337</v>
      </c>
      <c r="F787" s="6" t="str">
        <f>_xlfn.XLOOKUP(LD_01[[#This Row],[DISCIPLINA]],'CLASSES DE PROJETOS'!$F$3:$F$37,'CLASSES DE PROJETOS'!$C$3:$C$37)</f>
        <v>IN</v>
      </c>
      <c r="G787" t="str">
        <f>_xlfn.TEXTJOIN("/",TRUE,"MSV-163MS-"&amp;LD_01[[#This Row],[TRECHO]],_xlfn.XLOOKUP(LD_01[[#This Row],[SIGLA]],'CLASSES DE PROJETOS'!$C$3:$C$37,'CLASSES DE PROJETOS'!$E$3:$E$37))</f>
        <v>MSV-163MS-626-628/23.IN</v>
      </c>
      <c r="H787" s="6" t="str" cm="1">
        <f t="array" ref="H787">_xlfn.TEXTJOIN(",",TRUE,_xlfn._xlws.FILTER(ARQUIVOS[ARQUIVO],(ARQUIVOS[DOCUMENTO]=LD_01[[#This Row],[DOCUMENTO]])*(ARQUIVOS[REVISÃO]=LD_01[[#This Row],[REVISÃO]])*(ARQUIVOS[EXTENSÃO]="pdf")))</f>
        <v>MSV-163MS-626-628-ACA-EXE-DE-M1-002-R03.pdf</v>
      </c>
      <c r="I787" s="6" t="str" cm="1">
        <f t="array" ref="I787">_xlfn.TEXTJOIN(", ",TRUE,_xlfn.UNIQUE(_xlfn._xlws.FILTER(ARQUIVOS_RECEBIDOS!$F$2:$F$5011,ARQUIVOS_RECEBIDOS!$E$2:$E$5011=LD_01[[#This Row],[DOCUMENTO]])))</f>
        <v>R03</v>
      </c>
      <c r="J787" s="13" cm="1">
        <f t="array" ref="J787">_xlfn.UNIQUE(_xlfn._xlws.FILTER(ARQUIVOS[DATA RECEBIMENTO],(ARQUIVOS[DOCUMENTO]=LD_01[[#This Row],[DOCUMENTO]])*(ARQUIVOS[REVISÃO]=LD_01[[#This Row],[REVISÃO]])))</f>
        <v>45838</v>
      </c>
      <c r="K7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01/MSV-163MS-626-628/23.IN/MSV-163MS-626-628-ACA-EXE-DE-M1-002-R03.pdf</v>
      </c>
      <c r="L787" s="6" t="str">
        <f>LD_01[[#This Row],[PASTA]]&amp;"/"&amp;LD_01[[#This Row],[ARQUIVO]]</f>
        <v>MSV-163MS-626-628/23.IN/MSV-163MS-626-628-ACA-EXE-DE-M1-002-R03.pdf</v>
      </c>
    </row>
    <row r="788" spans="1:12" ht="28.8" x14ac:dyDescent="0.3">
      <c r="A788" s="6" t="s">
        <v>3588</v>
      </c>
      <c r="B788" s="6" t="str">
        <f>VLOOKUP(LD_01[[#This Row],[DOCUMENTO]],_xlfn.SORTBY(ARQUIVOS_RECEBIDOS!$E$2:$F$5011,ARQUIVOS_RECEBIDOS!$F$2:$F$5011,-1),2,)</f>
        <v>R03</v>
      </c>
      <c r="C788" s="6" t="s">
        <v>4322</v>
      </c>
      <c r="D788" s="8" t="s">
        <v>4262</v>
      </c>
      <c r="E788" s="8" t="s">
        <v>4337</v>
      </c>
      <c r="F788" s="6" t="str">
        <f>_xlfn.XLOOKUP(LD_01[[#This Row],[DISCIPLINA]],'CLASSES DE PROJETOS'!$F$3:$F$37,'CLASSES DE PROJETOS'!$C$3:$C$37)</f>
        <v>IN</v>
      </c>
      <c r="G788" t="str">
        <f>_xlfn.TEXTJOIN("/",TRUE,"MSV-163MS-"&amp;LD_01[[#This Row],[TRECHO]],_xlfn.XLOOKUP(LD_01[[#This Row],[SIGLA]],'CLASSES DE PROJETOS'!$C$3:$C$37,'CLASSES DE PROJETOS'!$E$3:$E$37))</f>
        <v>MSV-163MS-626-628/23.IN</v>
      </c>
      <c r="H788" s="6" t="str" cm="1">
        <f t="array" ref="H788">_xlfn.TEXTJOIN(",",TRUE,_xlfn._xlws.FILTER(ARQUIVOS[ARQUIVO],(ARQUIVOS[DOCUMENTO]=LD_01[[#This Row],[DOCUMENTO]])*(ARQUIVOS[REVISÃO]=LD_01[[#This Row],[REVISÃO]])*(ARQUIVOS[EXTENSÃO]="pdf")))</f>
        <v>MSV-163MS-626-628-ACA-EXE-DE-M1-003-R03.pdf</v>
      </c>
      <c r="I788" s="6" t="str" cm="1">
        <f t="array" ref="I788">_xlfn.TEXTJOIN(", ",TRUE,_xlfn.UNIQUE(_xlfn._xlws.FILTER(ARQUIVOS_RECEBIDOS!$F$2:$F$5011,ARQUIVOS_RECEBIDOS!$E$2:$E$5011=LD_01[[#This Row],[DOCUMENTO]])))</f>
        <v>R03</v>
      </c>
      <c r="J788" s="13" cm="1">
        <f t="array" ref="J788">_xlfn.UNIQUE(_xlfn._xlws.FILTER(ARQUIVOS[DATA RECEBIMENTO],(ARQUIVOS[DOCUMENTO]=LD_01[[#This Row],[DOCUMENTO]])*(ARQUIVOS[REVISÃO]=LD_01[[#This Row],[REVISÃO]])))</f>
        <v>45838</v>
      </c>
      <c r="K7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01/MSV-163MS-626-628/23.IN/MSV-163MS-626-628-ACA-EXE-DE-M1-003-R03.pdf</v>
      </c>
      <c r="L788" s="6" t="str">
        <f>LD_01[[#This Row],[PASTA]]&amp;"/"&amp;LD_01[[#This Row],[ARQUIVO]]</f>
        <v>MSV-163MS-626-628/23.IN/MSV-163MS-626-628-ACA-EXE-DE-M1-003-R03.pdf</v>
      </c>
    </row>
    <row r="789" spans="1:12" x14ac:dyDescent="0.3">
      <c r="A789" s="6" t="s">
        <v>3598</v>
      </c>
      <c r="B789" s="6" t="str">
        <f>VLOOKUP(LD_01[[#This Row],[DOCUMENTO]],_xlfn.SORTBY(ARQUIVOS_RECEBIDOS!$E$2:$F$5011,ARQUIVOS_RECEBIDOS!$F$2:$F$5011,-1),2,)</f>
        <v>R03</v>
      </c>
      <c r="C789" s="6" t="s">
        <v>4322</v>
      </c>
      <c r="D789" s="8" t="s">
        <v>4091</v>
      </c>
      <c r="E789" s="8" t="s">
        <v>4338</v>
      </c>
      <c r="F789" s="6" t="str">
        <f>_xlfn.XLOOKUP(LD_01[[#This Row],[DISCIPLINA]],'CLASSES DE PROJETOS'!$F$3:$F$37,'CLASSES DE PROJETOS'!$C$3:$C$37)</f>
        <v>PA</v>
      </c>
      <c r="G789" t="str">
        <f>_xlfn.TEXTJOIN("/",TRUE,"MSV-163MS-"&amp;LD_01[[#This Row],[TRECHO]],_xlfn.XLOOKUP(LD_01[[#This Row],[SIGLA]],'CLASSES DE PROJETOS'!$C$3:$C$37,'CLASSES DE PROJETOS'!$E$3:$E$37))</f>
        <v>MSV-163MS-626-628/27.PA</v>
      </c>
      <c r="H789" s="6" t="str" cm="1">
        <f t="array" ref="H789">_xlfn.TEXTJOIN(",",TRUE,_xlfn._xlws.FILTER(ARQUIVOS[ARQUIVO],(ARQUIVOS[DOCUMENTO]=LD_01[[#This Row],[DOCUMENTO]])*(ARQUIVOS[REVISÃO]=LD_01[[#This Row],[REVISÃO]])*(ARQUIVOS[EXTENSÃO]="pdf")))</f>
        <v>MSV-163MS-626-628-ACA-EXE-DE-N2-001-R03.pdf</v>
      </c>
      <c r="I789" s="6" t="str" cm="1">
        <f t="array" ref="I789">_xlfn.TEXTJOIN(", ",TRUE,_xlfn.UNIQUE(_xlfn._xlws.FILTER(ARQUIVOS_RECEBIDOS!$F$2:$F$5011,ARQUIVOS_RECEBIDOS!$E$2:$E$5011=LD_01[[#This Row],[DOCUMENTO]])))</f>
        <v>R03</v>
      </c>
      <c r="J789" s="13" cm="1">
        <f t="array" ref="J789">_xlfn.UNIQUE(_xlfn._xlws.FILTER(ARQUIVOS[DATA RECEBIMENTO],(ARQUIVOS[DOCUMENTO]=LD_01[[#This Row],[DOCUMENTO]])*(ARQUIVOS[REVISÃO]=LD_01[[#This Row],[REVISÃO]])))</f>
        <v>45838</v>
      </c>
      <c r="K7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01/MSV-163MS-626-628/27.PA/MSV-163MS-626-628-ACA-EXE-DE-N2-001-R03.pdf</v>
      </c>
      <c r="L789" s="6" t="str">
        <f>LD_01[[#This Row],[PASTA]]&amp;"/"&amp;LD_01[[#This Row],[ARQUIVO]]</f>
        <v>MSV-163MS-626-628/27.PA/MSV-163MS-626-628-ACA-EXE-DE-N2-001-R03.pdf</v>
      </c>
    </row>
    <row r="790" spans="1:12" x14ac:dyDescent="0.3">
      <c r="A790" s="6" t="s">
        <v>3599</v>
      </c>
      <c r="B790" s="6" t="str">
        <f>VLOOKUP(LD_01[[#This Row],[DOCUMENTO]],_xlfn.SORTBY(ARQUIVOS_RECEBIDOS!$E$2:$F$5011,ARQUIVOS_RECEBIDOS!$F$2:$F$5011,-1),2,)</f>
        <v>R03</v>
      </c>
      <c r="C790" s="6" t="s">
        <v>4322</v>
      </c>
      <c r="D790" s="8" t="s">
        <v>4091</v>
      </c>
      <c r="E790" s="8" t="s">
        <v>4338</v>
      </c>
      <c r="F790" s="6" t="str">
        <f>_xlfn.XLOOKUP(LD_01[[#This Row],[DISCIPLINA]],'CLASSES DE PROJETOS'!$F$3:$F$37,'CLASSES DE PROJETOS'!$C$3:$C$37)</f>
        <v>PA</v>
      </c>
      <c r="G790" t="str">
        <f>_xlfn.TEXTJOIN("/",TRUE,"MSV-163MS-"&amp;LD_01[[#This Row],[TRECHO]],_xlfn.XLOOKUP(LD_01[[#This Row],[SIGLA]],'CLASSES DE PROJETOS'!$C$3:$C$37,'CLASSES DE PROJETOS'!$E$3:$E$37))</f>
        <v>MSV-163MS-626-628/27.PA</v>
      </c>
      <c r="H790" s="6" t="str" cm="1">
        <f t="array" ref="H790">_xlfn.TEXTJOIN(",",TRUE,_xlfn._xlws.FILTER(ARQUIVOS[ARQUIVO],(ARQUIVOS[DOCUMENTO]=LD_01[[#This Row],[DOCUMENTO]])*(ARQUIVOS[REVISÃO]=LD_01[[#This Row],[REVISÃO]])*(ARQUIVOS[EXTENSÃO]="pdf")))</f>
        <v>MSV-163MS-626-628-ACA-EXE-DE-N2-002-R03.pdf</v>
      </c>
      <c r="I790" s="6" t="str" cm="1">
        <f t="array" ref="I790">_xlfn.TEXTJOIN(", ",TRUE,_xlfn.UNIQUE(_xlfn._xlws.FILTER(ARQUIVOS_RECEBIDOS!$F$2:$F$5011,ARQUIVOS_RECEBIDOS!$E$2:$E$5011=LD_01[[#This Row],[DOCUMENTO]])))</f>
        <v>R03</v>
      </c>
      <c r="J790" s="13" cm="1">
        <f t="array" ref="J790">_xlfn.UNIQUE(_xlfn._xlws.FILTER(ARQUIVOS[DATA RECEBIMENTO],(ARQUIVOS[DOCUMENTO]=LD_01[[#This Row],[DOCUMENTO]])*(ARQUIVOS[REVISÃO]=LD_01[[#This Row],[REVISÃO]])))</f>
        <v>45838</v>
      </c>
      <c r="K7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01/MSV-163MS-626-628/27.PA/MSV-163MS-626-628-ACA-EXE-DE-N2-002-R03.pdf</v>
      </c>
      <c r="L790" s="6" t="str">
        <f>LD_01[[#This Row],[PASTA]]&amp;"/"&amp;LD_01[[#This Row],[ARQUIVO]]</f>
        <v>MSV-163MS-626-628/27.PA/MSV-163MS-626-628-ACA-EXE-DE-N2-002-R03.pdf</v>
      </c>
    </row>
    <row r="791" spans="1:12" x14ac:dyDescent="0.3">
      <c r="A791" s="6" t="s">
        <v>3600</v>
      </c>
      <c r="B791" s="6" t="str">
        <f>VLOOKUP(LD_01[[#This Row],[DOCUMENTO]],_xlfn.SORTBY(ARQUIVOS_RECEBIDOS!$E$2:$F$5011,ARQUIVOS_RECEBIDOS!$F$2:$F$5011,-1),2,)</f>
        <v>R04</v>
      </c>
      <c r="C791" s="6" t="s">
        <v>4322</v>
      </c>
      <c r="D791" s="8" t="s">
        <v>4091</v>
      </c>
      <c r="E791" s="8" t="s">
        <v>4338</v>
      </c>
      <c r="F791" s="6" t="str">
        <f>_xlfn.XLOOKUP(LD_01[[#This Row],[DISCIPLINA]],'CLASSES DE PROJETOS'!$F$3:$F$37,'CLASSES DE PROJETOS'!$C$3:$C$37)</f>
        <v>PA</v>
      </c>
      <c r="G791" t="str">
        <f>_xlfn.TEXTJOIN("/",TRUE,"MSV-163MS-"&amp;LD_01[[#This Row],[TRECHO]],_xlfn.XLOOKUP(LD_01[[#This Row],[SIGLA]],'CLASSES DE PROJETOS'!$C$3:$C$37,'CLASSES DE PROJETOS'!$E$3:$E$37))</f>
        <v>MSV-163MS-626-628/27.PA</v>
      </c>
      <c r="H791" s="6" t="str" cm="1">
        <f t="array" ref="H791">_xlfn.TEXTJOIN(",",TRUE,_xlfn._xlws.FILTER(ARQUIVOS[ARQUIVO],(ARQUIVOS[DOCUMENTO]=LD_01[[#This Row],[DOCUMENTO]])*(ARQUIVOS[REVISÃO]=LD_01[[#This Row],[REVISÃO]])*(ARQUIVOS[EXTENSÃO]="pdf")))</f>
        <v>MSV-163MS-626-628-ACA-EXE-DE-N2-003-R04.pdf</v>
      </c>
      <c r="I791" s="6" t="str" cm="1">
        <f t="array" ref="I791">_xlfn.TEXTJOIN(", ",TRUE,_xlfn.UNIQUE(_xlfn._xlws.FILTER(ARQUIVOS_RECEBIDOS!$F$2:$F$5011,ARQUIVOS_RECEBIDOS!$E$2:$E$5011=LD_01[[#This Row],[DOCUMENTO]])))</f>
        <v>R04</v>
      </c>
      <c r="J791" s="13" cm="1">
        <f t="array" ref="J791">_xlfn.UNIQUE(_xlfn._xlws.FILTER(ARQUIVOS[DATA RECEBIMENTO],(ARQUIVOS[DOCUMENTO]=LD_01[[#This Row],[DOCUMENTO]])*(ARQUIVOS[REVISÃO]=LD_01[[#This Row],[REVISÃO]])))</f>
        <v>45838</v>
      </c>
      <c r="K7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01/MSV-163MS-626-628/27.PA/MSV-163MS-626-628-ACA-EXE-DE-N2-003-R04.pdf</v>
      </c>
      <c r="L791" s="6" t="str">
        <f>LD_01[[#This Row],[PASTA]]&amp;"/"&amp;LD_01[[#This Row],[ARQUIVO]]</f>
        <v>MSV-163MS-626-628/27.PA/MSV-163MS-626-628-ACA-EXE-DE-N2-003-R04.pdf</v>
      </c>
    </row>
    <row r="792" spans="1:12" x14ac:dyDescent="0.3">
      <c r="A792" s="6" t="s">
        <v>3590</v>
      </c>
      <c r="B792" s="6" t="str">
        <f>VLOOKUP(LD_01[[#This Row],[DOCUMENTO]],_xlfn.SORTBY(ARQUIVOS_RECEBIDOS!$E$2:$F$5011,ARQUIVOS_RECEBIDOS!$F$2:$F$5011,-1),2,)</f>
        <v>R02</v>
      </c>
      <c r="C792" s="6" t="s">
        <v>4322</v>
      </c>
      <c r="D792" s="8" t="s">
        <v>4098</v>
      </c>
      <c r="E792" s="8" t="s">
        <v>4148</v>
      </c>
      <c r="F792" s="6" t="str">
        <f>_xlfn.XLOOKUP(LD_01[[#This Row],[DISCIPLINA]],'CLASSES DE PROJETOS'!$F$3:$F$37,'CLASSES DE PROJETOS'!$C$3:$C$37)</f>
        <v>DV</v>
      </c>
      <c r="G792" t="str">
        <f>_xlfn.TEXTJOIN("/",TRUE,"MSV-163MS-"&amp;LD_01[[#This Row],[TRECHO]],_xlfn.XLOOKUP(LD_01[[#This Row],[SIGLA]],'CLASSES DE PROJETOS'!$C$3:$C$37,'CLASSES DE PROJETOS'!$E$3:$E$37))</f>
        <v>MSV-163MS-626-628/12.DV</v>
      </c>
      <c r="H792" s="6" t="str" cm="1">
        <f t="array" ref="H792">_xlfn.TEXTJOIN(",",TRUE,_xlfn._xlws.FILTER(ARQUIVOS[ARQUIVO],(ARQUIVOS[DOCUMENTO]=LD_01[[#This Row],[DOCUMENTO]])*(ARQUIVOS[REVISÃO]=LD_01[[#This Row],[REVISÃO]])*(ARQUIVOS[EXTENSÃO]="pdf")))</f>
        <v>MSV-163MS-626-628-ACA-EXE-DE-O2-001-R02.pdf</v>
      </c>
      <c r="I792" s="6" t="str" cm="1">
        <f t="array" ref="I792">_xlfn.TEXTJOIN(", ",TRUE,_xlfn.UNIQUE(_xlfn._xlws.FILTER(ARQUIVOS_RECEBIDOS!$F$2:$F$5011,ARQUIVOS_RECEBIDOS!$E$2:$E$5011=LD_01[[#This Row],[DOCUMENTO]])))</f>
        <v>R02</v>
      </c>
      <c r="J792" s="13" cm="1">
        <f t="array" ref="J792">_xlfn.UNIQUE(_xlfn._xlws.FILTER(ARQUIVOS[DATA RECEBIMENTO],(ARQUIVOS[DOCUMENTO]=LD_01[[#This Row],[DOCUMENTO]])*(ARQUIVOS[REVISÃO]=LD_01[[#This Row],[REVISÃO]])))</f>
        <v>45838</v>
      </c>
      <c r="K7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01/MSV-163MS-626-628/12.DV/MSV-163MS-626-628-ACA-EXE-DE-O2-001-R02.pdf</v>
      </c>
      <c r="L792" s="6" t="str">
        <f>LD_01[[#This Row],[PASTA]]&amp;"/"&amp;LD_01[[#This Row],[ARQUIVO]]</f>
        <v>MSV-163MS-626-628/12.DV/MSV-163MS-626-628-ACA-EXE-DE-O2-001-R02.pdf</v>
      </c>
    </row>
    <row r="793" spans="1:12" x14ac:dyDescent="0.3">
      <c r="A793" s="6" t="s">
        <v>3591</v>
      </c>
      <c r="B793" s="6" t="str">
        <f>VLOOKUP(LD_01[[#This Row],[DOCUMENTO]],_xlfn.SORTBY(ARQUIVOS_RECEBIDOS!$E$2:$F$5011,ARQUIVOS_RECEBIDOS!$F$2:$F$5011,-1),2,)</f>
        <v>R02</v>
      </c>
      <c r="C793" s="6" t="s">
        <v>4322</v>
      </c>
      <c r="D793" s="8" t="s">
        <v>4098</v>
      </c>
      <c r="E793" s="8" t="s">
        <v>4148</v>
      </c>
      <c r="F793" s="6" t="str">
        <f>_xlfn.XLOOKUP(LD_01[[#This Row],[DISCIPLINA]],'CLASSES DE PROJETOS'!$F$3:$F$37,'CLASSES DE PROJETOS'!$C$3:$C$37)</f>
        <v>DV</v>
      </c>
      <c r="G793" t="str">
        <f>_xlfn.TEXTJOIN("/",TRUE,"MSV-163MS-"&amp;LD_01[[#This Row],[TRECHO]],_xlfn.XLOOKUP(LD_01[[#This Row],[SIGLA]],'CLASSES DE PROJETOS'!$C$3:$C$37,'CLASSES DE PROJETOS'!$E$3:$E$37))</f>
        <v>MSV-163MS-626-628/12.DV</v>
      </c>
      <c r="H793" s="6" t="str" cm="1">
        <f t="array" ref="H793">_xlfn.TEXTJOIN(",",TRUE,_xlfn._xlws.FILTER(ARQUIVOS[ARQUIVO],(ARQUIVOS[DOCUMENTO]=LD_01[[#This Row],[DOCUMENTO]])*(ARQUIVOS[REVISÃO]=LD_01[[#This Row],[REVISÃO]])*(ARQUIVOS[EXTENSÃO]="pdf")))</f>
        <v>MSV-163MS-626-628-ACA-EXE-DE-O2-002-R02.pdf</v>
      </c>
      <c r="I793" s="6" t="str" cm="1">
        <f t="array" ref="I793">_xlfn.TEXTJOIN(", ",TRUE,_xlfn.UNIQUE(_xlfn._xlws.FILTER(ARQUIVOS_RECEBIDOS!$F$2:$F$5011,ARQUIVOS_RECEBIDOS!$E$2:$E$5011=LD_01[[#This Row],[DOCUMENTO]])))</f>
        <v>R02</v>
      </c>
      <c r="J793" s="13" cm="1">
        <f t="array" ref="J793">_xlfn.UNIQUE(_xlfn._xlws.FILTER(ARQUIVOS[DATA RECEBIMENTO],(ARQUIVOS[DOCUMENTO]=LD_01[[#This Row],[DOCUMENTO]])*(ARQUIVOS[REVISÃO]=LD_01[[#This Row],[REVISÃO]])))</f>
        <v>45838</v>
      </c>
      <c r="K7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01/MSV-163MS-626-628/12.DV/MSV-163MS-626-628-ACA-EXE-DE-O2-002-R02.pdf</v>
      </c>
      <c r="L793" s="6" t="str">
        <f>LD_01[[#This Row],[PASTA]]&amp;"/"&amp;LD_01[[#This Row],[ARQUIVO]]</f>
        <v>MSV-163MS-626-628/12.DV/MSV-163MS-626-628-ACA-EXE-DE-O2-002-R02.pdf</v>
      </c>
    </row>
    <row r="794" spans="1:12" x14ac:dyDescent="0.3">
      <c r="A794" s="6" t="s">
        <v>3592</v>
      </c>
      <c r="B794" s="6" t="str">
        <f>VLOOKUP(LD_01[[#This Row],[DOCUMENTO]],_xlfn.SORTBY(ARQUIVOS_RECEBIDOS!$E$2:$F$5011,ARQUIVOS_RECEBIDOS!$F$2:$F$5011,-1),2,)</f>
        <v>R01</v>
      </c>
      <c r="C794" s="6" t="s">
        <v>4322</v>
      </c>
      <c r="D794" s="8" t="s">
        <v>4098</v>
      </c>
      <c r="E794" s="8" t="s">
        <v>4148</v>
      </c>
      <c r="F794" s="6" t="str">
        <f>_xlfn.XLOOKUP(LD_01[[#This Row],[DISCIPLINA]],'CLASSES DE PROJETOS'!$F$3:$F$37,'CLASSES DE PROJETOS'!$C$3:$C$37)</f>
        <v>DV</v>
      </c>
      <c r="G794" t="str">
        <f>_xlfn.TEXTJOIN("/",TRUE,"MSV-163MS-"&amp;LD_01[[#This Row],[TRECHO]],_xlfn.XLOOKUP(LD_01[[#This Row],[SIGLA]],'CLASSES DE PROJETOS'!$C$3:$C$37,'CLASSES DE PROJETOS'!$E$3:$E$37))</f>
        <v>MSV-163MS-626-628/12.DV</v>
      </c>
      <c r="H794" s="6" t="str" cm="1">
        <f t="array" ref="H794">_xlfn.TEXTJOIN(",",TRUE,_xlfn._xlws.FILTER(ARQUIVOS[ARQUIVO],(ARQUIVOS[DOCUMENTO]=LD_01[[#This Row],[DOCUMENTO]])*(ARQUIVOS[REVISÃO]=LD_01[[#This Row],[REVISÃO]])*(ARQUIVOS[EXTENSÃO]="pdf")))</f>
        <v>MSV-163MS-626-628-ACA-EXE-DE-O2-003-R01.pdf</v>
      </c>
      <c r="I794" s="6" t="str" cm="1">
        <f t="array" ref="I794">_xlfn.TEXTJOIN(", ",TRUE,_xlfn.UNIQUE(_xlfn._xlws.FILTER(ARQUIVOS_RECEBIDOS!$F$2:$F$5011,ARQUIVOS_RECEBIDOS!$E$2:$E$5011=LD_01[[#This Row],[DOCUMENTO]])))</f>
        <v>R01</v>
      </c>
      <c r="J794" s="13" cm="1">
        <f t="array" ref="J794">_xlfn.UNIQUE(_xlfn._xlws.FILTER(ARQUIVOS[DATA RECEBIMENTO],(ARQUIVOS[DOCUMENTO]=LD_01[[#This Row],[DOCUMENTO]])*(ARQUIVOS[REVISÃO]=LD_01[[#This Row],[REVISÃO]])))</f>
        <v>45838</v>
      </c>
      <c r="K7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01/MSV-163MS-626-628/12.DV/MSV-163MS-626-628-ACA-EXE-DE-O2-003-R01.pdf</v>
      </c>
      <c r="L794" s="6" t="str">
        <f>LD_01[[#This Row],[PASTA]]&amp;"/"&amp;LD_01[[#This Row],[ARQUIVO]]</f>
        <v>MSV-163MS-626-628/12.DV/MSV-163MS-626-628-ACA-EXE-DE-O2-003-R01.pdf</v>
      </c>
    </row>
    <row r="795" spans="1:12" x14ac:dyDescent="0.3">
      <c r="A795" s="6" t="s">
        <v>3593</v>
      </c>
      <c r="B795" s="6" t="str">
        <f>VLOOKUP(LD_01[[#This Row],[DOCUMENTO]],_xlfn.SORTBY(ARQUIVOS_RECEBIDOS!$E$2:$F$5011,ARQUIVOS_RECEBIDOS!$F$2:$F$5011,-1),2,)</f>
        <v>R01</v>
      </c>
      <c r="C795" s="6" t="s">
        <v>4322</v>
      </c>
      <c r="D795" s="8" t="s">
        <v>4129</v>
      </c>
      <c r="E795" s="8" t="s">
        <v>4148</v>
      </c>
      <c r="F795" s="6" t="str">
        <f>_xlfn.XLOOKUP(LD_01[[#This Row],[DISCIPLINA]],'CLASSES DE PROJETOS'!$F$3:$F$37,'CLASSES DE PROJETOS'!$C$3:$C$37)</f>
        <v>DV</v>
      </c>
      <c r="G795" t="str">
        <f>_xlfn.TEXTJOIN("/",TRUE,"MSV-163MS-"&amp;LD_01[[#This Row],[TRECHO]],_xlfn.XLOOKUP(LD_01[[#This Row],[SIGLA]],'CLASSES DE PROJETOS'!$C$3:$C$37,'CLASSES DE PROJETOS'!$E$3:$E$37))</f>
        <v>MSV-163MS-626-628/12.DV</v>
      </c>
      <c r="H795" s="6" t="str" cm="1">
        <f t="array" ref="H795">_xlfn.TEXTJOIN(",",TRUE,_xlfn._xlws.FILTER(ARQUIVOS[ARQUIVO],(ARQUIVOS[DOCUMENTO]=LD_01[[#This Row],[DOCUMENTO]])*(ARQUIVOS[REVISÃO]=LD_01[[#This Row],[REVISÃO]])*(ARQUIVOS[EXTENSÃO]="pdf")))</f>
        <v>MSV-163MS-626-628-ACA-EXE-DE-O2-004-R01.pdf</v>
      </c>
      <c r="I795" s="6" t="str" cm="1">
        <f t="array" ref="I795">_xlfn.TEXTJOIN(", ",TRUE,_xlfn.UNIQUE(_xlfn._xlws.FILTER(ARQUIVOS_RECEBIDOS!$F$2:$F$5011,ARQUIVOS_RECEBIDOS!$E$2:$E$5011=LD_01[[#This Row],[DOCUMENTO]])))</f>
        <v>R01</v>
      </c>
      <c r="J795" s="13" cm="1">
        <f t="array" ref="J795">_xlfn.UNIQUE(_xlfn._xlws.FILTER(ARQUIVOS[DATA RECEBIMENTO],(ARQUIVOS[DOCUMENTO]=LD_01[[#This Row],[DOCUMENTO]])*(ARQUIVOS[REVISÃO]=LD_01[[#This Row],[REVISÃO]])))</f>
        <v>45838</v>
      </c>
      <c r="K7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01/MSV-163MS-626-628/12.DV/MSV-163MS-626-628-ACA-EXE-DE-O2-004-R01.pdf</v>
      </c>
      <c r="L795" s="6" t="str">
        <f>LD_01[[#This Row],[PASTA]]&amp;"/"&amp;LD_01[[#This Row],[ARQUIVO]]</f>
        <v>MSV-163MS-626-628/12.DV/MSV-163MS-626-628-ACA-EXE-DE-O2-004-R01.pdf</v>
      </c>
    </row>
    <row r="796" spans="1:12" x14ac:dyDescent="0.3">
      <c r="A796" s="6" t="s">
        <v>3594</v>
      </c>
      <c r="B796" s="6" t="str">
        <f>VLOOKUP(LD_01[[#This Row],[DOCUMENTO]],_xlfn.SORTBY(ARQUIVOS_RECEBIDOS!$E$2:$F$5011,ARQUIVOS_RECEBIDOS!$F$2:$F$5011,-1),2,)</f>
        <v>R01</v>
      </c>
      <c r="C796" s="6" t="s">
        <v>4322</v>
      </c>
      <c r="D796" s="8" t="s">
        <v>4129</v>
      </c>
      <c r="E796" s="8" t="s">
        <v>4148</v>
      </c>
      <c r="F796" s="6" t="str">
        <f>_xlfn.XLOOKUP(LD_01[[#This Row],[DISCIPLINA]],'CLASSES DE PROJETOS'!$F$3:$F$37,'CLASSES DE PROJETOS'!$C$3:$C$37)</f>
        <v>DV</v>
      </c>
      <c r="G796" t="str">
        <f>_xlfn.TEXTJOIN("/",TRUE,"MSV-163MS-"&amp;LD_01[[#This Row],[TRECHO]],_xlfn.XLOOKUP(LD_01[[#This Row],[SIGLA]],'CLASSES DE PROJETOS'!$C$3:$C$37,'CLASSES DE PROJETOS'!$E$3:$E$37))</f>
        <v>MSV-163MS-626-628/12.DV</v>
      </c>
      <c r="H796" s="6" t="str" cm="1">
        <f t="array" ref="H796">_xlfn.TEXTJOIN(",",TRUE,_xlfn._xlws.FILTER(ARQUIVOS[ARQUIVO],(ARQUIVOS[DOCUMENTO]=LD_01[[#This Row],[DOCUMENTO]])*(ARQUIVOS[REVISÃO]=LD_01[[#This Row],[REVISÃO]])*(ARQUIVOS[EXTENSÃO]="pdf")))</f>
        <v>MSV-163MS-626-628-ACA-EXE-DE-O2-005-R01.pdf</v>
      </c>
      <c r="I796" s="6" t="str" cm="1">
        <f t="array" ref="I796">_xlfn.TEXTJOIN(", ",TRUE,_xlfn.UNIQUE(_xlfn._xlws.FILTER(ARQUIVOS_RECEBIDOS!$F$2:$F$5011,ARQUIVOS_RECEBIDOS!$E$2:$E$5011=LD_01[[#This Row],[DOCUMENTO]])))</f>
        <v>R01</v>
      </c>
      <c r="J796" s="13" cm="1">
        <f t="array" ref="J796">_xlfn.UNIQUE(_xlfn._xlws.FILTER(ARQUIVOS[DATA RECEBIMENTO],(ARQUIVOS[DOCUMENTO]=LD_01[[#This Row],[DOCUMENTO]])*(ARQUIVOS[REVISÃO]=LD_01[[#This Row],[REVISÃO]])))</f>
        <v>45838</v>
      </c>
      <c r="K7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01/MSV-163MS-626-628/12.DV/MSV-163MS-626-628-ACA-EXE-DE-O2-005-R01.pdf</v>
      </c>
      <c r="L796" s="6" t="str">
        <f>LD_01[[#This Row],[PASTA]]&amp;"/"&amp;LD_01[[#This Row],[ARQUIVO]]</f>
        <v>MSV-163MS-626-628/12.DV/MSV-163MS-626-628-ACA-EXE-DE-O2-005-R01.pdf</v>
      </c>
    </row>
    <row r="797" spans="1:12" x14ac:dyDescent="0.3">
      <c r="A797" s="6" t="s">
        <v>3595</v>
      </c>
      <c r="B797" s="6" t="str">
        <f>VLOOKUP(LD_01[[#This Row],[DOCUMENTO]],_xlfn.SORTBY(ARQUIVOS_RECEBIDOS!$E$2:$F$5011,ARQUIVOS_RECEBIDOS!$F$2:$F$5011,-1),2,)</f>
        <v>R01</v>
      </c>
      <c r="C797" s="6" t="s">
        <v>4322</v>
      </c>
      <c r="D797" s="8" t="s">
        <v>4129</v>
      </c>
      <c r="E797" s="8" t="s">
        <v>4148</v>
      </c>
      <c r="F797" s="6" t="str">
        <f>_xlfn.XLOOKUP(LD_01[[#This Row],[DISCIPLINA]],'CLASSES DE PROJETOS'!$F$3:$F$37,'CLASSES DE PROJETOS'!$C$3:$C$37)</f>
        <v>DV</v>
      </c>
      <c r="G797" t="str">
        <f>_xlfn.TEXTJOIN("/",TRUE,"MSV-163MS-"&amp;LD_01[[#This Row],[TRECHO]],_xlfn.XLOOKUP(LD_01[[#This Row],[SIGLA]],'CLASSES DE PROJETOS'!$C$3:$C$37,'CLASSES DE PROJETOS'!$E$3:$E$37))</f>
        <v>MSV-163MS-626-628/12.DV</v>
      </c>
      <c r="H797" s="6" t="str" cm="1">
        <f t="array" ref="H797">_xlfn.TEXTJOIN(",",TRUE,_xlfn._xlws.FILTER(ARQUIVOS[ARQUIVO],(ARQUIVOS[DOCUMENTO]=LD_01[[#This Row],[DOCUMENTO]])*(ARQUIVOS[REVISÃO]=LD_01[[#This Row],[REVISÃO]])*(ARQUIVOS[EXTENSÃO]="pdf")))</f>
        <v>MSV-163MS-626-628-ACA-EXE-DE-O2-006-R01.pdf</v>
      </c>
      <c r="I797" s="6" t="str" cm="1">
        <f t="array" ref="I797">_xlfn.TEXTJOIN(", ",TRUE,_xlfn.UNIQUE(_xlfn._xlws.FILTER(ARQUIVOS_RECEBIDOS!$F$2:$F$5011,ARQUIVOS_RECEBIDOS!$E$2:$E$5011=LD_01[[#This Row],[DOCUMENTO]])))</f>
        <v>R01</v>
      </c>
      <c r="J797" s="13" cm="1">
        <f t="array" ref="J797">_xlfn.UNIQUE(_xlfn._xlws.FILTER(ARQUIVOS[DATA RECEBIMENTO],(ARQUIVOS[DOCUMENTO]=LD_01[[#This Row],[DOCUMENTO]])*(ARQUIVOS[REVISÃO]=LD_01[[#This Row],[REVISÃO]])))</f>
        <v>45838</v>
      </c>
      <c r="K7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01/MSV-163MS-626-628/12.DV/MSV-163MS-626-628-ACA-EXE-DE-O2-006-R01.pdf</v>
      </c>
      <c r="L797" s="6" t="str">
        <f>LD_01[[#This Row],[PASTA]]&amp;"/"&amp;LD_01[[#This Row],[ARQUIVO]]</f>
        <v>MSV-163MS-626-628/12.DV/MSV-163MS-626-628-ACA-EXE-DE-O2-006-R01.pdf</v>
      </c>
    </row>
    <row r="798" spans="1:12" x14ac:dyDescent="0.3">
      <c r="A798" s="6" t="s">
        <v>3596</v>
      </c>
      <c r="B798" s="6" t="str">
        <f>VLOOKUP(LD_01[[#This Row],[DOCUMENTO]],_xlfn.SORTBY(ARQUIVOS_RECEBIDOS!$E$2:$F$5011,ARQUIVOS_RECEBIDOS!$F$2:$F$5011,-1),2,)</f>
        <v>R02</v>
      </c>
      <c r="C798" s="6" t="s">
        <v>4322</v>
      </c>
      <c r="D798" s="8" t="s">
        <v>4093</v>
      </c>
      <c r="E798" s="8" t="s">
        <v>4148</v>
      </c>
      <c r="F798" s="6" t="str">
        <f>_xlfn.XLOOKUP(LD_01[[#This Row],[DISCIPLINA]],'CLASSES DE PROJETOS'!$F$3:$F$37,'CLASSES DE PROJETOS'!$C$3:$C$37)</f>
        <v>DV</v>
      </c>
      <c r="G798" t="str">
        <f>_xlfn.TEXTJOIN("/",TRUE,"MSV-163MS-"&amp;LD_01[[#This Row],[TRECHO]],_xlfn.XLOOKUP(LD_01[[#This Row],[SIGLA]],'CLASSES DE PROJETOS'!$C$3:$C$37,'CLASSES DE PROJETOS'!$E$3:$E$37))</f>
        <v>MSV-163MS-626-628/12.DV</v>
      </c>
      <c r="H798" s="6" t="str" cm="1">
        <f t="array" ref="H798">_xlfn.TEXTJOIN(",",TRUE,_xlfn._xlws.FILTER(ARQUIVOS[ARQUIVO],(ARQUIVOS[DOCUMENTO]=LD_01[[#This Row],[DOCUMENTO]])*(ARQUIVOS[REVISÃO]=LD_01[[#This Row],[REVISÃO]])*(ARQUIVOS[EXTENSÃO]="pdf")))</f>
        <v>MSV-163MS-626-628-ACA-EXE-DE-O2-007-R02.pdf</v>
      </c>
      <c r="I798" s="6" t="str" cm="1">
        <f t="array" ref="I798">_xlfn.TEXTJOIN(", ",TRUE,_xlfn.UNIQUE(_xlfn._xlws.FILTER(ARQUIVOS_RECEBIDOS!$F$2:$F$5011,ARQUIVOS_RECEBIDOS!$E$2:$E$5011=LD_01[[#This Row],[DOCUMENTO]])))</f>
        <v>R02</v>
      </c>
      <c r="J798" s="13" cm="1">
        <f t="array" ref="J798">_xlfn.UNIQUE(_xlfn._xlws.FILTER(ARQUIVOS[DATA RECEBIMENTO],(ARQUIVOS[DOCUMENTO]=LD_01[[#This Row],[DOCUMENTO]])*(ARQUIVOS[REVISÃO]=LD_01[[#This Row],[REVISÃO]])))</f>
        <v>45838</v>
      </c>
      <c r="K7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01/MSV-163MS-626-628/12.DV/MSV-163MS-626-628-ACA-EXE-DE-O2-007-R02.pdf</v>
      </c>
      <c r="L798" s="6" t="str">
        <f>LD_01[[#This Row],[PASTA]]&amp;"/"&amp;LD_01[[#This Row],[ARQUIVO]]</f>
        <v>MSV-163MS-626-628/12.DV/MSV-163MS-626-628-ACA-EXE-DE-O2-007-R02.pdf</v>
      </c>
    </row>
    <row r="799" spans="1:12" ht="28.8" x14ac:dyDescent="0.3">
      <c r="A799" s="6" t="s">
        <v>3541</v>
      </c>
      <c r="B799" s="6" t="str">
        <f>VLOOKUP(LD_01[[#This Row],[DOCUMENTO]],_xlfn.SORTBY(ARQUIVOS_RECEBIDOS!$E$2:$F$5011,ARQUIVOS_RECEBIDOS!$F$2:$F$5011,-1),2,)</f>
        <v>R06</v>
      </c>
      <c r="C799" s="6" t="s">
        <v>4322</v>
      </c>
      <c r="D799" s="8" t="s">
        <v>4327</v>
      </c>
      <c r="E799" s="8" t="s">
        <v>4334</v>
      </c>
      <c r="F799" s="6" t="str">
        <f>_xlfn.XLOOKUP(LD_01[[#This Row],[DISCIPLINA]],'CLASSES DE PROJETOS'!$F$3:$F$37,'CLASSES DE PROJETOS'!$C$3:$C$37)</f>
        <v>TE</v>
      </c>
      <c r="G799" t="str">
        <f>_xlfn.TEXTJOIN("/",TRUE,"MSV-163MS-"&amp;LD_01[[#This Row],[TRECHO]],_xlfn.XLOOKUP(LD_01[[#This Row],[SIGLA]],'CLASSES DE PROJETOS'!$C$3:$C$37,'CLASSES DE PROJETOS'!$E$3:$E$37))</f>
        <v>MSV-163MS-626-628/32.TE</v>
      </c>
      <c r="H799" s="6" t="str" cm="1">
        <f t="array" ref="H799">_xlfn.TEXTJOIN(",",TRUE,_xlfn._xlws.FILTER(ARQUIVOS[ARQUIVO],(ARQUIVOS[DOCUMENTO]=LD_01[[#This Row],[DOCUMENTO]])*(ARQUIVOS[REVISÃO]=LD_01[[#This Row],[REVISÃO]])*(ARQUIVOS[EXTENSÃO]="pdf")))</f>
        <v>MSV-163MS-626-628-ACA-EXE-MC-G1-001-R06.pdf</v>
      </c>
      <c r="I799" s="6" t="str" cm="1">
        <f t="array" ref="I799">_xlfn.TEXTJOIN(", ",TRUE,_xlfn.UNIQUE(_xlfn._xlws.FILTER(ARQUIVOS_RECEBIDOS!$F$2:$F$5011,ARQUIVOS_RECEBIDOS!$E$2:$E$5011=LD_01[[#This Row],[DOCUMENTO]])))</f>
        <v>R06</v>
      </c>
      <c r="J799" s="13" cm="1">
        <f t="array" ref="J799">_xlfn.UNIQUE(_xlfn._xlws.FILTER(ARQUIVOS[DATA RECEBIMENTO],(ARQUIVOS[DOCUMENTO]=LD_01[[#This Row],[DOCUMENTO]])*(ARQUIVOS[REVISÃO]=LD_01[[#This Row],[REVISÃO]])))</f>
        <v>45838</v>
      </c>
      <c r="K7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01/MSV-163MS-626-628/32.TE/MSV-163MS-626-628-ACA-EXE-MC-G1-001-R06.pdf</v>
      </c>
      <c r="L799" s="6" t="str">
        <f>LD_01[[#This Row],[PASTA]]&amp;"/"&amp;LD_01[[#This Row],[ARQUIVO]]</f>
        <v>MSV-163MS-626-628/32.TE/MSV-163MS-626-628-ACA-EXE-MC-G1-001-R06.pdf</v>
      </c>
    </row>
    <row r="800" spans="1:12" ht="28.8" x14ac:dyDescent="0.3">
      <c r="A800" s="6" t="s">
        <v>3550</v>
      </c>
      <c r="B800" s="6" t="str">
        <f>VLOOKUP(LD_01[[#This Row],[DOCUMENTO]],_xlfn.SORTBY(ARQUIVOS_RECEBIDOS!$E$2:$F$5011,ARQUIVOS_RECEBIDOS!$F$2:$F$5011,-1),2,)</f>
        <v>R03</v>
      </c>
      <c r="C800" s="6" t="s">
        <v>4322</v>
      </c>
      <c r="D800" s="8" t="s">
        <v>4085</v>
      </c>
      <c r="E800" s="8" t="s">
        <v>4146</v>
      </c>
      <c r="F800" s="6" t="str">
        <f>_xlfn.XLOOKUP(LD_01[[#This Row],[DISCIPLINA]],'CLASSES DE PROJETOS'!$F$3:$F$37,'CLASSES DE PROJETOS'!$C$3:$C$37)</f>
        <v>DR</v>
      </c>
      <c r="G800" t="str">
        <f>_xlfn.TEXTJOIN("/",TRUE,"MSV-163MS-"&amp;LD_01[[#This Row],[TRECHO]],_xlfn.XLOOKUP(LD_01[[#This Row],[SIGLA]],'CLASSES DE PROJETOS'!$C$3:$C$37,'CLASSES DE PROJETOS'!$E$3:$E$37))</f>
        <v>MSV-163MS-626-628/10.DR</v>
      </c>
      <c r="H800" s="6" t="str" cm="1">
        <f t="array" ref="H800">_xlfn.TEXTJOIN(",",TRUE,_xlfn._xlws.FILTER(ARQUIVOS[ARQUIVO],(ARQUIVOS[DOCUMENTO]=LD_01[[#This Row],[DOCUMENTO]])*(ARQUIVOS[REVISÃO]=LD_01[[#This Row],[REVISÃO]])*(ARQUIVOS[EXTENSÃO]="pdf")))</f>
        <v>MSV-163MS-626-628-ACA-EXE-MC-H2-001-R03.pdf</v>
      </c>
      <c r="I800" s="6" t="str" cm="1">
        <f t="array" ref="I800">_xlfn.TEXTJOIN(", ",TRUE,_xlfn.UNIQUE(_xlfn._xlws.FILTER(ARQUIVOS_RECEBIDOS!$F$2:$F$5011,ARQUIVOS_RECEBIDOS!$E$2:$E$5011=LD_01[[#This Row],[DOCUMENTO]])))</f>
        <v>R03</v>
      </c>
      <c r="J800" s="13" cm="1">
        <f t="array" ref="J800">_xlfn.UNIQUE(_xlfn._xlws.FILTER(ARQUIVOS[DATA RECEBIMENTO],(ARQUIVOS[DOCUMENTO]=LD_01[[#This Row],[DOCUMENTO]])*(ARQUIVOS[REVISÃO]=LD_01[[#This Row],[REVISÃO]])))</f>
        <v>45838</v>
      </c>
      <c r="K8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01/MSV-163MS-626-628/10.DR/MSV-163MS-626-628-ACA-EXE-MC-H2-001-R03.pdf</v>
      </c>
      <c r="L800" s="6" t="str">
        <f>LD_01[[#This Row],[PASTA]]&amp;"/"&amp;LD_01[[#This Row],[ARQUIVO]]</f>
        <v>MSV-163MS-626-628/10.DR/MSV-163MS-626-628-ACA-EXE-MC-H2-001-R03.pdf</v>
      </c>
    </row>
    <row r="801" spans="1:12" ht="43.2" x14ac:dyDescent="0.3">
      <c r="A801" s="6" t="s">
        <v>3573</v>
      </c>
      <c r="B801" s="6" t="str">
        <f>VLOOKUP(LD_01[[#This Row],[DOCUMENTO]],_xlfn.SORTBY(ARQUIVOS_RECEBIDOS!$E$2:$F$5011,ARQUIVOS_RECEBIDOS!$F$2:$F$5011,-1),2,)</f>
        <v>R03</v>
      </c>
      <c r="C801" s="6" t="s">
        <v>4322</v>
      </c>
      <c r="D801" s="8" t="s">
        <v>5002</v>
      </c>
      <c r="E801" s="8" t="s">
        <v>4342</v>
      </c>
      <c r="F801" s="6" t="str">
        <f>_xlfn.XLOOKUP(LD_01[[#This Row],[DISCIPLINA]],'CLASSES DE PROJETOS'!$F$3:$F$37,'CLASSES DE PROJETOS'!$C$3:$C$37)</f>
        <v>EL</v>
      </c>
      <c r="G801" t="str">
        <f>_xlfn.TEXTJOIN("/",TRUE,"MSV-163MS-"&amp;LD_01[[#This Row],[TRECHO]],_xlfn.XLOOKUP(LD_01[[#This Row],[SIGLA]],'CLASSES DE PROJETOS'!$C$3:$C$37,'CLASSES DE PROJETOS'!$E$3:$E$37))</f>
        <v>MSV-163MS-626-628/14.EL</v>
      </c>
      <c r="H801" s="6" t="str" cm="1">
        <f t="array" ref="H801">_xlfn.TEXTJOIN(",",TRUE,_xlfn._xlws.FILTER(ARQUIVOS[ARQUIVO],(ARQUIVOS[DOCUMENTO]=LD_01[[#This Row],[DOCUMENTO]])*(ARQUIVOS[REVISÃO]=LD_01[[#This Row],[REVISÃO]])*(ARQUIVOS[EXTENSÃO]="pdf")))</f>
        <v>MSV-163MS-626-628-ACA-EXE-MC-K2-001-R03.pdf</v>
      </c>
      <c r="I801" s="6" t="str" cm="1">
        <f t="array" ref="I801">_xlfn.TEXTJOIN(", ",TRUE,_xlfn.UNIQUE(_xlfn._xlws.FILTER(ARQUIVOS_RECEBIDOS!$F$2:$F$5011,ARQUIVOS_RECEBIDOS!$E$2:$E$5011=LD_01[[#This Row],[DOCUMENTO]])))</f>
        <v>R03</v>
      </c>
      <c r="J801" s="13" cm="1">
        <f t="array" ref="J801">_xlfn.UNIQUE(_xlfn._xlws.FILTER(ARQUIVOS[DATA RECEBIMENTO],(ARQUIVOS[DOCUMENTO]=LD_01[[#This Row],[DOCUMENTO]])*(ARQUIVOS[REVISÃO]=LD_01[[#This Row],[REVISÃO]])))</f>
        <v>45838</v>
      </c>
      <c r="K8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01/MSV-163MS-626-628/14.EL/MSV-163MS-626-628-ACA-EXE-MC-K2-001-R03.pdf</v>
      </c>
      <c r="L801" s="6" t="str">
        <f>LD_01[[#This Row],[PASTA]]&amp;"/"&amp;LD_01[[#This Row],[ARQUIVO]]</f>
        <v>MSV-163MS-626-628/14.EL/MSV-163MS-626-628-ACA-EXE-MC-K2-001-R03.pdf</v>
      </c>
    </row>
    <row r="802" spans="1:12" ht="43.2" x14ac:dyDescent="0.3">
      <c r="A802" s="6" t="s">
        <v>3574</v>
      </c>
      <c r="B802" s="6" t="str">
        <f>VLOOKUP(LD_01[[#This Row],[DOCUMENTO]],_xlfn.SORTBY(ARQUIVOS_RECEBIDOS!$E$2:$F$5011,ARQUIVOS_RECEBIDOS!$F$2:$F$5011,-1),2,)</f>
        <v>R02</v>
      </c>
      <c r="C802" s="6" t="s">
        <v>4322</v>
      </c>
      <c r="D802" s="8" t="s">
        <v>5003</v>
      </c>
      <c r="E802" s="8" t="s">
        <v>4342</v>
      </c>
      <c r="F802" s="6" t="str">
        <f>_xlfn.XLOOKUP(LD_01[[#This Row],[DISCIPLINA]],'CLASSES DE PROJETOS'!$F$3:$F$37,'CLASSES DE PROJETOS'!$C$3:$C$37)</f>
        <v>EL</v>
      </c>
      <c r="G802" t="str">
        <f>_xlfn.TEXTJOIN("/",TRUE,"MSV-163MS-"&amp;LD_01[[#This Row],[TRECHO]],_xlfn.XLOOKUP(LD_01[[#This Row],[SIGLA]],'CLASSES DE PROJETOS'!$C$3:$C$37,'CLASSES DE PROJETOS'!$E$3:$E$37))</f>
        <v>MSV-163MS-626-628/14.EL</v>
      </c>
      <c r="H802" s="6" t="str" cm="1">
        <f t="array" ref="H802">_xlfn.TEXTJOIN(",",TRUE,_xlfn._xlws.FILTER(ARQUIVOS[ARQUIVO],(ARQUIVOS[DOCUMENTO]=LD_01[[#This Row],[DOCUMENTO]])*(ARQUIVOS[REVISÃO]=LD_01[[#This Row],[REVISÃO]])*(ARQUIVOS[EXTENSÃO]="pdf")))</f>
        <v>MSV-163MS-626-628-ACA-EXE-MC-K2-002-R02.pdf</v>
      </c>
      <c r="I802" s="6" t="str" cm="1">
        <f t="array" ref="I802">_xlfn.TEXTJOIN(", ",TRUE,_xlfn.UNIQUE(_xlfn._xlws.FILTER(ARQUIVOS_RECEBIDOS!$F$2:$F$5011,ARQUIVOS_RECEBIDOS!$E$2:$E$5011=LD_01[[#This Row],[DOCUMENTO]])))</f>
        <v>R02</v>
      </c>
      <c r="J802" s="13" cm="1">
        <f t="array" ref="J802">_xlfn.UNIQUE(_xlfn._xlws.FILTER(ARQUIVOS[DATA RECEBIMENTO],(ARQUIVOS[DOCUMENTO]=LD_01[[#This Row],[DOCUMENTO]])*(ARQUIVOS[REVISÃO]=LD_01[[#This Row],[REVISÃO]])))</f>
        <v>45838</v>
      </c>
      <c r="K8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01/MSV-163MS-626-628/14.EL/MSV-163MS-626-628-ACA-EXE-MC-K2-002-R02.pdf</v>
      </c>
      <c r="L802" s="6" t="str">
        <f>LD_01[[#This Row],[PASTA]]&amp;"/"&amp;LD_01[[#This Row],[ARQUIVO]]</f>
        <v>MSV-163MS-626-628/14.EL/MSV-163MS-626-628-ACA-EXE-MC-K2-002-R02.pdf</v>
      </c>
    </row>
    <row r="803" spans="1:12" ht="28.8" x14ac:dyDescent="0.3">
      <c r="A803" s="6" t="s">
        <v>3551</v>
      </c>
      <c r="B803" s="6" t="str">
        <f>VLOOKUP(LD_01[[#This Row],[DOCUMENTO]],_xlfn.SORTBY(ARQUIVOS_RECEBIDOS!$E$2:$F$5011,ARQUIVOS_RECEBIDOS!$F$2:$F$5011,-1),2,)</f>
        <v>R01</v>
      </c>
      <c r="C803" s="6" t="s">
        <v>4322</v>
      </c>
      <c r="D803" s="8" t="s">
        <v>4086</v>
      </c>
      <c r="E803" s="8" t="s">
        <v>4146</v>
      </c>
      <c r="F803" s="6" t="str">
        <f>_xlfn.XLOOKUP(LD_01[[#This Row],[DISCIPLINA]],'CLASSES DE PROJETOS'!$F$3:$F$37,'CLASSES DE PROJETOS'!$C$3:$C$37)</f>
        <v>DR</v>
      </c>
      <c r="G803" t="str">
        <f>_xlfn.TEXTJOIN("/",TRUE,"MSV-163MS-"&amp;LD_01[[#This Row],[TRECHO]],_xlfn.XLOOKUP(LD_01[[#This Row],[SIGLA]],'CLASSES DE PROJETOS'!$C$3:$C$37,'CLASSES DE PROJETOS'!$E$3:$E$37))</f>
        <v>MSV-163MS-626-628/10.DR</v>
      </c>
      <c r="H803" s="6" t="str" cm="1">
        <f t="array" ref="H803">_xlfn.TEXTJOIN(",",TRUE,_xlfn._xlws.FILTER(ARQUIVOS[ARQUIVO],(ARQUIVOS[DOCUMENTO]=LD_01[[#This Row],[DOCUMENTO]])*(ARQUIVOS[REVISÃO]=LD_01[[#This Row],[REVISÃO]])*(ARQUIVOS[EXTENSÃO]="pdf")))</f>
        <v>MSV-163MS-626-628-ACA-EXE-MD-H1-001-R01.pdf</v>
      </c>
      <c r="I803" s="6" t="str" cm="1">
        <f t="array" ref="I803">_xlfn.TEXTJOIN(", ",TRUE,_xlfn.UNIQUE(_xlfn._xlws.FILTER(ARQUIVOS_RECEBIDOS!$F$2:$F$5011,ARQUIVOS_RECEBIDOS!$E$2:$E$5011=LD_01[[#This Row],[DOCUMENTO]])))</f>
        <v>R01</v>
      </c>
      <c r="J803" s="13" cm="1">
        <f t="array" ref="J803">_xlfn.UNIQUE(_xlfn._xlws.FILTER(ARQUIVOS[DATA RECEBIMENTO],(ARQUIVOS[DOCUMENTO]=LD_01[[#This Row],[DOCUMENTO]])*(ARQUIVOS[REVISÃO]=LD_01[[#This Row],[REVISÃO]])))</f>
        <v>45838</v>
      </c>
      <c r="K8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01/MSV-163MS-626-628/10.DR/MSV-163MS-626-628-ACA-EXE-MD-H1-001-R01.pdf</v>
      </c>
      <c r="L803" s="6" t="str">
        <f>LD_01[[#This Row],[PASTA]]&amp;"/"&amp;LD_01[[#This Row],[ARQUIVO]]</f>
        <v>MSV-163MS-626-628/10.DR/MSV-163MS-626-628-ACA-EXE-MD-H1-001-R01.pdf</v>
      </c>
    </row>
    <row r="804" spans="1:12" x14ac:dyDescent="0.3">
      <c r="A804" s="6" t="s">
        <v>3566</v>
      </c>
      <c r="B804" s="6" t="str">
        <f>VLOOKUP(LD_01[[#This Row],[DOCUMENTO]],_xlfn.SORTBY(ARQUIVOS_RECEBIDOS!$E$2:$F$5011,ARQUIVOS_RECEBIDOS!$F$2:$F$5011,-1),2,)</f>
        <v>R04</v>
      </c>
      <c r="C804" s="6" t="s">
        <v>4322</v>
      </c>
      <c r="D804" s="8" t="s">
        <v>4094</v>
      </c>
      <c r="E804" s="8" t="s">
        <v>4147</v>
      </c>
      <c r="F804" s="6" t="str">
        <f>_xlfn.XLOOKUP(LD_01[[#This Row],[DISCIPLINA]],'CLASSES DE PROJETOS'!$F$3:$F$37,'CLASSES DE PROJETOS'!$C$3:$C$37)</f>
        <v>PV</v>
      </c>
      <c r="G804" t="str">
        <f>_xlfn.TEXTJOIN("/",TRUE,"MSV-163MS-"&amp;LD_01[[#This Row],[TRECHO]],_xlfn.XLOOKUP(LD_01[[#This Row],[SIGLA]],'CLASSES DE PROJETOS'!$C$3:$C$37,'CLASSES DE PROJETOS'!$E$3:$E$37))</f>
        <v>MSV-163MS-626-628/28.PV</v>
      </c>
      <c r="H804" s="6" t="str" cm="1">
        <f t="array" ref="H804">_xlfn.TEXTJOIN(",",TRUE,_xlfn._xlws.FILTER(ARQUIVOS[ARQUIVO],(ARQUIVOS[DOCUMENTO]=LD_01[[#This Row],[DOCUMENTO]])*(ARQUIVOS[REVISÃO]=LD_01[[#This Row],[REVISÃO]])*(ARQUIVOS[EXTENSÃO]="pdf")))</f>
        <v>MSV-163MS-626-628-ACA-EXE-MD-I2-001-R04.pdf</v>
      </c>
      <c r="I804" s="6" t="str" cm="1">
        <f t="array" ref="I804">_xlfn.TEXTJOIN(", ",TRUE,_xlfn.UNIQUE(_xlfn._xlws.FILTER(ARQUIVOS_RECEBIDOS!$F$2:$F$5011,ARQUIVOS_RECEBIDOS!$E$2:$E$5011=LD_01[[#This Row],[DOCUMENTO]])))</f>
        <v>R04</v>
      </c>
      <c r="J804" s="13" cm="1">
        <f t="array" ref="J804">_xlfn.UNIQUE(_xlfn._xlws.FILTER(ARQUIVOS[DATA RECEBIMENTO],(ARQUIVOS[DOCUMENTO]=LD_01[[#This Row],[DOCUMENTO]])*(ARQUIVOS[REVISÃO]=LD_01[[#This Row],[REVISÃO]])))</f>
        <v>45838</v>
      </c>
      <c r="K8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01/MSV-163MS-626-628/28.PV/MSV-163MS-626-628-ACA-EXE-MD-I2-001-R04.pdf</v>
      </c>
      <c r="L804" s="6" t="str">
        <f>LD_01[[#This Row],[PASTA]]&amp;"/"&amp;LD_01[[#This Row],[ARQUIVO]]</f>
        <v>MSV-163MS-626-628/28.PV/MSV-163MS-626-628-ACA-EXE-MD-I2-001-R04.pdf</v>
      </c>
    </row>
    <row r="805" spans="1:12" ht="28.8" x14ac:dyDescent="0.3">
      <c r="A805" s="6" t="s">
        <v>4075</v>
      </c>
      <c r="B805" s="6" t="str">
        <f>VLOOKUP(LD_01[[#This Row],[DOCUMENTO]],_xlfn.SORTBY(ARQUIVOS_RECEBIDOS!$E$2:$F$5011,ARQUIVOS_RECEBIDOS!$F$2:$F$5011,-1),2,)</f>
        <v>R00</v>
      </c>
      <c r="C805" s="6" t="s">
        <v>4322</v>
      </c>
      <c r="D805" s="8" t="s">
        <v>4173</v>
      </c>
      <c r="E805" s="8" t="s">
        <v>4335</v>
      </c>
      <c r="F805" s="6" t="str">
        <f>_xlfn.XLOOKUP(LD_01[[#This Row],[DISCIPLINA]],'CLASSES DE PROJETOS'!$F$3:$F$37,'CLASSES DE PROJETOS'!$C$3:$C$37)</f>
        <v>SI</v>
      </c>
      <c r="G805" t="str">
        <f>_xlfn.TEXTJOIN("/",TRUE,"MSV-163MS-"&amp;LD_01[[#This Row],[TRECHO]],_xlfn.XLOOKUP(LD_01[[#This Row],[SIGLA]],'CLASSES DE PROJETOS'!$C$3:$C$37,'CLASSES DE PROJETOS'!$E$3:$E$37))</f>
        <v>MSV-163MS-626-628/31.SI</v>
      </c>
      <c r="H805" s="6" t="str" cm="1">
        <f t="array" ref="H805">_xlfn.TEXTJOIN(",",TRUE,_xlfn._xlws.FILTER(ARQUIVOS[ARQUIVO],(ARQUIVOS[DOCUMENTO]=LD_01[[#This Row],[DOCUMENTO]])*(ARQUIVOS[REVISÃO]=LD_01[[#This Row],[REVISÃO]])*(ARQUIVOS[EXTENSÃO]="pdf")))</f>
        <v>MSV-163MS-626-628-ACA-EXE-MD-J1-001-R00.pdf</v>
      </c>
      <c r="I805" s="6" t="str" cm="1">
        <f t="array" ref="I805">_xlfn.TEXTJOIN(", ",TRUE,_xlfn.UNIQUE(_xlfn._xlws.FILTER(ARQUIVOS_RECEBIDOS!$F$2:$F$5011,ARQUIVOS_RECEBIDOS!$E$2:$E$5011=LD_01[[#This Row],[DOCUMENTO]])))</f>
        <v>R00</v>
      </c>
      <c r="J805" s="13" cm="1">
        <f t="array" ref="J805">_xlfn.UNIQUE(_xlfn._xlws.FILTER(ARQUIVOS[DATA RECEBIMENTO],(ARQUIVOS[DOCUMENTO]=LD_01[[#This Row],[DOCUMENTO]])*(ARQUIVOS[REVISÃO]=LD_01[[#This Row],[REVISÃO]])))</f>
        <v>45895</v>
      </c>
      <c r="K8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01/MSV-163MS-626-628/31.SI/MSV-163MS-626-628-ACA-EXE-MD-J1-001-R00.pdf</v>
      </c>
      <c r="L805" s="6" t="str">
        <f>LD_01[[#This Row],[PASTA]]&amp;"/"&amp;LD_01[[#This Row],[ARQUIVO]]</f>
        <v>MSV-163MS-626-628/31.SI/MSV-163MS-626-628-ACA-EXE-MD-J1-001-R00.pdf</v>
      </c>
    </row>
    <row r="806" spans="1:12" ht="43.2" x14ac:dyDescent="0.3">
      <c r="A806" s="6" t="s">
        <v>3575</v>
      </c>
      <c r="B806" s="6" t="str">
        <f>VLOOKUP(LD_01[[#This Row],[DOCUMENTO]],_xlfn.SORTBY(ARQUIVOS_RECEBIDOS!$E$2:$F$5011,ARQUIVOS_RECEBIDOS!$F$2:$F$5011,-1),2,)</f>
        <v>R06</v>
      </c>
      <c r="C806" s="6" t="s">
        <v>4322</v>
      </c>
      <c r="D806" s="8" t="s">
        <v>5004</v>
      </c>
      <c r="E806" s="8" t="s">
        <v>4342</v>
      </c>
      <c r="F806" s="6" t="str">
        <f>_xlfn.XLOOKUP(LD_01[[#This Row],[DISCIPLINA]],'CLASSES DE PROJETOS'!$F$3:$F$37,'CLASSES DE PROJETOS'!$C$3:$C$37)</f>
        <v>EL</v>
      </c>
      <c r="G806" t="str">
        <f>_xlfn.TEXTJOIN("/",TRUE,"MSV-163MS-"&amp;LD_01[[#This Row],[TRECHO]],_xlfn.XLOOKUP(LD_01[[#This Row],[SIGLA]],'CLASSES DE PROJETOS'!$C$3:$C$37,'CLASSES DE PROJETOS'!$E$3:$E$37))</f>
        <v>MSV-163MS-626-628/14.EL</v>
      </c>
      <c r="H806" s="6" t="str" cm="1">
        <f t="array" ref="H806">_xlfn.TEXTJOIN(",",TRUE,_xlfn._xlws.FILTER(ARQUIVOS[ARQUIVO],(ARQUIVOS[DOCUMENTO]=LD_01[[#This Row],[DOCUMENTO]])*(ARQUIVOS[REVISÃO]=LD_01[[#This Row],[REVISÃO]])*(ARQUIVOS[EXTENSÃO]="pdf")))</f>
        <v>MSV-163MS-626-628-ACA-EXE-MD-K2-001-R06.pdf</v>
      </c>
      <c r="I806" s="6" t="str" cm="1">
        <f t="array" ref="I806">_xlfn.TEXTJOIN(", ",TRUE,_xlfn.UNIQUE(_xlfn._xlws.FILTER(ARQUIVOS_RECEBIDOS!$F$2:$F$5011,ARQUIVOS_RECEBIDOS!$E$2:$E$5011=LD_01[[#This Row],[DOCUMENTO]])))</f>
        <v>R03, R04, R06</v>
      </c>
      <c r="J806" s="13" cm="1">
        <f t="array" ref="J806">_xlfn.UNIQUE(_xlfn._xlws.FILTER(ARQUIVOS[DATA RECEBIMENTO],(ARQUIVOS[DOCUMENTO]=LD_01[[#This Row],[DOCUMENTO]])*(ARQUIVOS[REVISÃO]=LD_01[[#This Row],[REVISÃO]])))</f>
        <v>45946</v>
      </c>
      <c r="K8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01/MSV-163MS-626-628/14.EL/MSV-163MS-626-628-ACA-EXE-MD-K2-001-R06.pdf</v>
      </c>
      <c r="L806" s="6" t="str">
        <f>LD_01[[#This Row],[PASTA]]&amp;"/"&amp;LD_01[[#This Row],[ARQUIVO]]</f>
        <v>MSV-163MS-626-628/14.EL/MSV-163MS-626-628-ACA-EXE-MD-K2-001-R06.pdf</v>
      </c>
    </row>
    <row r="807" spans="1:12" x14ac:dyDescent="0.3">
      <c r="A807" s="6" t="s">
        <v>3601</v>
      </c>
      <c r="B807" s="6" t="str">
        <f>VLOOKUP(LD_01[[#This Row],[DOCUMENTO]],_xlfn.SORTBY(ARQUIVOS_RECEBIDOS!$E$2:$F$5011,ARQUIVOS_RECEBIDOS!$F$2:$F$5011,-1),2,)</f>
        <v>R00</v>
      </c>
      <c r="C807" s="6" t="s">
        <v>4322</v>
      </c>
      <c r="D807" s="8" t="s">
        <v>4091</v>
      </c>
      <c r="E807" s="8" t="s">
        <v>4338</v>
      </c>
      <c r="F807" s="6" t="str">
        <f>_xlfn.XLOOKUP(LD_01[[#This Row],[DISCIPLINA]],'CLASSES DE PROJETOS'!$F$3:$F$37,'CLASSES DE PROJETOS'!$C$3:$C$37)</f>
        <v>PA</v>
      </c>
      <c r="G807" t="str">
        <f>_xlfn.TEXTJOIN("/",TRUE,"MSV-163MS-"&amp;LD_01[[#This Row],[TRECHO]],_xlfn.XLOOKUP(LD_01[[#This Row],[SIGLA]],'CLASSES DE PROJETOS'!$C$3:$C$37,'CLASSES DE PROJETOS'!$E$3:$E$37))</f>
        <v>MSV-163MS-626-628/27.PA</v>
      </c>
      <c r="H807" s="6" t="str" cm="1">
        <f t="array" ref="H807">_xlfn.TEXTJOIN(",",TRUE,_xlfn._xlws.FILTER(ARQUIVOS[ARQUIVO],(ARQUIVOS[DOCUMENTO]=LD_01[[#This Row],[DOCUMENTO]])*(ARQUIVOS[REVISÃO]=LD_01[[#This Row],[REVISÃO]])*(ARQUIVOS[EXTENSÃO]="pdf")))</f>
        <v>MSV-163MS-626-628-ACA-EXE-MD-N2-001-R00.pdf</v>
      </c>
      <c r="I807" s="6" t="str" cm="1">
        <f t="array" ref="I807">_xlfn.TEXTJOIN(", ",TRUE,_xlfn.UNIQUE(_xlfn._xlws.FILTER(ARQUIVOS_RECEBIDOS!$F$2:$F$5011,ARQUIVOS_RECEBIDOS!$E$2:$E$5011=LD_01[[#This Row],[DOCUMENTO]])))</f>
        <v>R00</v>
      </c>
      <c r="J807" s="13" cm="1">
        <f t="array" ref="J807">_xlfn.UNIQUE(_xlfn._xlws.FILTER(ARQUIVOS[DATA RECEBIMENTO],(ARQUIVOS[DOCUMENTO]=LD_01[[#This Row],[DOCUMENTO]])*(ARQUIVOS[REVISÃO]=LD_01[[#This Row],[REVISÃO]])))</f>
        <v>45838</v>
      </c>
      <c r="K8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01/MSV-163MS-626-628/27.PA/MSV-163MS-626-628-ACA-EXE-MD-N2-001-R00.pdf</v>
      </c>
      <c r="L807" s="6" t="str">
        <f>LD_01[[#This Row],[PASTA]]&amp;"/"&amp;LD_01[[#This Row],[ARQUIVO]]</f>
        <v>MSV-163MS-626-628/27.PA/MSV-163MS-626-628-ACA-EXE-MD-N2-001-R00.pdf</v>
      </c>
    </row>
    <row r="808" spans="1:12" x14ac:dyDescent="0.3">
      <c r="A808" s="6" t="s">
        <v>3597</v>
      </c>
      <c r="B808" s="6" t="str">
        <f>VLOOKUP(LD_01[[#This Row],[DOCUMENTO]],_xlfn.SORTBY(ARQUIVOS_RECEBIDOS!$E$2:$F$5011,ARQUIVOS_RECEBIDOS!$F$2:$F$5011,-1),2,)</f>
        <v>R00</v>
      </c>
      <c r="C808" s="6" t="s">
        <v>4322</v>
      </c>
      <c r="D808" s="8" t="s">
        <v>4999</v>
      </c>
      <c r="E808" s="8" t="s">
        <v>4148</v>
      </c>
      <c r="F808" s="6" t="str">
        <f>_xlfn.XLOOKUP(LD_01[[#This Row],[DISCIPLINA]],'CLASSES DE PROJETOS'!$F$3:$F$37,'CLASSES DE PROJETOS'!$C$3:$C$37)</f>
        <v>DV</v>
      </c>
      <c r="G808" t="str">
        <f>_xlfn.TEXTJOIN("/",TRUE,"MSV-163MS-"&amp;LD_01[[#This Row],[TRECHO]],_xlfn.XLOOKUP(LD_01[[#This Row],[SIGLA]],'CLASSES DE PROJETOS'!$C$3:$C$37,'CLASSES DE PROJETOS'!$E$3:$E$37))</f>
        <v>MSV-163MS-626-628/12.DV</v>
      </c>
      <c r="H808" s="6" t="str" cm="1">
        <f t="array" ref="H808">_xlfn.TEXTJOIN(",",TRUE,_xlfn._xlws.FILTER(ARQUIVOS[ARQUIVO],(ARQUIVOS[DOCUMENTO]=LD_01[[#This Row],[DOCUMENTO]])*(ARQUIVOS[REVISÃO]=LD_01[[#This Row],[REVISÃO]])*(ARQUIVOS[EXTENSÃO]="pdf")))</f>
        <v>MSV-163MS-626-628-ACA-EXE-MD-O2-001-R00.pdf</v>
      </c>
      <c r="I808" s="6" t="str" cm="1">
        <f t="array" ref="I808">_xlfn.TEXTJOIN(", ",TRUE,_xlfn.UNIQUE(_xlfn._xlws.FILTER(ARQUIVOS_RECEBIDOS!$F$2:$F$5011,ARQUIVOS_RECEBIDOS!$E$2:$E$5011=LD_01[[#This Row],[DOCUMENTO]])))</f>
        <v>R00</v>
      </c>
      <c r="J808" s="13" cm="1">
        <f t="array" ref="J808">_xlfn.UNIQUE(_xlfn._xlws.FILTER(ARQUIVOS[DATA RECEBIMENTO],(ARQUIVOS[DOCUMENTO]=LD_01[[#This Row],[DOCUMENTO]])*(ARQUIVOS[REVISÃO]=LD_01[[#This Row],[REVISÃO]])))</f>
        <v>45838</v>
      </c>
      <c r="K8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01/MSV-163MS-626-628/12.DV/MSV-163MS-626-628-ACA-EXE-MD-O2-001-R00.pdf</v>
      </c>
      <c r="L808" s="6" t="str">
        <f>LD_01[[#This Row],[PASTA]]&amp;"/"&amp;LD_01[[#This Row],[ARQUIVO]]</f>
        <v>MSV-163MS-626-628/12.DV/MSV-163MS-626-628-ACA-EXE-MD-O2-001-R00.pdf</v>
      </c>
    </row>
    <row r="809" spans="1:12" x14ac:dyDescent="0.3">
      <c r="A809" s="6" t="s">
        <v>3567</v>
      </c>
      <c r="B809" s="6" t="str">
        <f>VLOOKUP(LD_01[[#This Row],[DOCUMENTO]],_xlfn.SORTBY(ARQUIVOS_RECEBIDOS!$E$2:$F$5011,ARQUIVOS_RECEBIDOS!$F$2:$F$5011,-1),2,)</f>
        <v>R03</v>
      </c>
      <c r="C809" s="6" t="s">
        <v>4322</v>
      </c>
      <c r="D809" s="8" t="s">
        <v>4095</v>
      </c>
      <c r="E809" s="8" t="s">
        <v>4147</v>
      </c>
      <c r="F809" s="6" t="str">
        <f>_xlfn.XLOOKUP(LD_01[[#This Row],[DISCIPLINA]],'CLASSES DE PROJETOS'!$F$3:$F$37,'CLASSES DE PROJETOS'!$C$3:$C$37)</f>
        <v>PV</v>
      </c>
      <c r="G809" t="str">
        <f>_xlfn.TEXTJOIN("/",TRUE,"MSV-163MS-"&amp;LD_01[[#This Row],[TRECHO]],_xlfn.XLOOKUP(LD_01[[#This Row],[SIGLA]],'CLASSES DE PROJETOS'!$C$3:$C$37,'CLASSES DE PROJETOS'!$E$3:$E$37))</f>
        <v>MSV-163MS-626-628/28.PV</v>
      </c>
      <c r="H809" s="6" t="str" cm="1">
        <f t="array" ref="H809">_xlfn.TEXTJOIN(",",TRUE,_xlfn._xlws.FILTER(ARQUIVOS[ARQUIVO],(ARQUIVOS[DOCUMENTO]=LD_01[[#This Row],[DOCUMENTO]])*(ARQUIVOS[REVISÃO]=LD_01[[#This Row],[REVISÃO]])*(ARQUIVOS[EXTENSÃO]="pdf")))</f>
        <v>MSV-163MS-626-628-ACA-EXE-NS-C3-001-R03.pdf</v>
      </c>
      <c r="I809" s="6" t="str" cm="1">
        <f t="array" ref="I809">_xlfn.TEXTJOIN(", ",TRUE,_xlfn.UNIQUE(_xlfn._xlws.FILTER(ARQUIVOS_RECEBIDOS!$F$2:$F$5011,ARQUIVOS_RECEBIDOS!$E$2:$E$5011=LD_01[[#This Row],[DOCUMENTO]])))</f>
        <v>R02, R03</v>
      </c>
      <c r="J809" s="13" cm="1">
        <f t="array" ref="J809">_xlfn.UNIQUE(_xlfn._xlws.FILTER(ARQUIVOS[DATA RECEBIMENTO],(ARQUIVOS[DOCUMENTO]=LD_01[[#This Row],[DOCUMENTO]])*(ARQUIVOS[REVISÃO]=LD_01[[#This Row],[REVISÃO]])))</f>
        <v>45946</v>
      </c>
      <c r="K8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01/MSV-163MS-626-628/28.PV/MSV-163MS-626-628-ACA-EXE-NS-C3-001-R03.pdf</v>
      </c>
      <c r="L809" s="6" t="str">
        <f>LD_01[[#This Row],[PASTA]]&amp;"/"&amp;LD_01[[#This Row],[ARQUIVO]]</f>
        <v>MSV-163MS-626-628/28.PV/MSV-163MS-626-628-ACA-EXE-NS-C3-001-R03.pdf</v>
      </c>
    </row>
    <row r="810" spans="1:12" x14ac:dyDescent="0.3">
      <c r="A810" s="6" t="s">
        <v>3521</v>
      </c>
      <c r="B810" s="6" t="str">
        <f>VLOOKUP(LD_01[[#This Row],[DOCUMENTO]],_xlfn.SORTBY(ARQUIVOS_RECEBIDOS!$E$2:$F$5011,ARQUIVOS_RECEBIDOS!$F$2:$F$5011,-1),2,)</f>
        <v>R01</v>
      </c>
      <c r="C810" s="6" t="s">
        <v>4322</v>
      </c>
      <c r="D810" s="8" t="s">
        <v>4169</v>
      </c>
      <c r="E810" s="8" t="s">
        <v>4167</v>
      </c>
      <c r="F810" s="6" t="str">
        <f>_xlfn.XLOOKUP(LD_01[[#This Row],[DISCIPLINA]],'CLASSES DE PROJETOS'!$F$3:$F$37,'CLASSES DE PROJETOS'!$C$3:$C$37)</f>
        <v>TO</v>
      </c>
      <c r="G810" t="str">
        <f>_xlfn.TEXTJOIN("/",TRUE,"MSV-163MS-"&amp;LD_01[[#This Row],[TRECHO]],_xlfn.XLOOKUP(LD_01[[#This Row],[SIGLA]],'CLASSES DE PROJETOS'!$C$3:$C$37,'CLASSES DE PROJETOS'!$E$3:$E$37))</f>
        <v>MSV-163MS-626-628/33.TO</v>
      </c>
      <c r="H810" s="6" t="str" cm="1">
        <f t="array" ref="H810">_xlfn.TEXTJOIN(",",TRUE,_xlfn._xlws.FILTER(ARQUIVOS[ARQUIVO],(ARQUIVOS[DOCUMENTO]=LD_01[[#This Row],[DOCUMENTO]])*(ARQUIVOS[REVISÃO]=LD_01[[#This Row],[REVISÃO]])*(ARQUIVOS[EXTENSÃO]="pdf")))</f>
        <v>MSV-163MS-626-628-ACA-EXE-RT-C1-001-R01.pdf</v>
      </c>
      <c r="I810" s="6" t="str" cm="1">
        <f t="array" ref="I810">_xlfn.TEXTJOIN(", ",TRUE,_xlfn.UNIQUE(_xlfn._xlws.FILTER(ARQUIVOS_RECEBIDOS!$F$2:$F$5011,ARQUIVOS_RECEBIDOS!$E$2:$E$5011=LD_01[[#This Row],[DOCUMENTO]])))</f>
        <v>R01</v>
      </c>
      <c r="J810" s="13" cm="1">
        <f t="array" ref="J810">_xlfn.UNIQUE(_xlfn._xlws.FILTER(ARQUIVOS[DATA RECEBIMENTO],(ARQUIVOS[DOCUMENTO]=LD_01[[#This Row],[DOCUMENTO]])*(ARQUIVOS[REVISÃO]=LD_01[[#This Row],[REVISÃO]])))</f>
        <v>45838</v>
      </c>
      <c r="K8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01/MSV-163MS-626-628/33.TO/MSV-163MS-626-628-ACA-EXE-RT-C1-001-R01.pdf</v>
      </c>
      <c r="L810" s="6" t="str">
        <f>LD_01[[#This Row],[PASTA]]&amp;"/"&amp;LD_01[[#This Row],[ARQUIVO]]</f>
        <v>MSV-163MS-626-628/33.TO/MSV-163MS-626-628-ACA-EXE-RT-C1-001-R01.pdf</v>
      </c>
    </row>
    <row r="811" spans="1:12" ht="28.8" x14ac:dyDescent="0.3">
      <c r="A811" s="6" t="s">
        <v>3582</v>
      </c>
      <c r="B811" s="6" t="str">
        <f>VLOOKUP(LD_01[[#This Row],[DOCUMENTO]],_xlfn.SORTBY(ARQUIVOS_RECEBIDOS!$E$2:$F$5011,ARQUIVOS_RECEBIDOS!$F$2:$F$5011,-1),2,)</f>
        <v>R02</v>
      </c>
      <c r="C811" s="6" t="s">
        <v>4322</v>
      </c>
      <c r="D811" s="8" t="s">
        <v>4096</v>
      </c>
      <c r="E811" s="8" t="s">
        <v>4336</v>
      </c>
      <c r="F811" s="6" t="str">
        <f>_xlfn.XLOOKUP(LD_01[[#This Row],[DISCIPLINA]],'CLASSES DE PROJETOS'!$F$3:$F$37,'CLASSES DE PROJETOS'!$C$3:$C$37)</f>
        <v>GG</v>
      </c>
      <c r="G811" t="str">
        <f>_xlfn.TEXTJOIN("/",TRUE,"MSV-163MS-"&amp;LD_01[[#This Row],[TRECHO]],_xlfn.XLOOKUP(LD_01[[#This Row],[SIGLA]],'CLASSES DE PROJETOS'!$C$3:$C$37,'CLASSES DE PROJETOS'!$E$3:$E$37))</f>
        <v>MSV-163MS-626-628/19.GG</v>
      </c>
      <c r="H811" s="6" t="str" cm="1">
        <f t="array" ref="H811">_xlfn.TEXTJOIN(",",TRUE,_xlfn._xlws.FILTER(ARQUIVOS[ARQUIVO],(ARQUIVOS[DOCUMENTO]=LD_01[[#This Row],[DOCUMENTO]])*(ARQUIVOS[REVISÃO]=LD_01[[#This Row],[REVISÃO]])*(ARQUIVOS[EXTENSÃO]="pdf")))</f>
        <v>MSV-163MS-626-628-ACA-EXE-RT-D3-001-R02.pdf</v>
      </c>
      <c r="I811" s="6" t="str" cm="1">
        <f t="array" ref="I811">_xlfn.TEXTJOIN(", ",TRUE,_xlfn.UNIQUE(_xlfn._xlws.FILTER(ARQUIVOS_RECEBIDOS!$F$2:$F$5011,ARQUIVOS_RECEBIDOS!$E$2:$E$5011=LD_01[[#This Row],[DOCUMENTO]])))</f>
        <v>R02</v>
      </c>
      <c r="J811" s="13" cm="1">
        <f t="array" ref="J811">_xlfn.UNIQUE(_xlfn._xlws.FILTER(ARQUIVOS[DATA RECEBIMENTO],(ARQUIVOS[DOCUMENTO]=LD_01[[#This Row],[DOCUMENTO]])*(ARQUIVOS[REVISÃO]=LD_01[[#This Row],[REVISÃO]])))</f>
        <v>45838</v>
      </c>
      <c r="K8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01/MSV-163MS-626-628/19.GG/MSV-163MS-626-628-ACA-EXE-RT-D3-001-R02.pdf</v>
      </c>
      <c r="L811" s="6" t="str">
        <f>LD_01[[#This Row],[PASTA]]&amp;"/"&amp;LD_01[[#This Row],[ARQUIVO]]</f>
        <v>MSV-163MS-626-628/19.GG/MSV-163MS-626-628-ACA-EXE-RT-D3-001-R02.pdf</v>
      </c>
    </row>
    <row r="812" spans="1:12" ht="28.8" x14ac:dyDescent="0.3">
      <c r="A812" s="6" t="s">
        <v>3583</v>
      </c>
      <c r="B812" s="6" t="str">
        <f>VLOOKUP(LD_01[[#This Row],[DOCUMENTO]],_xlfn.SORTBY(ARQUIVOS_RECEBIDOS!$E$2:$F$5011,ARQUIVOS_RECEBIDOS!$F$2:$F$5011,-1),2,)</f>
        <v>R00</v>
      </c>
      <c r="C812" s="6" t="s">
        <v>4322</v>
      </c>
      <c r="D812" s="8" t="s">
        <v>4096</v>
      </c>
      <c r="E812" s="8" t="s">
        <v>4336</v>
      </c>
      <c r="F812" s="6" t="str">
        <f>_xlfn.XLOOKUP(LD_01[[#This Row],[DISCIPLINA]],'CLASSES DE PROJETOS'!$F$3:$F$37,'CLASSES DE PROJETOS'!$C$3:$C$37)</f>
        <v>GG</v>
      </c>
      <c r="G812" t="str">
        <f>_xlfn.TEXTJOIN("/",TRUE,"MSV-163MS-"&amp;LD_01[[#This Row],[TRECHO]],_xlfn.XLOOKUP(LD_01[[#This Row],[SIGLA]],'CLASSES DE PROJETOS'!$C$3:$C$37,'CLASSES DE PROJETOS'!$E$3:$E$37))</f>
        <v>MSV-163MS-626-628/19.GG</v>
      </c>
      <c r="H812" s="6" t="str" cm="1">
        <f t="array" ref="H812">_xlfn.TEXTJOIN(",",TRUE,_xlfn._xlws.FILTER(ARQUIVOS[ARQUIVO],(ARQUIVOS[DOCUMENTO]=LD_01[[#This Row],[DOCUMENTO]])*(ARQUIVOS[REVISÃO]=LD_01[[#This Row],[REVISÃO]])*(ARQUIVOS[EXTENSÃO]="pdf")))</f>
        <v>MSV-163MS-626-628-ACA-EXE-RT-D3-002-R00.pdf</v>
      </c>
      <c r="I812" s="6" t="str" cm="1">
        <f t="array" ref="I812">_xlfn.TEXTJOIN(", ",TRUE,_xlfn.UNIQUE(_xlfn._xlws.FILTER(ARQUIVOS_RECEBIDOS!$F$2:$F$5011,ARQUIVOS_RECEBIDOS!$E$2:$E$5011=LD_01[[#This Row],[DOCUMENTO]])))</f>
        <v>R00</v>
      </c>
      <c r="J812" s="13" cm="1">
        <f t="array" ref="J812">_xlfn.UNIQUE(_xlfn._xlws.FILTER(ARQUIVOS[DATA RECEBIMENTO],(ARQUIVOS[DOCUMENTO]=LD_01[[#This Row],[DOCUMENTO]])*(ARQUIVOS[REVISÃO]=LD_01[[#This Row],[REVISÃO]])))</f>
        <v>45838</v>
      </c>
      <c r="K8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01/MSV-163MS-626-628/19.GG/MSV-163MS-626-628-ACA-EXE-RT-D3-002-R00.pdf</v>
      </c>
      <c r="L812" s="6" t="str">
        <f>LD_01[[#This Row],[PASTA]]&amp;"/"&amp;LD_01[[#This Row],[ARQUIVO]]</f>
        <v>MSV-163MS-626-628/19.GG/MSV-163MS-626-628-ACA-EXE-RT-D3-002-R00.pdf</v>
      </c>
    </row>
    <row r="813" spans="1:12" ht="28.8" x14ac:dyDescent="0.3">
      <c r="A813" s="6" t="s">
        <v>3584</v>
      </c>
      <c r="B813" s="6" t="str">
        <f>VLOOKUP(LD_01[[#This Row],[DOCUMENTO]],_xlfn.SORTBY(ARQUIVOS_RECEBIDOS!$E$2:$F$5011,ARQUIVOS_RECEBIDOS!$F$2:$F$5011,-1),2,)</f>
        <v>R00</v>
      </c>
      <c r="C813" s="6" t="s">
        <v>4322</v>
      </c>
      <c r="D813" s="8" t="s">
        <v>4107</v>
      </c>
      <c r="E813" s="8" t="s">
        <v>4336</v>
      </c>
      <c r="F813" s="6" t="str">
        <f>_xlfn.XLOOKUP(LD_01[[#This Row],[DISCIPLINA]],'CLASSES DE PROJETOS'!$F$3:$F$37,'CLASSES DE PROJETOS'!$C$3:$C$37)</f>
        <v>GG</v>
      </c>
      <c r="G813" t="str">
        <f>_xlfn.TEXTJOIN("/",TRUE,"MSV-163MS-"&amp;LD_01[[#This Row],[TRECHO]],_xlfn.XLOOKUP(LD_01[[#This Row],[SIGLA]],'CLASSES DE PROJETOS'!$C$3:$C$37,'CLASSES DE PROJETOS'!$E$3:$E$37))</f>
        <v>MSV-163MS-626-628/19.GG</v>
      </c>
      <c r="H813" s="6" t="str" cm="1">
        <f t="array" ref="H813">_xlfn.TEXTJOIN(",",TRUE,_xlfn._xlws.FILTER(ARQUIVOS[ARQUIVO],(ARQUIVOS[DOCUMENTO]=LD_01[[#This Row],[DOCUMENTO]])*(ARQUIVOS[REVISÃO]=LD_01[[#This Row],[REVISÃO]])*(ARQUIVOS[EXTENSÃO]="pdf")))</f>
        <v>MSV-163MS-626-628-ACA-EXE-RT-D3-101-R00.pdf</v>
      </c>
      <c r="I813" s="6" t="str" cm="1">
        <f t="array" ref="I813">_xlfn.TEXTJOIN(", ",TRUE,_xlfn.UNIQUE(_xlfn._xlws.FILTER(ARQUIVOS_RECEBIDOS!$F$2:$F$5011,ARQUIVOS_RECEBIDOS!$E$2:$E$5011=LD_01[[#This Row],[DOCUMENTO]])))</f>
        <v>R00</v>
      </c>
      <c r="J813" s="13" cm="1">
        <f t="array" ref="J813">_xlfn.UNIQUE(_xlfn._xlws.FILTER(ARQUIVOS[DATA RECEBIMENTO],(ARQUIVOS[DOCUMENTO]=LD_01[[#This Row],[DOCUMENTO]])*(ARQUIVOS[REVISÃO]=LD_01[[#This Row],[REVISÃO]])))</f>
        <v>45838</v>
      </c>
      <c r="K8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01/MSV-163MS-626-628/19.GG/MSV-163MS-626-628-ACA-EXE-RT-D3-101-R00.pdf</v>
      </c>
      <c r="L813" s="6" t="str">
        <f>LD_01[[#This Row],[PASTA]]&amp;"/"&amp;LD_01[[#This Row],[ARQUIVO]]</f>
        <v>MSV-163MS-626-628/19.GG/MSV-163MS-626-628-ACA-EXE-RT-D3-101-R00.pdf</v>
      </c>
    </row>
    <row r="814" spans="1:12" ht="28.8" x14ac:dyDescent="0.3">
      <c r="A814" s="6" t="s">
        <v>3585</v>
      </c>
      <c r="B814" s="6" t="str">
        <f>VLOOKUP(LD_01[[#This Row],[DOCUMENTO]],_xlfn.SORTBY(ARQUIVOS_RECEBIDOS!$E$2:$F$5011,ARQUIVOS_RECEBIDOS!$F$2:$F$5011,-1),2,)</f>
        <v>R00</v>
      </c>
      <c r="C814" s="6" t="s">
        <v>4322</v>
      </c>
      <c r="D814" s="8" t="s">
        <v>4080</v>
      </c>
      <c r="E814" s="8" t="s">
        <v>4336</v>
      </c>
      <c r="F814" s="6" t="str">
        <f>_xlfn.XLOOKUP(LD_01[[#This Row],[DISCIPLINA]],'CLASSES DE PROJETOS'!$F$3:$F$37,'CLASSES DE PROJETOS'!$C$3:$C$37)</f>
        <v>GG</v>
      </c>
      <c r="G814" t="str">
        <f>_xlfn.TEXTJOIN("/",TRUE,"MSV-163MS-"&amp;LD_01[[#This Row],[TRECHO]],_xlfn.XLOOKUP(LD_01[[#This Row],[SIGLA]],'CLASSES DE PROJETOS'!$C$3:$C$37,'CLASSES DE PROJETOS'!$E$3:$E$37))</f>
        <v>MSV-163MS-626-628/19.GG</v>
      </c>
      <c r="H814" s="6" t="str" cm="1">
        <f t="array" ref="H814">_xlfn.TEXTJOIN(",",TRUE,_xlfn._xlws.FILTER(ARQUIVOS[ARQUIVO],(ARQUIVOS[DOCUMENTO]=LD_01[[#This Row],[DOCUMENTO]])*(ARQUIVOS[REVISÃO]=LD_01[[#This Row],[REVISÃO]])*(ARQUIVOS[EXTENSÃO]="pdf")))</f>
        <v>MSV-163MS-626-628-ACA-EXE-RT-D3-201-R00.pdf</v>
      </c>
      <c r="I814" s="6" t="str" cm="1">
        <f t="array" ref="I814">_xlfn.TEXTJOIN(", ",TRUE,_xlfn.UNIQUE(_xlfn._xlws.FILTER(ARQUIVOS_RECEBIDOS!$F$2:$F$5011,ARQUIVOS_RECEBIDOS!$E$2:$E$5011=LD_01[[#This Row],[DOCUMENTO]])))</f>
        <v>R00</v>
      </c>
      <c r="J814" s="13" cm="1">
        <f t="array" ref="J814">_xlfn.UNIQUE(_xlfn._xlws.FILTER(ARQUIVOS[DATA RECEBIMENTO],(ARQUIVOS[DOCUMENTO]=LD_01[[#This Row],[DOCUMENTO]])*(ARQUIVOS[REVISÃO]=LD_01[[#This Row],[REVISÃO]])))</f>
        <v>45838</v>
      </c>
      <c r="K8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01/MSV-163MS-626-628/19.GG/MSV-163MS-626-628-ACA-EXE-RT-D3-201-R00.pdf</v>
      </c>
      <c r="L814" s="6" t="str">
        <f>LD_01[[#This Row],[PASTA]]&amp;"/"&amp;LD_01[[#This Row],[ARQUIVO]]</f>
        <v>MSV-163MS-626-628/19.GG/MSV-163MS-626-628-ACA-EXE-RT-D3-201-R00.pdf</v>
      </c>
    </row>
    <row r="815" spans="1:12" ht="28.8" x14ac:dyDescent="0.3">
      <c r="A815" s="6" t="s">
        <v>3602</v>
      </c>
      <c r="B815" s="6" t="str">
        <f>VLOOKUP(LD_01[[#This Row],[DOCUMENTO]],_xlfn.SORTBY(ARQUIVOS_RECEBIDOS!$E$2:$F$5011,ARQUIVOS_RECEBIDOS!$F$2:$F$5011,-1),2,)</f>
        <v>R00</v>
      </c>
      <c r="C815" s="6" t="s">
        <v>4322</v>
      </c>
      <c r="D815" s="8" t="s">
        <v>4177</v>
      </c>
      <c r="E815" s="8" t="s">
        <v>4339</v>
      </c>
      <c r="F815" s="6" t="str">
        <f>_xlfn.XLOOKUP(LD_01[[#This Row],[DISCIPLINA]],'CLASSES DE PROJETOS'!$F$3:$F$37,'CLASSES DE PROJETOS'!$C$3:$C$37)</f>
        <v>TR</v>
      </c>
      <c r="G815" t="str">
        <f>_xlfn.TEXTJOIN("/",TRUE,"MSV-163MS-"&amp;LD_01[[#This Row],[TRECHO]],_xlfn.XLOOKUP(LD_01[[#This Row],[SIGLA]],'CLASSES DE PROJETOS'!$C$3:$C$37,'CLASSES DE PROJETOS'!$E$3:$E$37))</f>
        <v>MSV-163MS-626-628/34.TR</v>
      </c>
      <c r="H815" s="6" t="str" cm="1">
        <f t="array" ref="H815">_xlfn.TEXTJOIN(",",TRUE,_xlfn._xlws.FILTER(ARQUIVOS[ARQUIVO],(ARQUIVOS[DOCUMENTO]=LD_01[[#This Row],[DOCUMENTO]])*(ARQUIVOS[REVISÃO]=LD_01[[#This Row],[REVISÃO]])*(ARQUIVOS[EXTENSÃO]="pdf")))</f>
        <v>MSV-163MS-626-628-ACA-EXE-RT-E1-001-R00.pdf</v>
      </c>
      <c r="I815" s="6" t="str" cm="1">
        <f t="array" ref="I815">_xlfn.TEXTJOIN(", ",TRUE,_xlfn.UNIQUE(_xlfn._xlws.FILTER(ARQUIVOS_RECEBIDOS!$F$2:$F$5011,ARQUIVOS_RECEBIDOS!$E$2:$E$5011=LD_01[[#This Row],[DOCUMENTO]])))</f>
        <v>R00</v>
      </c>
      <c r="J815" s="13" cm="1">
        <f t="array" ref="J815">_xlfn.UNIQUE(_xlfn._xlws.FILTER(ARQUIVOS[DATA RECEBIMENTO],(ARQUIVOS[DOCUMENTO]=LD_01[[#This Row],[DOCUMENTO]])*(ARQUIVOS[REVISÃO]=LD_01[[#This Row],[REVISÃO]])))</f>
        <v>45838</v>
      </c>
      <c r="K8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01/MSV-163MS-626-628/34.TR/MSV-163MS-626-628-ACA-EXE-RT-E1-001-R00.pdf</v>
      </c>
      <c r="L815" s="6" t="str">
        <f>LD_01[[#This Row],[PASTA]]&amp;"/"&amp;LD_01[[#This Row],[ARQUIVO]]</f>
        <v>MSV-163MS-626-628/34.TR/MSV-163MS-626-628-ACA-EXE-RT-E1-001-R00.pdf</v>
      </c>
    </row>
    <row r="816" spans="1:12" ht="28.8" x14ac:dyDescent="0.3">
      <c r="A816" s="6" t="s">
        <v>3529</v>
      </c>
      <c r="B816" s="6" t="str">
        <f>VLOOKUP(LD_01[[#This Row],[DOCUMENTO]],_xlfn.SORTBY(ARQUIVOS_RECEBIDOS!$E$2:$F$5011,ARQUIVOS_RECEBIDOS!$F$2:$F$5011,-1),2,)</f>
        <v>R04</v>
      </c>
      <c r="C816" s="6" t="s">
        <v>4322</v>
      </c>
      <c r="D816" s="8" t="s">
        <v>4263</v>
      </c>
      <c r="E816" s="8" t="s">
        <v>4145</v>
      </c>
      <c r="F816" s="6" t="str">
        <f>_xlfn.XLOOKUP(LD_01[[#This Row],[DISCIPLINA]],'CLASSES DE PROJETOS'!$F$3:$F$37,'CLASSES DE PROJETOS'!$C$3:$C$37)</f>
        <v>GE</v>
      </c>
      <c r="G816" t="str">
        <f>_xlfn.TEXTJOIN("/",TRUE,"MSV-163MS-"&amp;LD_01[[#This Row],[TRECHO]],_xlfn.XLOOKUP(LD_01[[#This Row],[SIGLA]],'CLASSES DE PROJETOS'!$C$3:$C$37,'CLASSES DE PROJETOS'!$E$3:$E$37))</f>
        <v>MSV-163MS-626-628/18.GE</v>
      </c>
      <c r="H816" s="6" t="str" cm="1">
        <f t="array" ref="H816">_xlfn.TEXTJOIN(",",TRUE,_xlfn._xlws.FILTER(ARQUIVOS[ARQUIVO],(ARQUIVOS[DOCUMENTO]=LD_01[[#This Row],[DOCUMENTO]])*(ARQUIVOS[REVISÃO]=LD_01[[#This Row],[REVISÃO]])*(ARQUIVOS[EXTENSÃO]="pdf")))</f>
        <v>MSV-163MS-626-628-ACA-EXE-RT-F1-001-R04.pdf</v>
      </c>
      <c r="I816" s="6" t="str" cm="1">
        <f t="array" ref="I816">_xlfn.TEXTJOIN(", ",TRUE,_xlfn.UNIQUE(_xlfn._xlws.FILTER(ARQUIVOS_RECEBIDOS!$F$2:$F$5011,ARQUIVOS_RECEBIDOS!$E$2:$E$5011=LD_01[[#This Row],[DOCUMENTO]])))</f>
        <v>R03, R04</v>
      </c>
      <c r="J816" s="13" cm="1">
        <f t="array" ref="J816">_xlfn.UNIQUE(_xlfn._xlws.FILTER(ARQUIVOS[DATA RECEBIMENTO],(ARQUIVOS[DOCUMENTO]=LD_01[[#This Row],[DOCUMENTO]])*(ARQUIVOS[REVISÃO]=LD_01[[#This Row],[REVISÃO]])))</f>
        <v>45946</v>
      </c>
      <c r="K8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01/MSV-163MS-626-628/18.GE/MSV-163MS-626-628-ACA-EXE-RT-F1-001-R04.pdf</v>
      </c>
      <c r="L816" s="6" t="str">
        <f>LD_01[[#This Row],[PASTA]]&amp;"/"&amp;LD_01[[#This Row],[ARQUIVO]]</f>
        <v>MSV-163MS-626-628/18.GE/MSV-163MS-626-628-ACA-EXE-RT-F1-001-R04.pdf</v>
      </c>
    </row>
    <row r="817" spans="1:12" ht="28.8" x14ac:dyDescent="0.3">
      <c r="A817" s="6" t="s">
        <v>3589</v>
      </c>
      <c r="B817" s="6" t="str">
        <f>VLOOKUP(LD_01[[#This Row],[DOCUMENTO]],_xlfn.SORTBY(ARQUIVOS_RECEBIDOS!$E$2:$F$5011,ARQUIVOS_RECEBIDOS!$F$2:$F$5011,-1),2,)</f>
        <v>R00</v>
      </c>
      <c r="C817" s="6" t="s">
        <v>4322</v>
      </c>
      <c r="D817" s="8" t="s">
        <v>4091</v>
      </c>
      <c r="E817" s="8" t="s">
        <v>4337</v>
      </c>
      <c r="F817" s="6" t="str">
        <f>_xlfn.XLOOKUP(LD_01[[#This Row],[DISCIPLINA]],'CLASSES DE PROJETOS'!$F$3:$F$37,'CLASSES DE PROJETOS'!$C$3:$C$37)</f>
        <v>IN</v>
      </c>
      <c r="G817" t="str">
        <f>_xlfn.TEXTJOIN("/",TRUE,"MSV-163MS-"&amp;LD_01[[#This Row],[TRECHO]],_xlfn.XLOOKUP(LD_01[[#This Row],[SIGLA]],'CLASSES DE PROJETOS'!$C$3:$C$37,'CLASSES DE PROJETOS'!$E$3:$E$37))</f>
        <v>MSV-163MS-626-628/23.IN</v>
      </c>
      <c r="H817" s="6" t="str" cm="1">
        <f t="array" ref="H817">_xlfn.TEXTJOIN(",",TRUE,_xlfn._xlws.FILTER(ARQUIVOS[ARQUIVO],(ARQUIVOS[DOCUMENTO]=LD_01[[#This Row],[DOCUMENTO]])*(ARQUIVOS[REVISÃO]=LD_01[[#This Row],[REVISÃO]])*(ARQUIVOS[EXTENSÃO]="pdf")))</f>
        <v>MSV-163MS-626-628-ACA-EXE-RT-M1-001-R00.pdf</v>
      </c>
      <c r="I817" s="6" t="str" cm="1">
        <f t="array" ref="I817">_xlfn.TEXTJOIN(", ",TRUE,_xlfn.UNIQUE(_xlfn._xlws.FILTER(ARQUIVOS_RECEBIDOS!$F$2:$F$5011,ARQUIVOS_RECEBIDOS!$E$2:$E$5011=LD_01[[#This Row],[DOCUMENTO]])))</f>
        <v>R00</v>
      </c>
      <c r="J817" s="13" cm="1">
        <f t="array" ref="J817">_xlfn.UNIQUE(_xlfn._xlws.FILTER(ARQUIVOS[DATA RECEBIMENTO],(ARQUIVOS[DOCUMENTO]=LD_01[[#This Row],[DOCUMENTO]])*(ARQUIVOS[REVISÃO]=LD_01[[#This Row],[REVISÃO]])))</f>
        <v>45838</v>
      </c>
      <c r="K8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01/MSV-163MS-626-628/23.IN/MSV-163MS-626-628-ACA-EXE-RT-M1-001-R00.pdf</v>
      </c>
      <c r="L817" s="6" t="str">
        <f>LD_01[[#This Row],[PASTA]]&amp;"/"&amp;LD_01[[#This Row],[ARQUIVO]]</f>
        <v>MSV-163MS-626-628/23.IN/MSV-163MS-626-628-ACA-EXE-RT-M1-001-R00.pdf</v>
      </c>
    </row>
    <row r="818" spans="1:12" x14ac:dyDescent="0.3">
      <c r="A818" s="6" t="s">
        <v>3603</v>
      </c>
      <c r="B818" s="6" t="str">
        <f>VLOOKUP(LD_01[[#This Row],[DOCUMENTO]],_xlfn.SORTBY(ARQUIVOS_RECEBIDOS!$E$2:$F$5011,ARQUIVOS_RECEBIDOS!$F$2:$F$5011,-1),2,)</f>
        <v>R00</v>
      </c>
      <c r="C818" s="6" t="s">
        <v>4323</v>
      </c>
      <c r="D818" s="8" t="s">
        <v>4246</v>
      </c>
      <c r="E818" s="8" t="s">
        <v>4167</v>
      </c>
      <c r="F818" s="6" t="str">
        <f>_xlfn.XLOOKUP(LD_01[[#This Row],[DISCIPLINA]],'CLASSES DE PROJETOS'!$F$3:$F$37,'CLASSES DE PROJETOS'!$C$3:$C$37)</f>
        <v>TO</v>
      </c>
      <c r="G818" t="str">
        <f>_xlfn.TEXTJOIN("/",TRUE,"MSV-163MS-"&amp;LD_01[[#This Row],[TRECHO]],_xlfn.XLOOKUP(LD_01[[#This Row],[SIGLA]],'CLASSES DE PROJETOS'!$C$3:$C$37,'CLASSES DE PROJETOS'!$E$3:$E$37))</f>
        <v>MSV-163MS-634-RET/33.TO</v>
      </c>
      <c r="H818" s="6" t="str" cm="1">
        <f t="array" ref="H818">_xlfn.TEXTJOIN(",",TRUE,_xlfn._xlws.FILTER(ARQUIVOS[ARQUIVO],(ARQUIVOS[DOCUMENTO]=LD_01[[#This Row],[DOCUMENTO]])*(ARQUIVOS[REVISÃO]=LD_01[[#This Row],[REVISÃO]])*(ARQUIVOS[EXTENSÃO]="pdf")))</f>
        <v>MSV-163MS-634+900-RET-EXE-DE-C1-001-R00.pdf</v>
      </c>
      <c r="I818" s="6" t="str" cm="1">
        <f t="array" ref="I818">_xlfn.TEXTJOIN(", ",TRUE,_xlfn.UNIQUE(_xlfn._xlws.FILTER(ARQUIVOS_RECEBIDOS!$F$2:$F$5011,ARQUIVOS_RECEBIDOS!$E$2:$E$5011=LD_01[[#This Row],[DOCUMENTO]])))</f>
        <v>R00</v>
      </c>
      <c r="J818" s="13" cm="1">
        <f t="array" ref="J818">_xlfn.UNIQUE(_xlfn._xlws.FILTER(ARQUIVOS[DATA RECEBIMENTO],(ARQUIVOS[DOCUMENTO]=LD_01[[#This Row],[DOCUMENTO]])*(ARQUIVOS[REVISÃO]=LD_01[[#This Row],[REVISÃO]])))</f>
        <v>45838</v>
      </c>
      <c r="K8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01/MSV-163MS-634-RET/33.TO/MSV-163MS-634+900-RET-EXE-DE-C1-001-R00.pdf</v>
      </c>
      <c r="L818" s="6" t="str">
        <f>LD_01[[#This Row],[PASTA]]&amp;"/"&amp;LD_01[[#This Row],[ARQUIVO]]</f>
        <v>MSV-163MS-634-RET/33.TO/MSV-163MS-634+900-RET-EXE-DE-C1-001-R00.pdf</v>
      </c>
    </row>
    <row r="819" spans="1:12" x14ac:dyDescent="0.3">
      <c r="A819" s="6" t="s">
        <v>3604</v>
      </c>
      <c r="B819" s="6" t="str">
        <f>VLOOKUP(LD_01[[#This Row],[DOCUMENTO]],_xlfn.SORTBY(ARQUIVOS_RECEBIDOS!$E$2:$F$5011,ARQUIVOS_RECEBIDOS!$F$2:$F$5011,-1),2,)</f>
        <v>R00</v>
      </c>
      <c r="C819" s="6" t="s">
        <v>4323</v>
      </c>
      <c r="D819" s="8" t="s">
        <v>4246</v>
      </c>
      <c r="E819" s="8" t="s">
        <v>4167</v>
      </c>
      <c r="F819" s="6" t="str">
        <f>_xlfn.XLOOKUP(LD_01[[#This Row],[DISCIPLINA]],'CLASSES DE PROJETOS'!$F$3:$F$37,'CLASSES DE PROJETOS'!$C$3:$C$37)</f>
        <v>TO</v>
      </c>
      <c r="G819" t="str">
        <f>_xlfn.TEXTJOIN("/",TRUE,"MSV-163MS-"&amp;LD_01[[#This Row],[TRECHO]],_xlfn.XLOOKUP(LD_01[[#This Row],[SIGLA]],'CLASSES DE PROJETOS'!$C$3:$C$37,'CLASSES DE PROJETOS'!$E$3:$E$37))</f>
        <v>MSV-163MS-634-RET/33.TO</v>
      </c>
      <c r="H819" s="6" t="str" cm="1">
        <f t="array" ref="H819">_xlfn.TEXTJOIN(",",TRUE,_xlfn._xlws.FILTER(ARQUIVOS[ARQUIVO],(ARQUIVOS[DOCUMENTO]=LD_01[[#This Row],[DOCUMENTO]])*(ARQUIVOS[REVISÃO]=LD_01[[#This Row],[REVISÃO]])*(ARQUIVOS[EXTENSÃO]="pdf")))</f>
        <v>MSV-163MS-634+900-RET-EXE-DE-C1-002-R00.pdf</v>
      </c>
      <c r="I819" s="6" t="str" cm="1">
        <f t="array" ref="I819">_xlfn.TEXTJOIN(", ",TRUE,_xlfn.UNIQUE(_xlfn._xlws.FILTER(ARQUIVOS_RECEBIDOS!$F$2:$F$5011,ARQUIVOS_RECEBIDOS!$E$2:$E$5011=LD_01[[#This Row],[DOCUMENTO]])))</f>
        <v>R00</v>
      </c>
      <c r="J819" s="13" cm="1">
        <f t="array" ref="J819">_xlfn.UNIQUE(_xlfn._xlws.FILTER(ARQUIVOS[DATA RECEBIMENTO],(ARQUIVOS[DOCUMENTO]=LD_01[[#This Row],[DOCUMENTO]])*(ARQUIVOS[REVISÃO]=LD_01[[#This Row],[REVISÃO]])))</f>
        <v>45838</v>
      </c>
      <c r="K8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01/MSV-163MS-634-RET/33.TO/MSV-163MS-634+900-RET-EXE-DE-C1-002-R00.pdf</v>
      </c>
      <c r="L819" s="6" t="str">
        <f>LD_01[[#This Row],[PASTA]]&amp;"/"&amp;LD_01[[#This Row],[ARQUIVO]]</f>
        <v>MSV-163MS-634-RET/33.TO/MSV-163MS-634+900-RET-EXE-DE-C1-002-R00.pdf</v>
      </c>
    </row>
    <row r="820" spans="1:12" ht="28.8" x14ac:dyDescent="0.3">
      <c r="A820" s="6" t="s">
        <v>3661</v>
      </c>
      <c r="B820" s="6" t="str">
        <f>VLOOKUP(LD_01[[#This Row],[DOCUMENTO]],_xlfn.SORTBY(ARQUIVOS_RECEBIDOS!$E$2:$F$5011,ARQUIVOS_RECEBIDOS!$F$2:$F$5011,-1),2,)</f>
        <v>R01</v>
      </c>
      <c r="C820" s="6" t="s">
        <v>4323</v>
      </c>
      <c r="D820" s="8" t="s">
        <v>4968</v>
      </c>
      <c r="E820" s="8" t="s">
        <v>4336</v>
      </c>
      <c r="F820" s="6" t="str">
        <f>_xlfn.XLOOKUP(LD_01[[#This Row],[DISCIPLINA]],'CLASSES DE PROJETOS'!$F$3:$F$37,'CLASSES DE PROJETOS'!$C$3:$C$37)</f>
        <v>GG</v>
      </c>
      <c r="G820" t="str">
        <f>_xlfn.TEXTJOIN("/",TRUE,"MSV-163MS-"&amp;LD_01[[#This Row],[TRECHO]],_xlfn.XLOOKUP(LD_01[[#This Row],[SIGLA]],'CLASSES DE PROJETOS'!$C$3:$C$37,'CLASSES DE PROJETOS'!$E$3:$E$37))</f>
        <v>MSV-163MS-634-RET/19.GG</v>
      </c>
      <c r="H820" s="6" t="str" cm="1">
        <f t="array" ref="H820">_xlfn.TEXTJOIN(",",TRUE,_xlfn._xlws.FILTER(ARQUIVOS[ARQUIVO],(ARQUIVOS[DOCUMENTO]=LD_01[[#This Row],[DOCUMENTO]])*(ARQUIVOS[REVISÃO]=LD_01[[#This Row],[REVISÃO]])*(ARQUIVOS[EXTENSÃO]="pdf")))</f>
        <v>MSV-163MS-634+900-RET-EXE-DE-D3-001-R01.pdf</v>
      </c>
      <c r="I820" s="6" t="str" cm="1">
        <f t="array" ref="I820">_xlfn.TEXTJOIN(", ",TRUE,_xlfn.UNIQUE(_xlfn._xlws.FILTER(ARQUIVOS_RECEBIDOS!$F$2:$F$5011,ARQUIVOS_RECEBIDOS!$E$2:$E$5011=LD_01[[#This Row],[DOCUMENTO]])))</f>
        <v>R01</v>
      </c>
      <c r="J820" s="13" cm="1">
        <f t="array" ref="J820">_xlfn.UNIQUE(_xlfn._xlws.FILTER(ARQUIVOS[DATA RECEBIMENTO],(ARQUIVOS[DOCUMENTO]=LD_01[[#This Row],[DOCUMENTO]])*(ARQUIVOS[REVISÃO]=LD_01[[#This Row],[REVISÃO]])))</f>
        <v>45838</v>
      </c>
      <c r="K8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01/MSV-163MS-634-RET/19.GG/MSV-163MS-634+900-RET-EXE-DE-D3-001-R01.pdf</v>
      </c>
      <c r="L820" s="6" t="str">
        <f>LD_01[[#This Row],[PASTA]]&amp;"/"&amp;LD_01[[#This Row],[ARQUIVO]]</f>
        <v>MSV-163MS-634-RET/19.GG/MSV-163MS-634+900-RET-EXE-DE-D3-001-R01.pdf</v>
      </c>
    </row>
    <row r="821" spans="1:12" ht="28.8" x14ac:dyDescent="0.3">
      <c r="A821" s="6" t="s">
        <v>3662</v>
      </c>
      <c r="B821" s="6" t="str">
        <f>VLOOKUP(LD_01[[#This Row],[DOCUMENTO]],_xlfn.SORTBY(ARQUIVOS_RECEBIDOS!$E$2:$F$5011,ARQUIVOS_RECEBIDOS!$F$2:$F$5011,-1),2,)</f>
        <v>R01</v>
      </c>
      <c r="C821" s="6" t="s">
        <v>4323</v>
      </c>
      <c r="D821" s="8" t="s">
        <v>4968</v>
      </c>
      <c r="E821" s="8" t="s">
        <v>4336</v>
      </c>
      <c r="F821" s="6" t="str">
        <f>_xlfn.XLOOKUP(LD_01[[#This Row],[DISCIPLINA]],'CLASSES DE PROJETOS'!$F$3:$F$37,'CLASSES DE PROJETOS'!$C$3:$C$37)</f>
        <v>GG</v>
      </c>
      <c r="G821" t="str">
        <f>_xlfn.TEXTJOIN("/",TRUE,"MSV-163MS-"&amp;LD_01[[#This Row],[TRECHO]],_xlfn.XLOOKUP(LD_01[[#This Row],[SIGLA]],'CLASSES DE PROJETOS'!$C$3:$C$37,'CLASSES DE PROJETOS'!$E$3:$E$37))</f>
        <v>MSV-163MS-634-RET/19.GG</v>
      </c>
      <c r="H821" s="6" t="str" cm="1">
        <f t="array" ref="H821">_xlfn.TEXTJOIN(",",TRUE,_xlfn._xlws.FILTER(ARQUIVOS[ARQUIVO],(ARQUIVOS[DOCUMENTO]=LD_01[[#This Row],[DOCUMENTO]])*(ARQUIVOS[REVISÃO]=LD_01[[#This Row],[REVISÃO]])*(ARQUIVOS[EXTENSÃO]="pdf")))</f>
        <v>MSV-163MS-634+900-RET-EXE-DE-D3-002-R01.pdf</v>
      </c>
      <c r="I821" s="6" t="str" cm="1">
        <f t="array" ref="I821">_xlfn.TEXTJOIN(", ",TRUE,_xlfn.UNIQUE(_xlfn._xlws.FILTER(ARQUIVOS_RECEBIDOS!$F$2:$F$5011,ARQUIVOS_RECEBIDOS!$E$2:$E$5011=LD_01[[#This Row],[DOCUMENTO]])))</f>
        <v>R01</v>
      </c>
      <c r="J821" s="13" cm="1">
        <f t="array" ref="J821">_xlfn.UNIQUE(_xlfn._xlws.FILTER(ARQUIVOS[DATA RECEBIMENTO],(ARQUIVOS[DOCUMENTO]=LD_01[[#This Row],[DOCUMENTO]])*(ARQUIVOS[REVISÃO]=LD_01[[#This Row],[REVISÃO]])))</f>
        <v>45838</v>
      </c>
      <c r="K8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01/MSV-163MS-634-RET/19.GG/MSV-163MS-634+900-RET-EXE-DE-D3-002-R01.pdf</v>
      </c>
      <c r="L821" s="6" t="str">
        <f>LD_01[[#This Row],[PASTA]]&amp;"/"&amp;LD_01[[#This Row],[ARQUIVO]]</f>
        <v>MSV-163MS-634-RET/19.GG/MSV-163MS-634+900-RET-EXE-DE-D3-002-R01.pdf</v>
      </c>
    </row>
    <row r="822" spans="1:12" ht="28.8" x14ac:dyDescent="0.3">
      <c r="A822" s="6" t="s">
        <v>3663</v>
      </c>
      <c r="B822" s="6" t="str">
        <f>VLOOKUP(LD_01[[#This Row],[DOCUMENTO]],_xlfn.SORTBY(ARQUIVOS_RECEBIDOS!$E$2:$F$5011,ARQUIVOS_RECEBIDOS!$F$2:$F$5011,-1),2,)</f>
        <v>R01</v>
      </c>
      <c r="C822" s="6" t="s">
        <v>4323</v>
      </c>
      <c r="D822" s="8" t="s">
        <v>4968</v>
      </c>
      <c r="E822" s="8" t="s">
        <v>4336</v>
      </c>
      <c r="F822" s="6" t="str">
        <f>_xlfn.XLOOKUP(LD_01[[#This Row],[DISCIPLINA]],'CLASSES DE PROJETOS'!$F$3:$F$37,'CLASSES DE PROJETOS'!$C$3:$C$37)</f>
        <v>GG</v>
      </c>
      <c r="G822" t="str">
        <f>_xlfn.TEXTJOIN("/",TRUE,"MSV-163MS-"&amp;LD_01[[#This Row],[TRECHO]],_xlfn.XLOOKUP(LD_01[[#This Row],[SIGLA]],'CLASSES DE PROJETOS'!$C$3:$C$37,'CLASSES DE PROJETOS'!$E$3:$E$37))</f>
        <v>MSV-163MS-634-RET/19.GG</v>
      </c>
      <c r="H822" s="6" t="str" cm="1">
        <f t="array" ref="H822">_xlfn.TEXTJOIN(",",TRUE,_xlfn._xlws.FILTER(ARQUIVOS[ARQUIVO],(ARQUIVOS[DOCUMENTO]=LD_01[[#This Row],[DOCUMENTO]])*(ARQUIVOS[REVISÃO]=LD_01[[#This Row],[REVISÃO]])*(ARQUIVOS[EXTENSÃO]="pdf")))</f>
        <v>MSV-163MS-634+900-RET-EXE-DE-D3-003-R01.pdf</v>
      </c>
      <c r="I822" s="6" t="str" cm="1">
        <f t="array" ref="I822">_xlfn.TEXTJOIN(", ",TRUE,_xlfn.UNIQUE(_xlfn._xlws.FILTER(ARQUIVOS_RECEBIDOS!$F$2:$F$5011,ARQUIVOS_RECEBIDOS!$E$2:$E$5011=LD_01[[#This Row],[DOCUMENTO]])))</f>
        <v>R01</v>
      </c>
      <c r="J822" s="13" cm="1">
        <f t="array" ref="J822">_xlfn.UNIQUE(_xlfn._xlws.FILTER(ARQUIVOS[DATA RECEBIMENTO],(ARQUIVOS[DOCUMENTO]=LD_01[[#This Row],[DOCUMENTO]])*(ARQUIVOS[REVISÃO]=LD_01[[#This Row],[REVISÃO]])))</f>
        <v>45838</v>
      </c>
      <c r="K8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01/MSV-163MS-634-RET/19.GG/MSV-163MS-634+900-RET-EXE-DE-D3-003-R01.pdf</v>
      </c>
      <c r="L822" s="6" t="str">
        <f>LD_01[[#This Row],[PASTA]]&amp;"/"&amp;LD_01[[#This Row],[ARQUIVO]]</f>
        <v>MSV-163MS-634-RET/19.GG/MSV-163MS-634+900-RET-EXE-DE-D3-003-R01.pdf</v>
      </c>
    </row>
    <row r="823" spans="1:12" x14ac:dyDescent="0.3">
      <c r="A823" s="6" t="s">
        <v>3606</v>
      </c>
      <c r="B823" s="6" t="str">
        <f>VLOOKUP(LD_01[[#This Row],[DOCUMENTO]],_xlfn.SORTBY(ARQUIVOS_RECEBIDOS!$E$2:$F$5011,ARQUIVOS_RECEBIDOS!$F$2:$F$5011,-1),2,)</f>
        <v>R03</v>
      </c>
      <c r="C823" s="6" t="s">
        <v>4323</v>
      </c>
      <c r="D823" s="8" t="s">
        <v>4971</v>
      </c>
      <c r="E823" s="8" t="s">
        <v>4145</v>
      </c>
      <c r="F823" s="6" t="str">
        <f>_xlfn.XLOOKUP(LD_01[[#This Row],[DISCIPLINA]],'CLASSES DE PROJETOS'!$F$3:$F$37,'CLASSES DE PROJETOS'!$C$3:$C$37)</f>
        <v>GE</v>
      </c>
      <c r="G823" t="str">
        <f>_xlfn.TEXTJOIN("/",TRUE,"MSV-163MS-"&amp;LD_01[[#This Row],[TRECHO]],_xlfn.XLOOKUP(LD_01[[#This Row],[SIGLA]],'CLASSES DE PROJETOS'!$C$3:$C$37,'CLASSES DE PROJETOS'!$E$3:$E$37))</f>
        <v>MSV-163MS-634-RET/18.GE</v>
      </c>
      <c r="H823" s="6" t="str" cm="1">
        <f t="array" ref="H823">_xlfn.TEXTJOIN(",",TRUE,_xlfn._xlws.FILTER(ARQUIVOS[ARQUIVO],(ARQUIVOS[DOCUMENTO]=LD_01[[#This Row],[DOCUMENTO]])*(ARQUIVOS[REVISÃO]=LD_01[[#This Row],[REVISÃO]])*(ARQUIVOS[EXTENSÃO]="pdf")))</f>
        <v>MSV-163MS-634+900-RET-EXE-DE-F1-001-R03.pdf</v>
      </c>
      <c r="I823" s="6" t="str" cm="1">
        <f t="array" ref="I823">_xlfn.TEXTJOIN(", ",TRUE,_xlfn.UNIQUE(_xlfn._xlws.FILTER(ARQUIVOS_RECEBIDOS!$F$2:$F$5011,ARQUIVOS_RECEBIDOS!$E$2:$E$5011=LD_01[[#This Row],[DOCUMENTO]])))</f>
        <v>R02, R03</v>
      </c>
      <c r="J823" s="13" cm="1">
        <f t="array" ref="J823">_xlfn.UNIQUE(_xlfn._xlws.FILTER(ARQUIVOS[DATA RECEBIMENTO],(ARQUIVOS[DOCUMENTO]=LD_01[[#This Row],[DOCUMENTO]])*(ARQUIVOS[REVISÃO]=LD_01[[#This Row],[REVISÃO]])))</f>
        <v>45859</v>
      </c>
      <c r="K8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01/MSV-163MS-634-RET/18.GE/MSV-163MS-634+900-RET-EXE-DE-F1-001-R03.pdf</v>
      </c>
      <c r="L823" s="6" t="str">
        <f>LD_01[[#This Row],[PASTA]]&amp;"/"&amp;LD_01[[#This Row],[ARQUIVO]]</f>
        <v>MSV-163MS-634-RET/18.GE/MSV-163MS-634+900-RET-EXE-DE-F1-001-R03.pdf</v>
      </c>
    </row>
    <row r="824" spans="1:12" x14ac:dyDescent="0.3">
      <c r="A824" s="6" t="s">
        <v>3607</v>
      </c>
      <c r="B824" s="6" t="str">
        <f>VLOOKUP(LD_01[[#This Row],[DOCUMENTO]],_xlfn.SORTBY(ARQUIVOS_RECEBIDOS!$E$2:$F$5011,ARQUIVOS_RECEBIDOS!$F$2:$F$5011,-1),2,)</f>
        <v>R04</v>
      </c>
      <c r="C824" s="6" t="s">
        <v>4323</v>
      </c>
      <c r="D824" s="8" t="s">
        <v>4972</v>
      </c>
      <c r="E824" s="8" t="s">
        <v>4145</v>
      </c>
      <c r="F824" s="6" t="str">
        <f>_xlfn.XLOOKUP(LD_01[[#This Row],[DISCIPLINA]],'CLASSES DE PROJETOS'!$F$3:$F$37,'CLASSES DE PROJETOS'!$C$3:$C$37)</f>
        <v>GE</v>
      </c>
      <c r="G824" t="str">
        <f>_xlfn.TEXTJOIN("/",TRUE,"MSV-163MS-"&amp;LD_01[[#This Row],[TRECHO]],_xlfn.XLOOKUP(LD_01[[#This Row],[SIGLA]],'CLASSES DE PROJETOS'!$C$3:$C$37,'CLASSES DE PROJETOS'!$E$3:$E$37))</f>
        <v>MSV-163MS-634-RET/18.GE</v>
      </c>
      <c r="H824" s="6" t="str" cm="1">
        <f t="array" ref="H824">_xlfn.TEXTJOIN(",",TRUE,_xlfn._xlws.FILTER(ARQUIVOS[ARQUIVO],(ARQUIVOS[DOCUMENTO]=LD_01[[#This Row],[DOCUMENTO]])*(ARQUIVOS[REVISÃO]=LD_01[[#This Row],[REVISÃO]])*(ARQUIVOS[EXTENSÃO]="pdf")))</f>
        <v>MSV-163MS-634+900-RET-EXE-DE-F1-002-R04.pdf</v>
      </c>
      <c r="I824" s="6" t="str" cm="1">
        <f t="array" ref="I824">_xlfn.TEXTJOIN(", ",TRUE,_xlfn.UNIQUE(_xlfn._xlws.FILTER(ARQUIVOS_RECEBIDOS!$F$2:$F$5011,ARQUIVOS_RECEBIDOS!$E$2:$E$5011=LD_01[[#This Row],[DOCUMENTO]])))</f>
        <v>R02, R04</v>
      </c>
      <c r="J824" s="13" cm="1">
        <f t="array" ref="J824">_xlfn.UNIQUE(_xlfn._xlws.FILTER(ARQUIVOS[DATA RECEBIMENTO],(ARQUIVOS[DOCUMENTO]=LD_01[[#This Row],[DOCUMENTO]])*(ARQUIVOS[REVISÃO]=LD_01[[#This Row],[REVISÃO]])))</f>
        <v>45859</v>
      </c>
      <c r="K8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01/MSV-163MS-634-RET/18.GE/MSV-163MS-634+900-RET-EXE-DE-F1-002-R04.pdf</v>
      </c>
      <c r="L824" s="6" t="str">
        <f>LD_01[[#This Row],[PASTA]]&amp;"/"&amp;LD_01[[#This Row],[ARQUIVO]]</f>
        <v>MSV-163MS-634-RET/18.GE/MSV-163MS-634+900-RET-EXE-DE-F1-002-R04.pdf</v>
      </c>
    </row>
    <row r="825" spans="1:12" x14ac:dyDescent="0.3">
      <c r="A825" s="6" t="s">
        <v>3608</v>
      </c>
      <c r="B825" s="6" t="str">
        <f>VLOOKUP(LD_01[[#This Row],[DOCUMENTO]],_xlfn.SORTBY(ARQUIVOS_RECEBIDOS!$E$2:$F$5011,ARQUIVOS_RECEBIDOS!$F$2:$F$5011,-1),2,)</f>
        <v>R04</v>
      </c>
      <c r="C825" s="6" t="s">
        <v>4323</v>
      </c>
      <c r="D825" s="8" t="s">
        <v>4973</v>
      </c>
      <c r="E825" s="8" t="s">
        <v>4145</v>
      </c>
      <c r="F825" s="6" t="str">
        <f>_xlfn.XLOOKUP(LD_01[[#This Row],[DISCIPLINA]],'CLASSES DE PROJETOS'!$F$3:$F$37,'CLASSES DE PROJETOS'!$C$3:$C$37)</f>
        <v>GE</v>
      </c>
      <c r="G825" t="str">
        <f>_xlfn.TEXTJOIN("/",TRUE,"MSV-163MS-"&amp;LD_01[[#This Row],[TRECHO]],_xlfn.XLOOKUP(LD_01[[#This Row],[SIGLA]],'CLASSES DE PROJETOS'!$C$3:$C$37,'CLASSES DE PROJETOS'!$E$3:$E$37))</f>
        <v>MSV-163MS-634-RET/18.GE</v>
      </c>
      <c r="H825" s="6" t="str" cm="1">
        <f t="array" ref="H825">_xlfn.TEXTJOIN(",",TRUE,_xlfn._xlws.FILTER(ARQUIVOS[ARQUIVO],(ARQUIVOS[DOCUMENTO]=LD_01[[#This Row],[DOCUMENTO]])*(ARQUIVOS[REVISÃO]=LD_01[[#This Row],[REVISÃO]])*(ARQUIVOS[EXTENSÃO]="pdf")))</f>
        <v>MSV-163MS-634+900-RET-EXE-DE-F1-003-R04.pdf</v>
      </c>
      <c r="I825" s="6" t="str" cm="1">
        <f t="array" ref="I825">_xlfn.TEXTJOIN(", ",TRUE,_xlfn.UNIQUE(_xlfn._xlws.FILTER(ARQUIVOS_RECEBIDOS!$F$2:$F$5011,ARQUIVOS_RECEBIDOS!$E$2:$E$5011=LD_01[[#This Row],[DOCUMENTO]])))</f>
        <v>R02, R04</v>
      </c>
      <c r="J825" s="13" cm="1">
        <f t="array" ref="J825">_xlfn.UNIQUE(_xlfn._xlws.FILTER(ARQUIVOS[DATA RECEBIMENTO],(ARQUIVOS[DOCUMENTO]=LD_01[[#This Row],[DOCUMENTO]])*(ARQUIVOS[REVISÃO]=LD_01[[#This Row],[REVISÃO]])))</f>
        <v>45859</v>
      </c>
      <c r="K8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01/MSV-163MS-634-RET/18.GE/MSV-163MS-634+900-RET-EXE-DE-F1-003-R04.pdf</v>
      </c>
      <c r="L825" s="6" t="str">
        <f>LD_01[[#This Row],[PASTA]]&amp;"/"&amp;LD_01[[#This Row],[ARQUIVO]]</f>
        <v>MSV-163MS-634-RET/18.GE/MSV-163MS-634+900-RET-EXE-DE-F1-003-R04.pdf</v>
      </c>
    </row>
    <row r="826" spans="1:12" x14ac:dyDescent="0.3">
      <c r="A826" s="6" t="s">
        <v>3609</v>
      </c>
      <c r="B826" s="6" t="str">
        <f>VLOOKUP(LD_01[[#This Row],[DOCUMENTO]],_xlfn.SORTBY(ARQUIVOS_RECEBIDOS!$E$2:$F$5011,ARQUIVOS_RECEBIDOS!$F$2:$F$5011,-1),2,)</f>
        <v>R03</v>
      </c>
      <c r="C826" s="6" t="s">
        <v>4323</v>
      </c>
      <c r="D826" s="8" t="s">
        <v>4973</v>
      </c>
      <c r="E826" s="8" t="s">
        <v>4145</v>
      </c>
      <c r="F826" s="6" t="str">
        <f>_xlfn.XLOOKUP(LD_01[[#This Row],[DISCIPLINA]],'CLASSES DE PROJETOS'!$F$3:$F$37,'CLASSES DE PROJETOS'!$C$3:$C$37)</f>
        <v>GE</v>
      </c>
      <c r="G826" t="str">
        <f>_xlfn.TEXTJOIN("/",TRUE,"MSV-163MS-"&amp;LD_01[[#This Row],[TRECHO]],_xlfn.XLOOKUP(LD_01[[#This Row],[SIGLA]],'CLASSES DE PROJETOS'!$C$3:$C$37,'CLASSES DE PROJETOS'!$E$3:$E$37))</f>
        <v>MSV-163MS-634-RET/18.GE</v>
      </c>
      <c r="H826" s="6" t="str" cm="1">
        <f t="array" ref="H826">_xlfn.TEXTJOIN(",",TRUE,_xlfn._xlws.FILTER(ARQUIVOS[ARQUIVO],(ARQUIVOS[DOCUMENTO]=LD_01[[#This Row],[DOCUMENTO]])*(ARQUIVOS[REVISÃO]=LD_01[[#This Row],[REVISÃO]])*(ARQUIVOS[EXTENSÃO]="pdf")))</f>
        <v>MSV-163MS-634+900-RET-EXE-DE-F1-004-R03.pdf</v>
      </c>
      <c r="I826" s="6" t="str" cm="1">
        <f t="array" ref="I826">_xlfn.TEXTJOIN(", ",TRUE,_xlfn.UNIQUE(_xlfn._xlws.FILTER(ARQUIVOS_RECEBIDOS!$F$2:$F$5011,ARQUIVOS_RECEBIDOS!$E$2:$E$5011=LD_01[[#This Row],[DOCUMENTO]])))</f>
        <v>R02, R03</v>
      </c>
      <c r="J826" s="13" cm="1">
        <f t="array" ref="J826">_xlfn.UNIQUE(_xlfn._xlws.FILTER(ARQUIVOS[DATA RECEBIMENTO],(ARQUIVOS[DOCUMENTO]=LD_01[[#This Row],[DOCUMENTO]])*(ARQUIVOS[REVISÃO]=LD_01[[#This Row],[REVISÃO]])))</f>
        <v>45859</v>
      </c>
      <c r="K8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01/MSV-163MS-634-RET/18.GE/MSV-163MS-634+900-RET-EXE-DE-F1-004-R03.pdf</v>
      </c>
      <c r="L826" s="6" t="str">
        <f>LD_01[[#This Row],[PASTA]]&amp;"/"&amp;LD_01[[#This Row],[ARQUIVO]]</f>
        <v>MSV-163MS-634-RET/18.GE/MSV-163MS-634+900-RET-EXE-DE-F1-004-R03.pdf</v>
      </c>
    </row>
    <row r="827" spans="1:12" x14ac:dyDescent="0.3">
      <c r="A827" s="6" t="s">
        <v>3610</v>
      </c>
      <c r="B827" s="6" t="str">
        <f>VLOOKUP(LD_01[[#This Row],[DOCUMENTO]],_xlfn.SORTBY(ARQUIVOS_RECEBIDOS!$E$2:$F$5011,ARQUIVOS_RECEBIDOS!$F$2:$F$5011,-1),2,)</f>
        <v>R03</v>
      </c>
      <c r="C827" s="6" t="s">
        <v>4323</v>
      </c>
      <c r="D827" s="8" t="s">
        <v>4973</v>
      </c>
      <c r="E827" s="8" t="s">
        <v>4145</v>
      </c>
      <c r="F827" s="6" t="str">
        <f>_xlfn.XLOOKUP(LD_01[[#This Row],[DISCIPLINA]],'CLASSES DE PROJETOS'!$F$3:$F$37,'CLASSES DE PROJETOS'!$C$3:$C$37)</f>
        <v>GE</v>
      </c>
      <c r="G827" t="str">
        <f>_xlfn.TEXTJOIN("/",TRUE,"MSV-163MS-"&amp;LD_01[[#This Row],[TRECHO]],_xlfn.XLOOKUP(LD_01[[#This Row],[SIGLA]],'CLASSES DE PROJETOS'!$C$3:$C$37,'CLASSES DE PROJETOS'!$E$3:$E$37))</f>
        <v>MSV-163MS-634-RET/18.GE</v>
      </c>
      <c r="H827" s="6" t="str" cm="1">
        <f t="array" ref="H827">_xlfn.TEXTJOIN(",",TRUE,_xlfn._xlws.FILTER(ARQUIVOS[ARQUIVO],(ARQUIVOS[DOCUMENTO]=LD_01[[#This Row],[DOCUMENTO]])*(ARQUIVOS[REVISÃO]=LD_01[[#This Row],[REVISÃO]])*(ARQUIVOS[EXTENSÃO]="pdf")))</f>
        <v>MSV-163MS-634+900-RET-EXE-DE-F1-005-R03.pdf</v>
      </c>
      <c r="I827" s="6" t="str" cm="1">
        <f t="array" ref="I827">_xlfn.TEXTJOIN(", ",TRUE,_xlfn.UNIQUE(_xlfn._xlws.FILTER(ARQUIVOS_RECEBIDOS!$F$2:$F$5011,ARQUIVOS_RECEBIDOS!$E$2:$E$5011=LD_01[[#This Row],[DOCUMENTO]])))</f>
        <v>R02, R03</v>
      </c>
      <c r="J827" s="13" cm="1">
        <f t="array" ref="J827">_xlfn.UNIQUE(_xlfn._xlws.FILTER(ARQUIVOS[DATA RECEBIMENTO],(ARQUIVOS[DOCUMENTO]=LD_01[[#This Row],[DOCUMENTO]])*(ARQUIVOS[REVISÃO]=LD_01[[#This Row],[REVISÃO]])))</f>
        <v>45859</v>
      </c>
      <c r="K8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01/MSV-163MS-634-RET/18.GE/MSV-163MS-634+900-RET-EXE-DE-F1-005-R03.pdf</v>
      </c>
      <c r="L827" s="6" t="str">
        <f>LD_01[[#This Row],[PASTA]]&amp;"/"&amp;LD_01[[#This Row],[ARQUIVO]]</f>
        <v>MSV-163MS-634-RET/18.GE/MSV-163MS-634+900-RET-EXE-DE-F1-005-R03.pdf</v>
      </c>
    </row>
    <row r="828" spans="1:12" x14ac:dyDescent="0.3">
      <c r="A828" s="6" t="s">
        <v>3611</v>
      </c>
      <c r="B828" s="6" t="str">
        <f>VLOOKUP(LD_01[[#This Row],[DOCUMENTO]],_xlfn.SORTBY(ARQUIVOS_RECEBIDOS!$E$2:$F$5011,ARQUIVOS_RECEBIDOS!$F$2:$F$5011,-1),2,)</f>
        <v>R03</v>
      </c>
      <c r="C828" s="6" t="s">
        <v>4323</v>
      </c>
      <c r="D828" s="8" t="s">
        <v>4974</v>
      </c>
      <c r="E828" s="8" t="s">
        <v>4145</v>
      </c>
      <c r="F828" s="6" t="str">
        <f>_xlfn.XLOOKUP(LD_01[[#This Row],[DISCIPLINA]],'CLASSES DE PROJETOS'!$F$3:$F$37,'CLASSES DE PROJETOS'!$C$3:$C$37)</f>
        <v>GE</v>
      </c>
      <c r="G828" t="str">
        <f>_xlfn.TEXTJOIN("/",TRUE,"MSV-163MS-"&amp;LD_01[[#This Row],[TRECHO]],_xlfn.XLOOKUP(LD_01[[#This Row],[SIGLA]],'CLASSES DE PROJETOS'!$C$3:$C$37,'CLASSES DE PROJETOS'!$E$3:$E$37))</f>
        <v>MSV-163MS-634-RET/18.GE</v>
      </c>
      <c r="H828" s="6" t="str" cm="1">
        <f t="array" ref="H828">_xlfn.TEXTJOIN(",",TRUE,_xlfn._xlws.FILTER(ARQUIVOS[ARQUIVO],(ARQUIVOS[DOCUMENTO]=LD_01[[#This Row],[DOCUMENTO]])*(ARQUIVOS[REVISÃO]=LD_01[[#This Row],[REVISÃO]])*(ARQUIVOS[EXTENSÃO]="pdf")))</f>
        <v>MSV-163MS-634+900-RET-EXE-DE-F1-006-R03.pdf</v>
      </c>
      <c r="I828" s="6" t="str" cm="1">
        <f t="array" ref="I828">_xlfn.TEXTJOIN(", ",TRUE,_xlfn.UNIQUE(_xlfn._xlws.FILTER(ARQUIVOS_RECEBIDOS!$F$2:$F$5011,ARQUIVOS_RECEBIDOS!$E$2:$E$5011=LD_01[[#This Row],[DOCUMENTO]])))</f>
        <v>R02, R03</v>
      </c>
      <c r="J828" s="13" cm="1">
        <f t="array" ref="J828">_xlfn.UNIQUE(_xlfn._xlws.FILTER(ARQUIVOS[DATA RECEBIMENTO],(ARQUIVOS[DOCUMENTO]=LD_01[[#This Row],[DOCUMENTO]])*(ARQUIVOS[REVISÃO]=LD_01[[#This Row],[REVISÃO]])))</f>
        <v>45859</v>
      </c>
      <c r="K8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01/MSV-163MS-634-RET/18.GE/MSV-163MS-634+900-RET-EXE-DE-F1-006-R03.pdf</v>
      </c>
      <c r="L828" s="6" t="str">
        <f>LD_01[[#This Row],[PASTA]]&amp;"/"&amp;LD_01[[#This Row],[ARQUIVO]]</f>
        <v>MSV-163MS-634-RET/18.GE/MSV-163MS-634+900-RET-EXE-DE-F1-006-R03.pdf</v>
      </c>
    </row>
    <row r="829" spans="1:12" ht="28.8" x14ac:dyDescent="0.3">
      <c r="A829" s="6" t="s">
        <v>3612</v>
      </c>
      <c r="B829" s="6" t="str">
        <f>VLOOKUP(LD_01[[#This Row],[DOCUMENTO]],_xlfn.SORTBY(ARQUIVOS_RECEBIDOS!$E$2:$F$5011,ARQUIVOS_RECEBIDOS!$F$2:$F$5011,-1),2,)</f>
        <v>R03</v>
      </c>
      <c r="C829" s="6" t="s">
        <v>4323</v>
      </c>
      <c r="D829" s="8" t="s">
        <v>4975</v>
      </c>
      <c r="E829" s="8" t="s">
        <v>4145</v>
      </c>
      <c r="F829" s="6" t="str">
        <f>_xlfn.XLOOKUP(LD_01[[#This Row],[DISCIPLINA]],'CLASSES DE PROJETOS'!$F$3:$F$37,'CLASSES DE PROJETOS'!$C$3:$C$37)</f>
        <v>GE</v>
      </c>
      <c r="G829" t="str">
        <f>_xlfn.TEXTJOIN("/",TRUE,"MSV-163MS-"&amp;LD_01[[#This Row],[TRECHO]],_xlfn.XLOOKUP(LD_01[[#This Row],[SIGLA]],'CLASSES DE PROJETOS'!$C$3:$C$37,'CLASSES DE PROJETOS'!$E$3:$E$37))</f>
        <v>MSV-163MS-634-RET/18.GE</v>
      </c>
      <c r="H829" s="6" t="str" cm="1">
        <f t="array" ref="H829">_xlfn.TEXTJOIN(",",TRUE,_xlfn._xlws.FILTER(ARQUIVOS[ARQUIVO],(ARQUIVOS[DOCUMENTO]=LD_01[[#This Row],[DOCUMENTO]])*(ARQUIVOS[REVISÃO]=LD_01[[#This Row],[REVISÃO]])*(ARQUIVOS[EXTENSÃO]="pdf")))</f>
        <v>MSV-163MS-634+900-RET-EXE-DE-F1-007-R03.pdf</v>
      </c>
      <c r="I829" s="6" t="str" cm="1">
        <f t="array" ref="I829">_xlfn.TEXTJOIN(", ",TRUE,_xlfn.UNIQUE(_xlfn._xlws.FILTER(ARQUIVOS_RECEBIDOS!$F$2:$F$5011,ARQUIVOS_RECEBIDOS!$E$2:$E$5011=LD_01[[#This Row],[DOCUMENTO]])))</f>
        <v>R02, R03</v>
      </c>
      <c r="J829" s="13" cm="1">
        <f t="array" ref="J829">_xlfn.UNIQUE(_xlfn._xlws.FILTER(ARQUIVOS[DATA RECEBIMENTO],(ARQUIVOS[DOCUMENTO]=LD_01[[#This Row],[DOCUMENTO]])*(ARQUIVOS[REVISÃO]=LD_01[[#This Row],[REVISÃO]])))</f>
        <v>45859</v>
      </c>
      <c r="K8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01/MSV-163MS-634-RET/18.GE/MSV-163MS-634+900-RET-EXE-DE-F1-007-R03.pdf</v>
      </c>
      <c r="L829" s="6" t="str">
        <f>LD_01[[#This Row],[PASTA]]&amp;"/"&amp;LD_01[[#This Row],[ARQUIVO]]</f>
        <v>MSV-163MS-634-RET/18.GE/MSV-163MS-634+900-RET-EXE-DE-F1-007-R03.pdf</v>
      </c>
    </row>
    <row r="830" spans="1:12" x14ac:dyDescent="0.3">
      <c r="A830" s="6" t="s">
        <v>3614</v>
      </c>
      <c r="B830" s="6" t="str">
        <f>VLOOKUP(LD_01[[#This Row],[DOCUMENTO]],_xlfn.SORTBY(ARQUIVOS_RECEBIDOS!$E$2:$F$5011,ARQUIVOS_RECEBIDOS!$F$2:$F$5011,-1),2,)</f>
        <v>R01</v>
      </c>
      <c r="C830" s="6" t="s">
        <v>4323</v>
      </c>
      <c r="D830" s="8" t="s">
        <v>4976</v>
      </c>
      <c r="E830" s="8" t="s">
        <v>4334</v>
      </c>
      <c r="F830" s="6" t="str">
        <f>_xlfn.XLOOKUP(LD_01[[#This Row],[DISCIPLINA]],'CLASSES DE PROJETOS'!$F$3:$F$37,'CLASSES DE PROJETOS'!$C$3:$C$37)</f>
        <v>TE</v>
      </c>
      <c r="G830" t="str">
        <f>_xlfn.TEXTJOIN("/",TRUE,"MSV-163MS-"&amp;LD_01[[#This Row],[TRECHO]],_xlfn.XLOOKUP(LD_01[[#This Row],[SIGLA]],'CLASSES DE PROJETOS'!$C$3:$C$37,'CLASSES DE PROJETOS'!$E$3:$E$37))</f>
        <v>MSV-163MS-634-RET/32.TE</v>
      </c>
      <c r="H830" s="6" t="str" cm="1">
        <f t="array" ref="H830">_xlfn.TEXTJOIN(",",TRUE,_xlfn._xlws.FILTER(ARQUIVOS[ARQUIVO],(ARQUIVOS[DOCUMENTO]=LD_01[[#This Row],[DOCUMENTO]])*(ARQUIVOS[REVISÃO]=LD_01[[#This Row],[REVISÃO]])*(ARQUIVOS[EXTENSÃO]="pdf")))</f>
        <v>MSV-163MS-634+900-RET-EXE-DE-G1-001-R01.pdf</v>
      </c>
      <c r="I830" s="6" t="str" cm="1">
        <f t="array" ref="I830">_xlfn.TEXTJOIN(", ",TRUE,_xlfn.UNIQUE(_xlfn._xlws.FILTER(ARQUIVOS_RECEBIDOS!$F$2:$F$5011,ARQUIVOS_RECEBIDOS!$E$2:$E$5011=LD_01[[#This Row],[DOCUMENTO]])))</f>
        <v>R00, R01</v>
      </c>
      <c r="J830" s="13" cm="1">
        <f t="array" ref="J830">_xlfn.UNIQUE(_xlfn._xlws.FILTER(ARQUIVOS[DATA RECEBIMENTO],(ARQUIVOS[DOCUMENTO]=LD_01[[#This Row],[DOCUMENTO]])*(ARQUIVOS[REVISÃO]=LD_01[[#This Row],[REVISÃO]])))</f>
        <v>45859</v>
      </c>
      <c r="K8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01/MSV-163MS-634-RET/32.TE/MSV-163MS-634+900-RET-EXE-DE-G1-001-R01.pdf</v>
      </c>
      <c r="L830" s="6" t="str">
        <f>LD_01[[#This Row],[PASTA]]&amp;"/"&amp;LD_01[[#This Row],[ARQUIVO]]</f>
        <v>MSV-163MS-634-RET/32.TE/MSV-163MS-634+900-RET-EXE-DE-G1-001-R01.pdf</v>
      </c>
    </row>
    <row r="831" spans="1:12" x14ac:dyDescent="0.3">
      <c r="A831" s="6" t="s">
        <v>3615</v>
      </c>
      <c r="B831" s="6" t="str">
        <f>VLOOKUP(LD_01[[#This Row],[DOCUMENTO]],_xlfn.SORTBY(ARQUIVOS_RECEBIDOS!$E$2:$F$5011,ARQUIVOS_RECEBIDOS!$F$2:$F$5011,-1),2,)</f>
        <v>R01</v>
      </c>
      <c r="C831" s="6" t="s">
        <v>4323</v>
      </c>
      <c r="D831" s="8" t="s">
        <v>4976</v>
      </c>
      <c r="E831" s="8" t="s">
        <v>4334</v>
      </c>
      <c r="F831" s="6" t="str">
        <f>_xlfn.XLOOKUP(LD_01[[#This Row],[DISCIPLINA]],'CLASSES DE PROJETOS'!$F$3:$F$37,'CLASSES DE PROJETOS'!$C$3:$C$37)</f>
        <v>TE</v>
      </c>
      <c r="G831" t="str">
        <f>_xlfn.TEXTJOIN("/",TRUE,"MSV-163MS-"&amp;LD_01[[#This Row],[TRECHO]],_xlfn.XLOOKUP(LD_01[[#This Row],[SIGLA]],'CLASSES DE PROJETOS'!$C$3:$C$37,'CLASSES DE PROJETOS'!$E$3:$E$37))</f>
        <v>MSV-163MS-634-RET/32.TE</v>
      </c>
      <c r="H831" s="6" t="str" cm="1">
        <f t="array" ref="H831">_xlfn.TEXTJOIN(",",TRUE,_xlfn._xlws.FILTER(ARQUIVOS[ARQUIVO],(ARQUIVOS[DOCUMENTO]=LD_01[[#This Row],[DOCUMENTO]])*(ARQUIVOS[REVISÃO]=LD_01[[#This Row],[REVISÃO]])*(ARQUIVOS[EXTENSÃO]="pdf")))</f>
        <v>MSV-163MS-634+900-RET-EXE-DE-G1-002-R01.pdf</v>
      </c>
      <c r="I831" s="6" t="str" cm="1">
        <f t="array" ref="I831">_xlfn.TEXTJOIN(", ",TRUE,_xlfn.UNIQUE(_xlfn._xlws.FILTER(ARQUIVOS_RECEBIDOS!$F$2:$F$5011,ARQUIVOS_RECEBIDOS!$E$2:$E$5011=LD_01[[#This Row],[DOCUMENTO]])))</f>
        <v>R00, R01</v>
      </c>
      <c r="J831" s="13" cm="1">
        <f t="array" ref="J831">_xlfn.UNIQUE(_xlfn._xlws.FILTER(ARQUIVOS[DATA RECEBIMENTO],(ARQUIVOS[DOCUMENTO]=LD_01[[#This Row],[DOCUMENTO]])*(ARQUIVOS[REVISÃO]=LD_01[[#This Row],[REVISÃO]])))</f>
        <v>45859</v>
      </c>
      <c r="K8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01/MSV-163MS-634-RET/32.TE/MSV-163MS-634+900-RET-EXE-DE-G1-002-R01.pdf</v>
      </c>
      <c r="L831" s="6" t="str">
        <f>LD_01[[#This Row],[PASTA]]&amp;"/"&amp;LD_01[[#This Row],[ARQUIVO]]</f>
        <v>MSV-163MS-634-RET/32.TE/MSV-163MS-634+900-RET-EXE-DE-G1-002-R01.pdf</v>
      </c>
    </row>
    <row r="832" spans="1:12" x14ac:dyDescent="0.3">
      <c r="A832" s="6" t="s">
        <v>3616</v>
      </c>
      <c r="B832" s="6" t="str">
        <f>VLOOKUP(LD_01[[#This Row],[DOCUMENTO]],_xlfn.SORTBY(ARQUIVOS_RECEBIDOS!$E$2:$F$5011,ARQUIVOS_RECEBIDOS!$F$2:$F$5011,-1),2,)</f>
        <v>R01</v>
      </c>
      <c r="C832" s="6" t="s">
        <v>4323</v>
      </c>
      <c r="D832" s="8" t="s">
        <v>4976</v>
      </c>
      <c r="E832" s="8" t="s">
        <v>4334</v>
      </c>
      <c r="F832" s="6" t="str">
        <f>_xlfn.XLOOKUP(LD_01[[#This Row],[DISCIPLINA]],'CLASSES DE PROJETOS'!$F$3:$F$37,'CLASSES DE PROJETOS'!$C$3:$C$37)</f>
        <v>TE</v>
      </c>
      <c r="G832" t="str">
        <f>_xlfn.TEXTJOIN("/",TRUE,"MSV-163MS-"&amp;LD_01[[#This Row],[TRECHO]],_xlfn.XLOOKUP(LD_01[[#This Row],[SIGLA]],'CLASSES DE PROJETOS'!$C$3:$C$37,'CLASSES DE PROJETOS'!$E$3:$E$37))</f>
        <v>MSV-163MS-634-RET/32.TE</v>
      </c>
      <c r="H832" s="6" t="str" cm="1">
        <f t="array" ref="H832">_xlfn.TEXTJOIN(",",TRUE,_xlfn._xlws.FILTER(ARQUIVOS[ARQUIVO],(ARQUIVOS[DOCUMENTO]=LD_01[[#This Row],[DOCUMENTO]])*(ARQUIVOS[REVISÃO]=LD_01[[#This Row],[REVISÃO]])*(ARQUIVOS[EXTENSÃO]="pdf")))</f>
        <v>MSV-163MS-634+900-RET-EXE-DE-G1-003-R01.pdf</v>
      </c>
      <c r="I832" s="6" t="str" cm="1">
        <f t="array" ref="I832">_xlfn.TEXTJOIN(", ",TRUE,_xlfn.UNIQUE(_xlfn._xlws.FILTER(ARQUIVOS_RECEBIDOS!$F$2:$F$5011,ARQUIVOS_RECEBIDOS!$E$2:$E$5011=LD_01[[#This Row],[DOCUMENTO]])))</f>
        <v>R00, R01</v>
      </c>
      <c r="J832" s="13" cm="1">
        <f t="array" ref="J832">_xlfn.UNIQUE(_xlfn._xlws.FILTER(ARQUIVOS[DATA RECEBIMENTO],(ARQUIVOS[DOCUMENTO]=LD_01[[#This Row],[DOCUMENTO]])*(ARQUIVOS[REVISÃO]=LD_01[[#This Row],[REVISÃO]])))</f>
        <v>45859</v>
      </c>
      <c r="K8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01/MSV-163MS-634-RET/32.TE/MSV-163MS-634+900-RET-EXE-DE-G1-003-R01.pdf</v>
      </c>
      <c r="L832" s="6" t="str">
        <f>LD_01[[#This Row],[PASTA]]&amp;"/"&amp;LD_01[[#This Row],[ARQUIVO]]</f>
        <v>MSV-163MS-634-RET/32.TE/MSV-163MS-634+900-RET-EXE-DE-G1-003-R01.pdf</v>
      </c>
    </row>
    <row r="833" spans="1:12" x14ac:dyDescent="0.3">
      <c r="A833" s="6" t="s">
        <v>3617</v>
      </c>
      <c r="B833" s="6" t="str">
        <f>VLOOKUP(LD_01[[#This Row],[DOCUMENTO]],_xlfn.SORTBY(ARQUIVOS_RECEBIDOS!$E$2:$F$5011,ARQUIVOS_RECEBIDOS!$F$2:$F$5011,-1),2,)</f>
        <v>R02</v>
      </c>
      <c r="C833" s="6" t="s">
        <v>4323</v>
      </c>
      <c r="D833" s="8" t="s">
        <v>4977</v>
      </c>
      <c r="E833" s="8" t="s">
        <v>4334</v>
      </c>
      <c r="F833" s="6" t="str">
        <f>_xlfn.XLOOKUP(LD_01[[#This Row],[DISCIPLINA]],'CLASSES DE PROJETOS'!$F$3:$F$37,'CLASSES DE PROJETOS'!$C$3:$C$37)</f>
        <v>TE</v>
      </c>
      <c r="G833" t="str">
        <f>_xlfn.TEXTJOIN("/",TRUE,"MSV-163MS-"&amp;LD_01[[#This Row],[TRECHO]],_xlfn.XLOOKUP(LD_01[[#This Row],[SIGLA]],'CLASSES DE PROJETOS'!$C$3:$C$37,'CLASSES DE PROJETOS'!$E$3:$E$37))</f>
        <v>MSV-163MS-634-RET/32.TE</v>
      </c>
      <c r="H833" s="6" t="str" cm="1">
        <f t="array" ref="H833">_xlfn.TEXTJOIN(",",TRUE,_xlfn._xlws.FILTER(ARQUIVOS[ARQUIVO],(ARQUIVOS[DOCUMENTO]=LD_01[[#This Row],[DOCUMENTO]])*(ARQUIVOS[REVISÃO]=LD_01[[#This Row],[REVISÃO]])*(ARQUIVOS[EXTENSÃO]="pdf")))</f>
        <v>MSV-163MS-634+900-RET-EXE-DE-G1-004-R02.pdf</v>
      </c>
      <c r="I833" s="6" t="str" cm="1">
        <f t="array" ref="I833">_xlfn.TEXTJOIN(", ",TRUE,_xlfn.UNIQUE(_xlfn._xlws.FILTER(ARQUIVOS_RECEBIDOS!$F$2:$F$5011,ARQUIVOS_RECEBIDOS!$E$2:$E$5011=LD_01[[#This Row],[DOCUMENTO]])))</f>
        <v>R01, R02</v>
      </c>
      <c r="J833" s="13" cm="1">
        <f t="array" ref="J833">_xlfn.UNIQUE(_xlfn._xlws.FILTER(ARQUIVOS[DATA RECEBIMENTO],(ARQUIVOS[DOCUMENTO]=LD_01[[#This Row],[DOCUMENTO]])*(ARQUIVOS[REVISÃO]=LD_01[[#This Row],[REVISÃO]])))</f>
        <v>45859</v>
      </c>
      <c r="K8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01/MSV-163MS-634-RET/32.TE/MSV-163MS-634+900-RET-EXE-DE-G1-004-R02.pdf</v>
      </c>
      <c r="L833" s="6" t="str">
        <f>LD_01[[#This Row],[PASTA]]&amp;"/"&amp;LD_01[[#This Row],[ARQUIVO]]</f>
        <v>MSV-163MS-634-RET/32.TE/MSV-163MS-634+900-RET-EXE-DE-G1-004-R02.pdf</v>
      </c>
    </row>
    <row r="834" spans="1:12" x14ac:dyDescent="0.3">
      <c r="A834" s="6" t="s">
        <v>3618</v>
      </c>
      <c r="B834" s="6" t="str">
        <f>VLOOKUP(LD_01[[#This Row],[DOCUMENTO]],_xlfn.SORTBY(ARQUIVOS_RECEBIDOS!$E$2:$F$5011,ARQUIVOS_RECEBIDOS!$F$2:$F$5011,-1),2,)</f>
        <v>R02</v>
      </c>
      <c r="C834" s="6" t="s">
        <v>4323</v>
      </c>
      <c r="D834" s="8" t="s">
        <v>4977</v>
      </c>
      <c r="E834" s="8" t="s">
        <v>4334</v>
      </c>
      <c r="F834" s="6" t="str">
        <f>_xlfn.XLOOKUP(LD_01[[#This Row],[DISCIPLINA]],'CLASSES DE PROJETOS'!$F$3:$F$37,'CLASSES DE PROJETOS'!$C$3:$C$37)</f>
        <v>TE</v>
      </c>
      <c r="G834" t="str">
        <f>_xlfn.TEXTJOIN("/",TRUE,"MSV-163MS-"&amp;LD_01[[#This Row],[TRECHO]],_xlfn.XLOOKUP(LD_01[[#This Row],[SIGLA]],'CLASSES DE PROJETOS'!$C$3:$C$37,'CLASSES DE PROJETOS'!$E$3:$E$37))</f>
        <v>MSV-163MS-634-RET/32.TE</v>
      </c>
      <c r="H834" s="6" t="str" cm="1">
        <f t="array" ref="H834">_xlfn.TEXTJOIN(",",TRUE,_xlfn._xlws.FILTER(ARQUIVOS[ARQUIVO],(ARQUIVOS[DOCUMENTO]=LD_01[[#This Row],[DOCUMENTO]])*(ARQUIVOS[REVISÃO]=LD_01[[#This Row],[REVISÃO]])*(ARQUIVOS[EXTENSÃO]="pdf")))</f>
        <v>MSV-163MS-634+900-RET-EXE-DE-G1-005-R02.pdf</v>
      </c>
      <c r="I834" s="6" t="str" cm="1">
        <f t="array" ref="I834">_xlfn.TEXTJOIN(", ",TRUE,_xlfn.UNIQUE(_xlfn._xlws.FILTER(ARQUIVOS_RECEBIDOS!$F$2:$F$5011,ARQUIVOS_RECEBIDOS!$E$2:$E$5011=LD_01[[#This Row],[DOCUMENTO]])))</f>
        <v>R01, R02</v>
      </c>
      <c r="J834" s="13" cm="1">
        <f t="array" ref="J834">_xlfn.UNIQUE(_xlfn._xlws.FILTER(ARQUIVOS[DATA RECEBIMENTO],(ARQUIVOS[DOCUMENTO]=LD_01[[#This Row],[DOCUMENTO]])*(ARQUIVOS[REVISÃO]=LD_01[[#This Row],[REVISÃO]])))</f>
        <v>45859</v>
      </c>
      <c r="K8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01/MSV-163MS-634-RET/32.TE/MSV-163MS-634+900-RET-EXE-DE-G1-005-R02.pdf</v>
      </c>
      <c r="L834" s="6" t="str">
        <f>LD_01[[#This Row],[PASTA]]&amp;"/"&amp;LD_01[[#This Row],[ARQUIVO]]</f>
        <v>MSV-163MS-634-RET/32.TE/MSV-163MS-634+900-RET-EXE-DE-G1-005-R02.pdf</v>
      </c>
    </row>
    <row r="835" spans="1:12" x14ac:dyDescent="0.3">
      <c r="A835" s="6" t="s">
        <v>3619</v>
      </c>
      <c r="B835" s="6" t="str">
        <f>VLOOKUP(LD_01[[#This Row],[DOCUMENTO]],_xlfn.SORTBY(ARQUIVOS_RECEBIDOS!$E$2:$F$5011,ARQUIVOS_RECEBIDOS!$F$2:$F$5011,-1),2,)</f>
        <v>R02</v>
      </c>
      <c r="C835" s="6" t="s">
        <v>4323</v>
      </c>
      <c r="D835" s="8" t="s">
        <v>4977</v>
      </c>
      <c r="E835" s="8" t="s">
        <v>4334</v>
      </c>
      <c r="F835" s="6" t="str">
        <f>_xlfn.XLOOKUP(LD_01[[#This Row],[DISCIPLINA]],'CLASSES DE PROJETOS'!$F$3:$F$37,'CLASSES DE PROJETOS'!$C$3:$C$37)</f>
        <v>TE</v>
      </c>
      <c r="G835" t="str">
        <f>_xlfn.TEXTJOIN("/",TRUE,"MSV-163MS-"&amp;LD_01[[#This Row],[TRECHO]],_xlfn.XLOOKUP(LD_01[[#This Row],[SIGLA]],'CLASSES DE PROJETOS'!$C$3:$C$37,'CLASSES DE PROJETOS'!$E$3:$E$37))</f>
        <v>MSV-163MS-634-RET/32.TE</v>
      </c>
      <c r="H835" s="6" t="str" cm="1">
        <f t="array" ref="H835">_xlfn.TEXTJOIN(",",TRUE,_xlfn._xlws.FILTER(ARQUIVOS[ARQUIVO],(ARQUIVOS[DOCUMENTO]=LD_01[[#This Row],[DOCUMENTO]])*(ARQUIVOS[REVISÃO]=LD_01[[#This Row],[REVISÃO]])*(ARQUIVOS[EXTENSÃO]="pdf")))</f>
        <v>MSV-163MS-634+900-RET-EXE-DE-G1-006-R02.pdf</v>
      </c>
      <c r="I835" s="6" t="str" cm="1">
        <f t="array" ref="I835">_xlfn.TEXTJOIN(", ",TRUE,_xlfn.UNIQUE(_xlfn._xlws.FILTER(ARQUIVOS_RECEBIDOS!$F$2:$F$5011,ARQUIVOS_RECEBIDOS!$E$2:$E$5011=LD_01[[#This Row],[DOCUMENTO]])))</f>
        <v>R01, R02</v>
      </c>
      <c r="J835" s="13" cm="1">
        <f t="array" ref="J835">_xlfn.UNIQUE(_xlfn._xlws.FILTER(ARQUIVOS[DATA RECEBIMENTO],(ARQUIVOS[DOCUMENTO]=LD_01[[#This Row],[DOCUMENTO]])*(ARQUIVOS[REVISÃO]=LD_01[[#This Row],[REVISÃO]])))</f>
        <v>45859</v>
      </c>
      <c r="K8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01/MSV-163MS-634-RET/32.TE/MSV-163MS-634+900-RET-EXE-DE-G1-006-R02.pdf</v>
      </c>
      <c r="L835" s="6" t="str">
        <f>LD_01[[#This Row],[PASTA]]&amp;"/"&amp;LD_01[[#This Row],[ARQUIVO]]</f>
        <v>MSV-163MS-634-RET/32.TE/MSV-163MS-634+900-RET-EXE-DE-G1-006-R02.pdf</v>
      </c>
    </row>
    <row r="836" spans="1:12" x14ac:dyDescent="0.3">
      <c r="A836" s="6" t="s">
        <v>3620</v>
      </c>
      <c r="B836" s="6" t="str">
        <f>VLOOKUP(LD_01[[#This Row],[DOCUMENTO]],_xlfn.SORTBY(ARQUIVOS_RECEBIDOS!$E$2:$F$5011,ARQUIVOS_RECEBIDOS!$F$2:$F$5011,-1),2,)</f>
        <v>R02</v>
      </c>
      <c r="C836" s="6" t="s">
        <v>4323</v>
      </c>
      <c r="D836" s="8" t="s">
        <v>4977</v>
      </c>
      <c r="E836" s="8" t="s">
        <v>4334</v>
      </c>
      <c r="F836" s="6" t="str">
        <f>_xlfn.XLOOKUP(LD_01[[#This Row],[DISCIPLINA]],'CLASSES DE PROJETOS'!$F$3:$F$37,'CLASSES DE PROJETOS'!$C$3:$C$37)</f>
        <v>TE</v>
      </c>
      <c r="G836" t="str">
        <f>_xlfn.TEXTJOIN("/",TRUE,"MSV-163MS-"&amp;LD_01[[#This Row],[TRECHO]],_xlfn.XLOOKUP(LD_01[[#This Row],[SIGLA]],'CLASSES DE PROJETOS'!$C$3:$C$37,'CLASSES DE PROJETOS'!$E$3:$E$37))</f>
        <v>MSV-163MS-634-RET/32.TE</v>
      </c>
      <c r="H836" s="6" t="str" cm="1">
        <f t="array" ref="H836">_xlfn.TEXTJOIN(",",TRUE,_xlfn._xlws.FILTER(ARQUIVOS[ARQUIVO],(ARQUIVOS[DOCUMENTO]=LD_01[[#This Row],[DOCUMENTO]])*(ARQUIVOS[REVISÃO]=LD_01[[#This Row],[REVISÃO]])*(ARQUIVOS[EXTENSÃO]="pdf")))</f>
        <v>MSV-163MS-634+900-RET-EXE-DE-G1-007-R02.pdf</v>
      </c>
      <c r="I836" s="6" t="str" cm="1">
        <f t="array" ref="I836">_xlfn.TEXTJOIN(", ",TRUE,_xlfn.UNIQUE(_xlfn._xlws.FILTER(ARQUIVOS_RECEBIDOS!$F$2:$F$5011,ARQUIVOS_RECEBIDOS!$E$2:$E$5011=LD_01[[#This Row],[DOCUMENTO]])))</f>
        <v>R01, R02</v>
      </c>
      <c r="J836" s="13" cm="1">
        <f t="array" ref="J836">_xlfn.UNIQUE(_xlfn._xlws.FILTER(ARQUIVOS[DATA RECEBIMENTO],(ARQUIVOS[DOCUMENTO]=LD_01[[#This Row],[DOCUMENTO]])*(ARQUIVOS[REVISÃO]=LD_01[[#This Row],[REVISÃO]])))</f>
        <v>45859</v>
      </c>
      <c r="K8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01/MSV-163MS-634-RET/32.TE/MSV-163MS-634+900-RET-EXE-DE-G1-007-R02.pdf</v>
      </c>
      <c r="L836" s="6" t="str">
        <f>LD_01[[#This Row],[PASTA]]&amp;"/"&amp;LD_01[[#This Row],[ARQUIVO]]</f>
        <v>MSV-163MS-634-RET/32.TE/MSV-163MS-634+900-RET-EXE-DE-G1-007-R02.pdf</v>
      </c>
    </row>
    <row r="837" spans="1:12" ht="28.8" x14ac:dyDescent="0.3">
      <c r="A837" s="6" t="s">
        <v>3621</v>
      </c>
      <c r="B837" s="6" t="str">
        <f>VLOOKUP(LD_01[[#This Row],[DOCUMENTO]],_xlfn.SORTBY(ARQUIVOS_RECEBIDOS!$E$2:$F$5011,ARQUIVOS_RECEBIDOS!$F$2:$F$5011,-1),2,)</f>
        <v>R02</v>
      </c>
      <c r="C837" s="6" t="s">
        <v>4323</v>
      </c>
      <c r="D837" s="8" t="s">
        <v>4978</v>
      </c>
      <c r="E837" s="8" t="s">
        <v>4334</v>
      </c>
      <c r="F837" s="6" t="str">
        <f>_xlfn.XLOOKUP(LD_01[[#This Row],[DISCIPLINA]],'CLASSES DE PROJETOS'!$F$3:$F$37,'CLASSES DE PROJETOS'!$C$3:$C$37)</f>
        <v>TE</v>
      </c>
      <c r="G837" t="str">
        <f>_xlfn.TEXTJOIN("/",TRUE,"MSV-163MS-"&amp;LD_01[[#This Row],[TRECHO]],_xlfn.XLOOKUP(LD_01[[#This Row],[SIGLA]],'CLASSES DE PROJETOS'!$C$3:$C$37,'CLASSES DE PROJETOS'!$E$3:$E$37))</f>
        <v>MSV-163MS-634-RET/32.TE</v>
      </c>
      <c r="H837" s="6" t="str" cm="1">
        <f t="array" ref="H837">_xlfn.TEXTJOIN(",",TRUE,_xlfn._xlws.FILTER(ARQUIVOS[ARQUIVO],(ARQUIVOS[DOCUMENTO]=LD_01[[#This Row],[DOCUMENTO]])*(ARQUIVOS[REVISÃO]=LD_01[[#This Row],[REVISÃO]])*(ARQUIVOS[EXTENSÃO]="pdf")))</f>
        <v>MSV-163MS-634+900-RET-EXE-DE-G1-008-R02.pdf</v>
      </c>
      <c r="I837" s="6" t="str" cm="1">
        <f t="array" ref="I837">_xlfn.TEXTJOIN(", ",TRUE,_xlfn.UNIQUE(_xlfn._xlws.FILTER(ARQUIVOS_RECEBIDOS!$F$2:$F$5011,ARQUIVOS_RECEBIDOS!$E$2:$E$5011=LD_01[[#This Row],[DOCUMENTO]])))</f>
        <v>R01, R02</v>
      </c>
      <c r="J837" s="13" cm="1">
        <f t="array" ref="J837">_xlfn.UNIQUE(_xlfn._xlws.FILTER(ARQUIVOS[DATA RECEBIMENTO],(ARQUIVOS[DOCUMENTO]=LD_01[[#This Row],[DOCUMENTO]])*(ARQUIVOS[REVISÃO]=LD_01[[#This Row],[REVISÃO]])))</f>
        <v>45859</v>
      </c>
      <c r="K8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01/MSV-163MS-634-RET/32.TE/MSV-163MS-634+900-RET-EXE-DE-G1-008-R02.pdf</v>
      </c>
      <c r="L837" s="6" t="str">
        <f>LD_01[[#This Row],[PASTA]]&amp;"/"&amp;LD_01[[#This Row],[ARQUIVO]]</f>
        <v>MSV-163MS-634-RET/32.TE/MSV-163MS-634+900-RET-EXE-DE-G1-008-R02.pdf</v>
      </c>
    </row>
    <row r="838" spans="1:12" x14ac:dyDescent="0.3">
      <c r="A838" s="6" t="s">
        <v>3622</v>
      </c>
      <c r="B838" s="6" t="str">
        <f>VLOOKUP(LD_01[[#This Row],[DOCUMENTO]],_xlfn.SORTBY(ARQUIVOS_RECEBIDOS!$E$2:$F$5011,ARQUIVOS_RECEBIDOS!$F$2:$F$5011,-1),2,)</f>
        <v>R00</v>
      </c>
      <c r="C838" s="6" t="s">
        <v>4323</v>
      </c>
      <c r="D838" s="8" t="s">
        <v>4979</v>
      </c>
      <c r="E838" s="8" t="s">
        <v>4334</v>
      </c>
      <c r="F838" s="6" t="str">
        <f>_xlfn.XLOOKUP(LD_01[[#This Row],[DISCIPLINA]],'CLASSES DE PROJETOS'!$F$3:$F$37,'CLASSES DE PROJETOS'!$C$3:$C$37)</f>
        <v>TE</v>
      </c>
      <c r="G838" t="str">
        <f>_xlfn.TEXTJOIN("/",TRUE,"MSV-163MS-"&amp;LD_01[[#This Row],[TRECHO]],_xlfn.XLOOKUP(LD_01[[#This Row],[SIGLA]],'CLASSES DE PROJETOS'!$C$3:$C$37,'CLASSES DE PROJETOS'!$E$3:$E$37))</f>
        <v>MSV-163MS-634-RET/32.TE</v>
      </c>
      <c r="H838" s="6" t="str" cm="1">
        <f t="array" ref="H838">_xlfn.TEXTJOIN(",",TRUE,_xlfn._xlws.FILTER(ARQUIVOS[ARQUIVO],(ARQUIVOS[DOCUMENTO]=LD_01[[#This Row],[DOCUMENTO]])*(ARQUIVOS[REVISÃO]=LD_01[[#This Row],[REVISÃO]])*(ARQUIVOS[EXTENSÃO]="pdf")))</f>
        <v>MSV-163MS-634+900-RET-EXE-DE-G1-009-R00.pdf</v>
      </c>
      <c r="I838" s="6" t="str" cm="1">
        <f t="array" ref="I838">_xlfn.TEXTJOIN(", ",TRUE,_xlfn.UNIQUE(_xlfn._xlws.FILTER(ARQUIVOS_RECEBIDOS!$F$2:$F$5011,ARQUIVOS_RECEBIDOS!$E$2:$E$5011=LD_01[[#This Row],[DOCUMENTO]])))</f>
        <v>R00</v>
      </c>
      <c r="J838" s="13" cm="1">
        <f t="array" ref="J838">_xlfn.UNIQUE(_xlfn._xlws.FILTER(ARQUIVOS[DATA RECEBIMENTO],(ARQUIVOS[DOCUMENTO]=LD_01[[#This Row],[DOCUMENTO]])*(ARQUIVOS[REVISÃO]=LD_01[[#This Row],[REVISÃO]])))</f>
        <v>45838</v>
      </c>
      <c r="K8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01/MSV-163MS-634-RET/32.TE/MSV-163MS-634+900-RET-EXE-DE-G1-009-R00.pdf</v>
      </c>
      <c r="L838" s="6" t="str">
        <f>LD_01[[#This Row],[PASTA]]&amp;"/"&amp;LD_01[[#This Row],[ARQUIVO]]</f>
        <v>MSV-163MS-634-RET/32.TE/MSV-163MS-634+900-RET-EXE-DE-G1-009-R00.pdf</v>
      </c>
    </row>
    <row r="839" spans="1:12" x14ac:dyDescent="0.3">
      <c r="A839" s="6" t="s">
        <v>3623</v>
      </c>
      <c r="B839" s="6" t="str">
        <f>VLOOKUP(LD_01[[#This Row],[DOCUMENTO]],_xlfn.SORTBY(ARQUIVOS_RECEBIDOS!$E$2:$F$5011,ARQUIVOS_RECEBIDOS!$F$2:$F$5011,-1),2,)</f>
        <v>R00</v>
      </c>
      <c r="C839" s="6" t="s">
        <v>4323</v>
      </c>
      <c r="D839" s="8" t="s">
        <v>4979</v>
      </c>
      <c r="E839" s="8" t="s">
        <v>4334</v>
      </c>
      <c r="F839" s="6" t="str">
        <f>_xlfn.XLOOKUP(LD_01[[#This Row],[DISCIPLINA]],'CLASSES DE PROJETOS'!$F$3:$F$37,'CLASSES DE PROJETOS'!$C$3:$C$37)</f>
        <v>TE</v>
      </c>
      <c r="G839" t="str">
        <f>_xlfn.TEXTJOIN("/",TRUE,"MSV-163MS-"&amp;LD_01[[#This Row],[TRECHO]],_xlfn.XLOOKUP(LD_01[[#This Row],[SIGLA]],'CLASSES DE PROJETOS'!$C$3:$C$37,'CLASSES DE PROJETOS'!$E$3:$E$37))</f>
        <v>MSV-163MS-634-RET/32.TE</v>
      </c>
      <c r="H839" s="6" t="str" cm="1">
        <f t="array" ref="H839">_xlfn.TEXTJOIN(",",TRUE,_xlfn._xlws.FILTER(ARQUIVOS[ARQUIVO],(ARQUIVOS[DOCUMENTO]=LD_01[[#This Row],[DOCUMENTO]])*(ARQUIVOS[REVISÃO]=LD_01[[#This Row],[REVISÃO]])*(ARQUIVOS[EXTENSÃO]="pdf")))</f>
        <v>MSV-163MS-634+900-RET-EXE-DE-G1-010-R00.pdf</v>
      </c>
      <c r="I839" s="6" t="str" cm="1">
        <f t="array" ref="I839">_xlfn.TEXTJOIN(", ",TRUE,_xlfn.UNIQUE(_xlfn._xlws.FILTER(ARQUIVOS_RECEBIDOS!$F$2:$F$5011,ARQUIVOS_RECEBIDOS!$E$2:$E$5011=LD_01[[#This Row],[DOCUMENTO]])))</f>
        <v>R00</v>
      </c>
      <c r="J839" s="13" cm="1">
        <f t="array" ref="J839">_xlfn.UNIQUE(_xlfn._xlws.FILTER(ARQUIVOS[DATA RECEBIMENTO],(ARQUIVOS[DOCUMENTO]=LD_01[[#This Row],[DOCUMENTO]])*(ARQUIVOS[REVISÃO]=LD_01[[#This Row],[REVISÃO]])))</f>
        <v>45838</v>
      </c>
      <c r="K8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01/MSV-163MS-634-RET/32.TE/MSV-163MS-634+900-RET-EXE-DE-G1-010-R00.pdf</v>
      </c>
      <c r="L839" s="6" t="str">
        <f>LD_01[[#This Row],[PASTA]]&amp;"/"&amp;LD_01[[#This Row],[ARQUIVO]]</f>
        <v>MSV-163MS-634-RET/32.TE/MSV-163MS-634+900-RET-EXE-DE-G1-010-R00.pdf</v>
      </c>
    </row>
    <row r="840" spans="1:12" ht="28.8" x14ac:dyDescent="0.3">
      <c r="A840" s="6" t="s">
        <v>4057</v>
      </c>
      <c r="B840" s="6" t="str">
        <f>VLOOKUP(LD_01[[#This Row],[DOCUMENTO]],_xlfn.SORTBY(ARQUIVOS_RECEBIDOS!$E$2:$F$5011,ARQUIVOS_RECEBIDOS!$F$2:$F$5011,-1),2,)</f>
        <v>R00</v>
      </c>
      <c r="C840" s="6" t="s">
        <v>4323</v>
      </c>
      <c r="D840" s="8" t="s">
        <v>4980</v>
      </c>
      <c r="E840" s="8" t="s">
        <v>4334</v>
      </c>
      <c r="F840" s="6" t="str">
        <f>_xlfn.XLOOKUP(LD_01[[#This Row],[DISCIPLINA]],'CLASSES DE PROJETOS'!$F$3:$F$37,'CLASSES DE PROJETOS'!$C$3:$C$37)</f>
        <v>TE</v>
      </c>
      <c r="G840" t="str">
        <f>_xlfn.TEXTJOIN("/",TRUE,"MSV-163MS-"&amp;LD_01[[#This Row],[TRECHO]],_xlfn.XLOOKUP(LD_01[[#This Row],[SIGLA]],'CLASSES DE PROJETOS'!$C$3:$C$37,'CLASSES DE PROJETOS'!$E$3:$E$37))</f>
        <v>MSV-163MS-634-RET/32.TE</v>
      </c>
      <c r="H840" s="6" t="str" cm="1">
        <f t="array" ref="H840">_xlfn.TEXTJOIN(",",TRUE,_xlfn._xlws.FILTER(ARQUIVOS[ARQUIVO],(ARQUIVOS[DOCUMENTO]=LD_01[[#This Row],[DOCUMENTO]])*(ARQUIVOS[REVISÃO]=LD_01[[#This Row],[REVISÃO]])*(ARQUIVOS[EXTENSÃO]="pdf")))</f>
        <v>MSV-163MS-634+900-RET-EXE-DE-G1-011-R00.pdf</v>
      </c>
      <c r="I840" s="6" t="str" cm="1">
        <f t="array" ref="I840">_xlfn.TEXTJOIN(", ",TRUE,_xlfn.UNIQUE(_xlfn._xlws.FILTER(ARQUIVOS_RECEBIDOS!$F$2:$F$5011,ARQUIVOS_RECEBIDOS!$E$2:$E$5011=LD_01[[#This Row],[DOCUMENTO]])))</f>
        <v>R00</v>
      </c>
      <c r="J840" s="13" cm="1">
        <f t="array" ref="J840">_xlfn.UNIQUE(_xlfn._xlws.FILTER(ARQUIVOS[DATA RECEBIMENTO],(ARQUIVOS[DOCUMENTO]=LD_01[[#This Row],[DOCUMENTO]])*(ARQUIVOS[REVISÃO]=LD_01[[#This Row],[REVISÃO]])))</f>
        <v>45859</v>
      </c>
      <c r="K8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01/MSV-163MS-634-RET/32.TE/MSV-163MS-634+900-RET-EXE-DE-G1-011-R00.pdf</v>
      </c>
      <c r="L840" s="6" t="str">
        <f>LD_01[[#This Row],[PASTA]]&amp;"/"&amp;LD_01[[#This Row],[ARQUIVO]]</f>
        <v>MSV-163MS-634-RET/32.TE/MSV-163MS-634+900-RET-EXE-DE-G1-011-R00.pdf</v>
      </c>
    </row>
    <row r="841" spans="1:12" x14ac:dyDescent="0.3">
      <c r="A841" s="6" t="s">
        <v>3627</v>
      </c>
      <c r="B841" s="6" t="str">
        <f>VLOOKUP(LD_01[[#This Row],[DOCUMENTO]],_xlfn.SORTBY(ARQUIVOS_RECEBIDOS!$E$2:$F$5011,ARQUIVOS_RECEBIDOS!$F$2:$F$5011,-1),2,)</f>
        <v>R00</v>
      </c>
      <c r="C841" s="6" t="s">
        <v>4323</v>
      </c>
      <c r="D841" s="8" t="s">
        <v>5005</v>
      </c>
      <c r="E841" s="8" t="s">
        <v>4146</v>
      </c>
      <c r="F841" s="6" t="str">
        <f>_xlfn.XLOOKUP(LD_01[[#This Row],[DISCIPLINA]],'CLASSES DE PROJETOS'!$F$3:$F$37,'CLASSES DE PROJETOS'!$C$3:$C$37)</f>
        <v>DR</v>
      </c>
      <c r="G841" t="str">
        <f>_xlfn.TEXTJOIN("/",TRUE,"MSV-163MS-"&amp;LD_01[[#This Row],[TRECHO]],_xlfn.XLOOKUP(LD_01[[#This Row],[SIGLA]],'CLASSES DE PROJETOS'!$C$3:$C$37,'CLASSES DE PROJETOS'!$E$3:$E$37))</f>
        <v>MSV-163MS-634-RET/10.DR</v>
      </c>
      <c r="H841" s="6" t="str" cm="1">
        <f t="array" ref="H841">_xlfn.TEXTJOIN(",",TRUE,_xlfn._xlws.FILTER(ARQUIVOS[ARQUIVO],(ARQUIVOS[DOCUMENTO]=LD_01[[#This Row],[DOCUMENTO]])*(ARQUIVOS[REVISÃO]=LD_01[[#This Row],[REVISÃO]])*(ARQUIVOS[EXTENSÃO]="pdf")))</f>
        <v>MSV-163MS-634+900-RET-EXE-DE-H1-001-R00.pdf</v>
      </c>
      <c r="I841" s="6" t="str" cm="1">
        <f t="array" ref="I841">_xlfn.TEXTJOIN(", ",TRUE,_xlfn.UNIQUE(_xlfn._xlws.FILTER(ARQUIVOS_RECEBIDOS!$F$2:$F$5011,ARQUIVOS_RECEBIDOS!$E$2:$E$5011=LD_01[[#This Row],[DOCUMENTO]])))</f>
        <v>R00</v>
      </c>
      <c r="J841" s="13" cm="1">
        <f t="array" ref="J841">_xlfn.UNIQUE(_xlfn._xlws.FILTER(ARQUIVOS[DATA RECEBIMENTO],(ARQUIVOS[DOCUMENTO]=LD_01[[#This Row],[DOCUMENTO]])*(ARQUIVOS[REVISÃO]=LD_01[[#This Row],[REVISÃO]])))</f>
        <v>45838</v>
      </c>
      <c r="K8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01/MSV-163MS-634-RET/10.DR/MSV-163MS-634+900-RET-EXE-DE-H1-001-R00.pdf</v>
      </c>
      <c r="L841" s="6" t="str">
        <f>LD_01[[#This Row],[PASTA]]&amp;"/"&amp;LD_01[[#This Row],[ARQUIVO]]</f>
        <v>MSV-163MS-634-RET/10.DR/MSV-163MS-634+900-RET-EXE-DE-H1-001-R00.pdf</v>
      </c>
    </row>
    <row r="842" spans="1:12" x14ac:dyDescent="0.3">
      <c r="A842" s="6" t="s">
        <v>3628</v>
      </c>
      <c r="B842" s="6" t="str">
        <f>VLOOKUP(LD_01[[#This Row],[DOCUMENTO]],_xlfn.SORTBY(ARQUIVOS_RECEBIDOS!$E$2:$F$5011,ARQUIVOS_RECEBIDOS!$F$2:$F$5011,-1),2,)</f>
        <v>R03</v>
      </c>
      <c r="C842" s="6" t="s">
        <v>4323</v>
      </c>
      <c r="D842" s="8" t="s">
        <v>4968</v>
      </c>
      <c r="E842" s="8" t="s">
        <v>4146</v>
      </c>
      <c r="F842" s="6" t="str">
        <f>_xlfn.XLOOKUP(LD_01[[#This Row],[DISCIPLINA]],'CLASSES DE PROJETOS'!$F$3:$F$37,'CLASSES DE PROJETOS'!$C$3:$C$37)</f>
        <v>DR</v>
      </c>
      <c r="G842" t="str">
        <f>_xlfn.TEXTJOIN("/",TRUE,"MSV-163MS-"&amp;LD_01[[#This Row],[TRECHO]],_xlfn.XLOOKUP(LD_01[[#This Row],[SIGLA]],'CLASSES DE PROJETOS'!$C$3:$C$37,'CLASSES DE PROJETOS'!$E$3:$E$37))</f>
        <v>MSV-163MS-634-RET/10.DR</v>
      </c>
      <c r="H842" s="6" t="str" cm="1">
        <f t="array" ref="H842">_xlfn.TEXTJOIN(",",TRUE,_xlfn._xlws.FILTER(ARQUIVOS[ARQUIVO],(ARQUIVOS[DOCUMENTO]=LD_01[[#This Row],[DOCUMENTO]])*(ARQUIVOS[REVISÃO]=LD_01[[#This Row],[REVISÃO]])*(ARQUIVOS[EXTENSÃO]="pdf")))</f>
        <v>MSV-163MS-634+900-RET-EXE-DE-H2-001-R03.pdf</v>
      </c>
      <c r="I842" s="6" t="str" cm="1">
        <f t="array" ref="I842">_xlfn.TEXTJOIN(", ",TRUE,_xlfn.UNIQUE(_xlfn._xlws.FILTER(ARQUIVOS_RECEBIDOS!$F$2:$F$5011,ARQUIVOS_RECEBIDOS!$E$2:$E$5011=LD_01[[#This Row],[DOCUMENTO]])))</f>
        <v>R02, R03</v>
      </c>
      <c r="J842" s="13" cm="1">
        <f t="array" ref="J842">_xlfn.UNIQUE(_xlfn._xlws.FILTER(ARQUIVOS[DATA RECEBIMENTO],(ARQUIVOS[DOCUMENTO]=LD_01[[#This Row],[DOCUMENTO]])*(ARQUIVOS[REVISÃO]=LD_01[[#This Row],[REVISÃO]])))</f>
        <v>45859</v>
      </c>
      <c r="K8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01/MSV-163MS-634-RET/10.DR/MSV-163MS-634+900-RET-EXE-DE-H2-001-R03.pdf</v>
      </c>
      <c r="L842" s="6" t="str">
        <f>LD_01[[#This Row],[PASTA]]&amp;"/"&amp;LD_01[[#This Row],[ARQUIVO]]</f>
        <v>MSV-163MS-634-RET/10.DR/MSV-163MS-634+900-RET-EXE-DE-H2-001-R03.pdf</v>
      </c>
    </row>
    <row r="843" spans="1:12" x14ac:dyDescent="0.3">
      <c r="A843" s="6" t="s">
        <v>3629</v>
      </c>
      <c r="B843" s="6" t="str">
        <f>VLOOKUP(LD_01[[#This Row],[DOCUMENTO]],_xlfn.SORTBY(ARQUIVOS_RECEBIDOS!$E$2:$F$5011,ARQUIVOS_RECEBIDOS!$F$2:$F$5011,-1),2,)</f>
        <v>R03</v>
      </c>
      <c r="C843" s="6" t="s">
        <v>4323</v>
      </c>
      <c r="D843" s="8" t="s">
        <v>4968</v>
      </c>
      <c r="E843" s="8" t="s">
        <v>4146</v>
      </c>
      <c r="F843" s="6" t="str">
        <f>_xlfn.XLOOKUP(LD_01[[#This Row],[DISCIPLINA]],'CLASSES DE PROJETOS'!$F$3:$F$37,'CLASSES DE PROJETOS'!$C$3:$C$37)</f>
        <v>DR</v>
      </c>
      <c r="G843" t="str">
        <f>_xlfn.TEXTJOIN("/",TRUE,"MSV-163MS-"&amp;LD_01[[#This Row],[TRECHO]],_xlfn.XLOOKUP(LD_01[[#This Row],[SIGLA]],'CLASSES DE PROJETOS'!$C$3:$C$37,'CLASSES DE PROJETOS'!$E$3:$E$37))</f>
        <v>MSV-163MS-634-RET/10.DR</v>
      </c>
      <c r="H843" s="6" t="str" cm="1">
        <f t="array" ref="H843">_xlfn.TEXTJOIN(",",TRUE,_xlfn._xlws.FILTER(ARQUIVOS[ARQUIVO],(ARQUIVOS[DOCUMENTO]=LD_01[[#This Row],[DOCUMENTO]])*(ARQUIVOS[REVISÃO]=LD_01[[#This Row],[REVISÃO]])*(ARQUIVOS[EXTENSÃO]="pdf")))</f>
        <v>MSV-163MS-634+900-RET-EXE-DE-H2-002-R03.pdf</v>
      </c>
      <c r="I843" s="6" t="str" cm="1">
        <f t="array" ref="I843">_xlfn.TEXTJOIN(", ",TRUE,_xlfn.UNIQUE(_xlfn._xlws.FILTER(ARQUIVOS_RECEBIDOS!$F$2:$F$5011,ARQUIVOS_RECEBIDOS!$E$2:$E$5011=LD_01[[#This Row],[DOCUMENTO]])))</f>
        <v>R02, R03</v>
      </c>
      <c r="J843" s="13" cm="1">
        <f t="array" ref="J843">_xlfn.UNIQUE(_xlfn._xlws.FILTER(ARQUIVOS[DATA RECEBIMENTO],(ARQUIVOS[DOCUMENTO]=LD_01[[#This Row],[DOCUMENTO]])*(ARQUIVOS[REVISÃO]=LD_01[[#This Row],[REVISÃO]])))</f>
        <v>45859</v>
      </c>
      <c r="K8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01/MSV-163MS-634-RET/10.DR/MSV-163MS-634+900-RET-EXE-DE-H2-002-R03.pdf</v>
      </c>
      <c r="L843" s="6" t="str">
        <f>LD_01[[#This Row],[PASTA]]&amp;"/"&amp;LD_01[[#This Row],[ARQUIVO]]</f>
        <v>MSV-163MS-634-RET/10.DR/MSV-163MS-634+900-RET-EXE-DE-H2-002-R03.pdf</v>
      </c>
    </row>
    <row r="844" spans="1:12" x14ac:dyDescent="0.3">
      <c r="A844" s="6" t="s">
        <v>3630</v>
      </c>
      <c r="B844" s="6" t="str">
        <f>VLOOKUP(LD_01[[#This Row],[DOCUMENTO]],_xlfn.SORTBY(ARQUIVOS_RECEBIDOS!$E$2:$F$5011,ARQUIVOS_RECEBIDOS!$F$2:$F$5011,-1),2,)</f>
        <v>R01</v>
      </c>
      <c r="C844" s="6" t="s">
        <v>4323</v>
      </c>
      <c r="D844" s="8" t="s">
        <v>4968</v>
      </c>
      <c r="E844" s="8" t="s">
        <v>4146</v>
      </c>
      <c r="F844" s="6" t="str">
        <f>_xlfn.XLOOKUP(LD_01[[#This Row],[DISCIPLINA]],'CLASSES DE PROJETOS'!$F$3:$F$37,'CLASSES DE PROJETOS'!$C$3:$C$37)</f>
        <v>DR</v>
      </c>
      <c r="G844" t="str">
        <f>_xlfn.TEXTJOIN("/",TRUE,"MSV-163MS-"&amp;LD_01[[#This Row],[TRECHO]],_xlfn.XLOOKUP(LD_01[[#This Row],[SIGLA]],'CLASSES DE PROJETOS'!$C$3:$C$37,'CLASSES DE PROJETOS'!$E$3:$E$37))</f>
        <v>MSV-163MS-634-RET/10.DR</v>
      </c>
      <c r="H844" s="6" t="str" cm="1">
        <f t="array" ref="H844">_xlfn.TEXTJOIN(",",TRUE,_xlfn._xlws.FILTER(ARQUIVOS[ARQUIVO],(ARQUIVOS[DOCUMENTO]=LD_01[[#This Row],[DOCUMENTO]])*(ARQUIVOS[REVISÃO]=LD_01[[#This Row],[REVISÃO]])*(ARQUIVOS[EXTENSÃO]="pdf")))</f>
        <v>MSV-163MS-634+900-RET-EXE-DE-H2-003-R01.pdf</v>
      </c>
      <c r="I844" s="6" t="str" cm="1">
        <f t="array" ref="I844">_xlfn.TEXTJOIN(", ",TRUE,_xlfn.UNIQUE(_xlfn._xlws.FILTER(ARQUIVOS_RECEBIDOS!$F$2:$F$5011,ARQUIVOS_RECEBIDOS!$E$2:$E$5011=LD_01[[#This Row],[DOCUMENTO]])))</f>
        <v>R01</v>
      </c>
      <c r="J844" s="13" cm="1">
        <f t="array" ref="J844">_xlfn.UNIQUE(_xlfn._xlws.FILTER(ARQUIVOS[DATA RECEBIMENTO],(ARQUIVOS[DOCUMENTO]=LD_01[[#This Row],[DOCUMENTO]])*(ARQUIVOS[REVISÃO]=LD_01[[#This Row],[REVISÃO]])))</f>
        <v>45838</v>
      </c>
      <c r="K8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01/MSV-163MS-634-RET/10.DR/MSV-163MS-634+900-RET-EXE-DE-H2-003-R01.pdf</v>
      </c>
      <c r="L844" s="6" t="str">
        <f>LD_01[[#This Row],[PASTA]]&amp;"/"&amp;LD_01[[#This Row],[ARQUIVO]]</f>
        <v>MSV-163MS-634-RET/10.DR/MSV-163MS-634+900-RET-EXE-DE-H2-003-R01.pdf</v>
      </c>
    </row>
    <row r="845" spans="1:12" x14ac:dyDescent="0.3">
      <c r="A845" s="6" t="s">
        <v>3631</v>
      </c>
      <c r="B845" s="6" t="str">
        <f>VLOOKUP(LD_01[[#This Row],[DOCUMENTO]],_xlfn.SORTBY(ARQUIVOS_RECEBIDOS!$E$2:$F$5011,ARQUIVOS_RECEBIDOS!$F$2:$F$5011,-1),2,)</f>
        <v>R01</v>
      </c>
      <c r="C845" s="6" t="s">
        <v>4323</v>
      </c>
      <c r="D845" s="8" t="s">
        <v>4969</v>
      </c>
      <c r="E845" s="8" t="s">
        <v>4146</v>
      </c>
      <c r="F845" s="6" t="str">
        <f>_xlfn.XLOOKUP(LD_01[[#This Row],[DISCIPLINA]],'CLASSES DE PROJETOS'!$F$3:$F$37,'CLASSES DE PROJETOS'!$C$3:$C$37)</f>
        <v>DR</v>
      </c>
      <c r="G845" t="str">
        <f>_xlfn.TEXTJOIN("/",TRUE,"MSV-163MS-"&amp;LD_01[[#This Row],[TRECHO]],_xlfn.XLOOKUP(LD_01[[#This Row],[SIGLA]],'CLASSES DE PROJETOS'!$C$3:$C$37,'CLASSES DE PROJETOS'!$E$3:$E$37))</f>
        <v>MSV-163MS-634-RET/10.DR</v>
      </c>
      <c r="H845" s="6" t="str" cm="1">
        <f t="array" ref="H845">_xlfn.TEXTJOIN(",",TRUE,_xlfn._xlws.FILTER(ARQUIVOS[ARQUIVO],(ARQUIVOS[DOCUMENTO]=LD_01[[#This Row],[DOCUMENTO]])*(ARQUIVOS[REVISÃO]=LD_01[[#This Row],[REVISÃO]])*(ARQUIVOS[EXTENSÃO]="pdf")))</f>
        <v>MSV-163MS-634+900-RET-EXE-DE-H2-004-R01.pdf</v>
      </c>
      <c r="I845" s="6" t="str" cm="1">
        <f t="array" ref="I845">_xlfn.TEXTJOIN(", ",TRUE,_xlfn.UNIQUE(_xlfn._xlws.FILTER(ARQUIVOS_RECEBIDOS!$F$2:$F$5011,ARQUIVOS_RECEBIDOS!$E$2:$E$5011=LD_01[[#This Row],[DOCUMENTO]])))</f>
        <v>R01</v>
      </c>
      <c r="J845" s="13" cm="1">
        <f t="array" ref="J845">_xlfn.UNIQUE(_xlfn._xlws.FILTER(ARQUIVOS[DATA RECEBIMENTO],(ARQUIVOS[DOCUMENTO]=LD_01[[#This Row],[DOCUMENTO]])*(ARQUIVOS[REVISÃO]=LD_01[[#This Row],[REVISÃO]])))</f>
        <v>45838</v>
      </c>
      <c r="K8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01/MSV-163MS-634-RET/10.DR/MSV-163MS-634+900-RET-EXE-DE-H2-004-R01.pdf</v>
      </c>
      <c r="L845" s="6" t="str">
        <f>LD_01[[#This Row],[PASTA]]&amp;"/"&amp;LD_01[[#This Row],[ARQUIVO]]</f>
        <v>MSV-163MS-634-RET/10.DR/MSV-163MS-634+900-RET-EXE-DE-H2-004-R01.pdf</v>
      </c>
    </row>
    <row r="846" spans="1:12" x14ac:dyDescent="0.3">
      <c r="A846" s="6" t="s">
        <v>3632</v>
      </c>
      <c r="B846" s="6" t="str">
        <f>VLOOKUP(LD_01[[#This Row],[DOCUMENTO]],_xlfn.SORTBY(ARQUIVOS_RECEBIDOS!$E$2:$F$5011,ARQUIVOS_RECEBIDOS!$F$2:$F$5011,-1),2,)</f>
        <v>R01</v>
      </c>
      <c r="C846" s="6" t="s">
        <v>4323</v>
      </c>
      <c r="D846" s="8" t="s">
        <v>4969</v>
      </c>
      <c r="E846" s="8" t="s">
        <v>4146</v>
      </c>
      <c r="F846" s="6" t="str">
        <f>_xlfn.XLOOKUP(LD_01[[#This Row],[DISCIPLINA]],'CLASSES DE PROJETOS'!$F$3:$F$37,'CLASSES DE PROJETOS'!$C$3:$C$37)</f>
        <v>DR</v>
      </c>
      <c r="G846" t="str">
        <f>_xlfn.TEXTJOIN("/",TRUE,"MSV-163MS-"&amp;LD_01[[#This Row],[TRECHO]],_xlfn.XLOOKUP(LD_01[[#This Row],[SIGLA]],'CLASSES DE PROJETOS'!$C$3:$C$37,'CLASSES DE PROJETOS'!$E$3:$E$37))</f>
        <v>MSV-163MS-634-RET/10.DR</v>
      </c>
      <c r="H846" s="6" t="str" cm="1">
        <f t="array" ref="H846">_xlfn.TEXTJOIN(",",TRUE,_xlfn._xlws.FILTER(ARQUIVOS[ARQUIVO],(ARQUIVOS[DOCUMENTO]=LD_01[[#This Row],[DOCUMENTO]])*(ARQUIVOS[REVISÃO]=LD_01[[#This Row],[REVISÃO]])*(ARQUIVOS[EXTENSÃO]="pdf")))</f>
        <v>MSV-163MS-634+900-RET-EXE-DE-H2-005-R01.pdf</v>
      </c>
      <c r="I846" s="6" t="str" cm="1">
        <f t="array" ref="I846">_xlfn.TEXTJOIN(", ",TRUE,_xlfn.UNIQUE(_xlfn._xlws.FILTER(ARQUIVOS_RECEBIDOS!$F$2:$F$5011,ARQUIVOS_RECEBIDOS!$E$2:$E$5011=LD_01[[#This Row],[DOCUMENTO]])))</f>
        <v>R01</v>
      </c>
      <c r="J846" s="13" cm="1">
        <f t="array" ref="J846">_xlfn.UNIQUE(_xlfn._xlws.FILTER(ARQUIVOS[DATA RECEBIMENTO],(ARQUIVOS[DOCUMENTO]=LD_01[[#This Row],[DOCUMENTO]])*(ARQUIVOS[REVISÃO]=LD_01[[#This Row],[REVISÃO]])))</f>
        <v>45838</v>
      </c>
      <c r="K8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01/MSV-163MS-634-RET/10.DR/MSV-163MS-634+900-RET-EXE-DE-H2-005-R01.pdf</v>
      </c>
      <c r="L846" s="6" t="str">
        <f>LD_01[[#This Row],[PASTA]]&amp;"/"&amp;LD_01[[#This Row],[ARQUIVO]]</f>
        <v>MSV-163MS-634-RET/10.DR/MSV-163MS-634+900-RET-EXE-DE-H2-005-R01.pdf</v>
      </c>
    </row>
    <row r="847" spans="1:12" x14ac:dyDescent="0.3">
      <c r="A847" s="6" t="s">
        <v>3633</v>
      </c>
      <c r="B847" s="6" t="str">
        <f>VLOOKUP(LD_01[[#This Row],[DOCUMENTO]],_xlfn.SORTBY(ARQUIVOS_RECEBIDOS!$E$2:$F$5011,ARQUIVOS_RECEBIDOS!$F$2:$F$5011,-1),2,)</f>
        <v>R01</v>
      </c>
      <c r="C847" s="6" t="s">
        <v>4323</v>
      </c>
      <c r="D847" s="8" t="s">
        <v>4969</v>
      </c>
      <c r="E847" s="8" t="s">
        <v>4146</v>
      </c>
      <c r="F847" s="6" t="str">
        <f>_xlfn.XLOOKUP(LD_01[[#This Row],[DISCIPLINA]],'CLASSES DE PROJETOS'!$F$3:$F$37,'CLASSES DE PROJETOS'!$C$3:$C$37)</f>
        <v>DR</v>
      </c>
      <c r="G847" t="str">
        <f>_xlfn.TEXTJOIN("/",TRUE,"MSV-163MS-"&amp;LD_01[[#This Row],[TRECHO]],_xlfn.XLOOKUP(LD_01[[#This Row],[SIGLA]],'CLASSES DE PROJETOS'!$C$3:$C$37,'CLASSES DE PROJETOS'!$E$3:$E$37))</f>
        <v>MSV-163MS-634-RET/10.DR</v>
      </c>
      <c r="H847" s="6" t="str" cm="1">
        <f t="array" ref="H847">_xlfn.TEXTJOIN(",",TRUE,_xlfn._xlws.FILTER(ARQUIVOS[ARQUIVO],(ARQUIVOS[DOCUMENTO]=LD_01[[#This Row],[DOCUMENTO]])*(ARQUIVOS[REVISÃO]=LD_01[[#This Row],[REVISÃO]])*(ARQUIVOS[EXTENSÃO]="pdf")))</f>
        <v>MSV-163MS-634+900-RET-EXE-DE-H2-006-R01.pdf</v>
      </c>
      <c r="I847" s="6" t="str" cm="1">
        <f t="array" ref="I847">_xlfn.TEXTJOIN(", ",TRUE,_xlfn.UNIQUE(_xlfn._xlws.FILTER(ARQUIVOS_RECEBIDOS!$F$2:$F$5011,ARQUIVOS_RECEBIDOS!$E$2:$E$5011=LD_01[[#This Row],[DOCUMENTO]])))</f>
        <v>R01</v>
      </c>
      <c r="J847" s="13" cm="1">
        <f t="array" ref="J847">_xlfn.UNIQUE(_xlfn._xlws.FILTER(ARQUIVOS[DATA RECEBIMENTO],(ARQUIVOS[DOCUMENTO]=LD_01[[#This Row],[DOCUMENTO]])*(ARQUIVOS[REVISÃO]=LD_01[[#This Row],[REVISÃO]])))</f>
        <v>45838</v>
      </c>
      <c r="K8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01/MSV-163MS-634-RET/10.DR/MSV-163MS-634+900-RET-EXE-DE-H2-006-R01.pdf</v>
      </c>
      <c r="L847" s="6" t="str">
        <f>LD_01[[#This Row],[PASTA]]&amp;"/"&amp;LD_01[[#This Row],[ARQUIVO]]</f>
        <v>MSV-163MS-634-RET/10.DR/MSV-163MS-634+900-RET-EXE-DE-H2-006-R01.pdf</v>
      </c>
    </row>
    <row r="848" spans="1:12" x14ac:dyDescent="0.3">
      <c r="A848" s="6" t="s">
        <v>3634</v>
      </c>
      <c r="B848" s="6" t="str">
        <f>VLOOKUP(LD_01[[#This Row],[DOCUMENTO]],_xlfn.SORTBY(ARQUIVOS_RECEBIDOS!$E$2:$F$5011,ARQUIVOS_RECEBIDOS!$F$2:$F$5011,-1),2,)</f>
        <v>R02</v>
      </c>
      <c r="C848" s="6" t="s">
        <v>4323</v>
      </c>
      <c r="D848" s="8" t="s">
        <v>4970</v>
      </c>
      <c r="E848" s="8" t="s">
        <v>4146</v>
      </c>
      <c r="F848" s="6" t="str">
        <f>_xlfn.XLOOKUP(LD_01[[#This Row],[DISCIPLINA]],'CLASSES DE PROJETOS'!$F$3:$F$37,'CLASSES DE PROJETOS'!$C$3:$C$37)</f>
        <v>DR</v>
      </c>
      <c r="G848" t="str">
        <f>_xlfn.TEXTJOIN("/",TRUE,"MSV-163MS-"&amp;LD_01[[#This Row],[TRECHO]],_xlfn.XLOOKUP(LD_01[[#This Row],[SIGLA]],'CLASSES DE PROJETOS'!$C$3:$C$37,'CLASSES DE PROJETOS'!$E$3:$E$37))</f>
        <v>MSV-163MS-634-RET/10.DR</v>
      </c>
      <c r="H848" s="6" t="str" cm="1">
        <f t="array" ref="H848">_xlfn.TEXTJOIN(",",TRUE,_xlfn._xlws.FILTER(ARQUIVOS[ARQUIVO],(ARQUIVOS[DOCUMENTO]=LD_01[[#This Row],[DOCUMENTO]])*(ARQUIVOS[REVISÃO]=LD_01[[#This Row],[REVISÃO]])*(ARQUIVOS[EXTENSÃO]="pdf")))</f>
        <v>MSV-163MS-634+900-RET-EXE-DE-H2-007-R02.pdf</v>
      </c>
      <c r="I848" s="6" t="str" cm="1">
        <f t="array" ref="I848">_xlfn.TEXTJOIN(", ",TRUE,_xlfn.UNIQUE(_xlfn._xlws.FILTER(ARQUIVOS_RECEBIDOS!$F$2:$F$5011,ARQUIVOS_RECEBIDOS!$E$2:$E$5011=LD_01[[#This Row],[DOCUMENTO]])))</f>
        <v>R01, R02</v>
      </c>
      <c r="J848" s="13" cm="1">
        <f t="array" ref="J848">_xlfn.UNIQUE(_xlfn._xlws.FILTER(ARQUIVOS[DATA RECEBIMENTO],(ARQUIVOS[DOCUMENTO]=LD_01[[#This Row],[DOCUMENTO]])*(ARQUIVOS[REVISÃO]=LD_01[[#This Row],[REVISÃO]])))</f>
        <v>45859</v>
      </c>
      <c r="K8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01/MSV-163MS-634-RET/10.DR/MSV-163MS-634+900-RET-EXE-DE-H2-007-R02.pdf</v>
      </c>
      <c r="L848" s="6" t="str">
        <f>LD_01[[#This Row],[PASTA]]&amp;"/"&amp;LD_01[[#This Row],[ARQUIVO]]</f>
        <v>MSV-163MS-634-RET/10.DR/MSV-163MS-634+900-RET-EXE-DE-H2-007-R02.pdf</v>
      </c>
    </row>
    <row r="849" spans="1:12" x14ac:dyDescent="0.3">
      <c r="A849" s="6" t="s">
        <v>3635</v>
      </c>
      <c r="B849" s="6" t="str">
        <f>VLOOKUP(LD_01[[#This Row],[DOCUMENTO]],_xlfn.SORTBY(ARQUIVOS_RECEBIDOS!$E$2:$F$5011,ARQUIVOS_RECEBIDOS!$F$2:$F$5011,-1),2,)</f>
        <v>R02</v>
      </c>
      <c r="C849" s="6" t="s">
        <v>4323</v>
      </c>
      <c r="D849" s="8" t="s">
        <v>4970</v>
      </c>
      <c r="E849" s="8" t="s">
        <v>4146</v>
      </c>
      <c r="F849" s="6" t="str">
        <f>_xlfn.XLOOKUP(LD_01[[#This Row],[DISCIPLINA]],'CLASSES DE PROJETOS'!$F$3:$F$37,'CLASSES DE PROJETOS'!$C$3:$C$37)</f>
        <v>DR</v>
      </c>
      <c r="G849" t="str">
        <f>_xlfn.TEXTJOIN("/",TRUE,"MSV-163MS-"&amp;LD_01[[#This Row],[TRECHO]],_xlfn.XLOOKUP(LD_01[[#This Row],[SIGLA]],'CLASSES DE PROJETOS'!$C$3:$C$37,'CLASSES DE PROJETOS'!$E$3:$E$37))</f>
        <v>MSV-163MS-634-RET/10.DR</v>
      </c>
      <c r="H849" s="6" t="str" cm="1">
        <f t="array" ref="H849">_xlfn.TEXTJOIN(",",TRUE,_xlfn._xlws.FILTER(ARQUIVOS[ARQUIVO],(ARQUIVOS[DOCUMENTO]=LD_01[[#This Row],[DOCUMENTO]])*(ARQUIVOS[REVISÃO]=LD_01[[#This Row],[REVISÃO]])*(ARQUIVOS[EXTENSÃO]="pdf")))</f>
        <v>MSV-163MS-634+900-RET-EXE-DE-H2-008-R02.pdf</v>
      </c>
      <c r="I849" s="6" t="str" cm="1">
        <f t="array" ref="I849">_xlfn.TEXTJOIN(", ",TRUE,_xlfn.UNIQUE(_xlfn._xlws.FILTER(ARQUIVOS_RECEBIDOS!$F$2:$F$5011,ARQUIVOS_RECEBIDOS!$E$2:$E$5011=LD_01[[#This Row],[DOCUMENTO]])))</f>
        <v>R01, R02</v>
      </c>
      <c r="J849" s="13" cm="1">
        <f t="array" ref="J849">_xlfn.UNIQUE(_xlfn._xlws.FILTER(ARQUIVOS[DATA RECEBIMENTO],(ARQUIVOS[DOCUMENTO]=LD_01[[#This Row],[DOCUMENTO]])*(ARQUIVOS[REVISÃO]=LD_01[[#This Row],[REVISÃO]])))</f>
        <v>45859</v>
      </c>
      <c r="K8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01/MSV-163MS-634-RET/10.DR/MSV-163MS-634+900-RET-EXE-DE-H2-008-R02.pdf</v>
      </c>
      <c r="L849" s="6" t="str">
        <f>LD_01[[#This Row],[PASTA]]&amp;"/"&amp;LD_01[[#This Row],[ARQUIVO]]</f>
        <v>MSV-163MS-634-RET/10.DR/MSV-163MS-634+900-RET-EXE-DE-H2-008-R02.pdf</v>
      </c>
    </row>
    <row r="850" spans="1:12" x14ac:dyDescent="0.3">
      <c r="A850" s="6" t="s">
        <v>3649</v>
      </c>
      <c r="B850" s="6" t="str">
        <f>VLOOKUP(LD_01[[#This Row],[DOCUMENTO]],_xlfn.SORTBY(ARQUIVOS_RECEBIDOS!$E$2:$F$5011,ARQUIVOS_RECEBIDOS!$F$2:$F$5011,-1),2,)</f>
        <v>R02</v>
      </c>
      <c r="C850" s="6" t="s">
        <v>4323</v>
      </c>
      <c r="D850" s="8" t="s">
        <v>4091</v>
      </c>
      <c r="E850" s="8" t="s">
        <v>4147</v>
      </c>
      <c r="F850" s="6" t="str">
        <f>_xlfn.XLOOKUP(LD_01[[#This Row],[DISCIPLINA]],'CLASSES DE PROJETOS'!$F$3:$F$37,'CLASSES DE PROJETOS'!$C$3:$C$37)</f>
        <v>PV</v>
      </c>
      <c r="G850" t="str">
        <f>_xlfn.TEXTJOIN("/",TRUE,"MSV-163MS-"&amp;LD_01[[#This Row],[TRECHO]],_xlfn.XLOOKUP(LD_01[[#This Row],[SIGLA]],'CLASSES DE PROJETOS'!$C$3:$C$37,'CLASSES DE PROJETOS'!$E$3:$E$37))</f>
        <v>MSV-163MS-634-RET/28.PV</v>
      </c>
      <c r="H850" s="6" t="str" cm="1">
        <f t="array" ref="H850">_xlfn.TEXTJOIN(",",TRUE,_xlfn._xlws.FILTER(ARQUIVOS[ARQUIVO],(ARQUIVOS[DOCUMENTO]=LD_01[[#This Row],[DOCUMENTO]])*(ARQUIVOS[REVISÃO]=LD_01[[#This Row],[REVISÃO]])*(ARQUIVOS[EXTENSÃO]="pdf")))</f>
        <v>MSV-163MS-634+900-RET-EXE-DE-I2-001-R02.pdf</v>
      </c>
      <c r="I850" s="6" t="str" cm="1">
        <f t="array" ref="I850">_xlfn.TEXTJOIN(", ",TRUE,_xlfn.UNIQUE(_xlfn._xlws.FILTER(ARQUIVOS_RECEBIDOS!$F$2:$F$5011,ARQUIVOS_RECEBIDOS!$E$2:$E$5011=LD_01[[#This Row],[DOCUMENTO]])))</f>
        <v>R01, R02</v>
      </c>
      <c r="J850" s="13" cm="1">
        <f t="array" ref="J850">_xlfn.UNIQUE(_xlfn._xlws.FILTER(ARQUIVOS[DATA RECEBIMENTO],(ARQUIVOS[DOCUMENTO]=LD_01[[#This Row],[DOCUMENTO]])*(ARQUIVOS[REVISÃO]=LD_01[[#This Row],[REVISÃO]])))</f>
        <v>45859</v>
      </c>
      <c r="K8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01/MSV-163MS-634-RET/28.PV/MSV-163MS-634+900-RET-EXE-DE-I2-001-R02.pdf</v>
      </c>
      <c r="L850" s="6" t="str">
        <f>LD_01[[#This Row],[PASTA]]&amp;"/"&amp;LD_01[[#This Row],[ARQUIVO]]</f>
        <v>MSV-163MS-634-RET/28.PV/MSV-163MS-634+900-RET-EXE-DE-I2-001-R02.pdf</v>
      </c>
    </row>
    <row r="851" spans="1:12" x14ac:dyDescent="0.3">
      <c r="A851" s="6" t="s">
        <v>3650</v>
      </c>
      <c r="B851" s="6" t="str">
        <f>VLOOKUP(LD_01[[#This Row],[DOCUMENTO]],_xlfn.SORTBY(ARQUIVOS_RECEBIDOS!$E$2:$F$5011,ARQUIVOS_RECEBIDOS!$F$2:$F$5011,-1),2,)</f>
        <v>R02</v>
      </c>
      <c r="C851" s="6" t="s">
        <v>4323</v>
      </c>
      <c r="D851" s="8" t="s">
        <v>4091</v>
      </c>
      <c r="E851" s="8" t="s">
        <v>4147</v>
      </c>
      <c r="F851" s="6" t="str">
        <f>_xlfn.XLOOKUP(LD_01[[#This Row],[DISCIPLINA]],'CLASSES DE PROJETOS'!$F$3:$F$37,'CLASSES DE PROJETOS'!$C$3:$C$37)</f>
        <v>PV</v>
      </c>
      <c r="G851" t="str">
        <f>_xlfn.TEXTJOIN("/",TRUE,"MSV-163MS-"&amp;LD_01[[#This Row],[TRECHO]],_xlfn.XLOOKUP(LD_01[[#This Row],[SIGLA]],'CLASSES DE PROJETOS'!$C$3:$C$37,'CLASSES DE PROJETOS'!$E$3:$E$37))</f>
        <v>MSV-163MS-634-RET/28.PV</v>
      </c>
      <c r="H851" s="6" t="str" cm="1">
        <f t="array" ref="H851">_xlfn.TEXTJOIN(",",TRUE,_xlfn._xlws.FILTER(ARQUIVOS[ARQUIVO],(ARQUIVOS[DOCUMENTO]=LD_01[[#This Row],[DOCUMENTO]])*(ARQUIVOS[REVISÃO]=LD_01[[#This Row],[REVISÃO]])*(ARQUIVOS[EXTENSÃO]="pdf")))</f>
        <v>MSV-163MS-634+900-RET-EXE-DE-I2-002-R02.pdf</v>
      </c>
      <c r="I851" s="6" t="str" cm="1">
        <f t="array" ref="I851">_xlfn.TEXTJOIN(", ",TRUE,_xlfn.UNIQUE(_xlfn._xlws.FILTER(ARQUIVOS_RECEBIDOS!$F$2:$F$5011,ARQUIVOS_RECEBIDOS!$E$2:$E$5011=LD_01[[#This Row],[DOCUMENTO]])))</f>
        <v>R01, R02</v>
      </c>
      <c r="J851" s="13" cm="1">
        <f t="array" ref="J851">_xlfn.UNIQUE(_xlfn._xlws.FILTER(ARQUIVOS[DATA RECEBIMENTO],(ARQUIVOS[DOCUMENTO]=LD_01[[#This Row],[DOCUMENTO]])*(ARQUIVOS[REVISÃO]=LD_01[[#This Row],[REVISÃO]])))</f>
        <v>45859</v>
      </c>
      <c r="K8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01/MSV-163MS-634-RET/28.PV/MSV-163MS-634+900-RET-EXE-DE-I2-002-R02.pdf</v>
      </c>
      <c r="L851" s="6" t="str">
        <f>LD_01[[#This Row],[PASTA]]&amp;"/"&amp;LD_01[[#This Row],[ARQUIVO]]</f>
        <v>MSV-163MS-634-RET/28.PV/MSV-163MS-634+900-RET-EXE-DE-I2-002-R02.pdf</v>
      </c>
    </row>
    <row r="852" spans="1:12" x14ac:dyDescent="0.3">
      <c r="A852" s="6" t="s">
        <v>3651</v>
      </c>
      <c r="B852" s="6" t="str">
        <f>VLOOKUP(LD_01[[#This Row],[DOCUMENTO]],_xlfn.SORTBY(ARQUIVOS_RECEBIDOS!$E$2:$F$5011,ARQUIVOS_RECEBIDOS!$F$2:$F$5011,-1),2,)</f>
        <v>R02</v>
      </c>
      <c r="C852" s="6" t="s">
        <v>4323</v>
      </c>
      <c r="D852" s="8" t="s">
        <v>4091</v>
      </c>
      <c r="E852" s="8" t="s">
        <v>4147</v>
      </c>
      <c r="F852" s="6" t="str">
        <f>_xlfn.XLOOKUP(LD_01[[#This Row],[DISCIPLINA]],'CLASSES DE PROJETOS'!$F$3:$F$37,'CLASSES DE PROJETOS'!$C$3:$C$37)</f>
        <v>PV</v>
      </c>
      <c r="G852" t="str">
        <f>_xlfn.TEXTJOIN("/",TRUE,"MSV-163MS-"&amp;LD_01[[#This Row],[TRECHO]],_xlfn.XLOOKUP(LD_01[[#This Row],[SIGLA]],'CLASSES DE PROJETOS'!$C$3:$C$37,'CLASSES DE PROJETOS'!$E$3:$E$37))</f>
        <v>MSV-163MS-634-RET/28.PV</v>
      </c>
      <c r="H852" s="6" t="str" cm="1">
        <f t="array" ref="H852">_xlfn.TEXTJOIN(",",TRUE,_xlfn._xlws.FILTER(ARQUIVOS[ARQUIVO],(ARQUIVOS[DOCUMENTO]=LD_01[[#This Row],[DOCUMENTO]])*(ARQUIVOS[REVISÃO]=LD_01[[#This Row],[REVISÃO]])*(ARQUIVOS[EXTENSÃO]="pdf")))</f>
        <v>MSV-163MS-634+900-RET-EXE-DE-I2-003-R02.pdf</v>
      </c>
      <c r="I852" s="6" t="str" cm="1">
        <f t="array" ref="I852">_xlfn.TEXTJOIN(", ",TRUE,_xlfn.UNIQUE(_xlfn._xlws.FILTER(ARQUIVOS_RECEBIDOS!$F$2:$F$5011,ARQUIVOS_RECEBIDOS!$E$2:$E$5011=LD_01[[#This Row],[DOCUMENTO]])))</f>
        <v>R01, R02</v>
      </c>
      <c r="J852" s="13" cm="1">
        <f t="array" ref="J852">_xlfn.UNIQUE(_xlfn._xlws.FILTER(ARQUIVOS[DATA RECEBIMENTO],(ARQUIVOS[DOCUMENTO]=LD_01[[#This Row],[DOCUMENTO]])*(ARQUIVOS[REVISÃO]=LD_01[[#This Row],[REVISÃO]])))</f>
        <v>45859</v>
      </c>
      <c r="K8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01/MSV-163MS-634-RET/28.PV/MSV-163MS-634+900-RET-EXE-DE-I2-003-R02.pdf</v>
      </c>
      <c r="L852" s="6" t="str">
        <f>LD_01[[#This Row],[PASTA]]&amp;"/"&amp;LD_01[[#This Row],[ARQUIVO]]</f>
        <v>MSV-163MS-634-RET/28.PV/MSV-163MS-634+900-RET-EXE-DE-I2-003-R02.pdf</v>
      </c>
    </row>
    <row r="853" spans="1:12" x14ac:dyDescent="0.3">
      <c r="A853" s="6" t="s">
        <v>3652</v>
      </c>
      <c r="B853" s="6" t="str">
        <f>VLOOKUP(LD_01[[#This Row],[DOCUMENTO]],_xlfn.SORTBY(ARQUIVOS_RECEBIDOS!$E$2:$F$5011,ARQUIVOS_RECEBIDOS!$F$2:$F$5011,-1),2,)</f>
        <v>R02</v>
      </c>
      <c r="C853" s="6" t="s">
        <v>4323</v>
      </c>
      <c r="D853" s="8" t="s">
        <v>4091</v>
      </c>
      <c r="E853" s="8" t="s">
        <v>4147</v>
      </c>
      <c r="F853" s="6" t="str">
        <f>_xlfn.XLOOKUP(LD_01[[#This Row],[DISCIPLINA]],'CLASSES DE PROJETOS'!$F$3:$F$37,'CLASSES DE PROJETOS'!$C$3:$C$37)</f>
        <v>PV</v>
      </c>
      <c r="G853" t="str">
        <f>_xlfn.TEXTJOIN("/",TRUE,"MSV-163MS-"&amp;LD_01[[#This Row],[TRECHO]],_xlfn.XLOOKUP(LD_01[[#This Row],[SIGLA]],'CLASSES DE PROJETOS'!$C$3:$C$37,'CLASSES DE PROJETOS'!$E$3:$E$37))</f>
        <v>MSV-163MS-634-RET/28.PV</v>
      </c>
      <c r="H853" s="6" t="str" cm="1">
        <f t="array" ref="H853">_xlfn.TEXTJOIN(",",TRUE,_xlfn._xlws.FILTER(ARQUIVOS[ARQUIVO],(ARQUIVOS[DOCUMENTO]=LD_01[[#This Row],[DOCUMENTO]])*(ARQUIVOS[REVISÃO]=LD_01[[#This Row],[REVISÃO]])*(ARQUIVOS[EXTENSÃO]="pdf")))</f>
        <v>MSV-163MS-634+900-RET-EXE-DE-I2-004-R02.pdf</v>
      </c>
      <c r="I853" s="6" t="str" cm="1">
        <f t="array" ref="I853">_xlfn.TEXTJOIN(", ",TRUE,_xlfn.UNIQUE(_xlfn._xlws.FILTER(ARQUIVOS_RECEBIDOS!$F$2:$F$5011,ARQUIVOS_RECEBIDOS!$E$2:$E$5011=LD_01[[#This Row],[DOCUMENTO]])))</f>
        <v>R01, R02</v>
      </c>
      <c r="J853" s="13" cm="1">
        <f t="array" ref="J853">_xlfn.UNIQUE(_xlfn._xlws.FILTER(ARQUIVOS[DATA RECEBIMENTO],(ARQUIVOS[DOCUMENTO]=LD_01[[#This Row],[DOCUMENTO]])*(ARQUIVOS[REVISÃO]=LD_01[[#This Row],[REVISÃO]])))</f>
        <v>45859</v>
      </c>
      <c r="K8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01/MSV-163MS-634-RET/28.PV/MSV-163MS-634+900-RET-EXE-DE-I2-004-R02.pdf</v>
      </c>
      <c r="L853" s="6" t="str">
        <f>LD_01[[#This Row],[PASTA]]&amp;"/"&amp;LD_01[[#This Row],[ARQUIVO]]</f>
        <v>MSV-163MS-634-RET/28.PV/MSV-163MS-634+900-RET-EXE-DE-I2-004-R02.pdf</v>
      </c>
    </row>
    <row r="854" spans="1:12" x14ac:dyDescent="0.3">
      <c r="A854" s="6" t="s">
        <v>3653</v>
      </c>
      <c r="B854" s="6" t="str">
        <f>VLOOKUP(LD_01[[#This Row],[DOCUMENTO]],_xlfn.SORTBY(ARQUIVOS_RECEBIDOS!$E$2:$F$5011,ARQUIVOS_RECEBIDOS!$F$2:$F$5011,-1),2,)</f>
        <v>R03</v>
      </c>
      <c r="C854" s="6" t="s">
        <v>4323</v>
      </c>
      <c r="D854" s="8" t="s">
        <v>4971</v>
      </c>
      <c r="E854" s="8" t="s">
        <v>4147</v>
      </c>
      <c r="F854" s="6" t="str">
        <f>_xlfn.XLOOKUP(LD_01[[#This Row],[DISCIPLINA]],'CLASSES DE PROJETOS'!$F$3:$F$37,'CLASSES DE PROJETOS'!$C$3:$C$37)</f>
        <v>PV</v>
      </c>
      <c r="G854" t="str">
        <f>_xlfn.TEXTJOIN("/",TRUE,"MSV-163MS-"&amp;LD_01[[#This Row],[TRECHO]],_xlfn.XLOOKUP(LD_01[[#This Row],[SIGLA]],'CLASSES DE PROJETOS'!$C$3:$C$37,'CLASSES DE PROJETOS'!$E$3:$E$37))</f>
        <v>MSV-163MS-634-RET/28.PV</v>
      </c>
      <c r="H854" s="6" t="str" cm="1">
        <f t="array" ref="H854">_xlfn.TEXTJOIN(",",TRUE,_xlfn._xlws.FILTER(ARQUIVOS[ARQUIVO],(ARQUIVOS[DOCUMENTO]=LD_01[[#This Row],[DOCUMENTO]])*(ARQUIVOS[REVISÃO]=LD_01[[#This Row],[REVISÃO]])*(ARQUIVOS[EXTENSÃO]="pdf")))</f>
        <v>MSV-163MS-634+900-RET-EXE-DE-I2-005-R03.pdf</v>
      </c>
      <c r="I854" s="6" t="str" cm="1">
        <f t="array" ref="I854">_xlfn.TEXTJOIN(", ",TRUE,_xlfn.UNIQUE(_xlfn._xlws.FILTER(ARQUIVOS_RECEBIDOS!$F$2:$F$5011,ARQUIVOS_RECEBIDOS!$E$2:$E$5011=LD_01[[#This Row],[DOCUMENTO]])))</f>
        <v>R01, R03</v>
      </c>
      <c r="J854" s="13" cm="1">
        <f t="array" ref="J854">_xlfn.UNIQUE(_xlfn._xlws.FILTER(ARQUIVOS[DATA RECEBIMENTO],(ARQUIVOS[DOCUMENTO]=LD_01[[#This Row],[DOCUMENTO]])*(ARQUIVOS[REVISÃO]=LD_01[[#This Row],[REVISÃO]])))</f>
        <v>45859</v>
      </c>
      <c r="K8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01/MSV-163MS-634-RET/28.PV/MSV-163MS-634+900-RET-EXE-DE-I2-005-R03.pdf</v>
      </c>
      <c r="L854" s="6" t="str">
        <f>LD_01[[#This Row],[PASTA]]&amp;"/"&amp;LD_01[[#This Row],[ARQUIVO]]</f>
        <v>MSV-163MS-634-RET/28.PV/MSV-163MS-634+900-RET-EXE-DE-I2-005-R03.pdf</v>
      </c>
    </row>
    <row r="855" spans="1:12" x14ac:dyDescent="0.3">
      <c r="A855" s="6" t="s">
        <v>3654</v>
      </c>
      <c r="B855" s="6" t="str">
        <f>VLOOKUP(LD_01[[#This Row],[DOCUMENTO]],_xlfn.SORTBY(ARQUIVOS_RECEBIDOS!$E$2:$F$5011,ARQUIVOS_RECEBIDOS!$F$2:$F$5011,-1),2,)</f>
        <v>R03</v>
      </c>
      <c r="C855" s="6" t="s">
        <v>4323</v>
      </c>
      <c r="D855" s="8" t="s">
        <v>4971</v>
      </c>
      <c r="E855" s="8" t="s">
        <v>4147</v>
      </c>
      <c r="F855" s="6" t="str">
        <f>_xlfn.XLOOKUP(LD_01[[#This Row],[DISCIPLINA]],'CLASSES DE PROJETOS'!$F$3:$F$37,'CLASSES DE PROJETOS'!$C$3:$C$37)</f>
        <v>PV</v>
      </c>
      <c r="G855" t="str">
        <f>_xlfn.TEXTJOIN("/",TRUE,"MSV-163MS-"&amp;LD_01[[#This Row],[TRECHO]],_xlfn.XLOOKUP(LD_01[[#This Row],[SIGLA]],'CLASSES DE PROJETOS'!$C$3:$C$37,'CLASSES DE PROJETOS'!$E$3:$E$37))</f>
        <v>MSV-163MS-634-RET/28.PV</v>
      </c>
      <c r="H855" s="6" t="str" cm="1">
        <f t="array" ref="H855">_xlfn.TEXTJOIN(",",TRUE,_xlfn._xlws.FILTER(ARQUIVOS[ARQUIVO],(ARQUIVOS[DOCUMENTO]=LD_01[[#This Row],[DOCUMENTO]])*(ARQUIVOS[REVISÃO]=LD_01[[#This Row],[REVISÃO]])*(ARQUIVOS[EXTENSÃO]="pdf")))</f>
        <v>MSV-163MS-634+900-RET-EXE-DE-I2-006-R03.pdf</v>
      </c>
      <c r="I855" s="6" t="str" cm="1">
        <f t="array" ref="I855">_xlfn.TEXTJOIN(", ",TRUE,_xlfn.UNIQUE(_xlfn._xlws.FILTER(ARQUIVOS_RECEBIDOS!$F$2:$F$5011,ARQUIVOS_RECEBIDOS!$E$2:$E$5011=LD_01[[#This Row],[DOCUMENTO]])))</f>
        <v>R01, R03</v>
      </c>
      <c r="J855" s="13" cm="1">
        <f t="array" ref="J855">_xlfn.UNIQUE(_xlfn._xlws.FILTER(ARQUIVOS[DATA RECEBIMENTO],(ARQUIVOS[DOCUMENTO]=LD_01[[#This Row],[DOCUMENTO]])*(ARQUIVOS[REVISÃO]=LD_01[[#This Row],[REVISÃO]])))</f>
        <v>45859</v>
      </c>
      <c r="K8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01/MSV-163MS-634-RET/28.PV/MSV-163MS-634+900-RET-EXE-DE-I2-006-R03.pdf</v>
      </c>
      <c r="L855" s="6" t="str">
        <f>LD_01[[#This Row],[PASTA]]&amp;"/"&amp;LD_01[[#This Row],[ARQUIVO]]</f>
        <v>MSV-163MS-634-RET/28.PV/MSV-163MS-634+900-RET-EXE-DE-I2-006-R03.pdf</v>
      </c>
    </row>
    <row r="856" spans="1:12" x14ac:dyDescent="0.3">
      <c r="A856" s="6" t="s">
        <v>3655</v>
      </c>
      <c r="B856" s="6" t="str">
        <f>VLOOKUP(LD_01[[#This Row],[DOCUMENTO]],_xlfn.SORTBY(ARQUIVOS_RECEBIDOS!$E$2:$F$5011,ARQUIVOS_RECEBIDOS!$F$2:$F$5011,-1),2,)</f>
        <v>R03</v>
      </c>
      <c r="C856" s="6" t="s">
        <v>4323</v>
      </c>
      <c r="D856" s="8" t="s">
        <v>4971</v>
      </c>
      <c r="E856" s="8" t="s">
        <v>4147</v>
      </c>
      <c r="F856" s="6" t="str">
        <f>_xlfn.XLOOKUP(LD_01[[#This Row],[DISCIPLINA]],'CLASSES DE PROJETOS'!$F$3:$F$37,'CLASSES DE PROJETOS'!$C$3:$C$37)</f>
        <v>PV</v>
      </c>
      <c r="G856" t="str">
        <f>_xlfn.TEXTJOIN("/",TRUE,"MSV-163MS-"&amp;LD_01[[#This Row],[TRECHO]],_xlfn.XLOOKUP(LD_01[[#This Row],[SIGLA]],'CLASSES DE PROJETOS'!$C$3:$C$37,'CLASSES DE PROJETOS'!$E$3:$E$37))</f>
        <v>MSV-163MS-634-RET/28.PV</v>
      </c>
      <c r="H856" s="6" t="str" cm="1">
        <f t="array" ref="H856">_xlfn.TEXTJOIN(",",TRUE,_xlfn._xlws.FILTER(ARQUIVOS[ARQUIVO],(ARQUIVOS[DOCUMENTO]=LD_01[[#This Row],[DOCUMENTO]])*(ARQUIVOS[REVISÃO]=LD_01[[#This Row],[REVISÃO]])*(ARQUIVOS[EXTENSÃO]="pdf")))</f>
        <v>MSV-163MS-634+900-RET-EXE-DE-I2-007-R03.pdf</v>
      </c>
      <c r="I856" s="6" t="str" cm="1">
        <f t="array" ref="I856">_xlfn.TEXTJOIN(", ",TRUE,_xlfn.UNIQUE(_xlfn._xlws.FILTER(ARQUIVOS_RECEBIDOS!$F$2:$F$5011,ARQUIVOS_RECEBIDOS!$E$2:$E$5011=LD_01[[#This Row],[DOCUMENTO]])))</f>
        <v>R01, R03</v>
      </c>
      <c r="J856" s="13" cm="1">
        <f t="array" ref="J856">_xlfn.UNIQUE(_xlfn._xlws.FILTER(ARQUIVOS[DATA RECEBIMENTO],(ARQUIVOS[DOCUMENTO]=LD_01[[#This Row],[DOCUMENTO]])*(ARQUIVOS[REVISÃO]=LD_01[[#This Row],[REVISÃO]])))</f>
        <v>45859</v>
      </c>
      <c r="K8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01/MSV-163MS-634-RET/28.PV/MSV-163MS-634+900-RET-EXE-DE-I2-007-R03.pdf</v>
      </c>
      <c r="L856" s="6" t="str">
        <f>LD_01[[#This Row],[PASTA]]&amp;"/"&amp;LD_01[[#This Row],[ARQUIVO]]</f>
        <v>MSV-163MS-634-RET/28.PV/MSV-163MS-634+900-RET-EXE-DE-I2-007-R03.pdf</v>
      </c>
    </row>
    <row r="857" spans="1:12" x14ac:dyDescent="0.3">
      <c r="A857" s="6" t="s">
        <v>3656</v>
      </c>
      <c r="B857" s="6" t="str">
        <f>VLOOKUP(LD_01[[#This Row],[DOCUMENTO]],_xlfn.SORTBY(ARQUIVOS_RECEBIDOS!$E$2:$F$5011,ARQUIVOS_RECEBIDOS!$F$2:$F$5011,-1),2,)</f>
        <v>R03</v>
      </c>
      <c r="C857" s="6" t="s">
        <v>4323</v>
      </c>
      <c r="D857" s="8" t="s">
        <v>4971</v>
      </c>
      <c r="E857" s="8" t="s">
        <v>4147</v>
      </c>
      <c r="F857" s="6" t="str">
        <f>_xlfn.XLOOKUP(LD_01[[#This Row],[DISCIPLINA]],'CLASSES DE PROJETOS'!$F$3:$F$37,'CLASSES DE PROJETOS'!$C$3:$C$37)</f>
        <v>PV</v>
      </c>
      <c r="G857" t="str">
        <f>_xlfn.TEXTJOIN("/",TRUE,"MSV-163MS-"&amp;LD_01[[#This Row],[TRECHO]],_xlfn.XLOOKUP(LD_01[[#This Row],[SIGLA]],'CLASSES DE PROJETOS'!$C$3:$C$37,'CLASSES DE PROJETOS'!$E$3:$E$37))</f>
        <v>MSV-163MS-634-RET/28.PV</v>
      </c>
      <c r="H857" s="6" t="str" cm="1">
        <f t="array" ref="H857">_xlfn.TEXTJOIN(",",TRUE,_xlfn._xlws.FILTER(ARQUIVOS[ARQUIVO],(ARQUIVOS[DOCUMENTO]=LD_01[[#This Row],[DOCUMENTO]])*(ARQUIVOS[REVISÃO]=LD_01[[#This Row],[REVISÃO]])*(ARQUIVOS[EXTENSÃO]="pdf")))</f>
        <v>MSV-163MS-634+900-RET-EXE-DE-I2-008-R03.pdf</v>
      </c>
      <c r="I857" s="6" t="str" cm="1">
        <f t="array" ref="I857">_xlfn.TEXTJOIN(", ",TRUE,_xlfn.UNIQUE(_xlfn._xlws.FILTER(ARQUIVOS_RECEBIDOS!$F$2:$F$5011,ARQUIVOS_RECEBIDOS!$E$2:$E$5011=LD_01[[#This Row],[DOCUMENTO]])))</f>
        <v>R01, R03</v>
      </c>
      <c r="J857" s="13" cm="1">
        <f t="array" ref="J857">_xlfn.UNIQUE(_xlfn._xlws.FILTER(ARQUIVOS[DATA RECEBIMENTO],(ARQUIVOS[DOCUMENTO]=LD_01[[#This Row],[DOCUMENTO]])*(ARQUIVOS[REVISÃO]=LD_01[[#This Row],[REVISÃO]])))</f>
        <v>45859</v>
      </c>
      <c r="K8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01/MSV-163MS-634-RET/28.PV/MSV-163MS-634+900-RET-EXE-DE-I2-008-R03.pdf</v>
      </c>
      <c r="L857" s="6" t="str">
        <f>LD_01[[#This Row],[PASTA]]&amp;"/"&amp;LD_01[[#This Row],[ARQUIVO]]</f>
        <v>MSV-163MS-634-RET/28.PV/MSV-163MS-634+900-RET-EXE-DE-I2-008-R03.pdf</v>
      </c>
    </row>
    <row r="858" spans="1:12" x14ac:dyDescent="0.3">
      <c r="A858" s="6" t="s">
        <v>3638</v>
      </c>
      <c r="B858" s="6" t="str">
        <f>VLOOKUP(LD_01[[#This Row],[DOCUMENTO]],_xlfn.SORTBY(ARQUIVOS_RECEBIDOS!$E$2:$F$5011,ARQUIVOS_RECEBIDOS!$F$2:$F$5011,-1),2,)</f>
        <v>R02</v>
      </c>
      <c r="C858" s="6" t="s">
        <v>4323</v>
      </c>
      <c r="D858" s="8" t="s">
        <v>4091</v>
      </c>
      <c r="E858" s="8" t="s">
        <v>4335</v>
      </c>
      <c r="F858" s="6" t="str">
        <f>_xlfn.XLOOKUP(LD_01[[#This Row],[DISCIPLINA]],'CLASSES DE PROJETOS'!$F$3:$F$37,'CLASSES DE PROJETOS'!$C$3:$C$37)</f>
        <v>SI</v>
      </c>
      <c r="G858" t="str">
        <f>_xlfn.TEXTJOIN("/",TRUE,"MSV-163MS-"&amp;LD_01[[#This Row],[TRECHO]],_xlfn.XLOOKUP(LD_01[[#This Row],[SIGLA]],'CLASSES DE PROJETOS'!$C$3:$C$37,'CLASSES DE PROJETOS'!$E$3:$E$37))</f>
        <v>MSV-163MS-634-RET/31.SI</v>
      </c>
      <c r="H858" s="6" t="str" cm="1">
        <f t="array" ref="H858">_xlfn.TEXTJOIN(",",TRUE,_xlfn._xlws.FILTER(ARQUIVOS[ARQUIVO],(ARQUIVOS[DOCUMENTO]=LD_01[[#This Row],[DOCUMENTO]])*(ARQUIVOS[REVISÃO]=LD_01[[#This Row],[REVISÃO]])*(ARQUIVOS[EXTENSÃO]="pdf")))</f>
        <v>MSV-163MS-634+900-RET-EXE-DE-J1-001-R02.pdf</v>
      </c>
      <c r="I858" s="6" t="str" cm="1">
        <f t="array" ref="I858">_xlfn.TEXTJOIN(", ",TRUE,_xlfn.UNIQUE(_xlfn._xlws.FILTER(ARQUIVOS_RECEBIDOS!$F$2:$F$5011,ARQUIVOS_RECEBIDOS!$E$2:$E$5011=LD_01[[#This Row],[DOCUMENTO]])))</f>
        <v>R01, R02</v>
      </c>
      <c r="J858" s="13" cm="1">
        <f t="array" ref="J858">_xlfn.UNIQUE(_xlfn._xlws.FILTER(ARQUIVOS[DATA RECEBIMENTO],(ARQUIVOS[DOCUMENTO]=LD_01[[#This Row],[DOCUMENTO]])*(ARQUIVOS[REVISÃO]=LD_01[[#This Row],[REVISÃO]])))</f>
        <v>45895</v>
      </c>
      <c r="K8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01/MSV-163MS-634-RET/31.SI/MSV-163MS-634+900-RET-EXE-DE-J1-001-R02.pdf</v>
      </c>
      <c r="L858" s="6" t="str">
        <f>LD_01[[#This Row],[PASTA]]&amp;"/"&amp;LD_01[[#This Row],[ARQUIVO]]</f>
        <v>MSV-163MS-634-RET/31.SI/MSV-163MS-634+900-RET-EXE-DE-J1-001-R02.pdf</v>
      </c>
    </row>
    <row r="859" spans="1:12" x14ac:dyDescent="0.3">
      <c r="A859" s="6" t="s">
        <v>3639</v>
      </c>
      <c r="B859" s="6" t="str">
        <f>VLOOKUP(LD_01[[#This Row],[DOCUMENTO]],_xlfn.SORTBY(ARQUIVOS_RECEBIDOS!$E$2:$F$5011,ARQUIVOS_RECEBIDOS!$F$2:$F$5011,-1),2,)</f>
        <v>R02</v>
      </c>
      <c r="C859" s="6" t="s">
        <v>4323</v>
      </c>
      <c r="D859" s="8" t="s">
        <v>4091</v>
      </c>
      <c r="E859" s="8" t="s">
        <v>4335</v>
      </c>
      <c r="F859" s="6" t="str">
        <f>_xlfn.XLOOKUP(LD_01[[#This Row],[DISCIPLINA]],'CLASSES DE PROJETOS'!$F$3:$F$37,'CLASSES DE PROJETOS'!$C$3:$C$37)</f>
        <v>SI</v>
      </c>
      <c r="G859" t="str">
        <f>_xlfn.TEXTJOIN("/",TRUE,"MSV-163MS-"&amp;LD_01[[#This Row],[TRECHO]],_xlfn.XLOOKUP(LD_01[[#This Row],[SIGLA]],'CLASSES DE PROJETOS'!$C$3:$C$37,'CLASSES DE PROJETOS'!$E$3:$E$37))</f>
        <v>MSV-163MS-634-RET/31.SI</v>
      </c>
      <c r="H859" s="6" t="str" cm="1">
        <f t="array" ref="H859">_xlfn.TEXTJOIN(",",TRUE,_xlfn._xlws.FILTER(ARQUIVOS[ARQUIVO],(ARQUIVOS[DOCUMENTO]=LD_01[[#This Row],[DOCUMENTO]])*(ARQUIVOS[REVISÃO]=LD_01[[#This Row],[REVISÃO]])*(ARQUIVOS[EXTENSÃO]="pdf")))</f>
        <v>MSV-163MS-634+900-RET-EXE-DE-J1-002-R02.pdf</v>
      </c>
      <c r="I859" s="6" t="str" cm="1">
        <f t="array" ref="I859">_xlfn.TEXTJOIN(", ",TRUE,_xlfn.UNIQUE(_xlfn._xlws.FILTER(ARQUIVOS_RECEBIDOS!$F$2:$F$5011,ARQUIVOS_RECEBIDOS!$E$2:$E$5011=LD_01[[#This Row],[DOCUMENTO]])))</f>
        <v>R01, R02</v>
      </c>
      <c r="J859" s="13" cm="1">
        <f t="array" ref="J859">_xlfn.UNIQUE(_xlfn._xlws.FILTER(ARQUIVOS[DATA RECEBIMENTO],(ARQUIVOS[DOCUMENTO]=LD_01[[#This Row],[DOCUMENTO]])*(ARQUIVOS[REVISÃO]=LD_01[[#This Row],[REVISÃO]])))</f>
        <v>45895</v>
      </c>
      <c r="K8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01/MSV-163MS-634-RET/31.SI/MSV-163MS-634+900-RET-EXE-DE-J1-002-R02.pdf</v>
      </c>
      <c r="L859" s="6" t="str">
        <f>LD_01[[#This Row],[PASTA]]&amp;"/"&amp;LD_01[[#This Row],[ARQUIVO]]</f>
        <v>MSV-163MS-634-RET/31.SI/MSV-163MS-634+900-RET-EXE-DE-J1-002-R02.pdf</v>
      </c>
    </row>
    <row r="860" spans="1:12" x14ac:dyDescent="0.3">
      <c r="A860" s="6" t="s">
        <v>3640</v>
      </c>
      <c r="B860" s="6" t="str">
        <f>VLOOKUP(LD_01[[#This Row],[DOCUMENTO]],_xlfn.SORTBY(ARQUIVOS_RECEBIDOS!$E$2:$F$5011,ARQUIVOS_RECEBIDOS!$F$2:$F$5011,-1),2,)</f>
        <v>R02</v>
      </c>
      <c r="C860" s="6" t="s">
        <v>4323</v>
      </c>
      <c r="D860" s="8" t="s">
        <v>4091</v>
      </c>
      <c r="E860" s="8" t="s">
        <v>4335</v>
      </c>
      <c r="F860" s="6" t="str">
        <f>_xlfn.XLOOKUP(LD_01[[#This Row],[DISCIPLINA]],'CLASSES DE PROJETOS'!$F$3:$F$37,'CLASSES DE PROJETOS'!$C$3:$C$37)</f>
        <v>SI</v>
      </c>
      <c r="G860" t="str">
        <f>_xlfn.TEXTJOIN("/",TRUE,"MSV-163MS-"&amp;LD_01[[#This Row],[TRECHO]],_xlfn.XLOOKUP(LD_01[[#This Row],[SIGLA]],'CLASSES DE PROJETOS'!$C$3:$C$37,'CLASSES DE PROJETOS'!$E$3:$E$37))</f>
        <v>MSV-163MS-634-RET/31.SI</v>
      </c>
      <c r="H860" s="6" t="str" cm="1">
        <f t="array" ref="H860">_xlfn.TEXTJOIN(",",TRUE,_xlfn._xlws.FILTER(ARQUIVOS[ARQUIVO],(ARQUIVOS[DOCUMENTO]=LD_01[[#This Row],[DOCUMENTO]])*(ARQUIVOS[REVISÃO]=LD_01[[#This Row],[REVISÃO]])*(ARQUIVOS[EXTENSÃO]="pdf")))</f>
        <v>MSV-163MS-634+900-RET-EXE-DE-J1-003-R02.pdf</v>
      </c>
      <c r="I860" s="6" t="str" cm="1">
        <f t="array" ref="I860">_xlfn.TEXTJOIN(", ",TRUE,_xlfn.UNIQUE(_xlfn._xlws.FILTER(ARQUIVOS_RECEBIDOS!$F$2:$F$5011,ARQUIVOS_RECEBIDOS!$E$2:$E$5011=LD_01[[#This Row],[DOCUMENTO]])))</f>
        <v>R01, R02</v>
      </c>
      <c r="J860" s="13" cm="1">
        <f t="array" ref="J860">_xlfn.UNIQUE(_xlfn._xlws.FILTER(ARQUIVOS[DATA RECEBIMENTO],(ARQUIVOS[DOCUMENTO]=LD_01[[#This Row],[DOCUMENTO]])*(ARQUIVOS[REVISÃO]=LD_01[[#This Row],[REVISÃO]])))</f>
        <v>45895</v>
      </c>
      <c r="K8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01/MSV-163MS-634-RET/31.SI/MSV-163MS-634+900-RET-EXE-DE-J1-003-R02.pdf</v>
      </c>
      <c r="L860" s="6" t="str">
        <f>LD_01[[#This Row],[PASTA]]&amp;"/"&amp;LD_01[[#This Row],[ARQUIVO]]</f>
        <v>MSV-163MS-634-RET/31.SI/MSV-163MS-634+900-RET-EXE-DE-J1-003-R02.pdf</v>
      </c>
    </row>
    <row r="861" spans="1:12" x14ac:dyDescent="0.3">
      <c r="A861" s="6" t="s">
        <v>3641</v>
      </c>
      <c r="B861" s="6" t="str">
        <f>VLOOKUP(LD_01[[#This Row],[DOCUMENTO]],_xlfn.SORTBY(ARQUIVOS_RECEBIDOS!$E$2:$F$5011,ARQUIVOS_RECEBIDOS!$F$2:$F$5011,-1),2,)</f>
        <v>R02</v>
      </c>
      <c r="C861" s="6" t="s">
        <v>4323</v>
      </c>
      <c r="D861" s="8" t="s">
        <v>5016</v>
      </c>
      <c r="E861" s="8" t="s">
        <v>4335</v>
      </c>
      <c r="F861" s="6" t="str">
        <f>_xlfn.XLOOKUP(LD_01[[#This Row],[DISCIPLINA]],'CLASSES DE PROJETOS'!$F$3:$F$37,'CLASSES DE PROJETOS'!$C$3:$C$37)</f>
        <v>SI</v>
      </c>
      <c r="G861" t="str">
        <f>_xlfn.TEXTJOIN("/",TRUE,"MSV-163MS-"&amp;LD_01[[#This Row],[TRECHO]],_xlfn.XLOOKUP(LD_01[[#This Row],[SIGLA]],'CLASSES DE PROJETOS'!$C$3:$C$37,'CLASSES DE PROJETOS'!$E$3:$E$37))</f>
        <v>MSV-163MS-634-RET/31.SI</v>
      </c>
      <c r="H861" s="6" t="str" cm="1">
        <f t="array" ref="H861">_xlfn.TEXTJOIN(",",TRUE,_xlfn._xlws.FILTER(ARQUIVOS[ARQUIVO],(ARQUIVOS[DOCUMENTO]=LD_01[[#This Row],[DOCUMENTO]])*(ARQUIVOS[REVISÃO]=LD_01[[#This Row],[REVISÃO]])*(ARQUIVOS[EXTENSÃO]="pdf")))</f>
        <v>MSV-163MS-634+900-RET-EXE-DE-J1-004-R02.pdf</v>
      </c>
      <c r="I861" s="6" t="str" cm="1">
        <f t="array" ref="I861">_xlfn.TEXTJOIN(", ",TRUE,_xlfn.UNIQUE(_xlfn._xlws.FILTER(ARQUIVOS_RECEBIDOS!$F$2:$F$5011,ARQUIVOS_RECEBIDOS!$E$2:$E$5011=LD_01[[#This Row],[DOCUMENTO]])))</f>
        <v>R01, R02</v>
      </c>
      <c r="J861" s="13" cm="1">
        <f t="array" ref="J861">_xlfn.UNIQUE(_xlfn._xlws.FILTER(ARQUIVOS[DATA RECEBIMENTO],(ARQUIVOS[DOCUMENTO]=LD_01[[#This Row],[DOCUMENTO]])*(ARQUIVOS[REVISÃO]=LD_01[[#This Row],[REVISÃO]])))</f>
        <v>45895</v>
      </c>
      <c r="K8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01/MSV-163MS-634-RET/31.SI/MSV-163MS-634+900-RET-EXE-DE-J1-004-R02.pdf</v>
      </c>
      <c r="L861" s="6" t="str">
        <f>LD_01[[#This Row],[PASTA]]&amp;"/"&amp;LD_01[[#This Row],[ARQUIVO]]</f>
        <v>MSV-163MS-634-RET/31.SI/MSV-163MS-634+900-RET-EXE-DE-J1-004-R02.pdf</v>
      </c>
    </row>
    <row r="862" spans="1:12" x14ac:dyDescent="0.3">
      <c r="A862" s="6" t="s">
        <v>3642</v>
      </c>
      <c r="B862" s="6" t="str">
        <f>VLOOKUP(LD_01[[#This Row],[DOCUMENTO]],_xlfn.SORTBY(ARQUIVOS_RECEBIDOS!$E$2:$F$5011,ARQUIVOS_RECEBIDOS!$F$2:$F$5011,-1),2,)</f>
        <v>R00</v>
      </c>
      <c r="C862" s="6" t="s">
        <v>4323</v>
      </c>
      <c r="D862" s="8" t="s">
        <v>5016</v>
      </c>
      <c r="E862" s="8" t="s">
        <v>4335</v>
      </c>
      <c r="F862" s="6" t="str">
        <f>_xlfn.XLOOKUP(LD_01[[#This Row],[DISCIPLINA]],'CLASSES DE PROJETOS'!$F$3:$F$37,'CLASSES DE PROJETOS'!$C$3:$C$37)</f>
        <v>SI</v>
      </c>
      <c r="G862" t="str">
        <f>_xlfn.TEXTJOIN("/",TRUE,"MSV-163MS-"&amp;LD_01[[#This Row],[TRECHO]],_xlfn.XLOOKUP(LD_01[[#This Row],[SIGLA]],'CLASSES DE PROJETOS'!$C$3:$C$37,'CLASSES DE PROJETOS'!$E$3:$E$37))</f>
        <v>MSV-163MS-634-RET/31.SI</v>
      </c>
      <c r="H862" s="6" t="str" cm="1">
        <f t="array" ref="H862">_xlfn.TEXTJOIN(",",TRUE,_xlfn._xlws.FILTER(ARQUIVOS[ARQUIVO],(ARQUIVOS[DOCUMENTO]=LD_01[[#This Row],[DOCUMENTO]])*(ARQUIVOS[REVISÃO]=LD_01[[#This Row],[REVISÃO]])*(ARQUIVOS[EXTENSÃO]="pdf")))</f>
        <v>MSV-163MS-634+900-RET-EXE-DE-J1-005-R00.pdf</v>
      </c>
      <c r="I862" s="6" t="str" cm="1">
        <f t="array" ref="I862">_xlfn.TEXTJOIN(", ",TRUE,_xlfn.UNIQUE(_xlfn._xlws.FILTER(ARQUIVOS_RECEBIDOS!$F$2:$F$5011,ARQUIVOS_RECEBIDOS!$E$2:$E$5011=LD_01[[#This Row],[DOCUMENTO]])))</f>
        <v>R00</v>
      </c>
      <c r="J862" s="13" cm="1">
        <f t="array" ref="J862">_xlfn.UNIQUE(_xlfn._xlws.FILTER(ARQUIVOS[DATA RECEBIMENTO],(ARQUIVOS[DOCUMENTO]=LD_01[[#This Row],[DOCUMENTO]])*(ARQUIVOS[REVISÃO]=LD_01[[#This Row],[REVISÃO]])))</f>
        <v>45838</v>
      </c>
      <c r="K8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01/MSV-163MS-634-RET/31.SI/MSV-163MS-634+900-RET-EXE-DE-J1-005-R00.pdf</v>
      </c>
      <c r="L862" s="6" t="str">
        <f>LD_01[[#This Row],[PASTA]]&amp;"/"&amp;LD_01[[#This Row],[ARQUIVO]]</f>
        <v>MSV-163MS-634-RET/31.SI/MSV-163MS-634+900-RET-EXE-DE-J1-005-R00.pdf</v>
      </c>
    </row>
    <row r="863" spans="1:12" x14ac:dyDescent="0.3">
      <c r="A863" s="6" t="s">
        <v>3643</v>
      </c>
      <c r="B863" s="6" t="str">
        <f>VLOOKUP(LD_01[[#This Row],[DOCUMENTO]],_xlfn.SORTBY(ARQUIVOS_RECEBIDOS!$E$2:$F$5011,ARQUIVOS_RECEBIDOS!$F$2:$F$5011,-1),2,)</f>
        <v>R01</v>
      </c>
      <c r="C863" s="6" t="s">
        <v>4323</v>
      </c>
      <c r="D863" s="8" t="s">
        <v>5017</v>
      </c>
      <c r="E863" s="8" t="s">
        <v>4335</v>
      </c>
      <c r="F863" s="6" t="str">
        <f>_xlfn.XLOOKUP(LD_01[[#This Row],[DISCIPLINA]],'CLASSES DE PROJETOS'!$F$3:$F$37,'CLASSES DE PROJETOS'!$C$3:$C$37)</f>
        <v>SI</v>
      </c>
      <c r="G863" t="str">
        <f>_xlfn.TEXTJOIN("/",TRUE,"MSV-163MS-"&amp;LD_01[[#This Row],[TRECHO]],_xlfn.XLOOKUP(LD_01[[#This Row],[SIGLA]],'CLASSES DE PROJETOS'!$C$3:$C$37,'CLASSES DE PROJETOS'!$E$3:$E$37))</f>
        <v>MSV-163MS-634-RET/31.SI</v>
      </c>
      <c r="H863" s="6" t="str" cm="1">
        <f t="array" ref="H863">_xlfn.TEXTJOIN(",",TRUE,_xlfn._xlws.FILTER(ARQUIVOS[ARQUIVO],(ARQUIVOS[DOCUMENTO]=LD_01[[#This Row],[DOCUMENTO]])*(ARQUIVOS[REVISÃO]=LD_01[[#This Row],[REVISÃO]])*(ARQUIVOS[EXTENSÃO]="pdf")))</f>
        <v>MSV-163MS-634+900-RET-EXE-DE-J1-006-R01.pdf</v>
      </c>
      <c r="I863" s="6" t="str" cm="1">
        <f t="array" ref="I863">_xlfn.TEXTJOIN(", ",TRUE,_xlfn.UNIQUE(_xlfn._xlws.FILTER(ARQUIVOS_RECEBIDOS!$F$2:$F$5011,ARQUIVOS_RECEBIDOS!$E$2:$E$5011=LD_01[[#This Row],[DOCUMENTO]])))</f>
        <v>R01</v>
      </c>
      <c r="J863" s="13" cm="1">
        <f t="array" ref="J863">_xlfn.UNIQUE(_xlfn._xlws.FILTER(ARQUIVOS[DATA RECEBIMENTO],(ARQUIVOS[DOCUMENTO]=LD_01[[#This Row],[DOCUMENTO]])*(ARQUIVOS[REVISÃO]=LD_01[[#This Row],[REVISÃO]])))</f>
        <v>45838</v>
      </c>
      <c r="K8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01/MSV-163MS-634-RET/31.SI/MSV-163MS-634+900-RET-EXE-DE-J1-006-R01.pdf</v>
      </c>
      <c r="L863" s="6" t="str">
        <f>LD_01[[#This Row],[PASTA]]&amp;"/"&amp;LD_01[[#This Row],[ARQUIVO]]</f>
        <v>MSV-163MS-634-RET/31.SI/MSV-163MS-634+900-RET-EXE-DE-J1-006-R01.pdf</v>
      </c>
    </row>
    <row r="864" spans="1:12" x14ac:dyDescent="0.3">
      <c r="A864" s="6" t="s">
        <v>3644</v>
      </c>
      <c r="B864" s="6" t="str">
        <f>VLOOKUP(LD_01[[#This Row],[DOCUMENTO]],_xlfn.SORTBY(ARQUIVOS_RECEBIDOS!$E$2:$F$5011,ARQUIVOS_RECEBIDOS!$F$2:$F$5011,-1),2,)</f>
        <v>R00</v>
      </c>
      <c r="C864" s="6" t="s">
        <v>4323</v>
      </c>
      <c r="D864" s="8" t="s">
        <v>5018</v>
      </c>
      <c r="E864" s="8" t="s">
        <v>4335</v>
      </c>
      <c r="F864" s="6" t="str">
        <f>_xlfn.XLOOKUP(LD_01[[#This Row],[DISCIPLINA]],'CLASSES DE PROJETOS'!$F$3:$F$37,'CLASSES DE PROJETOS'!$C$3:$C$37)</f>
        <v>SI</v>
      </c>
      <c r="G864" t="str">
        <f>_xlfn.TEXTJOIN("/",TRUE,"MSV-163MS-"&amp;LD_01[[#This Row],[TRECHO]],_xlfn.XLOOKUP(LD_01[[#This Row],[SIGLA]],'CLASSES DE PROJETOS'!$C$3:$C$37,'CLASSES DE PROJETOS'!$E$3:$E$37))</f>
        <v>MSV-163MS-634-RET/31.SI</v>
      </c>
      <c r="H864" s="6" t="str" cm="1">
        <f t="array" ref="H864">_xlfn.TEXTJOIN(",",TRUE,_xlfn._xlws.FILTER(ARQUIVOS[ARQUIVO],(ARQUIVOS[DOCUMENTO]=LD_01[[#This Row],[DOCUMENTO]])*(ARQUIVOS[REVISÃO]=LD_01[[#This Row],[REVISÃO]])*(ARQUIVOS[EXTENSÃO]="pdf")))</f>
        <v>MSV-163MS-634+900-RET-EXE-DE-J1-007-R00.pdf</v>
      </c>
      <c r="I864" s="6" t="str" cm="1">
        <f t="array" ref="I864">_xlfn.TEXTJOIN(", ",TRUE,_xlfn.UNIQUE(_xlfn._xlws.FILTER(ARQUIVOS_RECEBIDOS!$F$2:$F$5011,ARQUIVOS_RECEBIDOS!$E$2:$E$5011=LD_01[[#This Row],[DOCUMENTO]])))</f>
        <v>R00</v>
      </c>
      <c r="J864" s="13" cm="1">
        <f t="array" ref="J864">_xlfn.UNIQUE(_xlfn._xlws.FILTER(ARQUIVOS[DATA RECEBIMENTO],(ARQUIVOS[DOCUMENTO]=LD_01[[#This Row],[DOCUMENTO]])*(ARQUIVOS[REVISÃO]=LD_01[[#This Row],[REVISÃO]])))</f>
        <v>45838</v>
      </c>
      <c r="K8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01/MSV-163MS-634-RET/31.SI/MSV-163MS-634+900-RET-EXE-DE-J1-007-R00.pdf</v>
      </c>
      <c r="L864" s="6" t="str">
        <f>LD_01[[#This Row],[PASTA]]&amp;"/"&amp;LD_01[[#This Row],[ARQUIVO]]</f>
        <v>MSV-163MS-634-RET/31.SI/MSV-163MS-634+900-RET-EXE-DE-J1-007-R00.pdf</v>
      </c>
    </row>
    <row r="865" spans="1:12" x14ac:dyDescent="0.3">
      <c r="A865" s="6" t="s">
        <v>3645</v>
      </c>
      <c r="B865" s="6" t="str">
        <f>VLOOKUP(LD_01[[#This Row],[DOCUMENTO]],_xlfn.SORTBY(ARQUIVOS_RECEBIDOS!$E$2:$F$5011,ARQUIVOS_RECEBIDOS!$F$2:$F$5011,-1),2,)</f>
        <v>R00</v>
      </c>
      <c r="C865" s="6" t="s">
        <v>4323</v>
      </c>
      <c r="D865" s="8" t="s">
        <v>5019</v>
      </c>
      <c r="E865" s="8" t="s">
        <v>4335</v>
      </c>
      <c r="F865" s="6" t="str">
        <f>_xlfn.XLOOKUP(LD_01[[#This Row],[DISCIPLINA]],'CLASSES DE PROJETOS'!$F$3:$F$37,'CLASSES DE PROJETOS'!$C$3:$C$37)</f>
        <v>SI</v>
      </c>
      <c r="G865" t="str">
        <f>_xlfn.TEXTJOIN("/",TRUE,"MSV-163MS-"&amp;LD_01[[#This Row],[TRECHO]],_xlfn.XLOOKUP(LD_01[[#This Row],[SIGLA]],'CLASSES DE PROJETOS'!$C$3:$C$37,'CLASSES DE PROJETOS'!$E$3:$E$37))</f>
        <v>MSV-163MS-634-RET/31.SI</v>
      </c>
      <c r="H865" s="6" t="str" cm="1">
        <f t="array" ref="H865">_xlfn.TEXTJOIN(",",TRUE,_xlfn._xlws.FILTER(ARQUIVOS[ARQUIVO],(ARQUIVOS[DOCUMENTO]=LD_01[[#This Row],[DOCUMENTO]])*(ARQUIVOS[REVISÃO]=LD_01[[#This Row],[REVISÃO]])*(ARQUIVOS[EXTENSÃO]="pdf")))</f>
        <v>MSV-163MS-634+900-RET-EXE-DE-J1-008-R00.pdf</v>
      </c>
      <c r="I865" s="6" t="str" cm="1">
        <f t="array" ref="I865">_xlfn.TEXTJOIN(", ",TRUE,_xlfn.UNIQUE(_xlfn._xlws.FILTER(ARQUIVOS_RECEBIDOS!$F$2:$F$5011,ARQUIVOS_RECEBIDOS!$E$2:$E$5011=LD_01[[#This Row],[DOCUMENTO]])))</f>
        <v>R00</v>
      </c>
      <c r="J865" s="13" cm="1">
        <f t="array" ref="J865">_xlfn.UNIQUE(_xlfn._xlws.FILTER(ARQUIVOS[DATA RECEBIMENTO],(ARQUIVOS[DOCUMENTO]=LD_01[[#This Row],[DOCUMENTO]])*(ARQUIVOS[REVISÃO]=LD_01[[#This Row],[REVISÃO]])))</f>
        <v>45838</v>
      </c>
      <c r="K8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01/MSV-163MS-634-RET/31.SI/MSV-163MS-634+900-RET-EXE-DE-J1-008-R00.pdf</v>
      </c>
      <c r="L865" s="6" t="str">
        <f>LD_01[[#This Row],[PASTA]]&amp;"/"&amp;LD_01[[#This Row],[ARQUIVO]]</f>
        <v>MSV-163MS-634-RET/31.SI/MSV-163MS-634+900-RET-EXE-DE-J1-008-R00.pdf</v>
      </c>
    </row>
    <row r="866" spans="1:12" x14ac:dyDescent="0.3">
      <c r="A866" s="6" t="s">
        <v>3646</v>
      </c>
      <c r="B866" s="6" t="str">
        <f>VLOOKUP(LD_01[[#This Row],[DOCUMENTO]],_xlfn.SORTBY(ARQUIVOS_RECEBIDOS!$E$2:$F$5011,ARQUIVOS_RECEBIDOS!$F$2:$F$5011,-1),2,)</f>
        <v>R00</v>
      </c>
      <c r="C866" s="6" t="s">
        <v>4323</v>
      </c>
      <c r="D866" s="8" t="s">
        <v>5017</v>
      </c>
      <c r="E866" s="8" t="s">
        <v>4335</v>
      </c>
      <c r="F866" s="6" t="str">
        <f>_xlfn.XLOOKUP(LD_01[[#This Row],[DISCIPLINA]],'CLASSES DE PROJETOS'!$F$3:$F$37,'CLASSES DE PROJETOS'!$C$3:$C$37)</f>
        <v>SI</v>
      </c>
      <c r="G866" t="str">
        <f>_xlfn.TEXTJOIN("/",TRUE,"MSV-163MS-"&amp;LD_01[[#This Row],[TRECHO]],_xlfn.XLOOKUP(LD_01[[#This Row],[SIGLA]],'CLASSES DE PROJETOS'!$C$3:$C$37,'CLASSES DE PROJETOS'!$E$3:$E$37))</f>
        <v>MSV-163MS-634-RET/31.SI</v>
      </c>
      <c r="H866" s="6" t="str" cm="1">
        <f t="array" ref="H866">_xlfn.TEXTJOIN(",",TRUE,_xlfn._xlws.FILTER(ARQUIVOS[ARQUIVO],(ARQUIVOS[DOCUMENTO]=LD_01[[#This Row],[DOCUMENTO]])*(ARQUIVOS[REVISÃO]=LD_01[[#This Row],[REVISÃO]])*(ARQUIVOS[EXTENSÃO]="pdf")))</f>
        <v>MSV-163MS-634+900-RET-EXE-DE-J1-009-R00.pdf</v>
      </c>
      <c r="I866" s="6" t="str" cm="1">
        <f t="array" ref="I866">_xlfn.TEXTJOIN(", ",TRUE,_xlfn.UNIQUE(_xlfn._xlws.FILTER(ARQUIVOS_RECEBIDOS!$F$2:$F$5011,ARQUIVOS_RECEBIDOS!$E$2:$E$5011=LD_01[[#This Row],[DOCUMENTO]])))</f>
        <v>R00</v>
      </c>
      <c r="J866" s="13" cm="1">
        <f t="array" ref="J866">_xlfn.UNIQUE(_xlfn._xlws.FILTER(ARQUIVOS[DATA RECEBIMENTO],(ARQUIVOS[DOCUMENTO]=LD_01[[#This Row],[DOCUMENTO]])*(ARQUIVOS[REVISÃO]=LD_01[[#This Row],[REVISÃO]])))</f>
        <v>45838</v>
      </c>
      <c r="K8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01/MSV-163MS-634-RET/31.SI/MSV-163MS-634+900-RET-EXE-DE-J1-009-R00.pdf</v>
      </c>
      <c r="L866" s="6" t="str">
        <f>LD_01[[#This Row],[PASTA]]&amp;"/"&amp;LD_01[[#This Row],[ARQUIVO]]</f>
        <v>MSV-163MS-634-RET/31.SI/MSV-163MS-634+900-RET-EXE-DE-J1-009-R00.pdf</v>
      </c>
    </row>
    <row r="867" spans="1:12" x14ac:dyDescent="0.3">
      <c r="A867" s="6" t="s">
        <v>3647</v>
      </c>
      <c r="B867" s="6" t="str">
        <f>VLOOKUP(LD_01[[#This Row],[DOCUMENTO]],_xlfn.SORTBY(ARQUIVOS_RECEBIDOS!$E$2:$F$5011,ARQUIVOS_RECEBIDOS!$F$2:$F$5011,-1),2,)</f>
        <v>R00</v>
      </c>
      <c r="C867" s="6" t="s">
        <v>4323</v>
      </c>
      <c r="D867" s="8" t="s">
        <v>5020</v>
      </c>
      <c r="E867" s="8" t="s">
        <v>4335</v>
      </c>
      <c r="F867" s="6" t="str">
        <f>_xlfn.XLOOKUP(LD_01[[#This Row],[DISCIPLINA]],'CLASSES DE PROJETOS'!$F$3:$F$37,'CLASSES DE PROJETOS'!$C$3:$C$37)</f>
        <v>SI</v>
      </c>
      <c r="G867" t="str">
        <f>_xlfn.TEXTJOIN("/",TRUE,"MSV-163MS-"&amp;LD_01[[#This Row],[TRECHO]],_xlfn.XLOOKUP(LD_01[[#This Row],[SIGLA]],'CLASSES DE PROJETOS'!$C$3:$C$37,'CLASSES DE PROJETOS'!$E$3:$E$37))</f>
        <v>MSV-163MS-634-RET/31.SI</v>
      </c>
      <c r="H867" s="6" t="str" cm="1">
        <f t="array" ref="H867">_xlfn.TEXTJOIN(",",TRUE,_xlfn._xlws.FILTER(ARQUIVOS[ARQUIVO],(ARQUIVOS[DOCUMENTO]=LD_01[[#This Row],[DOCUMENTO]])*(ARQUIVOS[REVISÃO]=LD_01[[#This Row],[REVISÃO]])*(ARQUIVOS[EXTENSÃO]="pdf")))</f>
        <v>MSV-163MS-634+900-RET-EXE-DE-J1-010-R00.pdf</v>
      </c>
      <c r="I867" s="6" t="str" cm="1">
        <f t="array" ref="I867">_xlfn.TEXTJOIN(", ",TRUE,_xlfn.UNIQUE(_xlfn._xlws.FILTER(ARQUIVOS_RECEBIDOS!$F$2:$F$5011,ARQUIVOS_RECEBIDOS!$E$2:$E$5011=LD_01[[#This Row],[DOCUMENTO]])))</f>
        <v>R00</v>
      </c>
      <c r="J867" s="13" cm="1">
        <f t="array" ref="J867">_xlfn.UNIQUE(_xlfn._xlws.FILTER(ARQUIVOS[DATA RECEBIMENTO],(ARQUIVOS[DOCUMENTO]=LD_01[[#This Row],[DOCUMENTO]])*(ARQUIVOS[REVISÃO]=LD_01[[#This Row],[REVISÃO]])))</f>
        <v>45838</v>
      </c>
      <c r="K8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01/MSV-163MS-634-RET/31.SI/MSV-163MS-634+900-RET-EXE-DE-J1-010-R00.pdf</v>
      </c>
      <c r="L867" s="6" t="str">
        <f>LD_01[[#This Row],[PASTA]]&amp;"/"&amp;LD_01[[#This Row],[ARQUIVO]]</f>
        <v>MSV-163MS-634-RET/31.SI/MSV-163MS-634+900-RET-EXE-DE-J1-010-R00.pdf</v>
      </c>
    </row>
    <row r="868" spans="1:12" ht="43.2" x14ac:dyDescent="0.3">
      <c r="A868" s="6" t="s">
        <v>3658</v>
      </c>
      <c r="B868" s="6" t="str">
        <f>VLOOKUP(LD_01[[#This Row],[DOCUMENTO]],_xlfn.SORTBY(ARQUIVOS_RECEBIDOS!$E$2:$F$5011,ARQUIVOS_RECEBIDOS!$F$2:$F$5011,-1),2,)</f>
        <v>R03</v>
      </c>
      <c r="C868" s="6" t="s">
        <v>4323</v>
      </c>
      <c r="D868" s="8" t="s">
        <v>5009</v>
      </c>
      <c r="E868" s="8" t="s">
        <v>4342</v>
      </c>
      <c r="F868" s="6" t="str">
        <f>_xlfn.XLOOKUP(LD_01[[#This Row],[DISCIPLINA]],'CLASSES DE PROJETOS'!$F$3:$F$37,'CLASSES DE PROJETOS'!$C$3:$C$37)</f>
        <v>EL</v>
      </c>
      <c r="G868" t="str">
        <f>_xlfn.TEXTJOIN("/",TRUE,"MSV-163MS-"&amp;LD_01[[#This Row],[TRECHO]],_xlfn.XLOOKUP(LD_01[[#This Row],[SIGLA]],'CLASSES DE PROJETOS'!$C$3:$C$37,'CLASSES DE PROJETOS'!$E$3:$E$37))</f>
        <v>MSV-163MS-634-RET/14.EL</v>
      </c>
      <c r="H868" s="6" t="str" cm="1">
        <f t="array" ref="H868">_xlfn.TEXTJOIN(",",TRUE,_xlfn._xlws.FILTER(ARQUIVOS[ARQUIVO],(ARQUIVOS[DOCUMENTO]=LD_01[[#This Row],[DOCUMENTO]])*(ARQUIVOS[REVISÃO]=LD_01[[#This Row],[REVISÃO]])*(ARQUIVOS[EXTENSÃO]="pdf")))</f>
        <v>MSV-163MS-634+900-RET-EXE-DE-K2-001-R03.pdf</v>
      </c>
      <c r="I868" s="6" t="str" cm="1">
        <f t="array" ref="I868">_xlfn.TEXTJOIN(", ",TRUE,_xlfn.UNIQUE(_xlfn._xlws.FILTER(ARQUIVOS_RECEBIDOS!$F$2:$F$5011,ARQUIVOS_RECEBIDOS!$E$2:$E$5011=LD_01[[#This Row],[DOCUMENTO]])))</f>
        <v>R01, R02, R03</v>
      </c>
      <c r="J868" s="13" cm="1">
        <f t="array" ref="J868">_xlfn.UNIQUE(_xlfn._xlws.FILTER(ARQUIVOS[DATA RECEBIMENTO],(ARQUIVOS[DOCUMENTO]=LD_01[[#This Row],[DOCUMENTO]])*(ARQUIVOS[REVISÃO]=LD_01[[#This Row],[REVISÃO]])))</f>
        <v>45931</v>
      </c>
      <c r="K8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01/MSV-163MS-634-RET/14.EL/MSV-163MS-634+900-RET-EXE-DE-K2-001-R03.pdf</v>
      </c>
      <c r="L868" s="6" t="str">
        <f>LD_01[[#This Row],[PASTA]]&amp;"/"&amp;LD_01[[#This Row],[ARQUIVO]]</f>
        <v>MSV-163MS-634-RET/14.EL/MSV-163MS-634+900-RET-EXE-DE-K2-001-R03.pdf</v>
      </c>
    </row>
    <row r="869" spans="1:12" ht="43.2" x14ac:dyDescent="0.3">
      <c r="A869" s="6" t="s">
        <v>3659</v>
      </c>
      <c r="B869" s="6" t="str">
        <f>VLOOKUP(LD_01[[#This Row],[DOCUMENTO]],_xlfn.SORTBY(ARQUIVOS_RECEBIDOS!$E$2:$F$5011,ARQUIVOS_RECEBIDOS!$F$2:$F$5011,-1),2,)</f>
        <v>R03</v>
      </c>
      <c r="C869" s="6" t="s">
        <v>4323</v>
      </c>
      <c r="D869" s="8" t="s">
        <v>5010</v>
      </c>
      <c r="E869" s="8" t="s">
        <v>4342</v>
      </c>
      <c r="F869" s="6" t="str">
        <f>_xlfn.XLOOKUP(LD_01[[#This Row],[DISCIPLINA]],'CLASSES DE PROJETOS'!$F$3:$F$37,'CLASSES DE PROJETOS'!$C$3:$C$37)</f>
        <v>EL</v>
      </c>
      <c r="G869" t="str">
        <f>_xlfn.TEXTJOIN("/",TRUE,"MSV-163MS-"&amp;LD_01[[#This Row],[TRECHO]],_xlfn.XLOOKUP(LD_01[[#This Row],[SIGLA]],'CLASSES DE PROJETOS'!$C$3:$C$37,'CLASSES DE PROJETOS'!$E$3:$E$37))</f>
        <v>MSV-163MS-634-RET/14.EL</v>
      </c>
      <c r="H869" s="6" t="str" cm="1">
        <f t="array" ref="H869">_xlfn.TEXTJOIN(",",TRUE,_xlfn._xlws.FILTER(ARQUIVOS[ARQUIVO],(ARQUIVOS[DOCUMENTO]=LD_01[[#This Row],[DOCUMENTO]])*(ARQUIVOS[REVISÃO]=LD_01[[#This Row],[REVISÃO]])*(ARQUIVOS[EXTENSÃO]="pdf")))</f>
        <v>MSV-163MS-634+900-RET-EXE-DE-K2-002-R03.pdf</v>
      </c>
      <c r="I869" s="6" t="str" cm="1">
        <f t="array" ref="I869">_xlfn.TEXTJOIN(", ",TRUE,_xlfn.UNIQUE(_xlfn._xlws.FILTER(ARQUIVOS_RECEBIDOS!$F$2:$F$5011,ARQUIVOS_RECEBIDOS!$E$2:$E$5011=LD_01[[#This Row],[DOCUMENTO]])))</f>
        <v>R01, R02, R03</v>
      </c>
      <c r="J869" s="13" cm="1">
        <f t="array" ref="J869">_xlfn.UNIQUE(_xlfn._xlws.FILTER(ARQUIVOS[DATA RECEBIMENTO],(ARQUIVOS[DOCUMENTO]=LD_01[[#This Row],[DOCUMENTO]])*(ARQUIVOS[REVISÃO]=LD_01[[#This Row],[REVISÃO]])))</f>
        <v>45931</v>
      </c>
      <c r="K8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01/MSV-163MS-634-RET/14.EL/MSV-163MS-634+900-RET-EXE-DE-K2-002-R03.pdf</v>
      </c>
      <c r="L869" s="6" t="str">
        <f>LD_01[[#This Row],[PASTA]]&amp;"/"&amp;LD_01[[#This Row],[ARQUIVO]]</f>
        <v>MSV-163MS-634-RET/14.EL/MSV-163MS-634+900-RET-EXE-DE-K2-002-R03.pdf</v>
      </c>
    </row>
    <row r="870" spans="1:12" ht="28.8" x14ac:dyDescent="0.3">
      <c r="A870" s="6" t="s">
        <v>3666</v>
      </c>
      <c r="B870" s="6" t="str">
        <f>VLOOKUP(LD_01[[#This Row],[DOCUMENTO]],_xlfn.SORTBY(ARQUIVOS_RECEBIDOS!$E$2:$F$5011,ARQUIVOS_RECEBIDOS!$F$2:$F$5011,-1),2,)</f>
        <v>R01</v>
      </c>
      <c r="C870" s="6" t="s">
        <v>4323</v>
      </c>
      <c r="D870" s="8" t="s">
        <v>4091</v>
      </c>
      <c r="E870" s="8" t="s">
        <v>4337</v>
      </c>
      <c r="F870" s="6" t="str">
        <f>_xlfn.XLOOKUP(LD_01[[#This Row],[DISCIPLINA]],'CLASSES DE PROJETOS'!$F$3:$F$37,'CLASSES DE PROJETOS'!$C$3:$C$37)</f>
        <v>IN</v>
      </c>
      <c r="G870" t="str">
        <f>_xlfn.TEXTJOIN("/",TRUE,"MSV-163MS-"&amp;LD_01[[#This Row],[TRECHO]],_xlfn.XLOOKUP(LD_01[[#This Row],[SIGLA]],'CLASSES DE PROJETOS'!$C$3:$C$37,'CLASSES DE PROJETOS'!$E$3:$E$37))</f>
        <v>MSV-163MS-634-RET/23.IN</v>
      </c>
      <c r="H870" s="6" t="str" cm="1">
        <f t="array" ref="H870">_xlfn.TEXTJOIN(",",TRUE,_xlfn._xlws.FILTER(ARQUIVOS[ARQUIVO],(ARQUIVOS[DOCUMENTO]=LD_01[[#This Row],[DOCUMENTO]])*(ARQUIVOS[REVISÃO]=LD_01[[#This Row],[REVISÃO]])*(ARQUIVOS[EXTENSÃO]="pdf")))</f>
        <v>MSV-163MS-634+900-RET-EXE-DE-M1-001-R01.pdf</v>
      </c>
      <c r="I870" s="6" t="str" cm="1">
        <f t="array" ref="I870">_xlfn.TEXTJOIN(", ",TRUE,_xlfn.UNIQUE(_xlfn._xlws.FILTER(ARQUIVOS_RECEBIDOS!$F$2:$F$5011,ARQUIVOS_RECEBIDOS!$E$2:$E$5011=LD_01[[#This Row],[DOCUMENTO]])))</f>
        <v>R01</v>
      </c>
      <c r="J870" s="13" cm="1">
        <f t="array" ref="J870">_xlfn.UNIQUE(_xlfn._xlws.FILTER(ARQUIVOS[DATA RECEBIMENTO],(ARQUIVOS[DOCUMENTO]=LD_01[[#This Row],[DOCUMENTO]])*(ARQUIVOS[REVISÃO]=LD_01[[#This Row],[REVISÃO]])))</f>
        <v>45838</v>
      </c>
      <c r="K8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01/MSV-163MS-634-RET/23.IN/MSV-163MS-634+900-RET-EXE-DE-M1-001-R01.pdf</v>
      </c>
      <c r="L870" s="6" t="str">
        <f>LD_01[[#This Row],[PASTA]]&amp;"/"&amp;LD_01[[#This Row],[ARQUIVO]]</f>
        <v>MSV-163MS-634-RET/23.IN/MSV-163MS-634+900-RET-EXE-DE-M1-001-R01.pdf</v>
      </c>
    </row>
    <row r="871" spans="1:12" x14ac:dyDescent="0.3">
      <c r="A871" s="6" t="s">
        <v>3678</v>
      </c>
      <c r="B871" s="6" t="str">
        <f>VLOOKUP(LD_01[[#This Row],[DOCUMENTO]],_xlfn.SORTBY(ARQUIVOS_RECEBIDOS!$E$2:$F$5011,ARQUIVOS_RECEBIDOS!$F$2:$F$5011,-1),2,)</f>
        <v>R03</v>
      </c>
      <c r="C871" s="6" t="s">
        <v>4323</v>
      </c>
      <c r="D871" s="8" t="s">
        <v>4969</v>
      </c>
      <c r="E871" s="8" t="s">
        <v>4338</v>
      </c>
      <c r="F871" s="6" t="str">
        <f>_xlfn.XLOOKUP(LD_01[[#This Row],[DISCIPLINA]],'CLASSES DE PROJETOS'!$F$3:$F$37,'CLASSES DE PROJETOS'!$C$3:$C$37)</f>
        <v>PA</v>
      </c>
      <c r="G871" t="str">
        <f>_xlfn.TEXTJOIN("/",TRUE,"MSV-163MS-"&amp;LD_01[[#This Row],[TRECHO]],_xlfn.XLOOKUP(LD_01[[#This Row],[SIGLA]],'CLASSES DE PROJETOS'!$C$3:$C$37,'CLASSES DE PROJETOS'!$E$3:$E$37))</f>
        <v>MSV-163MS-634-RET/27.PA</v>
      </c>
      <c r="H871" s="6" t="str" cm="1">
        <f t="array" ref="H871">_xlfn.TEXTJOIN(",",TRUE,_xlfn._xlws.FILTER(ARQUIVOS[ARQUIVO],(ARQUIVOS[DOCUMENTO]=LD_01[[#This Row],[DOCUMENTO]])*(ARQUIVOS[REVISÃO]=LD_01[[#This Row],[REVISÃO]])*(ARQUIVOS[EXTENSÃO]="pdf")))</f>
        <v>MSV-163MS-634+900-RET-EXE-DE-N2-001-R03.pdf</v>
      </c>
      <c r="I871" s="6" t="str" cm="1">
        <f t="array" ref="I871">_xlfn.TEXTJOIN(", ",TRUE,_xlfn.UNIQUE(_xlfn._xlws.FILTER(ARQUIVOS_RECEBIDOS!$F$2:$F$5011,ARQUIVOS_RECEBIDOS!$E$2:$E$5011=LD_01[[#This Row],[DOCUMENTO]])))</f>
        <v>R02, R03</v>
      </c>
      <c r="J871" s="13" cm="1">
        <f t="array" ref="J871">_xlfn.UNIQUE(_xlfn._xlws.FILTER(ARQUIVOS[DATA RECEBIMENTO],(ARQUIVOS[DOCUMENTO]=LD_01[[#This Row],[DOCUMENTO]])*(ARQUIVOS[REVISÃO]=LD_01[[#This Row],[REVISÃO]])))</f>
        <v>45859</v>
      </c>
      <c r="K8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01/MSV-163MS-634-RET/27.PA/MSV-163MS-634+900-RET-EXE-DE-N2-001-R03.pdf</v>
      </c>
      <c r="L871" s="6" t="str">
        <f>LD_01[[#This Row],[PASTA]]&amp;"/"&amp;LD_01[[#This Row],[ARQUIVO]]</f>
        <v>MSV-163MS-634-RET/27.PA/MSV-163MS-634+900-RET-EXE-DE-N2-001-R03.pdf</v>
      </c>
    </row>
    <row r="872" spans="1:12" x14ac:dyDescent="0.3">
      <c r="A872" s="6" t="s">
        <v>3679</v>
      </c>
      <c r="B872" s="6" t="str">
        <f>VLOOKUP(LD_01[[#This Row],[DOCUMENTO]],_xlfn.SORTBY(ARQUIVOS_RECEBIDOS!$E$2:$F$5011,ARQUIVOS_RECEBIDOS!$F$2:$F$5011,-1),2,)</f>
        <v>R03</v>
      </c>
      <c r="C872" s="6" t="s">
        <v>4323</v>
      </c>
      <c r="D872" s="8" t="s">
        <v>4969</v>
      </c>
      <c r="E872" s="8" t="s">
        <v>4338</v>
      </c>
      <c r="F872" s="6" t="str">
        <f>_xlfn.XLOOKUP(LD_01[[#This Row],[DISCIPLINA]],'CLASSES DE PROJETOS'!$F$3:$F$37,'CLASSES DE PROJETOS'!$C$3:$C$37)</f>
        <v>PA</v>
      </c>
      <c r="G872" t="str">
        <f>_xlfn.TEXTJOIN("/",TRUE,"MSV-163MS-"&amp;LD_01[[#This Row],[TRECHO]],_xlfn.XLOOKUP(LD_01[[#This Row],[SIGLA]],'CLASSES DE PROJETOS'!$C$3:$C$37,'CLASSES DE PROJETOS'!$E$3:$E$37))</f>
        <v>MSV-163MS-634-RET/27.PA</v>
      </c>
      <c r="H872" s="6" t="str" cm="1">
        <f t="array" ref="H872">_xlfn.TEXTJOIN(",",TRUE,_xlfn._xlws.FILTER(ARQUIVOS[ARQUIVO],(ARQUIVOS[DOCUMENTO]=LD_01[[#This Row],[DOCUMENTO]])*(ARQUIVOS[REVISÃO]=LD_01[[#This Row],[REVISÃO]])*(ARQUIVOS[EXTENSÃO]="pdf")))</f>
        <v>MSV-163MS-634+900-RET-EXE-DE-N2-002-R03.pdf</v>
      </c>
      <c r="I872" s="6" t="str" cm="1">
        <f t="array" ref="I872">_xlfn.TEXTJOIN(", ",TRUE,_xlfn.UNIQUE(_xlfn._xlws.FILTER(ARQUIVOS_RECEBIDOS!$F$2:$F$5011,ARQUIVOS_RECEBIDOS!$E$2:$E$5011=LD_01[[#This Row],[DOCUMENTO]])))</f>
        <v>R02, R03</v>
      </c>
      <c r="J872" s="13" cm="1">
        <f t="array" ref="J872">_xlfn.UNIQUE(_xlfn._xlws.FILTER(ARQUIVOS[DATA RECEBIMENTO],(ARQUIVOS[DOCUMENTO]=LD_01[[#This Row],[DOCUMENTO]])*(ARQUIVOS[REVISÃO]=LD_01[[#This Row],[REVISÃO]])))</f>
        <v>45859</v>
      </c>
      <c r="K8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01/MSV-163MS-634-RET/27.PA/MSV-163MS-634+900-RET-EXE-DE-N2-002-R03.pdf</v>
      </c>
      <c r="L872" s="6" t="str">
        <f>LD_01[[#This Row],[PASTA]]&amp;"/"&amp;LD_01[[#This Row],[ARQUIVO]]</f>
        <v>MSV-163MS-634-RET/27.PA/MSV-163MS-634+900-RET-EXE-DE-N2-002-R03.pdf</v>
      </c>
    </row>
    <row r="873" spans="1:12" x14ac:dyDescent="0.3">
      <c r="A873" s="6" t="s">
        <v>3680</v>
      </c>
      <c r="B873" s="6" t="str">
        <f>VLOOKUP(LD_01[[#This Row],[DOCUMENTO]],_xlfn.SORTBY(ARQUIVOS_RECEBIDOS!$E$2:$F$5011,ARQUIVOS_RECEBIDOS!$F$2:$F$5011,-1),2,)</f>
        <v>R03</v>
      </c>
      <c r="C873" s="6" t="s">
        <v>4323</v>
      </c>
      <c r="D873" s="8" t="s">
        <v>4091</v>
      </c>
      <c r="E873" s="8" t="s">
        <v>4338</v>
      </c>
      <c r="F873" s="6" t="str">
        <f>_xlfn.XLOOKUP(LD_01[[#This Row],[DISCIPLINA]],'CLASSES DE PROJETOS'!$F$3:$F$37,'CLASSES DE PROJETOS'!$C$3:$C$37)</f>
        <v>PA</v>
      </c>
      <c r="G873" t="str">
        <f>_xlfn.TEXTJOIN("/",TRUE,"MSV-163MS-"&amp;LD_01[[#This Row],[TRECHO]],_xlfn.XLOOKUP(LD_01[[#This Row],[SIGLA]],'CLASSES DE PROJETOS'!$C$3:$C$37,'CLASSES DE PROJETOS'!$E$3:$E$37))</f>
        <v>MSV-163MS-634-RET/27.PA</v>
      </c>
      <c r="H873" s="6" t="str" cm="1">
        <f t="array" ref="H873">_xlfn.TEXTJOIN(",",TRUE,_xlfn._xlws.FILTER(ARQUIVOS[ARQUIVO],(ARQUIVOS[DOCUMENTO]=LD_01[[#This Row],[DOCUMENTO]])*(ARQUIVOS[REVISÃO]=LD_01[[#This Row],[REVISÃO]])*(ARQUIVOS[EXTENSÃO]="pdf")))</f>
        <v>MSV-163MS-634+900-RET-EXE-DE-N2-003-R03.pdf</v>
      </c>
      <c r="I873" s="6" t="str" cm="1">
        <f t="array" ref="I873">_xlfn.TEXTJOIN(", ",TRUE,_xlfn.UNIQUE(_xlfn._xlws.FILTER(ARQUIVOS_RECEBIDOS!$F$2:$F$5011,ARQUIVOS_RECEBIDOS!$E$2:$E$5011=LD_01[[#This Row],[DOCUMENTO]])))</f>
        <v>R02, R03</v>
      </c>
      <c r="J873" s="13" cm="1">
        <f t="array" ref="J873">_xlfn.UNIQUE(_xlfn._xlws.FILTER(ARQUIVOS[DATA RECEBIMENTO],(ARQUIVOS[DOCUMENTO]=LD_01[[#This Row],[DOCUMENTO]])*(ARQUIVOS[REVISÃO]=LD_01[[#This Row],[REVISÃO]])))</f>
        <v>45859</v>
      </c>
      <c r="K8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01/MSV-163MS-634-RET/27.PA/MSV-163MS-634+900-RET-EXE-DE-N2-003-R03.pdf</v>
      </c>
      <c r="L873" s="6" t="str">
        <f>LD_01[[#This Row],[PASTA]]&amp;"/"&amp;LD_01[[#This Row],[ARQUIVO]]</f>
        <v>MSV-163MS-634-RET/27.PA/MSV-163MS-634+900-RET-EXE-DE-N2-003-R03.pdf</v>
      </c>
    </row>
    <row r="874" spans="1:12" x14ac:dyDescent="0.3">
      <c r="A874" s="6" t="s">
        <v>3681</v>
      </c>
      <c r="B874" s="6" t="str">
        <f>VLOOKUP(LD_01[[#This Row],[DOCUMENTO]],_xlfn.SORTBY(ARQUIVOS_RECEBIDOS!$E$2:$F$5011,ARQUIVOS_RECEBIDOS!$F$2:$F$5011,-1),2,)</f>
        <v>R03</v>
      </c>
      <c r="C874" s="6" t="s">
        <v>4323</v>
      </c>
      <c r="D874" s="8" t="s">
        <v>4091</v>
      </c>
      <c r="E874" s="8" t="s">
        <v>4338</v>
      </c>
      <c r="F874" s="6" t="str">
        <f>_xlfn.XLOOKUP(LD_01[[#This Row],[DISCIPLINA]],'CLASSES DE PROJETOS'!$F$3:$F$37,'CLASSES DE PROJETOS'!$C$3:$C$37)</f>
        <v>PA</v>
      </c>
      <c r="G874" t="str">
        <f>_xlfn.TEXTJOIN("/",TRUE,"MSV-163MS-"&amp;LD_01[[#This Row],[TRECHO]],_xlfn.XLOOKUP(LD_01[[#This Row],[SIGLA]],'CLASSES DE PROJETOS'!$C$3:$C$37,'CLASSES DE PROJETOS'!$E$3:$E$37))</f>
        <v>MSV-163MS-634-RET/27.PA</v>
      </c>
      <c r="H874" s="6" t="str" cm="1">
        <f t="array" ref="H874">_xlfn.TEXTJOIN(",",TRUE,_xlfn._xlws.FILTER(ARQUIVOS[ARQUIVO],(ARQUIVOS[DOCUMENTO]=LD_01[[#This Row],[DOCUMENTO]])*(ARQUIVOS[REVISÃO]=LD_01[[#This Row],[REVISÃO]])*(ARQUIVOS[EXTENSÃO]="pdf")))</f>
        <v>MSV-163MS-634+900-RET-EXE-DE-N2-004-R03.pdf</v>
      </c>
      <c r="I874" s="6" t="str" cm="1">
        <f t="array" ref="I874">_xlfn.TEXTJOIN(", ",TRUE,_xlfn.UNIQUE(_xlfn._xlws.FILTER(ARQUIVOS_RECEBIDOS!$F$2:$F$5011,ARQUIVOS_RECEBIDOS!$E$2:$E$5011=LD_01[[#This Row],[DOCUMENTO]])))</f>
        <v>R02, R03</v>
      </c>
      <c r="J874" s="13" cm="1">
        <f t="array" ref="J874">_xlfn.UNIQUE(_xlfn._xlws.FILTER(ARQUIVOS[DATA RECEBIMENTO],(ARQUIVOS[DOCUMENTO]=LD_01[[#This Row],[DOCUMENTO]])*(ARQUIVOS[REVISÃO]=LD_01[[#This Row],[REVISÃO]])))</f>
        <v>45859</v>
      </c>
      <c r="K8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01/MSV-163MS-634-RET/27.PA/MSV-163MS-634+900-RET-EXE-DE-N2-004-R03.pdf</v>
      </c>
      <c r="L874" s="6" t="str">
        <f>LD_01[[#This Row],[PASTA]]&amp;"/"&amp;LD_01[[#This Row],[ARQUIVO]]</f>
        <v>MSV-163MS-634-RET/27.PA/MSV-163MS-634+900-RET-EXE-DE-N2-004-R03.pdf</v>
      </c>
    </row>
    <row r="875" spans="1:12" x14ac:dyDescent="0.3">
      <c r="A875" s="6" t="s">
        <v>3682</v>
      </c>
      <c r="B875" s="6" t="str">
        <f>VLOOKUP(LD_01[[#This Row],[DOCUMENTO]],_xlfn.SORTBY(ARQUIVOS_RECEBIDOS!$E$2:$F$5011,ARQUIVOS_RECEBIDOS!$F$2:$F$5011,-1),2,)</f>
        <v>R03</v>
      </c>
      <c r="C875" s="6" t="s">
        <v>4323</v>
      </c>
      <c r="D875" s="8" t="s">
        <v>4091</v>
      </c>
      <c r="E875" s="8" t="s">
        <v>4338</v>
      </c>
      <c r="F875" s="6" t="str">
        <f>_xlfn.XLOOKUP(LD_01[[#This Row],[DISCIPLINA]],'CLASSES DE PROJETOS'!$F$3:$F$37,'CLASSES DE PROJETOS'!$C$3:$C$37)</f>
        <v>PA</v>
      </c>
      <c r="G875" t="str">
        <f>_xlfn.TEXTJOIN("/",TRUE,"MSV-163MS-"&amp;LD_01[[#This Row],[TRECHO]],_xlfn.XLOOKUP(LD_01[[#This Row],[SIGLA]],'CLASSES DE PROJETOS'!$C$3:$C$37,'CLASSES DE PROJETOS'!$E$3:$E$37))</f>
        <v>MSV-163MS-634-RET/27.PA</v>
      </c>
      <c r="H875" s="6" t="str" cm="1">
        <f t="array" ref="H875">_xlfn.TEXTJOIN(",",TRUE,_xlfn._xlws.FILTER(ARQUIVOS[ARQUIVO],(ARQUIVOS[DOCUMENTO]=LD_01[[#This Row],[DOCUMENTO]])*(ARQUIVOS[REVISÃO]=LD_01[[#This Row],[REVISÃO]])*(ARQUIVOS[EXTENSÃO]="pdf")))</f>
        <v>MSV-163MS-634+900-RET-EXE-DE-N2-005-R03.pdf</v>
      </c>
      <c r="I875" s="6" t="str" cm="1">
        <f t="array" ref="I875">_xlfn.TEXTJOIN(", ",TRUE,_xlfn.UNIQUE(_xlfn._xlws.FILTER(ARQUIVOS_RECEBIDOS!$F$2:$F$5011,ARQUIVOS_RECEBIDOS!$E$2:$E$5011=LD_01[[#This Row],[DOCUMENTO]])))</f>
        <v>R02, R03</v>
      </c>
      <c r="J875" s="13" cm="1">
        <f t="array" ref="J875">_xlfn.UNIQUE(_xlfn._xlws.FILTER(ARQUIVOS[DATA RECEBIMENTO],(ARQUIVOS[DOCUMENTO]=LD_01[[#This Row],[DOCUMENTO]])*(ARQUIVOS[REVISÃO]=LD_01[[#This Row],[REVISÃO]])))</f>
        <v>45859</v>
      </c>
      <c r="K8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01/MSV-163MS-634-RET/27.PA/MSV-163MS-634+900-RET-EXE-DE-N2-005-R03.pdf</v>
      </c>
      <c r="L875" s="6" t="str">
        <f>LD_01[[#This Row],[PASTA]]&amp;"/"&amp;LD_01[[#This Row],[ARQUIVO]]</f>
        <v>MSV-163MS-634-RET/27.PA/MSV-163MS-634+900-RET-EXE-DE-N2-005-R03.pdf</v>
      </c>
    </row>
    <row r="876" spans="1:12" x14ac:dyDescent="0.3">
      <c r="A876" s="6" t="s">
        <v>3668</v>
      </c>
      <c r="B876" s="6" t="str">
        <f>VLOOKUP(LD_01[[#This Row],[DOCUMENTO]],_xlfn.SORTBY(ARQUIVOS_RECEBIDOS!$E$2:$F$5011,ARQUIVOS_RECEBIDOS!$F$2:$F$5011,-1),2,)</f>
        <v>R02</v>
      </c>
      <c r="C876" s="6" t="s">
        <v>4323</v>
      </c>
      <c r="D876" s="8" t="s">
        <v>4091</v>
      </c>
      <c r="E876" s="8" t="s">
        <v>4148</v>
      </c>
      <c r="F876" s="6" t="str">
        <f>_xlfn.XLOOKUP(LD_01[[#This Row],[DISCIPLINA]],'CLASSES DE PROJETOS'!$F$3:$F$37,'CLASSES DE PROJETOS'!$C$3:$C$37)</f>
        <v>DV</v>
      </c>
      <c r="G876" t="str">
        <f>_xlfn.TEXTJOIN("/",TRUE,"MSV-163MS-"&amp;LD_01[[#This Row],[TRECHO]],_xlfn.XLOOKUP(LD_01[[#This Row],[SIGLA]],'CLASSES DE PROJETOS'!$C$3:$C$37,'CLASSES DE PROJETOS'!$E$3:$E$37))</f>
        <v>MSV-163MS-634-RET/12.DV</v>
      </c>
      <c r="H876" s="6" t="str" cm="1">
        <f t="array" ref="H876">_xlfn.TEXTJOIN(",",TRUE,_xlfn._xlws.FILTER(ARQUIVOS[ARQUIVO],(ARQUIVOS[DOCUMENTO]=LD_01[[#This Row],[DOCUMENTO]])*(ARQUIVOS[REVISÃO]=LD_01[[#This Row],[REVISÃO]])*(ARQUIVOS[EXTENSÃO]="pdf")))</f>
        <v>MSV-163MS-634+900-RET-EXE-DE-O2-001-R02.pdf</v>
      </c>
      <c r="I876" s="6" t="str" cm="1">
        <f t="array" ref="I876">_xlfn.TEXTJOIN(", ",TRUE,_xlfn.UNIQUE(_xlfn._xlws.FILTER(ARQUIVOS_RECEBIDOS!$F$2:$F$5011,ARQUIVOS_RECEBIDOS!$E$2:$E$5011=LD_01[[#This Row],[DOCUMENTO]])))</f>
        <v>R01, R02</v>
      </c>
      <c r="J876" s="13" cm="1">
        <f t="array" ref="J876">_xlfn.UNIQUE(_xlfn._xlws.FILTER(ARQUIVOS[DATA RECEBIMENTO],(ARQUIVOS[DOCUMENTO]=LD_01[[#This Row],[DOCUMENTO]])*(ARQUIVOS[REVISÃO]=LD_01[[#This Row],[REVISÃO]])))</f>
        <v>45859</v>
      </c>
      <c r="K8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01/MSV-163MS-634-RET/12.DV/MSV-163MS-634+900-RET-EXE-DE-O2-001-R02.pdf</v>
      </c>
      <c r="L876" s="6" t="str">
        <f>LD_01[[#This Row],[PASTA]]&amp;"/"&amp;LD_01[[#This Row],[ARQUIVO]]</f>
        <v>MSV-163MS-634-RET/12.DV/MSV-163MS-634+900-RET-EXE-DE-O2-001-R02.pdf</v>
      </c>
    </row>
    <row r="877" spans="1:12" x14ac:dyDescent="0.3">
      <c r="A877" s="6" t="s">
        <v>3669</v>
      </c>
      <c r="B877" s="6" t="str">
        <f>VLOOKUP(LD_01[[#This Row],[DOCUMENTO]],_xlfn.SORTBY(ARQUIVOS_RECEBIDOS!$E$2:$F$5011,ARQUIVOS_RECEBIDOS!$F$2:$F$5011,-1),2,)</f>
        <v>R02</v>
      </c>
      <c r="C877" s="6" t="s">
        <v>4323</v>
      </c>
      <c r="D877" s="8" t="s">
        <v>4091</v>
      </c>
      <c r="E877" s="8" t="s">
        <v>4148</v>
      </c>
      <c r="F877" s="6" t="str">
        <f>_xlfn.XLOOKUP(LD_01[[#This Row],[DISCIPLINA]],'CLASSES DE PROJETOS'!$F$3:$F$37,'CLASSES DE PROJETOS'!$C$3:$C$37)</f>
        <v>DV</v>
      </c>
      <c r="G877" t="str">
        <f>_xlfn.TEXTJOIN("/",TRUE,"MSV-163MS-"&amp;LD_01[[#This Row],[TRECHO]],_xlfn.XLOOKUP(LD_01[[#This Row],[SIGLA]],'CLASSES DE PROJETOS'!$C$3:$C$37,'CLASSES DE PROJETOS'!$E$3:$E$37))</f>
        <v>MSV-163MS-634-RET/12.DV</v>
      </c>
      <c r="H877" s="6" t="str" cm="1">
        <f t="array" ref="H877">_xlfn.TEXTJOIN(",",TRUE,_xlfn._xlws.FILTER(ARQUIVOS[ARQUIVO],(ARQUIVOS[DOCUMENTO]=LD_01[[#This Row],[DOCUMENTO]])*(ARQUIVOS[REVISÃO]=LD_01[[#This Row],[REVISÃO]])*(ARQUIVOS[EXTENSÃO]="pdf")))</f>
        <v>MSV-163MS-634+900-RET-EXE-DE-O2-002-R02.pdf</v>
      </c>
      <c r="I877" s="6" t="str" cm="1">
        <f t="array" ref="I877">_xlfn.TEXTJOIN(", ",TRUE,_xlfn.UNIQUE(_xlfn._xlws.FILTER(ARQUIVOS_RECEBIDOS!$F$2:$F$5011,ARQUIVOS_RECEBIDOS!$E$2:$E$5011=LD_01[[#This Row],[DOCUMENTO]])))</f>
        <v>R01, R02</v>
      </c>
      <c r="J877" s="13" cm="1">
        <f t="array" ref="J877">_xlfn.UNIQUE(_xlfn._xlws.FILTER(ARQUIVOS[DATA RECEBIMENTO],(ARQUIVOS[DOCUMENTO]=LD_01[[#This Row],[DOCUMENTO]])*(ARQUIVOS[REVISÃO]=LD_01[[#This Row],[REVISÃO]])))</f>
        <v>45859</v>
      </c>
      <c r="K8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01/MSV-163MS-634-RET/12.DV/MSV-163MS-634+900-RET-EXE-DE-O2-002-R02.pdf</v>
      </c>
      <c r="L877" s="6" t="str">
        <f>LD_01[[#This Row],[PASTA]]&amp;"/"&amp;LD_01[[#This Row],[ARQUIVO]]</f>
        <v>MSV-163MS-634-RET/12.DV/MSV-163MS-634+900-RET-EXE-DE-O2-002-R02.pdf</v>
      </c>
    </row>
    <row r="878" spans="1:12" x14ac:dyDescent="0.3">
      <c r="A878" s="6" t="s">
        <v>3670</v>
      </c>
      <c r="B878" s="6" t="str">
        <f>VLOOKUP(LD_01[[#This Row],[DOCUMENTO]],_xlfn.SORTBY(ARQUIVOS_RECEBIDOS!$E$2:$F$5011,ARQUIVOS_RECEBIDOS!$F$2:$F$5011,-1),2,)</f>
        <v>R02</v>
      </c>
      <c r="C878" s="6" t="s">
        <v>4323</v>
      </c>
      <c r="D878" s="8" t="s">
        <v>4091</v>
      </c>
      <c r="E878" s="8" t="s">
        <v>4148</v>
      </c>
      <c r="F878" s="6" t="str">
        <f>_xlfn.XLOOKUP(LD_01[[#This Row],[DISCIPLINA]],'CLASSES DE PROJETOS'!$F$3:$F$37,'CLASSES DE PROJETOS'!$C$3:$C$37)</f>
        <v>DV</v>
      </c>
      <c r="G878" t="str">
        <f>_xlfn.TEXTJOIN("/",TRUE,"MSV-163MS-"&amp;LD_01[[#This Row],[TRECHO]],_xlfn.XLOOKUP(LD_01[[#This Row],[SIGLA]],'CLASSES DE PROJETOS'!$C$3:$C$37,'CLASSES DE PROJETOS'!$E$3:$E$37))</f>
        <v>MSV-163MS-634-RET/12.DV</v>
      </c>
      <c r="H878" s="6" t="str" cm="1">
        <f t="array" ref="H878">_xlfn.TEXTJOIN(",",TRUE,_xlfn._xlws.FILTER(ARQUIVOS[ARQUIVO],(ARQUIVOS[DOCUMENTO]=LD_01[[#This Row],[DOCUMENTO]])*(ARQUIVOS[REVISÃO]=LD_01[[#This Row],[REVISÃO]])*(ARQUIVOS[EXTENSÃO]="pdf")))</f>
        <v>MSV-163MS-634+900-RET-EXE-DE-O2-003-R02.pdf</v>
      </c>
      <c r="I878" s="6" t="str" cm="1">
        <f t="array" ref="I878">_xlfn.TEXTJOIN(", ",TRUE,_xlfn.UNIQUE(_xlfn._xlws.FILTER(ARQUIVOS_RECEBIDOS!$F$2:$F$5011,ARQUIVOS_RECEBIDOS!$E$2:$E$5011=LD_01[[#This Row],[DOCUMENTO]])))</f>
        <v>R01, R02</v>
      </c>
      <c r="J878" s="13" cm="1">
        <f t="array" ref="J878">_xlfn.UNIQUE(_xlfn._xlws.FILTER(ARQUIVOS[DATA RECEBIMENTO],(ARQUIVOS[DOCUMENTO]=LD_01[[#This Row],[DOCUMENTO]])*(ARQUIVOS[REVISÃO]=LD_01[[#This Row],[REVISÃO]])))</f>
        <v>45859</v>
      </c>
      <c r="K8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01/MSV-163MS-634-RET/12.DV/MSV-163MS-634+900-RET-EXE-DE-O2-003-R02.pdf</v>
      </c>
      <c r="L878" s="6" t="str">
        <f>LD_01[[#This Row],[PASTA]]&amp;"/"&amp;LD_01[[#This Row],[ARQUIVO]]</f>
        <v>MSV-163MS-634-RET/12.DV/MSV-163MS-634+900-RET-EXE-DE-O2-003-R02.pdf</v>
      </c>
    </row>
    <row r="879" spans="1:12" x14ac:dyDescent="0.3">
      <c r="A879" s="6" t="s">
        <v>3671</v>
      </c>
      <c r="B879" s="6" t="str">
        <f>VLOOKUP(LD_01[[#This Row],[DOCUMENTO]],_xlfn.SORTBY(ARQUIVOS_RECEBIDOS!$E$2:$F$5011,ARQUIVOS_RECEBIDOS!$F$2:$F$5011,-1),2,)</f>
        <v>R02</v>
      </c>
      <c r="C879" s="6" t="s">
        <v>4323</v>
      </c>
      <c r="D879" s="8" t="s">
        <v>4091</v>
      </c>
      <c r="E879" s="8" t="s">
        <v>4148</v>
      </c>
      <c r="F879" s="6" t="str">
        <f>_xlfn.XLOOKUP(LD_01[[#This Row],[DISCIPLINA]],'CLASSES DE PROJETOS'!$F$3:$F$37,'CLASSES DE PROJETOS'!$C$3:$C$37)</f>
        <v>DV</v>
      </c>
      <c r="G879" t="str">
        <f>_xlfn.TEXTJOIN("/",TRUE,"MSV-163MS-"&amp;LD_01[[#This Row],[TRECHO]],_xlfn.XLOOKUP(LD_01[[#This Row],[SIGLA]],'CLASSES DE PROJETOS'!$C$3:$C$37,'CLASSES DE PROJETOS'!$E$3:$E$37))</f>
        <v>MSV-163MS-634-RET/12.DV</v>
      </c>
      <c r="H879" s="6" t="str" cm="1">
        <f t="array" ref="H879">_xlfn.TEXTJOIN(",",TRUE,_xlfn._xlws.FILTER(ARQUIVOS[ARQUIVO],(ARQUIVOS[DOCUMENTO]=LD_01[[#This Row],[DOCUMENTO]])*(ARQUIVOS[REVISÃO]=LD_01[[#This Row],[REVISÃO]])*(ARQUIVOS[EXTENSÃO]="pdf")))</f>
        <v>MSV-163MS-634+900-RET-EXE-DE-O2-004-R02.pdf</v>
      </c>
      <c r="I879" s="6" t="str" cm="1">
        <f t="array" ref="I879">_xlfn.TEXTJOIN(", ",TRUE,_xlfn.UNIQUE(_xlfn._xlws.FILTER(ARQUIVOS_RECEBIDOS!$F$2:$F$5011,ARQUIVOS_RECEBIDOS!$E$2:$E$5011=LD_01[[#This Row],[DOCUMENTO]])))</f>
        <v>R01, R02</v>
      </c>
      <c r="J879" s="13" cm="1">
        <f t="array" ref="J879">_xlfn.UNIQUE(_xlfn._xlws.FILTER(ARQUIVOS[DATA RECEBIMENTO],(ARQUIVOS[DOCUMENTO]=LD_01[[#This Row],[DOCUMENTO]])*(ARQUIVOS[REVISÃO]=LD_01[[#This Row],[REVISÃO]])))</f>
        <v>45859</v>
      </c>
      <c r="K8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01/MSV-163MS-634-RET/12.DV/MSV-163MS-634+900-RET-EXE-DE-O2-004-R02.pdf</v>
      </c>
      <c r="L879" s="6" t="str">
        <f>LD_01[[#This Row],[PASTA]]&amp;"/"&amp;LD_01[[#This Row],[ARQUIVO]]</f>
        <v>MSV-163MS-634-RET/12.DV/MSV-163MS-634+900-RET-EXE-DE-O2-004-R02.pdf</v>
      </c>
    </row>
    <row r="880" spans="1:12" x14ac:dyDescent="0.3">
      <c r="A880" s="6" t="s">
        <v>3672</v>
      </c>
      <c r="B880" s="6" t="str">
        <f>VLOOKUP(LD_01[[#This Row],[DOCUMENTO]],_xlfn.SORTBY(ARQUIVOS_RECEBIDOS!$E$2:$F$5011,ARQUIVOS_RECEBIDOS!$F$2:$F$5011,-1),2,)</f>
        <v>R02</v>
      </c>
      <c r="C880" s="6" t="s">
        <v>4323</v>
      </c>
      <c r="D880" s="8" t="s">
        <v>4091</v>
      </c>
      <c r="E880" s="8" t="s">
        <v>4148</v>
      </c>
      <c r="F880" s="6" t="str">
        <f>_xlfn.XLOOKUP(LD_01[[#This Row],[DISCIPLINA]],'CLASSES DE PROJETOS'!$F$3:$F$37,'CLASSES DE PROJETOS'!$C$3:$C$37)</f>
        <v>DV</v>
      </c>
      <c r="G880" t="str">
        <f>_xlfn.TEXTJOIN("/",TRUE,"MSV-163MS-"&amp;LD_01[[#This Row],[TRECHO]],_xlfn.XLOOKUP(LD_01[[#This Row],[SIGLA]],'CLASSES DE PROJETOS'!$C$3:$C$37,'CLASSES DE PROJETOS'!$E$3:$E$37))</f>
        <v>MSV-163MS-634-RET/12.DV</v>
      </c>
      <c r="H880" s="6" t="str" cm="1">
        <f t="array" ref="H880">_xlfn.TEXTJOIN(",",TRUE,_xlfn._xlws.FILTER(ARQUIVOS[ARQUIVO],(ARQUIVOS[DOCUMENTO]=LD_01[[#This Row],[DOCUMENTO]])*(ARQUIVOS[REVISÃO]=LD_01[[#This Row],[REVISÃO]])*(ARQUIVOS[EXTENSÃO]="pdf")))</f>
        <v>MSV-163MS-634+900-RET-EXE-DE-O2-005-R02.pdf</v>
      </c>
      <c r="I880" s="6" t="str" cm="1">
        <f t="array" ref="I880">_xlfn.TEXTJOIN(", ",TRUE,_xlfn.UNIQUE(_xlfn._xlws.FILTER(ARQUIVOS_RECEBIDOS!$F$2:$F$5011,ARQUIVOS_RECEBIDOS!$E$2:$E$5011=LD_01[[#This Row],[DOCUMENTO]])))</f>
        <v>R01, R02</v>
      </c>
      <c r="J880" s="13" cm="1">
        <f t="array" ref="J880">_xlfn.UNIQUE(_xlfn._xlws.FILTER(ARQUIVOS[DATA RECEBIMENTO],(ARQUIVOS[DOCUMENTO]=LD_01[[#This Row],[DOCUMENTO]])*(ARQUIVOS[REVISÃO]=LD_01[[#This Row],[REVISÃO]])))</f>
        <v>45859</v>
      </c>
      <c r="K8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01/MSV-163MS-634-RET/12.DV/MSV-163MS-634+900-RET-EXE-DE-O2-005-R02.pdf</v>
      </c>
      <c r="L880" s="6" t="str">
        <f>LD_01[[#This Row],[PASTA]]&amp;"/"&amp;LD_01[[#This Row],[ARQUIVO]]</f>
        <v>MSV-163MS-634-RET/12.DV/MSV-163MS-634+900-RET-EXE-DE-O2-005-R02.pdf</v>
      </c>
    </row>
    <row r="881" spans="1:12" x14ac:dyDescent="0.3">
      <c r="A881" s="6" t="s">
        <v>3673</v>
      </c>
      <c r="B881" s="6" t="str">
        <f>VLOOKUP(LD_01[[#This Row],[DOCUMENTO]],_xlfn.SORTBY(ARQUIVOS_RECEBIDOS!$E$2:$F$5011,ARQUIVOS_RECEBIDOS!$F$2:$F$5011,-1),2,)</f>
        <v>R02</v>
      </c>
      <c r="C881" s="6" t="s">
        <v>4323</v>
      </c>
      <c r="D881" s="8" t="s">
        <v>4091</v>
      </c>
      <c r="E881" s="8" t="s">
        <v>4148</v>
      </c>
      <c r="F881" s="6" t="str">
        <f>_xlfn.XLOOKUP(LD_01[[#This Row],[DISCIPLINA]],'CLASSES DE PROJETOS'!$F$3:$F$37,'CLASSES DE PROJETOS'!$C$3:$C$37)</f>
        <v>DV</v>
      </c>
      <c r="G881" t="str">
        <f>_xlfn.TEXTJOIN("/",TRUE,"MSV-163MS-"&amp;LD_01[[#This Row],[TRECHO]],_xlfn.XLOOKUP(LD_01[[#This Row],[SIGLA]],'CLASSES DE PROJETOS'!$C$3:$C$37,'CLASSES DE PROJETOS'!$E$3:$E$37))</f>
        <v>MSV-163MS-634-RET/12.DV</v>
      </c>
      <c r="H881" s="6" t="str" cm="1">
        <f t="array" ref="H881">_xlfn.TEXTJOIN(",",TRUE,_xlfn._xlws.FILTER(ARQUIVOS[ARQUIVO],(ARQUIVOS[DOCUMENTO]=LD_01[[#This Row],[DOCUMENTO]])*(ARQUIVOS[REVISÃO]=LD_01[[#This Row],[REVISÃO]])*(ARQUIVOS[EXTENSÃO]="pdf")))</f>
        <v>MSV-163MS-634+900-RET-EXE-DE-O2-006-R02.pdf</v>
      </c>
      <c r="I881" s="6" t="str" cm="1">
        <f t="array" ref="I881">_xlfn.TEXTJOIN(", ",TRUE,_xlfn.UNIQUE(_xlfn._xlws.FILTER(ARQUIVOS_RECEBIDOS!$F$2:$F$5011,ARQUIVOS_RECEBIDOS!$E$2:$E$5011=LD_01[[#This Row],[DOCUMENTO]])))</f>
        <v>R01, R02</v>
      </c>
      <c r="J881" s="13" cm="1">
        <f t="array" ref="J881">_xlfn.UNIQUE(_xlfn._xlws.FILTER(ARQUIVOS[DATA RECEBIMENTO],(ARQUIVOS[DOCUMENTO]=LD_01[[#This Row],[DOCUMENTO]])*(ARQUIVOS[REVISÃO]=LD_01[[#This Row],[REVISÃO]])))</f>
        <v>45859</v>
      </c>
      <c r="K8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01/MSV-163MS-634-RET/12.DV/MSV-163MS-634+900-RET-EXE-DE-O2-006-R02.pdf</v>
      </c>
      <c r="L881" s="6" t="str">
        <f>LD_01[[#This Row],[PASTA]]&amp;"/"&amp;LD_01[[#This Row],[ARQUIVO]]</f>
        <v>MSV-163MS-634-RET/12.DV/MSV-163MS-634+900-RET-EXE-DE-O2-006-R02.pdf</v>
      </c>
    </row>
    <row r="882" spans="1:12" x14ac:dyDescent="0.3">
      <c r="A882" s="6" t="s">
        <v>3674</v>
      </c>
      <c r="B882" s="6" t="str">
        <f>VLOOKUP(LD_01[[#This Row],[DOCUMENTO]],_xlfn.SORTBY(ARQUIVOS_RECEBIDOS!$E$2:$F$5011,ARQUIVOS_RECEBIDOS!$F$2:$F$5011,-1),2,)</f>
        <v>R01</v>
      </c>
      <c r="C882" s="6" t="s">
        <v>4323</v>
      </c>
      <c r="D882" s="8" t="s">
        <v>4093</v>
      </c>
      <c r="E882" s="8" t="s">
        <v>4148</v>
      </c>
      <c r="F882" s="6" t="str">
        <f>_xlfn.XLOOKUP(LD_01[[#This Row],[DISCIPLINA]],'CLASSES DE PROJETOS'!$F$3:$F$37,'CLASSES DE PROJETOS'!$C$3:$C$37)</f>
        <v>DV</v>
      </c>
      <c r="G882" t="str">
        <f>_xlfn.TEXTJOIN("/",TRUE,"MSV-163MS-"&amp;LD_01[[#This Row],[TRECHO]],_xlfn.XLOOKUP(LD_01[[#This Row],[SIGLA]],'CLASSES DE PROJETOS'!$C$3:$C$37,'CLASSES DE PROJETOS'!$E$3:$E$37))</f>
        <v>MSV-163MS-634-RET/12.DV</v>
      </c>
      <c r="H882" s="6" t="str" cm="1">
        <f t="array" ref="H882">_xlfn.TEXTJOIN(",",TRUE,_xlfn._xlws.FILTER(ARQUIVOS[ARQUIVO],(ARQUIVOS[DOCUMENTO]=LD_01[[#This Row],[DOCUMENTO]])*(ARQUIVOS[REVISÃO]=LD_01[[#This Row],[REVISÃO]])*(ARQUIVOS[EXTENSÃO]="pdf")))</f>
        <v>MSV-163MS-634+900-RET-EXE-DE-O2-007-R01.pdf</v>
      </c>
      <c r="I882" s="6" t="str" cm="1">
        <f t="array" ref="I882">_xlfn.TEXTJOIN(", ",TRUE,_xlfn.UNIQUE(_xlfn._xlws.FILTER(ARQUIVOS_RECEBIDOS!$F$2:$F$5011,ARQUIVOS_RECEBIDOS!$E$2:$E$5011=LD_01[[#This Row],[DOCUMENTO]])))</f>
        <v>R01</v>
      </c>
      <c r="J882" s="13" cm="1">
        <f t="array" ref="J882">_xlfn.UNIQUE(_xlfn._xlws.FILTER(ARQUIVOS[DATA RECEBIMENTO],(ARQUIVOS[DOCUMENTO]=LD_01[[#This Row],[DOCUMENTO]])*(ARQUIVOS[REVISÃO]=LD_01[[#This Row],[REVISÃO]])))</f>
        <v>45838</v>
      </c>
      <c r="K8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01/MSV-163MS-634-RET/12.DV/MSV-163MS-634+900-RET-EXE-DE-O2-007-R01.pdf</v>
      </c>
      <c r="L882" s="6" t="str">
        <f>LD_01[[#This Row],[PASTA]]&amp;"/"&amp;LD_01[[#This Row],[ARQUIVO]]</f>
        <v>MSV-163MS-634-RET/12.DV/MSV-163MS-634+900-RET-EXE-DE-O2-007-R01.pdf</v>
      </c>
    </row>
    <row r="883" spans="1:12" x14ac:dyDescent="0.3">
      <c r="A883" s="6" t="s">
        <v>3675</v>
      </c>
      <c r="B883" s="6" t="str">
        <f>VLOOKUP(LD_01[[#This Row],[DOCUMENTO]],_xlfn.SORTBY(ARQUIVOS_RECEBIDOS!$E$2:$F$5011,ARQUIVOS_RECEBIDOS!$F$2:$F$5011,-1),2,)</f>
        <v>R01</v>
      </c>
      <c r="C883" s="6" t="s">
        <v>4323</v>
      </c>
      <c r="D883" s="8" t="s">
        <v>5006</v>
      </c>
      <c r="E883" s="8" t="s">
        <v>4148</v>
      </c>
      <c r="F883" s="6" t="str">
        <f>_xlfn.XLOOKUP(LD_01[[#This Row],[DISCIPLINA]],'CLASSES DE PROJETOS'!$F$3:$F$37,'CLASSES DE PROJETOS'!$C$3:$C$37)</f>
        <v>DV</v>
      </c>
      <c r="G883" t="str">
        <f>_xlfn.TEXTJOIN("/",TRUE,"MSV-163MS-"&amp;LD_01[[#This Row],[TRECHO]],_xlfn.XLOOKUP(LD_01[[#This Row],[SIGLA]],'CLASSES DE PROJETOS'!$C$3:$C$37,'CLASSES DE PROJETOS'!$E$3:$E$37))</f>
        <v>MSV-163MS-634-RET/12.DV</v>
      </c>
      <c r="H883" s="6" t="str" cm="1">
        <f t="array" ref="H883">_xlfn.TEXTJOIN(",",TRUE,_xlfn._xlws.FILTER(ARQUIVOS[ARQUIVO],(ARQUIVOS[DOCUMENTO]=LD_01[[#This Row],[DOCUMENTO]])*(ARQUIVOS[REVISÃO]=LD_01[[#This Row],[REVISÃO]])*(ARQUIVOS[EXTENSÃO]="pdf")))</f>
        <v>MSV-163MS-634+900-RET-EXE-DE-O2-008-R01.pdf</v>
      </c>
      <c r="I883" s="6" t="str" cm="1">
        <f t="array" ref="I883">_xlfn.TEXTJOIN(", ",TRUE,_xlfn.UNIQUE(_xlfn._xlws.FILTER(ARQUIVOS_RECEBIDOS!$F$2:$F$5011,ARQUIVOS_RECEBIDOS!$E$2:$E$5011=LD_01[[#This Row],[DOCUMENTO]])))</f>
        <v>R01</v>
      </c>
      <c r="J883" s="13" cm="1">
        <f t="array" ref="J883">_xlfn.UNIQUE(_xlfn._xlws.FILTER(ARQUIVOS[DATA RECEBIMENTO],(ARQUIVOS[DOCUMENTO]=LD_01[[#This Row],[DOCUMENTO]])*(ARQUIVOS[REVISÃO]=LD_01[[#This Row],[REVISÃO]])))</f>
        <v>45838</v>
      </c>
      <c r="K8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01/MSV-163MS-634-RET/12.DV/MSV-163MS-634+900-RET-EXE-DE-O2-008-R01.pdf</v>
      </c>
      <c r="L883" s="6" t="str">
        <f>LD_01[[#This Row],[PASTA]]&amp;"/"&amp;LD_01[[#This Row],[ARQUIVO]]</f>
        <v>MSV-163MS-634-RET/12.DV/MSV-163MS-634+900-RET-EXE-DE-O2-008-R01.pdf</v>
      </c>
    </row>
    <row r="884" spans="1:12" x14ac:dyDescent="0.3">
      <c r="A884" s="6" t="s">
        <v>3676</v>
      </c>
      <c r="B884" s="6" t="str">
        <f>VLOOKUP(LD_01[[#This Row],[DOCUMENTO]],_xlfn.SORTBY(ARQUIVOS_RECEBIDOS!$E$2:$F$5011,ARQUIVOS_RECEBIDOS!$F$2:$F$5011,-1),2,)</f>
        <v>R00</v>
      </c>
      <c r="C884" s="6" t="s">
        <v>4323</v>
      </c>
      <c r="D884" s="8" t="s">
        <v>5007</v>
      </c>
      <c r="E884" s="8" t="s">
        <v>4148</v>
      </c>
      <c r="F884" s="6" t="str">
        <f>_xlfn.XLOOKUP(LD_01[[#This Row],[DISCIPLINA]],'CLASSES DE PROJETOS'!$F$3:$F$37,'CLASSES DE PROJETOS'!$C$3:$C$37)</f>
        <v>DV</v>
      </c>
      <c r="G884" t="str">
        <f>_xlfn.TEXTJOIN("/",TRUE,"MSV-163MS-"&amp;LD_01[[#This Row],[TRECHO]],_xlfn.XLOOKUP(LD_01[[#This Row],[SIGLA]],'CLASSES DE PROJETOS'!$C$3:$C$37,'CLASSES DE PROJETOS'!$E$3:$E$37))</f>
        <v>MSV-163MS-634-RET/12.DV</v>
      </c>
      <c r="H884" s="6" t="str" cm="1">
        <f t="array" ref="H884">_xlfn.TEXTJOIN(",",TRUE,_xlfn._xlws.FILTER(ARQUIVOS[ARQUIVO],(ARQUIVOS[DOCUMENTO]=LD_01[[#This Row],[DOCUMENTO]])*(ARQUIVOS[REVISÃO]=LD_01[[#This Row],[REVISÃO]])*(ARQUIVOS[EXTENSÃO]="pdf")))</f>
        <v>MSV-163MS-634+900-RET-EXE-DE-O2-009-R00.pdf</v>
      </c>
      <c r="I884" s="6" t="str" cm="1">
        <f t="array" ref="I884">_xlfn.TEXTJOIN(", ",TRUE,_xlfn.UNIQUE(_xlfn._xlws.FILTER(ARQUIVOS_RECEBIDOS!$F$2:$F$5011,ARQUIVOS_RECEBIDOS!$E$2:$E$5011=LD_01[[#This Row],[DOCUMENTO]])))</f>
        <v>R00</v>
      </c>
      <c r="J884" s="13" cm="1">
        <f t="array" ref="J884">_xlfn.UNIQUE(_xlfn._xlws.FILTER(ARQUIVOS[DATA RECEBIMENTO],(ARQUIVOS[DOCUMENTO]=LD_01[[#This Row],[DOCUMENTO]])*(ARQUIVOS[REVISÃO]=LD_01[[#This Row],[REVISÃO]])))</f>
        <v>45838</v>
      </c>
      <c r="K8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01/MSV-163MS-634-RET/12.DV/MSV-163MS-634+900-RET-EXE-DE-O2-009-R00.pdf</v>
      </c>
      <c r="L884" s="6" t="str">
        <f>LD_01[[#This Row],[PASTA]]&amp;"/"&amp;LD_01[[#This Row],[ARQUIVO]]</f>
        <v>MSV-163MS-634-RET/12.DV/MSV-163MS-634+900-RET-EXE-DE-O2-009-R00.pdf</v>
      </c>
    </row>
    <row r="885" spans="1:12" x14ac:dyDescent="0.3">
      <c r="A885" s="6" t="s">
        <v>3624</v>
      </c>
      <c r="B885" s="6" t="str">
        <f>VLOOKUP(LD_01[[#This Row],[DOCUMENTO]],_xlfn.SORTBY(ARQUIVOS_RECEBIDOS!$E$2:$F$5011,ARQUIVOS_RECEBIDOS!$F$2:$F$5011,-1),2,)</f>
        <v>R02</v>
      </c>
      <c r="C885" s="6" t="s">
        <v>4323</v>
      </c>
      <c r="D885" s="8" t="s">
        <v>4976</v>
      </c>
      <c r="E885" s="8" t="s">
        <v>4334</v>
      </c>
      <c r="F885" s="6" t="str">
        <f>_xlfn.XLOOKUP(LD_01[[#This Row],[DISCIPLINA]],'CLASSES DE PROJETOS'!$F$3:$F$37,'CLASSES DE PROJETOS'!$C$3:$C$37)</f>
        <v>TE</v>
      </c>
      <c r="G885" t="str">
        <f>_xlfn.TEXTJOIN("/",TRUE,"MSV-163MS-"&amp;LD_01[[#This Row],[TRECHO]],_xlfn.XLOOKUP(LD_01[[#This Row],[SIGLA]],'CLASSES DE PROJETOS'!$C$3:$C$37,'CLASSES DE PROJETOS'!$E$3:$E$37))</f>
        <v>MSV-163MS-634-RET/32.TE</v>
      </c>
      <c r="H885" s="6" t="str" cm="1">
        <f t="array" ref="H885">_xlfn.TEXTJOIN(",",TRUE,_xlfn._xlws.FILTER(ARQUIVOS[ARQUIVO],(ARQUIVOS[DOCUMENTO]=LD_01[[#This Row],[DOCUMENTO]])*(ARQUIVOS[REVISÃO]=LD_01[[#This Row],[REVISÃO]])*(ARQUIVOS[EXTENSÃO]="pdf")))</f>
        <v>MSV-163MS-634+900-RET-EXE-MC-G1-001-R02.pdf</v>
      </c>
      <c r="I885" s="6" t="str" cm="1">
        <f t="array" ref="I885">_xlfn.TEXTJOIN(", ",TRUE,_xlfn.UNIQUE(_xlfn._xlws.FILTER(ARQUIVOS_RECEBIDOS!$F$2:$F$5011,ARQUIVOS_RECEBIDOS!$E$2:$E$5011=LD_01[[#This Row],[DOCUMENTO]])))</f>
        <v>R01, R02</v>
      </c>
      <c r="J885" s="13" cm="1">
        <f t="array" ref="J885">_xlfn.UNIQUE(_xlfn._xlws.FILTER(ARQUIVOS[DATA RECEBIMENTO],(ARQUIVOS[DOCUMENTO]=LD_01[[#This Row],[DOCUMENTO]])*(ARQUIVOS[REVISÃO]=LD_01[[#This Row],[REVISÃO]])))</f>
        <v>45859</v>
      </c>
      <c r="K8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01/MSV-163MS-634-RET/32.TE/MSV-163MS-634+900-RET-EXE-MC-G1-001-R02.pdf</v>
      </c>
      <c r="L885" s="6" t="str">
        <f>LD_01[[#This Row],[PASTA]]&amp;"/"&amp;LD_01[[#This Row],[ARQUIVO]]</f>
        <v>MSV-163MS-634-RET/32.TE/MSV-163MS-634+900-RET-EXE-MC-G1-001-R02.pdf</v>
      </c>
    </row>
    <row r="886" spans="1:12" ht="28.8" x14ac:dyDescent="0.3">
      <c r="A886" s="6" t="s">
        <v>3636</v>
      </c>
      <c r="B886" s="6" t="str">
        <f>VLOOKUP(LD_01[[#This Row],[DOCUMENTO]],_xlfn.SORTBY(ARQUIVOS_RECEBIDOS!$E$2:$F$5011,ARQUIVOS_RECEBIDOS!$F$2:$F$5011,-1),2,)</f>
        <v>R02</v>
      </c>
      <c r="C886" s="6" t="s">
        <v>4323</v>
      </c>
      <c r="D886" s="8" t="s">
        <v>4085</v>
      </c>
      <c r="E886" s="8" t="s">
        <v>4146</v>
      </c>
      <c r="F886" s="6" t="str">
        <f>_xlfn.XLOOKUP(LD_01[[#This Row],[DISCIPLINA]],'CLASSES DE PROJETOS'!$F$3:$F$37,'CLASSES DE PROJETOS'!$C$3:$C$37)</f>
        <v>DR</v>
      </c>
      <c r="G886" t="str">
        <f>_xlfn.TEXTJOIN("/",TRUE,"MSV-163MS-"&amp;LD_01[[#This Row],[TRECHO]],_xlfn.XLOOKUP(LD_01[[#This Row],[SIGLA]],'CLASSES DE PROJETOS'!$C$3:$C$37,'CLASSES DE PROJETOS'!$E$3:$E$37))</f>
        <v>MSV-163MS-634-RET/10.DR</v>
      </c>
      <c r="H886" s="6" t="str" cm="1">
        <f t="array" ref="H886">_xlfn.TEXTJOIN(",",TRUE,_xlfn._xlws.FILTER(ARQUIVOS[ARQUIVO],(ARQUIVOS[DOCUMENTO]=LD_01[[#This Row],[DOCUMENTO]])*(ARQUIVOS[REVISÃO]=LD_01[[#This Row],[REVISÃO]])*(ARQUIVOS[EXTENSÃO]="pdf")))</f>
        <v>MSV-163MS-634+900-RET-EXE-MC-H2-001-R02.pdf</v>
      </c>
      <c r="I886" s="6" t="str" cm="1">
        <f t="array" ref="I886">_xlfn.TEXTJOIN(", ",TRUE,_xlfn.UNIQUE(_xlfn._xlws.FILTER(ARQUIVOS_RECEBIDOS!$F$2:$F$5011,ARQUIVOS_RECEBIDOS!$E$2:$E$5011=LD_01[[#This Row],[DOCUMENTO]])))</f>
        <v>R00, R01, R02</v>
      </c>
      <c r="J886" s="13" cm="1">
        <f t="array" ref="J886">_xlfn.UNIQUE(_xlfn._xlws.FILTER(ARQUIVOS[DATA RECEBIMENTO],(ARQUIVOS[DOCUMENTO]=LD_01[[#This Row],[DOCUMENTO]])*(ARQUIVOS[REVISÃO]=LD_01[[#This Row],[REVISÃO]])))</f>
        <v>45946</v>
      </c>
      <c r="K8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01/MSV-163MS-634-RET/10.DR/MSV-163MS-634+900-RET-EXE-MC-H2-001-R02.pdf</v>
      </c>
      <c r="L886" s="6" t="str">
        <f>LD_01[[#This Row],[PASTA]]&amp;"/"&amp;LD_01[[#This Row],[ARQUIVO]]</f>
        <v>MSV-163MS-634-RET/10.DR/MSV-163MS-634+900-RET-EXE-MC-H2-001-R02.pdf</v>
      </c>
    </row>
    <row r="887" spans="1:12" x14ac:dyDescent="0.3">
      <c r="A887" s="6" t="s">
        <v>3657</v>
      </c>
      <c r="B887" s="6" t="str">
        <f>VLOOKUP(LD_01[[#This Row],[DOCUMENTO]],_xlfn.SORTBY(ARQUIVOS_RECEBIDOS!$E$2:$F$5011,ARQUIVOS_RECEBIDOS!$F$2:$F$5011,-1),2,)</f>
        <v>R01</v>
      </c>
      <c r="C887" s="6" t="s">
        <v>4323</v>
      </c>
      <c r="D887" s="8" t="s">
        <v>5403</v>
      </c>
      <c r="E887" s="8" t="s">
        <v>4147</v>
      </c>
      <c r="F887" s="6" t="str">
        <f>_xlfn.XLOOKUP(LD_01[[#This Row],[DISCIPLINA]],'CLASSES DE PROJETOS'!$F$3:$F$37,'CLASSES DE PROJETOS'!$C$3:$C$37)</f>
        <v>PV</v>
      </c>
      <c r="G887" t="str">
        <f>_xlfn.TEXTJOIN("/",TRUE,"MSV-163MS-"&amp;LD_01[[#This Row],[TRECHO]],_xlfn.XLOOKUP(LD_01[[#This Row],[SIGLA]],'CLASSES DE PROJETOS'!$C$3:$C$37,'CLASSES DE PROJETOS'!$E$3:$E$37))</f>
        <v>MSV-163MS-634-RET/28.PV</v>
      </c>
      <c r="H887" s="6" t="str" cm="1">
        <f t="array" ref="H887">_xlfn.TEXTJOIN(",",TRUE,_xlfn._xlws.FILTER(ARQUIVOS[ARQUIVO],(ARQUIVOS[DOCUMENTO]=LD_01[[#This Row],[DOCUMENTO]])*(ARQUIVOS[REVISÃO]=LD_01[[#This Row],[REVISÃO]])*(ARQUIVOS[EXTENSÃO]="pdf")))</f>
        <v>MSV-163MS-634+900-RET-EXE-MC-I2-001-R01.pdf</v>
      </c>
      <c r="I887" s="6" t="str" cm="1">
        <f t="array" ref="I887">_xlfn.TEXTJOIN(", ",TRUE,_xlfn.UNIQUE(_xlfn._xlws.FILTER(ARQUIVOS_RECEBIDOS!$F$2:$F$5011,ARQUIVOS_RECEBIDOS!$E$2:$E$5011=LD_01[[#This Row],[DOCUMENTO]])))</f>
        <v>R01</v>
      </c>
      <c r="J887" s="13" cm="1">
        <f t="array" ref="J887">_xlfn.UNIQUE(_xlfn._xlws.FILTER(ARQUIVOS[DATA RECEBIMENTO],(ARQUIVOS[DOCUMENTO]=LD_01[[#This Row],[DOCUMENTO]])*(ARQUIVOS[REVISÃO]=LD_01[[#This Row],[REVISÃO]])))</f>
        <v>45838</v>
      </c>
      <c r="K8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01/MSV-163MS-634-RET/28.PV/MSV-163MS-634+900-RET-EXE-MC-I2-001-R01.pdf</v>
      </c>
      <c r="L887" s="6" t="str">
        <f>LD_01[[#This Row],[PASTA]]&amp;"/"&amp;LD_01[[#This Row],[ARQUIVO]]</f>
        <v>MSV-163MS-634-RET/28.PV/MSV-163MS-634+900-RET-EXE-MC-I2-001-R01.pdf</v>
      </c>
    </row>
    <row r="888" spans="1:12" ht="28.8" x14ac:dyDescent="0.3">
      <c r="A888" s="6" t="s">
        <v>3664</v>
      </c>
      <c r="B888" s="6" t="str">
        <f>VLOOKUP(LD_01[[#This Row],[DOCUMENTO]],_xlfn.SORTBY(ARQUIVOS_RECEBIDOS!$E$2:$F$5011,ARQUIVOS_RECEBIDOS!$F$2:$F$5011,-1),2,)</f>
        <v>R01</v>
      </c>
      <c r="C888" s="6" t="s">
        <v>4323</v>
      </c>
      <c r="D888" s="8" t="s">
        <v>5012</v>
      </c>
      <c r="E888" s="8" t="s">
        <v>4336</v>
      </c>
      <c r="F888" s="6" t="str">
        <f>_xlfn.XLOOKUP(LD_01[[#This Row],[DISCIPLINA]],'CLASSES DE PROJETOS'!$F$3:$F$37,'CLASSES DE PROJETOS'!$C$3:$C$37)</f>
        <v>GG</v>
      </c>
      <c r="G888" t="str">
        <f>_xlfn.TEXTJOIN("/",TRUE,"MSV-163MS-"&amp;LD_01[[#This Row],[TRECHO]],_xlfn.XLOOKUP(LD_01[[#This Row],[SIGLA]],'CLASSES DE PROJETOS'!$C$3:$C$37,'CLASSES DE PROJETOS'!$E$3:$E$37))</f>
        <v>MSV-163MS-634-RET/19.GG</v>
      </c>
      <c r="H888" s="6" t="str" cm="1">
        <f t="array" ref="H888">_xlfn.TEXTJOIN(",",TRUE,_xlfn._xlws.FILTER(ARQUIVOS[ARQUIVO],(ARQUIVOS[DOCUMENTO]=LD_01[[#This Row],[DOCUMENTO]])*(ARQUIVOS[REVISÃO]=LD_01[[#This Row],[REVISÃO]])*(ARQUIVOS[EXTENSÃO]="pdf")))</f>
        <v>MSV-163MS-634+900-RET-EXE-MD-D3-001-R01.pdf</v>
      </c>
      <c r="I888" s="6" t="str" cm="1">
        <f t="array" ref="I888">_xlfn.TEXTJOIN(", ",TRUE,_xlfn.UNIQUE(_xlfn._xlws.FILTER(ARQUIVOS_RECEBIDOS!$F$2:$F$5011,ARQUIVOS_RECEBIDOS!$E$2:$E$5011=LD_01[[#This Row],[DOCUMENTO]])))</f>
        <v>R01</v>
      </c>
      <c r="J888" s="13" cm="1">
        <f t="array" ref="J888">_xlfn.UNIQUE(_xlfn._xlws.FILTER(ARQUIVOS[DATA RECEBIMENTO],(ARQUIVOS[DOCUMENTO]=LD_01[[#This Row],[DOCUMENTO]])*(ARQUIVOS[REVISÃO]=LD_01[[#This Row],[REVISÃO]])))</f>
        <v>45838</v>
      </c>
      <c r="K8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01/MSV-163MS-634-RET/19.GG/MSV-163MS-634+900-RET-EXE-MD-D3-001-R01.pdf</v>
      </c>
      <c r="L888" s="6" t="str">
        <f>LD_01[[#This Row],[PASTA]]&amp;"/"&amp;LD_01[[#This Row],[ARQUIVO]]</f>
        <v>MSV-163MS-634-RET/19.GG/MSV-163MS-634+900-RET-EXE-MD-D3-001-R01.pdf</v>
      </c>
    </row>
    <row r="889" spans="1:12" x14ac:dyDescent="0.3">
      <c r="A889" s="6" t="s">
        <v>3637</v>
      </c>
      <c r="B889" s="6" t="str">
        <f>VLOOKUP(LD_01[[#This Row],[DOCUMENTO]],_xlfn.SORTBY(ARQUIVOS_RECEBIDOS!$E$2:$F$5011,ARQUIVOS_RECEBIDOS!$F$2:$F$5011,-1),2,)</f>
        <v>R01</v>
      </c>
      <c r="C889" s="6" t="s">
        <v>4323</v>
      </c>
      <c r="D889" s="8" t="s">
        <v>4968</v>
      </c>
      <c r="E889" s="8" t="s">
        <v>4146</v>
      </c>
      <c r="F889" s="6" t="str">
        <f>_xlfn.XLOOKUP(LD_01[[#This Row],[DISCIPLINA]],'CLASSES DE PROJETOS'!$F$3:$F$37,'CLASSES DE PROJETOS'!$C$3:$C$37)</f>
        <v>DR</v>
      </c>
      <c r="G889" t="str">
        <f>_xlfn.TEXTJOIN("/",TRUE,"MSV-163MS-"&amp;LD_01[[#This Row],[TRECHO]],_xlfn.XLOOKUP(LD_01[[#This Row],[SIGLA]],'CLASSES DE PROJETOS'!$C$3:$C$37,'CLASSES DE PROJETOS'!$E$3:$E$37))</f>
        <v>MSV-163MS-634-RET/10.DR</v>
      </c>
      <c r="H889" s="6" t="str" cm="1">
        <f t="array" ref="H889">_xlfn.TEXTJOIN(",",TRUE,_xlfn._xlws.FILTER(ARQUIVOS[ARQUIVO],(ARQUIVOS[DOCUMENTO]=LD_01[[#This Row],[DOCUMENTO]])*(ARQUIVOS[REVISÃO]=LD_01[[#This Row],[REVISÃO]])*(ARQUIVOS[EXTENSÃO]="pdf")))</f>
        <v>MSV-163MS-634+900-RET-EXE-MD-H1-001-R01.pdf</v>
      </c>
      <c r="I889" s="6" t="str" cm="1">
        <f t="array" ref="I889">_xlfn.TEXTJOIN(", ",TRUE,_xlfn.UNIQUE(_xlfn._xlws.FILTER(ARQUIVOS_RECEBIDOS!$F$2:$F$5011,ARQUIVOS_RECEBIDOS!$E$2:$E$5011=LD_01[[#This Row],[DOCUMENTO]])))</f>
        <v>R00, R01</v>
      </c>
      <c r="J889" s="13" cm="1">
        <f t="array" ref="J889">_xlfn.UNIQUE(_xlfn._xlws.FILTER(ARQUIVOS[DATA RECEBIMENTO],(ARQUIVOS[DOCUMENTO]=LD_01[[#This Row],[DOCUMENTO]])*(ARQUIVOS[REVISÃO]=LD_01[[#This Row],[REVISÃO]])))</f>
        <v>45946</v>
      </c>
      <c r="K8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01/MSV-163MS-634-RET/10.DR/MSV-163MS-634+900-RET-EXE-MD-H1-001-R01.pdf</v>
      </c>
      <c r="L889" s="6" t="str">
        <f>LD_01[[#This Row],[PASTA]]&amp;"/"&amp;LD_01[[#This Row],[ARQUIVO]]</f>
        <v>MSV-163MS-634-RET/10.DR/MSV-163MS-634+900-RET-EXE-MD-H1-001-R01.pdf</v>
      </c>
    </row>
    <row r="890" spans="1:12" x14ac:dyDescent="0.3">
      <c r="A890" s="6" t="s">
        <v>3626</v>
      </c>
      <c r="B890" s="6" t="str">
        <f>VLOOKUP(LD_01[[#This Row],[DOCUMENTO]],_xlfn.SORTBY(ARQUIVOS_RECEBIDOS!$E$2:$F$5011,ARQUIVOS_RECEBIDOS!$F$2:$F$5011,-1),2,)</f>
        <v>R03</v>
      </c>
      <c r="C890" s="6" t="s">
        <v>4323</v>
      </c>
      <c r="D890" s="8" t="s">
        <v>4976</v>
      </c>
      <c r="E890" s="8" t="s">
        <v>4334</v>
      </c>
      <c r="F890" s="6" t="str">
        <f>_xlfn.XLOOKUP(LD_01[[#This Row],[DISCIPLINA]],'CLASSES DE PROJETOS'!$F$3:$F$37,'CLASSES DE PROJETOS'!$C$3:$C$37)</f>
        <v>TE</v>
      </c>
      <c r="G890" t="str">
        <f>_xlfn.TEXTJOIN("/",TRUE,"MSV-163MS-"&amp;LD_01[[#This Row],[TRECHO]],_xlfn.XLOOKUP(LD_01[[#This Row],[SIGLA]],'CLASSES DE PROJETOS'!$C$3:$C$37,'CLASSES DE PROJETOS'!$E$3:$E$37))</f>
        <v>MSV-163MS-634-RET/32.TE</v>
      </c>
      <c r="H890" s="6" t="str" cm="1">
        <f t="array" ref="H890">_xlfn.TEXTJOIN(",",TRUE,_xlfn._xlws.FILTER(ARQUIVOS[ARQUIVO],(ARQUIVOS[DOCUMENTO]=LD_01[[#This Row],[DOCUMENTO]])*(ARQUIVOS[REVISÃO]=LD_01[[#This Row],[REVISÃO]])*(ARQUIVOS[EXTENSÃO]="pdf")))</f>
        <v>MSV-163MS-634+900-RET-EXE-NS-C3-001-R03.pdf</v>
      </c>
      <c r="I890" s="6" t="str" cm="1">
        <f t="array" ref="I890">_xlfn.TEXTJOIN(", ",TRUE,_xlfn.UNIQUE(_xlfn._xlws.FILTER(ARQUIVOS_RECEBIDOS!$F$2:$F$5011,ARQUIVOS_RECEBIDOS!$E$2:$E$5011=LD_01[[#This Row],[DOCUMENTO]])))</f>
        <v>R01, R02, R03</v>
      </c>
      <c r="J890" s="13" cm="1">
        <f t="array" ref="J890">_xlfn.UNIQUE(_xlfn._xlws.FILTER(ARQUIVOS[DATA RECEBIMENTO],(ARQUIVOS[DOCUMENTO]=LD_01[[#This Row],[DOCUMENTO]])*(ARQUIVOS[REVISÃO]=LD_01[[#This Row],[REVISÃO]])))</f>
        <v>45895</v>
      </c>
      <c r="K8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01/MSV-163MS-634-RET/32.TE/MSV-163MS-634+900-RET-EXE-NS-C3-001-R03.pdf</v>
      </c>
      <c r="L890" s="6" t="str">
        <f>LD_01[[#This Row],[PASTA]]&amp;"/"&amp;LD_01[[#This Row],[ARQUIVO]]</f>
        <v>MSV-163MS-634-RET/32.TE/MSV-163MS-634+900-RET-EXE-NS-C3-001-R03.pdf</v>
      </c>
    </row>
    <row r="891" spans="1:12" x14ac:dyDescent="0.3">
      <c r="A891" s="6" t="s">
        <v>3605</v>
      </c>
      <c r="B891" s="6" t="str">
        <f>VLOOKUP(LD_01[[#This Row],[DOCUMENTO]],_xlfn.SORTBY(ARQUIVOS_RECEBIDOS!$E$2:$F$5011,ARQUIVOS_RECEBIDOS!$F$2:$F$5011,-1),2,)</f>
        <v>R00</v>
      </c>
      <c r="C891" s="6" t="s">
        <v>4323</v>
      </c>
      <c r="D891" s="8" t="s">
        <v>4247</v>
      </c>
      <c r="E891" s="8" t="s">
        <v>4167</v>
      </c>
      <c r="F891" s="6" t="str">
        <f>_xlfn.XLOOKUP(LD_01[[#This Row],[DISCIPLINA]],'CLASSES DE PROJETOS'!$F$3:$F$37,'CLASSES DE PROJETOS'!$C$3:$C$37)</f>
        <v>TO</v>
      </c>
      <c r="G891" t="str">
        <f>_xlfn.TEXTJOIN("/",TRUE,"MSV-163MS-"&amp;LD_01[[#This Row],[TRECHO]],_xlfn.XLOOKUP(LD_01[[#This Row],[SIGLA]],'CLASSES DE PROJETOS'!$C$3:$C$37,'CLASSES DE PROJETOS'!$E$3:$E$37))</f>
        <v>MSV-163MS-634-RET/33.TO</v>
      </c>
      <c r="H891" s="6" t="str" cm="1">
        <f t="array" ref="H891">_xlfn.TEXTJOIN(",",TRUE,_xlfn._xlws.FILTER(ARQUIVOS[ARQUIVO],(ARQUIVOS[DOCUMENTO]=LD_01[[#This Row],[DOCUMENTO]])*(ARQUIVOS[REVISÃO]=LD_01[[#This Row],[REVISÃO]])*(ARQUIVOS[EXTENSÃO]="pdf")))</f>
        <v>MSV-163MS-634+900-RET-EXE-RT-C1-001-R00.pdf</v>
      </c>
      <c r="I891" s="6" t="str" cm="1">
        <f t="array" ref="I891">_xlfn.TEXTJOIN(", ",TRUE,_xlfn.UNIQUE(_xlfn._xlws.FILTER(ARQUIVOS_RECEBIDOS!$F$2:$F$5011,ARQUIVOS_RECEBIDOS!$E$2:$E$5011=LD_01[[#This Row],[DOCUMENTO]])))</f>
        <v>R00</v>
      </c>
      <c r="J891" s="13" cm="1">
        <f t="array" ref="J891">_xlfn.UNIQUE(_xlfn._xlws.FILTER(ARQUIVOS[DATA RECEBIMENTO],(ARQUIVOS[DOCUMENTO]=LD_01[[#This Row],[DOCUMENTO]])*(ARQUIVOS[REVISÃO]=LD_01[[#This Row],[REVISÃO]])))</f>
        <v>45838</v>
      </c>
      <c r="K8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01/MSV-163MS-634-RET/33.TO/MSV-163MS-634+900-RET-EXE-RT-C1-001-R00.pdf</v>
      </c>
      <c r="L891" s="6" t="str">
        <f>LD_01[[#This Row],[PASTA]]&amp;"/"&amp;LD_01[[#This Row],[ARQUIVO]]</f>
        <v>MSV-163MS-634-RET/33.TO/MSV-163MS-634+900-RET-EXE-RT-C1-001-R00.pdf</v>
      </c>
    </row>
    <row r="892" spans="1:12" ht="28.8" x14ac:dyDescent="0.3">
      <c r="A892" s="6" t="s">
        <v>3665</v>
      </c>
      <c r="B892" s="6" t="str">
        <f>VLOOKUP(LD_01[[#This Row],[DOCUMENTO]],_xlfn.SORTBY(ARQUIVOS_RECEBIDOS!$E$2:$F$5011,ARQUIVOS_RECEBIDOS!$F$2:$F$5011,-1),2,)</f>
        <v>R01</v>
      </c>
      <c r="C892" s="6" t="s">
        <v>4323</v>
      </c>
      <c r="D892" s="8" t="s">
        <v>5013</v>
      </c>
      <c r="E892" s="8" t="s">
        <v>4336</v>
      </c>
      <c r="F892" s="6" t="str">
        <f>_xlfn.XLOOKUP(LD_01[[#This Row],[DISCIPLINA]],'CLASSES DE PROJETOS'!$F$3:$F$37,'CLASSES DE PROJETOS'!$C$3:$C$37)</f>
        <v>GG</v>
      </c>
      <c r="G892" t="str">
        <f>_xlfn.TEXTJOIN("/",TRUE,"MSV-163MS-"&amp;LD_01[[#This Row],[TRECHO]],_xlfn.XLOOKUP(LD_01[[#This Row],[SIGLA]],'CLASSES DE PROJETOS'!$C$3:$C$37,'CLASSES DE PROJETOS'!$E$3:$E$37))</f>
        <v>MSV-163MS-634-RET/19.GG</v>
      </c>
      <c r="H892" s="6" t="str" cm="1">
        <f t="array" ref="H892">_xlfn.TEXTJOIN(",",TRUE,_xlfn._xlws.FILTER(ARQUIVOS[ARQUIVO],(ARQUIVOS[DOCUMENTO]=LD_01[[#This Row],[DOCUMENTO]])*(ARQUIVOS[REVISÃO]=LD_01[[#This Row],[REVISÃO]])*(ARQUIVOS[EXTENSÃO]="pdf")))</f>
        <v>MSV-163MS-634+900-RET-EXE-RT-D3-001-R01.pdf</v>
      </c>
      <c r="I892" s="6" t="str" cm="1">
        <f t="array" ref="I892">_xlfn.TEXTJOIN(", ",TRUE,_xlfn.UNIQUE(_xlfn._xlws.FILTER(ARQUIVOS_RECEBIDOS!$F$2:$F$5011,ARQUIVOS_RECEBIDOS!$E$2:$E$5011=LD_01[[#This Row],[DOCUMENTO]])))</f>
        <v>R01</v>
      </c>
      <c r="J892" s="13" cm="1">
        <f t="array" ref="J892">_xlfn.UNIQUE(_xlfn._xlws.FILTER(ARQUIVOS[DATA RECEBIMENTO],(ARQUIVOS[DOCUMENTO]=LD_01[[#This Row],[DOCUMENTO]])*(ARQUIVOS[REVISÃO]=LD_01[[#This Row],[REVISÃO]])))</f>
        <v>45838</v>
      </c>
      <c r="K8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01/MSV-163MS-634-RET/19.GG/MSV-163MS-634+900-RET-EXE-RT-D3-001-R01.pdf</v>
      </c>
      <c r="L892" s="6" t="str">
        <f>LD_01[[#This Row],[PASTA]]&amp;"/"&amp;LD_01[[#This Row],[ARQUIVO]]</f>
        <v>MSV-163MS-634-RET/19.GG/MSV-163MS-634+900-RET-EXE-RT-D3-001-R01.pdf</v>
      </c>
    </row>
    <row r="893" spans="1:12" ht="28.8" x14ac:dyDescent="0.3">
      <c r="A893" s="6" t="s">
        <v>3684</v>
      </c>
      <c r="B893" s="6" t="str">
        <f>VLOOKUP(LD_01[[#This Row],[DOCUMENTO]],_xlfn.SORTBY(ARQUIVOS_RECEBIDOS!$E$2:$F$5011,ARQUIVOS_RECEBIDOS!$F$2:$F$5011,-1),2,)</f>
        <v>R00</v>
      </c>
      <c r="C893" s="6" t="s">
        <v>4323</v>
      </c>
      <c r="D893" s="8" t="s">
        <v>5022</v>
      </c>
      <c r="E893" s="8" t="s">
        <v>4339</v>
      </c>
      <c r="F893" s="6" t="str">
        <f>_xlfn.XLOOKUP(LD_01[[#This Row],[DISCIPLINA]],'CLASSES DE PROJETOS'!$F$3:$F$37,'CLASSES DE PROJETOS'!$C$3:$C$37)</f>
        <v>TR</v>
      </c>
      <c r="G893" t="str">
        <f>_xlfn.TEXTJOIN("/",TRUE,"MSV-163MS-"&amp;LD_01[[#This Row],[TRECHO]],_xlfn.XLOOKUP(LD_01[[#This Row],[SIGLA]],'CLASSES DE PROJETOS'!$C$3:$C$37,'CLASSES DE PROJETOS'!$E$3:$E$37))</f>
        <v>MSV-163MS-634-RET/34.TR</v>
      </c>
      <c r="H893" s="6" t="str" cm="1">
        <f t="array" ref="H893">_xlfn.TEXTJOIN(",",TRUE,_xlfn._xlws.FILTER(ARQUIVOS[ARQUIVO],(ARQUIVOS[DOCUMENTO]=LD_01[[#This Row],[DOCUMENTO]])*(ARQUIVOS[REVISÃO]=LD_01[[#This Row],[REVISÃO]])*(ARQUIVOS[EXTENSÃO]="pdf")))</f>
        <v>MSV-163MS-634+900-RET-EXE-RT-E1-001-R00.pdf</v>
      </c>
      <c r="I893" s="6" t="str" cm="1">
        <f t="array" ref="I893">_xlfn.TEXTJOIN(", ",TRUE,_xlfn.UNIQUE(_xlfn._xlws.FILTER(ARQUIVOS_RECEBIDOS!$F$2:$F$5011,ARQUIVOS_RECEBIDOS!$E$2:$E$5011=LD_01[[#This Row],[DOCUMENTO]])))</f>
        <v>R00</v>
      </c>
      <c r="J893" s="13" cm="1">
        <f t="array" ref="J893">_xlfn.UNIQUE(_xlfn._xlws.FILTER(ARQUIVOS[DATA RECEBIMENTO],(ARQUIVOS[DOCUMENTO]=LD_01[[#This Row],[DOCUMENTO]])*(ARQUIVOS[REVISÃO]=LD_01[[#This Row],[REVISÃO]])))</f>
        <v>45838</v>
      </c>
      <c r="K8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01/MSV-163MS-634-RET/34.TR/MSV-163MS-634+900-RET-EXE-RT-E1-001-R00.pdf</v>
      </c>
      <c r="L893" s="6" t="str">
        <f>LD_01[[#This Row],[PASTA]]&amp;"/"&amp;LD_01[[#This Row],[ARQUIVO]]</f>
        <v>MSV-163MS-634-RET/34.TR/MSV-163MS-634+900-RET-EXE-RT-E1-001-R00.pdf</v>
      </c>
    </row>
    <row r="894" spans="1:12" x14ac:dyDescent="0.3">
      <c r="A894" s="6" t="s">
        <v>3613</v>
      </c>
      <c r="B894" s="6" t="str">
        <f>VLOOKUP(LD_01[[#This Row],[DOCUMENTO]],_xlfn.SORTBY(ARQUIVOS_RECEBIDOS!$E$2:$F$5011,ARQUIVOS_RECEBIDOS!$F$2:$F$5011,-1),2,)</f>
        <v>R01</v>
      </c>
      <c r="C894" s="6" t="s">
        <v>4323</v>
      </c>
      <c r="D894" s="8" t="s">
        <v>4971</v>
      </c>
      <c r="E894" s="8" t="s">
        <v>4145</v>
      </c>
      <c r="F894" s="6" t="str">
        <f>_xlfn.XLOOKUP(LD_01[[#This Row],[DISCIPLINA]],'CLASSES DE PROJETOS'!$F$3:$F$37,'CLASSES DE PROJETOS'!$C$3:$C$37)</f>
        <v>GE</v>
      </c>
      <c r="G894" t="str">
        <f>_xlfn.TEXTJOIN("/",TRUE,"MSV-163MS-"&amp;LD_01[[#This Row],[TRECHO]],_xlfn.XLOOKUP(LD_01[[#This Row],[SIGLA]],'CLASSES DE PROJETOS'!$C$3:$C$37,'CLASSES DE PROJETOS'!$E$3:$E$37))</f>
        <v>MSV-163MS-634-RET/18.GE</v>
      </c>
      <c r="H894" s="6" t="str" cm="1">
        <f t="array" ref="H894">_xlfn.TEXTJOIN(",",TRUE,_xlfn._xlws.FILTER(ARQUIVOS[ARQUIVO],(ARQUIVOS[DOCUMENTO]=LD_01[[#This Row],[DOCUMENTO]])*(ARQUIVOS[REVISÃO]=LD_01[[#This Row],[REVISÃO]])*(ARQUIVOS[EXTENSÃO]="pdf")))</f>
        <v>MSV-163MS-634+900-RET-EXE-RT-F1-001-R01.pdf</v>
      </c>
      <c r="I894" s="6" t="str" cm="1">
        <f t="array" ref="I894">_xlfn.TEXTJOIN(", ",TRUE,_xlfn.UNIQUE(_xlfn._xlws.FILTER(ARQUIVOS_RECEBIDOS!$F$2:$F$5011,ARQUIVOS_RECEBIDOS!$E$2:$E$5011=LD_01[[#This Row],[DOCUMENTO]])))</f>
        <v>R00, R01</v>
      </c>
      <c r="J894" s="13" cm="1">
        <f t="array" ref="J894">_xlfn.UNIQUE(_xlfn._xlws.FILTER(ARQUIVOS[DATA RECEBIMENTO],(ARQUIVOS[DOCUMENTO]=LD_01[[#This Row],[DOCUMENTO]])*(ARQUIVOS[REVISÃO]=LD_01[[#This Row],[REVISÃO]])))</f>
        <v>45859</v>
      </c>
      <c r="K8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01/MSV-163MS-634-RET/18.GE/MSV-163MS-634+900-RET-EXE-RT-F1-001-R01.pdf</v>
      </c>
      <c r="L894" s="6" t="str">
        <f>LD_01[[#This Row],[PASTA]]&amp;"/"&amp;LD_01[[#This Row],[ARQUIVO]]</f>
        <v>MSV-163MS-634-RET/18.GE/MSV-163MS-634+900-RET-EXE-RT-F1-001-R01.pdf</v>
      </c>
    </row>
    <row r="895" spans="1:12" x14ac:dyDescent="0.3">
      <c r="A895" s="6" t="s">
        <v>3648</v>
      </c>
      <c r="B895" s="6" t="str">
        <f>VLOOKUP(LD_01[[#This Row],[DOCUMENTO]],_xlfn.SORTBY(ARQUIVOS_RECEBIDOS!$E$2:$F$5011,ARQUIVOS_RECEBIDOS!$F$2:$F$5011,-1),2,)</f>
        <v>R00</v>
      </c>
      <c r="C895" s="6" t="s">
        <v>4323</v>
      </c>
      <c r="D895" s="8" t="s">
        <v>5021</v>
      </c>
      <c r="E895" s="8" t="s">
        <v>4335</v>
      </c>
      <c r="F895" s="6" t="str">
        <f>_xlfn.XLOOKUP(LD_01[[#This Row],[DISCIPLINA]],'CLASSES DE PROJETOS'!$F$3:$F$37,'CLASSES DE PROJETOS'!$C$3:$C$37)</f>
        <v>SI</v>
      </c>
      <c r="G895" t="str">
        <f>_xlfn.TEXTJOIN("/",TRUE,"MSV-163MS-"&amp;LD_01[[#This Row],[TRECHO]],_xlfn.XLOOKUP(LD_01[[#This Row],[SIGLA]],'CLASSES DE PROJETOS'!$C$3:$C$37,'CLASSES DE PROJETOS'!$E$3:$E$37))</f>
        <v>MSV-163MS-634-RET/31.SI</v>
      </c>
      <c r="H895" s="6" t="str" cm="1">
        <f t="array" ref="H895">_xlfn.TEXTJOIN(",",TRUE,_xlfn._xlws.FILTER(ARQUIVOS[ARQUIVO],(ARQUIVOS[DOCUMENTO]=LD_01[[#This Row],[DOCUMENTO]])*(ARQUIVOS[REVISÃO]=LD_01[[#This Row],[REVISÃO]])*(ARQUIVOS[EXTENSÃO]="pdf")))</f>
        <v>MSV-163MS-634+900-RET-EXE-RT-J1-001-R00.pdf</v>
      </c>
      <c r="I895" s="6" t="str" cm="1">
        <f t="array" ref="I895">_xlfn.TEXTJOIN(", ",TRUE,_xlfn.UNIQUE(_xlfn._xlws.FILTER(ARQUIVOS_RECEBIDOS!$F$2:$F$5011,ARQUIVOS_RECEBIDOS!$E$2:$E$5011=LD_01[[#This Row],[DOCUMENTO]])))</f>
        <v>R00</v>
      </c>
      <c r="J895" s="13" cm="1">
        <f t="array" ref="J895">_xlfn.UNIQUE(_xlfn._xlws.FILTER(ARQUIVOS[DATA RECEBIMENTO],(ARQUIVOS[DOCUMENTO]=LD_01[[#This Row],[DOCUMENTO]])*(ARQUIVOS[REVISÃO]=LD_01[[#This Row],[REVISÃO]])))</f>
        <v>45838</v>
      </c>
      <c r="K8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01/MSV-163MS-634-RET/31.SI/MSV-163MS-634+900-RET-EXE-RT-J1-001-R00.pdf</v>
      </c>
      <c r="L895" s="6" t="str">
        <f>LD_01[[#This Row],[PASTA]]&amp;"/"&amp;LD_01[[#This Row],[ARQUIVO]]</f>
        <v>MSV-163MS-634-RET/31.SI/MSV-163MS-634+900-RET-EXE-RT-J1-001-R00.pdf</v>
      </c>
    </row>
    <row r="896" spans="1:12" ht="43.2" x14ac:dyDescent="0.3">
      <c r="A896" s="6" t="s">
        <v>3660</v>
      </c>
      <c r="B896" s="6" t="str">
        <f>VLOOKUP(LD_01[[#This Row],[DOCUMENTO]],_xlfn.SORTBY(ARQUIVOS_RECEBIDOS!$E$2:$F$5011,ARQUIVOS_RECEBIDOS!$F$2:$F$5011,-1),2,)</f>
        <v>R02</v>
      </c>
      <c r="C896" s="6" t="s">
        <v>4323</v>
      </c>
      <c r="D896" s="8" t="s">
        <v>5011</v>
      </c>
      <c r="E896" s="8" t="s">
        <v>4342</v>
      </c>
      <c r="F896" s="6" t="str">
        <f>_xlfn.XLOOKUP(LD_01[[#This Row],[DISCIPLINA]],'CLASSES DE PROJETOS'!$F$3:$F$37,'CLASSES DE PROJETOS'!$C$3:$C$37)</f>
        <v>EL</v>
      </c>
      <c r="G896" t="str">
        <f>_xlfn.TEXTJOIN("/",TRUE,"MSV-163MS-"&amp;LD_01[[#This Row],[TRECHO]],_xlfn.XLOOKUP(LD_01[[#This Row],[SIGLA]],'CLASSES DE PROJETOS'!$C$3:$C$37,'CLASSES DE PROJETOS'!$E$3:$E$37))</f>
        <v>MSV-163MS-634-RET/14.EL</v>
      </c>
      <c r="H896" s="6" t="str" cm="1">
        <f t="array" ref="H896">_xlfn.TEXTJOIN(",",TRUE,_xlfn._xlws.FILTER(ARQUIVOS[ARQUIVO],(ARQUIVOS[DOCUMENTO]=LD_01[[#This Row],[DOCUMENTO]])*(ARQUIVOS[REVISÃO]=LD_01[[#This Row],[REVISÃO]])*(ARQUIVOS[EXTENSÃO]="pdf")))</f>
        <v>MSV-163MS-634+900-RET-EXE-RT-K2-001-R02.pdf</v>
      </c>
      <c r="I896" s="6" t="str" cm="1">
        <f t="array" ref="I896">_xlfn.TEXTJOIN(", ",TRUE,_xlfn.UNIQUE(_xlfn._xlws.FILTER(ARQUIVOS_RECEBIDOS!$F$2:$F$5011,ARQUIVOS_RECEBIDOS!$E$2:$E$5011=LD_01[[#This Row],[DOCUMENTO]])))</f>
        <v>R01, R02</v>
      </c>
      <c r="J896" s="13" cm="1">
        <f t="array" ref="J896">_xlfn.UNIQUE(_xlfn._xlws.FILTER(ARQUIVOS[DATA RECEBIMENTO],(ARQUIVOS[DOCUMENTO]=LD_01[[#This Row],[DOCUMENTO]])*(ARQUIVOS[REVISÃO]=LD_01[[#This Row],[REVISÃO]])))</f>
        <v>45931</v>
      </c>
      <c r="K8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01/MSV-163MS-634-RET/14.EL/MSV-163MS-634+900-RET-EXE-RT-K2-001-R02.pdf</v>
      </c>
      <c r="L896" s="6" t="str">
        <f>LD_01[[#This Row],[PASTA]]&amp;"/"&amp;LD_01[[#This Row],[ARQUIVO]]</f>
        <v>MSV-163MS-634-RET/14.EL/MSV-163MS-634+900-RET-EXE-RT-K2-001-R02.pdf</v>
      </c>
    </row>
    <row r="897" spans="1:12" ht="28.8" x14ac:dyDescent="0.3">
      <c r="A897" s="6" t="s">
        <v>3667</v>
      </c>
      <c r="B897" s="6" t="str">
        <f>VLOOKUP(LD_01[[#This Row],[DOCUMENTO]],_xlfn.SORTBY(ARQUIVOS_RECEBIDOS!$E$2:$F$5011,ARQUIVOS_RECEBIDOS!$F$2:$F$5011,-1),2,)</f>
        <v>R00</v>
      </c>
      <c r="C897" s="6" t="s">
        <v>4323</v>
      </c>
      <c r="D897" s="8" t="s">
        <v>5014</v>
      </c>
      <c r="E897" s="8" t="s">
        <v>4337</v>
      </c>
      <c r="F897" s="6" t="str">
        <f>_xlfn.XLOOKUP(LD_01[[#This Row],[DISCIPLINA]],'CLASSES DE PROJETOS'!$F$3:$F$37,'CLASSES DE PROJETOS'!$C$3:$C$37)</f>
        <v>IN</v>
      </c>
      <c r="G897" t="str">
        <f>_xlfn.TEXTJOIN("/",TRUE,"MSV-163MS-"&amp;LD_01[[#This Row],[TRECHO]],_xlfn.XLOOKUP(LD_01[[#This Row],[SIGLA]],'CLASSES DE PROJETOS'!$C$3:$C$37,'CLASSES DE PROJETOS'!$E$3:$E$37))</f>
        <v>MSV-163MS-634-RET/23.IN</v>
      </c>
      <c r="H897" s="6" t="str" cm="1">
        <f t="array" ref="H897">_xlfn.TEXTJOIN(",",TRUE,_xlfn._xlws.FILTER(ARQUIVOS[ARQUIVO],(ARQUIVOS[DOCUMENTO]=LD_01[[#This Row],[DOCUMENTO]])*(ARQUIVOS[REVISÃO]=LD_01[[#This Row],[REVISÃO]])*(ARQUIVOS[EXTENSÃO]="pdf")))</f>
        <v>MSV-163MS-634+900-RET-EXE-RT-M1-001-R00.pdf</v>
      </c>
      <c r="I897" s="6" t="str" cm="1">
        <f t="array" ref="I897">_xlfn.TEXTJOIN(", ",TRUE,_xlfn.UNIQUE(_xlfn._xlws.FILTER(ARQUIVOS_RECEBIDOS!$F$2:$F$5011,ARQUIVOS_RECEBIDOS!$E$2:$E$5011=LD_01[[#This Row],[DOCUMENTO]])))</f>
        <v>R00</v>
      </c>
      <c r="J897" s="13" cm="1">
        <f t="array" ref="J897">_xlfn.UNIQUE(_xlfn._xlws.FILTER(ARQUIVOS[DATA RECEBIMENTO],(ARQUIVOS[DOCUMENTO]=LD_01[[#This Row],[DOCUMENTO]])*(ARQUIVOS[REVISÃO]=LD_01[[#This Row],[REVISÃO]])))</f>
        <v>45838</v>
      </c>
      <c r="K8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01/MSV-163MS-634-RET/23.IN/MSV-163MS-634+900-RET-EXE-RT-M1-001-R00.pdf</v>
      </c>
      <c r="L897" s="6" t="str">
        <f>LD_01[[#This Row],[PASTA]]&amp;"/"&amp;LD_01[[#This Row],[ARQUIVO]]</f>
        <v>MSV-163MS-634-RET/23.IN/MSV-163MS-634+900-RET-EXE-RT-M1-001-R00.pdf</v>
      </c>
    </row>
    <row r="898" spans="1:12" x14ac:dyDescent="0.3">
      <c r="A898" s="6" t="s">
        <v>3683</v>
      </c>
      <c r="B898" s="6" t="str">
        <f>VLOOKUP(LD_01[[#This Row],[DOCUMENTO]],_xlfn.SORTBY(ARQUIVOS_RECEBIDOS!$E$2:$F$5011,ARQUIVOS_RECEBIDOS!$F$2:$F$5011,-1),2,)</f>
        <v>R03</v>
      </c>
      <c r="C898" s="6" t="s">
        <v>4323</v>
      </c>
      <c r="D898" s="8" t="s">
        <v>5015</v>
      </c>
      <c r="E898" s="8" t="s">
        <v>4338</v>
      </c>
      <c r="F898" s="6" t="str">
        <f>_xlfn.XLOOKUP(LD_01[[#This Row],[DISCIPLINA]],'CLASSES DE PROJETOS'!$F$3:$F$37,'CLASSES DE PROJETOS'!$C$3:$C$37)</f>
        <v>PA</v>
      </c>
      <c r="G898" t="str">
        <f>_xlfn.TEXTJOIN("/",TRUE,"MSV-163MS-"&amp;LD_01[[#This Row],[TRECHO]],_xlfn.XLOOKUP(LD_01[[#This Row],[SIGLA]],'CLASSES DE PROJETOS'!$C$3:$C$37,'CLASSES DE PROJETOS'!$E$3:$E$37))</f>
        <v>MSV-163MS-634-RET/27.PA</v>
      </c>
      <c r="H898" s="6" t="str" cm="1">
        <f t="array" ref="H898">_xlfn.TEXTJOIN(",",TRUE,_xlfn._xlws.FILTER(ARQUIVOS[ARQUIVO],(ARQUIVOS[DOCUMENTO]=LD_01[[#This Row],[DOCUMENTO]])*(ARQUIVOS[REVISÃO]=LD_01[[#This Row],[REVISÃO]])*(ARQUIVOS[EXTENSÃO]="pdf")))</f>
        <v>MSV-163MS-634+900-RET-EXE-RT-N2-001-R03.pdf</v>
      </c>
      <c r="I898" s="6" t="str" cm="1">
        <f t="array" ref="I898">_xlfn.TEXTJOIN(", ",TRUE,_xlfn.UNIQUE(_xlfn._xlws.FILTER(ARQUIVOS_RECEBIDOS!$F$2:$F$5011,ARQUIVOS_RECEBIDOS!$E$2:$E$5011=LD_01[[#This Row],[DOCUMENTO]])))</f>
        <v>R02, R03</v>
      </c>
      <c r="J898" s="13" cm="1">
        <f t="array" ref="J898">_xlfn.UNIQUE(_xlfn._xlws.FILTER(ARQUIVOS[DATA RECEBIMENTO],(ARQUIVOS[DOCUMENTO]=LD_01[[#This Row],[DOCUMENTO]])*(ARQUIVOS[REVISÃO]=LD_01[[#This Row],[REVISÃO]])))</f>
        <v>45859</v>
      </c>
      <c r="K8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01/MSV-163MS-634-RET/27.PA/MSV-163MS-634+900-RET-EXE-RT-N2-001-R03.pdf</v>
      </c>
      <c r="L898" s="6" t="str">
        <f>LD_01[[#This Row],[PASTA]]&amp;"/"&amp;LD_01[[#This Row],[ARQUIVO]]</f>
        <v>MSV-163MS-634-RET/27.PA/MSV-163MS-634+900-RET-EXE-RT-N2-001-R03.pdf</v>
      </c>
    </row>
    <row r="899" spans="1:12" x14ac:dyDescent="0.3">
      <c r="A899" s="6" t="s">
        <v>3677</v>
      </c>
      <c r="B899" s="6" t="str">
        <f>VLOOKUP(LD_01[[#This Row],[DOCUMENTO]],_xlfn.SORTBY(ARQUIVOS_RECEBIDOS!$E$2:$F$5011,ARQUIVOS_RECEBIDOS!$F$2:$F$5011,-1),2,)</f>
        <v>R01</v>
      </c>
      <c r="C899" s="6" t="s">
        <v>4323</v>
      </c>
      <c r="D899" s="8" t="s">
        <v>5008</v>
      </c>
      <c r="E899" s="8" t="s">
        <v>4148</v>
      </c>
      <c r="F899" s="6" t="str">
        <f>_xlfn.XLOOKUP(LD_01[[#This Row],[DISCIPLINA]],'CLASSES DE PROJETOS'!$F$3:$F$37,'CLASSES DE PROJETOS'!$C$3:$C$37)</f>
        <v>DV</v>
      </c>
      <c r="G899" t="str">
        <f>_xlfn.TEXTJOIN("/",TRUE,"MSV-163MS-"&amp;LD_01[[#This Row],[TRECHO]],_xlfn.XLOOKUP(LD_01[[#This Row],[SIGLA]],'CLASSES DE PROJETOS'!$C$3:$C$37,'CLASSES DE PROJETOS'!$E$3:$E$37))</f>
        <v>MSV-163MS-634-RET/12.DV</v>
      </c>
      <c r="H899" s="6" t="str" cm="1">
        <f t="array" ref="H899">_xlfn.TEXTJOIN(",",TRUE,_xlfn._xlws.FILTER(ARQUIVOS[ARQUIVO],(ARQUIVOS[DOCUMENTO]=LD_01[[#This Row],[DOCUMENTO]])*(ARQUIVOS[REVISÃO]=LD_01[[#This Row],[REVISÃO]])*(ARQUIVOS[EXTENSÃO]="pdf")))</f>
        <v>MSV-163MS-634+900-RET-EXE-RT-O2-001-R01.pdf</v>
      </c>
      <c r="I899" s="6" t="str" cm="1">
        <f t="array" ref="I899">_xlfn.TEXTJOIN(", ",TRUE,_xlfn.UNIQUE(_xlfn._xlws.FILTER(ARQUIVOS_RECEBIDOS!$F$2:$F$5011,ARQUIVOS_RECEBIDOS!$E$2:$E$5011=LD_01[[#This Row],[DOCUMENTO]])))</f>
        <v>R01</v>
      </c>
      <c r="J899" s="13" cm="1">
        <f t="array" ref="J899">_xlfn.UNIQUE(_xlfn._xlws.FILTER(ARQUIVOS[DATA RECEBIMENTO],(ARQUIVOS[DOCUMENTO]=LD_01[[#This Row],[DOCUMENTO]])*(ARQUIVOS[REVISÃO]=LD_01[[#This Row],[REVISÃO]])))</f>
        <v>45838</v>
      </c>
      <c r="K8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01/MSV-163MS-634-RET/12.DV/MSV-163MS-634+900-RET-EXE-RT-O2-001-R01.pdf</v>
      </c>
      <c r="L899" s="6" t="str">
        <f>LD_01[[#This Row],[PASTA]]&amp;"/"&amp;LD_01[[#This Row],[ARQUIVO]]</f>
        <v>MSV-163MS-634-RET/12.DV/MSV-163MS-634+900-RET-EXE-RT-O2-001-R01.pdf</v>
      </c>
    </row>
    <row r="900" spans="1:12" x14ac:dyDescent="0.3">
      <c r="A900" s="6" t="s">
        <v>3685</v>
      </c>
      <c r="B900" s="6" t="str">
        <f>VLOOKUP(LD_01[[#This Row],[DOCUMENTO]],_xlfn.SORTBY(ARQUIVOS_RECEBIDOS!$E$2:$F$5011,ARQUIVOS_RECEBIDOS!$F$2:$F$5011,-1),2,)</f>
        <v>R01</v>
      </c>
      <c r="C900" s="6" t="s">
        <v>4324</v>
      </c>
      <c r="D900" s="8" t="s">
        <v>4246</v>
      </c>
      <c r="E900" s="8" t="s">
        <v>4167</v>
      </c>
      <c r="F900" s="6" t="str">
        <f>_xlfn.XLOOKUP(LD_01[[#This Row],[DISCIPLINA]],'CLASSES DE PROJETOS'!$F$3:$F$37,'CLASSES DE PROJETOS'!$C$3:$C$37)</f>
        <v>TO</v>
      </c>
      <c r="G900" t="str">
        <f>_xlfn.TEXTJOIN("/",TRUE,"MSV-163MS-"&amp;LD_01[[#This Row],[TRECHO]],_xlfn.XLOOKUP(LD_01[[#This Row],[SIGLA]],'CLASSES DE PROJETOS'!$C$3:$C$37,'CLASSES DE PROJETOS'!$E$3:$E$37))</f>
        <v>MSV-163MS-638-NORTE/33.TO</v>
      </c>
      <c r="H900" s="6" t="str" cm="1">
        <f t="array" ref="H900">_xlfn.TEXTJOIN(",",TRUE,_xlfn._xlws.FILTER(ARQUIVOS[ARQUIVO],(ARQUIVOS[DOCUMENTO]=LD_01[[#This Row],[DOCUMENTO]])*(ARQUIVOS[REVISÃO]=LD_01[[#This Row],[REVISÃO]])*(ARQUIVOS[EXTENSÃO]="pdf")))</f>
        <v>MSV-163MS-638+600-EDI-EXE-DE-C1-001-R01.pdf</v>
      </c>
      <c r="I900" s="6" t="str" cm="1">
        <f t="array" ref="I900">_xlfn.TEXTJOIN(", ",TRUE,_xlfn.UNIQUE(_xlfn._xlws.FILTER(ARQUIVOS_RECEBIDOS!$F$2:$F$5011,ARQUIVOS_RECEBIDOS!$E$2:$E$5011=LD_01[[#This Row],[DOCUMENTO]])))</f>
        <v>R01</v>
      </c>
      <c r="J900" s="13" cm="1">
        <f t="array" ref="J900">_xlfn.UNIQUE(_xlfn._xlws.FILTER(ARQUIVOS[DATA RECEBIMENTO],(ARQUIVOS[DOCUMENTO]=LD_01[[#This Row],[DOCUMENTO]])*(ARQUIVOS[REVISÃO]=LD_01[[#This Row],[REVISÃO]])))</f>
        <v>45838</v>
      </c>
      <c r="K9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01/MSV-163MS-638-NORTE/33.TO/MSV-163MS-638+600-EDI-EXE-DE-C1-001-R01.pdf</v>
      </c>
      <c r="L900" s="6" t="str">
        <f>LD_01[[#This Row],[PASTA]]&amp;"/"&amp;LD_01[[#This Row],[ARQUIVO]]</f>
        <v>MSV-163MS-638-NORTE/33.TO/MSV-163MS-638+600-EDI-EXE-DE-C1-001-R01.pdf</v>
      </c>
    </row>
    <row r="901" spans="1:12" x14ac:dyDescent="0.3">
      <c r="A901" s="6" t="s">
        <v>3686</v>
      </c>
      <c r="B901" s="6" t="str">
        <f>VLOOKUP(LD_01[[#This Row],[DOCUMENTO]],_xlfn.SORTBY(ARQUIVOS_RECEBIDOS!$E$2:$F$5011,ARQUIVOS_RECEBIDOS!$F$2:$F$5011,-1),2,)</f>
        <v>R01</v>
      </c>
      <c r="C901" s="6" t="s">
        <v>4324</v>
      </c>
      <c r="D901" s="8" t="s">
        <v>4246</v>
      </c>
      <c r="E901" s="8" t="s">
        <v>4167</v>
      </c>
      <c r="F901" s="6" t="str">
        <f>_xlfn.XLOOKUP(LD_01[[#This Row],[DISCIPLINA]],'CLASSES DE PROJETOS'!$F$3:$F$37,'CLASSES DE PROJETOS'!$C$3:$C$37)</f>
        <v>TO</v>
      </c>
      <c r="G901" t="str">
        <f>_xlfn.TEXTJOIN("/",TRUE,"MSV-163MS-"&amp;LD_01[[#This Row],[TRECHO]],_xlfn.XLOOKUP(LD_01[[#This Row],[SIGLA]],'CLASSES DE PROJETOS'!$C$3:$C$37,'CLASSES DE PROJETOS'!$E$3:$E$37))</f>
        <v>MSV-163MS-638-NORTE/33.TO</v>
      </c>
      <c r="H901" s="6" t="str" cm="1">
        <f t="array" ref="H901">_xlfn.TEXTJOIN(",",TRUE,_xlfn._xlws.FILTER(ARQUIVOS[ARQUIVO],(ARQUIVOS[DOCUMENTO]=LD_01[[#This Row],[DOCUMENTO]])*(ARQUIVOS[REVISÃO]=LD_01[[#This Row],[REVISÃO]])*(ARQUIVOS[EXTENSÃO]="pdf")))</f>
        <v>MSV-163MS-638+600-EDI-EXE-DE-C1-002-R01.pdf</v>
      </c>
      <c r="I901" s="6" t="str" cm="1">
        <f t="array" ref="I901">_xlfn.TEXTJOIN(", ",TRUE,_xlfn.UNIQUE(_xlfn._xlws.FILTER(ARQUIVOS_RECEBIDOS!$F$2:$F$5011,ARQUIVOS_RECEBIDOS!$E$2:$E$5011=LD_01[[#This Row],[DOCUMENTO]])))</f>
        <v>R01</v>
      </c>
      <c r="J901" s="13" cm="1">
        <f t="array" ref="J901">_xlfn.UNIQUE(_xlfn._xlws.FILTER(ARQUIVOS[DATA RECEBIMENTO],(ARQUIVOS[DOCUMENTO]=LD_01[[#This Row],[DOCUMENTO]])*(ARQUIVOS[REVISÃO]=LD_01[[#This Row],[REVISÃO]])))</f>
        <v>45838</v>
      </c>
      <c r="K9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01/MSV-163MS-638-NORTE/33.TO/MSV-163MS-638+600-EDI-EXE-DE-C1-002-R01.pdf</v>
      </c>
      <c r="L901" s="6" t="str">
        <f>LD_01[[#This Row],[PASTA]]&amp;"/"&amp;LD_01[[#This Row],[ARQUIVO]]</f>
        <v>MSV-163MS-638-NORTE/33.TO/MSV-163MS-638+600-EDI-EXE-DE-C1-002-R01.pdf</v>
      </c>
    </row>
    <row r="902" spans="1:12" ht="28.8" x14ac:dyDescent="0.3">
      <c r="A902" s="6" t="s">
        <v>3821</v>
      </c>
      <c r="B902" s="6" t="str">
        <f>VLOOKUP(LD_01[[#This Row],[DOCUMENTO]],_xlfn.SORTBY(ARQUIVOS_RECEBIDOS!$E$2:$F$5011,ARQUIVOS_RECEBIDOS!$F$2:$F$5011,-1),2,)</f>
        <v>R01</v>
      </c>
      <c r="C902" s="6" t="s">
        <v>4324</v>
      </c>
      <c r="D902" s="8" t="s">
        <v>4828</v>
      </c>
      <c r="E902" s="8" t="s">
        <v>4336</v>
      </c>
      <c r="F902" s="6" t="str">
        <f>_xlfn.XLOOKUP(LD_01[[#This Row],[DISCIPLINA]],'CLASSES DE PROJETOS'!$F$3:$F$37,'CLASSES DE PROJETOS'!$C$3:$C$37)</f>
        <v>GG</v>
      </c>
      <c r="G902" t="str">
        <f>_xlfn.TEXTJOIN("/",TRUE,"MSV-163MS-"&amp;LD_01[[#This Row],[TRECHO]],_xlfn.XLOOKUP(LD_01[[#This Row],[SIGLA]],'CLASSES DE PROJETOS'!$C$3:$C$37,'CLASSES DE PROJETOS'!$E$3:$E$37))</f>
        <v>MSV-163MS-638-NORTE/19.GG</v>
      </c>
      <c r="H902" s="6" t="str" cm="1">
        <f t="array" ref="H902">_xlfn.TEXTJOIN(",",TRUE,_xlfn._xlws.FILTER(ARQUIVOS[ARQUIVO],(ARQUIVOS[DOCUMENTO]=LD_01[[#This Row],[DOCUMENTO]])*(ARQUIVOS[REVISÃO]=LD_01[[#This Row],[REVISÃO]])*(ARQUIVOS[EXTENSÃO]="pdf")))</f>
        <v>MSV-163MS-638+600-EDI-EXE-DE-D3-001-R01.pdf</v>
      </c>
      <c r="I902" s="6" t="str" cm="1">
        <f t="array" ref="I902">_xlfn.TEXTJOIN(", ",TRUE,_xlfn.UNIQUE(_xlfn._xlws.FILTER(ARQUIVOS_RECEBIDOS!$F$2:$F$5011,ARQUIVOS_RECEBIDOS!$E$2:$E$5011=LD_01[[#This Row],[DOCUMENTO]])))</f>
        <v>R00, R01</v>
      </c>
      <c r="J902" s="13" cm="1">
        <f t="array" ref="J902">_xlfn.UNIQUE(_xlfn._xlws.FILTER(ARQUIVOS[DATA RECEBIMENTO],(ARQUIVOS[DOCUMENTO]=LD_01[[#This Row],[DOCUMENTO]])*(ARQUIVOS[REVISÃO]=LD_01[[#This Row],[REVISÃO]])))</f>
        <v>45931</v>
      </c>
      <c r="K9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01/MSV-163MS-638-NORTE/19.GG/MSV-163MS-638+600-EDI-EXE-DE-D3-001-R01.pdf</v>
      </c>
      <c r="L902" s="6" t="str">
        <f>LD_01[[#This Row],[PASTA]]&amp;"/"&amp;LD_01[[#This Row],[ARQUIVO]]</f>
        <v>MSV-163MS-638-NORTE/19.GG/MSV-163MS-638+600-EDI-EXE-DE-D3-001-R01.pdf</v>
      </c>
    </row>
    <row r="903" spans="1:12" ht="28.8" x14ac:dyDescent="0.3">
      <c r="A903" s="6" t="s">
        <v>3822</v>
      </c>
      <c r="B903" s="6" t="str">
        <f>VLOOKUP(LD_01[[#This Row],[DOCUMENTO]],_xlfn.SORTBY(ARQUIVOS_RECEBIDOS!$E$2:$F$5011,ARQUIVOS_RECEBIDOS!$F$2:$F$5011,-1),2,)</f>
        <v>R01</v>
      </c>
      <c r="C903" s="6" t="s">
        <v>4324</v>
      </c>
      <c r="D903" s="8" t="s">
        <v>4828</v>
      </c>
      <c r="E903" s="8" t="s">
        <v>4336</v>
      </c>
      <c r="F903" s="6" t="str">
        <f>_xlfn.XLOOKUP(LD_01[[#This Row],[DISCIPLINA]],'CLASSES DE PROJETOS'!$F$3:$F$37,'CLASSES DE PROJETOS'!$C$3:$C$37)</f>
        <v>GG</v>
      </c>
      <c r="G903" t="str">
        <f>_xlfn.TEXTJOIN("/",TRUE,"MSV-163MS-"&amp;LD_01[[#This Row],[TRECHO]],_xlfn.XLOOKUP(LD_01[[#This Row],[SIGLA]],'CLASSES DE PROJETOS'!$C$3:$C$37,'CLASSES DE PROJETOS'!$E$3:$E$37))</f>
        <v>MSV-163MS-638-NORTE/19.GG</v>
      </c>
      <c r="H903" s="6" t="str" cm="1">
        <f t="array" ref="H903">_xlfn.TEXTJOIN(",",TRUE,_xlfn._xlws.FILTER(ARQUIVOS[ARQUIVO],(ARQUIVOS[DOCUMENTO]=LD_01[[#This Row],[DOCUMENTO]])*(ARQUIVOS[REVISÃO]=LD_01[[#This Row],[REVISÃO]])*(ARQUIVOS[EXTENSÃO]="pdf")))</f>
        <v>MSV-163MS-638+600-EDI-EXE-DE-D3-002-R01.pdf</v>
      </c>
      <c r="I903" s="6" t="str" cm="1">
        <f t="array" ref="I903">_xlfn.TEXTJOIN(", ",TRUE,_xlfn.UNIQUE(_xlfn._xlws.FILTER(ARQUIVOS_RECEBIDOS!$F$2:$F$5011,ARQUIVOS_RECEBIDOS!$E$2:$E$5011=LD_01[[#This Row],[DOCUMENTO]])))</f>
        <v>R00, R01</v>
      </c>
      <c r="J903" s="13" cm="1">
        <f t="array" ref="J903">_xlfn.UNIQUE(_xlfn._xlws.FILTER(ARQUIVOS[DATA RECEBIMENTO],(ARQUIVOS[DOCUMENTO]=LD_01[[#This Row],[DOCUMENTO]])*(ARQUIVOS[REVISÃO]=LD_01[[#This Row],[REVISÃO]])))</f>
        <v>45931</v>
      </c>
      <c r="K9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01/MSV-163MS-638-NORTE/19.GG/MSV-163MS-638+600-EDI-EXE-DE-D3-002-R01.pdf</v>
      </c>
      <c r="L903" s="6" t="str">
        <f>LD_01[[#This Row],[PASTA]]&amp;"/"&amp;LD_01[[#This Row],[ARQUIVO]]</f>
        <v>MSV-163MS-638-NORTE/19.GG/MSV-163MS-638+600-EDI-EXE-DE-D3-002-R01.pdf</v>
      </c>
    </row>
    <row r="904" spans="1:12" ht="28.8" x14ac:dyDescent="0.3">
      <c r="A904" s="6" t="s">
        <v>4780</v>
      </c>
      <c r="B904" s="6" t="str">
        <f>VLOOKUP(LD_01[[#This Row],[DOCUMENTO]],_xlfn.SORTBY(ARQUIVOS_RECEBIDOS!$E$2:$F$5011,ARQUIVOS_RECEBIDOS!$F$2:$F$5011,-1),2,)</f>
        <v>R01</v>
      </c>
      <c r="C904" s="6" t="s">
        <v>4324</v>
      </c>
      <c r="D904" s="8" t="s">
        <v>4828</v>
      </c>
      <c r="E904" s="8" t="s">
        <v>4336</v>
      </c>
      <c r="F904" s="6" t="str">
        <f>_xlfn.XLOOKUP(LD_01[[#This Row],[DISCIPLINA]],'CLASSES DE PROJETOS'!$F$3:$F$37,'CLASSES DE PROJETOS'!$C$3:$C$37)</f>
        <v>GG</v>
      </c>
      <c r="G904" t="str">
        <f>_xlfn.TEXTJOIN("/",TRUE,"MSV-163MS-"&amp;LD_01[[#This Row],[TRECHO]],_xlfn.XLOOKUP(LD_01[[#This Row],[SIGLA]],'CLASSES DE PROJETOS'!$C$3:$C$37,'CLASSES DE PROJETOS'!$E$3:$E$37))</f>
        <v>MSV-163MS-638-NORTE/19.GG</v>
      </c>
      <c r="H904" s="6" t="str" cm="1">
        <f t="array" ref="H904">_xlfn.TEXTJOIN(",",TRUE,_xlfn._xlws.FILTER(ARQUIVOS[ARQUIVO],(ARQUIVOS[DOCUMENTO]=LD_01[[#This Row],[DOCUMENTO]])*(ARQUIVOS[REVISÃO]=LD_01[[#This Row],[REVISÃO]])*(ARQUIVOS[EXTENSÃO]="pdf")))</f>
        <v>MSV-163MS-638+600-EDI-EXE-DE-D3-003-R01.pdf</v>
      </c>
      <c r="I904" s="6" t="str" cm="1">
        <f t="array" ref="I904">_xlfn.TEXTJOIN(", ",TRUE,_xlfn.UNIQUE(_xlfn._xlws.FILTER(ARQUIVOS_RECEBIDOS!$F$2:$F$5011,ARQUIVOS_RECEBIDOS!$E$2:$E$5011=LD_01[[#This Row],[DOCUMENTO]])))</f>
        <v>R01</v>
      </c>
      <c r="J904" s="13" cm="1">
        <f t="array" ref="J904">_xlfn.UNIQUE(_xlfn._xlws.FILTER(ARQUIVOS[DATA RECEBIMENTO],(ARQUIVOS[DOCUMENTO]=LD_01[[#This Row],[DOCUMENTO]])*(ARQUIVOS[REVISÃO]=LD_01[[#This Row],[REVISÃO]])))</f>
        <v>45931</v>
      </c>
      <c r="K9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01/MSV-163MS-638-NORTE/19.GG/MSV-163MS-638+600-EDI-EXE-DE-D3-003-R01.pdf</v>
      </c>
      <c r="L904" s="6" t="str">
        <f>LD_01[[#This Row],[PASTA]]&amp;"/"&amp;LD_01[[#This Row],[ARQUIVO]]</f>
        <v>MSV-163MS-638-NORTE/19.GG/MSV-163MS-638+600-EDI-EXE-DE-D3-003-R01.pdf</v>
      </c>
    </row>
    <row r="905" spans="1:12" ht="28.8" x14ac:dyDescent="0.3">
      <c r="A905" s="6" t="s">
        <v>4781</v>
      </c>
      <c r="B905" s="6" t="str">
        <f>VLOOKUP(LD_01[[#This Row],[DOCUMENTO]],_xlfn.SORTBY(ARQUIVOS_RECEBIDOS!$E$2:$F$5011,ARQUIVOS_RECEBIDOS!$F$2:$F$5011,-1),2,)</f>
        <v>R01</v>
      </c>
      <c r="C905" s="6" t="s">
        <v>4324</v>
      </c>
      <c r="D905" s="8" t="s">
        <v>4828</v>
      </c>
      <c r="E905" s="8" t="s">
        <v>4336</v>
      </c>
      <c r="F905" s="6" t="str">
        <f>_xlfn.XLOOKUP(LD_01[[#This Row],[DISCIPLINA]],'CLASSES DE PROJETOS'!$F$3:$F$37,'CLASSES DE PROJETOS'!$C$3:$C$37)</f>
        <v>GG</v>
      </c>
      <c r="G905" t="str">
        <f>_xlfn.TEXTJOIN("/",TRUE,"MSV-163MS-"&amp;LD_01[[#This Row],[TRECHO]],_xlfn.XLOOKUP(LD_01[[#This Row],[SIGLA]],'CLASSES DE PROJETOS'!$C$3:$C$37,'CLASSES DE PROJETOS'!$E$3:$E$37))</f>
        <v>MSV-163MS-638-NORTE/19.GG</v>
      </c>
      <c r="H905" s="6" t="str" cm="1">
        <f t="array" ref="H905">_xlfn.TEXTJOIN(",",TRUE,_xlfn._xlws.FILTER(ARQUIVOS[ARQUIVO],(ARQUIVOS[DOCUMENTO]=LD_01[[#This Row],[DOCUMENTO]])*(ARQUIVOS[REVISÃO]=LD_01[[#This Row],[REVISÃO]])*(ARQUIVOS[EXTENSÃO]="pdf")))</f>
        <v>MSV-163MS-638+600-EDI-EXE-DE-D3-004-R01.pdf</v>
      </c>
      <c r="I905" s="6" t="str" cm="1">
        <f t="array" ref="I905">_xlfn.TEXTJOIN(", ",TRUE,_xlfn.UNIQUE(_xlfn._xlws.FILTER(ARQUIVOS_RECEBIDOS!$F$2:$F$5011,ARQUIVOS_RECEBIDOS!$E$2:$E$5011=LD_01[[#This Row],[DOCUMENTO]])))</f>
        <v>R01</v>
      </c>
      <c r="J905" s="13" cm="1">
        <f t="array" ref="J905">_xlfn.UNIQUE(_xlfn._xlws.FILTER(ARQUIVOS[DATA RECEBIMENTO],(ARQUIVOS[DOCUMENTO]=LD_01[[#This Row],[DOCUMENTO]])*(ARQUIVOS[REVISÃO]=LD_01[[#This Row],[REVISÃO]])))</f>
        <v>45931</v>
      </c>
      <c r="K9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01/MSV-163MS-638-NORTE/19.GG/MSV-163MS-638+600-EDI-EXE-DE-D3-004-R01.pdf</v>
      </c>
      <c r="L905" s="6" t="str">
        <f>LD_01[[#This Row],[PASTA]]&amp;"/"&amp;LD_01[[#This Row],[ARQUIVO]]</f>
        <v>MSV-163MS-638-NORTE/19.GG/MSV-163MS-638+600-EDI-EXE-DE-D3-004-R01.pdf</v>
      </c>
    </row>
    <row r="906" spans="1:12" ht="28.8" x14ac:dyDescent="0.3">
      <c r="A906" s="6" t="s">
        <v>4782</v>
      </c>
      <c r="B906" s="6" t="str">
        <f>VLOOKUP(LD_01[[#This Row],[DOCUMENTO]],_xlfn.SORTBY(ARQUIVOS_RECEBIDOS!$E$2:$F$5011,ARQUIVOS_RECEBIDOS!$F$2:$F$5011,-1),2,)</f>
        <v>R01</v>
      </c>
      <c r="C906" s="6" t="s">
        <v>4324</v>
      </c>
      <c r="D906" s="8" t="s">
        <v>4828</v>
      </c>
      <c r="E906" s="8" t="s">
        <v>4336</v>
      </c>
      <c r="F906" s="6" t="str">
        <f>_xlfn.XLOOKUP(LD_01[[#This Row],[DISCIPLINA]],'CLASSES DE PROJETOS'!$F$3:$F$37,'CLASSES DE PROJETOS'!$C$3:$C$37)</f>
        <v>GG</v>
      </c>
      <c r="G906" t="str">
        <f>_xlfn.TEXTJOIN("/",TRUE,"MSV-163MS-"&amp;LD_01[[#This Row],[TRECHO]],_xlfn.XLOOKUP(LD_01[[#This Row],[SIGLA]],'CLASSES DE PROJETOS'!$C$3:$C$37,'CLASSES DE PROJETOS'!$E$3:$E$37))</f>
        <v>MSV-163MS-638-NORTE/19.GG</v>
      </c>
      <c r="H906" s="6" t="str" cm="1">
        <f t="array" ref="H906">_xlfn.TEXTJOIN(",",TRUE,_xlfn._xlws.FILTER(ARQUIVOS[ARQUIVO],(ARQUIVOS[DOCUMENTO]=LD_01[[#This Row],[DOCUMENTO]])*(ARQUIVOS[REVISÃO]=LD_01[[#This Row],[REVISÃO]])*(ARQUIVOS[EXTENSÃO]="pdf")))</f>
        <v>MSV-163MS-638+600-EDI-EXE-DE-D3-005-R01.pdf</v>
      </c>
      <c r="I906" s="6" t="str" cm="1">
        <f t="array" ref="I906">_xlfn.TEXTJOIN(", ",TRUE,_xlfn.UNIQUE(_xlfn._xlws.FILTER(ARQUIVOS_RECEBIDOS!$F$2:$F$5011,ARQUIVOS_RECEBIDOS!$E$2:$E$5011=LD_01[[#This Row],[DOCUMENTO]])))</f>
        <v>R01</v>
      </c>
      <c r="J906" s="13" cm="1">
        <f t="array" ref="J906">_xlfn.UNIQUE(_xlfn._xlws.FILTER(ARQUIVOS[DATA RECEBIMENTO],(ARQUIVOS[DOCUMENTO]=LD_01[[#This Row],[DOCUMENTO]])*(ARQUIVOS[REVISÃO]=LD_01[[#This Row],[REVISÃO]])))</f>
        <v>45931</v>
      </c>
      <c r="K9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01/MSV-163MS-638-NORTE/19.GG/MSV-163MS-638+600-EDI-EXE-DE-D3-005-R01.pdf</v>
      </c>
      <c r="L906" s="6" t="str">
        <f>LD_01[[#This Row],[PASTA]]&amp;"/"&amp;LD_01[[#This Row],[ARQUIVO]]</f>
        <v>MSV-163MS-638-NORTE/19.GG/MSV-163MS-638+600-EDI-EXE-DE-D3-005-R01.pdf</v>
      </c>
    </row>
    <row r="907" spans="1:12" ht="28.8" x14ac:dyDescent="0.3">
      <c r="A907" s="6" t="s">
        <v>3688</v>
      </c>
      <c r="B907" s="6" t="str">
        <f>VLOOKUP(LD_01[[#This Row],[DOCUMENTO]],_xlfn.SORTBY(ARQUIVOS_RECEBIDOS!$E$2:$F$5011,ARQUIVOS_RECEBIDOS!$F$2:$F$5011,-1),2,)</f>
        <v>R03</v>
      </c>
      <c r="C907" s="6" t="s">
        <v>4324</v>
      </c>
      <c r="D907" s="8" t="s">
        <v>4952</v>
      </c>
      <c r="E907" s="8" t="s">
        <v>4145</v>
      </c>
      <c r="F907" s="6" t="str">
        <f>_xlfn.XLOOKUP(LD_01[[#This Row],[DISCIPLINA]],'CLASSES DE PROJETOS'!$F$3:$F$37,'CLASSES DE PROJETOS'!$C$3:$C$37)</f>
        <v>GE</v>
      </c>
      <c r="G907" t="str">
        <f>_xlfn.TEXTJOIN("/",TRUE,"MSV-163MS-"&amp;LD_01[[#This Row],[TRECHO]],_xlfn.XLOOKUP(LD_01[[#This Row],[SIGLA]],'CLASSES DE PROJETOS'!$C$3:$C$37,'CLASSES DE PROJETOS'!$E$3:$E$37))</f>
        <v>MSV-163MS-638-NORTE/18.GE</v>
      </c>
      <c r="H907" s="6" t="str" cm="1">
        <f t="array" ref="H907">_xlfn.TEXTJOIN(",",TRUE,_xlfn._xlws.FILTER(ARQUIVOS[ARQUIVO],(ARQUIVOS[DOCUMENTO]=LD_01[[#This Row],[DOCUMENTO]])*(ARQUIVOS[REVISÃO]=LD_01[[#This Row],[REVISÃO]])*(ARQUIVOS[EXTENSÃO]="pdf")))</f>
        <v>MSV-163MS-638+600-EDI-EXE-DE-F1-001-R03.pdf</v>
      </c>
      <c r="I907" s="6" t="str" cm="1">
        <f t="array" ref="I907">_xlfn.TEXTJOIN(", ",TRUE,_xlfn.UNIQUE(_xlfn._xlws.FILTER(ARQUIVOS_RECEBIDOS!$F$2:$F$5011,ARQUIVOS_RECEBIDOS!$E$2:$E$5011=LD_01[[#This Row],[DOCUMENTO]])))</f>
        <v>R02, R03</v>
      </c>
      <c r="J907" s="13" cm="1">
        <f t="array" ref="J907">_xlfn.UNIQUE(_xlfn._xlws.FILTER(ARQUIVOS[DATA RECEBIMENTO],(ARQUIVOS[DOCUMENTO]=LD_01[[#This Row],[DOCUMENTO]])*(ARQUIVOS[REVISÃO]=LD_01[[#This Row],[REVISÃO]])))</f>
        <v>45859</v>
      </c>
      <c r="K9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01/MSV-163MS-638-NORTE/18.GE/MSV-163MS-638+600-EDI-EXE-DE-F1-001-R03.pdf</v>
      </c>
      <c r="L907" s="6" t="str">
        <f>LD_01[[#This Row],[PASTA]]&amp;"/"&amp;LD_01[[#This Row],[ARQUIVO]]</f>
        <v>MSV-163MS-638-NORTE/18.GE/MSV-163MS-638+600-EDI-EXE-DE-F1-001-R03.pdf</v>
      </c>
    </row>
    <row r="908" spans="1:12" ht="28.8" x14ac:dyDescent="0.3">
      <c r="A908" s="6" t="s">
        <v>3689</v>
      </c>
      <c r="B908" s="6" t="str">
        <f>VLOOKUP(LD_01[[#This Row],[DOCUMENTO]],_xlfn.SORTBY(ARQUIVOS_RECEBIDOS!$E$2:$F$5011,ARQUIVOS_RECEBIDOS!$F$2:$F$5011,-1),2,)</f>
        <v>R03</v>
      </c>
      <c r="C908" s="6" t="s">
        <v>4324</v>
      </c>
      <c r="D908" s="8" t="s">
        <v>4952</v>
      </c>
      <c r="E908" s="8" t="s">
        <v>4145</v>
      </c>
      <c r="F908" s="6" t="str">
        <f>_xlfn.XLOOKUP(LD_01[[#This Row],[DISCIPLINA]],'CLASSES DE PROJETOS'!$F$3:$F$37,'CLASSES DE PROJETOS'!$C$3:$C$37)</f>
        <v>GE</v>
      </c>
      <c r="G908" t="str">
        <f>_xlfn.TEXTJOIN("/",TRUE,"MSV-163MS-"&amp;LD_01[[#This Row],[TRECHO]],_xlfn.XLOOKUP(LD_01[[#This Row],[SIGLA]],'CLASSES DE PROJETOS'!$C$3:$C$37,'CLASSES DE PROJETOS'!$E$3:$E$37))</f>
        <v>MSV-163MS-638-NORTE/18.GE</v>
      </c>
      <c r="H908" s="6" t="str" cm="1">
        <f t="array" ref="H908">_xlfn.TEXTJOIN(",",TRUE,_xlfn._xlws.FILTER(ARQUIVOS[ARQUIVO],(ARQUIVOS[DOCUMENTO]=LD_01[[#This Row],[DOCUMENTO]])*(ARQUIVOS[REVISÃO]=LD_01[[#This Row],[REVISÃO]])*(ARQUIVOS[EXTENSÃO]="pdf")))</f>
        <v>MSV-163MS-638+600-EDI-EXE-DE-F1-002-R03.pdf</v>
      </c>
      <c r="I908" s="6" t="str" cm="1">
        <f t="array" ref="I908">_xlfn.TEXTJOIN(", ",TRUE,_xlfn.UNIQUE(_xlfn._xlws.FILTER(ARQUIVOS_RECEBIDOS!$F$2:$F$5011,ARQUIVOS_RECEBIDOS!$E$2:$E$5011=LD_01[[#This Row],[DOCUMENTO]])))</f>
        <v>R02, R03</v>
      </c>
      <c r="J908" s="13" cm="1">
        <f t="array" ref="J908">_xlfn.UNIQUE(_xlfn._xlws.FILTER(ARQUIVOS[DATA RECEBIMENTO],(ARQUIVOS[DOCUMENTO]=LD_01[[#This Row],[DOCUMENTO]])*(ARQUIVOS[REVISÃO]=LD_01[[#This Row],[REVISÃO]])))</f>
        <v>45859</v>
      </c>
      <c r="K9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01/MSV-163MS-638-NORTE/18.GE/MSV-163MS-638+600-EDI-EXE-DE-F1-002-R03.pdf</v>
      </c>
      <c r="L908" s="6" t="str">
        <f>LD_01[[#This Row],[PASTA]]&amp;"/"&amp;LD_01[[#This Row],[ARQUIVO]]</f>
        <v>MSV-163MS-638-NORTE/18.GE/MSV-163MS-638+600-EDI-EXE-DE-F1-002-R03.pdf</v>
      </c>
    </row>
    <row r="909" spans="1:12" ht="28.8" x14ac:dyDescent="0.3">
      <c r="A909" s="6" t="s">
        <v>3690</v>
      </c>
      <c r="B909" s="6" t="str">
        <f>VLOOKUP(LD_01[[#This Row],[DOCUMENTO]],_xlfn.SORTBY(ARQUIVOS_RECEBIDOS!$E$2:$F$5011,ARQUIVOS_RECEBIDOS!$F$2:$F$5011,-1),2,)</f>
        <v>R04</v>
      </c>
      <c r="C909" s="6" t="s">
        <v>4324</v>
      </c>
      <c r="D909" s="8" t="s">
        <v>4953</v>
      </c>
      <c r="E909" s="8" t="s">
        <v>4145</v>
      </c>
      <c r="F909" s="6" t="str">
        <f>_xlfn.XLOOKUP(LD_01[[#This Row],[DISCIPLINA]],'CLASSES DE PROJETOS'!$F$3:$F$37,'CLASSES DE PROJETOS'!$C$3:$C$37)</f>
        <v>GE</v>
      </c>
      <c r="G909" t="str">
        <f>_xlfn.TEXTJOIN("/",TRUE,"MSV-163MS-"&amp;LD_01[[#This Row],[TRECHO]],_xlfn.XLOOKUP(LD_01[[#This Row],[SIGLA]],'CLASSES DE PROJETOS'!$C$3:$C$37,'CLASSES DE PROJETOS'!$E$3:$E$37))</f>
        <v>MSV-163MS-638-NORTE/18.GE</v>
      </c>
      <c r="H909" s="6" t="str" cm="1">
        <f t="array" ref="H909">_xlfn.TEXTJOIN(",",TRUE,_xlfn._xlws.FILTER(ARQUIVOS[ARQUIVO],(ARQUIVOS[DOCUMENTO]=LD_01[[#This Row],[DOCUMENTO]])*(ARQUIVOS[REVISÃO]=LD_01[[#This Row],[REVISÃO]])*(ARQUIVOS[EXTENSÃO]="pdf")))</f>
        <v>MSV-163MS-638+600-EDI-EXE-DE-F1-003-R04.pdf</v>
      </c>
      <c r="I909" s="6" t="str" cm="1">
        <f t="array" ref="I909">_xlfn.TEXTJOIN(", ",TRUE,_xlfn.UNIQUE(_xlfn._xlws.FILTER(ARQUIVOS_RECEBIDOS!$F$2:$F$5011,ARQUIVOS_RECEBIDOS!$E$2:$E$5011=LD_01[[#This Row],[DOCUMENTO]])))</f>
        <v>R02, R03, R04</v>
      </c>
      <c r="J909" s="13" cm="1">
        <f t="array" ref="J909">_xlfn.UNIQUE(_xlfn._xlws.FILTER(ARQUIVOS[DATA RECEBIMENTO],(ARQUIVOS[DOCUMENTO]=LD_01[[#This Row],[DOCUMENTO]])*(ARQUIVOS[REVISÃO]=LD_01[[#This Row],[REVISÃO]])))</f>
        <v>45895</v>
      </c>
      <c r="K9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01/MSV-163MS-638-NORTE/18.GE/MSV-163MS-638+600-EDI-EXE-DE-F1-003-R04.pdf</v>
      </c>
      <c r="L909" s="6" t="str">
        <f>LD_01[[#This Row],[PASTA]]&amp;"/"&amp;LD_01[[#This Row],[ARQUIVO]]</f>
        <v>MSV-163MS-638-NORTE/18.GE/MSV-163MS-638+600-EDI-EXE-DE-F1-003-R04.pdf</v>
      </c>
    </row>
    <row r="910" spans="1:12" ht="28.8" x14ac:dyDescent="0.3">
      <c r="A910" s="6" t="s">
        <v>3691</v>
      </c>
      <c r="B910" s="6" t="str">
        <f>VLOOKUP(LD_01[[#This Row],[DOCUMENTO]],_xlfn.SORTBY(ARQUIVOS_RECEBIDOS!$E$2:$F$5011,ARQUIVOS_RECEBIDOS!$F$2:$F$5011,-1),2,)</f>
        <v>R03</v>
      </c>
      <c r="C910" s="6" t="s">
        <v>4324</v>
      </c>
      <c r="D910" s="8" t="s">
        <v>4954</v>
      </c>
      <c r="E910" s="8" t="s">
        <v>4145</v>
      </c>
      <c r="F910" s="6" t="str">
        <f>_xlfn.XLOOKUP(LD_01[[#This Row],[DISCIPLINA]],'CLASSES DE PROJETOS'!$F$3:$F$37,'CLASSES DE PROJETOS'!$C$3:$C$37)</f>
        <v>GE</v>
      </c>
      <c r="G910" t="str">
        <f>_xlfn.TEXTJOIN("/",TRUE,"MSV-163MS-"&amp;LD_01[[#This Row],[TRECHO]],_xlfn.XLOOKUP(LD_01[[#This Row],[SIGLA]],'CLASSES DE PROJETOS'!$C$3:$C$37,'CLASSES DE PROJETOS'!$E$3:$E$37))</f>
        <v>MSV-163MS-638-NORTE/18.GE</v>
      </c>
      <c r="H910" s="6" t="str" cm="1">
        <f t="array" ref="H910">_xlfn.TEXTJOIN(",",TRUE,_xlfn._xlws.FILTER(ARQUIVOS[ARQUIVO],(ARQUIVOS[DOCUMENTO]=LD_01[[#This Row],[DOCUMENTO]])*(ARQUIVOS[REVISÃO]=LD_01[[#This Row],[REVISÃO]])*(ARQUIVOS[EXTENSÃO]="pdf")))</f>
        <v>MSV-163MS-638+600-EDI-EXE-DE-F1-004-R03.pdf</v>
      </c>
      <c r="I910" s="6" t="str" cm="1">
        <f t="array" ref="I910">_xlfn.TEXTJOIN(", ",TRUE,_xlfn.UNIQUE(_xlfn._xlws.FILTER(ARQUIVOS_RECEBIDOS!$F$2:$F$5011,ARQUIVOS_RECEBIDOS!$E$2:$E$5011=LD_01[[#This Row],[DOCUMENTO]])))</f>
        <v>R02, R03</v>
      </c>
      <c r="J910" s="13" cm="1">
        <f t="array" ref="J910">_xlfn.UNIQUE(_xlfn._xlws.FILTER(ARQUIVOS[DATA RECEBIMENTO],(ARQUIVOS[DOCUMENTO]=LD_01[[#This Row],[DOCUMENTO]])*(ARQUIVOS[REVISÃO]=LD_01[[#This Row],[REVISÃO]])))</f>
        <v>45859</v>
      </c>
      <c r="K9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01/MSV-163MS-638-NORTE/18.GE/MSV-163MS-638+600-EDI-EXE-DE-F1-004-R03.pdf</v>
      </c>
      <c r="L910" s="6" t="str">
        <f>LD_01[[#This Row],[PASTA]]&amp;"/"&amp;LD_01[[#This Row],[ARQUIVO]]</f>
        <v>MSV-163MS-638-NORTE/18.GE/MSV-163MS-638+600-EDI-EXE-DE-F1-004-R03.pdf</v>
      </c>
    </row>
    <row r="911" spans="1:12" ht="28.8" x14ac:dyDescent="0.3">
      <c r="A911" s="6" t="s">
        <v>3692</v>
      </c>
      <c r="B911" s="6" t="str">
        <f>VLOOKUP(LD_01[[#This Row],[DOCUMENTO]],_xlfn.SORTBY(ARQUIVOS_RECEBIDOS!$E$2:$F$5011,ARQUIVOS_RECEBIDOS!$F$2:$F$5011,-1),2,)</f>
        <v>R04</v>
      </c>
      <c r="C911" s="6" t="s">
        <v>4324</v>
      </c>
      <c r="D911" s="8" t="s">
        <v>4953</v>
      </c>
      <c r="E911" s="8" t="s">
        <v>4145</v>
      </c>
      <c r="F911" s="6" t="str">
        <f>_xlfn.XLOOKUP(LD_01[[#This Row],[DISCIPLINA]],'CLASSES DE PROJETOS'!$F$3:$F$37,'CLASSES DE PROJETOS'!$C$3:$C$37)</f>
        <v>GE</v>
      </c>
      <c r="G911" t="str">
        <f>_xlfn.TEXTJOIN("/",TRUE,"MSV-163MS-"&amp;LD_01[[#This Row],[TRECHO]],_xlfn.XLOOKUP(LD_01[[#This Row],[SIGLA]],'CLASSES DE PROJETOS'!$C$3:$C$37,'CLASSES DE PROJETOS'!$E$3:$E$37))</f>
        <v>MSV-163MS-638-NORTE/18.GE</v>
      </c>
      <c r="H911" s="6" t="str" cm="1">
        <f t="array" ref="H911">_xlfn.TEXTJOIN(",",TRUE,_xlfn._xlws.FILTER(ARQUIVOS[ARQUIVO],(ARQUIVOS[DOCUMENTO]=LD_01[[#This Row],[DOCUMENTO]])*(ARQUIVOS[REVISÃO]=LD_01[[#This Row],[REVISÃO]])*(ARQUIVOS[EXTENSÃO]="pdf")))</f>
        <v>MSV-163MS-638+600-EDI-EXE-DE-F1-005-R04.pdf</v>
      </c>
      <c r="I911" s="6" t="str" cm="1">
        <f t="array" ref="I911">_xlfn.TEXTJOIN(", ",TRUE,_xlfn.UNIQUE(_xlfn._xlws.FILTER(ARQUIVOS_RECEBIDOS!$F$2:$F$5011,ARQUIVOS_RECEBIDOS!$E$2:$E$5011=LD_01[[#This Row],[DOCUMENTO]])))</f>
        <v>R02, R03, R04</v>
      </c>
      <c r="J911" s="13" cm="1">
        <f t="array" ref="J911">_xlfn.UNIQUE(_xlfn._xlws.FILTER(ARQUIVOS[DATA RECEBIMENTO],(ARQUIVOS[DOCUMENTO]=LD_01[[#This Row],[DOCUMENTO]])*(ARQUIVOS[REVISÃO]=LD_01[[#This Row],[REVISÃO]])))</f>
        <v>45895</v>
      </c>
      <c r="K9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01/MSV-163MS-638-NORTE/18.GE/MSV-163MS-638+600-EDI-EXE-DE-F1-005-R04.pdf</v>
      </c>
      <c r="L911" s="6" t="str">
        <f>LD_01[[#This Row],[PASTA]]&amp;"/"&amp;LD_01[[#This Row],[ARQUIVO]]</f>
        <v>MSV-163MS-638-NORTE/18.GE/MSV-163MS-638+600-EDI-EXE-DE-F1-005-R04.pdf</v>
      </c>
    </row>
    <row r="912" spans="1:12" x14ac:dyDescent="0.3">
      <c r="A912" s="6" t="s">
        <v>3693</v>
      </c>
      <c r="B912" s="6" t="str">
        <f>VLOOKUP(LD_01[[#This Row],[DOCUMENTO]],_xlfn.SORTBY(ARQUIVOS_RECEBIDOS!$E$2:$F$5011,ARQUIVOS_RECEBIDOS!$F$2:$F$5011,-1),2,)</f>
        <v>R04</v>
      </c>
      <c r="C912" s="6" t="s">
        <v>4324</v>
      </c>
      <c r="D912" s="8" t="s">
        <v>4955</v>
      </c>
      <c r="E912" s="8" t="s">
        <v>4145</v>
      </c>
      <c r="F912" s="6" t="str">
        <f>_xlfn.XLOOKUP(LD_01[[#This Row],[DISCIPLINA]],'CLASSES DE PROJETOS'!$F$3:$F$37,'CLASSES DE PROJETOS'!$C$3:$C$37)</f>
        <v>GE</v>
      </c>
      <c r="G912" t="str">
        <f>_xlfn.TEXTJOIN("/",TRUE,"MSV-163MS-"&amp;LD_01[[#This Row],[TRECHO]],_xlfn.XLOOKUP(LD_01[[#This Row],[SIGLA]],'CLASSES DE PROJETOS'!$C$3:$C$37,'CLASSES DE PROJETOS'!$E$3:$E$37))</f>
        <v>MSV-163MS-638-NORTE/18.GE</v>
      </c>
      <c r="H912" s="6" t="str" cm="1">
        <f t="array" ref="H912">_xlfn.TEXTJOIN(",",TRUE,_xlfn._xlws.FILTER(ARQUIVOS[ARQUIVO],(ARQUIVOS[DOCUMENTO]=LD_01[[#This Row],[DOCUMENTO]])*(ARQUIVOS[REVISÃO]=LD_01[[#This Row],[REVISÃO]])*(ARQUIVOS[EXTENSÃO]="pdf")))</f>
        <v>MSV-163MS-638+600-EDI-EXE-DE-F1-006-R04.pdf</v>
      </c>
      <c r="I912" s="6" t="str" cm="1">
        <f t="array" ref="I912">_xlfn.TEXTJOIN(", ",TRUE,_xlfn.UNIQUE(_xlfn._xlws.FILTER(ARQUIVOS_RECEBIDOS!$F$2:$F$5011,ARQUIVOS_RECEBIDOS!$E$2:$E$5011=LD_01[[#This Row],[DOCUMENTO]])))</f>
        <v>R02, R03, R04</v>
      </c>
      <c r="J912" s="13" cm="1">
        <f t="array" ref="J912">_xlfn.UNIQUE(_xlfn._xlws.FILTER(ARQUIVOS[DATA RECEBIMENTO],(ARQUIVOS[DOCUMENTO]=LD_01[[#This Row],[DOCUMENTO]])*(ARQUIVOS[REVISÃO]=LD_01[[#This Row],[REVISÃO]])))</f>
        <v>45895</v>
      </c>
      <c r="K9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01/MSV-163MS-638-NORTE/18.GE/MSV-163MS-638+600-EDI-EXE-DE-F1-006-R04.pdf</v>
      </c>
      <c r="L912" s="6" t="str">
        <f>LD_01[[#This Row],[PASTA]]&amp;"/"&amp;LD_01[[#This Row],[ARQUIVO]]</f>
        <v>MSV-163MS-638-NORTE/18.GE/MSV-163MS-638+600-EDI-EXE-DE-F1-006-R04.pdf</v>
      </c>
    </row>
    <row r="913" spans="1:12" x14ac:dyDescent="0.3">
      <c r="A913" s="6" t="s">
        <v>3694</v>
      </c>
      <c r="B913" s="6" t="str">
        <f>VLOOKUP(LD_01[[#This Row],[DOCUMENTO]],_xlfn.SORTBY(ARQUIVOS_RECEBIDOS!$E$2:$F$5011,ARQUIVOS_RECEBIDOS!$F$2:$F$5011,-1),2,)</f>
        <v>R02</v>
      </c>
      <c r="C913" s="6" t="s">
        <v>4324</v>
      </c>
      <c r="D913" s="8" t="s">
        <v>4956</v>
      </c>
      <c r="E913" s="8" t="s">
        <v>4145</v>
      </c>
      <c r="F913" s="6" t="str">
        <f>_xlfn.XLOOKUP(LD_01[[#This Row],[DISCIPLINA]],'CLASSES DE PROJETOS'!$F$3:$F$37,'CLASSES DE PROJETOS'!$C$3:$C$37)</f>
        <v>GE</v>
      </c>
      <c r="G913" t="str">
        <f>_xlfn.TEXTJOIN("/",TRUE,"MSV-163MS-"&amp;LD_01[[#This Row],[TRECHO]],_xlfn.XLOOKUP(LD_01[[#This Row],[SIGLA]],'CLASSES DE PROJETOS'!$C$3:$C$37,'CLASSES DE PROJETOS'!$E$3:$E$37))</f>
        <v>MSV-163MS-638-NORTE/18.GE</v>
      </c>
      <c r="H913" s="6" t="str" cm="1">
        <f t="array" ref="H913">_xlfn.TEXTJOIN(",",TRUE,_xlfn._xlws.FILTER(ARQUIVOS[ARQUIVO],(ARQUIVOS[DOCUMENTO]=LD_01[[#This Row],[DOCUMENTO]])*(ARQUIVOS[REVISÃO]=LD_01[[#This Row],[REVISÃO]])*(ARQUIVOS[EXTENSÃO]="pdf")))</f>
        <v>MSV-163MS-638+600-EDI-EXE-DE-F1-007-R02.pdf</v>
      </c>
      <c r="I913" s="6" t="str" cm="1">
        <f t="array" ref="I913">_xlfn.TEXTJOIN(", ",TRUE,_xlfn.UNIQUE(_xlfn._xlws.FILTER(ARQUIVOS_RECEBIDOS!$F$2:$F$5011,ARQUIVOS_RECEBIDOS!$E$2:$E$5011=LD_01[[#This Row],[DOCUMENTO]])))</f>
        <v>R01, R02</v>
      </c>
      <c r="J913" s="13" cm="1">
        <f t="array" ref="J913">_xlfn.UNIQUE(_xlfn._xlws.FILTER(ARQUIVOS[DATA RECEBIMENTO],(ARQUIVOS[DOCUMENTO]=LD_01[[#This Row],[DOCUMENTO]])*(ARQUIVOS[REVISÃO]=LD_01[[#This Row],[REVISÃO]])))</f>
        <v>45859</v>
      </c>
      <c r="K9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01/MSV-163MS-638-NORTE/18.GE/MSV-163MS-638+600-EDI-EXE-DE-F1-007-R02.pdf</v>
      </c>
      <c r="L913" s="6" t="str">
        <f>LD_01[[#This Row],[PASTA]]&amp;"/"&amp;LD_01[[#This Row],[ARQUIVO]]</f>
        <v>MSV-163MS-638-NORTE/18.GE/MSV-163MS-638+600-EDI-EXE-DE-F1-007-R02.pdf</v>
      </c>
    </row>
    <row r="914" spans="1:12" x14ac:dyDescent="0.3">
      <c r="A914" s="6" t="s">
        <v>3695</v>
      </c>
      <c r="B914" s="6" t="str">
        <f>VLOOKUP(LD_01[[#This Row],[DOCUMENTO]],_xlfn.SORTBY(ARQUIVOS_RECEBIDOS!$E$2:$F$5011,ARQUIVOS_RECEBIDOS!$F$2:$F$5011,-1),2,)</f>
        <v>R01</v>
      </c>
      <c r="C914" s="6" t="s">
        <v>4324</v>
      </c>
      <c r="D914" s="8" t="s">
        <v>4955</v>
      </c>
      <c r="E914" s="8" t="s">
        <v>4145</v>
      </c>
      <c r="F914" s="6" t="str">
        <f>_xlfn.XLOOKUP(LD_01[[#This Row],[DISCIPLINA]],'CLASSES DE PROJETOS'!$F$3:$F$37,'CLASSES DE PROJETOS'!$C$3:$C$37)</f>
        <v>GE</v>
      </c>
      <c r="G914" t="str">
        <f>_xlfn.TEXTJOIN("/",TRUE,"MSV-163MS-"&amp;LD_01[[#This Row],[TRECHO]],_xlfn.XLOOKUP(LD_01[[#This Row],[SIGLA]],'CLASSES DE PROJETOS'!$C$3:$C$37,'CLASSES DE PROJETOS'!$E$3:$E$37))</f>
        <v>MSV-163MS-638-NORTE/18.GE</v>
      </c>
      <c r="H914" s="6" t="str" cm="1">
        <f t="array" ref="H914">_xlfn.TEXTJOIN(",",TRUE,_xlfn._xlws.FILTER(ARQUIVOS[ARQUIVO],(ARQUIVOS[DOCUMENTO]=LD_01[[#This Row],[DOCUMENTO]])*(ARQUIVOS[REVISÃO]=LD_01[[#This Row],[REVISÃO]])*(ARQUIVOS[EXTENSÃO]="pdf")))</f>
        <v>MSV-163MS-638+600-EDI-EXE-DE-F1-008-R01.pdf</v>
      </c>
      <c r="I914" s="6" t="str" cm="1">
        <f t="array" ref="I914">_xlfn.TEXTJOIN(", ",TRUE,_xlfn.UNIQUE(_xlfn._xlws.FILTER(ARQUIVOS_RECEBIDOS!$F$2:$F$5011,ARQUIVOS_RECEBIDOS!$E$2:$E$5011=LD_01[[#This Row],[DOCUMENTO]])))</f>
        <v>R01</v>
      </c>
      <c r="J914" s="13" cm="1">
        <f t="array" ref="J914">_xlfn.UNIQUE(_xlfn._xlws.FILTER(ARQUIVOS[DATA RECEBIMENTO],(ARQUIVOS[DOCUMENTO]=LD_01[[#This Row],[DOCUMENTO]])*(ARQUIVOS[REVISÃO]=LD_01[[#This Row],[REVISÃO]])))</f>
        <v>45838</v>
      </c>
      <c r="K9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01/MSV-163MS-638-NORTE/18.GE/MSV-163MS-638+600-EDI-EXE-DE-F1-008-R01.pdf</v>
      </c>
      <c r="L914" s="6" t="str">
        <f>LD_01[[#This Row],[PASTA]]&amp;"/"&amp;LD_01[[#This Row],[ARQUIVO]]</f>
        <v>MSV-163MS-638-NORTE/18.GE/MSV-163MS-638+600-EDI-EXE-DE-F1-008-R01.pdf</v>
      </c>
    </row>
    <row r="915" spans="1:12" ht="28.8" x14ac:dyDescent="0.3">
      <c r="A915" s="6" t="s">
        <v>3697</v>
      </c>
      <c r="B915" s="6" t="str">
        <f>VLOOKUP(LD_01[[#This Row],[DOCUMENTO]],_xlfn.SORTBY(ARQUIVOS_RECEBIDOS!$E$2:$F$5011,ARQUIVOS_RECEBIDOS!$F$2:$F$5011,-1),2,)</f>
        <v>R01</v>
      </c>
      <c r="C915" s="6" t="s">
        <v>4324</v>
      </c>
      <c r="D915" s="8" t="s">
        <v>4958</v>
      </c>
      <c r="E915" s="8" t="s">
        <v>4334</v>
      </c>
      <c r="F915" s="6" t="str">
        <f>_xlfn.XLOOKUP(LD_01[[#This Row],[DISCIPLINA]],'CLASSES DE PROJETOS'!$F$3:$F$37,'CLASSES DE PROJETOS'!$C$3:$C$37)</f>
        <v>TE</v>
      </c>
      <c r="G915" t="str">
        <f>_xlfn.TEXTJOIN("/",TRUE,"MSV-163MS-"&amp;LD_01[[#This Row],[TRECHO]],_xlfn.XLOOKUP(LD_01[[#This Row],[SIGLA]],'CLASSES DE PROJETOS'!$C$3:$C$37,'CLASSES DE PROJETOS'!$E$3:$E$37))</f>
        <v>MSV-163MS-638-NORTE/32.TE</v>
      </c>
      <c r="H915" s="6" t="str" cm="1">
        <f t="array" ref="H915">_xlfn.TEXTJOIN(",",TRUE,_xlfn._xlws.FILTER(ARQUIVOS[ARQUIVO],(ARQUIVOS[DOCUMENTO]=LD_01[[#This Row],[DOCUMENTO]])*(ARQUIVOS[REVISÃO]=LD_01[[#This Row],[REVISÃO]])*(ARQUIVOS[EXTENSÃO]="pdf")))</f>
        <v>MSV-163MS-638+600-EDI-EXE-DE-G1-001-R01.pdf</v>
      </c>
      <c r="I915" s="6" t="str" cm="1">
        <f t="array" ref="I915">_xlfn.TEXTJOIN(", ",TRUE,_xlfn.UNIQUE(_xlfn._xlws.FILTER(ARQUIVOS_RECEBIDOS!$F$2:$F$5011,ARQUIVOS_RECEBIDOS!$E$2:$E$5011=LD_01[[#This Row],[DOCUMENTO]])))</f>
        <v>R00, R01</v>
      </c>
      <c r="J915" s="13" cm="1">
        <f t="array" ref="J915">_xlfn.UNIQUE(_xlfn._xlws.FILTER(ARQUIVOS[DATA RECEBIMENTO],(ARQUIVOS[DOCUMENTO]=LD_01[[#This Row],[DOCUMENTO]])*(ARQUIVOS[REVISÃO]=LD_01[[#This Row],[REVISÃO]])))</f>
        <v>45859</v>
      </c>
      <c r="K9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01/MSV-163MS-638-NORTE/32.TE/MSV-163MS-638+600-EDI-EXE-DE-G1-001-R01.pdf</v>
      </c>
      <c r="L915" s="6" t="str">
        <f>LD_01[[#This Row],[PASTA]]&amp;"/"&amp;LD_01[[#This Row],[ARQUIVO]]</f>
        <v>MSV-163MS-638-NORTE/32.TE/MSV-163MS-638+600-EDI-EXE-DE-G1-001-R01.pdf</v>
      </c>
    </row>
    <row r="916" spans="1:12" ht="28.8" x14ac:dyDescent="0.3">
      <c r="A916" s="6" t="s">
        <v>3698</v>
      </c>
      <c r="B916" s="6" t="str">
        <f>VLOOKUP(LD_01[[#This Row],[DOCUMENTO]],_xlfn.SORTBY(ARQUIVOS_RECEBIDOS!$E$2:$F$5011,ARQUIVOS_RECEBIDOS!$F$2:$F$5011,-1),2,)</f>
        <v>R02</v>
      </c>
      <c r="C916" s="6" t="s">
        <v>4324</v>
      </c>
      <c r="D916" s="8" t="s">
        <v>4958</v>
      </c>
      <c r="E916" s="8" t="s">
        <v>4334</v>
      </c>
      <c r="F916" s="6" t="str">
        <f>_xlfn.XLOOKUP(LD_01[[#This Row],[DISCIPLINA]],'CLASSES DE PROJETOS'!$F$3:$F$37,'CLASSES DE PROJETOS'!$C$3:$C$37)</f>
        <v>TE</v>
      </c>
      <c r="G916" t="str">
        <f>_xlfn.TEXTJOIN("/",TRUE,"MSV-163MS-"&amp;LD_01[[#This Row],[TRECHO]],_xlfn.XLOOKUP(LD_01[[#This Row],[SIGLA]],'CLASSES DE PROJETOS'!$C$3:$C$37,'CLASSES DE PROJETOS'!$E$3:$E$37))</f>
        <v>MSV-163MS-638-NORTE/32.TE</v>
      </c>
      <c r="H916" s="6" t="str" cm="1">
        <f t="array" ref="H916">_xlfn.TEXTJOIN(",",TRUE,_xlfn._xlws.FILTER(ARQUIVOS[ARQUIVO],(ARQUIVOS[DOCUMENTO]=LD_01[[#This Row],[DOCUMENTO]])*(ARQUIVOS[REVISÃO]=LD_01[[#This Row],[REVISÃO]])*(ARQUIVOS[EXTENSÃO]="pdf")))</f>
        <v>MSV-163MS-638+600-EDI-EXE-DE-G1-002-R02.pdf</v>
      </c>
      <c r="I916" s="6" t="str" cm="1">
        <f t="array" ref="I916">_xlfn.TEXTJOIN(", ",TRUE,_xlfn.UNIQUE(_xlfn._xlws.FILTER(ARQUIVOS_RECEBIDOS!$F$2:$F$5011,ARQUIVOS_RECEBIDOS!$E$2:$E$5011=LD_01[[#This Row],[DOCUMENTO]])))</f>
        <v>R00, R01, R02</v>
      </c>
      <c r="J916" s="13" cm="1">
        <f t="array" ref="J916">_xlfn.UNIQUE(_xlfn._xlws.FILTER(ARQUIVOS[DATA RECEBIMENTO],(ARQUIVOS[DOCUMENTO]=LD_01[[#This Row],[DOCUMENTO]])*(ARQUIVOS[REVISÃO]=LD_01[[#This Row],[REVISÃO]])))</f>
        <v>45931</v>
      </c>
      <c r="K9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01/MSV-163MS-638-NORTE/32.TE/MSV-163MS-638+600-EDI-EXE-DE-G1-002-R02.pdf</v>
      </c>
      <c r="L916" s="6" t="str">
        <f>LD_01[[#This Row],[PASTA]]&amp;"/"&amp;LD_01[[#This Row],[ARQUIVO]]</f>
        <v>MSV-163MS-638-NORTE/32.TE/MSV-163MS-638+600-EDI-EXE-DE-G1-002-R02.pdf</v>
      </c>
    </row>
    <row r="917" spans="1:12" ht="28.8" x14ac:dyDescent="0.3">
      <c r="A917" s="6" t="s">
        <v>3699</v>
      </c>
      <c r="B917" s="6" t="str">
        <f>VLOOKUP(LD_01[[#This Row],[DOCUMENTO]],_xlfn.SORTBY(ARQUIVOS_RECEBIDOS!$E$2:$F$5011,ARQUIVOS_RECEBIDOS!$F$2:$F$5011,-1),2,)</f>
        <v>R02</v>
      </c>
      <c r="C917" s="6" t="s">
        <v>4324</v>
      </c>
      <c r="D917" s="8" t="s">
        <v>4958</v>
      </c>
      <c r="E917" s="8" t="s">
        <v>4334</v>
      </c>
      <c r="F917" s="6" t="str">
        <f>_xlfn.XLOOKUP(LD_01[[#This Row],[DISCIPLINA]],'CLASSES DE PROJETOS'!$F$3:$F$37,'CLASSES DE PROJETOS'!$C$3:$C$37)</f>
        <v>TE</v>
      </c>
      <c r="G917" t="str">
        <f>_xlfn.TEXTJOIN("/",TRUE,"MSV-163MS-"&amp;LD_01[[#This Row],[TRECHO]],_xlfn.XLOOKUP(LD_01[[#This Row],[SIGLA]],'CLASSES DE PROJETOS'!$C$3:$C$37,'CLASSES DE PROJETOS'!$E$3:$E$37))</f>
        <v>MSV-163MS-638-NORTE/32.TE</v>
      </c>
      <c r="H917" s="6" t="str" cm="1">
        <f t="array" ref="H917">_xlfn.TEXTJOIN(",",TRUE,_xlfn._xlws.FILTER(ARQUIVOS[ARQUIVO],(ARQUIVOS[DOCUMENTO]=LD_01[[#This Row],[DOCUMENTO]])*(ARQUIVOS[REVISÃO]=LD_01[[#This Row],[REVISÃO]])*(ARQUIVOS[EXTENSÃO]="pdf")))</f>
        <v>MSV-163MS-638+600-EDI-EXE-DE-G1-003-R02.pdf</v>
      </c>
      <c r="I917" s="6" t="str" cm="1">
        <f t="array" ref="I917">_xlfn.TEXTJOIN(", ",TRUE,_xlfn.UNIQUE(_xlfn._xlws.FILTER(ARQUIVOS_RECEBIDOS!$F$2:$F$5011,ARQUIVOS_RECEBIDOS!$E$2:$E$5011=LD_01[[#This Row],[DOCUMENTO]])))</f>
        <v>R00, R01, R02</v>
      </c>
      <c r="J917" s="13" cm="1">
        <f t="array" ref="J917">_xlfn.UNIQUE(_xlfn._xlws.FILTER(ARQUIVOS[DATA RECEBIMENTO],(ARQUIVOS[DOCUMENTO]=LD_01[[#This Row],[DOCUMENTO]])*(ARQUIVOS[REVISÃO]=LD_01[[#This Row],[REVISÃO]])))</f>
        <v>45931</v>
      </c>
      <c r="K9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01/MSV-163MS-638-NORTE/32.TE/MSV-163MS-638+600-EDI-EXE-DE-G1-003-R02.pdf</v>
      </c>
      <c r="L917" s="6" t="str">
        <f>LD_01[[#This Row],[PASTA]]&amp;"/"&amp;LD_01[[#This Row],[ARQUIVO]]</f>
        <v>MSV-163MS-638-NORTE/32.TE/MSV-163MS-638+600-EDI-EXE-DE-G1-003-R02.pdf</v>
      </c>
    </row>
    <row r="918" spans="1:12" ht="28.8" x14ac:dyDescent="0.3">
      <c r="A918" s="6" t="s">
        <v>3700</v>
      </c>
      <c r="B918" s="6" t="str">
        <f>VLOOKUP(LD_01[[#This Row],[DOCUMENTO]],_xlfn.SORTBY(ARQUIVOS_RECEBIDOS!$E$2:$F$5011,ARQUIVOS_RECEBIDOS!$F$2:$F$5011,-1),2,)</f>
        <v>R02</v>
      </c>
      <c r="C918" s="6" t="s">
        <v>4324</v>
      </c>
      <c r="D918" s="8" t="s">
        <v>4958</v>
      </c>
      <c r="E918" s="8" t="s">
        <v>4334</v>
      </c>
      <c r="F918" s="6" t="str">
        <f>_xlfn.XLOOKUP(LD_01[[#This Row],[DISCIPLINA]],'CLASSES DE PROJETOS'!$F$3:$F$37,'CLASSES DE PROJETOS'!$C$3:$C$37)</f>
        <v>TE</v>
      </c>
      <c r="G918" t="str">
        <f>_xlfn.TEXTJOIN("/",TRUE,"MSV-163MS-"&amp;LD_01[[#This Row],[TRECHO]],_xlfn.XLOOKUP(LD_01[[#This Row],[SIGLA]],'CLASSES DE PROJETOS'!$C$3:$C$37,'CLASSES DE PROJETOS'!$E$3:$E$37))</f>
        <v>MSV-163MS-638-NORTE/32.TE</v>
      </c>
      <c r="H918" s="6" t="str" cm="1">
        <f t="array" ref="H918">_xlfn.TEXTJOIN(",",TRUE,_xlfn._xlws.FILTER(ARQUIVOS[ARQUIVO],(ARQUIVOS[DOCUMENTO]=LD_01[[#This Row],[DOCUMENTO]])*(ARQUIVOS[REVISÃO]=LD_01[[#This Row],[REVISÃO]])*(ARQUIVOS[EXTENSÃO]="pdf")))</f>
        <v>MSV-163MS-638+600-EDI-EXE-DE-G1-004-R02.pdf</v>
      </c>
      <c r="I918" s="6" t="str" cm="1">
        <f t="array" ref="I918">_xlfn.TEXTJOIN(", ",TRUE,_xlfn.UNIQUE(_xlfn._xlws.FILTER(ARQUIVOS_RECEBIDOS!$F$2:$F$5011,ARQUIVOS_RECEBIDOS!$E$2:$E$5011=LD_01[[#This Row],[DOCUMENTO]])))</f>
        <v>R00, R01, R02</v>
      </c>
      <c r="J918" s="13" cm="1">
        <f t="array" ref="J918">_xlfn.UNIQUE(_xlfn._xlws.FILTER(ARQUIVOS[DATA RECEBIMENTO],(ARQUIVOS[DOCUMENTO]=LD_01[[#This Row],[DOCUMENTO]])*(ARQUIVOS[REVISÃO]=LD_01[[#This Row],[REVISÃO]])))</f>
        <v>45931</v>
      </c>
      <c r="K9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01/MSV-163MS-638-NORTE/32.TE/MSV-163MS-638+600-EDI-EXE-DE-G1-004-R02.pdf</v>
      </c>
      <c r="L918" s="6" t="str">
        <f>LD_01[[#This Row],[PASTA]]&amp;"/"&amp;LD_01[[#This Row],[ARQUIVO]]</f>
        <v>MSV-163MS-638-NORTE/32.TE/MSV-163MS-638+600-EDI-EXE-DE-G1-004-R02.pdf</v>
      </c>
    </row>
    <row r="919" spans="1:12" ht="28.8" x14ac:dyDescent="0.3">
      <c r="A919" s="6" t="s">
        <v>3701</v>
      </c>
      <c r="B919" s="6" t="str">
        <f>VLOOKUP(LD_01[[#This Row],[DOCUMENTO]],_xlfn.SORTBY(ARQUIVOS_RECEBIDOS!$E$2:$F$5011,ARQUIVOS_RECEBIDOS!$F$2:$F$5011,-1),2,)</f>
        <v>R01</v>
      </c>
      <c r="C919" s="6" t="s">
        <v>4324</v>
      </c>
      <c r="D919" s="8" t="s">
        <v>4958</v>
      </c>
      <c r="E919" s="8" t="s">
        <v>4334</v>
      </c>
      <c r="F919" s="6" t="str">
        <f>_xlfn.XLOOKUP(LD_01[[#This Row],[DISCIPLINA]],'CLASSES DE PROJETOS'!$F$3:$F$37,'CLASSES DE PROJETOS'!$C$3:$C$37)</f>
        <v>TE</v>
      </c>
      <c r="G919" t="str">
        <f>_xlfn.TEXTJOIN("/",TRUE,"MSV-163MS-"&amp;LD_01[[#This Row],[TRECHO]],_xlfn.XLOOKUP(LD_01[[#This Row],[SIGLA]],'CLASSES DE PROJETOS'!$C$3:$C$37,'CLASSES DE PROJETOS'!$E$3:$E$37))</f>
        <v>MSV-163MS-638-NORTE/32.TE</v>
      </c>
      <c r="H919" s="6" t="str" cm="1">
        <f t="array" ref="H919">_xlfn.TEXTJOIN(",",TRUE,_xlfn._xlws.FILTER(ARQUIVOS[ARQUIVO],(ARQUIVOS[DOCUMENTO]=LD_01[[#This Row],[DOCUMENTO]])*(ARQUIVOS[REVISÃO]=LD_01[[#This Row],[REVISÃO]])*(ARQUIVOS[EXTENSÃO]="pdf")))</f>
        <v>MSV-163MS-638+600-EDI-EXE-DE-G1-005-R01.pdf</v>
      </c>
      <c r="I919" s="6" t="str" cm="1">
        <f t="array" ref="I919">_xlfn.TEXTJOIN(", ",TRUE,_xlfn.UNIQUE(_xlfn._xlws.FILTER(ARQUIVOS_RECEBIDOS!$F$2:$F$5011,ARQUIVOS_RECEBIDOS!$E$2:$E$5011=LD_01[[#This Row],[DOCUMENTO]])))</f>
        <v>R00, R01</v>
      </c>
      <c r="J919" s="13" cm="1">
        <f t="array" ref="J919">_xlfn.UNIQUE(_xlfn._xlws.FILTER(ARQUIVOS[DATA RECEBIMENTO],(ARQUIVOS[DOCUMENTO]=LD_01[[#This Row],[DOCUMENTO]])*(ARQUIVOS[REVISÃO]=LD_01[[#This Row],[REVISÃO]])))</f>
        <v>45859</v>
      </c>
      <c r="K9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01/MSV-163MS-638-NORTE/32.TE/MSV-163MS-638+600-EDI-EXE-DE-G1-005-R01.pdf</v>
      </c>
      <c r="L919" s="6" t="str">
        <f>LD_01[[#This Row],[PASTA]]&amp;"/"&amp;LD_01[[#This Row],[ARQUIVO]]</f>
        <v>MSV-163MS-638-NORTE/32.TE/MSV-163MS-638+600-EDI-EXE-DE-G1-005-R01.pdf</v>
      </c>
    </row>
    <row r="920" spans="1:12" ht="28.8" x14ac:dyDescent="0.3">
      <c r="A920" s="6" t="s">
        <v>3702</v>
      </c>
      <c r="B920" s="6" t="str">
        <f>VLOOKUP(LD_01[[#This Row],[DOCUMENTO]],_xlfn.SORTBY(ARQUIVOS_RECEBIDOS!$E$2:$F$5011,ARQUIVOS_RECEBIDOS!$F$2:$F$5011,-1),2,)</f>
        <v>R02</v>
      </c>
      <c r="C920" s="6" t="s">
        <v>4324</v>
      </c>
      <c r="D920" s="8" t="s">
        <v>4959</v>
      </c>
      <c r="E920" s="8" t="s">
        <v>4334</v>
      </c>
      <c r="F920" s="6" t="str">
        <f>_xlfn.XLOOKUP(LD_01[[#This Row],[DISCIPLINA]],'CLASSES DE PROJETOS'!$F$3:$F$37,'CLASSES DE PROJETOS'!$C$3:$C$37)</f>
        <v>TE</v>
      </c>
      <c r="G920" t="str">
        <f>_xlfn.TEXTJOIN("/",TRUE,"MSV-163MS-"&amp;LD_01[[#This Row],[TRECHO]],_xlfn.XLOOKUP(LD_01[[#This Row],[SIGLA]],'CLASSES DE PROJETOS'!$C$3:$C$37,'CLASSES DE PROJETOS'!$E$3:$E$37))</f>
        <v>MSV-163MS-638-NORTE/32.TE</v>
      </c>
      <c r="H920" s="6" t="str" cm="1">
        <f t="array" ref="H920">_xlfn.TEXTJOIN(",",TRUE,_xlfn._xlws.FILTER(ARQUIVOS[ARQUIVO],(ARQUIVOS[DOCUMENTO]=LD_01[[#This Row],[DOCUMENTO]])*(ARQUIVOS[REVISÃO]=LD_01[[#This Row],[REVISÃO]])*(ARQUIVOS[EXTENSÃO]="pdf")))</f>
        <v>MSV-163MS-638+600-EDI-EXE-DE-G1-006-R02.pdf</v>
      </c>
      <c r="I920" s="6" t="str" cm="1">
        <f t="array" ref="I920">_xlfn.TEXTJOIN(", ",TRUE,_xlfn.UNIQUE(_xlfn._xlws.FILTER(ARQUIVOS_RECEBIDOS!$F$2:$F$5011,ARQUIVOS_RECEBIDOS!$E$2:$E$5011=LD_01[[#This Row],[DOCUMENTO]])))</f>
        <v>R00, R01, R02</v>
      </c>
      <c r="J920" s="13" cm="1">
        <f t="array" ref="J920">_xlfn.UNIQUE(_xlfn._xlws.FILTER(ARQUIVOS[DATA RECEBIMENTO],(ARQUIVOS[DOCUMENTO]=LD_01[[#This Row],[DOCUMENTO]])*(ARQUIVOS[REVISÃO]=LD_01[[#This Row],[REVISÃO]])))</f>
        <v>45931</v>
      </c>
      <c r="K9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01/MSV-163MS-638-NORTE/32.TE/MSV-163MS-638+600-EDI-EXE-DE-G1-006-R02.pdf</v>
      </c>
      <c r="L920" s="6" t="str">
        <f>LD_01[[#This Row],[PASTA]]&amp;"/"&amp;LD_01[[#This Row],[ARQUIVO]]</f>
        <v>MSV-163MS-638-NORTE/32.TE/MSV-163MS-638+600-EDI-EXE-DE-G1-006-R02.pdf</v>
      </c>
    </row>
    <row r="921" spans="1:12" ht="28.8" x14ac:dyDescent="0.3">
      <c r="A921" s="6" t="s">
        <v>3703</v>
      </c>
      <c r="B921" s="6" t="str">
        <f>VLOOKUP(LD_01[[#This Row],[DOCUMENTO]],_xlfn.SORTBY(ARQUIVOS_RECEBIDOS!$E$2:$F$5011,ARQUIVOS_RECEBIDOS!$F$2:$F$5011,-1),2,)</f>
        <v>R02</v>
      </c>
      <c r="C921" s="6" t="s">
        <v>4324</v>
      </c>
      <c r="D921" s="8" t="s">
        <v>4959</v>
      </c>
      <c r="E921" s="8" t="s">
        <v>4334</v>
      </c>
      <c r="F921" s="6" t="str">
        <f>_xlfn.XLOOKUP(LD_01[[#This Row],[DISCIPLINA]],'CLASSES DE PROJETOS'!$F$3:$F$37,'CLASSES DE PROJETOS'!$C$3:$C$37)</f>
        <v>TE</v>
      </c>
      <c r="G921" t="str">
        <f>_xlfn.TEXTJOIN("/",TRUE,"MSV-163MS-"&amp;LD_01[[#This Row],[TRECHO]],_xlfn.XLOOKUP(LD_01[[#This Row],[SIGLA]],'CLASSES DE PROJETOS'!$C$3:$C$37,'CLASSES DE PROJETOS'!$E$3:$E$37))</f>
        <v>MSV-163MS-638-NORTE/32.TE</v>
      </c>
      <c r="H921" s="6" t="str" cm="1">
        <f t="array" ref="H921">_xlfn.TEXTJOIN(",",TRUE,_xlfn._xlws.FILTER(ARQUIVOS[ARQUIVO],(ARQUIVOS[DOCUMENTO]=LD_01[[#This Row],[DOCUMENTO]])*(ARQUIVOS[REVISÃO]=LD_01[[#This Row],[REVISÃO]])*(ARQUIVOS[EXTENSÃO]="pdf")))</f>
        <v>MSV-163MS-638+600-EDI-EXE-DE-G1-007-R02.pdf</v>
      </c>
      <c r="I921" s="6" t="str" cm="1">
        <f t="array" ref="I921">_xlfn.TEXTJOIN(", ",TRUE,_xlfn.UNIQUE(_xlfn._xlws.FILTER(ARQUIVOS_RECEBIDOS!$F$2:$F$5011,ARQUIVOS_RECEBIDOS!$E$2:$E$5011=LD_01[[#This Row],[DOCUMENTO]])))</f>
        <v>R00, R01, R02</v>
      </c>
      <c r="J921" s="13" cm="1">
        <f t="array" ref="J921">_xlfn.UNIQUE(_xlfn._xlws.FILTER(ARQUIVOS[DATA RECEBIMENTO],(ARQUIVOS[DOCUMENTO]=LD_01[[#This Row],[DOCUMENTO]])*(ARQUIVOS[REVISÃO]=LD_01[[#This Row],[REVISÃO]])))</f>
        <v>45931</v>
      </c>
      <c r="K9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01/MSV-163MS-638-NORTE/32.TE/MSV-163MS-638+600-EDI-EXE-DE-G1-007-R02.pdf</v>
      </c>
      <c r="L921" s="6" t="str">
        <f>LD_01[[#This Row],[PASTA]]&amp;"/"&amp;LD_01[[#This Row],[ARQUIVO]]</f>
        <v>MSV-163MS-638-NORTE/32.TE/MSV-163MS-638+600-EDI-EXE-DE-G1-007-R02.pdf</v>
      </c>
    </row>
    <row r="922" spans="1:12" ht="28.8" x14ac:dyDescent="0.3">
      <c r="A922" s="6" t="s">
        <v>3704</v>
      </c>
      <c r="B922" s="6" t="str">
        <f>VLOOKUP(LD_01[[#This Row],[DOCUMENTO]],_xlfn.SORTBY(ARQUIVOS_RECEBIDOS!$E$2:$F$5011,ARQUIVOS_RECEBIDOS!$F$2:$F$5011,-1),2,)</f>
        <v>R02</v>
      </c>
      <c r="C922" s="6" t="s">
        <v>4324</v>
      </c>
      <c r="D922" s="8" t="s">
        <v>4959</v>
      </c>
      <c r="E922" s="8" t="s">
        <v>4334</v>
      </c>
      <c r="F922" s="6" t="str">
        <f>_xlfn.XLOOKUP(LD_01[[#This Row],[DISCIPLINA]],'CLASSES DE PROJETOS'!$F$3:$F$37,'CLASSES DE PROJETOS'!$C$3:$C$37)</f>
        <v>TE</v>
      </c>
      <c r="G922" t="str">
        <f>_xlfn.TEXTJOIN("/",TRUE,"MSV-163MS-"&amp;LD_01[[#This Row],[TRECHO]],_xlfn.XLOOKUP(LD_01[[#This Row],[SIGLA]],'CLASSES DE PROJETOS'!$C$3:$C$37,'CLASSES DE PROJETOS'!$E$3:$E$37))</f>
        <v>MSV-163MS-638-NORTE/32.TE</v>
      </c>
      <c r="H922" s="6" t="str" cm="1">
        <f t="array" ref="H922">_xlfn.TEXTJOIN(",",TRUE,_xlfn._xlws.FILTER(ARQUIVOS[ARQUIVO],(ARQUIVOS[DOCUMENTO]=LD_01[[#This Row],[DOCUMENTO]])*(ARQUIVOS[REVISÃO]=LD_01[[#This Row],[REVISÃO]])*(ARQUIVOS[EXTENSÃO]="pdf")))</f>
        <v>MSV-163MS-638+600-EDI-EXE-DE-G1-008-R02.pdf</v>
      </c>
      <c r="I922" s="6" t="str" cm="1">
        <f t="array" ref="I922">_xlfn.TEXTJOIN(", ",TRUE,_xlfn.UNIQUE(_xlfn._xlws.FILTER(ARQUIVOS_RECEBIDOS!$F$2:$F$5011,ARQUIVOS_RECEBIDOS!$E$2:$E$5011=LD_01[[#This Row],[DOCUMENTO]])))</f>
        <v>R00, R01, R02</v>
      </c>
      <c r="J922" s="13" cm="1">
        <f t="array" ref="J922">_xlfn.UNIQUE(_xlfn._xlws.FILTER(ARQUIVOS[DATA RECEBIMENTO],(ARQUIVOS[DOCUMENTO]=LD_01[[#This Row],[DOCUMENTO]])*(ARQUIVOS[REVISÃO]=LD_01[[#This Row],[REVISÃO]])))</f>
        <v>45931</v>
      </c>
      <c r="K9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01/MSV-163MS-638-NORTE/32.TE/MSV-163MS-638+600-EDI-EXE-DE-G1-008-R02.pdf</v>
      </c>
      <c r="L922" s="6" t="str">
        <f>LD_01[[#This Row],[PASTA]]&amp;"/"&amp;LD_01[[#This Row],[ARQUIVO]]</f>
        <v>MSV-163MS-638-NORTE/32.TE/MSV-163MS-638+600-EDI-EXE-DE-G1-008-R02.pdf</v>
      </c>
    </row>
    <row r="923" spans="1:12" ht="28.8" x14ac:dyDescent="0.3">
      <c r="A923" s="6" t="s">
        <v>3705</v>
      </c>
      <c r="B923" s="6" t="str">
        <f>VLOOKUP(LD_01[[#This Row],[DOCUMENTO]],_xlfn.SORTBY(ARQUIVOS_RECEBIDOS!$E$2:$F$5011,ARQUIVOS_RECEBIDOS!$F$2:$F$5011,-1),2,)</f>
        <v>R02</v>
      </c>
      <c r="C923" s="6" t="s">
        <v>4324</v>
      </c>
      <c r="D923" s="8" t="s">
        <v>4959</v>
      </c>
      <c r="E923" s="8" t="s">
        <v>4334</v>
      </c>
      <c r="F923" s="6" t="str">
        <f>_xlfn.XLOOKUP(LD_01[[#This Row],[DISCIPLINA]],'CLASSES DE PROJETOS'!$F$3:$F$37,'CLASSES DE PROJETOS'!$C$3:$C$37)</f>
        <v>TE</v>
      </c>
      <c r="G923" t="str">
        <f>_xlfn.TEXTJOIN("/",TRUE,"MSV-163MS-"&amp;LD_01[[#This Row],[TRECHO]],_xlfn.XLOOKUP(LD_01[[#This Row],[SIGLA]],'CLASSES DE PROJETOS'!$C$3:$C$37,'CLASSES DE PROJETOS'!$E$3:$E$37))</f>
        <v>MSV-163MS-638-NORTE/32.TE</v>
      </c>
      <c r="H923" s="6" t="str" cm="1">
        <f t="array" ref="H923">_xlfn.TEXTJOIN(",",TRUE,_xlfn._xlws.FILTER(ARQUIVOS[ARQUIVO],(ARQUIVOS[DOCUMENTO]=LD_01[[#This Row],[DOCUMENTO]])*(ARQUIVOS[REVISÃO]=LD_01[[#This Row],[REVISÃO]])*(ARQUIVOS[EXTENSÃO]="pdf")))</f>
        <v>MSV-163MS-638+600-EDI-EXE-DE-G1-009-R02.pdf</v>
      </c>
      <c r="I923" s="6" t="str" cm="1">
        <f t="array" ref="I923">_xlfn.TEXTJOIN(", ",TRUE,_xlfn.UNIQUE(_xlfn._xlws.FILTER(ARQUIVOS_RECEBIDOS!$F$2:$F$5011,ARQUIVOS_RECEBIDOS!$E$2:$E$5011=LD_01[[#This Row],[DOCUMENTO]])))</f>
        <v>R00, R01, R02</v>
      </c>
      <c r="J923" s="13" cm="1">
        <f t="array" ref="J923">_xlfn.UNIQUE(_xlfn._xlws.FILTER(ARQUIVOS[DATA RECEBIMENTO],(ARQUIVOS[DOCUMENTO]=LD_01[[#This Row],[DOCUMENTO]])*(ARQUIVOS[REVISÃO]=LD_01[[#This Row],[REVISÃO]])))</f>
        <v>45931</v>
      </c>
      <c r="K9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01/MSV-163MS-638-NORTE/32.TE/MSV-163MS-638+600-EDI-EXE-DE-G1-009-R02.pdf</v>
      </c>
      <c r="L923" s="6" t="str">
        <f>LD_01[[#This Row],[PASTA]]&amp;"/"&amp;LD_01[[#This Row],[ARQUIVO]]</f>
        <v>MSV-163MS-638-NORTE/32.TE/MSV-163MS-638+600-EDI-EXE-DE-G1-009-R02.pdf</v>
      </c>
    </row>
    <row r="924" spans="1:12" ht="43.2" x14ac:dyDescent="0.3">
      <c r="A924" s="6" t="s">
        <v>3706</v>
      </c>
      <c r="B924" s="6" t="str">
        <f>VLOOKUP(LD_01[[#This Row],[DOCUMENTO]],_xlfn.SORTBY(ARQUIVOS_RECEBIDOS!$E$2:$F$5011,ARQUIVOS_RECEBIDOS!$F$2:$F$5011,-1),2,)</f>
        <v>R02</v>
      </c>
      <c r="C924" s="6" t="s">
        <v>4324</v>
      </c>
      <c r="D924" s="8" t="s">
        <v>4960</v>
      </c>
      <c r="E924" s="8" t="s">
        <v>4334</v>
      </c>
      <c r="F924" s="6" t="str">
        <f>_xlfn.XLOOKUP(LD_01[[#This Row],[DISCIPLINA]],'CLASSES DE PROJETOS'!$F$3:$F$37,'CLASSES DE PROJETOS'!$C$3:$C$37)</f>
        <v>TE</v>
      </c>
      <c r="G924" t="str">
        <f>_xlfn.TEXTJOIN("/",TRUE,"MSV-163MS-"&amp;LD_01[[#This Row],[TRECHO]],_xlfn.XLOOKUP(LD_01[[#This Row],[SIGLA]],'CLASSES DE PROJETOS'!$C$3:$C$37,'CLASSES DE PROJETOS'!$E$3:$E$37))</f>
        <v>MSV-163MS-638-NORTE/32.TE</v>
      </c>
      <c r="H924" s="6" t="str" cm="1">
        <f t="array" ref="H924">_xlfn.TEXTJOIN(",",TRUE,_xlfn._xlws.FILTER(ARQUIVOS[ARQUIVO],(ARQUIVOS[DOCUMENTO]=LD_01[[#This Row],[DOCUMENTO]])*(ARQUIVOS[REVISÃO]=LD_01[[#This Row],[REVISÃO]])*(ARQUIVOS[EXTENSÃO]="pdf")))</f>
        <v>MSV-163MS-638+600-EDI-EXE-DE-G1-010-R02.pdf</v>
      </c>
      <c r="I924" s="6" t="str" cm="1">
        <f t="array" ref="I924">_xlfn.TEXTJOIN(", ",TRUE,_xlfn.UNIQUE(_xlfn._xlws.FILTER(ARQUIVOS_RECEBIDOS!$F$2:$F$5011,ARQUIVOS_RECEBIDOS!$E$2:$E$5011=LD_01[[#This Row],[DOCUMENTO]])))</f>
        <v>R00, R01, R02</v>
      </c>
      <c r="J924" s="13" cm="1">
        <f t="array" ref="J924">_xlfn.UNIQUE(_xlfn._xlws.FILTER(ARQUIVOS[DATA RECEBIMENTO],(ARQUIVOS[DOCUMENTO]=LD_01[[#This Row],[DOCUMENTO]])*(ARQUIVOS[REVISÃO]=LD_01[[#This Row],[REVISÃO]])))</f>
        <v>45931</v>
      </c>
      <c r="K9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01/MSV-163MS-638-NORTE/32.TE/MSV-163MS-638+600-EDI-EXE-DE-G1-010-R02.pdf</v>
      </c>
      <c r="L924" s="6" t="str">
        <f>LD_01[[#This Row],[PASTA]]&amp;"/"&amp;LD_01[[#This Row],[ARQUIVO]]</f>
        <v>MSV-163MS-638-NORTE/32.TE/MSV-163MS-638+600-EDI-EXE-DE-G1-010-R02.pdf</v>
      </c>
    </row>
    <row r="925" spans="1:12" ht="28.8" x14ac:dyDescent="0.3">
      <c r="A925" s="6" t="s">
        <v>3707</v>
      </c>
      <c r="B925" s="6" t="str">
        <f>VLOOKUP(LD_01[[#This Row],[DOCUMENTO]],_xlfn.SORTBY(ARQUIVOS_RECEBIDOS!$E$2:$F$5011,ARQUIVOS_RECEBIDOS!$F$2:$F$5011,-1),2,)</f>
        <v>R01</v>
      </c>
      <c r="C925" s="6" t="s">
        <v>4324</v>
      </c>
      <c r="D925" s="8" t="s">
        <v>4961</v>
      </c>
      <c r="E925" s="8" t="s">
        <v>4334</v>
      </c>
      <c r="F925" s="6" t="str">
        <f>_xlfn.XLOOKUP(LD_01[[#This Row],[DISCIPLINA]],'CLASSES DE PROJETOS'!$F$3:$F$37,'CLASSES DE PROJETOS'!$C$3:$C$37)</f>
        <v>TE</v>
      </c>
      <c r="G925" t="str">
        <f>_xlfn.TEXTJOIN("/",TRUE,"MSV-163MS-"&amp;LD_01[[#This Row],[TRECHO]],_xlfn.XLOOKUP(LD_01[[#This Row],[SIGLA]],'CLASSES DE PROJETOS'!$C$3:$C$37,'CLASSES DE PROJETOS'!$E$3:$E$37))</f>
        <v>MSV-163MS-638-NORTE/32.TE</v>
      </c>
      <c r="H925" s="6" t="str" cm="1">
        <f t="array" ref="H925">_xlfn.TEXTJOIN(",",TRUE,_xlfn._xlws.FILTER(ARQUIVOS[ARQUIVO],(ARQUIVOS[DOCUMENTO]=LD_01[[#This Row],[DOCUMENTO]])*(ARQUIVOS[REVISÃO]=LD_01[[#This Row],[REVISÃO]])*(ARQUIVOS[EXTENSÃO]="pdf")))</f>
        <v>MSV-163MS-638+600-EDI-EXE-DE-G1-011-R01.pdf</v>
      </c>
      <c r="I925" s="6" t="str" cm="1">
        <f t="array" ref="I925">_xlfn.TEXTJOIN(", ",TRUE,_xlfn.UNIQUE(_xlfn._xlws.FILTER(ARQUIVOS_RECEBIDOS!$F$2:$F$5011,ARQUIVOS_RECEBIDOS!$E$2:$E$5011=LD_01[[#This Row],[DOCUMENTO]])))</f>
        <v>R00, R01</v>
      </c>
      <c r="J925" s="13" cm="1">
        <f t="array" ref="J925">_xlfn.UNIQUE(_xlfn._xlws.FILTER(ARQUIVOS[DATA RECEBIMENTO],(ARQUIVOS[DOCUMENTO]=LD_01[[#This Row],[DOCUMENTO]])*(ARQUIVOS[REVISÃO]=LD_01[[#This Row],[REVISÃO]])))</f>
        <v>45859</v>
      </c>
      <c r="K9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01/MSV-163MS-638-NORTE/32.TE/MSV-163MS-638+600-EDI-EXE-DE-G1-011-R01.pdf</v>
      </c>
      <c r="L925" s="6" t="str">
        <f>LD_01[[#This Row],[PASTA]]&amp;"/"&amp;LD_01[[#This Row],[ARQUIVO]]</f>
        <v>MSV-163MS-638-NORTE/32.TE/MSV-163MS-638+600-EDI-EXE-DE-G1-011-R01.pdf</v>
      </c>
    </row>
    <row r="926" spans="1:12" ht="28.8" x14ac:dyDescent="0.3">
      <c r="A926" s="6" t="s">
        <v>3708</v>
      </c>
      <c r="B926" s="6" t="str">
        <f>VLOOKUP(LD_01[[#This Row],[DOCUMENTO]],_xlfn.SORTBY(ARQUIVOS_RECEBIDOS!$E$2:$F$5011,ARQUIVOS_RECEBIDOS!$F$2:$F$5011,-1),2,)</f>
        <v>R00</v>
      </c>
      <c r="C926" s="6" t="s">
        <v>4324</v>
      </c>
      <c r="D926" s="8" t="s">
        <v>4962</v>
      </c>
      <c r="E926" s="8" t="s">
        <v>4334</v>
      </c>
      <c r="F926" s="6" t="str">
        <f>_xlfn.XLOOKUP(LD_01[[#This Row],[DISCIPLINA]],'CLASSES DE PROJETOS'!$F$3:$F$37,'CLASSES DE PROJETOS'!$C$3:$C$37)</f>
        <v>TE</v>
      </c>
      <c r="G926" t="str">
        <f>_xlfn.TEXTJOIN("/",TRUE,"MSV-163MS-"&amp;LD_01[[#This Row],[TRECHO]],_xlfn.XLOOKUP(LD_01[[#This Row],[SIGLA]],'CLASSES DE PROJETOS'!$C$3:$C$37,'CLASSES DE PROJETOS'!$E$3:$E$37))</f>
        <v>MSV-163MS-638-NORTE/32.TE</v>
      </c>
      <c r="H926" s="6" t="str" cm="1">
        <f t="array" ref="H926">_xlfn.TEXTJOIN(",",TRUE,_xlfn._xlws.FILTER(ARQUIVOS[ARQUIVO],(ARQUIVOS[DOCUMENTO]=LD_01[[#This Row],[DOCUMENTO]])*(ARQUIVOS[REVISÃO]=LD_01[[#This Row],[REVISÃO]])*(ARQUIVOS[EXTENSÃO]="pdf")))</f>
        <v>MSV-163MS-638+600-EDI-EXE-DE-G1-012-R00.pdf</v>
      </c>
      <c r="I926" s="6" t="str" cm="1">
        <f t="array" ref="I926">_xlfn.TEXTJOIN(", ",TRUE,_xlfn.UNIQUE(_xlfn._xlws.FILTER(ARQUIVOS_RECEBIDOS!$F$2:$F$5011,ARQUIVOS_RECEBIDOS!$E$2:$E$5011=LD_01[[#This Row],[DOCUMENTO]])))</f>
        <v>R00</v>
      </c>
      <c r="J926" s="13" cm="1">
        <f t="array" ref="J926">_xlfn.UNIQUE(_xlfn._xlws.FILTER(ARQUIVOS[DATA RECEBIMENTO],(ARQUIVOS[DOCUMENTO]=LD_01[[#This Row],[DOCUMENTO]])*(ARQUIVOS[REVISÃO]=LD_01[[#This Row],[REVISÃO]])))</f>
        <v>45838</v>
      </c>
      <c r="K9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01/MSV-163MS-638-NORTE/32.TE/MSV-163MS-638+600-EDI-EXE-DE-G1-012-R00.pdf</v>
      </c>
      <c r="L926" s="6" t="str">
        <f>LD_01[[#This Row],[PASTA]]&amp;"/"&amp;LD_01[[#This Row],[ARQUIVO]]</f>
        <v>MSV-163MS-638-NORTE/32.TE/MSV-163MS-638+600-EDI-EXE-DE-G1-012-R00.pdf</v>
      </c>
    </row>
    <row r="927" spans="1:12" ht="28.8" x14ac:dyDescent="0.3">
      <c r="A927" s="6" t="s">
        <v>3709</v>
      </c>
      <c r="B927" s="6" t="str">
        <f>VLOOKUP(LD_01[[#This Row],[DOCUMENTO]],_xlfn.SORTBY(ARQUIVOS_RECEBIDOS!$E$2:$F$5011,ARQUIVOS_RECEBIDOS!$F$2:$F$5011,-1),2,)</f>
        <v>R00</v>
      </c>
      <c r="C927" s="6" t="s">
        <v>4324</v>
      </c>
      <c r="D927" s="8" t="s">
        <v>4962</v>
      </c>
      <c r="E927" s="8" t="s">
        <v>4334</v>
      </c>
      <c r="F927" s="6" t="str">
        <f>_xlfn.XLOOKUP(LD_01[[#This Row],[DISCIPLINA]],'CLASSES DE PROJETOS'!$F$3:$F$37,'CLASSES DE PROJETOS'!$C$3:$C$37)</f>
        <v>TE</v>
      </c>
      <c r="G927" t="str">
        <f>_xlfn.TEXTJOIN("/",TRUE,"MSV-163MS-"&amp;LD_01[[#This Row],[TRECHO]],_xlfn.XLOOKUP(LD_01[[#This Row],[SIGLA]],'CLASSES DE PROJETOS'!$C$3:$C$37,'CLASSES DE PROJETOS'!$E$3:$E$37))</f>
        <v>MSV-163MS-638-NORTE/32.TE</v>
      </c>
      <c r="H927" s="6" t="str" cm="1">
        <f t="array" ref="H927">_xlfn.TEXTJOIN(",",TRUE,_xlfn._xlws.FILTER(ARQUIVOS[ARQUIVO],(ARQUIVOS[DOCUMENTO]=LD_01[[#This Row],[DOCUMENTO]])*(ARQUIVOS[REVISÃO]=LD_01[[#This Row],[REVISÃO]])*(ARQUIVOS[EXTENSÃO]="pdf")))</f>
        <v>MSV-163MS-638+600-EDI-EXE-DE-G1-013-R00.pdf</v>
      </c>
      <c r="I927" s="6" t="str" cm="1">
        <f t="array" ref="I927">_xlfn.TEXTJOIN(", ",TRUE,_xlfn.UNIQUE(_xlfn._xlws.FILTER(ARQUIVOS_RECEBIDOS!$F$2:$F$5011,ARQUIVOS_RECEBIDOS!$E$2:$E$5011=LD_01[[#This Row],[DOCUMENTO]])))</f>
        <v>R00</v>
      </c>
      <c r="J927" s="13" cm="1">
        <f t="array" ref="J927">_xlfn.UNIQUE(_xlfn._xlws.FILTER(ARQUIVOS[DATA RECEBIMENTO],(ARQUIVOS[DOCUMENTO]=LD_01[[#This Row],[DOCUMENTO]])*(ARQUIVOS[REVISÃO]=LD_01[[#This Row],[REVISÃO]])))</f>
        <v>45838</v>
      </c>
      <c r="K9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01/MSV-163MS-638-NORTE/32.TE/MSV-163MS-638+600-EDI-EXE-DE-G1-013-R00.pdf</v>
      </c>
      <c r="L927" s="6" t="str">
        <f>LD_01[[#This Row],[PASTA]]&amp;"/"&amp;LD_01[[#This Row],[ARQUIVO]]</f>
        <v>MSV-163MS-638-NORTE/32.TE/MSV-163MS-638+600-EDI-EXE-DE-G1-013-R00.pdf</v>
      </c>
    </row>
    <row r="928" spans="1:12" ht="43.2" x14ac:dyDescent="0.3">
      <c r="A928" s="6" t="s">
        <v>3710</v>
      </c>
      <c r="B928" s="6" t="str">
        <f>VLOOKUP(LD_01[[#This Row],[DOCUMENTO]],_xlfn.SORTBY(ARQUIVOS_RECEBIDOS!$E$2:$F$5011,ARQUIVOS_RECEBIDOS!$F$2:$F$5011,-1),2,)</f>
        <v>R00</v>
      </c>
      <c r="C928" s="6" t="s">
        <v>4324</v>
      </c>
      <c r="D928" s="8" t="s">
        <v>4960</v>
      </c>
      <c r="E928" s="8" t="s">
        <v>4334</v>
      </c>
      <c r="F928" s="6" t="str">
        <f>_xlfn.XLOOKUP(LD_01[[#This Row],[DISCIPLINA]],'CLASSES DE PROJETOS'!$F$3:$F$37,'CLASSES DE PROJETOS'!$C$3:$C$37)</f>
        <v>TE</v>
      </c>
      <c r="G928" t="str">
        <f>_xlfn.TEXTJOIN("/",TRUE,"MSV-163MS-"&amp;LD_01[[#This Row],[TRECHO]],_xlfn.XLOOKUP(LD_01[[#This Row],[SIGLA]],'CLASSES DE PROJETOS'!$C$3:$C$37,'CLASSES DE PROJETOS'!$E$3:$E$37))</f>
        <v>MSV-163MS-638-NORTE/32.TE</v>
      </c>
      <c r="H928" s="6" t="str" cm="1">
        <f t="array" ref="H928">_xlfn.TEXTJOIN(",",TRUE,_xlfn._xlws.FILTER(ARQUIVOS[ARQUIVO],(ARQUIVOS[DOCUMENTO]=LD_01[[#This Row],[DOCUMENTO]])*(ARQUIVOS[REVISÃO]=LD_01[[#This Row],[REVISÃO]])*(ARQUIVOS[EXTENSÃO]="pdf")))</f>
        <v>MSV-163MS-638+600-EDI-EXE-DE-G1-014-R00.pdf</v>
      </c>
      <c r="I928" s="6" t="str" cm="1">
        <f t="array" ref="I928">_xlfn.TEXTJOIN(", ",TRUE,_xlfn.UNIQUE(_xlfn._xlws.FILTER(ARQUIVOS_RECEBIDOS!$F$2:$F$5011,ARQUIVOS_RECEBIDOS!$E$2:$E$5011=LD_01[[#This Row],[DOCUMENTO]])))</f>
        <v>R00</v>
      </c>
      <c r="J928" s="13" cm="1">
        <f t="array" ref="J928">_xlfn.UNIQUE(_xlfn._xlws.FILTER(ARQUIVOS[DATA RECEBIMENTO],(ARQUIVOS[DOCUMENTO]=LD_01[[#This Row],[DOCUMENTO]])*(ARQUIVOS[REVISÃO]=LD_01[[#This Row],[REVISÃO]])))</f>
        <v>45838</v>
      </c>
      <c r="K9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01/MSV-163MS-638-NORTE/32.TE/MSV-163MS-638+600-EDI-EXE-DE-G1-014-R00.pdf</v>
      </c>
      <c r="L928" s="6" t="str">
        <f>LD_01[[#This Row],[PASTA]]&amp;"/"&amp;LD_01[[#This Row],[ARQUIVO]]</f>
        <v>MSV-163MS-638-NORTE/32.TE/MSV-163MS-638+600-EDI-EXE-DE-G1-014-R00.pdf</v>
      </c>
    </row>
    <row r="929" spans="1:12" ht="28.8" x14ac:dyDescent="0.3">
      <c r="A929" s="6" t="s">
        <v>3711</v>
      </c>
      <c r="B929" s="6" t="str">
        <f>VLOOKUP(LD_01[[#This Row],[DOCUMENTO]],_xlfn.SORTBY(ARQUIVOS_RECEBIDOS!$E$2:$F$5011,ARQUIVOS_RECEBIDOS!$F$2:$F$5011,-1),2,)</f>
        <v>R00</v>
      </c>
      <c r="C929" s="6" t="s">
        <v>4324</v>
      </c>
      <c r="D929" s="8" t="s">
        <v>4961</v>
      </c>
      <c r="E929" s="8" t="s">
        <v>4334</v>
      </c>
      <c r="F929" s="6" t="str">
        <f>_xlfn.XLOOKUP(LD_01[[#This Row],[DISCIPLINA]],'CLASSES DE PROJETOS'!$F$3:$F$37,'CLASSES DE PROJETOS'!$C$3:$C$37)</f>
        <v>TE</v>
      </c>
      <c r="G929" t="str">
        <f>_xlfn.TEXTJOIN("/",TRUE,"MSV-163MS-"&amp;LD_01[[#This Row],[TRECHO]],_xlfn.XLOOKUP(LD_01[[#This Row],[SIGLA]],'CLASSES DE PROJETOS'!$C$3:$C$37,'CLASSES DE PROJETOS'!$E$3:$E$37))</f>
        <v>MSV-163MS-638-NORTE/32.TE</v>
      </c>
      <c r="H929" s="6" t="str" cm="1">
        <f t="array" ref="H929">_xlfn.TEXTJOIN(",",TRUE,_xlfn._xlws.FILTER(ARQUIVOS[ARQUIVO],(ARQUIVOS[DOCUMENTO]=LD_01[[#This Row],[DOCUMENTO]])*(ARQUIVOS[REVISÃO]=LD_01[[#This Row],[REVISÃO]])*(ARQUIVOS[EXTENSÃO]="pdf")))</f>
        <v>MSV-163MS-638+600-EDI-EXE-DE-G1-015-R00.pdf</v>
      </c>
      <c r="I929" s="6" t="str" cm="1">
        <f t="array" ref="I929">_xlfn.TEXTJOIN(", ",TRUE,_xlfn.UNIQUE(_xlfn._xlws.FILTER(ARQUIVOS_RECEBIDOS!$F$2:$F$5011,ARQUIVOS_RECEBIDOS!$E$2:$E$5011=LD_01[[#This Row],[DOCUMENTO]])))</f>
        <v>R00</v>
      </c>
      <c r="J929" s="13" cm="1">
        <f t="array" ref="J929">_xlfn.UNIQUE(_xlfn._xlws.FILTER(ARQUIVOS[DATA RECEBIMENTO],(ARQUIVOS[DOCUMENTO]=LD_01[[#This Row],[DOCUMENTO]])*(ARQUIVOS[REVISÃO]=LD_01[[#This Row],[REVISÃO]])))</f>
        <v>45838</v>
      </c>
      <c r="K9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01/MSV-163MS-638-NORTE/32.TE/MSV-163MS-638+600-EDI-EXE-DE-G1-015-R00.pdf</v>
      </c>
      <c r="L929" s="6" t="str">
        <f>LD_01[[#This Row],[PASTA]]&amp;"/"&amp;LD_01[[#This Row],[ARQUIVO]]</f>
        <v>MSV-163MS-638-NORTE/32.TE/MSV-163MS-638+600-EDI-EXE-DE-G1-015-R00.pdf</v>
      </c>
    </row>
    <row r="930" spans="1:12" ht="43.2" x14ac:dyDescent="0.3">
      <c r="A930" s="6" t="s">
        <v>3712</v>
      </c>
      <c r="B930" s="6" t="str">
        <f>VLOOKUP(LD_01[[#This Row],[DOCUMENTO]],_xlfn.SORTBY(ARQUIVOS_RECEBIDOS!$E$2:$F$5011,ARQUIVOS_RECEBIDOS!$F$2:$F$5011,-1),2,)</f>
        <v>R02</v>
      </c>
      <c r="C930" s="6" t="s">
        <v>4324</v>
      </c>
      <c r="D930" s="8" t="s">
        <v>4963</v>
      </c>
      <c r="E930" s="8" t="s">
        <v>4334</v>
      </c>
      <c r="F930" s="6" t="str">
        <f>_xlfn.XLOOKUP(LD_01[[#This Row],[DISCIPLINA]],'CLASSES DE PROJETOS'!$F$3:$F$37,'CLASSES DE PROJETOS'!$C$3:$C$37)</f>
        <v>TE</v>
      </c>
      <c r="G930" t="str">
        <f>_xlfn.TEXTJOIN("/",TRUE,"MSV-163MS-"&amp;LD_01[[#This Row],[TRECHO]],_xlfn.XLOOKUP(LD_01[[#This Row],[SIGLA]],'CLASSES DE PROJETOS'!$C$3:$C$37,'CLASSES DE PROJETOS'!$E$3:$E$37))</f>
        <v>MSV-163MS-638-NORTE/32.TE</v>
      </c>
      <c r="H930" s="6" t="str" cm="1">
        <f t="array" ref="H930">_xlfn.TEXTJOIN(",",TRUE,_xlfn._xlws.FILTER(ARQUIVOS[ARQUIVO],(ARQUIVOS[DOCUMENTO]=LD_01[[#This Row],[DOCUMENTO]])*(ARQUIVOS[REVISÃO]=LD_01[[#This Row],[REVISÃO]])*(ARQUIVOS[EXTENSÃO]="pdf")))</f>
        <v>MSV-163MS-638+600-EDI-EXE-DE-G1-016-R02.pdf</v>
      </c>
      <c r="I930" s="6" t="str" cm="1">
        <f t="array" ref="I930">_xlfn.TEXTJOIN(", ",TRUE,_xlfn.UNIQUE(_xlfn._xlws.FILTER(ARQUIVOS_RECEBIDOS!$F$2:$F$5011,ARQUIVOS_RECEBIDOS!$E$2:$E$5011=LD_01[[#This Row],[DOCUMENTO]])))</f>
        <v>R00, R01, R02</v>
      </c>
      <c r="J930" s="13" cm="1">
        <f t="array" ref="J930">_xlfn.UNIQUE(_xlfn._xlws.FILTER(ARQUIVOS[DATA RECEBIMENTO],(ARQUIVOS[DOCUMENTO]=LD_01[[#This Row],[DOCUMENTO]])*(ARQUIVOS[REVISÃO]=LD_01[[#This Row],[REVISÃO]])))</f>
        <v>45931</v>
      </c>
      <c r="K9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01/MSV-163MS-638-NORTE/32.TE/MSV-163MS-638+600-EDI-EXE-DE-G1-016-R02.pdf</v>
      </c>
      <c r="L930" s="6" t="str">
        <f>LD_01[[#This Row],[PASTA]]&amp;"/"&amp;LD_01[[#This Row],[ARQUIVO]]</f>
        <v>MSV-163MS-638-NORTE/32.TE/MSV-163MS-638+600-EDI-EXE-DE-G1-016-R02.pdf</v>
      </c>
    </row>
    <row r="931" spans="1:12" x14ac:dyDescent="0.3">
      <c r="A931" s="6" t="s">
        <v>3713</v>
      </c>
      <c r="B931" s="6" t="str">
        <f>VLOOKUP(LD_01[[#This Row],[DOCUMENTO]],_xlfn.SORTBY(ARQUIVOS_RECEBIDOS!$E$2:$F$5011,ARQUIVOS_RECEBIDOS!$F$2:$F$5011,-1),2,)</f>
        <v>R00</v>
      </c>
      <c r="C931" s="6" t="s">
        <v>4324</v>
      </c>
      <c r="D931" s="8" t="s">
        <v>4964</v>
      </c>
      <c r="E931" s="8" t="s">
        <v>4334</v>
      </c>
      <c r="F931" s="6" t="str">
        <f>_xlfn.XLOOKUP(LD_01[[#This Row],[DISCIPLINA]],'CLASSES DE PROJETOS'!$F$3:$F$37,'CLASSES DE PROJETOS'!$C$3:$C$37)</f>
        <v>TE</v>
      </c>
      <c r="G931" t="str">
        <f>_xlfn.TEXTJOIN("/",TRUE,"MSV-163MS-"&amp;LD_01[[#This Row],[TRECHO]],_xlfn.XLOOKUP(LD_01[[#This Row],[SIGLA]],'CLASSES DE PROJETOS'!$C$3:$C$37,'CLASSES DE PROJETOS'!$E$3:$E$37))</f>
        <v>MSV-163MS-638-NORTE/32.TE</v>
      </c>
      <c r="H931" s="6" t="str" cm="1">
        <f t="array" ref="H931">_xlfn.TEXTJOIN(",",TRUE,_xlfn._xlws.FILTER(ARQUIVOS[ARQUIVO],(ARQUIVOS[DOCUMENTO]=LD_01[[#This Row],[DOCUMENTO]])*(ARQUIVOS[REVISÃO]=LD_01[[#This Row],[REVISÃO]])*(ARQUIVOS[EXTENSÃO]="pdf")))</f>
        <v>MSV-163MS-638+600-EDI-EXE-DE-G1-017-R00.pdf</v>
      </c>
      <c r="I931" s="6" t="str" cm="1">
        <f t="array" ref="I931">_xlfn.TEXTJOIN(", ",TRUE,_xlfn.UNIQUE(_xlfn._xlws.FILTER(ARQUIVOS_RECEBIDOS!$F$2:$F$5011,ARQUIVOS_RECEBIDOS!$E$2:$E$5011=LD_01[[#This Row],[DOCUMENTO]])))</f>
        <v>R00</v>
      </c>
      <c r="J931" s="13" cm="1">
        <f t="array" ref="J931">_xlfn.UNIQUE(_xlfn._xlws.FILTER(ARQUIVOS[DATA RECEBIMENTO],(ARQUIVOS[DOCUMENTO]=LD_01[[#This Row],[DOCUMENTO]])*(ARQUIVOS[REVISÃO]=LD_01[[#This Row],[REVISÃO]])))</f>
        <v>45838</v>
      </c>
      <c r="K9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01/MSV-163MS-638-NORTE/32.TE/MSV-163MS-638+600-EDI-EXE-DE-G1-017-R00.pdf</v>
      </c>
      <c r="L931" s="6" t="str">
        <f>LD_01[[#This Row],[PASTA]]&amp;"/"&amp;LD_01[[#This Row],[ARQUIVO]]</f>
        <v>MSV-163MS-638-NORTE/32.TE/MSV-163MS-638+600-EDI-EXE-DE-G1-017-R00.pdf</v>
      </c>
    </row>
    <row r="932" spans="1:12" ht="28.8" x14ac:dyDescent="0.3">
      <c r="A932" s="6" t="s">
        <v>3714</v>
      </c>
      <c r="B932" s="6" t="str">
        <f>VLOOKUP(LD_01[[#This Row],[DOCUMENTO]],_xlfn.SORTBY(ARQUIVOS_RECEBIDOS!$E$2:$F$5011,ARQUIVOS_RECEBIDOS!$F$2:$F$5011,-1),2,)</f>
        <v>R00</v>
      </c>
      <c r="C932" s="6" t="s">
        <v>4324</v>
      </c>
      <c r="D932" s="8" t="s">
        <v>4965</v>
      </c>
      <c r="E932" s="8" t="s">
        <v>4334</v>
      </c>
      <c r="F932" s="6" t="str">
        <f>_xlfn.XLOOKUP(LD_01[[#This Row],[DISCIPLINA]],'CLASSES DE PROJETOS'!$F$3:$F$37,'CLASSES DE PROJETOS'!$C$3:$C$37)</f>
        <v>TE</v>
      </c>
      <c r="G932" t="str">
        <f>_xlfn.TEXTJOIN("/",TRUE,"MSV-163MS-"&amp;LD_01[[#This Row],[TRECHO]],_xlfn.XLOOKUP(LD_01[[#This Row],[SIGLA]],'CLASSES DE PROJETOS'!$C$3:$C$37,'CLASSES DE PROJETOS'!$E$3:$E$37))</f>
        <v>MSV-163MS-638-NORTE/32.TE</v>
      </c>
      <c r="H932" s="6" t="str" cm="1">
        <f t="array" ref="H932">_xlfn.TEXTJOIN(",",TRUE,_xlfn._xlws.FILTER(ARQUIVOS[ARQUIVO],(ARQUIVOS[DOCUMENTO]=LD_01[[#This Row],[DOCUMENTO]])*(ARQUIVOS[REVISÃO]=LD_01[[#This Row],[REVISÃO]])*(ARQUIVOS[EXTENSÃO]="pdf")))</f>
        <v>MSV-163MS-638+600-EDI-EXE-DE-G1-018-R00.pdf</v>
      </c>
      <c r="I932" s="6" t="str" cm="1">
        <f t="array" ref="I932">_xlfn.TEXTJOIN(", ",TRUE,_xlfn.UNIQUE(_xlfn._xlws.FILTER(ARQUIVOS_RECEBIDOS!$F$2:$F$5011,ARQUIVOS_RECEBIDOS!$E$2:$E$5011=LD_01[[#This Row],[DOCUMENTO]])))</f>
        <v>R00</v>
      </c>
      <c r="J932" s="13" cm="1">
        <f t="array" ref="J932">_xlfn.UNIQUE(_xlfn._xlws.FILTER(ARQUIVOS[DATA RECEBIMENTO],(ARQUIVOS[DOCUMENTO]=LD_01[[#This Row],[DOCUMENTO]])*(ARQUIVOS[REVISÃO]=LD_01[[#This Row],[REVISÃO]])))</f>
        <v>45838</v>
      </c>
      <c r="K9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01/MSV-163MS-638-NORTE/32.TE/MSV-163MS-638+600-EDI-EXE-DE-G1-018-R00.pdf</v>
      </c>
      <c r="L932" s="6" t="str">
        <f>LD_01[[#This Row],[PASTA]]&amp;"/"&amp;LD_01[[#This Row],[ARQUIVO]]</f>
        <v>MSV-163MS-638-NORTE/32.TE/MSV-163MS-638+600-EDI-EXE-DE-G1-018-R00.pdf</v>
      </c>
    </row>
    <row r="933" spans="1:12" ht="28.8" x14ac:dyDescent="0.3">
      <c r="A933" s="6" t="s">
        <v>3715</v>
      </c>
      <c r="B933" s="6" t="str">
        <f>VLOOKUP(LD_01[[#This Row],[DOCUMENTO]],_xlfn.SORTBY(ARQUIVOS_RECEBIDOS!$E$2:$F$5011,ARQUIVOS_RECEBIDOS!$F$2:$F$5011,-1),2,)</f>
        <v>R00</v>
      </c>
      <c r="C933" s="6" t="s">
        <v>4324</v>
      </c>
      <c r="D933" s="8" t="s">
        <v>4965</v>
      </c>
      <c r="E933" s="8" t="s">
        <v>4334</v>
      </c>
      <c r="F933" s="6" t="str">
        <f>_xlfn.XLOOKUP(LD_01[[#This Row],[DISCIPLINA]],'CLASSES DE PROJETOS'!$F$3:$F$37,'CLASSES DE PROJETOS'!$C$3:$C$37)</f>
        <v>TE</v>
      </c>
      <c r="G933" t="str">
        <f>_xlfn.TEXTJOIN("/",TRUE,"MSV-163MS-"&amp;LD_01[[#This Row],[TRECHO]],_xlfn.XLOOKUP(LD_01[[#This Row],[SIGLA]],'CLASSES DE PROJETOS'!$C$3:$C$37,'CLASSES DE PROJETOS'!$E$3:$E$37))</f>
        <v>MSV-163MS-638-NORTE/32.TE</v>
      </c>
      <c r="H933" s="6" t="str" cm="1">
        <f t="array" ref="H933">_xlfn.TEXTJOIN(",",TRUE,_xlfn._xlws.FILTER(ARQUIVOS[ARQUIVO],(ARQUIVOS[DOCUMENTO]=LD_01[[#This Row],[DOCUMENTO]])*(ARQUIVOS[REVISÃO]=LD_01[[#This Row],[REVISÃO]])*(ARQUIVOS[EXTENSÃO]="pdf")))</f>
        <v>MSV-163MS-638+600-EDI-EXE-DE-G1-019-R00.pdf</v>
      </c>
      <c r="I933" s="6" t="str" cm="1">
        <f t="array" ref="I933">_xlfn.TEXTJOIN(", ",TRUE,_xlfn.UNIQUE(_xlfn._xlws.FILTER(ARQUIVOS_RECEBIDOS!$F$2:$F$5011,ARQUIVOS_RECEBIDOS!$E$2:$E$5011=LD_01[[#This Row],[DOCUMENTO]])))</f>
        <v>R00</v>
      </c>
      <c r="J933" s="13" cm="1">
        <f t="array" ref="J933">_xlfn.UNIQUE(_xlfn._xlws.FILTER(ARQUIVOS[DATA RECEBIMENTO],(ARQUIVOS[DOCUMENTO]=LD_01[[#This Row],[DOCUMENTO]])*(ARQUIVOS[REVISÃO]=LD_01[[#This Row],[REVISÃO]])))</f>
        <v>45838</v>
      </c>
      <c r="K9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01/MSV-163MS-638-NORTE/32.TE/MSV-163MS-638+600-EDI-EXE-DE-G1-019-R00.pdf</v>
      </c>
      <c r="L933" s="6" t="str">
        <f>LD_01[[#This Row],[PASTA]]&amp;"/"&amp;LD_01[[#This Row],[ARQUIVO]]</f>
        <v>MSV-163MS-638-NORTE/32.TE/MSV-163MS-638+600-EDI-EXE-DE-G1-019-R00.pdf</v>
      </c>
    </row>
    <row r="934" spans="1:12" ht="28.8" x14ac:dyDescent="0.3">
      <c r="A934" s="6" t="s">
        <v>3716</v>
      </c>
      <c r="B934" s="6" t="str">
        <f>VLOOKUP(LD_01[[#This Row],[DOCUMENTO]],_xlfn.SORTBY(ARQUIVOS_RECEBIDOS!$E$2:$F$5011,ARQUIVOS_RECEBIDOS!$F$2:$F$5011,-1),2,)</f>
        <v>R00</v>
      </c>
      <c r="C934" s="6" t="s">
        <v>4324</v>
      </c>
      <c r="D934" s="8" t="s">
        <v>4965</v>
      </c>
      <c r="E934" s="8" t="s">
        <v>4334</v>
      </c>
      <c r="F934" s="6" t="str">
        <f>_xlfn.XLOOKUP(LD_01[[#This Row],[DISCIPLINA]],'CLASSES DE PROJETOS'!$F$3:$F$37,'CLASSES DE PROJETOS'!$C$3:$C$37)</f>
        <v>TE</v>
      </c>
      <c r="G934" t="str">
        <f>_xlfn.TEXTJOIN("/",TRUE,"MSV-163MS-"&amp;LD_01[[#This Row],[TRECHO]],_xlfn.XLOOKUP(LD_01[[#This Row],[SIGLA]],'CLASSES DE PROJETOS'!$C$3:$C$37,'CLASSES DE PROJETOS'!$E$3:$E$37))</f>
        <v>MSV-163MS-638-NORTE/32.TE</v>
      </c>
      <c r="H934" s="6" t="str" cm="1">
        <f t="array" ref="H934">_xlfn.TEXTJOIN(",",TRUE,_xlfn._xlws.FILTER(ARQUIVOS[ARQUIVO],(ARQUIVOS[DOCUMENTO]=LD_01[[#This Row],[DOCUMENTO]])*(ARQUIVOS[REVISÃO]=LD_01[[#This Row],[REVISÃO]])*(ARQUIVOS[EXTENSÃO]="pdf")))</f>
        <v>MSV-163MS-638+600-EDI-EXE-DE-G1-020-R00.pdf</v>
      </c>
      <c r="I934" s="6" t="str" cm="1">
        <f t="array" ref="I934">_xlfn.TEXTJOIN(", ",TRUE,_xlfn.UNIQUE(_xlfn._xlws.FILTER(ARQUIVOS_RECEBIDOS!$F$2:$F$5011,ARQUIVOS_RECEBIDOS!$E$2:$E$5011=LD_01[[#This Row],[DOCUMENTO]])))</f>
        <v>R00</v>
      </c>
      <c r="J934" s="13" cm="1">
        <f t="array" ref="J934">_xlfn.UNIQUE(_xlfn._xlws.FILTER(ARQUIVOS[DATA RECEBIMENTO],(ARQUIVOS[DOCUMENTO]=LD_01[[#This Row],[DOCUMENTO]])*(ARQUIVOS[REVISÃO]=LD_01[[#This Row],[REVISÃO]])))</f>
        <v>45838</v>
      </c>
      <c r="K9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01/MSV-163MS-638-NORTE/32.TE/MSV-163MS-638+600-EDI-EXE-DE-G1-020-R00.pdf</v>
      </c>
      <c r="L934" s="6" t="str">
        <f>LD_01[[#This Row],[PASTA]]&amp;"/"&amp;LD_01[[#This Row],[ARQUIVO]]</f>
        <v>MSV-163MS-638-NORTE/32.TE/MSV-163MS-638+600-EDI-EXE-DE-G1-020-R00.pdf</v>
      </c>
    </row>
    <row r="935" spans="1:12" x14ac:dyDescent="0.3">
      <c r="A935" s="6" t="s">
        <v>3719</v>
      </c>
      <c r="B935" s="6" t="str">
        <f>VLOOKUP(LD_01[[#This Row],[DOCUMENTO]],_xlfn.SORTBY(ARQUIVOS_RECEBIDOS!$E$2:$F$5011,ARQUIVOS_RECEBIDOS!$F$2:$F$5011,-1),2,)</f>
        <v>R01</v>
      </c>
      <c r="C935" s="6" t="s">
        <v>4324</v>
      </c>
      <c r="D935" s="8" t="s">
        <v>4910</v>
      </c>
      <c r="E935" s="8" t="s">
        <v>4146</v>
      </c>
      <c r="F935" s="6" t="str">
        <f>_xlfn.XLOOKUP(LD_01[[#This Row],[DISCIPLINA]],'CLASSES DE PROJETOS'!$F$3:$F$37,'CLASSES DE PROJETOS'!$C$3:$C$37)</f>
        <v>DR</v>
      </c>
      <c r="G935" t="str">
        <f>_xlfn.TEXTJOIN("/",TRUE,"MSV-163MS-"&amp;LD_01[[#This Row],[TRECHO]],_xlfn.XLOOKUP(LD_01[[#This Row],[SIGLA]],'CLASSES DE PROJETOS'!$C$3:$C$37,'CLASSES DE PROJETOS'!$E$3:$E$37))</f>
        <v>MSV-163MS-638-NORTE/10.DR</v>
      </c>
      <c r="H935" s="6" t="str" cm="1">
        <f t="array" ref="H935">_xlfn.TEXTJOIN(",",TRUE,_xlfn._xlws.FILTER(ARQUIVOS[ARQUIVO],(ARQUIVOS[DOCUMENTO]=LD_01[[#This Row],[DOCUMENTO]])*(ARQUIVOS[REVISÃO]=LD_01[[#This Row],[REVISÃO]])*(ARQUIVOS[EXTENSÃO]="pdf")))</f>
        <v>MSV-163MS-638+600-EDI-EXE-DE-H1-001-R01.pdf</v>
      </c>
      <c r="I935" s="6" t="str" cm="1">
        <f t="array" ref="I935">_xlfn.TEXTJOIN(", ",TRUE,_xlfn.UNIQUE(_xlfn._xlws.FILTER(ARQUIVOS_RECEBIDOS!$F$2:$F$5011,ARQUIVOS_RECEBIDOS!$E$2:$E$5011=LD_01[[#This Row],[DOCUMENTO]])))</f>
        <v>R00, R01</v>
      </c>
      <c r="J935" s="13" cm="1">
        <f t="array" ref="J935">_xlfn.UNIQUE(_xlfn._xlws.FILTER(ARQUIVOS[DATA RECEBIMENTO],(ARQUIVOS[DOCUMENTO]=LD_01[[#This Row],[DOCUMENTO]])*(ARQUIVOS[REVISÃO]=LD_01[[#This Row],[REVISÃO]])))</f>
        <v>45895</v>
      </c>
      <c r="K9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01/MSV-163MS-638-NORTE/10.DR/MSV-163MS-638+600-EDI-EXE-DE-H1-001-R01.pdf</v>
      </c>
      <c r="L935" s="6" t="str">
        <f>LD_01[[#This Row],[PASTA]]&amp;"/"&amp;LD_01[[#This Row],[ARQUIVO]]</f>
        <v>MSV-163MS-638-NORTE/10.DR/MSV-163MS-638+600-EDI-EXE-DE-H1-001-R01.pdf</v>
      </c>
    </row>
    <row r="936" spans="1:12" x14ac:dyDescent="0.3">
      <c r="A936" s="6" t="s">
        <v>3720</v>
      </c>
      <c r="B936" s="6" t="str">
        <f>VLOOKUP(LD_01[[#This Row],[DOCUMENTO]],_xlfn.SORTBY(ARQUIVOS_RECEBIDOS!$E$2:$F$5011,ARQUIVOS_RECEBIDOS!$F$2:$F$5011,-1),2,)</f>
        <v>R06</v>
      </c>
      <c r="C936" s="6" t="s">
        <v>4324</v>
      </c>
      <c r="D936" s="8" t="s">
        <v>4911</v>
      </c>
      <c r="E936" s="8" t="s">
        <v>4146</v>
      </c>
      <c r="F936" s="6" t="str">
        <f>_xlfn.XLOOKUP(LD_01[[#This Row],[DISCIPLINA]],'CLASSES DE PROJETOS'!$F$3:$F$37,'CLASSES DE PROJETOS'!$C$3:$C$37)</f>
        <v>DR</v>
      </c>
      <c r="G936" t="str">
        <f>_xlfn.TEXTJOIN("/",TRUE,"MSV-163MS-"&amp;LD_01[[#This Row],[TRECHO]],_xlfn.XLOOKUP(LD_01[[#This Row],[SIGLA]],'CLASSES DE PROJETOS'!$C$3:$C$37,'CLASSES DE PROJETOS'!$E$3:$E$37))</f>
        <v>MSV-163MS-638-NORTE/10.DR</v>
      </c>
      <c r="H936" s="6" t="str" cm="1">
        <f t="array" ref="H936">_xlfn.TEXTJOIN(",",TRUE,_xlfn._xlws.FILTER(ARQUIVOS[ARQUIVO],(ARQUIVOS[DOCUMENTO]=LD_01[[#This Row],[DOCUMENTO]])*(ARQUIVOS[REVISÃO]=LD_01[[#This Row],[REVISÃO]])*(ARQUIVOS[EXTENSÃO]="pdf")))</f>
        <v>MSV-163MS-638+600-EDI-EXE-DE-H2-001-R06.pdf</v>
      </c>
      <c r="I936" s="6" t="str" cm="1">
        <f t="array" ref="I936">_xlfn.TEXTJOIN(", ",TRUE,_xlfn.UNIQUE(_xlfn._xlws.FILTER(ARQUIVOS_RECEBIDOS!$F$2:$F$5011,ARQUIVOS_RECEBIDOS!$E$2:$E$5011=LD_01[[#This Row],[DOCUMENTO]])))</f>
        <v>R01, R02, R03, R06, R05</v>
      </c>
      <c r="J936" s="13" cm="1">
        <f t="array" ref="J936">_xlfn.UNIQUE(_xlfn._xlws.FILTER(ARQUIVOS[DATA RECEBIMENTO],(ARQUIVOS[DOCUMENTO]=LD_01[[#This Row],[DOCUMENTO]])*(ARQUIVOS[REVISÃO]=LD_01[[#This Row],[REVISÃO]])))</f>
        <v>45931</v>
      </c>
      <c r="K9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01/MSV-163MS-638-NORTE/10.DR/MSV-163MS-638+600-EDI-EXE-DE-H2-001-R06.pdf</v>
      </c>
      <c r="L936" s="6" t="str">
        <f>LD_01[[#This Row],[PASTA]]&amp;"/"&amp;LD_01[[#This Row],[ARQUIVO]]</f>
        <v>MSV-163MS-638-NORTE/10.DR/MSV-163MS-638+600-EDI-EXE-DE-H2-001-R06.pdf</v>
      </c>
    </row>
    <row r="937" spans="1:12" x14ac:dyDescent="0.3">
      <c r="A937" s="6" t="s">
        <v>3721</v>
      </c>
      <c r="B937" s="6" t="str">
        <f>VLOOKUP(LD_01[[#This Row],[DOCUMENTO]],_xlfn.SORTBY(ARQUIVOS_RECEBIDOS!$E$2:$F$5011,ARQUIVOS_RECEBIDOS!$F$2:$F$5011,-1),2,)</f>
        <v>R02</v>
      </c>
      <c r="C937" s="6" t="s">
        <v>4324</v>
      </c>
      <c r="D937" s="8" t="s">
        <v>4912</v>
      </c>
      <c r="E937" s="8" t="s">
        <v>4146</v>
      </c>
      <c r="F937" s="6" t="str">
        <f>_xlfn.XLOOKUP(LD_01[[#This Row],[DISCIPLINA]],'CLASSES DE PROJETOS'!$F$3:$F$37,'CLASSES DE PROJETOS'!$C$3:$C$37)</f>
        <v>DR</v>
      </c>
      <c r="G937" t="str">
        <f>_xlfn.TEXTJOIN("/",TRUE,"MSV-163MS-"&amp;LD_01[[#This Row],[TRECHO]],_xlfn.XLOOKUP(LD_01[[#This Row],[SIGLA]],'CLASSES DE PROJETOS'!$C$3:$C$37,'CLASSES DE PROJETOS'!$E$3:$E$37))</f>
        <v>MSV-163MS-638-NORTE/10.DR</v>
      </c>
      <c r="H937" s="6" t="str" cm="1">
        <f t="array" ref="H937">_xlfn.TEXTJOIN(",",TRUE,_xlfn._xlws.FILTER(ARQUIVOS[ARQUIVO],(ARQUIVOS[DOCUMENTO]=LD_01[[#This Row],[DOCUMENTO]])*(ARQUIVOS[REVISÃO]=LD_01[[#This Row],[REVISÃO]])*(ARQUIVOS[EXTENSÃO]="pdf")))</f>
        <v>MSV-163MS-638+600-EDI-EXE-DE-H2-002-R02.pdf</v>
      </c>
      <c r="I937" s="6" t="str" cm="1">
        <f t="array" ref="I937">_xlfn.TEXTJOIN(", ",TRUE,_xlfn.UNIQUE(_xlfn._xlws.FILTER(ARQUIVOS_RECEBIDOS!$F$2:$F$5011,ARQUIVOS_RECEBIDOS!$E$2:$E$5011=LD_01[[#This Row],[DOCUMENTO]])))</f>
        <v>R01, R02</v>
      </c>
      <c r="J937" s="13" cm="1">
        <f t="array" ref="J937">_xlfn.UNIQUE(_xlfn._xlws.FILTER(ARQUIVOS[DATA RECEBIMENTO],(ARQUIVOS[DOCUMENTO]=LD_01[[#This Row],[DOCUMENTO]])*(ARQUIVOS[REVISÃO]=LD_01[[#This Row],[REVISÃO]])))</f>
        <v>45859</v>
      </c>
      <c r="K9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01/MSV-163MS-638-NORTE/10.DR/MSV-163MS-638+600-EDI-EXE-DE-H2-002-R02.pdf</v>
      </c>
      <c r="L937" s="6" t="str">
        <f>LD_01[[#This Row],[PASTA]]&amp;"/"&amp;LD_01[[#This Row],[ARQUIVO]]</f>
        <v>MSV-163MS-638-NORTE/10.DR/MSV-163MS-638+600-EDI-EXE-DE-H2-002-R02.pdf</v>
      </c>
    </row>
    <row r="938" spans="1:12" x14ac:dyDescent="0.3">
      <c r="A938" s="6" t="s">
        <v>3722</v>
      </c>
      <c r="B938" s="6" t="str">
        <f>VLOOKUP(LD_01[[#This Row],[DOCUMENTO]],_xlfn.SORTBY(ARQUIVOS_RECEBIDOS!$E$2:$F$5011,ARQUIVOS_RECEBIDOS!$F$2:$F$5011,-1),2,)</f>
        <v>R04</v>
      </c>
      <c r="C938" s="6" t="s">
        <v>4324</v>
      </c>
      <c r="D938" s="8" t="s">
        <v>4911</v>
      </c>
      <c r="E938" s="8" t="s">
        <v>4146</v>
      </c>
      <c r="F938" s="6" t="str">
        <f>_xlfn.XLOOKUP(LD_01[[#This Row],[DISCIPLINA]],'CLASSES DE PROJETOS'!$F$3:$F$37,'CLASSES DE PROJETOS'!$C$3:$C$37)</f>
        <v>DR</v>
      </c>
      <c r="G938" t="str">
        <f>_xlfn.TEXTJOIN("/",TRUE,"MSV-163MS-"&amp;LD_01[[#This Row],[TRECHO]],_xlfn.XLOOKUP(LD_01[[#This Row],[SIGLA]],'CLASSES DE PROJETOS'!$C$3:$C$37,'CLASSES DE PROJETOS'!$E$3:$E$37))</f>
        <v>MSV-163MS-638-NORTE/10.DR</v>
      </c>
      <c r="H938" s="6" t="str" cm="1">
        <f t="array" ref="H938">_xlfn.TEXTJOIN(",",TRUE,_xlfn._xlws.FILTER(ARQUIVOS[ARQUIVO],(ARQUIVOS[DOCUMENTO]=LD_01[[#This Row],[DOCUMENTO]])*(ARQUIVOS[REVISÃO]=LD_01[[#This Row],[REVISÃO]])*(ARQUIVOS[EXTENSÃO]="pdf")))</f>
        <v>MSV-163MS-638+600-EDI-EXE-DE-H2-003-R04.pdf</v>
      </c>
      <c r="I938" s="6" t="str" cm="1">
        <f t="array" ref="I938">_xlfn.TEXTJOIN(", ",TRUE,_xlfn.UNIQUE(_xlfn._xlws.FILTER(ARQUIVOS_RECEBIDOS!$F$2:$F$5011,ARQUIVOS_RECEBIDOS!$E$2:$E$5011=LD_01[[#This Row],[DOCUMENTO]])))</f>
        <v>R01, R02, R03, R04</v>
      </c>
      <c r="J938" s="13" cm="1">
        <f t="array" ref="J938">_xlfn.UNIQUE(_xlfn._xlws.FILTER(ARQUIVOS[DATA RECEBIMENTO],(ARQUIVOS[DOCUMENTO]=LD_01[[#This Row],[DOCUMENTO]])*(ARQUIVOS[REVISÃO]=LD_01[[#This Row],[REVISÃO]])))</f>
        <v>45946</v>
      </c>
      <c r="K9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01/MSV-163MS-638-NORTE/10.DR/MSV-163MS-638+600-EDI-EXE-DE-H2-003-R04.pdf</v>
      </c>
      <c r="L938" s="6" t="str">
        <f>LD_01[[#This Row],[PASTA]]&amp;"/"&amp;LD_01[[#This Row],[ARQUIVO]]</f>
        <v>MSV-163MS-638-NORTE/10.DR/MSV-163MS-638+600-EDI-EXE-DE-H2-003-R04.pdf</v>
      </c>
    </row>
    <row r="939" spans="1:12" x14ac:dyDescent="0.3">
      <c r="A939" s="6" t="s">
        <v>3723</v>
      </c>
      <c r="B939" s="6" t="str">
        <f>VLOOKUP(LD_01[[#This Row],[DOCUMENTO]],_xlfn.SORTBY(ARQUIVOS_RECEBIDOS!$E$2:$F$5011,ARQUIVOS_RECEBIDOS!$F$2:$F$5011,-1),2,)</f>
        <v>R05</v>
      </c>
      <c r="C939" s="6" t="s">
        <v>4324</v>
      </c>
      <c r="D939" s="8" t="s">
        <v>4913</v>
      </c>
      <c r="E939" s="8" t="s">
        <v>4146</v>
      </c>
      <c r="F939" s="6" t="str">
        <f>_xlfn.XLOOKUP(LD_01[[#This Row],[DISCIPLINA]],'CLASSES DE PROJETOS'!$F$3:$F$37,'CLASSES DE PROJETOS'!$C$3:$C$37)</f>
        <v>DR</v>
      </c>
      <c r="G939" t="str">
        <f>_xlfn.TEXTJOIN("/",TRUE,"MSV-163MS-"&amp;LD_01[[#This Row],[TRECHO]],_xlfn.XLOOKUP(LD_01[[#This Row],[SIGLA]],'CLASSES DE PROJETOS'!$C$3:$C$37,'CLASSES DE PROJETOS'!$E$3:$E$37))</f>
        <v>MSV-163MS-638-NORTE/10.DR</v>
      </c>
      <c r="H939" s="6" t="str" cm="1">
        <f t="array" ref="H939">_xlfn.TEXTJOIN(",",TRUE,_xlfn._xlws.FILTER(ARQUIVOS[ARQUIVO],(ARQUIVOS[DOCUMENTO]=LD_01[[#This Row],[DOCUMENTO]])*(ARQUIVOS[REVISÃO]=LD_01[[#This Row],[REVISÃO]])*(ARQUIVOS[EXTENSÃO]="pdf")))</f>
        <v>MSV-163MS-638+600-EDI-EXE-DE-H2-004-R05.pdf</v>
      </c>
      <c r="I939" s="6" t="str" cm="1">
        <f t="array" ref="I939">_xlfn.TEXTJOIN(", ",TRUE,_xlfn.UNIQUE(_xlfn._xlws.FILTER(ARQUIVOS_RECEBIDOS!$F$2:$F$5011,ARQUIVOS_RECEBIDOS!$E$2:$E$5011=LD_01[[#This Row],[DOCUMENTO]])))</f>
        <v>R01, R02, R03, R05, R04</v>
      </c>
      <c r="J939" s="13" cm="1">
        <f t="array" ref="J939">_xlfn.UNIQUE(_xlfn._xlws.FILTER(ARQUIVOS[DATA RECEBIMENTO],(ARQUIVOS[DOCUMENTO]=LD_01[[#This Row],[DOCUMENTO]])*(ARQUIVOS[REVISÃO]=LD_01[[#This Row],[REVISÃO]])))</f>
        <v>45931</v>
      </c>
      <c r="K9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01/MSV-163MS-638-NORTE/10.DR/MSV-163MS-638+600-EDI-EXE-DE-H2-004-R05.pdf</v>
      </c>
      <c r="L939" s="6" t="str">
        <f>LD_01[[#This Row],[PASTA]]&amp;"/"&amp;LD_01[[#This Row],[ARQUIVO]]</f>
        <v>MSV-163MS-638-NORTE/10.DR/MSV-163MS-638+600-EDI-EXE-DE-H2-004-R05.pdf</v>
      </c>
    </row>
    <row r="940" spans="1:12" x14ac:dyDescent="0.3">
      <c r="A940" s="6" t="s">
        <v>3724</v>
      </c>
      <c r="B940" s="6" t="str">
        <f>VLOOKUP(LD_01[[#This Row],[DOCUMENTO]],_xlfn.SORTBY(ARQUIVOS_RECEBIDOS!$E$2:$F$5011,ARQUIVOS_RECEBIDOS!$F$2:$F$5011,-1),2,)</f>
        <v>R02</v>
      </c>
      <c r="C940" s="6" t="s">
        <v>4324</v>
      </c>
      <c r="D940" s="8" t="s">
        <v>4912</v>
      </c>
      <c r="E940" s="8" t="s">
        <v>4146</v>
      </c>
      <c r="F940" s="6" t="str">
        <f>_xlfn.XLOOKUP(LD_01[[#This Row],[DISCIPLINA]],'CLASSES DE PROJETOS'!$F$3:$F$37,'CLASSES DE PROJETOS'!$C$3:$C$37)</f>
        <v>DR</v>
      </c>
      <c r="G940" t="str">
        <f>_xlfn.TEXTJOIN("/",TRUE,"MSV-163MS-"&amp;LD_01[[#This Row],[TRECHO]],_xlfn.XLOOKUP(LD_01[[#This Row],[SIGLA]],'CLASSES DE PROJETOS'!$C$3:$C$37,'CLASSES DE PROJETOS'!$E$3:$E$37))</f>
        <v>MSV-163MS-638-NORTE/10.DR</v>
      </c>
      <c r="H940" s="6" t="str" cm="1">
        <f t="array" ref="H940">_xlfn.TEXTJOIN(",",TRUE,_xlfn._xlws.FILTER(ARQUIVOS[ARQUIVO],(ARQUIVOS[DOCUMENTO]=LD_01[[#This Row],[DOCUMENTO]])*(ARQUIVOS[REVISÃO]=LD_01[[#This Row],[REVISÃO]])*(ARQUIVOS[EXTENSÃO]="pdf")))</f>
        <v>MSV-163MS-638+600-EDI-EXE-DE-H2-005-R02.pdf</v>
      </c>
      <c r="I940" s="6" t="str" cm="1">
        <f t="array" ref="I940">_xlfn.TEXTJOIN(", ",TRUE,_xlfn.UNIQUE(_xlfn._xlws.FILTER(ARQUIVOS_RECEBIDOS!$F$2:$F$5011,ARQUIVOS_RECEBIDOS!$E$2:$E$5011=LD_01[[#This Row],[DOCUMENTO]])))</f>
        <v>R01, R02</v>
      </c>
      <c r="J940" s="13" cm="1">
        <f t="array" ref="J940">_xlfn.UNIQUE(_xlfn._xlws.FILTER(ARQUIVOS[DATA RECEBIMENTO],(ARQUIVOS[DOCUMENTO]=LD_01[[#This Row],[DOCUMENTO]])*(ARQUIVOS[REVISÃO]=LD_01[[#This Row],[REVISÃO]])))</f>
        <v>45859</v>
      </c>
      <c r="K9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01/MSV-163MS-638-NORTE/10.DR/MSV-163MS-638+600-EDI-EXE-DE-H2-005-R02.pdf</v>
      </c>
      <c r="L940" s="6" t="str">
        <f>LD_01[[#This Row],[PASTA]]&amp;"/"&amp;LD_01[[#This Row],[ARQUIVO]]</f>
        <v>MSV-163MS-638-NORTE/10.DR/MSV-163MS-638+600-EDI-EXE-DE-H2-005-R02.pdf</v>
      </c>
    </row>
    <row r="941" spans="1:12" ht="28.8" x14ac:dyDescent="0.3">
      <c r="A941" s="6" t="s">
        <v>3725</v>
      </c>
      <c r="B941" s="6" t="str">
        <f>VLOOKUP(LD_01[[#This Row],[DOCUMENTO]],_xlfn.SORTBY(ARQUIVOS_RECEBIDOS!$E$2:$F$5011,ARQUIVOS_RECEBIDOS!$F$2:$F$5011,-1),2,)</f>
        <v>R03</v>
      </c>
      <c r="C941" s="6" t="s">
        <v>4324</v>
      </c>
      <c r="D941" s="8" t="s">
        <v>4914</v>
      </c>
      <c r="E941" s="8" t="s">
        <v>4146</v>
      </c>
      <c r="F941" s="6" t="str">
        <f>_xlfn.XLOOKUP(LD_01[[#This Row],[DISCIPLINA]],'CLASSES DE PROJETOS'!$F$3:$F$37,'CLASSES DE PROJETOS'!$C$3:$C$37)</f>
        <v>DR</v>
      </c>
      <c r="G941" t="str">
        <f>_xlfn.TEXTJOIN("/",TRUE,"MSV-163MS-"&amp;LD_01[[#This Row],[TRECHO]],_xlfn.XLOOKUP(LD_01[[#This Row],[SIGLA]],'CLASSES DE PROJETOS'!$C$3:$C$37,'CLASSES DE PROJETOS'!$E$3:$E$37))</f>
        <v>MSV-163MS-638-NORTE/10.DR</v>
      </c>
      <c r="H941" s="6" t="str" cm="1">
        <f t="array" ref="H941">_xlfn.TEXTJOIN(",",TRUE,_xlfn._xlws.FILTER(ARQUIVOS[ARQUIVO],(ARQUIVOS[DOCUMENTO]=LD_01[[#This Row],[DOCUMENTO]])*(ARQUIVOS[REVISÃO]=LD_01[[#This Row],[REVISÃO]])*(ARQUIVOS[EXTENSÃO]="pdf")))</f>
        <v>MSV-163MS-638+600-EDI-EXE-DE-H2-006-R03.pdf</v>
      </c>
      <c r="I941" s="6" t="str" cm="1">
        <f t="array" ref="I941">_xlfn.TEXTJOIN(", ",TRUE,_xlfn.UNIQUE(_xlfn._xlws.FILTER(ARQUIVOS_RECEBIDOS!$F$2:$F$5011,ARQUIVOS_RECEBIDOS!$E$2:$E$5011=LD_01[[#This Row],[DOCUMENTO]])))</f>
        <v>R01, R02, R03</v>
      </c>
      <c r="J941" s="13" cm="1">
        <f t="array" ref="J941">_xlfn.UNIQUE(_xlfn._xlws.FILTER(ARQUIVOS[DATA RECEBIMENTO],(ARQUIVOS[DOCUMENTO]=LD_01[[#This Row],[DOCUMENTO]])*(ARQUIVOS[REVISÃO]=LD_01[[#This Row],[REVISÃO]])))</f>
        <v>45895</v>
      </c>
      <c r="K9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01/MSV-163MS-638-NORTE/10.DR/MSV-163MS-638+600-EDI-EXE-DE-H2-006-R03.pdf</v>
      </c>
      <c r="L941" s="6" t="str">
        <f>LD_01[[#This Row],[PASTA]]&amp;"/"&amp;LD_01[[#This Row],[ARQUIVO]]</f>
        <v>MSV-163MS-638-NORTE/10.DR/MSV-163MS-638+600-EDI-EXE-DE-H2-006-R03.pdf</v>
      </c>
    </row>
    <row r="942" spans="1:12" ht="28.8" x14ac:dyDescent="0.3">
      <c r="A942" s="6" t="s">
        <v>3726</v>
      </c>
      <c r="B942" s="6" t="str">
        <f>VLOOKUP(LD_01[[#This Row],[DOCUMENTO]],_xlfn.SORTBY(ARQUIVOS_RECEBIDOS!$E$2:$F$5011,ARQUIVOS_RECEBIDOS!$F$2:$F$5011,-1),2,)</f>
        <v>R04</v>
      </c>
      <c r="C942" s="6" t="s">
        <v>4324</v>
      </c>
      <c r="D942" s="8" t="s">
        <v>4915</v>
      </c>
      <c r="E942" s="8" t="s">
        <v>4146</v>
      </c>
      <c r="F942" s="6" t="str">
        <f>_xlfn.XLOOKUP(LD_01[[#This Row],[DISCIPLINA]],'CLASSES DE PROJETOS'!$F$3:$F$37,'CLASSES DE PROJETOS'!$C$3:$C$37)</f>
        <v>DR</v>
      </c>
      <c r="G942" t="str">
        <f>_xlfn.TEXTJOIN("/",TRUE,"MSV-163MS-"&amp;LD_01[[#This Row],[TRECHO]],_xlfn.XLOOKUP(LD_01[[#This Row],[SIGLA]],'CLASSES DE PROJETOS'!$C$3:$C$37,'CLASSES DE PROJETOS'!$E$3:$E$37))</f>
        <v>MSV-163MS-638-NORTE/10.DR</v>
      </c>
      <c r="H942" s="6" t="str" cm="1">
        <f t="array" ref="H942">_xlfn.TEXTJOIN(",",TRUE,_xlfn._xlws.FILTER(ARQUIVOS[ARQUIVO],(ARQUIVOS[DOCUMENTO]=LD_01[[#This Row],[DOCUMENTO]])*(ARQUIVOS[REVISÃO]=LD_01[[#This Row],[REVISÃO]])*(ARQUIVOS[EXTENSÃO]="pdf")))</f>
        <v>MSV-163MS-638+600-EDI-EXE-DE-H2-007-R04.pdf</v>
      </c>
      <c r="I942" s="6" t="str" cm="1">
        <f t="array" ref="I942">_xlfn.TEXTJOIN(", ",TRUE,_xlfn.UNIQUE(_xlfn._xlws.FILTER(ARQUIVOS_RECEBIDOS!$F$2:$F$5011,ARQUIVOS_RECEBIDOS!$E$2:$E$5011=LD_01[[#This Row],[DOCUMENTO]])))</f>
        <v>R01, R02, R03, R04</v>
      </c>
      <c r="J942" s="13" cm="1">
        <f t="array" ref="J942">_xlfn.UNIQUE(_xlfn._xlws.FILTER(ARQUIVOS[DATA RECEBIMENTO],(ARQUIVOS[DOCUMENTO]=LD_01[[#This Row],[DOCUMENTO]])*(ARQUIVOS[REVISÃO]=LD_01[[#This Row],[REVISÃO]])))</f>
        <v>45946</v>
      </c>
      <c r="K9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01/MSV-163MS-638-NORTE/10.DR/MSV-163MS-638+600-EDI-EXE-DE-H2-007-R04.pdf</v>
      </c>
      <c r="L942" s="6" t="str">
        <f>LD_01[[#This Row],[PASTA]]&amp;"/"&amp;LD_01[[#This Row],[ARQUIVO]]</f>
        <v>MSV-163MS-638-NORTE/10.DR/MSV-163MS-638+600-EDI-EXE-DE-H2-007-R04.pdf</v>
      </c>
    </row>
    <row r="943" spans="1:12" ht="28.8" x14ac:dyDescent="0.3">
      <c r="A943" s="6" t="s">
        <v>3727</v>
      </c>
      <c r="B943" s="6" t="str">
        <f>VLOOKUP(LD_01[[#This Row],[DOCUMENTO]],_xlfn.SORTBY(ARQUIVOS_RECEBIDOS!$E$2:$F$5011,ARQUIVOS_RECEBIDOS!$F$2:$F$5011,-1),2,)</f>
        <v>R03</v>
      </c>
      <c r="C943" s="6" t="s">
        <v>4324</v>
      </c>
      <c r="D943" s="8" t="s">
        <v>4915</v>
      </c>
      <c r="E943" s="8" t="s">
        <v>4146</v>
      </c>
      <c r="F943" s="6" t="str">
        <f>_xlfn.XLOOKUP(LD_01[[#This Row],[DISCIPLINA]],'CLASSES DE PROJETOS'!$F$3:$F$37,'CLASSES DE PROJETOS'!$C$3:$C$37)</f>
        <v>DR</v>
      </c>
      <c r="G943" t="str">
        <f>_xlfn.TEXTJOIN("/",TRUE,"MSV-163MS-"&amp;LD_01[[#This Row],[TRECHO]],_xlfn.XLOOKUP(LD_01[[#This Row],[SIGLA]],'CLASSES DE PROJETOS'!$C$3:$C$37,'CLASSES DE PROJETOS'!$E$3:$E$37))</f>
        <v>MSV-163MS-638-NORTE/10.DR</v>
      </c>
      <c r="H943" s="6" t="str" cm="1">
        <f t="array" ref="H943">_xlfn.TEXTJOIN(",",TRUE,_xlfn._xlws.FILTER(ARQUIVOS[ARQUIVO],(ARQUIVOS[DOCUMENTO]=LD_01[[#This Row],[DOCUMENTO]])*(ARQUIVOS[REVISÃO]=LD_01[[#This Row],[REVISÃO]])*(ARQUIVOS[EXTENSÃO]="pdf")))</f>
        <v>MSV-163MS-638+600-EDI-EXE-DE-H2-008-R03.pdf</v>
      </c>
      <c r="I943" s="6" t="str" cm="1">
        <f t="array" ref="I943">_xlfn.TEXTJOIN(", ",TRUE,_xlfn.UNIQUE(_xlfn._xlws.FILTER(ARQUIVOS_RECEBIDOS!$F$2:$F$5011,ARQUIVOS_RECEBIDOS!$E$2:$E$5011=LD_01[[#This Row],[DOCUMENTO]])))</f>
        <v>R01, R02, R03</v>
      </c>
      <c r="J943" s="13" cm="1">
        <f t="array" ref="J943">_xlfn.UNIQUE(_xlfn._xlws.FILTER(ARQUIVOS[DATA RECEBIMENTO],(ARQUIVOS[DOCUMENTO]=LD_01[[#This Row],[DOCUMENTO]])*(ARQUIVOS[REVISÃO]=LD_01[[#This Row],[REVISÃO]])))</f>
        <v>45895</v>
      </c>
      <c r="K9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01/MSV-163MS-638-NORTE/10.DR/MSV-163MS-638+600-EDI-EXE-DE-H2-008-R03.pdf</v>
      </c>
      <c r="L943" s="6" t="str">
        <f>LD_01[[#This Row],[PASTA]]&amp;"/"&amp;LD_01[[#This Row],[ARQUIVO]]</f>
        <v>MSV-163MS-638-NORTE/10.DR/MSV-163MS-638+600-EDI-EXE-DE-H2-008-R03.pdf</v>
      </c>
    </row>
    <row r="944" spans="1:12" x14ac:dyDescent="0.3">
      <c r="A944" s="6" t="s">
        <v>3728</v>
      </c>
      <c r="B944" s="6" t="str">
        <f>VLOOKUP(LD_01[[#This Row],[DOCUMENTO]],_xlfn.SORTBY(ARQUIVOS_RECEBIDOS!$E$2:$F$5011,ARQUIVOS_RECEBIDOS!$F$2:$F$5011,-1),2,)</f>
        <v>R03</v>
      </c>
      <c r="C944" s="6" t="s">
        <v>4324</v>
      </c>
      <c r="D944" s="8" t="s">
        <v>4916</v>
      </c>
      <c r="E944" s="8" t="s">
        <v>4146</v>
      </c>
      <c r="F944" s="6" t="str">
        <f>_xlfn.XLOOKUP(LD_01[[#This Row],[DISCIPLINA]],'CLASSES DE PROJETOS'!$F$3:$F$37,'CLASSES DE PROJETOS'!$C$3:$C$37)</f>
        <v>DR</v>
      </c>
      <c r="G944" t="str">
        <f>_xlfn.TEXTJOIN("/",TRUE,"MSV-163MS-"&amp;LD_01[[#This Row],[TRECHO]],_xlfn.XLOOKUP(LD_01[[#This Row],[SIGLA]],'CLASSES DE PROJETOS'!$C$3:$C$37,'CLASSES DE PROJETOS'!$E$3:$E$37))</f>
        <v>MSV-163MS-638-NORTE/10.DR</v>
      </c>
      <c r="H944" s="6" t="str" cm="1">
        <f t="array" ref="H944">_xlfn.TEXTJOIN(",",TRUE,_xlfn._xlws.FILTER(ARQUIVOS[ARQUIVO],(ARQUIVOS[DOCUMENTO]=LD_01[[#This Row],[DOCUMENTO]])*(ARQUIVOS[REVISÃO]=LD_01[[#This Row],[REVISÃO]])*(ARQUIVOS[EXTENSÃO]="pdf")))</f>
        <v>MSV-163MS-638+600-EDI-EXE-DE-H2-009-R03.pdf</v>
      </c>
      <c r="I944" s="6" t="str" cm="1">
        <f t="array" ref="I944">_xlfn.TEXTJOIN(", ",TRUE,_xlfn.UNIQUE(_xlfn._xlws.FILTER(ARQUIVOS_RECEBIDOS!$F$2:$F$5011,ARQUIVOS_RECEBIDOS!$E$2:$E$5011=LD_01[[#This Row],[DOCUMENTO]])))</f>
        <v>R00, R02, R03</v>
      </c>
      <c r="J944" s="13" cm="1">
        <f t="array" ref="J944">_xlfn.UNIQUE(_xlfn._xlws.FILTER(ARQUIVOS[DATA RECEBIMENTO],(ARQUIVOS[DOCUMENTO]=LD_01[[#This Row],[DOCUMENTO]])*(ARQUIVOS[REVISÃO]=LD_01[[#This Row],[REVISÃO]])))</f>
        <v>45895</v>
      </c>
      <c r="K9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01/MSV-163MS-638-NORTE/10.DR/MSV-163MS-638+600-EDI-EXE-DE-H2-009-R03.pdf</v>
      </c>
      <c r="L944" s="6" t="str">
        <f>LD_01[[#This Row],[PASTA]]&amp;"/"&amp;LD_01[[#This Row],[ARQUIVO]]</f>
        <v>MSV-163MS-638-NORTE/10.DR/MSV-163MS-638+600-EDI-EXE-DE-H2-009-R03.pdf</v>
      </c>
    </row>
    <row r="945" spans="1:12" x14ac:dyDescent="0.3">
      <c r="A945" s="6" t="s">
        <v>3729</v>
      </c>
      <c r="B945" s="6" t="str">
        <f>VLOOKUP(LD_01[[#This Row],[DOCUMENTO]],_xlfn.SORTBY(ARQUIVOS_RECEBIDOS!$E$2:$F$5011,ARQUIVOS_RECEBIDOS!$F$2:$F$5011,-1),2,)</f>
        <v>R00</v>
      </c>
      <c r="C945" s="6" t="s">
        <v>4324</v>
      </c>
      <c r="D945" s="8" t="s">
        <v>4916</v>
      </c>
      <c r="E945" s="8" t="s">
        <v>4146</v>
      </c>
      <c r="F945" s="6" t="str">
        <f>_xlfn.XLOOKUP(LD_01[[#This Row],[DISCIPLINA]],'CLASSES DE PROJETOS'!$F$3:$F$37,'CLASSES DE PROJETOS'!$C$3:$C$37)</f>
        <v>DR</v>
      </c>
      <c r="G945" t="str">
        <f>_xlfn.TEXTJOIN("/",TRUE,"MSV-163MS-"&amp;LD_01[[#This Row],[TRECHO]],_xlfn.XLOOKUP(LD_01[[#This Row],[SIGLA]],'CLASSES DE PROJETOS'!$C$3:$C$37,'CLASSES DE PROJETOS'!$E$3:$E$37))</f>
        <v>MSV-163MS-638-NORTE/10.DR</v>
      </c>
      <c r="H945" s="6" t="str" cm="1">
        <f t="array" ref="H945">_xlfn.TEXTJOIN(",",TRUE,_xlfn._xlws.FILTER(ARQUIVOS[ARQUIVO],(ARQUIVOS[DOCUMENTO]=LD_01[[#This Row],[DOCUMENTO]])*(ARQUIVOS[REVISÃO]=LD_01[[#This Row],[REVISÃO]])*(ARQUIVOS[EXTENSÃO]="pdf")))</f>
        <v>MSV-163MS-638+600-EDI-EXE-DE-H2-010-R00.pdf</v>
      </c>
      <c r="I945" s="6" t="str" cm="1">
        <f t="array" ref="I945">_xlfn.TEXTJOIN(", ",TRUE,_xlfn.UNIQUE(_xlfn._xlws.FILTER(ARQUIVOS_RECEBIDOS!$F$2:$F$5011,ARQUIVOS_RECEBIDOS!$E$2:$E$5011=LD_01[[#This Row],[DOCUMENTO]])))</f>
        <v>R00</v>
      </c>
      <c r="J945" s="13" cm="1">
        <f t="array" ref="J945">_xlfn.UNIQUE(_xlfn._xlws.FILTER(ARQUIVOS[DATA RECEBIMENTO],(ARQUIVOS[DOCUMENTO]=LD_01[[#This Row],[DOCUMENTO]])*(ARQUIVOS[REVISÃO]=LD_01[[#This Row],[REVISÃO]])))</f>
        <v>45838</v>
      </c>
      <c r="K9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01/MSV-163MS-638-NORTE/10.DR/MSV-163MS-638+600-EDI-EXE-DE-H2-010-R00.pdf</v>
      </c>
      <c r="L945" s="6" t="str">
        <f>LD_01[[#This Row],[PASTA]]&amp;"/"&amp;LD_01[[#This Row],[ARQUIVO]]</f>
        <v>MSV-163MS-638-NORTE/10.DR/MSV-163MS-638+600-EDI-EXE-DE-H2-010-R00.pdf</v>
      </c>
    </row>
    <row r="946" spans="1:12" ht="28.8" x14ac:dyDescent="0.3">
      <c r="A946" s="6" t="s">
        <v>3730</v>
      </c>
      <c r="B946" s="6" t="str">
        <f>VLOOKUP(LD_01[[#This Row],[DOCUMENTO]],_xlfn.SORTBY(ARQUIVOS_RECEBIDOS!$E$2:$F$5011,ARQUIVOS_RECEBIDOS!$F$2:$F$5011,-1),2,)</f>
        <v>R01</v>
      </c>
      <c r="C946" s="6" t="s">
        <v>4324</v>
      </c>
      <c r="D946" s="8" t="s">
        <v>4917</v>
      </c>
      <c r="E946" s="8" t="s">
        <v>4146</v>
      </c>
      <c r="F946" s="6" t="str">
        <f>_xlfn.XLOOKUP(LD_01[[#This Row],[DISCIPLINA]],'CLASSES DE PROJETOS'!$F$3:$F$37,'CLASSES DE PROJETOS'!$C$3:$C$37)</f>
        <v>DR</v>
      </c>
      <c r="G946" t="str">
        <f>_xlfn.TEXTJOIN("/",TRUE,"MSV-163MS-"&amp;LD_01[[#This Row],[TRECHO]],_xlfn.XLOOKUP(LD_01[[#This Row],[SIGLA]],'CLASSES DE PROJETOS'!$C$3:$C$37,'CLASSES DE PROJETOS'!$E$3:$E$37))</f>
        <v>MSV-163MS-638-NORTE/10.DR</v>
      </c>
      <c r="H946" s="6" t="str" cm="1">
        <f t="array" ref="H946">_xlfn.TEXTJOIN(",",TRUE,_xlfn._xlws.FILTER(ARQUIVOS[ARQUIVO],(ARQUIVOS[DOCUMENTO]=LD_01[[#This Row],[DOCUMENTO]])*(ARQUIVOS[REVISÃO]=LD_01[[#This Row],[REVISÃO]])*(ARQUIVOS[EXTENSÃO]="pdf")))</f>
        <v>MSV-163MS-638+600-EDI-EXE-DE-H2-011-R01.pdf</v>
      </c>
      <c r="I946" s="6" t="str" cm="1">
        <f t="array" ref="I946">_xlfn.TEXTJOIN(", ",TRUE,_xlfn.UNIQUE(_xlfn._xlws.FILTER(ARQUIVOS_RECEBIDOS!$F$2:$F$5011,ARQUIVOS_RECEBIDOS!$E$2:$E$5011=LD_01[[#This Row],[DOCUMENTO]])))</f>
        <v>R00, R01</v>
      </c>
      <c r="J946" s="13" cm="1">
        <f t="array" ref="J946">_xlfn.UNIQUE(_xlfn._xlws.FILTER(ARQUIVOS[DATA RECEBIMENTO],(ARQUIVOS[DOCUMENTO]=LD_01[[#This Row],[DOCUMENTO]])*(ARQUIVOS[REVISÃO]=LD_01[[#This Row],[REVISÃO]])))</f>
        <v>45859</v>
      </c>
      <c r="K9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01/MSV-163MS-638-NORTE/10.DR/MSV-163MS-638+600-EDI-EXE-DE-H2-011-R01.pdf</v>
      </c>
      <c r="L946" s="6" t="str">
        <f>LD_01[[#This Row],[PASTA]]&amp;"/"&amp;LD_01[[#This Row],[ARQUIVO]]</f>
        <v>MSV-163MS-638-NORTE/10.DR/MSV-163MS-638+600-EDI-EXE-DE-H2-011-R01.pdf</v>
      </c>
    </row>
    <row r="947" spans="1:12" x14ac:dyDescent="0.3">
      <c r="A947" s="6" t="s">
        <v>4077</v>
      </c>
      <c r="B947" s="6" t="str">
        <f>VLOOKUP(LD_01[[#This Row],[DOCUMENTO]],_xlfn.SORTBY(ARQUIVOS_RECEBIDOS!$E$2:$F$5011,ARQUIVOS_RECEBIDOS!$F$2:$F$5011,-1),2,)</f>
        <v>R01</v>
      </c>
      <c r="C947" s="6" t="s">
        <v>4324</v>
      </c>
      <c r="D947" s="8" t="s">
        <v>4916</v>
      </c>
      <c r="E947" s="8" t="s">
        <v>4146</v>
      </c>
      <c r="F947" s="6" t="str">
        <f>_xlfn.XLOOKUP(LD_01[[#This Row],[DISCIPLINA]],'CLASSES DE PROJETOS'!$F$3:$F$37,'CLASSES DE PROJETOS'!$C$3:$C$37)</f>
        <v>DR</v>
      </c>
      <c r="G947" t="str">
        <f>_xlfn.TEXTJOIN("/",TRUE,"MSV-163MS-"&amp;LD_01[[#This Row],[TRECHO]],_xlfn.XLOOKUP(LD_01[[#This Row],[SIGLA]],'CLASSES DE PROJETOS'!$C$3:$C$37,'CLASSES DE PROJETOS'!$E$3:$E$37))</f>
        <v>MSV-163MS-638-NORTE/10.DR</v>
      </c>
      <c r="H947" s="6" t="str" cm="1">
        <f t="array" ref="H947">_xlfn.TEXTJOIN(",",TRUE,_xlfn._xlws.FILTER(ARQUIVOS[ARQUIVO],(ARQUIVOS[DOCUMENTO]=LD_01[[#This Row],[DOCUMENTO]])*(ARQUIVOS[REVISÃO]=LD_01[[#This Row],[REVISÃO]])*(ARQUIVOS[EXTENSÃO]="pdf")))</f>
        <v>MSV-163MS-638+600-EDI-EXE-DE-H2-012-R01.pdf</v>
      </c>
      <c r="I947" s="6" t="str" cm="1">
        <f t="array" ref="I947">_xlfn.TEXTJOIN(", ",TRUE,_xlfn.UNIQUE(_xlfn._xlws.FILTER(ARQUIVOS_RECEBIDOS!$F$2:$F$5011,ARQUIVOS_RECEBIDOS!$E$2:$E$5011=LD_01[[#This Row],[DOCUMENTO]])))</f>
        <v>R00, R01</v>
      </c>
      <c r="J947" s="13" cm="1">
        <f t="array" ref="J947">_xlfn.UNIQUE(_xlfn._xlws.FILTER(ARQUIVOS[DATA RECEBIMENTO],(ARQUIVOS[DOCUMENTO]=LD_01[[#This Row],[DOCUMENTO]])*(ARQUIVOS[REVISÃO]=LD_01[[#This Row],[REVISÃO]])))</f>
        <v>45946</v>
      </c>
      <c r="K9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01/MSV-163MS-638-NORTE/10.DR/MSV-163MS-638+600-EDI-EXE-DE-H2-012-R01.pdf</v>
      </c>
      <c r="L947" s="6" t="str">
        <f>LD_01[[#This Row],[PASTA]]&amp;"/"&amp;LD_01[[#This Row],[ARQUIVO]]</f>
        <v>MSV-163MS-638-NORTE/10.DR/MSV-163MS-638+600-EDI-EXE-DE-H2-012-R01.pdf</v>
      </c>
    </row>
    <row r="948" spans="1:12" x14ac:dyDescent="0.3">
      <c r="A948" s="6" t="s">
        <v>3748</v>
      </c>
      <c r="B948" s="6" t="str">
        <f>VLOOKUP(LD_01[[#This Row],[DOCUMENTO]],_xlfn.SORTBY(ARQUIVOS_RECEBIDOS!$E$2:$F$5011,ARQUIVOS_RECEBIDOS!$F$2:$F$5011,-1),2,)</f>
        <v>R03</v>
      </c>
      <c r="C948" s="6" t="s">
        <v>4324</v>
      </c>
      <c r="D948" s="8" t="s">
        <v>4091</v>
      </c>
      <c r="E948" s="8" t="s">
        <v>4147</v>
      </c>
      <c r="F948" s="6" t="str">
        <f>_xlfn.XLOOKUP(LD_01[[#This Row],[DISCIPLINA]],'CLASSES DE PROJETOS'!$F$3:$F$37,'CLASSES DE PROJETOS'!$C$3:$C$37)</f>
        <v>PV</v>
      </c>
      <c r="G948" t="str">
        <f>_xlfn.TEXTJOIN("/",TRUE,"MSV-163MS-"&amp;LD_01[[#This Row],[TRECHO]],_xlfn.XLOOKUP(LD_01[[#This Row],[SIGLA]],'CLASSES DE PROJETOS'!$C$3:$C$37,'CLASSES DE PROJETOS'!$E$3:$E$37))</f>
        <v>MSV-163MS-638-NORTE/28.PV</v>
      </c>
      <c r="H948" s="6" t="str" cm="1">
        <f t="array" ref="H948">_xlfn.TEXTJOIN(",",TRUE,_xlfn._xlws.FILTER(ARQUIVOS[ARQUIVO],(ARQUIVOS[DOCUMENTO]=LD_01[[#This Row],[DOCUMENTO]])*(ARQUIVOS[REVISÃO]=LD_01[[#This Row],[REVISÃO]])*(ARQUIVOS[EXTENSÃO]="pdf")))</f>
        <v>MSV-163MS-638+600-EDI-EXE-DE-I2-001-R03.pdf</v>
      </c>
      <c r="I948" s="6" t="str" cm="1">
        <f t="array" ref="I948">_xlfn.TEXTJOIN(", ",TRUE,_xlfn.UNIQUE(_xlfn._xlws.FILTER(ARQUIVOS_RECEBIDOS!$F$2:$F$5011,ARQUIVOS_RECEBIDOS!$E$2:$E$5011=LD_01[[#This Row],[DOCUMENTO]])))</f>
        <v>R01, R02, R03</v>
      </c>
      <c r="J948" s="13" cm="1">
        <f t="array" ref="J948">_xlfn.UNIQUE(_xlfn._xlws.FILTER(ARQUIVOS[DATA RECEBIMENTO],(ARQUIVOS[DOCUMENTO]=LD_01[[#This Row],[DOCUMENTO]])*(ARQUIVOS[REVISÃO]=LD_01[[#This Row],[REVISÃO]])))</f>
        <v>45931</v>
      </c>
      <c r="K9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01/MSV-163MS-638-NORTE/28.PV/MSV-163MS-638+600-EDI-EXE-DE-I2-001-R03.pdf</v>
      </c>
      <c r="L948" s="6" t="str">
        <f>LD_01[[#This Row],[PASTA]]&amp;"/"&amp;LD_01[[#This Row],[ARQUIVO]]</f>
        <v>MSV-163MS-638-NORTE/28.PV/MSV-163MS-638+600-EDI-EXE-DE-I2-001-R03.pdf</v>
      </c>
    </row>
    <row r="949" spans="1:12" x14ac:dyDescent="0.3">
      <c r="A949" s="6" t="s">
        <v>3749</v>
      </c>
      <c r="B949" s="6" t="str">
        <f>VLOOKUP(LD_01[[#This Row],[DOCUMENTO]],_xlfn.SORTBY(ARQUIVOS_RECEBIDOS!$E$2:$F$5011,ARQUIVOS_RECEBIDOS!$F$2:$F$5011,-1),2,)</f>
        <v>R03</v>
      </c>
      <c r="C949" s="6" t="s">
        <v>4324</v>
      </c>
      <c r="D949" s="8" t="s">
        <v>4091</v>
      </c>
      <c r="E949" s="8" t="s">
        <v>4147</v>
      </c>
      <c r="F949" s="6" t="str">
        <f>_xlfn.XLOOKUP(LD_01[[#This Row],[DISCIPLINA]],'CLASSES DE PROJETOS'!$F$3:$F$37,'CLASSES DE PROJETOS'!$C$3:$C$37)</f>
        <v>PV</v>
      </c>
      <c r="G949" t="str">
        <f>_xlfn.TEXTJOIN("/",TRUE,"MSV-163MS-"&amp;LD_01[[#This Row],[TRECHO]],_xlfn.XLOOKUP(LD_01[[#This Row],[SIGLA]],'CLASSES DE PROJETOS'!$C$3:$C$37,'CLASSES DE PROJETOS'!$E$3:$E$37))</f>
        <v>MSV-163MS-638-NORTE/28.PV</v>
      </c>
      <c r="H949" s="6" t="str" cm="1">
        <f t="array" ref="H949">_xlfn.TEXTJOIN(",",TRUE,_xlfn._xlws.FILTER(ARQUIVOS[ARQUIVO],(ARQUIVOS[DOCUMENTO]=LD_01[[#This Row],[DOCUMENTO]])*(ARQUIVOS[REVISÃO]=LD_01[[#This Row],[REVISÃO]])*(ARQUIVOS[EXTENSÃO]="pdf")))</f>
        <v>MSV-163MS-638+600-EDI-EXE-DE-I2-002-R03.pdf</v>
      </c>
      <c r="I949" s="6" t="str" cm="1">
        <f t="array" ref="I949">_xlfn.TEXTJOIN(", ",TRUE,_xlfn.UNIQUE(_xlfn._xlws.FILTER(ARQUIVOS_RECEBIDOS!$F$2:$F$5011,ARQUIVOS_RECEBIDOS!$E$2:$E$5011=LD_01[[#This Row],[DOCUMENTO]])))</f>
        <v>R01, R02, R03</v>
      </c>
      <c r="J949" s="13" cm="1">
        <f t="array" ref="J949">_xlfn.UNIQUE(_xlfn._xlws.FILTER(ARQUIVOS[DATA RECEBIMENTO],(ARQUIVOS[DOCUMENTO]=LD_01[[#This Row],[DOCUMENTO]])*(ARQUIVOS[REVISÃO]=LD_01[[#This Row],[REVISÃO]])))</f>
        <v>45931</v>
      </c>
      <c r="K9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01/MSV-163MS-638-NORTE/28.PV/MSV-163MS-638+600-EDI-EXE-DE-I2-002-R03.pdf</v>
      </c>
      <c r="L949" s="6" t="str">
        <f>LD_01[[#This Row],[PASTA]]&amp;"/"&amp;LD_01[[#This Row],[ARQUIVO]]</f>
        <v>MSV-163MS-638-NORTE/28.PV/MSV-163MS-638+600-EDI-EXE-DE-I2-002-R03.pdf</v>
      </c>
    </row>
    <row r="950" spans="1:12" x14ac:dyDescent="0.3">
      <c r="A950" s="6" t="s">
        <v>3750</v>
      </c>
      <c r="B950" s="6" t="str">
        <f>VLOOKUP(LD_01[[#This Row],[DOCUMENTO]],_xlfn.SORTBY(ARQUIVOS_RECEBIDOS!$E$2:$F$5011,ARQUIVOS_RECEBIDOS!$F$2:$F$5011,-1),2,)</f>
        <v>R02</v>
      </c>
      <c r="C950" s="6" t="s">
        <v>4324</v>
      </c>
      <c r="D950" s="8" t="s">
        <v>4971</v>
      </c>
      <c r="E950" s="8" t="s">
        <v>4147</v>
      </c>
      <c r="F950" s="6" t="str">
        <f>_xlfn.XLOOKUP(LD_01[[#This Row],[DISCIPLINA]],'CLASSES DE PROJETOS'!$F$3:$F$37,'CLASSES DE PROJETOS'!$C$3:$C$37)</f>
        <v>PV</v>
      </c>
      <c r="G950" t="str">
        <f>_xlfn.TEXTJOIN("/",TRUE,"MSV-163MS-"&amp;LD_01[[#This Row],[TRECHO]],_xlfn.XLOOKUP(LD_01[[#This Row],[SIGLA]],'CLASSES DE PROJETOS'!$C$3:$C$37,'CLASSES DE PROJETOS'!$E$3:$E$37))</f>
        <v>MSV-163MS-638-NORTE/28.PV</v>
      </c>
      <c r="H950" s="6" t="str" cm="1">
        <f t="array" ref="H950">_xlfn.TEXTJOIN(",",TRUE,_xlfn._xlws.FILTER(ARQUIVOS[ARQUIVO],(ARQUIVOS[DOCUMENTO]=LD_01[[#This Row],[DOCUMENTO]])*(ARQUIVOS[REVISÃO]=LD_01[[#This Row],[REVISÃO]])*(ARQUIVOS[EXTENSÃO]="pdf")))</f>
        <v>MSV-163MS-638+600-EDI-EXE-DE-I2-003-R02.pdf</v>
      </c>
      <c r="I950" s="6" t="str" cm="1">
        <f t="array" ref="I950">_xlfn.TEXTJOIN(", ",TRUE,_xlfn.UNIQUE(_xlfn._xlws.FILTER(ARQUIVOS_RECEBIDOS!$F$2:$F$5011,ARQUIVOS_RECEBIDOS!$E$2:$E$5011=LD_01[[#This Row],[DOCUMENTO]])))</f>
        <v>R01, R02</v>
      </c>
      <c r="J950" s="13" cm="1">
        <f t="array" ref="J950">_xlfn.UNIQUE(_xlfn._xlws.FILTER(ARQUIVOS[DATA RECEBIMENTO],(ARQUIVOS[DOCUMENTO]=LD_01[[#This Row],[DOCUMENTO]])*(ARQUIVOS[REVISÃO]=LD_01[[#This Row],[REVISÃO]])))</f>
        <v>45859</v>
      </c>
      <c r="K9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01/MSV-163MS-638-NORTE/28.PV/MSV-163MS-638+600-EDI-EXE-DE-I2-003-R02.pdf</v>
      </c>
      <c r="L950" s="6" t="str">
        <f>LD_01[[#This Row],[PASTA]]&amp;"/"&amp;LD_01[[#This Row],[ARQUIVO]]</f>
        <v>MSV-163MS-638-NORTE/28.PV/MSV-163MS-638+600-EDI-EXE-DE-I2-003-R02.pdf</v>
      </c>
    </row>
    <row r="951" spans="1:12" x14ac:dyDescent="0.3">
      <c r="A951" s="6" t="s">
        <v>3751</v>
      </c>
      <c r="B951" s="6" t="str">
        <f>VLOOKUP(LD_01[[#This Row],[DOCUMENTO]],_xlfn.SORTBY(ARQUIVOS_RECEBIDOS!$E$2:$F$5011,ARQUIVOS_RECEBIDOS!$F$2:$F$5011,-1),2,)</f>
        <v>R02</v>
      </c>
      <c r="C951" s="6" t="s">
        <v>4324</v>
      </c>
      <c r="D951" s="8" t="s">
        <v>4971</v>
      </c>
      <c r="E951" s="8" t="s">
        <v>4147</v>
      </c>
      <c r="F951" s="6" t="str">
        <f>_xlfn.XLOOKUP(LD_01[[#This Row],[DISCIPLINA]],'CLASSES DE PROJETOS'!$F$3:$F$37,'CLASSES DE PROJETOS'!$C$3:$C$37)</f>
        <v>PV</v>
      </c>
      <c r="G951" t="str">
        <f>_xlfn.TEXTJOIN("/",TRUE,"MSV-163MS-"&amp;LD_01[[#This Row],[TRECHO]],_xlfn.XLOOKUP(LD_01[[#This Row],[SIGLA]],'CLASSES DE PROJETOS'!$C$3:$C$37,'CLASSES DE PROJETOS'!$E$3:$E$37))</f>
        <v>MSV-163MS-638-NORTE/28.PV</v>
      </c>
      <c r="H951" s="6" t="str" cm="1">
        <f t="array" ref="H951">_xlfn.TEXTJOIN(",",TRUE,_xlfn._xlws.FILTER(ARQUIVOS[ARQUIVO],(ARQUIVOS[DOCUMENTO]=LD_01[[#This Row],[DOCUMENTO]])*(ARQUIVOS[REVISÃO]=LD_01[[#This Row],[REVISÃO]])*(ARQUIVOS[EXTENSÃO]="pdf")))</f>
        <v>MSV-163MS-638+600-EDI-EXE-DE-I2-004-R02.pdf</v>
      </c>
      <c r="I951" s="6" t="str" cm="1">
        <f t="array" ref="I951">_xlfn.TEXTJOIN(", ",TRUE,_xlfn.UNIQUE(_xlfn._xlws.FILTER(ARQUIVOS_RECEBIDOS!$F$2:$F$5011,ARQUIVOS_RECEBIDOS!$E$2:$E$5011=LD_01[[#This Row],[DOCUMENTO]])))</f>
        <v>R01, R02</v>
      </c>
      <c r="J951" s="13" cm="1">
        <f t="array" ref="J951">_xlfn.UNIQUE(_xlfn._xlws.FILTER(ARQUIVOS[DATA RECEBIMENTO],(ARQUIVOS[DOCUMENTO]=LD_01[[#This Row],[DOCUMENTO]])*(ARQUIVOS[REVISÃO]=LD_01[[#This Row],[REVISÃO]])))</f>
        <v>45859</v>
      </c>
      <c r="K9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01/MSV-163MS-638-NORTE/28.PV/MSV-163MS-638+600-EDI-EXE-DE-I2-004-R02.pdf</v>
      </c>
      <c r="L951" s="6" t="str">
        <f>LD_01[[#This Row],[PASTA]]&amp;"/"&amp;LD_01[[#This Row],[ARQUIVO]]</f>
        <v>MSV-163MS-638-NORTE/28.PV/MSV-163MS-638+600-EDI-EXE-DE-I2-004-R02.pdf</v>
      </c>
    </row>
    <row r="952" spans="1:12" x14ac:dyDescent="0.3">
      <c r="A952" s="6" t="s">
        <v>3733</v>
      </c>
      <c r="B952" s="6" t="str">
        <f>VLOOKUP(LD_01[[#This Row],[DOCUMENTO]],_xlfn.SORTBY(ARQUIVOS_RECEBIDOS!$E$2:$F$5011,ARQUIVOS_RECEBIDOS!$F$2:$F$5011,-1),2,)</f>
        <v>R04</v>
      </c>
      <c r="C952" s="6" t="s">
        <v>4324</v>
      </c>
      <c r="D952" s="8" t="s">
        <v>4091</v>
      </c>
      <c r="E952" s="8" t="s">
        <v>4335</v>
      </c>
      <c r="F952" s="6" t="str">
        <f>_xlfn.XLOOKUP(LD_01[[#This Row],[DISCIPLINA]],'CLASSES DE PROJETOS'!$F$3:$F$37,'CLASSES DE PROJETOS'!$C$3:$C$37)</f>
        <v>SI</v>
      </c>
      <c r="G952" t="str">
        <f>_xlfn.TEXTJOIN("/",TRUE,"MSV-163MS-"&amp;LD_01[[#This Row],[TRECHO]],_xlfn.XLOOKUP(LD_01[[#This Row],[SIGLA]],'CLASSES DE PROJETOS'!$C$3:$C$37,'CLASSES DE PROJETOS'!$E$3:$E$37))</f>
        <v>MSV-163MS-638-NORTE/31.SI</v>
      </c>
      <c r="H952" s="6" t="str" cm="1">
        <f t="array" ref="H952">_xlfn.TEXTJOIN(",",TRUE,_xlfn._xlws.FILTER(ARQUIVOS[ARQUIVO],(ARQUIVOS[DOCUMENTO]=LD_01[[#This Row],[DOCUMENTO]])*(ARQUIVOS[REVISÃO]=LD_01[[#This Row],[REVISÃO]])*(ARQUIVOS[EXTENSÃO]="pdf")))</f>
        <v>MSV-163MS-638+600-EDI-EXE-DE-J1-001-R04.pdf</v>
      </c>
      <c r="I952" s="6" t="str" cm="1">
        <f t="array" ref="I952">_xlfn.TEXTJOIN(", ",TRUE,_xlfn.UNIQUE(_xlfn._xlws.FILTER(ARQUIVOS_RECEBIDOS!$F$2:$F$5011,ARQUIVOS_RECEBIDOS!$E$2:$E$5011=LD_01[[#This Row],[DOCUMENTO]])))</f>
        <v>R02, R03, R04</v>
      </c>
      <c r="J952" s="13" cm="1">
        <f t="array" ref="J952">_xlfn.UNIQUE(_xlfn._xlws.FILTER(ARQUIVOS[DATA RECEBIMENTO],(ARQUIVOS[DOCUMENTO]=LD_01[[#This Row],[DOCUMENTO]])*(ARQUIVOS[REVISÃO]=LD_01[[#This Row],[REVISÃO]])))</f>
        <v>45931</v>
      </c>
      <c r="K9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01/MSV-163MS-638-NORTE/31.SI/MSV-163MS-638+600-EDI-EXE-DE-J1-001-R04.pdf</v>
      </c>
      <c r="L952" s="6" t="str">
        <f>LD_01[[#This Row],[PASTA]]&amp;"/"&amp;LD_01[[#This Row],[ARQUIVO]]</f>
        <v>MSV-163MS-638-NORTE/31.SI/MSV-163MS-638+600-EDI-EXE-DE-J1-001-R04.pdf</v>
      </c>
    </row>
    <row r="953" spans="1:12" x14ac:dyDescent="0.3">
      <c r="A953" s="6" t="s">
        <v>3734</v>
      </c>
      <c r="B953" s="6" t="str">
        <f>VLOOKUP(LD_01[[#This Row],[DOCUMENTO]],_xlfn.SORTBY(ARQUIVOS_RECEBIDOS!$E$2:$F$5011,ARQUIVOS_RECEBIDOS!$F$2:$F$5011,-1),2,)</f>
        <v>R04</v>
      </c>
      <c r="C953" s="6" t="s">
        <v>4324</v>
      </c>
      <c r="D953" s="8" t="s">
        <v>4091</v>
      </c>
      <c r="E953" s="8" t="s">
        <v>4335</v>
      </c>
      <c r="F953" s="6" t="str">
        <f>_xlfn.XLOOKUP(LD_01[[#This Row],[DISCIPLINA]],'CLASSES DE PROJETOS'!$F$3:$F$37,'CLASSES DE PROJETOS'!$C$3:$C$37)</f>
        <v>SI</v>
      </c>
      <c r="G953" t="str">
        <f>_xlfn.TEXTJOIN("/",TRUE,"MSV-163MS-"&amp;LD_01[[#This Row],[TRECHO]],_xlfn.XLOOKUP(LD_01[[#This Row],[SIGLA]],'CLASSES DE PROJETOS'!$C$3:$C$37,'CLASSES DE PROJETOS'!$E$3:$E$37))</f>
        <v>MSV-163MS-638-NORTE/31.SI</v>
      </c>
      <c r="H953" s="6" t="str" cm="1">
        <f t="array" ref="H953">_xlfn.TEXTJOIN(",",TRUE,_xlfn._xlws.FILTER(ARQUIVOS[ARQUIVO],(ARQUIVOS[DOCUMENTO]=LD_01[[#This Row],[DOCUMENTO]])*(ARQUIVOS[REVISÃO]=LD_01[[#This Row],[REVISÃO]])*(ARQUIVOS[EXTENSÃO]="pdf")))</f>
        <v>MSV-163MS-638+600-EDI-EXE-DE-J1-002-R04.pdf</v>
      </c>
      <c r="I953" s="6" t="str" cm="1">
        <f t="array" ref="I953">_xlfn.TEXTJOIN(", ",TRUE,_xlfn.UNIQUE(_xlfn._xlws.FILTER(ARQUIVOS_RECEBIDOS!$F$2:$F$5011,ARQUIVOS_RECEBIDOS!$E$2:$E$5011=LD_01[[#This Row],[DOCUMENTO]])))</f>
        <v>R02, R03, R04</v>
      </c>
      <c r="J953" s="13" cm="1">
        <f t="array" ref="J953">_xlfn.UNIQUE(_xlfn._xlws.FILTER(ARQUIVOS[DATA RECEBIMENTO],(ARQUIVOS[DOCUMENTO]=LD_01[[#This Row],[DOCUMENTO]])*(ARQUIVOS[REVISÃO]=LD_01[[#This Row],[REVISÃO]])))</f>
        <v>45931</v>
      </c>
      <c r="K9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01/MSV-163MS-638-NORTE/31.SI/MSV-163MS-638+600-EDI-EXE-DE-J1-002-R04.pdf</v>
      </c>
      <c r="L953" s="6" t="str">
        <f>LD_01[[#This Row],[PASTA]]&amp;"/"&amp;LD_01[[#This Row],[ARQUIVO]]</f>
        <v>MSV-163MS-638-NORTE/31.SI/MSV-163MS-638+600-EDI-EXE-DE-J1-002-R04.pdf</v>
      </c>
    </row>
    <row r="954" spans="1:12" x14ac:dyDescent="0.3">
      <c r="A954" s="6" t="s">
        <v>3735</v>
      </c>
      <c r="B954" s="6" t="str">
        <f>VLOOKUP(LD_01[[#This Row],[DOCUMENTO]],_xlfn.SORTBY(ARQUIVOS_RECEBIDOS!$E$2:$F$5011,ARQUIVOS_RECEBIDOS!$F$2:$F$5011,-1),2,)</f>
        <v>R01</v>
      </c>
      <c r="C954" s="6" t="s">
        <v>4324</v>
      </c>
      <c r="D954" s="8" t="s">
        <v>5016</v>
      </c>
      <c r="E954" s="8" t="s">
        <v>4335</v>
      </c>
      <c r="F954" s="6" t="str">
        <f>_xlfn.XLOOKUP(LD_01[[#This Row],[DISCIPLINA]],'CLASSES DE PROJETOS'!$F$3:$F$37,'CLASSES DE PROJETOS'!$C$3:$C$37)</f>
        <v>SI</v>
      </c>
      <c r="G954" t="str">
        <f>_xlfn.TEXTJOIN("/",TRUE,"MSV-163MS-"&amp;LD_01[[#This Row],[TRECHO]],_xlfn.XLOOKUP(LD_01[[#This Row],[SIGLA]],'CLASSES DE PROJETOS'!$C$3:$C$37,'CLASSES DE PROJETOS'!$E$3:$E$37))</f>
        <v>MSV-163MS-638-NORTE/31.SI</v>
      </c>
      <c r="H954" s="6" t="str" cm="1">
        <f t="array" ref="H954">_xlfn.TEXTJOIN(",",TRUE,_xlfn._xlws.FILTER(ARQUIVOS[ARQUIVO],(ARQUIVOS[DOCUMENTO]=LD_01[[#This Row],[DOCUMENTO]])*(ARQUIVOS[REVISÃO]=LD_01[[#This Row],[REVISÃO]])*(ARQUIVOS[EXTENSÃO]="pdf")))</f>
        <v>MSV-163MS-638+600-EDI-EXE-DE-J1-003-R01.pdf</v>
      </c>
      <c r="I954" s="6" t="str" cm="1">
        <f t="array" ref="I954">_xlfn.TEXTJOIN(", ",TRUE,_xlfn.UNIQUE(_xlfn._xlws.FILTER(ARQUIVOS_RECEBIDOS!$F$2:$F$5011,ARQUIVOS_RECEBIDOS!$E$2:$E$5011=LD_01[[#This Row],[DOCUMENTO]])))</f>
        <v>R01</v>
      </c>
      <c r="J954" s="13" cm="1">
        <f t="array" ref="J954">_xlfn.UNIQUE(_xlfn._xlws.FILTER(ARQUIVOS[DATA RECEBIMENTO],(ARQUIVOS[DOCUMENTO]=LD_01[[#This Row],[DOCUMENTO]])*(ARQUIVOS[REVISÃO]=LD_01[[#This Row],[REVISÃO]])))</f>
        <v>45838</v>
      </c>
      <c r="K9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01/MSV-163MS-638-NORTE/31.SI/MSV-163MS-638+600-EDI-EXE-DE-J1-003-R01.pdf</v>
      </c>
      <c r="L954" s="6" t="str">
        <f>LD_01[[#This Row],[PASTA]]&amp;"/"&amp;LD_01[[#This Row],[ARQUIVO]]</f>
        <v>MSV-163MS-638-NORTE/31.SI/MSV-163MS-638+600-EDI-EXE-DE-J1-003-R01.pdf</v>
      </c>
    </row>
    <row r="955" spans="1:12" x14ac:dyDescent="0.3">
      <c r="A955" s="6" t="s">
        <v>3736</v>
      </c>
      <c r="B955" s="6" t="str">
        <f>VLOOKUP(LD_01[[#This Row],[DOCUMENTO]],_xlfn.SORTBY(ARQUIVOS_RECEBIDOS!$E$2:$F$5011,ARQUIVOS_RECEBIDOS!$F$2:$F$5011,-1),2,)</f>
        <v>R01</v>
      </c>
      <c r="C955" s="6" t="s">
        <v>4324</v>
      </c>
      <c r="D955" s="8" t="s">
        <v>5016</v>
      </c>
      <c r="E955" s="8" t="s">
        <v>4335</v>
      </c>
      <c r="F955" s="6" t="str">
        <f>_xlfn.XLOOKUP(LD_01[[#This Row],[DISCIPLINA]],'CLASSES DE PROJETOS'!$F$3:$F$37,'CLASSES DE PROJETOS'!$C$3:$C$37)</f>
        <v>SI</v>
      </c>
      <c r="G955" t="str">
        <f>_xlfn.TEXTJOIN("/",TRUE,"MSV-163MS-"&amp;LD_01[[#This Row],[TRECHO]],_xlfn.XLOOKUP(LD_01[[#This Row],[SIGLA]],'CLASSES DE PROJETOS'!$C$3:$C$37,'CLASSES DE PROJETOS'!$E$3:$E$37))</f>
        <v>MSV-163MS-638-NORTE/31.SI</v>
      </c>
      <c r="H955" s="6" t="str" cm="1">
        <f t="array" ref="H955">_xlfn.TEXTJOIN(",",TRUE,_xlfn._xlws.FILTER(ARQUIVOS[ARQUIVO],(ARQUIVOS[DOCUMENTO]=LD_01[[#This Row],[DOCUMENTO]])*(ARQUIVOS[REVISÃO]=LD_01[[#This Row],[REVISÃO]])*(ARQUIVOS[EXTENSÃO]="pdf")))</f>
        <v>MSV-163MS-638+600-EDI-EXE-DE-J1-004-R01.pdf</v>
      </c>
      <c r="I955" s="6" t="str" cm="1">
        <f t="array" ref="I955">_xlfn.TEXTJOIN(", ",TRUE,_xlfn.UNIQUE(_xlfn._xlws.FILTER(ARQUIVOS_RECEBIDOS!$F$2:$F$5011,ARQUIVOS_RECEBIDOS!$E$2:$E$5011=LD_01[[#This Row],[DOCUMENTO]])))</f>
        <v>R01</v>
      </c>
      <c r="J955" s="13" cm="1">
        <f t="array" ref="J955">_xlfn.UNIQUE(_xlfn._xlws.FILTER(ARQUIVOS[DATA RECEBIMENTO],(ARQUIVOS[DOCUMENTO]=LD_01[[#This Row],[DOCUMENTO]])*(ARQUIVOS[REVISÃO]=LD_01[[#This Row],[REVISÃO]])))</f>
        <v>45838</v>
      </c>
      <c r="K9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01/MSV-163MS-638-NORTE/31.SI/MSV-163MS-638+600-EDI-EXE-DE-J1-004-R01.pdf</v>
      </c>
      <c r="L955" s="6" t="str">
        <f>LD_01[[#This Row],[PASTA]]&amp;"/"&amp;LD_01[[#This Row],[ARQUIVO]]</f>
        <v>MSV-163MS-638-NORTE/31.SI/MSV-163MS-638+600-EDI-EXE-DE-J1-004-R01.pdf</v>
      </c>
    </row>
    <row r="956" spans="1:12" x14ac:dyDescent="0.3">
      <c r="A956" s="6" t="s">
        <v>3737</v>
      </c>
      <c r="B956" s="6" t="str">
        <f>VLOOKUP(LD_01[[#This Row],[DOCUMENTO]],_xlfn.SORTBY(ARQUIVOS_RECEBIDOS!$E$2:$F$5011,ARQUIVOS_RECEBIDOS!$F$2:$F$5011,-1),2,)</f>
        <v>R01</v>
      </c>
      <c r="C956" s="6" t="s">
        <v>4324</v>
      </c>
      <c r="D956" s="8" t="s">
        <v>5030</v>
      </c>
      <c r="E956" s="8" t="s">
        <v>4335</v>
      </c>
      <c r="F956" s="6" t="str">
        <f>_xlfn.XLOOKUP(LD_01[[#This Row],[DISCIPLINA]],'CLASSES DE PROJETOS'!$F$3:$F$37,'CLASSES DE PROJETOS'!$C$3:$C$37)</f>
        <v>SI</v>
      </c>
      <c r="G956" t="str">
        <f>_xlfn.TEXTJOIN("/",TRUE,"MSV-163MS-"&amp;LD_01[[#This Row],[TRECHO]],_xlfn.XLOOKUP(LD_01[[#This Row],[SIGLA]],'CLASSES DE PROJETOS'!$C$3:$C$37,'CLASSES DE PROJETOS'!$E$3:$E$37))</f>
        <v>MSV-163MS-638-NORTE/31.SI</v>
      </c>
      <c r="H956" s="6" t="str" cm="1">
        <f t="array" ref="H956">_xlfn.TEXTJOIN(",",TRUE,_xlfn._xlws.FILTER(ARQUIVOS[ARQUIVO],(ARQUIVOS[DOCUMENTO]=LD_01[[#This Row],[DOCUMENTO]])*(ARQUIVOS[REVISÃO]=LD_01[[#This Row],[REVISÃO]])*(ARQUIVOS[EXTENSÃO]="pdf")))</f>
        <v>MSV-163MS-638+600-EDI-EXE-DE-J1-005-R01.pdf</v>
      </c>
      <c r="I956" s="6" t="str" cm="1">
        <f t="array" ref="I956">_xlfn.TEXTJOIN(", ",TRUE,_xlfn.UNIQUE(_xlfn._xlws.FILTER(ARQUIVOS_RECEBIDOS!$F$2:$F$5011,ARQUIVOS_RECEBIDOS!$E$2:$E$5011=LD_01[[#This Row],[DOCUMENTO]])))</f>
        <v>R01</v>
      </c>
      <c r="J956" s="13" cm="1">
        <f t="array" ref="J956">_xlfn.UNIQUE(_xlfn._xlws.FILTER(ARQUIVOS[DATA RECEBIMENTO],(ARQUIVOS[DOCUMENTO]=LD_01[[#This Row],[DOCUMENTO]])*(ARQUIVOS[REVISÃO]=LD_01[[#This Row],[REVISÃO]])))</f>
        <v>45838</v>
      </c>
      <c r="K9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01/MSV-163MS-638-NORTE/31.SI/MSV-163MS-638+600-EDI-EXE-DE-J1-005-R01.pdf</v>
      </c>
      <c r="L956" s="6" t="str">
        <f>LD_01[[#This Row],[PASTA]]&amp;"/"&amp;LD_01[[#This Row],[ARQUIVO]]</f>
        <v>MSV-163MS-638-NORTE/31.SI/MSV-163MS-638+600-EDI-EXE-DE-J1-005-R01.pdf</v>
      </c>
    </row>
    <row r="957" spans="1:12" x14ac:dyDescent="0.3">
      <c r="A957" s="6" t="s">
        <v>3738</v>
      </c>
      <c r="B957" s="6" t="str">
        <f>VLOOKUP(LD_01[[#This Row],[DOCUMENTO]],_xlfn.SORTBY(ARQUIVOS_RECEBIDOS!$E$2:$F$5011,ARQUIVOS_RECEBIDOS!$F$2:$F$5011,-1),2,)</f>
        <v>R02</v>
      </c>
      <c r="C957" s="6" t="s">
        <v>4324</v>
      </c>
      <c r="D957" s="8" t="s">
        <v>5018</v>
      </c>
      <c r="E957" s="8" t="s">
        <v>4335</v>
      </c>
      <c r="F957" s="6" t="str">
        <f>_xlfn.XLOOKUP(LD_01[[#This Row],[DISCIPLINA]],'CLASSES DE PROJETOS'!$F$3:$F$37,'CLASSES DE PROJETOS'!$C$3:$C$37)</f>
        <v>SI</v>
      </c>
      <c r="G957" t="str">
        <f>_xlfn.TEXTJOIN("/",TRUE,"MSV-163MS-"&amp;LD_01[[#This Row],[TRECHO]],_xlfn.XLOOKUP(LD_01[[#This Row],[SIGLA]],'CLASSES DE PROJETOS'!$C$3:$C$37,'CLASSES DE PROJETOS'!$E$3:$E$37))</f>
        <v>MSV-163MS-638-NORTE/31.SI</v>
      </c>
      <c r="H957" s="6" t="str" cm="1">
        <f t="array" ref="H957">_xlfn.TEXTJOIN(",",TRUE,_xlfn._xlws.FILTER(ARQUIVOS[ARQUIVO],(ARQUIVOS[DOCUMENTO]=LD_01[[#This Row],[DOCUMENTO]])*(ARQUIVOS[REVISÃO]=LD_01[[#This Row],[REVISÃO]])*(ARQUIVOS[EXTENSÃO]="pdf")))</f>
        <v>MSV-163MS-638+600-EDI-EXE-DE-J1-006-R02.pdf</v>
      </c>
      <c r="I957" s="6" t="str" cm="1">
        <f t="array" ref="I957">_xlfn.TEXTJOIN(", ",TRUE,_xlfn.UNIQUE(_xlfn._xlws.FILTER(ARQUIVOS_RECEBIDOS!$F$2:$F$5011,ARQUIVOS_RECEBIDOS!$E$2:$E$5011=LD_01[[#This Row],[DOCUMENTO]])))</f>
        <v>R01, R02</v>
      </c>
      <c r="J957" s="13" cm="1">
        <f t="array" ref="J957">_xlfn.UNIQUE(_xlfn._xlws.FILTER(ARQUIVOS[DATA RECEBIMENTO],(ARQUIVOS[DOCUMENTO]=LD_01[[#This Row],[DOCUMENTO]])*(ARQUIVOS[REVISÃO]=LD_01[[#This Row],[REVISÃO]])))</f>
        <v>45859</v>
      </c>
      <c r="K9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01/MSV-163MS-638-NORTE/31.SI/MSV-163MS-638+600-EDI-EXE-DE-J1-006-R02.pdf</v>
      </c>
      <c r="L957" s="6" t="str">
        <f>LD_01[[#This Row],[PASTA]]&amp;"/"&amp;LD_01[[#This Row],[ARQUIVO]]</f>
        <v>MSV-163MS-638-NORTE/31.SI/MSV-163MS-638+600-EDI-EXE-DE-J1-006-R02.pdf</v>
      </c>
    </row>
    <row r="958" spans="1:12" x14ac:dyDescent="0.3">
      <c r="A958" s="6" t="s">
        <v>3739</v>
      </c>
      <c r="B958" s="6" t="str">
        <f>VLOOKUP(LD_01[[#This Row],[DOCUMENTO]],_xlfn.SORTBY(ARQUIVOS_RECEBIDOS!$E$2:$F$5011,ARQUIVOS_RECEBIDOS!$F$2:$F$5011,-1),2,)</f>
        <v>R01</v>
      </c>
      <c r="C958" s="6" t="s">
        <v>4324</v>
      </c>
      <c r="D958" s="8" t="s">
        <v>5018</v>
      </c>
      <c r="E958" s="8" t="s">
        <v>4335</v>
      </c>
      <c r="F958" s="6" t="str">
        <f>_xlfn.XLOOKUP(LD_01[[#This Row],[DISCIPLINA]],'CLASSES DE PROJETOS'!$F$3:$F$37,'CLASSES DE PROJETOS'!$C$3:$C$37)</f>
        <v>SI</v>
      </c>
      <c r="G958" t="str">
        <f>_xlfn.TEXTJOIN("/",TRUE,"MSV-163MS-"&amp;LD_01[[#This Row],[TRECHO]],_xlfn.XLOOKUP(LD_01[[#This Row],[SIGLA]],'CLASSES DE PROJETOS'!$C$3:$C$37,'CLASSES DE PROJETOS'!$E$3:$E$37))</f>
        <v>MSV-163MS-638-NORTE/31.SI</v>
      </c>
      <c r="H958" s="6" t="str" cm="1">
        <f t="array" ref="H958">_xlfn.TEXTJOIN(",",TRUE,_xlfn._xlws.FILTER(ARQUIVOS[ARQUIVO],(ARQUIVOS[DOCUMENTO]=LD_01[[#This Row],[DOCUMENTO]])*(ARQUIVOS[REVISÃO]=LD_01[[#This Row],[REVISÃO]])*(ARQUIVOS[EXTENSÃO]="pdf")))</f>
        <v>MSV-163MS-638+600-EDI-EXE-DE-J1-007-R01.pdf</v>
      </c>
      <c r="I958" s="6" t="str" cm="1">
        <f t="array" ref="I958">_xlfn.TEXTJOIN(", ",TRUE,_xlfn.UNIQUE(_xlfn._xlws.FILTER(ARQUIVOS_RECEBIDOS!$F$2:$F$5011,ARQUIVOS_RECEBIDOS!$E$2:$E$5011=LD_01[[#This Row],[DOCUMENTO]])))</f>
        <v>R01</v>
      </c>
      <c r="J958" s="13" cm="1">
        <f t="array" ref="J958">_xlfn.UNIQUE(_xlfn._xlws.FILTER(ARQUIVOS[DATA RECEBIMENTO],(ARQUIVOS[DOCUMENTO]=LD_01[[#This Row],[DOCUMENTO]])*(ARQUIVOS[REVISÃO]=LD_01[[#This Row],[REVISÃO]])))</f>
        <v>45838</v>
      </c>
      <c r="K9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01/MSV-163MS-638-NORTE/31.SI/MSV-163MS-638+600-EDI-EXE-DE-J1-007-R01.pdf</v>
      </c>
      <c r="L958" s="6" t="str">
        <f>LD_01[[#This Row],[PASTA]]&amp;"/"&amp;LD_01[[#This Row],[ARQUIVO]]</f>
        <v>MSV-163MS-638-NORTE/31.SI/MSV-163MS-638+600-EDI-EXE-DE-J1-007-R01.pdf</v>
      </c>
    </row>
    <row r="959" spans="1:12" x14ac:dyDescent="0.3">
      <c r="A959" s="6" t="s">
        <v>3740</v>
      </c>
      <c r="B959" s="6" t="str">
        <f>VLOOKUP(LD_01[[#This Row],[DOCUMENTO]],_xlfn.SORTBY(ARQUIVOS_RECEBIDOS!$E$2:$F$5011,ARQUIVOS_RECEBIDOS!$F$2:$F$5011,-1),2,)</f>
        <v>R02</v>
      </c>
      <c r="C959" s="6" t="s">
        <v>4324</v>
      </c>
      <c r="D959" s="8" t="s">
        <v>5018</v>
      </c>
      <c r="E959" s="8" t="s">
        <v>4335</v>
      </c>
      <c r="F959" s="6" t="str">
        <f>_xlfn.XLOOKUP(LD_01[[#This Row],[DISCIPLINA]],'CLASSES DE PROJETOS'!$F$3:$F$37,'CLASSES DE PROJETOS'!$C$3:$C$37)</f>
        <v>SI</v>
      </c>
      <c r="G959" t="str">
        <f>_xlfn.TEXTJOIN("/",TRUE,"MSV-163MS-"&amp;LD_01[[#This Row],[TRECHO]],_xlfn.XLOOKUP(LD_01[[#This Row],[SIGLA]],'CLASSES DE PROJETOS'!$C$3:$C$37,'CLASSES DE PROJETOS'!$E$3:$E$37))</f>
        <v>MSV-163MS-638-NORTE/31.SI</v>
      </c>
      <c r="H959" s="6" t="str" cm="1">
        <f t="array" ref="H959">_xlfn.TEXTJOIN(",",TRUE,_xlfn._xlws.FILTER(ARQUIVOS[ARQUIVO],(ARQUIVOS[DOCUMENTO]=LD_01[[#This Row],[DOCUMENTO]])*(ARQUIVOS[REVISÃO]=LD_01[[#This Row],[REVISÃO]])*(ARQUIVOS[EXTENSÃO]="pdf")))</f>
        <v>MSV-163MS-638+600-EDI-EXE-DE-J1-008-R02.pdf</v>
      </c>
      <c r="I959" s="6" t="str" cm="1">
        <f t="array" ref="I959">_xlfn.TEXTJOIN(", ",TRUE,_xlfn.UNIQUE(_xlfn._xlws.FILTER(ARQUIVOS_RECEBIDOS!$F$2:$F$5011,ARQUIVOS_RECEBIDOS!$E$2:$E$5011=LD_01[[#This Row],[DOCUMENTO]])))</f>
        <v>R01, R02</v>
      </c>
      <c r="J959" s="13" cm="1">
        <f t="array" ref="J959">_xlfn.UNIQUE(_xlfn._xlws.FILTER(ARQUIVOS[DATA RECEBIMENTO],(ARQUIVOS[DOCUMENTO]=LD_01[[#This Row],[DOCUMENTO]])*(ARQUIVOS[REVISÃO]=LD_01[[#This Row],[REVISÃO]])))</f>
        <v>45859</v>
      </c>
      <c r="K9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01/MSV-163MS-638-NORTE/31.SI/MSV-163MS-638+600-EDI-EXE-DE-J1-008-R02.pdf</v>
      </c>
      <c r="L959" s="6" t="str">
        <f>LD_01[[#This Row],[PASTA]]&amp;"/"&amp;LD_01[[#This Row],[ARQUIVO]]</f>
        <v>MSV-163MS-638-NORTE/31.SI/MSV-163MS-638+600-EDI-EXE-DE-J1-008-R02.pdf</v>
      </c>
    </row>
    <row r="960" spans="1:12" x14ac:dyDescent="0.3">
      <c r="A960" s="6" t="s">
        <v>3741</v>
      </c>
      <c r="B960" s="6" t="str">
        <f>VLOOKUP(LD_01[[#This Row],[DOCUMENTO]],_xlfn.SORTBY(ARQUIVOS_RECEBIDOS!$E$2:$F$5011,ARQUIVOS_RECEBIDOS!$F$2:$F$5011,-1),2,)</f>
        <v>R01</v>
      </c>
      <c r="C960" s="6" t="s">
        <v>4324</v>
      </c>
      <c r="D960" s="8" t="s">
        <v>5018</v>
      </c>
      <c r="E960" s="8" t="s">
        <v>4335</v>
      </c>
      <c r="F960" s="6" t="str">
        <f>_xlfn.XLOOKUP(LD_01[[#This Row],[DISCIPLINA]],'CLASSES DE PROJETOS'!$F$3:$F$37,'CLASSES DE PROJETOS'!$C$3:$C$37)</f>
        <v>SI</v>
      </c>
      <c r="G960" t="str">
        <f>_xlfn.TEXTJOIN("/",TRUE,"MSV-163MS-"&amp;LD_01[[#This Row],[TRECHO]],_xlfn.XLOOKUP(LD_01[[#This Row],[SIGLA]],'CLASSES DE PROJETOS'!$C$3:$C$37,'CLASSES DE PROJETOS'!$E$3:$E$37))</f>
        <v>MSV-163MS-638-NORTE/31.SI</v>
      </c>
      <c r="H960" s="6" t="str" cm="1">
        <f t="array" ref="H960">_xlfn.TEXTJOIN(",",TRUE,_xlfn._xlws.FILTER(ARQUIVOS[ARQUIVO],(ARQUIVOS[DOCUMENTO]=LD_01[[#This Row],[DOCUMENTO]])*(ARQUIVOS[REVISÃO]=LD_01[[#This Row],[REVISÃO]])*(ARQUIVOS[EXTENSÃO]="pdf")))</f>
        <v>MSV-163MS-638+600-EDI-EXE-DE-J1-009-R01.pdf</v>
      </c>
      <c r="I960" s="6" t="str" cm="1">
        <f t="array" ref="I960">_xlfn.TEXTJOIN(", ",TRUE,_xlfn.UNIQUE(_xlfn._xlws.FILTER(ARQUIVOS_RECEBIDOS!$F$2:$F$5011,ARQUIVOS_RECEBIDOS!$E$2:$E$5011=LD_01[[#This Row],[DOCUMENTO]])))</f>
        <v>R01</v>
      </c>
      <c r="J960" s="13" cm="1">
        <f t="array" ref="J960">_xlfn.UNIQUE(_xlfn._xlws.FILTER(ARQUIVOS[DATA RECEBIMENTO],(ARQUIVOS[DOCUMENTO]=LD_01[[#This Row],[DOCUMENTO]])*(ARQUIVOS[REVISÃO]=LD_01[[#This Row],[REVISÃO]])))</f>
        <v>45838</v>
      </c>
      <c r="K9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01/MSV-163MS-638-NORTE/31.SI/MSV-163MS-638+600-EDI-EXE-DE-J1-009-R01.pdf</v>
      </c>
      <c r="L960" s="6" t="str">
        <f>LD_01[[#This Row],[PASTA]]&amp;"/"&amp;LD_01[[#This Row],[ARQUIVO]]</f>
        <v>MSV-163MS-638-NORTE/31.SI/MSV-163MS-638+600-EDI-EXE-DE-J1-009-R01.pdf</v>
      </c>
    </row>
    <row r="961" spans="1:12" x14ac:dyDescent="0.3">
      <c r="A961" s="6" t="s">
        <v>3742</v>
      </c>
      <c r="B961" s="6" t="str">
        <f>VLOOKUP(LD_01[[#This Row],[DOCUMENTO]],_xlfn.SORTBY(ARQUIVOS_RECEBIDOS!$E$2:$F$5011,ARQUIVOS_RECEBIDOS!$F$2:$F$5011,-1),2,)</f>
        <v>R01</v>
      </c>
      <c r="C961" s="6" t="s">
        <v>4324</v>
      </c>
      <c r="D961" s="8" t="s">
        <v>5031</v>
      </c>
      <c r="E961" s="8" t="s">
        <v>4335</v>
      </c>
      <c r="F961" s="6" t="str">
        <f>_xlfn.XLOOKUP(LD_01[[#This Row],[DISCIPLINA]],'CLASSES DE PROJETOS'!$F$3:$F$37,'CLASSES DE PROJETOS'!$C$3:$C$37)</f>
        <v>SI</v>
      </c>
      <c r="G961" t="str">
        <f>_xlfn.TEXTJOIN("/",TRUE,"MSV-163MS-"&amp;LD_01[[#This Row],[TRECHO]],_xlfn.XLOOKUP(LD_01[[#This Row],[SIGLA]],'CLASSES DE PROJETOS'!$C$3:$C$37,'CLASSES DE PROJETOS'!$E$3:$E$37))</f>
        <v>MSV-163MS-638-NORTE/31.SI</v>
      </c>
      <c r="H961" s="6" t="str" cm="1">
        <f t="array" ref="H961">_xlfn.TEXTJOIN(",",TRUE,_xlfn._xlws.FILTER(ARQUIVOS[ARQUIVO],(ARQUIVOS[DOCUMENTO]=LD_01[[#This Row],[DOCUMENTO]])*(ARQUIVOS[REVISÃO]=LD_01[[#This Row],[REVISÃO]])*(ARQUIVOS[EXTENSÃO]="pdf")))</f>
        <v>MSV-163MS-638+600-EDI-EXE-DE-J1-010-R01.pdf</v>
      </c>
      <c r="I961" s="6" t="str" cm="1">
        <f t="array" ref="I961">_xlfn.TEXTJOIN(", ",TRUE,_xlfn.UNIQUE(_xlfn._xlws.FILTER(ARQUIVOS_RECEBIDOS!$F$2:$F$5011,ARQUIVOS_RECEBIDOS!$E$2:$E$5011=LD_01[[#This Row],[DOCUMENTO]])))</f>
        <v>R01</v>
      </c>
      <c r="J961" s="13" cm="1">
        <f t="array" ref="J961">_xlfn.UNIQUE(_xlfn._xlws.FILTER(ARQUIVOS[DATA RECEBIMENTO],(ARQUIVOS[DOCUMENTO]=LD_01[[#This Row],[DOCUMENTO]])*(ARQUIVOS[REVISÃO]=LD_01[[#This Row],[REVISÃO]])))</f>
        <v>45838</v>
      </c>
      <c r="K9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01/MSV-163MS-638-NORTE/31.SI/MSV-163MS-638+600-EDI-EXE-DE-J1-010-R01.pdf</v>
      </c>
      <c r="L961" s="6" t="str">
        <f>LD_01[[#This Row],[PASTA]]&amp;"/"&amp;LD_01[[#This Row],[ARQUIVO]]</f>
        <v>MSV-163MS-638-NORTE/31.SI/MSV-163MS-638+600-EDI-EXE-DE-J1-010-R01.pdf</v>
      </c>
    </row>
    <row r="962" spans="1:12" x14ac:dyDescent="0.3">
      <c r="A962" s="6" t="s">
        <v>3743</v>
      </c>
      <c r="B962" s="6" t="str">
        <f>VLOOKUP(LD_01[[#This Row],[DOCUMENTO]],_xlfn.SORTBY(ARQUIVOS_RECEBIDOS!$E$2:$F$5011,ARQUIVOS_RECEBIDOS!$F$2:$F$5011,-1),2,)</f>
        <v>R00</v>
      </c>
      <c r="C962" s="6" t="s">
        <v>4324</v>
      </c>
      <c r="D962" s="8" t="s">
        <v>5031</v>
      </c>
      <c r="E962" s="8" t="s">
        <v>4335</v>
      </c>
      <c r="F962" s="6" t="str">
        <f>_xlfn.XLOOKUP(LD_01[[#This Row],[DISCIPLINA]],'CLASSES DE PROJETOS'!$F$3:$F$37,'CLASSES DE PROJETOS'!$C$3:$C$37)</f>
        <v>SI</v>
      </c>
      <c r="G962" t="str">
        <f>_xlfn.TEXTJOIN("/",TRUE,"MSV-163MS-"&amp;LD_01[[#This Row],[TRECHO]],_xlfn.XLOOKUP(LD_01[[#This Row],[SIGLA]],'CLASSES DE PROJETOS'!$C$3:$C$37,'CLASSES DE PROJETOS'!$E$3:$E$37))</f>
        <v>MSV-163MS-638-NORTE/31.SI</v>
      </c>
      <c r="H962" s="6" t="str" cm="1">
        <f t="array" ref="H962">_xlfn.TEXTJOIN(",",TRUE,_xlfn._xlws.FILTER(ARQUIVOS[ARQUIVO],(ARQUIVOS[DOCUMENTO]=LD_01[[#This Row],[DOCUMENTO]])*(ARQUIVOS[REVISÃO]=LD_01[[#This Row],[REVISÃO]])*(ARQUIVOS[EXTENSÃO]="pdf")))</f>
        <v>MSV-163MS-638+600-EDI-EXE-DE-J1-011-R00.pdf</v>
      </c>
      <c r="I962" s="6" t="str" cm="1">
        <f t="array" ref="I962">_xlfn.TEXTJOIN(", ",TRUE,_xlfn.UNIQUE(_xlfn._xlws.FILTER(ARQUIVOS_RECEBIDOS!$F$2:$F$5011,ARQUIVOS_RECEBIDOS!$E$2:$E$5011=LD_01[[#This Row],[DOCUMENTO]])))</f>
        <v>R00</v>
      </c>
      <c r="J962" s="13" cm="1">
        <f t="array" ref="J962">_xlfn.UNIQUE(_xlfn._xlws.FILTER(ARQUIVOS[DATA RECEBIMENTO],(ARQUIVOS[DOCUMENTO]=LD_01[[#This Row],[DOCUMENTO]])*(ARQUIVOS[REVISÃO]=LD_01[[#This Row],[REVISÃO]])))</f>
        <v>45838</v>
      </c>
      <c r="K9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01/MSV-163MS-638-NORTE/31.SI/MSV-163MS-638+600-EDI-EXE-DE-J1-011-R00.pdf</v>
      </c>
      <c r="L962" s="6" t="str">
        <f>LD_01[[#This Row],[PASTA]]&amp;"/"&amp;LD_01[[#This Row],[ARQUIVO]]</f>
        <v>MSV-163MS-638-NORTE/31.SI/MSV-163MS-638+600-EDI-EXE-DE-J1-011-R00.pdf</v>
      </c>
    </row>
    <row r="963" spans="1:12" x14ac:dyDescent="0.3">
      <c r="A963" s="6" t="s">
        <v>3744</v>
      </c>
      <c r="B963" s="6" t="str">
        <f>VLOOKUP(LD_01[[#This Row],[DOCUMENTO]],_xlfn.SORTBY(ARQUIVOS_RECEBIDOS!$E$2:$F$5011,ARQUIVOS_RECEBIDOS!$F$2:$F$5011,-1),2,)</f>
        <v>R00</v>
      </c>
      <c r="C963" s="6" t="s">
        <v>4324</v>
      </c>
      <c r="D963" s="8" t="s">
        <v>5031</v>
      </c>
      <c r="E963" s="8" t="s">
        <v>4335</v>
      </c>
      <c r="F963" s="6" t="str">
        <f>_xlfn.XLOOKUP(LD_01[[#This Row],[DISCIPLINA]],'CLASSES DE PROJETOS'!$F$3:$F$37,'CLASSES DE PROJETOS'!$C$3:$C$37)</f>
        <v>SI</v>
      </c>
      <c r="G963" t="str">
        <f>_xlfn.TEXTJOIN("/",TRUE,"MSV-163MS-"&amp;LD_01[[#This Row],[TRECHO]],_xlfn.XLOOKUP(LD_01[[#This Row],[SIGLA]],'CLASSES DE PROJETOS'!$C$3:$C$37,'CLASSES DE PROJETOS'!$E$3:$E$37))</f>
        <v>MSV-163MS-638-NORTE/31.SI</v>
      </c>
      <c r="H963" s="6" t="str" cm="1">
        <f t="array" ref="H963">_xlfn.TEXTJOIN(",",TRUE,_xlfn._xlws.FILTER(ARQUIVOS[ARQUIVO],(ARQUIVOS[DOCUMENTO]=LD_01[[#This Row],[DOCUMENTO]])*(ARQUIVOS[REVISÃO]=LD_01[[#This Row],[REVISÃO]])*(ARQUIVOS[EXTENSÃO]="pdf")))</f>
        <v>MSV-163MS-638+600-EDI-EXE-DE-J1-012-R00.pdf</v>
      </c>
      <c r="I963" s="6" t="str" cm="1">
        <f t="array" ref="I963">_xlfn.TEXTJOIN(", ",TRUE,_xlfn.UNIQUE(_xlfn._xlws.FILTER(ARQUIVOS_RECEBIDOS!$F$2:$F$5011,ARQUIVOS_RECEBIDOS!$E$2:$E$5011=LD_01[[#This Row],[DOCUMENTO]])))</f>
        <v>R00</v>
      </c>
      <c r="J963" s="13" cm="1">
        <f t="array" ref="J963">_xlfn.UNIQUE(_xlfn._xlws.FILTER(ARQUIVOS[DATA RECEBIMENTO],(ARQUIVOS[DOCUMENTO]=LD_01[[#This Row],[DOCUMENTO]])*(ARQUIVOS[REVISÃO]=LD_01[[#This Row],[REVISÃO]])))</f>
        <v>45838</v>
      </c>
      <c r="K9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01/MSV-163MS-638-NORTE/31.SI/MSV-163MS-638+600-EDI-EXE-DE-J1-012-R00.pdf</v>
      </c>
      <c r="L963" s="6" t="str">
        <f>LD_01[[#This Row],[PASTA]]&amp;"/"&amp;LD_01[[#This Row],[ARQUIVO]]</f>
        <v>MSV-163MS-638-NORTE/31.SI/MSV-163MS-638+600-EDI-EXE-DE-J1-012-R00.pdf</v>
      </c>
    </row>
    <row r="964" spans="1:12" x14ac:dyDescent="0.3">
      <c r="A964" s="6" t="s">
        <v>3745</v>
      </c>
      <c r="B964" s="6" t="str">
        <f>VLOOKUP(LD_01[[#This Row],[DOCUMENTO]],_xlfn.SORTBY(ARQUIVOS_RECEBIDOS!$E$2:$F$5011,ARQUIVOS_RECEBIDOS!$F$2:$F$5011,-1),2,)</f>
        <v>R00</v>
      </c>
      <c r="C964" s="6" t="s">
        <v>4324</v>
      </c>
      <c r="D964" s="8" t="s">
        <v>5031</v>
      </c>
      <c r="E964" s="8" t="s">
        <v>4335</v>
      </c>
      <c r="F964" s="6" t="str">
        <f>_xlfn.XLOOKUP(LD_01[[#This Row],[DISCIPLINA]],'CLASSES DE PROJETOS'!$F$3:$F$37,'CLASSES DE PROJETOS'!$C$3:$C$37)</f>
        <v>SI</v>
      </c>
      <c r="G964" t="str">
        <f>_xlfn.TEXTJOIN("/",TRUE,"MSV-163MS-"&amp;LD_01[[#This Row],[TRECHO]],_xlfn.XLOOKUP(LD_01[[#This Row],[SIGLA]],'CLASSES DE PROJETOS'!$C$3:$C$37,'CLASSES DE PROJETOS'!$E$3:$E$37))</f>
        <v>MSV-163MS-638-NORTE/31.SI</v>
      </c>
      <c r="H964" s="6" t="str" cm="1">
        <f t="array" ref="H964">_xlfn.TEXTJOIN(",",TRUE,_xlfn._xlws.FILTER(ARQUIVOS[ARQUIVO],(ARQUIVOS[DOCUMENTO]=LD_01[[#This Row],[DOCUMENTO]])*(ARQUIVOS[REVISÃO]=LD_01[[#This Row],[REVISÃO]])*(ARQUIVOS[EXTENSÃO]="pdf")))</f>
        <v>MSV-163MS-638+600-EDI-EXE-DE-J1-013-R00.pdf</v>
      </c>
      <c r="I964" s="6" t="str" cm="1">
        <f t="array" ref="I964">_xlfn.TEXTJOIN(", ",TRUE,_xlfn.UNIQUE(_xlfn._xlws.FILTER(ARQUIVOS_RECEBIDOS!$F$2:$F$5011,ARQUIVOS_RECEBIDOS!$E$2:$E$5011=LD_01[[#This Row],[DOCUMENTO]])))</f>
        <v>R00</v>
      </c>
      <c r="J964" s="13" cm="1">
        <f t="array" ref="J964">_xlfn.UNIQUE(_xlfn._xlws.FILTER(ARQUIVOS[DATA RECEBIMENTO],(ARQUIVOS[DOCUMENTO]=LD_01[[#This Row],[DOCUMENTO]])*(ARQUIVOS[REVISÃO]=LD_01[[#This Row],[REVISÃO]])))</f>
        <v>45838</v>
      </c>
      <c r="K9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01/MSV-163MS-638-NORTE/31.SI/MSV-163MS-638+600-EDI-EXE-DE-J1-013-R00.pdf</v>
      </c>
      <c r="L964" s="6" t="str">
        <f>LD_01[[#This Row],[PASTA]]&amp;"/"&amp;LD_01[[#This Row],[ARQUIVO]]</f>
        <v>MSV-163MS-638-NORTE/31.SI/MSV-163MS-638+600-EDI-EXE-DE-J1-013-R00.pdf</v>
      </c>
    </row>
    <row r="965" spans="1:12" x14ac:dyDescent="0.3">
      <c r="A965" s="6" t="s">
        <v>3746</v>
      </c>
      <c r="B965" s="6" t="str">
        <f>VLOOKUP(LD_01[[#This Row],[DOCUMENTO]],_xlfn.SORTBY(ARQUIVOS_RECEBIDOS!$E$2:$F$5011,ARQUIVOS_RECEBIDOS!$F$2:$F$5011,-1),2,)</f>
        <v>R00</v>
      </c>
      <c r="C965" s="6" t="s">
        <v>4324</v>
      </c>
      <c r="D965" s="8" t="s">
        <v>5032</v>
      </c>
      <c r="E965" s="8" t="s">
        <v>4335</v>
      </c>
      <c r="F965" s="6" t="str">
        <f>_xlfn.XLOOKUP(LD_01[[#This Row],[DISCIPLINA]],'CLASSES DE PROJETOS'!$F$3:$F$37,'CLASSES DE PROJETOS'!$C$3:$C$37)</f>
        <v>SI</v>
      </c>
      <c r="G965" t="str">
        <f>_xlfn.TEXTJOIN("/",TRUE,"MSV-163MS-"&amp;LD_01[[#This Row],[TRECHO]],_xlfn.XLOOKUP(LD_01[[#This Row],[SIGLA]],'CLASSES DE PROJETOS'!$C$3:$C$37,'CLASSES DE PROJETOS'!$E$3:$E$37))</f>
        <v>MSV-163MS-638-NORTE/31.SI</v>
      </c>
      <c r="H965" s="6" t="str" cm="1">
        <f t="array" ref="H965">_xlfn.TEXTJOIN(",",TRUE,_xlfn._xlws.FILTER(ARQUIVOS[ARQUIVO],(ARQUIVOS[DOCUMENTO]=LD_01[[#This Row],[DOCUMENTO]])*(ARQUIVOS[REVISÃO]=LD_01[[#This Row],[REVISÃO]])*(ARQUIVOS[EXTENSÃO]="pdf")))</f>
        <v>MSV-163MS-638+600-EDI-EXE-DE-J1-014-R00.pdf</v>
      </c>
      <c r="I965" s="6" t="str" cm="1">
        <f t="array" ref="I965">_xlfn.TEXTJOIN(", ",TRUE,_xlfn.UNIQUE(_xlfn._xlws.FILTER(ARQUIVOS_RECEBIDOS!$F$2:$F$5011,ARQUIVOS_RECEBIDOS!$E$2:$E$5011=LD_01[[#This Row],[DOCUMENTO]])))</f>
        <v>R00</v>
      </c>
      <c r="J965" s="13" cm="1">
        <f t="array" ref="J965">_xlfn.UNIQUE(_xlfn._xlws.FILTER(ARQUIVOS[DATA RECEBIMENTO],(ARQUIVOS[DOCUMENTO]=LD_01[[#This Row],[DOCUMENTO]])*(ARQUIVOS[REVISÃO]=LD_01[[#This Row],[REVISÃO]])))</f>
        <v>45838</v>
      </c>
      <c r="K9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01/MSV-163MS-638-NORTE/31.SI/MSV-163MS-638+600-EDI-EXE-DE-J1-014-R00.pdf</v>
      </c>
      <c r="L965" s="6" t="str">
        <f>LD_01[[#This Row],[PASTA]]&amp;"/"&amp;LD_01[[#This Row],[ARQUIVO]]</f>
        <v>MSV-163MS-638-NORTE/31.SI/MSV-163MS-638+600-EDI-EXE-DE-J1-014-R00.pdf</v>
      </c>
    </row>
    <row r="966" spans="1:12" ht="43.2" x14ac:dyDescent="0.3">
      <c r="A966" s="6" t="s">
        <v>3787</v>
      </c>
      <c r="B966" s="6" t="str">
        <f>VLOOKUP(LD_01[[#This Row],[DOCUMENTO]],_xlfn.SORTBY(ARQUIVOS_RECEBIDOS!$E$2:$F$5011,ARQUIVOS_RECEBIDOS!$F$2:$F$5011,-1),2,)</f>
        <v>R04</v>
      </c>
      <c r="C966" s="6" t="s">
        <v>4324</v>
      </c>
      <c r="D966" s="8" t="s">
        <v>4789</v>
      </c>
      <c r="E966" s="8" t="s">
        <v>4342</v>
      </c>
      <c r="F966" s="6" t="str">
        <f>_xlfn.XLOOKUP(LD_01[[#This Row],[DISCIPLINA]],'CLASSES DE PROJETOS'!$F$3:$F$37,'CLASSES DE PROJETOS'!$C$3:$C$37)</f>
        <v>EL</v>
      </c>
      <c r="G966" t="str">
        <f>_xlfn.TEXTJOIN("/",TRUE,"MSV-163MS-"&amp;LD_01[[#This Row],[TRECHO]],_xlfn.XLOOKUP(LD_01[[#This Row],[SIGLA]],'CLASSES DE PROJETOS'!$C$3:$C$37,'CLASSES DE PROJETOS'!$E$3:$E$37))</f>
        <v>MSV-163MS-638-NORTE/14.EL</v>
      </c>
      <c r="H966" s="6" t="str" cm="1">
        <f t="array" ref="H966">_xlfn.TEXTJOIN(",",TRUE,_xlfn._xlws.FILTER(ARQUIVOS[ARQUIVO],(ARQUIVOS[DOCUMENTO]=LD_01[[#This Row],[DOCUMENTO]])*(ARQUIVOS[REVISÃO]=LD_01[[#This Row],[REVISÃO]])*(ARQUIVOS[EXTENSÃO]="pdf")))</f>
        <v>MSV-163MS-638+600-EDI-EXE-DE-K2-001-R04.pdf</v>
      </c>
      <c r="I966" s="6" t="str" cm="1">
        <f t="array" ref="I966">_xlfn.TEXTJOIN(", ",TRUE,_xlfn.UNIQUE(_xlfn._xlws.FILTER(ARQUIVOS_RECEBIDOS!$F$2:$F$5011,ARQUIVOS_RECEBIDOS!$E$2:$E$5011=LD_01[[#This Row],[DOCUMENTO]])))</f>
        <v>R02, R03, R04</v>
      </c>
      <c r="J966" s="13" cm="1">
        <f t="array" ref="J966">_xlfn.UNIQUE(_xlfn._xlws.FILTER(ARQUIVOS[DATA RECEBIMENTO],(ARQUIVOS[DOCUMENTO]=LD_01[[#This Row],[DOCUMENTO]])*(ARQUIVOS[REVISÃO]=LD_01[[#This Row],[REVISÃO]])))</f>
        <v>45931</v>
      </c>
      <c r="K9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01/MSV-163MS-638-NORTE/14.EL/MSV-163MS-638+600-EDI-EXE-DE-K2-001-R04.pdf</v>
      </c>
      <c r="L966" s="6" t="str">
        <f>LD_01[[#This Row],[PASTA]]&amp;"/"&amp;LD_01[[#This Row],[ARQUIVO]]</f>
        <v>MSV-163MS-638-NORTE/14.EL/MSV-163MS-638+600-EDI-EXE-DE-K2-001-R04.pdf</v>
      </c>
    </row>
    <row r="967" spans="1:12" ht="43.2" x14ac:dyDescent="0.3">
      <c r="A967" s="6" t="s">
        <v>3788</v>
      </c>
      <c r="B967" s="6" t="str">
        <f>VLOOKUP(LD_01[[#This Row],[DOCUMENTO]],_xlfn.SORTBY(ARQUIVOS_RECEBIDOS!$E$2:$F$5011,ARQUIVOS_RECEBIDOS!$F$2:$F$5011,-1),2,)</f>
        <v>R04</v>
      </c>
      <c r="C967" s="6" t="s">
        <v>4324</v>
      </c>
      <c r="D967" s="8" t="s">
        <v>4790</v>
      </c>
      <c r="E967" s="8" t="s">
        <v>4342</v>
      </c>
      <c r="F967" s="6" t="str">
        <f>_xlfn.XLOOKUP(LD_01[[#This Row],[DISCIPLINA]],'CLASSES DE PROJETOS'!$F$3:$F$37,'CLASSES DE PROJETOS'!$C$3:$C$37)</f>
        <v>EL</v>
      </c>
      <c r="G967" t="str">
        <f>_xlfn.TEXTJOIN("/",TRUE,"MSV-163MS-"&amp;LD_01[[#This Row],[TRECHO]],_xlfn.XLOOKUP(LD_01[[#This Row],[SIGLA]],'CLASSES DE PROJETOS'!$C$3:$C$37,'CLASSES DE PROJETOS'!$E$3:$E$37))</f>
        <v>MSV-163MS-638-NORTE/14.EL</v>
      </c>
      <c r="H967" s="6" t="str" cm="1">
        <f t="array" ref="H967">_xlfn.TEXTJOIN(",",TRUE,_xlfn._xlws.FILTER(ARQUIVOS[ARQUIVO],(ARQUIVOS[DOCUMENTO]=LD_01[[#This Row],[DOCUMENTO]])*(ARQUIVOS[REVISÃO]=LD_01[[#This Row],[REVISÃO]])*(ARQUIVOS[EXTENSÃO]="pdf")))</f>
        <v>MSV-163MS-638+600-EDI-EXE-DE-K2-002-R04.pdf</v>
      </c>
      <c r="I967" s="6" t="str" cm="1">
        <f t="array" ref="I967">_xlfn.TEXTJOIN(", ",TRUE,_xlfn.UNIQUE(_xlfn._xlws.FILTER(ARQUIVOS_RECEBIDOS!$F$2:$F$5011,ARQUIVOS_RECEBIDOS!$E$2:$E$5011=LD_01[[#This Row],[DOCUMENTO]])))</f>
        <v>R02, R03, R04</v>
      </c>
      <c r="J967" s="13" cm="1">
        <f t="array" ref="J967">_xlfn.UNIQUE(_xlfn._xlws.FILTER(ARQUIVOS[DATA RECEBIMENTO],(ARQUIVOS[DOCUMENTO]=LD_01[[#This Row],[DOCUMENTO]])*(ARQUIVOS[REVISÃO]=LD_01[[#This Row],[REVISÃO]])))</f>
        <v>45931</v>
      </c>
      <c r="K9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01/MSV-163MS-638-NORTE/14.EL/MSV-163MS-638+600-EDI-EXE-DE-K2-002-R04.pdf</v>
      </c>
      <c r="L967" s="6" t="str">
        <f>LD_01[[#This Row],[PASTA]]&amp;"/"&amp;LD_01[[#This Row],[ARQUIVO]]</f>
        <v>MSV-163MS-638-NORTE/14.EL/MSV-163MS-638+600-EDI-EXE-DE-K2-002-R04.pdf</v>
      </c>
    </row>
    <row r="968" spans="1:12" ht="43.2" x14ac:dyDescent="0.3">
      <c r="A968" s="6" t="s">
        <v>3789</v>
      </c>
      <c r="B968" s="6" t="str">
        <f>VLOOKUP(LD_01[[#This Row],[DOCUMENTO]],_xlfn.SORTBY(ARQUIVOS_RECEBIDOS!$E$2:$F$5011,ARQUIVOS_RECEBIDOS!$F$2:$F$5011,-1),2,)</f>
        <v>R04</v>
      </c>
      <c r="C968" s="6" t="s">
        <v>4324</v>
      </c>
      <c r="D968" s="8" t="s">
        <v>4791</v>
      </c>
      <c r="E968" s="8" t="s">
        <v>4342</v>
      </c>
      <c r="F968" s="6" t="str">
        <f>_xlfn.XLOOKUP(LD_01[[#This Row],[DISCIPLINA]],'CLASSES DE PROJETOS'!$F$3:$F$37,'CLASSES DE PROJETOS'!$C$3:$C$37)</f>
        <v>EL</v>
      </c>
      <c r="G968" t="str">
        <f>_xlfn.TEXTJOIN("/",TRUE,"MSV-163MS-"&amp;LD_01[[#This Row],[TRECHO]],_xlfn.XLOOKUP(LD_01[[#This Row],[SIGLA]],'CLASSES DE PROJETOS'!$C$3:$C$37,'CLASSES DE PROJETOS'!$E$3:$E$37))</f>
        <v>MSV-163MS-638-NORTE/14.EL</v>
      </c>
      <c r="H968" s="6" t="str" cm="1">
        <f t="array" ref="H968">_xlfn.TEXTJOIN(",",TRUE,_xlfn._xlws.FILTER(ARQUIVOS[ARQUIVO],(ARQUIVOS[DOCUMENTO]=LD_01[[#This Row],[DOCUMENTO]])*(ARQUIVOS[REVISÃO]=LD_01[[#This Row],[REVISÃO]])*(ARQUIVOS[EXTENSÃO]="pdf")))</f>
        <v>MSV-163MS-638+600-EDI-EXE-DE-K2-003-R04.pdf</v>
      </c>
      <c r="I968" s="6" t="str" cm="1">
        <f t="array" ref="I968">_xlfn.TEXTJOIN(", ",TRUE,_xlfn.UNIQUE(_xlfn._xlws.FILTER(ARQUIVOS_RECEBIDOS!$F$2:$F$5011,ARQUIVOS_RECEBIDOS!$E$2:$E$5011=LD_01[[#This Row],[DOCUMENTO]])))</f>
        <v>R02, R03, R04</v>
      </c>
      <c r="J968" s="13" cm="1">
        <f t="array" ref="J968">_xlfn.UNIQUE(_xlfn._xlws.FILTER(ARQUIVOS[DATA RECEBIMENTO],(ARQUIVOS[DOCUMENTO]=LD_01[[#This Row],[DOCUMENTO]])*(ARQUIVOS[REVISÃO]=LD_01[[#This Row],[REVISÃO]])))</f>
        <v>45931</v>
      </c>
      <c r="K9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01/MSV-163MS-638-NORTE/14.EL/MSV-163MS-638+600-EDI-EXE-DE-K2-003-R04.pdf</v>
      </c>
      <c r="L968" s="6" t="str">
        <f>LD_01[[#This Row],[PASTA]]&amp;"/"&amp;LD_01[[#This Row],[ARQUIVO]]</f>
        <v>MSV-163MS-638-NORTE/14.EL/MSV-163MS-638+600-EDI-EXE-DE-K2-003-R04.pdf</v>
      </c>
    </row>
    <row r="969" spans="1:12" ht="43.2" x14ac:dyDescent="0.3">
      <c r="A969" s="6" t="s">
        <v>3790</v>
      </c>
      <c r="B969" s="6" t="str">
        <f>VLOOKUP(LD_01[[#This Row],[DOCUMENTO]],_xlfn.SORTBY(ARQUIVOS_RECEBIDOS!$E$2:$F$5011,ARQUIVOS_RECEBIDOS!$F$2:$F$5011,-1),2,)</f>
        <v>R04</v>
      </c>
      <c r="C969" s="6" t="s">
        <v>4324</v>
      </c>
      <c r="D969" s="8" t="s">
        <v>4792</v>
      </c>
      <c r="E969" s="8" t="s">
        <v>4342</v>
      </c>
      <c r="F969" s="6" t="str">
        <f>_xlfn.XLOOKUP(LD_01[[#This Row],[DISCIPLINA]],'CLASSES DE PROJETOS'!$F$3:$F$37,'CLASSES DE PROJETOS'!$C$3:$C$37)</f>
        <v>EL</v>
      </c>
      <c r="G969" t="str">
        <f>_xlfn.TEXTJOIN("/",TRUE,"MSV-163MS-"&amp;LD_01[[#This Row],[TRECHO]],_xlfn.XLOOKUP(LD_01[[#This Row],[SIGLA]],'CLASSES DE PROJETOS'!$C$3:$C$37,'CLASSES DE PROJETOS'!$E$3:$E$37))</f>
        <v>MSV-163MS-638-NORTE/14.EL</v>
      </c>
      <c r="H969" s="6" t="str" cm="1">
        <f t="array" ref="H969">_xlfn.TEXTJOIN(",",TRUE,_xlfn._xlws.FILTER(ARQUIVOS[ARQUIVO],(ARQUIVOS[DOCUMENTO]=LD_01[[#This Row],[DOCUMENTO]])*(ARQUIVOS[REVISÃO]=LD_01[[#This Row],[REVISÃO]])*(ARQUIVOS[EXTENSÃO]="pdf")))</f>
        <v>MSV-163MS-638+600-EDI-EXE-DE-K2-004-R04.pdf</v>
      </c>
      <c r="I969" s="6" t="str" cm="1">
        <f t="array" ref="I969">_xlfn.TEXTJOIN(", ",TRUE,_xlfn.UNIQUE(_xlfn._xlws.FILTER(ARQUIVOS_RECEBIDOS!$F$2:$F$5011,ARQUIVOS_RECEBIDOS!$E$2:$E$5011=LD_01[[#This Row],[DOCUMENTO]])))</f>
        <v>R02, R03, R04</v>
      </c>
      <c r="J969" s="13" cm="1">
        <f t="array" ref="J969">_xlfn.UNIQUE(_xlfn._xlws.FILTER(ARQUIVOS[DATA RECEBIMENTO],(ARQUIVOS[DOCUMENTO]=LD_01[[#This Row],[DOCUMENTO]])*(ARQUIVOS[REVISÃO]=LD_01[[#This Row],[REVISÃO]])))</f>
        <v>45931</v>
      </c>
      <c r="K9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01/MSV-163MS-638-NORTE/14.EL/MSV-163MS-638+600-EDI-EXE-DE-K2-004-R04.pdf</v>
      </c>
      <c r="L969" s="6" t="str">
        <f>LD_01[[#This Row],[PASTA]]&amp;"/"&amp;LD_01[[#This Row],[ARQUIVO]]</f>
        <v>MSV-163MS-638-NORTE/14.EL/MSV-163MS-638+600-EDI-EXE-DE-K2-004-R04.pdf</v>
      </c>
    </row>
    <row r="970" spans="1:12" ht="43.2" x14ac:dyDescent="0.3">
      <c r="A970" s="6" t="s">
        <v>4060</v>
      </c>
      <c r="B970" s="6" t="str">
        <f>VLOOKUP(LD_01[[#This Row],[DOCUMENTO]],_xlfn.SORTBY(ARQUIVOS_RECEBIDOS!$E$2:$F$5011,ARQUIVOS_RECEBIDOS!$F$2:$F$5011,-1),2,)</f>
        <v>R02</v>
      </c>
      <c r="C970" s="6" t="s">
        <v>4324</v>
      </c>
      <c r="D970" s="8" t="s">
        <v>4793</v>
      </c>
      <c r="E970" s="8" t="s">
        <v>4342</v>
      </c>
      <c r="F970" s="6" t="str">
        <f>_xlfn.XLOOKUP(LD_01[[#This Row],[DISCIPLINA]],'CLASSES DE PROJETOS'!$F$3:$F$37,'CLASSES DE PROJETOS'!$C$3:$C$37)</f>
        <v>EL</v>
      </c>
      <c r="G970" t="str">
        <f>_xlfn.TEXTJOIN("/",TRUE,"MSV-163MS-"&amp;LD_01[[#This Row],[TRECHO]],_xlfn.XLOOKUP(LD_01[[#This Row],[SIGLA]],'CLASSES DE PROJETOS'!$C$3:$C$37,'CLASSES DE PROJETOS'!$E$3:$E$37))</f>
        <v>MSV-163MS-638-NORTE/14.EL</v>
      </c>
      <c r="H970" s="6" t="str" cm="1">
        <f t="array" ref="H970">_xlfn.TEXTJOIN(",",TRUE,_xlfn._xlws.FILTER(ARQUIVOS[ARQUIVO],(ARQUIVOS[DOCUMENTO]=LD_01[[#This Row],[DOCUMENTO]])*(ARQUIVOS[REVISÃO]=LD_01[[#This Row],[REVISÃO]])*(ARQUIVOS[EXTENSÃO]="pdf")))</f>
        <v>MSV-163MS-638+600-EDI-EXE-DE-K2-005-R02.pdf</v>
      </c>
      <c r="I970" s="6" t="str" cm="1">
        <f t="array" ref="I970">_xlfn.TEXTJOIN(", ",TRUE,_xlfn.UNIQUE(_xlfn._xlws.FILTER(ARQUIVOS_RECEBIDOS!$F$2:$F$5011,ARQUIVOS_RECEBIDOS!$E$2:$E$5011=LD_01[[#This Row],[DOCUMENTO]])))</f>
        <v>R01, R02</v>
      </c>
      <c r="J970" s="13" cm="1">
        <f t="array" ref="J970">_xlfn.UNIQUE(_xlfn._xlws.FILTER(ARQUIVOS[DATA RECEBIMENTO],(ARQUIVOS[DOCUMENTO]=LD_01[[#This Row],[DOCUMENTO]])*(ARQUIVOS[REVISÃO]=LD_01[[#This Row],[REVISÃO]])))</f>
        <v>45931</v>
      </c>
      <c r="K9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01/MSV-163MS-638-NORTE/14.EL/MSV-163MS-638+600-EDI-EXE-DE-K2-005-R02.pdf</v>
      </c>
      <c r="L970" s="6" t="str">
        <f>LD_01[[#This Row],[PASTA]]&amp;"/"&amp;LD_01[[#This Row],[ARQUIVO]]</f>
        <v>MSV-163MS-638-NORTE/14.EL/MSV-163MS-638+600-EDI-EXE-DE-K2-005-R02.pdf</v>
      </c>
    </row>
    <row r="971" spans="1:12" ht="43.2" x14ac:dyDescent="0.3">
      <c r="A971" s="6" t="s">
        <v>3791</v>
      </c>
      <c r="B971" s="6" t="str">
        <f>VLOOKUP(LD_01[[#This Row],[DOCUMENTO]],_xlfn.SORTBY(ARQUIVOS_RECEBIDOS!$E$2:$F$5011,ARQUIVOS_RECEBIDOS!$F$2:$F$5011,-1),2,)</f>
        <v>R03</v>
      </c>
      <c r="C971" s="6" t="s">
        <v>4324</v>
      </c>
      <c r="D971" s="8" t="s">
        <v>4794</v>
      </c>
      <c r="E971" s="8" t="s">
        <v>4342</v>
      </c>
      <c r="F971" s="6" t="str">
        <f>_xlfn.XLOOKUP(LD_01[[#This Row],[DISCIPLINA]],'CLASSES DE PROJETOS'!$F$3:$F$37,'CLASSES DE PROJETOS'!$C$3:$C$37)</f>
        <v>EL</v>
      </c>
      <c r="G971" t="str">
        <f>_xlfn.TEXTJOIN("/",TRUE,"MSV-163MS-"&amp;LD_01[[#This Row],[TRECHO]],_xlfn.XLOOKUP(LD_01[[#This Row],[SIGLA]],'CLASSES DE PROJETOS'!$C$3:$C$37,'CLASSES DE PROJETOS'!$E$3:$E$37))</f>
        <v>MSV-163MS-638-NORTE/14.EL</v>
      </c>
      <c r="H971" s="6" t="str" cm="1">
        <f t="array" ref="H971">_xlfn.TEXTJOIN(",",TRUE,_xlfn._xlws.FILTER(ARQUIVOS[ARQUIVO],(ARQUIVOS[DOCUMENTO]=LD_01[[#This Row],[DOCUMENTO]])*(ARQUIVOS[REVISÃO]=LD_01[[#This Row],[REVISÃO]])*(ARQUIVOS[EXTENSÃO]="pdf")))</f>
        <v>MSV-163MS-638+600-EDI-EXE-DE-K3-001-R03.pdf</v>
      </c>
      <c r="I971" s="6" t="str" cm="1">
        <f t="array" ref="I971">_xlfn.TEXTJOIN(", ",TRUE,_xlfn.UNIQUE(_xlfn._xlws.FILTER(ARQUIVOS_RECEBIDOS!$F$2:$F$5011,ARQUIVOS_RECEBIDOS!$E$2:$E$5011=LD_01[[#This Row],[DOCUMENTO]])))</f>
        <v>R02, R03</v>
      </c>
      <c r="J971" s="13" cm="1">
        <f t="array" ref="J971">_xlfn.UNIQUE(_xlfn._xlws.FILTER(ARQUIVOS[DATA RECEBIMENTO],(ARQUIVOS[DOCUMENTO]=LD_01[[#This Row],[DOCUMENTO]])*(ARQUIVOS[REVISÃO]=LD_01[[#This Row],[REVISÃO]])))</f>
        <v>45931</v>
      </c>
      <c r="K9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01/MSV-163MS-638-NORTE/14.EL/MSV-163MS-638+600-EDI-EXE-DE-K3-001-R03.pdf</v>
      </c>
      <c r="L971" s="6" t="str">
        <f>LD_01[[#This Row],[PASTA]]&amp;"/"&amp;LD_01[[#This Row],[ARQUIVO]]</f>
        <v>MSV-163MS-638-NORTE/14.EL/MSV-163MS-638+600-EDI-EXE-DE-K3-001-R03.pdf</v>
      </c>
    </row>
    <row r="972" spans="1:12" ht="43.2" x14ac:dyDescent="0.3">
      <c r="A972" s="6" t="s">
        <v>3792</v>
      </c>
      <c r="B972" s="6" t="str">
        <f>VLOOKUP(LD_01[[#This Row],[DOCUMENTO]],_xlfn.SORTBY(ARQUIVOS_RECEBIDOS!$E$2:$F$5011,ARQUIVOS_RECEBIDOS!$F$2:$F$5011,-1),2,)</f>
        <v>R03</v>
      </c>
      <c r="C972" s="6" t="s">
        <v>4324</v>
      </c>
      <c r="D972" s="8" t="s">
        <v>4795</v>
      </c>
      <c r="E972" s="8" t="s">
        <v>4342</v>
      </c>
      <c r="F972" s="6" t="str">
        <f>_xlfn.XLOOKUP(LD_01[[#This Row],[DISCIPLINA]],'CLASSES DE PROJETOS'!$F$3:$F$37,'CLASSES DE PROJETOS'!$C$3:$C$37)</f>
        <v>EL</v>
      </c>
      <c r="G972" t="str">
        <f>_xlfn.TEXTJOIN("/",TRUE,"MSV-163MS-"&amp;LD_01[[#This Row],[TRECHO]],_xlfn.XLOOKUP(LD_01[[#This Row],[SIGLA]],'CLASSES DE PROJETOS'!$C$3:$C$37,'CLASSES DE PROJETOS'!$E$3:$E$37))</f>
        <v>MSV-163MS-638-NORTE/14.EL</v>
      </c>
      <c r="H972" s="6" t="str" cm="1">
        <f t="array" ref="H972">_xlfn.TEXTJOIN(",",TRUE,_xlfn._xlws.FILTER(ARQUIVOS[ARQUIVO],(ARQUIVOS[DOCUMENTO]=LD_01[[#This Row],[DOCUMENTO]])*(ARQUIVOS[REVISÃO]=LD_01[[#This Row],[REVISÃO]])*(ARQUIVOS[EXTENSÃO]="pdf")))</f>
        <v>MSV-163MS-638+600-EDI-EXE-DE-K3-002-R03.pdf</v>
      </c>
      <c r="I972" s="6" t="str" cm="1">
        <f t="array" ref="I972">_xlfn.TEXTJOIN(", ",TRUE,_xlfn.UNIQUE(_xlfn._xlws.FILTER(ARQUIVOS_RECEBIDOS!$F$2:$F$5011,ARQUIVOS_RECEBIDOS!$E$2:$E$5011=LD_01[[#This Row],[DOCUMENTO]])))</f>
        <v>R02, R03</v>
      </c>
      <c r="J972" s="13" cm="1">
        <f t="array" ref="J972">_xlfn.UNIQUE(_xlfn._xlws.FILTER(ARQUIVOS[DATA RECEBIMENTO],(ARQUIVOS[DOCUMENTO]=LD_01[[#This Row],[DOCUMENTO]])*(ARQUIVOS[REVISÃO]=LD_01[[#This Row],[REVISÃO]])))</f>
        <v>45931</v>
      </c>
      <c r="K9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01/MSV-163MS-638-NORTE/14.EL/MSV-163MS-638+600-EDI-EXE-DE-K3-002-R03.pdf</v>
      </c>
      <c r="L972" s="6" t="str">
        <f>LD_01[[#This Row],[PASTA]]&amp;"/"&amp;LD_01[[#This Row],[ARQUIVO]]</f>
        <v>MSV-163MS-638-NORTE/14.EL/MSV-163MS-638+600-EDI-EXE-DE-K3-002-R03.pdf</v>
      </c>
    </row>
    <row r="973" spans="1:12" ht="43.2" x14ac:dyDescent="0.3">
      <c r="A973" s="6" t="s">
        <v>3793</v>
      </c>
      <c r="B973" s="6" t="str">
        <f>VLOOKUP(LD_01[[#This Row],[DOCUMENTO]],_xlfn.SORTBY(ARQUIVOS_RECEBIDOS!$E$2:$F$5011,ARQUIVOS_RECEBIDOS!$F$2:$F$5011,-1),2,)</f>
        <v>R03</v>
      </c>
      <c r="C973" s="6" t="s">
        <v>4324</v>
      </c>
      <c r="D973" s="8" t="s">
        <v>4796</v>
      </c>
      <c r="E973" s="8" t="s">
        <v>4342</v>
      </c>
      <c r="F973" s="6" t="str">
        <f>_xlfn.XLOOKUP(LD_01[[#This Row],[DISCIPLINA]],'CLASSES DE PROJETOS'!$F$3:$F$37,'CLASSES DE PROJETOS'!$C$3:$C$37)</f>
        <v>EL</v>
      </c>
      <c r="G973" t="str">
        <f>_xlfn.TEXTJOIN("/",TRUE,"MSV-163MS-"&amp;LD_01[[#This Row],[TRECHO]],_xlfn.XLOOKUP(LD_01[[#This Row],[SIGLA]],'CLASSES DE PROJETOS'!$C$3:$C$37,'CLASSES DE PROJETOS'!$E$3:$E$37))</f>
        <v>MSV-163MS-638-NORTE/14.EL</v>
      </c>
      <c r="H973" s="6" t="str" cm="1">
        <f t="array" ref="H973">_xlfn.TEXTJOIN(",",TRUE,_xlfn._xlws.FILTER(ARQUIVOS[ARQUIVO],(ARQUIVOS[DOCUMENTO]=LD_01[[#This Row],[DOCUMENTO]])*(ARQUIVOS[REVISÃO]=LD_01[[#This Row],[REVISÃO]])*(ARQUIVOS[EXTENSÃO]="pdf")))</f>
        <v>MSV-163MS-638+600-EDI-EXE-DE-K3-003-R03.pdf</v>
      </c>
      <c r="I973" s="6" t="str" cm="1">
        <f t="array" ref="I973">_xlfn.TEXTJOIN(", ",TRUE,_xlfn.UNIQUE(_xlfn._xlws.FILTER(ARQUIVOS_RECEBIDOS!$F$2:$F$5011,ARQUIVOS_RECEBIDOS!$E$2:$E$5011=LD_01[[#This Row],[DOCUMENTO]])))</f>
        <v>R02, R03</v>
      </c>
      <c r="J973" s="13" cm="1">
        <f t="array" ref="J973">_xlfn.UNIQUE(_xlfn._xlws.FILTER(ARQUIVOS[DATA RECEBIMENTO],(ARQUIVOS[DOCUMENTO]=LD_01[[#This Row],[DOCUMENTO]])*(ARQUIVOS[REVISÃO]=LD_01[[#This Row],[REVISÃO]])))</f>
        <v>45931</v>
      </c>
      <c r="K9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01/MSV-163MS-638-NORTE/14.EL/MSV-163MS-638+600-EDI-EXE-DE-K3-003-R03.pdf</v>
      </c>
      <c r="L973" s="6" t="str">
        <f>LD_01[[#This Row],[PASTA]]&amp;"/"&amp;LD_01[[#This Row],[ARQUIVO]]</f>
        <v>MSV-163MS-638-NORTE/14.EL/MSV-163MS-638+600-EDI-EXE-DE-K3-003-R03.pdf</v>
      </c>
    </row>
    <row r="974" spans="1:12" ht="28.8" x14ac:dyDescent="0.3">
      <c r="A974" s="6" t="s">
        <v>3753</v>
      </c>
      <c r="B974" s="6" t="str">
        <f>VLOOKUP(LD_01[[#This Row],[DOCUMENTO]],_xlfn.SORTBY(ARQUIVOS_RECEBIDOS!$E$2:$F$5011,ARQUIVOS_RECEBIDOS!$F$2:$F$5011,-1),2,)</f>
        <v>R01</v>
      </c>
      <c r="C974" s="6" t="s">
        <v>4324</v>
      </c>
      <c r="D974" s="8" t="s">
        <v>4922</v>
      </c>
      <c r="E974" s="8" t="s">
        <v>4341</v>
      </c>
      <c r="F974" s="6" t="str">
        <f>_xlfn.XLOOKUP(LD_01[[#This Row],[DISCIPLINA]],'CLASSES DE PROJETOS'!$F$3:$F$37,'CLASSES DE PROJETOS'!$C$3:$C$37)</f>
        <v>ES</v>
      </c>
      <c r="G974" t="str">
        <f>_xlfn.TEXTJOIN("/",TRUE,"MSV-163MS-"&amp;LD_01[[#This Row],[TRECHO]],_xlfn.XLOOKUP(LD_01[[#This Row],[SIGLA]],'CLASSES DE PROJETOS'!$C$3:$C$37,'CLASSES DE PROJETOS'!$E$3:$E$37))</f>
        <v>MSV-163MS-638-NORTE/16.ES</v>
      </c>
      <c r="H974" s="6" t="str" cm="1">
        <f t="array" ref="H974">_xlfn.TEXTJOIN(",",TRUE,_xlfn._xlws.FILTER(ARQUIVOS[ARQUIVO],(ARQUIVOS[DOCUMENTO]=LD_01[[#This Row],[DOCUMENTO]])*(ARQUIVOS[REVISÃO]=LD_01[[#This Row],[REVISÃO]])*(ARQUIVOS[EXTENSÃO]="pdf")))</f>
        <v>MSV-163MS-638+600-EDI-EXE-DE-L2-001-R01.pdf</v>
      </c>
      <c r="I974" s="6" t="str" cm="1">
        <f t="array" ref="I974">_xlfn.TEXTJOIN(", ",TRUE,_xlfn.UNIQUE(_xlfn._xlws.FILTER(ARQUIVOS_RECEBIDOS!$F$2:$F$5011,ARQUIVOS_RECEBIDOS!$E$2:$E$5011=LD_01[[#This Row],[DOCUMENTO]])))</f>
        <v>R00, R01</v>
      </c>
      <c r="J974" s="13" cm="1">
        <f t="array" ref="J974">_xlfn.UNIQUE(_xlfn._xlws.FILTER(ARQUIVOS[DATA RECEBIMENTO],(ARQUIVOS[DOCUMENTO]=LD_01[[#This Row],[DOCUMENTO]])*(ARQUIVOS[REVISÃO]=LD_01[[#This Row],[REVISÃO]])))</f>
        <v>45931</v>
      </c>
      <c r="K9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01/MSV-163MS-638-NORTE/16.ES/MSV-163MS-638+600-EDI-EXE-DE-L2-001-R01.pdf</v>
      </c>
      <c r="L974" s="6" t="str">
        <f>LD_01[[#This Row],[PASTA]]&amp;"/"&amp;LD_01[[#This Row],[ARQUIVO]]</f>
        <v>MSV-163MS-638-NORTE/16.ES/MSV-163MS-638+600-EDI-EXE-DE-L2-001-R01.pdf</v>
      </c>
    </row>
    <row r="975" spans="1:12" ht="28.8" x14ac:dyDescent="0.3">
      <c r="A975" s="6" t="s">
        <v>3754</v>
      </c>
      <c r="B975" s="6" t="str">
        <f>VLOOKUP(LD_01[[#This Row],[DOCUMENTO]],_xlfn.SORTBY(ARQUIVOS_RECEBIDOS!$E$2:$F$5011,ARQUIVOS_RECEBIDOS!$F$2:$F$5011,-1),2,)</f>
        <v>R01</v>
      </c>
      <c r="C975" s="6" t="s">
        <v>4324</v>
      </c>
      <c r="D975" s="8" t="s">
        <v>4923</v>
      </c>
      <c r="E975" s="8" t="s">
        <v>4341</v>
      </c>
      <c r="F975" s="6" t="str">
        <f>_xlfn.XLOOKUP(LD_01[[#This Row],[DISCIPLINA]],'CLASSES DE PROJETOS'!$F$3:$F$37,'CLASSES DE PROJETOS'!$C$3:$C$37)</f>
        <v>ES</v>
      </c>
      <c r="G975" t="str">
        <f>_xlfn.TEXTJOIN("/",TRUE,"MSV-163MS-"&amp;LD_01[[#This Row],[TRECHO]],_xlfn.XLOOKUP(LD_01[[#This Row],[SIGLA]],'CLASSES DE PROJETOS'!$C$3:$C$37,'CLASSES DE PROJETOS'!$E$3:$E$37))</f>
        <v>MSV-163MS-638-NORTE/16.ES</v>
      </c>
      <c r="H975" s="6" t="str" cm="1">
        <f t="array" ref="H975">_xlfn.TEXTJOIN(",",TRUE,_xlfn._xlws.FILTER(ARQUIVOS[ARQUIVO],(ARQUIVOS[DOCUMENTO]=LD_01[[#This Row],[DOCUMENTO]])*(ARQUIVOS[REVISÃO]=LD_01[[#This Row],[REVISÃO]])*(ARQUIVOS[EXTENSÃO]="pdf")))</f>
        <v>MSV-163MS-638+600-EDI-EXE-DE-L2-002-R01.pdf</v>
      </c>
      <c r="I975" s="6" t="str" cm="1">
        <f t="array" ref="I975">_xlfn.TEXTJOIN(", ",TRUE,_xlfn.UNIQUE(_xlfn._xlws.FILTER(ARQUIVOS_RECEBIDOS!$F$2:$F$5011,ARQUIVOS_RECEBIDOS!$E$2:$E$5011=LD_01[[#This Row],[DOCUMENTO]])))</f>
        <v>R00, R01</v>
      </c>
      <c r="J975" s="13" cm="1">
        <f t="array" ref="J975">_xlfn.UNIQUE(_xlfn._xlws.FILTER(ARQUIVOS[DATA RECEBIMENTO],(ARQUIVOS[DOCUMENTO]=LD_01[[#This Row],[DOCUMENTO]])*(ARQUIVOS[REVISÃO]=LD_01[[#This Row],[REVISÃO]])))</f>
        <v>45931</v>
      </c>
      <c r="K9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01/MSV-163MS-638-NORTE/16.ES/MSV-163MS-638+600-EDI-EXE-DE-L2-002-R01.pdf</v>
      </c>
      <c r="L975" s="6" t="str">
        <f>LD_01[[#This Row],[PASTA]]&amp;"/"&amp;LD_01[[#This Row],[ARQUIVO]]</f>
        <v>MSV-163MS-638-NORTE/16.ES/MSV-163MS-638+600-EDI-EXE-DE-L2-002-R01.pdf</v>
      </c>
    </row>
    <row r="976" spans="1:12" ht="28.8" x14ac:dyDescent="0.3">
      <c r="A976" s="6" t="s">
        <v>3755</v>
      </c>
      <c r="B976" s="6" t="str">
        <f>VLOOKUP(LD_01[[#This Row],[DOCUMENTO]],_xlfn.SORTBY(ARQUIVOS_RECEBIDOS!$E$2:$F$5011,ARQUIVOS_RECEBIDOS!$F$2:$F$5011,-1),2,)</f>
        <v>R01</v>
      </c>
      <c r="C976" s="6" t="s">
        <v>4324</v>
      </c>
      <c r="D976" s="8" t="s">
        <v>4924</v>
      </c>
      <c r="E976" s="8" t="s">
        <v>4341</v>
      </c>
      <c r="F976" s="6" t="str">
        <f>_xlfn.XLOOKUP(LD_01[[#This Row],[DISCIPLINA]],'CLASSES DE PROJETOS'!$F$3:$F$37,'CLASSES DE PROJETOS'!$C$3:$C$37)</f>
        <v>ES</v>
      </c>
      <c r="G976" t="str">
        <f>_xlfn.TEXTJOIN("/",TRUE,"MSV-163MS-"&amp;LD_01[[#This Row],[TRECHO]],_xlfn.XLOOKUP(LD_01[[#This Row],[SIGLA]],'CLASSES DE PROJETOS'!$C$3:$C$37,'CLASSES DE PROJETOS'!$E$3:$E$37))</f>
        <v>MSV-163MS-638-NORTE/16.ES</v>
      </c>
      <c r="H976" s="6" t="str" cm="1">
        <f t="array" ref="H976">_xlfn.TEXTJOIN(",",TRUE,_xlfn._xlws.FILTER(ARQUIVOS[ARQUIVO],(ARQUIVOS[DOCUMENTO]=LD_01[[#This Row],[DOCUMENTO]])*(ARQUIVOS[REVISÃO]=LD_01[[#This Row],[REVISÃO]])*(ARQUIVOS[EXTENSÃO]="pdf")))</f>
        <v>MSV-163MS-638+600-EDI-EXE-DE-L2-003-R01.pdf</v>
      </c>
      <c r="I976" s="6" t="str" cm="1">
        <f t="array" ref="I976">_xlfn.TEXTJOIN(", ",TRUE,_xlfn.UNIQUE(_xlfn._xlws.FILTER(ARQUIVOS_RECEBIDOS!$F$2:$F$5011,ARQUIVOS_RECEBIDOS!$E$2:$E$5011=LD_01[[#This Row],[DOCUMENTO]])))</f>
        <v>R00, R01</v>
      </c>
      <c r="J976" s="13" cm="1">
        <f t="array" ref="J976">_xlfn.UNIQUE(_xlfn._xlws.FILTER(ARQUIVOS[DATA RECEBIMENTO],(ARQUIVOS[DOCUMENTO]=LD_01[[#This Row],[DOCUMENTO]])*(ARQUIVOS[REVISÃO]=LD_01[[#This Row],[REVISÃO]])))</f>
        <v>45931</v>
      </c>
      <c r="K9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01/MSV-163MS-638-NORTE/16.ES/MSV-163MS-638+600-EDI-EXE-DE-L2-003-R01.pdf</v>
      </c>
      <c r="L976" s="6" t="str">
        <f>LD_01[[#This Row],[PASTA]]&amp;"/"&amp;LD_01[[#This Row],[ARQUIVO]]</f>
        <v>MSV-163MS-638-NORTE/16.ES/MSV-163MS-638+600-EDI-EXE-DE-L2-003-R01.pdf</v>
      </c>
    </row>
    <row r="977" spans="1:12" x14ac:dyDescent="0.3">
      <c r="A977" s="6" t="s">
        <v>3756</v>
      </c>
      <c r="B977" s="6" t="str">
        <f>VLOOKUP(LD_01[[#This Row],[DOCUMENTO]],_xlfn.SORTBY(ARQUIVOS_RECEBIDOS!$E$2:$F$5011,ARQUIVOS_RECEBIDOS!$F$2:$F$5011,-1),2,)</f>
        <v>R01</v>
      </c>
      <c r="C977" s="6" t="s">
        <v>4324</v>
      </c>
      <c r="D977" s="8" t="s">
        <v>4925</v>
      </c>
      <c r="E977" s="8" t="s">
        <v>4341</v>
      </c>
      <c r="F977" s="6" t="str">
        <f>_xlfn.XLOOKUP(LD_01[[#This Row],[DISCIPLINA]],'CLASSES DE PROJETOS'!$F$3:$F$37,'CLASSES DE PROJETOS'!$C$3:$C$37)</f>
        <v>ES</v>
      </c>
      <c r="G977" t="str">
        <f>_xlfn.TEXTJOIN("/",TRUE,"MSV-163MS-"&amp;LD_01[[#This Row],[TRECHO]],_xlfn.XLOOKUP(LD_01[[#This Row],[SIGLA]],'CLASSES DE PROJETOS'!$C$3:$C$37,'CLASSES DE PROJETOS'!$E$3:$E$37))</f>
        <v>MSV-163MS-638-NORTE/16.ES</v>
      </c>
      <c r="H977" s="6" t="str" cm="1">
        <f t="array" ref="H977">_xlfn.TEXTJOIN(",",TRUE,_xlfn._xlws.FILTER(ARQUIVOS[ARQUIVO],(ARQUIVOS[DOCUMENTO]=LD_01[[#This Row],[DOCUMENTO]])*(ARQUIVOS[REVISÃO]=LD_01[[#This Row],[REVISÃO]])*(ARQUIVOS[EXTENSÃO]="pdf")))</f>
        <v>MSV-163MS-638+600-EDI-EXE-DE-L2-004-R01.pdf</v>
      </c>
      <c r="I977" s="6" t="str" cm="1">
        <f t="array" ref="I977">_xlfn.TEXTJOIN(", ",TRUE,_xlfn.UNIQUE(_xlfn._xlws.FILTER(ARQUIVOS_RECEBIDOS!$F$2:$F$5011,ARQUIVOS_RECEBIDOS!$E$2:$E$5011=LD_01[[#This Row],[DOCUMENTO]])))</f>
        <v>R00, R01</v>
      </c>
      <c r="J977" s="13" cm="1">
        <f t="array" ref="J977">_xlfn.UNIQUE(_xlfn._xlws.FILTER(ARQUIVOS[DATA RECEBIMENTO],(ARQUIVOS[DOCUMENTO]=LD_01[[#This Row],[DOCUMENTO]])*(ARQUIVOS[REVISÃO]=LD_01[[#This Row],[REVISÃO]])))</f>
        <v>45931</v>
      </c>
      <c r="K9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01/MSV-163MS-638-NORTE/16.ES/MSV-163MS-638+600-EDI-EXE-DE-L2-004-R01.pdf</v>
      </c>
      <c r="L977" s="6" t="str">
        <f>LD_01[[#This Row],[PASTA]]&amp;"/"&amp;LD_01[[#This Row],[ARQUIVO]]</f>
        <v>MSV-163MS-638-NORTE/16.ES/MSV-163MS-638+600-EDI-EXE-DE-L2-004-R01.pdf</v>
      </c>
    </row>
    <row r="978" spans="1:12" x14ac:dyDescent="0.3">
      <c r="A978" s="6" t="s">
        <v>3757</v>
      </c>
      <c r="B978" s="6" t="str">
        <f>VLOOKUP(LD_01[[#This Row],[DOCUMENTO]],_xlfn.SORTBY(ARQUIVOS_RECEBIDOS!$E$2:$F$5011,ARQUIVOS_RECEBIDOS!$F$2:$F$5011,-1),2,)</f>
        <v>R01</v>
      </c>
      <c r="C978" s="6" t="s">
        <v>4324</v>
      </c>
      <c r="D978" s="8" t="s">
        <v>4926</v>
      </c>
      <c r="E978" s="8" t="s">
        <v>4341</v>
      </c>
      <c r="F978" s="6" t="str">
        <f>_xlfn.XLOOKUP(LD_01[[#This Row],[DISCIPLINA]],'CLASSES DE PROJETOS'!$F$3:$F$37,'CLASSES DE PROJETOS'!$C$3:$C$37)</f>
        <v>ES</v>
      </c>
      <c r="G978" t="str">
        <f>_xlfn.TEXTJOIN("/",TRUE,"MSV-163MS-"&amp;LD_01[[#This Row],[TRECHO]],_xlfn.XLOOKUP(LD_01[[#This Row],[SIGLA]],'CLASSES DE PROJETOS'!$C$3:$C$37,'CLASSES DE PROJETOS'!$E$3:$E$37))</f>
        <v>MSV-163MS-638-NORTE/16.ES</v>
      </c>
      <c r="H978" s="6" t="str" cm="1">
        <f t="array" ref="H978">_xlfn.TEXTJOIN(",",TRUE,_xlfn._xlws.FILTER(ARQUIVOS[ARQUIVO],(ARQUIVOS[DOCUMENTO]=LD_01[[#This Row],[DOCUMENTO]])*(ARQUIVOS[REVISÃO]=LD_01[[#This Row],[REVISÃO]])*(ARQUIVOS[EXTENSÃO]="pdf")))</f>
        <v>MSV-163MS-638+600-EDI-EXE-DE-L2-005-R01.pdf</v>
      </c>
      <c r="I978" s="6" t="str" cm="1">
        <f t="array" ref="I978">_xlfn.TEXTJOIN(", ",TRUE,_xlfn.UNIQUE(_xlfn._xlws.FILTER(ARQUIVOS_RECEBIDOS!$F$2:$F$5011,ARQUIVOS_RECEBIDOS!$E$2:$E$5011=LD_01[[#This Row],[DOCUMENTO]])))</f>
        <v>R00, R01</v>
      </c>
      <c r="J978" s="13" cm="1">
        <f t="array" ref="J978">_xlfn.UNIQUE(_xlfn._xlws.FILTER(ARQUIVOS[DATA RECEBIMENTO],(ARQUIVOS[DOCUMENTO]=LD_01[[#This Row],[DOCUMENTO]])*(ARQUIVOS[REVISÃO]=LD_01[[#This Row],[REVISÃO]])))</f>
        <v>45931</v>
      </c>
      <c r="K9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01/MSV-163MS-638-NORTE/16.ES/MSV-163MS-638+600-EDI-EXE-DE-L2-005-R01.pdf</v>
      </c>
      <c r="L978" s="6" t="str">
        <f>LD_01[[#This Row],[PASTA]]&amp;"/"&amp;LD_01[[#This Row],[ARQUIVO]]</f>
        <v>MSV-163MS-638-NORTE/16.ES/MSV-163MS-638+600-EDI-EXE-DE-L2-005-R01.pdf</v>
      </c>
    </row>
    <row r="979" spans="1:12" x14ac:dyDescent="0.3">
      <c r="A979" s="6" t="s">
        <v>3758</v>
      </c>
      <c r="B979" s="6" t="str">
        <f>VLOOKUP(LD_01[[#This Row],[DOCUMENTO]],_xlfn.SORTBY(ARQUIVOS_RECEBIDOS!$E$2:$F$5011,ARQUIVOS_RECEBIDOS!$F$2:$F$5011,-1),2,)</f>
        <v>R01</v>
      </c>
      <c r="C979" s="6" t="s">
        <v>4324</v>
      </c>
      <c r="D979" s="8" t="s">
        <v>4927</v>
      </c>
      <c r="E979" s="8" t="s">
        <v>4341</v>
      </c>
      <c r="F979" s="6" t="str">
        <f>_xlfn.XLOOKUP(LD_01[[#This Row],[DISCIPLINA]],'CLASSES DE PROJETOS'!$F$3:$F$37,'CLASSES DE PROJETOS'!$C$3:$C$37)</f>
        <v>ES</v>
      </c>
      <c r="G979" t="str">
        <f>_xlfn.TEXTJOIN("/",TRUE,"MSV-163MS-"&amp;LD_01[[#This Row],[TRECHO]],_xlfn.XLOOKUP(LD_01[[#This Row],[SIGLA]],'CLASSES DE PROJETOS'!$C$3:$C$37,'CLASSES DE PROJETOS'!$E$3:$E$37))</f>
        <v>MSV-163MS-638-NORTE/16.ES</v>
      </c>
      <c r="H979" s="6" t="str" cm="1">
        <f t="array" ref="H979">_xlfn.TEXTJOIN(",",TRUE,_xlfn._xlws.FILTER(ARQUIVOS[ARQUIVO],(ARQUIVOS[DOCUMENTO]=LD_01[[#This Row],[DOCUMENTO]])*(ARQUIVOS[REVISÃO]=LD_01[[#This Row],[REVISÃO]])*(ARQUIVOS[EXTENSÃO]="pdf")))</f>
        <v>MSV-163MS-638+600-EDI-EXE-DE-L2-006-R01.pdf</v>
      </c>
      <c r="I979" s="6" t="str" cm="1">
        <f t="array" ref="I979">_xlfn.TEXTJOIN(", ",TRUE,_xlfn.UNIQUE(_xlfn._xlws.FILTER(ARQUIVOS_RECEBIDOS!$F$2:$F$5011,ARQUIVOS_RECEBIDOS!$E$2:$E$5011=LD_01[[#This Row],[DOCUMENTO]])))</f>
        <v>R00, R01</v>
      </c>
      <c r="J979" s="13" cm="1">
        <f t="array" ref="J979">_xlfn.UNIQUE(_xlfn._xlws.FILTER(ARQUIVOS[DATA RECEBIMENTO],(ARQUIVOS[DOCUMENTO]=LD_01[[#This Row],[DOCUMENTO]])*(ARQUIVOS[REVISÃO]=LD_01[[#This Row],[REVISÃO]])))</f>
        <v>45931</v>
      </c>
      <c r="K9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01/MSV-163MS-638-NORTE/16.ES/MSV-163MS-638+600-EDI-EXE-DE-L2-006-R01.pdf</v>
      </c>
      <c r="L979" s="6" t="str">
        <f>LD_01[[#This Row],[PASTA]]&amp;"/"&amp;LD_01[[#This Row],[ARQUIVO]]</f>
        <v>MSV-163MS-638-NORTE/16.ES/MSV-163MS-638+600-EDI-EXE-DE-L2-006-R01.pdf</v>
      </c>
    </row>
    <row r="980" spans="1:12" x14ac:dyDescent="0.3">
      <c r="A980" s="6" t="s">
        <v>3759</v>
      </c>
      <c r="B980" s="6" t="str">
        <f>VLOOKUP(LD_01[[#This Row],[DOCUMENTO]],_xlfn.SORTBY(ARQUIVOS_RECEBIDOS!$E$2:$F$5011,ARQUIVOS_RECEBIDOS!$F$2:$F$5011,-1),2,)</f>
        <v>R01</v>
      </c>
      <c r="C980" s="6" t="s">
        <v>4324</v>
      </c>
      <c r="D980" s="8" t="s">
        <v>4927</v>
      </c>
      <c r="E980" s="8" t="s">
        <v>4341</v>
      </c>
      <c r="F980" s="6" t="str">
        <f>_xlfn.XLOOKUP(LD_01[[#This Row],[DISCIPLINA]],'CLASSES DE PROJETOS'!$F$3:$F$37,'CLASSES DE PROJETOS'!$C$3:$C$37)</f>
        <v>ES</v>
      </c>
      <c r="G980" t="str">
        <f>_xlfn.TEXTJOIN("/",TRUE,"MSV-163MS-"&amp;LD_01[[#This Row],[TRECHO]],_xlfn.XLOOKUP(LD_01[[#This Row],[SIGLA]],'CLASSES DE PROJETOS'!$C$3:$C$37,'CLASSES DE PROJETOS'!$E$3:$E$37))</f>
        <v>MSV-163MS-638-NORTE/16.ES</v>
      </c>
      <c r="H980" s="6" t="str" cm="1">
        <f t="array" ref="H980">_xlfn.TEXTJOIN(",",TRUE,_xlfn._xlws.FILTER(ARQUIVOS[ARQUIVO],(ARQUIVOS[DOCUMENTO]=LD_01[[#This Row],[DOCUMENTO]])*(ARQUIVOS[REVISÃO]=LD_01[[#This Row],[REVISÃO]])*(ARQUIVOS[EXTENSÃO]="pdf")))</f>
        <v>MSV-163MS-638+600-EDI-EXE-DE-L2-007-R01.pdf</v>
      </c>
      <c r="I980" s="6" t="str" cm="1">
        <f t="array" ref="I980">_xlfn.TEXTJOIN(", ",TRUE,_xlfn.UNIQUE(_xlfn._xlws.FILTER(ARQUIVOS_RECEBIDOS!$F$2:$F$5011,ARQUIVOS_RECEBIDOS!$E$2:$E$5011=LD_01[[#This Row],[DOCUMENTO]])))</f>
        <v>R00, R01</v>
      </c>
      <c r="J980" s="13" cm="1">
        <f t="array" ref="J980">_xlfn.UNIQUE(_xlfn._xlws.FILTER(ARQUIVOS[DATA RECEBIMENTO],(ARQUIVOS[DOCUMENTO]=LD_01[[#This Row],[DOCUMENTO]])*(ARQUIVOS[REVISÃO]=LD_01[[#This Row],[REVISÃO]])))</f>
        <v>45931</v>
      </c>
      <c r="K9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01/MSV-163MS-638-NORTE/16.ES/MSV-163MS-638+600-EDI-EXE-DE-L2-007-R01.pdf</v>
      </c>
      <c r="L980" s="6" t="str">
        <f>LD_01[[#This Row],[PASTA]]&amp;"/"&amp;LD_01[[#This Row],[ARQUIVO]]</f>
        <v>MSV-163MS-638-NORTE/16.ES/MSV-163MS-638+600-EDI-EXE-DE-L2-007-R01.pdf</v>
      </c>
    </row>
    <row r="981" spans="1:12" x14ac:dyDescent="0.3">
      <c r="A981" s="6" t="s">
        <v>3760</v>
      </c>
      <c r="B981" s="6" t="str">
        <f>VLOOKUP(LD_01[[#This Row],[DOCUMENTO]],_xlfn.SORTBY(ARQUIVOS_RECEBIDOS!$E$2:$F$5011,ARQUIVOS_RECEBIDOS!$F$2:$F$5011,-1),2,)</f>
        <v>R01</v>
      </c>
      <c r="C981" s="6" t="s">
        <v>4324</v>
      </c>
      <c r="D981" s="8" t="s">
        <v>4928</v>
      </c>
      <c r="E981" s="8" t="s">
        <v>4341</v>
      </c>
      <c r="F981" s="6" t="str">
        <f>_xlfn.XLOOKUP(LD_01[[#This Row],[DISCIPLINA]],'CLASSES DE PROJETOS'!$F$3:$F$37,'CLASSES DE PROJETOS'!$C$3:$C$37)</f>
        <v>ES</v>
      </c>
      <c r="G981" t="str">
        <f>_xlfn.TEXTJOIN("/",TRUE,"MSV-163MS-"&amp;LD_01[[#This Row],[TRECHO]],_xlfn.XLOOKUP(LD_01[[#This Row],[SIGLA]],'CLASSES DE PROJETOS'!$C$3:$C$37,'CLASSES DE PROJETOS'!$E$3:$E$37))</f>
        <v>MSV-163MS-638-NORTE/16.ES</v>
      </c>
      <c r="H981" s="6" t="str" cm="1">
        <f t="array" ref="H981">_xlfn.TEXTJOIN(",",TRUE,_xlfn._xlws.FILTER(ARQUIVOS[ARQUIVO],(ARQUIVOS[DOCUMENTO]=LD_01[[#This Row],[DOCUMENTO]])*(ARQUIVOS[REVISÃO]=LD_01[[#This Row],[REVISÃO]])*(ARQUIVOS[EXTENSÃO]="pdf")))</f>
        <v>MSV-163MS-638+600-EDI-EXE-DE-L2-008-R01.pdf</v>
      </c>
      <c r="I981" s="6" t="str" cm="1">
        <f t="array" ref="I981">_xlfn.TEXTJOIN(", ",TRUE,_xlfn.UNIQUE(_xlfn._xlws.FILTER(ARQUIVOS_RECEBIDOS!$F$2:$F$5011,ARQUIVOS_RECEBIDOS!$E$2:$E$5011=LD_01[[#This Row],[DOCUMENTO]])))</f>
        <v>R00, R01</v>
      </c>
      <c r="J981" s="13" cm="1">
        <f t="array" ref="J981">_xlfn.UNIQUE(_xlfn._xlws.FILTER(ARQUIVOS[DATA RECEBIMENTO],(ARQUIVOS[DOCUMENTO]=LD_01[[#This Row],[DOCUMENTO]])*(ARQUIVOS[REVISÃO]=LD_01[[#This Row],[REVISÃO]])))</f>
        <v>45931</v>
      </c>
      <c r="K9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01/MSV-163MS-638-NORTE/16.ES/MSV-163MS-638+600-EDI-EXE-DE-L2-008-R01.pdf</v>
      </c>
      <c r="L981" s="6" t="str">
        <f>LD_01[[#This Row],[PASTA]]&amp;"/"&amp;LD_01[[#This Row],[ARQUIVO]]</f>
        <v>MSV-163MS-638-NORTE/16.ES/MSV-163MS-638+600-EDI-EXE-DE-L2-008-R01.pdf</v>
      </c>
    </row>
    <row r="982" spans="1:12" x14ac:dyDescent="0.3">
      <c r="A982" s="6" t="s">
        <v>3761</v>
      </c>
      <c r="B982" s="6" t="str">
        <f>VLOOKUP(LD_01[[#This Row],[DOCUMENTO]],_xlfn.SORTBY(ARQUIVOS_RECEBIDOS!$E$2:$F$5011,ARQUIVOS_RECEBIDOS!$F$2:$F$5011,-1),2,)</f>
        <v>R01</v>
      </c>
      <c r="C982" s="6" t="s">
        <v>4324</v>
      </c>
      <c r="D982" s="8" t="s">
        <v>4928</v>
      </c>
      <c r="E982" s="8" t="s">
        <v>4341</v>
      </c>
      <c r="F982" s="6" t="str">
        <f>_xlfn.XLOOKUP(LD_01[[#This Row],[DISCIPLINA]],'CLASSES DE PROJETOS'!$F$3:$F$37,'CLASSES DE PROJETOS'!$C$3:$C$37)</f>
        <v>ES</v>
      </c>
      <c r="G982" t="str">
        <f>_xlfn.TEXTJOIN("/",TRUE,"MSV-163MS-"&amp;LD_01[[#This Row],[TRECHO]],_xlfn.XLOOKUP(LD_01[[#This Row],[SIGLA]],'CLASSES DE PROJETOS'!$C$3:$C$37,'CLASSES DE PROJETOS'!$E$3:$E$37))</f>
        <v>MSV-163MS-638-NORTE/16.ES</v>
      </c>
      <c r="H982" s="6" t="str" cm="1">
        <f t="array" ref="H982">_xlfn.TEXTJOIN(",",TRUE,_xlfn._xlws.FILTER(ARQUIVOS[ARQUIVO],(ARQUIVOS[DOCUMENTO]=LD_01[[#This Row],[DOCUMENTO]])*(ARQUIVOS[REVISÃO]=LD_01[[#This Row],[REVISÃO]])*(ARQUIVOS[EXTENSÃO]="pdf")))</f>
        <v>MSV-163MS-638+600-EDI-EXE-DE-L2-009-R01.pdf</v>
      </c>
      <c r="I982" s="6" t="str" cm="1">
        <f t="array" ref="I982">_xlfn.TEXTJOIN(", ",TRUE,_xlfn.UNIQUE(_xlfn._xlws.FILTER(ARQUIVOS_RECEBIDOS!$F$2:$F$5011,ARQUIVOS_RECEBIDOS!$E$2:$E$5011=LD_01[[#This Row],[DOCUMENTO]])))</f>
        <v>R00, R01</v>
      </c>
      <c r="J982" s="13" cm="1">
        <f t="array" ref="J982">_xlfn.UNIQUE(_xlfn._xlws.FILTER(ARQUIVOS[DATA RECEBIMENTO],(ARQUIVOS[DOCUMENTO]=LD_01[[#This Row],[DOCUMENTO]])*(ARQUIVOS[REVISÃO]=LD_01[[#This Row],[REVISÃO]])))</f>
        <v>45931</v>
      </c>
      <c r="K9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01/MSV-163MS-638-NORTE/16.ES/MSV-163MS-638+600-EDI-EXE-DE-L2-009-R01.pdf</v>
      </c>
      <c r="L982" s="6" t="str">
        <f>LD_01[[#This Row],[PASTA]]&amp;"/"&amp;LD_01[[#This Row],[ARQUIVO]]</f>
        <v>MSV-163MS-638-NORTE/16.ES/MSV-163MS-638+600-EDI-EXE-DE-L2-009-R01.pdf</v>
      </c>
    </row>
    <row r="983" spans="1:12" ht="28.8" x14ac:dyDescent="0.3">
      <c r="A983" s="6" t="s">
        <v>3762</v>
      </c>
      <c r="B983" s="6" t="str">
        <f>VLOOKUP(LD_01[[#This Row],[DOCUMENTO]],_xlfn.SORTBY(ARQUIVOS_RECEBIDOS!$E$2:$F$5011,ARQUIVOS_RECEBIDOS!$F$2:$F$5011,-1),2,)</f>
        <v>R01</v>
      </c>
      <c r="C983" s="6" t="s">
        <v>4324</v>
      </c>
      <c r="D983" s="8" t="s">
        <v>4929</v>
      </c>
      <c r="E983" s="8" t="s">
        <v>4341</v>
      </c>
      <c r="F983" s="6" t="str">
        <f>_xlfn.XLOOKUP(LD_01[[#This Row],[DISCIPLINA]],'CLASSES DE PROJETOS'!$F$3:$F$37,'CLASSES DE PROJETOS'!$C$3:$C$37)</f>
        <v>ES</v>
      </c>
      <c r="G983" t="str">
        <f>_xlfn.TEXTJOIN("/",TRUE,"MSV-163MS-"&amp;LD_01[[#This Row],[TRECHO]],_xlfn.XLOOKUP(LD_01[[#This Row],[SIGLA]],'CLASSES DE PROJETOS'!$C$3:$C$37,'CLASSES DE PROJETOS'!$E$3:$E$37))</f>
        <v>MSV-163MS-638-NORTE/16.ES</v>
      </c>
      <c r="H983" s="6" t="str" cm="1">
        <f t="array" ref="H983">_xlfn.TEXTJOIN(",",TRUE,_xlfn._xlws.FILTER(ARQUIVOS[ARQUIVO],(ARQUIVOS[DOCUMENTO]=LD_01[[#This Row],[DOCUMENTO]])*(ARQUIVOS[REVISÃO]=LD_01[[#This Row],[REVISÃO]])*(ARQUIVOS[EXTENSÃO]="pdf")))</f>
        <v>MSV-163MS-638+600-EDI-EXE-DE-L2-010-R01.pdf</v>
      </c>
      <c r="I983" s="6" t="str" cm="1">
        <f t="array" ref="I983">_xlfn.TEXTJOIN(", ",TRUE,_xlfn.UNIQUE(_xlfn._xlws.FILTER(ARQUIVOS_RECEBIDOS!$F$2:$F$5011,ARQUIVOS_RECEBIDOS!$E$2:$E$5011=LD_01[[#This Row],[DOCUMENTO]])))</f>
        <v>R00, R01</v>
      </c>
      <c r="J983" s="13" cm="1">
        <f t="array" ref="J983">_xlfn.UNIQUE(_xlfn._xlws.FILTER(ARQUIVOS[DATA RECEBIMENTO],(ARQUIVOS[DOCUMENTO]=LD_01[[#This Row],[DOCUMENTO]])*(ARQUIVOS[REVISÃO]=LD_01[[#This Row],[REVISÃO]])))</f>
        <v>45931</v>
      </c>
      <c r="K9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01/MSV-163MS-638-NORTE/16.ES/MSV-163MS-638+600-EDI-EXE-DE-L2-010-R01.pdf</v>
      </c>
      <c r="L983" s="6" t="str">
        <f>LD_01[[#This Row],[PASTA]]&amp;"/"&amp;LD_01[[#This Row],[ARQUIVO]]</f>
        <v>MSV-163MS-638-NORTE/16.ES/MSV-163MS-638+600-EDI-EXE-DE-L2-010-R01.pdf</v>
      </c>
    </row>
    <row r="984" spans="1:12" ht="28.8" x14ac:dyDescent="0.3">
      <c r="A984" s="6" t="s">
        <v>3763</v>
      </c>
      <c r="B984" s="6" t="str">
        <f>VLOOKUP(LD_01[[#This Row],[DOCUMENTO]],_xlfn.SORTBY(ARQUIVOS_RECEBIDOS!$E$2:$F$5011,ARQUIVOS_RECEBIDOS!$F$2:$F$5011,-1),2,)</f>
        <v>R01</v>
      </c>
      <c r="C984" s="6" t="s">
        <v>4324</v>
      </c>
      <c r="D984" s="8" t="s">
        <v>4929</v>
      </c>
      <c r="E984" s="8" t="s">
        <v>4341</v>
      </c>
      <c r="F984" s="6" t="str">
        <f>_xlfn.XLOOKUP(LD_01[[#This Row],[DISCIPLINA]],'CLASSES DE PROJETOS'!$F$3:$F$37,'CLASSES DE PROJETOS'!$C$3:$C$37)</f>
        <v>ES</v>
      </c>
      <c r="G984" t="str">
        <f>_xlfn.TEXTJOIN("/",TRUE,"MSV-163MS-"&amp;LD_01[[#This Row],[TRECHO]],_xlfn.XLOOKUP(LD_01[[#This Row],[SIGLA]],'CLASSES DE PROJETOS'!$C$3:$C$37,'CLASSES DE PROJETOS'!$E$3:$E$37))</f>
        <v>MSV-163MS-638-NORTE/16.ES</v>
      </c>
      <c r="H984" s="6" t="str" cm="1">
        <f t="array" ref="H984">_xlfn.TEXTJOIN(",",TRUE,_xlfn._xlws.FILTER(ARQUIVOS[ARQUIVO],(ARQUIVOS[DOCUMENTO]=LD_01[[#This Row],[DOCUMENTO]])*(ARQUIVOS[REVISÃO]=LD_01[[#This Row],[REVISÃO]])*(ARQUIVOS[EXTENSÃO]="pdf")))</f>
        <v>MSV-163MS-638+600-EDI-EXE-DE-L2-011-R01.pdf</v>
      </c>
      <c r="I984" s="6" t="str" cm="1">
        <f t="array" ref="I984">_xlfn.TEXTJOIN(", ",TRUE,_xlfn.UNIQUE(_xlfn._xlws.FILTER(ARQUIVOS_RECEBIDOS!$F$2:$F$5011,ARQUIVOS_RECEBIDOS!$E$2:$E$5011=LD_01[[#This Row],[DOCUMENTO]])))</f>
        <v>R00, R01</v>
      </c>
      <c r="J984" s="13" cm="1">
        <f t="array" ref="J984">_xlfn.UNIQUE(_xlfn._xlws.FILTER(ARQUIVOS[DATA RECEBIMENTO],(ARQUIVOS[DOCUMENTO]=LD_01[[#This Row],[DOCUMENTO]])*(ARQUIVOS[REVISÃO]=LD_01[[#This Row],[REVISÃO]])))</f>
        <v>45931</v>
      </c>
      <c r="K9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01/MSV-163MS-638-NORTE/16.ES/MSV-163MS-638+600-EDI-EXE-DE-L2-011-R01.pdf</v>
      </c>
      <c r="L984" s="6" t="str">
        <f>LD_01[[#This Row],[PASTA]]&amp;"/"&amp;LD_01[[#This Row],[ARQUIVO]]</f>
        <v>MSV-163MS-638-NORTE/16.ES/MSV-163MS-638+600-EDI-EXE-DE-L2-011-R01.pdf</v>
      </c>
    </row>
    <row r="985" spans="1:12" ht="28.8" x14ac:dyDescent="0.3">
      <c r="A985" s="6" t="s">
        <v>3764</v>
      </c>
      <c r="B985" s="6" t="str">
        <f>VLOOKUP(LD_01[[#This Row],[DOCUMENTO]],_xlfn.SORTBY(ARQUIVOS_RECEBIDOS!$E$2:$F$5011,ARQUIVOS_RECEBIDOS!$F$2:$F$5011,-1),2,)</f>
        <v>R01</v>
      </c>
      <c r="C985" s="6" t="s">
        <v>4324</v>
      </c>
      <c r="D985" s="8" t="s">
        <v>4930</v>
      </c>
      <c r="E985" s="8" t="s">
        <v>4341</v>
      </c>
      <c r="F985" s="6" t="str">
        <f>_xlfn.XLOOKUP(LD_01[[#This Row],[DISCIPLINA]],'CLASSES DE PROJETOS'!$F$3:$F$37,'CLASSES DE PROJETOS'!$C$3:$C$37)</f>
        <v>ES</v>
      </c>
      <c r="G985" t="str">
        <f>_xlfn.TEXTJOIN("/",TRUE,"MSV-163MS-"&amp;LD_01[[#This Row],[TRECHO]],_xlfn.XLOOKUP(LD_01[[#This Row],[SIGLA]],'CLASSES DE PROJETOS'!$C$3:$C$37,'CLASSES DE PROJETOS'!$E$3:$E$37))</f>
        <v>MSV-163MS-638-NORTE/16.ES</v>
      </c>
      <c r="H985" s="6" t="str" cm="1">
        <f t="array" ref="H985">_xlfn.TEXTJOIN(",",TRUE,_xlfn._xlws.FILTER(ARQUIVOS[ARQUIVO],(ARQUIVOS[DOCUMENTO]=LD_01[[#This Row],[DOCUMENTO]])*(ARQUIVOS[REVISÃO]=LD_01[[#This Row],[REVISÃO]])*(ARQUIVOS[EXTENSÃO]="pdf")))</f>
        <v>MSV-163MS-638+600-EDI-EXE-DE-L2-012-R01.pdf</v>
      </c>
      <c r="I985" s="6" t="str" cm="1">
        <f t="array" ref="I985">_xlfn.TEXTJOIN(", ",TRUE,_xlfn.UNIQUE(_xlfn._xlws.FILTER(ARQUIVOS_RECEBIDOS!$F$2:$F$5011,ARQUIVOS_RECEBIDOS!$E$2:$E$5011=LD_01[[#This Row],[DOCUMENTO]])))</f>
        <v>R00, R01</v>
      </c>
      <c r="J985" s="13" cm="1">
        <f t="array" ref="J985">_xlfn.UNIQUE(_xlfn._xlws.FILTER(ARQUIVOS[DATA RECEBIMENTO],(ARQUIVOS[DOCUMENTO]=LD_01[[#This Row],[DOCUMENTO]])*(ARQUIVOS[REVISÃO]=LD_01[[#This Row],[REVISÃO]])))</f>
        <v>45931</v>
      </c>
      <c r="K9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01/MSV-163MS-638-NORTE/16.ES/MSV-163MS-638+600-EDI-EXE-DE-L2-012-R01.pdf</v>
      </c>
      <c r="L985" s="6" t="str">
        <f>LD_01[[#This Row],[PASTA]]&amp;"/"&amp;LD_01[[#This Row],[ARQUIVO]]</f>
        <v>MSV-163MS-638-NORTE/16.ES/MSV-163MS-638+600-EDI-EXE-DE-L2-012-R01.pdf</v>
      </c>
    </row>
    <row r="986" spans="1:12" ht="28.8" x14ac:dyDescent="0.3">
      <c r="A986" s="6" t="s">
        <v>3765</v>
      </c>
      <c r="B986" s="6" t="str">
        <f>VLOOKUP(LD_01[[#This Row],[DOCUMENTO]],_xlfn.SORTBY(ARQUIVOS_RECEBIDOS!$E$2:$F$5011,ARQUIVOS_RECEBIDOS!$F$2:$F$5011,-1),2,)</f>
        <v>R01</v>
      </c>
      <c r="C986" s="6" t="s">
        <v>4324</v>
      </c>
      <c r="D986" s="8" t="s">
        <v>4931</v>
      </c>
      <c r="E986" s="8" t="s">
        <v>4341</v>
      </c>
      <c r="F986" s="6" t="str">
        <f>_xlfn.XLOOKUP(LD_01[[#This Row],[DISCIPLINA]],'CLASSES DE PROJETOS'!$F$3:$F$37,'CLASSES DE PROJETOS'!$C$3:$C$37)</f>
        <v>ES</v>
      </c>
      <c r="G986" t="str">
        <f>_xlfn.TEXTJOIN("/",TRUE,"MSV-163MS-"&amp;LD_01[[#This Row],[TRECHO]],_xlfn.XLOOKUP(LD_01[[#This Row],[SIGLA]],'CLASSES DE PROJETOS'!$C$3:$C$37,'CLASSES DE PROJETOS'!$E$3:$E$37))</f>
        <v>MSV-163MS-638-NORTE/16.ES</v>
      </c>
      <c r="H986" s="6" t="str" cm="1">
        <f t="array" ref="H986">_xlfn.TEXTJOIN(",",TRUE,_xlfn._xlws.FILTER(ARQUIVOS[ARQUIVO],(ARQUIVOS[DOCUMENTO]=LD_01[[#This Row],[DOCUMENTO]])*(ARQUIVOS[REVISÃO]=LD_01[[#This Row],[REVISÃO]])*(ARQUIVOS[EXTENSÃO]="pdf")))</f>
        <v>MSV-163MS-638+600-EDI-EXE-DE-L2-201-R01.pdf</v>
      </c>
      <c r="I986" s="6" t="str" cm="1">
        <f t="array" ref="I986">_xlfn.TEXTJOIN(", ",TRUE,_xlfn.UNIQUE(_xlfn._xlws.FILTER(ARQUIVOS_RECEBIDOS!$F$2:$F$5011,ARQUIVOS_RECEBIDOS!$E$2:$E$5011=LD_01[[#This Row],[DOCUMENTO]])))</f>
        <v>R00, R01</v>
      </c>
      <c r="J986" s="13" cm="1">
        <f t="array" ref="J986">_xlfn.UNIQUE(_xlfn._xlws.FILTER(ARQUIVOS[DATA RECEBIMENTO],(ARQUIVOS[DOCUMENTO]=LD_01[[#This Row],[DOCUMENTO]])*(ARQUIVOS[REVISÃO]=LD_01[[#This Row],[REVISÃO]])))</f>
        <v>45931</v>
      </c>
      <c r="K9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01/MSV-163MS-638-NORTE/16.ES/MSV-163MS-638+600-EDI-EXE-DE-L2-201-R01.pdf</v>
      </c>
      <c r="L986" s="6" t="str">
        <f>LD_01[[#This Row],[PASTA]]&amp;"/"&amp;LD_01[[#This Row],[ARQUIVO]]</f>
        <v>MSV-163MS-638-NORTE/16.ES/MSV-163MS-638+600-EDI-EXE-DE-L2-201-R01.pdf</v>
      </c>
    </row>
    <row r="987" spans="1:12" x14ac:dyDescent="0.3">
      <c r="A987" s="6" t="s">
        <v>3766</v>
      </c>
      <c r="B987" s="6" t="str">
        <f>VLOOKUP(LD_01[[#This Row],[DOCUMENTO]],_xlfn.SORTBY(ARQUIVOS_RECEBIDOS!$E$2:$F$5011,ARQUIVOS_RECEBIDOS!$F$2:$F$5011,-1),2,)</f>
        <v>R01</v>
      </c>
      <c r="C987" s="6" t="s">
        <v>4324</v>
      </c>
      <c r="D987" s="8" t="s">
        <v>4932</v>
      </c>
      <c r="E987" s="8" t="s">
        <v>4341</v>
      </c>
      <c r="F987" s="6" t="str">
        <f>_xlfn.XLOOKUP(LD_01[[#This Row],[DISCIPLINA]],'CLASSES DE PROJETOS'!$F$3:$F$37,'CLASSES DE PROJETOS'!$C$3:$C$37)</f>
        <v>ES</v>
      </c>
      <c r="G987" t="str">
        <f>_xlfn.TEXTJOIN("/",TRUE,"MSV-163MS-"&amp;LD_01[[#This Row],[TRECHO]],_xlfn.XLOOKUP(LD_01[[#This Row],[SIGLA]],'CLASSES DE PROJETOS'!$C$3:$C$37,'CLASSES DE PROJETOS'!$E$3:$E$37))</f>
        <v>MSV-163MS-638-NORTE/16.ES</v>
      </c>
      <c r="H987" s="6" t="str" cm="1">
        <f t="array" ref="H987">_xlfn.TEXTJOIN(",",TRUE,_xlfn._xlws.FILTER(ARQUIVOS[ARQUIVO],(ARQUIVOS[DOCUMENTO]=LD_01[[#This Row],[DOCUMENTO]])*(ARQUIVOS[REVISÃO]=LD_01[[#This Row],[REVISÃO]])*(ARQUIVOS[EXTENSÃO]="pdf")))</f>
        <v>MSV-163MS-638+600-EDI-EXE-DE-L2-202-R01.pdf</v>
      </c>
      <c r="I987" s="6" t="str" cm="1">
        <f t="array" ref="I987">_xlfn.TEXTJOIN(", ",TRUE,_xlfn.UNIQUE(_xlfn._xlws.FILTER(ARQUIVOS_RECEBIDOS!$F$2:$F$5011,ARQUIVOS_RECEBIDOS!$E$2:$E$5011=LD_01[[#This Row],[DOCUMENTO]])))</f>
        <v>R00, R01</v>
      </c>
      <c r="J987" s="13" cm="1">
        <f t="array" ref="J987">_xlfn.UNIQUE(_xlfn._xlws.FILTER(ARQUIVOS[DATA RECEBIMENTO],(ARQUIVOS[DOCUMENTO]=LD_01[[#This Row],[DOCUMENTO]])*(ARQUIVOS[REVISÃO]=LD_01[[#This Row],[REVISÃO]])))</f>
        <v>45931</v>
      </c>
      <c r="K9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01/MSV-163MS-638-NORTE/16.ES/MSV-163MS-638+600-EDI-EXE-DE-L2-202-R01.pdf</v>
      </c>
      <c r="L987" s="6" t="str">
        <f>LD_01[[#This Row],[PASTA]]&amp;"/"&amp;LD_01[[#This Row],[ARQUIVO]]</f>
        <v>MSV-163MS-638-NORTE/16.ES/MSV-163MS-638+600-EDI-EXE-DE-L2-202-R01.pdf</v>
      </c>
    </row>
    <row r="988" spans="1:12" ht="28.8" x14ac:dyDescent="0.3">
      <c r="A988" s="6" t="s">
        <v>3767</v>
      </c>
      <c r="B988" s="6" t="str">
        <f>VLOOKUP(LD_01[[#This Row],[DOCUMENTO]],_xlfn.SORTBY(ARQUIVOS_RECEBIDOS!$E$2:$F$5011,ARQUIVOS_RECEBIDOS!$F$2:$F$5011,-1),2,)</f>
        <v>R01</v>
      </c>
      <c r="C988" s="6" t="s">
        <v>4324</v>
      </c>
      <c r="D988" s="8" t="s">
        <v>4933</v>
      </c>
      <c r="E988" s="8" t="s">
        <v>4341</v>
      </c>
      <c r="F988" s="6" t="str">
        <f>_xlfn.XLOOKUP(LD_01[[#This Row],[DISCIPLINA]],'CLASSES DE PROJETOS'!$F$3:$F$37,'CLASSES DE PROJETOS'!$C$3:$C$37)</f>
        <v>ES</v>
      </c>
      <c r="G988" t="str">
        <f>_xlfn.TEXTJOIN("/",TRUE,"MSV-163MS-"&amp;LD_01[[#This Row],[TRECHO]],_xlfn.XLOOKUP(LD_01[[#This Row],[SIGLA]],'CLASSES DE PROJETOS'!$C$3:$C$37,'CLASSES DE PROJETOS'!$E$3:$E$37))</f>
        <v>MSV-163MS-638-NORTE/16.ES</v>
      </c>
      <c r="H988" s="6" t="str" cm="1">
        <f t="array" ref="H988">_xlfn.TEXTJOIN(",",TRUE,_xlfn._xlws.FILTER(ARQUIVOS[ARQUIVO],(ARQUIVOS[DOCUMENTO]=LD_01[[#This Row],[DOCUMENTO]])*(ARQUIVOS[REVISÃO]=LD_01[[#This Row],[REVISÃO]])*(ARQUIVOS[EXTENSÃO]="pdf")))</f>
        <v>MSV-163MS-638+600-EDI-EXE-DE-L2-203-R01.pdf</v>
      </c>
      <c r="I988" s="6" t="str" cm="1">
        <f t="array" ref="I988">_xlfn.TEXTJOIN(", ",TRUE,_xlfn.UNIQUE(_xlfn._xlws.FILTER(ARQUIVOS_RECEBIDOS!$F$2:$F$5011,ARQUIVOS_RECEBIDOS!$E$2:$E$5011=LD_01[[#This Row],[DOCUMENTO]])))</f>
        <v>R00, R01</v>
      </c>
      <c r="J988" s="13" cm="1">
        <f t="array" ref="J988">_xlfn.UNIQUE(_xlfn._xlws.FILTER(ARQUIVOS[DATA RECEBIMENTO],(ARQUIVOS[DOCUMENTO]=LD_01[[#This Row],[DOCUMENTO]])*(ARQUIVOS[REVISÃO]=LD_01[[#This Row],[REVISÃO]])))</f>
        <v>45931</v>
      </c>
      <c r="K9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01/MSV-163MS-638-NORTE/16.ES/MSV-163MS-638+600-EDI-EXE-DE-L2-203-R01.pdf</v>
      </c>
      <c r="L988" s="6" t="str">
        <f>LD_01[[#This Row],[PASTA]]&amp;"/"&amp;LD_01[[#This Row],[ARQUIVO]]</f>
        <v>MSV-163MS-638-NORTE/16.ES/MSV-163MS-638+600-EDI-EXE-DE-L2-203-R01.pdf</v>
      </c>
    </row>
    <row r="989" spans="1:12" ht="28.8" x14ac:dyDescent="0.3">
      <c r="A989" s="6" t="s">
        <v>3768</v>
      </c>
      <c r="B989" s="6" t="str">
        <f>VLOOKUP(LD_01[[#This Row],[DOCUMENTO]],_xlfn.SORTBY(ARQUIVOS_RECEBIDOS!$E$2:$F$5011,ARQUIVOS_RECEBIDOS!$F$2:$F$5011,-1),2,)</f>
        <v>R01</v>
      </c>
      <c r="C989" s="6" t="s">
        <v>4324</v>
      </c>
      <c r="D989" s="8" t="s">
        <v>4934</v>
      </c>
      <c r="E989" s="8" t="s">
        <v>4341</v>
      </c>
      <c r="F989" s="6" t="str">
        <f>_xlfn.XLOOKUP(LD_01[[#This Row],[DISCIPLINA]],'CLASSES DE PROJETOS'!$F$3:$F$37,'CLASSES DE PROJETOS'!$C$3:$C$37)</f>
        <v>ES</v>
      </c>
      <c r="G989" t="str">
        <f>_xlfn.TEXTJOIN("/",TRUE,"MSV-163MS-"&amp;LD_01[[#This Row],[TRECHO]],_xlfn.XLOOKUP(LD_01[[#This Row],[SIGLA]],'CLASSES DE PROJETOS'!$C$3:$C$37,'CLASSES DE PROJETOS'!$E$3:$E$37))</f>
        <v>MSV-163MS-638-NORTE/16.ES</v>
      </c>
      <c r="H989" s="6" t="str" cm="1">
        <f t="array" ref="H989">_xlfn.TEXTJOIN(",",TRUE,_xlfn._xlws.FILTER(ARQUIVOS[ARQUIVO],(ARQUIVOS[DOCUMENTO]=LD_01[[#This Row],[DOCUMENTO]])*(ARQUIVOS[REVISÃO]=LD_01[[#This Row],[REVISÃO]])*(ARQUIVOS[EXTENSÃO]="pdf")))</f>
        <v>MSV-163MS-638+600-EDI-EXE-DE-L2-301-R01.pdf</v>
      </c>
      <c r="I989" s="6" t="str" cm="1">
        <f t="array" ref="I989">_xlfn.TEXTJOIN(", ",TRUE,_xlfn.UNIQUE(_xlfn._xlws.FILTER(ARQUIVOS_RECEBIDOS!$F$2:$F$5011,ARQUIVOS_RECEBIDOS!$E$2:$E$5011=LD_01[[#This Row],[DOCUMENTO]])))</f>
        <v>R00, R01</v>
      </c>
      <c r="J989" s="13" cm="1">
        <f t="array" ref="J989">_xlfn.UNIQUE(_xlfn._xlws.FILTER(ARQUIVOS[DATA RECEBIMENTO],(ARQUIVOS[DOCUMENTO]=LD_01[[#This Row],[DOCUMENTO]])*(ARQUIVOS[REVISÃO]=LD_01[[#This Row],[REVISÃO]])))</f>
        <v>45931</v>
      </c>
      <c r="K9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01/MSV-163MS-638-NORTE/16.ES/MSV-163MS-638+600-EDI-EXE-DE-L2-301-R01.pdf</v>
      </c>
      <c r="L989" s="6" t="str">
        <f>LD_01[[#This Row],[PASTA]]&amp;"/"&amp;LD_01[[#This Row],[ARQUIVO]]</f>
        <v>MSV-163MS-638-NORTE/16.ES/MSV-163MS-638+600-EDI-EXE-DE-L2-301-R01.pdf</v>
      </c>
    </row>
    <row r="990" spans="1:12" ht="28.8" x14ac:dyDescent="0.3">
      <c r="A990" s="6" t="s">
        <v>3769</v>
      </c>
      <c r="B990" s="6" t="str">
        <f>VLOOKUP(LD_01[[#This Row],[DOCUMENTO]],_xlfn.SORTBY(ARQUIVOS_RECEBIDOS!$E$2:$F$5011,ARQUIVOS_RECEBIDOS!$F$2:$F$5011,-1),2,)</f>
        <v>R01</v>
      </c>
      <c r="C990" s="6" t="s">
        <v>4324</v>
      </c>
      <c r="D990" s="8" t="s">
        <v>4935</v>
      </c>
      <c r="E990" s="8" t="s">
        <v>4341</v>
      </c>
      <c r="F990" s="6" t="str">
        <f>_xlfn.XLOOKUP(LD_01[[#This Row],[DISCIPLINA]],'CLASSES DE PROJETOS'!$F$3:$F$37,'CLASSES DE PROJETOS'!$C$3:$C$37)</f>
        <v>ES</v>
      </c>
      <c r="G990" t="str">
        <f>_xlfn.TEXTJOIN("/",TRUE,"MSV-163MS-"&amp;LD_01[[#This Row],[TRECHO]],_xlfn.XLOOKUP(LD_01[[#This Row],[SIGLA]],'CLASSES DE PROJETOS'!$C$3:$C$37,'CLASSES DE PROJETOS'!$E$3:$E$37))</f>
        <v>MSV-163MS-638-NORTE/16.ES</v>
      </c>
      <c r="H990" s="6" t="str" cm="1">
        <f t="array" ref="H990">_xlfn.TEXTJOIN(",",TRUE,_xlfn._xlws.FILTER(ARQUIVOS[ARQUIVO],(ARQUIVOS[DOCUMENTO]=LD_01[[#This Row],[DOCUMENTO]])*(ARQUIVOS[REVISÃO]=LD_01[[#This Row],[REVISÃO]])*(ARQUIVOS[EXTENSÃO]="pdf")))</f>
        <v>MSV-163MS-638+600-EDI-EXE-DE-L2-302-R01.pdf</v>
      </c>
      <c r="I990" s="6" t="str" cm="1">
        <f t="array" ref="I990">_xlfn.TEXTJOIN(", ",TRUE,_xlfn.UNIQUE(_xlfn._xlws.FILTER(ARQUIVOS_RECEBIDOS!$F$2:$F$5011,ARQUIVOS_RECEBIDOS!$E$2:$E$5011=LD_01[[#This Row],[DOCUMENTO]])))</f>
        <v>R00, R01</v>
      </c>
      <c r="J990" s="13" cm="1">
        <f t="array" ref="J990">_xlfn.UNIQUE(_xlfn._xlws.FILTER(ARQUIVOS[DATA RECEBIMENTO],(ARQUIVOS[DOCUMENTO]=LD_01[[#This Row],[DOCUMENTO]])*(ARQUIVOS[REVISÃO]=LD_01[[#This Row],[REVISÃO]])))</f>
        <v>45931</v>
      </c>
      <c r="K9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01/MSV-163MS-638-NORTE/16.ES/MSV-163MS-638+600-EDI-EXE-DE-L2-302-R01.pdf</v>
      </c>
      <c r="L990" s="6" t="str">
        <f>LD_01[[#This Row],[PASTA]]&amp;"/"&amp;LD_01[[#This Row],[ARQUIVO]]</f>
        <v>MSV-163MS-638-NORTE/16.ES/MSV-163MS-638+600-EDI-EXE-DE-L2-302-R01.pdf</v>
      </c>
    </row>
    <row r="991" spans="1:12" ht="28.8" x14ac:dyDescent="0.3">
      <c r="A991" s="6" t="s">
        <v>3770</v>
      </c>
      <c r="B991" s="6" t="str">
        <f>VLOOKUP(LD_01[[#This Row],[DOCUMENTO]],_xlfn.SORTBY(ARQUIVOS_RECEBIDOS!$E$2:$F$5011,ARQUIVOS_RECEBIDOS!$F$2:$F$5011,-1),2,)</f>
        <v>R01</v>
      </c>
      <c r="C991" s="6" t="s">
        <v>4324</v>
      </c>
      <c r="D991" s="8" t="s">
        <v>4936</v>
      </c>
      <c r="E991" s="8" t="s">
        <v>4341</v>
      </c>
      <c r="F991" s="6" t="str">
        <f>_xlfn.XLOOKUP(LD_01[[#This Row],[DISCIPLINA]],'CLASSES DE PROJETOS'!$F$3:$F$37,'CLASSES DE PROJETOS'!$C$3:$C$37)</f>
        <v>ES</v>
      </c>
      <c r="G991" t="str">
        <f>_xlfn.TEXTJOIN("/",TRUE,"MSV-163MS-"&amp;LD_01[[#This Row],[TRECHO]],_xlfn.XLOOKUP(LD_01[[#This Row],[SIGLA]],'CLASSES DE PROJETOS'!$C$3:$C$37,'CLASSES DE PROJETOS'!$E$3:$E$37))</f>
        <v>MSV-163MS-638-NORTE/16.ES</v>
      </c>
      <c r="H991" s="6" t="str" cm="1">
        <f t="array" ref="H991">_xlfn.TEXTJOIN(",",TRUE,_xlfn._xlws.FILTER(ARQUIVOS[ARQUIVO],(ARQUIVOS[DOCUMENTO]=LD_01[[#This Row],[DOCUMENTO]])*(ARQUIVOS[REVISÃO]=LD_01[[#This Row],[REVISÃO]])*(ARQUIVOS[EXTENSÃO]="pdf")))</f>
        <v>MSV-163MS-638+600-EDI-EXE-DE-L2-303-R01.pdf</v>
      </c>
      <c r="I991" s="6" t="str" cm="1">
        <f t="array" ref="I991">_xlfn.TEXTJOIN(", ",TRUE,_xlfn.UNIQUE(_xlfn._xlws.FILTER(ARQUIVOS_RECEBIDOS!$F$2:$F$5011,ARQUIVOS_RECEBIDOS!$E$2:$E$5011=LD_01[[#This Row],[DOCUMENTO]])))</f>
        <v>R00, R01</v>
      </c>
      <c r="J991" s="13" cm="1">
        <f t="array" ref="J991">_xlfn.UNIQUE(_xlfn._xlws.FILTER(ARQUIVOS[DATA RECEBIMENTO],(ARQUIVOS[DOCUMENTO]=LD_01[[#This Row],[DOCUMENTO]])*(ARQUIVOS[REVISÃO]=LD_01[[#This Row],[REVISÃO]])))</f>
        <v>45931</v>
      </c>
      <c r="K9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01/MSV-163MS-638-NORTE/16.ES/MSV-163MS-638+600-EDI-EXE-DE-L2-303-R01.pdf</v>
      </c>
      <c r="L991" s="6" t="str">
        <f>LD_01[[#This Row],[PASTA]]&amp;"/"&amp;LD_01[[#This Row],[ARQUIVO]]</f>
        <v>MSV-163MS-638-NORTE/16.ES/MSV-163MS-638+600-EDI-EXE-DE-L2-303-R01.pdf</v>
      </c>
    </row>
    <row r="992" spans="1:12" ht="28.8" x14ac:dyDescent="0.3">
      <c r="A992" s="6" t="s">
        <v>3771</v>
      </c>
      <c r="B992" s="6" t="str">
        <f>VLOOKUP(LD_01[[#This Row],[DOCUMENTO]],_xlfn.SORTBY(ARQUIVOS_RECEBIDOS!$E$2:$F$5011,ARQUIVOS_RECEBIDOS!$F$2:$F$5011,-1),2,)</f>
        <v>R02</v>
      </c>
      <c r="C992" s="6" t="s">
        <v>4324</v>
      </c>
      <c r="D992" s="8" t="s">
        <v>4937</v>
      </c>
      <c r="E992" s="8" t="s">
        <v>4341</v>
      </c>
      <c r="F992" s="6" t="str">
        <f>_xlfn.XLOOKUP(LD_01[[#This Row],[DISCIPLINA]],'CLASSES DE PROJETOS'!$F$3:$F$37,'CLASSES DE PROJETOS'!$C$3:$C$37)</f>
        <v>ES</v>
      </c>
      <c r="G992" t="str">
        <f>_xlfn.TEXTJOIN("/",TRUE,"MSV-163MS-"&amp;LD_01[[#This Row],[TRECHO]],_xlfn.XLOOKUP(LD_01[[#This Row],[SIGLA]],'CLASSES DE PROJETOS'!$C$3:$C$37,'CLASSES DE PROJETOS'!$E$3:$E$37))</f>
        <v>MSV-163MS-638-NORTE/16.ES</v>
      </c>
      <c r="H992" s="6" t="str" cm="1">
        <f t="array" ref="H992">_xlfn.TEXTJOIN(",",TRUE,_xlfn._xlws.FILTER(ARQUIVOS[ARQUIVO],(ARQUIVOS[DOCUMENTO]=LD_01[[#This Row],[DOCUMENTO]])*(ARQUIVOS[REVISÃO]=LD_01[[#This Row],[REVISÃO]])*(ARQUIVOS[EXTENSÃO]="pdf")))</f>
        <v>MSV-163MS-638+600-EDI-EXE-DE-L2-401-R02.pdf</v>
      </c>
      <c r="I992" s="6" t="str" cm="1">
        <f t="array" ref="I992">_xlfn.TEXTJOIN(", ",TRUE,_xlfn.UNIQUE(_xlfn._xlws.FILTER(ARQUIVOS_RECEBIDOS!$F$2:$F$5011,ARQUIVOS_RECEBIDOS!$E$2:$E$5011=LD_01[[#This Row],[DOCUMENTO]])))</f>
        <v>R00, R01, R02</v>
      </c>
      <c r="J992" s="13" cm="1">
        <f t="array" ref="J992">_xlfn.UNIQUE(_xlfn._xlws.FILTER(ARQUIVOS[DATA RECEBIMENTO],(ARQUIVOS[DOCUMENTO]=LD_01[[#This Row],[DOCUMENTO]])*(ARQUIVOS[REVISÃO]=LD_01[[#This Row],[REVISÃO]])))</f>
        <v>46129</v>
      </c>
      <c r="K9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01/MSV-163MS-638-NORTE/16.ES/MSV-163MS-638+600-EDI-EXE-DE-L2-401-R02.pdf</v>
      </c>
      <c r="L992" s="6" t="str">
        <f>LD_01[[#This Row],[PASTA]]&amp;"/"&amp;LD_01[[#This Row],[ARQUIVO]]</f>
        <v>MSV-163MS-638-NORTE/16.ES/MSV-163MS-638+600-EDI-EXE-DE-L2-401-R02.pdf</v>
      </c>
    </row>
    <row r="993" spans="1:12" x14ac:dyDescent="0.3">
      <c r="A993" s="6" t="s">
        <v>3772</v>
      </c>
      <c r="B993" s="6" t="str">
        <f>VLOOKUP(LD_01[[#This Row],[DOCUMENTO]],_xlfn.SORTBY(ARQUIVOS_RECEBIDOS!$E$2:$F$5011,ARQUIVOS_RECEBIDOS!$F$2:$F$5011,-1),2,)</f>
        <v>R01</v>
      </c>
      <c r="C993" s="6" t="s">
        <v>4324</v>
      </c>
      <c r="D993" s="8" t="s">
        <v>4938</v>
      </c>
      <c r="E993" s="8" t="s">
        <v>4341</v>
      </c>
      <c r="F993" s="6" t="str">
        <f>_xlfn.XLOOKUP(LD_01[[#This Row],[DISCIPLINA]],'CLASSES DE PROJETOS'!$F$3:$F$37,'CLASSES DE PROJETOS'!$C$3:$C$37)</f>
        <v>ES</v>
      </c>
      <c r="G993" t="str">
        <f>_xlfn.TEXTJOIN("/",TRUE,"MSV-163MS-"&amp;LD_01[[#This Row],[TRECHO]],_xlfn.XLOOKUP(LD_01[[#This Row],[SIGLA]],'CLASSES DE PROJETOS'!$C$3:$C$37,'CLASSES DE PROJETOS'!$E$3:$E$37))</f>
        <v>MSV-163MS-638-NORTE/16.ES</v>
      </c>
      <c r="H993" s="6" t="str" cm="1">
        <f t="array" ref="H993">_xlfn.TEXTJOIN(",",TRUE,_xlfn._xlws.FILTER(ARQUIVOS[ARQUIVO],(ARQUIVOS[DOCUMENTO]=LD_01[[#This Row],[DOCUMENTO]])*(ARQUIVOS[REVISÃO]=LD_01[[#This Row],[REVISÃO]])*(ARQUIVOS[EXTENSÃO]="pdf")))</f>
        <v>MSV-163MS-638+600-EDI-EXE-DE-L2-402-R01.pdf</v>
      </c>
      <c r="I993" s="6" t="str" cm="1">
        <f t="array" ref="I993">_xlfn.TEXTJOIN(", ",TRUE,_xlfn.UNIQUE(_xlfn._xlws.FILTER(ARQUIVOS_RECEBIDOS!$F$2:$F$5011,ARQUIVOS_RECEBIDOS!$E$2:$E$5011=LD_01[[#This Row],[DOCUMENTO]])))</f>
        <v>R00, R01</v>
      </c>
      <c r="J993" s="13" cm="1">
        <f t="array" ref="J993">_xlfn.UNIQUE(_xlfn._xlws.FILTER(ARQUIVOS[DATA RECEBIMENTO],(ARQUIVOS[DOCUMENTO]=LD_01[[#This Row],[DOCUMENTO]])*(ARQUIVOS[REVISÃO]=LD_01[[#This Row],[REVISÃO]])))</f>
        <v>45931</v>
      </c>
      <c r="K9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01/MSV-163MS-638-NORTE/16.ES/MSV-163MS-638+600-EDI-EXE-DE-L2-402-R01.pdf</v>
      </c>
      <c r="L993" s="6" t="str">
        <f>LD_01[[#This Row],[PASTA]]&amp;"/"&amp;LD_01[[#This Row],[ARQUIVO]]</f>
        <v>MSV-163MS-638-NORTE/16.ES/MSV-163MS-638+600-EDI-EXE-DE-L2-402-R01.pdf</v>
      </c>
    </row>
    <row r="994" spans="1:12" ht="28.8" x14ac:dyDescent="0.3">
      <c r="A994" s="6" t="s">
        <v>3773</v>
      </c>
      <c r="B994" s="6" t="str">
        <f>VLOOKUP(LD_01[[#This Row],[DOCUMENTO]],_xlfn.SORTBY(ARQUIVOS_RECEBIDOS!$E$2:$F$5011,ARQUIVOS_RECEBIDOS!$F$2:$F$5011,-1),2,)</f>
        <v>R01</v>
      </c>
      <c r="C994" s="6" t="s">
        <v>4324</v>
      </c>
      <c r="D994" s="8" t="s">
        <v>4939</v>
      </c>
      <c r="E994" s="8" t="s">
        <v>4341</v>
      </c>
      <c r="F994" s="6" t="str">
        <f>_xlfn.XLOOKUP(LD_01[[#This Row],[DISCIPLINA]],'CLASSES DE PROJETOS'!$F$3:$F$37,'CLASSES DE PROJETOS'!$C$3:$C$37)</f>
        <v>ES</v>
      </c>
      <c r="G994" t="str">
        <f>_xlfn.TEXTJOIN("/",TRUE,"MSV-163MS-"&amp;LD_01[[#This Row],[TRECHO]],_xlfn.XLOOKUP(LD_01[[#This Row],[SIGLA]],'CLASSES DE PROJETOS'!$C$3:$C$37,'CLASSES DE PROJETOS'!$E$3:$E$37))</f>
        <v>MSV-163MS-638-NORTE/16.ES</v>
      </c>
      <c r="H994" s="6" t="str" cm="1">
        <f t="array" ref="H994">_xlfn.TEXTJOIN(",",TRUE,_xlfn._xlws.FILTER(ARQUIVOS[ARQUIVO],(ARQUIVOS[DOCUMENTO]=LD_01[[#This Row],[DOCUMENTO]])*(ARQUIVOS[REVISÃO]=LD_01[[#This Row],[REVISÃO]])*(ARQUIVOS[EXTENSÃO]="pdf")))</f>
        <v>MSV-163MS-638+600-EDI-EXE-DE-L2-403-R01.pdf</v>
      </c>
      <c r="I994" s="6" t="str" cm="1">
        <f t="array" ref="I994">_xlfn.TEXTJOIN(", ",TRUE,_xlfn.UNIQUE(_xlfn._xlws.FILTER(ARQUIVOS_RECEBIDOS!$F$2:$F$5011,ARQUIVOS_RECEBIDOS!$E$2:$E$5011=LD_01[[#This Row],[DOCUMENTO]])))</f>
        <v>R00, R01</v>
      </c>
      <c r="J994" s="13" cm="1">
        <f t="array" ref="J994">_xlfn.UNIQUE(_xlfn._xlws.FILTER(ARQUIVOS[DATA RECEBIMENTO],(ARQUIVOS[DOCUMENTO]=LD_01[[#This Row],[DOCUMENTO]])*(ARQUIVOS[REVISÃO]=LD_01[[#This Row],[REVISÃO]])))</f>
        <v>45931</v>
      </c>
      <c r="K9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01/MSV-163MS-638-NORTE/16.ES/MSV-163MS-638+600-EDI-EXE-DE-L2-403-R01.pdf</v>
      </c>
      <c r="L994" s="6" t="str">
        <f>LD_01[[#This Row],[PASTA]]&amp;"/"&amp;LD_01[[#This Row],[ARQUIVO]]</f>
        <v>MSV-163MS-638-NORTE/16.ES/MSV-163MS-638+600-EDI-EXE-DE-L2-403-R01.pdf</v>
      </c>
    </row>
    <row r="995" spans="1:12" x14ac:dyDescent="0.3">
      <c r="A995" s="6" t="s">
        <v>3774</v>
      </c>
      <c r="B995" s="6" t="str">
        <f>VLOOKUP(LD_01[[#This Row],[DOCUMENTO]],_xlfn.SORTBY(ARQUIVOS_RECEBIDOS!$E$2:$F$5011,ARQUIVOS_RECEBIDOS!$F$2:$F$5011,-1),2,)</f>
        <v>R01</v>
      </c>
      <c r="C995" s="6" t="s">
        <v>4324</v>
      </c>
      <c r="D995" s="8" t="s">
        <v>4940</v>
      </c>
      <c r="E995" s="8" t="s">
        <v>4341</v>
      </c>
      <c r="F995" s="6" t="str">
        <f>_xlfn.XLOOKUP(LD_01[[#This Row],[DISCIPLINA]],'CLASSES DE PROJETOS'!$F$3:$F$37,'CLASSES DE PROJETOS'!$C$3:$C$37)</f>
        <v>ES</v>
      </c>
      <c r="G995" t="str">
        <f>_xlfn.TEXTJOIN("/",TRUE,"MSV-163MS-"&amp;LD_01[[#This Row],[TRECHO]],_xlfn.XLOOKUP(LD_01[[#This Row],[SIGLA]],'CLASSES DE PROJETOS'!$C$3:$C$37,'CLASSES DE PROJETOS'!$E$3:$E$37))</f>
        <v>MSV-163MS-638-NORTE/16.ES</v>
      </c>
      <c r="H995" s="6" t="str" cm="1">
        <f t="array" ref="H995">_xlfn.TEXTJOIN(",",TRUE,_xlfn._xlws.FILTER(ARQUIVOS[ARQUIVO],(ARQUIVOS[DOCUMENTO]=LD_01[[#This Row],[DOCUMENTO]])*(ARQUIVOS[REVISÃO]=LD_01[[#This Row],[REVISÃO]])*(ARQUIVOS[EXTENSÃO]="pdf")))</f>
        <v>MSV-163MS-638+600-EDI-EXE-DE-L2-404-R01.pdf</v>
      </c>
      <c r="I995" s="6" t="str" cm="1">
        <f t="array" ref="I995">_xlfn.TEXTJOIN(", ",TRUE,_xlfn.UNIQUE(_xlfn._xlws.FILTER(ARQUIVOS_RECEBIDOS!$F$2:$F$5011,ARQUIVOS_RECEBIDOS!$E$2:$E$5011=LD_01[[#This Row],[DOCUMENTO]])))</f>
        <v>R00, R01</v>
      </c>
      <c r="J995" s="13" cm="1">
        <f t="array" ref="J995">_xlfn.UNIQUE(_xlfn._xlws.FILTER(ARQUIVOS[DATA RECEBIMENTO],(ARQUIVOS[DOCUMENTO]=LD_01[[#This Row],[DOCUMENTO]])*(ARQUIVOS[REVISÃO]=LD_01[[#This Row],[REVISÃO]])))</f>
        <v>45931</v>
      </c>
      <c r="K9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01/MSV-163MS-638-NORTE/16.ES/MSV-163MS-638+600-EDI-EXE-DE-L2-404-R01.pdf</v>
      </c>
      <c r="L995" s="6" t="str">
        <f>LD_01[[#This Row],[PASTA]]&amp;"/"&amp;LD_01[[#This Row],[ARQUIVO]]</f>
        <v>MSV-163MS-638-NORTE/16.ES/MSV-163MS-638+600-EDI-EXE-DE-L2-404-R01.pdf</v>
      </c>
    </row>
    <row r="996" spans="1:12" ht="28.8" x14ac:dyDescent="0.3">
      <c r="A996" s="6" t="s">
        <v>3775</v>
      </c>
      <c r="B996" s="6" t="str">
        <f>VLOOKUP(LD_01[[#This Row],[DOCUMENTO]],_xlfn.SORTBY(ARQUIVOS_RECEBIDOS!$E$2:$F$5011,ARQUIVOS_RECEBIDOS!$F$2:$F$5011,-1),2,)</f>
        <v>R02</v>
      </c>
      <c r="C996" s="6" t="s">
        <v>4324</v>
      </c>
      <c r="D996" s="8" t="s">
        <v>4941</v>
      </c>
      <c r="E996" s="8" t="s">
        <v>4341</v>
      </c>
      <c r="F996" s="6" t="str">
        <f>_xlfn.XLOOKUP(LD_01[[#This Row],[DISCIPLINA]],'CLASSES DE PROJETOS'!$F$3:$F$37,'CLASSES DE PROJETOS'!$C$3:$C$37)</f>
        <v>ES</v>
      </c>
      <c r="G996" t="str">
        <f>_xlfn.TEXTJOIN("/",TRUE,"MSV-163MS-"&amp;LD_01[[#This Row],[TRECHO]],_xlfn.XLOOKUP(LD_01[[#This Row],[SIGLA]],'CLASSES DE PROJETOS'!$C$3:$C$37,'CLASSES DE PROJETOS'!$E$3:$E$37))</f>
        <v>MSV-163MS-638-NORTE/16.ES</v>
      </c>
      <c r="H996" s="6" t="str" cm="1">
        <f t="array" ref="H996">_xlfn.TEXTJOIN(",",TRUE,_xlfn._xlws.FILTER(ARQUIVOS[ARQUIVO],(ARQUIVOS[DOCUMENTO]=LD_01[[#This Row],[DOCUMENTO]])*(ARQUIVOS[REVISÃO]=LD_01[[#This Row],[REVISÃO]])*(ARQUIVOS[EXTENSÃO]="pdf")))</f>
        <v>MSV-163MS-638+600-EDI-EXE-DE-L2-501-R02.pdf</v>
      </c>
      <c r="I996" s="6" t="str" cm="1">
        <f t="array" ref="I996">_xlfn.TEXTJOIN(", ",TRUE,_xlfn.UNIQUE(_xlfn._xlws.FILTER(ARQUIVOS_RECEBIDOS!$F$2:$F$5011,ARQUIVOS_RECEBIDOS!$E$2:$E$5011=LD_01[[#This Row],[DOCUMENTO]])))</f>
        <v>R00, R01, R02</v>
      </c>
      <c r="J996" s="13" cm="1">
        <f t="array" ref="J996">_xlfn.UNIQUE(_xlfn._xlws.FILTER(ARQUIVOS[DATA RECEBIMENTO],(ARQUIVOS[DOCUMENTO]=LD_01[[#This Row],[DOCUMENTO]])*(ARQUIVOS[REVISÃO]=LD_01[[#This Row],[REVISÃO]])))</f>
        <v>46129</v>
      </c>
      <c r="K9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01/MSV-163MS-638-NORTE/16.ES/MSV-163MS-638+600-EDI-EXE-DE-L2-501-R02.pdf</v>
      </c>
      <c r="L996" s="6" t="str">
        <f>LD_01[[#This Row],[PASTA]]&amp;"/"&amp;LD_01[[#This Row],[ARQUIVO]]</f>
        <v>MSV-163MS-638-NORTE/16.ES/MSV-163MS-638+600-EDI-EXE-DE-L2-501-R02.pdf</v>
      </c>
    </row>
    <row r="997" spans="1:12" x14ac:dyDescent="0.3">
      <c r="A997" s="6" t="s">
        <v>3776</v>
      </c>
      <c r="B997" s="6" t="str">
        <f>VLOOKUP(LD_01[[#This Row],[DOCUMENTO]],_xlfn.SORTBY(ARQUIVOS_RECEBIDOS!$E$2:$F$5011,ARQUIVOS_RECEBIDOS!$F$2:$F$5011,-1),2,)</f>
        <v>R01</v>
      </c>
      <c r="C997" s="6" t="s">
        <v>4324</v>
      </c>
      <c r="D997" s="8" t="s">
        <v>4942</v>
      </c>
      <c r="E997" s="8" t="s">
        <v>4341</v>
      </c>
      <c r="F997" s="6" t="str">
        <f>_xlfn.XLOOKUP(LD_01[[#This Row],[DISCIPLINA]],'CLASSES DE PROJETOS'!$F$3:$F$37,'CLASSES DE PROJETOS'!$C$3:$C$37)</f>
        <v>ES</v>
      </c>
      <c r="G997" t="str">
        <f>_xlfn.TEXTJOIN("/",TRUE,"MSV-163MS-"&amp;LD_01[[#This Row],[TRECHO]],_xlfn.XLOOKUP(LD_01[[#This Row],[SIGLA]],'CLASSES DE PROJETOS'!$C$3:$C$37,'CLASSES DE PROJETOS'!$E$3:$E$37))</f>
        <v>MSV-163MS-638-NORTE/16.ES</v>
      </c>
      <c r="H997" s="6" t="str" cm="1">
        <f t="array" ref="H997">_xlfn.TEXTJOIN(",",TRUE,_xlfn._xlws.FILTER(ARQUIVOS[ARQUIVO],(ARQUIVOS[DOCUMENTO]=LD_01[[#This Row],[DOCUMENTO]])*(ARQUIVOS[REVISÃO]=LD_01[[#This Row],[REVISÃO]])*(ARQUIVOS[EXTENSÃO]="pdf")))</f>
        <v>MSV-163MS-638+600-EDI-EXE-DE-L3-001-R01.pdf</v>
      </c>
      <c r="I997" s="6" t="str" cm="1">
        <f t="array" ref="I997">_xlfn.TEXTJOIN(", ",TRUE,_xlfn.UNIQUE(_xlfn._xlws.FILTER(ARQUIVOS_RECEBIDOS!$F$2:$F$5011,ARQUIVOS_RECEBIDOS!$E$2:$E$5011=LD_01[[#This Row],[DOCUMENTO]])))</f>
        <v>R00, R01</v>
      </c>
      <c r="J997" s="13" cm="1">
        <f t="array" ref="J997">_xlfn.UNIQUE(_xlfn._xlws.FILTER(ARQUIVOS[DATA RECEBIMENTO],(ARQUIVOS[DOCUMENTO]=LD_01[[#This Row],[DOCUMENTO]])*(ARQUIVOS[REVISÃO]=LD_01[[#This Row],[REVISÃO]])))</f>
        <v>45931</v>
      </c>
      <c r="K9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01/MSV-163MS-638-NORTE/16.ES/MSV-163MS-638+600-EDI-EXE-DE-L3-001-R01.pdf</v>
      </c>
      <c r="L997" s="6" t="str">
        <f>LD_01[[#This Row],[PASTA]]&amp;"/"&amp;LD_01[[#This Row],[ARQUIVO]]</f>
        <v>MSV-163MS-638-NORTE/16.ES/MSV-163MS-638+600-EDI-EXE-DE-L3-001-R01.pdf</v>
      </c>
    </row>
    <row r="998" spans="1:12" ht="28.8" x14ac:dyDescent="0.3">
      <c r="A998" s="6" t="s">
        <v>3777</v>
      </c>
      <c r="B998" s="6" t="str">
        <f>VLOOKUP(LD_01[[#This Row],[DOCUMENTO]],_xlfn.SORTBY(ARQUIVOS_RECEBIDOS!$E$2:$F$5011,ARQUIVOS_RECEBIDOS!$F$2:$F$5011,-1),2,)</f>
        <v>R01</v>
      </c>
      <c r="C998" s="6" t="s">
        <v>4324</v>
      </c>
      <c r="D998" s="8" t="s">
        <v>4943</v>
      </c>
      <c r="E998" s="8" t="s">
        <v>4341</v>
      </c>
      <c r="F998" s="6" t="str">
        <f>_xlfn.XLOOKUP(LD_01[[#This Row],[DISCIPLINA]],'CLASSES DE PROJETOS'!$F$3:$F$37,'CLASSES DE PROJETOS'!$C$3:$C$37)</f>
        <v>ES</v>
      </c>
      <c r="G998" t="str">
        <f>_xlfn.TEXTJOIN("/",TRUE,"MSV-163MS-"&amp;LD_01[[#This Row],[TRECHO]],_xlfn.XLOOKUP(LD_01[[#This Row],[SIGLA]],'CLASSES DE PROJETOS'!$C$3:$C$37,'CLASSES DE PROJETOS'!$E$3:$E$37))</f>
        <v>MSV-163MS-638-NORTE/16.ES</v>
      </c>
      <c r="H998" s="6" t="str" cm="1">
        <f t="array" ref="H998">_xlfn.TEXTJOIN(",",TRUE,_xlfn._xlws.FILTER(ARQUIVOS[ARQUIVO],(ARQUIVOS[DOCUMENTO]=LD_01[[#This Row],[DOCUMENTO]])*(ARQUIVOS[REVISÃO]=LD_01[[#This Row],[REVISÃO]])*(ARQUIVOS[EXTENSÃO]="pdf")))</f>
        <v>MSV-163MS-638+600-EDI-EXE-DE-L3-002-R01.pdf</v>
      </c>
      <c r="I998" s="6" t="str" cm="1">
        <f t="array" ref="I998">_xlfn.TEXTJOIN(", ",TRUE,_xlfn.UNIQUE(_xlfn._xlws.FILTER(ARQUIVOS_RECEBIDOS!$F$2:$F$5011,ARQUIVOS_RECEBIDOS!$E$2:$E$5011=LD_01[[#This Row],[DOCUMENTO]])))</f>
        <v>R00, R01</v>
      </c>
      <c r="J998" s="13" cm="1">
        <f t="array" ref="J998">_xlfn.UNIQUE(_xlfn._xlws.FILTER(ARQUIVOS[DATA RECEBIMENTO],(ARQUIVOS[DOCUMENTO]=LD_01[[#This Row],[DOCUMENTO]])*(ARQUIVOS[REVISÃO]=LD_01[[#This Row],[REVISÃO]])))</f>
        <v>45931</v>
      </c>
      <c r="K9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01/MSV-163MS-638-NORTE/16.ES/MSV-163MS-638+600-EDI-EXE-DE-L3-002-R01.pdf</v>
      </c>
      <c r="L998" s="6" t="str">
        <f>LD_01[[#This Row],[PASTA]]&amp;"/"&amp;LD_01[[#This Row],[ARQUIVO]]</f>
        <v>MSV-163MS-638-NORTE/16.ES/MSV-163MS-638+600-EDI-EXE-DE-L3-002-R01.pdf</v>
      </c>
    </row>
    <row r="999" spans="1:12" ht="28.8" x14ac:dyDescent="0.3">
      <c r="A999" s="6" t="s">
        <v>3778</v>
      </c>
      <c r="B999" s="6" t="str">
        <f>VLOOKUP(LD_01[[#This Row],[DOCUMENTO]],_xlfn.SORTBY(ARQUIVOS_RECEBIDOS!$E$2:$F$5011,ARQUIVOS_RECEBIDOS!$F$2:$F$5011,-1),2,)</f>
        <v>R01</v>
      </c>
      <c r="C999" s="6" t="s">
        <v>4324</v>
      </c>
      <c r="D999" s="8" t="s">
        <v>4944</v>
      </c>
      <c r="E999" s="8" t="s">
        <v>4341</v>
      </c>
      <c r="F999" s="6" t="str">
        <f>_xlfn.XLOOKUP(LD_01[[#This Row],[DISCIPLINA]],'CLASSES DE PROJETOS'!$F$3:$F$37,'CLASSES DE PROJETOS'!$C$3:$C$37)</f>
        <v>ES</v>
      </c>
      <c r="G999" t="str">
        <f>_xlfn.TEXTJOIN("/",TRUE,"MSV-163MS-"&amp;LD_01[[#This Row],[TRECHO]],_xlfn.XLOOKUP(LD_01[[#This Row],[SIGLA]],'CLASSES DE PROJETOS'!$C$3:$C$37,'CLASSES DE PROJETOS'!$E$3:$E$37))</f>
        <v>MSV-163MS-638-NORTE/16.ES</v>
      </c>
      <c r="H999" s="6" t="str" cm="1">
        <f t="array" ref="H999">_xlfn.TEXTJOIN(",",TRUE,_xlfn._xlws.FILTER(ARQUIVOS[ARQUIVO],(ARQUIVOS[DOCUMENTO]=LD_01[[#This Row],[DOCUMENTO]])*(ARQUIVOS[REVISÃO]=LD_01[[#This Row],[REVISÃO]])*(ARQUIVOS[EXTENSÃO]="pdf")))</f>
        <v>MSV-163MS-638+600-EDI-EXE-DE-L3-003-R01.pdf</v>
      </c>
      <c r="I999" s="6" t="str" cm="1">
        <f t="array" ref="I999">_xlfn.TEXTJOIN(", ",TRUE,_xlfn.UNIQUE(_xlfn._xlws.FILTER(ARQUIVOS_RECEBIDOS!$F$2:$F$5011,ARQUIVOS_RECEBIDOS!$E$2:$E$5011=LD_01[[#This Row],[DOCUMENTO]])))</f>
        <v>R00, R01</v>
      </c>
      <c r="J999" s="13" cm="1">
        <f t="array" ref="J999">_xlfn.UNIQUE(_xlfn._xlws.FILTER(ARQUIVOS[DATA RECEBIMENTO],(ARQUIVOS[DOCUMENTO]=LD_01[[#This Row],[DOCUMENTO]])*(ARQUIVOS[REVISÃO]=LD_01[[#This Row],[REVISÃO]])))</f>
        <v>45931</v>
      </c>
      <c r="K9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01/MSV-163MS-638-NORTE/16.ES/MSV-163MS-638+600-EDI-EXE-DE-L3-003-R01.pdf</v>
      </c>
      <c r="L999" s="6" t="str">
        <f>LD_01[[#This Row],[PASTA]]&amp;"/"&amp;LD_01[[#This Row],[ARQUIVO]]</f>
        <v>MSV-163MS-638-NORTE/16.ES/MSV-163MS-638+600-EDI-EXE-DE-L3-003-R01.pdf</v>
      </c>
    </row>
    <row r="1000" spans="1:12" ht="28.8" x14ac:dyDescent="0.3">
      <c r="A1000" s="6" t="s">
        <v>3779</v>
      </c>
      <c r="B1000" s="6" t="str">
        <f>VLOOKUP(LD_01[[#This Row],[DOCUMENTO]],_xlfn.SORTBY(ARQUIVOS_RECEBIDOS!$E$2:$F$5011,ARQUIVOS_RECEBIDOS!$F$2:$F$5011,-1),2,)</f>
        <v>R01</v>
      </c>
      <c r="C1000" s="6" t="s">
        <v>4324</v>
      </c>
      <c r="D1000" s="8" t="s">
        <v>4945</v>
      </c>
      <c r="E1000" s="8" t="s">
        <v>4341</v>
      </c>
      <c r="F1000" s="6" t="str">
        <f>_xlfn.XLOOKUP(LD_01[[#This Row],[DISCIPLINA]],'CLASSES DE PROJETOS'!$F$3:$F$37,'CLASSES DE PROJETOS'!$C$3:$C$37)</f>
        <v>ES</v>
      </c>
      <c r="G1000" t="str">
        <f>_xlfn.TEXTJOIN("/",TRUE,"MSV-163MS-"&amp;LD_01[[#This Row],[TRECHO]],_xlfn.XLOOKUP(LD_01[[#This Row],[SIGLA]],'CLASSES DE PROJETOS'!$C$3:$C$37,'CLASSES DE PROJETOS'!$E$3:$E$37))</f>
        <v>MSV-163MS-638-NORTE/16.ES</v>
      </c>
      <c r="H1000" s="6" t="str" cm="1">
        <f t="array" ref="H1000">_xlfn.TEXTJOIN(",",TRUE,_xlfn._xlws.FILTER(ARQUIVOS[ARQUIVO],(ARQUIVOS[DOCUMENTO]=LD_01[[#This Row],[DOCUMENTO]])*(ARQUIVOS[REVISÃO]=LD_01[[#This Row],[REVISÃO]])*(ARQUIVOS[EXTENSÃO]="pdf")))</f>
        <v>MSV-163MS-638+600-EDI-EXE-DE-L3-004-R01.pdf</v>
      </c>
      <c r="I1000" s="6" t="str" cm="1">
        <f t="array" ref="I1000">_xlfn.TEXTJOIN(", ",TRUE,_xlfn.UNIQUE(_xlfn._xlws.FILTER(ARQUIVOS_RECEBIDOS!$F$2:$F$5011,ARQUIVOS_RECEBIDOS!$E$2:$E$5011=LD_01[[#This Row],[DOCUMENTO]])))</f>
        <v>R00, R01</v>
      </c>
      <c r="J1000" s="13" cm="1">
        <f t="array" ref="J1000">_xlfn.UNIQUE(_xlfn._xlws.FILTER(ARQUIVOS[DATA RECEBIMENTO],(ARQUIVOS[DOCUMENTO]=LD_01[[#This Row],[DOCUMENTO]])*(ARQUIVOS[REVISÃO]=LD_01[[#This Row],[REVISÃO]])))</f>
        <v>45931</v>
      </c>
      <c r="K10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01/MSV-163MS-638-NORTE/16.ES/MSV-163MS-638+600-EDI-EXE-DE-L3-004-R01.pdf</v>
      </c>
      <c r="L1000" s="6" t="str">
        <f>LD_01[[#This Row],[PASTA]]&amp;"/"&amp;LD_01[[#This Row],[ARQUIVO]]</f>
        <v>MSV-163MS-638-NORTE/16.ES/MSV-163MS-638+600-EDI-EXE-DE-L3-004-R01.pdf</v>
      </c>
    </row>
    <row r="1001" spans="1:12" x14ac:dyDescent="0.3">
      <c r="A1001" s="6" t="s">
        <v>3780</v>
      </c>
      <c r="B1001" s="6" t="str">
        <f>VLOOKUP(LD_01[[#This Row],[DOCUMENTO]],_xlfn.SORTBY(ARQUIVOS_RECEBIDOS!$E$2:$F$5011,ARQUIVOS_RECEBIDOS!$F$2:$F$5011,-1),2,)</f>
        <v>R01</v>
      </c>
      <c r="C1001" s="6" t="s">
        <v>4324</v>
      </c>
      <c r="D1001" s="8" t="s">
        <v>4940</v>
      </c>
      <c r="E1001" s="8" t="s">
        <v>4341</v>
      </c>
      <c r="F1001" s="6" t="str">
        <f>_xlfn.XLOOKUP(LD_01[[#This Row],[DISCIPLINA]],'CLASSES DE PROJETOS'!$F$3:$F$37,'CLASSES DE PROJETOS'!$C$3:$C$37)</f>
        <v>ES</v>
      </c>
      <c r="G1001" t="str">
        <f>_xlfn.TEXTJOIN("/",TRUE,"MSV-163MS-"&amp;LD_01[[#This Row],[TRECHO]],_xlfn.XLOOKUP(LD_01[[#This Row],[SIGLA]],'CLASSES DE PROJETOS'!$C$3:$C$37,'CLASSES DE PROJETOS'!$E$3:$E$37))</f>
        <v>MSV-163MS-638-NORTE/16.ES</v>
      </c>
      <c r="H1001" s="6" t="str" cm="1">
        <f t="array" ref="H1001">_xlfn.TEXTJOIN(",",TRUE,_xlfn._xlws.FILTER(ARQUIVOS[ARQUIVO],(ARQUIVOS[DOCUMENTO]=LD_01[[#This Row],[DOCUMENTO]])*(ARQUIVOS[REVISÃO]=LD_01[[#This Row],[REVISÃO]])*(ARQUIVOS[EXTENSÃO]="pdf")))</f>
        <v>MSV-163MS-638+600-EDI-EXE-DE-L3-005-R01.pdf</v>
      </c>
      <c r="I1001" s="6" t="str" cm="1">
        <f t="array" ref="I1001">_xlfn.TEXTJOIN(", ",TRUE,_xlfn.UNIQUE(_xlfn._xlws.FILTER(ARQUIVOS_RECEBIDOS!$F$2:$F$5011,ARQUIVOS_RECEBIDOS!$E$2:$E$5011=LD_01[[#This Row],[DOCUMENTO]])))</f>
        <v>R00, R01</v>
      </c>
      <c r="J1001" s="13" cm="1">
        <f t="array" ref="J1001">_xlfn.UNIQUE(_xlfn._xlws.FILTER(ARQUIVOS[DATA RECEBIMENTO],(ARQUIVOS[DOCUMENTO]=LD_01[[#This Row],[DOCUMENTO]])*(ARQUIVOS[REVISÃO]=LD_01[[#This Row],[REVISÃO]])))</f>
        <v>45931</v>
      </c>
      <c r="K10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01/MSV-163MS-638-NORTE/16.ES/MSV-163MS-638+600-EDI-EXE-DE-L3-005-R01.pdf</v>
      </c>
      <c r="L1001" s="6" t="str">
        <f>LD_01[[#This Row],[PASTA]]&amp;"/"&amp;LD_01[[#This Row],[ARQUIVO]]</f>
        <v>MSV-163MS-638-NORTE/16.ES/MSV-163MS-638+600-EDI-EXE-DE-L3-005-R01.pdf</v>
      </c>
    </row>
    <row r="1002" spans="1:12" ht="28.8" x14ac:dyDescent="0.3">
      <c r="A1002" s="6" t="s">
        <v>3826</v>
      </c>
      <c r="B1002" s="6" t="str">
        <f>VLOOKUP(LD_01[[#This Row],[DOCUMENTO]],_xlfn.SORTBY(ARQUIVOS_RECEBIDOS!$E$2:$F$5011,ARQUIVOS_RECEBIDOS!$F$2:$F$5011,-1),2,)</f>
        <v>R02</v>
      </c>
      <c r="C1002" s="6" t="s">
        <v>4324</v>
      </c>
      <c r="D1002" s="8" t="s">
        <v>4091</v>
      </c>
      <c r="E1002" s="8" t="s">
        <v>4337</v>
      </c>
      <c r="F1002" s="6" t="str">
        <f>_xlfn.XLOOKUP(LD_01[[#This Row],[DISCIPLINA]],'CLASSES DE PROJETOS'!$F$3:$F$37,'CLASSES DE PROJETOS'!$C$3:$C$37)</f>
        <v>IN</v>
      </c>
      <c r="G1002" t="str">
        <f>_xlfn.TEXTJOIN("/",TRUE,"MSV-163MS-"&amp;LD_01[[#This Row],[TRECHO]],_xlfn.XLOOKUP(LD_01[[#This Row],[SIGLA]],'CLASSES DE PROJETOS'!$C$3:$C$37,'CLASSES DE PROJETOS'!$E$3:$E$37))</f>
        <v>MSV-163MS-638-NORTE/23.IN</v>
      </c>
      <c r="H1002" s="6" t="str" cm="1">
        <f t="array" ref="H1002">_xlfn.TEXTJOIN(",",TRUE,_xlfn._xlws.FILTER(ARQUIVOS[ARQUIVO],(ARQUIVOS[DOCUMENTO]=LD_01[[#This Row],[DOCUMENTO]])*(ARQUIVOS[REVISÃO]=LD_01[[#This Row],[REVISÃO]])*(ARQUIVOS[EXTENSÃO]="pdf")))</f>
        <v>MSV-163MS-638+600-EDI-EXE-DE-M1-001-R02.pdf</v>
      </c>
      <c r="I1002" s="6" t="str" cm="1">
        <f t="array" ref="I1002">_xlfn.TEXTJOIN(", ",TRUE,_xlfn.UNIQUE(_xlfn._xlws.FILTER(ARQUIVOS_RECEBIDOS!$F$2:$F$5011,ARQUIVOS_RECEBIDOS!$E$2:$E$5011=LD_01[[#This Row],[DOCUMENTO]])))</f>
        <v>R00, R02</v>
      </c>
      <c r="J1002" s="13" cm="1">
        <f t="array" ref="J1002">_xlfn.UNIQUE(_xlfn._xlws.FILTER(ARQUIVOS[DATA RECEBIMENTO],(ARQUIVOS[DOCUMENTO]=LD_01[[#This Row],[DOCUMENTO]])*(ARQUIVOS[REVISÃO]=LD_01[[#This Row],[REVISÃO]])))</f>
        <v>45931</v>
      </c>
      <c r="K10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01/MSV-163MS-638-NORTE/23.IN/MSV-163MS-638+600-EDI-EXE-DE-M1-001-R02.pdf</v>
      </c>
      <c r="L1002" s="6" t="str">
        <f>LD_01[[#This Row],[PASTA]]&amp;"/"&amp;LD_01[[#This Row],[ARQUIVO]]</f>
        <v>MSV-163MS-638-NORTE/23.IN/MSV-163MS-638+600-EDI-EXE-DE-M1-001-R02.pdf</v>
      </c>
    </row>
    <row r="1003" spans="1:12" x14ac:dyDescent="0.3">
      <c r="A1003" s="6" t="s">
        <v>3916</v>
      </c>
      <c r="B1003" s="6" t="str">
        <f>VLOOKUP(LD_01[[#This Row],[DOCUMENTO]],_xlfn.SORTBY(ARQUIVOS_RECEBIDOS!$E$2:$F$5011,ARQUIVOS_RECEBIDOS!$F$2:$F$5011,-1),2,)</f>
        <v>R03</v>
      </c>
      <c r="C1003" s="6" t="s">
        <v>4324</v>
      </c>
      <c r="D1003" s="8" t="s">
        <v>4091</v>
      </c>
      <c r="E1003" s="8" t="s">
        <v>4338</v>
      </c>
      <c r="F1003" s="6" t="str">
        <f>_xlfn.XLOOKUP(LD_01[[#This Row],[DISCIPLINA]],'CLASSES DE PROJETOS'!$F$3:$F$37,'CLASSES DE PROJETOS'!$C$3:$C$37)</f>
        <v>PA</v>
      </c>
      <c r="G1003" t="str">
        <f>_xlfn.TEXTJOIN("/",TRUE,"MSV-163MS-"&amp;LD_01[[#This Row],[TRECHO]],_xlfn.XLOOKUP(LD_01[[#This Row],[SIGLA]],'CLASSES DE PROJETOS'!$C$3:$C$37,'CLASSES DE PROJETOS'!$E$3:$E$37))</f>
        <v>MSV-163MS-638-NORTE/27.PA</v>
      </c>
      <c r="H1003" s="6" t="str" cm="1">
        <f t="array" ref="H1003">_xlfn.TEXTJOIN(",",TRUE,_xlfn._xlws.FILTER(ARQUIVOS[ARQUIVO],(ARQUIVOS[DOCUMENTO]=LD_01[[#This Row],[DOCUMENTO]])*(ARQUIVOS[REVISÃO]=LD_01[[#This Row],[REVISÃO]])*(ARQUIVOS[EXTENSÃO]="pdf")))</f>
        <v>MSV-163MS-638+600-EDI-EXE-DE-N2-001-R03.pdf</v>
      </c>
      <c r="I1003" s="6" t="str" cm="1">
        <f t="array" ref="I1003">_xlfn.TEXTJOIN(", ",TRUE,_xlfn.UNIQUE(_xlfn._xlws.FILTER(ARQUIVOS_RECEBIDOS!$F$2:$F$5011,ARQUIVOS_RECEBIDOS!$E$2:$E$5011=LD_01[[#This Row],[DOCUMENTO]])))</f>
        <v>R01, R02, R03</v>
      </c>
      <c r="J1003" s="13" cm="1">
        <f t="array" ref="J1003">_xlfn.UNIQUE(_xlfn._xlws.FILTER(ARQUIVOS[DATA RECEBIMENTO],(ARQUIVOS[DOCUMENTO]=LD_01[[#This Row],[DOCUMENTO]])*(ARQUIVOS[REVISÃO]=LD_01[[#This Row],[REVISÃO]])))</f>
        <v>45931</v>
      </c>
      <c r="K10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01/MSV-163MS-638-NORTE/27.PA/MSV-163MS-638+600-EDI-EXE-DE-N2-001-R03.pdf</v>
      </c>
      <c r="L1003" s="6" t="str">
        <f>LD_01[[#This Row],[PASTA]]&amp;"/"&amp;LD_01[[#This Row],[ARQUIVO]]</f>
        <v>MSV-163MS-638-NORTE/27.PA/MSV-163MS-638+600-EDI-EXE-DE-N2-001-R03.pdf</v>
      </c>
    </row>
    <row r="1004" spans="1:12" x14ac:dyDescent="0.3">
      <c r="A1004" s="6" t="s">
        <v>3917</v>
      </c>
      <c r="B1004" s="6" t="str">
        <f>VLOOKUP(LD_01[[#This Row],[DOCUMENTO]],_xlfn.SORTBY(ARQUIVOS_RECEBIDOS!$E$2:$F$5011,ARQUIVOS_RECEBIDOS!$F$2:$F$5011,-1),2,)</f>
        <v>R03</v>
      </c>
      <c r="C1004" s="6" t="s">
        <v>4324</v>
      </c>
      <c r="D1004" s="8" t="s">
        <v>4091</v>
      </c>
      <c r="E1004" s="8" t="s">
        <v>4338</v>
      </c>
      <c r="F1004" s="6" t="str">
        <f>_xlfn.XLOOKUP(LD_01[[#This Row],[DISCIPLINA]],'CLASSES DE PROJETOS'!$F$3:$F$37,'CLASSES DE PROJETOS'!$C$3:$C$37)</f>
        <v>PA</v>
      </c>
      <c r="G1004" t="str">
        <f>_xlfn.TEXTJOIN("/",TRUE,"MSV-163MS-"&amp;LD_01[[#This Row],[TRECHO]],_xlfn.XLOOKUP(LD_01[[#This Row],[SIGLA]],'CLASSES DE PROJETOS'!$C$3:$C$37,'CLASSES DE PROJETOS'!$E$3:$E$37))</f>
        <v>MSV-163MS-638-NORTE/27.PA</v>
      </c>
      <c r="H1004" s="6" t="str" cm="1">
        <f t="array" ref="H1004">_xlfn.TEXTJOIN(",",TRUE,_xlfn._xlws.FILTER(ARQUIVOS[ARQUIVO],(ARQUIVOS[DOCUMENTO]=LD_01[[#This Row],[DOCUMENTO]])*(ARQUIVOS[REVISÃO]=LD_01[[#This Row],[REVISÃO]])*(ARQUIVOS[EXTENSÃO]="pdf")))</f>
        <v>MSV-163MS-638+600-EDI-EXE-DE-N2-002-R03.pdf</v>
      </c>
      <c r="I1004" s="6" t="str" cm="1">
        <f t="array" ref="I1004">_xlfn.TEXTJOIN(", ",TRUE,_xlfn.UNIQUE(_xlfn._xlws.FILTER(ARQUIVOS_RECEBIDOS!$F$2:$F$5011,ARQUIVOS_RECEBIDOS!$E$2:$E$5011=LD_01[[#This Row],[DOCUMENTO]])))</f>
        <v>R01, R02, R03</v>
      </c>
      <c r="J1004" s="13" cm="1">
        <f t="array" ref="J1004">_xlfn.UNIQUE(_xlfn._xlws.FILTER(ARQUIVOS[DATA RECEBIMENTO],(ARQUIVOS[DOCUMENTO]=LD_01[[#This Row],[DOCUMENTO]])*(ARQUIVOS[REVISÃO]=LD_01[[#This Row],[REVISÃO]])))</f>
        <v>45931</v>
      </c>
      <c r="K10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01/MSV-163MS-638-NORTE/27.PA/MSV-163MS-638+600-EDI-EXE-DE-N2-002-R03.pdf</v>
      </c>
      <c r="L1004" s="6" t="str">
        <f>LD_01[[#This Row],[PASTA]]&amp;"/"&amp;LD_01[[#This Row],[ARQUIVO]]</f>
        <v>MSV-163MS-638-NORTE/27.PA/MSV-163MS-638+600-EDI-EXE-DE-N2-002-R03.pdf</v>
      </c>
    </row>
    <row r="1005" spans="1:12" x14ac:dyDescent="0.3">
      <c r="A1005" s="6" t="s">
        <v>3918</v>
      </c>
      <c r="B1005" s="6" t="str">
        <f>VLOOKUP(LD_01[[#This Row],[DOCUMENTO]],_xlfn.SORTBY(ARQUIVOS_RECEBIDOS!$E$2:$F$5011,ARQUIVOS_RECEBIDOS!$F$2:$F$5011,-1),2,)</f>
        <v>R02</v>
      </c>
      <c r="C1005" s="6" t="s">
        <v>4324</v>
      </c>
      <c r="D1005" s="8" t="s">
        <v>5028</v>
      </c>
      <c r="E1005" s="8" t="s">
        <v>4338</v>
      </c>
      <c r="F1005" s="6" t="str">
        <f>_xlfn.XLOOKUP(LD_01[[#This Row],[DISCIPLINA]],'CLASSES DE PROJETOS'!$F$3:$F$37,'CLASSES DE PROJETOS'!$C$3:$C$37)</f>
        <v>PA</v>
      </c>
      <c r="G1005" t="str">
        <f>_xlfn.TEXTJOIN("/",TRUE,"MSV-163MS-"&amp;LD_01[[#This Row],[TRECHO]],_xlfn.XLOOKUP(LD_01[[#This Row],[SIGLA]],'CLASSES DE PROJETOS'!$C$3:$C$37,'CLASSES DE PROJETOS'!$E$3:$E$37))</f>
        <v>MSV-163MS-638-NORTE/27.PA</v>
      </c>
      <c r="H1005" s="6" t="str" cm="1">
        <f t="array" ref="H1005">_xlfn.TEXTJOIN(",",TRUE,_xlfn._xlws.FILTER(ARQUIVOS[ARQUIVO],(ARQUIVOS[DOCUMENTO]=LD_01[[#This Row],[DOCUMENTO]])*(ARQUIVOS[REVISÃO]=LD_01[[#This Row],[REVISÃO]])*(ARQUIVOS[EXTENSÃO]="pdf")))</f>
        <v>MSV-163MS-638+600-EDI-EXE-DE-N2-003-R02.pdf</v>
      </c>
      <c r="I1005" s="6" t="str" cm="1">
        <f t="array" ref="I1005">_xlfn.TEXTJOIN(", ",TRUE,_xlfn.UNIQUE(_xlfn._xlws.FILTER(ARQUIVOS_RECEBIDOS!$F$2:$F$5011,ARQUIVOS_RECEBIDOS!$E$2:$E$5011=LD_01[[#This Row],[DOCUMENTO]])))</f>
        <v>R01, R02</v>
      </c>
      <c r="J1005" s="13" cm="1">
        <f t="array" ref="J1005">_xlfn.UNIQUE(_xlfn._xlws.FILTER(ARQUIVOS[DATA RECEBIMENTO],(ARQUIVOS[DOCUMENTO]=LD_01[[#This Row],[DOCUMENTO]])*(ARQUIVOS[REVISÃO]=LD_01[[#This Row],[REVISÃO]])))</f>
        <v>45859</v>
      </c>
      <c r="K10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01/MSV-163MS-638-NORTE/27.PA/MSV-163MS-638+600-EDI-EXE-DE-N2-003-R02.pdf</v>
      </c>
      <c r="L1005" s="6" t="str">
        <f>LD_01[[#This Row],[PASTA]]&amp;"/"&amp;LD_01[[#This Row],[ARQUIVO]]</f>
        <v>MSV-163MS-638-NORTE/27.PA/MSV-163MS-638+600-EDI-EXE-DE-N2-003-R02.pdf</v>
      </c>
    </row>
    <row r="1006" spans="1:12" ht="28.8" x14ac:dyDescent="0.3">
      <c r="A1006" s="6" t="s">
        <v>3919</v>
      </c>
      <c r="B1006" s="6" t="str">
        <f>VLOOKUP(LD_01[[#This Row],[DOCUMENTO]],_xlfn.SORTBY(ARQUIVOS_RECEBIDOS!$E$2:$F$5011,ARQUIVOS_RECEBIDOS!$F$2:$F$5011,-1),2,)</f>
        <v>R02</v>
      </c>
      <c r="C1006" s="6" t="s">
        <v>4324</v>
      </c>
      <c r="D1006" s="8" t="s">
        <v>5029</v>
      </c>
      <c r="E1006" s="8" t="s">
        <v>4338</v>
      </c>
      <c r="F1006" s="6" t="str">
        <f>_xlfn.XLOOKUP(LD_01[[#This Row],[DISCIPLINA]],'CLASSES DE PROJETOS'!$F$3:$F$37,'CLASSES DE PROJETOS'!$C$3:$C$37)</f>
        <v>PA</v>
      </c>
      <c r="G1006" t="str">
        <f>_xlfn.TEXTJOIN("/",TRUE,"MSV-163MS-"&amp;LD_01[[#This Row],[TRECHO]],_xlfn.XLOOKUP(LD_01[[#This Row],[SIGLA]],'CLASSES DE PROJETOS'!$C$3:$C$37,'CLASSES DE PROJETOS'!$E$3:$E$37))</f>
        <v>MSV-163MS-638-NORTE/27.PA</v>
      </c>
      <c r="H1006" s="6" t="str" cm="1">
        <f t="array" ref="H1006">_xlfn.TEXTJOIN(",",TRUE,_xlfn._xlws.FILTER(ARQUIVOS[ARQUIVO],(ARQUIVOS[DOCUMENTO]=LD_01[[#This Row],[DOCUMENTO]])*(ARQUIVOS[REVISÃO]=LD_01[[#This Row],[REVISÃO]])*(ARQUIVOS[EXTENSÃO]="pdf")))</f>
        <v>MSV-163MS-638+600-EDI-EXE-DE-N2-004-R02.pdf</v>
      </c>
      <c r="I1006" s="6" t="str" cm="1">
        <f t="array" ref="I1006">_xlfn.TEXTJOIN(", ",TRUE,_xlfn.UNIQUE(_xlfn._xlws.FILTER(ARQUIVOS_RECEBIDOS!$F$2:$F$5011,ARQUIVOS_RECEBIDOS!$E$2:$E$5011=LD_01[[#This Row],[DOCUMENTO]])))</f>
        <v>R01, R02</v>
      </c>
      <c r="J1006" s="13" cm="1">
        <f t="array" ref="J1006">_xlfn.UNIQUE(_xlfn._xlws.FILTER(ARQUIVOS[DATA RECEBIMENTO],(ARQUIVOS[DOCUMENTO]=LD_01[[#This Row],[DOCUMENTO]])*(ARQUIVOS[REVISÃO]=LD_01[[#This Row],[REVISÃO]])))</f>
        <v>45859</v>
      </c>
      <c r="K10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01/MSV-163MS-638-NORTE/27.PA/MSV-163MS-638+600-EDI-EXE-DE-N2-004-R02.pdf</v>
      </c>
      <c r="L1006" s="6" t="str">
        <f>LD_01[[#This Row],[PASTA]]&amp;"/"&amp;LD_01[[#This Row],[ARQUIVO]]</f>
        <v>MSV-163MS-638-NORTE/27.PA/MSV-163MS-638+600-EDI-EXE-DE-N2-004-R02.pdf</v>
      </c>
    </row>
    <row r="1007" spans="1:12" ht="28.8" x14ac:dyDescent="0.3">
      <c r="A1007" s="6" t="s">
        <v>4061</v>
      </c>
      <c r="B1007" s="6" t="str">
        <f>VLOOKUP(LD_01[[#This Row],[DOCUMENTO]],_xlfn.SORTBY(ARQUIVOS_RECEBIDOS!$E$2:$F$5011,ARQUIVOS_RECEBIDOS!$F$2:$F$5011,-1),2,)</f>
        <v>R02</v>
      </c>
      <c r="C1007" s="6" t="s">
        <v>4324</v>
      </c>
      <c r="D1007" s="8" t="s">
        <v>5029</v>
      </c>
      <c r="E1007" s="8" t="s">
        <v>4338</v>
      </c>
      <c r="F1007" s="6" t="str">
        <f>_xlfn.XLOOKUP(LD_01[[#This Row],[DISCIPLINA]],'CLASSES DE PROJETOS'!$F$3:$F$37,'CLASSES DE PROJETOS'!$C$3:$C$37)</f>
        <v>PA</v>
      </c>
      <c r="G1007" t="str">
        <f>_xlfn.TEXTJOIN("/",TRUE,"MSV-163MS-"&amp;LD_01[[#This Row],[TRECHO]],_xlfn.XLOOKUP(LD_01[[#This Row],[SIGLA]],'CLASSES DE PROJETOS'!$C$3:$C$37,'CLASSES DE PROJETOS'!$E$3:$E$37))</f>
        <v>MSV-163MS-638-NORTE/27.PA</v>
      </c>
      <c r="H1007" s="6" t="str" cm="1">
        <f t="array" ref="H1007">_xlfn.TEXTJOIN(",",TRUE,_xlfn._xlws.FILTER(ARQUIVOS[ARQUIVO],(ARQUIVOS[DOCUMENTO]=LD_01[[#This Row],[DOCUMENTO]])*(ARQUIVOS[REVISÃO]=LD_01[[#This Row],[REVISÃO]])*(ARQUIVOS[EXTENSÃO]="pdf")))</f>
        <v>MSV-163MS-638+600-EDI-EXE-DE-N2-005-R02.pdf</v>
      </c>
      <c r="I1007" s="6" t="str" cm="1">
        <f t="array" ref="I1007">_xlfn.TEXTJOIN(", ",TRUE,_xlfn.UNIQUE(_xlfn._xlws.FILTER(ARQUIVOS_RECEBIDOS!$F$2:$F$5011,ARQUIVOS_RECEBIDOS!$E$2:$E$5011=LD_01[[#This Row],[DOCUMENTO]])))</f>
        <v>R02</v>
      </c>
      <c r="J1007" s="13" cm="1">
        <f t="array" ref="J1007">_xlfn.UNIQUE(_xlfn._xlws.FILTER(ARQUIVOS[DATA RECEBIMENTO],(ARQUIVOS[DOCUMENTO]=LD_01[[#This Row],[DOCUMENTO]])*(ARQUIVOS[REVISÃO]=LD_01[[#This Row],[REVISÃO]])))</f>
        <v>45859</v>
      </c>
      <c r="K10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01/MSV-163MS-638-NORTE/27.PA/MSV-163MS-638+600-EDI-EXE-DE-N2-005-R02.pdf</v>
      </c>
      <c r="L1007" s="6" t="str">
        <f>LD_01[[#This Row],[PASTA]]&amp;"/"&amp;LD_01[[#This Row],[ARQUIVO]]</f>
        <v>MSV-163MS-638-NORTE/27.PA/MSV-163MS-638+600-EDI-EXE-DE-N2-005-R02.pdf</v>
      </c>
    </row>
    <row r="1008" spans="1:12" x14ac:dyDescent="0.3">
      <c r="A1008" s="6" t="s">
        <v>3831</v>
      </c>
      <c r="B1008" s="6" t="str">
        <f>VLOOKUP(LD_01[[#This Row],[DOCUMENTO]],_xlfn.SORTBY(ARQUIVOS_RECEBIDOS!$E$2:$F$5011,ARQUIVOS_RECEBIDOS!$F$2:$F$5011,-1),2,)</f>
        <v>R03</v>
      </c>
      <c r="C1008" s="6" t="s">
        <v>4324</v>
      </c>
      <c r="D1008" s="8" t="s">
        <v>4091</v>
      </c>
      <c r="E1008" s="8" t="s">
        <v>4148</v>
      </c>
      <c r="F1008" s="6" t="str">
        <f>_xlfn.XLOOKUP(LD_01[[#This Row],[DISCIPLINA]],'CLASSES DE PROJETOS'!$F$3:$F$37,'CLASSES DE PROJETOS'!$C$3:$C$37)</f>
        <v>DV</v>
      </c>
      <c r="G1008" t="str">
        <f>_xlfn.TEXTJOIN("/",TRUE,"MSV-163MS-"&amp;LD_01[[#This Row],[TRECHO]],_xlfn.XLOOKUP(LD_01[[#This Row],[SIGLA]],'CLASSES DE PROJETOS'!$C$3:$C$37,'CLASSES DE PROJETOS'!$E$3:$E$37))</f>
        <v>MSV-163MS-638-NORTE/12.DV</v>
      </c>
      <c r="H1008" s="6" t="str" cm="1">
        <f t="array" ref="H1008">_xlfn.TEXTJOIN(",",TRUE,_xlfn._xlws.FILTER(ARQUIVOS[ARQUIVO],(ARQUIVOS[DOCUMENTO]=LD_01[[#This Row],[DOCUMENTO]])*(ARQUIVOS[REVISÃO]=LD_01[[#This Row],[REVISÃO]])*(ARQUIVOS[EXTENSÃO]="pdf")))</f>
        <v>MSV-163MS-638+600-EDI-EXE-DE-O2-001-R03.pdf</v>
      </c>
      <c r="I1008" s="6" t="str" cm="1">
        <f t="array" ref="I1008">_xlfn.TEXTJOIN(", ",TRUE,_xlfn.UNIQUE(_xlfn._xlws.FILTER(ARQUIVOS_RECEBIDOS!$F$2:$F$5011,ARQUIVOS_RECEBIDOS!$E$2:$E$5011=LD_01[[#This Row],[DOCUMENTO]])))</f>
        <v>R01, R03</v>
      </c>
      <c r="J1008" s="13" cm="1">
        <f t="array" ref="J1008">_xlfn.UNIQUE(_xlfn._xlws.FILTER(ARQUIVOS[DATA RECEBIMENTO],(ARQUIVOS[DOCUMENTO]=LD_01[[#This Row],[DOCUMENTO]])*(ARQUIVOS[REVISÃO]=LD_01[[#This Row],[REVISÃO]])))</f>
        <v>45931</v>
      </c>
      <c r="K10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01/MSV-163MS-638-NORTE/12.DV/MSV-163MS-638+600-EDI-EXE-DE-O2-001-R03.pdf</v>
      </c>
      <c r="L1008" s="6" t="str">
        <f>LD_01[[#This Row],[PASTA]]&amp;"/"&amp;LD_01[[#This Row],[ARQUIVO]]</f>
        <v>MSV-163MS-638-NORTE/12.DV/MSV-163MS-638+600-EDI-EXE-DE-O2-001-R03.pdf</v>
      </c>
    </row>
    <row r="1009" spans="1:12" x14ac:dyDescent="0.3">
      <c r="A1009" s="6" t="s">
        <v>3832</v>
      </c>
      <c r="B1009" s="6" t="str">
        <f>VLOOKUP(LD_01[[#This Row],[DOCUMENTO]],_xlfn.SORTBY(ARQUIVOS_RECEBIDOS!$E$2:$F$5011,ARQUIVOS_RECEBIDOS!$F$2:$F$5011,-1),2,)</f>
        <v>R03</v>
      </c>
      <c r="C1009" s="6" t="s">
        <v>4324</v>
      </c>
      <c r="D1009" s="8" t="s">
        <v>4091</v>
      </c>
      <c r="E1009" s="8" t="s">
        <v>4148</v>
      </c>
      <c r="F1009" s="6" t="str">
        <f>_xlfn.XLOOKUP(LD_01[[#This Row],[DISCIPLINA]],'CLASSES DE PROJETOS'!$F$3:$F$37,'CLASSES DE PROJETOS'!$C$3:$C$37)</f>
        <v>DV</v>
      </c>
      <c r="G1009" t="str">
        <f>_xlfn.TEXTJOIN("/",TRUE,"MSV-163MS-"&amp;LD_01[[#This Row],[TRECHO]],_xlfn.XLOOKUP(LD_01[[#This Row],[SIGLA]],'CLASSES DE PROJETOS'!$C$3:$C$37,'CLASSES DE PROJETOS'!$E$3:$E$37))</f>
        <v>MSV-163MS-638-NORTE/12.DV</v>
      </c>
      <c r="H1009" s="6" t="str" cm="1">
        <f t="array" ref="H1009">_xlfn.TEXTJOIN(",",TRUE,_xlfn._xlws.FILTER(ARQUIVOS[ARQUIVO],(ARQUIVOS[DOCUMENTO]=LD_01[[#This Row],[DOCUMENTO]])*(ARQUIVOS[REVISÃO]=LD_01[[#This Row],[REVISÃO]])*(ARQUIVOS[EXTENSÃO]="pdf")))</f>
        <v>MSV-163MS-638+600-EDI-EXE-DE-O2-002-R03.pdf</v>
      </c>
      <c r="I1009" s="6" t="str" cm="1">
        <f t="array" ref="I1009">_xlfn.TEXTJOIN(", ",TRUE,_xlfn.UNIQUE(_xlfn._xlws.FILTER(ARQUIVOS_RECEBIDOS!$F$2:$F$5011,ARQUIVOS_RECEBIDOS!$E$2:$E$5011=LD_01[[#This Row],[DOCUMENTO]])))</f>
        <v>R01, R02, R03</v>
      </c>
      <c r="J1009" s="13" cm="1">
        <f t="array" ref="J1009">_xlfn.UNIQUE(_xlfn._xlws.FILTER(ARQUIVOS[DATA RECEBIMENTO],(ARQUIVOS[DOCUMENTO]=LD_01[[#This Row],[DOCUMENTO]])*(ARQUIVOS[REVISÃO]=LD_01[[#This Row],[REVISÃO]])))</f>
        <v>45931</v>
      </c>
      <c r="K10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01/MSV-163MS-638-NORTE/12.DV/MSV-163MS-638+600-EDI-EXE-DE-O2-002-R03.pdf</v>
      </c>
      <c r="L1009" s="6" t="str">
        <f>LD_01[[#This Row],[PASTA]]&amp;"/"&amp;LD_01[[#This Row],[ARQUIVO]]</f>
        <v>MSV-163MS-638-NORTE/12.DV/MSV-163MS-638+600-EDI-EXE-DE-O2-002-R03.pdf</v>
      </c>
    </row>
    <row r="1010" spans="1:12" x14ac:dyDescent="0.3">
      <c r="A1010" s="6" t="s">
        <v>3833</v>
      </c>
      <c r="B1010" s="6" t="str">
        <f>VLOOKUP(LD_01[[#This Row],[DOCUMENTO]],_xlfn.SORTBY(ARQUIVOS_RECEBIDOS!$E$2:$F$5011,ARQUIVOS_RECEBIDOS!$F$2:$F$5011,-1),2,)</f>
        <v>R03</v>
      </c>
      <c r="C1010" s="6" t="s">
        <v>4324</v>
      </c>
      <c r="D1010" s="8" t="s">
        <v>4091</v>
      </c>
      <c r="E1010" s="8" t="s">
        <v>4148</v>
      </c>
      <c r="F1010" s="6" t="str">
        <f>_xlfn.XLOOKUP(LD_01[[#This Row],[DISCIPLINA]],'CLASSES DE PROJETOS'!$F$3:$F$37,'CLASSES DE PROJETOS'!$C$3:$C$37)</f>
        <v>DV</v>
      </c>
      <c r="G1010" t="str">
        <f>_xlfn.TEXTJOIN("/",TRUE,"MSV-163MS-"&amp;LD_01[[#This Row],[TRECHO]],_xlfn.XLOOKUP(LD_01[[#This Row],[SIGLA]],'CLASSES DE PROJETOS'!$C$3:$C$37,'CLASSES DE PROJETOS'!$E$3:$E$37))</f>
        <v>MSV-163MS-638-NORTE/12.DV</v>
      </c>
      <c r="H1010" s="6" t="str" cm="1">
        <f t="array" ref="H1010">_xlfn.TEXTJOIN(",",TRUE,_xlfn._xlws.FILTER(ARQUIVOS[ARQUIVO],(ARQUIVOS[DOCUMENTO]=LD_01[[#This Row],[DOCUMENTO]])*(ARQUIVOS[REVISÃO]=LD_01[[#This Row],[REVISÃO]])*(ARQUIVOS[EXTENSÃO]="pdf")))</f>
        <v>MSV-163MS-638+600-EDI-EXE-DE-O2-003-R03.pdf</v>
      </c>
      <c r="I1010" s="6" t="str" cm="1">
        <f t="array" ref="I1010">_xlfn.TEXTJOIN(", ",TRUE,_xlfn.UNIQUE(_xlfn._xlws.FILTER(ARQUIVOS_RECEBIDOS!$F$2:$F$5011,ARQUIVOS_RECEBIDOS!$E$2:$E$5011=LD_01[[#This Row],[DOCUMENTO]])))</f>
        <v>R01, R02, R03</v>
      </c>
      <c r="J1010" s="13" cm="1">
        <f t="array" ref="J1010">_xlfn.UNIQUE(_xlfn._xlws.FILTER(ARQUIVOS[DATA RECEBIMENTO],(ARQUIVOS[DOCUMENTO]=LD_01[[#This Row],[DOCUMENTO]])*(ARQUIVOS[REVISÃO]=LD_01[[#This Row],[REVISÃO]])))</f>
        <v>45931</v>
      </c>
      <c r="K10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01/MSV-163MS-638-NORTE/12.DV/MSV-163MS-638+600-EDI-EXE-DE-O2-003-R03.pdf</v>
      </c>
      <c r="L1010" s="6" t="str">
        <f>LD_01[[#This Row],[PASTA]]&amp;"/"&amp;LD_01[[#This Row],[ARQUIVO]]</f>
        <v>MSV-163MS-638-NORTE/12.DV/MSV-163MS-638+600-EDI-EXE-DE-O2-003-R03.pdf</v>
      </c>
    </row>
    <row r="1011" spans="1:12" x14ac:dyDescent="0.3">
      <c r="A1011" s="6" t="s">
        <v>3834</v>
      </c>
      <c r="B1011" s="6" t="str">
        <f>VLOOKUP(LD_01[[#This Row],[DOCUMENTO]],_xlfn.SORTBY(ARQUIVOS_RECEBIDOS!$E$2:$F$5011,ARQUIVOS_RECEBIDOS!$F$2:$F$5011,-1),2,)</f>
        <v>R03</v>
      </c>
      <c r="C1011" s="6" t="s">
        <v>4324</v>
      </c>
      <c r="D1011" s="8" t="s">
        <v>4091</v>
      </c>
      <c r="E1011" s="8" t="s">
        <v>4148</v>
      </c>
      <c r="F1011" s="6" t="str">
        <f>_xlfn.XLOOKUP(LD_01[[#This Row],[DISCIPLINA]],'CLASSES DE PROJETOS'!$F$3:$F$37,'CLASSES DE PROJETOS'!$C$3:$C$37)</f>
        <v>DV</v>
      </c>
      <c r="G1011" t="str">
        <f>_xlfn.TEXTJOIN("/",TRUE,"MSV-163MS-"&amp;LD_01[[#This Row],[TRECHO]],_xlfn.XLOOKUP(LD_01[[#This Row],[SIGLA]],'CLASSES DE PROJETOS'!$C$3:$C$37,'CLASSES DE PROJETOS'!$E$3:$E$37))</f>
        <v>MSV-163MS-638-NORTE/12.DV</v>
      </c>
      <c r="H1011" s="6" t="str" cm="1">
        <f t="array" ref="H1011">_xlfn.TEXTJOIN(",",TRUE,_xlfn._xlws.FILTER(ARQUIVOS[ARQUIVO],(ARQUIVOS[DOCUMENTO]=LD_01[[#This Row],[DOCUMENTO]])*(ARQUIVOS[REVISÃO]=LD_01[[#This Row],[REVISÃO]])*(ARQUIVOS[EXTENSÃO]="pdf")))</f>
        <v>MSV-163MS-638+600-EDI-EXE-DE-O2-004-R03.pdf</v>
      </c>
      <c r="I1011" s="6" t="str" cm="1">
        <f t="array" ref="I1011">_xlfn.TEXTJOIN(", ",TRUE,_xlfn.UNIQUE(_xlfn._xlws.FILTER(ARQUIVOS_RECEBIDOS!$F$2:$F$5011,ARQUIVOS_RECEBIDOS!$E$2:$E$5011=LD_01[[#This Row],[DOCUMENTO]])))</f>
        <v>R01, R02, R03</v>
      </c>
      <c r="J1011" s="13" cm="1">
        <f t="array" ref="J1011">_xlfn.UNIQUE(_xlfn._xlws.FILTER(ARQUIVOS[DATA RECEBIMENTO],(ARQUIVOS[DOCUMENTO]=LD_01[[#This Row],[DOCUMENTO]])*(ARQUIVOS[REVISÃO]=LD_01[[#This Row],[REVISÃO]])))</f>
        <v>45931</v>
      </c>
      <c r="K10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01/MSV-163MS-638-NORTE/12.DV/MSV-163MS-638+600-EDI-EXE-DE-O2-004-R03.pdf</v>
      </c>
      <c r="L1011" s="6" t="str">
        <f>LD_01[[#This Row],[PASTA]]&amp;"/"&amp;LD_01[[#This Row],[ARQUIVO]]</f>
        <v>MSV-163MS-638-NORTE/12.DV/MSV-163MS-638+600-EDI-EXE-DE-O2-004-R03.pdf</v>
      </c>
    </row>
    <row r="1012" spans="1:12" x14ac:dyDescent="0.3">
      <c r="A1012" s="6" t="s">
        <v>3835</v>
      </c>
      <c r="B1012" s="6" t="str">
        <f>VLOOKUP(LD_01[[#This Row],[DOCUMENTO]],_xlfn.SORTBY(ARQUIVOS_RECEBIDOS!$E$2:$F$5011,ARQUIVOS_RECEBIDOS!$F$2:$F$5011,-1),2,)</f>
        <v>R03</v>
      </c>
      <c r="C1012" s="6" t="s">
        <v>4324</v>
      </c>
      <c r="D1012" s="8" t="s">
        <v>4091</v>
      </c>
      <c r="E1012" s="8" t="s">
        <v>4148</v>
      </c>
      <c r="F1012" s="6" t="str">
        <f>_xlfn.XLOOKUP(LD_01[[#This Row],[DISCIPLINA]],'CLASSES DE PROJETOS'!$F$3:$F$37,'CLASSES DE PROJETOS'!$C$3:$C$37)</f>
        <v>DV</v>
      </c>
      <c r="G1012" t="str">
        <f>_xlfn.TEXTJOIN("/",TRUE,"MSV-163MS-"&amp;LD_01[[#This Row],[TRECHO]],_xlfn.XLOOKUP(LD_01[[#This Row],[SIGLA]],'CLASSES DE PROJETOS'!$C$3:$C$37,'CLASSES DE PROJETOS'!$E$3:$E$37))</f>
        <v>MSV-163MS-638-NORTE/12.DV</v>
      </c>
      <c r="H1012" s="6" t="str" cm="1">
        <f t="array" ref="H1012">_xlfn.TEXTJOIN(",",TRUE,_xlfn._xlws.FILTER(ARQUIVOS[ARQUIVO],(ARQUIVOS[DOCUMENTO]=LD_01[[#This Row],[DOCUMENTO]])*(ARQUIVOS[REVISÃO]=LD_01[[#This Row],[REVISÃO]])*(ARQUIVOS[EXTENSÃO]="pdf")))</f>
        <v>MSV-163MS-638+600-EDI-EXE-DE-O2-005-R03.pdf</v>
      </c>
      <c r="I1012" s="6" t="str" cm="1">
        <f t="array" ref="I1012">_xlfn.TEXTJOIN(", ",TRUE,_xlfn.UNIQUE(_xlfn._xlws.FILTER(ARQUIVOS_RECEBIDOS!$F$2:$F$5011,ARQUIVOS_RECEBIDOS!$E$2:$E$5011=LD_01[[#This Row],[DOCUMENTO]])))</f>
        <v>R01, R02, R03</v>
      </c>
      <c r="J1012" s="13" cm="1">
        <f t="array" ref="J1012">_xlfn.UNIQUE(_xlfn._xlws.FILTER(ARQUIVOS[DATA RECEBIMENTO],(ARQUIVOS[DOCUMENTO]=LD_01[[#This Row],[DOCUMENTO]])*(ARQUIVOS[REVISÃO]=LD_01[[#This Row],[REVISÃO]])))</f>
        <v>45931</v>
      </c>
      <c r="K10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01/MSV-163MS-638-NORTE/12.DV/MSV-163MS-638+600-EDI-EXE-DE-O2-005-R03.pdf</v>
      </c>
      <c r="L1012" s="6" t="str">
        <f>LD_01[[#This Row],[PASTA]]&amp;"/"&amp;LD_01[[#This Row],[ARQUIVO]]</f>
        <v>MSV-163MS-638-NORTE/12.DV/MSV-163MS-638+600-EDI-EXE-DE-O2-005-R03.pdf</v>
      </c>
    </row>
    <row r="1013" spans="1:12" x14ac:dyDescent="0.3">
      <c r="A1013" s="6" t="s">
        <v>3836</v>
      </c>
      <c r="B1013" s="6" t="str">
        <f>VLOOKUP(LD_01[[#This Row],[DOCUMENTO]],_xlfn.SORTBY(ARQUIVOS_RECEBIDOS!$E$2:$F$5011,ARQUIVOS_RECEBIDOS!$F$2:$F$5011,-1),2,)</f>
        <v>R03</v>
      </c>
      <c r="C1013" s="6" t="s">
        <v>4324</v>
      </c>
      <c r="D1013" s="8" t="s">
        <v>4091</v>
      </c>
      <c r="E1013" s="8" t="s">
        <v>4148</v>
      </c>
      <c r="F1013" s="6" t="str">
        <f>_xlfn.XLOOKUP(LD_01[[#This Row],[DISCIPLINA]],'CLASSES DE PROJETOS'!$F$3:$F$37,'CLASSES DE PROJETOS'!$C$3:$C$37)</f>
        <v>DV</v>
      </c>
      <c r="G1013" t="str">
        <f>_xlfn.TEXTJOIN("/",TRUE,"MSV-163MS-"&amp;LD_01[[#This Row],[TRECHO]],_xlfn.XLOOKUP(LD_01[[#This Row],[SIGLA]],'CLASSES DE PROJETOS'!$C$3:$C$37,'CLASSES DE PROJETOS'!$E$3:$E$37))</f>
        <v>MSV-163MS-638-NORTE/12.DV</v>
      </c>
      <c r="H1013" s="6" t="str" cm="1">
        <f t="array" ref="H1013">_xlfn.TEXTJOIN(",",TRUE,_xlfn._xlws.FILTER(ARQUIVOS[ARQUIVO],(ARQUIVOS[DOCUMENTO]=LD_01[[#This Row],[DOCUMENTO]])*(ARQUIVOS[REVISÃO]=LD_01[[#This Row],[REVISÃO]])*(ARQUIVOS[EXTENSÃO]="pdf")))</f>
        <v>MSV-163MS-638+600-EDI-EXE-DE-O2-006-R03.pdf</v>
      </c>
      <c r="I1013" s="6" t="str" cm="1">
        <f t="array" ref="I1013">_xlfn.TEXTJOIN(", ",TRUE,_xlfn.UNIQUE(_xlfn._xlws.FILTER(ARQUIVOS_RECEBIDOS!$F$2:$F$5011,ARQUIVOS_RECEBIDOS!$E$2:$E$5011=LD_01[[#This Row],[DOCUMENTO]])))</f>
        <v>R01, R02, R03</v>
      </c>
      <c r="J1013" s="13" cm="1">
        <f t="array" ref="J1013">_xlfn.UNIQUE(_xlfn._xlws.FILTER(ARQUIVOS[DATA RECEBIMENTO],(ARQUIVOS[DOCUMENTO]=LD_01[[#This Row],[DOCUMENTO]])*(ARQUIVOS[REVISÃO]=LD_01[[#This Row],[REVISÃO]])))</f>
        <v>45931</v>
      </c>
      <c r="K10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01/MSV-163MS-638-NORTE/12.DV/MSV-163MS-638+600-EDI-EXE-DE-O2-006-R03.pdf</v>
      </c>
      <c r="L1013" s="6" t="str">
        <f>LD_01[[#This Row],[PASTA]]&amp;"/"&amp;LD_01[[#This Row],[ARQUIVO]]</f>
        <v>MSV-163MS-638-NORTE/12.DV/MSV-163MS-638+600-EDI-EXE-DE-O2-006-R03.pdf</v>
      </c>
    </row>
    <row r="1014" spans="1:12" x14ac:dyDescent="0.3">
      <c r="A1014" s="6" t="s">
        <v>3837</v>
      </c>
      <c r="B1014" s="6" t="str">
        <f>VLOOKUP(LD_01[[#This Row],[DOCUMENTO]],_xlfn.SORTBY(ARQUIVOS_RECEBIDOS!$E$2:$F$5011,ARQUIVOS_RECEBIDOS!$F$2:$F$5011,-1),2,)</f>
        <v>R03</v>
      </c>
      <c r="C1014" s="6" t="s">
        <v>4324</v>
      </c>
      <c r="D1014" s="8" t="s">
        <v>4091</v>
      </c>
      <c r="E1014" s="8" t="s">
        <v>4148</v>
      </c>
      <c r="F1014" s="6" t="str">
        <f>_xlfn.XLOOKUP(LD_01[[#This Row],[DISCIPLINA]],'CLASSES DE PROJETOS'!$F$3:$F$37,'CLASSES DE PROJETOS'!$C$3:$C$37)</f>
        <v>DV</v>
      </c>
      <c r="G1014" t="str">
        <f>_xlfn.TEXTJOIN("/",TRUE,"MSV-163MS-"&amp;LD_01[[#This Row],[TRECHO]],_xlfn.XLOOKUP(LD_01[[#This Row],[SIGLA]],'CLASSES DE PROJETOS'!$C$3:$C$37,'CLASSES DE PROJETOS'!$E$3:$E$37))</f>
        <v>MSV-163MS-638-NORTE/12.DV</v>
      </c>
      <c r="H1014" s="6" t="str" cm="1">
        <f t="array" ref="H1014">_xlfn.TEXTJOIN(",",TRUE,_xlfn._xlws.FILTER(ARQUIVOS[ARQUIVO],(ARQUIVOS[DOCUMENTO]=LD_01[[#This Row],[DOCUMENTO]])*(ARQUIVOS[REVISÃO]=LD_01[[#This Row],[REVISÃO]])*(ARQUIVOS[EXTENSÃO]="pdf")))</f>
        <v>MSV-163MS-638+600-EDI-EXE-DE-O2-007-R03.pdf</v>
      </c>
      <c r="I1014" s="6" t="str" cm="1">
        <f t="array" ref="I1014">_xlfn.TEXTJOIN(", ",TRUE,_xlfn.UNIQUE(_xlfn._xlws.FILTER(ARQUIVOS_RECEBIDOS!$F$2:$F$5011,ARQUIVOS_RECEBIDOS!$E$2:$E$5011=LD_01[[#This Row],[DOCUMENTO]])))</f>
        <v>R01, R02, R03</v>
      </c>
      <c r="J1014" s="13" cm="1">
        <f t="array" ref="J1014">_xlfn.UNIQUE(_xlfn._xlws.FILTER(ARQUIVOS[DATA RECEBIMENTO],(ARQUIVOS[DOCUMENTO]=LD_01[[#This Row],[DOCUMENTO]])*(ARQUIVOS[REVISÃO]=LD_01[[#This Row],[REVISÃO]])))</f>
        <v>45931</v>
      </c>
      <c r="K10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01/MSV-163MS-638-NORTE/12.DV/MSV-163MS-638+600-EDI-EXE-DE-O2-007-R03.pdf</v>
      </c>
      <c r="L1014" s="6" t="str">
        <f>LD_01[[#This Row],[PASTA]]&amp;"/"&amp;LD_01[[#This Row],[ARQUIVO]]</f>
        <v>MSV-163MS-638-NORTE/12.DV/MSV-163MS-638+600-EDI-EXE-DE-O2-007-R03.pdf</v>
      </c>
    </row>
    <row r="1015" spans="1:12" x14ac:dyDescent="0.3">
      <c r="A1015" s="6" t="s">
        <v>3838</v>
      </c>
      <c r="B1015" s="6" t="str">
        <f>VLOOKUP(LD_01[[#This Row],[DOCUMENTO]],_xlfn.SORTBY(ARQUIVOS_RECEBIDOS!$E$2:$F$5011,ARQUIVOS_RECEBIDOS!$F$2:$F$5011,-1),2,)</f>
        <v>R03</v>
      </c>
      <c r="C1015" s="6" t="s">
        <v>4324</v>
      </c>
      <c r="D1015" s="8" t="s">
        <v>4091</v>
      </c>
      <c r="E1015" s="8" t="s">
        <v>4148</v>
      </c>
      <c r="F1015" s="6" t="str">
        <f>_xlfn.XLOOKUP(LD_01[[#This Row],[DISCIPLINA]],'CLASSES DE PROJETOS'!$F$3:$F$37,'CLASSES DE PROJETOS'!$C$3:$C$37)</f>
        <v>DV</v>
      </c>
      <c r="G1015" t="str">
        <f>_xlfn.TEXTJOIN("/",TRUE,"MSV-163MS-"&amp;LD_01[[#This Row],[TRECHO]],_xlfn.XLOOKUP(LD_01[[#This Row],[SIGLA]],'CLASSES DE PROJETOS'!$C$3:$C$37,'CLASSES DE PROJETOS'!$E$3:$E$37))</f>
        <v>MSV-163MS-638-NORTE/12.DV</v>
      </c>
      <c r="H1015" s="6" t="str" cm="1">
        <f t="array" ref="H1015">_xlfn.TEXTJOIN(",",TRUE,_xlfn._xlws.FILTER(ARQUIVOS[ARQUIVO],(ARQUIVOS[DOCUMENTO]=LD_01[[#This Row],[DOCUMENTO]])*(ARQUIVOS[REVISÃO]=LD_01[[#This Row],[REVISÃO]])*(ARQUIVOS[EXTENSÃO]="pdf")))</f>
        <v>MSV-163MS-638+600-EDI-EXE-DE-O2-008-R03.pdf</v>
      </c>
      <c r="I1015" s="6" t="str" cm="1">
        <f t="array" ref="I1015">_xlfn.TEXTJOIN(", ",TRUE,_xlfn.UNIQUE(_xlfn._xlws.FILTER(ARQUIVOS_RECEBIDOS!$F$2:$F$5011,ARQUIVOS_RECEBIDOS!$E$2:$E$5011=LD_01[[#This Row],[DOCUMENTO]])))</f>
        <v>R01, R02, R03</v>
      </c>
      <c r="J1015" s="13" cm="1">
        <f t="array" ref="J1015">_xlfn.UNIQUE(_xlfn._xlws.FILTER(ARQUIVOS[DATA RECEBIMENTO],(ARQUIVOS[DOCUMENTO]=LD_01[[#This Row],[DOCUMENTO]])*(ARQUIVOS[REVISÃO]=LD_01[[#This Row],[REVISÃO]])))</f>
        <v>45931</v>
      </c>
      <c r="K10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01/MSV-163MS-638-NORTE/12.DV/MSV-163MS-638+600-EDI-EXE-DE-O2-008-R03.pdf</v>
      </c>
      <c r="L1015" s="6" t="str">
        <f>LD_01[[#This Row],[PASTA]]&amp;"/"&amp;LD_01[[#This Row],[ARQUIVO]]</f>
        <v>MSV-163MS-638-NORTE/12.DV/MSV-163MS-638+600-EDI-EXE-DE-O2-008-R03.pdf</v>
      </c>
    </row>
    <row r="1016" spans="1:12" x14ac:dyDescent="0.3">
      <c r="A1016" s="6" t="s">
        <v>3839</v>
      </c>
      <c r="B1016" s="6" t="str">
        <f>VLOOKUP(LD_01[[#This Row],[DOCUMENTO]],_xlfn.SORTBY(ARQUIVOS_RECEBIDOS!$E$2:$F$5011,ARQUIVOS_RECEBIDOS!$F$2:$F$5011,-1),2,)</f>
        <v>R03</v>
      </c>
      <c r="C1016" s="6" t="s">
        <v>4324</v>
      </c>
      <c r="D1016" s="8" t="s">
        <v>4091</v>
      </c>
      <c r="E1016" s="8" t="s">
        <v>4148</v>
      </c>
      <c r="F1016" s="6" t="str">
        <f>_xlfn.XLOOKUP(LD_01[[#This Row],[DISCIPLINA]],'CLASSES DE PROJETOS'!$F$3:$F$37,'CLASSES DE PROJETOS'!$C$3:$C$37)</f>
        <v>DV</v>
      </c>
      <c r="G1016" t="str">
        <f>_xlfn.TEXTJOIN("/",TRUE,"MSV-163MS-"&amp;LD_01[[#This Row],[TRECHO]],_xlfn.XLOOKUP(LD_01[[#This Row],[SIGLA]],'CLASSES DE PROJETOS'!$C$3:$C$37,'CLASSES DE PROJETOS'!$E$3:$E$37))</f>
        <v>MSV-163MS-638-NORTE/12.DV</v>
      </c>
      <c r="H1016" s="6" t="str" cm="1">
        <f t="array" ref="H1016">_xlfn.TEXTJOIN(",",TRUE,_xlfn._xlws.FILTER(ARQUIVOS[ARQUIVO],(ARQUIVOS[DOCUMENTO]=LD_01[[#This Row],[DOCUMENTO]])*(ARQUIVOS[REVISÃO]=LD_01[[#This Row],[REVISÃO]])*(ARQUIVOS[EXTENSÃO]="pdf")))</f>
        <v>MSV-163MS-638+600-EDI-EXE-DE-O2-009-R03.pdf</v>
      </c>
      <c r="I1016" s="6" t="str" cm="1">
        <f t="array" ref="I1016">_xlfn.TEXTJOIN(", ",TRUE,_xlfn.UNIQUE(_xlfn._xlws.FILTER(ARQUIVOS_RECEBIDOS!$F$2:$F$5011,ARQUIVOS_RECEBIDOS!$E$2:$E$5011=LD_01[[#This Row],[DOCUMENTO]])))</f>
        <v>R01, R02, R03</v>
      </c>
      <c r="J1016" s="13" cm="1">
        <f t="array" ref="J1016">_xlfn.UNIQUE(_xlfn._xlws.FILTER(ARQUIVOS[DATA RECEBIMENTO],(ARQUIVOS[DOCUMENTO]=LD_01[[#This Row],[DOCUMENTO]])*(ARQUIVOS[REVISÃO]=LD_01[[#This Row],[REVISÃO]])))</f>
        <v>45931</v>
      </c>
      <c r="K10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01/MSV-163MS-638-NORTE/12.DV/MSV-163MS-638+600-EDI-EXE-DE-O2-009-R03.pdf</v>
      </c>
      <c r="L1016" s="6" t="str">
        <f>LD_01[[#This Row],[PASTA]]&amp;"/"&amp;LD_01[[#This Row],[ARQUIVO]]</f>
        <v>MSV-163MS-638-NORTE/12.DV/MSV-163MS-638+600-EDI-EXE-DE-O2-009-R03.pdf</v>
      </c>
    </row>
    <row r="1017" spans="1:12" x14ac:dyDescent="0.3">
      <c r="A1017" s="6" t="s">
        <v>3840</v>
      </c>
      <c r="B1017" s="6" t="str">
        <f>VLOOKUP(LD_01[[#This Row],[DOCUMENTO]],_xlfn.SORTBY(ARQUIVOS_RECEBIDOS!$E$2:$F$5011,ARQUIVOS_RECEBIDOS!$F$2:$F$5011,-1),2,)</f>
        <v>R03</v>
      </c>
      <c r="C1017" s="6" t="s">
        <v>4324</v>
      </c>
      <c r="D1017" s="8" t="s">
        <v>4091</v>
      </c>
      <c r="E1017" s="8" t="s">
        <v>4148</v>
      </c>
      <c r="F1017" s="6" t="str">
        <f>_xlfn.XLOOKUP(LD_01[[#This Row],[DISCIPLINA]],'CLASSES DE PROJETOS'!$F$3:$F$37,'CLASSES DE PROJETOS'!$C$3:$C$37)</f>
        <v>DV</v>
      </c>
      <c r="G1017" t="str">
        <f>_xlfn.TEXTJOIN("/",TRUE,"MSV-163MS-"&amp;LD_01[[#This Row],[TRECHO]],_xlfn.XLOOKUP(LD_01[[#This Row],[SIGLA]],'CLASSES DE PROJETOS'!$C$3:$C$37,'CLASSES DE PROJETOS'!$E$3:$E$37))</f>
        <v>MSV-163MS-638-NORTE/12.DV</v>
      </c>
      <c r="H1017" s="6" t="str" cm="1">
        <f t="array" ref="H1017">_xlfn.TEXTJOIN(",",TRUE,_xlfn._xlws.FILTER(ARQUIVOS[ARQUIVO],(ARQUIVOS[DOCUMENTO]=LD_01[[#This Row],[DOCUMENTO]])*(ARQUIVOS[REVISÃO]=LD_01[[#This Row],[REVISÃO]])*(ARQUIVOS[EXTENSÃO]="pdf")))</f>
        <v>MSV-163MS-638+600-EDI-EXE-DE-O2-010-R03.pdf</v>
      </c>
      <c r="I1017" s="6" t="str" cm="1">
        <f t="array" ref="I1017">_xlfn.TEXTJOIN(", ",TRUE,_xlfn.UNIQUE(_xlfn._xlws.FILTER(ARQUIVOS_RECEBIDOS!$F$2:$F$5011,ARQUIVOS_RECEBIDOS!$E$2:$E$5011=LD_01[[#This Row],[DOCUMENTO]])))</f>
        <v>R01, R02, R03</v>
      </c>
      <c r="J1017" s="13" cm="1">
        <f t="array" ref="J1017">_xlfn.UNIQUE(_xlfn._xlws.FILTER(ARQUIVOS[DATA RECEBIMENTO],(ARQUIVOS[DOCUMENTO]=LD_01[[#This Row],[DOCUMENTO]])*(ARQUIVOS[REVISÃO]=LD_01[[#This Row],[REVISÃO]])))</f>
        <v>45931</v>
      </c>
      <c r="K10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01/MSV-163MS-638-NORTE/12.DV/MSV-163MS-638+600-EDI-EXE-DE-O2-010-R03.pdf</v>
      </c>
      <c r="L1017" s="6" t="str">
        <f>LD_01[[#This Row],[PASTA]]&amp;"/"&amp;LD_01[[#This Row],[ARQUIVO]]</f>
        <v>MSV-163MS-638-NORTE/12.DV/MSV-163MS-638+600-EDI-EXE-DE-O2-010-R03.pdf</v>
      </c>
    </row>
    <row r="1018" spans="1:12" x14ac:dyDescent="0.3">
      <c r="A1018" s="6" t="s">
        <v>3841</v>
      </c>
      <c r="B1018" s="6" t="str">
        <f>VLOOKUP(LD_01[[#This Row],[DOCUMENTO]],_xlfn.SORTBY(ARQUIVOS_RECEBIDOS!$E$2:$F$5011,ARQUIVOS_RECEBIDOS!$F$2:$F$5011,-1),2,)</f>
        <v>R03</v>
      </c>
      <c r="C1018" s="6" t="s">
        <v>4324</v>
      </c>
      <c r="D1018" s="8" t="s">
        <v>4091</v>
      </c>
      <c r="E1018" s="8" t="s">
        <v>4148</v>
      </c>
      <c r="F1018" s="6" t="str">
        <f>_xlfn.XLOOKUP(LD_01[[#This Row],[DISCIPLINA]],'CLASSES DE PROJETOS'!$F$3:$F$37,'CLASSES DE PROJETOS'!$C$3:$C$37)</f>
        <v>DV</v>
      </c>
      <c r="G1018" t="str">
        <f>_xlfn.TEXTJOIN("/",TRUE,"MSV-163MS-"&amp;LD_01[[#This Row],[TRECHO]],_xlfn.XLOOKUP(LD_01[[#This Row],[SIGLA]],'CLASSES DE PROJETOS'!$C$3:$C$37,'CLASSES DE PROJETOS'!$E$3:$E$37))</f>
        <v>MSV-163MS-638-NORTE/12.DV</v>
      </c>
      <c r="H1018" s="6" t="str" cm="1">
        <f t="array" ref="H1018">_xlfn.TEXTJOIN(",",TRUE,_xlfn._xlws.FILTER(ARQUIVOS[ARQUIVO],(ARQUIVOS[DOCUMENTO]=LD_01[[#This Row],[DOCUMENTO]])*(ARQUIVOS[REVISÃO]=LD_01[[#This Row],[REVISÃO]])*(ARQUIVOS[EXTENSÃO]="pdf")))</f>
        <v>MSV-163MS-638+600-EDI-EXE-DE-O2-011-R03.pdf</v>
      </c>
      <c r="I1018" s="6" t="str" cm="1">
        <f t="array" ref="I1018">_xlfn.TEXTJOIN(", ",TRUE,_xlfn.UNIQUE(_xlfn._xlws.FILTER(ARQUIVOS_RECEBIDOS!$F$2:$F$5011,ARQUIVOS_RECEBIDOS!$E$2:$E$5011=LD_01[[#This Row],[DOCUMENTO]])))</f>
        <v>R01, R02, R03</v>
      </c>
      <c r="J1018" s="13" cm="1">
        <f t="array" ref="J1018">_xlfn.UNIQUE(_xlfn._xlws.FILTER(ARQUIVOS[DATA RECEBIMENTO],(ARQUIVOS[DOCUMENTO]=LD_01[[#This Row],[DOCUMENTO]])*(ARQUIVOS[REVISÃO]=LD_01[[#This Row],[REVISÃO]])))</f>
        <v>45931</v>
      </c>
      <c r="K10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01/MSV-163MS-638-NORTE/12.DV/MSV-163MS-638+600-EDI-EXE-DE-O2-011-R03.pdf</v>
      </c>
      <c r="L1018" s="6" t="str">
        <f>LD_01[[#This Row],[PASTA]]&amp;"/"&amp;LD_01[[#This Row],[ARQUIVO]]</f>
        <v>MSV-163MS-638-NORTE/12.DV/MSV-163MS-638+600-EDI-EXE-DE-O2-011-R03.pdf</v>
      </c>
    </row>
    <row r="1019" spans="1:12" x14ac:dyDescent="0.3">
      <c r="A1019" s="6" t="s">
        <v>3842</v>
      </c>
      <c r="B1019" s="6" t="str">
        <f>VLOOKUP(LD_01[[#This Row],[DOCUMENTO]],_xlfn.SORTBY(ARQUIVOS_RECEBIDOS!$E$2:$F$5011,ARQUIVOS_RECEBIDOS!$F$2:$F$5011,-1),2,)</f>
        <v>R03</v>
      </c>
      <c r="C1019" s="6" t="s">
        <v>4324</v>
      </c>
      <c r="D1019" s="8" t="s">
        <v>4091</v>
      </c>
      <c r="E1019" s="8" t="s">
        <v>4148</v>
      </c>
      <c r="F1019" s="6" t="str">
        <f>_xlfn.XLOOKUP(LD_01[[#This Row],[DISCIPLINA]],'CLASSES DE PROJETOS'!$F$3:$F$37,'CLASSES DE PROJETOS'!$C$3:$C$37)</f>
        <v>DV</v>
      </c>
      <c r="G1019" t="str">
        <f>_xlfn.TEXTJOIN("/",TRUE,"MSV-163MS-"&amp;LD_01[[#This Row],[TRECHO]],_xlfn.XLOOKUP(LD_01[[#This Row],[SIGLA]],'CLASSES DE PROJETOS'!$C$3:$C$37,'CLASSES DE PROJETOS'!$E$3:$E$37))</f>
        <v>MSV-163MS-638-NORTE/12.DV</v>
      </c>
      <c r="H1019" s="6" t="str" cm="1">
        <f t="array" ref="H1019">_xlfn.TEXTJOIN(",",TRUE,_xlfn._xlws.FILTER(ARQUIVOS[ARQUIVO],(ARQUIVOS[DOCUMENTO]=LD_01[[#This Row],[DOCUMENTO]])*(ARQUIVOS[REVISÃO]=LD_01[[#This Row],[REVISÃO]])*(ARQUIVOS[EXTENSÃO]="pdf")))</f>
        <v>MSV-163MS-638+600-EDI-EXE-DE-O2-012-R03.pdf</v>
      </c>
      <c r="I1019" s="6" t="str" cm="1">
        <f t="array" ref="I1019">_xlfn.TEXTJOIN(", ",TRUE,_xlfn.UNIQUE(_xlfn._xlws.FILTER(ARQUIVOS_RECEBIDOS!$F$2:$F$5011,ARQUIVOS_RECEBIDOS!$E$2:$E$5011=LD_01[[#This Row],[DOCUMENTO]])))</f>
        <v>R01, R02, R03</v>
      </c>
      <c r="J1019" s="13" cm="1">
        <f t="array" ref="J1019">_xlfn.UNIQUE(_xlfn._xlws.FILTER(ARQUIVOS[DATA RECEBIMENTO],(ARQUIVOS[DOCUMENTO]=LD_01[[#This Row],[DOCUMENTO]])*(ARQUIVOS[REVISÃO]=LD_01[[#This Row],[REVISÃO]])))</f>
        <v>45931</v>
      </c>
      <c r="K10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01/MSV-163MS-638-NORTE/12.DV/MSV-163MS-638+600-EDI-EXE-DE-O2-012-R03.pdf</v>
      </c>
      <c r="L1019" s="6" t="str">
        <f>LD_01[[#This Row],[PASTA]]&amp;"/"&amp;LD_01[[#This Row],[ARQUIVO]]</f>
        <v>MSV-163MS-638-NORTE/12.DV/MSV-163MS-638+600-EDI-EXE-DE-O2-012-R03.pdf</v>
      </c>
    </row>
    <row r="1020" spans="1:12" x14ac:dyDescent="0.3">
      <c r="A1020" s="6" t="s">
        <v>3843</v>
      </c>
      <c r="B1020" s="6" t="str">
        <f>VLOOKUP(LD_01[[#This Row],[DOCUMENTO]],_xlfn.SORTBY(ARQUIVOS_RECEBIDOS!$E$2:$F$5011,ARQUIVOS_RECEBIDOS!$F$2:$F$5011,-1),2,)</f>
        <v>R02</v>
      </c>
      <c r="C1020" s="6" t="s">
        <v>4324</v>
      </c>
      <c r="D1020" s="8" t="s">
        <v>5023</v>
      </c>
      <c r="E1020" s="8" t="s">
        <v>4148</v>
      </c>
      <c r="F1020" s="6" t="str">
        <f>_xlfn.XLOOKUP(LD_01[[#This Row],[DISCIPLINA]],'CLASSES DE PROJETOS'!$F$3:$F$37,'CLASSES DE PROJETOS'!$C$3:$C$37)</f>
        <v>DV</v>
      </c>
      <c r="G1020" t="str">
        <f>_xlfn.TEXTJOIN("/",TRUE,"MSV-163MS-"&amp;LD_01[[#This Row],[TRECHO]],_xlfn.XLOOKUP(LD_01[[#This Row],[SIGLA]],'CLASSES DE PROJETOS'!$C$3:$C$37,'CLASSES DE PROJETOS'!$E$3:$E$37))</f>
        <v>MSV-163MS-638-NORTE/12.DV</v>
      </c>
      <c r="H1020" s="6" t="str" cm="1">
        <f t="array" ref="H1020">_xlfn.TEXTJOIN(",",TRUE,_xlfn._xlws.FILTER(ARQUIVOS[ARQUIVO],(ARQUIVOS[DOCUMENTO]=LD_01[[#This Row],[DOCUMENTO]])*(ARQUIVOS[REVISÃO]=LD_01[[#This Row],[REVISÃO]])*(ARQUIVOS[EXTENSÃO]="pdf")))</f>
        <v>MSV-163MS-638+600-EDI-EXE-DE-O2-013-R02.pdf</v>
      </c>
      <c r="I1020" s="6" t="str" cm="1">
        <f t="array" ref="I1020">_xlfn.TEXTJOIN(", ",TRUE,_xlfn.UNIQUE(_xlfn._xlws.FILTER(ARQUIVOS_RECEBIDOS!$F$2:$F$5011,ARQUIVOS_RECEBIDOS!$E$2:$E$5011=LD_01[[#This Row],[DOCUMENTO]])))</f>
        <v>R00, R01, R02</v>
      </c>
      <c r="J1020" s="13" cm="1">
        <f t="array" ref="J1020">_xlfn.UNIQUE(_xlfn._xlws.FILTER(ARQUIVOS[DATA RECEBIMENTO],(ARQUIVOS[DOCUMENTO]=LD_01[[#This Row],[DOCUMENTO]])*(ARQUIVOS[REVISÃO]=LD_01[[#This Row],[REVISÃO]])))</f>
        <v>45931</v>
      </c>
      <c r="K10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01/MSV-163MS-638-NORTE/12.DV/MSV-163MS-638+600-EDI-EXE-DE-O2-013-R02.pdf</v>
      </c>
      <c r="L1020" s="6" t="str">
        <f>LD_01[[#This Row],[PASTA]]&amp;"/"&amp;LD_01[[#This Row],[ARQUIVO]]</f>
        <v>MSV-163MS-638-NORTE/12.DV/MSV-163MS-638+600-EDI-EXE-DE-O2-013-R02.pdf</v>
      </c>
    </row>
    <row r="1021" spans="1:12" x14ac:dyDescent="0.3">
      <c r="A1021" s="6" t="s">
        <v>3844</v>
      </c>
      <c r="B1021" s="6" t="str">
        <f>VLOOKUP(LD_01[[#This Row],[DOCUMENTO]],_xlfn.SORTBY(ARQUIVOS_RECEBIDOS!$E$2:$F$5011,ARQUIVOS_RECEBIDOS!$F$2:$F$5011,-1),2,)</f>
        <v>R02</v>
      </c>
      <c r="C1021" s="6" t="s">
        <v>4324</v>
      </c>
      <c r="D1021" s="8" t="s">
        <v>5023</v>
      </c>
      <c r="E1021" s="8" t="s">
        <v>4148</v>
      </c>
      <c r="F1021" s="6" t="str">
        <f>_xlfn.XLOOKUP(LD_01[[#This Row],[DISCIPLINA]],'CLASSES DE PROJETOS'!$F$3:$F$37,'CLASSES DE PROJETOS'!$C$3:$C$37)</f>
        <v>DV</v>
      </c>
      <c r="G1021" t="str">
        <f>_xlfn.TEXTJOIN("/",TRUE,"MSV-163MS-"&amp;LD_01[[#This Row],[TRECHO]],_xlfn.XLOOKUP(LD_01[[#This Row],[SIGLA]],'CLASSES DE PROJETOS'!$C$3:$C$37,'CLASSES DE PROJETOS'!$E$3:$E$37))</f>
        <v>MSV-163MS-638-NORTE/12.DV</v>
      </c>
      <c r="H1021" s="6" t="str" cm="1">
        <f t="array" ref="H1021">_xlfn.TEXTJOIN(",",TRUE,_xlfn._xlws.FILTER(ARQUIVOS[ARQUIVO],(ARQUIVOS[DOCUMENTO]=LD_01[[#This Row],[DOCUMENTO]])*(ARQUIVOS[REVISÃO]=LD_01[[#This Row],[REVISÃO]])*(ARQUIVOS[EXTENSÃO]="pdf")))</f>
        <v>MSV-163MS-638+600-EDI-EXE-DE-O2-014-R02.pdf</v>
      </c>
      <c r="I1021" s="6" t="str" cm="1">
        <f t="array" ref="I1021">_xlfn.TEXTJOIN(", ",TRUE,_xlfn.UNIQUE(_xlfn._xlws.FILTER(ARQUIVOS_RECEBIDOS!$F$2:$F$5011,ARQUIVOS_RECEBIDOS!$E$2:$E$5011=LD_01[[#This Row],[DOCUMENTO]])))</f>
        <v>R00, R01, R02</v>
      </c>
      <c r="J1021" s="13" cm="1">
        <f t="array" ref="J1021">_xlfn.UNIQUE(_xlfn._xlws.FILTER(ARQUIVOS[DATA RECEBIMENTO],(ARQUIVOS[DOCUMENTO]=LD_01[[#This Row],[DOCUMENTO]])*(ARQUIVOS[REVISÃO]=LD_01[[#This Row],[REVISÃO]])))</f>
        <v>45931</v>
      </c>
      <c r="K10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01/MSV-163MS-638-NORTE/12.DV/MSV-163MS-638+600-EDI-EXE-DE-O2-014-R02.pdf</v>
      </c>
      <c r="L1021" s="6" t="str">
        <f>LD_01[[#This Row],[PASTA]]&amp;"/"&amp;LD_01[[#This Row],[ARQUIVO]]</f>
        <v>MSV-163MS-638-NORTE/12.DV/MSV-163MS-638+600-EDI-EXE-DE-O2-014-R02.pdf</v>
      </c>
    </row>
    <row r="1022" spans="1:12" x14ac:dyDescent="0.3">
      <c r="A1022" s="6" t="s">
        <v>3845</v>
      </c>
      <c r="B1022" s="6" t="str">
        <f>VLOOKUP(LD_01[[#This Row],[DOCUMENTO]],_xlfn.SORTBY(ARQUIVOS_RECEBIDOS!$E$2:$F$5011,ARQUIVOS_RECEBIDOS!$F$2:$F$5011,-1),2,)</f>
        <v>R02</v>
      </c>
      <c r="C1022" s="6" t="s">
        <v>4324</v>
      </c>
      <c r="D1022" s="8" t="s">
        <v>5023</v>
      </c>
      <c r="E1022" s="8" t="s">
        <v>4148</v>
      </c>
      <c r="F1022" s="6" t="str">
        <f>_xlfn.XLOOKUP(LD_01[[#This Row],[DISCIPLINA]],'CLASSES DE PROJETOS'!$F$3:$F$37,'CLASSES DE PROJETOS'!$C$3:$C$37)</f>
        <v>DV</v>
      </c>
      <c r="G1022" t="str">
        <f>_xlfn.TEXTJOIN("/",TRUE,"MSV-163MS-"&amp;LD_01[[#This Row],[TRECHO]],_xlfn.XLOOKUP(LD_01[[#This Row],[SIGLA]],'CLASSES DE PROJETOS'!$C$3:$C$37,'CLASSES DE PROJETOS'!$E$3:$E$37))</f>
        <v>MSV-163MS-638-NORTE/12.DV</v>
      </c>
      <c r="H1022" s="6" t="str" cm="1">
        <f t="array" ref="H1022">_xlfn.TEXTJOIN(",",TRUE,_xlfn._xlws.FILTER(ARQUIVOS[ARQUIVO],(ARQUIVOS[DOCUMENTO]=LD_01[[#This Row],[DOCUMENTO]])*(ARQUIVOS[REVISÃO]=LD_01[[#This Row],[REVISÃO]])*(ARQUIVOS[EXTENSÃO]="pdf")))</f>
        <v>MSV-163MS-638+600-EDI-EXE-DE-O2-015-R02.pdf</v>
      </c>
      <c r="I1022" s="6" t="str" cm="1">
        <f t="array" ref="I1022">_xlfn.TEXTJOIN(", ",TRUE,_xlfn.UNIQUE(_xlfn._xlws.FILTER(ARQUIVOS_RECEBIDOS!$F$2:$F$5011,ARQUIVOS_RECEBIDOS!$E$2:$E$5011=LD_01[[#This Row],[DOCUMENTO]])))</f>
        <v>R00, R01, R02</v>
      </c>
      <c r="J1022" s="13" cm="1">
        <f t="array" ref="J1022">_xlfn.UNIQUE(_xlfn._xlws.FILTER(ARQUIVOS[DATA RECEBIMENTO],(ARQUIVOS[DOCUMENTO]=LD_01[[#This Row],[DOCUMENTO]])*(ARQUIVOS[REVISÃO]=LD_01[[#This Row],[REVISÃO]])))</f>
        <v>45931</v>
      </c>
      <c r="K10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01/MSV-163MS-638-NORTE/12.DV/MSV-163MS-638+600-EDI-EXE-DE-O2-015-R02.pdf</v>
      </c>
      <c r="L1022" s="6" t="str">
        <f>LD_01[[#This Row],[PASTA]]&amp;"/"&amp;LD_01[[#This Row],[ARQUIVO]]</f>
        <v>MSV-163MS-638-NORTE/12.DV/MSV-163MS-638+600-EDI-EXE-DE-O2-015-R02.pdf</v>
      </c>
    </row>
    <row r="1023" spans="1:12" x14ac:dyDescent="0.3">
      <c r="A1023" s="6" t="s">
        <v>3846</v>
      </c>
      <c r="B1023" s="6" t="str">
        <f>VLOOKUP(LD_01[[#This Row],[DOCUMENTO]],_xlfn.SORTBY(ARQUIVOS_RECEBIDOS!$E$2:$F$5011,ARQUIVOS_RECEBIDOS!$F$2:$F$5011,-1),2,)</f>
        <v>R02</v>
      </c>
      <c r="C1023" s="6" t="s">
        <v>4324</v>
      </c>
      <c r="D1023" s="8" t="s">
        <v>5023</v>
      </c>
      <c r="E1023" s="8" t="s">
        <v>4148</v>
      </c>
      <c r="F1023" s="6" t="str">
        <f>_xlfn.XLOOKUP(LD_01[[#This Row],[DISCIPLINA]],'CLASSES DE PROJETOS'!$F$3:$F$37,'CLASSES DE PROJETOS'!$C$3:$C$37)</f>
        <v>DV</v>
      </c>
      <c r="G1023" t="str">
        <f>_xlfn.TEXTJOIN("/",TRUE,"MSV-163MS-"&amp;LD_01[[#This Row],[TRECHO]],_xlfn.XLOOKUP(LD_01[[#This Row],[SIGLA]],'CLASSES DE PROJETOS'!$C$3:$C$37,'CLASSES DE PROJETOS'!$E$3:$E$37))</f>
        <v>MSV-163MS-638-NORTE/12.DV</v>
      </c>
      <c r="H1023" s="6" t="str" cm="1">
        <f t="array" ref="H1023">_xlfn.TEXTJOIN(",",TRUE,_xlfn._xlws.FILTER(ARQUIVOS[ARQUIVO],(ARQUIVOS[DOCUMENTO]=LD_01[[#This Row],[DOCUMENTO]])*(ARQUIVOS[REVISÃO]=LD_01[[#This Row],[REVISÃO]])*(ARQUIVOS[EXTENSÃO]="pdf")))</f>
        <v>MSV-163MS-638+600-EDI-EXE-DE-O2-016-R02.pdf</v>
      </c>
      <c r="I1023" s="6" t="str" cm="1">
        <f t="array" ref="I1023">_xlfn.TEXTJOIN(", ",TRUE,_xlfn.UNIQUE(_xlfn._xlws.FILTER(ARQUIVOS_RECEBIDOS!$F$2:$F$5011,ARQUIVOS_RECEBIDOS!$E$2:$E$5011=LD_01[[#This Row],[DOCUMENTO]])))</f>
        <v>R00, R01, R02</v>
      </c>
      <c r="J1023" s="13" cm="1">
        <f t="array" ref="J1023">_xlfn.UNIQUE(_xlfn._xlws.FILTER(ARQUIVOS[DATA RECEBIMENTO],(ARQUIVOS[DOCUMENTO]=LD_01[[#This Row],[DOCUMENTO]])*(ARQUIVOS[REVISÃO]=LD_01[[#This Row],[REVISÃO]])))</f>
        <v>45931</v>
      </c>
      <c r="K10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01/MSV-163MS-638-NORTE/12.DV/MSV-163MS-638+600-EDI-EXE-DE-O2-016-R02.pdf</v>
      </c>
      <c r="L1023" s="6" t="str">
        <f>LD_01[[#This Row],[PASTA]]&amp;"/"&amp;LD_01[[#This Row],[ARQUIVO]]</f>
        <v>MSV-163MS-638-NORTE/12.DV/MSV-163MS-638+600-EDI-EXE-DE-O2-016-R02.pdf</v>
      </c>
    </row>
    <row r="1024" spans="1:12" x14ac:dyDescent="0.3">
      <c r="A1024" s="6" t="s">
        <v>3847</v>
      </c>
      <c r="B1024" s="6" t="str">
        <f>VLOOKUP(LD_01[[#This Row],[DOCUMENTO]],_xlfn.SORTBY(ARQUIVOS_RECEBIDOS!$E$2:$F$5011,ARQUIVOS_RECEBIDOS!$F$2:$F$5011,-1),2,)</f>
        <v>R02</v>
      </c>
      <c r="C1024" s="6" t="s">
        <v>4324</v>
      </c>
      <c r="D1024" s="8" t="s">
        <v>5024</v>
      </c>
      <c r="E1024" s="8" t="s">
        <v>4148</v>
      </c>
      <c r="F1024" s="6" t="str">
        <f>_xlfn.XLOOKUP(LD_01[[#This Row],[DISCIPLINA]],'CLASSES DE PROJETOS'!$F$3:$F$37,'CLASSES DE PROJETOS'!$C$3:$C$37)</f>
        <v>DV</v>
      </c>
      <c r="G1024" t="str">
        <f>_xlfn.TEXTJOIN("/",TRUE,"MSV-163MS-"&amp;LD_01[[#This Row],[TRECHO]],_xlfn.XLOOKUP(LD_01[[#This Row],[SIGLA]],'CLASSES DE PROJETOS'!$C$3:$C$37,'CLASSES DE PROJETOS'!$E$3:$E$37))</f>
        <v>MSV-163MS-638-NORTE/12.DV</v>
      </c>
      <c r="H1024" s="6" t="str" cm="1">
        <f t="array" ref="H1024">_xlfn.TEXTJOIN(",",TRUE,_xlfn._xlws.FILTER(ARQUIVOS[ARQUIVO],(ARQUIVOS[DOCUMENTO]=LD_01[[#This Row],[DOCUMENTO]])*(ARQUIVOS[REVISÃO]=LD_01[[#This Row],[REVISÃO]])*(ARQUIVOS[EXTENSÃO]="pdf")))</f>
        <v>MSV-163MS-638+600-EDI-EXE-DE-O2-017-R02.pdf</v>
      </c>
      <c r="I1024" s="6" t="str" cm="1">
        <f t="array" ref="I1024">_xlfn.TEXTJOIN(", ",TRUE,_xlfn.UNIQUE(_xlfn._xlws.FILTER(ARQUIVOS_RECEBIDOS!$F$2:$F$5011,ARQUIVOS_RECEBIDOS!$E$2:$E$5011=LD_01[[#This Row],[DOCUMENTO]])))</f>
        <v>R00, R01, R02</v>
      </c>
      <c r="J1024" s="13" cm="1">
        <f t="array" ref="J1024">_xlfn.UNIQUE(_xlfn._xlws.FILTER(ARQUIVOS[DATA RECEBIMENTO],(ARQUIVOS[DOCUMENTO]=LD_01[[#This Row],[DOCUMENTO]])*(ARQUIVOS[REVISÃO]=LD_01[[#This Row],[REVISÃO]])))</f>
        <v>45931</v>
      </c>
      <c r="K10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01/MSV-163MS-638-NORTE/12.DV/MSV-163MS-638+600-EDI-EXE-DE-O2-017-R02.pdf</v>
      </c>
      <c r="L1024" s="6" t="str">
        <f>LD_01[[#This Row],[PASTA]]&amp;"/"&amp;LD_01[[#This Row],[ARQUIVO]]</f>
        <v>MSV-163MS-638-NORTE/12.DV/MSV-163MS-638+600-EDI-EXE-DE-O2-017-R02.pdf</v>
      </c>
    </row>
    <row r="1025" spans="1:12" x14ac:dyDescent="0.3">
      <c r="A1025" s="6" t="s">
        <v>3848</v>
      </c>
      <c r="B1025" s="6" t="str">
        <f>VLOOKUP(LD_01[[#This Row],[DOCUMENTO]],_xlfn.SORTBY(ARQUIVOS_RECEBIDOS!$E$2:$F$5011,ARQUIVOS_RECEBIDOS!$F$2:$F$5011,-1),2,)</f>
        <v>R02</v>
      </c>
      <c r="C1025" s="6" t="s">
        <v>4324</v>
      </c>
      <c r="D1025" s="8" t="s">
        <v>5025</v>
      </c>
      <c r="E1025" s="8" t="s">
        <v>4148</v>
      </c>
      <c r="F1025" s="6" t="str">
        <f>_xlfn.XLOOKUP(LD_01[[#This Row],[DISCIPLINA]],'CLASSES DE PROJETOS'!$F$3:$F$37,'CLASSES DE PROJETOS'!$C$3:$C$37)</f>
        <v>DV</v>
      </c>
      <c r="G1025" t="str">
        <f>_xlfn.TEXTJOIN("/",TRUE,"MSV-163MS-"&amp;LD_01[[#This Row],[TRECHO]],_xlfn.XLOOKUP(LD_01[[#This Row],[SIGLA]],'CLASSES DE PROJETOS'!$C$3:$C$37,'CLASSES DE PROJETOS'!$E$3:$E$37))</f>
        <v>MSV-163MS-638-NORTE/12.DV</v>
      </c>
      <c r="H1025" s="6" t="str" cm="1">
        <f t="array" ref="H1025">_xlfn.TEXTJOIN(",",TRUE,_xlfn._xlws.FILTER(ARQUIVOS[ARQUIVO],(ARQUIVOS[DOCUMENTO]=LD_01[[#This Row],[DOCUMENTO]])*(ARQUIVOS[REVISÃO]=LD_01[[#This Row],[REVISÃO]])*(ARQUIVOS[EXTENSÃO]="pdf")))</f>
        <v>MSV-163MS-638+600-EDI-EXE-DE-O2-018-R02.pdf</v>
      </c>
      <c r="I1025" s="6" t="str" cm="1">
        <f t="array" ref="I1025">_xlfn.TEXTJOIN(", ",TRUE,_xlfn.UNIQUE(_xlfn._xlws.FILTER(ARQUIVOS_RECEBIDOS!$F$2:$F$5011,ARQUIVOS_RECEBIDOS!$E$2:$E$5011=LD_01[[#This Row],[DOCUMENTO]])))</f>
        <v>R00, R01, R02</v>
      </c>
      <c r="J1025" s="13" cm="1">
        <f t="array" ref="J1025">_xlfn.UNIQUE(_xlfn._xlws.FILTER(ARQUIVOS[DATA RECEBIMENTO],(ARQUIVOS[DOCUMENTO]=LD_01[[#This Row],[DOCUMENTO]])*(ARQUIVOS[REVISÃO]=LD_01[[#This Row],[REVISÃO]])))</f>
        <v>45931</v>
      </c>
      <c r="K10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01/MSV-163MS-638-NORTE/12.DV/MSV-163MS-638+600-EDI-EXE-DE-O2-018-R02.pdf</v>
      </c>
      <c r="L1025" s="6" t="str">
        <f>LD_01[[#This Row],[PASTA]]&amp;"/"&amp;LD_01[[#This Row],[ARQUIVO]]</f>
        <v>MSV-163MS-638-NORTE/12.DV/MSV-163MS-638+600-EDI-EXE-DE-O2-018-R02.pdf</v>
      </c>
    </row>
    <row r="1026" spans="1:12" x14ac:dyDescent="0.3">
      <c r="A1026" s="6" t="s">
        <v>3849</v>
      </c>
      <c r="B1026" s="6" t="str">
        <f>VLOOKUP(LD_01[[#This Row],[DOCUMENTO]],_xlfn.SORTBY(ARQUIVOS_RECEBIDOS!$E$2:$F$5011,ARQUIVOS_RECEBIDOS!$F$2:$F$5011,-1),2,)</f>
        <v>R01</v>
      </c>
      <c r="C1026" s="6" t="s">
        <v>4324</v>
      </c>
      <c r="D1026" s="8" t="s">
        <v>4093</v>
      </c>
      <c r="E1026" s="8" t="s">
        <v>4148</v>
      </c>
      <c r="F1026" s="6" t="str">
        <f>_xlfn.XLOOKUP(LD_01[[#This Row],[DISCIPLINA]],'CLASSES DE PROJETOS'!$F$3:$F$37,'CLASSES DE PROJETOS'!$C$3:$C$37)</f>
        <v>DV</v>
      </c>
      <c r="G1026" t="str">
        <f>_xlfn.TEXTJOIN("/",TRUE,"MSV-163MS-"&amp;LD_01[[#This Row],[TRECHO]],_xlfn.XLOOKUP(LD_01[[#This Row],[SIGLA]],'CLASSES DE PROJETOS'!$C$3:$C$37,'CLASSES DE PROJETOS'!$E$3:$E$37))</f>
        <v>MSV-163MS-638-NORTE/12.DV</v>
      </c>
      <c r="H1026" s="6" t="str" cm="1">
        <f t="array" ref="H1026">_xlfn.TEXTJOIN(",",TRUE,_xlfn._xlws.FILTER(ARQUIVOS[ARQUIVO],(ARQUIVOS[DOCUMENTO]=LD_01[[#This Row],[DOCUMENTO]])*(ARQUIVOS[REVISÃO]=LD_01[[#This Row],[REVISÃO]])*(ARQUIVOS[EXTENSÃO]="pdf")))</f>
        <v>MSV-163MS-638+600-EDI-EXE-DE-O2-019-R01.pdf</v>
      </c>
      <c r="I1026" s="6" t="str" cm="1">
        <f t="array" ref="I1026">_xlfn.TEXTJOIN(", ",TRUE,_xlfn.UNIQUE(_xlfn._xlws.FILTER(ARQUIVOS_RECEBIDOS!$F$2:$F$5011,ARQUIVOS_RECEBIDOS!$E$2:$E$5011=LD_01[[#This Row],[DOCUMENTO]])))</f>
        <v>R00, R01</v>
      </c>
      <c r="J1026" s="13" cm="1">
        <f t="array" ref="J1026">_xlfn.UNIQUE(_xlfn._xlws.FILTER(ARQUIVOS[DATA RECEBIMENTO],(ARQUIVOS[DOCUMENTO]=LD_01[[#This Row],[DOCUMENTO]])*(ARQUIVOS[REVISÃO]=LD_01[[#This Row],[REVISÃO]])))</f>
        <v>45859</v>
      </c>
      <c r="K10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01/MSV-163MS-638-NORTE/12.DV/MSV-163MS-638+600-EDI-EXE-DE-O2-019-R01.pdf</v>
      </c>
      <c r="L1026" s="6" t="str">
        <f>LD_01[[#This Row],[PASTA]]&amp;"/"&amp;LD_01[[#This Row],[ARQUIVO]]</f>
        <v>MSV-163MS-638-NORTE/12.DV/MSV-163MS-638+600-EDI-EXE-DE-O2-019-R01.pdf</v>
      </c>
    </row>
    <row r="1027" spans="1:12" x14ac:dyDescent="0.3">
      <c r="A1027" s="6" t="s">
        <v>3850</v>
      </c>
      <c r="B1027" s="6" t="str">
        <f>VLOOKUP(LD_01[[#This Row],[DOCUMENTO]],_xlfn.SORTBY(ARQUIVOS_RECEBIDOS!$E$2:$F$5011,ARQUIVOS_RECEBIDOS!$F$2:$F$5011,-1),2,)</f>
        <v>R00</v>
      </c>
      <c r="C1027" s="6" t="s">
        <v>4324</v>
      </c>
      <c r="D1027" s="8" t="s">
        <v>5026</v>
      </c>
      <c r="E1027" s="8" t="s">
        <v>4148</v>
      </c>
      <c r="F1027" s="6" t="str">
        <f>_xlfn.XLOOKUP(LD_01[[#This Row],[DISCIPLINA]],'CLASSES DE PROJETOS'!$F$3:$F$37,'CLASSES DE PROJETOS'!$C$3:$C$37)</f>
        <v>DV</v>
      </c>
      <c r="G1027" t="str">
        <f>_xlfn.TEXTJOIN("/",TRUE,"MSV-163MS-"&amp;LD_01[[#This Row],[TRECHO]],_xlfn.XLOOKUP(LD_01[[#This Row],[SIGLA]],'CLASSES DE PROJETOS'!$C$3:$C$37,'CLASSES DE PROJETOS'!$E$3:$E$37))</f>
        <v>MSV-163MS-638-NORTE/12.DV</v>
      </c>
      <c r="H1027" s="6" t="str" cm="1">
        <f t="array" ref="H1027">_xlfn.TEXTJOIN(",",TRUE,_xlfn._xlws.FILTER(ARQUIVOS[ARQUIVO],(ARQUIVOS[DOCUMENTO]=LD_01[[#This Row],[DOCUMENTO]])*(ARQUIVOS[REVISÃO]=LD_01[[#This Row],[REVISÃO]])*(ARQUIVOS[EXTENSÃO]="pdf")))</f>
        <v>MSV-163MS-638+600-EDI-EXE-DE-O2-020-R00.pdf</v>
      </c>
      <c r="I1027" s="6" t="str" cm="1">
        <f t="array" ref="I1027">_xlfn.TEXTJOIN(", ",TRUE,_xlfn.UNIQUE(_xlfn._xlws.FILTER(ARQUIVOS_RECEBIDOS!$F$2:$F$5011,ARQUIVOS_RECEBIDOS!$E$2:$E$5011=LD_01[[#This Row],[DOCUMENTO]])))</f>
        <v>R00</v>
      </c>
      <c r="J1027" s="13" cm="1">
        <f t="array" ref="J1027">_xlfn.UNIQUE(_xlfn._xlws.FILTER(ARQUIVOS[DATA RECEBIMENTO],(ARQUIVOS[DOCUMENTO]=LD_01[[#This Row],[DOCUMENTO]])*(ARQUIVOS[REVISÃO]=LD_01[[#This Row],[REVISÃO]])))</f>
        <v>45838</v>
      </c>
      <c r="K10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01/MSV-163MS-638-NORTE/12.DV/MSV-163MS-638+600-EDI-EXE-DE-O2-020-R00.pdf</v>
      </c>
      <c r="L1027" s="6" t="str">
        <f>LD_01[[#This Row],[PASTA]]&amp;"/"&amp;LD_01[[#This Row],[ARQUIVO]]</f>
        <v>MSV-163MS-638-NORTE/12.DV/MSV-163MS-638+600-EDI-EXE-DE-O2-020-R00.pdf</v>
      </c>
    </row>
    <row r="1028" spans="1:12" ht="28.8" x14ac:dyDescent="0.3">
      <c r="A1028" s="6" t="s">
        <v>3852</v>
      </c>
      <c r="B1028" s="6" t="str">
        <f>VLOOKUP(LD_01[[#This Row],[DOCUMENTO]],_xlfn.SORTBY(ARQUIVOS_RECEBIDOS!$E$2:$F$5011,ARQUIVOS_RECEBIDOS!$F$2:$F$5011,-1),2,)</f>
        <v>R02</v>
      </c>
      <c r="C1028" s="6" t="s">
        <v>4324</v>
      </c>
      <c r="D1028" s="8" t="s">
        <v>4207</v>
      </c>
      <c r="E1028" s="8" t="s">
        <v>4344</v>
      </c>
      <c r="F1028" s="6" t="str">
        <f>_xlfn.XLOOKUP(LD_01[[#This Row],[DISCIPLINA]],'CLASSES DE PROJETOS'!$F$3:$F$37,'CLASSES DE PROJETOS'!$C$3:$C$37)</f>
        <v>AQ</v>
      </c>
      <c r="G1028" t="str">
        <f>_xlfn.TEXTJOIN("/",TRUE,"MSV-163MS-"&amp;LD_01[[#This Row],[TRECHO]],_xlfn.XLOOKUP(LD_01[[#This Row],[SIGLA]],'CLASSES DE PROJETOS'!$C$3:$C$37,'CLASSES DE PROJETOS'!$E$3:$E$37))</f>
        <v>MSV-163MS-638-NORTE/03.AQ</v>
      </c>
      <c r="H1028" s="6" t="str" cm="1">
        <f t="array" ref="H1028">_xlfn.TEXTJOIN(",",TRUE,_xlfn._xlws.FILTER(ARQUIVOS[ARQUIVO],(ARQUIVOS[DOCUMENTO]=LD_01[[#This Row],[DOCUMENTO]])*(ARQUIVOS[REVISÃO]=LD_01[[#This Row],[REVISÃO]])*(ARQUIVOS[EXTENSÃO]="pdf")))</f>
        <v>MSV-163MS-638+600-EDI-EXE-DE-P1-001-R02.pdf</v>
      </c>
      <c r="I1028" s="6" t="str" cm="1">
        <f t="array" ref="I1028">_xlfn.TEXTJOIN(", ",TRUE,_xlfn.UNIQUE(_xlfn._xlws.FILTER(ARQUIVOS_RECEBIDOS!$F$2:$F$5011,ARQUIVOS_RECEBIDOS!$E$2:$E$5011=LD_01[[#This Row],[DOCUMENTO]])))</f>
        <v>R00, R01, R02</v>
      </c>
      <c r="J1028" s="13" cm="1">
        <f t="array" ref="J1028">_xlfn.UNIQUE(_xlfn._xlws.FILTER(ARQUIVOS[DATA RECEBIMENTO],(ARQUIVOS[DOCUMENTO]=LD_01[[#This Row],[DOCUMENTO]])*(ARQUIVOS[REVISÃO]=LD_01[[#This Row],[REVISÃO]])))</f>
        <v>45931</v>
      </c>
      <c r="K10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01/MSV-163MS-638-NORTE/03.AQ/MSV-163MS-638+600-EDI-EXE-DE-P1-001-R02.pdf</v>
      </c>
      <c r="L1028" s="6" t="str">
        <f>LD_01[[#This Row],[PASTA]]&amp;"/"&amp;LD_01[[#This Row],[ARQUIVO]]</f>
        <v>MSV-163MS-638-NORTE/03.AQ/MSV-163MS-638+600-EDI-EXE-DE-P1-001-R02.pdf</v>
      </c>
    </row>
    <row r="1029" spans="1:12" x14ac:dyDescent="0.3">
      <c r="A1029" s="6" t="s">
        <v>3853</v>
      </c>
      <c r="B1029" s="6" t="str">
        <f>VLOOKUP(LD_01[[#This Row],[DOCUMENTO]],_xlfn.SORTBY(ARQUIVOS_RECEBIDOS!$E$2:$F$5011,ARQUIVOS_RECEBIDOS!$F$2:$F$5011,-1),2,)</f>
        <v>R02</v>
      </c>
      <c r="C1029" s="6" t="s">
        <v>4324</v>
      </c>
      <c r="D1029" s="8" t="s">
        <v>4208</v>
      </c>
      <c r="E1029" s="8" t="s">
        <v>4344</v>
      </c>
      <c r="F1029" s="6" t="str">
        <f>_xlfn.XLOOKUP(LD_01[[#This Row],[DISCIPLINA]],'CLASSES DE PROJETOS'!$F$3:$F$37,'CLASSES DE PROJETOS'!$C$3:$C$37)</f>
        <v>AQ</v>
      </c>
      <c r="G1029" t="str">
        <f>_xlfn.TEXTJOIN("/",TRUE,"MSV-163MS-"&amp;LD_01[[#This Row],[TRECHO]],_xlfn.XLOOKUP(LD_01[[#This Row],[SIGLA]],'CLASSES DE PROJETOS'!$C$3:$C$37,'CLASSES DE PROJETOS'!$E$3:$E$37))</f>
        <v>MSV-163MS-638-NORTE/03.AQ</v>
      </c>
      <c r="H1029" s="6" t="str" cm="1">
        <f t="array" ref="H1029">_xlfn.TEXTJOIN(",",TRUE,_xlfn._xlws.FILTER(ARQUIVOS[ARQUIVO],(ARQUIVOS[DOCUMENTO]=LD_01[[#This Row],[DOCUMENTO]])*(ARQUIVOS[REVISÃO]=LD_01[[#This Row],[REVISÃO]])*(ARQUIVOS[EXTENSÃO]="pdf")))</f>
        <v>MSV-163MS-638+600-EDI-EXE-DE-P1-002-R02.pdf</v>
      </c>
      <c r="I1029" s="6" t="str" cm="1">
        <f t="array" ref="I1029">_xlfn.TEXTJOIN(", ",TRUE,_xlfn.UNIQUE(_xlfn._xlws.FILTER(ARQUIVOS_RECEBIDOS!$F$2:$F$5011,ARQUIVOS_RECEBIDOS!$E$2:$E$5011=LD_01[[#This Row],[DOCUMENTO]])))</f>
        <v>R00, R01, R02</v>
      </c>
      <c r="J1029" s="13" cm="1">
        <f t="array" ref="J1029">_xlfn.UNIQUE(_xlfn._xlws.FILTER(ARQUIVOS[DATA RECEBIMENTO],(ARQUIVOS[DOCUMENTO]=LD_01[[#This Row],[DOCUMENTO]])*(ARQUIVOS[REVISÃO]=LD_01[[#This Row],[REVISÃO]])))</f>
        <v>45931</v>
      </c>
      <c r="K10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01/MSV-163MS-638-NORTE/03.AQ/MSV-163MS-638+600-EDI-EXE-DE-P1-002-R02.pdf</v>
      </c>
      <c r="L1029" s="6" t="str">
        <f>LD_01[[#This Row],[PASTA]]&amp;"/"&amp;LD_01[[#This Row],[ARQUIVO]]</f>
        <v>MSV-163MS-638-NORTE/03.AQ/MSV-163MS-638+600-EDI-EXE-DE-P1-002-R02.pdf</v>
      </c>
    </row>
    <row r="1030" spans="1:12" x14ac:dyDescent="0.3">
      <c r="A1030" s="6" t="s">
        <v>3854</v>
      </c>
      <c r="B1030" s="6" t="str">
        <f>VLOOKUP(LD_01[[#This Row],[DOCUMENTO]],_xlfn.SORTBY(ARQUIVOS_RECEBIDOS!$E$2:$F$5011,ARQUIVOS_RECEBIDOS!$F$2:$F$5011,-1),2,)</f>
        <v>R02</v>
      </c>
      <c r="C1030" s="6" t="s">
        <v>4324</v>
      </c>
      <c r="D1030" s="8" t="s">
        <v>4209</v>
      </c>
      <c r="E1030" s="8" t="s">
        <v>4344</v>
      </c>
      <c r="F1030" s="6" t="str">
        <f>_xlfn.XLOOKUP(LD_01[[#This Row],[DISCIPLINA]],'CLASSES DE PROJETOS'!$F$3:$F$37,'CLASSES DE PROJETOS'!$C$3:$C$37)</f>
        <v>AQ</v>
      </c>
      <c r="G1030" t="str">
        <f>_xlfn.TEXTJOIN("/",TRUE,"MSV-163MS-"&amp;LD_01[[#This Row],[TRECHO]],_xlfn.XLOOKUP(LD_01[[#This Row],[SIGLA]],'CLASSES DE PROJETOS'!$C$3:$C$37,'CLASSES DE PROJETOS'!$E$3:$E$37))</f>
        <v>MSV-163MS-638-NORTE/03.AQ</v>
      </c>
      <c r="H1030" s="6" t="str" cm="1">
        <f t="array" ref="H1030">_xlfn.TEXTJOIN(",",TRUE,_xlfn._xlws.FILTER(ARQUIVOS[ARQUIVO],(ARQUIVOS[DOCUMENTO]=LD_01[[#This Row],[DOCUMENTO]])*(ARQUIVOS[REVISÃO]=LD_01[[#This Row],[REVISÃO]])*(ARQUIVOS[EXTENSÃO]="pdf")))</f>
        <v>MSV-163MS-638+600-EDI-EXE-DE-P1-003-R02.pdf</v>
      </c>
      <c r="I1030" s="6" t="str" cm="1">
        <f t="array" ref="I1030">_xlfn.TEXTJOIN(", ",TRUE,_xlfn.UNIQUE(_xlfn._xlws.FILTER(ARQUIVOS_RECEBIDOS!$F$2:$F$5011,ARQUIVOS_RECEBIDOS!$E$2:$E$5011=LD_01[[#This Row],[DOCUMENTO]])))</f>
        <v>R00, R01, R02</v>
      </c>
      <c r="J1030" s="13" cm="1">
        <f t="array" ref="J1030">_xlfn.UNIQUE(_xlfn._xlws.FILTER(ARQUIVOS[DATA RECEBIMENTO],(ARQUIVOS[DOCUMENTO]=LD_01[[#This Row],[DOCUMENTO]])*(ARQUIVOS[REVISÃO]=LD_01[[#This Row],[REVISÃO]])))</f>
        <v>45931</v>
      </c>
      <c r="K10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01/MSV-163MS-638-NORTE/03.AQ/MSV-163MS-638+600-EDI-EXE-DE-P1-003-R02.pdf</v>
      </c>
      <c r="L1030" s="6" t="str">
        <f>LD_01[[#This Row],[PASTA]]&amp;"/"&amp;LD_01[[#This Row],[ARQUIVO]]</f>
        <v>MSV-163MS-638-NORTE/03.AQ/MSV-163MS-638+600-EDI-EXE-DE-P1-003-R02.pdf</v>
      </c>
    </row>
    <row r="1031" spans="1:12" x14ac:dyDescent="0.3">
      <c r="A1031" s="6" t="s">
        <v>3855</v>
      </c>
      <c r="B1031" s="6" t="str">
        <f>VLOOKUP(LD_01[[#This Row],[DOCUMENTO]],_xlfn.SORTBY(ARQUIVOS_RECEBIDOS!$E$2:$F$5011,ARQUIVOS_RECEBIDOS!$F$2:$F$5011,-1),2,)</f>
        <v>R02</v>
      </c>
      <c r="C1031" s="6" t="s">
        <v>4324</v>
      </c>
      <c r="D1031" s="8" t="s">
        <v>4210</v>
      </c>
      <c r="E1031" s="8" t="s">
        <v>4344</v>
      </c>
      <c r="F1031" s="6" t="str">
        <f>_xlfn.XLOOKUP(LD_01[[#This Row],[DISCIPLINA]],'CLASSES DE PROJETOS'!$F$3:$F$37,'CLASSES DE PROJETOS'!$C$3:$C$37)</f>
        <v>AQ</v>
      </c>
      <c r="G1031" t="str">
        <f>_xlfn.TEXTJOIN("/",TRUE,"MSV-163MS-"&amp;LD_01[[#This Row],[TRECHO]],_xlfn.XLOOKUP(LD_01[[#This Row],[SIGLA]],'CLASSES DE PROJETOS'!$C$3:$C$37,'CLASSES DE PROJETOS'!$E$3:$E$37))</f>
        <v>MSV-163MS-638-NORTE/03.AQ</v>
      </c>
      <c r="H1031" s="6" t="str" cm="1">
        <f t="array" ref="H1031">_xlfn.TEXTJOIN(",",TRUE,_xlfn._xlws.FILTER(ARQUIVOS[ARQUIVO],(ARQUIVOS[DOCUMENTO]=LD_01[[#This Row],[DOCUMENTO]])*(ARQUIVOS[REVISÃO]=LD_01[[#This Row],[REVISÃO]])*(ARQUIVOS[EXTENSÃO]="pdf")))</f>
        <v>MSV-163MS-638+600-EDI-EXE-DE-P1-004-R02.pdf</v>
      </c>
      <c r="I1031" s="6" t="str" cm="1">
        <f t="array" ref="I1031">_xlfn.TEXTJOIN(", ",TRUE,_xlfn.UNIQUE(_xlfn._xlws.FILTER(ARQUIVOS_RECEBIDOS!$F$2:$F$5011,ARQUIVOS_RECEBIDOS!$E$2:$E$5011=LD_01[[#This Row],[DOCUMENTO]])))</f>
        <v>R00, R01, R02</v>
      </c>
      <c r="J1031" s="13" cm="1">
        <f t="array" ref="J1031">_xlfn.UNIQUE(_xlfn._xlws.FILTER(ARQUIVOS[DATA RECEBIMENTO],(ARQUIVOS[DOCUMENTO]=LD_01[[#This Row],[DOCUMENTO]])*(ARQUIVOS[REVISÃO]=LD_01[[#This Row],[REVISÃO]])))</f>
        <v>45931</v>
      </c>
      <c r="K10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01/MSV-163MS-638-NORTE/03.AQ/MSV-163MS-638+600-EDI-EXE-DE-P1-004-R02.pdf</v>
      </c>
      <c r="L1031" s="6" t="str">
        <f>LD_01[[#This Row],[PASTA]]&amp;"/"&amp;LD_01[[#This Row],[ARQUIVO]]</f>
        <v>MSV-163MS-638-NORTE/03.AQ/MSV-163MS-638+600-EDI-EXE-DE-P1-004-R02.pdf</v>
      </c>
    </row>
    <row r="1032" spans="1:12" x14ac:dyDescent="0.3">
      <c r="A1032" s="6" t="s">
        <v>3856</v>
      </c>
      <c r="B1032" s="6" t="str">
        <f>VLOOKUP(LD_01[[#This Row],[DOCUMENTO]],_xlfn.SORTBY(ARQUIVOS_RECEBIDOS!$E$2:$F$5011,ARQUIVOS_RECEBIDOS!$F$2:$F$5011,-1),2,)</f>
        <v>R02</v>
      </c>
      <c r="C1032" s="6" t="s">
        <v>4324</v>
      </c>
      <c r="D1032" s="8" t="s">
        <v>4211</v>
      </c>
      <c r="E1032" s="8" t="s">
        <v>4344</v>
      </c>
      <c r="F1032" s="6" t="str">
        <f>_xlfn.XLOOKUP(LD_01[[#This Row],[DISCIPLINA]],'CLASSES DE PROJETOS'!$F$3:$F$37,'CLASSES DE PROJETOS'!$C$3:$C$37)</f>
        <v>AQ</v>
      </c>
      <c r="G1032" t="str">
        <f>_xlfn.TEXTJOIN("/",TRUE,"MSV-163MS-"&amp;LD_01[[#This Row],[TRECHO]],_xlfn.XLOOKUP(LD_01[[#This Row],[SIGLA]],'CLASSES DE PROJETOS'!$C$3:$C$37,'CLASSES DE PROJETOS'!$E$3:$E$37))</f>
        <v>MSV-163MS-638-NORTE/03.AQ</v>
      </c>
      <c r="H1032" s="6" t="str" cm="1">
        <f t="array" ref="H1032">_xlfn.TEXTJOIN(",",TRUE,_xlfn._xlws.FILTER(ARQUIVOS[ARQUIVO],(ARQUIVOS[DOCUMENTO]=LD_01[[#This Row],[DOCUMENTO]])*(ARQUIVOS[REVISÃO]=LD_01[[#This Row],[REVISÃO]])*(ARQUIVOS[EXTENSÃO]="pdf")))</f>
        <v>MSV-163MS-638+600-EDI-EXE-DE-P1-005-R02.pdf</v>
      </c>
      <c r="I1032" s="6" t="str" cm="1">
        <f t="array" ref="I1032">_xlfn.TEXTJOIN(", ",TRUE,_xlfn.UNIQUE(_xlfn._xlws.FILTER(ARQUIVOS_RECEBIDOS!$F$2:$F$5011,ARQUIVOS_RECEBIDOS!$E$2:$E$5011=LD_01[[#This Row],[DOCUMENTO]])))</f>
        <v>R00, R01, R02</v>
      </c>
      <c r="J1032" s="13" cm="1">
        <f t="array" ref="J1032">_xlfn.UNIQUE(_xlfn._xlws.FILTER(ARQUIVOS[DATA RECEBIMENTO],(ARQUIVOS[DOCUMENTO]=LD_01[[#This Row],[DOCUMENTO]])*(ARQUIVOS[REVISÃO]=LD_01[[#This Row],[REVISÃO]])))</f>
        <v>45931</v>
      </c>
      <c r="K10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01/MSV-163MS-638-NORTE/03.AQ/MSV-163MS-638+600-EDI-EXE-DE-P1-005-R02.pdf</v>
      </c>
      <c r="L1032" s="6" t="str">
        <f>LD_01[[#This Row],[PASTA]]&amp;"/"&amp;LD_01[[#This Row],[ARQUIVO]]</f>
        <v>MSV-163MS-638-NORTE/03.AQ/MSV-163MS-638+600-EDI-EXE-DE-P1-005-R02.pdf</v>
      </c>
    </row>
    <row r="1033" spans="1:12" x14ac:dyDescent="0.3">
      <c r="A1033" s="6" t="s">
        <v>3857</v>
      </c>
      <c r="B1033" s="6" t="str">
        <f>VLOOKUP(LD_01[[#This Row],[DOCUMENTO]],_xlfn.SORTBY(ARQUIVOS_RECEBIDOS!$E$2:$F$5011,ARQUIVOS_RECEBIDOS!$F$2:$F$5011,-1),2,)</f>
        <v>R02</v>
      </c>
      <c r="C1033" s="6" t="s">
        <v>4324</v>
      </c>
      <c r="D1033" s="8" t="s">
        <v>4212</v>
      </c>
      <c r="E1033" s="8" t="s">
        <v>4344</v>
      </c>
      <c r="F1033" s="6" t="str">
        <f>_xlfn.XLOOKUP(LD_01[[#This Row],[DISCIPLINA]],'CLASSES DE PROJETOS'!$F$3:$F$37,'CLASSES DE PROJETOS'!$C$3:$C$37)</f>
        <v>AQ</v>
      </c>
      <c r="G1033" t="str">
        <f>_xlfn.TEXTJOIN("/",TRUE,"MSV-163MS-"&amp;LD_01[[#This Row],[TRECHO]],_xlfn.XLOOKUP(LD_01[[#This Row],[SIGLA]],'CLASSES DE PROJETOS'!$C$3:$C$37,'CLASSES DE PROJETOS'!$E$3:$E$37))</f>
        <v>MSV-163MS-638-NORTE/03.AQ</v>
      </c>
      <c r="H1033" s="6" t="str" cm="1">
        <f t="array" ref="H1033">_xlfn.TEXTJOIN(",",TRUE,_xlfn._xlws.FILTER(ARQUIVOS[ARQUIVO],(ARQUIVOS[DOCUMENTO]=LD_01[[#This Row],[DOCUMENTO]])*(ARQUIVOS[REVISÃO]=LD_01[[#This Row],[REVISÃO]])*(ARQUIVOS[EXTENSÃO]="pdf")))</f>
        <v>MSV-163MS-638+600-EDI-EXE-DE-P1-006-R02.pdf</v>
      </c>
      <c r="I1033" s="6" t="str" cm="1">
        <f t="array" ref="I1033">_xlfn.TEXTJOIN(", ",TRUE,_xlfn.UNIQUE(_xlfn._xlws.FILTER(ARQUIVOS_RECEBIDOS!$F$2:$F$5011,ARQUIVOS_RECEBIDOS!$E$2:$E$5011=LD_01[[#This Row],[DOCUMENTO]])))</f>
        <v>R00, R01, R02</v>
      </c>
      <c r="J1033" s="13" cm="1">
        <f t="array" ref="J1033">_xlfn.UNIQUE(_xlfn._xlws.FILTER(ARQUIVOS[DATA RECEBIMENTO],(ARQUIVOS[DOCUMENTO]=LD_01[[#This Row],[DOCUMENTO]])*(ARQUIVOS[REVISÃO]=LD_01[[#This Row],[REVISÃO]])))</f>
        <v>45931</v>
      </c>
      <c r="K10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01/MSV-163MS-638-NORTE/03.AQ/MSV-163MS-638+600-EDI-EXE-DE-P1-006-R02.pdf</v>
      </c>
      <c r="L1033" s="6" t="str">
        <f>LD_01[[#This Row],[PASTA]]&amp;"/"&amp;LD_01[[#This Row],[ARQUIVO]]</f>
        <v>MSV-163MS-638-NORTE/03.AQ/MSV-163MS-638+600-EDI-EXE-DE-P1-006-R02.pdf</v>
      </c>
    </row>
    <row r="1034" spans="1:12" ht="28.8" x14ac:dyDescent="0.3">
      <c r="A1034" s="6" t="s">
        <v>3858</v>
      </c>
      <c r="B1034" s="6" t="str">
        <f>VLOOKUP(LD_01[[#This Row],[DOCUMENTO]],_xlfn.SORTBY(ARQUIVOS_RECEBIDOS!$E$2:$F$5011,ARQUIVOS_RECEBIDOS!$F$2:$F$5011,-1),2,)</f>
        <v>R02</v>
      </c>
      <c r="C1034" s="6" t="s">
        <v>4324</v>
      </c>
      <c r="D1034" s="8" t="s">
        <v>4213</v>
      </c>
      <c r="E1034" s="8" t="s">
        <v>4344</v>
      </c>
      <c r="F1034" s="6" t="str">
        <f>_xlfn.XLOOKUP(LD_01[[#This Row],[DISCIPLINA]],'CLASSES DE PROJETOS'!$F$3:$F$37,'CLASSES DE PROJETOS'!$C$3:$C$37)</f>
        <v>AQ</v>
      </c>
      <c r="G1034" t="str">
        <f>_xlfn.TEXTJOIN("/",TRUE,"MSV-163MS-"&amp;LD_01[[#This Row],[TRECHO]],_xlfn.XLOOKUP(LD_01[[#This Row],[SIGLA]],'CLASSES DE PROJETOS'!$C$3:$C$37,'CLASSES DE PROJETOS'!$E$3:$E$37))</f>
        <v>MSV-163MS-638-NORTE/03.AQ</v>
      </c>
      <c r="H1034" s="6" t="str" cm="1">
        <f t="array" ref="H1034">_xlfn.TEXTJOIN(",",TRUE,_xlfn._xlws.FILTER(ARQUIVOS[ARQUIVO],(ARQUIVOS[DOCUMENTO]=LD_01[[#This Row],[DOCUMENTO]])*(ARQUIVOS[REVISÃO]=LD_01[[#This Row],[REVISÃO]])*(ARQUIVOS[EXTENSÃO]="pdf")))</f>
        <v>MSV-163MS-638+600-EDI-EXE-DE-P1-007-R02.pdf</v>
      </c>
      <c r="I1034" s="6" t="str" cm="1">
        <f t="array" ref="I1034">_xlfn.TEXTJOIN(", ",TRUE,_xlfn.UNIQUE(_xlfn._xlws.FILTER(ARQUIVOS_RECEBIDOS!$F$2:$F$5011,ARQUIVOS_RECEBIDOS!$E$2:$E$5011=LD_01[[#This Row],[DOCUMENTO]])))</f>
        <v>R00, R01, R02</v>
      </c>
      <c r="J1034" s="13" cm="1">
        <f t="array" ref="J1034">_xlfn.UNIQUE(_xlfn._xlws.FILTER(ARQUIVOS[DATA RECEBIMENTO],(ARQUIVOS[DOCUMENTO]=LD_01[[#This Row],[DOCUMENTO]])*(ARQUIVOS[REVISÃO]=LD_01[[#This Row],[REVISÃO]])))</f>
        <v>45931</v>
      </c>
      <c r="K10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01/MSV-163MS-638-NORTE/03.AQ/MSV-163MS-638+600-EDI-EXE-DE-P1-007-R02.pdf</v>
      </c>
      <c r="L1034" s="6" t="str">
        <f>LD_01[[#This Row],[PASTA]]&amp;"/"&amp;LD_01[[#This Row],[ARQUIVO]]</f>
        <v>MSV-163MS-638-NORTE/03.AQ/MSV-163MS-638+600-EDI-EXE-DE-P1-007-R02.pdf</v>
      </c>
    </row>
    <row r="1035" spans="1:12" x14ac:dyDescent="0.3">
      <c r="A1035" s="6" t="s">
        <v>3859</v>
      </c>
      <c r="B1035" s="6" t="str">
        <f>VLOOKUP(LD_01[[#This Row],[DOCUMENTO]],_xlfn.SORTBY(ARQUIVOS_RECEBIDOS!$E$2:$F$5011,ARQUIVOS_RECEBIDOS!$F$2:$F$5011,-1),2,)</f>
        <v>R02</v>
      </c>
      <c r="C1035" s="6" t="s">
        <v>4324</v>
      </c>
      <c r="D1035" s="8" t="s">
        <v>4214</v>
      </c>
      <c r="E1035" s="8" t="s">
        <v>4344</v>
      </c>
      <c r="F1035" s="6" t="str">
        <f>_xlfn.XLOOKUP(LD_01[[#This Row],[DISCIPLINA]],'CLASSES DE PROJETOS'!$F$3:$F$37,'CLASSES DE PROJETOS'!$C$3:$C$37)</f>
        <v>AQ</v>
      </c>
      <c r="G1035" t="str">
        <f>_xlfn.TEXTJOIN("/",TRUE,"MSV-163MS-"&amp;LD_01[[#This Row],[TRECHO]],_xlfn.XLOOKUP(LD_01[[#This Row],[SIGLA]],'CLASSES DE PROJETOS'!$C$3:$C$37,'CLASSES DE PROJETOS'!$E$3:$E$37))</f>
        <v>MSV-163MS-638-NORTE/03.AQ</v>
      </c>
      <c r="H1035" s="6" t="str" cm="1">
        <f t="array" ref="H1035">_xlfn.TEXTJOIN(",",TRUE,_xlfn._xlws.FILTER(ARQUIVOS[ARQUIVO],(ARQUIVOS[DOCUMENTO]=LD_01[[#This Row],[DOCUMENTO]])*(ARQUIVOS[REVISÃO]=LD_01[[#This Row],[REVISÃO]])*(ARQUIVOS[EXTENSÃO]="pdf")))</f>
        <v>MSV-163MS-638+600-EDI-EXE-DE-P1-008-R02.pdf</v>
      </c>
      <c r="I1035" s="6" t="str" cm="1">
        <f t="array" ref="I1035">_xlfn.TEXTJOIN(", ",TRUE,_xlfn.UNIQUE(_xlfn._xlws.FILTER(ARQUIVOS_RECEBIDOS!$F$2:$F$5011,ARQUIVOS_RECEBIDOS!$E$2:$E$5011=LD_01[[#This Row],[DOCUMENTO]])))</f>
        <v>R00, R01, R02</v>
      </c>
      <c r="J1035" s="13" cm="1">
        <f t="array" ref="J1035">_xlfn.UNIQUE(_xlfn._xlws.FILTER(ARQUIVOS[DATA RECEBIMENTO],(ARQUIVOS[DOCUMENTO]=LD_01[[#This Row],[DOCUMENTO]])*(ARQUIVOS[REVISÃO]=LD_01[[#This Row],[REVISÃO]])))</f>
        <v>45931</v>
      </c>
      <c r="K10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01/MSV-163MS-638-NORTE/03.AQ/MSV-163MS-638+600-EDI-EXE-DE-P1-008-R02.pdf</v>
      </c>
      <c r="L1035" s="6" t="str">
        <f>LD_01[[#This Row],[PASTA]]&amp;"/"&amp;LD_01[[#This Row],[ARQUIVO]]</f>
        <v>MSV-163MS-638-NORTE/03.AQ/MSV-163MS-638+600-EDI-EXE-DE-P1-008-R02.pdf</v>
      </c>
    </row>
    <row r="1036" spans="1:12" x14ac:dyDescent="0.3">
      <c r="A1036" s="6" t="s">
        <v>3860</v>
      </c>
      <c r="B1036" s="6" t="str">
        <f>VLOOKUP(LD_01[[#This Row],[DOCUMENTO]],_xlfn.SORTBY(ARQUIVOS_RECEBIDOS!$E$2:$F$5011,ARQUIVOS_RECEBIDOS!$F$2:$F$5011,-1),2,)</f>
        <v>R02</v>
      </c>
      <c r="C1036" s="6" t="s">
        <v>4324</v>
      </c>
      <c r="D1036" s="8" t="s">
        <v>4215</v>
      </c>
      <c r="E1036" s="8" t="s">
        <v>4344</v>
      </c>
      <c r="F1036" s="6" t="str">
        <f>_xlfn.XLOOKUP(LD_01[[#This Row],[DISCIPLINA]],'CLASSES DE PROJETOS'!$F$3:$F$37,'CLASSES DE PROJETOS'!$C$3:$C$37)</f>
        <v>AQ</v>
      </c>
      <c r="G1036" t="str">
        <f>_xlfn.TEXTJOIN("/",TRUE,"MSV-163MS-"&amp;LD_01[[#This Row],[TRECHO]],_xlfn.XLOOKUP(LD_01[[#This Row],[SIGLA]],'CLASSES DE PROJETOS'!$C$3:$C$37,'CLASSES DE PROJETOS'!$E$3:$E$37))</f>
        <v>MSV-163MS-638-NORTE/03.AQ</v>
      </c>
      <c r="H1036" s="6" t="str" cm="1">
        <f t="array" ref="H1036">_xlfn.TEXTJOIN(",",TRUE,_xlfn._xlws.FILTER(ARQUIVOS[ARQUIVO],(ARQUIVOS[DOCUMENTO]=LD_01[[#This Row],[DOCUMENTO]])*(ARQUIVOS[REVISÃO]=LD_01[[#This Row],[REVISÃO]])*(ARQUIVOS[EXTENSÃO]="pdf")))</f>
        <v>MSV-163MS-638+600-EDI-EXE-DE-P1-009-R02.pdf</v>
      </c>
      <c r="I1036" s="6" t="str" cm="1">
        <f t="array" ref="I1036">_xlfn.TEXTJOIN(", ",TRUE,_xlfn.UNIQUE(_xlfn._xlws.FILTER(ARQUIVOS_RECEBIDOS!$F$2:$F$5011,ARQUIVOS_RECEBIDOS!$E$2:$E$5011=LD_01[[#This Row],[DOCUMENTO]])))</f>
        <v>R00, R01, R02</v>
      </c>
      <c r="J1036" s="13" cm="1">
        <f t="array" ref="J1036">_xlfn.UNIQUE(_xlfn._xlws.FILTER(ARQUIVOS[DATA RECEBIMENTO],(ARQUIVOS[DOCUMENTO]=LD_01[[#This Row],[DOCUMENTO]])*(ARQUIVOS[REVISÃO]=LD_01[[#This Row],[REVISÃO]])))</f>
        <v>45931</v>
      </c>
      <c r="K10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01/MSV-163MS-638-NORTE/03.AQ/MSV-163MS-638+600-EDI-EXE-DE-P1-009-R02.pdf</v>
      </c>
      <c r="L1036" s="6" t="str">
        <f>LD_01[[#This Row],[PASTA]]&amp;"/"&amp;LD_01[[#This Row],[ARQUIVO]]</f>
        <v>MSV-163MS-638-NORTE/03.AQ/MSV-163MS-638+600-EDI-EXE-DE-P1-009-R02.pdf</v>
      </c>
    </row>
    <row r="1037" spans="1:12" x14ac:dyDescent="0.3">
      <c r="A1037" s="6" t="s">
        <v>3861</v>
      </c>
      <c r="B1037" s="6" t="str">
        <f>VLOOKUP(LD_01[[#This Row],[DOCUMENTO]],_xlfn.SORTBY(ARQUIVOS_RECEBIDOS!$E$2:$F$5011,ARQUIVOS_RECEBIDOS!$F$2:$F$5011,-1),2,)</f>
        <v>R02</v>
      </c>
      <c r="C1037" s="6" t="s">
        <v>4324</v>
      </c>
      <c r="D1037" s="8" t="s">
        <v>4216</v>
      </c>
      <c r="E1037" s="8" t="s">
        <v>4344</v>
      </c>
      <c r="F1037" s="6" t="str">
        <f>_xlfn.XLOOKUP(LD_01[[#This Row],[DISCIPLINA]],'CLASSES DE PROJETOS'!$F$3:$F$37,'CLASSES DE PROJETOS'!$C$3:$C$37)</f>
        <v>AQ</v>
      </c>
      <c r="G1037" t="str">
        <f>_xlfn.TEXTJOIN("/",TRUE,"MSV-163MS-"&amp;LD_01[[#This Row],[TRECHO]],_xlfn.XLOOKUP(LD_01[[#This Row],[SIGLA]],'CLASSES DE PROJETOS'!$C$3:$C$37,'CLASSES DE PROJETOS'!$E$3:$E$37))</f>
        <v>MSV-163MS-638-NORTE/03.AQ</v>
      </c>
      <c r="H1037" s="6" t="str" cm="1">
        <f t="array" ref="H1037">_xlfn.TEXTJOIN(",",TRUE,_xlfn._xlws.FILTER(ARQUIVOS[ARQUIVO],(ARQUIVOS[DOCUMENTO]=LD_01[[#This Row],[DOCUMENTO]])*(ARQUIVOS[REVISÃO]=LD_01[[#This Row],[REVISÃO]])*(ARQUIVOS[EXTENSÃO]="pdf")))</f>
        <v>MSV-163MS-638+600-EDI-EXE-DE-P1-010-R02.pdf</v>
      </c>
      <c r="I1037" s="6" t="str" cm="1">
        <f t="array" ref="I1037">_xlfn.TEXTJOIN(", ",TRUE,_xlfn.UNIQUE(_xlfn._xlws.FILTER(ARQUIVOS_RECEBIDOS!$F$2:$F$5011,ARQUIVOS_RECEBIDOS!$E$2:$E$5011=LD_01[[#This Row],[DOCUMENTO]])))</f>
        <v>R00, R01, R02</v>
      </c>
      <c r="J1037" s="13" cm="1">
        <f t="array" ref="J1037">_xlfn.UNIQUE(_xlfn._xlws.FILTER(ARQUIVOS[DATA RECEBIMENTO],(ARQUIVOS[DOCUMENTO]=LD_01[[#This Row],[DOCUMENTO]])*(ARQUIVOS[REVISÃO]=LD_01[[#This Row],[REVISÃO]])))</f>
        <v>45931</v>
      </c>
      <c r="K10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01/MSV-163MS-638-NORTE/03.AQ/MSV-163MS-638+600-EDI-EXE-DE-P1-010-R02.pdf</v>
      </c>
      <c r="L1037" s="6" t="str">
        <f>LD_01[[#This Row],[PASTA]]&amp;"/"&amp;LD_01[[#This Row],[ARQUIVO]]</f>
        <v>MSV-163MS-638-NORTE/03.AQ/MSV-163MS-638+600-EDI-EXE-DE-P1-010-R02.pdf</v>
      </c>
    </row>
    <row r="1038" spans="1:12" ht="28.8" x14ac:dyDescent="0.3">
      <c r="A1038" s="6" t="s">
        <v>3862</v>
      </c>
      <c r="B1038" s="6" t="str">
        <f>VLOOKUP(LD_01[[#This Row],[DOCUMENTO]],_xlfn.SORTBY(ARQUIVOS_RECEBIDOS!$E$2:$F$5011,ARQUIVOS_RECEBIDOS!$F$2:$F$5011,-1),2,)</f>
        <v>R02</v>
      </c>
      <c r="C1038" s="6" t="s">
        <v>4324</v>
      </c>
      <c r="D1038" s="8" t="s">
        <v>4217</v>
      </c>
      <c r="E1038" s="8" t="s">
        <v>4344</v>
      </c>
      <c r="F1038" s="6" t="str">
        <f>_xlfn.XLOOKUP(LD_01[[#This Row],[DISCIPLINA]],'CLASSES DE PROJETOS'!$F$3:$F$37,'CLASSES DE PROJETOS'!$C$3:$C$37)</f>
        <v>AQ</v>
      </c>
      <c r="G1038" t="str">
        <f>_xlfn.TEXTJOIN("/",TRUE,"MSV-163MS-"&amp;LD_01[[#This Row],[TRECHO]],_xlfn.XLOOKUP(LD_01[[#This Row],[SIGLA]],'CLASSES DE PROJETOS'!$C$3:$C$37,'CLASSES DE PROJETOS'!$E$3:$E$37))</f>
        <v>MSV-163MS-638-NORTE/03.AQ</v>
      </c>
      <c r="H1038" s="6" t="str" cm="1">
        <f t="array" ref="H1038">_xlfn.TEXTJOIN(",",TRUE,_xlfn._xlws.FILTER(ARQUIVOS[ARQUIVO],(ARQUIVOS[DOCUMENTO]=LD_01[[#This Row],[DOCUMENTO]])*(ARQUIVOS[REVISÃO]=LD_01[[#This Row],[REVISÃO]])*(ARQUIVOS[EXTENSÃO]="pdf")))</f>
        <v>MSV-163MS-638+600-EDI-EXE-DE-P1-011-R02.pdf</v>
      </c>
      <c r="I1038" s="6" t="str" cm="1">
        <f t="array" ref="I1038">_xlfn.TEXTJOIN(", ",TRUE,_xlfn.UNIQUE(_xlfn._xlws.FILTER(ARQUIVOS_RECEBIDOS!$F$2:$F$5011,ARQUIVOS_RECEBIDOS!$E$2:$E$5011=LD_01[[#This Row],[DOCUMENTO]])))</f>
        <v>R00, R01, R02</v>
      </c>
      <c r="J1038" s="13" cm="1">
        <f t="array" ref="J1038">_xlfn.UNIQUE(_xlfn._xlws.FILTER(ARQUIVOS[DATA RECEBIMENTO],(ARQUIVOS[DOCUMENTO]=LD_01[[#This Row],[DOCUMENTO]])*(ARQUIVOS[REVISÃO]=LD_01[[#This Row],[REVISÃO]])))</f>
        <v>45931</v>
      </c>
      <c r="K10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01/MSV-163MS-638-NORTE/03.AQ/MSV-163MS-638+600-EDI-EXE-DE-P1-011-R02.pdf</v>
      </c>
      <c r="L1038" s="6" t="str">
        <f>LD_01[[#This Row],[PASTA]]&amp;"/"&amp;LD_01[[#This Row],[ARQUIVO]]</f>
        <v>MSV-163MS-638-NORTE/03.AQ/MSV-163MS-638+600-EDI-EXE-DE-P1-011-R02.pdf</v>
      </c>
    </row>
    <row r="1039" spans="1:12" ht="28.8" x14ac:dyDescent="0.3">
      <c r="A1039" s="6" t="s">
        <v>3863</v>
      </c>
      <c r="B1039" s="6" t="str">
        <f>VLOOKUP(LD_01[[#This Row],[DOCUMENTO]],_xlfn.SORTBY(ARQUIVOS_RECEBIDOS!$E$2:$F$5011,ARQUIVOS_RECEBIDOS!$F$2:$F$5011,-1),2,)</f>
        <v>R02</v>
      </c>
      <c r="C1039" s="6" t="s">
        <v>4324</v>
      </c>
      <c r="D1039" s="8" t="s">
        <v>4218</v>
      </c>
      <c r="E1039" s="8" t="s">
        <v>4344</v>
      </c>
      <c r="F1039" s="6" t="str">
        <f>_xlfn.XLOOKUP(LD_01[[#This Row],[DISCIPLINA]],'CLASSES DE PROJETOS'!$F$3:$F$37,'CLASSES DE PROJETOS'!$C$3:$C$37)</f>
        <v>AQ</v>
      </c>
      <c r="G1039" t="str">
        <f>_xlfn.TEXTJOIN("/",TRUE,"MSV-163MS-"&amp;LD_01[[#This Row],[TRECHO]],_xlfn.XLOOKUP(LD_01[[#This Row],[SIGLA]],'CLASSES DE PROJETOS'!$C$3:$C$37,'CLASSES DE PROJETOS'!$E$3:$E$37))</f>
        <v>MSV-163MS-638-NORTE/03.AQ</v>
      </c>
      <c r="H1039" s="6" t="str" cm="1">
        <f t="array" ref="H1039">_xlfn.TEXTJOIN(",",TRUE,_xlfn._xlws.FILTER(ARQUIVOS[ARQUIVO],(ARQUIVOS[DOCUMENTO]=LD_01[[#This Row],[DOCUMENTO]])*(ARQUIVOS[REVISÃO]=LD_01[[#This Row],[REVISÃO]])*(ARQUIVOS[EXTENSÃO]="pdf")))</f>
        <v>MSV-163MS-638+600-EDI-EXE-DE-P1-012-R02.pdf</v>
      </c>
      <c r="I1039" s="6" t="str" cm="1">
        <f t="array" ref="I1039">_xlfn.TEXTJOIN(", ",TRUE,_xlfn.UNIQUE(_xlfn._xlws.FILTER(ARQUIVOS_RECEBIDOS!$F$2:$F$5011,ARQUIVOS_RECEBIDOS!$E$2:$E$5011=LD_01[[#This Row],[DOCUMENTO]])))</f>
        <v>R00, R01, R02</v>
      </c>
      <c r="J1039" s="13" cm="1">
        <f t="array" ref="J1039">_xlfn.UNIQUE(_xlfn._xlws.FILTER(ARQUIVOS[DATA RECEBIMENTO],(ARQUIVOS[DOCUMENTO]=LD_01[[#This Row],[DOCUMENTO]])*(ARQUIVOS[REVISÃO]=LD_01[[#This Row],[REVISÃO]])))</f>
        <v>45931</v>
      </c>
      <c r="K10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01/MSV-163MS-638-NORTE/03.AQ/MSV-163MS-638+600-EDI-EXE-DE-P1-012-R02.pdf</v>
      </c>
      <c r="L1039" s="6" t="str">
        <f>LD_01[[#This Row],[PASTA]]&amp;"/"&amp;LD_01[[#This Row],[ARQUIVO]]</f>
        <v>MSV-163MS-638-NORTE/03.AQ/MSV-163MS-638+600-EDI-EXE-DE-P1-012-R02.pdf</v>
      </c>
    </row>
    <row r="1040" spans="1:12" ht="28.8" x14ac:dyDescent="0.3">
      <c r="A1040" s="6" t="s">
        <v>3864</v>
      </c>
      <c r="B1040" s="6" t="str">
        <f>VLOOKUP(LD_01[[#This Row],[DOCUMENTO]],_xlfn.SORTBY(ARQUIVOS_RECEBIDOS!$E$2:$F$5011,ARQUIVOS_RECEBIDOS!$F$2:$F$5011,-1),2,)</f>
        <v>R02</v>
      </c>
      <c r="C1040" s="6" t="s">
        <v>4324</v>
      </c>
      <c r="D1040" s="8" t="s">
        <v>4219</v>
      </c>
      <c r="E1040" s="8" t="s">
        <v>4344</v>
      </c>
      <c r="F1040" s="6" t="str">
        <f>_xlfn.XLOOKUP(LD_01[[#This Row],[DISCIPLINA]],'CLASSES DE PROJETOS'!$F$3:$F$37,'CLASSES DE PROJETOS'!$C$3:$C$37)</f>
        <v>AQ</v>
      </c>
      <c r="G1040" t="str">
        <f>_xlfn.TEXTJOIN("/",TRUE,"MSV-163MS-"&amp;LD_01[[#This Row],[TRECHO]],_xlfn.XLOOKUP(LD_01[[#This Row],[SIGLA]],'CLASSES DE PROJETOS'!$C$3:$C$37,'CLASSES DE PROJETOS'!$E$3:$E$37))</f>
        <v>MSV-163MS-638-NORTE/03.AQ</v>
      </c>
      <c r="H1040" s="6" t="str" cm="1">
        <f t="array" ref="H1040">_xlfn.TEXTJOIN(",",TRUE,_xlfn._xlws.FILTER(ARQUIVOS[ARQUIVO],(ARQUIVOS[DOCUMENTO]=LD_01[[#This Row],[DOCUMENTO]])*(ARQUIVOS[REVISÃO]=LD_01[[#This Row],[REVISÃO]])*(ARQUIVOS[EXTENSÃO]="pdf")))</f>
        <v>MSV-163MS-638+600-EDI-EXE-DE-P1-013-R02.pdf</v>
      </c>
      <c r="I1040" s="6" t="str" cm="1">
        <f t="array" ref="I1040">_xlfn.TEXTJOIN(", ",TRUE,_xlfn.UNIQUE(_xlfn._xlws.FILTER(ARQUIVOS_RECEBIDOS!$F$2:$F$5011,ARQUIVOS_RECEBIDOS!$E$2:$E$5011=LD_01[[#This Row],[DOCUMENTO]])))</f>
        <v>R00, R01, R02</v>
      </c>
      <c r="J1040" s="13" cm="1">
        <f t="array" ref="J1040">_xlfn.UNIQUE(_xlfn._xlws.FILTER(ARQUIVOS[DATA RECEBIMENTO],(ARQUIVOS[DOCUMENTO]=LD_01[[#This Row],[DOCUMENTO]])*(ARQUIVOS[REVISÃO]=LD_01[[#This Row],[REVISÃO]])))</f>
        <v>45931</v>
      </c>
      <c r="K10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01/MSV-163MS-638-NORTE/03.AQ/MSV-163MS-638+600-EDI-EXE-DE-P1-013-R02.pdf</v>
      </c>
      <c r="L1040" s="6" t="str">
        <f>LD_01[[#This Row],[PASTA]]&amp;"/"&amp;LD_01[[#This Row],[ARQUIVO]]</f>
        <v>MSV-163MS-638-NORTE/03.AQ/MSV-163MS-638+600-EDI-EXE-DE-P1-013-R02.pdf</v>
      </c>
    </row>
    <row r="1041" spans="1:12" ht="28.8" x14ac:dyDescent="0.3">
      <c r="A1041" s="6" t="s">
        <v>3865</v>
      </c>
      <c r="B1041" s="6" t="str">
        <f>VLOOKUP(LD_01[[#This Row],[DOCUMENTO]],_xlfn.SORTBY(ARQUIVOS_RECEBIDOS!$E$2:$F$5011,ARQUIVOS_RECEBIDOS!$F$2:$F$5011,-1),2,)</f>
        <v>R02</v>
      </c>
      <c r="C1041" s="6" t="s">
        <v>4324</v>
      </c>
      <c r="D1041" s="8" t="s">
        <v>4219</v>
      </c>
      <c r="E1041" s="8" t="s">
        <v>4344</v>
      </c>
      <c r="F1041" s="6" t="str">
        <f>_xlfn.XLOOKUP(LD_01[[#This Row],[DISCIPLINA]],'CLASSES DE PROJETOS'!$F$3:$F$37,'CLASSES DE PROJETOS'!$C$3:$C$37)</f>
        <v>AQ</v>
      </c>
      <c r="G1041" t="str">
        <f>_xlfn.TEXTJOIN("/",TRUE,"MSV-163MS-"&amp;LD_01[[#This Row],[TRECHO]],_xlfn.XLOOKUP(LD_01[[#This Row],[SIGLA]],'CLASSES DE PROJETOS'!$C$3:$C$37,'CLASSES DE PROJETOS'!$E$3:$E$37))</f>
        <v>MSV-163MS-638-NORTE/03.AQ</v>
      </c>
      <c r="H1041" s="6" t="str" cm="1">
        <f t="array" ref="H1041">_xlfn.TEXTJOIN(",",TRUE,_xlfn._xlws.FILTER(ARQUIVOS[ARQUIVO],(ARQUIVOS[DOCUMENTO]=LD_01[[#This Row],[DOCUMENTO]])*(ARQUIVOS[REVISÃO]=LD_01[[#This Row],[REVISÃO]])*(ARQUIVOS[EXTENSÃO]="pdf")))</f>
        <v>MSV-163MS-638+600-EDI-EXE-DE-P1-014-R02.pdf</v>
      </c>
      <c r="I1041" s="6" t="str" cm="1">
        <f t="array" ref="I1041">_xlfn.TEXTJOIN(", ",TRUE,_xlfn.UNIQUE(_xlfn._xlws.FILTER(ARQUIVOS_RECEBIDOS!$F$2:$F$5011,ARQUIVOS_RECEBIDOS!$E$2:$E$5011=LD_01[[#This Row],[DOCUMENTO]])))</f>
        <v>R00, R01, R02</v>
      </c>
      <c r="J1041" s="13" cm="1">
        <f t="array" ref="J1041">_xlfn.UNIQUE(_xlfn._xlws.FILTER(ARQUIVOS[DATA RECEBIMENTO],(ARQUIVOS[DOCUMENTO]=LD_01[[#This Row],[DOCUMENTO]])*(ARQUIVOS[REVISÃO]=LD_01[[#This Row],[REVISÃO]])))</f>
        <v>45931</v>
      </c>
      <c r="K10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01/MSV-163MS-638-NORTE/03.AQ/MSV-163MS-638+600-EDI-EXE-DE-P1-014-R02.pdf</v>
      </c>
      <c r="L1041" s="6" t="str">
        <f>LD_01[[#This Row],[PASTA]]&amp;"/"&amp;LD_01[[#This Row],[ARQUIVO]]</f>
        <v>MSV-163MS-638-NORTE/03.AQ/MSV-163MS-638+600-EDI-EXE-DE-P1-014-R02.pdf</v>
      </c>
    </row>
    <row r="1042" spans="1:12" ht="28.8" x14ac:dyDescent="0.3">
      <c r="A1042" s="6" t="s">
        <v>3866</v>
      </c>
      <c r="B1042" s="6" t="str">
        <f>VLOOKUP(LD_01[[#This Row],[DOCUMENTO]],_xlfn.SORTBY(ARQUIVOS_RECEBIDOS!$E$2:$F$5011,ARQUIVOS_RECEBIDOS!$F$2:$F$5011,-1),2,)</f>
        <v>R02</v>
      </c>
      <c r="C1042" s="6" t="s">
        <v>4324</v>
      </c>
      <c r="D1042" s="8" t="s">
        <v>4220</v>
      </c>
      <c r="E1042" s="8" t="s">
        <v>4344</v>
      </c>
      <c r="F1042" s="6" t="str">
        <f>_xlfn.XLOOKUP(LD_01[[#This Row],[DISCIPLINA]],'CLASSES DE PROJETOS'!$F$3:$F$37,'CLASSES DE PROJETOS'!$C$3:$C$37)</f>
        <v>AQ</v>
      </c>
      <c r="G1042" t="str">
        <f>_xlfn.TEXTJOIN("/",TRUE,"MSV-163MS-"&amp;LD_01[[#This Row],[TRECHO]],_xlfn.XLOOKUP(LD_01[[#This Row],[SIGLA]],'CLASSES DE PROJETOS'!$C$3:$C$37,'CLASSES DE PROJETOS'!$E$3:$E$37))</f>
        <v>MSV-163MS-638-NORTE/03.AQ</v>
      </c>
      <c r="H1042" s="6" t="str" cm="1">
        <f t="array" ref="H1042">_xlfn.TEXTJOIN(",",TRUE,_xlfn._xlws.FILTER(ARQUIVOS[ARQUIVO],(ARQUIVOS[DOCUMENTO]=LD_01[[#This Row],[DOCUMENTO]])*(ARQUIVOS[REVISÃO]=LD_01[[#This Row],[REVISÃO]])*(ARQUIVOS[EXTENSÃO]="pdf")))</f>
        <v>MSV-163MS-638+600-EDI-EXE-DE-P1-015-R02.pdf</v>
      </c>
      <c r="I1042" s="6" t="str" cm="1">
        <f t="array" ref="I1042">_xlfn.TEXTJOIN(", ",TRUE,_xlfn.UNIQUE(_xlfn._xlws.FILTER(ARQUIVOS_RECEBIDOS!$F$2:$F$5011,ARQUIVOS_RECEBIDOS!$E$2:$E$5011=LD_01[[#This Row],[DOCUMENTO]])))</f>
        <v>R00, R01, R02</v>
      </c>
      <c r="J1042" s="13" cm="1">
        <f t="array" ref="J1042">_xlfn.UNIQUE(_xlfn._xlws.FILTER(ARQUIVOS[DATA RECEBIMENTO],(ARQUIVOS[DOCUMENTO]=LD_01[[#This Row],[DOCUMENTO]])*(ARQUIVOS[REVISÃO]=LD_01[[#This Row],[REVISÃO]])))</f>
        <v>45931</v>
      </c>
      <c r="K10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01/MSV-163MS-638-NORTE/03.AQ/MSV-163MS-638+600-EDI-EXE-DE-P1-015-R02.pdf</v>
      </c>
      <c r="L1042" s="6" t="str">
        <f>LD_01[[#This Row],[PASTA]]&amp;"/"&amp;LD_01[[#This Row],[ARQUIVO]]</f>
        <v>MSV-163MS-638-NORTE/03.AQ/MSV-163MS-638+600-EDI-EXE-DE-P1-015-R02.pdf</v>
      </c>
    </row>
    <row r="1043" spans="1:12" ht="28.8" x14ac:dyDescent="0.3">
      <c r="A1043" s="6" t="s">
        <v>3867</v>
      </c>
      <c r="B1043" s="6" t="str">
        <f>VLOOKUP(LD_01[[#This Row],[DOCUMENTO]],_xlfn.SORTBY(ARQUIVOS_RECEBIDOS!$E$2:$F$5011,ARQUIVOS_RECEBIDOS!$F$2:$F$5011,-1),2,)</f>
        <v>R03</v>
      </c>
      <c r="C1043" s="6" t="s">
        <v>4324</v>
      </c>
      <c r="D1043" s="8" t="s">
        <v>4221</v>
      </c>
      <c r="E1043" s="8" t="s">
        <v>4344</v>
      </c>
      <c r="F1043" s="6" t="str">
        <f>_xlfn.XLOOKUP(LD_01[[#This Row],[DISCIPLINA]],'CLASSES DE PROJETOS'!$F$3:$F$37,'CLASSES DE PROJETOS'!$C$3:$C$37)</f>
        <v>AQ</v>
      </c>
      <c r="G1043" t="str">
        <f>_xlfn.TEXTJOIN("/",TRUE,"MSV-163MS-"&amp;LD_01[[#This Row],[TRECHO]],_xlfn.XLOOKUP(LD_01[[#This Row],[SIGLA]],'CLASSES DE PROJETOS'!$C$3:$C$37,'CLASSES DE PROJETOS'!$E$3:$E$37))</f>
        <v>MSV-163MS-638-NORTE/03.AQ</v>
      </c>
      <c r="H1043" s="6" t="str" cm="1">
        <f t="array" ref="H1043">_xlfn.TEXTJOIN(",",TRUE,_xlfn._xlws.FILTER(ARQUIVOS[ARQUIVO],(ARQUIVOS[DOCUMENTO]=LD_01[[#This Row],[DOCUMENTO]])*(ARQUIVOS[REVISÃO]=LD_01[[#This Row],[REVISÃO]])*(ARQUIVOS[EXTENSÃO]="pdf")))</f>
        <v>MSV-163MS-638+600-EDI-EXE-DE-P1-101-R03.pdf</v>
      </c>
      <c r="I1043" s="6" t="str" cm="1">
        <f t="array" ref="I1043">_xlfn.TEXTJOIN(", ",TRUE,_xlfn.UNIQUE(_xlfn._xlws.FILTER(ARQUIVOS_RECEBIDOS!$F$2:$F$5011,ARQUIVOS_RECEBIDOS!$E$2:$E$5011=LD_01[[#This Row],[DOCUMENTO]])))</f>
        <v>R00, R01, R03</v>
      </c>
      <c r="J1043" s="13" cm="1">
        <f t="array" ref="J1043">_xlfn.UNIQUE(_xlfn._xlws.FILTER(ARQUIVOS[DATA RECEBIMENTO],(ARQUIVOS[DOCUMENTO]=LD_01[[#This Row],[DOCUMENTO]])*(ARQUIVOS[REVISÃO]=LD_01[[#This Row],[REVISÃO]])))</f>
        <v>46129</v>
      </c>
      <c r="K10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01/MSV-163MS-638-NORTE/03.AQ/MSV-163MS-638+600-EDI-EXE-DE-P1-101-R03.pdf</v>
      </c>
      <c r="L1043" s="6" t="str">
        <f>LD_01[[#This Row],[PASTA]]&amp;"/"&amp;LD_01[[#This Row],[ARQUIVO]]</f>
        <v>MSV-163MS-638-NORTE/03.AQ/MSV-163MS-638+600-EDI-EXE-DE-P1-101-R03.pdf</v>
      </c>
    </row>
    <row r="1044" spans="1:12" ht="28.8" x14ac:dyDescent="0.3">
      <c r="A1044" s="6" t="s">
        <v>3868</v>
      </c>
      <c r="B1044" s="6" t="str">
        <f>VLOOKUP(LD_01[[#This Row],[DOCUMENTO]],_xlfn.SORTBY(ARQUIVOS_RECEBIDOS!$E$2:$F$5011,ARQUIVOS_RECEBIDOS!$F$2:$F$5011,-1),2,)</f>
        <v>R01</v>
      </c>
      <c r="C1044" s="6" t="s">
        <v>4324</v>
      </c>
      <c r="D1044" s="8" t="s">
        <v>4222</v>
      </c>
      <c r="E1044" s="8" t="s">
        <v>4344</v>
      </c>
      <c r="F1044" s="6" t="str">
        <f>_xlfn.XLOOKUP(LD_01[[#This Row],[DISCIPLINA]],'CLASSES DE PROJETOS'!$F$3:$F$37,'CLASSES DE PROJETOS'!$C$3:$C$37)</f>
        <v>AQ</v>
      </c>
      <c r="G1044" t="str">
        <f>_xlfn.TEXTJOIN("/",TRUE,"MSV-163MS-"&amp;LD_01[[#This Row],[TRECHO]],_xlfn.XLOOKUP(LD_01[[#This Row],[SIGLA]],'CLASSES DE PROJETOS'!$C$3:$C$37,'CLASSES DE PROJETOS'!$E$3:$E$37))</f>
        <v>MSV-163MS-638-NORTE/03.AQ</v>
      </c>
      <c r="H1044" s="6" t="str" cm="1">
        <f t="array" ref="H1044">_xlfn.TEXTJOIN(",",TRUE,_xlfn._xlws.FILTER(ARQUIVOS[ARQUIVO],(ARQUIVOS[DOCUMENTO]=LD_01[[#This Row],[DOCUMENTO]])*(ARQUIVOS[REVISÃO]=LD_01[[#This Row],[REVISÃO]])*(ARQUIVOS[EXTENSÃO]="pdf")))</f>
        <v>MSV-163MS-638+600-EDI-EXE-DE-P1-102-R01.pdf</v>
      </c>
      <c r="I1044" s="6" t="str" cm="1">
        <f t="array" ref="I1044">_xlfn.TEXTJOIN(", ",TRUE,_xlfn.UNIQUE(_xlfn._xlws.FILTER(ARQUIVOS_RECEBIDOS!$F$2:$F$5011,ARQUIVOS_RECEBIDOS!$E$2:$E$5011=LD_01[[#This Row],[DOCUMENTO]])))</f>
        <v>R00, R01</v>
      </c>
      <c r="J1044" s="13" cm="1">
        <f t="array" ref="J1044">_xlfn.UNIQUE(_xlfn._xlws.FILTER(ARQUIVOS[DATA RECEBIMENTO],(ARQUIVOS[DOCUMENTO]=LD_01[[#This Row],[DOCUMENTO]])*(ARQUIVOS[REVISÃO]=LD_01[[#This Row],[REVISÃO]])))</f>
        <v>45931</v>
      </c>
      <c r="K10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01/MSV-163MS-638-NORTE/03.AQ/MSV-163MS-638+600-EDI-EXE-DE-P1-102-R01.pdf</v>
      </c>
      <c r="L1044" s="6" t="str">
        <f>LD_01[[#This Row],[PASTA]]&amp;"/"&amp;LD_01[[#This Row],[ARQUIVO]]</f>
        <v>MSV-163MS-638-NORTE/03.AQ/MSV-163MS-638+600-EDI-EXE-DE-P1-102-R01.pdf</v>
      </c>
    </row>
    <row r="1045" spans="1:12" x14ac:dyDescent="0.3">
      <c r="A1045" s="6" t="s">
        <v>3869</v>
      </c>
      <c r="B1045" s="6" t="str">
        <f>VLOOKUP(LD_01[[#This Row],[DOCUMENTO]],_xlfn.SORTBY(ARQUIVOS_RECEBIDOS!$E$2:$F$5011,ARQUIVOS_RECEBIDOS!$F$2:$F$5011,-1),2,)</f>
        <v>R01</v>
      </c>
      <c r="C1045" s="6" t="s">
        <v>4324</v>
      </c>
      <c r="D1045" s="8" t="s">
        <v>4223</v>
      </c>
      <c r="E1045" s="8" t="s">
        <v>4344</v>
      </c>
      <c r="F1045" s="6" t="str">
        <f>_xlfn.XLOOKUP(LD_01[[#This Row],[DISCIPLINA]],'CLASSES DE PROJETOS'!$F$3:$F$37,'CLASSES DE PROJETOS'!$C$3:$C$37)</f>
        <v>AQ</v>
      </c>
      <c r="G1045" t="str">
        <f>_xlfn.TEXTJOIN("/",TRUE,"MSV-163MS-"&amp;LD_01[[#This Row],[TRECHO]],_xlfn.XLOOKUP(LD_01[[#This Row],[SIGLA]],'CLASSES DE PROJETOS'!$C$3:$C$37,'CLASSES DE PROJETOS'!$E$3:$E$37))</f>
        <v>MSV-163MS-638-NORTE/03.AQ</v>
      </c>
      <c r="H1045" s="6" t="str" cm="1">
        <f t="array" ref="H1045">_xlfn.TEXTJOIN(",",TRUE,_xlfn._xlws.FILTER(ARQUIVOS[ARQUIVO],(ARQUIVOS[DOCUMENTO]=LD_01[[#This Row],[DOCUMENTO]])*(ARQUIVOS[REVISÃO]=LD_01[[#This Row],[REVISÃO]])*(ARQUIVOS[EXTENSÃO]="pdf")))</f>
        <v>MSV-163MS-638+600-EDI-EXE-DE-P1-103-R01.pdf</v>
      </c>
      <c r="I1045" s="6" t="str" cm="1">
        <f t="array" ref="I1045">_xlfn.TEXTJOIN(", ",TRUE,_xlfn.UNIQUE(_xlfn._xlws.FILTER(ARQUIVOS_RECEBIDOS!$F$2:$F$5011,ARQUIVOS_RECEBIDOS!$E$2:$E$5011=LD_01[[#This Row],[DOCUMENTO]])))</f>
        <v>R00, R01</v>
      </c>
      <c r="J1045" s="13" cm="1">
        <f t="array" ref="J1045">_xlfn.UNIQUE(_xlfn._xlws.FILTER(ARQUIVOS[DATA RECEBIMENTO],(ARQUIVOS[DOCUMENTO]=LD_01[[#This Row],[DOCUMENTO]])*(ARQUIVOS[REVISÃO]=LD_01[[#This Row],[REVISÃO]])))</f>
        <v>45931</v>
      </c>
      <c r="K10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01/MSV-163MS-638-NORTE/03.AQ/MSV-163MS-638+600-EDI-EXE-DE-P1-103-R01.pdf</v>
      </c>
      <c r="L1045" s="6" t="str">
        <f>LD_01[[#This Row],[PASTA]]&amp;"/"&amp;LD_01[[#This Row],[ARQUIVO]]</f>
        <v>MSV-163MS-638-NORTE/03.AQ/MSV-163MS-638+600-EDI-EXE-DE-P1-103-R01.pdf</v>
      </c>
    </row>
    <row r="1046" spans="1:12" ht="28.8" x14ac:dyDescent="0.3">
      <c r="A1046" s="6" t="s">
        <v>3870</v>
      </c>
      <c r="B1046" s="6" t="str">
        <f>VLOOKUP(LD_01[[#This Row],[DOCUMENTO]],_xlfn.SORTBY(ARQUIVOS_RECEBIDOS!$E$2:$F$5011,ARQUIVOS_RECEBIDOS!$F$2:$F$5011,-1),2,)</f>
        <v>R01</v>
      </c>
      <c r="C1046" s="6" t="s">
        <v>4324</v>
      </c>
      <c r="D1046" s="8" t="s">
        <v>4224</v>
      </c>
      <c r="E1046" s="8" t="s">
        <v>4344</v>
      </c>
      <c r="F1046" s="6" t="str">
        <f>_xlfn.XLOOKUP(LD_01[[#This Row],[DISCIPLINA]],'CLASSES DE PROJETOS'!$F$3:$F$37,'CLASSES DE PROJETOS'!$C$3:$C$37)</f>
        <v>AQ</v>
      </c>
      <c r="G1046" t="str">
        <f>_xlfn.TEXTJOIN("/",TRUE,"MSV-163MS-"&amp;LD_01[[#This Row],[TRECHO]],_xlfn.XLOOKUP(LD_01[[#This Row],[SIGLA]],'CLASSES DE PROJETOS'!$C$3:$C$37,'CLASSES DE PROJETOS'!$E$3:$E$37))</f>
        <v>MSV-163MS-638-NORTE/03.AQ</v>
      </c>
      <c r="H1046" s="6" t="str" cm="1">
        <f t="array" ref="H1046">_xlfn.TEXTJOIN(",",TRUE,_xlfn._xlws.FILTER(ARQUIVOS[ARQUIVO],(ARQUIVOS[DOCUMENTO]=LD_01[[#This Row],[DOCUMENTO]])*(ARQUIVOS[REVISÃO]=LD_01[[#This Row],[REVISÃO]])*(ARQUIVOS[EXTENSÃO]="pdf")))</f>
        <v>MSV-163MS-638+600-EDI-EXE-DE-P1-104-R01.pdf</v>
      </c>
      <c r="I1046" s="6" t="str" cm="1">
        <f t="array" ref="I1046">_xlfn.TEXTJOIN(", ",TRUE,_xlfn.UNIQUE(_xlfn._xlws.FILTER(ARQUIVOS_RECEBIDOS!$F$2:$F$5011,ARQUIVOS_RECEBIDOS!$E$2:$E$5011=LD_01[[#This Row],[DOCUMENTO]])))</f>
        <v>R00, R01</v>
      </c>
      <c r="J1046" s="13" cm="1">
        <f t="array" ref="J1046">_xlfn.UNIQUE(_xlfn._xlws.FILTER(ARQUIVOS[DATA RECEBIMENTO],(ARQUIVOS[DOCUMENTO]=LD_01[[#This Row],[DOCUMENTO]])*(ARQUIVOS[REVISÃO]=LD_01[[#This Row],[REVISÃO]])))</f>
        <v>45931</v>
      </c>
      <c r="K10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01/MSV-163MS-638-NORTE/03.AQ/MSV-163MS-638+600-EDI-EXE-DE-P1-104-R01.pdf</v>
      </c>
      <c r="L1046" s="6" t="str">
        <f>LD_01[[#This Row],[PASTA]]&amp;"/"&amp;LD_01[[#This Row],[ARQUIVO]]</f>
        <v>MSV-163MS-638-NORTE/03.AQ/MSV-163MS-638+600-EDI-EXE-DE-P1-104-R01.pdf</v>
      </c>
    </row>
    <row r="1047" spans="1:12" ht="28.8" x14ac:dyDescent="0.3">
      <c r="A1047" s="6" t="s">
        <v>3871</v>
      </c>
      <c r="B1047" s="6" t="str">
        <f>VLOOKUP(LD_01[[#This Row],[DOCUMENTO]],_xlfn.SORTBY(ARQUIVOS_RECEBIDOS!$E$2:$F$5011,ARQUIVOS_RECEBIDOS!$F$2:$F$5011,-1),2,)</f>
        <v>R01</v>
      </c>
      <c r="C1047" s="6" t="s">
        <v>4324</v>
      </c>
      <c r="D1047" s="8" t="s">
        <v>4225</v>
      </c>
      <c r="E1047" s="8" t="s">
        <v>4344</v>
      </c>
      <c r="F1047" s="6" t="str">
        <f>_xlfn.XLOOKUP(LD_01[[#This Row],[DISCIPLINA]],'CLASSES DE PROJETOS'!$F$3:$F$37,'CLASSES DE PROJETOS'!$C$3:$C$37)</f>
        <v>AQ</v>
      </c>
      <c r="G1047" t="str">
        <f>_xlfn.TEXTJOIN("/",TRUE,"MSV-163MS-"&amp;LD_01[[#This Row],[TRECHO]],_xlfn.XLOOKUP(LD_01[[#This Row],[SIGLA]],'CLASSES DE PROJETOS'!$C$3:$C$37,'CLASSES DE PROJETOS'!$E$3:$E$37))</f>
        <v>MSV-163MS-638-NORTE/03.AQ</v>
      </c>
      <c r="H1047" s="6" t="str" cm="1">
        <f t="array" ref="H1047">_xlfn.TEXTJOIN(",",TRUE,_xlfn._xlws.FILTER(ARQUIVOS[ARQUIVO],(ARQUIVOS[DOCUMENTO]=LD_01[[#This Row],[DOCUMENTO]])*(ARQUIVOS[REVISÃO]=LD_01[[#This Row],[REVISÃO]])*(ARQUIVOS[EXTENSÃO]="pdf")))</f>
        <v>MSV-163MS-638+600-EDI-EXE-DE-P1-105-R01.pdf</v>
      </c>
      <c r="I1047" s="6" t="str" cm="1">
        <f t="array" ref="I1047">_xlfn.TEXTJOIN(", ",TRUE,_xlfn.UNIQUE(_xlfn._xlws.FILTER(ARQUIVOS_RECEBIDOS!$F$2:$F$5011,ARQUIVOS_RECEBIDOS!$E$2:$E$5011=LD_01[[#This Row],[DOCUMENTO]])))</f>
        <v>R00, R01</v>
      </c>
      <c r="J1047" s="13" cm="1">
        <f t="array" ref="J1047">_xlfn.UNIQUE(_xlfn._xlws.FILTER(ARQUIVOS[DATA RECEBIMENTO],(ARQUIVOS[DOCUMENTO]=LD_01[[#This Row],[DOCUMENTO]])*(ARQUIVOS[REVISÃO]=LD_01[[#This Row],[REVISÃO]])))</f>
        <v>45931</v>
      </c>
      <c r="K10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01/MSV-163MS-638-NORTE/03.AQ/MSV-163MS-638+600-EDI-EXE-DE-P1-105-R01.pdf</v>
      </c>
      <c r="L1047" s="6" t="str">
        <f>LD_01[[#This Row],[PASTA]]&amp;"/"&amp;LD_01[[#This Row],[ARQUIVO]]</f>
        <v>MSV-163MS-638-NORTE/03.AQ/MSV-163MS-638+600-EDI-EXE-DE-P1-105-R01.pdf</v>
      </c>
    </row>
    <row r="1048" spans="1:12" ht="28.8" x14ac:dyDescent="0.3">
      <c r="A1048" s="6" t="s">
        <v>3872</v>
      </c>
      <c r="B1048" s="6" t="str">
        <f>VLOOKUP(LD_01[[#This Row],[DOCUMENTO]],_xlfn.SORTBY(ARQUIVOS_RECEBIDOS!$E$2:$F$5011,ARQUIVOS_RECEBIDOS!$F$2:$F$5011,-1),2,)</f>
        <v>R01</v>
      </c>
      <c r="C1048" s="6" t="s">
        <v>4324</v>
      </c>
      <c r="D1048" s="8" t="s">
        <v>4226</v>
      </c>
      <c r="E1048" s="8" t="s">
        <v>4344</v>
      </c>
      <c r="F1048" s="6" t="str">
        <f>_xlfn.XLOOKUP(LD_01[[#This Row],[DISCIPLINA]],'CLASSES DE PROJETOS'!$F$3:$F$37,'CLASSES DE PROJETOS'!$C$3:$C$37)</f>
        <v>AQ</v>
      </c>
      <c r="G1048" t="str">
        <f>_xlfn.TEXTJOIN("/",TRUE,"MSV-163MS-"&amp;LD_01[[#This Row],[TRECHO]],_xlfn.XLOOKUP(LD_01[[#This Row],[SIGLA]],'CLASSES DE PROJETOS'!$C$3:$C$37,'CLASSES DE PROJETOS'!$E$3:$E$37))</f>
        <v>MSV-163MS-638-NORTE/03.AQ</v>
      </c>
      <c r="H1048" s="6" t="str" cm="1">
        <f t="array" ref="H1048">_xlfn.TEXTJOIN(",",TRUE,_xlfn._xlws.FILTER(ARQUIVOS[ARQUIVO],(ARQUIVOS[DOCUMENTO]=LD_01[[#This Row],[DOCUMENTO]])*(ARQUIVOS[REVISÃO]=LD_01[[#This Row],[REVISÃO]])*(ARQUIVOS[EXTENSÃO]="pdf")))</f>
        <v>MSV-163MS-638+600-EDI-EXE-DE-P1-201-R01.pdf</v>
      </c>
      <c r="I1048" s="6" t="str" cm="1">
        <f t="array" ref="I1048">_xlfn.TEXTJOIN(", ",TRUE,_xlfn.UNIQUE(_xlfn._xlws.FILTER(ARQUIVOS_RECEBIDOS!$F$2:$F$5011,ARQUIVOS_RECEBIDOS!$E$2:$E$5011=LD_01[[#This Row],[DOCUMENTO]])))</f>
        <v>R00, R01</v>
      </c>
      <c r="J1048" s="13" cm="1">
        <f t="array" ref="J1048">_xlfn.UNIQUE(_xlfn._xlws.FILTER(ARQUIVOS[DATA RECEBIMENTO],(ARQUIVOS[DOCUMENTO]=LD_01[[#This Row],[DOCUMENTO]])*(ARQUIVOS[REVISÃO]=LD_01[[#This Row],[REVISÃO]])))</f>
        <v>45931</v>
      </c>
      <c r="K10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01/MSV-163MS-638-NORTE/03.AQ/MSV-163MS-638+600-EDI-EXE-DE-P1-201-R01.pdf</v>
      </c>
      <c r="L1048" s="6" t="str">
        <f>LD_01[[#This Row],[PASTA]]&amp;"/"&amp;LD_01[[#This Row],[ARQUIVO]]</f>
        <v>MSV-163MS-638-NORTE/03.AQ/MSV-163MS-638+600-EDI-EXE-DE-P1-201-R01.pdf</v>
      </c>
    </row>
    <row r="1049" spans="1:12" ht="28.8" x14ac:dyDescent="0.3">
      <c r="A1049" s="6" t="s">
        <v>3873</v>
      </c>
      <c r="B1049" s="6" t="str">
        <f>VLOOKUP(LD_01[[#This Row],[DOCUMENTO]],_xlfn.SORTBY(ARQUIVOS_RECEBIDOS!$E$2:$F$5011,ARQUIVOS_RECEBIDOS!$F$2:$F$5011,-1),2,)</f>
        <v>R01</v>
      </c>
      <c r="C1049" s="6" t="s">
        <v>4324</v>
      </c>
      <c r="D1049" s="8" t="s">
        <v>4227</v>
      </c>
      <c r="E1049" s="8" t="s">
        <v>4344</v>
      </c>
      <c r="F1049" s="6" t="str">
        <f>_xlfn.XLOOKUP(LD_01[[#This Row],[DISCIPLINA]],'CLASSES DE PROJETOS'!$F$3:$F$37,'CLASSES DE PROJETOS'!$C$3:$C$37)</f>
        <v>AQ</v>
      </c>
      <c r="G1049" t="str">
        <f>_xlfn.TEXTJOIN("/",TRUE,"MSV-163MS-"&amp;LD_01[[#This Row],[TRECHO]],_xlfn.XLOOKUP(LD_01[[#This Row],[SIGLA]],'CLASSES DE PROJETOS'!$C$3:$C$37,'CLASSES DE PROJETOS'!$E$3:$E$37))</f>
        <v>MSV-163MS-638-NORTE/03.AQ</v>
      </c>
      <c r="H1049" s="6" t="str" cm="1">
        <f t="array" ref="H1049">_xlfn.TEXTJOIN(",",TRUE,_xlfn._xlws.FILTER(ARQUIVOS[ARQUIVO],(ARQUIVOS[DOCUMENTO]=LD_01[[#This Row],[DOCUMENTO]])*(ARQUIVOS[REVISÃO]=LD_01[[#This Row],[REVISÃO]])*(ARQUIVOS[EXTENSÃO]="pdf")))</f>
        <v>MSV-163MS-638+600-EDI-EXE-DE-P1-202-R01.pdf</v>
      </c>
      <c r="I1049" s="6" t="str" cm="1">
        <f t="array" ref="I1049">_xlfn.TEXTJOIN(", ",TRUE,_xlfn.UNIQUE(_xlfn._xlws.FILTER(ARQUIVOS_RECEBIDOS!$F$2:$F$5011,ARQUIVOS_RECEBIDOS!$E$2:$E$5011=LD_01[[#This Row],[DOCUMENTO]])))</f>
        <v>R00, R01</v>
      </c>
      <c r="J1049" s="13" cm="1">
        <f t="array" ref="J1049">_xlfn.UNIQUE(_xlfn._xlws.FILTER(ARQUIVOS[DATA RECEBIMENTO],(ARQUIVOS[DOCUMENTO]=LD_01[[#This Row],[DOCUMENTO]])*(ARQUIVOS[REVISÃO]=LD_01[[#This Row],[REVISÃO]])))</f>
        <v>45931</v>
      </c>
      <c r="K10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01/MSV-163MS-638-NORTE/03.AQ/MSV-163MS-638+600-EDI-EXE-DE-P1-202-R01.pdf</v>
      </c>
      <c r="L1049" s="6" t="str">
        <f>LD_01[[#This Row],[PASTA]]&amp;"/"&amp;LD_01[[#This Row],[ARQUIVO]]</f>
        <v>MSV-163MS-638-NORTE/03.AQ/MSV-163MS-638+600-EDI-EXE-DE-P1-202-R01.pdf</v>
      </c>
    </row>
    <row r="1050" spans="1:12" ht="28.8" x14ac:dyDescent="0.3">
      <c r="A1050" s="6" t="s">
        <v>3874</v>
      </c>
      <c r="B1050" s="6" t="str">
        <f>VLOOKUP(LD_01[[#This Row],[DOCUMENTO]],_xlfn.SORTBY(ARQUIVOS_RECEBIDOS!$E$2:$F$5011,ARQUIVOS_RECEBIDOS!$F$2:$F$5011,-1),2,)</f>
        <v>R01</v>
      </c>
      <c r="C1050" s="6" t="s">
        <v>4324</v>
      </c>
      <c r="D1050" s="8" t="s">
        <v>4228</v>
      </c>
      <c r="E1050" s="8" t="s">
        <v>4344</v>
      </c>
      <c r="F1050" s="6" t="str">
        <f>_xlfn.XLOOKUP(LD_01[[#This Row],[DISCIPLINA]],'CLASSES DE PROJETOS'!$F$3:$F$37,'CLASSES DE PROJETOS'!$C$3:$C$37)</f>
        <v>AQ</v>
      </c>
      <c r="G1050" t="str">
        <f>_xlfn.TEXTJOIN("/",TRUE,"MSV-163MS-"&amp;LD_01[[#This Row],[TRECHO]],_xlfn.XLOOKUP(LD_01[[#This Row],[SIGLA]],'CLASSES DE PROJETOS'!$C$3:$C$37,'CLASSES DE PROJETOS'!$E$3:$E$37))</f>
        <v>MSV-163MS-638-NORTE/03.AQ</v>
      </c>
      <c r="H1050" s="6" t="str" cm="1">
        <f t="array" ref="H1050">_xlfn.TEXTJOIN(",",TRUE,_xlfn._xlws.FILTER(ARQUIVOS[ARQUIVO],(ARQUIVOS[DOCUMENTO]=LD_01[[#This Row],[DOCUMENTO]])*(ARQUIVOS[REVISÃO]=LD_01[[#This Row],[REVISÃO]])*(ARQUIVOS[EXTENSÃO]="pdf")))</f>
        <v>MSV-163MS-638+600-EDI-EXE-DE-P1-203-R01.pdf</v>
      </c>
      <c r="I1050" s="6" t="str" cm="1">
        <f t="array" ref="I1050">_xlfn.TEXTJOIN(", ",TRUE,_xlfn.UNIQUE(_xlfn._xlws.FILTER(ARQUIVOS_RECEBIDOS!$F$2:$F$5011,ARQUIVOS_RECEBIDOS!$E$2:$E$5011=LD_01[[#This Row],[DOCUMENTO]])))</f>
        <v>R00, R01</v>
      </c>
      <c r="J1050" s="13" cm="1">
        <f t="array" ref="J1050">_xlfn.UNIQUE(_xlfn._xlws.FILTER(ARQUIVOS[DATA RECEBIMENTO],(ARQUIVOS[DOCUMENTO]=LD_01[[#This Row],[DOCUMENTO]])*(ARQUIVOS[REVISÃO]=LD_01[[#This Row],[REVISÃO]])))</f>
        <v>45931</v>
      </c>
      <c r="K10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01/MSV-163MS-638-NORTE/03.AQ/MSV-163MS-638+600-EDI-EXE-DE-P1-203-R01.pdf</v>
      </c>
      <c r="L1050" s="6" t="str">
        <f>LD_01[[#This Row],[PASTA]]&amp;"/"&amp;LD_01[[#This Row],[ARQUIVO]]</f>
        <v>MSV-163MS-638-NORTE/03.AQ/MSV-163MS-638+600-EDI-EXE-DE-P1-203-R01.pdf</v>
      </c>
    </row>
    <row r="1051" spans="1:12" ht="28.8" x14ac:dyDescent="0.3">
      <c r="A1051" s="6" t="s">
        <v>3875</v>
      </c>
      <c r="B1051" s="6" t="str">
        <f>VLOOKUP(LD_01[[#This Row],[DOCUMENTO]],_xlfn.SORTBY(ARQUIVOS_RECEBIDOS!$E$2:$F$5011,ARQUIVOS_RECEBIDOS!$F$2:$F$5011,-1),2,)</f>
        <v>R01</v>
      </c>
      <c r="C1051" s="6" t="s">
        <v>4324</v>
      </c>
      <c r="D1051" s="8" t="s">
        <v>4229</v>
      </c>
      <c r="E1051" s="8" t="s">
        <v>4344</v>
      </c>
      <c r="F1051" s="6" t="str">
        <f>_xlfn.XLOOKUP(LD_01[[#This Row],[DISCIPLINA]],'CLASSES DE PROJETOS'!$F$3:$F$37,'CLASSES DE PROJETOS'!$C$3:$C$37)</f>
        <v>AQ</v>
      </c>
      <c r="G1051" t="str">
        <f>_xlfn.TEXTJOIN("/",TRUE,"MSV-163MS-"&amp;LD_01[[#This Row],[TRECHO]],_xlfn.XLOOKUP(LD_01[[#This Row],[SIGLA]],'CLASSES DE PROJETOS'!$C$3:$C$37,'CLASSES DE PROJETOS'!$E$3:$E$37))</f>
        <v>MSV-163MS-638-NORTE/03.AQ</v>
      </c>
      <c r="H1051" s="6" t="str" cm="1">
        <f t="array" ref="H1051">_xlfn.TEXTJOIN(",",TRUE,_xlfn._xlws.FILTER(ARQUIVOS[ARQUIVO],(ARQUIVOS[DOCUMENTO]=LD_01[[#This Row],[DOCUMENTO]])*(ARQUIVOS[REVISÃO]=LD_01[[#This Row],[REVISÃO]])*(ARQUIVOS[EXTENSÃO]="pdf")))</f>
        <v>MSV-163MS-638+600-EDI-EXE-DE-P1-301-R01.pdf</v>
      </c>
      <c r="I1051" s="6" t="str" cm="1">
        <f t="array" ref="I1051">_xlfn.TEXTJOIN(", ",TRUE,_xlfn.UNIQUE(_xlfn._xlws.FILTER(ARQUIVOS_RECEBIDOS!$F$2:$F$5011,ARQUIVOS_RECEBIDOS!$E$2:$E$5011=LD_01[[#This Row],[DOCUMENTO]])))</f>
        <v>R00, R01</v>
      </c>
      <c r="J1051" s="13" cm="1">
        <f t="array" ref="J1051">_xlfn.UNIQUE(_xlfn._xlws.FILTER(ARQUIVOS[DATA RECEBIMENTO],(ARQUIVOS[DOCUMENTO]=LD_01[[#This Row],[DOCUMENTO]])*(ARQUIVOS[REVISÃO]=LD_01[[#This Row],[REVISÃO]])))</f>
        <v>45931</v>
      </c>
      <c r="K10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01/MSV-163MS-638-NORTE/03.AQ/MSV-163MS-638+600-EDI-EXE-DE-P1-301-R01.pdf</v>
      </c>
      <c r="L1051" s="6" t="str">
        <f>LD_01[[#This Row],[PASTA]]&amp;"/"&amp;LD_01[[#This Row],[ARQUIVO]]</f>
        <v>MSV-163MS-638-NORTE/03.AQ/MSV-163MS-638+600-EDI-EXE-DE-P1-301-R01.pdf</v>
      </c>
    </row>
    <row r="1052" spans="1:12" ht="28.8" x14ac:dyDescent="0.3">
      <c r="A1052" s="6" t="s">
        <v>3876</v>
      </c>
      <c r="B1052" s="6" t="str">
        <f>VLOOKUP(LD_01[[#This Row],[DOCUMENTO]],_xlfn.SORTBY(ARQUIVOS_RECEBIDOS!$E$2:$F$5011,ARQUIVOS_RECEBIDOS!$F$2:$F$5011,-1),2,)</f>
        <v>R01</v>
      </c>
      <c r="C1052" s="6" t="s">
        <v>4324</v>
      </c>
      <c r="D1052" s="8" t="s">
        <v>4230</v>
      </c>
      <c r="E1052" s="8" t="s">
        <v>4344</v>
      </c>
      <c r="F1052" s="6" t="str">
        <f>_xlfn.XLOOKUP(LD_01[[#This Row],[DISCIPLINA]],'CLASSES DE PROJETOS'!$F$3:$F$37,'CLASSES DE PROJETOS'!$C$3:$C$37)</f>
        <v>AQ</v>
      </c>
      <c r="G1052" t="str">
        <f>_xlfn.TEXTJOIN("/",TRUE,"MSV-163MS-"&amp;LD_01[[#This Row],[TRECHO]],_xlfn.XLOOKUP(LD_01[[#This Row],[SIGLA]],'CLASSES DE PROJETOS'!$C$3:$C$37,'CLASSES DE PROJETOS'!$E$3:$E$37))</f>
        <v>MSV-163MS-638-NORTE/03.AQ</v>
      </c>
      <c r="H1052" s="6" t="str" cm="1">
        <f t="array" ref="H1052">_xlfn.TEXTJOIN(",",TRUE,_xlfn._xlws.FILTER(ARQUIVOS[ARQUIVO],(ARQUIVOS[DOCUMENTO]=LD_01[[#This Row],[DOCUMENTO]])*(ARQUIVOS[REVISÃO]=LD_01[[#This Row],[REVISÃO]])*(ARQUIVOS[EXTENSÃO]="pdf")))</f>
        <v>MSV-163MS-638+600-EDI-EXE-DE-P1-302-R01.pdf</v>
      </c>
      <c r="I1052" s="6" t="str" cm="1">
        <f t="array" ref="I1052">_xlfn.TEXTJOIN(", ",TRUE,_xlfn.UNIQUE(_xlfn._xlws.FILTER(ARQUIVOS_RECEBIDOS!$F$2:$F$5011,ARQUIVOS_RECEBIDOS!$E$2:$E$5011=LD_01[[#This Row],[DOCUMENTO]])))</f>
        <v>R00, R01</v>
      </c>
      <c r="J1052" s="13" cm="1">
        <f t="array" ref="J1052">_xlfn.UNIQUE(_xlfn._xlws.FILTER(ARQUIVOS[DATA RECEBIMENTO],(ARQUIVOS[DOCUMENTO]=LD_01[[#This Row],[DOCUMENTO]])*(ARQUIVOS[REVISÃO]=LD_01[[#This Row],[REVISÃO]])))</f>
        <v>45931</v>
      </c>
      <c r="K10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01/MSV-163MS-638-NORTE/03.AQ/MSV-163MS-638+600-EDI-EXE-DE-P1-302-R01.pdf</v>
      </c>
      <c r="L1052" s="6" t="str">
        <f>LD_01[[#This Row],[PASTA]]&amp;"/"&amp;LD_01[[#This Row],[ARQUIVO]]</f>
        <v>MSV-163MS-638-NORTE/03.AQ/MSV-163MS-638+600-EDI-EXE-DE-P1-302-R01.pdf</v>
      </c>
    </row>
    <row r="1053" spans="1:12" ht="28.8" x14ac:dyDescent="0.3">
      <c r="A1053" s="6" t="s">
        <v>3877</v>
      </c>
      <c r="B1053" s="6" t="str">
        <f>VLOOKUP(LD_01[[#This Row],[DOCUMENTO]],_xlfn.SORTBY(ARQUIVOS_RECEBIDOS!$E$2:$F$5011,ARQUIVOS_RECEBIDOS!$F$2:$F$5011,-1),2,)</f>
        <v>R01</v>
      </c>
      <c r="C1053" s="6" t="s">
        <v>4324</v>
      </c>
      <c r="D1053" s="8" t="s">
        <v>4231</v>
      </c>
      <c r="E1053" s="8" t="s">
        <v>4344</v>
      </c>
      <c r="F1053" s="6" t="str">
        <f>_xlfn.XLOOKUP(LD_01[[#This Row],[DISCIPLINA]],'CLASSES DE PROJETOS'!$F$3:$F$37,'CLASSES DE PROJETOS'!$C$3:$C$37)</f>
        <v>AQ</v>
      </c>
      <c r="G1053" t="str">
        <f>_xlfn.TEXTJOIN("/",TRUE,"MSV-163MS-"&amp;LD_01[[#This Row],[TRECHO]],_xlfn.XLOOKUP(LD_01[[#This Row],[SIGLA]],'CLASSES DE PROJETOS'!$C$3:$C$37,'CLASSES DE PROJETOS'!$E$3:$E$37))</f>
        <v>MSV-163MS-638-NORTE/03.AQ</v>
      </c>
      <c r="H1053" s="6" t="str" cm="1">
        <f t="array" ref="H1053">_xlfn.TEXTJOIN(",",TRUE,_xlfn._xlws.FILTER(ARQUIVOS[ARQUIVO],(ARQUIVOS[DOCUMENTO]=LD_01[[#This Row],[DOCUMENTO]])*(ARQUIVOS[REVISÃO]=LD_01[[#This Row],[REVISÃO]])*(ARQUIVOS[EXTENSÃO]="pdf")))</f>
        <v>MSV-163MS-638+600-EDI-EXE-DE-P1-303-R01.pdf</v>
      </c>
      <c r="I1053" s="6" t="str" cm="1">
        <f t="array" ref="I1053">_xlfn.TEXTJOIN(", ",TRUE,_xlfn.UNIQUE(_xlfn._xlws.FILTER(ARQUIVOS_RECEBIDOS!$F$2:$F$5011,ARQUIVOS_RECEBIDOS!$E$2:$E$5011=LD_01[[#This Row],[DOCUMENTO]])))</f>
        <v>R00, R01</v>
      </c>
      <c r="J1053" s="13" cm="1">
        <f t="array" ref="J1053">_xlfn.UNIQUE(_xlfn._xlws.FILTER(ARQUIVOS[DATA RECEBIMENTO],(ARQUIVOS[DOCUMENTO]=LD_01[[#This Row],[DOCUMENTO]])*(ARQUIVOS[REVISÃO]=LD_01[[#This Row],[REVISÃO]])))</f>
        <v>45931</v>
      </c>
      <c r="K10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01/MSV-163MS-638-NORTE/03.AQ/MSV-163MS-638+600-EDI-EXE-DE-P1-303-R01.pdf</v>
      </c>
      <c r="L1053" s="6" t="str">
        <f>LD_01[[#This Row],[PASTA]]&amp;"/"&amp;LD_01[[#This Row],[ARQUIVO]]</f>
        <v>MSV-163MS-638-NORTE/03.AQ/MSV-163MS-638+600-EDI-EXE-DE-P1-303-R01.pdf</v>
      </c>
    </row>
    <row r="1054" spans="1:12" ht="28.8" x14ac:dyDescent="0.3">
      <c r="A1054" s="6" t="s">
        <v>3878</v>
      </c>
      <c r="B1054" s="6" t="str">
        <f>VLOOKUP(LD_01[[#This Row],[DOCUMENTO]],_xlfn.SORTBY(ARQUIVOS_RECEBIDOS!$E$2:$F$5011,ARQUIVOS_RECEBIDOS!$F$2:$F$5011,-1),2,)</f>
        <v>R01</v>
      </c>
      <c r="C1054" s="6" t="s">
        <v>4324</v>
      </c>
      <c r="D1054" s="8" t="s">
        <v>4232</v>
      </c>
      <c r="E1054" s="8" t="s">
        <v>4344</v>
      </c>
      <c r="F1054" s="6" t="str">
        <f>_xlfn.XLOOKUP(LD_01[[#This Row],[DISCIPLINA]],'CLASSES DE PROJETOS'!$F$3:$F$37,'CLASSES DE PROJETOS'!$C$3:$C$37)</f>
        <v>AQ</v>
      </c>
      <c r="G1054" t="str">
        <f>_xlfn.TEXTJOIN("/",TRUE,"MSV-163MS-"&amp;LD_01[[#This Row],[TRECHO]],_xlfn.XLOOKUP(LD_01[[#This Row],[SIGLA]],'CLASSES DE PROJETOS'!$C$3:$C$37,'CLASSES DE PROJETOS'!$E$3:$E$37))</f>
        <v>MSV-163MS-638-NORTE/03.AQ</v>
      </c>
      <c r="H1054" s="6" t="str" cm="1">
        <f t="array" ref="H1054">_xlfn.TEXTJOIN(",",TRUE,_xlfn._xlws.FILTER(ARQUIVOS[ARQUIVO],(ARQUIVOS[DOCUMENTO]=LD_01[[#This Row],[DOCUMENTO]])*(ARQUIVOS[REVISÃO]=LD_01[[#This Row],[REVISÃO]])*(ARQUIVOS[EXTENSÃO]="pdf")))</f>
        <v>MSV-163MS-638+600-EDI-EXE-DE-P1-401-R01.pdf</v>
      </c>
      <c r="I1054" s="6" t="str" cm="1">
        <f t="array" ref="I1054">_xlfn.TEXTJOIN(", ",TRUE,_xlfn.UNIQUE(_xlfn._xlws.FILTER(ARQUIVOS_RECEBIDOS!$F$2:$F$5011,ARQUIVOS_RECEBIDOS!$E$2:$E$5011=LD_01[[#This Row],[DOCUMENTO]])))</f>
        <v>R00, R01</v>
      </c>
      <c r="J1054" s="13" cm="1">
        <f t="array" ref="J1054">_xlfn.UNIQUE(_xlfn._xlws.FILTER(ARQUIVOS[DATA RECEBIMENTO],(ARQUIVOS[DOCUMENTO]=LD_01[[#This Row],[DOCUMENTO]])*(ARQUIVOS[REVISÃO]=LD_01[[#This Row],[REVISÃO]])))</f>
        <v>45931</v>
      </c>
      <c r="K10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01/MSV-163MS-638-NORTE/03.AQ/MSV-163MS-638+600-EDI-EXE-DE-P1-401-R01.pdf</v>
      </c>
      <c r="L1054" s="6" t="str">
        <f>LD_01[[#This Row],[PASTA]]&amp;"/"&amp;LD_01[[#This Row],[ARQUIVO]]</f>
        <v>MSV-163MS-638-NORTE/03.AQ/MSV-163MS-638+600-EDI-EXE-DE-P1-401-R01.pdf</v>
      </c>
    </row>
    <row r="1055" spans="1:12" x14ac:dyDescent="0.3">
      <c r="A1055" s="6" t="s">
        <v>3879</v>
      </c>
      <c r="B1055" s="6" t="str">
        <f>VLOOKUP(LD_01[[#This Row],[DOCUMENTO]],_xlfn.SORTBY(ARQUIVOS_RECEBIDOS!$E$2:$F$5011,ARQUIVOS_RECEBIDOS!$F$2:$F$5011,-1),2,)</f>
        <v>R01</v>
      </c>
      <c r="C1055" s="6" t="s">
        <v>4324</v>
      </c>
      <c r="D1055" s="8" t="s">
        <v>4233</v>
      </c>
      <c r="E1055" s="8" t="s">
        <v>4344</v>
      </c>
      <c r="F1055" s="6" t="str">
        <f>_xlfn.XLOOKUP(LD_01[[#This Row],[DISCIPLINA]],'CLASSES DE PROJETOS'!$F$3:$F$37,'CLASSES DE PROJETOS'!$C$3:$C$37)</f>
        <v>AQ</v>
      </c>
      <c r="G1055" t="str">
        <f>_xlfn.TEXTJOIN("/",TRUE,"MSV-163MS-"&amp;LD_01[[#This Row],[TRECHO]],_xlfn.XLOOKUP(LD_01[[#This Row],[SIGLA]],'CLASSES DE PROJETOS'!$C$3:$C$37,'CLASSES DE PROJETOS'!$E$3:$E$37))</f>
        <v>MSV-163MS-638-NORTE/03.AQ</v>
      </c>
      <c r="H1055" s="6" t="str" cm="1">
        <f t="array" ref="H1055">_xlfn.TEXTJOIN(",",TRUE,_xlfn._xlws.FILTER(ARQUIVOS[ARQUIVO],(ARQUIVOS[DOCUMENTO]=LD_01[[#This Row],[DOCUMENTO]])*(ARQUIVOS[REVISÃO]=LD_01[[#This Row],[REVISÃO]])*(ARQUIVOS[EXTENSÃO]="pdf")))</f>
        <v>MSV-163MS-638+600-EDI-EXE-DE-P1-402-R01.pdf</v>
      </c>
      <c r="I1055" s="6" t="str" cm="1">
        <f t="array" ref="I1055">_xlfn.TEXTJOIN(", ",TRUE,_xlfn.UNIQUE(_xlfn._xlws.FILTER(ARQUIVOS_RECEBIDOS!$F$2:$F$5011,ARQUIVOS_RECEBIDOS!$E$2:$E$5011=LD_01[[#This Row],[DOCUMENTO]])))</f>
        <v>R00, R01</v>
      </c>
      <c r="J1055" s="13" cm="1">
        <f t="array" ref="J1055">_xlfn.UNIQUE(_xlfn._xlws.FILTER(ARQUIVOS[DATA RECEBIMENTO],(ARQUIVOS[DOCUMENTO]=LD_01[[#This Row],[DOCUMENTO]])*(ARQUIVOS[REVISÃO]=LD_01[[#This Row],[REVISÃO]])))</f>
        <v>45931</v>
      </c>
      <c r="K10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01/MSV-163MS-638-NORTE/03.AQ/MSV-163MS-638+600-EDI-EXE-DE-P1-402-R01.pdf</v>
      </c>
      <c r="L1055" s="6" t="str">
        <f>LD_01[[#This Row],[PASTA]]&amp;"/"&amp;LD_01[[#This Row],[ARQUIVO]]</f>
        <v>MSV-163MS-638-NORTE/03.AQ/MSV-163MS-638+600-EDI-EXE-DE-P1-402-R01.pdf</v>
      </c>
    </row>
    <row r="1056" spans="1:12" ht="43.2" x14ac:dyDescent="0.3">
      <c r="A1056" s="6" t="s">
        <v>3794</v>
      </c>
      <c r="B1056" s="6" t="str">
        <f>VLOOKUP(LD_01[[#This Row],[DOCUMENTO]],_xlfn.SORTBY(ARQUIVOS_RECEBIDOS!$E$2:$F$5011,ARQUIVOS_RECEBIDOS!$F$2:$F$5011,-1),2,)</f>
        <v>R00</v>
      </c>
      <c r="C1056" s="6" t="s">
        <v>4324</v>
      </c>
      <c r="D1056" s="8" t="s">
        <v>4822</v>
      </c>
      <c r="E1056" s="8" t="s">
        <v>4342</v>
      </c>
      <c r="F1056" s="6" t="str">
        <f>_xlfn.XLOOKUP(LD_01[[#This Row],[DISCIPLINA]],'CLASSES DE PROJETOS'!$F$3:$F$37,'CLASSES DE PROJETOS'!$C$3:$C$37)</f>
        <v>EL</v>
      </c>
      <c r="G1056" t="str">
        <f>_xlfn.TEXTJOIN("/",TRUE,"MSV-163MS-"&amp;LD_01[[#This Row],[TRECHO]],_xlfn.XLOOKUP(LD_01[[#This Row],[SIGLA]],'CLASSES DE PROJETOS'!$C$3:$C$37,'CLASSES DE PROJETOS'!$E$3:$E$37))</f>
        <v>MSV-163MS-638-NORTE/14.EL</v>
      </c>
      <c r="H1056" s="6" t="str" cm="1">
        <f t="array" ref="H1056">_xlfn.TEXTJOIN(",",TRUE,_xlfn._xlws.FILTER(ARQUIVOS[ARQUIVO],(ARQUIVOS[DOCUMENTO]=LD_01[[#This Row],[DOCUMENTO]])*(ARQUIVOS[REVISÃO]=LD_01[[#This Row],[REVISÃO]])*(ARQUIVOS[EXTENSÃO]="pdf")))</f>
        <v>MSV-163MS-638+600-EDI-EXE-DE-P2-001-R00.pdf</v>
      </c>
      <c r="I1056" s="6" t="str" cm="1">
        <f t="array" ref="I1056">_xlfn.TEXTJOIN(", ",TRUE,_xlfn.UNIQUE(_xlfn._xlws.FILTER(ARQUIVOS_RECEBIDOS!$F$2:$F$5011,ARQUIVOS_RECEBIDOS!$E$2:$E$5011=LD_01[[#This Row],[DOCUMENTO]])))</f>
        <v>R00</v>
      </c>
      <c r="J1056" s="13" cm="1">
        <f t="array" ref="J1056">_xlfn.UNIQUE(_xlfn._xlws.FILTER(ARQUIVOS[DATA RECEBIMENTO],(ARQUIVOS[DOCUMENTO]=LD_01[[#This Row],[DOCUMENTO]])*(ARQUIVOS[REVISÃO]=LD_01[[#This Row],[REVISÃO]])))</f>
        <v>45838</v>
      </c>
      <c r="K10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01/MSV-163MS-638-NORTE/14.EL/MSV-163MS-638+600-EDI-EXE-DE-P2-001-R00.pdf</v>
      </c>
      <c r="L1056" s="6" t="str">
        <f>LD_01[[#This Row],[PASTA]]&amp;"/"&amp;LD_01[[#This Row],[ARQUIVO]]</f>
        <v>MSV-163MS-638-NORTE/14.EL/MSV-163MS-638+600-EDI-EXE-DE-P2-001-R00.pdf</v>
      </c>
    </row>
    <row r="1057" spans="1:12" ht="43.2" x14ac:dyDescent="0.3">
      <c r="A1057" s="6" t="s">
        <v>3795</v>
      </c>
      <c r="B1057" s="6" t="str">
        <f>VLOOKUP(LD_01[[#This Row],[DOCUMENTO]],_xlfn.SORTBY(ARQUIVOS_RECEBIDOS!$E$2:$F$5011,ARQUIVOS_RECEBIDOS!$F$2:$F$5011,-1),2,)</f>
        <v>R01</v>
      </c>
      <c r="C1057" s="6" t="s">
        <v>4324</v>
      </c>
      <c r="D1057" s="8" t="s">
        <v>4797</v>
      </c>
      <c r="E1057" s="8" t="s">
        <v>4342</v>
      </c>
      <c r="F1057" s="6" t="str">
        <f>_xlfn.XLOOKUP(LD_01[[#This Row],[DISCIPLINA]],'CLASSES DE PROJETOS'!$F$3:$F$37,'CLASSES DE PROJETOS'!$C$3:$C$37)</f>
        <v>EL</v>
      </c>
      <c r="G1057" t="str">
        <f>_xlfn.TEXTJOIN("/",TRUE,"MSV-163MS-"&amp;LD_01[[#This Row],[TRECHO]],_xlfn.XLOOKUP(LD_01[[#This Row],[SIGLA]],'CLASSES DE PROJETOS'!$C$3:$C$37,'CLASSES DE PROJETOS'!$E$3:$E$37))</f>
        <v>MSV-163MS-638-NORTE/14.EL</v>
      </c>
      <c r="H1057" s="6" t="str" cm="1">
        <f t="array" ref="H1057">_xlfn.TEXTJOIN(",",TRUE,_xlfn._xlws.FILTER(ARQUIVOS[ARQUIVO],(ARQUIVOS[DOCUMENTO]=LD_01[[#This Row],[DOCUMENTO]])*(ARQUIVOS[REVISÃO]=LD_01[[#This Row],[REVISÃO]])*(ARQUIVOS[EXTENSÃO]="pdf")))</f>
        <v>MSV-163MS-638+600-EDI-EXE-DE-P2-101-R01.pdf</v>
      </c>
      <c r="I1057" s="6" t="str" cm="1">
        <f t="array" ref="I1057">_xlfn.TEXTJOIN(", ",TRUE,_xlfn.UNIQUE(_xlfn._xlws.FILTER(ARQUIVOS_RECEBIDOS!$F$2:$F$5011,ARQUIVOS_RECEBIDOS!$E$2:$E$5011=LD_01[[#This Row],[DOCUMENTO]])))</f>
        <v>R00, R01</v>
      </c>
      <c r="J1057" s="13" cm="1">
        <f t="array" ref="J1057">_xlfn.UNIQUE(_xlfn._xlws.FILTER(ARQUIVOS[DATA RECEBIMENTO],(ARQUIVOS[DOCUMENTO]=LD_01[[#This Row],[DOCUMENTO]])*(ARQUIVOS[REVISÃO]=LD_01[[#This Row],[REVISÃO]])))</f>
        <v>45931</v>
      </c>
      <c r="K10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01/MSV-163MS-638-NORTE/14.EL/MSV-163MS-638+600-EDI-EXE-DE-P2-101-R01.pdf</v>
      </c>
      <c r="L1057" s="6" t="str">
        <f>LD_01[[#This Row],[PASTA]]&amp;"/"&amp;LD_01[[#This Row],[ARQUIVO]]</f>
        <v>MSV-163MS-638-NORTE/14.EL/MSV-163MS-638+600-EDI-EXE-DE-P2-101-R01.pdf</v>
      </c>
    </row>
    <row r="1058" spans="1:12" ht="43.2" x14ac:dyDescent="0.3">
      <c r="A1058" s="6" t="s">
        <v>3796</v>
      </c>
      <c r="B1058" s="6" t="str">
        <f>VLOOKUP(LD_01[[#This Row],[DOCUMENTO]],_xlfn.SORTBY(ARQUIVOS_RECEBIDOS!$E$2:$F$5011,ARQUIVOS_RECEBIDOS!$F$2:$F$5011,-1),2,)</f>
        <v>R01</v>
      </c>
      <c r="C1058" s="6" t="s">
        <v>4324</v>
      </c>
      <c r="D1058" s="8" t="s">
        <v>4798</v>
      </c>
      <c r="E1058" s="8" t="s">
        <v>4342</v>
      </c>
      <c r="F1058" s="6" t="str">
        <f>_xlfn.XLOOKUP(LD_01[[#This Row],[DISCIPLINA]],'CLASSES DE PROJETOS'!$F$3:$F$37,'CLASSES DE PROJETOS'!$C$3:$C$37)</f>
        <v>EL</v>
      </c>
      <c r="G1058" t="str">
        <f>_xlfn.TEXTJOIN("/",TRUE,"MSV-163MS-"&amp;LD_01[[#This Row],[TRECHO]],_xlfn.XLOOKUP(LD_01[[#This Row],[SIGLA]],'CLASSES DE PROJETOS'!$C$3:$C$37,'CLASSES DE PROJETOS'!$E$3:$E$37))</f>
        <v>MSV-163MS-638-NORTE/14.EL</v>
      </c>
      <c r="H1058" s="6" t="str" cm="1">
        <f t="array" ref="H1058">_xlfn.TEXTJOIN(",",TRUE,_xlfn._xlws.FILTER(ARQUIVOS[ARQUIVO],(ARQUIVOS[DOCUMENTO]=LD_01[[#This Row],[DOCUMENTO]])*(ARQUIVOS[REVISÃO]=LD_01[[#This Row],[REVISÃO]])*(ARQUIVOS[EXTENSÃO]="pdf")))</f>
        <v>MSV-163MS-638+600-EDI-EXE-DE-P2-102-R01.pdf</v>
      </c>
      <c r="I1058" s="6" t="str" cm="1">
        <f t="array" ref="I1058">_xlfn.TEXTJOIN(", ",TRUE,_xlfn.UNIQUE(_xlfn._xlws.FILTER(ARQUIVOS_RECEBIDOS!$F$2:$F$5011,ARQUIVOS_RECEBIDOS!$E$2:$E$5011=LD_01[[#This Row],[DOCUMENTO]])))</f>
        <v>R00, R01</v>
      </c>
      <c r="J1058" s="13" cm="1">
        <f t="array" ref="J1058">_xlfn.UNIQUE(_xlfn._xlws.FILTER(ARQUIVOS[DATA RECEBIMENTO],(ARQUIVOS[DOCUMENTO]=LD_01[[#This Row],[DOCUMENTO]])*(ARQUIVOS[REVISÃO]=LD_01[[#This Row],[REVISÃO]])))</f>
        <v>45931</v>
      </c>
      <c r="K10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01/MSV-163MS-638-NORTE/14.EL/MSV-163MS-638+600-EDI-EXE-DE-P2-102-R01.pdf</v>
      </c>
      <c r="L1058" s="6" t="str">
        <f>LD_01[[#This Row],[PASTA]]&amp;"/"&amp;LD_01[[#This Row],[ARQUIVO]]</f>
        <v>MSV-163MS-638-NORTE/14.EL/MSV-163MS-638+600-EDI-EXE-DE-P2-102-R01.pdf</v>
      </c>
    </row>
    <row r="1059" spans="1:12" ht="43.2" x14ac:dyDescent="0.3">
      <c r="A1059" s="6" t="s">
        <v>3797</v>
      </c>
      <c r="B1059" s="6" t="str">
        <f>VLOOKUP(LD_01[[#This Row],[DOCUMENTO]],_xlfn.SORTBY(ARQUIVOS_RECEBIDOS!$E$2:$F$5011,ARQUIVOS_RECEBIDOS!$F$2:$F$5011,-1),2,)</f>
        <v>R01</v>
      </c>
      <c r="C1059" s="6" t="s">
        <v>4324</v>
      </c>
      <c r="D1059" s="8" t="s">
        <v>4799</v>
      </c>
      <c r="E1059" s="8" t="s">
        <v>4342</v>
      </c>
      <c r="F1059" s="6" t="str">
        <f>_xlfn.XLOOKUP(LD_01[[#This Row],[DISCIPLINA]],'CLASSES DE PROJETOS'!$F$3:$F$37,'CLASSES DE PROJETOS'!$C$3:$C$37)</f>
        <v>EL</v>
      </c>
      <c r="G1059" t="str">
        <f>_xlfn.TEXTJOIN("/",TRUE,"MSV-163MS-"&amp;LD_01[[#This Row],[TRECHO]],_xlfn.XLOOKUP(LD_01[[#This Row],[SIGLA]],'CLASSES DE PROJETOS'!$C$3:$C$37,'CLASSES DE PROJETOS'!$E$3:$E$37))</f>
        <v>MSV-163MS-638-NORTE/14.EL</v>
      </c>
      <c r="H1059" s="6" t="str" cm="1">
        <f t="array" ref="H1059">_xlfn.TEXTJOIN(",",TRUE,_xlfn._xlws.FILTER(ARQUIVOS[ARQUIVO],(ARQUIVOS[DOCUMENTO]=LD_01[[#This Row],[DOCUMENTO]])*(ARQUIVOS[REVISÃO]=LD_01[[#This Row],[REVISÃO]])*(ARQUIVOS[EXTENSÃO]="pdf")))</f>
        <v>MSV-163MS-638+600-EDI-EXE-DE-P2-103-R01.pdf</v>
      </c>
      <c r="I1059" s="6" t="str" cm="1">
        <f t="array" ref="I1059">_xlfn.TEXTJOIN(", ",TRUE,_xlfn.UNIQUE(_xlfn._xlws.FILTER(ARQUIVOS_RECEBIDOS!$F$2:$F$5011,ARQUIVOS_RECEBIDOS!$E$2:$E$5011=LD_01[[#This Row],[DOCUMENTO]])))</f>
        <v>R00, R01</v>
      </c>
      <c r="J1059" s="13" cm="1">
        <f t="array" ref="J1059">_xlfn.UNIQUE(_xlfn._xlws.FILTER(ARQUIVOS[DATA RECEBIMENTO],(ARQUIVOS[DOCUMENTO]=LD_01[[#This Row],[DOCUMENTO]])*(ARQUIVOS[REVISÃO]=LD_01[[#This Row],[REVISÃO]])))</f>
        <v>45931</v>
      </c>
      <c r="K10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01/MSV-163MS-638-NORTE/14.EL/MSV-163MS-638+600-EDI-EXE-DE-P2-103-R01.pdf</v>
      </c>
      <c r="L1059" s="6" t="str">
        <f>LD_01[[#This Row],[PASTA]]&amp;"/"&amp;LD_01[[#This Row],[ARQUIVO]]</f>
        <v>MSV-163MS-638-NORTE/14.EL/MSV-163MS-638+600-EDI-EXE-DE-P2-103-R01.pdf</v>
      </c>
    </row>
    <row r="1060" spans="1:12" ht="43.2" x14ac:dyDescent="0.3">
      <c r="A1060" s="6" t="s">
        <v>3798</v>
      </c>
      <c r="B1060" s="6" t="str">
        <f>VLOOKUP(LD_01[[#This Row],[DOCUMENTO]],_xlfn.SORTBY(ARQUIVOS_RECEBIDOS!$E$2:$F$5011,ARQUIVOS_RECEBIDOS!$F$2:$F$5011,-1),2,)</f>
        <v>R01</v>
      </c>
      <c r="C1060" s="6" t="s">
        <v>4324</v>
      </c>
      <c r="D1060" s="8" t="s">
        <v>4800</v>
      </c>
      <c r="E1060" s="8" t="s">
        <v>4342</v>
      </c>
      <c r="F1060" s="6" t="str">
        <f>_xlfn.XLOOKUP(LD_01[[#This Row],[DISCIPLINA]],'CLASSES DE PROJETOS'!$F$3:$F$37,'CLASSES DE PROJETOS'!$C$3:$C$37)</f>
        <v>EL</v>
      </c>
      <c r="G1060" t="str">
        <f>_xlfn.TEXTJOIN("/",TRUE,"MSV-163MS-"&amp;LD_01[[#This Row],[TRECHO]],_xlfn.XLOOKUP(LD_01[[#This Row],[SIGLA]],'CLASSES DE PROJETOS'!$C$3:$C$37,'CLASSES DE PROJETOS'!$E$3:$E$37))</f>
        <v>MSV-163MS-638-NORTE/14.EL</v>
      </c>
      <c r="H1060" s="6" t="str" cm="1">
        <f t="array" ref="H1060">_xlfn.TEXTJOIN(",",TRUE,_xlfn._xlws.FILTER(ARQUIVOS[ARQUIVO],(ARQUIVOS[DOCUMENTO]=LD_01[[#This Row],[DOCUMENTO]])*(ARQUIVOS[REVISÃO]=LD_01[[#This Row],[REVISÃO]])*(ARQUIVOS[EXTENSÃO]="pdf")))</f>
        <v>MSV-163MS-638+600-EDI-EXE-DE-P2-104-R01.pdf</v>
      </c>
      <c r="I1060" s="6" t="str" cm="1">
        <f t="array" ref="I1060">_xlfn.TEXTJOIN(", ",TRUE,_xlfn.UNIQUE(_xlfn._xlws.FILTER(ARQUIVOS_RECEBIDOS!$F$2:$F$5011,ARQUIVOS_RECEBIDOS!$E$2:$E$5011=LD_01[[#This Row],[DOCUMENTO]])))</f>
        <v>R00, R01</v>
      </c>
      <c r="J1060" s="13" cm="1">
        <f t="array" ref="J1060">_xlfn.UNIQUE(_xlfn._xlws.FILTER(ARQUIVOS[DATA RECEBIMENTO],(ARQUIVOS[DOCUMENTO]=LD_01[[#This Row],[DOCUMENTO]])*(ARQUIVOS[REVISÃO]=LD_01[[#This Row],[REVISÃO]])))</f>
        <v>45931</v>
      </c>
      <c r="K10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01/MSV-163MS-638-NORTE/14.EL/MSV-163MS-638+600-EDI-EXE-DE-P2-104-R01.pdf</v>
      </c>
      <c r="L1060" s="6" t="str">
        <f>LD_01[[#This Row],[PASTA]]&amp;"/"&amp;LD_01[[#This Row],[ARQUIVO]]</f>
        <v>MSV-163MS-638-NORTE/14.EL/MSV-163MS-638+600-EDI-EXE-DE-P2-104-R01.pdf</v>
      </c>
    </row>
    <row r="1061" spans="1:12" ht="43.2" x14ac:dyDescent="0.3">
      <c r="A1061" s="6" t="s">
        <v>3799</v>
      </c>
      <c r="B1061" s="6" t="str">
        <f>VLOOKUP(LD_01[[#This Row],[DOCUMENTO]],_xlfn.SORTBY(ARQUIVOS_RECEBIDOS!$E$2:$F$5011,ARQUIVOS_RECEBIDOS!$F$2:$F$5011,-1),2,)</f>
        <v>R01</v>
      </c>
      <c r="C1061" s="6" t="s">
        <v>4324</v>
      </c>
      <c r="D1061" s="8" t="s">
        <v>4801</v>
      </c>
      <c r="E1061" s="8" t="s">
        <v>4342</v>
      </c>
      <c r="F1061" s="6" t="str">
        <f>_xlfn.XLOOKUP(LD_01[[#This Row],[DISCIPLINA]],'CLASSES DE PROJETOS'!$F$3:$F$37,'CLASSES DE PROJETOS'!$C$3:$C$37)</f>
        <v>EL</v>
      </c>
      <c r="G1061" t="str">
        <f>_xlfn.TEXTJOIN("/",TRUE,"MSV-163MS-"&amp;LD_01[[#This Row],[TRECHO]],_xlfn.XLOOKUP(LD_01[[#This Row],[SIGLA]],'CLASSES DE PROJETOS'!$C$3:$C$37,'CLASSES DE PROJETOS'!$E$3:$E$37))</f>
        <v>MSV-163MS-638-NORTE/14.EL</v>
      </c>
      <c r="H1061" s="6" t="str" cm="1">
        <f t="array" ref="H1061">_xlfn.TEXTJOIN(",",TRUE,_xlfn._xlws.FILTER(ARQUIVOS[ARQUIVO],(ARQUIVOS[DOCUMENTO]=LD_01[[#This Row],[DOCUMENTO]])*(ARQUIVOS[REVISÃO]=LD_01[[#This Row],[REVISÃO]])*(ARQUIVOS[EXTENSÃO]="pdf")))</f>
        <v>MSV-163MS-638+600-EDI-EXE-DE-P2-105-R01.pdf</v>
      </c>
      <c r="I1061" s="6" t="str" cm="1">
        <f t="array" ref="I1061">_xlfn.TEXTJOIN(", ",TRUE,_xlfn.UNIQUE(_xlfn._xlws.FILTER(ARQUIVOS_RECEBIDOS!$F$2:$F$5011,ARQUIVOS_RECEBIDOS!$E$2:$E$5011=LD_01[[#This Row],[DOCUMENTO]])))</f>
        <v>R00, R01</v>
      </c>
      <c r="J1061" s="13" cm="1">
        <f t="array" ref="J1061">_xlfn.UNIQUE(_xlfn._xlws.FILTER(ARQUIVOS[DATA RECEBIMENTO],(ARQUIVOS[DOCUMENTO]=LD_01[[#This Row],[DOCUMENTO]])*(ARQUIVOS[REVISÃO]=LD_01[[#This Row],[REVISÃO]])))</f>
        <v>45931</v>
      </c>
      <c r="K10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01/MSV-163MS-638-NORTE/14.EL/MSV-163MS-638+600-EDI-EXE-DE-P2-105-R01.pdf</v>
      </c>
      <c r="L1061" s="6" t="str">
        <f>LD_01[[#This Row],[PASTA]]&amp;"/"&amp;LD_01[[#This Row],[ARQUIVO]]</f>
        <v>MSV-163MS-638-NORTE/14.EL/MSV-163MS-638+600-EDI-EXE-DE-P2-105-R01.pdf</v>
      </c>
    </row>
    <row r="1062" spans="1:12" ht="43.2" x14ac:dyDescent="0.3">
      <c r="A1062" s="6" t="s">
        <v>3800</v>
      </c>
      <c r="B1062" s="6" t="str">
        <f>VLOOKUP(LD_01[[#This Row],[DOCUMENTO]],_xlfn.SORTBY(ARQUIVOS_RECEBIDOS!$E$2:$F$5011,ARQUIVOS_RECEBIDOS!$F$2:$F$5011,-1),2,)</f>
        <v>R01</v>
      </c>
      <c r="C1062" s="6" t="s">
        <v>4324</v>
      </c>
      <c r="D1062" s="8" t="s">
        <v>4802</v>
      </c>
      <c r="E1062" s="8" t="s">
        <v>4342</v>
      </c>
      <c r="F1062" s="6" t="str">
        <f>_xlfn.XLOOKUP(LD_01[[#This Row],[DISCIPLINA]],'CLASSES DE PROJETOS'!$F$3:$F$37,'CLASSES DE PROJETOS'!$C$3:$C$37)</f>
        <v>EL</v>
      </c>
      <c r="G1062" t="str">
        <f>_xlfn.TEXTJOIN("/",TRUE,"MSV-163MS-"&amp;LD_01[[#This Row],[TRECHO]],_xlfn.XLOOKUP(LD_01[[#This Row],[SIGLA]],'CLASSES DE PROJETOS'!$C$3:$C$37,'CLASSES DE PROJETOS'!$E$3:$E$37))</f>
        <v>MSV-163MS-638-NORTE/14.EL</v>
      </c>
      <c r="H1062" s="6" t="str" cm="1">
        <f t="array" ref="H1062">_xlfn.TEXTJOIN(",",TRUE,_xlfn._xlws.FILTER(ARQUIVOS[ARQUIVO],(ARQUIVOS[DOCUMENTO]=LD_01[[#This Row],[DOCUMENTO]])*(ARQUIVOS[REVISÃO]=LD_01[[#This Row],[REVISÃO]])*(ARQUIVOS[EXTENSÃO]="pdf")))</f>
        <v>MSV-163MS-638+600-EDI-EXE-DE-P2-106-R01.pdf</v>
      </c>
      <c r="I1062" s="6" t="str" cm="1">
        <f t="array" ref="I1062">_xlfn.TEXTJOIN(", ",TRUE,_xlfn.UNIQUE(_xlfn._xlws.FILTER(ARQUIVOS_RECEBIDOS!$F$2:$F$5011,ARQUIVOS_RECEBIDOS!$E$2:$E$5011=LD_01[[#This Row],[DOCUMENTO]])))</f>
        <v>R00, R01</v>
      </c>
      <c r="J1062" s="13" cm="1">
        <f t="array" ref="J1062">_xlfn.UNIQUE(_xlfn._xlws.FILTER(ARQUIVOS[DATA RECEBIMENTO],(ARQUIVOS[DOCUMENTO]=LD_01[[#This Row],[DOCUMENTO]])*(ARQUIVOS[REVISÃO]=LD_01[[#This Row],[REVISÃO]])))</f>
        <v>45931</v>
      </c>
      <c r="K10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01/MSV-163MS-638-NORTE/14.EL/MSV-163MS-638+600-EDI-EXE-DE-P2-106-R01.pdf</v>
      </c>
      <c r="L1062" s="6" t="str">
        <f>LD_01[[#This Row],[PASTA]]&amp;"/"&amp;LD_01[[#This Row],[ARQUIVO]]</f>
        <v>MSV-163MS-638-NORTE/14.EL/MSV-163MS-638+600-EDI-EXE-DE-P2-106-R01.pdf</v>
      </c>
    </row>
    <row r="1063" spans="1:12" ht="43.2" x14ac:dyDescent="0.3">
      <c r="A1063" s="6" t="s">
        <v>4778</v>
      </c>
      <c r="B1063" s="6" t="str">
        <f>VLOOKUP(LD_01[[#This Row],[DOCUMENTO]],_xlfn.SORTBY(ARQUIVOS_RECEBIDOS!$E$2:$F$5011,ARQUIVOS_RECEBIDOS!$F$2:$F$5011,-1),2,)</f>
        <v>R00</v>
      </c>
      <c r="C1063" s="6" t="s">
        <v>4324</v>
      </c>
      <c r="D1063" s="8" t="s">
        <v>4803</v>
      </c>
      <c r="E1063" s="8" t="s">
        <v>4342</v>
      </c>
      <c r="F1063" s="6" t="str">
        <f>_xlfn.XLOOKUP(LD_01[[#This Row],[DISCIPLINA]],'CLASSES DE PROJETOS'!$F$3:$F$37,'CLASSES DE PROJETOS'!$C$3:$C$37)</f>
        <v>EL</v>
      </c>
      <c r="G1063" t="str">
        <f>_xlfn.TEXTJOIN("/",TRUE,"MSV-163MS-"&amp;LD_01[[#This Row],[TRECHO]],_xlfn.XLOOKUP(LD_01[[#This Row],[SIGLA]],'CLASSES DE PROJETOS'!$C$3:$C$37,'CLASSES DE PROJETOS'!$E$3:$E$37))</f>
        <v>MSV-163MS-638-NORTE/14.EL</v>
      </c>
      <c r="H1063" s="6" t="str" cm="1">
        <f t="array" ref="H1063">_xlfn.TEXTJOIN(",",TRUE,_xlfn._xlws.FILTER(ARQUIVOS[ARQUIVO],(ARQUIVOS[DOCUMENTO]=LD_01[[#This Row],[DOCUMENTO]])*(ARQUIVOS[REVISÃO]=LD_01[[#This Row],[REVISÃO]])*(ARQUIVOS[EXTENSÃO]="pdf")))</f>
        <v>MSV-163MS-638+600-EDI-EXE-DE-P2-107-R00.pdf</v>
      </c>
      <c r="I1063" s="6" t="str" cm="1">
        <f t="array" ref="I1063">_xlfn.TEXTJOIN(", ",TRUE,_xlfn.UNIQUE(_xlfn._xlws.FILTER(ARQUIVOS_RECEBIDOS!$F$2:$F$5011,ARQUIVOS_RECEBIDOS!$E$2:$E$5011=LD_01[[#This Row],[DOCUMENTO]])))</f>
        <v>R00</v>
      </c>
      <c r="J1063" s="13" cm="1">
        <f t="array" ref="J1063">_xlfn.UNIQUE(_xlfn._xlws.FILTER(ARQUIVOS[DATA RECEBIMENTO],(ARQUIVOS[DOCUMENTO]=LD_01[[#This Row],[DOCUMENTO]])*(ARQUIVOS[REVISÃO]=LD_01[[#This Row],[REVISÃO]])))</f>
        <v>45931</v>
      </c>
      <c r="K10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01/MSV-163MS-638-NORTE/14.EL/MSV-163MS-638+600-EDI-EXE-DE-P2-107-R00.pdf</v>
      </c>
      <c r="L1063" s="6" t="str">
        <f>LD_01[[#This Row],[PASTA]]&amp;"/"&amp;LD_01[[#This Row],[ARQUIVO]]</f>
        <v>MSV-163MS-638-NORTE/14.EL/MSV-163MS-638+600-EDI-EXE-DE-P2-107-R00.pdf</v>
      </c>
    </row>
    <row r="1064" spans="1:12" ht="43.2" x14ac:dyDescent="0.3">
      <c r="A1064" s="6" t="s">
        <v>4779</v>
      </c>
      <c r="B1064" s="6" t="str">
        <f>VLOOKUP(LD_01[[#This Row],[DOCUMENTO]],_xlfn.SORTBY(ARQUIVOS_RECEBIDOS!$E$2:$F$5011,ARQUIVOS_RECEBIDOS!$F$2:$F$5011,-1),2,)</f>
        <v>R00</v>
      </c>
      <c r="C1064" s="6" t="s">
        <v>4324</v>
      </c>
      <c r="D1064" s="8" t="s">
        <v>4804</v>
      </c>
      <c r="E1064" s="8" t="s">
        <v>4342</v>
      </c>
      <c r="F1064" s="6" t="str">
        <f>_xlfn.XLOOKUP(LD_01[[#This Row],[DISCIPLINA]],'CLASSES DE PROJETOS'!$F$3:$F$37,'CLASSES DE PROJETOS'!$C$3:$C$37)</f>
        <v>EL</v>
      </c>
      <c r="G1064" t="str">
        <f>_xlfn.TEXTJOIN("/",TRUE,"MSV-163MS-"&amp;LD_01[[#This Row],[TRECHO]],_xlfn.XLOOKUP(LD_01[[#This Row],[SIGLA]],'CLASSES DE PROJETOS'!$C$3:$C$37,'CLASSES DE PROJETOS'!$E$3:$E$37))</f>
        <v>MSV-163MS-638-NORTE/14.EL</v>
      </c>
      <c r="H1064" s="6" t="str" cm="1">
        <f t="array" ref="H1064">_xlfn.TEXTJOIN(",",TRUE,_xlfn._xlws.FILTER(ARQUIVOS[ARQUIVO],(ARQUIVOS[DOCUMENTO]=LD_01[[#This Row],[DOCUMENTO]])*(ARQUIVOS[REVISÃO]=LD_01[[#This Row],[REVISÃO]])*(ARQUIVOS[EXTENSÃO]="pdf")))</f>
        <v>MSV-163MS-638+600-EDI-EXE-DE-P2-108-R00.pdf</v>
      </c>
      <c r="I1064" s="6" t="str" cm="1">
        <f t="array" ref="I1064">_xlfn.TEXTJOIN(", ",TRUE,_xlfn.UNIQUE(_xlfn._xlws.FILTER(ARQUIVOS_RECEBIDOS!$F$2:$F$5011,ARQUIVOS_RECEBIDOS!$E$2:$E$5011=LD_01[[#This Row],[DOCUMENTO]])))</f>
        <v>R00</v>
      </c>
      <c r="J1064" s="13" cm="1">
        <f t="array" ref="J1064">_xlfn.UNIQUE(_xlfn._xlws.FILTER(ARQUIVOS[DATA RECEBIMENTO],(ARQUIVOS[DOCUMENTO]=LD_01[[#This Row],[DOCUMENTO]])*(ARQUIVOS[REVISÃO]=LD_01[[#This Row],[REVISÃO]])))</f>
        <v>45931</v>
      </c>
      <c r="K10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01/MSV-163MS-638-NORTE/14.EL/MSV-163MS-638+600-EDI-EXE-DE-P2-108-R00.pdf</v>
      </c>
      <c r="L1064" s="6" t="str">
        <f>LD_01[[#This Row],[PASTA]]&amp;"/"&amp;LD_01[[#This Row],[ARQUIVO]]</f>
        <v>MSV-163MS-638-NORTE/14.EL/MSV-163MS-638+600-EDI-EXE-DE-P2-108-R00.pdf</v>
      </c>
    </row>
    <row r="1065" spans="1:12" ht="43.2" x14ac:dyDescent="0.3">
      <c r="A1065" s="6" t="s">
        <v>3801</v>
      </c>
      <c r="B1065" s="6" t="str">
        <f>VLOOKUP(LD_01[[#This Row],[DOCUMENTO]],_xlfn.SORTBY(ARQUIVOS_RECEBIDOS!$E$2:$F$5011,ARQUIVOS_RECEBIDOS!$F$2:$F$5011,-1),2,)</f>
        <v>R01</v>
      </c>
      <c r="C1065" s="6" t="s">
        <v>4324</v>
      </c>
      <c r="D1065" s="8" t="s">
        <v>4805</v>
      </c>
      <c r="E1065" s="8" t="s">
        <v>4342</v>
      </c>
      <c r="F1065" s="6" t="str">
        <f>_xlfn.XLOOKUP(LD_01[[#This Row],[DISCIPLINA]],'CLASSES DE PROJETOS'!$F$3:$F$37,'CLASSES DE PROJETOS'!$C$3:$C$37)</f>
        <v>EL</v>
      </c>
      <c r="G1065" t="str">
        <f>_xlfn.TEXTJOIN("/",TRUE,"MSV-163MS-"&amp;LD_01[[#This Row],[TRECHO]],_xlfn.XLOOKUP(LD_01[[#This Row],[SIGLA]],'CLASSES DE PROJETOS'!$C$3:$C$37,'CLASSES DE PROJETOS'!$E$3:$E$37))</f>
        <v>MSV-163MS-638-NORTE/14.EL</v>
      </c>
      <c r="H1065" s="6" t="str" cm="1">
        <f t="array" ref="H1065">_xlfn.TEXTJOIN(",",TRUE,_xlfn._xlws.FILTER(ARQUIVOS[ARQUIVO],(ARQUIVOS[DOCUMENTO]=LD_01[[#This Row],[DOCUMENTO]])*(ARQUIVOS[REVISÃO]=LD_01[[#This Row],[REVISÃO]])*(ARQUIVOS[EXTENSÃO]="pdf")))</f>
        <v>MSV-163MS-638+600-EDI-EXE-DE-P2-201-R01.pdf</v>
      </c>
      <c r="I1065" s="6" t="str" cm="1">
        <f t="array" ref="I1065">_xlfn.TEXTJOIN(", ",TRUE,_xlfn.UNIQUE(_xlfn._xlws.FILTER(ARQUIVOS_RECEBIDOS!$F$2:$F$5011,ARQUIVOS_RECEBIDOS!$E$2:$E$5011=LD_01[[#This Row],[DOCUMENTO]])))</f>
        <v>R00, R01</v>
      </c>
      <c r="J1065" s="13" cm="1">
        <f t="array" ref="J1065">_xlfn.UNIQUE(_xlfn._xlws.FILTER(ARQUIVOS[DATA RECEBIMENTO],(ARQUIVOS[DOCUMENTO]=LD_01[[#This Row],[DOCUMENTO]])*(ARQUIVOS[REVISÃO]=LD_01[[#This Row],[REVISÃO]])))</f>
        <v>45931</v>
      </c>
      <c r="K10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01/MSV-163MS-638-NORTE/14.EL/MSV-163MS-638+600-EDI-EXE-DE-P2-201-R01.pdf</v>
      </c>
      <c r="L1065" s="6" t="str">
        <f>LD_01[[#This Row],[PASTA]]&amp;"/"&amp;LD_01[[#This Row],[ARQUIVO]]</f>
        <v>MSV-163MS-638-NORTE/14.EL/MSV-163MS-638+600-EDI-EXE-DE-P2-201-R01.pdf</v>
      </c>
    </row>
    <row r="1066" spans="1:12" ht="43.2" x14ac:dyDescent="0.3">
      <c r="A1066" s="6" t="s">
        <v>3802</v>
      </c>
      <c r="B1066" s="6" t="str">
        <f>VLOOKUP(LD_01[[#This Row],[DOCUMENTO]],_xlfn.SORTBY(ARQUIVOS_RECEBIDOS!$E$2:$F$5011,ARQUIVOS_RECEBIDOS!$F$2:$F$5011,-1),2,)</f>
        <v>R01</v>
      </c>
      <c r="C1066" s="6" t="s">
        <v>4324</v>
      </c>
      <c r="D1066" s="8" t="s">
        <v>4806</v>
      </c>
      <c r="E1066" s="8" t="s">
        <v>4342</v>
      </c>
      <c r="F1066" s="6" t="str">
        <f>_xlfn.XLOOKUP(LD_01[[#This Row],[DISCIPLINA]],'CLASSES DE PROJETOS'!$F$3:$F$37,'CLASSES DE PROJETOS'!$C$3:$C$37)</f>
        <v>EL</v>
      </c>
      <c r="G1066" t="str">
        <f>_xlfn.TEXTJOIN("/",TRUE,"MSV-163MS-"&amp;LD_01[[#This Row],[TRECHO]],_xlfn.XLOOKUP(LD_01[[#This Row],[SIGLA]],'CLASSES DE PROJETOS'!$C$3:$C$37,'CLASSES DE PROJETOS'!$E$3:$E$37))</f>
        <v>MSV-163MS-638-NORTE/14.EL</v>
      </c>
      <c r="H1066" s="6" t="str" cm="1">
        <f t="array" ref="H1066">_xlfn.TEXTJOIN(",",TRUE,_xlfn._xlws.FILTER(ARQUIVOS[ARQUIVO],(ARQUIVOS[DOCUMENTO]=LD_01[[#This Row],[DOCUMENTO]])*(ARQUIVOS[REVISÃO]=LD_01[[#This Row],[REVISÃO]])*(ARQUIVOS[EXTENSÃO]="pdf")))</f>
        <v>MSV-163MS-638+600-EDI-EXE-DE-P2-202-R01.pdf</v>
      </c>
      <c r="I1066" s="6" t="str" cm="1">
        <f t="array" ref="I1066">_xlfn.TEXTJOIN(", ",TRUE,_xlfn.UNIQUE(_xlfn._xlws.FILTER(ARQUIVOS_RECEBIDOS!$F$2:$F$5011,ARQUIVOS_RECEBIDOS!$E$2:$E$5011=LD_01[[#This Row],[DOCUMENTO]])))</f>
        <v>R00, R01</v>
      </c>
      <c r="J1066" s="13" cm="1">
        <f t="array" ref="J1066">_xlfn.UNIQUE(_xlfn._xlws.FILTER(ARQUIVOS[DATA RECEBIMENTO],(ARQUIVOS[DOCUMENTO]=LD_01[[#This Row],[DOCUMENTO]])*(ARQUIVOS[REVISÃO]=LD_01[[#This Row],[REVISÃO]])))</f>
        <v>45931</v>
      </c>
      <c r="K10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01/MSV-163MS-638-NORTE/14.EL/MSV-163MS-638+600-EDI-EXE-DE-P2-202-R01.pdf</v>
      </c>
      <c r="L1066" s="6" t="str">
        <f>LD_01[[#This Row],[PASTA]]&amp;"/"&amp;LD_01[[#This Row],[ARQUIVO]]</f>
        <v>MSV-163MS-638-NORTE/14.EL/MSV-163MS-638+600-EDI-EXE-DE-P2-202-R01.pdf</v>
      </c>
    </row>
    <row r="1067" spans="1:12" ht="43.2" x14ac:dyDescent="0.3">
      <c r="A1067" s="6" t="s">
        <v>3803</v>
      </c>
      <c r="B1067" s="6" t="str">
        <f>VLOOKUP(LD_01[[#This Row],[DOCUMENTO]],_xlfn.SORTBY(ARQUIVOS_RECEBIDOS!$E$2:$F$5011,ARQUIVOS_RECEBIDOS!$F$2:$F$5011,-1),2,)</f>
        <v>R01</v>
      </c>
      <c r="C1067" s="6" t="s">
        <v>4324</v>
      </c>
      <c r="D1067" s="8" t="s">
        <v>4810</v>
      </c>
      <c r="E1067" s="8" t="s">
        <v>4342</v>
      </c>
      <c r="F1067" s="6" t="str">
        <f>_xlfn.XLOOKUP(LD_01[[#This Row],[DISCIPLINA]],'CLASSES DE PROJETOS'!$F$3:$F$37,'CLASSES DE PROJETOS'!$C$3:$C$37)</f>
        <v>EL</v>
      </c>
      <c r="G1067" t="str">
        <f>_xlfn.TEXTJOIN("/",TRUE,"MSV-163MS-"&amp;LD_01[[#This Row],[TRECHO]],_xlfn.XLOOKUP(LD_01[[#This Row],[SIGLA]],'CLASSES DE PROJETOS'!$C$3:$C$37,'CLASSES DE PROJETOS'!$E$3:$E$37))</f>
        <v>MSV-163MS-638-NORTE/14.EL</v>
      </c>
      <c r="H1067" s="6" t="str" cm="1">
        <f t="array" ref="H1067">_xlfn.TEXTJOIN(",",TRUE,_xlfn._xlws.FILTER(ARQUIVOS[ARQUIVO],(ARQUIVOS[DOCUMENTO]=LD_01[[#This Row],[DOCUMENTO]])*(ARQUIVOS[REVISÃO]=LD_01[[#This Row],[REVISÃO]])*(ARQUIVOS[EXTENSÃO]="pdf")))</f>
        <v>MSV-163MS-638+600-EDI-EXE-DE-P2-203-R01.pdf</v>
      </c>
      <c r="I1067" s="6" t="str" cm="1">
        <f t="array" ref="I1067">_xlfn.TEXTJOIN(", ",TRUE,_xlfn.UNIQUE(_xlfn._xlws.FILTER(ARQUIVOS_RECEBIDOS!$F$2:$F$5011,ARQUIVOS_RECEBIDOS!$E$2:$E$5011=LD_01[[#This Row],[DOCUMENTO]])))</f>
        <v>R00, R01</v>
      </c>
      <c r="J1067" s="13" cm="1">
        <f t="array" ref="J1067">_xlfn.UNIQUE(_xlfn._xlws.FILTER(ARQUIVOS[DATA RECEBIMENTO],(ARQUIVOS[DOCUMENTO]=LD_01[[#This Row],[DOCUMENTO]])*(ARQUIVOS[REVISÃO]=LD_01[[#This Row],[REVISÃO]])))</f>
        <v>45931</v>
      </c>
      <c r="K10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01/MSV-163MS-638-NORTE/14.EL/MSV-163MS-638+600-EDI-EXE-DE-P2-203-R01.pdf</v>
      </c>
      <c r="L1067" s="6" t="str">
        <f>LD_01[[#This Row],[PASTA]]&amp;"/"&amp;LD_01[[#This Row],[ARQUIVO]]</f>
        <v>MSV-163MS-638-NORTE/14.EL/MSV-163MS-638+600-EDI-EXE-DE-P2-203-R01.pdf</v>
      </c>
    </row>
    <row r="1068" spans="1:12" ht="43.2" x14ac:dyDescent="0.3">
      <c r="A1068" s="6" t="s">
        <v>3804</v>
      </c>
      <c r="B1068" s="6" t="str">
        <f>VLOOKUP(LD_01[[#This Row],[DOCUMENTO]],_xlfn.SORTBY(ARQUIVOS_RECEBIDOS!$E$2:$F$5011,ARQUIVOS_RECEBIDOS!$F$2:$F$5011,-1),2,)</f>
        <v>R01</v>
      </c>
      <c r="C1068" s="6" t="s">
        <v>4324</v>
      </c>
      <c r="D1068" s="8" t="s">
        <v>4809</v>
      </c>
      <c r="E1068" s="8" t="s">
        <v>4342</v>
      </c>
      <c r="F1068" s="6" t="str">
        <f>_xlfn.XLOOKUP(LD_01[[#This Row],[DISCIPLINA]],'CLASSES DE PROJETOS'!$F$3:$F$37,'CLASSES DE PROJETOS'!$C$3:$C$37)</f>
        <v>EL</v>
      </c>
      <c r="G1068" t="str">
        <f>_xlfn.TEXTJOIN("/",TRUE,"MSV-163MS-"&amp;LD_01[[#This Row],[TRECHO]],_xlfn.XLOOKUP(LD_01[[#This Row],[SIGLA]],'CLASSES DE PROJETOS'!$C$3:$C$37,'CLASSES DE PROJETOS'!$E$3:$E$37))</f>
        <v>MSV-163MS-638-NORTE/14.EL</v>
      </c>
      <c r="H1068" s="6" t="str" cm="1">
        <f t="array" ref="H1068">_xlfn.TEXTJOIN(",",TRUE,_xlfn._xlws.FILTER(ARQUIVOS[ARQUIVO],(ARQUIVOS[DOCUMENTO]=LD_01[[#This Row],[DOCUMENTO]])*(ARQUIVOS[REVISÃO]=LD_01[[#This Row],[REVISÃO]])*(ARQUIVOS[EXTENSÃO]="pdf")))</f>
        <v>MSV-163MS-638+600-EDI-EXE-DE-P2-301-R01.pdf</v>
      </c>
      <c r="I1068" s="6" t="str" cm="1">
        <f t="array" ref="I1068">_xlfn.TEXTJOIN(", ",TRUE,_xlfn.UNIQUE(_xlfn._xlws.FILTER(ARQUIVOS_RECEBIDOS!$F$2:$F$5011,ARQUIVOS_RECEBIDOS!$E$2:$E$5011=LD_01[[#This Row],[DOCUMENTO]])))</f>
        <v>R00, R01</v>
      </c>
      <c r="J1068" s="13" cm="1">
        <f t="array" ref="J1068">_xlfn.UNIQUE(_xlfn._xlws.FILTER(ARQUIVOS[DATA RECEBIMENTO],(ARQUIVOS[DOCUMENTO]=LD_01[[#This Row],[DOCUMENTO]])*(ARQUIVOS[REVISÃO]=LD_01[[#This Row],[REVISÃO]])))</f>
        <v>45931</v>
      </c>
      <c r="K10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01/MSV-163MS-638-NORTE/14.EL/MSV-163MS-638+600-EDI-EXE-DE-P2-301-R01.pdf</v>
      </c>
      <c r="L1068" s="6" t="str">
        <f>LD_01[[#This Row],[PASTA]]&amp;"/"&amp;LD_01[[#This Row],[ARQUIVO]]</f>
        <v>MSV-163MS-638-NORTE/14.EL/MSV-163MS-638+600-EDI-EXE-DE-P2-301-R01.pdf</v>
      </c>
    </row>
    <row r="1069" spans="1:12" ht="43.2" x14ac:dyDescent="0.3">
      <c r="A1069" s="6" t="s">
        <v>3805</v>
      </c>
      <c r="B1069" s="6" t="str">
        <f>VLOOKUP(LD_01[[#This Row],[DOCUMENTO]],_xlfn.SORTBY(ARQUIVOS_RECEBIDOS!$E$2:$F$5011,ARQUIVOS_RECEBIDOS!$F$2:$F$5011,-1),2,)</f>
        <v>R01</v>
      </c>
      <c r="C1069" s="6" t="s">
        <v>4324</v>
      </c>
      <c r="D1069" s="8" t="s">
        <v>4808</v>
      </c>
      <c r="E1069" s="8" t="s">
        <v>4342</v>
      </c>
      <c r="F1069" s="6" t="str">
        <f>_xlfn.XLOOKUP(LD_01[[#This Row],[DISCIPLINA]],'CLASSES DE PROJETOS'!$F$3:$F$37,'CLASSES DE PROJETOS'!$C$3:$C$37)</f>
        <v>EL</v>
      </c>
      <c r="G1069" t="str">
        <f>_xlfn.TEXTJOIN("/",TRUE,"MSV-163MS-"&amp;LD_01[[#This Row],[TRECHO]],_xlfn.XLOOKUP(LD_01[[#This Row],[SIGLA]],'CLASSES DE PROJETOS'!$C$3:$C$37,'CLASSES DE PROJETOS'!$E$3:$E$37))</f>
        <v>MSV-163MS-638-NORTE/14.EL</v>
      </c>
      <c r="H1069" s="6" t="str" cm="1">
        <f t="array" ref="H1069">_xlfn.TEXTJOIN(",",TRUE,_xlfn._xlws.FILTER(ARQUIVOS[ARQUIVO],(ARQUIVOS[DOCUMENTO]=LD_01[[#This Row],[DOCUMENTO]])*(ARQUIVOS[REVISÃO]=LD_01[[#This Row],[REVISÃO]])*(ARQUIVOS[EXTENSÃO]="pdf")))</f>
        <v>MSV-163MS-638+600-EDI-EXE-DE-P2-302-R01.pdf</v>
      </c>
      <c r="I1069" s="6" t="str" cm="1">
        <f t="array" ref="I1069">_xlfn.TEXTJOIN(", ",TRUE,_xlfn.UNIQUE(_xlfn._xlws.FILTER(ARQUIVOS_RECEBIDOS!$F$2:$F$5011,ARQUIVOS_RECEBIDOS!$E$2:$E$5011=LD_01[[#This Row],[DOCUMENTO]])))</f>
        <v>R00, R01</v>
      </c>
      <c r="J1069" s="13" cm="1">
        <f t="array" ref="J1069">_xlfn.UNIQUE(_xlfn._xlws.FILTER(ARQUIVOS[DATA RECEBIMENTO],(ARQUIVOS[DOCUMENTO]=LD_01[[#This Row],[DOCUMENTO]])*(ARQUIVOS[REVISÃO]=LD_01[[#This Row],[REVISÃO]])))</f>
        <v>45931</v>
      </c>
      <c r="K10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01/MSV-163MS-638-NORTE/14.EL/MSV-163MS-638+600-EDI-EXE-DE-P2-302-R01.pdf</v>
      </c>
      <c r="L1069" s="6" t="str">
        <f>LD_01[[#This Row],[PASTA]]&amp;"/"&amp;LD_01[[#This Row],[ARQUIVO]]</f>
        <v>MSV-163MS-638-NORTE/14.EL/MSV-163MS-638+600-EDI-EXE-DE-P2-302-R01.pdf</v>
      </c>
    </row>
    <row r="1070" spans="1:12" ht="43.2" x14ac:dyDescent="0.3">
      <c r="A1070" s="6" t="s">
        <v>3806</v>
      </c>
      <c r="B1070" s="6" t="str">
        <f>VLOOKUP(LD_01[[#This Row],[DOCUMENTO]],_xlfn.SORTBY(ARQUIVOS_RECEBIDOS!$E$2:$F$5011,ARQUIVOS_RECEBIDOS!$F$2:$F$5011,-1),2,)</f>
        <v>R01</v>
      </c>
      <c r="C1070" s="6" t="s">
        <v>4324</v>
      </c>
      <c r="D1070" s="8" t="s">
        <v>4807</v>
      </c>
      <c r="E1070" s="8" t="s">
        <v>4342</v>
      </c>
      <c r="F1070" s="6" t="str">
        <f>_xlfn.XLOOKUP(LD_01[[#This Row],[DISCIPLINA]],'CLASSES DE PROJETOS'!$F$3:$F$37,'CLASSES DE PROJETOS'!$C$3:$C$37)</f>
        <v>EL</v>
      </c>
      <c r="G1070" t="str">
        <f>_xlfn.TEXTJOIN("/",TRUE,"MSV-163MS-"&amp;LD_01[[#This Row],[TRECHO]],_xlfn.XLOOKUP(LD_01[[#This Row],[SIGLA]],'CLASSES DE PROJETOS'!$C$3:$C$37,'CLASSES DE PROJETOS'!$E$3:$E$37))</f>
        <v>MSV-163MS-638-NORTE/14.EL</v>
      </c>
      <c r="H1070" s="6" t="str" cm="1">
        <f t="array" ref="H1070">_xlfn.TEXTJOIN(",",TRUE,_xlfn._xlws.FILTER(ARQUIVOS[ARQUIVO],(ARQUIVOS[DOCUMENTO]=LD_01[[#This Row],[DOCUMENTO]])*(ARQUIVOS[REVISÃO]=LD_01[[#This Row],[REVISÃO]])*(ARQUIVOS[EXTENSÃO]="pdf")))</f>
        <v>MSV-163MS-638+600-EDI-EXE-DE-P2-303-R01.pdf</v>
      </c>
      <c r="I1070" s="6" t="str" cm="1">
        <f t="array" ref="I1070">_xlfn.TEXTJOIN(", ",TRUE,_xlfn.UNIQUE(_xlfn._xlws.FILTER(ARQUIVOS_RECEBIDOS!$F$2:$F$5011,ARQUIVOS_RECEBIDOS!$E$2:$E$5011=LD_01[[#This Row],[DOCUMENTO]])))</f>
        <v>R00, R01</v>
      </c>
      <c r="J1070" s="13" cm="1">
        <f t="array" ref="J1070">_xlfn.UNIQUE(_xlfn._xlws.FILTER(ARQUIVOS[DATA RECEBIMENTO],(ARQUIVOS[DOCUMENTO]=LD_01[[#This Row],[DOCUMENTO]])*(ARQUIVOS[REVISÃO]=LD_01[[#This Row],[REVISÃO]])))</f>
        <v>45931</v>
      </c>
      <c r="K10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01/MSV-163MS-638-NORTE/14.EL/MSV-163MS-638+600-EDI-EXE-DE-P2-303-R01.pdf</v>
      </c>
      <c r="L1070" s="6" t="str">
        <f>LD_01[[#This Row],[PASTA]]&amp;"/"&amp;LD_01[[#This Row],[ARQUIVO]]</f>
        <v>MSV-163MS-638-NORTE/14.EL/MSV-163MS-638+600-EDI-EXE-DE-P2-303-R01.pdf</v>
      </c>
    </row>
    <row r="1071" spans="1:12" ht="43.2" x14ac:dyDescent="0.3">
      <c r="A1071" s="6" t="s">
        <v>3807</v>
      </c>
      <c r="B1071" s="6" t="str">
        <f>VLOOKUP(LD_01[[#This Row],[DOCUMENTO]],_xlfn.SORTBY(ARQUIVOS_RECEBIDOS!$E$2:$F$5011,ARQUIVOS_RECEBIDOS!$F$2:$F$5011,-1),2,)</f>
        <v>R02</v>
      </c>
      <c r="C1071" s="6" t="s">
        <v>4324</v>
      </c>
      <c r="D1071" s="8" t="s">
        <v>4813</v>
      </c>
      <c r="E1071" s="8" t="s">
        <v>4342</v>
      </c>
      <c r="F1071" s="6" t="str">
        <f>_xlfn.XLOOKUP(LD_01[[#This Row],[DISCIPLINA]],'CLASSES DE PROJETOS'!$F$3:$F$37,'CLASSES DE PROJETOS'!$C$3:$C$37)</f>
        <v>EL</v>
      </c>
      <c r="G1071" t="str">
        <f>_xlfn.TEXTJOIN("/",TRUE,"MSV-163MS-"&amp;LD_01[[#This Row],[TRECHO]],_xlfn.XLOOKUP(LD_01[[#This Row],[SIGLA]],'CLASSES DE PROJETOS'!$C$3:$C$37,'CLASSES DE PROJETOS'!$E$3:$E$37))</f>
        <v>MSV-163MS-638-NORTE/14.EL</v>
      </c>
      <c r="H1071" s="6" t="str" cm="1">
        <f t="array" ref="H1071">_xlfn.TEXTJOIN(",",TRUE,_xlfn._xlws.FILTER(ARQUIVOS[ARQUIVO],(ARQUIVOS[DOCUMENTO]=LD_01[[#This Row],[DOCUMENTO]])*(ARQUIVOS[REVISÃO]=LD_01[[#This Row],[REVISÃO]])*(ARQUIVOS[EXTENSÃO]="pdf")))</f>
        <v>MSV-163MS-638+600-EDI-EXE-DE-P2-401-R02.pdf</v>
      </c>
      <c r="I1071" s="6" t="str" cm="1">
        <f t="array" ref="I1071">_xlfn.TEXTJOIN(", ",TRUE,_xlfn.UNIQUE(_xlfn._xlws.FILTER(ARQUIVOS_RECEBIDOS!$F$2:$F$5011,ARQUIVOS_RECEBIDOS!$E$2:$E$5011=LD_01[[#This Row],[DOCUMENTO]])))</f>
        <v>R00, R01, R02</v>
      </c>
      <c r="J1071" s="13" cm="1">
        <f t="array" ref="J1071">_xlfn.UNIQUE(_xlfn._xlws.FILTER(ARQUIVOS[DATA RECEBIMENTO],(ARQUIVOS[DOCUMENTO]=LD_01[[#This Row],[DOCUMENTO]])*(ARQUIVOS[REVISÃO]=LD_01[[#This Row],[REVISÃO]])))</f>
        <v>46129</v>
      </c>
      <c r="K10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01/MSV-163MS-638-NORTE/14.EL/MSV-163MS-638+600-EDI-EXE-DE-P2-401-R02.pdf</v>
      </c>
      <c r="L1071" s="6" t="str">
        <f>LD_01[[#This Row],[PASTA]]&amp;"/"&amp;LD_01[[#This Row],[ARQUIVO]]</f>
        <v>MSV-163MS-638-NORTE/14.EL/MSV-163MS-638+600-EDI-EXE-DE-P2-401-R02.pdf</v>
      </c>
    </row>
    <row r="1072" spans="1:12" ht="43.2" x14ac:dyDescent="0.3">
      <c r="A1072" s="6" t="s">
        <v>3808</v>
      </c>
      <c r="B1072" s="6" t="str">
        <f>VLOOKUP(LD_01[[#This Row],[DOCUMENTO]],_xlfn.SORTBY(ARQUIVOS_RECEBIDOS!$E$2:$F$5011,ARQUIVOS_RECEBIDOS!$F$2:$F$5011,-1),2,)</f>
        <v>R01</v>
      </c>
      <c r="C1072" s="6" t="s">
        <v>4324</v>
      </c>
      <c r="D1072" s="8" t="s">
        <v>4814</v>
      </c>
      <c r="E1072" s="8" t="s">
        <v>4342</v>
      </c>
      <c r="F1072" s="6" t="str">
        <f>_xlfn.XLOOKUP(LD_01[[#This Row],[DISCIPLINA]],'CLASSES DE PROJETOS'!$F$3:$F$37,'CLASSES DE PROJETOS'!$C$3:$C$37)</f>
        <v>EL</v>
      </c>
      <c r="G1072" t="str">
        <f>_xlfn.TEXTJOIN("/",TRUE,"MSV-163MS-"&amp;LD_01[[#This Row],[TRECHO]],_xlfn.XLOOKUP(LD_01[[#This Row],[SIGLA]],'CLASSES DE PROJETOS'!$C$3:$C$37,'CLASSES DE PROJETOS'!$E$3:$E$37))</f>
        <v>MSV-163MS-638-NORTE/14.EL</v>
      </c>
      <c r="H1072" s="6" t="str" cm="1">
        <f t="array" ref="H1072">_xlfn.TEXTJOIN(",",TRUE,_xlfn._xlws.FILTER(ARQUIVOS[ARQUIVO],(ARQUIVOS[DOCUMENTO]=LD_01[[#This Row],[DOCUMENTO]])*(ARQUIVOS[REVISÃO]=LD_01[[#This Row],[REVISÃO]])*(ARQUIVOS[EXTENSÃO]="pdf")))</f>
        <v>MSV-163MS-638+600-EDI-EXE-DE-P2-402-R01.pdf</v>
      </c>
      <c r="I1072" s="6" t="str" cm="1">
        <f t="array" ref="I1072">_xlfn.TEXTJOIN(", ",TRUE,_xlfn.UNIQUE(_xlfn._xlws.FILTER(ARQUIVOS_RECEBIDOS!$F$2:$F$5011,ARQUIVOS_RECEBIDOS!$E$2:$E$5011=LD_01[[#This Row],[DOCUMENTO]])))</f>
        <v>R00, R01</v>
      </c>
      <c r="J1072" s="13" cm="1">
        <f t="array" ref="J1072">_xlfn.UNIQUE(_xlfn._xlws.FILTER(ARQUIVOS[DATA RECEBIMENTO],(ARQUIVOS[DOCUMENTO]=LD_01[[#This Row],[DOCUMENTO]])*(ARQUIVOS[REVISÃO]=LD_01[[#This Row],[REVISÃO]])))</f>
        <v>45931</v>
      </c>
      <c r="K10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01/MSV-163MS-638-NORTE/14.EL/MSV-163MS-638+600-EDI-EXE-DE-P2-402-R01.pdf</v>
      </c>
      <c r="L1072" s="6" t="str">
        <f>LD_01[[#This Row],[PASTA]]&amp;"/"&amp;LD_01[[#This Row],[ARQUIVO]]</f>
        <v>MSV-163MS-638-NORTE/14.EL/MSV-163MS-638+600-EDI-EXE-DE-P2-402-R01.pdf</v>
      </c>
    </row>
    <row r="1073" spans="1:12" ht="43.2" x14ac:dyDescent="0.3">
      <c r="A1073" s="6" t="s">
        <v>3809</v>
      </c>
      <c r="B1073" s="6" t="str">
        <f>VLOOKUP(LD_01[[#This Row],[DOCUMENTO]],_xlfn.SORTBY(ARQUIVOS_RECEBIDOS!$E$2:$F$5011,ARQUIVOS_RECEBIDOS!$F$2:$F$5011,-1),2,)</f>
        <v>R01</v>
      </c>
      <c r="C1073" s="6" t="s">
        <v>4324</v>
      </c>
      <c r="D1073" s="8" t="s">
        <v>4815</v>
      </c>
      <c r="E1073" s="8" t="s">
        <v>4342</v>
      </c>
      <c r="F1073" s="6" t="str">
        <f>_xlfn.XLOOKUP(LD_01[[#This Row],[DISCIPLINA]],'CLASSES DE PROJETOS'!$F$3:$F$37,'CLASSES DE PROJETOS'!$C$3:$C$37)</f>
        <v>EL</v>
      </c>
      <c r="G1073" t="str">
        <f>_xlfn.TEXTJOIN("/",TRUE,"MSV-163MS-"&amp;LD_01[[#This Row],[TRECHO]],_xlfn.XLOOKUP(LD_01[[#This Row],[SIGLA]],'CLASSES DE PROJETOS'!$C$3:$C$37,'CLASSES DE PROJETOS'!$E$3:$E$37))</f>
        <v>MSV-163MS-638-NORTE/14.EL</v>
      </c>
      <c r="H1073" s="6" t="str" cm="1">
        <f t="array" ref="H1073">_xlfn.TEXTJOIN(",",TRUE,_xlfn._xlws.FILTER(ARQUIVOS[ARQUIVO],(ARQUIVOS[DOCUMENTO]=LD_01[[#This Row],[DOCUMENTO]])*(ARQUIVOS[REVISÃO]=LD_01[[#This Row],[REVISÃO]])*(ARQUIVOS[EXTENSÃO]="pdf")))</f>
        <v>MSV-163MS-638+600-EDI-EXE-DE-P2-403-R01.pdf</v>
      </c>
      <c r="I1073" s="6" t="str" cm="1">
        <f t="array" ref="I1073">_xlfn.TEXTJOIN(", ",TRUE,_xlfn.UNIQUE(_xlfn._xlws.FILTER(ARQUIVOS_RECEBIDOS!$F$2:$F$5011,ARQUIVOS_RECEBIDOS!$E$2:$E$5011=LD_01[[#This Row],[DOCUMENTO]])))</f>
        <v>R00, R01</v>
      </c>
      <c r="J1073" s="13" cm="1">
        <f t="array" ref="J1073">_xlfn.UNIQUE(_xlfn._xlws.FILTER(ARQUIVOS[DATA RECEBIMENTO],(ARQUIVOS[DOCUMENTO]=LD_01[[#This Row],[DOCUMENTO]])*(ARQUIVOS[REVISÃO]=LD_01[[#This Row],[REVISÃO]])))</f>
        <v>45931</v>
      </c>
      <c r="K10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01/MSV-163MS-638-NORTE/14.EL/MSV-163MS-638+600-EDI-EXE-DE-P2-403-R01.pdf</v>
      </c>
      <c r="L1073" s="6" t="str">
        <f>LD_01[[#This Row],[PASTA]]&amp;"/"&amp;LD_01[[#This Row],[ARQUIVO]]</f>
        <v>MSV-163MS-638-NORTE/14.EL/MSV-163MS-638+600-EDI-EXE-DE-P2-403-R01.pdf</v>
      </c>
    </row>
    <row r="1074" spans="1:12" ht="43.2" x14ac:dyDescent="0.3">
      <c r="A1074" s="6" t="s">
        <v>3810</v>
      </c>
      <c r="B1074" s="6" t="str">
        <f>VLOOKUP(LD_01[[#This Row],[DOCUMENTO]],_xlfn.SORTBY(ARQUIVOS_RECEBIDOS!$E$2:$F$5011,ARQUIVOS_RECEBIDOS!$F$2:$F$5011,-1),2,)</f>
        <v>R01</v>
      </c>
      <c r="C1074" s="6" t="s">
        <v>4324</v>
      </c>
      <c r="D1074" s="8" t="s">
        <v>4816</v>
      </c>
      <c r="E1074" s="8" t="s">
        <v>4342</v>
      </c>
      <c r="F1074" s="6" t="str">
        <f>_xlfn.XLOOKUP(LD_01[[#This Row],[DISCIPLINA]],'CLASSES DE PROJETOS'!$F$3:$F$37,'CLASSES DE PROJETOS'!$C$3:$C$37)</f>
        <v>EL</v>
      </c>
      <c r="G1074" t="str">
        <f>_xlfn.TEXTJOIN("/",TRUE,"MSV-163MS-"&amp;LD_01[[#This Row],[TRECHO]],_xlfn.XLOOKUP(LD_01[[#This Row],[SIGLA]],'CLASSES DE PROJETOS'!$C$3:$C$37,'CLASSES DE PROJETOS'!$E$3:$E$37))</f>
        <v>MSV-163MS-638-NORTE/14.EL</v>
      </c>
      <c r="H1074" s="6" t="str" cm="1">
        <f t="array" ref="H1074">_xlfn.TEXTJOIN(",",TRUE,_xlfn._xlws.FILTER(ARQUIVOS[ARQUIVO],(ARQUIVOS[DOCUMENTO]=LD_01[[#This Row],[DOCUMENTO]])*(ARQUIVOS[REVISÃO]=LD_01[[#This Row],[REVISÃO]])*(ARQUIVOS[EXTENSÃO]="pdf")))</f>
        <v>MSV-163MS-638+600-EDI-EXE-DE-P2-404-R01.pdf</v>
      </c>
      <c r="I1074" s="6" t="str" cm="1">
        <f t="array" ref="I1074">_xlfn.TEXTJOIN(", ",TRUE,_xlfn.UNIQUE(_xlfn._xlws.FILTER(ARQUIVOS_RECEBIDOS!$F$2:$F$5011,ARQUIVOS_RECEBIDOS!$E$2:$E$5011=LD_01[[#This Row],[DOCUMENTO]])))</f>
        <v>R00, R01</v>
      </c>
      <c r="J1074" s="13" cm="1">
        <f t="array" ref="J1074">_xlfn.UNIQUE(_xlfn._xlws.FILTER(ARQUIVOS[DATA RECEBIMENTO],(ARQUIVOS[DOCUMENTO]=LD_01[[#This Row],[DOCUMENTO]])*(ARQUIVOS[REVISÃO]=LD_01[[#This Row],[REVISÃO]])))</f>
        <v>45931</v>
      </c>
      <c r="K10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01/MSV-163MS-638-NORTE/14.EL/MSV-163MS-638+600-EDI-EXE-DE-P2-404-R01.pdf</v>
      </c>
      <c r="L1074" s="6" t="str">
        <f>LD_01[[#This Row],[PASTA]]&amp;"/"&amp;LD_01[[#This Row],[ARQUIVO]]</f>
        <v>MSV-163MS-638-NORTE/14.EL/MSV-163MS-638+600-EDI-EXE-DE-P2-404-R01.pdf</v>
      </c>
    </row>
    <row r="1075" spans="1:12" ht="43.2" x14ac:dyDescent="0.3">
      <c r="A1075" s="6" t="s">
        <v>5481</v>
      </c>
      <c r="B1075" s="6" t="str">
        <f>VLOOKUP(LD_01[[#This Row],[DOCUMENTO]],_xlfn.SORTBY(ARQUIVOS_RECEBIDOS!$E$2:$F$5011,ARQUIVOS_RECEBIDOS!$F$2:$F$5011,-1),2,)</f>
        <v>R00</v>
      </c>
      <c r="C1075" s="6" t="s">
        <v>4324</v>
      </c>
      <c r="D1075" s="8" t="s">
        <v>5484</v>
      </c>
      <c r="E1075" s="8" t="s">
        <v>4342</v>
      </c>
      <c r="F1075" s="6" t="str">
        <f>_xlfn.XLOOKUP(LD_01[[#This Row],[DISCIPLINA]],'CLASSES DE PROJETOS'!$F$3:$F$37,'CLASSES DE PROJETOS'!$C$3:$C$37)</f>
        <v>EL</v>
      </c>
      <c r="G1075" t="str">
        <f>_xlfn.TEXTJOIN("/",TRUE,"MSV-163MS-"&amp;LD_01[[#This Row],[TRECHO]],_xlfn.XLOOKUP(LD_01[[#This Row],[SIGLA]],'CLASSES DE PROJETOS'!$C$3:$C$37,'CLASSES DE PROJETOS'!$E$3:$E$37))</f>
        <v>MSV-163MS-638-NORTE/14.EL</v>
      </c>
      <c r="H1075" s="6" t="str" cm="1">
        <f t="array" ref="H1075">_xlfn.TEXTJOIN(",",TRUE,_xlfn._xlws.FILTER(ARQUIVOS[ARQUIVO],(ARQUIVOS[DOCUMENTO]=LD_01[[#This Row],[DOCUMENTO]])*(ARQUIVOS[REVISÃO]=LD_01[[#This Row],[REVISÃO]])*(ARQUIVOS[EXTENSÃO]="pdf")))</f>
        <v>MSV-163MS-638+600-EDI-EXE-DE-P2-601-R00.pdf</v>
      </c>
      <c r="I1075" s="6" t="str" cm="1">
        <f t="array" ref="I1075">_xlfn.TEXTJOIN(", ",TRUE,_xlfn.UNIQUE(_xlfn._xlws.FILTER(ARQUIVOS_RECEBIDOS!$F$2:$F$5011,ARQUIVOS_RECEBIDOS!$E$2:$E$5011=LD_01[[#This Row],[DOCUMENTO]])))</f>
        <v>R00</v>
      </c>
      <c r="J1075" s="13" cm="1">
        <f t="array" ref="J1075">_xlfn.UNIQUE(_xlfn._xlws.FILTER(ARQUIVOS[DATA RECEBIMENTO],(ARQUIVOS[DOCUMENTO]=LD_01[[#This Row],[DOCUMENTO]])*(ARQUIVOS[REVISÃO]=LD_01[[#This Row],[REVISÃO]])))</f>
        <v>46129</v>
      </c>
      <c r="K10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01/MSV-163MS-638-NORTE/14.EL/MSV-163MS-638+600-EDI-EXE-DE-P2-601-R00.pdf</v>
      </c>
      <c r="L1075" s="6" t="str">
        <f>LD_01[[#This Row],[PASTA]]&amp;"/"&amp;LD_01[[#This Row],[ARQUIVO]]</f>
        <v>MSV-163MS-638-NORTE/14.EL/MSV-163MS-638+600-EDI-EXE-DE-P2-601-R00.pdf</v>
      </c>
    </row>
    <row r="1076" spans="1:12" ht="28.8" x14ac:dyDescent="0.3">
      <c r="A1076" s="6" t="s">
        <v>3885</v>
      </c>
      <c r="B1076" s="6" t="str">
        <f>VLOOKUP(LD_01[[#This Row],[DOCUMENTO]],_xlfn.SORTBY(ARQUIVOS_RECEBIDOS!$E$2:$F$5011,ARQUIVOS_RECEBIDOS!$F$2:$F$5011,-1),2,)</f>
        <v>R01</v>
      </c>
      <c r="C1076" s="6" t="s">
        <v>4324</v>
      </c>
      <c r="D1076" s="8" t="s">
        <v>4832</v>
      </c>
      <c r="E1076" s="8" t="s">
        <v>4345</v>
      </c>
      <c r="F1076" s="6" t="str">
        <f>_xlfn.XLOOKUP(LD_01[[#This Row],[DISCIPLINA]],'CLASSES DE PROJETOS'!$F$3:$F$37,'CLASSES DE PROJETOS'!$C$3:$C$37)</f>
        <v>HI</v>
      </c>
      <c r="G1076" t="str">
        <f>_xlfn.TEXTJOIN("/",TRUE,"MSV-163MS-"&amp;LD_01[[#This Row],[TRECHO]],_xlfn.XLOOKUP(LD_01[[#This Row],[SIGLA]],'CLASSES DE PROJETOS'!$C$3:$C$37,'CLASSES DE PROJETOS'!$E$3:$E$37))</f>
        <v>MSV-163MS-638-NORTE/21.HI</v>
      </c>
      <c r="H1076" s="6" t="str" cm="1">
        <f t="array" ref="H1076">_xlfn.TEXTJOIN(",",TRUE,_xlfn._xlws.FILTER(ARQUIVOS[ARQUIVO],(ARQUIVOS[DOCUMENTO]=LD_01[[#This Row],[DOCUMENTO]])*(ARQUIVOS[REVISÃO]=LD_01[[#This Row],[REVISÃO]])*(ARQUIVOS[EXTENSÃO]="pdf")))</f>
        <v>MSV-163MS-638+600-EDI-EXE-DE-P3-001-R01.pdf</v>
      </c>
      <c r="I1076" s="6" t="str" cm="1">
        <f t="array" ref="I1076">_xlfn.TEXTJOIN(", ",TRUE,_xlfn.UNIQUE(_xlfn._xlws.FILTER(ARQUIVOS_RECEBIDOS!$F$2:$F$5011,ARQUIVOS_RECEBIDOS!$E$2:$E$5011=LD_01[[#This Row],[DOCUMENTO]])))</f>
        <v>R00, R01</v>
      </c>
      <c r="J1076" s="13" cm="1">
        <f t="array" ref="J1076">_xlfn.UNIQUE(_xlfn._xlws.FILTER(ARQUIVOS[DATA RECEBIMENTO],(ARQUIVOS[DOCUMENTO]=LD_01[[#This Row],[DOCUMENTO]])*(ARQUIVOS[REVISÃO]=LD_01[[#This Row],[REVISÃO]])))</f>
        <v>45931</v>
      </c>
      <c r="K10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01/MSV-163MS-638-NORTE/21.HI/MSV-163MS-638+600-EDI-EXE-DE-P3-001-R01.pdf</v>
      </c>
      <c r="L1076" s="6" t="str">
        <f>LD_01[[#This Row],[PASTA]]&amp;"/"&amp;LD_01[[#This Row],[ARQUIVO]]</f>
        <v>MSV-163MS-638-NORTE/21.HI/MSV-163MS-638+600-EDI-EXE-DE-P3-001-R01.pdf</v>
      </c>
    </row>
    <row r="1077" spans="1:12" ht="28.8" x14ac:dyDescent="0.3">
      <c r="A1077" s="6" t="s">
        <v>3886</v>
      </c>
      <c r="B1077" s="6" t="str">
        <f>VLOOKUP(LD_01[[#This Row],[DOCUMENTO]],_xlfn.SORTBY(ARQUIVOS_RECEBIDOS!$E$2:$F$5011,ARQUIVOS_RECEBIDOS!$F$2:$F$5011,-1),2,)</f>
        <v>R01</v>
      </c>
      <c r="C1077" s="6" t="s">
        <v>4324</v>
      </c>
      <c r="D1077" s="8" t="s">
        <v>4833</v>
      </c>
      <c r="E1077" s="8" t="s">
        <v>4345</v>
      </c>
      <c r="F1077" s="6" t="str">
        <f>_xlfn.XLOOKUP(LD_01[[#This Row],[DISCIPLINA]],'CLASSES DE PROJETOS'!$F$3:$F$37,'CLASSES DE PROJETOS'!$C$3:$C$37)</f>
        <v>HI</v>
      </c>
      <c r="G1077" t="str">
        <f>_xlfn.TEXTJOIN("/",TRUE,"MSV-163MS-"&amp;LD_01[[#This Row],[TRECHO]],_xlfn.XLOOKUP(LD_01[[#This Row],[SIGLA]],'CLASSES DE PROJETOS'!$C$3:$C$37,'CLASSES DE PROJETOS'!$E$3:$E$37))</f>
        <v>MSV-163MS-638-NORTE/21.HI</v>
      </c>
      <c r="H1077" s="6" t="str" cm="1">
        <f t="array" ref="H1077">_xlfn.TEXTJOIN(",",TRUE,_xlfn._xlws.FILTER(ARQUIVOS[ARQUIVO],(ARQUIVOS[DOCUMENTO]=LD_01[[#This Row],[DOCUMENTO]])*(ARQUIVOS[REVISÃO]=LD_01[[#This Row],[REVISÃO]])*(ARQUIVOS[EXTENSÃO]="pdf")))</f>
        <v>MSV-163MS-638+600-EDI-EXE-DE-P3-002-R01.pdf</v>
      </c>
      <c r="I1077" s="6" t="str" cm="1">
        <f t="array" ref="I1077">_xlfn.TEXTJOIN(", ",TRUE,_xlfn.UNIQUE(_xlfn._xlws.FILTER(ARQUIVOS_RECEBIDOS!$F$2:$F$5011,ARQUIVOS_RECEBIDOS!$E$2:$E$5011=LD_01[[#This Row],[DOCUMENTO]])))</f>
        <v>R00, R01</v>
      </c>
      <c r="J1077" s="13" cm="1">
        <f t="array" ref="J1077">_xlfn.UNIQUE(_xlfn._xlws.FILTER(ARQUIVOS[DATA RECEBIMENTO],(ARQUIVOS[DOCUMENTO]=LD_01[[#This Row],[DOCUMENTO]])*(ARQUIVOS[REVISÃO]=LD_01[[#This Row],[REVISÃO]])))</f>
        <v>45931</v>
      </c>
      <c r="K10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01/MSV-163MS-638-NORTE/21.HI/MSV-163MS-638+600-EDI-EXE-DE-P3-002-R01.pdf</v>
      </c>
      <c r="L1077" s="6" t="str">
        <f>LD_01[[#This Row],[PASTA]]&amp;"/"&amp;LD_01[[#This Row],[ARQUIVO]]</f>
        <v>MSV-163MS-638-NORTE/21.HI/MSV-163MS-638+600-EDI-EXE-DE-P3-002-R01.pdf</v>
      </c>
    </row>
    <row r="1078" spans="1:12" ht="28.8" x14ac:dyDescent="0.3">
      <c r="A1078" s="6" t="s">
        <v>3887</v>
      </c>
      <c r="B1078" s="6" t="str">
        <f>VLOOKUP(LD_01[[#This Row],[DOCUMENTO]],_xlfn.SORTBY(ARQUIVOS_RECEBIDOS!$E$2:$F$5011,ARQUIVOS_RECEBIDOS!$F$2:$F$5011,-1),2,)</f>
        <v>R01</v>
      </c>
      <c r="C1078" s="6" t="s">
        <v>4324</v>
      </c>
      <c r="D1078" s="8" t="s">
        <v>4834</v>
      </c>
      <c r="E1078" s="8" t="s">
        <v>4345</v>
      </c>
      <c r="F1078" s="6" t="str">
        <f>_xlfn.XLOOKUP(LD_01[[#This Row],[DISCIPLINA]],'CLASSES DE PROJETOS'!$F$3:$F$37,'CLASSES DE PROJETOS'!$C$3:$C$37)</f>
        <v>HI</v>
      </c>
      <c r="G1078" t="str">
        <f>_xlfn.TEXTJOIN("/",TRUE,"MSV-163MS-"&amp;LD_01[[#This Row],[TRECHO]],_xlfn.XLOOKUP(LD_01[[#This Row],[SIGLA]],'CLASSES DE PROJETOS'!$C$3:$C$37,'CLASSES DE PROJETOS'!$E$3:$E$37))</f>
        <v>MSV-163MS-638-NORTE/21.HI</v>
      </c>
      <c r="H1078" s="6" t="str" cm="1">
        <f t="array" ref="H1078">_xlfn.TEXTJOIN(",",TRUE,_xlfn._xlws.FILTER(ARQUIVOS[ARQUIVO],(ARQUIVOS[DOCUMENTO]=LD_01[[#This Row],[DOCUMENTO]])*(ARQUIVOS[REVISÃO]=LD_01[[#This Row],[REVISÃO]])*(ARQUIVOS[EXTENSÃO]="pdf")))</f>
        <v>MSV-163MS-638+600-EDI-EXE-DE-P3-003-R01.pdf</v>
      </c>
      <c r="I1078" s="6" t="str" cm="1">
        <f t="array" ref="I1078">_xlfn.TEXTJOIN(", ",TRUE,_xlfn.UNIQUE(_xlfn._xlws.FILTER(ARQUIVOS_RECEBIDOS!$F$2:$F$5011,ARQUIVOS_RECEBIDOS!$E$2:$E$5011=LD_01[[#This Row],[DOCUMENTO]])))</f>
        <v>R00, R01</v>
      </c>
      <c r="J1078" s="13" cm="1">
        <f t="array" ref="J1078">_xlfn.UNIQUE(_xlfn._xlws.FILTER(ARQUIVOS[DATA RECEBIMENTO],(ARQUIVOS[DOCUMENTO]=LD_01[[#This Row],[DOCUMENTO]])*(ARQUIVOS[REVISÃO]=LD_01[[#This Row],[REVISÃO]])))</f>
        <v>45931</v>
      </c>
      <c r="K10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01/MSV-163MS-638-NORTE/21.HI/MSV-163MS-638+600-EDI-EXE-DE-P3-003-R01.pdf</v>
      </c>
      <c r="L1078" s="6" t="str">
        <f>LD_01[[#This Row],[PASTA]]&amp;"/"&amp;LD_01[[#This Row],[ARQUIVO]]</f>
        <v>MSV-163MS-638-NORTE/21.HI/MSV-163MS-638+600-EDI-EXE-DE-P3-003-R01.pdf</v>
      </c>
    </row>
    <row r="1079" spans="1:12" ht="28.8" x14ac:dyDescent="0.3">
      <c r="A1079" s="6" t="s">
        <v>3888</v>
      </c>
      <c r="B1079" s="6" t="str">
        <f>VLOOKUP(LD_01[[#This Row],[DOCUMENTO]],_xlfn.SORTBY(ARQUIVOS_RECEBIDOS!$E$2:$F$5011,ARQUIVOS_RECEBIDOS!$F$2:$F$5011,-1),2,)</f>
        <v>R01</v>
      </c>
      <c r="C1079" s="6" t="s">
        <v>4324</v>
      </c>
      <c r="D1079" s="8" t="s">
        <v>4835</v>
      </c>
      <c r="E1079" s="8" t="s">
        <v>4345</v>
      </c>
      <c r="F1079" s="6" t="str">
        <f>_xlfn.XLOOKUP(LD_01[[#This Row],[DISCIPLINA]],'CLASSES DE PROJETOS'!$F$3:$F$37,'CLASSES DE PROJETOS'!$C$3:$C$37)</f>
        <v>HI</v>
      </c>
      <c r="G1079" t="str">
        <f>_xlfn.TEXTJOIN("/",TRUE,"MSV-163MS-"&amp;LD_01[[#This Row],[TRECHO]],_xlfn.XLOOKUP(LD_01[[#This Row],[SIGLA]],'CLASSES DE PROJETOS'!$C$3:$C$37,'CLASSES DE PROJETOS'!$E$3:$E$37))</f>
        <v>MSV-163MS-638-NORTE/21.HI</v>
      </c>
      <c r="H1079" s="6" t="str" cm="1">
        <f t="array" ref="H1079">_xlfn.TEXTJOIN(",",TRUE,_xlfn._xlws.FILTER(ARQUIVOS[ARQUIVO],(ARQUIVOS[DOCUMENTO]=LD_01[[#This Row],[DOCUMENTO]])*(ARQUIVOS[REVISÃO]=LD_01[[#This Row],[REVISÃO]])*(ARQUIVOS[EXTENSÃO]="pdf")))</f>
        <v>MSV-163MS-638+600-EDI-EXE-DE-P3-004-R01.pdf</v>
      </c>
      <c r="I1079" s="6" t="str" cm="1">
        <f t="array" ref="I1079">_xlfn.TEXTJOIN(", ",TRUE,_xlfn.UNIQUE(_xlfn._xlws.FILTER(ARQUIVOS_RECEBIDOS!$F$2:$F$5011,ARQUIVOS_RECEBIDOS!$E$2:$E$5011=LD_01[[#This Row],[DOCUMENTO]])))</f>
        <v>R00, R01</v>
      </c>
      <c r="J1079" s="13" cm="1">
        <f t="array" ref="J1079">_xlfn.UNIQUE(_xlfn._xlws.FILTER(ARQUIVOS[DATA RECEBIMENTO],(ARQUIVOS[DOCUMENTO]=LD_01[[#This Row],[DOCUMENTO]])*(ARQUIVOS[REVISÃO]=LD_01[[#This Row],[REVISÃO]])))</f>
        <v>45931</v>
      </c>
      <c r="K10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01/MSV-163MS-638-NORTE/21.HI/MSV-163MS-638+600-EDI-EXE-DE-P3-004-R01.pdf</v>
      </c>
      <c r="L1079" s="6" t="str">
        <f>LD_01[[#This Row],[PASTA]]&amp;"/"&amp;LD_01[[#This Row],[ARQUIVO]]</f>
        <v>MSV-163MS-638-NORTE/21.HI/MSV-163MS-638+600-EDI-EXE-DE-P3-004-R01.pdf</v>
      </c>
    </row>
    <row r="1080" spans="1:12" ht="28.8" x14ac:dyDescent="0.3">
      <c r="A1080" s="6" t="s">
        <v>3889</v>
      </c>
      <c r="B1080" s="6" t="str">
        <f>VLOOKUP(LD_01[[#This Row],[DOCUMENTO]],_xlfn.SORTBY(ARQUIVOS_RECEBIDOS!$E$2:$F$5011,ARQUIVOS_RECEBIDOS!$F$2:$F$5011,-1),2,)</f>
        <v>R01</v>
      </c>
      <c r="C1080" s="6" t="s">
        <v>4324</v>
      </c>
      <c r="D1080" s="8" t="s">
        <v>4836</v>
      </c>
      <c r="E1080" s="8" t="s">
        <v>4345</v>
      </c>
      <c r="F1080" s="6" t="str">
        <f>_xlfn.XLOOKUP(LD_01[[#This Row],[DISCIPLINA]],'CLASSES DE PROJETOS'!$F$3:$F$37,'CLASSES DE PROJETOS'!$C$3:$C$37)</f>
        <v>HI</v>
      </c>
      <c r="G1080" t="str">
        <f>_xlfn.TEXTJOIN("/",TRUE,"MSV-163MS-"&amp;LD_01[[#This Row],[TRECHO]],_xlfn.XLOOKUP(LD_01[[#This Row],[SIGLA]],'CLASSES DE PROJETOS'!$C$3:$C$37,'CLASSES DE PROJETOS'!$E$3:$E$37))</f>
        <v>MSV-163MS-638-NORTE/21.HI</v>
      </c>
      <c r="H1080" s="6" t="str" cm="1">
        <f t="array" ref="H1080">_xlfn.TEXTJOIN(",",TRUE,_xlfn._xlws.FILTER(ARQUIVOS[ARQUIVO],(ARQUIVOS[DOCUMENTO]=LD_01[[#This Row],[DOCUMENTO]])*(ARQUIVOS[REVISÃO]=LD_01[[#This Row],[REVISÃO]])*(ARQUIVOS[EXTENSÃO]="pdf")))</f>
        <v>MSV-163MS-638+600-EDI-EXE-DE-P3-005-R01.pdf</v>
      </c>
      <c r="I1080" s="6" t="str" cm="1">
        <f t="array" ref="I1080">_xlfn.TEXTJOIN(", ",TRUE,_xlfn.UNIQUE(_xlfn._xlws.FILTER(ARQUIVOS_RECEBIDOS!$F$2:$F$5011,ARQUIVOS_RECEBIDOS!$E$2:$E$5011=LD_01[[#This Row],[DOCUMENTO]])))</f>
        <v>R00, R01</v>
      </c>
      <c r="J1080" s="13" cm="1">
        <f t="array" ref="J1080">_xlfn.UNIQUE(_xlfn._xlws.FILTER(ARQUIVOS[DATA RECEBIMENTO],(ARQUIVOS[DOCUMENTO]=LD_01[[#This Row],[DOCUMENTO]])*(ARQUIVOS[REVISÃO]=LD_01[[#This Row],[REVISÃO]])))</f>
        <v>45931</v>
      </c>
      <c r="K10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01/MSV-163MS-638-NORTE/21.HI/MSV-163MS-638+600-EDI-EXE-DE-P3-005-R01.pdf</v>
      </c>
      <c r="L1080" s="6" t="str">
        <f>LD_01[[#This Row],[PASTA]]&amp;"/"&amp;LD_01[[#This Row],[ARQUIVO]]</f>
        <v>MSV-163MS-638-NORTE/21.HI/MSV-163MS-638+600-EDI-EXE-DE-P3-005-R01.pdf</v>
      </c>
    </row>
    <row r="1081" spans="1:12" ht="28.8" x14ac:dyDescent="0.3">
      <c r="A1081" s="6" t="s">
        <v>3890</v>
      </c>
      <c r="B1081" s="6" t="str">
        <f>VLOOKUP(LD_01[[#This Row],[DOCUMENTO]],_xlfn.SORTBY(ARQUIVOS_RECEBIDOS!$E$2:$F$5011,ARQUIVOS_RECEBIDOS!$F$2:$F$5011,-1),2,)</f>
        <v>R01</v>
      </c>
      <c r="C1081" s="6" t="s">
        <v>4324</v>
      </c>
      <c r="D1081" s="8" t="s">
        <v>4837</v>
      </c>
      <c r="E1081" s="8" t="s">
        <v>4345</v>
      </c>
      <c r="F1081" s="6" t="str">
        <f>_xlfn.XLOOKUP(LD_01[[#This Row],[DISCIPLINA]],'CLASSES DE PROJETOS'!$F$3:$F$37,'CLASSES DE PROJETOS'!$C$3:$C$37)</f>
        <v>HI</v>
      </c>
      <c r="G1081" t="str">
        <f>_xlfn.TEXTJOIN("/",TRUE,"MSV-163MS-"&amp;LD_01[[#This Row],[TRECHO]],_xlfn.XLOOKUP(LD_01[[#This Row],[SIGLA]],'CLASSES DE PROJETOS'!$C$3:$C$37,'CLASSES DE PROJETOS'!$E$3:$E$37))</f>
        <v>MSV-163MS-638-NORTE/21.HI</v>
      </c>
      <c r="H1081" s="6" t="str" cm="1">
        <f t="array" ref="H1081">_xlfn.TEXTJOIN(",",TRUE,_xlfn._xlws.FILTER(ARQUIVOS[ARQUIVO],(ARQUIVOS[DOCUMENTO]=LD_01[[#This Row],[DOCUMENTO]])*(ARQUIVOS[REVISÃO]=LD_01[[#This Row],[REVISÃO]])*(ARQUIVOS[EXTENSÃO]="pdf")))</f>
        <v>MSV-163MS-638+600-EDI-EXE-DE-P3-006-R01.pdf</v>
      </c>
      <c r="I1081" s="6" t="str" cm="1">
        <f t="array" ref="I1081">_xlfn.TEXTJOIN(", ",TRUE,_xlfn.UNIQUE(_xlfn._xlws.FILTER(ARQUIVOS_RECEBIDOS!$F$2:$F$5011,ARQUIVOS_RECEBIDOS!$E$2:$E$5011=LD_01[[#This Row],[DOCUMENTO]])))</f>
        <v>R00, R01</v>
      </c>
      <c r="J1081" s="13" cm="1">
        <f t="array" ref="J1081">_xlfn.UNIQUE(_xlfn._xlws.FILTER(ARQUIVOS[DATA RECEBIMENTO],(ARQUIVOS[DOCUMENTO]=LD_01[[#This Row],[DOCUMENTO]])*(ARQUIVOS[REVISÃO]=LD_01[[#This Row],[REVISÃO]])))</f>
        <v>45931</v>
      </c>
      <c r="K10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01/MSV-163MS-638-NORTE/21.HI/MSV-163MS-638+600-EDI-EXE-DE-P3-006-R01.pdf</v>
      </c>
      <c r="L1081" s="6" t="str">
        <f>LD_01[[#This Row],[PASTA]]&amp;"/"&amp;LD_01[[#This Row],[ARQUIVO]]</f>
        <v>MSV-163MS-638-NORTE/21.HI/MSV-163MS-638+600-EDI-EXE-DE-P3-006-R01.pdf</v>
      </c>
    </row>
    <row r="1082" spans="1:12" ht="28.8" x14ac:dyDescent="0.3">
      <c r="A1082" s="6" t="s">
        <v>3891</v>
      </c>
      <c r="B1082" s="6" t="str">
        <f>VLOOKUP(LD_01[[#This Row],[DOCUMENTO]],_xlfn.SORTBY(ARQUIVOS_RECEBIDOS!$E$2:$F$5011,ARQUIVOS_RECEBIDOS!$F$2:$F$5011,-1),2,)</f>
        <v>R01</v>
      </c>
      <c r="C1082" s="6" t="s">
        <v>4324</v>
      </c>
      <c r="D1082" s="8" t="s">
        <v>4838</v>
      </c>
      <c r="E1082" s="8" t="s">
        <v>4345</v>
      </c>
      <c r="F1082" s="6" t="str">
        <f>_xlfn.XLOOKUP(LD_01[[#This Row],[DISCIPLINA]],'CLASSES DE PROJETOS'!$F$3:$F$37,'CLASSES DE PROJETOS'!$C$3:$C$37)</f>
        <v>HI</v>
      </c>
      <c r="G1082" t="str">
        <f>_xlfn.TEXTJOIN("/",TRUE,"MSV-163MS-"&amp;LD_01[[#This Row],[TRECHO]],_xlfn.XLOOKUP(LD_01[[#This Row],[SIGLA]],'CLASSES DE PROJETOS'!$C$3:$C$37,'CLASSES DE PROJETOS'!$E$3:$E$37))</f>
        <v>MSV-163MS-638-NORTE/21.HI</v>
      </c>
      <c r="H1082" s="6" t="str" cm="1">
        <f t="array" ref="H1082">_xlfn.TEXTJOIN(",",TRUE,_xlfn._xlws.FILTER(ARQUIVOS[ARQUIVO],(ARQUIVOS[DOCUMENTO]=LD_01[[#This Row],[DOCUMENTO]])*(ARQUIVOS[REVISÃO]=LD_01[[#This Row],[REVISÃO]])*(ARQUIVOS[EXTENSÃO]="pdf")))</f>
        <v>MSV-163MS-638+600-EDI-EXE-DE-P3-007-R01.pdf</v>
      </c>
      <c r="I1082" s="6" t="str" cm="1">
        <f t="array" ref="I1082">_xlfn.TEXTJOIN(", ",TRUE,_xlfn.UNIQUE(_xlfn._xlws.FILTER(ARQUIVOS_RECEBIDOS!$F$2:$F$5011,ARQUIVOS_RECEBIDOS!$E$2:$E$5011=LD_01[[#This Row],[DOCUMENTO]])))</f>
        <v>R00, R01</v>
      </c>
      <c r="J1082" s="13" cm="1">
        <f t="array" ref="J1082">_xlfn.UNIQUE(_xlfn._xlws.FILTER(ARQUIVOS[DATA RECEBIMENTO],(ARQUIVOS[DOCUMENTO]=LD_01[[#This Row],[DOCUMENTO]])*(ARQUIVOS[REVISÃO]=LD_01[[#This Row],[REVISÃO]])))</f>
        <v>45931</v>
      </c>
      <c r="K10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01/MSV-163MS-638-NORTE/21.HI/MSV-163MS-638+600-EDI-EXE-DE-P3-007-R01.pdf</v>
      </c>
      <c r="L1082" s="6" t="str">
        <f>LD_01[[#This Row],[PASTA]]&amp;"/"&amp;LD_01[[#This Row],[ARQUIVO]]</f>
        <v>MSV-163MS-638-NORTE/21.HI/MSV-163MS-638+600-EDI-EXE-DE-P3-007-R01.pdf</v>
      </c>
    </row>
    <row r="1083" spans="1:12" ht="28.8" x14ac:dyDescent="0.3">
      <c r="A1083" s="6" t="s">
        <v>3892</v>
      </c>
      <c r="B1083" s="6" t="str">
        <f>VLOOKUP(LD_01[[#This Row],[DOCUMENTO]],_xlfn.SORTBY(ARQUIVOS_RECEBIDOS!$E$2:$F$5011,ARQUIVOS_RECEBIDOS!$F$2:$F$5011,-1),2,)</f>
        <v>R01</v>
      </c>
      <c r="C1083" s="6" t="s">
        <v>4324</v>
      </c>
      <c r="D1083" s="8" t="s">
        <v>4839</v>
      </c>
      <c r="E1083" s="8" t="s">
        <v>4345</v>
      </c>
      <c r="F1083" s="6" t="str">
        <f>_xlfn.XLOOKUP(LD_01[[#This Row],[DISCIPLINA]],'CLASSES DE PROJETOS'!$F$3:$F$37,'CLASSES DE PROJETOS'!$C$3:$C$37)</f>
        <v>HI</v>
      </c>
      <c r="G1083" t="str">
        <f>_xlfn.TEXTJOIN("/",TRUE,"MSV-163MS-"&amp;LD_01[[#This Row],[TRECHO]],_xlfn.XLOOKUP(LD_01[[#This Row],[SIGLA]],'CLASSES DE PROJETOS'!$C$3:$C$37,'CLASSES DE PROJETOS'!$E$3:$E$37))</f>
        <v>MSV-163MS-638-NORTE/21.HI</v>
      </c>
      <c r="H1083" s="6" t="str" cm="1">
        <f t="array" ref="H1083">_xlfn.TEXTJOIN(",",TRUE,_xlfn._xlws.FILTER(ARQUIVOS[ARQUIVO],(ARQUIVOS[DOCUMENTO]=LD_01[[#This Row],[DOCUMENTO]])*(ARQUIVOS[REVISÃO]=LD_01[[#This Row],[REVISÃO]])*(ARQUIVOS[EXTENSÃO]="pdf")))</f>
        <v>MSV-163MS-638+600-EDI-EXE-DE-P3-008-R01.pdf</v>
      </c>
      <c r="I1083" s="6" t="str" cm="1">
        <f t="array" ref="I1083">_xlfn.TEXTJOIN(", ",TRUE,_xlfn.UNIQUE(_xlfn._xlws.FILTER(ARQUIVOS_RECEBIDOS!$F$2:$F$5011,ARQUIVOS_RECEBIDOS!$E$2:$E$5011=LD_01[[#This Row],[DOCUMENTO]])))</f>
        <v>R00, R01</v>
      </c>
      <c r="J1083" s="13" cm="1">
        <f t="array" ref="J1083">_xlfn.UNIQUE(_xlfn._xlws.FILTER(ARQUIVOS[DATA RECEBIMENTO],(ARQUIVOS[DOCUMENTO]=LD_01[[#This Row],[DOCUMENTO]])*(ARQUIVOS[REVISÃO]=LD_01[[#This Row],[REVISÃO]])))</f>
        <v>45931</v>
      </c>
      <c r="K10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01/MSV-163MS-638-NORTE/21.HI/MSV-163MS-638+600-EDI-EXE-DE-P3-008-R01.pdf</v>
      </c>
      <c r="L1083" s="6" t="str">
        <f>LD_01[[#This Row],[PASTA]]&amp;"/"&amp;LD_01[[#This Row],[ARQUIVO]]</f>
        <v>MSV-163MS-638-NORTE/21.HI/MSV-163MS-638+600-EDI-EXE-DE-P3-008-R01.pdf</v>
      </c>
    </row>
    <row r="1084" spans="1:12" ht="28.8" x14ac:dyDescent="0.3">
      <c r="A1084" s="6" t="s">
        <v>3893</v>
      </c>
      <c r="B1084" s="6" t="str">
        <f>VLOOKUP(LD_01[[#This Row],[DOCUMENTO]],_xlfn.SORTBY(ARQUIVOS_RECEBIDOS!$E$2:$F$5011,ARQUIVOS_RECEBIDOS!$F$2:$F$5011,-1),2,)</f>
        <v>R01</v>
      </c>
      <c r="C1084" s="6" t="s">
        <v>4324</v>
      </c>
      <c r="D1084" s="8" t="s">
        <v>4840</v>
      </c>
      <c r="E1084" s="8" t="s">
        <v>4345</v>
      </c>
      <c r="F1084" s="6" t="str">
        <f>_xlfn.XLOOKUP(LD_01[[#This Row],[DISCIPLINA]],'CLASSES DE PROJETOS'!$F$3:$F$37,'CLASSES DE PROJETOS'!$C$3:$C$37)</f>
        <v>HI</v>
      </c>
      <c r="G1084" t="str">
        <f>_xlfn.TEXTJOIN("/",TRUE,"MSV-163MS-"&amp;LD_01[[#This Row],[TRECHO]],_xlfn.XLOOKUP(LD_01[[#This Row],[SIGLA]],'CLASSES DE PROJETOS'!$C$3:$C$37,'CLASSES DE PROJETOS'!$E$3:$E$37))</f>
        <v>MSV-163MS-638-NORTE/21.HI</v>
      </c>
      <c r="H1084" s="6" t="str" cm="1">
        <f t="array" ref="H1084">_xlfn.TEXTJOIN(",",TRUE,_xlfn._xlws.FILTER(ARQUIVOS[ARQUIVO],(ARQUIVOS[DOCUMENTO]=LD_01[[#This Row],[DOCUMENTO]])*(ARQUIVOS[REVISÃO]=LD_01[[#This Row],[REVISÃO]])*(ARQUIVOS[EXTENSÃO]="pdf")))</f>
        <v>MSV-163MS-638+600-EDI-EXE-DE-P3-009-R01.pdf</v>
      </c>
      <c r="I1084" s="6" t="str" cm="1">
        <f t="array" ref="I1084">_xlfn.TEXTJOIN(", ",TRUE,_xlfn.UNIQUE(_xlfn._xlws.FILTER(ARQUIVOS_RECEBIDOS!$F$2:$F$5011,ARQUIVOS_RECEBIDOS!$E$2:$E$5011=LD_01[[#This Row],[DOCUMENTO]])))</f>
        <v>R00, R01</v>
      </c>
      <c r="J1084" s="13" cm="1">
        <f t="array" ref="J1084">_xlfn.UNIQUE(_xlfn._xlws.FILTER(ARQUIVOS[DATA RECEBIMENTO],(ARQUIVOS[DOCUMENTO]=LD_01[[#This Row],[DOCUMENTO]])*(ARQUIVOS[REVISÃO]=LD_01[[#This Row],[REVISÃO]])))</f>
        <v>45931</v>
      </c>
      <c r="K10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01/MSV-163MS-638-NORTE/21.HI/MSV-163MS-638+600-EDI-EXE-DE-P3-009-R01.pdf</v>
      </c>
      <c r="L1084" s="6" t="str">
        <f>LD_01[[#This Row],[PASTA]]&amp;"/"&amp;LD_01[[#This Row],[ARQUIVO]]</f>
        <v>MSV-163MS-638-NORTE/21.HI/MSV-163MS-638+600-EDI-EXE-DE-P3-009-R01.pdf</v>
      </c>
    </row>
    <row r="1085" spans="1:12" ht="28.8" x14ac:dyDescent="0.3">
      <c r="A1085" s="6" t="s">
        <v>3894</v>
      </c>
      <c r="B1085" s="6" t="str">
        <f>VLOOKUP(LD_01[[#This Row],[DOCUMENTO]],_xlfn.SORTBY(ARQUIVOS_RECEBIDOS!$E$2:$F$5011,ARQUIVOS_RECEBIDOS!$F$2:$F$5011,-1),2,)</f>
        <v>R01</v>
      </c>
      <c r="C1085" s="6" t="s">
        <v>4324</v>
      </c>
      <c r="D1085" s="8" t="s">
        <v>4841</v>
      </c>
      <c r="E1085" s="8" t="s">
        <v>4345</v>
      </c>
      <c r="F1085" s="6" t="str">
        <f>_xlfn.XLOOKUP(LD_01[[#This Row],[DISCIPLINA]],'CLASSES DE PROJETOS'!$F$3:$F$37,'CLASSES DE PROJETOS'!$C$3:$C$37)</f>
        <v>HI</v>
      </c>
      <c r="G1085" t="str">
        <f>_xlfn.TEXTJOIN("/",TRUE,"MSV-163MS-"&amp;LD_01[[#This Row],[TRECHO]],_xlfn.XLOOKUP(LD_01[[#This Row],[SIGLA]],'CLASSES DE PROJETOS'!$C$3:$C$37,'CLASSES DE PROJETOS'!$E$3:$E$37))</f>
        <v>MSV-163MS-638-NORTE/21.HI</v>
      </c>
      <c r="H1085" s="6" t="str" cm="1">
        <f t="array" ref="H1085">_xlfn.TEXTJOIN(",",TRUE,_xlfn._xlws.FILTER(ARQUIVOS[ARQUIVO],(ARQUIVOS[DOCUMENTO]=LD_01[[#This Row],[DOCUMENTO]])*(ARQUIVOS[REVISÃO]=LD_01[[#This Row],[REVISÃO]])*(ARQUIVOS[EXTENSÃO]="pdf")))</f>
        <v>MSV-163MS-638+600-EDI-EXE-DE-P3-010-R01.pdf</v>
      </c>
      <c r="I1085" s="6" t="str" cm="1">
        <f t="array" ref="I1085">_xlfn.TEXTJOIN(", ",TRUE,_xlfn.UNIQUE(_xlfn._xlws.FILTER(ARQUIVOS_RECEBIDOS!$F$2:$F$5011,ARQUIVOS_RECEBIDOS!$E$2:$E$5011=LD_01[[#This Row],[DOCUMENTO]])))</f>
        <v>R00, R01</v>
      </c>
      <c r="J1085" s="13" cm="1">
        <f t="array" ref="J1085">_xlfn.UNIQUE(_xlfn._xlws.FILTER(ARQUIVOS[DATA RECEBIMENTO],(ARQUIVOS[DOCUMENTO]=LD_01[[#This Row],[DOCUMENTO]])*(ARQUIVOS[REVISÃO]=LD_01[[#This Row],[REVISÃO]])))</f>
        <v>45931</v>
      </c>
      <c r="K10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01/MSV-163MS-638-NORTE/21.HI/MSV-163MS-638+600-EDI-EXE-DE-P3-010-R01.pdf</v>
      </c>
      <c r="L1085" s="6" t="str">
        <f>LD_01[[#This Row],[PASTA]]&amp;"/"&amp;LD_01[[#This Row],[ARQUIVO]]</f>
        <v>MSV-163MS-638-NORTE/21.HI/MSV-163MS-638+600-EDI-EXE-DE-P3-010-R01.pdf</v>
      </c>
    </row>
    <row r="1086" spans="1:12" ht="28.8" x14ac:dyDescent="0.3">
      <c r="A1086" s="6" t="s">
        <v>3895</v>
      </c>
      <c r="B1086" s="6" t="str">
        <f>VLOOKUP(LD_01[[#This Row],[DOCUMENTO]],_xlfn.SORTBY(ARQUIVOS_RECEBIDOS!$E$2:$F$5011,ARQUIVOS_RECEBIDOS!$F$2:$F$5011,-1),2,)</f>
        <v>R01</v>
      </c>
      <c r="C1086" s="6" t="s">
        <v>4324</v>
      </c>
      <c r="D1086" s="8" t="s">
        <v>4842</v>
      </c>
      <c r="E1086" s="8" t="s">
        <v>4345</v>
      </c>
      <c r="F1086" s="6" t="str">
        <f>_xlfn.XLOOKUP(LD_01[[#This Row],[DISCIPLINA]],'CLASSES DE PROJETOS'!$F$3:$F$37,'CLASSES DE PROJETOS'!$C$3:$C$37)</f>
        <v>HI</v>
      </c>
      <c r="G1086" t="str">
        <f>_xlfn.TEXTJOIN("/",TRUE,"MSV-163MS-"&amp;LD_01[[#This Row],[TRECHO]],_xlfn.XLOOKUP(LD_01[[#This Row],[SIGLA]],'CLASSES DE PROJETOS'!$C$3:$C$37,'CLASSES DE PROJETOS'!$E$3:$E$37))</f>
        <v>MSV-163MS-638-NORTE/21.HI</v>
      </c>
      <c r="H1086" s="6" t="str" cm="1">
        <f t="array" ref="H1086">_xlfn.TEXTJOIN(",",TRUE,_xlfn._xlws.FILTER(ARQUIVOS[ARQUIVO],(ARQUIVOS[DOCUMENTO]=LD_01[[#This Row],[DOCUMENTO]])*(ARQUIVOS[REVISÃO]=LD_01[[#This Row],[REVISÃO]])*(ARQUIVOS[EXTENSÃO]="pdf")))</f>
        <v>MSV-163MS-638+600-EDI-EXE-DE-P3-011-R01.pdf</v>
      </c>
      <c r="I1086" s="6" t="str" cm="1">
        <f t="array" ref="I1086">_xlfn.TEXTJOIN(", ",TRUE,_xlfn.UNIQUE(_xlfn._xlws.FILTER(ARQUIVOS_RECEBIDOS!$F$2:$F$5011,ARQUIVOS_RECEBIDOS!$E$2:$E$5011=LD_01[[#This Row],[DOCUMENTO]])))</f>
        <v>R00, R01</v>
      </c>
      <c r="J1086" s="13" cm="1">
        <f t="array" ref="J1086">_xlfn.UNIQUE(_xlfn._xlws.FILTER(ARQUIVOS[DATA RECEBIMENTO],(ARQUIVOS[DOCUMENTO]=LD_01[[#This Row],[DOCUMENTO]])*(ARQUIVOS[REVISÃO]=LD_01[[#This Row],[REVISÃO]])))</f>
        <v>45931</v>
      </c>
      <c r="K10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01/MSV-163MS-638-NORTE/21.HI/MSV-163MS-638+600-EDI-EXE-DE-P3-011-R01.pdf</v>
      </c>
      <c r="L1086" s="6" t="str">
        <f>LD_01[[#This Row],[PASTA]]&amp;"/"&amp;LD_01[[#This Row],[ARQUIVO]]</f>
        <v>MSV-163MS-638-NORTE/21.HI/MSV-163MS-638+600-EDI-EXE-DE-P3-011-R01.pdf</v>
      </c>
    </row>
    <row r="1087" spans="1:12" ht="28.8" x14ac:dyDescent="0.3">
      <c r="A1087" s="6" t="s">
        <v>3896</v>
      </c>
      <c r="B1087" s="6" t="str">
        <f>VLOOKUP(LD_01[[#This Row],[DOCUMENTO]],_xlfn.SORTBY(ARQUIVOS_RECEBIDOS!$E$2:$F$5011,ARQUIVOS_RECEBIDOS!$F$2:$F$5011,-1),2,)</f>
        <v>R01</v>
      </c>
      <c r="C1087" s="6" t="s">
        <v>4324</v>
      </c>
      <c r="D1087" s="8" t="s">
        <v>4843</v>
      </c>
      <c r="E1087" s="8" t="s">
        <v>4345</v>
      </c>
      <c r="F1087" s="6" t="str">
        <f>_xlfn.XLOOKUP(LD_01[[#This Row],[DISCIPLINA]],'CLASSES DE PROJETOS'!$F$3:$F$37,'CLASSES DE PROJETOS'!$C$3:$C$37)</f>
        <v>HI</v>
      </c>
      <c r="G1087" t="str">
        <f>_xlfn.TEXTJOIN("/",TRUE,"MSV-163MS-"&amp;LD_01[[#This Row],[TRECHO]],_xlfn.XLOOKUP(LD_01[[#This Row],[SIGLA]],'CLASSES DE PROJETOS'!$C$3:$C$37,'CLASSES DE PROJETOS'!$E$3:$E$37))</f>
        <v>MSV-163MS-638-NORTE/21.HI</v>
      </c>
      <c r="H1087" s="6" t="str" cm="1">
        <f t="array" ref="H1087">_xlfn.TEXTJOIN(",",TRUE,_xlfn._xlws.FILTER(ARQUIVOS[ARQUIVO],(ARQUIVOS[DOCUMENTO]=LD_01[[#This Row],[DOCUMENTO]])*(ARQUIVOS[REVISÃO]=LD_01[[#This Row],[REVISÃO]])*(ARQUIVOS[EXTENSÃO]="pdf")))</f>
        <v>MSV-163MS-638+600-EDI-EXE-DE-P3-012-R01.pdf</v>
      </c>
      <c r="I1087" s="6" t="str" cm="1">
        <f t="array" ref="I1087">_xlfn.TEXTJOIN(", ",TRUE,_xlfn.UNIQUE(_xlfn._xlws.FILTER(ARQUIVOS_RECEBIDOS!$F$2:$F$5011,ARQUIVOS_RECEBIDOS!$E$2:$E$5011=LD_01[[#This Row],[DOCUMENTO]])))</f>
        <v>R00, R01</v>
      </c>
      <c r="J1087" s="13" cm="1">
        <f t="array" ref="J1087">_xlfn.UNIQUE(_xlfn._xlws.FILTER(ARQUIVOS[DATA RECEBIMENTO],(ARQUIVOS[DOCUMENTO]=LD_01[[#This Row],[DOCUMENTO]])*(ARQUIVOS[REVISÃO]=LD_01[[#This Row],[REVISÃO]])))</f>
        <v>45931</v>
      </c>
      <c r="K10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01/MSV-163MS-638-NORTE/21.HI/MSV-163MS-638+600-EDI-EXE-DE-P3-012-R01.pdf</v>
      </c>
      <c r="L1087" s="6" t="str">
        <f>LD_01[[#This Row],[PASTA]]&amp;"/"&amp;LD_01[[#This Row],[ARQUIVO]]</f>
        <v>MSV-163MS-638-NORTE/21.HI/MSV-163MS-638+600-EDI-EXE-DE-P3-012-R01.pdf</v>
      </c>
    </row>
    <row r="1088" spans="1:12" ht="28.8" x14ac:dyDescent="0.3">
      <c r="A1088" s="6" t="s">
        <v>3897</v>
      </c>
      <c r="B1088" s="6" t="str">
        <f>VLOOKUP(LD_01[[#This Row],[DOCUMENTO]],_xlfn.SORTBY(ARQUIVOS_RECEBIDOS!$E$2:$F$5011,ARQUIVOS_RECEBIDOS!$F$2:$F$5011,-1),2,)</f>
        <v>R01</v>
      </c>
      <c r="C1088" s="6" t="s">
        <v>4324</v>
      </c>
      <c r="D1088" s="8" t="s">
        <v>4844</v>
      </c>
      <c r="E1088" s="8" t="s">
        <v>4345</v>
      </c>
      <c r="F1088" s="6" t="str">
        <f>_xlfn.XLOOKUP(LD_01[[#This Row],[DISCIPLINA]],'CLASSES DE PROJETOS'!$F$3:$F$37,'CLASSES DE PROJETOS'!$C$3:$C$37)</f>
        <v>HI</v>
      </c>
      <c r="G1088" t="str">
        <f>_xlfn.TEXTJOIN("/",TRUE,"MSV-163MS-"&amp;LD_01[[#This Row],[TRECHO]],_xlfn.XLOOKUP(LD_01[[#This Row],[SIGLA]],'CLASSES DE PROJETOS'!$C$3:$C$37,'CLASSES DE PROJETOS'!$E$3:$E$37))</f>
        <v>MSV-163MS-638-NORTE/21.HI</v>
      </c>
      <c r="H1088" s="6" t="str" cm="1">
        <f t="array" ref="H1088">_xlfn.TEXTJOIN(",",TRUE,_xlfn._xlws.FILTER(ARQUIVOS[ARQUIVO],(ARQUIVOS[DOCUMENTO]=LD_01[[#This Row],[DOCUMENTO]])*(ARQUIVOS[REVISÃO]=LD_01[[#This Row],[REVISÃO]])*(ARQUIVOS[EXTENSÃO]="pdf")))</f>
        <v>MSV-163MS-638+600-EDI-EXE-DE-P3-013-R01.pdf</v>
      </c>
      <c r="I1088" s="6" t="str" cm="1">
        <f t="array" ref="I1088">_xlfn.TEXTJOIN(", ",TRUE,_xlfn.UNIQUE(_xlfn._xlws.FILTER(ARQUIVOS_RECEBIDOS!$F$2:$F$5011,ARQUIVOS_RECEBIDOS!$E$2:$E$5011=LD_01[[#This Row],[DOCUMENTO]])))</f>
        <v>R00, R01</v>
      </c>
      <c r="J1088" s="13" cm="1">
        <f t="array" ref="J1088">_xlfn.UNIQUE(_xlfn._xlws.FILTER(ARQUIVOS[DATA RECEBIMENTO],(ARQUIVOS[DOCUMENTO]=LD_01[[#This Row],[DOCUMENTO]])*(ARQUIVOS[REVISÃO]=LD_01[[#This Row],[REVISÃO]])))</f>
        <v>45931</v>
      </c>
      <c r="K10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01/MSV-163MS-638-NORTE/21.HI/MSV-163MS-638+600-EDI-EXE-DE-P3-013-R01.pdf</v>
      </c>
      <c r="L1088" s="6" t="str">
        <f>LD_01[[#This Row],[PASTA]]&amp;"/"&amp;LD_01[[#This Row],[ARQUIVO]]</f>
        <v>MSV-163MS-638-NORTE/21.HI/MSV-163MS-638+600-EDI-EXE-DE-P3-013-R01.pdf</v>
      </c>
    </row>
    <row r="1089" spans="1:12" ht="28.8" x14ac:dyDescent="0.3">
      <c r="A1089" s="6" t="s">
        <v>4783</v>
      </c>
      <c r="B1089" s="6" t="str">
        <f>VLOOKUP(LD_01[[#This Row],[DOCUMENTO]],_xlfn.SORTBY(ARQUIVOS_RECEBIDOS!$E$2:$F$5011,ARQUIVOS_RECEBIDOS!$F$2:$F$5011,-1),2,)</f>
        <v>R00</v>
      </c>
      <c r="C1089" s="6" t="s">
        <v>4324</v>
      </c>
      <c r="D1089" s="8" t="s">
        <v>4845</v>
      </c>
      <c r="E1089" s="8" t="s">
        <v>4345</v>
      </c>
      <c r="F1089" s="6" t="str">
        <f>_xlfn.XLOOKUP(LD_01[[#This Row],[DISCIPLINA]],'CLASSES DE PROJETOS'!$F$3:$F$37,'CLASSES DE PROJETOS'!$C$3:$C$37)</f>
        <v>HI</v>
      </c>
      <c r="G1089" t="str">
        <f>_xlfn.TEXTJOIN("/",TRUE,"MSV-163MS-"&amp;LD_01[[#This Row],[TRECHO]],_xlfn.XLOOKUP(LD_01[[#This Row],[SIGLA]],'CLASSES DE PROJETOS'!$C$3:$C$37,'CLASSES DE PROJETOS'!$E$3:$E$37))</f>
        <v>MSV-163MS-638-NORTE/21.HI</v>
      </c>
      <c r="H1089" s="6" t="str" cm="1">
        <f t="array" ref="H1089">_xlfn.TEXTJOIN(",",TRUE,_xlfn._xlws.FILTER(ARQUIVOS[ARQUIVO],(ARQUIVOS[DOCUMENTO]=LD_01[[#This Row],[DOCUMENTO]])*(ARQUIVOS[REVISÃO]=LD_01[[#This Row],[REVISÃO]])*(ARQUIVOS[EXTENSÃO]="pdf")))</f>
        <v>MSV-163MS-638+600-EDI-EXE-DE-P3-014-R00.pdf</v>
      </c>
      <c r="I1089" s="6" t="str" cm="1">
        <f t="array" ref="I1089">_xlfn.TEXTJOIN(", ",TRUE,_xlfn.UNIQUE(_xlfn._xlws.FILTER(ARQUIVOS_RECEBIDOS!$F$2:$F$5011,ARQUIVOS_RECEBIDOS!$E$2:$E$5011=LD_01[[#This Row],[DOCUMENTO]])))</f>
        <v>R00</v>
      </c>
      <c r="J1089" s="13" cm="1">
        <f t="array" ref="J1089">_xlfn.UNIQUE(_xlfn._xlws.FILTER(ARQUIVOS[DATA RECEBIMENTO],(ARQUIVOS[DOCUMENTO]=LD_01[[#This Row],[DOCUMENTO]])*(ARQUIVOS[REVISÃO]=LD_01[[#This Row],[REVISÃO]])))</f>
        <v>45931</v>
      </c>
      <c r="K10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01/MSV-163MS-638-NORTE/21.HI/MSV-163MS-638+600-EDI-EXE-DE-P3-014-R00.pdf</v>
      </c>
      <c r="L1089" s="6" t="str">
        <f>LD_01[[#This Row],[PASTA]]&amp;"/"&amp;LD_01[[#This Row],[ARQUIVO]]</f>
        <v>MSV-163MS-638-NORTE/21.HI/MSV-163MS-638+600-EDI-EXE-DE-P3-014-R00.pdf</v>
      </c>
    </row>
    <row r="1090" spans="1:12" ht="28.8" x14ac:dyDescent="0.3">
      <c r="A1090" s="6" t="s">
        <v>4784</v>
      </c>
      <c r="B1090" s="6" t="str">
        <f>VLOOKUP(LD_01[[#This Row],[DOCUMENTO]],_xlfn.SORTBY(ARQUIVOS_RECEBIDOS!$E$2:$F$5011,ARQUIVOS_RECEBIDOS!$F$2:$F$5011,-1),2,)</f>
        <v>R00</v>
      </c>
      <c r="C1090" s="6" t="s">
        <v>4324</v>
      </c>
      <c r="D1090" s="8" t="s">
        <v>4846</v>
      </c>
      <c r="E1090" s="8" t="s">
        <v>4345</v>
      </c>
      <c r="F1090" s="6" t="str">
        <f>_xlfn.XLOOKUP(LD_01[[#This Row],[DISCIPLINA]],'CLASSES DE PROJETOS'!$F$3:$F$37,'CLASSES DE PROJETOS'!$C$3:$C$37)</f>
        <v>HI</v>
      </c>
      <c r="G1090" t="str">
        <f>_xlfn.TEXTJOIN("/",TRUE,"MSV-163MS-"&amp;LD_01[[#This Row],[TRECHO]],_xlfn.XLOOKUP(LD_01[[#This Row],[SIGLA]],'CLASSES DE PROJETOS'!$C$3:$C$37,'CLASSES DE PROJETOS'!$E$3:$E$37))</f>
        <v>MSV-163MS-638-NORTE/21.HI</v>
      </c>
      <c r="H1090" s="6" t="str" cm="1">
        <f t="array" ref="H1090">_xlfn.TEXTJOIN(",",TRUE,_xlfn._xlws.FILTER(ARQUIVOS[ARQUIVO],(ARQUIVOS[DOCUMENTO]=LD_01[[#This Row],[DOCUMENTO]])*(ARQUIVOS[REVISÃO]=LD_01[[#This Row],[REVISÃO]])*(ARQUIVOS[EXTENSÃO]="pdf")))</f>
        <v>MSV-163MS-638+600-EDI-EXE-DE-P3-015-R00.pdf</v>
      </c>
      <c r="I1090" s="6" t="str" cm="1">
        <f t="array" ref="I1090">_xlfn.TEXTJOIN(", ",TRUE,_xlfn.UNIQUE(_xlfn._xlws.FILTER(ARQUIVOS_RECEBIDOS!$F$2:$F$5011,ARQUIVOS_RECEBIDOS!$E$2:$E$5011=LD_01[[#This Row],[DOCUMENTO]])))</f>
        <v>R00</v>
      </c>
      <c r="J1090" s="13" cm="1">
        <f t="array" ref="J1090">_xlfn.UNIQUE(_xlfn._xlws.FILTER(ARQUIVOS[DATA RECEBIMENTO],(ARQUIVOS[DOCUMENTO]=LD_01[[#This Row],[DOCUMENTO]])*(ARQUIVOS[REVISÃO]=LD_01[[#This Row],[REVISÃO]])))</f>
        <v>45931</v>
      </c>
      <c r="K10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01/MSV-163MS-638-NORTE/21.HI/MSV-163MS-638+600-EDI-EXE-DE-P3-015-R00.pdf</v>
      </c>
      <c r="L1090" s="6" t="str">
        <f>LD_01[[#This Row],[PASTA]]&amp;"/"&amp;LD_01[[#This Row],[ARQUIVO]]</f>
        <v>MSV-163MS-638-NORTE/21.HI/MSV-163MS-638+600-EDI-EXE-DE-P3-015-R00.pdf</v>
      </c>
    </row>
    <row r="1091" spans="1:12" ht="28.8" x14ac:dyDescent="0.3">
      <c r="A1091" s="6" t="s">
        <v>3898</v>
      </c>
      <c r="B1091" s="6" t="str">
        <f>VLOOKUP(LD_01[[#This Row],[DOCUMENTO]],_xlfn.SORTBY(ARQUIVOS_RECEBIDOS!$E$2:$F$5011,ARQUIVOS_RECEBIDOS!$F$2:$F$5011,-1),2,)</f>
        <v>R02</v>
      </c>
      <c r="C1091" s="6" t="s">
        <v>4324</v>
      </c>
      <c r="D1091" s="8" t="s">
        <v>4847</v>
      </c>
      <c r="E1091" s="8" t="s">
        <v>4345</v>
      </c>
      <c r="F1091" s="6" t="str">
        <f>_xlfn.XLOOKUP(LD_01[[#This Row],[DISCIPLINA]],'CLASSES DE PROJETOS'!$F$3:$F$37,'CLASSES DE PROJETOS'!$C$3:$C$37)</f>
        <v>HI</v>
      </c>
      <c r="G1091" t="str">
        <f>_xlfn.TEXTJOIN("/",TRUE,"MSV-163MS-"&amp;LD_01[[#This Row],[TRECHO]],_xlfn.XLOOKUP(LD_01[[#This Row],[SIGLA]],'CLASSES DE PROJETOS'!$C$3:$C$37,'CLASSES DE PROJETOS'!$E$3:$E$37))</f>
        <v>MSV-163MS-638-NORTE/21.HI</v>
      </c>
      <c r="H1091" s="6" t="str" cm="1">
        <f t="array" ref="H1091">_xlfn.TEXTJOIN(",",TRUE,_xlfn._xlws.FILTER(ARQUIVOS[ARQUIVO],(ARQUIVOS[DOCUMENTO]=LD_01[[#This Row],[DOCUMENTO]])*(ARQUIVOS[REVISÃO]=LD_01[[#This Row],[REVISÃO]])*(ARQUIVOS[EXTENSÃO]="pdf")))</f>
        <v>MSV-163MS-638+600-EDI-EXE-DE-P3-101-R02.pdf</v>
      </c>
      <c r="I1091" s="6" t="str" cm="1">
        <f t="array" ref="I1091">_xlfn.TEXTJOIN(", ",TRUE,_xlfn.UNIQUE(_xlfn._xlws.FILTER(ARQUIVOS_RECEBIDOS!$F$2:$F$5011,ARQUIVOS_RECEBIDOS!$E$2:$E$5011=LD_01[[#This Row],[DOCUMENTO]])))</f>
        <v>R00, R01, R02</v>
      </c>
      <c r="J1091" s="13" cm="1">
        <f t="array" ref="J1091">_xlfn.UNIQUE(_xlfn._xlws.FILTER(ARQUIVOS[DATA RECEBIMENTO],(ARQUIVOS[DOCUMENTO]=LD_01[[#This Row],[DOCUMENTO]])*(ARQUIVOS[REVISÃO]=LD_01[[#This Row],[REVISÃO]])))</f>
        <v>46142</v>
      </c>
      <c r="K10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01/MSV-163MS-638-NORTE/21.HI/MSV-163MS-638+600-EDI-EXE-DE-P3-101-R02.pdf</v>
      </c>
      <c r="L1091" s="6" t="str">
        <f>LD_01[[#This Row],[PASTA]]&amp;"/"&amp;LD_01[[#This Row],[ARQUIVO]]</f>
        <v>MSV-163MS-638-NORTE/21.HI/MSV-163MS-638+600-EDI-EXE-DE-P3-101-R02.pdf</v>
      </c>
    </row>
    <row r="1092" spans="1:12" ht="28.8" x14ac:dyDescent="0.3">
      <c r="A1092" s="6" t="s">
        <v>4785</v>
      </c>
      <c r="B1092" s="6" t="str">
        <f>VLOOKUP(LD_01[[#This Row],[DOCUMENTO]],_xlfn.SORTBY(ARQUIVOS_RECEBIDOS!$E$2:$F$5011,ARQUIVOS_RECEBIDOS!$F$2:$F$5011,-1),2,)</f>
        <v>R01</v>
      </c>
      <c r="C1092" s="6" t="s">
        <v>4324</v>
      </c>
      <c r="D1092" s="8" t="s">
        <v>4848</v>
      </c>
      <c r="E1092" s="8" t="s">
        <v>4345</v>
      </c>
      <c r="F1092" s="6" t="str">
        <f>_xlfn.XLOOKUP(LD_01[[#This Row],[DISCIPLINA]],'CLASSES DE PROJETOS'!$F$3:$F$37,'CLASSES DE PROJETOS'!$C$3:$C$37)</f>
        <v>HI</v>
      </c>
      <c r="G1092" t="str">
        <f>_xlfn.TEXTJOIN("/",TRUE,"MSV-163MS-"&amp;LD_01[[#This Row],[TRECHO]],_xlfn.XLOOKUP(LD_01[[#This Row],[SIGLA]],'CLASSES DE PROJETOS'!$C$3:$C$37,'CLASSES DE PROJETOS'!$E$3:$E$37))</f>
        <v>MSV-163MS-638-NORTE/21.HI</v>
      </c>
      <c r="H1092" s="6" t="str" cm="1">
        <f t="array" ref="H1092">_xlfn.TEXTJOIN(",",TRUE,_xlfn._xlws.FILTER(ARQUIVOS[ARQUIVO],(ARQUIVOS[DOCUMENTO]=LD_01[[#This Row],[DOCUMENTO]])*(ARQUIVOS[REVISÃO]=LD_01[[#This Row],[REVISÃO]])*(ARQUIVOS[EXTENSÃO]="pdf")))</f>
        <v>MSV-163MS-638+600-EDI-EXE-DE-P3-102-R01.pdf</v>
      </c>
      <c r="I1092" s="6" t="str" cm="1">
        <f t="array" ref="I1092">_xlfn.TEXTJOIN(", ",TRUE,_xlfn.UNIQUE(_xlfn._xlws.FILTER(ARQUIVOS_RECEBIDOS!$F$2:$F$5011,ARQUIVOS_RECEBIDOS!$E$2:$E$5011=LD_01[[#This Row],[DOCUMENTO]])))</f>
        <v>R00, R01</v>
      </c>
      <c r="J1092" s="13" cm="1">
        <f t="array" ref="J1092">_xlfn.UNIQUE(_xlfn._xlws.FILTER(ARQUIVOS[DATA RECEBIMENTO],(ARQUIVOS[DOCUMENTO]=LD_01[[#This Row],[DOCUMENTO]])*(ARQUIVOS[REVISÃO]=LD_01[[#This Row],[REVISÃO]])))</f>
        <v>46142</v>
      </c>
      <c r="K10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01/MSV-163MS-638-NORTE/21.HI/MSV-163MS-638+600-EDI-EXE-DE-P3-102-R01.pdf</v>
      </c>
      <c r="L1092" s="6" t="str">
        <f>LD_01[[#This Row],[PASTA]]&amp;"/"&amp;LD_01[[#This Row],[ARQUIVO]]</f>
        <v>MSV-163MS-638-NORTE/21.HI/MSV-163MS-638+600-EDI-EXE-DE-P3-102-R01.pdf</v>
      </c>
    </row>
    <row r="1093" spans="1:12" ht="28.8" x14ac:dyDescent="0.3">
      <c r="A1093" s="6" t="s">
        <v>4786</v>
      </c>
      <c r="B1093" s="6" t="str">
        <f>VLOOKUP(LD_01[[#This Row],[DOCUMENTO]],_xlfn.SORTBY(ARQUIVOS_RECEBIDOS!$E$2:$F$5011,ARQUIVOS_RECEBIDOS!$F$2:$F$5011,-1),2,)</f>
        <v>R01</v>
      </c>
      <c r="C1093" s="6" t="s">
        <v>4324</v>
      </c>
      <c r="D1093" s="8" t="s">
        <v>4849</v>
      </c>
      <c r="E1093" s="8" t="s">
        <v>4345</v>
      </c>
      <c r="F1093" s="6" t="str">
        <f>_xlfn.XLOOKUP(LD_01[[#This Row],[DISCIPLINA]],'CLASSES DE PROJETOS'!$F$3:$F$37,'CLASSES DE PROJETOS'!$C$3:$C$37)</f>
        <v>HI</v>
      </c>
      <c r="G1093" t="str">
        <f>_xlfn.TEXTJOIN("/",TRUE,"MSV-163MS-"&amp;LD_01[[#This Row],[TRECHO]],_xlfn.XLOOKUP(LD_01[[#This Row],[SIGLA]],'CLASSES DE PROJETOS'!$C$3:$C$37,'CLASSES DE PROJETOS'!$E$3:$E$37))</f>
        <v>MSV-163MS-638-NORTE/21.HI</v>
      </c>
      <c r="H1093" s="6" t="str" cm="1">
        <f t="array" ref="H1093">_xlfn.TEXTJOIN(",",TRUE,_xlfn._xlws.FILTER(ARQUIVOS[ARQUIVO],(ARQUIVOS[DOCUMENTO]=LD_01[[#This Row],[DOCUMENTO]])*(ARQUIVOS[REVISÃO]=LD_01[[#This Row],[REVISÃO]])*(ARQUIVOS[EXTENSÃO]="pdf")))</f>
        <v>MSV-163MS-638+600-EDI-EXE-DE-P3-103-R01.pdf</v>
      </c>
      <c r="I1093" s="6" t="str" cm="1">
        <f t="array" ref="I1093">_xlfn.TEXTJOIN(", ",TRUE,_xlfn.UNIQUE(_xlfn._xlws.FILTER(ARQUIVOS_RECEBIDOS!$F$2:$F$5011,ARQUIVOS_RECEBIDOS!$E$2:$E$5011=LD_01[[#This Row],[DOCUMENTO]])))</f>
        <v>R00, R01</v>
      </c>
      <c r="J1093" s="13" cm="1">
        <f t="array" ref="J1093">_xlfn.UNIQUE(_xlfn._xlws.FILTER(ARQUIVOS[DATA RECEBIMENTO],(ARQUIVOS[DOCUMENTO]=LD_01[[#This Row],[DOCUMENTO]])*(ARQUIVOS[REVISÃO]=LD_01[[#This Row],[REVISÃO]])))</f>
        <v>46142</v>
      </c>
      <c r="K10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01/MSV-163MS-638-NORTE/21.HI/MSV-163MS-638+600-EDI-EXE-DE-P3-103-R01.pdf</v>
      </c>
      <c r="L1093" s="6" t="str">
        <f>LD_01[[#This Row],[PASTA]]&amp;"/"&amp;LD_01[[#This Row],[ARQUIVO]]</f>
        <v>MSV-163MS-638-NORTE/21.HI/MSV-163MS-638+600-EDI-EXE-DE-P3-103-R01.pdf</v>
      </c>
    </row>
    <row r="1094" spans="1:12" ht="28.8" x14ac:dyDescent="0.3">
      <c r="A1094" s="6" t="s">
        <v>3899</v>
      </c>
      <c r="B1094" s="6" t="str">
        <f>VLOOKUP(LD_01[[#This Row],[DOCUMENTO]],_xlfn.SORTBY(ARQUIVOS_RECEBIDOS!$E$2:$F$5011,ARQUIVOS_RECEBIDOS!$F$2:$F$5011,-1),2,)</f>
        <v>R01</v>
      </c>
      <c r="C1094" s="6" t="s">
        <v>4324</v>
      </c>
      <c r="D1094" s="8" t="s">
        <v>4850</v>
      </c>
      <c r="E1094" s="8" t="s">
        <v>4345</v>
      </c>
      <c r="F1094" s="6" t="str">
        <f>_xlfn.XLOOKUP(LD_01[[#This Row],[DISCIPLINA]],'CLASSES DE PROJETOS'!$F$3:$F$37,'CLASSES DE PROJETOS'!$C$3:$C$37)</f>
        <v>HI</v>
      </c>
      <c r="G1094" t="str">
        <f>_xlfn.TEXTJOIN("/",TRUE,"MSV-163MS-"&amp;LD_01[[#This Row],[TRECHO]],_xlfn.XLOOKUP(LD_01[[#This Row],[SIGLA]],'CLASSES DE PROJETOS'!$C$3:$C$37,'CLASSES DE PROJETOS'!$E$3:$E$37))</f>
        <v>MSV-163MS-638-NORTE/21.HI</v>
      </c>
      <c r="H1094" s="6" t="str" cm="1">
        <f t="array" ref="H1094">_xlfn.TEXTJOIN(",",TRUE,_xlfn._xlws.FILTER(ARQUIVOS[ARQUIVO],(ARQUIVOS[DOCUMENTO]=LD_01[[#This Row],[DOCUMENTO]])*(ARQUIVOS[REVISÃO]=LD_01[[#This Row],[REVISÃO]])*(ARQUIVOS[EXTENSÃO]="pdf")))</f>
        <v>MSV-163MS-638+600-EDI-EXE-DE-P3-201-R01.pdf</v>
      </c>
      <c r="I1094" s="6" t="str" cm="1">
        <f t="array" ref="I1094">_xlfn.TEXTJOIN(", ",TRUE,_xlfn.UNIQUE(_xlfn._xlws.FILTER(ARQUIVOS_RECEBIDOS!$F$2:$F$5011,ARQUIVOS_RECEBIDOS!$E$2:$E$5011=LD_01[[#This Row],[DOCUMENTO]])))</f>
        <v>R00, R01</v>
      </c>
      <c r="J1094" s="13" cm="1">
        <f t="array" ref="J1094">_xlfn.UNIQUE(_xlfn._xlws.FILTER(ARQUIVOS[DATA RECEBIMENTO],(ARQUIVOS[DOCUMENTO]=LD_01[[#This Row],[DOCUMENTO]])*(ARQUIVOS[REVISÃO]=LD_01[[#This Row],[REVISÃO]])))</f>
        <v>45931</v>
      </c>
      <c r="K10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01/MSV-163MS-638-NORTE/21.HI/MSV-163MS-638+600-EDI-EXE-DE-P3-201-R01.pdf</v>
      </c>
      <c r="L1094" s="6" t="str">
        <f>LD_01[[#This Row],[PASTA]]&amp;"/"&amp;LD_01[[#This Row],[ARQUIVO]]</f>
        <v>MSV-163MS-638-NORTE/21.HI/MSV-163MS-638+600-EDI-EXE-DE-P3-201-R01.pdf</v>
      </c>
    </row>
    <row r="1095" spans="1:12" ht="28.8" x14ac:dyDescent="0.3">
      <c r="A1095" s="6" t="s">
        <v>3900</v>
      </c>
      <c r="B1095" s="6" t="str">
        <f>VLOOKUP(LD_01[[#This Row],[DOCUMENTO]],_xlfn.SORTBY(ARQUIVOS_RECEBIDOS!$E$2:$F$5011,ARQUIVOS_RECEBIDOS!$F$2:$F$5011,-1),2,)</f>
        <v>R01</v>
      </c>
      <c r="C1095" s="6" t="s">
        <v>4324</v>
      </c>
      <c r="D1095" s="8" t="s">
        <v>4851</v>
      </c>
      <c r="E1095" s="8" t="s">
        <v>4345</v>
      </c>
      <c r="F1095" s="6" t="str">
        <f>_xlfn.XLOOKUP(LD_01[[#This Row],[DISCIPLINA]],'CLASSES DE PROJETOS'!$F$3:$F$37,'CLASSES DE PROJETOS'!$C$3:$C$37)</f>
        <v>HI</v>
      </c>
      <c r="G1095" t="str">
        <f>_xlfn.TEXTJOIN("/",TRUE,"MSV-163MS-"&amp;LD_01[[#This Row],[TRECHO]],_xlfn.XLOOKUP(LD_01[[#This Row],[SIGLA]],'CLASSES DE PROJETOS'!$C$3:$C$37,'CLASSES DE PROJETOS'!$E$3:$E$37))</f>
        <v>MSV-163MS-638-NORTE/21.HI</v>
      </c>
      <c r="H1095" s="6" t="str" cm="1">
        <f t="array" ref="H1095">_xlfn.TEXTJOIN(",",TRUE,_xlfn._xlws.FILTER(ARQUIVOS[ARQUIVO],(ARQUIVOS[DOCUMENTO]=LD_01[[#This Row],[DOCUMENTO]])*(ARQUIVOS[REVISÃO]=LD_01[[#This Row],[REVISÃO]])*(ARQUIVOS[EXTENSÃO]="pdf")))</f>
        <v>MSV-163MS-638+600-EDI-EXE-DE-P3-301-R01.pdf</v>
      </c>
      <c r="I1095" s="6" t="str" cm="1">
        <f t="array" ref="I1095">_xlfn.TEXTJOIN(", ",TRUE,_xlfn.UNIQUE(_xlfn._xlws.FILTER(ARQUIVOS_RECEBIDOS!$F$2:$F$5011,ARQUIVOS_RECEBIDOS!$E$2:$E$5011=LD_01[[#This Row],[DOCUMENTO]])))</f>
        <v>R00, R01</v>
      </c>
      <c r="J1095" s="13" cm="1">
        <f t="array" ref="J1095">_xlfn.UNIQUE(_xlfn._xlws.FILTER(ARQUIVOS[DATA RECEBIMENTO],(ARQUIVOS[DOCUMENTO]=LD_01[[#This Row],[DOCUMENTO]])*(ARQUIVOS[REVISÃO]=LD_01[[#This Row],[REVISÃO]])))</f>
        <v>45931</v>
      </c>
      <c r="K10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01/MSV-163MS-638-NORTE/21.HI/MSV-163MS-638+600-EDI-EXE-DE-P3-301-R01.pdf</v>
      </c>
      <c r="L1095" s="6" t="str">
        <f>LD_01[[#This Row],[PASTA]]&amp;"/"&amp;LD_01[[#This Row],[ARQUIVO]]</f>
        <v>MSV-163MS-638-NORTE/21.HI/MSV-163MS-638+600-EDI-EXE-DE-P3-301-R01.pdf</v>
      </c>
    </row>
    <row r="1096" spans="1:12" ht="28.8" x14ac:dyDescent="0.3">
      <c r="A1096" s="6" t="s">
        <v>3901</v>
      </c>
      <c r="B1096" s="6" t="str">
        <f>VLOOKUP(LD_01[[#This Row],[DOCUMENTO]],_xlfn.SORTBY(ARQUIVOS_RECEBIDOS!$E$2:$F$5011,ARQUIVOS_RECEBIDOS!$F$2:$F$5011,-1),2,)</f>
        <v>R01</v>
      </c>
      <c r="C1096" s="6" t="s">
        <v>4324</v>
      </c>
      <c r="D1096" s="8" t="s">
        <v>4852</v>
      </c>
      <c r="E1096" s="8" t="s">
        <v>4345</v>
      </c>
      <c r="F1096" s="6" t="str">
        <f>_xlfn.XLOOKUP(LD_01[[#This Row],[DISCIPLINA]],'CLASSES DE PROJETOS'!$F$3:$F$37,'CLASSES DE PROJETOS'!$C$3:$C$37)</f>
        <v>HI</v>
      </c>
      <c r="G1096" t="str">
        <f>_xlfn.TEXTJOIN("/",TRUE,"MSV-163MS-"&amp;LD_01[[#This Row],[TRECHO]],_xlfn.XLOOKUP(LD_01[[#This Row],[SIGLA]],'CLASSES DE PROJETOS'!$C$3:$C$37,'CLASSES DE PROJETOS'!$E$3:$E$37))</f>
        <v>MSV-163MS-638-NORTE/21.HI</v>
      </c>
      <c r="H1096" s="6" t="str" cm="1">
        <f t="array" ref="H1096">_xlfn.TEXTJOIN(",",TRUE,_xlfn._xlws.FILTER(ARQUIVOS[ARQUIVO],(ARQUIVOS[DOCUMENTO]=LD_01[[#This Row],[DOCUMENTO]])*(ARQUIVOS[REVISÃO]=LD_01[[#This Row],[REVISÃO]])*(ARQUIVOS[EXTENSÃO]="pdf")))</f>
        <v>MSV-163MS-638+600-EDI-EXE-DE-P3-501-R01.pdf</v>
      </c>
      <c r="I1096" s="6" t="str" cm="1">
        <f t="array" ref="I1096">_xlfn.TEXTJOIN(", ",TRUE,_xlfn.UNIQUE(_xlfn._xlws.FILTER(ARQUIVOS_RECEBIDOS!$F$2:$F$5011,ARQUIVOS_RECEBIDOS!$E$2:$E$5011=LD_01[[#This Row],[DOCUMENTO]])))</f>
        <v>R00, R01</v>
      </c>
      <c r="J1096" s="13" cm="1">
        <f t="array" ref="J1096">_xlfn.UNIQUE(_xlfn._xlws.FILTER(ARQUIVOS[DATA RECEBIMENTO],(ARQUIVOS[DOCUMENTO]=LD_01[[#This Row],[DOCUMENTO]])*(ARQUIVOS[REVISÃO]=LD_01[[#This Row],[REVISÃO]])))</f>
        <v>45931</v>
      </c>
      <c r="K10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01/MSV-163MS-638-NORTE/21.HI/MSV-163MS-638+600-EDI-EXE-DE-P3-501-R01.pdf</v>
      </c>
      <c r="L1096" s="6" t="str">
        <f>LD_01[[#This Row],[PASTA]]&amp;"/"&amp;LD_01[[#This Row],[ARQUIVO]]</f>
        <v>MSV-163MS-638-NORTE/21.HI/MSV-163MS-638+600-EDI-EXE-DE-P3-501-R01.pdf</v>
      </c>
    </row>
    <row r="1097" spans="1:12" ht="28.8" x14ac:dyDescent="0.3">
      <c r="A1097" s="6" t="s">
        <v>3902</v>
      </c>
      <c r="B1097" s="6" t="str">
        <f>VLOOKUP(LD_01[[#This Row],[DOCUMENTO]],_xlfn.SORTBY(ARQUIVOS_RECEBIDOS!$E$2:$F$5011,ARQUIVOS_RECEBIDOS!$F$2:$F$5011,-1),2,)</f>
        <v>R01</v>
      </c>
      <c r="C1097" s="6" t="s">
        <v>4324</v>
      </c>
      <c r="D1097" s="8" t="s">
        <v>4853</v>
      </c>
      <c r="E1097" s="8" t="s">
        <v>4345</v>
      </c>
      <c r="F1097" s="6" t="str">
        <f>_xlfn.XLOOKUP(LD_01[[#This Row],[DISCIPLINA]],'CLASSES DE PROJETOS'!$F$3:$F$37,'CLASSES DE PROJETOS'!$C$3:$C$37)</f>
        <v>HI</v>
      </c>
      <c r="G1097" t="str">
        <f>_xlfn.TEXTJOIN("/",TRUE,"MSV-163MS-"&amp;LD_01[[#This Row],[TRECHO]],_xlfn.XLOOKUP(LD_01[[#This Row],[SIGLA]],'CLASSES DE PROJETOS'!$C$3:$C$37,'CLASSES DE PROJETOS'!$E$3:$E$37))</f>
        <v>MSV-163MS-638-NORTE/21.HI</v>
      </c>
      <c r="H1097" s="6" t="str" cm="1">
        <f t="array" ref="H1097">_xlfn.TEXTJOIN(",",TRUE,_xlfn._xlws.FILTER(ARQUIVOS[ARQUIVO],(ARQUIVOS[DOCUMENTO]=LD_01[[#This Row],[DOCUMENTO]])*(ARQUIVOS[REVISÃO]=LD_01[[#This Row],[REVISÃO]])*(ARQUIVOS[EXTENSÃO]="pdf")))</f>
        <v>MSV-163MS-638+600-EDI-EXE-DE-P3-502-R01.pdf</v>
      </c>
      <c r="I1097" s="6" t="str" cm="1">
        <f t="array" ref="I1097">_xlfn.TEXTJOIN(", ",TRUE,_xlfn.UNIQUE(_xlfn._xlws.FILTER(ARQUIVOS_RECEBIDOS!$F$2:$F$5011,ARQUIVOS_RECEBIDOS!$E$2:$E$5011=LD_01[[#This Row],[DOCUMENTO]])))</f>
        <v>R00, R01</v>
      </c>
      <c r="J1097" s="13" cm="1">
        <f t="array" ref="J1097">_xlfn.UNIQUE(_xlfn._xlws.FILTER(ARQUIVOS[DATA RECEBIMENTO],(ARQUIVOS[DOCUMENTO]=LD_01[[#This Row],[DOCUMENTO]])*(ARQUIVOS[REVISÃO]=LD_01[[#This Row],[REVISÃO]])))</f>
        <v>45931</v>
      </c>
      <c r="K10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01/MSV-163MS-638-NORTE/21.HI/MSV-163MS-638+600-EDI-EXE-DE-P3-502-R01.pdf</v>
      </c>
      <c r="L1097" s="6" t="str">
        <f>LD_01[[#This Row],[PASTA]]&amp;"/"&amp;LD_01[[#This Row],[ARQUIVO]]</f>
        <v>MSV-163MS-638-NORTE/21.HI/MSV-163MS-638+600-EDI-EXE-DE-P3-502-R01.pdf</v>
      </c>
    </row>
    <row r="1098" spans="1:12" ht="43.2" x14ac:dyDescent="0.3">
      <c r="A1098" s="6" t="s">
        <v>3811</v>
      </c>
      <c r="B1098" s="6" t="str">
        <f>VLOOKUP(LD_01[[#This Row],[DOCUMENTO]],_xlfn.SORTBY(ARQUIVOS_RECEBIDOS!$E$2:$F$5011,ARQUIVOS_RECEBIDOS!$F$2:$F$5011,-1),2,)</f>
        <v>R03</v>
      </c>
      <c r="C1098" s="6" t="s">
        <v>4324</v>
      </c>
      <c r="D1098" s="8" t="s">
        <v>4817</v>
      </c>
      <c r="E1098" s="8" t="s">
        <v>4342</v>
      </c>
      <c r="F1098" s="6" t="str">
        <f>_xlfn.XLOOKUP(LD_01[[#This Row],[DISCIPLINA]],'CLASSES DE PROJETOS'!$F$3:$F$37,'CLASSES DE PROJETOS'!$C$3:$C$37)</f>
        <v>EL</v>
      </c>
      <c r="G1098" t="str">
        <f>_xlfn.TEXTJOIN("/",TRUE,"MSV-163MS-"&amp;LD_01[[#This Row],[TRECHO]],_xlfn.XLOOKUP(LD_01[[#This Row],[SIGLA]],'CLASSES DE PROJETOS'!$C$3:$C$37,'CLASSES DE PROJETOS'!$E$3:$E$37))</f>
        <v>MSV-163MS-638-NORTE/14.EL</v>
      </c>
      <c r="H1098" s="6" t="str" cm="1">
        <f t="array" ref="H1098">_xlfn.TEXTJOIN(",",TRUE,_xlfn._xlws.FILTER(ARQUIVOS[ARQUIVO],(ARQUIVOS[DOCUMENTO]=LD_01[[#This Row],[DOCUMENTO]])*(ARQUIVOS[REVISÃO]=LD_01[[#This Row],[REVISÃO]])*(ARQUIVOS[EXTENSÃO]="pdf")))</f>
        <v>MSV-163MS-638+600-EDI-EXE-DE-P4-001-R03.pdf</v>
      </c>
      <c r="I1098" s="6" t="str" cm="1">
        <f t="array" ref="I1098">_xlfn.TEXTJOIN(", ",TRUE,_xlfn.UNIQUE(_xlfn._xlws.FILTER(ARQUIVOS_RECEBIDOS!$F$2:$F$5011,ARQUIVOS_RECEBIDOS!$E$2:$E$5011=LD_01[[#This Row],[DOCUMENTO]])))</f>
        <v>R02, R03</v>
      </c>
      <c r="J1098" s="13" cm="1">
        <f t="array" ref="J1098">_xlfn.UNIQUE(_xlfn._xlws.FILTER(ARQUIVOS[DATA RECEBIMENTO],(ARQUIVOS[DOCUMENTO]=LD_01[[#This Row],[DOCUMENTO]])*(ARQUIVOS[REVISÃO]=LD_01[[#This Row],[REVISÃO]])))</f>
        <v>45931</v>
      </c>
      <c r="K10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01/MSV-163MS-638-NORTE/14.EL/MSV-163MS-638+600-EDI-EXE-DE-P4-001-R03.pdf</v>
      </c>
      <c r="L1098" s="6" t="str">
        <f>LD_01[[#This Row],[PASTA]]&amp;"/"&amp;LD_01[[#This Row],[ARQUIVO]]</f>
        <v>MSV-163MS-638-NORTE/14.EL/MSV-163MS-638+600-EDI-EXE-DE-P4-001-R03.pdf</v>
      </c>
    </row>
    <row r="1099" spans="1:12" ht="43.2" x14ac:dyDescent="0.3">
      <c r="A1099" s="6" t="s">
        <v>3812</v>
      </c>
      <c r="B1099" s="6" t="str">
        <f>VLOOKUP(LD_01[[#This Row],[DOCUMENTO]],_xlfn.SORTBY(ARQUIVOS_RECEBIDOS!$E$2:$F$5011,ARQUIVOS_RECEBIDOS!$F$2:$F$5011,-1),2,)</f>
        <v>R03</v>
      </c>
      <c r="C1099" s="6" t="s">
        <v>4324</v>
      </c>
      <c r="D1099" s="8" t="s">
        <v>4818</v>
      </c>
      <c r="E1099" s="8" t="s">
        <v>4342</v>
      </c>
      <c r="F1099" s="6" t="str">
        <f>_xlfn.XLOOKUP(LD_01[[#This Row],[DISCIPLINA]],'CLASSES DE PROJETOS'!$F$3:$F$37,'CLASSES DE PROJETOS'!$C$3:$C$37)</f>
        <v>EL</v>
      </c>
      <c r="G1099" t="str">
        <f>_xlfn.TEXTJOIN("/",TRUE,"MSV-163MS-"&amp;LD_01[[#This Row],[TRECHO]],_xlfn.XLOOKUP(LD_01[[#This Row],[SIGLA]],'CLASSES DE PROJETOS'!$C$3:$C$37,'CLASSES DE PROJETOS'!$E$3:$E$37))</f>
        <v>MSV-163MS-638-NORTE/14.EL</v>
      </c>
      <c r="H1099" s="6" t="str" cm="1">
        <f t="array" ref="H1099">_xlfn.TEXTJOIN(",",TRUE,_xlfn._xlws.FILTER(ARQUIVOS[ARQUIVO],(ARQUIVOS[DOCUMENTO]=LD_01[[#This Row],[DOCUMENTO]])*(ARQUIVOS[REVISÃO]=LD_01[[#This Row],[REVISÃO]])*(ARQUIVOS[EXTENSÃO]="pdf")))</f>
        <v>MSV-163MS-638+600-EDI-EXE-DE-P4-002-R03.pdf</v>
      </c>
      <c r="I1099" s="6" t="str" cm="1">
        <f t="array" ref="I1099">_xlfn.TEXTJOIN(", ",TRUE,_xlfn.UNIQUE(_xlfn._xlws.FILTER(ARQUIVOS_RECEBIDOS!$F$2:$F$5011,ARQUIVOS_RECEBIDOS!$E$2:$E$5011=LD_01[[#This Row],[DOCUMENTO]])))</f>
        <v>R02, R03</v>
      </c>
      <c r="J1099" s="13" cm="1">
        <f t="array" ref="J1099">_xlfn.UNIQUE(_xlfn._xlws.FILTER(ARQUIVOS[DATA RECEBIMENTO],(ARQUIVOS[DOCUMENTO]=LD_01[[#This Row],[DOCUMENTO]])*(ARQUIVOS[REVISÃO]=LD_01[[#This Row],[REVISÃO]])))</f>
        <v>45931</v>
      </c>
      <c r="K10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01/MSV-163MS-638-NORTE/14.EL/MSV-163MS-638+600-EDI-EXE-DE-P4-002-R03.pdf</v>
      </c>
      <c r="L1099" s="6" t="str">
        <f>LD_01[[#This Row],[PASTA]]&amp;"/"&amp;LD_01[[#This Row],[ARQUIVO]]</f>
        <v>MSV-163MS-638-NORTE/14.EL/MSV-163MS-638+600-EDI-EXE-DE-P4-002-R03.pdf</v>
      </c>
    </row>
    <row r="1100" spans="1:12" ht="28.8" x14ac:dyDescent="0.3">
      <c r="A1100" s="6" t="s">
        <v>3909</v>
      </c>
      <c r="B1100" s="6" t="str">
        <f>VLOOKUP(LD_01[[#This Row],[DOCUMENTO]],_xlfn.SORTBY(ARQUIVOS_RECEBIDOS!$E$2:$F$5011,ARQUIVOS_RECEBIDOS!$F$2:$F$5011,-1),2,)</f>
        <v>R01</v>
      </c>
      <c r="C1100" s="6" t="s">
        <v>4324</v>
      </c>
      <c r="D1100" s="8" t="s">
        <v>4239</v>
      </c>
      <c r="E1100" s="8" t="s">
        <v>4346</v>
      </c>
      <c r="F1100" s="6" t="str">
        <f>_xlfn.XLOOKUP(LD_01[[#This Row],[DISCIPLINA]],'CLASSES DE PROJETOS'!$F$3:$F$37,'CLASSES DE PROJETOS'!$C$3:$C$37)</f>
        <v>AR</v>
      </c>
      <c r="G1100" t="str">
        <f>_xlfn.TEXTJOIN("/",TRUE,"MSV-163MS-"&amp;LD_01[[#This Row],[TRECHO]],_xlfn.XLOOKUP(LD_01[[#This Row],[SIGLA]],'CLASSES DE PROJETOS'!$C$3:$C$37,'CLASSES DE PROJETOS'!$E$3:$E$37))</f>
        <v>MSV-163MS-638-NORTE/04.AR</v>
      </c>
      <c r="H1100" s="6" t="str" cm="1">
        <f t="array" ref="H1100">_xlfn.TEXTJOIN(",",TRUE,_xlfn._xlws.FILTER(ARQUIVOS[ARQUIVO],(ARQUIVOS[DOCUMENTO]=LD_01[[#This Row],[DOCUMENTO]])*(ARQUIVOS[REVISÃO]=LD_01[[#This Row],[REVISÃO]])*(ARQUIVOS[EXTENSÃO]="pdf")))</f>
        <v>MSV-163MS-638+600-EDI-EXE-DE-P5-001-R01.pdf</v>
      </c>
      <c r="I1100" s="6" t="str" cm="1">
        <f t="array" ref="I1100">_xlfn.TEXTJOIN(", ",TRUE,_xlfn.UNIQUE(_xlfn._xlws.FILTER(ARQUIVOS_RECEBIDOS!$F$2:$F$5011,ARQUIVOS_RECEBIDOS!$E$2:$E$5011=LD_01[[#This Row],[DOCUMENTO]])))</f>
        <v>R00, R01</v>
      </c>
      <c r="J1100" s="13" cm="1">
        <f t="array" ref="J1100">_xlfn.UNIQUE(_xlfn._xlws.FILTER(ARQUIVOS[DATA RECEBIMENTO],(ARQUIVOS[DOCUMENTO]=LD_01[[#This Row],[DOCUMENTO]])*(ARQUIVOS[REVISÃO]=LD_01[[#This Row],[REVISÃO]])))</f>
        <v>45931</v>
      </c>
      <c r="K11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01/MSV-163MS-638-NORTE/04.AR/MSV-163MS-638+600-EDI-EXE-DE-P5-001-R01.pdf</v>
      </c>
      <c r="L1100" s="6" t="str">
        <f>LD_01[[#This Row],[PASTA]]&amp;"/"&amp;LD_01[[#This Row],[ARQUIVO]]</f>
        <v>MSV-163MS-638-NORTE/04.AR/MSV-163MS-638+600-EDI-EXE-DE-P5-001-R01.pdf</v>
      </c>
    </row>
    <row r="1101" spans="1:12" ht="28.8" x14ac:dyDescent="0.3">
      <c r="A1101" s="6" t="s">
        <v>3910</v>
      </c>
      <c r="B1101" s="6" t="str">
        <f>VLOOKUP(LD_01[[#This Row],[DOCUMENTO]],_xlfn.SORTBY(ARQUIVOS_RECEBIDOS!$E$2:$F$5011,ARQUIVOS_RECEBIDOS!$F$2:$F$5011,-1),2,)</f>
        <v>R01</v>
      </c>
      <c r="C1101" s="6" t="s">
        <v>4324</v>
      </c>
      <c r="D1101" s="8" t="s">
        <v>4240</v>
      </c>
      <c r="E1101" s="8" t="s">
        <v>4346</v>
      </c>
      <c r="F1101" s="6" t="str">
        <f>_xlfn.XLOOKUP(LD_01[[#This Row],[DISCIPLINA]],'CLASSES DE PROJETOS'!$F$3:$F$37,'CLASSES DE PROJETOS'!$C$3:$C$37)</f>
        <v>AR</v>
      </c>
      <c r="G1101" t="str">
        <f>_xlfn.TEXTJOIN("/",TRUE,"MSV-163MS-"&amp;LD_01[[#This Row],[TRECHO]],_xlfn.XLOOKUP(LD_01[[#This Row],[SIGLA]],'CLASSES DE PROJETOS'!$C$3:$C$37,'CLASSES DE PROJETOS'!$E$3:$E$37))</f>
        <v>MSV-163MS-638-NORTE/04.AR</v>
      </c>
      <c r="H1101" s="6" t="str" cm="1">
        <f t="array" ref="H1101">_xlfn.TEXTJOIN(",",TRUE,_xlfn._xlws.FILTER(ARQUIVOS[ARQUIVO],(ARQUIVOS[DOCUMENTO]=LD_01[[#This Row],[DOCUMENTO]])*(ARQUIVOS[REVISÃO]=LD_01[[#This Row],[REVISÃO]])*(ARQUIVOS[EXTENSÃO]="pdf")))</f>
        <v>MSV-163MS-638+600-EDI-EXE-DE-P5-002-R01.pdf</v>
      </c>
      <c r="I1101" s="6" t="str" cm="1">
        <f t="array" ref="I1101">_xlfn.TEXTJOIN(", ",TRUE,_xlfn.UNIQUE(_xlfn._xlws.FILTER(ARQUIVOS_RECEBIDOS!$F$2:$F$5011,ARQUIVOS_RECEBIDOS!$E$2:$E$5011=LD_01[[#This Row],[DOCUMENTO]])))</f>
        <v>R00, R01</v>
      </c>
      <c r="J1101" s="13" cm="1">
        <f t="array" ref="J1101">_xlfn.UNIQUE(_xlfn._xlws.FILTER(ARQUIVOS[DATA RECEBIMENTO],(ARQUIVOS[DOCUMENTO]=LD_01[[#This Row],[DOCUMENTO]])*(ARQUIVOS[REVISÃO]=LD_01[[#This Row],[REVISÃO]])))</f>
        <v>45931</v>
      </c>
      <c r="K11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01/MSV-163MS-638-NORTE/04.AR/MSV-163MS-638+600-EDI-EXE-DE-P5-002-R01.pdf</v>
      </c>
      <c r="L1101" s="6" t="str">
        <f>LD_01[[#This Row],[PASTA]]&amp;"/"&amp;LD_01[[#This Row],[ARQUIVO]]</f>
        <v>MSV-163MS-638-NORTE/04.AR/MSV-163MS-638+600-EDI-EXE-DE-P5-002-R01.pdf</v>
      </c>
    </row>
    <row r="1102" spans="1:12" ht="28.8" x14ac:dyDescent="0.3">
      <c r="A1102" s="6" t="s">
        <v>3911</v>
      </c>
      <c r="B1102" s="6" t="str">
        <f>VLOOKUP(LD_01[[#This Row],[DOCUMENTO]],_xlfn.SORTBY(ARQUIVOS_RECEBIDOS!$E$2:$F$5011,ARQUIVOS_RECEBIDOS!$F$2:$F$5011,-1),2,)</f>
        <v>R01</v>
      </c>
      <c r="C1102" s="6" t="s">
        <v>4324</v>
      </c>
      <c r="D1102" s="8" t="s">
        <v>4241</v>
      </c>
      <c r="E1102" s="8" t="s">
        <v>4346</v>
      </c>
      <c r="F1102" s="6" t="str">
        <f>_xlfn.XLOOKUP(LD_01[[#This Row],[DISCIPLINA]],'CLASSES DE PROJETOS'!$F$3:$F$37,'CLASSES DE PROJETOS'!$C$3:$C$37)</f>
        <v>AR</v>
      </c>
      <c r="G1102" t="str">
        <f>_xlfn.TEXTJOIN("/",TRUE,"MSV-163MS-"&amp;LD_01[[#This Row],[TRECHO]],_xlfn.XLOOKUP(LD_01[[#This Row],[SIGLA]],'CLASSES DE PROJETOS'!$C$3:$C$37,'CLASSES DE PROJETOS'!$E$3:$E$37))</f>
        <v>MSV-163MS-638-NORTE/04.AR</v>
      </c>
      <c r="H1102" s="6" t="str" cm="1">
        <f t="array" ref="H1102">_xlfn.TEXTJOIN(",",TRUE,_xlfn._xlws.FILTER(ARQUIVOS[ARQUIVO],(ARQUIVOS[DOCUMENTO]=LD_01[[#This Row],[DOCUMENTO]])*(ARQUIVOS[REVISÃO]=LD_01[[#This Row],[REVISÃO]])*(ARQUIVOS[EXTENSÃO]="pdf")))</f>
        <v>MSV-163MS-638+600-EDI-EXE-DE-P5-201-R01.pdf</v>
      </c>
      <c r="I1102" s="6" t="str" cm="1">
        <f t="array" ref="I1102">_xlfn.TEXTJOIN(", ",TRUE,_xlfn.UNIQUE(_xlfn._xlws.FILTER(ARQUIVOS_RECEBIDOS!$F$2:$F$5011,ARQUIVOS_RECEBIDOS!$E$2:$E$5011=LD_01[[#This Row],[DOCUMENTO]])))</f>
        <v>R00, R01</v>
      </c>
      <c r="J1102" s="13" cm="1">
        <f t="array" ref="J1102">_xlfn.UNIQUE(_xlfn._xlws.FILTER(ARQUIVOS[DATA RECEBIMENTO],(ARQUIVOS[DOCUMENTO]=LD_01[[#This Row],[DOCUMENTO]])*(ARQUIVOS[REVISÃO]=LD_01[[#This Row],[REVISÃO]])))</f>
        <v>45931</v>
      </c>
      <c r="K11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01/MSV-163MS-638-NORTE/04.AR/MSV-163MS-638+600-EDI-EXE-DE-P5-201-R01.pdf</v>
      </c>
      <c r="L1102" s="6" t="str">
        <f>LD_01[[#This Row],[PASTA]]&amp;"/"&amp;LD_01[[#This Row],[ARQUIVO]]</f>
        <v>MSV-163MS-638-NORTE/04.AR/MSV-163MS-638+600-EDI-EXE-DE-P5-201-R01.pdf</v>
      </c>
    </row>
    <row r="1103" spans="1:12" ht="28.8" x14ac:dyDescent="0.3">
      <c r="A1103" s="6" t="s">
        <v>3912</v>
      </c>
      <c r="B1103" s="6" t="str">
        <f>VLOOKUP(LD_01[[#This Row],[DOCUMENTO]],_xlfn.SORTBY(ARQUIVOS_RECEBIDOS!$E$2:$F$5011,ARQUIVOS_RECEBIDOS!$F$2:$F$5011,-1),2,)</f>
        <v>R01</v>
      </c>
      <c r="C1103" s="6" t="s">
        <v>4324</v>
      </c>
      <c r="D1103" s="8" t="s">
        <v>4242</v>
      </c>
      <c r="E1103" s="8" t="s">
        <v>4346</v>
      </c>
      <c r="F1103" s="6" t="str">
        <f>_xlfn.XLOOKUP(LD_01[[#This Row],[DISCIPLINA]],'CLASSES DE PROJETOS'!$F$3:$F$37,'CLASSES DE PROJETOS'!$C$3:$C$37)</f>
        <v>AR</v>
      </c>
      <c r="G1103" t="str">
        <f>_xlfn.TEXTJOIN("/",TRUE,"MSV-163MS-"&amp;LD_01[[#This Row],[TRECHO]],_xlfn.XLOOKUP(LD_01[[#This Row],[SIGLA]],'CLASSES DE PROJETOS'!$C$3:$C$37,'CLASSES DE PROJETOS'!$E$3:$E$37))</f>
        <v>MSV-163MS-638-NORTE/04.AR</v>
      </c>
      <c r="H1103" s="6" t="str" cm="1">
        <f t="array" ref="H1103">_xlfn.TEXTJOIN(",",TRUE,_xlfn._xlws.FILTER(ARQUIVOS[ARQUIVO],(ARQUIVOS[DOCUMENTO]=LD_01[[#This Row],[DOCUMENTO]])*(ARQUIVOS[REVISÃO]=LD_01[[#This Row],[REVISÃO]])*(ARQUIVOS[EXTENSÃO]="pdf")))</f>
        <v>MSV-163MS-638+600-EDI-EXE-DE-P5-301-R01.pdf</v>
      </c>
      <c r="I1103" s="6" t="str" cm="1">
        <f t="array" ref="I1103">_xlfn.TEXTJOIN(", ",TRUE,_xlfn.UNIQUE(_xlfn._xlws.FILTER(ARQUIVOS_RECEBIDOS!$F$2:$F$5011,ARQUIVOS_RECEBIDOS!$E$2:$E$5011=LD_01[[#This Row],[DOCUMENTO]])))</f>
        <v>R00, R01</v>
      </c>
      <c r="J1103" s="13" cm="1">
        <f t="array" ref="J1103">_xlfn.UNIQUE(_xlfn._xlws.FILTER(ARQUIVOS[DATA RECEBIMENTO],(ARQUIVOS[DOCUMENTO]=LD_01[[#This Row],[DOCUMENTO]])*(ARQUIVOS[REVISÃO]=LD_01[[#This Row],[REVISÃO]])))</f>
        <v>45931</v>
      </c>
      <c r="K11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01/MSV-163MS-638-NORTE/04.AR/MSV-163MS-638+600-EDI-EXE-DE-P5-301-R01.pdf</v>
      </c>
      <c r="L1103" s="6" t="str">
        <f>LD_01[[#This Row],[PASTA]]&amp;"/"&amp;LD_01[[#This Row],[ARQUIVO]]</f>
        <v>MSV-163MS-638-NORTE/04.AR/MSV-163MS-638+600-EDI-EXE-DE-P5-301-R01.pdf</v>
      </c>
    </row>
    <row r="1104" spans="1:12" ht="28.8" x14ac:dyDescent="0.3">
      <c r="A1104" s="6" t="s">
        <v>3903</v>
      </c>
      <c r="B1104" s="6" t="str">
        <f>VLOOKUP(LD_01[[#This Row],[DOCUMENTO]],_xlfn.SORTBY(ARQUIVOS_RECEBIDOS!$E$2:$F$5011,ARQUIVOS_RECEBIDOS!$F$2:$F$5011,-1),2,)</f>
        <v>R01</v>
      </c>
      <c r="C1104" s="6" t="s">
        <v>4324</v>
      </c>
      <c r="D1104" s="8" t="s">
        <v>4854</v>
      </c>
      <c r="E1104" s="8" t="s">
        <v>4345</v>
      </c>
      <c r="F1104" s="6" t="str">
        <f>_xlfn.XLOOKUP(LD_01[[#This Row],[DISCIPLINA]],'CLASSES DE PROJETOS'!$F$3:$F$37,'CLASSES DE PROJETOS'!$C$3:$C$37)</f>
        <v>HI</v>
      </c>
      <c r="G1104" t="str">
        <f>_xlfn.TEXTJOIN("/",TRUE,"MSV-163MS-"&amp;LD_01[[#This Row],[TRECHO]],_xlfn.XLOOKUP(LD_01[[#This Row],[SIGLA]],'CLASSES DE PROJETOS'!$C$3:$C$37,'CLASSES DE PROJETOS'!$E$3:$E$37))</f>
        <v>MSV-163MS-638-NORTE/21.HI</v>
      </c>
      <c r="H1104" s="6" t="str" cm="1">
        <f t="array" ref="H1104">_xlfn.TEXTJOIN(",",TRUE,_xlfn._xlws.FILTER(ARQUIVOS[ARQUIVO],(ARQUIVOS[DOCUMENTO]=LD_01[[#This Row],[DOCUMENTO]])*(ARQUIVOS[REVISÃO]=LD_01[[#This Row],[REVISÃO]])*(ARQUIVOS[EXTENSÃO]="pdf")))</f>
        <v>MSV-163MS-638+600-EDI-EXE-DE-P8-001-R01.pdf</v>
      </c>
      <c r="I1104" s="6" t="str" cm="1">
        <f t="array" ref="I1104">_xlfn.TEXTJOIN(", ",TRUE,_xlfn.UNIQUE(_xlfn._xlws.FILTER(ARQUIVOS_RECEBIDOS!$F$2:$F$5011,ARQUIVOS_RECEBIDOS!$E$2:$E$5011=LD_01[[#This Row],[DOCUMENTO]])))</f>
        <v>R00, R01</v>
      </c>
      <c r="J1104" s="13" cm="1">
        <f t="array" ref="J1104">_xlfn.UNIQUE(_xlfn._xlws.FILTER(ARQUIVOS[DATA RECEBIMENTO],(ARQUIVOS[DOCUMENTO]=LD_01[[#This Row],[DOCUMENTO]])*(ARQUIVOS[REVISÃO]=LD_01[[#This Row],[REVISÃO]])))</f>
        <v>45931</v>
      </c>
      <c r="K11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01/MSV-163MS-638-NORTE/21.HI/MSV-163MS-638+600-EDI-EXE-DE-P8-001-R01.pdf</v>
      </c>
      <c r="L1104" s="6" t="str">
        <f>LD_01[[#This Row],[PASTA]]&amp;"/"&amp;LD_01[[#This Row],[ARQUIVO]]</f>
        <v>MSV-163MS-638-NORTE/21.HI/MSV-163MS-638+600-EDI-EXE-DE-P8-001-R01.pdf</v>
      </c>
    </row>
    <row r="1105" spans="1:12" ht="28.8" x14ac:dyDescent="0.3">
      <c r="A1105" s="6" t="s">
        <v>3904</v>
      </c>
      <c r="B1105" s="6" t="str">
        <f>VLOOKUP(LD_01[[#This Row],[DOCUMENTO]],_xlfn.SORTBY(ARQUIVOS_RECEBIDOS!$E$2:$F$5011,ARQUIVOS_RECEBIDOS!$F$2:$F$5011,-1),2,)</f>
        <v>R01</v>
      </c>
      <c r="C1105" s="6" t="s">
        <v>4324</v>
      </c>
      <c r="D1105" s="8" t="s">
        <v>4855</v>
      </c>
      <c r="E1105" s="8" t="s">
        <v>4345</v>
      </c>
      <c r="F1105" s="6" t="str">
        <f>_xlfn.XLOOKUP(LD_01[[#This Row],[DISCIPLINA]],'CLASSES DE PROJETOS'!$F$3:$F$37,'CLASSES DE PROJETOS'!$C$3:$C$37)</f>
        <v>HI</v>
      </c>
      <c r="G1105" t="str">
        <f>_xlfn.TEXTJOIN("/",TRUE,"MSV-163MS-"&amp;LD_01[[#This Row],[TRECHO]],_xlfn.XLOOKUP(LD_01[[#This Row],[SIGLA]],'CLASSES DE PROJETOS'!$C$3:$C$37,'CLASSES DE PROJETOS'!$E$3:$E$37))</f>
        <v>MSV-163MS-638-NORTE/21.HI</v>
      </c>
      <c r="H1105" s="6" t="str" cm="1">
        <f t="array" ref="H1105">_xlfn.TEXTJOIN(",",TRUE,_xlfn._xlws.FILTER(ARQUIVOS[ARQUIVO],(ARQUIVOS[DOCUMENTO]=LD_01[[#This Row],[DOCUMENTO]])*(ARQUIVOS[REVISÃO]=LD_01[[#This Row],[REVISÃO]])*(ARQUIVOS[EXTENSÃO]="pdf")))</f>
        <v>MSV-163MS-638+600-EDI-EXE-DE-P8-201-R01.pdf</v>
      </c>
      <c r="I1105" s="6" t="str" cm="1">
        <f t="array" ref="I1105">_xlfn.TEXTJOIN(", ",TRUE,_xlfn.UNIQUE(_xlfn._xlws.FILTER(ARQUIVOS_RECEBIDOS!$F$2:$F$5011,ARQUIVOS_RECEBIDOS!$E$2:$E$5011=LD_01[[#This Row],[DOCUMENTO]])))</f>
        <v>R00, R01</v>
      </c>
      <c r="J1105" s="13" cm="1">
        <f t="array" ref="J1105">_xlfn.UNIQUE(_xlfn._xlws.FILTER(ARQUIVOS[DATA RECEBIMENTO],(ARQUIVOS[DOCUMENTO]=LD_01[[#This Row],[DOCUMENTO]])*(ARQUIVOS[REVISÃO]=LD_01[[#This Row],[REVISÃO]])))</f>
        <v>45931</v>
      </c>
      <c r="K11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01/MSV-163MS-638-NORTE/21.HI/MSV-163MS-638+600-EDI-EXE-DE-P8-201-R01.pdf</v>
      </c>
      <c r="L1105" s="6" t="str">
        <f>LD_01[[#This Row],[PASTA]]&amp;"/"&amp;LD_01[[#This Row],[ARQUIVO]]</f>
        <v>MSV-163MS-638-NORTE/21.HI/MSV-163MS-638+600-EDI-EXE-DE-P8-201-R01.pdf</v>
      </c>
    </row>
    <row r="1106" spans="1:12" ht="28.8" x14ac:dyDescent="0.3">
      <c r="A1106" s="6" t="s">
        <v>3905</v>
      </c>
      <c r="B1106" s="6" t="str">
        <f>VLOOKUP(LD_01[[#This Row],[DOCUMENTO]],_xlfn.SORTBY(ARQUIVOS_RECEBIDOS!$E$2:$F$5011,ARQUIVOS_RECEBIDOS!$F$2:$F$5011,-1),2,)</f>
        <v>R01</v>
      </c>
      <c r="C1106" s="6" t="s">
        <v>4324</v>
      </c>
      <c r="D1106" s="8" t="s">
        <v>4856</v>
      </c>
      <c r="E1106" s="8" t="s">
        <v>4345</v>
      </c>
      <c r="F1106" s="6" t="str">
        <f>_xlfn.XLOOKUP(LD_01[[#This Row],[DISCIPLINA]],'CLASSES DE PROJETOS'!$F$3:$F$37,'CLASSES DE PROJETOS'!$C$3:$C$37)</f>
        <v>HI</v>
      </c>
      <c r="G1106" t="str">
        <f>_xlfn.TEXTJOIN("/",TRUE,"MSV-163MS-"&amp;LD_01[[#This Row],[TRECHO]],_xlfn.XLOOKUP(LD_01[[#This Row],[SIGLA]],'CLASSES DE PROJETOS'!$C$3:$C$37,'CLASSES DE PROJETOS'!$E$3:$E$37))</f>
        <v>MSV-163MS-638-NORTE/21.HI</v>
      </c>
      <c r="H1106" s="6" t="str" cm="1">
        <f t="array" ref="H1106">_xlfn.TEXTJOIN(",",TRUE,_xlfn._xlws.FILTER(ARQUIVOS[ARQUIVO],(ARQUIVOS[DOCUMENTO]=LD_01[[#This Row],[DOCUMENTO]])*(ARQUIVOS[REVISÃO]=LD_01[[#This Row],[REVISÃO]])*(ARQUIVOS[EXTENSÃO]="pdf")))</f>
        <v>MSV-163MS-638+600-EDI-EXE-DE-P8-301-R01.pdf</v>
      </c>
      <c r="I1106" s="6" t="str" cm="1">
        <f t="array" ref="I1106">_xlfn.TEXTJOIN(", ",TRUE,_xlfn.UNIQUE(_xlfn._xlws.FILTER(ARQUIVOS_RECEBIDOS!$F$2:$F$5011,ARQUIVOS_RECEBIDOS!$E$2:$E$5011=LD_01[[#This Row],[DOCUMENTO]])))</f>
        <v>R00, R01</v>
      </c>
      <c r="J1106" s="13" cm="1">
        <f t="array" ref="J1106">_xlfn.UNIQUE(_xlfn._xlws.FILTER(ARQUIVOS[DATA RECEBIMENTO],(ARQUIVOS[DOCUMENTO]=LD_01[[#This Row],[DOCUMENTO]])*(ARQUIVOS[REVISÃO]=LD_01[[#This Row],[REVISÃO]])))</f>
        <v>45931</v>
      </c>
      <c r="K11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01/MSV-163MS-638-NORTE/21.HI/MSV-163MS-638+600-EDI-EXE-DE-P8-301-R01.pdf</v>
      </c>
      <c r="L1106" s="6" t="str">
        <f>LD_01[[#This Row],[PASTA]]&amp;"/"&amp;LD_01[[#This Row],[ARQUIVO]]</f>
        <v>MSV-163MS-638-NORTE/21.HI/MSV-163MS-638+600-EDI-EXE-DE-P8-301-R01.pdf</v>
      </c>
    </row>
    <row r="1107" spans="1:12" ht="28.8" x14ac:dyDescent="0.3">
      <c r="A1107" s="6" t="s">
        <v>3906</v>
      </c>
      <c r="B1107" s="6" t="str">
        <f>VLOOKUP(LD_01[[#This Row],[DOCUMENTO]],_xlfn.SORTBY(ARQUIVOS_RECEBIDOS!$E$2:$F$5011,ARQUIVOS_RECEBIDOS!$F$2:$F$5011,-1),2,)</f>
        <v>R01</v>
      </c>
      <c r="C1107" s="6" t="s">
        <v>4324</v>
      </c>
      <c r="D1107" s="8" t="s">
        <v>4857</v>
      </c>
      <c r="E1107" s="8" t="s">
        <v>4345</v>
      </c>
      <c r="F1107" s="6" t="str">
        <f>_xlfn.XLOOKUP(LD_01[[#This Row],[DISCIPLINA]],'CLASSES DE PROJETOS'!$F$3:$F$37,'CLASSES DE PROJETOS'!$C$3:$C$37)</f>
        <v>HI</v>
      </c>
      <c r="G1107" t="str">
        <f>_xlfn.TEXTJOIN("/",TRUE,"MSV-163MS-"&amp;LD_01[[#This Row],[TRECHO]],_xlfn.XLOOKUP(LD_01[[#This Row],[SIGLA]],'CLASSES DE PROJETOS'!$C$3:$C$37,'CLASSES DE PROJETOS'!$E$3:$E$37))</f>
        <v>MSV-163MS-638-NORTE/21.HI</v>
      </c>
      <c r="H1107" s="6" t="str" cm="1">
        <f t="array" ref="H1107">_xlfn.TEXTJOIN(",",TRUE,_xlfn._xlws.FILTER(ARQUIVOS[ARQUIVO],(ARQUIVOS[DOCUMENTO]=LD_01[[#This Row],[DOCUMENTO]])*(ARQUIVOS[REVISÃO]=LD_01[[#This Row],[REVISÃO]])*(ARQUIVOS[EXTENSÃO]="pdf")))</f>
        <v>MSV-163MS-638+600-EDI-EXE-DE-P8-401-R01.pdf</v>
      </c>
      <c r="I1107" s="6" t="str" cm="1">
        <f t="array" ref="I1107">_xlfn.TEXTJOIN(", ",TRUE,_xlfn.UNIQUE(_xlfn._xlws.FILTER(ARQUIVOS_RECEBIDOS!$F$2:$F$5011,ARQUIVOS_RECEBIDOS!$E$2:$E$5011=LD_01[[#This Row],[DOCUMENTO]])))</f>
        <v>R00, R01</v>
      </c>
      <c r="J1107" s="13" cm="1">
        <f t="array" ref="J1107">_xlfn.UNIQUE(_xlfn._xlws.FILTER(ARQUIVOS[DATA RECEBIMENTO],(ARQUIVOS[DOCUMENTO]=LD_01[[#This Row],[DOCUMENTO]])*(ARQUIVOS[REVISÃO]=LD_01[[#This Row],[REVISÃO]])))</f>
        <v>45931</v>
      </c>
      <c r="K11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01/MSV-163MS-638-NORTE/21.HI/MSV-163MS-638+600-EDI-EXE-DE-P8-401-R01.pdf</v>
      </c>
      <c r="L1107" s="6" t="str">
        <f>LD_01[[#This Row],[PASTA]]&amp;"/"&amp;LD_01[[#This Row],[ARQUIVO]]</f>
        <v>MSV-163MS-638-NORTE/21.HI/MSV-163MS-638+600-EDI-EXE-DE-P8-401-R01.pdf</v>
      </c>
    </row>
    <row r="1108" spans="1:12" x14ac:dyDescent="0.3">
      <c r="A1108" s="6" t="s">
        <v>3828</v>
      </c>
      <c r="B1108" s="6" t="str">
        <f>VLOOKUP(LD_01[[#This Row],[DOCUMENTO]],_xlfn.SORTBY(ARQUIVOS_RECEBIDOS!$E$2:$F$5011,ARQUIVOS_RECEBIDOS!$F$2:$F$5011,-1),2,)</f>
        <v>R03</v>
      </c>
      <c r="C1108" s="6" t="s">
        <v>4324</v>
      </c>
      <c r="D1108" s="8" t="s">
        <v>4920</v>
      </c>
      <c r="E1108" s="8" t="s">
        <v>4343</v>
      </c>
      <c r="F1108" s="6" t="str">
        <f>_xlfn.XLOOKUP(LD_01[[#This Row],[DISCIPLINA]],'CLASSES DE PROJETOS'!$F$3:$F$37,'CLASSES DE PROJETOS'!$C$3:$C$37)</f>
        <v>DS</v>
      </c>
      <c r="G1108" t="str">
        <f>_xlfn.TEXTJOIN("/",TRUE,"MSV-163MS-"&amp;LD_01[[#This Row],[TRECHO]],_xlfn.XLOOKUP(LD_01[[#This Row],[SIGLA]],'CLASSES DE PROJETOS'!$C$3:$C$37,'CLASSES DE PROJETOS'!$E$3:$E$37))</f>
        <v>MSV-163MS-638-NORTE/11.DS</v>
      </c>
      <c r="H1108" s="6" t="str" cm="1">
        <f t="array" ref="H1108">_xlfn.TEXTJOIN(",",TRUE,_xlfn._xlws.FILTER(ARQUIVOS[ARQUIVO],(ARQUIVOS[DOCUMENTO]=LD_01[[#This Row],[DOCUMENTO]])*(ARQUIVOS[REVISÃO]=LD_01[[#This Row],[REVISÃO]])*(ARQUIVOS[EXTENSÃO]="pdf")))</f>
        <v>MSV-163MS-638+600-EDI-EXE-DE-Q1-001-R03.pdf</v>
      </c>
      <c r="I1108" s="6" t="str" cm="1">
        <f t="array" ref="I1108">_xlfn.TEXTJOIN(", ",TRUE,_xlfn.UNIQUE(_xlfn._xlws.FILTER(ARQUIVOS_RECEBIDOS!$F$2:$F$5011,ARQUIVOS_RECEBIDOS!$E$2:$E$5011=LD_01[[#This Row],[DOCUMENTO]])))</f>
        <v>R01, R02, R03</v>
      </c>
      <c r="J1108" s="13" cm="1">
        <f t="array" ref="J1108">_xlfn.UNIQUE(_xlfn._xlws.FILTER(ARQUIVOS[DATA RECEBIMENTO],(ARQUIVOS[DOCUMENTO]=LD_01[[#This Row],[DOCUMENTO]])*(ARQUIVOS[REVISÃO]=LD_01[[#This Row],[REVISÃO]])))</f>
        <v>45931</v>
      </c>
      <c r="K11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01/MSV-163MS-638-NORTE/11.DS/MSV-163MS-638+600-EDI-EXE-DE-Q1-001-R03.pdf</v>
      </c>
      <c r="L1108" s="6" t="str">
        <f>LD_01[[#This Row],[PASTA]]&amp;"/"&amp;LD_01[[#This Row],[ARQUIVO]]</f>
        <v>MSV-163MS-638-NORTE/11.DS/MSV-163MS-638+600-EDI-EXE-DE-Q1-001-R03.pdf</v>
      </c>
    </row>
    <row r="1109" spans="1:12" x14ac:dyDescent="0.3">
      <c r="A1109" s="6" t="s">
        <v>3829</v>
      </c>
      <c r="B1109" s="6" t="str">
        <f>VLOOKUP(LD_01[[#This Row],[DOCUMENTO]],_xlfn.SORTBY(ARQUIVOS_RECEBIDOS!$E$2:$F$5011,ARQUIVOS_RECEBIDOS!$F$2:$F$5011,-1),2,)</f>
        <v>R03</v>
      </c>
      <c r="C1109" s="6" t="s">
        <v>4324</v>
      </c>
      <c r="D1109" s="8" t="s">
        <v>4920</v>
      </c>
      <c r="E1109" s="8" t="s">
        <v>4343</v>
      </c>
      <c r="F1109" s="6" t="str">
        <f>_xlfn.XLOOKUP(LD_01[[#This Row],[DISCIPLINA]],'CLASSES DE PROJETOS'!$F$3:$F$37,'CLASSES DE PROJETOS'!$C$3:$C$37)</f>
        <v>DS</v>
      </c>
      <c r="G1109" t="str">
        <f>_xlfn.TEXTJOIN("/",TRUE,"MSV-163MS-"&amp;LD_01[[#This Row],[TRECHO]],_xlfn.XLOOKUP(LD_01[[#This Row],[SIGLA]],'CLASSES DE PROJETOS'!$C$3:$C$37,'CLASSES DE PROJETOS'!$E$3:$E$37))</f>
        <v>MSV-163MS-638-NORTE/11.DS</v>
      </c>
      <c r="H1109" s="6" t="str" cm="1">
        <f t="array" ref="H1109">_xlfn.TEXTJOIN(",",TRUE,_xlfn._xlws.FILTER(ARQUIVOS[ARQUIVO],(ARQUIVOS[DOCUMENTO]=LD_01[[#This Row],[DOCUMENTO]])*(ARQUIVOS[REVISÃO]=LD_01[[#This Row],[REVISÃO]])*(ARQUIVOS[EXTENSÃO]="pdf")))</f>
        <v>MSV-163MS-638+600-EDI-EXE-DE-Q1-002-R03.pdf</v>
      </c>
      <c r="I1109" s="6" t="str" cm="1">
        <f t="array" ref="I1109">_xlfn.TEXTJOIN(", ",TRUE,_xlfn.UNIQUE(_xlfn._xlws.FILTER(ARQUIVOS_RECEBIDOS!$F$2:$F$5011,ARQUIVOS_RECEBIDOS!$E$2:$E$5011=LD_01[[#This Row],[DOCUMENTO]])))</f>
        <v>R01, R02, R03</v>
      </c>
      <c r="J1109" s="13" cm="1">
        <f t="array" ref="J1109">_xlfn.UNIQUE(_xlfn._xlws.FILTER(ARQUIVOS[DATA RECEBIMENTO],(ARQUIVOS[DOCUMENTO]=LD_01[[#This Row],[DOCUMENTO]])*(ARQUIVOS[REVISÃO]=LD_01[[#This Row],[REVISÃO]])))</f>
        <v>45931</v>
      </c>
      <c r="K11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01/MSV-163MS-638-NORTE/11.DS/MSV-163MS-638+600-EDI-EXE-DE-Q1-002-R03.pdf</v>
      </c>
      <c r="L1109" s="6" t="str">
        <f>LD_01[[#This Row],[PASTA]]&amp;"/"&amp;LD_01[[#This Row],[ARQUIVO]]</f>
        <v>MSV-163MS-638-NORTE/11.DS/MSV-163MS-638+600-EDI-EXE-DE-Q1-002-R03.pdf</v>
      </c>
    </row>
    <row r="1110" spans="1:12" x14ac:dyDescent="0.3">
      <c r="A1110" s="6" t="s">
        <v>4059</v>
      </c>
      <c r="B1110" s="6" t="str">
        <f>VLOOKUP(LD_01[[#This Row],[DOCUMENTO]],_xlfn.SORTBY(ARQUIVOS_RECEBIDOS!$E$2:$F$5011,ARQUIVOS_RECEBIDOS!$F$2:$F$5011,-1),2,)</f>
        <v>R02</v>
      </c>
      <c r="C1110" s="6" t="s">
        <v>4324</v>
      </c>
      <c r="D1110" s="8" t="s">
        <v>4966</v>
      </c>
      <c r="E1110" s="8" t="s">
        <v>4334</v>
      </c>
      <c r="F1110" s="6" t="str">
        <f>_xlfn.XLOOKUP(LD_01[[#This Row],[DISCIPLINA]],'CLASSES DE PROJETOS'!$F$3:$F$37,'CLASSES DE PROJETOS'!$C$3:$C$37)</f>
        <v>TE</v>
      </c>
      <c r="G1110" t="str">
        <f>_xlfn.TEXTJOIN("/",TRUE,"MSV-163MS-"&amp;LD_01[[#This Row],[TRECHO]],_xlfn.XLOOKUP(LD_01[[#This Row],[SIGLA]],'CLASSES DE PROJETOS'!$C$3:$C$37,'CLASSES DE PROJETOS'!$E$3:$E$37))</f>
        <v>MSV-163MS-638-NORTE/32.TE</v>
      </c>
      <c r="H1110" s="6" t="str" cm="1">
        <f t="array" ref="H1110">_xlfn.TEXTJOIN(",",TRUE,_xlfn._xlws.FILTER(ARQUIVOS[ARQUIVO],(ARQUIVOS[DOCUMENTO]=LD_01[[#This Row],[DOCUMENTO]])*(ARQUIVOS[REVISÃO]=LD_01[[#This Row],[REVISÃO]])*(ARQUIVOS[EXTENSÃO]="pdf")))</f>
        <v>MSV-163MS-638+600-EDI-EXE-MC-G1-001-R02.pdf</v>
      </c>
      <c r="I1110" s="6" t="str" cm="1">
        <f t="array" ref="I1110">_xlfn.TEXTJOIN(", ",TRUE,_xlfn.UNIQUE(_xlfn._xlws.FILTER(ARQUIVOS_RECEBIDOS!$F$2:$F$5011,ARQUIVOS_RECEBIDOS!$E$2:$E$5011=LD_01[[#This Row],[DOCUMENTO]])))</f>
        <v>R01, R02</v>
      </c>
      <c r="J1110" s="13" cm="1">
        <f t="array" ref="J1110">_xlfn.UNIQUE(_xlfn._xlws.FILTER(ARQUIVOS[DATA RECEBIMENTO],(ARQUIVOS[DOCUMENTO]=LD_01[[#This Row],[DOCUMENTO]])*(ARQUIVOS[REVISÃO]=LD_01[[#This Row],[REVISÃO]])))</f>
        <v>45931</v>
      </c>
      <c r="K11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01/MSV-163MS-638-NORTE/32.TE/MSV-163MS-638+600-EDI-EXE-MC-G1-001-R02.pdf</v>
      </c>
      <c r="L1110" s="6" t="str">
        <f>LD_01[[#This Row],[PASTA]]&amp;"/"&amp;LD_01[[#This Row],[ARQUIVO]]</f>
        <v>MSV-163MS-638-NORTE/32.TE/MSV-163MS-638+600-EDI-EXE-MC-G1-001-R02.pdf</v>
      </c>
    </row>
    <row r="1111" spans="1:12" ht="28.8" x14ac:dyDescent="0.3">
      <c r="A1111" s="6" t="s">
        <v>3731</v>
      </c>
      <c r="B1111" s="6" t="str">
        <f>VLOOKUP(LD_01[[#This Row],[DOCUMENTO]],_xlfn.SORTBY(ARQUIVOS_RECEBIDOS!$E$2:$F$5011,ARQUIVOS_RECEBIDOS!$F$2:$F$5011,-1),2,)</f>
        <v>R03</v>
      </c>
      <c r="C1111" s="6" t="s">
        <v>4324</v>
      </c>
      <c r="D1111" s="8" t="s">
        <v>4918</v>
      </c>
      <c r="E1111" s="8" t="s">
        <v>4146</v>
      </c>
      <c r="F1111" s="6" t="str">
        <f>_xlfn.XLOOKUP(LD_01[[#This Row],[DISCIPLINA]],'CLASSES DE PROJETOS'!$F$3:$F$37,'CLASSES DE PROJETOS'!$C$3:$C$37)</f>
        <v>DR</v>
      </c>
      <c r="G1111" t="str">
        <f>_xlfn.TEXTJOIN("/",TRUE,"MSV-163MS-"&amp;LD_01[[#This Row],[TRECHO]],_xlfn.XLOOKUP(LD_01[[#This Row],[SIGLA]],'CLASSES DE PROJETOS'!$C$3:$C$37,'CLASSES DE PROJETOS'!$E$3:$E$37))</f>
        <v>MSV-163MS-638-NORTE/10.DR</v>
      </c>
      <c r="H1111" s="6" t="str" cm="1">
        <f t="array" ref="H1111">_xlfn.TEXTJOIN(",",TRUE,_xlfn._xlws.FILTER(ARQUIVOS[ARQUIVO],(ARQUIVOS[DOCUMENTO]=LD_01[[#This Row],[DOCUMENTO]])*(ARQUIVOS[REVISÃO]=LD_01[[#This Row],[REVISÃO]])*(ARQUIVOS[EXTENSÃO]="pdf")))</f>
        <v>MSV-163MS-638+600-EDI-EXE-MC-H2-001-R03.pdf</v>
      </c>
      <c r="I1111" s="6" t="str" cm="1">
        <f t="array" ref="I1111">_xlfn.TEXTJOIN(", ",TRUE,_xlfn.UNIQUE(_xlfn._xlws.FILTER(ARQUIVOS_RECEBIDOS!$F$2:$F$5011,ARQUIVOS_RECEBIDOS!$E$2:$E$5011=LD_01[[#This Row],[DOCUMENTO]])))</f>
        <v>R01, R02, R03</v>
      </c>
      <c r="J1111" s="13" cm="1">
        <f t="array" ref="J1111">_xlfn.UNIQUE(_xlfn._xlws.FILTER(ARQUIVOS[DATA RECEBIMENTO],(ARQUIVOS[DOCUMENTO]=LD_01[[#This Row],[DOCUMENTO]])*(ARQUIVOS[REVISÃO]=LD_01[[#This Row],[REVISÃO]])))</f>
        <v>45895</v>
      </c>
      <c r="K11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01/MSV-163MS-638-NORTE/10.DR/MSV-163MS-638+600-EDI-EXE-MC-H2-001-R03.pdf</v>
      </c>
      <c r="L1111" s="6" t="str">
        <f>LD_01[[#This Row],[PASTA]]&amp;"/"&amp;LD_01[[#This Row],[ARQUIVO]]</f>
        <v>MSV-163MS-638-NORTE/10.DR/MSV-163MS-638+600-EDI-EXE-MC-H2-001-R03.pdf</v>
      </c>
    </row>
    <row r="1112" spans="1:12" x14ac:dyDescent="0.3">
      <c r="A1112" s="6" t="s">
        <v>3752</v>
      </c>
      <c r="B1112" s="6" t="str">
        <f>VLOOKUP(LD_01[[#This Row],[DOCUMENTO]],_xlfn.SORTBY(ARQUIVOS_RECEBIDOS!$E$2:$F$5011,ARQUIVOS_RECEBIDOS!$F$2:$F$5011,-1),2,)</f>
        <v>R02</v>
      </c>
      <c r="C1112" s="6" t="s">
        <v>4324</v>
      </c>
      <c r="D1112" s="8" t="s">
        <v>4091</v>
      </c>
      <c r="E1112" s="8" t="s">
        <v>4147</v>
      </c>
      <c r="F1112" s="6" t="str">
        <f>_xlfn.XLOOKUP(LD_01[[#This Row],[DISCIPLINA]],'CLASSES DE PROJETOS'!$F$3:$F$37,'CLASSES DE PROJETOS'!$C$3:$C$37)</f>
        <v>PV</v>
      </c>
      <c r="G1112" t="str">
        <f>_xlfn.TEXTJOIN("/",TRUE,"MSV-163MS-"&amp;LD_01[[#This Row],[TRECHO]],_xlfn.XLOOKUP(LD_01[[#This Row],[SIGLA]],'CLASSES DE PROJETOS'!$C$3:$C$37,'CLASSES DE PROJETOS'!$E$3:$E$37))</f>
        <v>MSV-163MS-638-NORTE/28.PV</v>
      </c>
      <c r="H1112" s="6" t="str" cm="1">
        <f t="array" ref="H1112">_xlfn.TEXTJOIN(",",TRUE,_xlfn._xlws.FILTER(ARQUIVOS[ARQUIVO],(ARQUIVOS[DOCUMENTO]=LD_01[[#This Row],[DOCUMENTO]])*(ARQUIVOS[REVISÃO]=LD_01[[#This Row],[REVISÃO]])*(ARQUIVOS[EXTENSÃO]="pdf")))</f>
        <v>MSV-163MS-638+600-EDI-EXE-MC-I2-001-R02.pdf</v>
      </c>
      <c r="I1112" s="6" t="str" cm="1">
        <f t="array" ref="I1112">_xlfn.TEXTJOIN(", ",TRUE,_xlfn.UNIQUE(_xlfn._xlws.FILTER(ARQUIVOS_RECEBIDOS!$F$2:$F$5011,ARQUIVOS_RECEBIDOS!$E$2:$E$5011=LD_01[[#This Row],[DOCUMENTO]])))</f>
        <v>R01, R02</v>
      </c>
      <c r="J1112" s="13" cm="1">
        <f t="array" ref="J1112">_xlfn.UNIQUE(_xlfn._xlws.FILTER(ARQUIVOS[DATA RECEBIMENTO],(ARQUIVOS[DOCUMENTO]=LD_01[[#This Row],[DOCUMENTO]])*(ARQUIVOS[REVISÃO]=LD_01[[#This Row],[REVISÃO]])))</f>
        <v>45859</v>
      </c>
      <c r="K11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01/MSV-163MS-638-NORTE/28.PV/MSV-163MS-638+600-EDI-EXE-MC-I2-001-R02.pdf</v>
      </c>
      <c r="L1112" s="6" t="str">
        <f>LD_01[[#This Row],[PASTA]]&amp;"/"&amp;LD_01[[#This Row],[ARQUIVO]]</f>
        <v>MSV-163MS-638-NORTE/28.PV/MSV-163MS-638+600-EDI-EXE-MC-I2-001-R02.pdf</v>
      </c>
    </row>
    <row r="1113" spans="1:12" ht="28.8" x14ac:dyDescent="0.3">
      <c r="A1113" s="6" t="s">
        <v>3781</v>
      </c>
      <c r="B1113" s="6" t="str">
        <f>VLOOKUP(LD_01[[#This Row],[DOCUMENTO]],_xlfn.SORTBY(ARQUIVOS_RECEBIDOS!$E$2:$F$5011,ARQUIVOS_RECEBIDOS!$F$2:$F$5011,-1),2,)</f>
        <v>R01</v>
      </c>
      <c r="C1113" s="6" t="s">
        <v>4324</v>
      </c>
      <c r="D1113" s="8" t="s">
        <v>4946</v>
      </c>
      <c r="E1113" s="8" t="s">
        <v>4341</v>
      </c>
      <c r="F1113" s="6" t="str">
        <f>_xlfn.XLOOKUP(LD_01[[#This Row],[DISCIPLINA]],'CLASSES DE PROJETOS'!$F$3:$F$37,'CLASSES DE PROJETOS'!$C$3:$C$37)</f>
        <v>ES</v>
      </c>
      <c r="G1113" t="str">
        <f>_xlfn.TEXTJOIN("/",TRUE,"MSV-163MS-"&amp;LD_01[[#This Row],[TRECHO]],_xlfn.XLOOKUP(LD_01[[#This Row],[SIGLA]],'CLASSES DE PROJETOS'!$C$3:$C$37,'CLASSES DE PROJETOS'!$E$3:$E$37))</f>
        <v>MSV-163MS-638-NORTE/16.ES</v>
      </c>
      <c r="H1113" s="6" t="str" cm="1">
        <f t="array" ref="H1113">_xlfn.TEXTJOIN(",",TRUE,_xlfn._xlws.FILTER(ARQUIVOS[ARQUIVO],(ARQUIVOS[DOCUMENTO]=LD_01[[#This Row],[DOCUMENTO]])*(ARQUIVOS[REVISÃO]=LD_01[[#This Row],[REVISÃO]])*(ARQUIVOS[EXTENSÃO]="pdf")))</f>
        <v>MSV-163MS-638+600-EDI-EXE-MC-L2-001-R01.pdf</v>
      </c>
      <c r="I1113" s="6" t="str" cm="1">
        <f t="array" ref="I1113">_xlfn.TEXTJOIN(", ",TRUE,_xlfn.UNIQUE(_xlfn._xlws.FILTER(ARQUIVOS_RECEBIDOS!$F$2:$F$5011,ARQUIVOS_RECEBIDOS!$E$2:$E$5011=LD_01[[#This Row],[DOCUMENTO]])))</f>
        <v>R00, R01</v>
      </c>
      <c r="J1113" s="13" cm="1">
        <f t="array" ref="J1113">_xlfn.UNIQUE(_xlfn._xlws.FILTER(ARQUIVOS[DATA RECEBIMENTO],(ARQUIVOS[DOCUMENTO]=LD_01[[#This Row],[DOCUMENTO]])*(ARQUIVOS[REVISÃO]=LD_01[[#This Row],[REVISÃO]])))</f>
        <v>45931</v>
      </c>
      <c r="K11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01/MSV-163MS-638-NORTE/16.ES/MSV-163MS-638+600-EDI-EXE-MC-L2-001-R01.pdf</v>
      </c>
      <c r="L1113" s="6" t="str">
        <f>LD_01[[#This Row],[PASTA]]&amp;"/"&amp;LD_01[[#This Row],[ARQUIVO]]</f>
        <v>MSV-163MS-638-NORTE/16.ES/MSV-163MS-638+600-EDI-EXE-MC-L2-001-R01.pdf</v>
      </c>
    </row>
    <row r="1114" spans="1:12" ht="28.8" x14ac:dyDescent="0.3">
      <c r="A1114" s="6" t="s">
        <v>3782</v>
      </c>
      <c r="B1114" s="6" t="str">
        <f>VLOOKUP(LD_01[[#This Row],[DOCUMENTO]],_xlfn.SORTBY(ARQUIVOS_RECEBIDOS!$E$2:$F$5011,ARQUIVOS_RECEBIDOS!$F$2:$F$5011,-1),2,)</f>
        <v>R01</v>
      </c>
      <c r="C1114" s="6" t="s">
        <v>4324</v>
      </c>
      <c r="D1114" s="8" t="s">
        <v>4947</v>
      </c>
      <c r="E1114" s="8" t="s">
        <v>4341</v>
      </c>
      <c r="F1114" s="6" t="str">
        <f>_xlfn.XLOOKUP(LD_01[[#This Row],[DISCIPLINA]],'CLASSES DE PROJETOS'!$F$3:$F$37,'CLASSES DE PROJETOS'!$C$3:$C$37)</f>
        <v>ES</v>
      </c>
      <c r="G1114" t="str">
        <f>_xlfn.TEXTJOIN("/",TRUE,"MSV-163MS-"&amp;LD_01[[#This Row],[TRECHO]],_xlfn.XLOOKUP(LD_01[[#This Row],[SIGLA]],'CLASSES DE PROJETOS'!$C$3:$C$37,'CLASSES DE PROJETOS'!$E$3:$E$37))</f>
        <v>MSV-163MS-638-NORTE/16.ES</v>
      </c>
      <c r="H1114" s="6" t="str" cm="1">
        <f t="array" ref="H1114">_xlfn.TEXTJOIN(",",TRUE,_xlfn._xlws.FILTER(ARQUIVOS[ARQUIVO],(ARQUIVOS[DOCUMENTO]=LD_01[[#This Row],[DOCUMENTO]])*(ARQUIVOS[REVISÃO]=LD_01[[#This Row],[REVISÃO]])*(ARQUIVOS[EXTENSÃO]="pdf")))</f>
        <v>MSV-163MS-638+600-EDI-EXE-MC-L2-201-R01.pdf</v>
      </c>
      <c r="I1114" s="6" t="str" cm="1">
        <f t="array" ref="I1114">_xlfn.TEXTJOIN(", ",TRUE,_xlfn.UNIQUE(_xlfn._xlws.FILTER(ARQUIVOS_RECEBIDOS!$F$2:$F$5011,ARQUIVOS_RECEBIDOS!$E$2:$E$5011=LD_01[[#This Row],[DOCUMENTO]])))</f>
        <v>R00, R01</v>
      </c>
      <c r="J1114" s="13" cm="1">
        <f t="array" ref="J1114">_xlfn.UNIQUE(_xlfn._xlws.FILTER(ARQUIVOS[DATA RECEBIMENTO],(ARQUIVOS[DOCUMENTO]=LD_01[[#This Row],[DOCUMENTO]])*(ARQUIVOS[REVISÃO]=LD_01[[#This Row],[REVISÃO]])))</f>
        <v>45931</v>
      </c>
      <c r="K11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01/MSV-163MS-638-NORTE/16.ES/MSV-163MS-638+600-EDI-EXE-MC-L2-201-R01.pdf</v>
      </c>
      <c r="L1114" s="6" t="str">
        <f>LD_01[[#This Row],[PASTA]]&amp;"/"&amp;LD_01[[#This Row],[ARQUIVO]]</f>
        <v>MSV-163MS-638-NORTE/16.ES/MSV-163MS-638+600-EDI-EXE-MC-L2-201-R01.pdf</v>
      </c>
    </row>
    <row r="1115" spans="1:12" ht="28.8" x14ac:dyDescent="0.3">
      <c r="A1115" s="6" t="s">
        <v>3783</v>
      </c>
      <c r="B1115" s="6" t="str">
        <f>VLOOKUP(LD_01[[#This Row],[DOCUMENTO]],_xlfn.SORTBY(ARQUIVOS_RECEBIDOS!$E$2:$F$5011,ARQUIVOS_RECEBIDOS!$F$2:$F$5011,-1),2,)</f>
        <v>R01</v>
      </c>
      <c r="C1115" s="6" t="s">
        <v>4324</v>
      </c>
      <c r="D1115" s="8" t="s">
        <v>4948</v>
      </c>
      <c r="E1115" s="8" t="s">
        <v>4341</v>
      </c>
      <c r="F1115" s="6" t="str">
        <f>_xlfn.XLOOKUP(LD_01[[#This Row],[DISCIPLINA]],'CLASSES DE PROJETOS'!$F$3:$F$37,'CLASSES DE PROJETOS'!$C$3:$C$37)</f>
        <v>ES</v>
      </c>
      <c r="G1115" t="str">
        <f>_xlfn.TEXTJOIN("/",TRUE,"MSV-163MS-"&amp;LD_01[[#This Row],[TRECHO]],_xlfn.XLOOKUP(LD_01[[#This Row],[SIGLA]],'CLASSES DE PROJETOS'!$C$3:$C$37,'CLASSES DE PROJETOS'!$E$3:$E$37))</f>
        <v>MSV-163MS-638-NORTE/16.ES</v>
      </c>
      <c r="H1115" s="6" t="str" cm="1">
        <f t="array" ref="H1115">_xlfn.TEXTJOIN(",",TRUE,_xlfn._xlws.FILTER(ARQUIVOS[ARQUIVO],(ARQUIVOS[DOCUMENTO]=LD_01[[#This Row],[DOCUMENTO]])*(ARQUIVOS[REVISÃO]=LD_01[[#This Row],[REVISÃO]])*(ARQUIVOS[EXTENSÃO]="pdf")))</f>
        <v>MSV-163MS-638+600-EDI-EXE-MC-L2-301-R01.pdf</v>
      </c>
      <c r="I1115" s="6" t="str" cm="1">
        <f t="array" ref="I1115">_xlfn.TEXTJOIN(", ",TRUE,_xlfn.UNIQUE(_xlfn._xlws.FILTER(ARQUIVOS_RECEBIDOS!$F$2:$F$5011,ARQUIVOS_RECEBIDOS!$E$2:$E$5011=LD_01[[#This Row],[DOCUMENTO]])))</f>
        <v>R00, R01</v>
      </c>
      <c r="J1115" s="13" cm="1">
        <f t="array" ref="J1115">_xlfn.UNIQUE(_xlfn._xlws.FILTER(ARQUIVOS[DATA RECEBIMENTO],(ARQUIVOS[DOCUMENTO]=LD_01[[#This Row],[DOCUMENTO]])*(ARQUIVOS[REVISÃO]=LD_01[[#This Row],[REVISÃO]])))</f>
        <v>45931</v>
      </c>
      <c r="K11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01/MSV-163MS-638-NORTE/16.ES/MSV-163MS-638+600-EDI-EXE-MC-L2-301-R01.pdf</v>
      </c>
      <c r="L1115" s="6" t="str">
        <f>LD_01[[#This Row],[PASTA]]&amp;"/"&amp;LD_01[[#This Row],[ARQUIVO]]</f>
        <v>MSV-163MS-638-NORTE/16.ES/MSV-163MS-638+600-EDI-EXE-MC-L2-301-R01.pdf</v>
      </c>
    </row>
    <row r="1116" spans="1:12" ht="28.8" x14ac:dyDescent="0.3">
      <c r="A1116" s="6" t="s">
        <v>3784</v>
      </c>
      <c r="B1116" s="6" t="str">
        <f>VLOOKUP(LD_01[[#This Row],[DOCUMENTO]],_xlfn.SORTBY(ARQUIVOS_RECEBIDOS!$E$2:$F$5011,ARQUIVOS_RECEBIDOS!$F$2:$F$5011,-1),2,)</f>
        <v>R01</v>
      </c>
      <c r="C1116" s="6" t="s">
        <v>4324</v>
      </c>
      <c r="D1116" s="8" t="s">
        <v>4949</v>
      </c>
      <c r="E1116" s="8" t="s">
        <v>4341</v>
      </c>
      <c r="F1116" s="6" t="str">
        <f>_xlfn.XLOOKUP(LD_01[[#This Row],[DISCIPLINA]],'CLASSES DE PROJETOS'!$F$3:$F$37,'CLASSES DE PROJETOS'!$C$3:$C$37)</f>
        <v>ES</v>
      </c>
      <c r="G1116" t="str">
        <f>_xlfn.TEXTJOIN("/",TRUE,"MSV-163MS-"&amp;LD_01[[#This Row],[TRECHO]],_xlfn.XLOOKUP(LD_01[[#This Row],[SIGLA]],'CLASSES DE PROJETOS'!$C$3:$C$37,'CLASSES DE PROJETOS'!$E$3:$E$37))</f>
        <v>MSV-163MS-638-NORTE/16.ES</v>
      </c>
      <c r="H1116" s="6" t="str" cm="1">
        <f t="array" ref="H1116">_xlfn.TEXTJOIN(",",TRUE,_xlfn._xlws.FILTER(ARQUIVOS[ARQUIVO],(ARQUIVOS[DOCUMENTO]=LD_01[[#This Row],[DOCUMENTO]])*(ARQUIVOS[REVISÃO]=LD_01[[#This Row],[REVISÃO]])*(ARQUIVOS[EXTENSÃO]="pdf")))</f>
        <v>MSV-163MS-638+600-EDI-EXE-MC-L2-401-R01.pdf</v>
      </c>
      <c r="I1116" s="6" t="str" cm="1">
        <f t="array" ref="I1116">_xlfn.TEXTJOIN(", ",TRUE,_xlfn.UNIQUE(_xlfn._xlws.FILTER(ARQUIVOS_RECEBIDOS!$F$2:$F$5011,ARQUIVOS_RECEBIDOS!$E$2:$E$5011=LD_01[[#This Row],[DOCUMENTO]])))</f>
        <v>R00, R01</v>
      </c>
      <c r="J1116" s="13" cm="1">
        <f t="array" ref="J1116">_xlfn.UNIQUE(_xlfn._xlws.FILTER(ARQUIVOS[DATA RECEBIMENTO],(ARQUIVOS[DOCUMENTO]=LD_01[[#This Row],[DOCUMENTO]])*(ARQUIVOS[REVISÃO]=LD_01[[#This Row],[REVISÃO]])))</f>
        <v>45931</v>
      </c>
      <c r="K11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01/MSV-163MS-638-NORTE/16.ES/MSV-163MS-638+600-EDI-EXE-MC-L2-401-R01.pdf</v>
      </c>
      <c r="L1116" s="6" t="str">
        <f>LD_01[[#This Row],[PASTA]]&amp;"/"&amp;LD_01[[#This Row],[ARQUIVO]]</f>
        <v>MSV-163MS-638-NORTE/16.ES/MSV-163MS-638+600-EDI-EXE-MC-L2-401-R01.pdf</v>
      </c>
    </row>
    <row r="1117" spans="1:12" ht="28.8" x14ac:dyDescent="0.3">
      <c r="A1117" s="6" t="s">
        <v>3785</v>
      </c>
      <c r="B1117" s="6" t="str">
        <f>VLOOKUP(LD_01[[#This Row],[DOCUMENTO]],_xlfn.SORTBY(ARQUIVOS_RECEBIDOS!$E$2:$F$5011,ARQUIVOS_RECEBIDOS!$F$2:$F$5011,-1),2,)</f>
        <v>R01</v>
      </c>
      <c r="C1117" s="6" t="s">
        <v>4324</v>
      </c>
      <c r="D1117" s="8" t="s">
        <v>4950</v>
      </c>
      <c r="E1117" s="8" t="s">
        <v>4341</v>
      </c>
      <c r="F1117" s="6" t="str">
        <f>_xlfn.XLOOKUP(LD_01[[#This Row],[DISCIPLINA]],'CLASSES DE PROJETOS'!$F$3:$F$37,'CLASSES DE PROJETOS'!$C$3:$C$37)</f>
        <v>ES</v>
      </c>
      <c r="G1117" t="str">
        <f>_xlfn.TEXTJOIN("/",TRUE,"MSV-163MS-"&amp;LD_01[[#This Row],[TRECHO]],_xlfn.XLOOKUP(LD_01[[#This Row],[SIGLA]],'CLASSES DE PROJETOS'!$C$3:$C$37,'CLASSES DE PROJETOS'!$E$3:$E$37))</f>
        <v>MSV-163MS-638-NORTE/16.ES</v>
      </c>
      <c r="H1117" s="6" t="str" cm="1">
        <f t="array" ref="H1117">_xlfn.TEXTJOIN(",",TRUE,_xlfn._xlws.FILTER(ARQUIVOS[ARQUIVO],(ARQUIVOS[DOCUMENTO]=LD_01[[#This Row],[DOCUMENTO]])*(ARQUIVOS[REVISÃO]=LD_01[[#This Row],[REVISÃO]])*(ARQUIVOS[EXTENSÃO]="pdf")))</f>
        <v>MSV-163MS-638+600-EDI-EXE-MC-L2-501-R01.pdf</v>
      </c>
      <c r="I1117" s="6" t="str" cm="1">
        <f t="array" ref="I1117">_xlfn.TEXTJOIN(", ",TRUE,_xlfn.UNIQUE(_xlfn._xlws.FILTER(ARQUIVOS_RECEBIDOS!$F$2:$F$5011,ARQUIVOS_RECEBIDOS!$E$2:$E$5011=LD_01[[#This Row],[DOCUMENTO]])))</f>
        <v>R00, R01</v>
      </c>
      <c r="J1117" s="13" cm="1">
        <f t="array" ref="J1117">_xlfn.UNIQUE(_xlfn._xlws.FILTER(ARQUIVOS[DATA RECEBIMENTO],(ARQUIVOS[DOCUMENTO]=LD_01[[#This Row],[DOCUMENTO]])*(ARQUIVOS[REVISÃO]=LD_01[[#This Row],[REVISÃO]])))</f>
        <v>45931</v>
      </c>
      <c r="K11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01/MSV-163MS-638-NORTE/16.ES/MSV-163MS-638+600-EDI-EXE-MC-L2-501-R01.pdf</v>
      </c>
      <c r="L1117" s="6" t="str">
        <f>LD_01[[#This Row],[PASTA]]&amp;"/"&amp;LD_01[[#This Row],[ARQUIVO]]</f>
        <v>MSV-163MS-638-NORTE/16.ES/MSV-163MS-638+600-EDI-EXE-MC-L2-501-R01.pdf</v>
      </c>
    </row>
    <row r="1118" spans="1:12" x14ac:dyDescent="0.3">
      <c r="A1118" s="6" t="s">
        <v>3786</v>
      </c>
      <c r="B1118" s="6" t="str">
        <f>VLOOKUP(LD_01[[#This Row],[DOCUMENTO]],_xlfn.SORTBY(ARQUIVOS_RECEBIDOS!$E$2:$F$5011,ARQUIVOS_RECEBIDOS!$F$2:$F$5011,-1),2,)</f>
        <v>R01</v>
      </c>
      <c r="C1118" s="6" t="s">
        <v>4324</v>
      </c>
      <c r="D1118" s="8" t="s">
        <v>4951</v>
      </c>
      <c r="E1118" s="8" t="s">
        <v>4341</v>
      </c>
      <c r="F1118" s="6" t="str">
        <f>_xlfn.XLOOKUP(LD_01[[#This Row],[DISCIPLINA]],'CLASSES DE PROJETOS'!$F$3:$F$37,'CLASSES DE PROJETOS'!$C$3:$C$37)</f>
        <v>ES</v>
      </c>
      <c r="G1118" t="str">
        <f>_xlfn.TEXTJOIN("/",TRUE,"MSV-163MS-"&amp;LD_01[[#This Row],[TRECHO]],_xlfn.XLOOKUP(LD_01[[#This Row],[SIGLA]],'CLASSES DE PROJETOS'!$C$3:$C$37,'CLASSES DE PROJETOS'!$E$3:$E$37))</f>
        <v>MSV-163MS-638-NORTE/16.ES</v>
      </c>
      <c r="H1118" s="6" t="str" cm="1">
        <f t="array" ref="H1118">_xlfn.TEXTJOIN(",",TRUE,_xlfn._xlws.FILTER(ARQUIVOS[ARQUIVO],(ARQUIVOS[DOCUMENTO]=LD_01[[#This Row],[DOCUMENTO]])*(ARQUIVOS[REVISÃO]=LD_01[[#This Row],[REVISÃO]])*(ARQUIVOS[EXTENSÃO]="pdf")))</f>
        <v>MSV-163MS-638+600-EDI-EXE-MC-L3-001-R01.pdf</v>
      </c>
      <c r="I1118" s="6" t="str" cm="1">
        <f t="array" ref="I1118">_xlfn.TEXTJOIN(", ",TRUE,_xlfn.UNIQUE(_xlfn._xlws.FILTER(ARQUIVOS_RECEBIDOS!$F$2:$F$5011,ARQUIVOS_RECEBIDOS!$E$2:$E$5011=LD_01[[#This Row],[DOCUMENTO]])))</f>
        <v>R00, R01</v>
      </c>
      <c r="J1118" s="13" cm="1">
        <f t="array" ref="J1118">_xlfn.UNIQUE(_xlfn._xlws.FILTER(ARQUIVOS[DATA RECEBIMENTO],(ARQUIVOS[DOCUMENTO]=LD_01[[#This Row],[DOCUMENTO]])*(ARQUIVOS[REVISÃO]=LD_01[[#This Row],[REVISÃO]])))</f>
        <v>45931</v>
      </c>
      <c r="K11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01/MSV-163MS-638-NORTE/16.ES/MSV-163MS-638+600-EDI-EXE-MC-L3-001-R01.pdf</v>
      </c>
      <c r="L1118" s="6" t="str">
        <f>LD_01[[#This Row],[PASTA]]&amp;"/"&amp;LD_01[[#This Row],[ARQUIVO]]</f>
        <v>MSV-163MS-638-NORTE/16.ES/MSV-163MS-638+600-EDI-EXE-MC-L3-001-R01.pdf</v>
      </c>
    </row>
    <row r="1119" spans="1:12" ht="43.2" x14ac:dyDescent="0.3">
      <c r="A1119" s="6" t="s">
        <v>3813</v>
      </c>
      <c r="B1119" s="6" t="str">
        <f>VLOOKUP(LD_01[[#This Row],[DOCUMENTO]],_xlfn.SORTBY(ARQUIVOS_RECEBIDOS!$E$2:$F$5011,ARQUIVOS_RECEBIDOS!$F$2:$F$5011,-1),2,)</f>
        <v>R01</v>
      </c>
      <c r="C1119" s="6" t="s">
        <v>4324</v>
      </c>
      <c r="D1119" s="8" t="s">
        <v>4819</v>
      </c>
      <c r="E1119" s="8" t="s">
        <v>4342</v>
      </c>
      <c r="F1119" s="6" t="str">
        <f>_xlfn.XLOOKUP(LD_01[[#This Row],[DISCIPLINA]],'CLASSES DE PROJETOS'!$F$3:$F$37,'CLASSES DE PROJETOS'!$C$3:$C$37)</f>
        <v>EL</v>
      </c>
      <c r="G1119" t="str">
        <f>_xlfn.TEXTJOIN("/",TRUE,"MSV-163MS-"&amp;LD_01[[#This Row],[TRECHO]],_xlfn.XLOOKUP(LD_01[[#This Row],[SIGLA]],'CLASSES DE PROJETOS'!$C$3:$C$37,'CLASSES DE PROJETOS'!$E$3:$E$37))</f>
        <v>MSV-163MS-638-NORTE/14.EL</v>
      </c>
      <c r="H1119" s="6" t="str" cm="1">
        <f t="array" ref="H1119">_xlfn.TEXTJOIN(",",TRUE,_xlfn._xlws.FILTER(ARQUIVOS[ARQUIVO],(ARQUIVOS[DOCUMENTO]=LD_01[[#This Row],[DOCUMENTO]])*(ARQUIVOS[REVISÃO]=LD_01[[#This Row],[REVISÃO]])*(ARQUIVOS[EXTENSÃO]="pdf")))</f>
        <v>MSV-163MS-638+600-EDI-EXE-MC-P2-101-R01.pdf</v>
      </c>
      <c r="I1119" s="6" t="str" cm="1">
        <f t="array" ref="I1119">_xlfn.TEXTJOIN(", ",TRUE,_xlfn.UNIQUE(_xlfn._xlws.FILTER(ARQUIVOS_RECEBIDOS!$F$2:$F$5011,ARQUIVOS_RECEBIDOS!$E$2:$E$5011=LD_01[[#This Row],[DOCUMENTO]])))</f>
        <v>R00, R01</v>
      </c>
      <c r="J1119" s="13" cm="1">
        <f t="array" ref="J1119">_xlfn.UNIQUE(_xlfn._xlws.FILTER(ARQUIVOS[DATA RECEBIMENTO],(ARQUIVOS[DOCUMENTO]=LD_01[[#This Row],[DOCUMENTO]])*(ARQUIVOS[REVISÃO]=LD_01[[#This Row],[REVISÃO]])))</f>
        <v>45931</v>
      </c>
      <c r="K11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01/MSV-163MS-638-NORTE/14.EL/MSV-163MS-638+600-EDI-EXE-MC-P2-101-R01.pdf</v>
      </c>
      <c r="L1119" s="6" t="str">
        <f>LD_01[[#This Row],[PASTA]]&amp;"/"&amp;LD_01[[#This Row],[ARQUIVO]]</f>
        <v>MSV-163MS-638-NORTE/14.EL/MSV-163MS-638+600-EDI-EXE-MC-P2-101-R01.pdf</v>
      </c>
    </row>
    <row r="1120" spans="1:12" ht="28.8" x14ac:dyDescent="0.3">
      <c r="A1120" s="6" t="s">
        <v>3907</v>
      </c>
      <c r="B1120" s="6" t="str">
        <f>VLOOKUP(LD_01[[#This Row],[DOCUMENTO]],_xlfn.SORTBY(ARQUIVOS_RECEBIDOS!$E$2:$F$5011,ARQUIVOS_RECEBIDOS!$F$2:$F$5011,-1),2,)</f>
        <v>R01</v>
      </c>
      <c r="C1120" s="6" t="s">
        <v>4324</v>
      </c>
      <c r="D1120" s="8" t="s">
        <v>4858</v>
      </c>
      <c r="E1120" s="8" t="s">
        <v>4345</v>
      </c>
      <c r="F1120" s="6" t="str">
        <f>_xlfn.XLOOKUP(LD_01[[#This Row],[DISCIPLINA]],'CLASSES DE PROJETOS'!$F$3:$F$37,'CLASSES DE PROJETOS'!$C$3:$C$37)</f>
        <v>HI</v>
      </c>
      <c r="G1120" t="str">
        <f>_xlfn.TEXTJOIN("/",TRUE,"MSV-163MS-"&amp;LD_01[[#This Row],[TRECHO]],_xlfn.XLOOKUP(LD_01[[#This Row],[SIGLA]],'CLASSES DE PROJETOS'!$C$3:$C$37,'CLASSES DE PROJETOS'!$E$3:$E$37))</f>
        <v>MSV-163MS-638-NORTE/21.HI</v>
      </c>
      <c r="H1120" s="6" t="str" cm="1">
        <f t="array" ref="H1120">_xlfn.TEXTJOIN(",",TRUE,_xlfn._xlws.FILTER(ARQUIVOS[ARQUIVO],(ARQUIVOS[DOCUMENTO]=LD_01[[#This Row],[DOCUMENTO]])*(ARQUIVOS[REVISÃO]=LD_01[[#This Row],[REVISÃO]])*(ARQUIVOS[EXTENSÃO]="pdf")))</f>
        <v>MSV-163MS-638+600-EDI-EXE-MC-P3-001-R01.pdf</v>
      </c>
      <c r="I1120" s="6" t="str" cm="1">
        <f t="array" ref="I1120">_xlfn.TEXTJOIN(", ",TRUE,_xlfn.UNIQUE(_xlfn._xlws.FILTER(ARQUIVOS_RECEBIDOS!$F$2:$F$5011,ARQUIVOS_RECEBIDOS!$E$2:$E$5011=LD_01[[#This Row],[DOCUMENTO]])))</f>
        <v>R00, R01</v>
      </c>
      <c r="J1120" s="13" cm="1">
        <f t="array" ref="J1120">_xlfn.UNIQUE(_xlfn._xlws.FILTER(ARQUIVOS[DATA RECEBIMENTO],(ARQUIVOS[DOCUMENTO]=LD_01[[#This Row],[DOCUMENTO]])*(ARQUIVOS[REVISÃO]=LD_01[[#This Row],[REVISÃO]])))</f>
        <v>45931</v>
      </c>
      <c r="K11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01/MSV-163MS-638-NORTE/21.HI/MSV-163MS-638+600-EDI-EXE-MC-P3-001-R01.pdf</v>
      </c>
      <c r="L1120" s="6" t="str">
        <f>LD_01[[#This Row],[PASTA]]&amp;"/"&amp;LD_01[[#This Row],[ARQUIVO]]</f>
        <v>MSV-163MS-638-NORTE/21.HI/MSV-163MS-638+600-EDI-EXE-MC-P3-001-R01.pdf</v>
      </c>
    </row>
    <row r="1121" spans="1:12" ht="28.8" x14ac:dyDescent="0.3">
      <c r="A1121" s="6" t="s">
        <v>3823</v>
      </c>
      <c r="B1121" s="6" t="str">
        <f>VLOOKUP(LD_01[[#This Row],[DOCUMENTO]],_xlfn.SORTBY(ARQUIVOS_RECEBIDOS!$E$2:$F$5011,ARQUIVOS_RECEBIDOS!$F$2:$F$5011,-1),2,)</f>
        <v>R02</v>
      </c>
      <c r="C1121" s="6" t="s">
        <v>4324</v>
      </c>
      <c r="D1121" s="8" t="s">
        <v>4829</v>
      </c>
      <c r="E1121" s="8" t="s">
        <v>4336</v>
      </c>
      <c r="F1121" s="6" t="str">
        <f>_xlfn.XLOOKUP(LD_01[[#This Row],[DISCIPLINA]],'CLASSES DE PROJETOS'!$F$3:$F$37,'CLASSES DE PROJETOS'!$C$3:$C$37)</f>
        <v>GG</v>
      </c>
      <c r="G1121" t="str">
        <f>_xlfn.TEXTJOIN("/",TRUE,"MSV-163MS-"&amp;LD_01[[#This Row],[TRECHO]],_xlfn.XLOOKUP(LD_01[[#This Row],[SIGLA]],'CLASSES DE PROJETOS'!$C$3:$C$37,'CLASSES DE PROJETOS'!$E$3:$E$37))</f>
        <v>MSV-163MS-638-NORTE/19.GG</v>
      </c>
      <c r="H1121" s="6" t="str" cm="1">
        <f t="array" ref="H1121">_xlfn.TEXTJOIN(",",TRUE,_xlfn._xlws.FILTER(ARQUIVOS[ARQUIVO],(ARQUIVOS[DOCUMENTO]=LD_01[[#This Row],[DOCUMENTO]])*(ARQUIVOS[REVISÃO]=LD_01[[#This Row],[REVISÃO]])*(ARQUIVOS[EXTENSÃO]="pdf")))</f>
        <v>MSV-163MS-638+600-EDI-EXE-MD-D3-001-R02.pdf</v>
      </c>
      <c r="I1121" s="6" t="str" cm="1">
        <f t="array" ref="I1121">_xlfn.TEXTJOIN(", ",TRUE,_xlfn.UNIQUE(_xlfn._xlws.FILTER(ARQUIVOS_RECEBIDOS!$F$2:$F$5011,ARQUIVOS_RECEBIDOS!$E$2:$E$5011=LD_01[[#This Row],[DOCUMENTO]])))</f>
        <v>R01, R02</v>
      </c>
      <c r="J1121" s="13" cm="1">
        <f t="array" ref="J1121">_xlfn.UNIQUE(_xlfn._xlws.FILTER(ARQUIVOS[DATA RECEBIMENTO],(ARQUIVOS[DOCUMENTO]=LD_01[[#This Row],[DOCUMENTO]])*(ARQUIVOS[REVISÃO]=LD_01[[#This Row],[REVISÃO]])))</f>
        <v>45931</v>
      </c>
      <c r="K11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01/MSV-163MS-638-NORTE/19.GG/MSV-163MS-638+600-EDI-EXE-MD-D3-001-R02.pdf</v>
      </c>
      <c r="L1121" s="6" t="str">
        <f>LD_01[[#This Row],[PASTA]]&amp;"/"&amp;LD_01[[#This Row],[ARQUIVO]]</f>
        <v>MSV-163MS-638-NORTE/19.GG/MSV-163MS-638+600-EDI-EXE-MD-D3-001-R02.pdf</v>
      </c>
    </row>
    <row r="1122" spans="1:12" ht="28.8" x14ac:dyDescent="0.3">
      <c r="A1122" s="6" t="s">
        <v>3824</v>
      </c>
      <c r="B1122" s="6" t="str">
        <f>VLOOKUP(LD_01[[#This Row],[DOCUMENTO]],_xlfn.SORTBY(ARQUIVOS_RECEBIDOS!$E$2:$F$5011,ARQUIVOS_RECEBIDOS!$F$2:$F$5011,-1),2,)</f>
        <v>R01</v>
      </c>
      <c r="C1122" s="6" t="s">
        <v>4324</v>
      </c>
      <c r="D1122" s="8" t="s">
        <v>4830</v>
      </c>
      <c r="E1122" s="8" t="s">
        <v>4336</v>
      </c>
      <c r="F1122" s="6" t="str">
        <f>_xlfn.XLOOKUP(LD_01[[#This Row],[DISCIPLINA]],'CLASSES DE PROJETOS'!$F$3:$F$37,'CLASSES DE PROJETOS'!$C$3:$C$37)</f>
        <v>GG</v>
      </c>
      <c r="G1122" t="str">
        <f>_xlfn.TEXTJOIN("/",TRUE,"MSV-163MS-"&amp;LD_01[[#This Row],[TRECHO]],_xlfn.XLOOKUP(LD_01[[#This Row],[SIGLA]],'CLASSES DE PROJETOS'!$C$3:$C$37,'CLASSES DE PROJETOS'!$E$3:$E$37))</f>
        <v>MSV-163MS-638-NORTE/19.GG</v>
      </c>
      <c r="H1122" s="6" t="str" cm="1">
        <f t="array" ref="H1122">_xlfn.TEXTJOIN(",",TRUE,_xlfn._xlws.FILTER(ARQUIVOS[ARQUIVO],(ARQUIVOS[DOCUMENTO]=LD_01[[#This Row],[DOCUMENTO]])*(ARQUIVOS[REVISÃO]=LD_01[[#This Row],[REVISÃO]])*(ARQUIVOS[EXTENSÃO]="pdf")))</f>
        <v>MSV-163MS-638+600-EDI-EXE-MD-D3-101-R01.pdf</v>
      </c>
      <c r="I1122" s="6" t="str" cm="1">
        <f t="array" ref="I1122">_xlfn.TEXTJOIN(", ",TRUE,_xlfn.UNIQUE(_xlfn._xlws.FILTER(ARQUIVOS_RECEBIDOS!$F$2:$F$5011,ARQUIVOS_RECEBIDOS!$E$2:$E$5011=LD_01[[#This Row],[DOCUMENTO]])))</f>
        <v>R00, R01</v>
      </c>
      <c r="J1122" s="13" cm="1">
        <f t="array" ref="J1122">_xlfn.UNIQUE(_xlfn._xlws.FILTER(ARQUIVOS[DATA RECEBIMENTO],(ARQUIVOS[DOCUMENTO]=LD_01[[#This Row],[DOCUMENTO]])*(ARQUIVOS[REVISÃO]=LD_01[[#This Row],[REVISÃO]])))</f>
        <v>45931</v>
      </c>
      <c r="K11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01/MSV-163MS-638-NORTE/19.GG/MSV-163MS-638+600-EDI-EXE-MD-D3-101-R01.pdf</v>
      </c>
      <c r="L1122" s="6" t="str">
        <f>LD_01[[#This Row],[PASTA]]&amp;"/"&amp;LD_01[[#This Row],[ARQUIVO]]</f>
        <v>MSV-163MS-638-NORTE/19.GG/MSV-163MS-638+600-EDI-EXE-MD-D3-101-R01.pdf</v>
      </c>
    </row>
    <row r="1123" spans="1:12" ht="28.8" x14ac:dyDescent="0.3">
      <c r="A1123" s="6" t="s">
        <v>3732</v>
      </c>
      <c r="B1123" s="6" t="str">
        <f>VLOOKUP(LD_01[[#This Row],[DOCUMENTO]],_xlfn.SORTBY(ARQUIVOS_RECEBIDOS!$E$2:$F$5011,ARQUIVOS_RECEBIDOS!$F$2:$F$5011,-1),2,)</f>
        <v>R01</v>
      </c>
      <c r="C1123" s="6" t="s">
        <v>4324</v>
      </c>
      <c r="D1123" s="8" t="s">
        <v>4919</v>
      </c>
      <c r="E1123" s="8" t="s">
        <v>4146</v>
      </c>
      <c r="F1123" s="6" t="str">
        <f>_xlfn.XLOOKUP(LD_01[[#This Row],[DISCIPLINA]],'CLASSES DE PROJETOS'!$F$3:$F$37,'CLASSES DE PROJETOS'!$C$3:$C$37)</f>
        <v>DR</v>
      </c>
      <c r="G1123" t="str">
        <f>_xlfn.TEXTJOIN("/",TRUE,"MSV-163MS-"&amp;LD_01[[#This Row],[TRECHO]],_xlfn.XLOOKUP(LD_01[[#This Row],[SIGLA]],'CLASSES DE PROJETOS'!$C$3:$C$37,'CLASSES DE PROJETOS'!$E$3:$E$37))</f>
        <v>MSV-163MS-638-NORTE/10.DR</v>
      </c>
      <c r="H1123" s="6" t="str" cm="1">
        <f t="array" ref="H1123">_xlfn.TEXTJOIN(",",TRUE,_xlfn._xlws.FILTER(ARQUIVOS[ARQUIVO],(ARQUIVOS[DOCUMENTO]=LD_01[[#This Row],[DOCUMENTO]])*(ARQUIVOS[REVISÃO]=LD_01[[#This Row],[REVISÃO]])*(ARQUIVOS[EXTENSÃO]="pdf")))</f>
        <v>MSV-163MS-638+600-EDI-EXE-MD-H1-001-R01.pdf</v>
      </c>
      <c r="I1123" s="6" t="str" cm="1">
        <f t="array" ref="I1123">_xlfn.TEXTJOIN(", ",TRUE,_xlfn.UNIQUE(_xlfn._xlws.FILTER(ARQUIVOS_RECEBIDOS!$F$2:$F$5011,ARQUIVOS_RECEBIDOS!$E$2:$E$5011=LD_01[[#This Row],[DOCUMENTO]])))</f>
        <v>R00, R01</v>
      </c>
      <c r="J1123" s="13" cm="1">
        <f t="array" ref="J1123">_xlfn.UNIQUE(_xlfn._xlws.FILTER(ARQUIVOS[DATA RECEBIMENTO],(ARQUIVOS[DOCUMENTO]=LD_01[[#This Row],[DOCUMENTO]])*(ARQUIVOS[REVISÃO]=LD_01[[#This Row],[REVISÃO]])))</f>
        <v>45895</v>
      </c>
      <c r="K11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01/MSV-163MS-638-NORTE/10.DR/MSV-163MS-638+600-EDI-EXE-MD-H1-001-R01.pdf</v>
      </c>
      <c r="L1123" s="6" t="str">
        <f>LD_01[[#This Row],[PASTA]]&amp;"/"&amp;LD_01[[#This Row],[ARQUIVO]]</f>
        <v>MSV-163MS-638-NORTE/10.DR/MSV-163MS-638+600-EDI-EXE-MD-H1-001-R01.pdf</v>
      </c>
    </row>
    <row r="1124" spans="1:12" ht="43.2" x14ac:dyDescent="0.3">
      <c r="A1124" s="6" t="s">
        <v>3814</v>
      </c>
      <c r="B1124" s="6" t="str">
        <f>VLOOKUP(LD_01[[#This Row],[DOCUMENTO]],_xlfn.SORTBY(ARQUIVOS_RECEBIDOS!$E$2:$F$5011,ARQUIVOS_RECEBIDOS!$F$2:$F$5011,-1),2,)</f>
        <v>R03</v>
      </c>
      <c r="C1124" s="6" t="s">
        <v>4324</v>
      </c>
      <c r="D1124" s="8" t="s">
        <v>4820</v>
      </c>
      <c r="E1124" s="8" t="s">
        <v>4342</v>
      </c>
      <c r="F1124" s="6" t="str">
        <f>_xlfn.XLOOKUP(LD_01[[#This Row],[DISCIPLINA]],'CLASSES DE PROJETOS'!$F$3:$F$37,'CLASSES DE PROJETOS'!$C$3:$C$37)</f>
        <v>EL</v>
      </c>
      <c r="G1124" t="str">
        <f>_xlfn.TEXTJOIN("/",TRUE,"MSV-163MS-"&amp;LD_01[[#This Row],[TRECHO]],_xlfn.XLOOKUP(LD_01[[#This Row],[SIGLA]],'CLASSES DE PROJETOS'!$C$3:$C$37,'CLASSES DE PROJETOS'!$E$3:$E$37))</f>
        <v>MSV-163MS-638-NORTE/14.EL</v>
      </c>
      <c r="H1124" s="6" t="str" cm="1">
        <f t="array" ref="H1124">_xlfn.TEXTJOIN(",",TRUE,_xlfn._xlws.FILTER(ARQUIVOS[ARQUIVO],(ARQUIVOS[DOCUMENTO]=LD_01[[#This Row],[DOCUMENTO]])*(ARQUIVOS[REVISÃO]=LD_01[[#This Row],[REVISÃO]])*(ARQUIVOS[EXTENSÃO]="pdf")))</f>
        <v>MSV-163MS-638+600-EDI-EXE-MD-K2-001-R03.pdf</v>
      </c>
      <c r="I1124" s="6" t="str" cm="1">
        <f t="array" ref="I1124">_xlfn.TEXTJOIN(", ",TRUE,_xlfn.UNIQUE(_xlfn._xlws.FILTER(ARQUIVOS_RECEBIDOS!$F$2:$F$5011,ARQUIVOS_RECEBIDOS!$E$2:$E$5011=LD_01[[#This Row],[DOCUMENTO]])))</f>
        <v>R01, R03</v>
      </c>
      <c r="J1124" s="13" cm="1">
        <f t="array" ref="J1124">_xlfn.UNIQUE(_xlfn._xlws.FILTER(ARQUIVOS[DATA RECEBIMENTO],(ARQUIVOS[DOCUMENTO]=LD_01[[#This Row],[DOCUMENTO]])*(ARQUIVOS[REVISÃO]=LD_01[[#This Row],[REVISÃO]])))</f>
        <v>45931</v>
      </c>
      <c r="K11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01/MSV-163MS-638-NORTE/14.EL/MSV-163MS-638+600-EDI-EXE-MD-K2-001-R03.pdf</v>
      </c>
      <c r="L1124" s="6" t="str">
        <f>LD_01[[#This Row],[PASTA]]&amp;"/"&amp;LD_01[[#This Row],[ARQUIVO]]</f>
        <v>MSV-163MS-638-NORTE/14.EL/MSV-163MS-638+600-EDI-EXE-MD-K2-001-R03.pdf</v>
      </c>
    </row>
    <row r="1125" spans="1:12" ht="28.8" x14ac:dyDescent="0.3">
      <c r="A1125" s="6" t="s">
        <v>3880</v>
      </c>
      <c r="B1125" s="6" t="str">
        <f>VLOOKUP(LD_01[[#This Row],[DOCUMENTO]],_xlfn.SORTBY(ARQUIVOS_RECEBIDOS!$E$2:$F$5011,ARQUIVOS_RECEBIDOS!$F$2:$F$5011,-1),2,)</f>
        <v>R01</v>
      </c>
      <c r="C1125" s="6" t="s">
        <v>4324</v>
      </c>
      <c r="D1125" s="8" t="s">
        <v>4234</v>
      </c>
      <c r="E1125" s="8" t="s">
        <v>4344</v>
      </c>
      <c r="F1125" s="6" t="str">
        <f>_xlfn.XLOOKUP(LD_01[[#This Row],[DISCIPLINA]],'CLASSES DE PROJETOS'!$F$3:$F$37,'CLASSES DE PROJETOS'!$C$3:$C$37)</f>
        <v>AQ</v>
      </c>
      <c r="G1125" t="str">
        <f>_xlfn.TEXTJOIN("/",TRUE,"MSV-163MS-"&amp;LD_01[[#This Row],[TRECHO]],_xlfn.XLOOKUP(LD_01[[#This Row],[SIGLA]],'CLASSES DE PROJETOS'!$C$3:$C$37,'CLASSES DE PROJETOS'!$E$3:$E$37))</f>
        <v>MSV-163MS-638-NORTE/03.AQ</v>
      </c>
      <c r="H1125" s="6" t="str" cm="1">
        <f t="array" ref="H1125">_xlfn.TEXTJOIN(",",TRUE,_xlfn._xlws.FILTER(ARQUIVOS[ARQUIVO],(ARQUIVOS[DOCUMENTO]=LD_01[[#This Row],[DOCUMENTO]])*(ARQUIVOS[REVISÃO]=LD_01[[#This Row],[REVISÃO]])*(ARQUIVOS[EXTENSÃO]="pdf")))</f>
        <v>MSV-163MS-638+600-EDI-EXE-MD-P1-001-R01.pdf</v>
      </c>
      <c r="I1125" s="6" t="str" cm="1">
        <f t="array" ref="I1125">_xlfn.TEXTJOIN(", ",TRUE,_xlfn.UNIQUE(_xlfn._xlws.FILTER(ARQUIVOS_RECEBIDOS!$F$2:$F$5011,ARQUIVOS_RECEBIDOS!$E$2:$E$5011=LD_01[[#This Row],[DOCUMENTO]])))</f>
        <v>R00, R01</v>
      </c>
      <c r="J1125" s="13" cm="1">
        <f t="array" ref="J1125">_xlfn.UNIQUE(_xlfn._xlws.FILTER(ARQUIVOS[DATA RECEBIMENTO],(ARQUIVOS[DOCUMENTO]=LD_01[[#This Row],[DOCUMENTO]])*(ARQUIVOS[REVISÃO]=LD_01[[#This Row],[REVISÃO]])))</f>
        <v>45931</v>
      </c>
      <c r="K11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01/MSV-163MS-638-NORTE/03.AQ/MSV-163MS-638+600-EDI-EXE-MD-P1-001-R01.pdf</v>
      </c>
      <c r="L1125" s="6" t="str">
        <f>LD_01[[#This Row],[PASTA]]&amp;"/"&amp;LD_01[[#This Row],[ARQUIVO]]</f>
        <v>MSV-163MS-638-NORTE/03.AQ/MSV-163MS-638+600-EDI-EXE-MD-P1-001-R01.pdf</v>
      </c>
    </row>
    <row r="1126" spans="1:12" x14ac:dyDescent="0.3">
      <c r="A1126" s="6" t="s">
        <v>3881</v>
      </c>
      <c r="B1126" s="6" t="str">
        <f>VLOOKUP(LD_01[[#This Row],[DOCUMENTO]],_xlfn.SORTBY(ARQUIVOS_RECEBIDOS!$E$2:$F$5011,ARQUIVOS_RECEBIDOS!$F$2:$F$5011,-1),2,)</f>
        <v>R01</v>
      </c>
      <c r="C1126" s="6" t="s">
        <v>4324</v>
      </c>
      <c r="D1126" s="8" t="s">
        <v>4235</v>
      </c>
      <c r="E1126" s="8" t="s">
        <v>4344</v>
      </c>
      <c r="F1126" s="6" t="str">
        <f>_xlfn.XLOOKUP(LD_01[[#This Row],[DISCIPLINA]],'CLASSES DE PROJETOS'!$F$3:$F$37,'CLASSES DE PROJETOS'!$C$3:$C$37)</f>
        <v>AQ</v>
      </c>
      <c r="G1126" t="str">
        <f>_xlfn.TEXTJOIN("/",TRUE,"MSV-163MS-"&amp;LD_01[[#This Row],[TRECHO]],_xlfn.XLOOKUP(LD_01[[#This Row],[SIGLA]],'CLASSES DE PROJETOS'!$C$3:$C$37,'CLASSES DE PROJETOS'!$E$3:$E$37))</f>
        <v>MSV-163MS-638-NORTE/03.AQ</v>
      </c>
      <c r="H1126" s="6" t="str" cm="1">
        <f t="array" ref="H1126">_xlfn.TEXTJOIN(",",TRUE,_xlfn._xlws.FILTER(ARQUIVOS[ARQUIVO],(ARQUIVOS[DOCUMENTO]=LD_01[[#This Row],[DOCUMENTO]])*(ARQUIVOS[REVISÃO]=LD_01[[#This Row],[REVISÃO]])*(ARQUIVOS[EXTENSÃO]="pdf")))</f>
        <v>MSV-163MS-638+600-EDI-EXE-MD-P1-101-R01.pdf</v>
      </c>
      <c r="I1126" s="6" t="str" cm="1">
        <f t="array" ref="I1126">_xlfn.TEXTJOIN(", ",TRUE,_xlfn.UNIQUE(_xlfn._xlws.FILTER(ARQUIVOS_RECEBIDOS!$F$2:$F$5011,ARQUIVOS_RECEBIDOS!$E$2:$E$5011=LD_01[[#This Row],[DOCUMENTO]])))</f>
        <v>R00, R01</v>
      </c>
      <c r="J1126" s="13" cm="1">
        <f t="array" ref="J1126">_xlfn.UNIQUE(_xlfn._xlws.FILTER(ARQUIVOS[DATA RECEBIMENTO],(ARQUIVOS[DOCUMENTO]=LD_01[[#This Row],[DOCUMENTO]])*(ARQUIVOS[REVISÃO]=LD_01[[#This Row],[REVISÃO]])))</f>
        <v>45931</v>
      </c>
      <c r="K11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01/MSV-163MS-638-NORTE/03.AQ/MSV-163MS-638+600-EDI-EXE-MD-P1-101-R01.pdf</v>
      </c>
      <c r="L1126" s="6" t="str">
        <f>LD_01[[#This Row],[PASTA]]&amp;"/"&amp;LD_01[[#This Row],[ARQUIVO]]</f>
        <v>MSV-163MS-638-NORTE/03.AQ/MSV-163MS-638+600-EDI-EXE-MD-P1-101-R01.pdf</v>
      </c>
    </row>
    <row r="1127" spans="1:12" ht="28.8" x14ac:dyDescent="0.3">
      <c r="A1127" s="6" t="s">
        <v>3882</v>
      </c>
      <c r="B1127" s="6" t="str">
        <f>VLOOKUP(LD_01[[#This Row],[DOCUMENTO]],_xlfn.SORTBY(ARQUIVOS_RECEBIDOS!$E$2:$F$5011,ARQUIVOS_RECEBIDOS!$F$2:$F$5011,-1),2,)</f>
        <v>R01</v>
      </c>
      <c r="C1127" s="6" t="s">
        <v>4324</v>
      </c>
      <c r="D1127" s="8" t="s">
        <v>4236</v>
      </c>
      <c r="E1127" s="8" t="s">
        <v>4344</v>
      </c>
      <c r="F1127" s="6" t="str">
        <f>_xlfn.XLOOKUP(LD_01[[#This Row],[DISCIPLINA]],'CLASSES DE PROJETOS'!$F$3:$F$37,'CLASSES DE PROJETOS'!$C$3:$C$37)</f>
        <v>AQ</v>
      </c>
      <c r="G1127" t="str">
        <f>_xlfn.TEXTJOIN("/",TRUE,"MSV-163MS-"&amp;LD_01[[#This Row],[TRECHO]],_xlfn.XLOOKUP(LD_01[[#This Row],[SIGLA]],'CLASSES DE PROJETOS'!$C$3:$C$37,'CLASSES DE PROJETOS'!$E$3:$E$37))</f>
        <v>MSV-163MS-638-NORTE/03.AQ</v>
      </c>
      <c r="H1127" s="6" t="str" cm="1">
        <f t="array" ref="H1127">_xlfn.TEXTJOIN(",",TRUE,_xlfn._xlws.FILTER(ARQUIVOS[ARQUIVO],(ARQUIVOS[DOCUMENTO]=LD_01[[#This Row],[DOCUMENTO]])*(ARQUIVOS[REVISÃO]=LD_01[[#This Row],[REVISÃO]])*(ARQUIVOS[EXTENSÃO]="pdf")))</f>
        <v>MSV-163MS-638+600-EDI-EXE-MD-P1-201-R01.pdf</v>
      </c>
      <c r="I1127" s="6" t="str" cm="1">
        <f t="array" ref="I1127">_xlfn.TEXTJOIN(", ",TRUE,_xlfn.UNIQUE(_xlfn._xlws.FILTER(ARQUIVOS_RECEBIDOS!$F$2:$F$5011,ARQUIVOS_RECEBIDOS!$E$2:$E$5011=LD_01[[#This Row],[DOCUMENTO]])))</f>
        <v>R00, R01</v>
      </c>
      <c r="J1127" s="13" cm="1">
        <f t="array" ref="J1127">_xlfn.UNIQUE(_xlfn._xlws.FILTER(ARQUIVOS[DATA RECEBIMENTO],(ARQUIVOS[DOCUMENTO]=LD_01[[#This Row],[DOCUMENTO]])*(ARQUIVOS[REVISÃO]=LD_01[[#This Row],[REVISÃO]])))</f>
        <v>45931</v>
      </c>
      <c r="K11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01/MSV-163MS-638-NORTE/03.AQ/MSV-163MS-638+600-EDI-EXE-MD-P1-201-R01.pdf</v>
      </c>
      <c r="L1127" s="6" t="str">
        <f>LD_01[[#This Row],[PASTA]]&amp;"/"&amp;LD_01[[#This Row],[ARQUIVO]]</f>
        <v>MSV-163MS-638-NORTE/03.AQ/MSV-163MS-638+600-EDI-EXE-MD-P1-201-R01.pdf</v>
      </c>
    </row>
    <row r="1128" spans="1:12" ht="28.8" x14ac:dyDescent="0.3">
      <c r="A1128" s="6" t="s">
        <v>3883</v>
      </c>
      <c r="B1128" s="6" t="str">
        <f>VLOOKUP(LD_01[[#This Row],[DOCUMENTO]],_xlfn.SORTBY(ARQUIVOS_RECEBIDOS!$E$2:$F$5011,ARQUIVOS_RECEBIDOS!$F$2:$F$5011,-1),2,)</f>
        <v>R01</v>
      </c>
      <c r="C1128" s="6" t="s">
        <v>4324</v>
      </c>
      <c r="D1128" s="8" t="s">
        <v>4237</v>
      </c>
      <c r="E1128" s="8" t="s">
        <v>4344</v>
      </c>
      <c r="F1128" s="6" t="str">
        <f>_xlfn.XLOOKUP(LD_01[[#This Row],[DISCIPLINA]],'CLASSES DE PROJETOS'!$F$3:$F$37,'CLASSES DE PROJETOS'!$C$3:$C$37)</f>
        <v>AQ</v>
      </c>
      <c r="G1128" t="str">
        <f>_xlfn.TEXTJOIN("/",TRUE,"MSV-163MS-"&amp;LD_01[[#This Row],[TRECHO]],_xlfn.XLOOKUP(LD_01[[#This Row],[SIGLA]],'CLASSES DE PROJETOS'!$C$3:$C$37,'CLASSES DE PROJETOS'!$E$3:$E$37))</f>
        <v>MSV-163MS-638-NORTE/03.AQ</v>
      </c>
      <c r="H1128" s="6" t="str" cm="1">
        <f t="array" ref="H1128">_xlfn.TEXTJOIN(",",TRUE,_xlfn._xlws.FILTER(ARQUIVOS[ARQUIVO],(ARQUIVOS[DOCUMENTO]=LD_01[[#This Row],[DOCUMENTO]])*(ARQUIVOS[REVISÃO]=LD_01[[#This Row],[REVISÃO]])*(ARQUIVOS[EXTENSÃO]="pdf")))</f>
        <v>MSV-163MS-638+600-EDI-EXE-MD-P1-301-R01.pdf</v>
      </c>
      <c r="I1128" s="6" t="str" cm="1">
        <f t="array" ref="I1128">_xlfn.TEXTJOIN(", ",TRUE,_xlfn.UNIQUE(_xlfn._xlws.FILTER(ARQUIVOS_RECEBIDOS!$F$2:$F$5011,ARQUIVOS_RECEBIDOS!$E$2:$E$5011=LD_01[[#This Row],[DOCUMENTO]])))</f>
        <v>R00, R01</v>
      </c>
      <c r="J1128" s="13" cm="1">
        <f t="array" ref="J1128">_xlfn.UNIQUE(_xlfn._xlws.FILTER(ARQUIVOS[DATA RECEBIMENTO],(ARQUIVOS[DOCUMENTO]=LD_01[[#This Row],[DOCUMENTO]])*(ARQUIVOS[REVISÃO]=LD_01[[#This Row],[REVISÃO]])))</f>
        <v>45931</v>
      </c>
      <c r="K11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01/MSV-163MS-638-NORTE/03.AQ/MSV-163MS-638+600-EDI-EXE-MD-P1-301-R01.pdf</v>
      </c>
      <c r="L1128" s="6" t="str">
        <f>LD_01[[#This Row],[PASTA]]&amp;"/"&amp;LD_01[[#This Row],[ARQUIVO]]</f>
        <v>MSV-163MS-638-NORTE/03.AQ/MSV-163MS-638+600-EDI-EXE-MD-P1-301-R01.pdf</v>
      </c>
    </row>
    <row r="1129" spans="1:12" ht="28.8" x14ac:dyDescent="0.3">
      <c r="A1129" s="6" t="s">
        <v>3884</v>
      </c>
      <c r="B1129" s="6" t="str">
        <f>VLOOKUP(LD_01[[#This Row],[DOCUMENTO]],_xlfn.SORTBY(ARQUIVOS_RECEBIDOS!$E$2:$F$5011,ARQUIVOS_RECEBIDOS!$F$2:$F$5011,-1),2,)</f>
        <v>R01</v>
      </c>
      <c r="C1129" s="6" t="s">
        <v>4324</v>
      </c>
      <c r="D1129" s="8" t="s">
        <v>4238</v>
      </c>
      <c r="E1129" s="8" t="s">
        <v>4344</v>
      </c>
      <c r="F1129" s="6" t="str">
        <f>_xlfn.XLOOKUP(LD_01[[#This Row],[DISCIPLINA]],'CLASSES DE PROJETOS'!$F$3:$F$37,'CLASSES DE PROJETOS'!$C$3:$C$37)</f>
        <v>AQ</v>
      </c>
      <c r="G1129" t="str">
        <f>_xlfn.TEXTJOIN("/",TRUE,"MSV-163MS-"&amp;LD_01[[#This Row],[TRECHO]],_xlfn.XLOOKUP(LD_01[[#This Row],[SIGLA]],'CLASSES DE PROJETOS'!$C$3:$C$37,'CLASSES DE PROJETOS'!$E$3:$E$37))</f>
        <v>MSV-163MS-638-NORTE/03.AQ</v>
      </c>
      <c r="H1129" s="6" t="str" cm="1">
        <f t="array" ref="H1129">_xlfn.TEXTJOIN(",",TRUE,_xlfn._xlws.FILTER(ARQUIVOS[ARQUIVO],(ARQUIVOS[DOCUMENTO]=LD_01[[#This Row],[DOCUMENTO]])*(ARQUIVOS[REVISÃO]=LD_01[[#This Row],[REVISÃO]])*(ARQUIVOS[EXTENSÃO]="pdf")))</f>
        <v>MSV-163MS-638+600-EDI-EXE-MD-P1-401-R01.pdf</v>
      </c>
      <c r="I1129" s="6" t="str" cm="1">
        <f t="array" ref="I1129">_xlfn.TEXTJOIN(", ",TRUE,_xlfn.UNIQUE(_xlfn._xlws.FILTER(ARQUIVOS_RECEBIDOS!$F$2:$F$5011,ARQUIVOS_RECEBIDOS!$E$2:$E$5011=LD_01[[#This Row],[DOCUMENTO]])))</f>
        <v>R00, R01</v>
      </c>
      <c r="J1129" s="13" cm="1">
        <f t="array" ref="J1129">_xlfn.UNIQUE(_xlfn._xlws.FILTER(ARQUIVOS[DATA RECEBIMENTO],(ARQUIVOS[DOCUMENTO]=LD_01[[#This Row],[DOCUMENTO]])*(ARQUIVOS[REVISÃO]=LD_01[[#This Row],[REVISÃO]])))</f>
        <v>45931</v>
      </c>
      <c r="K11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01/MSV-163MS-638-NORTE/03.AQ/MSV-163MS-638+600-EDI-EXE-MD-P1-401-R01.pdf</v>
      </c>
      <c r="L1129" s="6" t="str">
        <f>LD_01[[#This Row],[PASTA]]&amp;"/"&amp;LD_01[[#This Row],[ARQUIVO]]</f>
        <v>MSV-163MS-638-NORTE/03.AQ/MSV-163MS-638+600-EDI-EXE-MD-P1-401-R01.pdf</v>
      </c>
    </row>
    <row r="1130" spans="1:12" ht="43.2" x14ac:dyDescent="0.3">
      <c r="A1130" s="6" t="s">
        <v>3815</v>
      </c>
      <c r="B1130" s="6" t="str">
        <f>VLOOKUP(LD_01[[#This Row],[DOCUMENTO]],_xlfn.SORTBY(ARQUIVOS_RECEBIDOS!$E$2:$F$5011,ARQUIVOS_RECEBIDOS!$F$2:$F$5011,-1),2,)</f>
        <v>R01</v>
      </c>
      <c r="C1130" s="6" t="s">
        <v>4324</v>
      </c>
      <c r="D1130" s="8" t="s">
        <v>4824</v>
      </c>
      <c r="E1130" s="8" t="s">
        <v>4342</v>
      </c>
      <c r="F1130" s="6" t="str">
        <f>_xlfn.XLOOKUP(LD_01[[#This Row],[DISCIPLINA]],'CLASSES DE PROJETOS'!$F$3:$F$37,'CLASSES DE PROJETOS'!$C$3:$C$37)</f>
        <v>EL</v>
      </c>
      <c r="G1130" t="str">
        <f>_xlfn.TEXTJOIN("/",TRUE,"MSV-163MS-"&amp;LD_01[[#This Row],[TRECHO]],_xlfn.XLOOKUP(LD_01[[#This Row],[SIGLA]],'CLASSES DE PROJETOS'!$C$3:$C$37,'CLASSES DE PROJETOS'!$E$3:$E$37))</f>
        <v>MSV-163MS-638-NORTE/14.EL</v>
      </c>
      <c r="H1130" s="6" t="str" cm="1">
        <f t="array" ref="H1130">_xlfn.TEXTJOIN(",",TRUE,_xlfn._xlws.FILTER(ARQUIVOS[ARQUIVO],(ARQUIVOS[DOCUMENTO]=LD_01[[#This Row],[DOCUMENTO]])*(ARQUIVOS[REVISÃO]=LD_01[[#This Row],[REVISÃO]])*(ARQUIVOS[EXTENSÃO]="pdf")))</f>
        <v>MSV-163MS-638+600-EDI-EXE-MD-P2-101-R01.pdf</v>
      </c>
      <c r="I1130" s="6" t="str" cm="1">
        <f t="array" ref="I1130">_xlfn.TEXTJOIN(", ",TRUE,_xlfn.UNIQUE(_xlfn._xlws.FILTER(ARQUIVOS_RECEBIDOS!$F$2:$F$5011,ARQUIVOS_RECEBIDOS!$E$2:$E$5011=LD_01[[#This Row],[DOCUMENTO]])))</f>
        <v>R00, R01</v>
      </c>
      <c r="J1130" s="13" cm="1">
        <f t="array" ref="J1130">_xlfn.UNIQUE(_xlfn._xlws.FILTER(ARQUIVOS[DATA RECEBIMENTO],(ARQUIVOS[DOCUMENTO]=LD_01[[#This Row],[DOCUMENTO]])*(ARQUIVOS[REVISÃO]=LD_01[[#This Row],[REVISÃO]])))</f>
        <v>45931</v>
      </c>
      <c r="K11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01/MSV-163MS-638-NORTE/14.EL/MSV-163MS-638+600-EDI-EXE-MD-P2-101-R01.pdf</v>
      </c>
      <c r="L1130" s="6" t="str">
        <f>LD_01[[#This Row],[PASTA]]&amp;"/"&amp;LD_01[[#This Row],[ARQUIVO]]</f>
        <v>MSV-163MS-638-NORTE/14.EL/MSV-163MS-638+600-EDI-EXE-MD-P2-101-R01.pdf</v>
      </c>
    </row>
    <row r="1131" spans="1:12" ht="43.2" x14ac:dyDescent="0.3">
      <c r="A1131" s="6" t="s">
        <v>3816</v>
      </c>
      <c r="B1131" s="6" t="str">
        <f>VLOOKUP(LD_01[[#This Row],[DOCUMENTO]],_xlfn.SORTBY(ARQUIVOS_RECEBIDOS!$E$2:$F$5011,ARQUIVOS_RECEBIDOS!$F$2:$F$5011,-1),2,)</f>
        <v>R00</v>
      </c>
      <c r="C1131" s="6" t="s">
        <v>4324</v>
      </c>
      <c r="D1131" s="8" t="s">
        <v>4823</v>
      </c>
      <c r="E1131" s="8" t="s">
        <v>4342</v>
      </c>
      <c r="F1131" s="6" t="str">
        <f>_xlfn.XLOOKUP(LD_01[[#This Row],[DISCIPLINA]],'CLASSES DE PROJETOS'!$F$3:$F$37,'CLASSES DE PROJETOS'!$C$3:$C$37)</f>
        <v>EL</v>
      </c>
      <c r="G1131" t="str">
        <f>_xlfn.TEXTJOIN("/",TRUE,"MSV-163MS-"&amp;LD_01[[#This Row],[TRECHO]],_xlfn.XLOOKUP(LD_01[[#This Row],[SIGLA]],'CLASSES DE PROJETOS'!$C$3:$C$37,'CLASSES DE PROJETOS'!$E$3:$E$37))</f>
        <v>MSV-163MS-638-NORTE/14.EL</v>
      </c>
      <c r="H1131" s="6" t="str" cm="1">
        <f t="array" ref="H1131">_xlfn.TEXTJOIN(",",TRUE,_xlfn._xlws.FILTER(ARQUIVOS[ARQUIVO],(ARQUIVOS[DOCUMENTO]=LD_01[[#This Row],[DOCUMENTO]])*(ARQUIVOS[REVISÃO]=LD_01[[#This Row],[REVISÃO]])*(ARQUIVOS[EXTENSÃO]="pdf")))</f>
        <v>MSV-163MS-638+600-EDI-EXE-MD-P2-201-R00.pdf</v>
      </c>
      <c r="I1131" s="6" t="str" cm="1">
        <f t="array" ref="I1131">_xlfn.TEXTJOIN(", ",TRUE,_xlfn.UNIQUE(_xlfn._xlws.FILTER(ARQUIVOS_RECEBIDOS!$F$2:$F$5011,ARQUIVOS_RECEBIDOS!$E$2:$E$5011=LD_01[[#This Row],[DOCUMENTO]])))</f>
        <v>R00</v>
      </c>
      <c r="J1131" s="13" cm="1">
        <f t="array" ref="J1131">_xlfn.UNIQUE(_xlfn._xlws.FILTER(ARQUIVOS[DATA RECEBIMENTO],(ARQUIVOS[DOCUMENTO]=LD_01[[#This Row],[DOCUMENTO]])*(ARQUIVOS[REVISÃO]=LD_01[[#This Row],[REVISÃO]])))</f>
        <v>45838</v>
      </c>
      <c r="K11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01/MSV-163MS-638-NORTE/14.EL/MSV-163MS-638+600-EDI-EXE-MD-P2-201-R00.pdf</v>
      </c>
      <c r="L1131" s="6" t="str">
        <f>LD_01[[#This Row],[PASTA]]&amp;"/"&amp;LD_01[[#This Row],[ARQUIVO]]</f>
        <v>MSV-163MS-638-NORTE/14.EL/MSV-163MS-638+600-EDI-EXE-MD-P2-201-R00.pdf</v>
      </c>
    </row>
    <row r="1132" spans="1:12" ht="43.2" x14ac:dyDescent="0.3">
      <c r="A1132" s="6" t="s">
        <v>3817</v>
      </c>
      <c r="B1132" s="6" t="str">
        <f>VLOOKUP(LD_01[[#This Row],[DOCUMENTO]],_xlfn.SORTBY(ARQUIVOS_RECEBIDOS!$E$2:$F$5011,ARQUIVOS_RECEBIDOS!$F$2:$F$5011,-1),2,)</f>
        <v>R00</v>
      </c>
      <c r="C1132" s="6" t="s">
        <v>4324</v>
      </c>
      <c r="D1132" s="8" t="s">
        <v>4825</v>
      </c>
      <c r="E1132" s="8" t="s">
        <v>4342</v>
      </c>
      <c r="F1132" s="6" t="str">
        <f>_xlfn.XLOOKUP(LD_01[[#This Row],[DISCIPLINA]],'CLASSES DE PROJETOS'!$F$3:$F$37,'CLASSES DE PROJETOS'!$C$3:$C$37)</f>
        <v>EL</v>
      </c>
      <c r="G1132" t="str">
        <f>_xlfn.TEXTJOIN("/",TRUE,"MSV-163MS-"&amp;LD_01[[#This Row],[TRECHO]],_xlfn.XLOOKUP(LD_01[[#This Row],[SIGLA]],'CLASSES DE PROJETOS'!$C$3:$C$37,'CLASSES DE PROJETOS'!$E$3:$E$37))</f>
        <v>MSV-163MS-638-NORTE/14.EL</v>
      </c>
      <c r="H1132" s="6" t="str" cm="1">
        <f t="array" ref="H1132">_xlfn.TEXTJOIN(",",TRUE,_xlfn._xlws.FILTER(ARQUIVOS[ARQUIVO],(ARQUIVOS[DOCUMENTO]=LD_01[[#This Row],[DOCUMENTO]])*(ARQUIVOS[REVISÃO]=LD_01[[#This Row],[REVISÃO]])*(ARQUIVOS[EXTENSÃO]="pdf")))</f>
        <v>MSV-163MS-638+600-EDI-EXE-MD-P2-301-R00.pdf</v>
      </c>
      <c r="I1132" s="6" t="str" cm="1">
        <f t="array" ref="I1132">_xlfn.TEXTJOIN(", ",TRUE,_xlfn.UNIQUE(_xlfn._xlws.FILTER(ARQUIVOS_RECEBIDOS!$F$2:$F$5011,ARQUIVOS_RECEBIDOS!$E$2:$E$5011=LD_01[[#This Row],[DOCUMENTO]])))</f>
        <v>R00</v>
      </c>
      <c r="J1132" s="13" cm="1">
        <f t="array" ref="J1132">_xlfn.UNIQUE(_xlfn._xlws.FILTER(ARQUIVOS[DATA RECEBIMENTO],(ARQUIVOS[DOCUMENTO]=LD_01[[#This Row],[DOCUMENTO]])*(ARQUIVOS[REVISÃO]=LD_01[[#This Row],[REVISÃO]])))</f>
        <v>45838</v>
      </c>
      <c r="K11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01/MSV-163MS-638-NORTE/14.EL/MSV-163MS-638+600-EDI-EXE-MD-P2-301-R00.pdf</v>
      </c>
      <c r="L1132" s="6" t="str">
        <f>LD_01[[#This Row],[PASTA]]&amp;"/"&amp;LD_01[[#This Row],[ARQUIVO]]</f>
        <v>MSV-163MS-638-NORTE/14.EL/MSV-163MS-638+600-EDI-EXE-MD-P2-301-R00.pdf</v>
      </c>
    </row>
    <row r="1133" spans="1:12" ht="43.2" x14ac:dyDescent="0.3">
      <c r="A1133" s="6" t="s">
        <v>3818</v>
      </c>
      <c r="B1133" s="6" t="str">
        <f>VLOOKUP(LD_01[[#This Row],[DOCUMENTO]],_xlfn.SORTBY(ARQUIVOS_RECEBIDOS!$E$2:$F$5011,ARQUIVOS_RECEBIDOS!$F$2:$F$5011,-1),2,)</f>
        <v>R00</v>
      </c>
      <c r="C1133" s="6" t="s">
        <v>4324</v>
      </c>
      <c r="D1133" s="8" t="s">
        <v>4826</v>
      </c>
      <c r="E1133" s="8" t="s">
        <v>4342</v>
      </c>
      <c r="F1133" s="6" t="str">
        <f>_xlfn.XLOOKUP(LD_01[[#This Row],[DISCIPLINA]],'CLASSES DE PROJETOS'!$F$3:$F$37,'CLASSES DE PROJETOS'!$C$3:$C$37)</f>
        <v>EL</v>
      </c>
      <c r="G1133" t="str">
        <f>_xlfn.TEXTJOIN("/",TRUE,"MSV-163MS-"&amp;LD_01[[#This Row],[TRECHO]],_xlfn.XLOOKUP(LD_01[[#This Row],[SIGLA]],'CLASSES DE PROJETOS'!$C$3:$C$37,'CLASSES DE PROJETOS'!$E$3:$E$37))</f>
        <v>MSV-163MS-638-NORTE/14.EL</v>
      </c>
      <c r="H1133" s="6" t="str" cm="1">
        <f t="array" ref="H1133">_xlfn.TEXTJOIN(",",TRUE,_xlfn._xlws.FILTER(ARQUIVOS[ARQUIVO],(ARQUIVOS[DOCUMENTO]=LD_01[[#This Row],[DOCUMENTO]])*(ARQUIVOS[REVISÃO]=LD_01[[#This Row],[REVISÃO]])*(ARQUIVOS[EXTENSÃO]="pdf")))</f>
        <v>MSV-163MS-638+600-EDI-EXE-MD-P2-401-R00.pdf</v>
      </c>
      <c r="I1133" s="6" t="str" cm="1">
        <f t="array" ref="I1133">_xlfn.TEXTJOIN(", ",TRUE,_xlfn.UNIQUE(_xlfn._xlws.FILTER(ARQUIVOS_RECEBIDOS!$F$2:$F$5011,ARQUIVOS_RECEBIDOS!$E$2:$E$5011=LD_01[[#This Row],[DOCUMENTO]])))</f>
        <v>R00</v>
      </c>
      <c r="J1133" s="13" cm="1">
        <f t="array" ref="J1133">_xlfn.UNIQUE(_xlfn._xlws.FILTER(ARQUIVOS[DATA RECEBIMENTO],(ARQUIVOS[DOCUMENTO]=LD_01[[#This Row],[DOCUMENTO]])*(ARQUIVOS[REVISÃO]=LD_01[[#This Row],[REVISÃO]])))</f>
        <v>45838</v>
      </c>
      <c r="K11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01/MSV-163MS-638-NORTE/14.EL/MSV-163MS-638+600-EDI-EXE-MD-P2-401-R00.pdf</v>
      </c>
      <c r="L1133" s="6" t="str">
        <f>LD_01[[#This Row],[PASTA]]&amp;"/"&amp;LD_01[[#This Row],[ARQUIVO]]</f>
        <v>MSV-163MS-638-NORTE/14.EL/MSV-163MS-638+600-EDI-EXE-MD-P2-401-R00.pdf</v>
      </c>
    </row>
    <row r="1134" spans="1:12" ht="28.8" x14ac:dyDescent="0.3">
      <c r="A1134" s="6" t="s">
        <v>3913</v>
      </c>
      <c r="B1134" s="6" t="str">
        <f>VLOOKUP(LD_01[[#This Row],[DOCUMENTO]],_xlfn.SORTBY(ARQUIVOS_RECEBIDOS!$E$2:$F$5011,ARQUIVOS_RECEBIDOS!$F$2:$F$5011,-1),2,)</f>
        <v>R01</v>
      </c>
      <c r="C1134" s="6" t="s">
        <v>4324</v>
      </c>
      <c r="D1134" s="8" t="s">
        <v>4243</v>
      </c>
      <c r="E1134" s="8" t="s">
        <v>4346</v>
      </c>
      <c r="F1134" s="6" t="str">
        <f>_xlfn.XLOOKUP(LD_01[[#This Row],[DISCIPLINA]],'CLASSES DE PROJETOS'!$F$3:$F$37,'CLASSES DE PROJETOS'!$C$3:$C$37)</f>
        <v>AR</v>
      </c>
      <c r="G1134" t="str">
        <f>_xlfn.TEXTJOIN("/",TRUE,"MSV-163MS-"&amp;LD_01[[#This Row],[TRECHO]],_xlfn.XLOOKUP(LD_01[[#This Row],[SIGLA]],'CLASSES DE PROJETOS'!$C$3:$C$37,'CLASSES DE PROJETOS'!$E$3:$E$37))</f>
        <v>MSV-163MS-638-NORTE/04.AR</v>
      </c>
      <c r="H1134" s="6" t="str" cm="1">
        <f t="array" ref="H1134">_xlfn.TEXTJOIN(",",TRUE,_xlfn._xlws.FILTER(ARQUIVOS[ARQUIVO],(ARQUIVOS[DOCUMENTO]=LD_01[[#This Row],[DOCUMENTO]])*(ARQUIVOS[REVISÃO]=LD_01[[#This Row],[REVISÃO]])*(ARQUIVOS[EXTENSÃO]="pdf")))</f>
        <v>MSV-163MS-638+600-EDI-EXE-MD-P5-001-R01.pdf</v>
      </c>
      <c r="I1134" s="6" t="str" cm="1">
        <f t="array" ref="I1134">_xlfn.TEXTJOIN(", ",TRUE,_xlfn.UNIQUE(_xlfn._xlws.FILTER(ARQUIVOS_RECEBIDOS!$F$2:$F$5011,ARQUIVOS_RECEBIDOS!$E$2:$E$5011=LD_01[[#This Row],[DOCUMENTO]])))</f>
        <v>R00, R01</v>
      </c>
      <c r="J1134" s="13" cm="1">
        <f t="array" ref="J1134">_xlfn.UNIQUE(_xlfn._xlws.FILTER(ARQUIVOS[DATA RECEBIMENTO],(ARQUIVOS[DOCUMENTO]=LD_01[[#This Row],[DOCUMENTO]])*(ARQUIVOS[REVISÃO]=LD_01[[#This Row],[REVISÃO]])))</f>
        <v>45931</v>
      </c>
      <c r="K11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01/MSV-163MS-638-NORTE/04.AR/MSV-163MS-638+600-EDI-EXE-MD-P5-001-R01.pdf</v>
      </c>
      <c r="L1134" s="6" t="str">
        <f>LD_01[[#This Row],[PASTA]]&amp;"/"&amp;LD_01[[#This Row],[ARQUIVO]]</f>
        <v>MSV-163MS-638-NORTE/04.AR/MSV-163MS-638+600-EDI-EXE-MD-P5-001-R01.pdf</v>
      </c>
    </row>
    <row r="1135" spans="1:12" ht="28.8" x14ac:dyDescent="0.3">
      <c r="A1135" s="6" t="s">
        <v>3914</v>
      </c>
      <c r="B1135" s="6" t="str">
        <f>VLOOKUP(LD_01[[#This Row],[DOCUMENTO]],_xlfn.SORTBY(ARQUIVOS_RECEBIDOS!$E$2:$F$5011,ARQUIVOS_RECEBIDOS!$F$2:$F$5011,-1),2,)</f>
        <v>R01</v>
      </c>
      <c r="C1135" s="6" t="s">
        <v>4324</v>
      </c>
      <c r="D1135" s="8" t="s">
        <v>4244</v>
      </c>
      <c r="E1135" s="8" t="s">
        <v>4346</v>
      </c>
      <c r="F1135" s="6" t="str">
        <f>_xlfn.XLOOKUP(LD_01[[#This Row],[DISCIPLINA]],'CLASSES DE PROJETOS'!$F$3:$F$37,'CLASSES DE PROJETOS'!$C$3:$C$37)</f>
        <v>AR</v>
      </c>
      <c r="G1135" t="str">
        <f>_xlfn.TEXTJOIN("/",TRUE,"MSV-163MS-"&amp;LD_01[[#This Row],[TRECHO]],_xlfn.XLOOKUP(LD_01[[#This Row],[SIGLA]],'CLASSES DE PROJETOS'!$C$3:$C$37,'CLASSES DE PROJETOS'!$E$3:$E$37))</f>
        <v>MSV-163MS-638-NORTE/04.AR</v>
      </c>
      <c r="H1135" s="6" t="str" cm="1">
        <f t="array" ref="H1135">_xlfn.TEXTJOIN(",",TRUE,_xlfn._xlws.FILTER(ARQUIVOS[ARQUIVO],(ARQUIVOS[DOCUMENTO]=LD_01[[#This Row],[DOCUMENTO]])*(ARQUIVOS[REVISÃO]=LD_01[[#This Row],[REVISÃO]])*(ARQUIVOS[EXTENSÃO]="pdf")))</f>
        <v>MSV-163MS-638+600-EDI-EXE-MD-P5-201-R01.pdf</v>
      </c>
      <c r="I1135" s="6" t="str" cm="1">
        <f t="array" ref="I1135">_xlfn.TEXTJOIN(", ",TRUE,_xlfn.UNIQUE(_xlfn._xlws.FILTER(ARQUIVOS_RECEBIDOS!$F$2:$F$5011,ARQUIVOS_RECEBIDOS!$E$2:$E$5011=LD_01[[#This Row],[DOCUMENTO]])))</f>
        <v>R00, R01</v>
      </c>
      <c r="J1135" s="13" cm="1">
        <f t="array" ref="J1135">_xlfn.UNIQUE(_xlfn._xlws.FILTER(ARQUIVOS[DATA RECEBIMENTO],(ARQUIVOS[DOCUMENTO]=LD_01[[#This Row],[DOCUMENTO]])*(ARQUIVOS[REVISÃO]=LD_01[[#This Row],[REVISÃO]])))</f>
        <v>45931</v>
      </c>
      <c r="K11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01/MSV-163MS-638-NORTE/04.AR/MSV-163MS-638+600-EDI-EXE-MD-P5-201-R01.pdf</v>
      </c>
      <c r="L1135" s="6" t="str">
        <f>LD_01[[#This Row],[PASTA]]&amp;"/"&amp;LD_01[[#This Row],[ARQUIVO]]</f>
        <v>MSV-163MS-638-NORTE/04.AR/MSV-163MS-638+600-EDI-EXE-MD-P5-201-R01.pdf</v>
      </c>
    </row>
    <row r="1136" spans="1:12" ht="28.8" x14ac:dyDescent="0.3">
      <c r="A1136" s="6" t="s">
        <v>3915</v>
      </c>
      <c r="B1136" s="6" t="str">
        <f>VLOOKUP(LD_01[[#This Row],[DOCUMENTO]],_xlfn.SORTBY(ARQUIVOS_RECEBIDOS!$E$2:$F$5011,ARQUIVOS_RECEBIDOS!$F$2:$F$5011,-1),2,)</f>
        <v>R01</v>
      </c>
      <c r="C1136" s="6" t="s">
        <v>4324</v>
      </c>
      <c r="D1136" s="8" t="s">
        <v>4245</v>
      </c>
      <c r="E1136" s="8" t="s">
        <v>4346</v>
      </c>
      <c r="F1136" s="6" t="str">
        <f>_xlfn.XLOOKUP(LD_01[[#This Row],[DISCIPLINA]],'CLASSES DE PROJETOS'!$F$3:$F$37,'CLASSES DE PROJETOS'!$C$3:$C$37)</f>
        <v>AR</v>
      </c>
      <c r="G1136" t="str">
        <f>_xlfn.TEXTJOIN("/",TRUE,"MSV-163MS-"&amp;LD_01[[#This Row],[TRECHO]],_xlfn.XLOOKUP(LD_01[[#This Row],[SIGLA]],'CLASSES DE PROJETOS'!$C$3:$C$37,'CLASSES DE PROJETOS'!$E$3:$E$37))</f>
        <v>MSV-163MS-638-NORTE/04.AR</v>
      </c>
      <c r="H1136" s="6" t="str" cm="1">
        <f t="array" ref="H1136">_xlfn.TEXTJOIN(",",TRUE,_xlfn._xlws.FILTER(ARQUIVOS[ARQUIVO],(ARQUIVOS[DOCUMENTO]=LD_01[[#This Row],[DOCUMENTO]])*(ARQUIVOS[REVISÃO]=LD_01[[#This Row],[REVISÃO]])*(ARQUIVOS[EXTENSÃO]="pdf")))</f>
        <v>MSV-163MS-638+600-EDI-EXE-MD-P5-301-R01.pdf</v>
      </c>
      <c r="I1136" s="6" t="str" cm="1">
        <f t="array" ref="I1136">_xlfn.TEXTJOIN(", ",TRUE,_xlfn.UNIQUE(_xlfn._xlws.FILTER(ARQUIVOS_RECEBIDOS!$F$2:$F$5011,ARQUIVOS_RECEBIDOS!$E$2:$E$5011=LD_01[[#This Row],[DOCUMENTO]])))</f>
        <v>R00, R01</v>
      </c>
      <c r="J1136" s="13" cm="1">
        <f t="array" ref="J1136">_xlfn.UNIQUE(_xlfn._xlws.FILTER(ARQUIVOS[DATA RECEBIMENTO],(ARQUIVOS[DOCUMENTO]=LD_01[[#This Row],[DOCUMENTO]])*(ARQUIVOS[REVISÃO]=LD_01[[#This Row],[REVISÃO]])))</f>
        <v>45931</v>
      </c>
      <c r="K11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01/MSV-163MS-638-NORTE/04.AR/MSV-163MS-638+600-EDI-EXE-MD-P5-301-R01.pdf</v>
      </c>
      <c r="L1136" s="6" t="str">
        <f>LD_01[[#This Row],[PASTA]]&amp;"/"&amp;LD_01[[#This Row],[ARQUIVO]]</f>
        <v>MSV-163MS-638-NORTE/04.AR/MSV-163MS-638+600-EDI-EXE-MD-P5-301-R01.pdf</v>
      </c>
    </row>
    <row r="1137" spans="1:12" ht="28.8" x14ac:dyDescent="0.3">
      <c r="A1137" s="6" t="s">
        <v>3908</v>
      </c>
      <c r="B1137" s="6" t="str">
        <f>VLOOKUP(LD_01[[#This Row],[DOCUMENTO]],_xlfn.SORTBY(ARQUIVOS_RECEBIDOS!$E$2:$F$5011,ARQUIVOS_RECEBIDOS!$F$2:$F$5011,-1),2,)</f>
        <v>R01</v>
      </c>
      <c r="C1137" s="6" t="s">
        <v>4324</v>
      </c>
      <c r="D1137" s="8" t="s">
        <v>4859</v>
      </c>
      <c r="E1137" s="8" t="s">
        <v>4345</v>
      </c>
      <c r="F1137" s="6" t="str">
        <f>_xlfn.XLOOKUP(LD_01[[#This Row],[DISCIPLINA]],'CLASSES DE PROJETOS'!$F$3:$F$37,'CLASSES DE PROJETOS'!$C$3:$C$37)</f>
        <v>HI</v>
      </c>
      <c r="G1137" t="str">
        <f>_xlfn.TEXTJOIN("/",TRUE,"MSV-163MS-"&amp;LD_01[[#This Row],[TRECHO]],_xlfn.XLOOKUP(LD_01[[#This Row],[SIGLA]],'CLASSES DE PROJETOS'!$C$3:$C$37,'CLASSES DE PROJETOS'!$E$3:$E$37))</f>
        <v>MSV-163MS-638-NORTE/21.HI</v>
      </c>
      <c r="H1137" s="6" t="str" cm="1">
        <f t="array" ref="H1137">_xlfn.TEXTJOIN(",",TRUE,_xlfn._xlws.FILTER(ARQUIVOS[ARQUIVO],(ARQUIVOS[DOCUMENTO]=LD_01[[#This Row],[DOCUMENTO]])*(ARQUIVOS[REVISÃO]=LD_01[[#This Row],[REVISÃO]])*(ARQUIVOS[EXTENSÃO]="pdf")))</f>
        <v>MSV-163MS-638+600-EDI-EXE-MD-P8-001-R01.pdf</v>
      </c>
      <c r="I1137" s="6" t="str" cm="1">
        <f t="array" ref="I1137">_xlfn.TEXTJOIN(", ",TRUE,_xlfn.UNIQUE(_xlfn._xlws.FILTER(ARQUIVOS_RECEBIDOS!$F$2:$F$5011,ARQUIVOS_RECEBIDOS!$E$2:$E$5011=LD_01[[#This Row],[DOCUMENTO]])))</f>
        <v>R00, R01</v>
      </c>
      <c r="J1137" s="13" cm="1">
        <f t="array" ref="J1137">_xlfn.UNIQUE(_xlfn._xlws.FILTER(ARQUIVOS[DATA RECEBIMENTO],(ARQUIVOS[DOCUMENTO]=LD_01[[#This Row],[DOCUMENTO]])*(ARQUIVOS[REVISÃO]=LD_01[[#This Row],[REVISÃO]])))</f>
        <v>45931</v>
      </c>
      <c r="K11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01/MSV-163MS-638-NORTE/21.HI/MSV-163MS-638+600-EDI-EXE-MD-P8-001-R01.pdf</v>
      </c>
      <c r="L1137" s="6" t="str">
        <f>LD_01[[#This Row],[PASTA]]&amp;"/"&amp;LD_01[[#This Row],[ARQUIVO]]</f>
        <v>MSV-163MS-638-NORTE/21.HI/MSV-163MS-638+600-EDI-EXE-MD-P8-001-R01.pdf</v>
      </c>
    </row>
    <row r="1138" spans="1:12" x14ac:dyDescent="0.3">
      <c r="A1138" s="6" t="s">
        <v>3717</v>
      </c>
      <c r="B1138" s="6" t="str">
        <f>VLOOKUP(LD_01[[#This Row],[DOCUMENTO]],_xlfn.SORTBY(ARQUIVOS_RECEBIDOS!$E$2:$F$5011,ARQUIVOS_RECEBIDOS!$F$2:$F$5011,-1),2,)</f>
        <v>R03</v>
      </c>
      <c r="C1138" s="6" t="s">
        <v>4324</v>
      </c>
      <c r="D1138" s="8" t="s">
        <v>4967</v>
      </c>
      <c r="E1138" s="8" t="s">
        <v>4334</v>
      </c>
      <c r="F1138" s="6" t="str">
        <f>_xlfn.XLOOKUP(LD_01[[#This Row],[DISCIPLINA]],'CLASSES DE PROJETOS'!$F$3:$F$37,'CLASSES DE PROJETOS'!$C$3:$C$37)</f>
        <v>TE</v>
      </c>
      <c r="G1138" t="str">
        <f>_xlfn.TEXTJOIN("/",TRUE,"MSV-163MS-"&amp;LD_01[[#This Row],[TRECHO]],_xlfn.XLOOKUP(LD_01[[#This Row],[SIGLA]],'CLASSES DE PROJETOS'!$C$3:$C$37,'CLASSES DE PROJETOS'!$E$3:$E$37))</f>
        <v>MSV-163MS-638-NORTE/32.TE</v>
      </c>
      <c r="H1138" s="6" t="str" cm="1">
        <f t="array" ref="H1138">_xlfn.TEXTJOIN(",",TRUE,_xlfn._xlws.FILTER(ARQUIVOS[ARQUIVO],(ARQUIVOS[DOCUMENTO]=LD_01[[#This Row],[DOCUMENTO]])*(ARQUIVOS[REVISÃO]=LD_01[[#This Row],[REVISÃO]])*(ARQUIVOS[EXTENSÃO]="pdf")))</f>
        <v>MSV-163MS-638+600-EDI-EXE-NS-C3-001-R03.pdf</v>
      </c>
      <c r="I1138" s="6" t="str" cm="1">
        <f t="array" ref="I1138">_xlfn.TEXTJOIN(", ",TRUE,_xlfn.UNIQUE(_xlfn._xlws.FILTER(ARQUIVOS_RECEBIDOS!$F$2:$F$5011,ARQUIVOS_RECEBIDOS!$E$2:$E$5011=LD_01[[#This Row],[DOCUMENTO]])))</f>
        <v>R00, R01, R02, R03</v>
      </c>
      <c r="J1138" s="13" cm="1">
        <f t="array" ref="J1138">_xlfn.UNIQUE(_xlfn._xlws.FILTER(ARQUIVOS[DATA RECEBIMENTO],(ARQUIVOS[DOCUMENTO]=LD_01[[#This Row],[DOCUMENTO]])*(ARQUIVOS[REVISÃO]=LD_01[[#This Row],[REVISÃO]])))</f>
        <v>45931</v>
      </c>
      <c r="K11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01/MSV-163MS-638-NORTE/32.TE/MSV-163MS-638+600-EDI-EXE-NS-C3-001-R03.pdf</v>
      </c>
      <c r="L1138" s="6" t="str">
        <f>LD_01[[#This Row],[PASTA]]&amp;"/"&amp;LD_01[[#This Row],[ARQUIVO]]</f>
        <v>MSV-163MS-638-NORTE/32.TE/MSV-163MS-638+600-EDI-EXE-NS-C3-001-R03.pdf</v>
      </c>
    </row>
    <row r="1139" spans="1:12" x14ac:dyDescent="0.3">
      <c r="A1139" s="6" t="s">
        <v>3687</v>
      </c>
      <c r="B1139" s="6" t="str">
        <f>VLOOKUP(LD_01[[#This Row],[DOCUMENTO]],_xlfn.SORTBY(ARQUIVOS_RECEBIDOS!$E$2:$F$5011,ARQUIVOS_RECEBIDOS!$F$2:$F$5011,-1),2,)</f>
        <v>R00</v>
      </c>
      <c r="C1139" s="6" t="s">
        <v>4324</v>
      </c>
      <c r="D1139" s="8" t="s">
        <v>4248</v>
      </c>
      <c r="E1139" s="8" t="s">
        <v>4167</v>
      </c>
      <c r="F1139" s="6" t="str">
        <f>_xlfn.XLOOKUP(LD_01[[#This Row],[DISCIPLINA]],'CLASSES DE PROJETOS'!$F$3:$F$37,'CLASSES DE PROJETOS'!$C$3:$C$37)</f>
        <v>TO</v>
      </c>
      <c r="G1139" t="str">
        <f>_xlfn.TEXTJOIN("/",TRUE,"MSV-163MS-"&amp;LD_01[[#This Row],[TRECHO]],_xlfn.XLOOKUP(LD_01[[#This Row],[SIGLA]],'CLASSES DE PROJETOS'!$C$3:$C$37,'CLASSES DE PROJETOS'!$E$3:$E$37))</f>
        <v>MSV-163MS-638-NORTE/33.TO</v>
      </c>
      <c r="H1139" s="6" t="str" cm="1">
        <f t="array" ref="H1139">_xlfn.TEXTJOIN(",",TRUE,_xlfn._xlws.FILTER(ARQUIVOS[ARQUIVO],(ARQUIVOS[DOCUMENTO]=LD_01[[#This Row],[DOCUMENTO]])*(ARQUIVOS[REVISÃO]=LD_01[[#This Row],[REVISÃO]])*(ARQUIVOS[EXTENSÃO]="pdf")))</f>
        <v>MSV-163MS-638+600-EDI-EXE-RT-C1-001-R00.pdf</v>
      </c>
      <c r="I1139" s="6" t="str" cm="1">
        <f t="array" ref="I1139">_xlfn.TEXTJOIN(", ",TRUE,_xlfn.UNIQUE(_xlfn._xlws.FILTER(ARQUIVOS_RECEBIDOS!$F$2:$F$5011,ARQUIVOS_RECEBIDOS!$E$2:$E$5011=LD_01[[#This Row],[DOCUMENTO]])))</f>
        <v>R00</v>
      </c>
      <c r="J1139" s="13" cm="1">
        <f t="array" ref="J1139">_xlfn.UNIQUE(_xlfn._xlws.FILTER(ARQUIVOS[DATA RECEBIMENTO],(ARQUIVOS[DOCUMENTO]=LD_01[[#This Row],[DOCUMENTO]])*(ARQUIVOS[REVISÃO]=LD_01[[#This Row],[REVISÃO]])))</f>
        <v>45838</v>
      </c>
      <c r="K11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01/MSV-163MS-638-NORTE/33.TO/MSV-163MS-638+600-EDI-EXE-RT-C1-001-R00.pdf</v>
      </c>
      <c r="L1139" s="6" t="str">
        <f>LD_01[[#This Row],[PASTA]]&amp;"/"&amp;LD_01[[#This Row],[ARQUIVO]]</f>
        <v>MSV-163MS-638-NORTE/33.TO/MSV-163MS-638+600-EDI-EXE-RT-C1-001-R00.pdf</v>
      </c>
    </row>
    <row r="1140" spans="1:12" ht="28.8" x14ac:dyDescent="0.3">
      <c r="A1140" s="6" t="s">
        <v>3825</v>
      </c>
      <c r="B1140" s="6" t="str">
        <f>VLOOKUP(LD_01[[#This Row],[DOCUMENTO]],_xlfn.SORTBY(ARQUIVOS_RECEBIDOS!$E$2:$F$5011,ARQUIVOS_RECEBIDOS!$F$2:$F$5011,-1),2,)</f>
        <v>R01</v>
      </c>
      <c r="C1140" s="6" t="s">
        <v>4324</v>
      </c>
      <c r="D1140" s="8" t="s">
        <v>4831</v>
      </c>
      <c r="E1140" s="8" t="s">
        <v>4336</v>
      </c>
      <c r="F1140" s="6" t="str">
        <f>_xlfn.XLOOKUP(LD_01[[#This Row],[DISCIPLINA]],'CLASSES DE PROJETOS'!$F$3:$F$37,'CLASSES DE PROJETOS'!$C$3:$C$37)</f>
        <v>GG</v>
      </c>
      <c r="G1140" t="str">
        <f>_xlfn.TEXTJOIN("/",TRUE,"MSV-163MS-"&amp;LD_01[[#This Row],[TRECHO]],_xlfn.XLOOKUP(LD_01[[#This Row],[SIGLA]],'CLASSES DE PROJETOS'!$C$3:$C$37,'CLASSES DE PROJETOS'!$E$3:$E$37))</f>
        <v>MSV-163MS-638-NORTE/19.GG</v>
      </c>
      <c r="H1140" s="6" t="str" cm="1">
        <f t="array" ref="H1140">_xlfn.TEXTJOIN(",",TRUE,_xlfn._xlws.FILTER(ARQUIVOS[ARQUIVO],(ARQUIVOS[DOCUMENTO]=LD_01[[#This Row],[DOCUMENTO]])*(ARQUIVOS[REVISÃO]=LD_01[[#This Row],[REVISÃO]])*(ARQUIVOS[EXTENSÃO]="pdf")))</f>
        <v>MSV-163MS-638+600-EDI-EXE-RT-D3-001-R01.pdf</v>
      </c>
      <c r="I1140" s="6" t="str" cm="1">
        <f t="array" ref="I1140">_xlfn.TEXTJOIN(", ",TRUE,_xlfn.UNIQUE(_xlfn._xlws.FILTER(ARQUIVOS_RECEBIDOS!$F$2:$F$5011,ARQUIVOS_RECEBIDOS!$E$2:$E$5011=LD_01[[#This Row],[DOCUMENTO]])))</f>
        <v>R00, R01</v>
      </c>
      <c r="J1140" s="13" cm="1">
        <f t="array" ref="J1140">_xlfn.UNIQUE(_xlfn._xlws.FILTER(ARQUIVOS[DATA RECEBIMENTO],(ARQUIVOS[DOCUMENTO]=LD_01[[#This Row],[DOCUMENTO]])*(ARQUIVOS[REVISÃO]=LD_01[[#This Row],[REVISÃO]])))</f>
        <v>45931</v>
      </c>
      <c r="K11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01/MSV-163MS-638-NORTE/19.GG/MSV-163MS-638+600-EDI-EXE-RT-D3-001-R01.pdf</v>
      </c>
      <c r="L1140" s="6" t="str">
        <f>LD_01[[#This Row],[PASTA]]&amp;"/"&amp;LD_01[[#This Row],[ARQUIVO]]</f>
        <v>MSV-163MS-638-NORTE/19.GG/MSV-163MS-638+600-EDI-EXE-RT-D3-001-R01.pdf</v>
      </c>
    </row>
    <row r="1141" spans="1:12" ht="28.8" x14ac:dyDescent="0.3">
      <c r="A1141" s="6" t="s">
        <v>3921</v>
      </c>
      <c r="B1141" s="6" t="str">
        <f>VLOOKUP(LD_01[[#This Row],[DOCUMENTO]],_xlfn.SORTBY(ARQUIVOS_RECEBIDOS!$E$2:$F$5011,ARQUIVOS_RECEBIDOS!$F$2:$F$5011,-1),2,)</f>
        <v>R01</v>
      </c>
      <c r="C1141" s="6" t="s">
        <v>4324</v>
      </c>
      <c r="D1141" s="8" t="s">
        <v>5034</v>
      </c>
      <c r="E1141" s="8" t="s">
        <v>4339</v>
      </c>
      <c r="F1141" s="6" t="str">
        <f>_xlfn.XLOOKUP(LD_01[[#This Row],[DISCIPLINA]],'CLASSES DE PROJETOS'!$F$3:$F$37,'CLASSES DE PROJETOS'!$C$3:$C$37)</f>
        <v>TR</v>
      </c>
      <c r="G1141" t="str">
        <f>_xlfn.TEXTJOIN("/",TRUE,"MSV-163MS-"&amp;LD_01[[#This Row],[TRECHO]],_xlfn.XLOOKUP(LD_01[[#This Row],[SIGLA]],'CLASSES DE PROJETOS'!$C$3:$C$37,'CLASSES DE PROJETOS'!$E$3:$E$37))</f>
        <v>MSV-163MS-638-NORTE/34.TR</v>
      </c>
      <c r="H1141" s="6" t="str" cm="1">
        <f t="array" ref="H1141">_xlfn.TEXTJOIN(",",TRUE,_xlfn._xlws.FILTER(ARQUIVOS[ARQUIVO],(ARQUIVOS[DOCUMENTO]=LD_01[[#This Row],[DOCUMENTO]])*(ARQUIVOS[REVISÃO]=LD_01[[#This Row],[REVISÃO]])*(ARQUIVOS[EXTENSÃO]="pdf")))</f>
        <v>MSV-163MS-638+600-EDI-EXE-RT-E1-001-R01.pdf</v>
      </c>
      <c r="I1141" s="6" t="str" cm="1">
        <f t="array" ref="I1141">_xlfn.TEXTJOIN(", ",TRUE,_xlfn.UNIQUE(_xlfn._xlws.FILTER(ARQUIVOS_RECEBIDOS!$F$2:$F$5011,ARQUIVOS_RECEBIDOS!$E$2:$E$5011=LD_01[[#This Row],[DOCUMENTO]])))</f>
        <v>R01</v>
      </c>
      <c r="J1141" s="13" cm="1">
        <f t="array" ref="J1141">_xlfn.UNIQUE(_xlfn._xlws.FILTER(ARQUIVOS[DATA RECEBIMENTO],(ARQUIVOS[DOCUMENTO]=LD_01[[#This Row],[DOCUMENTO]])*(ARQUIVOS[REVISÃO]=LD_01[[#This Row],[REVISÃO]])))</f>
        <v>45838</v>
      </c>
      <c r="K11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01/MSV-163MS-638-NORTE/34.TR/MSV-163MS-638+600-EDI-EXE-RT-E1-001-R01.pdf</v>
      </c>
      <c r="L1141" s="6" t="str">
        <f>LD_01[[#This Row],[PASTA]]&amp;"/"&amp;LD_01[[#This Row],[ARQUIVO]]</f>
        <v>MSV-163MS-638-NORTE/34.TR/MSV-163MS-638+600-EDI-EXE-RT-E1-001-R01.pdf</v>
      </c>
    </row>
    <row r="1142" spans="1:12" x14ac:dyDescent="0.3">
      <c r="A1142" s="6" t="s">
        <v>3696</v>
      </c>
      <c r="B1142" s="6" t="str">
        <f>VLOOKUP(LD_01[[#This Row],[DOCUMENTO]],_xlfn.SORTBY(ARQUIVOS_RECEBIDOS!$E$2:$F$5011,ARQUIVOS_RECEBIDOS!$F$2:$F$5011,-1),2,)</f>
        <v>R03</v>
      </c>
      <c r="C1142" s="6" t="s">
        <v>4324</v>
      </c>
      <c r="D1142" s="8" t="s">
        <v>4957</v>
      </c>
      <c r="E1142" s="8" t="s">
        <v>4145</v>
      </c>
      <c r="F1142" s="6" t="str">
        <f>_xlfn.XLOOKUP(LD_01[[#This Row],[DISCIPLINA]],'CLASSES DE PROJETOS'!$F$3:$F$37,'CLASSES DE PROJETOS'!$C$3:$C$37)</f>
        <v>GE</v>
      </c>
      <c r="G1142" t="str">
        <f>_xlfn.TEXTJOIN("/",TRUE,"MSV-163MS-"&amp;LD_01[[#This Row],[TRECHO]],_xlfn.XLOOKUP(LD_01[[#This Row],[SIGLA]],'CLASSES DE PROJETOS'!$C$3:$C$37,'CLASSES DE PROJETOS'!$E$3:$E$37))</f>
        <v>MSV-163MS-638-NORTE/18.GE</v>
      </c>
      <c r="H1142" s="6" t="str" cm="1">
        <f t="array" ref="H1142">_xlfn.TEXTJOIN(",",TRUE,_xlfn._xlws.FILTER(ARQUIVOS[ARQUIVO],(ARQUIVOS[DOCUMENTO]=LD_01[[#This Row],[DOCUMENTO]])*(ARQUIVOS[REVISÃO]=LD_01[[#This Row],[REVISÃO]])*(ARQUIVOS[EXTENSÃO]="pdf")))</f>
        <v>MSV-163MS-638+600-EDI-EXE-RT-F1-001-R03.pdf</v>
      </c>
      <c r="I1142" s="6" t="str" cm="1">
        <f t="array" ref="I1142">_xlfn.TEXTJOIN(", ",TRUE,_xlfn.UNIQUE(_xlfn._xlws.FILTER(ARQUIVOS_RECEBIDOS!$F$2:$F$5011,ARQUIVOS_RECEBIDOS!$E$2:$E$5011=LD_01[[#This Row],[DOCUMENTO]])))</f>
        <v>R02, R03</v>
      </c>
      <c r="J1142" s="13" cm="1">
        <f t="array" ref="J1142">_xlfn.UNIQUE(_xlfn._xlws.FILTER(ARQUIVOS[DATA RECEBIMENTO],(ARQUIVOS[DOCUMENTO]=LD_01[[#This Row],[DOCUMENTO]])*(ARQUIVOS[REVISÃO]=LD_01[[#This Row],[REVISÃO]])))</f>
        <v>45859</v>
      </c>
      <c r="K11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01/MSV-163MS-638-NORTE/18.GE/MSV-163MS-638+600-EDI-EXE-RT-F1-001-R03.pdf</v>
      </c>
      <c r="L1142" s="6" t="str">
        <f>LD_01[[#This Row],[PASTA]]&amp;"/"&amp;LD_01[[#This Row],[ARQUIVO]]</f>
        <v>MSV-163MS-638-NORTE/18.GE/MSV-163MS-638+600-EDI-EXE-RT-F1-001-R03.pdf</v>
      </c>
    </row>
    <row r="1143" spans="1:12" x14ac:dyDescent="0.3">
      <c r="A1143" s="6" t="s">
        <v>3718</v>
      </c>
      <c r="B1143" s="6" t="str">
        <f>VLOOKUP(LD_01[[#This Row],[DOCUMENTO]],_xlfn.SORTBY(ARQUIVOS_RECEBIDOS!$E$2:$F$5011,ARQUIVOS_RECEBIDOS!$F$2:$F$5011,-1),2,)</f>
        <v>R00</v>
      </c>
      <c r="C1143" s="6" t="s">
        <v>4324</v>
      </c>
      <c r="D1143" s="8" t="s">
        <v>5033</v>
      </c>
      <c r="E1143" s="8" t="s">
        <v>4334</v>
      </c>
      <c r="F1143" s="6" t="str">
        <f>_xlfn.XLOOKUP(LD_01[[#This Row],[DISCIPLINA]],'CLASSES DE PROJETOS'!$F$3:$F$37,'CLASSES DE PROJETOS'!$C$3:$C$37)</f>
        <v>TE</v>
      </c>
      <c r="G1143" t="str">
        <f>_xlfn.TEXTJOIN("/",TRUE,"MSV-163MS-"&amp;LD_01[[#This Row],[TRECHO]],_xlfn.XLOOKUP(LD_01[[#This Row],[SIGLA]],'CLASSES DE PROJETOS'!$C$3:$C$37,'CLASSES DE PROJETOS'!$E$3:$E$37))</f>
        <v>MSV-163MS-638-NORTE/32.TE</v>
      </c>
      <c r="H1143" s="6" t="str" cm="1">
        <f t="array" ref="H1143">_xlfn.TEXTJOIN(",",TRUE,_xlfn._xlws.FILTER(ARQUIVOS[ARQUIVO],(ARQUIVOS[DOCUMENTO]=LD_01[[#This Row],[DOCUMENTO]])*(ARQUIVOS[REVISÃO]=LD_01[[#This Row],[REVISÃO]])*(ARQUIVOS[EXTENSÃO]="pdf")))</f>
        <v>MSV-163MS-638+600-EDI-EXE-RT-G1-001-R00.pdf</v>
      </c>
      <c r="I1143" s="6" t="str" cm="1">
        <f t="array" ref="I1143">_xlfn.TEXTJOIN(", ",TRUE,_xlfn.UNIQUE(_xlfn._xlws.FILTER(ARQUIVOS_RECEBIDOS!$F$2:$F$5011,ARQUIVOS_RECEBIDOS!$E$2:$E$5011=LD_01[[#This Row],[DOCUMENTO]])))</f>
        <v>R00</v>
      </c>
      <c r="J1143" s="13" cm="1">
        <f t="array" ref="J1143">_xlfn.UNIQUE(_xlfn._xlws.FILTER(ARQUIVOS[DATA RECEBIMENTO],(ARQUIVOS[DOCUMENTO]=LD_01[[#This Row],[DOCUMENTO]])*(ARQUIVOS[REVISÃO]=LD_01[[#This Row],[REVISÃO]])))</f>
        <v>45838</v>
      </c>
      <c r="K11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01/MSV-163MS-638-NORTE/32.TE/MSV-163MS-638+600-EDI-EXE-RT-G1-001-R00.pdf</v>
      </c>
      <c r="L1143" s="6" t="str">
        <f>LD_01[[#This Row],[PASTA]]&amp;"/"&amp;LD_01[[#This Row],[ARQUIVO]]</f>
        <v>MSV-163MS-638-NORTE/32.TE/MSV-163MS-638+600-EDI-EXE-RT-G1-001-R00.pdf</v>
      </c>
    </row>
    <row r="1144" spans="1:12" x14ac:dyDescent="0.3">
      <c r="A1144" s="6" t="s">
        <v>3747</v>
      </c>
      <c r="B1144" s="6" t="str">
        <f>VLOOKUP(LD_01[[#This Row],[DOCUMENTO]],_xlfn.SORTBY(ARQUIVOS_RECEBIDOS!$E$2:$F$5011,ARQUIVOS_RECEBIDOS!$F$2:$F$5011,-1),2,)</f>
        <v>R01</v>
      </c>
      <c r="C1144" s="6" t="s">
        <v>4324</v>
      </c>
      <c r="D1144" s="8" t="s">
        <v>5021</v>
      </c>
      <c r="E1144" s="8" t="s">
        <v>4335</v>
      </c>
      <c r="F1144" s="6" t="str">
        <f>_xlfn.XLOOKUP(LD_01[[#This Row],[DISCIPLINA]],'CLASSES DE PROJETOS'!$F$3:$F$37,'CLASSES DE PROJETOS'!$C$3:$C$37)</f>
        <v>SI</v>
      </c>
      <c r="G1144" t="str">
        <f>_xlfn.TEXTJOIN("/",TRUE,"MSV-163MS-"&amp;LD_01[[#This Row],[TRECHO]],_xlfn.XLOOKUP(LD_01[[#This Row],[SIGLA]],'CLASSES DE PROJETOS'!$C$3:$C$37,'CLASSES DE PROJETOS'!$E$3:$E$37))</f>
        <v>MSV-163MS-638-NORTE/31.SI</v>
      </c>
      <c r="H1144" s="6" t="str" cm="1">
        <f t="array" ref="H1144">_xlfn.TEXTJOIN(",",TRUE,_xlfn._xlws.FILTER(ARQUIVOS[ARQUIVO],(ARQUIVOS[DOCUMENTO]=LD_01[[#This Row],[DOCUMENTO]])*(ARQUIVOS[REVISÃO]=LD_01[[#This Row],[REVISÃO]])*(ARQUIVOS[EXTENSÃO]="pdf")))</f>
        <v>MSV-163MS-638+600-EDI-EXE-RT-J1-001-R01.pdf</v>
      </c>
      <c r="I1144" s="6" t="str" cm="1">
        <f t="array" ref="I1144">_xlfn.TEXTJOIN(", ",TRUE,_xlfn.UNIQUE(_xlfn._xlws.FILTER(ARQUIVOS_RECEBIDOS!$F$2:$F$5011,ARQUIVOS_RECEBIDOS!$E$2:$E$5011=LD_01[[#This Row],[DOCUMENTO]])))</f>
        <v>R01</v>
      </c>
      <c r="J1144" s="13" cm="1">
        <f t="array" ref="J1144">_xlfn.UNIQUE(_xlfn._xlws.FILTER(ARQUIVOS[DATA RECEBIMENTO],(ARQUIVOS[DOCUMENTO]=LD_01[[#This Row],[DOCUMENTO]])*(ARQUIVOS[REVISÃO]=LD_01[[#This Row],[REVISÃO]])))</f>
        <v>45838</v>
      </c>
      <c r="K11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01/MSV-163MS-638-NORTE/31.SI/MSV-163MS-638+600-EDI-EXE-RT-J1-001-R01.pdf</v>
      </c>
      <c r="L1144" s="6" t="str">
        <f>LD_01[[#This Row],[PASTA]]&amp;"/"&amp;LD_01[[#This Row],[ARQUIVO]]</f>
        <v>MSV-163MS-638-NORTE/31.SI/MSV-163MS-638+600-EDI-EXE-RT-J1-001-R01.pdf</v>
      </c>
    </row>
    <row r="1145" spans="1:12" ht="43.2" x14ac:dyDescent="0.3">
      <c r="A1145" s="6" t="s">
        <v>3819</v>
      </c>
      <c r="B1145" s="6" t="str">
        <f>VLOOKUP(LD_01[[#This Row],[DOCUMENTO]],_xlfn.SORTBY(ARQUIVOS_RECEBIDOS!$E$2:$F$5011,ARQUIVOS_RECEBIDOS!$F$2:$F$5011,-1),2,)</f>
        <v>R03</v>
      </c>
      <c r="C1145" s="6" t="s">
        <v>4324</v>
      </c>
      <c r="D1145" s="8" t="s">
        <v>4821</v>
      </c>
      <c r="E1145" s="8" t="s">
        <v>4342</v>
      </c>
      <c r="F1145" s="6" t="str">
        <f>_xlfn.XLOOKUP(LD_01[[#This Row],[DISCIPLINA]],'CLASSES DE PROJETOS'!$F$3:$F$37,'CLASSES DE PROJETOS'!$C$3:$C$37)</f>
        <v>EL</v>
      </c>
      <c r="G1145" t="str">
        <f>_xlfn.TEXTJOIN("/",TRUE,"MSV-163MS-"&amp;LD_01[[#This Row],[TRECHO]],_xlfn.XLOOKUP(LD_01[[#This Row],[SIGLA]],'CLASSES DE PROJETOS'!$C$3:$C$37,'CLASSES DE PROJETOS'!$E$3:$E$37))</f>
        <v>MSV-163MS-638-NORTE/14.EL</v>
      </c>
      <c r="H1145" s="6" t="str" cm="1">
        <f t="array" ref="H1145">_xlfn.TEXTJOIN(",",TRUE,_xlfn._xlws.FILTER(ARQUIVOS[ARQUIVO],(ARQUIVOS[DOCUMENTO]=LD_01[[#This Row],[DOCUMENTO]])*(ARQUIVOS[REVISÃO]=LD_01[[#This Row],[REVISÃO]])*(ARQUIVOS[EXTENSÃO]="pdf")))</f>
        <v>MSV-163MS-638+600-EDI-EXE-RT-K2-001-R03.pdf</v>
      </c>
      <c r="I1145" s="6" t="str" cm="1">
        <f t="array" ref="I1145">_xlfn.TEXTJOIN(", ",TRUE,_xlfn.UNIQUE(_xlfn._xlws.FILTER(ARQUIVOS_RECEBIDOS!$F$2:$F$5011,ARQUIVOS_RECEBIDOS!$E$2:$E$5011=LD_01[[#This Row],[DOCUMENTO]])))</f>
        <v>R02, R03</v>
      </c>
      <c r="J1145" s="13" cm="1">
        <f t="array" ref="J1145">_xlfn.UNIQUE(_xlfn._xlws.FILTER(ARQUIVOS[DATA RECEBIMENTO],(ARQUIVOS[DOCUMENTO]=LD_01[[#This Row],[DOCUMENTO]])*(ARQUIVOS[REVISÃO]=LD_01[[#This Row],[REVISÃO]])))</f>
        <v>45931</v>
      </c>
      <c r="K11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01/MSV-163MS-638-NORTE/14.EL/MSV-163MS-638+600-EDI-EXE-RT-K2-001-R03.pdf</v>
      </c>
      <c r="L1145" s="6" t="str">
        <f>LD_01[[#This Row],[PASTA]]&amp;"/"&amp;LD_01[[#This Row],[ARQUIVO]]</f>
        <v>MSV-163MS-638-NORTE/14.EL/MSV-163MS-638+600-EDI-EXE-RT-K2-001-R03.pdf</v>
      </c>
    </row>
    <row r="1146" spans="1:12" ht="28.8" x14ac:dyDescent="0.3">
      <c r="A1146" s="6" t="s">
        <v>3827</v>
      </c>
      <c r="B1146" s="6" t="str">
        <f>VLOOKUP(LD_01[[#This Row],[DOCUMENTO]],_xlfn.SORTBY(ARQUIVOS_RECEBIDOS!$E$2:$F$5011,ARQUIVOS_RECEBIDOS!$F$2:$F$5011,-1),2,)</f>
        <v>R02</v>
      </c>
      <c r="C1146" s="6" t="s">
        <v>4324</v>
      </c>
      <c r="D1146" s="8" t="s">
        <v>4091</v>
      </c>
      <c r="E1146" s="8" t="s">
        <v>4337</v>
      </c>
      <c r="F1146" s="6" t="str">
        <f>_xlfn.XLOOKUP(LD_01[[#This Row],[DISCIPLINA]],'CLASSES DE PROJETOS'!$F$3:$F$37,'CLASSES DE PROJETOS'!$C$3:$C$37)</f>
        <v>IN</v>
      </c>
      <c r="G1146" t="str">
        <f>_xlfn.TEXTJOIN("/",TRUE,"MSV-163MS-"&amp;LD_01[[#This Row],[TRECHO]],_xlfn.XLOOKUP(LD_01[[#This Row],[SIGLA]],'CLASSES DE PROJETOS'!$C$3:$C$37,'CLASSES DE PROJETOS'!$E$3:$E$37))</f>
        <v>MSV-163MS-638-NORTE/23.IN</v>
      </c>
      <c r="H1146" s="6" t="str" cm="1">
        <f t="array" ref="H1146">_xlfn.TEXTJOIN(",",TRUE,_xlfn._xlws.FILTER(ARQUIVOS[ARQUIVO],(ARQUIVOS[DOCUMENTO]=LD_01[[#This Row],[DOCUMENTO]])*(ARQUIVOS[REVISÃO]=LD_01[[#This Row],[REVISÃO]])*(ARQUIVOS[EXTENSÃO]="pdf")))</f>
        <v>MSV-163MS-638+600-EDI-EXE-RT-M1-001-R02.pdf</v>
      </c>
      <c r="I1146" s="6" t="str" cm="1">
        <f t="array" ref="I1146">_xlfn.TEXTJOIN(", ",TRUE,_xlfn.UNIQUE(_xlfn._xlws.FILTER(ARQUIVOS_RECEBIDOS!$F$2:$F$5011,ARQUIVOS_RECEBIDOS!$E$2:$E$5011=LD_01[[#This Row],[DOCUMENTO]])))</f>
        <v>R00, R02</v>
      </c>
      <c r="J1146" s="13" cm="1">
        <f t="array" ref="J1146">_xlfn.UNIQUE(_xlfn._xlws.FILTER(ARQUIVOS[DATA RECEBIMENTO],(ARQUIVOS[DOCUMENTO]=LD_01[[#This Row],[DOCUMENTO]])*(ARQUIVOS[REVISÃO]=LD_01[[#This Row],[REVISÃO]])))</f>
        <v>45931</v>
      </c>
      <c r="K11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01/MSV-163MS-638-NORTE/23.IN/MSV-163MS-638+600-EDI-EXE-RT-M1-001-R02.pdf</v>
      </c>
      <c r="L1146" s="6" t="str">
        <f>LD_01[[#This Row],[PASTA]]&amp;"/"&amp;LD_01[[#This Row],[ARQUIVO]]</f>
        <v>MSV-163MS-638-NORTE/23.IN/MSV-163MS-638+600-EDI-EXE-RT-M1-001-R02.pdf</v>
      </c>
    </row>
    <row r="1147" spans="1:12" x14ac:dyDescent="0.3">
      <c r="A1147" s="6" t="s">
        <v>3920</v>
      </c>
      <c r="B1147" s="6" t="str">
        <f>VLOOKUP(LD_01[[#This Row],[DOCUMENTO]],_xlfn.SORTBY(ARQUIVOS_RECEBIDOS!$E$2:$F$5011,ARQUIVOS_RECEBIDOS!$F$2:$F$5011,-1),2,)</f>
        <v>R03</v>
      </c>
      <c r="C1147" s="6" t="s">
        <v>4324</v>
      </c>
      <c r="D1147" s="8" t="s">
        <v>5015</v>
      </c>
      <c r="E1147" s="8" t="s">
        <v>4338</v>
      </c>
      <c r="F1147" s="6" t="str">
        <f>_xlfn.XLOOKUP(LD_01[[#This Row],[DISCIPLINA]],'CLASSES DE PROJETOS'!$F$3:$F$37,'CLASSES DE PROJETOS'!$C$3:$C$37)</f>
        <v>PA</v>
      </c>
      <c r="G1147" t="str">
        <f>_xlfn.TEXTJOIN("/",TRUE,"MSV-163MS-"&amp;LD_01[[#This Row],[TRECHO]],_xlfn.XLOOKUP(LD_01[[#This Row],[SIGLA]],'CLASSES DE PROJETOS'!$C$3:$C$37,'CLASSES DE PROJETOS'!$E$3:$E$37))</f>
        <v>MSV-163MS-638-NORTE/27.PA</v>
      </c>
      <c r="H1147" s="6" t="str" cm="1">
        <f t="array" ref="H1147">_xlfn.TEXTJOIN(",",TRUE,_xlfn._xlws.FILTER(ARQUIVOS[ARQUIVO],(ARQUIVOS[DOCUMENTO]=LD_01[[#This Row],[DOCUMENTO]])*(ARQUIVOS[REVISÃO]=LD_01[[#This Row],[REVISÃO]])*(ARQUIVOS[EXTENSÃO]="pdf")))</f>
        <v>MSV-163MS-638+600-EDI-EXE-RT-N2-001-R03.pdf</v>
      </c>
      <c r="I1147" s="6" t="str" cm="1">
        <f t="array" ref="I1147">_xlfn.TEXTJOIN(", ",TRUE,_xlfn.UNIQUE(_xlfn._xlws.FILTER(ARQUIVOS_RECEBIDOS!$F$2:$F$5011,ARQUIVOS_RECEBIDOS!$E$2:$E$5011=LD_01[[#This Row],[DOCUMENTO]])))</f>
        <v>R01, R02, R03</v>
      </c>
      <c r="J1147" s="13" cm="1">
        <f t="array" ref="J1147">_xlfn.UNIQUE(_xlfn._xlws.FILTER(ARQUIVOS[DATA RECEBIMENTO],(ARQUIVOS[DOCUMENTO]=LD_01[[#This Row],[DOCUMENTO]])*(ARQUIVOS[REVISÃO]=LD_01[[#This Row],[REVISÃO]])))</f>
        <v>45931</v>
      </c>
      <c r="K11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01/MSV-163MS-638-NORTE/27.PA/MSV-163MS-638+600-EDI-EXE-RT-N2-001-R03.pdf</v>
      </c>
      <c r="L1147" s="6" t="str">
        <f>LD_01[[#This Row],[PASTA]]&amp;"/"&amp;LD_01[[#This Row],[ARQUIVO]]</f>
        <v>MSV-163MS-638-NORTE/27.PA/MSV-163MS-638+600-EDI-EXE-RT-N2-001-R03.pdf</v>
      </c>
    </row>
    <row r="1148" spans="1:12" x14ac:dyDescent="0.3">
      <c r="A1148" s="6" t="s">
        <v>3851</v>
      </c>
      <c r="B1148" s="6" t="str">
        <f>VLOOKUP(LD_01[[#This Row],[DOCUMENTO]],_xlfn.SORTBY(ARQUIVOS_RECEBIDOS!$E$2:$F$5011,ARQUIVOS_RECEBIDOS!$F$2:$F$5011,-1),2,)</f>
        <v>R03</v>
      </c>
      <c r="C1148" s="6" t="s">
        <v>4324</v>
      </c>
      <c r="D1148" s="8" t="s">
        <v>5027</v>
      </c>
      <c r="E1148" s="8" t="s">
        <v>4148</v>
      </c>
      <c r="F1148" s="6" t="str">
        <f>_xlfn.XLOOKUP(LD_01[[#This Row],[DISCIPLINA]],'CLASSES DE PROJETOS'!$F$3:$F$37,'CLASSES DE PROJETOS'!$C$3:$C$37)</f>
        <v>DV</v>
      </c>
      <c r="G1148" t="str">
        <f>_xlfn.TEXTJOIN("/",TRUE,"MSV-163MS-"&amp;LD_01[[#This Row],[TRECHO]],_xlfn.XLOOKUP(LD_01[[#This Row],[SIGLA]],'CLASSES DE PROJETOS'!$C$3:$C$37,'CLASSES DE PROJETOS'!$E$3:$E$37))</f>
        <v>MSV-163MS-638-NORTE/12.DV</v>
      </c>
      <c r="H1148" s="6" t="str" cm="1">
        <f t="array" ref="H1148">_xlfn.TEXTJOIN(",",TRUE,_xlfn._xlws.FILTER(ARQUIVOS[ARQUIVO],(ARQUIVOS[DOCUMENTO]=LD_01[[#This Row],[DOCUMENTO]])*(ARQUIVOS[REVISÃO]=LD_01[[#This Row],[REVISÃO]])*(ARQUIVOS[EXTENSÃO]="pdf")))</f>
        <v>MSV-163MS-638+600-EDI-EXE-RT-O2-001-R03.pdf</v>
      </c>
      <c r="I1148" s="6" t="str" cm="1">
        <f t="array" ref="I1148">_xlfn.TEXTJOIN(", ",TRUE,_xlfn.UNIQUE(_xlfn._xlws.FILTER(ARQUIVOS_RECEBIDOS!$F$2:$F$5011,ARQUIVOS_RECEBIDOS!$E$2:$E$5011=LD_01[[#This Row],[DOCUMENTO]])))</f>
        <v>R02, R03</v>
      </c>
      <c r="J1148" s="13" cm="1">
        <f t="array" ref="J1148">_xlfn.UNIQUE(_xlfn._xlws.FILTER(ARQUIVOS[DATA RECEBIMENTO],(ARQUIVOS[DOCUMENTO]=LD_01[[#This Row],[DOCUMENTO]])*(ARQUIVOS[REVISÃO]=LD_01[[#This Row],[REVISÃO]])))</f>
        <v>45931</v>
      </c>
      <c r="K11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01/MSV-163MS-638-NORTE/12.DV/MSV-163MS-638+600-EDI-EXE-RT-O2-001-R03.pdf</v>
      </c>
      <c r="L1148" s="6" t="str">
        <f>LD_01[[#This Row],[PASTA]]&amp;"/"&amp;LD_01[[#This Row],[ARQUIVO]]</f>
        <v>MSV-163MS-638-NORTE/12.DV/MSV-163MS-638+600-EDI-EXE-RT-O2-001-R03.pdf</v>
      </c>
    </row>
    <row r="1149" spans="1:12" ht="43.2" x14ac:dyDescent="0.3">
      <c r="A1149" s="6" t="s">
        <v>3820</v>
      </c>
      <c r="B1149" s="6" t="str">
        <f>VLOOKUP(LD_01[[#This Row],[DOCUMENTO]],_xlfn.SORTBY(ARQUIVOS_RECEBIDOS!$E$2:$F$5011,ARQUIVOS_RECEBIDOS!$F$2:$F$5011,-1),2,)</f>
        <v>R02</v>
      </c>
      <c r="C1149" s="6" t="s">
        <v>4324</v>
      </c>
      <c r="D1149" s="8" t="s">
        <v>4827</v>
      </c>
      <c r="E1149" s="8" t="s">
        <v>4342</v>
      </c>
      <c r="F1149" s="6" t="str">
        <f>_xlfn.XLOOKUP(LD_01[[#This Row],[DISCIPLINA]],'CLASSES DE PROJETOS'!$F$3:$F$37,'CLASSES DE PROJETOS'!$C$3:$C$37)</f>
        <v>EL</v>
      </c>
      <c r="G1149" t="str">
        <f>_xlfn.TEXTJOIN("/",TRUE,"MSV-163MS-"&amp;LD_01[[#This Row],[TRECHO]],_xlfn.XLOOKUP(LD_01[[#This Row],[SIGLA]],'CLASSES DE PROJETOS'!$C$3:$C$37,'CLASSES DE PROJETOS'!$E$3:$E$37))</f>
        <v>MSV-163MS-638-NORTE/14.EL</v>
      </c>
      <c r="H1149" s="6" t="str" cm="1">
        <f t="array" ref="H1149">_xlfn.TEXTJOIN(",",TRUE,_xlfn._xlws.FILTER(ARQUIVOS[ARQUIVO],(ARQUIVOS[DOCUMENTO]=LD_01[[#This Row],[DOCUMENTO]])*(ARQUIVOS[REVISÃO]=LD_01[[#This Row],[REVISÃO]])*(ARQUIVOS[EXTENSÃO]="pdf")))</f>
        <v>MSV-163MS-638+600-EDI-EXE-RT-P4-001-R02.pdf</v>
      </c>
      <c r="I1149" s="6" t="str" cm="1">
        <f t="array" ref="I1149">_xlfn.TEXTJOIN(", ",TRUE,_xlfn.UNIQUE(_xlfn._xlws.FILTER(ARQUIVOS_RECEBIDOS!$F$2:$F$5011,ARQUIVOS_RECEBIDOS!$E$2:$E$5011=LD_01[[#This Row],[DOCUMENTO]])))</f>
        <v>R02</v>
      </c>
      <c r="J1149" s="13" cm="1">
        <f t="array" ref="J1149">_xlfn.UNIQUE(_xlfn._xlws.FILTER(ARQUIVOS[DATA RECEBIMENTO],(ARQUIVOS[DOCUMENTO]=LD_01[[#This Row],[DOCUMENTO]])*(ARQUIVOS[REVISÃO]=LD_01[[#This Row],[REVISÃO]])))</f>
        <v>45838</v>
      </c>
      <c r="K11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01/MSV-163MS-638-NORTE/14.EL/MSV-163MS-638+600-EDI-EXE-RT-P4-001-R02.pdf</v>
      </c>
      <c r="L1149" s="6" t="str">
        <f>LD_01[[#This Row],[PASTA]]&amp;"/"&amp;LD_01[[#This Row],[ARQUIVO]]</f>
        <v>MSV-163MS-638-NORTE/14.EL/MSV-163MS-638+600-EDI-EXE-RT-P4-001-R02.pdf</v>
      </c>
    </row>
    <row r="1150" spans="1:12" ht="28.8" x14ac:dyDescent="0.3">
      <c r="A1150" s="6" t="s">
        <v>3830</v>
      </c>
      <c r="B1150" s="6" t="str">
        <f>VLOOKUP(LD_01[[#This Row],[DOCUMENTO]],_xlfn.SORTBY(ARQUIVOS_RECEBIDOS!$E$2:$F$5011,ARQUIVOS_RECEBIDOS!$F$2:$F$5011,-1),2,)</f>
        <v>R03</v>
      </c>
      <c r="C1150" s="6" t="s">
        <v>4324</v>
      </c>
      <c r="D1150" s="8" t="s">
        <v>4921</v>
      </c>
      <c r="E1150" s="8" t="s">
        <v>4343</v>
      </c>
      <c r="F1150" s="6" t="str">
        <f>_xlfn.XLOOKUP(LD_01[[#This Row],[DISCIPLINA]],'CLASSES DE PROJETOS'!$F$3:$F$37,'CLASSES DE PROJETOS'!$C$3:$C$37)</f>
        <v>DS</v>
      </c>
      <c r="G1150" t="str">
        <f>_xlfn.TEXTJOIN("/",TRUE,"MSV-163MS-"&amp;LD_01[[#This Row],[TRECHO]],_xlfn.XLOOKUP(LD_01[[#This Row],[SIGLA]],'CLASSES DE PROJETOS'!$C$3:$C$37,'CLASSES DE PROJETOS'!$E$3:$E$37))</f>
        <v>MSV-163MS-638-NORTE/11.DS</v>
      </c>
      <c r="H1150" s="6" t="str" cm="1">
        <f t="array" ref="H1150">_xlfn.TEXTJOIN(",",TRUE,_xlfn._xlws.FILTER(ARQUIVOS[ARQUIVO],(ARQUIVOS[DOCUMENTO]=LD_01[[#This Row],[DOCUMENTO]])*(ARQUIVOS[REVISÃO]=LD_01[[#This Row],[REVISÃO]])*(ARQUIVOS[EXTENSÃO]="pdf")))</f>
        <v>MSV-163MS-638+600-EDI-EXE-RT-Q1-001-R03.pdf</v>
      </c>
      <c r="I1150" s="6" t="str" cm="1">
        <f t="array" ref="I1150">_xlfn.TEXTJOIN(", ",TRUE,_xlfn.UNIQUE(_xlfn._xlws.FILTER(ARQUIVOS_RECEBIDOS!$F$2:$F$5011,ARQUIVOS_RECEBIDOS!$E$2:$E$5011=LD_01[[#This Row],[DOCUMENTO]])))</f>
        <v>R01, R02, R03</v>
      </c>
      <c r="J1150" s="13" cm="1">
        <f t="array" ref="J1150">_xlfn.UNIQUE(_xlfn._xlws.FILTER(ARQUIVOS[DATA RECEBIMENTO],(ARQUIVOS[DOCUMENTO]=LD_01[[#This Row],[DOCUMENTO]])*(ARQUIVOS[REVISÃO]=LD_01[[#This Row],[REVISÃO]])))</f>
        <v>45931</v>
      </c>
      <c r="K11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01/MSV-163MS-638-NORTE/11.DS/MSV-163MS-638+600-EDI-EXE-RT-Q1-001-R03.pdf</v>
      </c>
      <c r="L1150" s="6" t="str">
        <f>LD_01[[#This Row],[PASTA]]&amp;"/"&amp;LD_01[[#This Row],[ARQUIVO]]</f>
        <v>MSV-163MS-638-NORTE/11.DS/MSV-163MS-638+600-EDI-EXE-RT-Q1-001-R03.pdf</v>
      </c>
    </row>
    <row r="1151" spans="1:12" ht="43.2" x14ac:dyDescent="0.3">
      <c r="A1151" s="6" t="s">
        <v>3954</v>
      </c>
      <c r="B1151" s="6" t="str">
        <f>VLOOKUP(LD_01[[#This Row],[DOCUMENTO]],_xlfn.SORTBY(ARQUIVOS_RECEBIDOS!$E$2:$F$5011,ARQUIVOS_RECEBIDOS!$F$2:$F$5011,-1),2,)</f>
        <v>R02</v>
      </c>
      <c r="C1151" s="6" t="s">
        <v>4325</v>
      </c>
      <c r="D1151" s="8" t="s">
        <v>4284</v>
      </c>
      <c r="E1151" s="8" t="s">
        <v>4342</v>
      </c>
      <c r="F1151" s="6" t="str">
        <f>_xlfn.XLOOKUP(LD_01[[#This Row],[DISCIPLINA]],'CLASSES DE PROJETOS'!$F$3:$F$37,'CLASSES DE PROJETOS'!$C$3:$C$37)</f>
        <v>EL</v>
      </c>
      <c r="G1151" t="str">
        <f>_xlfn.TEXTJOIN("/",TRUE,"MSV-163MS-"&amp;LD_01[[#This Row],[TRECHO]],_xlfn.XLOOKUP(LD_01[[#This Row],[SIGLA]],'CLASSES DE PROJETOS'!$C$3:$C$37,'CLASSES DE PROJETOS'!$E$3:$E$37))</f>
        <v>MSV-163MS-702-NORTE/14.EL</v>
      </c>
      <c r="H1151" s="6" t="str" cm="1">
        <f t="array" ref="H1151">_xlfn.TEXTJOIN(",",TRUE,_xlfn._xlws.FILTER(ARQUIVOS[ARQUIVO],(ARQUIVOS[DOCUMENTO]=LD_01[[#This Row],[DOCUMENTO]])*(ARQUIVOS[REVISÃO]=LD_01[[#This Row],[REVISÃO]])*(ARQUIVOS[EXTENSÃO]="pdf")))</f>
        <v>MSV-163MS-702+180-ACA-EXE-DE-K2-001-R02.pdf</v>
      </c>
      <c r="I1151" s="6" t="str" cm="1">
        <f t="array" ref="I1151">_xlfn.TEXTJOIN(", ",TRUE,_xlfn.UNIQUE(_xlfn._xlws.FILTER(ARQUIVOS_RECEBIDOS!$F$2:$F$5011,ARQUIVOS_RECEBIDOS!$E$2:$E$5011=LD_01[[#This Row],[DOCUMENTO]])))</f>
        <v>R02</v>
      </c>
      <c r="J1151" s="13" cm="1">
        <f t="array" ref="J1151">_xlfn.UNIQUE(_xlfn._xlws.FILTER(ARQUIVOS[DATA RECEBIMENTO],(ARQUIVOS[DOCUMENTO]=LD_01[[#This Row],[DOCUMENTO]])*(ARQUIVOS[REVISÃO]=LD_01[[#This Row],[REVISÃO]])))</f>
        <v>45838</v>
      </c>
      <c r="K11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01/MSV-163MS-702-NORTE/14.EL/MSV-163MS-702+180-ACA-EXE-DE-K2-001-R02.pdf</v>
      </c>
      <c r="L1151" s="6" t="str">
        <f>LD_01[[#This Row],[PASTA]]&amp;"/"&amp;LD_01[[#This Row],[ARQUIVO]]</f>
        <v>MSV-163MS-702-NORTE/14.EL/MSV-163MS-702+180-ACA-EXE-DE-K2-001-R02.pdf</v>
      </c>
    </row>
    <row r="1152" spans="1:12" ht="43.2" x14ac:dyDescent="0.3">
      <c r="A1152" s="6" t="s">
        <v>3955</v>
      </c>
      <c r="B1152" s="6" t="str">
        <f>VLOOKUP(LD_01[[#This Row],[DOCUMENTO]],_xlfn.SORTBY(ARQUIVOS_RECEBIDOS!$E$2:$F$5011,ARQUIVOS_RECEBIDOS!$F$2:$F$5011,-1),2,)</f>
        <v>R03</v>
      </c>
      <c r="C1152" s="6" t="s">
        <v>4325</v>
      </c>
      <c r="D1152" s="8" t="s">
        <v>4285</v>
      </c>
      <c r="E1152" s="8" t="s">
        <v>4342</v>
      </c>
      <c r="F1152" s="6" t="str">
        <f>_xlfn.XLOOKUP(LD_01[[#This Row],[DISCIPLINA]],'CLASSES DE PROJETOS'!$F$3:$F$37,'CLASSES DE PROJETOS'!$C$3:$C$37)</f>
        <v>EL</v>
      </c>
      <c r="G1152" t="str">
        <f>_xlfn.TEXTJOIN("/",TRUE,"MSV-163MS-"&amp;LD_01[[#This Row],[TRECHO]],_xlfn.XLOOKUP(LD_01[[#This Row],[SIGLA]],'CLASSES DE PROJETOS'!$C$3:$C$37,'CLASSES DE PROJETOS'!$E$3:$E$37))</f>
        <v>MSV-163MS-702-NORTE/14.EL</v>
      </c>
      <c r="H1152" s="6" t="str" cm="1">
        <f t="array" ref="H1152">_xlfn.TEXTJOIN(",",TRUE,_xlfn._xlws.FILTER(ARQUIVOS[ARQUIVO],(ARQUIVOS[DOCUMENTO]=LD_01[[#This Row],[DOCUMENTO]])*(ARQUIVOS[REVISÃO]=LD_01[[#This Row],[REVISÃO]])*(ARQUIVOS[EXTENSÃO]="pdf")))</f>
        <v>MSV-163MS-702+180-ACA-EXE-DE-K2-002-R03.pdf</v>
      </c>
      <c r="I1152" s="6" t="str" cm="1">
        <f t="array" ref="I1152">_xlfn.TEXTJOIN(", ",TRUE,_xlfn.UNIQUE(_xlfn._xlws.FILTER(ARQUIVOS_RECEBIDOS!$F$2:$F$5011,ARQUIVOS_RECEBIDOS!$E$2:$E$5011=LD_01[[#This Row],[DOCUMENTO]])))</f>
        <v>R02, R03</v>
      </c>
      <c r="J1152" s="13" cm="1">
        <f t="array" ref="J1152">_xlfn.UNIQUE(_xlfn._xlws.FILTER(ARQUIVOS[DATA RECEBIMENTO],(ARQUIVOS[DOCUMENTO]=LD_01[[#This Row],[DOCUMENTO]])*(ARQUIVOS[REVISÃO]=LD_01[[#This Row],[REVISÃO]])))</f>
        <v>45895</v>
      </c>
      <c r="K11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01/MSV-163MS-702-NORTE/14.EL/MSV-163MS-702+180-ACA-EXE-DE-K2-002-R03.pdf</v>
      </c>
      <c r="L1152" s="6" t="str">
        <f>LD_01[[#This Row],[PASTA]]&amp;"/"&amp;LD_01[[#This Row],[ARQUIVO]]</f>
        <v>MSV-163MS-702-NORTE/14.EL/MSV-163MS-702+180-ACA-EXE-DE-K2-002-R03.pdf</v>
      </c>
    </row>
    <row r="1153" spans="1:12" ht="43.2" x14ac:dyDescent="0.3">
      <c r="A1153" s="6" t="s">
        <v>3956</v>
      </c>
      <c r="B1153" s="6" t="str">
        <f>VLOOKUP(LD_01[[#This Row],[DOCUMENTO]],_xlfn.SORTBY(ARQUIVOS_RECEBIDOS!$E$2:$F$5011,ARQUIVOS_RECEBIDOS!$F$2:$F$5011,-1),2,)</f>
        <v>R04</v>
      </c>
      <c r="C1153" s="6" t="s">
        <v>4325</v>
      </c>
      <c r="D1153" s="8" t="s">
        <v>4286</v>
      </c>
      <c r="E1153" s="8" t="s">
        <v>4342</v>
      </c>
      <c r="F1153" s="6" t="str">
        <f>_xlfn.XLOOKUP(LD_01[[#This Row],[DISCIPLINA]],'CLASSES DE PROJETOS'!$F$3:$F$37,'CLASSES DE PROJETOS'!$C$3:$C$37)</f>
        <v>EL</v>
      </c>
      <c r="G1153" t="str">
        <f>_xlfn.TEXTJOIN("/",TRUE,"MSV-163MS-"&amp;LD_01[[#This Row],[TRECHO]],_xlfn.XLOOKUP(LD_01[[#This Row],[SIGLA]],'CLASSES DE PROJETOS'!$C$3:$C$37,'CLASSES DE PROJETOS'!$E$3:$E$37))</f>
        <v>MSV-163MS-702-NORTE/14.EL</v>
      </c>
      <c r="H1153" s="6" t="str" cm="1">
        <f t="array" ref="H1153">_xlfn.TEXTJOIN(",",TRUE,_xlfn._xlws.FILTER(ARQUIVOS[ARQUIVO],(ARQUIVOS[DOCUMENTO]=LD_01[[#This Row],[DOCUMENTO]])*(ARQUIVOS[REVISÃO]=LD_01[[#This Row],[REVISÃO]])*(ARQUIVOS[EXTENSÃO]="pdf")))</f>
        <v>MSV-163MS-702+180-ACA-EXE-DE-K2-003-R04.pdf</v>
      </c>
      <c r="I1153" s="6" t="str" cm="1">
        <f t="array" ref="I1153">_xlfn.TEXTJOIN(", ",TRUE,_xlfn.UNIQUE(_xlfn._xlws.FILTER(ARQUIVOS_RECEBIDOS!$F$2:$F$5011,ARQUIVOS_RECEBIDOS!$E$2:$E$5011=LD_01[[#This Row],[DOCUMENTO]])))</f>
        <v>R04</v>
      </c>
      <c r="J1153" s="13" cm="1">
        <f t="array" ref="J1153">_xlfn.UNIQUE(_xlfn._xlws.FILTER(ARQUIVOS[DATA RECEBIMENTO],(ARQUIVOS[DOCUMENTO]=LD_01[[#This Row],[DOCUMENTO]])*(ARQUIVOS[REVISÃO]=LD_01[[#This Row],[REVISÃO]])))</f>
        <v>45838</v>
      </c>
      <c r="K11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01/MSV-163MS-702-NORTE/14.EL/MSV-163MS-702+180-ACA-EXE-DE-K2-003-R04.pdf</v>
      </c>
      <c r="L1153" s="6" t="str">
        <f>LD_01[[#This Row],[PASTA]]&amp;"/"&amp;LD_01[[#This Row],[ARQUIVO]]</f>
        <v>MSV-163MS-702-NORTE/14.EL/MSV-163MS-702+180-ACA-EXE-DE-K2-003-R04.pdf</v>
      </c>
    </row>
    <row r="1154" spans="1:12" ht="43.2" x14ac:dyDescent="0.3">
      <c r="A1154" s="6" t="s">
        <v>3957</v>
      </c>
      <c r="B1154" s="6" t="str">
        <f>VLOOKUP(LD_01[[#This Row],[DOCUMENTO]],_xlfn.SORTBY(ARQUIVOS_RECEBIDOS!$E$2:$F$5011,ARQUIVOS_RECEBIDOS!$F$2:$F$5011,-1),2,)</f>
        <v>R03</v>
      </c>
      <c r="C1154" s="6" t="s">
        <v>4325</v>
      </c>
      <c r="D1154" s="8" t="s">
        <v>4191</v>
      </c>
      <c r="E1154" s="8" t="s">
        <v>4342</v>
      </c>
      <c r="F1154" s="6" t="str">
        <f>_xlfn.XLOOKUP(LD_01[[#This Row],[DISCIPLINA]],'CLASSES DE PROJETOS'!$F$3:$F$37,'CLASSES DE PROJETOS'!$C$3:$C$37)</f>
        <v>EL</v>
      </c>
      <c r="G1154" t="str">
        <f>_xlfn.TEXTJOIN("/",TRUE,"MSV-163MS-"&amp;LD_01[[#This Row],[TRECHO]],_xlfn.XLOOKUP(LD_01[[#This Row],[SIGLA]],'CLASSES DE PROJETOS'!$C$3:$C$37,'CLASSES DE PROJETOS'!$E$3:$E$37))</f>
        <v>MSV-163MS-702-NORTE/14.EL</v>
      </c>
      <c r="H1154" s="6" t="str" cm="1">
        <f t="array" ref="H1154">_xlfn.TEXTJOIN(",",TRUE,_xlfn._xlws.FILTER(ARQUIVOS[ARQUIVO],(ARQUIVOS[DOCUMENTO]=LD_01[[#This Row],[DOCUMENTO]])*(ARQUIVOS[REVISÃO]=LD_01[[#This Row],[REVISÃO]])*(ARQUIVOS[EXTENSÃO]="pdf")))</f>
        <v>MSV-163MS-702+180-ACA-EXE-DE-K2-004-R03.pdf</v>
      </c>
      <c r="I1154" s="6" t="str" cm="1">
        <f t="array" ref="I1154">_xlfn.TEXTJOIN(", ",TRUE,_xlfn.UNIQUE(_xlfn._xlws.FILTER(ARQUIVOS_RECEBIDOS!$F$2:$F$5011,ARQUIVOS_RECEBIDOS!$E$2:$E$5011=LD_01[[#This Row],[DOCUMENTO]])))</f>
        <v>R02, R03</v>
      </c>
      <c r="J1154" s="13" cm="1">
        <f t="array" ref="J1154">_xlfn.UNIQUE(_xlfn._xlws.FILTER(ARQUIVOS[DATA RECEBIMENTO],(ARQUIVOS[DOCUMENTO]=LD_01[[#This Row],[DOCUMENTO]])*(ARQUIVOS[REVISÃO]=LD_01[[#This Row],[REVISÃO]])))</f>
        <v>45895</v>
      </c>
      <c r="K11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01/MSV-163MS-702-NORTE/14.EL/MSV-163MS-702+180-ACA-EXE-DE-K2-004-R03.pdf</v>
      </c>
      <c r="L1154" s="6" t="str">
        <f>LD_01[[#This Row],[PASTA]]&amp;"/"&amp;LD_01[[#This Row],[ARQUIVO]]</f>
        <v>MSV-163MS-702-NORTE/14.EL/MSV-163MS-702+180-ACA-EXE-DE-K2-004-R03.pdf</v>
      </c>
    </row>
    <row r="1155" spans="1:12" ht="43.2" x14ac:dyDescent="0.3">
      <c r="A1155" s="6" t="s">
        <v>3958</v>
      </c>
      <c r="B1155" s="6" t="str">
        <f>VLOOKUP(LD_01[[#This Row],[DOCUMENTO]],_xlfn.SORTBY(ARQUIVOS_RECEBIDOS!$E$2:$F$5011,ARQUIVOS_RECEBIDOS!$F$2:$F$5011,-1),2,)</f>
        <v>R03</v>
      </c>
      <c r="C1155" s="6" t="s">
        <v>4325</v>
      </c>
      <c r="D1155" s="8" t="s">
        <v>4287</v>
      </c>
      <c r="E1155" s="8" t="s">
        <v>4342</v>
      </c>
      <c r="F1155" s="6" t="str">
        <f>_xlfn.XLOOKUP(LD_01[[#This Row],[DISCIPLINA]],'CLASSES DE PROJETOS'!$F$3:$F$37,'CLASSES DE PROJETOS'!$C$3:$C$37)</f>
        <v>EL</v>
      </c>
      <c r="G1155" t="str">
        <f>_xlfn.TEXTJOIN("/",TRUE,"MSV-163MS-"&amp;LD_01[[#This Row],[TRECHO]],_xlfn.XLOOKUP(LD_01[[#This Row],[SIGLA]],'CLASSES DE PROJETOS'!$C$3:$C$37,'CLASSES DE PROJETOS'!$E$3:$E$37))</f>
        <v>MSV-163MS-702-NORTE/14.EL</v>
      </c>
      <c r="H1155" s="6" t="str" cm="1">
        <f t="array" ref="H1155">_xlfn.TEXTJOIN(",",TRUE,_xlfn._xlws.FILTER(ARQUIVOS[ARQUIVO],(ARQUIVOS[DOCUMENTO]=LD_01[[#This Row],[DOCUMENTO]])*(ARQUIVOS[REVISÃO]=LD_01[[#This Row],[REVISÃO]])*(ARQUIVOS[EXTENSÃO]="pdf")))</f>
        <v>MSV-163MS-702+180-ACA-EXE-MC-K2-001-R03.pdf</v>
      </c>
      <c r="I1155" s="6" t="str" cm="1">
        <f t="array" ref="I1155">_xlfn.TEXTJOIN(", ",TRUE,_xlfn.UNIQUE(_xlfn._xlws.FILTER(ARQUIVOS_RECEBIDOS!$F$2:$F$5011,ARQUIVOS_RECEBIDOS!$E$2:$E$5011=LD_01[[#This Row],[DOCUMENTO]])))</f>
        <v>R03</v>
      </c>
      <c r="J1155" s="13" cm="1">
        <f t="array" ref="J1155">_xlfn.UNIQUE(_xlfn._xlws.FILTER(ARQUIVOS[DATA RECEBIMENTO],(ARQUIVOS[DOCUMENTO]=LD_01[[#This Row],[DOCUMENTO]])*(ARQUIVOS[REVISÃO]=LD_01[[#This Row],[REVISÃO]])))</f>
        <v>45838</v>
      </c>
      <c r="K11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01/MSV-163MS-702-NORTE/14.EL/MSV-163MS-702+180-ACA-EXE-MC-K2-001-R03.pdf</v>
      </c>
      <c r="L1155" s="6" t="str">
        <f>LD_01[[#This Row],[PASTA]]&amp;"/"&amp;LD_01[[#This Row],[ARQUIVO]]</f>
        <v>MSV-163MS-702-NORTE/14.EL/MSV-163MS-702+180-ACA-EXE-MC-K2-001-R03.pdf</v>
      </c>
    </row>
    <row r="1156" spans="1:12" ht="43.2" x14ac:dyDescent="0.3">
      <c r="A1156" s="6" t="s">
        <v>3959</v>
      </c>
      <c r="B1156" s="6" t="str">
        <f>VLOOKUP(LD_01[[#This Row],[DOCUMENTO]],_xlfn.SORTBY(ARQUIVOS_RECEBIDOS!$E$2:$F$5011,ARQUIVOS_RECEBIDOS!$F$2:$F$5011,-1),2,)</f>
        <v>R02</v>
      </c>
      <c r="C1156" s="6" t="s">
        <v>4325</v>
      </c>
      <c r="D1156" s="8" t="s">
        <v>4193</v>
      </c>
      <c r="E1156" s="8" t="s">
        <v>4342</v>
      </c>
      <c r="F1156" s="6" t="str">
        <f>_xlfn.XLOOKUP(LD_01[[#This Row],[DISCIPLINA]],'CLASSES DE PROJETOS'!$F$3:$F$37,'CLASSES DE PROJETOS'!$C$3:$C$37)</f>
        <v>EL</v>
      </c>
      <c r="G1156" t="str">
        <f>_xlfn.TEXTJOIN("/",TRUE,"MSV-163MS-"&amp;LD_01[[#This Row],[TRECHO]],_xlfn.XLOOKUP(LD_01[[#This Row],[SIGLA]],'CLASSES DE PROJETOS'!$C$3:$C$37,'CLASSES DE PROJETOS'!$E$3:$E$37))</f>
        <v>MSV-163MS-702-NORTE/14.EL</v>
      </c>
      <c r="H1156" s="6" t="str" cm="1">
        <f t="array" ref="H1156">_xlfn.TEXTJOIN(",",TRUE,_xlfn._xlws.FILTER(ARQUIVOS[ARQUIVO],(ARQUIVOS[DOCUMENTO]=LD_01[[#This Row],[DOCUMENTO]])*(ARQUIVOS[REVISÃO]=LD_01[[#This Row],[REVISÃO]])*(ARQUIVOS[EXTENSÃO]="pdf")))</f>
        <v>MSV-163MS-702+180-ACA-EXE-MC-K2-002-R02.pdf</v>
      </c>
      <c r="I1156" s="6" t="str" cm="1">
        <f t="array" ref="I1156">_xlfn.TEXTJOIN(", ",TRUE,_xlfn.UNIQUE(_xlfn._xlws.FILTER(ARQUIVOS_RECEBIDOS!$F$2:$F$5011,ARQUIVOS_RECEBIDOS!$E$2:$E$5011=LD_01[[#This Row],[DOCUMENTO]])))</f>
        <v>R02</v>
      </c>
      <c r="J1156" s="13" cm="1">
        <f t="array" ref="J1156">_xlfn.UNIQUE(_xlfn._xlws.FILTER(ARQUIVOS[DATA RECEBIMENTO],(ARQUIVOS[DOCUMENTO]=LD_01[[#This Row],[DOCUMENTO]])*(ARQUIVOS[REVISÃO]=LD_01[[#This Row],[REVISÃO]])))</f>
        <v>45838</v>
      </c>
      <c r="K11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01/MSV-163MS-702-NORTE/14.EL/MSV-163MS-702+180-ACA-EXE-MC-K2-002-R02.pdf</v>
      </c>
      <c r="L1156" s="6" t="str">
        <f>LD_01[[#This Row],[PASTA]]&amp;"/"&amp;LD_01[[#This Row],[ARQUIVO]]</f>
        <v>MSV-163MS-702-NORTE/14.EL/MSV-163MS-702+180-ACA-EXE-MC-K2-002-R02.pdf</v>
      </c>
    </row>
    <row r="1157" spans="1:12" ht="43.2" x14ac:dyDescent="0.3">
      <c r="A1157" s="6" t="s">
        <v>3960</v>
      </c>
      <c r="B1157" s="6" t="str">
        <f>VLOOKUP(LD_01[[#This Row],[DOCUMENTO]],_xlfn.SORTBY(ARQUIVOS_RECEBIDOS!$E$2:$F$5011,ARQUIVOS_RECEBIDOS!$F$2:$F$5011,-1),2,)</f>
        <v>R04</v>
      </c>
      <c r="C1157" s="6" t="s">
        <v>4325</v>
      </c>
      <c r="D1157" s="8" t="s">
        <v>4194</v>
      </c>
      <c r="E1157" s="8" t="s">
        <v>4342</v>
      </c>
      <c r="F1157" s="6" t="str">
        <f>_xlfn.XLOOKUP(LD_01[[#This Row],[DISCIPLINA]],'CLASSES DE PROJETOS'!$F$3:$F$37,'CLASSES DE PROJETOS'!$C$3:$C$37)</f>
        <v>EL</v>
      </c>
      <c r="G1157" t="str">
        <f>_xlfn.TEXTJOIN("/",TRUE,"MSV-163MS-"&amp;LD_01[[#This Row],[TRECHO]],_xlfn.XLOOKUP(LD_01[[#This Row],[SIGLA]],'CLASSES DE PROJETOS'!$C$3:$C$37,'CLASSES DE PROJETOS'!$E$3:$E$37))</f>
        <v>MSV-163MS-702-NORTE/14.EL</v>
      </c>
      <c r="H1157" s="6" t="str" cm="1">
        <f t="array" ref="H1157">_xlfn.TEXTJOIN(",",TRUE,_xlfn._xlws.FILTER(ARQUIVOS[ARQUIVO],(ARQUIVOS[DOCUMENTO]=LD_01[[#This Row],[DOCUMENTO]])*(ARQUIVOS[REVISÃO]=LD_01[[#This Row],[REVISÃO]])*(ARQUIVOS[EXTENSÃO]="pdf")))</f>
        <v>MSV-163MS-702+180-ACA-EXE-MD-K2-001-R04.pdf</v>
      </c>
      <c r="I1157" s="6" t="str" cm="1">
        <f t="array" ref="I1157">_xlfn.TEXTJOIN(", ",TRUE,_xlfn.UNIQUE(_xlfn._xlws.FILTER(ARQUIVOS_RECEBIDOS!$F$2:$F$5011,ARQUIVOS_RECEBIDOS!$E$2:$E$5011=LD_01[[#This Row],[DOCUMENTO]])))</f>
        <v>R02, R04</v>
      </c>
      <c r="J1157" s="13" cm="1">
        <f t="array" ref="J1157">_xlfn.UNIQUE(_xlfn._xlws.FILTER(ARQUIVOS[DATA RECEBIMENTO],(ARQUIVOS[DOCUMENTO]=LD_01[[#This Row],[DOCUMENTO]])*(ARQUIVOS[REVISÃO]=LD_01[[#This Row],[REVISÃO]])))</f>
        <v>45946</v>
      </c>
      <c r="K11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01/MSV-163MS-702-NORTE/14.EL/MSV-163MS-702+180-ACA-EXE-MD-K2-001-R04.pdf</v>
      </c>
      <c r="L1157" s="6" t="str">
        <f>LD_01[[#This Row],[PASTA]]&amp;"/"&amp;LD_01[[#This Row],[ARQUIVO]]</f>
        <v>MSV-163MS-702-NORTE/14.EL/MSV-163MS-702+180-ACA-EXE-MD-K2-001-R04.pdf</v>
      </c>
    </row>
    <row r="1158" spans="1:12" x14ac:dyDescent="0.3">
      <c r="A1158" s="6" t="s">
        <v>3922</v>
      </c>
      <c r="B1158" s="6" t="str">
        <f>VLOOKUP(LD_01[[#This Row],[DOCUMENTO]],_xlfn.SORTBY(ARQUIVOS_RECEBIDOS!$E$2:$F$5011,ARQUIVOS_RECEBIDOS!$F$2:$F$5011,-1),2,)</f>
        <v>R00</v>
      </c>
      <c r="C1158" s="6" t="s">
        <v>4325</v>
      </c>
      <c r="D1158" s="8" t="s">
        <v>4168</v>
      </c>
      <c r="E1158" s="8" t="s">
        <v>4167</v>
      </c>
      <c r="F1158" s="6" t="str">
        <f>_xlfn.XLOOKUP(LD_01[[#This Row],[DISCIPLINA]],'CLASSES DE PROJETOS'!$F$3:$F$37,'CLASSES DE PROJETOS'!$C$3:$C$37)</f>
        <v>TO</v>
      </c>
      <c r="G1158" t="str">
        <f>_xlfn.TEXTJOIN("/",TRUE,"MSV-163MS-"&amp;LD_01[[#This Row],[TRECHO]],_xlfn.XLOOKUP(LD_01[[#This Row],[SIGLA]],'CLASSES DE PROJETOS'!$C$3:$C$37,'CLASSES DE PROJETOS'!$E$3:$E$37))</f>
        <v>MSV-163MS-702-NORTE/33.TO</v>
      </c>
      <c r="H1158" s="6" t="str" cm="1">
        <f t="array" ref="H1158">_xlfn.TEXTJOIN(",",TRUE,_xlfn._xlws.FILTER(ARQUIVOS[ARQUIVO],(ARQUIVOS[DOCUMENTO]=LD_01[[#This Row],[DOCUMENTO]])*(ARQUIVOS[REVISÃO]=LD_01[[#This Row],[REVISÃO]])*(ARQUIVOS[EXTENSÃO]="pdf")))</f>
        <v>MSV-163MS-702+180-RET-EXE-DE-C1-001-R00.pdf</v>
      </c>
      <c r="I1158" s="6" t="str" cm="1">
        <f t="array" ref="I1158">_xlfn.TEXTJOIN(", ",TRUE,_xlfn.UNIQUE(_xlfn._xlws.FILTER(ARQUIVOS_RECEBIDOS!$F$2:$F$5011,ARQUIVOS_RECEBIDOS!$E$2:$E$5011=LD_01[[#This Row],[DOCUMENTO]])))</f>
        <v>R00</v>
      </c>
      <c r="J1158" s="13" cm="1">
        <f t="array" ref="J1158">_xlfn.UNIQUE(_xlfn._xlws.FILTER(ARQUIVOS[DATA RECEBIMENTO],(ARQUIVOS[DOCUMENTO]=LD_01[[#This Row],[DOCUMENTO]])*(ARQUIVOS[REVISÃO]=LD_01[[#This Row],[REVISÃO]])))</f>
        <v>45838</v>
      </c>
      <c r="K11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01/MSV-163MS-702-NORTE/33.TO/MSV-163MS-702+180-RET-EXE-DE-C1-001-R00.pdf</v>
      </c>
      <c r="L1158" s="6" t="str">
        <f>LD_01[[#This Row],[PASTA]]&amp;"/"&amp;LD_01[[#This Row],[ARQUIVO]]</f>
        <v>MSV-163MS-702-NORTE/33.TO/MSV-163MS-702+180-RET-EXE-DE-C1-001-R00.pdf</v>
      </c>
    </row>
    <row r="1159" spans="1:12" ht="28.8" x14ac:dyDescent="0.3">
      <c r="A1159" s="6" t="s">
        <v>3961</v>
      </c>
      <c r="B1159" s="6" t="str">
        <f>VLOOKUP(LD_01[[#This Row],[DOCUMENTO]],_xlfn.SORTBY(ARQUIVOS_RECEBIDOS!$E$2:$F$5011,ARQUIVOS_RECEBIDOS!$F$2:$F$5011,-1),2,)</f>
        <v>R02</v>
      </c>
      <c r="C1159" s="6" t="s">
        <v>4325</v>
      </c>
      <c r="D1159" s="8" t="s">
        <v>4288</v>
      </c>
      <c r="E1159" s="8" t="s">
        <v>4336</v>
      </c>
      <c r="F1159" s="6" t="str">
        <f>_xlfn.XLOOKUP(LD_01[[#This Row],[DISCIPLINA]],'CLASSES DE PROJETOS'!$F$3:$F$37,'CLASSES DE PROJETOS'!$C$3:$C$37)</f>
        <v>GG</v>
      </c>
      <c r="G1159" t="str">
        <f>_xlfn.TEXTJOIN("/",TRUE,"MSV-163MS-"&amp;LD_01[[#This Row],[TRECHO]],_xlfn.XLOOKUP(LD_01[[#This Row],[SIGLA]],'CLASSES DE PROJETOS'!$C$3:$C$37,'CLASSES DE PROJETOS'!$E$3:$E$37))</f>
        <v>MSV-163MS-702-NORTE/19.GG</v>
      </c>
      <c r="H1159" s="6" t="str" cm="1">
        <f t="array" ref="H1159">_xlfn.TEXTJOIN(",",TRUE,_xlfn._xlws.FILTER(ARQUIVOS[ARQUIVO],(ARQUIVOS[DOCUMENTO]=LD_01[[#This Row],[DOCUMENTO]])*(ARQUIVOS[REVISÃO]=LD_01[[#This Row],[REVISÃO]])*(ARQUIVOS[EXTENSÃO]="pdf")))</f>
        <v>MSV-163MS-702+180-RET-EXE-DE-D3-001-R02.pdf</v>
      </c>
      <c r="I1159" s="6" t="str" cm="1">
        <f t="array" ref="I1159">_xlfn.TEXTJOIN(", ",TRUE,_xlfn.UNIQUE(_xlfn._xlws.FILTER(ARQUIVOS_RECEBIDOS!$F$2:$F$5011,ARQUIVOS_RECEBIDOS!$E$2:$E$5011=LD_01[[#This Row],[DOCUMENTO]])))</f>
        <v>R02</v>
      </c>
      <c r="J1159" s="13" cm="1">
        <f t="array" ref="J1159">_xlfn.UNIQUE(_xlfn._xlws.FILTER(ARQUIVOS[DATA RECEBIMENTO],(ARQUIVOS[DOCUMENTO]=LD_01[[#This Row],[DOCUMENTO]])*(ARQUIVOS[REVISÃO]=LD_01[[#This Row],[REVISÃO]])))</f>
        <v>45838</v>
      </c>
      <c r="K11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01/MSV-163MS-702-NORTE/19.GG/MSV-163MS-702+180-RET-EXE-DE-D3-001-R02.pdf</v>
      </c>
      <c r="L1159" s="6" t="str">
        <f>LD_01[[#This Row],[PASTA]]&amp;"/"&amp;LD_01[[#This Row],[ARQUIVO]]</f>
        <v>MSV-163MS-702-NORTE/19.GG/MSV-163MS-702+180-RET-EXE-DE-D3-001-R02.pdf</v>
      </c>
    </row>
    <row r="1160" spans="1:12" ht="28.8" x14ac:dyDescent="0.3">
      <c r="A1160" s="6" t="s">
        <v>3962</v>
      </c>
      <c r="B1160" s="6" t="str">
        <f>VLOOKUP(LD_01[[#This Row],[DOCUMENTO]],_xlfn.SORTBY(ARQUIVOS_RECEBIDOS!$E$2:$F$5011,ARQUIVOS_RECEBIDOS!$F$2:$F$5011,-1),2,)</f>
        <v>R02</v>
      </c>
      <c r="C1160" s="6" t="s">
        <v>4325</v>
      </c>
      <c r="D1160" s="8" t="s">
        <v>4288</v>
      </c>
      <c r="E1160" s="8" t="s">
        <v>4336</v>
      </c>
      <c r="F1160" s="6" t="str">
        <f>_xlfn.XLOOKUP(LD_01[[#This Row],[DISCIPLINA]],'CLASSES DE PROJETOS'!$F$3:$F$37,'CLASSES DE PROJETOS'!$C$3:$C$37)</f>
        <v>GG</v>
      </c>
      <c r="G1160" t="str">
        <f>_xlfn.TEXTJOIN("/",TRUE,"MSV-163MS-"&amp;LD_01[[#This Row],[TRECHO]],_xlfn.XLOOKUP(LD_01[[#This Row],[SIGLA]],'CLASSES DE PROJETOS'!$C$3:$C$37,'CLASSES DE PROJETOS'!$E$3:$E$37))</f>
        <v>MSV-163MS-702-NORTE/19.GG</v>
      </c>
      <c r="H1160" s="6" t="str" cm="1">
        <f t="array" ref="H1160">_xlfn.TEXTJOIN(",",TRUE,_xlfn._xlws.FILTER(ARQUIVOS[ARQUIVO],(ARQUIVOS[DOCUMENTO]=LD_01[[#This Row],[DOCUMENTO]])*(ARQUIVOS[REVISÃO]=LD_01[[#This Row],[REVISÃO]])*(ARQUIVOS[EXTENSÃO]="pdf")))</f>
        <v>MSV-163MS-702+180-RET-EXE-DE-D3-002-R02.pdf</v>
      </c>
      <c r="I1160" s="6" t="str" cm="1">
        <f t="array" ref="I1160">_xlfn.TEXTJOIN(", ",TRUE,_xlfn.UNIQUE(_xlfn._xlws.FILTER(ARQUIVOS_RECEBIDOS!$F$2:$F$5011,ARQUIVOS_RECEBIDOS!$E$2:$E$5011=LD_01[[#This Row],[DOCUMENTO]])))</f>
        <v>R02</v>
      </c>
      <c r="J1160" s="13" cm="1">
        <f t="array" ref="J1160">_xlfn.UNIQUE(_xlfn._xlws.FILTER(ARQUIVOS[DATA RECEBIMENTO],(ARQUIVOS[DOCUMENTO]=LD_01[[#This Row],[DOCUMENTO]])*(ARQUIVOS[REVISÃO]=LD_01[[#This Row],[REVISÃO]])))</f>
        <v>45838</v>
      </c>
      <c r="K11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01/MSV-163MS-702-NORTE/19.GG/MSV-163MS-702+180-RET-EXE-DE-D3-002-R02.pdf</v>
      </c>
      <c r="L1160" s="6" t="str">
        <f>LD_01[[#This Row],[PASTA]]&amp;"/"&amp;LD_01[[#This Row],[ARQUIVO]]</f>
        <v>MSV-163MS-702-NORTE/19.GG/MSV-163MS-702+180-RET-EXE-DE-D3-002-R02.pdf</v>
      </c>
    </row>
    <row r="1161" spans="1:12" ht="28.8" x14ac:dyDescent="0.3">
      <c r="A1161" s="6" t="s">
        <v>3924</v>
      </c>
      <c r="B1161" s="6" t="str">
        <f>VLOOKUP(LD_01[[#This Row],[DOCUMENTO]],_xlfn.SORTBY(ARQUIVOS_RECEBIDOS!$E$2:$F$5011,ARQUIVOS_RECEBIDOS!$F$2:$F$5011,-1),2,)</f>
        <v>R03</v>
      </c>
      <c r="C1161" s="6" t="s">
        <v>4325</v>
      </c>
      <c r="D1161" s="8" t="s">
        <v>4309</v>
      </c>
      <c r="E1161" s="8" t="s">
        <v>4145</v>
      </c>
      <c r="F1161" s="6" t="str">
        <f>_xlfn.XLOOKUP(LD_01[[#This Row],[DISCIPLINA]],'CLASSES DE PROJETOS'!$F$3:$F$37,'CLASSES DE PROJETOS'!$C$3:$C$37)</f>
        <v>GE</v>
      </c>
      <c r="G1161" t="str">
        <f>_xlfn.TEXTJOIN("/",TRUE,"MSV-163MS-"&amp;LD_01[[#This Row],[TRECHO]],_xlfn.XLOOKUP(LD_01[[#This Row],[SIGLA]],'CLASSES DE PROJETOS'!$C$3:$C$37,'CLASSES DE PROJETOS'!$E$3:$E$37))</f>
        <v>MSV-163MS-702-NORTE/18.GE</v>
      </c>
      <c r="H1161" s="6" t="str" cm="1">
        <f t="array" ref="H1161">_xlfn.TEXTJOIN(",",TRUE,_xlfn._xlws.FILTER(ARQUIVOS[ARQUIVO],(ARQUIVOS[DOCUMENTO]=LD_01[[#This Row],[DOCUMENTO]])*(ARQUIVOS[REVISÃO]=LD_01[[#This Row],[REVISÃO]])*(ARQUIVOS[EXTENSÃO]="pdf")))</f>
        <v>MSV-163MS-702+180-RET-EXE-DE-F1-001-R03.pdf</v>
      </c>
      <c r="I1161" s="6" t="str" cm="1">
        <f t="array" ref="I1161">_xlfn.TEXTJOIN(", ",TRUE,_xlfn.UNIQUE(_xlfn._xlws.FILTER(ARQUIVOS_RECEBIDOS!$F$2:$F$5011,ARQUIVOS_RECEBIDOS!$E$2:$E$5011=LD_01[[#This Row],[DOCUMENTO]])))</f>
        <v>R03</v>
      </c>
      <c r="J1161" s="13" cm="1">
        <f t="array" ref="J1161">_xlfn.UNIQUE(_xlfn._xlws.FILTER(ARQUIVOS[DATA RECEBIMENTO],(ARQUIVOS[DOCUMENTO]=LD_01[[#This Row],[DOCUMENTO]])*(ARQUIVOS[REVISÃO]=LD_01[[#This Row],[REVISÃO]])))</f>
        <v>45838</v>
      </c>
      <c r="K11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01/MSV-163MS-702-NORTE/18.GE/MSV-163MS-702+180-RET-EXE-DE-F1-001-R03.pdf</v>
      </c>
      <c r="L1161" s="6" t="str">
        <f>LD_01[[#This Row],[PASTA]]&amp;"/"&amp;LD_01[[#This Row],[ARQUIVO]]</f>
        <v>MSV-163MS-702-NORTE/18.GE/MSV-163MS-702+180-RET-EXE-DE-F1-001-R03.pdf</v>
      </c>
    </row>
    <row r="1162" spans="1:12" ht="28.8" x14ac:dyDescent="0.3">
      <c r="A1162" s="6" t="s">
        <v>3925</v>
      </c>
      <c r="B1162" s="6" t="str">
        <f>VLOOKUP(LD_01[[#This Row],[DOCUMENTO]],_xlfn.SORTBY(ARQUIVOS_RECEBIDOS!$E$2:$F$5011,ARQUIVOS_RECEBIDOS!$F$2:$F$5011,-1),2,)</f>
        <v>R02</v>
      </c>
      <c r="C1162" s="6" t="s">
        <v>4325</v>
      </c>
      <c r="D1162" s="8" t="s">
        <v>4309</v>
      </c>
      <c r="E1162" s="8" t="s">
        <v>4145</v>
      </c>
      <c r="F1162" s="6" t="str">
        <f>_xlfn.XLOOKUP(LD_01[[#This Row],[DISCIPLINA]],'CLASSES DE PROJETOS'!$F$3:$F$37,'CLASSES DE PROJETOS'!$C$3:$C$37)</f>
        <v>GE</v>
      </c>
      <c r="G1162" t="str">
        <f>_xlfn.TEXTJOIN("/",TRUE,"MSV-163MS-"&amp;LD_01[[#This Row],[TRECHO]],_xlfn.XLOOKUP(LD_01[[#This Row],[SIGLA]],'CLASSES DE PROJETOS'!$C$3:$C$37,'CLASSES DE PROJETOS'!$E$3:$E$37))</f>
        <v>MSV-163MS-702-NORTE/18.GE</v>
      </c>
      <c r="H1162" s="6" t="str" cm="1">
        <f t="array" ref="H1162">_xlfn.TEXTJOIN(",",TRUE,_xlfn._xlws.FILTER(ARQUIVOS[ARQUIVO],(ARQUIVOS[DOCUMENTO]=LD_01[[#This Row],[DOCUMENTO]])*(ARQUIVOS[REVISÃO]=LD_01[[#This Row],[REVISÃO]])*(ARQUIVOS[EXTENSÃO]="pdf")))</f>
        <v>MSV-163MS-702+180-RET-EXE-DE-F1-002-R02.pdf</v>
      </c>
      <c r="I1162" s="6" t="str" cm="1">
        <f t="array" ref="I1162">_xlfn.TEXTJOIN(", ",TRUE,_xlfn.UNIQUE(_xlfn._xlws.FILTER(ARQUIVOS_RECEBIDOS!$F$2:$F$5011,ARQUIVOS_RECEBIDOS!$E$2:$E$5011=LD_01[[#This Row],[DOCUMENTO]])))</f>
        <v>R02</v>
      </c>
      <c r="J1162" s="13" cm="1">
        <f t="array" ref="J1162">_xlfn.UNIQUE(_xlfn._xlws.FILTER(ARQUIVOS[DATA RECEBIMENTO],(ARQUIVOS[DOCUMENTO]=LD_01[[#This Row],[DOCUMENTO]])*(ARQUIVOS[REVISÃO]=LD_01[[#This Row],[REVISÃO]])))</f>
        <v>45838</v>
      </c>
      <c r="K11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01/MSV-163MS-702-NORTE/18.GE/MSV-163MS-702+180-RET-EXE-DE-F1-002-R02.pdf</v>
      </c>
      <c r="L1162" s="6" t="str">
        <f>LD_01[[#This Row],[PASTA]]&amp;"/"&amp;LD_01[[#This Row],[ARQUIVO]]</f>
        <v>MSV-163MS-702-NORTE/18.GE/MSV-163MS-702+180-RET-EXE-DE-F1-002-R02.pdf</v>
      </c>
    </row>
    <row r="1163" spans="1:12" x14ac:dyDescent="0.3">
      <c r="A1163" s="6" t="s">
        <v>3926</v>
      </c>
      <c r="B1163" s="6" t="str">
        <f>VLOOKUP(LD_01[[#This Row],[DOCUMENTO]],_xlfn.SORTBY(ARQUIVOS_RECEBIDOS!$E$2:$F$5011,ARQUIVOS_RECEBIDOS!$F$2:$F$5011,-1),2,)</f>
        <v>R01</v>
      </c>
      <c r="C1163" s="6" t="s">
        <v>4325</v>
      </c>
      <c r="D1163" s="8" t="s">
        <v>4198</v>
      </c>
      <c r="E1163" s="8" t="s">
        <v>4145</v>
      </c>
      <c r="F1163" s="6" t="str">
        <f>_xlfn.XLOOKUP(LD_01[[#This Row],[DISCIPLINA]],'CLASSES DE PROJETOS'!$F$3:$F$37,'CLASSES DE PROJETOS'!$C$3:$C$37)</f>
        <v>GE</v>
      </c>
      <c r="G1163" t="str">
        <f>_xlfn.TEXTJOIN("/",TRUE,"MSV-163MS-"&amp;LD_01[[#This Row],[TRECHO]],_xlfn.XLOOKUP(LD_01[[#This Row],[SIGLA]],'CLASSES DE PROJETOS'!$C$3:$C$37,'CLASSES DE PROJETOS'!$E$3:$E$37))</f>
        <v>MSV-163MS-702-NORTE/18.GE</v>
      </c>
      <c r="H1163" s="6" t="str" cm="1">
        <f t="array" ref="H1163">_xlfn.TEXTJOIN(",",TRUE,_xlfn._xlws.FILTER(ARQUIVOS[ARQUIVO],(ARQUIVOS[DOCUMENTO]=LD_01[[#This Row],[DOCUMENTO]])*(ARQUIVOS[REVISÃO]=LD_01[[#This Row],[REVISÃO]])*(ARQUIVOS[EXTENSÃO]="pdf")))</f>
        <v>MSV-163MS-702+180-RET-EXE-DE-F1-003-R01.pdf</v>
      </c>
      <c r="I1163" s="6" t="str" cm="1">
        <f t="array" ref="I1163">_xlfn.TEXTJOIN(", ",TRUE,_xlfn.UNIQUE(_xlfn._xlws.FILTER(ARQUIVOS_RECEBIDOS!$F$2:$F$5011,ARQUIVOS_RECEBIDOS!$E$2:$E$5011=LD_01[[#This Row],[DOCUMENTO]])))</f>
        <v>R01</v>
      </c>
      <c r="J1163" s="13" cm="1">
        <f t="array" ref="J1163">_xlfn.UNIQUE(_xlfn._xlws.FILTER(ARQUIVOS[DATA RECEBIMENTO],(ARQUIVOS[DOCUMENTO]=LD_01[[#This Row],[DOCUMENTO]])*(ARQUIVOS[REVISÃO]=LD_01[[#This Row],[REVISÃO]])))</f>
        <v>45838</v>
      </c>
      <c r="K11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01/MSV-163MS-702-NORTE/18.GE/MSV-163MS-702+180-RET-EXE-DE-F1-003-R01.pdf</v>
      </c>
      <c r="L1163" s="6" t="str">
        <f>LD_01[[#This Row],[PASTA]]&amp;"/"&amp;LD_01[[#This Row],[ARQUIVO]]</f>
        <v>MSV-163MS-702-NORTE/18.GE/MSV-163MS-702+180-RET-EXE-DE-F1-003-R01.pdf</v>
      </c>
    </row>
    <row r="1164" spans="1:12" ht="28.8" x14ac:dyDescent="0.3">
      <c r="A1164" s="6" t="s">
        <v>3928</v>
      </c>
      <c r="B1164" s="6" t="str">
        <f>VLOOKUP(LD_01[[#This Row],[DOCUMENTO]],_xlfn.SORTBY(ARQUIVOS_RECEBIDOS!$E$2:$F$5011,ARQUIVOS_RECEBIDOS!$F$2:$F$5011,-1),2,)</f>
        <v>R02</v>
      </c>
      <c r="C1164" s="6" t="s">
        <v>4325</v>
      </c>
      <c r="D1164" s="8" t="s">
        <v>4264</v>
      </c>
      <c r="E1164" s="8" t="s">
        <v>4334</v>
      </c>
      <c r="F1164" s="6" t="str">
        <f>_xlfn.XLOOKUP(LD_01[[#This Row],[DISCIPLINA]],'CLASSES DE PROJETOS'!$F$3:$F$37,'CLASSES DE PROJETOS'!$C$3:$C$37)</f>
        <v>TE</v>
      </c>
      <c r="G1164" t="str">
        <f>_xlfn.TEXTJOIN("/",TRUE,"MSV-163MS-"&amp;LD_01[[#This Row],[TRECHO]],_xlfn.XLOOKUP(LD_01[[#This Row],[SIGLA]],'CLASSES DE PROJETOS'!$C$3:$C$37,'CLASSES DE PROJETOS'!$E$3:$E$37))</f>
        <v>MSV-163MS-702-NORTE/32.TE</v>
      </c>
      <c r="H1164" s="6" t="str" cm="1">
        <f t="array" ref="H1164">_xlfn.TEXTJOIN(",",TRUE,_xlfn._xlws.FILTER(ARQUIVOS[ARQUIVO],(ARQUIVOS[DOCUMENTO]=LD_01[[#This Row],[DOCUMENTO]])*(ARQUIVOS[REVISÃO]=LD_01[[#This Row],[REVISÃO]])*(ARQUIVOS[EXTENSÃO]="pdf")))</f>
        <v>MSV-163MS-702+180-RET-EXE-DE-G1-001-R02.pdf</v>
      </c>
      <c r="I1164" s="6" t="str" cm="1">
        <f t="array" ref="I1164">_xlfn.TEXTJOIN(", ",TRUE,_xlfn.UNIQUE(_xlfn._xlws.FILTER(ARQUIVOS_RECEBIDOS!$F$2:$F$5011,ARQUIVOS_RECEBIDOS!$E$2:$E$5011=LD_01[[#This Row],[DOCUMENTO]])))</f>
        <v>R02</v>
      </c>
      <c r="J1164" s="13" cm="1">
        <f t="array" ref="J1164">_xlfn.UNIQUE(_xlfn._xlws.FILTER(ARQUIVOS[DATA RECEBIMENTO],(ARQUIVOS[DOCUMENTO]=LD_01[[#This Row],[DOCUMENTO]])*(ARQUIVOS[REVISÃO]=LD_01[[#This Row],[REVISÃO]])))</f>
        <v>45838</v>
      </c>
      <c r="K11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01/MSV-163MS-702-NORTE/32.TE/MSV-163MS-702+180-RET-EXE-DE-G1-001-R02.pdf</v>
      </c>
      <c r="L1164" s="6" t="str">
        <f>LD_01[[#This Row],[PASTA]]&amp;"/"&amp;LD_01[[#This Row],[ARQUIVO]]</f>
        <v>MSV-163MS-702-NORTE/32.TE/MSV-163MS-702+180-RET-EXE-DE-G1-001-R02.pdf</v>
      </c>
    </row>
    <row r="1165" spans="1:12" ht="28.8" x14ac:dyDescent="0.3">
      <c r="A1165" s="6" t="s">
        <v>3929</v>
      </c>
      <c r="B1165" s="6" t="str">
        <f>VLOOKUP(LD_01[[#This Row],[DOCUMENTO]],_xlfn.SORTBY(ARQUIVOS_RECEBIDOS!$E$2:$F$5011,ARQUIVOS_RECEBIDOS!$F$2:$F$5011,-1),2,)</f>
        <v>R02</v>
      </c>
      <c r="C1165" s="6" t="s">
        <v>4325</v>
      </c>
      <c r="D1165" s="8" t="s">
        <v>4199</v>
      </c>
      <c r="E1165" s="8" t="s">
        <v>4334</v>
      </c>
      <c r="F1165" s="6" t="str">
        <f>_xlfn.XLOOKUP(LD_01[[#This Row],[DISCIPLINA]],'CLASSES DE PROJETOS'!$F$3:$F$37,'CLASSES DE PROJETOS'!$C$3:$C$37)</f>
        <v>TE</v>
      </c>
      <c r="G1165" t="str">
        <f>_xlfn.TEXTJOIN("/",TRUE,"MSV-163MS-"&amp;LD_01[[#This Row],[TRECHO]],_xlfn.XLOOKUP(LD_01[[#This Row],[SIGLA]],'CLASSES DE PROJETOS'!$C$3:$C$37,'CLASSES DE PROJETOS'!$E$3:$E$37))</f>
        <v>MSV-163MS-702-NORTE/32.TE</v>
      </c>
      <c r="H1165" s="6" t="str" cm="1">
        <f t="array" ref="H1165">_xlfn.TEXTJOIN(",",TRUE,_xlfn._xlws.FILTER(ARQUIVOS[ARQUIVO],(ARQUIVOS[DOCUMENTO]=LD_01[[#This Row],[DOCUMENTO]])*(ARQUIVOS[REVISÃO]=LD_01[[#This Row],[REVISÃO]])*(ARQUIVOS[EXTENSÃO]="pdf")))</f>
        <v>MSV-163MS-702+180-RET-EXE-DE-G1-002-R02.pdf</v>
      </c>
      <c r="I1165" s="6" t="str" cm="1">
        <f t="array" ref="I1165">_xlfn.TEXTJOIN(", ",TRUE,_xlfn.UNIQUE(_xlfn._xlws.FILTER(ARQUIVOS_RECEBIDOS!$F$2:$F$5011,ARQUIVOS_RECEBIDOS!$E$2:$E$5011=LD_01[[#This Row],[DOCUMENTO]])))</f>
        <v>R02</v>
      </c>
      <c r="J1165" s="13" cm="1">
        <f t="array" ref="J1165">_xlfn.UNIQUE(_xlfn._xlws.FILTER(ARQUIVOS[DATA RECEBIMENTO],(ARQUIVOS[DOCUMENTO]=LD_01[[#This Row],[DOCUMENTO]])*(ARQUIVOS[REVISÃO]=LD_01[[#This Row],[REVISÃO]])))</f>
        <v>45838</v>
      </c>
      <c r="K11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01/MSV-163MS-702-NORTE/32.TE/MSV-163MS-702+180-RET-EXE-DE-G1-002-R02.pdf</v>
      </c>
      <c r="L1165" s="6" t="str">
        <f>LD_01[[#This Row],[PASTA]]&amp;"/"&amp;LD_01[[#This Row],[ARQUIVO]]</f>
        <v>MSV-163MS-702-NORTE/32.TE/MSV-163MS-702+180-RET-EXE-DE-G1-002-R02.pdf</v>
      </c>
    </row>
    <row r="1166" spans="1:12" ht="28.8" x14ac:dyDescent="0.3">
      <c r="A1166" s="6" t="s">
        <v>3930</v>
      </c>
      <c r="B1166" s="6" t="str">
        <f>VLOOKUP(LD_01[[#This Row],[DOCUMENTO]],_xlfn.SORTBY(ARQUIVOS_RECEBIDOS!$E$2:$F$5011,ARQUIVOS_RECEBIDOS!$F$2:$F$5011,-1),2,)</f>
        <v>R01</v>
      </c>
      <c r="C1166" s="6" t="s">
        <v>4325</v>
      </c>
      <c r="D1166" s="8" t="s">
        <v>4199</v>
      </c>
      <c r="E1166" s="8" t="s">
        <v>4334</v>
      </c>
      <c r="F1166" s="6" t="str">
        <f>_xlfn.XLOOKUP(LD_01[[#This Row],[DISCIPLINA]],'CLASSES DE PROJETOS'!$F$3:$F$37,'CLASSES DE PROJETOS'!$C$3:$C$37)</f>
        <v>TE</v>
      </c>
      <c r="G1166" t="str">
        <f>_xlfn.TEXTJOIN("/",TRUE,"MSV-163MS-"&amp;LD_01[[#This Row],[TRECHO]],_xlfn.XLOOKUP(LD_01[[#This Row],[SIGLA]],'CLASSES DE PROJETOS'!$C$3:$C$37,'CLASSES DE PROJETOS'!$E$3:$E$37))</f>
        <v>MSV-163MS-702-NORTE/32.TE</v>
      </c>
      <c r="H1166" s="6" t="str" cm="1">
        <f t="array" ref="H1166">_xlfn.TEXTJOIN(",",TRUE,_xlfn._xlws.FILTER(ARQUIVOS[ARQUIVO],(ARQUIVOS[DOCUMENTO]=LD_01[[#This Row],[DOCUMENTO]])*(ARQUIVOS[REVISÃO]=LD_01[[#This Row],[REVISÃO]])*(ARQUIVOS[EXTENSÃO]="pdf")))</f>
        <v>MSV-163MS-702+180-RET-EXE-DE-G1-003-R01.pdf</v>
      </c>
      <c r="I1166" s="6" t="str" cm="1">
        <f t="array" ref="I1166">_xlfn.TEXTJOIN(", ",TRUE,_xlfn.UNIQUE(_xlfn._xlws.FILTER(ARQUIVOS_RECEBIDOS!$F$2:$F$5011,ARQUIVOS_RECEBIDOS!$E$2:$E$5011=LD_01[[#This Row],[DOCUMENTO]])))</f>
        <v>R01</v>
      </c>
      <c r="J1166" s="13" cm="1">
        <f t="array" ref="J1166">_xlfn.UNIQUE(_xlfn._xlws.FILTER(ARQUIVOS[DATA RECEBIMENTO],(ARQUIVOS[DOCUMENTO]=LD_01[[#This Row],[DOCUMENTO]])*(ARQUIVOS[REVISÃO]=LD_01[[#This Row],[REVISÃO]])))</f>
        <v>45838</v>
      </c>
      <c r="K11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01/MSV-163MS-702-NORTE/32.TE/MSV-163MS-702+180-RET-EXE-DE-G1-003-R01.pdf</v>
      </c>
      <c r="L1166" s="6" t="str">
        <f>LD_01[[#This Row],[PASTA]]&amp;"/"&amp;LD_01[[#This Row],[ARQUIVO]]</f>
        <v>MSV-163MS-702-NORTE/32.TE/MSV-163MS-702+180-RET-EXE-DE-G1-003-R01.pdf</v>
      </c>
    </row>
    <row r="1167" spans="1:12" ht="28.8" x14ac:dyDescent="0.3">
      <c r="A1167" s="6" t="s">
        <v>3931</v>
      </c>
      <c r="B1167" s="6" t="str">
        <f>VLOOKUP(LD_01[[#This Row],[DOCUMENTO]],_xlfn.SORTBY(ARQUIVOS_RECEBIDOS!$E$2:$F$5011,ARQUIVOS_RECEBIDOS!$F$2:$F$5011,-1),2,)</f>
        <v>R01</v>
      </c>
      <c r="C1167" s="6" t="s">
        <v>4325</v>
      </c>
      <c r="D1167" s="8" t="s">
        <v>4199</v>
      </c>
      <c r="E1167" s="8" t="s">
        <v>4334</v>
      </c>
      <c r="F1167" s="6" t="str">
        <f>_xlfn.XLOOKUP(LD_01[[#This Row],[DISCIPLINA]],'CLASSES DE PROJETOS'!$F$3:$F$37,'CLASSES DE PROJETOS'!$C$3:$C$37)</f>
        <v>TE</v>
      </c>
      <c r="G1167" t="str">
        <f>_xlfn.TEXTJOIN("/",TRUE,"MSV-163MS-"&amp;LD_01[[#This Row],[TRECHO]],_xlfn.XLOOKUP(LD_01[[#This Row],[SIGLA]],'CLASSES DE PROJETOS'!$C$3:$C$37,'CLASSES DE PROJETOS'!$E$3:$E$37))</f>
        <v>MSV-163MS-702-NORTE/32.TE</v>
      </c>
      <c r="H1167" s="6" t="str" cm="1">
        <f t="array" ref="H1167">_xlfn.TEXTJOIN(",",TRUE,_xlfn._xlws.FILTER(ARQUIVOS[ARQUIVO],(ARQUIVOS[DOCUMENTO]=LD_01[[#This Row],[DOCUMENTO]])*(ARQUIVOS[REVISÃO]=LD_01[[#This Row],[REVISÃO]])*(ARQUIVOS[EXTENSÃO]="pdf")))</f>
        <v>MSV-163MS-702+180-RET-EXE-DE-G1-004-R01.pdf</v>
      </c>
      <c r="I1167" s="6" t="str" cm="1">
        <f t="array" ref="I1167">_xlfn.TEXTJOIN(", ",TRUE,_xlfn.UNIQUE(_xlfn._xlws.FILTER(ARQUIVOS_RECEBIDOS!$F$2:$F$5011,ARQUIVOS_RECEBIDOS!$E$2:$E$5011=LD_01[[#This Row],[DOCUMENTO]])))</f>
        <v>R01</v>
      </c>
      <c r="J1167" s="13" cm="1">
        <f t="array" ref="J1167">_xlfn.UNIQUE(_xlfn._xlws.FILTER(ARQUIVOS[DATA RECEBIMENTO],(ARQUIVOS[DOCUMENTO]=LD_01[[#This Row],[DOCUMENTO]])*(ARQUIVOS[REVISÃO]=LD_01[[#This Row],[REVISÃO]])))</f>
        <v>45838</v>
      </c>
      <c r="K11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01/MSV-163MS-702-NORTE/32.TE/MSV-163MS-702+180-RET-EXE-DE-G1-004-R01.pdf</v>
      </c>
      <c r="L1167" s="6" t="str">
        <f>LD_01[[#This Row],[PASTA]]&amp;"/"&amp;LD_01[[#This Row],[ARQUIVO]]</f>
        <v>MSV-163MS-702-NORTE/32.TE/MSV-163MS-702+180-RET-EXE-DE-G1-004-R01.pdf</v>
      </c>
    </row>
    <row r="1168" spans="1:12" x14ac:dyDescent="0.3">
      <c r="A1168" s="6" t="s">
        <v>3932</v>
      </c>
      <c r="B1168" s="6" t="str">
        <f>VLOOKUP(LD_01[[#This Row],[DOCUMENTO]],_xlfn.SORTBY(ARQUIVOS_RECEBIDOS!$E$2:$F$5011,ARQUIVOS_RECEBIDOS!$F$2:$F$5011,-1),2,)</f>
        <v>R02</v>
      </c>
      <c r="C1168" s="6" t="s">
        <v>4325</v>
      </c>
      <c r="D1168" s="8" t="s">
        <v>4265</v>
      </c>
      <c r="E1168" s="8" t="s">
        <v>4334</v>
      </c>
      <c r="F1168" s="6" t="str">
        <f>_xlfn.XLOOKUP(LD_01[[#This Row],[DISCIPLINA]],'CLASSES DE PROJETOS'!$F$3:$F$37,'CLASSES DE PROJETOS'!$C$3:$C$37)</f>
        <v>TE</v>
      </c>
      <c r="G1168" t="str">
        <f>_xlfn.TEXTJOIN("/",TRUE,"MSV-163MS-"&amp;LD_01[[#This Row],[TRECHO]],_xlfn.XLOOKUP(LD_01[[#This Row],[SIGLA]],'CLASSES DE PROJETOS'!$C$3:$C$37,'CLASSES DE PROJETOS'!$E$3:$E$37))</f>
        <v>MSV-163MS-702-NORTE/32.TE</v>
      </c>
      <c r="H1168" s="6" t="str" cm="1">
        <f t="array" ref="H1168">_xlfn.TEXTJOIN(",",TRUE,_xlfn._xlws.FILTER(ARQUIVOS[ARQUIVO],(ARQUIVOS[DOCUMENTO]=LD_01[[#This Row],[DOCUMENTO]])*(ARQUIVOS[REVISÃO]=LD_01[[#This Row],[REVISÃO]])*(ARQUIVOS[EXTENSÃO]="pdf")))</f>
        <v>MSV-163MS-702+180-RET-EXE-DE-G1-101-R02.pdf</v>
      </c>
      <c r="I1168" s="6" t="str" cm="1">
        <f t="array" ref="I1168">_xlfn.TEXTJOIN(", ",TRUE,_xlfn.UNIQUE(_xlfn._xlws.FILTER(ARQUIVOS_RECEBIDOS!$F$2:$F$5011,ARQUIVOS_RECEBIDOS!$E$2:$E$5011=LD_01[[#This Row],[DOCUMENTO]])))</f>
        <v>R02</v>
      </c>
      <c r="J1168" s="13" cm="1">
        <f t="array" ref="J1168">_xlfn.UNIQUE(_xlfn._xlws.FILTER(ARQUIVOS[DATA RECEBIMENTO],(ARQUIVOS[DOCUMENTO]=LD_01[[#This Row],[DOCUMENTO]])*(ARQUIVOS[REVISÃO]=LD_01[[#This Row],[REVISÃO]])))</f>
        <v>45838</v>
      </c>
      <c r="K11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01/MSV-163MS-702-NORTE/32.TE/MSV-163MS-702+180-RET-EXE-DE-G1-101-R02.pdf</v>
      </c>
      <c r="L1168" s="6" t="str">
        <f>LD_01[[#This Row],[PASTA]]&amp;"/"&amp;LD_01[[#This Row],[ARQUIVO]]</f>
        <v>MSV-163MS-702-NORTE/32.TE/MSV-163MS-702+180-RET-EXE-DE-G1-101-R02.pdf</v>
      </c>
    </row>
    <row r="1169" spans="1:12" ht="28.8" x14ac:dyDescent="0.3">
      <c r="A1169" s="6" t="s">
        <v>3934</v>
      </c>
      <c r="B1169" s="6" t="str">
        <f>VLOOKUP(LD_01[[#This Row],[DOCUMENTO]],_xlfn.SORTBY(ARQUIVOS_RECEBIDOS!$E$2:$F$5011,ARQUIVOS_RECEBIDOS!$F$2:$F$5011,-1),2,)</f>
        <v>R04</v>
      </c>
      <c r="C1169" s="6" t="s">
        <v>4325</v>
      </c>
      <c r="D1169" s="8" t="s">
        <v>4267</v>
      </c>
      <c r="E1169" s="8" t="s">
        <v>4146</v>
      </c>
      <c r="F1169" s="6" t="str">
        <f>_xlfn.XLOOKUP(LD_01[[#This Row],[DISCIPLINA]],'CLASSES DE PROJETOS'!$F$3:$F$37,'CLASSES DE PROJETOS'!$C$3:$C$37)</f>
        <v>DR</v>
      </c>
      <c r="G1169" t="str">
        <f>_xlfn.TEXTJOIN("/",TRUE,"MSV-163MS-"&amp;LD_01[[#This Row],[TRECHO]],_xlfn.XLOOKUP(LD_01[[#This Row],[SIGLA]],'CLASSES DE PROJETOS'!$C$3:$C$37,'CLASSES DE PROJETOS'!$E$3:$E$37))</f>
        <v>MSV-163MS-702-NORTE/10.DR</v>
      </c>
      <c r="H1169" s="6" t="str" cm="1">
        <f t="array" ref="H1169">_xlfn.TEXTJOIN(",",TRUE,_xlfn._xlws.FILTER(ARQUIVOS[ARQUIVO],(ARQUIVOS[DOCUMENTO]=LD_01[[#This Row],[DOCUMENTO]])*(ARQUIVOS[REVISÃO]=LD_01[[#This Row],[REVISÃO]])*(ARQUIVOS[EXTENSÃO]="pdf")))</f>
        <v>MSV-163MS-702+180-RET-EXE-DE-H2-001-R04.pdf</v>
      </c>
      <c r="I1169" s="6" t="str" cm="1">
        <f t="array" ref="I1169">_xlfn.TEXTJOIN(", ",TRUE,_xlfn.UNIQUE(_xlfn._xlws.FILTER(ARQUIVOS_RECEBIDOS!$F$2:$F$5011,ARQUIVOS_RECEBIDOS!$E$2:$E$5011=LD_01[[#This Row],[DOCUMENTO]])))</f>
        <v>R03, R04</v>
      </c>
      <c r="J1169" s="13" cm="1">
        <f t="array" ref="J1169">_xlfn.UNIQUE(_xlfn._xlws.FILTER(ARQUIVOS[DATA RECEBIMENTO],(ARQUIVOS[DOCUMENTO]=LD_01[[#This Row],[DOCUMENTO]])*(ARQUIVOS[REVISÃO]=LD_01[[#This Row],[REVISÃO]])))</f>
        <v>45895</v>
      </c>
      <c r="K11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01/MSV-163MS-702-NORTE/10.DR/MSV-163MS-702+180-RET-EXE-DE-H2-001-R04.pdf</v>
      </c>
      <c r="L1169" s="6" t="str">
        <f>LD_01[[#This Row],[PASTA]]&amp;"/"&amp;LD_01[[#This Row],[ARQUIVO]]</f>
        <v>MSV-163MS-702-NORTE/10.DR/MSV-163MS-702+180-RET-EXE-DE-H2-001-R04.pdf</v>
      </c>
    </row>
    <row r="1170" spans="1:12" ht="28.8" x14ac:dyDescent="0.3">
      <c r="A1170" s="6" t="s">
        <v>3935</v>
      </c>
      <c r="B1170" s="6" t="str">
        <f>VLOOKUP(LD_01[[#This Row],[DOCUMENTO]],_xlfn.SORTBY(ARQUIVOS_RECEBIDOS!$E$2:$F$5011,ARQUIVOS_RECEBIDOS!$F$2:$F$5011,-1),2,)</f>
        <v>R04</v>
      </c>
      <c r="C1170" s="6" t="s">
        <v>4325</v>
      </c>
      <c r="D1170" s="8" t="s">
        <v>4267</v>
      </c>
      <c r="E1170" s="8" t="s">
        <v>4146</v>
      </c>
      <c r="F1170" s="6" t="str">
        <f>_xlfn.XLOOKUP(LD_01[[#This Row],[DISCIPLINA]],'CLASSES DE PROJETOS'!$F$3:$F$37,'CLASSES DE PROJETOS'!$C$3:$C$37)</f>
        <v>DR</v>
      </c>
      <c r="G1170" t="str">
        <f>_xlfn.TEXTJOIN("/",TRUE,"MSV-163MS-"&amp;LD_01[[#This Row],[TRECHO]],_xlfn.XLOOKUP(LD_01[[#This Row],[SIGLA]],'CLASSES DE PROJETOS'!$C$3:$C$37,'CLASSES DE PROJETOS'!$E$3:$E$37))</f>
        <v>MSV-163MS-702-NORTE/10.DR</v>
      </c>
      <c r="H1170" s="6" t="str" cm="1">
        <f t="array" ref="H1170">_xlfn.TEXTJOIN(",",TRUE,_xlfn._xlws.FILTER(ARQUIVOS[ARQUIVO],(ARQUIVOS[DOCUMENTO]=LD_01[[#This Row],[DOCUMENTO]])*(ARQUIVOS[REVISÃO]=LD_01[[#This Row],[REVISÃO]])*(ARQUIVOS[EXTENSÃO]="pdf")))</f>
        <v>MSV-163MS-702+180-RET-EXE-DE-H2-002-R04.pdf</v>
      </c>
      <c r="I1170" s="6" t="str" cm="1">
        <f t="array" ref="I1170">_xlfn.TEXTJOIN(", ",TRUE,_xlfn.UNIQUE(_xlfn._xlws.FILTER(ARQUIVOS_RECEBIDOS!$F$2:$F$5011,ARQUIVOS_RECEBIDOS!$E$2:$E$5011=LD_01[[#This Row],[DOCUMENTO]])))</f>
        <v>R03, R04</v>
      </c>
      <c r="J1170" s="13" cm="1">
        <f t="array" ref="J1170">_xlfn.UNIQUE(_xlfn._xlws.FILTER(ARQUIVOS[DATA RECEBIMENTO],(ARQUIVOS[DOCUMENTO]=LD_01[[#This Row],[DOCUMENTO]])*(ARQUIVOS[REVISÃO]=LD_01[[#This Row],[REVISÃO]])))</f>
        <v>45895</v>
      </c>
      <c r="K11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01/MSV-163MS-702-NORTE/10.DR/MSV-163MS-702+180-RET-EXE-DE-H2-002-R04.pdf</v>
      </c>
      <c r="L1170" s="6" t="str">
        <f>LD_01[[#This Row],[PASTA]]&amp;"/"&amp;LD_01[[#This Row],[ARQUIVO]]</f>
        <v>MSV-163MS-702-NORTE/10.DR/MSV-163MS-702+180-RET-EXE-DE-H2-002-R04.pdf</v>
      </c>
    </row>
    <row r="1171" spans="1:12" ht="28.8" x14ac:dyDescent="0.3">
      <c r="A1171" s="6" t="s">
        <v>3936</v>
      </c>
      <c r="B1171" s="6" t="str">
        <f>VLOOKUP(LD_01[[#This Row],[DOCUMENTO]],_xlfn.SORTBY(ARQUIVOS_RECEBIDOS!$E$2:$F$5011,ARQUIVOS_RECEBIDOS!$F$2:$F$5011,-1),2,)</f>
        <v>R02</v>
      </c>
      <c r="C1171" s="6" t="s">
        <v>4325</v>
      </c>
      <c r="D1171" s="8" t="s">
        <v>4268</v>
      </c>
      <c r="E1171" s="8" t="s">
        <v>4146</v>
      </c>
      <c r="F1171" s="6" t="str">
        <f>_xlfn.XLOOKUP(LD_01[[#This Row],[DISCIPLINA]],'CLASSES DE PROJETOS'!$F$3:$F$37,'CLASSES DE PROJETOS'!$C$3:$C$37)</f>
        <v>DR</v>
      </c>
      <c r="G1171" t="str">
        <f>_xlfn.TEXTJOIN("/",TRUE,"MSV-163MS-"&amp;LD_01[[#This Row],[TRECHO]],_xlfn.XLOOKUP(LD_01[[#This Row],[SIGLA]],'CLASSES DE PROJETOS'!$C$3:$C$37,'CLASSES DE PROJETOS'!$E$3:$E$37))</f>
        <v>MSV-163MS-702-NORTE/10.DR</v>
      </c>
      <c r="H1171" s="6" t="str" cm="1">
        <f t="array" ref="H1171">_xlfn.TEXTJOIN(",",TRUE,_xlfn._xlws.FILTER(ARQUIVOS[ARQUIVO],(ARQUIVOS[DOCUMENTO]=LD_01[[#This Row],[DOCUMENTO]])*(ARQUIVOS[REVISÃO]=LD_01[[#This Row],[REVISÃO]])*(ARQUIVOS[EXTENSÃO]="pdf")))</f>
        <v>MSV-163MS-702+180-RET-EXE-DE-H2-003-R02.pdf</v>
      </c>
      <c r="I1171" s="6" t="str" cm="1">
        <f t="array" ref="I1171">_xlfn.TEXTJOIN(", ",TRUE,_xlfn.UNIQUE(_xlfn._xlws.FILTER(ARQUIVOS_RECEBIDOS!$F$2:$F$5011,ARQUIVOS_RECEBIDOS!$E$2:$E$5011=LD_01[[#This Row],[DOCUMENTO]])))</f>
        <v>R02</v>
      </c>
      <c r="J1171" s="13" cm="1">
        <f t="array" ref="J1171">_xlfn.UNIQUE(_xlfn._xlws.FILTER(ARQUIVOS[DATA RECEBIMENTO],(ARQUIVOS[DOCUMENTO]=LD_01[[#This Row],[DOCUMENTO]])*(ARQUIVOS[REVISÃO]=LD_01[[#This Row],[REVISÃO]])))</f>
        <v>45838</v>
      </c>
      <c r="K11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01/MSV-163MS-702-NORTE/10.DR/MSV-163MS-702+180-RET-EXE-DE-H2-003-R02.pdf</v>
      </c>
      <c r="L1171" s="6" t="str">
        <f>LD_01[[#This Row],[PASTA]]&amp;"/"&amp;LD_01[[#This Row],[ARQUIVO]]</f>
        <v>MSV-163MS-702-NORTE/10.DR/MSV-163MS-702+180-RET-EXE-DE-H2-003-R02.pdf</v>
      </c>
    </row>
    <row r="1172" spans="1:12" ht="28.8" x14ac:dyDescent="0.3">
      <c r="A1172" s="6" t="s">
        <v>3937</v>
      </c>
      <c r="B1172" s="6" t="str">
        <f>VLOOKUP(LD_01[[#This Row],[DOCUMENTO]],_xlfn.SORTBY(ARQUIVOS_RECEBIDOS!$E$2:$F$5011,ARQUIVOS_RECEBIDOS!$F$2:$F$5011,-1),2,)</f>
        <v>R01</v>
      </c>
      <c r="C1172" s="6" t="s">
        <v>4325</v>
      </c>
      <c r="D1172" s="8" t="s">
        <v>4269</v>
      </c>
      <c r="E1172" s="8" t="s">
        <v>4146</v>
      </c>
      <c r="F1172" s="6" t="str">
        <f>_xlfn.XLOOKUP(LD_01[[#This Row],[DISCIPLINA]],'CLASSES DE PROJETOS'!$F$3:$F$37,'CLASSES DE PROJETOS'!$C$3:$C$37)</f>
        <v>DR</v>
      </c>
      <c r="G1172" t="str">
        <f>_xlfn.TEXTJOIN("/",TRUE,"MSV-163MS-"&amp;LD_01[[#This Row],[TRECHO]],_xlfn.XLOOKUP(LD_01[[#This Row],[SIGLA]],'CLASSES DE PROJETOS'!$C$3:$C$37,'CLASSES DE PROJETOS'!$E$3:$E$37))</f>
        <v>MSV-163MS-702-NORTE/10.DR</v>
      </c>
      <c r="H1172" s="6" t="str" cm="1">
        <f t="array" ref="H1172">_xlfn.TEXTJOIN(",",TRUE,_xlfn._xlws.FILTER(ARQUIVOS[ARQUIVO],(ARQUIVOS[DOCUMENTO]=LD_01[[#This Row],[DOCUMENTO]])*(ARQUIVOS[REVISÃO]=LD_01[[#This Row],[REVISÃO]])*(ARQUIVOS[EXTENSÃO]="pdf")))</f>
        <v>MSV-163MS-702+180-RET-EXE-DE-H2-101-R01.pdf</v>
      </c>
      <c r="I1172" s="6" t="str" cm="1">
        <f t="array" ref="I1172">_xlfn.TEXTJOIN(", ",TRUE,_xlfn.UNIQUE(_xlfn._xlws.FILTER(ARQUIVOS_RECEBIDOS!$F$2:$F$5011,ARQUIVOS_RECEBIDOS!$E$2:$E$5011=LD_01[[#This Row],[DOCUMENTO]])))</f>
        <v>R01</v>
      </c>
      <c r="J1172" s="13" cm="1">
        <f t="array" ref="J1172">_xlfn.UNIQUE(_xlfn._xlws.FILTER(ARQUIVOS[DATA RECEBIMENTO],(ARQUIVOS[DOCUMENTO]=LD_01[[#This Row],[DOCUMENTO]])*(ARQUIVOS[REVISÃO]=LD_01[[#This Row],[REVISÃO]])))</f>
        <v>45838</v>
      </c>
      <c r="K11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01/MSV-163MS-702-NORTE/10.DR/MSV-163MS-702+180-RET-EXE-DE-H2-101-R01.pdf</v>
      </c>
      <c r="L1172" s="6" t="str">
        <f>LD_01[[#This Row],[PASTA]]&amp;"/"&amp;LD_01[[#This Row],[ARQUIVO]]</f>
        <v>MSV-163MS-702-NORTE/10.DR/MSV-163MS-702+180-RET-EXE-DE-H2-101-R01.pdf</v>
      </c>
    </row>
    <row r="1173" spans="1:12" ht="43.2" x14ac:dyDescent="0.3">
      <c r="A1173" s="6" t="s">
        <v>3938</v>
      </c>
      <c r="B1173" s="6" t="str">
        <f>VLOOKUP(LD_01[[#This Row],[DOCUMENTO]],_xlfn.SORTBY(ARQUIVOS_RECEBIDOS!$E$2:$F$5011,ARQUIVOS_RECEBIDOS!$F$2:$F$5011,-1),2,)</f>
        <v>R00</v>
      </c>
      <c r="C1173" s="6" t="s">
        <v>4325</v>
      </c>
      <c r="D1173" s="8" t="s">
        <v>4270</v>
      </c>
      <c r="E1173" s="8" t="s">
        <v>4146</v>
      </c>
      <c r="F1173" s="6" t="str">
        <f>_xlfn.XLOOKUP(LD_01[[#This Row],[DISCIPLINA]],'CLASSES DE PROJETOS'!$F$3:$F$37,'CLASSES DE PROJETOS'!$C$3:$C$37)</f>
        <v>DR</v>
      </c>
      <c r="G1173" t="str">
        <f>_xlfn.TEXTJOIN("/",TRUE,"MSV-163MS-"&amp;LD_01[[#This Row],[TRECHO]],_xlfn.XLOOKUP(LD_01[[#This Row],[SIGLA]],'CLASSES DE PROJETOS'!$C$3:$C$37,'CLASSES DE PROJETOS'!$E$3:$E$37))</f>
        <v>MSV-163MS-702-NORTE/10.DR</v>
      </c>
      <c r="H1173" s="6" t="str" cm="1">
        <f t="array" ref="H1173">_xlfn.TEXTJOIN(",",TRUE,_xlfn._xlws.FILTER(ARQUIVOS[ARQUIVO],(ARQUIVOS[DOCUMENTO]=LD_01[[#This Row],[DOCUMENTO]])*(ARQUIVOS[REVISÃO]=LD_01[[#This Row],[REVISÃO]])*(ARQUIVOS[EXTENSÃO]="pdf")))</f>
        <v>MSV-163MS-702+180-RET-EXE-DE-H2-102-R00.pdf</v>
      </c>
      <c r="I1173" s="6" t="str" cm="1">
        <f t="array" ref="I1173">_xlfn.TEXTJOIN(", ",TRUE,_xlfn.UNIQUE(_xlfn._xlws.FILTER(ARQUIVOS_RECEBIDOS!$F$2:$F$5011,ARQUIVOS_RECEBIDOS!$E$2:$E$5011=LD_01[[#This Row],[DOCUMENTO]])))</f>
        <v>R00</v>
      </c>
      <c r="J1173" s="13" cm="1">
        <f t="array" ref="J1173">_xlfn.UNIQUE(_xlfn._xlws.FILTER(ARQUIVOS[DATA RECEBIMENTO],(ARQUIVOS[DOCUMENTO]=LD_01[[#This Row],[DOCUMENTO]])*(ARQUIVOS[REVISÃO]=LD_01[[#This Row],[REVISÃO]])))</f>
        <v>45838</v>
      </c>
      <c r="K11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01/MSV-163MS-702-NORTE/10.DR/MSV-163MS-702+180-RET-EXE-DE-H2-102-R00.pdf</v>
      </c>
      <c r="L1173" s="6" t="str">
        <f>LD_01[[#This Row],[PASTA]]&amp;"/"&amp;LD_01[[#This Row],[ARQUIVO]]</f>
        <v>MSV-163MS-702-NORTE/10.DR/MSV-163MS-702+180-RET-EXE-DE-H2-102-R00.pdf</v>
      </c>
    </row>
    <row r="1174" spans="1:12" ht="28.8" x14ac:dyDescent="0.3">
      <c r="A1174" s="6" t="s">
        <v>3939</v>
      </c>
      <c r="B1174" s="6" t="str">
        <f>VLOOKUP(LD_01[[#This Row],[DOCUMENTO]],_xlfn.SORTBY(ARQUIVOS_RECEBIDOS!$E$2:$F$5011,ARQUIVOS_RECEBIDOS!$F$2:$F$5011,-1),2,)</f>
        <v>R00</v>
      </c>
      <c r="C1174" s="6" t="s">
        <v>4325</v>
      </c>
      <c r="D1174" s="8" t="s">
        <v>4271</v>
      </c>
      <c r="E1174" s="8" t="s">
        <v>4146</v>
      </c>
      <c r="F1174" s="6" t="str">
        <f>_xlfn.XLOOKUP(LD_01[[#This Row],[DISCIPLINA]],'CLASSES DE PROJETOS'!$F$3:$F$37,'CLASSES DE PROJETOS'!$C$3:$C$37)</f>
        <v>DR</v>
      </c>
      <c r="G1174" t="str">
        <f>_xlfn.TEXTJOIN("/",TRUE,"MSV-163MS-"&amp;LD_01[[#This Row],[TRECHO]],_xlfn.XLOOKUP(LD_01[[#This Row],[SIGLA]],'CLASSES DE PROJETOS'!$C$3:$C$37,'CLASSES DE PROJETOS'!$E$3:$E$37))</f>
        <v>MSV-163MS-702-NORTE/10.DR</v>
      </c>
      <c r="H1174" s="6" t="str" cm="1">
        <f t="array" ref="H1174">_xlfn.TEXTJOIN(",",TRUE,_xlfn._xlws.FILTER(ARQUIVOS[ARQUIVO],(ARQUIVOS[DOCUMENTO]=LD_01[[#This Row],[DOCUMENTO]])*(ARQUIVOS[REVISÃO]=LD_01[[#This Row],[REVISÃO]])*(ARQUIVOS[EXTENSÃO]="pdf")))</f>
        <v>MSV-163MS-702+180-RET-EXE-DE-H2-103-R00.pdf</v>
      </c>
      <c r="I1174" s="6" t="str" cm="1">
        <f t="array" ref="I1174">_xlfn.TEXTJOIN(", ",TRUE,_xlfn.UNIQUE(_xlfn._xlws.FILTER(ARQUIVOS_RECEBIDOS!$F$2:$F$5011,ARQUIVOS_RECEBIDOS!$E$2:$E$5011=LD_01[[#This Row],[DOCUMENTO]])))</f>
        <v>R00</v>
      </c>
      <c r="J1174" s="13" cm="1">
        <f t="array" ref="J1174">_xlfn.UNIQUE(_xlfn._xlws.FILTER(ARQUIVOS[DATA RECEBIMENTO],(ARQUIVOS[DOCUMENTO]=LD_01[[#This Row],[DOCUMENTO]])*(ARQUIVOS[REVISÃO]=LD_01[[#This Row],[REVISÃO]])))</f>
        <v>45838</v>
      </c>
      <c r="K11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01/MSV-163MS-702-NORTE/10.DR/MSV-163MS-702+180-RET-EXE-DE-H2-103-R00.pdf</v>
      </c>
      <c r="L1174" s="6" t="str">
        <f>LD_01[[#This Row],[PASTA]]&amp;"/"&amp;LD_01[[#This Row],[ARQUIVO]]</f>
        <v>MSV-163MS-702-NORTE/10.DR/MSV-163MS-702+180-RET-EXE-DE-H2-103-R00.pdf</v>
      </c>
    </row>
    <row r="1175" spans="1:12" ht="43.2" x14ac:dyDescent="0.3">
      <c r="A1175" s="6" t="s">
        <v>3940</v>
      </c>
      <c r="B1175" s="6" t="str">
        <f>VLOOKUP(LD_01[[#This Row],[DOCUMENTO]],_xlfn.SORTBY(ARQUIVOS_RECEBIDOS!$E$2:$F$5011,ARQUIVOS_RECEBIDOS!$F$2:$F$5011,-1),2,)</f>
        <v>R00</v>
      </c>
      <c r="C1175" s="6" t="s">
        <v>4325</v>
      </c>
      <c r="D1175" s="8" t="s">
        <v>4272</v>
      </c>
      <c r="E1175" s="8" t="s">
        <v>4146</v>
      </c>
      <c r="F1175" s="6" t="str">
        <f>_xlfn.XLOOKUP(LD_01[[#This Row],[DISCIPLINA]],'CLASSES DE PROJETOS'!$F$3:$F$37,'CLASSES DE PROJETOS'!$C$3:$C$37)</f>
        <v>DR</v>
      </c>
      <c r="G1175" t="str">
        <f>_xlfn.TEXTJOIN("/",TRUE,"MSV-163MS-"&amp;LD_01[[#This Row],[TRECHO]],_xlfn.XLOOKUP(LD_01[[#This Row],[SIGLA]],'CLASSES DE PROJETOS'!$C$3:$C$37,'CLASSES DE PROJETOS'!$E$3:$E$37))</f>
        <v>MSV-163MS-702-NORTE/10.DR</v>
      </c>
      <c r="H1175" s="6" t="str" cm="1">
        <f t="array" ref="H1175">_xlfn.TEXTJOIN(",",TRUE,_xlfn._xlws.FILTER(ARQUIVOS[ARQUIVO],(ARQUIVOS[DOCUMENTO]=LD_01[[#This Row],[DOCUMENTO]])*(ARQUIVOS[REVISÃO]=LD_01[[#This Row],[REVISÃO]])*(ARQUIVOS[EXTENSÃO]="pdf")))</f>
        <v>MSV-163MS-702+180-RET-EXE-DE-H2-104-R00.pdf</v>
      </c>
      <c r="I1175" s="6" t="str" cm="1">
        <f t="array" ref="I1175">_xlfn.TEXTJOIN(", ",TRUE,_xlfn.UNIQUE(_xlfn._xlws.FILTER(ARQUIVOS_RECEBIDOS!$F$2:$F$5011,ARQUIVOS_RECEBIDOS!$E$2:$E$5011=LD_01[[#This Row],[DOCUMENTO]])))</f>
        <v>R00</v>
      </c>
      <c r="J1175" s="13" cm="1">
        <f t="array" ref="J1175">_xlfn.UNIQUE(_xlfn._xlws.FILTER(ARQUIVOS[DATA RECEBIMENTO],(ARQUIVOS[DOCUMENTO]=LD_01[[#This Row],[DOCUMENTO]])*(ARQUIVOS[REVISÃO]=LD_01[[#This Row],[REVISÃO]])))</f>
        <v>45838</v>
      </c>
      <c r="K11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01/MSV-163MS-702-NORTE/10.DR/MSV-163MS-702+180-RET-EXE-DE-H2-104-R00.pdf</v>
      </c>
      <c r="L1175" s="6" t="str">
        <f>LD_01[[#This Row],[PASTA]]&amp;"/"&amp;LD_01[[#This Row],[ARQUIVO]]</f>
        <v>MSV-163MS-702-NORTE/10.DR/MSV-163MS-702+180-RET-EXE-DE-H2-104-R00.pdf</v>
      </c>
    </row>
    <row r="1176" spans="1:12" ht="43.2" x14ac:dyDescent="0.3">
      <c r="A1176" s="6" t="s">
        <v>3941</v>
      </c>
      <c r="B1176" s="6" t="str">
        <f>VLOOKUP(LD_01[[#This Row],[DOCUMENTO]],_xlfn.SORTBY(ARQUIVOS_RECEBIDOS!$E$2:$F$5011,ARQUIVOS_RECEBIDOS!$F$2:$F$5011,-1),2,)</f>
        <v>R00</v>
      </c>
      <c r="C1176" s="6" t="s">
        <v>4325</v>
      </c>
      <c r="D1176" s="8" t="s">
        <v>4273</v>
      </c>
      <c r="E1176" s="8" t="s">
        <v>4146</v>
      </c>
      <c r="F1176" s="6" t="str">
        <f>_xlfn.XLOOKUP(LD_01[[#This Row],[DISCIPLINA]],'CLASSES DE PROJETOS'!$F$3:$F$37,'CLASSES DE PROJETOS'!$C$3:$C$37)</f>
        <v>DR</v>
      </c>
      <c r="G1176" t="str">
        <f>_xlfn.TEXTJOIN("/",TRUE,"MSV-163MS-"&amp;LD_01[[#This Row],[TRECHO]],_xlfn.XLOOKUP(LD_01[[#This Row],[SIGLA]],'CLASSES DE PROJETOS'!$C$3:$C$37,'CLASSES DE PROJETOS'!$E$3:$E$37))</f>
        <v>MSV-163MS-702-NORTE/10.DR</v>
      </c>
      <c r="H1176" s="6" t="str" cm="1">
        <f t="array" ref="H1176">_xlfn.TEXTJOIN(",",TRUE,_xlfn._xlws.FILTER(ARQUIVOS[ARQUIVO],(ARQUIVOS[DOCUMENTO]=LD_01[[#This Row],[DOCUMENTO]])*(ARQUIVOS[REVISÃO]=LD_01[[#This Row],[REVISÃO]])*(ARQUIVOS[EXTENSÃO]="pdf")))</f>
        <v>MSV-163MS-702+180-RET-EXE-DE-H2-105-R00.pdf</v>
      </c>
      <c r="I1176" s="6" t="str" cm="1">
        <f t="array" ref="I1176">_xlfn.TEXTJOIN(", ",TRUE,_xlfn.UNIQUE(_xlfn._xlws.FILTER(ARQUIVOS_RECEBIDOS!$F$2:$F$5011,ARQUIVOS_RECEBIDOS!$E$2:$E$5011=LD_01[[#This Row],[DOCUMENTO]])))</f>
        <v>R00</v>
      </c>
      <c r="J1176" s="13" cm="1">
        <f t="array" ref="J1176">_xlfn.UNIQUE(_xlfn._xlws.FILTER(ARQUIVOS[DATA RECEBIMENTO],(ARQUIVOS[DOCUMENTO]=LD_01[[#This Row],[DOCUMENTO]])*(ARQUIVOS[REVISÃO]=LD_01[[#This Row],[REVISÃO]])))</f>
        <v>45838</v>
      </c>
      <c r="K11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01/MSV-163MS-702-NORTE/10.DR/MSV-163MS-702+180-RET-EXE-DE-H2-105-R00.pdf</v>
      </c>
      <c r="L1176" s="6" t="str">
        <f>LD_01[[#This Row],[PASTA]]&amp;"/"&amp;LD_01[[#This Row],[ARQUIVO]]</f>
        <v>MSV-163MS-702-NORTE/10.DR/MSV-163MS-702+180-RET-EXE-DE-H2-105-R00.pdf</v>
      </c>
    </row>
    <row r="1177" spans="1:12" x14ac:dyDescent="0.3">
      <c r="A1177" s="6" t="s">
        <v>3948</v>
      </c>
      <c r="B1177" s="6" t="str">
        <f>VLOOKUP(LD_01[[#This Row],[DOCUMENTO]],_xlfn.SORTBY(ARQUIVOS_RECEBIDOS!$E$2:$F$5011,ARQUIVOS_RECEBIDOS!$F$2:$F$5011,-1),2,)</f>
        <v>R01</v>
      </c>
      <c r="C1177" s="6" t="s">
        <v>4325</v>
      </c>
      <c r="D1177" s="8" t="s">
        <v>4279</v>
      </c>
      <c r="E1177" s="8" t="s">
        <v>4147</v>
      </c>
      <c r="F1177" s="6" t="str">
        <f>_xlfn.XLOOKUP(LD_01[[#This Row],[DISCIPLINA]],'CLASSES DE PROJETOS'!$F$3:$F$37,'CLASSES DE PROJETOS'!$C$3:$C$37)</f>
        <v>PV</v>
      </c>
      <c r="G1177" t="str">
        <f>_xlfn.TEXTJOIN("/",TRUE,"MSV-163MS-"&amp;LD_01[[#This Row],[TRECHO]],_xlfn.XLOOKUP(LD_01[[#This Row],[SIGLA]],'CLASSES DE PROJETOS'!$C$3:$C$37,'CLASSES DE PROJETOS'!$E$3:$E$37))</f>
        <v>MSV-163MS-702-NORTE/28.PV</v>
      </c>
      <c r="H1177" s="6" t="str" cm="1">
        <f t="array" ref="H1177">_xlfn.TEXTJOIN(",",TRUE,_xlfn._xlws.FILTER(ARQUIVOS[ARQUIVO],(ARQUIVOS[DOCUMENTO]=LD_01[[#This Row],[DOCUMENTO]])*(ARQUIVOS[REVISÃO]=LD_01[[#This Row],[REVISÃO]])*(ARQUIVOS[EXTENSÃO]="pdf")))</f>
        <v>MSV-163MS-702+180-RET-EXE-DE-I2-001-R01.pdf</v>
      </c>
      <c r="I1177" s="6" t="str" cm="1">
        <f t="array" ref="I1177">_xlfn.TEXTJOIN(", ",TRUE,_xlfn.UNIQUE(_xlfn._xlws.FILTER(ARQUIVOS_RECEBIDOS!$F$2:$F$5011,ARQUIVOS_RECEBIDOS!$E$2:$E$5011=LD_01[[#This Row],[DOCUMENTO]])))</f>
        <v>R01</v>
      </c>
      <c r="J1177" s="13" cm="1">
        <f t="array" ref="J1177">_xlfn.UNIQUE(_xlfn._xlws.FILTER(ARQUIVOS[DATA RECEBIMENTO],(ARQUIVOS[DOCUMENTO]=LD_01[[#This Row],[DOCUMENTO]])*(ARQUIVOS[REVISÃO]=LD_01[[#This Row],[REVISÃO]])))</f>
        <v>45838</v>
      </c>
      <c r="K11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01/MSV-163MS-702-NORTE/28.PV/MSV-163MS-702+180-RET-EXE-DE-I2-001-R01.pdf</v>
      </c>
      <c r="L1177" s="6" t="str">
        <f>LD_01[[#This Row],[PASTA]]&amp;"/"&amp;LD_01[[#This Row],[ARQUIVO]]</f>
        <v>MSV-163MS-702-NORTE/28.PV/MSV-163MS-702+180-RET-EXE-DE-I2-001-R01.pdf</v>
      </c>
    </row>
    <row r="1178" spans="1:12" x14ac:dyDescent="0.3">
      <c r="A1178" s="6" t="s">
        <v>3949</v>
      </c>
      <c r="B1178" s="6" t="str">
        <f>VLOOKUP(LD_01[[#This Row],[DOCUMENTO]],_xlfn.SORTBY(ARQUIVOS_RECEBIDOS!$E$2:$F$5011,ARQUIVOS_RECEBIDOS!$F$2:$F$5011,-1),2,)</f>
        <v>R01</v>
      </c>
      <c r="C1178" s="6" t="s">
        <v>4325</v>
      </c>
      <c r="D1178" s="8" t="s">
        <v>4279</v>
      </c>
      <c r="E1178" s="8" t="s">
        <v>4147</v>
      </c>
      <c r="F1178" s="6" t="str">
        <f>_xlfn.XLOOKUP(LD_01[[#This Row],[DISCIPLINA]],'CLASSES DE PROJETOS'!$F$3:$F$37,'CLASSES DE PROJETOS'!$C$3:$C$37)</f>
        <v>PV</v>
      </c>
      <c r="G1178" t="str">
        <f>_xlfn.TEXTJOIN("/",TRUE,"MSV-163MS-"&amp;LD_01[[#This Row],[TRECHO]],_xlfn.XLOOKUP(LD_01[[#This Row],[SIGLA]],'CLASSES DE PROJETOS'!$C$3:$C$37,'CLASSES DE PROJETOS'!$E$3:$E$37))</f>
        <v>MSV-163MS-702-NORTE/28.PV</v>
      </c>
      <c r="H1178" s="6" t="str" cm="1">
        <f t="array" ref="H1178">_xlfn.TEXTJOIN(",",TRUE,_xlfn._xlws.FILTER(ARQUIVOS[ARQUIVO],(ARQUIVOS[DOCUMENTO]=LD_01[[#This Row],[DOCUMENTO]])*(ARQUIVOS[REVISÃO]=LD_01[[#This Row],[REVISÃO]])*(ARQUIVOS[EXTENSÃO]="pdf")))</f>
        <v>MSV-163MS-702+180-RET-EXE-DE-I2-002-R01.pdf</v>
      </c>
      <c r="I1178" s="6" t="str" cm="1">
        <f t="array" ref="I1178">_xlfn.TEXTJOIN(", ",TRUE,_xlfn.UNIQUE(_xlfn._xlws.FILTER(ARQUIVOS_RECEBIDOS!$F$2:$F$5011,ARQUIVOS_RECEBIDOS!$E$2:$E$5011=LD_01[[#This Row],[DOCUMENTO]])))</f>
        <v>R01</v>
      </c>
      <c r="J1178" s="13" cm="1">
        <f t="array" ref="J1178">_xlfn.UNIQUE(_xlfn._xlws.FILTER(ARQUIVOS[DATA RECEBIMENTO],(ARQUIVOS[DOCUMENTO]=LD_01[[#This Row],[DOCUMENTO]])*(ARQUIVOS[REVISÃO]=LD_01[[#This Row],[REVISÃO]])))</f>
        <v>45838</v>
      </c>
      <c r="K11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01/MSV-163MS-702-NORTE/28.PV/MSV-163MS-702+180-RET-EXE-DE-I2-002-R01.pdf</v>
      </c>
      <c r="L1178" s="6" t="str">
        <f>LD_01[[#This Row],[PASTA]]&amp;"/"&amp;LD_01[[#This Row],[ARQUIVO]]</f>
        <v>MSV-163MS-702-NORTE/28.PV/MSV-163MS-702+180-RET-EXE-DE-I2-002-R01.pdf</v>
      </c>
    </row>
    <row r="1179" spans="1:12" ht="28.8" x14ac:dyDescent="0.3">
      <c r="A1179" s="6" t="s">
        <v>3950</v>
      </c>
      <c r="B1179" s="6" t="str">
        <f>VLOOKUP(LD_01[[#This Row],[DOCUMENTO]],_xlfn.SORTBY(ARQUIVOS_RECEBIDOS!$E$2:$F$5011,ARQUIVOS_RECEBIDOS!$F$2:$F$5011,-1),2,)</f>
        <v>R04</v>
      </c>
      <c r="C1179" s="6" t="s">
        <v>4325</v>
      </c>
      <c r="D1179" s="8" t="s">
        <v>4280</v>
      </c>
      <c r="E1179" s="8" t="s">
        <v>4147</v>
      </c>
      <c r="F1179" s="6" t="str">
        <f>_xlfn.XLOOKUP(LD_01[[#This Row],[DISCIPLINA]],'CLASSES DE PROJETOS'!$F$3:$F$37,'CLASSES DE PROJETOS'!$C$3:$C$37)</f>
        <v>PV</v>
      </c>
      <c r="G1179" t="str">
        <f>_xlfn.TEXTJOIN("/",TRUE,"MSV-163MS-"&amp;LD_01[[#This Row],[TRECHO]],_xlfn.XLOOKUP(LD_01[[#This Row],[SIGLA]],'CLASSES DE PROJETOS'!$C$3:$C$37,'CLASSES DE PROJETOS'!$E$3:$E$37))</f>
        <v>MSV-163MS-702-NORTE/28.PV</v>
      </c>
      <c r="H1179" s="6" t="str" cm="1">
        <f t="array" ref="H1179">_xlfn.TEXTJOIN(",",TRUE,_xlfn._xlws.FILTER(ARQUIVOS[ARQUIVO],(ARQUIVOS[DOCUMENTO]=LD_01[[#This Row],[DOCUMENTO]])*(ARQUIVOS[REVISÃO]=LD_01[[#This Row],[REVISÃO]])*(ARQUIVOS[EXTENSÃO]="pdf")))</f>
        <v>MSV-163MS-702+180-RET-EXE-DE-I2-003-R04.pdf</v>
      </c>
      <c r="I1179" s="6" t="str" cm="1">
        <f t="array" ref="I1179">_xlfn.TEXTJOIN(", ",TRUE,_xlfn.UNIQUE(_xlfn._xlws.FILTER(ARQUIVOS_RECEBIDOS!$F$2:$F$5011,ARQUIVOS_RECEBIDOS!$E$2:$E$5011=LD_01[[#This Row],[DOCUMENTO]])))</f>
        <v>R03, R04</v>
      </c>
      <c r="J1179" s="13" cm="1">
        <f t="array" ref="J1179">_xlfn.UNIQUE(_xlfn._xlws.FILTER(ARQUIVOS[DATA RECEBIMENTO],(ARQUIVOS[DOCUMENTO]=LD_01[[#This Row],[DOCUMENTO]])*(ARQUIVOS[REVISÃO]=LD_01[[#This Row],[REVISÃO]])))</f>
        <v>45895</v>
      </c>
      <c r="K11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01/MSV-163MS-702-NORTE/28.PV/MSV-163MS-702+180-RET-EXE-DE-I2-003-R04.pdf</v>
      </c>
      <c r="L1179" s="6" t="str">
        <f>LD_01[[#This Row],[PASTA]]&amp;"/"&amp;LD_01[[#This Row],[ARQUIVO]]</f>
        <v>MSV-163MS-702-NORTE/28.PV/MSV-163MS-702+180-RET-EXE-DE-I2-003-R04.pdf</v>
      </c>
    </row>
    <row r="1180" spans="1:12" x14ac:dyDescent="0.3">
      <c r="A1180" s="6" t="s">
        <v>3951</v>
      </c>
      <c r="B1180" s="6" t="str">
        <f>VLOOKUP(LD_01[[#This Row],[DOCUMENTO]],_xlfn.SORTBY(ARQUIVOS_RECEBIDOS!$E$2:$F$5011,ARQUIVOS_RECEBIDOS!$F$2:$F$5011,-1),2,)</f>
        <v>R03</v>
      </c>
      <c r="C1180" s="6" t="s">
        <v>4325</v>
      </c>
      <c r="D1180" s="8" t="s">
        <v>4281</v>
      </c>
      <c r="E1180" s="8" t="s">
        <v>4147</v>
      </c>
      <c r="F1180" s="6" t="str">
        <f>_xlfn.XLOOKUP(LD_01[[#This Row],[DISCIPLINA]],'CLASSES DE PROJETOS'!$F$3:$F$37,'CLASSES DE PROJETOS'!$C$3:$C$37)</f>
        <v>PV</v>
      </c>
      <c r="G1180" t="str">
        <f>_xlfn.TEXTJOIN("/",TRUE,"MSV-163MS-"&amp;LD_01[[#This Row],[TRECHO]],_xlfn.XLOOKUP(LD_01[[#This Row],[SIGLA]],'CLASSES DE PROJETOS'!$C$3:$C$37,'CLASSES DE PROJETOS'!$E$3:$E$37))</f>
        <v>MSV-163MS-702-NORTE/28.PV</v>
      </c>
      <c r="H1180" s="6" t="str" cm="1">
        <f t="array" ref="H1180">_xlfn.TEXTJOIN(",",TRUE,_xlfn._xlws.FILTER(ARQUIVOS[ARQUIVO],(ARQUIVOS[DOCUMENTO]=LD_01[[#This Row],[DOCUMENTO]])*(ARQUIVOS[REVISÃO]=LD_01[[#This Row],[REVISÃO]])*(ARQUIVOS[EXTENSÃO]="pdf")))</f>
        <v>MSV-163MS-702+180-RET-EXE-DE-I2-004-R03.pdf</v>
      </c>
      <c r="I1180" s="6" t="str" cm="1">
        <f t="array" ref="I1180">_xlfn.TEXTJOIN(", ",TRUE,_xlfn.UNIQUE(_xlfn._xlws.FILTER(ARQUIVOS_RECEBIDOS!$F$2:$F$5011,ARQUIVOS_RECEBIDOS!$E$2:$E$5011=LD_01[[#This Row],[DOCUMENTO]])))</f>
        <v>R03</v>
      </c>
      <c r="J1180" s="13" cm="1">
        <f t="array" ref="J1180">_xlfn.UNIQUE(_xlfn._xlws.FILTER(ARQUIVOS[DATA RECEBIMENTO],(ARQUIVOS[DOCUMENTO]=LD_01[[#This Row],[DOCUMENTO]])*(ARQUIVOS[REVISÃO]=LD_01[[#This Row],[REVISÃO]])))</f>
        <v>45838</v>
      </c>
      <c r="K11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01/MSV-163MS-702-NORTE/28.PV/MSV-163MS-702+180-RET-EXE-DE-I2-004-R03.pdf</v>
      </c>
      <c r="L1180" s="6" t="str">
        <f>LD_01[[#This Row],[PASTA]]&amp;"/"&amp;LD_01[[#This Row],[ARQUIVO]]</f>
        <v>MSV-163MS-702-NORTE/28.PV/MSV-163MS-702+180-RET-EXE-DE-I2-004-R03.pdf</v>
      </c>
    </row>
    <row r="1181" spans="1:12" x14ac:dyDescent="0.3">
      <c r="A1181" s="6" t="s">
        <v>3944</v>
      </c>
      <c r="B1181" s="6" t="str">
        <f>VLOOKUP(LD_01[[#This Row],[DOCUMENTO]],_xlfn.SORTBY(ARQUIVOS_RECEBIDOS!$E$2:$F$5011,ARQUIVOS_RECEBIDOS!$F$2:$F$5011,-1),2,)</f>
        <v>R04</v>
      </c>
      <c r="C1181" s="6" t="s">
        <v>4325</v>
      </c>
      <c r="D1181" s="8" t="s">
        <v>4087</v>
      </c>
      <c r="E1181" s="8" t="s">
        <v>4335</v>
      </c>
      <c r="F1181" s="6" t="str">
        <f>_xlfn.XLOOKUP(LD_01[[#This Row],[DISCIPLINA]],'CLASSES DE PROJETOS'!$F$3:$F$37,'CLASSES DE PROJETOS'!$C$3:$C$37)</f>
        <v>SI</v>
      </c>
      <c r="G1181" t="str">
        <f>_xlfn.TEXTJOIN("/",TRUE,"MSV-163MS-"&amp;LD_01[[#This Row],[TRECHO]],_xlfn.XLOOKUP(LD_01[[#This Row],[SIGLA]],'CLASSES DE PROJETOS'!$C$3:$C$37,'CLASSES DE PROJETOS'!$E$3:$E$37))</f>
        <v>MSV-163MS-702-NORTE/31.SI</v>
      </c>
      <c r="H1181" s="6" t="str" cm="1">
        <f t="array" ref="H1181">_xlfn.TEXTJOIN(",",TRUE,_xlfn._xlws.FILTER(ARQUIVOS[ARQUIVO],(ARQUIVOS[DOCUMENTO]=LD_01[[#This Row],[DOCUMENTO]])*(ARQUIVOS[REVISÃO]=LD_01[[#This Row],[REVISÃO]])*(ARQUIVOS[EXTENSÃO]="pdf")))</f>
        <v>MSV-163MS-702+180-RET-EXE-DE-J1-001-R04.pdf</v>
      </c>
      <c r="I1181" s="6" t="str" cm="1">
        <f t="array" ref="I1181">_xlfn.TEXTJOIN(", ",TRUE,_xlfn.UNIQUE(_xlfn._xlws.FILTER(ARQUIVOS_RECEBIDOS!$F$2:$F$5011,ARQUIVOS_RECEBIDOS!$E$2:$E$5011=LD_01[[#This Row],[DOCUMENTO]])))</f>
        <v>R04</v>
      </c>
      <c r="J1181" s="13" cm="1">
        <f t="array" ref="J1181">_xlfn.UNIQUE(_xlfn._xlws.FILTER(ARQUIVOS[DATA RECEBIMENTO],(ARQUIVOS[DOCUMENTO]=LD_01[[#This Row],[DOCUMENTO]])*(ARQUIVOS[REVISÃO]=LD_01[[#This Row],[REVISÃO]])))</f>
        <v>45838</v>
      </c>
      <c r="K11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01/MSV-163MS-702-NORTE/31.SI/MSV-163MS-702+180-RET-EXE-DE-J1-001-R04.pdf</v>
      </c>
      <c r="L1181" s="6" t="str">
        <f>LD_01[[#This Row],[PASTA]]&amp;"/"&amp;LD_01[[#This Row],[ARQUIVO]]</f>
        <v>MSV-163MS-702-NORTE/31.SI/MSV-163MS-702+180-RET-EXE-DE-J1-001-R04.pdf</v>
      </c>
    </row>
    <row r="1182" spans="1:12" ht="28.8" x14ac:dyDescent="0.3">
      <c r="A1182" s="6" t="s">
        <v>3945</v>
      </c>
      <c r="B1182" s="6" t="str">
        <f>VLOOKUP(LD_01[[#This Row],[DOCUMENTO]],_xlfn.SORTBY(ARQUIVOS_RECEBIDOS!$E$2:$F$5011,ARQUIVOS_RECEBIDOS!$F$2:$F$5011,-1),2,)</f>
        <v>R01</v>
      </c>
      <c r="C1182" s="6" t="s">
        <v>4325</v>
      </c>
      <c r="D1182" s="8" t="s">
        <v>4276</v>
      </c>
      <c r="E1182" s="8" t="s">
        <v>4335</v>
      </c>
      <c r="F1182" s="6" t="str">
        <f>_xlfn.XLOOKUP(LD_01[[#This Row],[DISCIPLINA]],'CLASSES DE PROJETOS'!$F$3:$F$37,'CLASSES DE PROJETOS'!$C$3:$C$37)</f>
        <v>SI</v>
      </c>
      <c r="G1182" t="str">
        <f>_xlfn.TEXTJOIN("/",TRUE,"MSV-163MS-"&amp;LD_01[[#This Row],[TRECHO]],_xlfn.XLOOKUP(LD_01[[#This Row],[SIGLA]],'CLASSES DE PROJETOS'!$C$3:$C$37,'CLASSES DE PROJETOS'!$E$3:$E$37))</f>
        <v>MSV-163MS-702-NORTE/31.SI</v>
      </c>
      <c r="H1182" s="6" t="str" cm="1">
        <f t="array" ref="H1182">_xlfn.TEXTJOIN(",",TRUE,_xlfn._xlws.FILTER(ARQUIVOS[ARQUIVO],(ARQUIVOS[DOCUMENTO]=LD_01[[#This Row],[DOCUMENTO]])*(ARQUIVOS[REVISÃO]=LD_01[[#This Row],[REVISÃO]])*(ARQUIVOS[EXTENSÃO]="pdf")))</f>
        <v>MSV-163MS-702+180-RET-EXE-DE-J1-002-R01.pdf</v>
      </c>
      <c r="I1182" s="6" t="str" cm="1">
        <f t="array" ref="I1182">_xlfn.TEXTJOIN(", ",TRUE,_xlfn.UNIQUE(_xlfn._xlws.FILTER(ARQUIVOS_RECEBIDOS!$F$2:$F$5011,ARQUIVOS_RECEBIDOS!$E$2:$E$5011=LD_01[[#This Row],[DOCUMENTO]])))</f>
        <v>R01</v>
      </c>
      <c r="J1182" s="13" cm="1">
        <f t="array" ref="J1182">_xlfn.UNIQUE(_xlfn._xlws.FILTER(ARQUIVOS[DATA RECEBIMENTO],(ARQUIVOS[DOCUMENTO]=LD_01[[#This Row],[DOCUMENTO]])*(ARQUIVOS[REVISÃO]=LD_01[[#This Row],[REVISÃO]])))</f>
        <v>45838</v>
      </c>
      <c r="K11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01/MSV-163MS-702-NORTE/31.SI/MSV-163MS-702+180-RET-EXE-DE-J1-002-R01.pdf</v>
      </c>
      <c r="L1182" s="6" t="str">
        <f>LD_01[[#This Row],[PASTA]]&amp;"/"&amp;LD_01[[#This Row],[ARQUIVO]]</f>
        <v>MSV-163MS-702-NORTE/31.SI/MSV-163MS-702+180-RET-EXE-DE-J1-002-R01.pdf</v>
      </c>
    </row>
    <row r="1183" spans="1:12" ht="28.8" x14ac:dyDescent="0.3">
      <c r="A1183" s="6" t="s">
        <v>3946</v>
      </c>
      <c r="B1183" s="6" t="str">
        <f>VLOOKUP(LD_01[[#This Row],[DOCUMENTO]],_xlfn.SORTBY(ARQUIVOS_RECEBIDOS!$E$2:$F$5011,ARQUIVOS_RECEBIDOS!$F$2:$F$5011,-1),2,)</f>
        <v>R01</v>
      </c>
      <c r="C1183" s="6" t="s">
        <v>4325</v>
      </c>
      <c r="D1183" s="8" t="s">
        <v>4277</v>
      </c>
      <c r="E1183" s="8" t="s">
        <v>4335</v>
      </c>
      <c r="F1183" s="6" t="str">
        <f>_xlfn.XLOOKUP(LD_01[[#This Row],[DISCIPLINA]],'CLASSES DE PROJETOS'!$F$3:$F$37,'CLASSES DE PROJETOS'!$C$3:$C$37)</f>
        <v>SI</v>
      </c>
      <c r="G1183" t="str">
        <f>_xlfn.TEXTJOIN("/",TRUE,"MSV-163MS-"&amp;LD_01[[#This Row],[TRECHO]],_xlfn.XLOOKUP(LD_01[[#This Row],[SIGLA]],'CLASSES DE PROJETOS'!$C$3:$C$37,'CLASSES DE PROJETOS'!$E$3:$E$37))</f>
        <v>MSV-163MS-702-NORTE/31.SI</v>
      </c>
      <c r="H1183" s="6" t="str" cm="1">
        <f t="array" ref="H1183">_xlfn.TEXTJOIN(",",TRUE,_xlfn._xlws.FILTER(ARQUIVOS[ARQUIVO],(ARQUIVOS[DOCUMENTO]=LD_01[[#This Row],[DOCUMENTO]])*(ARQUIVOS[REVISÃO]=LD_01[[#This Row],[REVISÃO]])*(ARQUIVOS[EXTENSÃO]="pdf")))</f>
        <v>MSV-163MS-702+180-RET-EXE-DE-J1-003-R01.pdf</v>
      </c>
      <c r="I1183" s="6" t="str" cm="1">
        <f t="array" ref="I1183">_xlfn.TEXTJOIN(", ",TRUE,_xlfn.UNIQUE(_xlfn._xlws.FILTER(ARQUIVOS_RECEBIDOS!$F$2:$F$5011,ARQUIVOS_RECEBIDOS!$E$2:$E$5011=LD_01[[#This Row],[DOCUMENTO]])))</f>
        <v>R01</v>
      </c>
      <c r="J1183" s="13" cm="1">
        <f t="array" ref="J1183">_xlfn.UNIQUE(_xlfn._xlws.FILTER(ARQUIVOS[DATA RECEBIMENTO],(ARQUIVOS[DOCUMENTO]=LD_01[[#This Row],[DOCUMENTO]])*(ARQUIVOS[REVISÃO]=LD_01[[#This Row],[REVISÃO]])))</f>
        <v>45838</v>
      </c>
      <c r="K11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01/MSV-163MS-702-NORTE/31.SI/MSV-163MS-702+180-RET-EXE-DE-J1-003-R01.pdf</v>
      </c>
      <c r="L1183" s="6" t="str">
        <f>LD_01[[#This Row],[PASTA]]&amp;"/"&amp;LD_01[[#This Row],[ARQUIVO]]</f>
        <v>MSV-163MS-702-NORTE/31.SI/MSV-163MS-702+180-RET-EXE-DE-J1-003-R01.pdf</v>
      </c>
    </row>
    <row r="1184" spans="1:12" ht="28.8" x14ac:dyDescent="0.3">
      <c r="A1184" s="6" t="s">
        <v>3947</v>
      </c>
      <c r="B1184" s="6" t="str">
        <f>VLOOKUP(LD_01[[#This Row],[DOCUMENTO]],_xlfn.SORTBY(ARQUIVOS_RECEBIDOS!$E$2:$F$5011,ARQUIVOS_RECEBIDOS!$F$2:$F$5011,-1),2,)</f>
        <v>R01</v>
      </c>
      <c r="C1184" s="6" t="s">
        <v>4325</v>
      </c>
      <c r="D1184" s="8" t="s">
        <v>4278</v>
      </c>
      <c r="E1184" s="8" t="s">
        <v>4335</v>
      </c>
      <c r="F1184" s="6" t="str">
        <f>_xlfn.XLOOKUP(LD_01[[#This Row],[DISCIPLINA]],'CLASSES DE PROJETOS'!$F$3:$F$37,'CLASSES DE PROJETOS'!$C$3:$C$37)</f>
        <v>SI</v>
      </c>
      <c r="G1184" t="str">
        <f>_xlfn.TEXTJOIN("/",TRUE,"MSV-163MS-"&amp;LD_01[[#This Row],[TRECHO]],_xlfn.XLOOKUP(LD_01[[#This Row],[SIGLA]],'CLASSES DE PROJETOS'!$C$3:$C$37,'CLASSES DE PROJETOS'!$E$3:$E$37))</f>
        <v>MSV-163MS-702-NORTE/31.SI</v>
      </c>
      <c r="H1184" s="6" t="str" cm="1">
        <f t="array" ref="H1184">_xlfn.TEXTJOIN(",",TRUE,_xlfn._xlws.FILTER(ARQUIVOS[ARQUIVO],(ARQUIVOS[DOCUMENTO]=LD_01[[#This Row],[DOCUMENTO]])*(ARQUIVOS[REVISÃO]=LD_01[[#This Row],[REVISÃO]])*(ARQUIVOS[EXTENSÃO]="pdf")))</f>
        <v>MSV-163MS-702+180-RET-EXE-DE-J1-004-R01.pdf</v>
      </c>
      <c r="I1184" s="6" t="str" cm="1">
        <f t="array" ref="I1184">_xlfn.TEXTJOIN(", ",TRUE,_xlfn.UNIQUE(_xlfn._xlws.FILTER(ARQUIVOS_RECEBIDOS!$F$2:$F$5011,ARQUIVOS_RECEBIDOS!$E$2:$E$5011=LD_01[[#This Row],[DOCUMENTO]])))</f>
        <v>R01</v>
      </c>
      <c r="J1184" s="13" cm="1">
        <f t="array" ref="J1184">_xlfn.UNIQUE(_xlfn._xlws.FILTER(ARQUIVOS[DATA RECEBIMENTO],(ARQUIVOS[DOCUMENTO]=LD_01[[#This Row],[DOCUMENTO]])*(ARQUIVOS[REVISÃO]=LD_01[[#This Row],[REVISÃO]])))</f>
        <v>45838</v>
      </c>
      <c r="K11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01/MSV-163MS-702-NORTE/31.SI/MSV-163MS-702+180-RET-EXE-DE-J1-004-R01.pdf</v>
      </c>
      <c r="L1184" s="6" t="str">
        <f>LD_01[[#This Row],[PASTA]]&amp;"/"&amp;LD_01[[#This Row],[ARQUIVO]]</f>
        <v>MSV-163MS-702-NORTE/31.SI/MSV-163MS-702+180-RET-EXE-DE-J1-004-R01.pdf</v>
      </c>
    </row>
    <row r="1185" spans="1:12" ht="28.8" x14ac:dyDescent="0.3">
      <c r="A1185" s="6" t="s">
        <v>3965</v>
      </c>
      <c r="B1185" s="6" t="str">
        <f>VLOOKUP(LD_01[[#This Row],[DOCUMENTO]],_xlfn.SORTBY(ARQUIVOS_RECEBIDOS!$E$2:$F$5011,ARQUIVOS_RECEBIDOS!$F$2:$F$5011,-1),2,)</f>
        <v>R03</v>
      </c>
      <c r="C1185" s="6" t="s">
        <v>4325</v>
      </c>
      <c r="D1185" s="8" t="s">
        <v>4262</v>
      </c>
      <c r="E1185" s="8" t="s">
        <v>4337</v>
      </c>
      <c r="F1185" s="6" t="str">
        <f>_xlfn.XLOOKUP(LD_01[[#This Row],[DISCIPLINA]],'CLASSES DE PROJETOS'!$F$3:$F$37,'CLASSES DE PROJETOS'!$C$3:$C$37)</f>
        <v>IN</v>
      </c>
      <c r="G1185" t="str">
        <f>_xlfn.TEXTJOIN("/",TRUE,"MSV-163MS-"&amp;LD_01[[#This Row],[TRECHO]],_xlfn.XLOOKUP(LD_01[[#This Row],[SIGLA]],'CLASSES DE PROJETOS'!$C$3:$C$37,'CLASSES DE PROJETOS'!$E$3:$E$37))</f>
        <v>MSV-163MS-702-NORTE/23.IN</v>
      </c>
      <c r="H1185" s="6" t="str" cm="1">
        <f t="array" ref="H1185">_xlfn.TEXTJOIN(",",TRUE,_xlfn._xlws.FILTER(ARQUIVOS[ARQUIVO],(ARQUIVOS[DOCUMENTO]=LD_01[[#This Row],[DOCUMENTO]])*(ARQUIVOS[REVISÃO]=LD_01[[#This Row],[REVISÃO]])*(ARQUIVOS[EXTENSÃO]="pdf")))</f>
        <v>MSV-163MS-702+180-RET-EXE-DE-M1-001-R03.pdf</v>
      </c>
      <c r="I1185" s="6" t="str" cm="1">
        <f t="array" ref="I1185">_xlfn.TEXTJOIN(", ",TRUE,_xlfn.UNIQUE(_xlfn._xlws.FILTER(ARQUIVOS_RECEBIDOS!$F$2:$F$5011,ARQUIVOS_RECEBIDOS!$E$2:$E$5011=LD_01[[#This Row],[DOCUMENTO]])))</f>
        <v>R03</v>
      </c>
      <c r="J1185" s="13" cm="1">
        <f t="array" ref="J1185">_xlfn.UNIQUE(_xlfn._xlws.FILTER(ARQUIVOS[DATA RECEBIMENTO],(ARQUIVOS[DOCUMENTO]=LD_01[[#This Row],[DOCUMENTO]])*(ARQUIVOS[REVISÃO]=LD_01[[#This Row],[REVISÃO]])))</f>
        <v>45838</v>
      </c>
      <c r="K11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01/MSV-163MS-702-NORTE/23.IN/MSV-163MS-702+180-RET-EXE-DE-M1-001-R03.pdf</v>
      </c>
      <c r="L1185" s="6" t="str">
        <f>LD_01[[#This Row],[PASTA]]&amp;"/"&amp;LD_01[[#This Row],[ARQUIVO]]</f>
        <v>MSV-163MS-702-NORTE/23.IN/MSV-163MS-702+180-RET-EXE-DE-M1-001-R03.pdf</v>
      </c>
    </row>
    <row r="1186" spans="1:12" ht="28.8" x14ac:dyDescent="0.3">
      <c r="A1186" s="6" t="s">
        <v>3971</v>
      </c>
      <c r="B1186" s="6" t="str">
        <f>VLOOKUP(LD_01[[#This Row],[DOCUMENTO]],_xlfn.SORTBY(ARQUIVOS_RECEBIDOS!$E$2:$F$5011,ARQUIVOS_RECEBIDOS!$F$2:$F$5011,-1),2,)</f>
        <v>R03</v>
      </c>
      <c r="C1186" s="6" t="s">
        <v>4325</v>
      </c>
      <c r="D1186" s="8" t="s">
        <v>4172</v>
      </c>
      <c r="E1186" s="8" t="s">
        <v>4338</v>
      </c>
      <c r="F1186" s="6" t="str">
        <f>_xlfn.XLOOKUP(LD_01[[#This Row],[DISCIPLINA]],'CLASSES DE PROJETOS'!$F$3:$F$37,'CLASSES DE PROJETOS'!$C$3:$C$37)</f>
        <v>PA</v>
      </c>
      <c r="G1186" t="str">
        <f>_xlfn.TEXTJOIN("/",TRUE,"MSV-163MS-"&amp;LD_01[[#This Row],[TRECHO]],_xlfn.XLOOKUP(LD_01[[#This Row],[SIGLA]],'CLASSES DE PROJETOS'!$C$3:$C$37,'CLASSES DE PROJETOS'!$E$3:$E$37))</f>
        <v>MSV-163MS-702-NORTE/27.PA</v>
      </c>
      <c r="H1186" s="6" t="str" cm="1">
        <f t="array" ref="H1186">_xlfn.TEXTJOIN(",",TRUE,_xlfn._xlws.FILTER(ARQUIVOS[ARQUIVO],(ARQUIVOS[DOCUMENTO]=LD_01[[#This Row],[DOCUMENTO]])*(ARQUIVOS[REVISÃO]=LD_01[[#This Row],[REVISÃO]])*(ARQUIVOS[EXTENSÃO]="pdf")))</f>
        <v>MSV-163MS-702+180-RET-EXE-DE-N2-001-R03.pdf</v>
      </c>
      <c r="I1186" s="6" t="str" cm="1">
        <f t="array" ref="I1186">_xlfn.TEXTJOIN(", ",TRUE,_xlfn.UNIQUE(_xlfn._xlws.FILTER(ARQUIVOS_RECEBIDOS!$F$2:$F$5011,ARQUIVOS_RECEBIDOS!$E$2:$E$5011=LD_01[[#This Row],[DOCUMENTO]])))</f>
        <v>R03</v>
      </c>
      <c r="J1186" s="13" cm="1">
        <f t="array" ref="J1186">_xlfn.UNIQUE(_xlfn._xlws.FILTER(ARQUIVOS[DATA RECEBIMENTO],(ARQUIVOS[DOCUMENTO]=LD_01[[#This Row],[DOCUMENTO]])*(ARQUIVOS[REVISÃO]=LD_01[[#This Row],[REVISÃO]])))</f>
        <v>45838</v>
      </c>
      <c r="K11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01/MSV-163MS-702-NORTE/27.PA/MSV-163MS-702+180-RET-EXE-DE-N2-001-R03.pdf</v>
      </c>
      <c r="L1186" s="6" t="str">
        <f>LD_01[[#This Row],[PASTA]]&amp;"/"&amp;LD_01[[#This Row],[ARQUIVO]]</f>
        <v>MSV-163MS-702-NORTE/27.PA/MSV-163MS-702+180-RET-EXE-DE-N2-001-R03.pdf</v>
      </c>
    </row>
    <row r="1187" spans="1:12" ht="28.8" x14ac:dyDescent="0.3">
      <c r="A1187" s="6" t="s">
        <v>3967</v>
      </c>
      <c r="B1187" s="6" t="str">
        <f>VLOOKUP(LD_01[[#This Row],[DOCUMENTO]],_xlfn.SORTBY(ARQUIVOS_RECEBIDOS!$E$2:$F$5011,ARQUIVOS_RECEBIDOS!$F$2:$F$5011,-1),2,)</f>
        <v>R02</v>
      </c>
      <c r="C1187" s="6" t="s">
        <v>4325</v>
      </c>
      <c r="D1187" s="8" t="s">
        <v>4290</v>
      </c>
      <c r="E1187" s="8" t="s">
        <v>4148</v>
      </c>
      <c r="F1187" s="6" t="str">
        <f>_xlfn.XLOOKUP(LD_01[[#This Row],[DISCIPLINA]],'CLASSES DE PROJETOS'!$F$3:$F$37,'CLASSES DE PROJETOS'!$C$3:$C$37)</f>
        <v>DV</v>
      </c>
      <c r="G1187" t="str">
        <f>_xlfn.TEXTJOIN("/",TRUE,"MSV-163MS-"&amp;LD_01[[#This Row],[TRECHO]],_xlfn.XLOOKUP(LD_01[[#This Row],[SIGLA]],'CLASSES DE PROJETOS'!$C$3:$C$37,'CLASSES DE PROJETOS'!$E$3:$E$37))</f>
        <v>MSV-163MS-702-NORTE/12.DV</v>
      </c>
      <c r="H1187" s="6" t="str" cm="1">
        <f t="array" ref="H1187">_xlfn.TEXTJOIN(",",TRUE,_xlfn._xlws.FILTER(ARQUIVOS[ARQUIVO],(ARQUIVOS[DOCUMENTO]=LD_01[[#This Row],[DOCUMENTO]])*(ARQUIVOS[REVISÃO]=LD_01[[#This Row],[REVISÃO]])*(ARQUIVOS[EXTENSÃO]="pdf")))</f>
        <v>MSV-163MS-702+180-RET-EXE-DE-O2-001-R02.pdf</v>
      </c>
      <c r="I1187" s="6" t="str" cm="1">
        <f t="array" ref="I1187">_xlfn.TEXTJOIN(", ",TRUE,_xlfn.UNIQUE(_xlfn._xlws.FILTER(ARQUIVOS_RECEBIDOS!$F$2:$F$5011,ARQUIVOS_RECEBIDOS!$E$2:$E$5011=LD_01[[#This Row],[DOCUMENTO]])))</f>
        <v>R02</v>
      </c>
      <c r="J1187" s="13" cm="1">
        <f t="array" ref="J1187">_xlfn.UNIQUE(_xlfn._xlws.FILTER(ARQUIVOS[DATA RECEBIMENTO],(ARQUIVOS[DOCUMENTO]=LD_01[[#This Row],[DOCUMENTO]])*(ARQUIVOS[REVISÃO]=LD_01[[#This Row],[REVISÃO]])))</f>
        <v>45838</v>
      </c>
      <c r="K11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01/MSV-163MS-702-NORTE/12.DV/MSV-163MS-702+180-RET-EXE-DE-O2-001-R02.pdf</v>
      </c>
      <c r="L1187" s="6" t="str">
        <f>LD_01[[#This Row],[PASTA]]&amp;"/"&amp;LD_01[[#This Row],[ARQUIVO]]</f>
        <v>MSV-163MS-702-NORTE/12.DV/MSV-163MS-702+180-RET-EXE-DE-O2-001-R02.pdf</v>
      </c>
    </row>
    <row r="1188" spans="1:12" ht="28.8" x14ac:dyDescent="0.3">
      <c r="A1188" s="6" t="s">
        <v>3968</v>
      </c>
      <c r="B1188" s="6" t="str">
        <f>VLOOKUP(LD_01[[#This Row],[DOCUMENTO]],_xlfn.SORTBY(ARQUIVOS_RECEBIDOS!$E$2:$F$5011,ARQUIVOS_RECEBIDOS!$F$2:$F$5011,-1),2,)</f>
        <v>R02</v>
      </c>
      <c r="C1188" s="6" t="s">
        <v>4325</v>
      </c>
      <c r="D1188" s="8" t="s">
        <v>4175</v>
      </c>
      <c r="E1188" s="8" t="s">
        <v>4148</v>
      </c>
      <c r="F1188" s="6" t="str">
        <f>_xlfn.XLOOKUP(LD_01[[#This Row],[DISCIPLINA]],'CLASSES DE PROJETOS'!$F$3:$F$37,'CLASSES DE PROJETOS'!$C$3:$C$37)</f>
        <v>DV</v>
      </c>
      <c r="G1188" t="str">
        <f>_xlfn.TEXTJOIN("/",TRUE,"MSV-163MS-"&amp;LD_01[[#This Row],[TRECHO]],_xlfn.XLOOKUP(LD_01[[#This Row],[SIGLA]],'CLASSES DE PROJETOS'!$C$3:$C$37,'CLASSES DE PROJETOS'!$E$3:$E$37))</f>
        <v>MSV-163MS-702-NORTE/12.DV</v>
      </c>
      <c r="H1188" s="6" t="str" cm="1">
        <f t="array" ref="H1188">_xlfn.TEXTJOIN(",",TRUE,_xlfn._xlws.FILTER(ARQUIVOS[ARQUIVO],(ARQUIVOS[DOCUMENTO]=LD_01[[#This Row],[DOCUMENTO]])*(ARQUIVOS[REVISÃO]=LD_01[[#This Row],[REVISÃO]])*(ARQUIVOS[EXTENSÃO]="pdf")))</f>
        <v>MSV-163MS-702+180-RET-EXE-DE-O2-002-R02.pdf</v>
      </c>
      <c r="I1188" s="6" t="str" cm="1">
        <f t="array" ref="I1188">_xlfn.TEXTJOIN(", ",TRUE,_xlfn.UNIQUE(_xlfn._xlws.FILTER(ARQUIVOS_RECEBIDOS!$F$2:$F$5011,ARQUIVOS_RECEBIDOS!$E$2:$E$5011=LD_01[[#This Row],[DOCUMENTO]])))</f>
        <v>R02</v>
      </c>
      <c r="J1188" s="13" cm="1">
        <f t="array" ref="J1188">_xlfn.UNIQUE(_xlfn._xlws.FILTER(ARQUIVOS[DATA RECEBIMENTO],(ARQUIVOS[DOCUMENTO]=LD_01[[#This Row],[DOCUMENTO]])*(ARQUIVOS[REVISÃO]=LD_01[[#This Row],[REVISÃO]])))</f>
        <v>45838</v>
      </c>
      <c r="K11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01/MSV-163MS-702-NORTE/12.DV/MSV-163MS-702+180-RET-EXE-DE-O2-002-R02.pdf</v>
      </c>
      <c r="L1188" s="6" t="str">
        <f>LD_01[[#This Row],[PASTA]]&amp;"/"&amp;LD_01[[#This Row],[ARQUIVO]]</f>
        <v>MSV-163MS-702-NORTE/12.DV/MSV-163MS-702+180-RET-EXE-DE-O2-002-R02.pdf</v>
      </c>
    </row>
    <row r="1189" spans="1:12" ht="28.8" x14ac:dyDescent="0.3">
      <c r="A1189" s="6" t="s">
        <v>3969</v>
      </c>
      <c r="B1189" s="6" t="str">
        <f>VLOOKUP(LD_01[[#This Row],[DOCUMENTO]],_xlfn.SORTBY(ARQUIVOS_RECEBIDOS!$E$2:$F$5011,ARQUIVOS_RECEBIDOS!$F$2:$F$5011,-1),2,)</f>
        <v>R02</v>
      </c>
      <c r="C1189" s="6" t="s">
        <v>4325</v>
      </c>
      <c r="D1189" s="8" t="s">
        <v>4176</v>
      </c>
      <c r="E1189" s="8" t="s">
        <v>4148</v>
      </c>
      <c r="F1189" s="6" t="str">
        <f>_xlfn.XLOOKUP(LD_01[[#This Row],[DISCIPLINA]],'CLASSES DE PROJETOS'!$F$3:$F$37,'CLASSES DE PROJETOS'!$C$3:$C$37)</f>
        <v>DV</v>
      </c>
      <c r="G1189" t="str">
        <f>_xlfn.TEXTJOIN("/",TRUE,"MSV-163MS-"&amp;LD_01[[#This Row],[TRECHO]],_xlfn.XLOOKUP(LD_01[[#This Row],[SIGLA]],'CLASSES DE PROJETOS'!$C$3:$C$37,'CLASSES DE PROJETOS'!$E$3:$E$37))</f>
        <v>MSV-163MS-702-NORTE/12.DV</v>
      </c>
      <c r="H1189" s="6" t="str" cm="1">
        <f t="array" ref="H1189">_xlfn.TEXTJOIN(",",TRUE,_xlfn._xlws.FILTER(ARQUIVOS[ARQUIVO],(ARQUIVOS[DOCUMENTO]=LD_01[[#This Row],[DOCUMENTO]])*(ARQUIVOS[REVISÃO]=LD_01[[#This Row],[REVISÃO]])*(ARQUIVOS[EXTENSÃO]="pdf")))</f>
        <v>MSV-163MS-702+180-RET-EXE-DE-O2-003-R02.pdf</v>
      </c>
      <c r="I1189" s="6" t="str" cm="1">
        <f t="array" ref="I1189">_xlfn.TEXTJOIN(", ",TRUE,_xlfn.UNIQUE(_xlfn._xlws.FILTER(ARQUIVOS_RECEBIDOS!$F$2:$F$5011,ARQUIVOS_RECEBIDOS!$E$2:$E$5011=LD_01[[#This Row],[DOCUMENTO]])))</f>
        <v>R02</v>
      </c>
      <c r="J1189" s="13" cm="1">
        <f t="array" ref="J1189">_xlfn.UNIQUE(_xlfn._xlws.FILTER(ARQUIVOS[DATA RECEBIMENTO],(ARQUIVOS[DOCUMENTO]=LD_01[[#This Row],[DOCUMENTO]])*(ARQUIVOS[REVISÃO]=LD_01[[#This Row],[REVISÃO]])))</f>
        <v>45838</v>
      </c>
      <c r="K11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01/MSV-163MS-702-NORTE/12.DV/MSV-163MS-702+180-RET-EXE-DE-O2-003-R02.pdf</v>
      </c>
      <c r="L1189" s="6" t="str">
        <f>LD_01[[#This Row],[PASTA]]&amp;"/"&amp;LD_01[[#This Row],[ARQUIVO]]</f>
        <v>MSV-163MS-702-NORTE/12.DV/MSV-163MS-702+180-RET-EXE-DE-O2-003-R02.pdf</v>
      </c>
    </row>
    <row r="1190" spans="1:12" ht="28.8" x14ac:dyDescent="0.3">
      <c r="A1190" s="6" t="s">
        <v>3933</v>
      </c>
      <c r="B1190" s="6" t="str">
        <f>VLOOKUP(LD_01[[#This Row],[DOCUMENTO]],_xlfn.SORTBY(ARQUIVOS_RECEBIDOS!$E$2:$F$5011,ARQUIVOS_RECEBIDOS!$F$2:$F$5011,-1),2,)</f>
        <v>R06</v>
      </c>
      <c r="C1190" s="6" t="s">
        <v>4325</v>
      </c>
      <c r="D1190" s="8" t="s">
        <v>4266</v>
      </c>
      <c r="E1190" s="8" t="s">
        <v>4334</v>
      </c>
      <c r="F1190" s="6" t="str">
        <f>_xlfn.XLOOKUP(LD_01[[#This Row],[DISCIPLINA]],'CLASSES DE PROJETOS'!$F$3:$F$37,'CLASSES DE PROJETOS'!$C$3:$C$37)</f>
        <v>TE</v>
      </c>
      <c r="G1190" t="str">
        <f>_xlfn.TEXTJOIN("/",TRUE,"MSV-163MS-"&amp;LD_01[[#This Row],[TRECHO]],_xlfn.XLOOKUP(LD_01[[#This Row],[SIGLA]],'CLASSES DE PROJETOS'!$C$3:$C$37,'CLASSES DE PROJETOS'!$E$3:$E$37))</f>
        <v>MSV-163MS-702-NORTE/32.TE</v>
      </c>
      <c r="H1190" s="6" t="str" cm="1">
        <f t="array" ref="H1190">_xlfn.TEXTJOIN(",",TRUE,_xlfn._xlws.FILTER(ARQUIVOS[ARQUIVO],(ARQUIVOS[DOCUMENTO]=LD_01[[#This Row],[DOCUMENTO]])*(ARQUIVOS[REVISÃO]=LD_01[[#This Row],[REVISÃO]])*(ARQUIVOS[EXTENSÃO]="pdf")))</f>
        <v>MSV-163MS-702+180-RET-EXE-MC-G1-001-R06.pdf</v>
      </c>
      <c r="I1190" s="6" t="str" cm="1">
        <f t="array" ref="I1190">_xlfn.TEXTJOIN(", ",TRUE,_xlfn.UNIQUE(_xlfn._xlws.FILTER(ARQUIVOS_RECEBIDOS!$F$2:$F$5011,ARQUIVOS_RECEBIDOS!$E$2:$E$5011=LD_01[[#This Row],[DOCUMENTO]])))</f>
        <v>R06</v>
      </c>
      <c r="J1190" s="13" cm="1">
        <f t="array" ref="J1190">_xlfn.UNIQUE(_xlfn._xlws.FILTER(ARQUIVOS[DATA RECEBIMENTO],(ARQUIVOS[DOCUMENTO]=LD_01[[#This Row],[DOCUMENTO]])*(ARQUIVOS[REVISÃO]=LD_01[[#This Row],[REVISÃO]])))</f>
        <v>45838</v>
      </c>
      <c r="K11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01/MSV-163MS-702-NORTE/32.TE/MSV-163MS-702+180-RET-EXE-MC-G1-001-R06.pdf</v>
      </c>
      <c r="L1190" s="6" t="str">
        <f>LD_01[[#This Row],[PASTA]]&amp;"/"&amp;LD_01[[#This Row],[ARQUIVO]]</f>
        <v>MSV-163MS-702-NORTE/32.TE/MSV-163MS-702+180-RET-EXE-MC-G1-001-R06.pdf</v>
      </c>
    </row>
    <row r="1191" spans="1:12" ht="28.8" x14ac:dyDescent="0.3">
      <c r="A1191" s="6" t="s">
        <v>3942</v>
      </c>
      <c r="B1191" s="6" t="str">
        <f>VLOOKUP(LD_01[[#This Row],[DOCUMENTO]],_xlfn.SORTBY(ARQUIVOS_RECEBIDOS!$E$2:$F$5011,ARQUIVOS_RECEBIDOS!$F$2:$F$5011,-1),2,)</f>
        <v>R04</v>
      </c>
      <c r="C1191" s="6" t="s">
        <v>4325</v>
      </c>
      <c r="D1191" s="8" t="s">
        <v>4274</v>
      </c>
      <c r="E1191" s="8" t="s">
        <v>4146</v>
      </c>
      <c r="F1191" s="6" t="str">
        <f>_xlfn.XLOOKUP(LD_01[[#This Row],[DISCIPLINA]],'CLASSES DE PROJETOS'!$F$3:$F$37,'CLASSES DE PROJETOS'!$C$3:$C$37)</f>
        <v>DR</v>
      </c>
      <c r="G1191" t="str">
        <f>_xlfn.TEXTJOIN("/",TRUE,"MSV-163MS-"&amp;LD_01[[#This Row],[TRECHO]],_xlfn.XLOOKUP(LD_01[[#This Row],[SIGLA]],'CLASSES DE PROJETOS'!$C$3:$C$37,'CLASSES DE PROJETOS'!$E$3:$E$37))</f>
        <v>MSV-163MS-702-NORTE/10.DR</v>
      </c>
      <c r="H1191" s="6" t="str" cm="1">
        <f t="array" ref="H1191">_xlfn.TEXTJOIN(",",TRUE,_xlfn._xlws.FILTER(ARQUIVOS[ARQUIVO],(ARQUIVOS[DOCUMENTO]=LD_01[[#This Row],[DOCUMENTO]])*(ARQUIVOS[REVISÃO]=LD_01[[#This Row],[REVISÃO]])*(ARQUIVOS[EXTENSÃO]="pdf")))</f>
        <v>MSV-163MS-702+180-RET-EXE-MC-H2-001-R04.pdf</v>
      </c>
      <c r="I1191" s="6" t="str" cm="1">
        <f t="array" ref="I1191">_xlfn.TEXTJOIN(", ",TRUE,_xlfn.UNIQUE(_xlfn._xlws.FILTER(ARQUIVOS_RECEBIDOS!$F$2:$F$5011,ARQUIVOS_RECEBIDOS!$E$2:$E$5011=LD_01[[#This Row],[DOCUMENTO]])))</f>
        <v>R03, R04</v>
      </c>
      <c r="J1191" s="13" cm="1">
        <f t="array" ref="J1191">_xlfn.UNIQUE(_xlfn._xlws.FILTER(ARQUIVOS[DATA RECEBIMENTO],(ARQUIVOS[DOCUMENTO]=LD_01[[#This Row],[DOCUMENTO]])*(ARQUIVOS[REVISÃO]=LD_01[[#This Row],[REVISÃO]])))</f>
        <v>45895</v>
      </c>
      <c r="K11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01/MSV-163MS-702-NORTE/10.DR/MSV-163MS-702+180-RET-EXE-MC-H2-001-R04.pdf</v>
      </c>
      <c r="L1191" s="6" t="str">
        <f>LD_01[[#This Row],[PASTA]]&amp;"/"&amp;LD_01[[#This Row],[ARQUIVO]]</f>
        <v>MSV-163MS-702-NORTE/10.DR/MSV-163MS-702+180-RET-EXE-MC-H2-001-R04.pdf</v>
      </c>
    </row>
    <row r="1192" spans="1:12" ht="28.8" x14ac:dyDescent="0.3">
      <c r="A1192" s="6" t="s">
        <v>3943</v>
      </c>
      <c r="B1192" s="6" t="str">
        <f>VLOOKUP(LD_01[[#This Row],[DOCUMENTO]],_xlfn.SORTBY(ARQUIVOS_RECEBIDOS!$E$2:$F$5011,ARQUIVOS_RECEBIDOS!$F$2:$F$5011,-1),2,)</f>
        <v>R01</v>
      </c>
      <c r="C1192" s="6" t="s">
        <v>4325</v>
      </c>
      <c r="D1192" s="8" t="s">
        <v>4275</v>
      </c>
      <c r="E1192" s="8" t="s">
        <v>4146</v>
      </c>
      <c r="F1192" s="6" t="str">
        <f>_xlfn.XLOOKUP(LD_01[[#This Row],[DISCIPLINA]],'CLASSES DE PROJETOS'!$F$3:$F$37,'CLASSES DE PROJETOS'!$C$3:$C$37)</f>
        <v>DR</v>
      </c>
      <c r="G1192" t="str">
        <f>_xlfn.TEXTJOIN("/",TRUE,"MSV-163MS-"&amp;LD_01[[#This Row],[TRECHO]],_xlfn.XLOOKUP(LD_01[[#This Row],[SIGLA]],'CLASSES DE PROJETOS'!$C$3:$C$37,'CLASSES DE PROJETOS'!$E$3:$E$37))</f>
        <v>MSV-163MS-702-NORTE/10.DR</v>
      </c>
      <c r="H1192" s="6" t="str" cm="1">
        <f t="array" ref="H1192">_xlfn.TEXTJOIN(",",TRUE,_xlfn._xlws.FILTER(ARQUIVOS[ARQUIVO],(ARQUIVOS[DOCUMENTO]=LD_01[[#This Row],[DOCUMENTO]])*(ARQUIVOS[REVISÃO]=LD_01[[#This Row],[REVISÃO]])*(ARQUIVOS[EXTENSÃO]="pdf")))</f>
        <v>MSV-163MS-702+180-RET-EXE-MD-H1-001-R01.pdf</v>
      </c>
      <c r="I1192" s="6" t="str" cm="1">
        <f t="array" ref="I1192">_xlfn.TEXTJOIN(", ",TRUE,_xlfn.UNIQUE(_xlfn._xlws.FILTER(ARQUIVOS_RECEBIDOS!$F$2:$F$5011,ARQUIVOS_RECEBIDOS!$E$2:$E$5011=LD_01[[#This Row],[DOCUMENTO]])))</f>
        <v>R01</v>
      </c>
      <c r="J1192" s="13" cm="1">
        <f t="array" ref="J1192">_xlfn.UNIQUE(_xlfn._xlws.FILTER(ARQUIVOS[DATA RECEBIMENTO],(ARQUIVOS[DOCUMENTO]=LD_01[[#This Row],[DOCUMENTO]])*(ARQUIVOS[REVISÃO]=LD_01[[#This Row],[REVISÃO]])))</f>
        <v>45838</v>
      </c>
      <c r="K11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01/MSV-163MS-702-NORTE/10.DR/MSV-163MS-702+180-RET-EXE-MD-H1-001-R01.pdf</v>
      </c>
      <c r="L1192" s="6" t="str">
        <f>LD_01[[#This Row],[PASTA]]&amp;"/"&amp;LD_01[[#This Row],[ARQUIVO]]</f>
        <v>MSV-163MS-702-NORTE/10.DR/MSV-163MS-702+180-RET-EXE-MD-H1-001-R01.pdf</v>
      </c>
    </row>
    <row r="1193" spans="1:12" ht="28.8" x14ac:dyDescent="0.3">
      <c r="A1193" s="6" t="s">
        <v>3952</v>
      </c>
      <c r="B1193" s="6" t="str">
        <f>VLOOKUP(LD_01[[#This Row],[DOCUMENTO]],_xlfn.SORTBY(ARQUIVOS_RECEBIDOS!$E$2:$F$5011,ARQUIVOS_RECEBIDOS!$F$2:$F$5011,-1),2,)</f>
        <v>R04</v>
      </c>
      <c r="C1193" s="6" t="s">
        <v>4325</v>
      </c>
      <c r="D1193" s="8" t="s">
        <v>4282</v>
      </c>
      <c r="E1193" s="8" t="s">
        <v>4147</v>
      </c>
      <c r="F1193" s="6" t="str">
        <f>_xlfn.XLOOKUP(LD_01[[#This Row],[DISCIPLINA]],'CLASSES DE PROJETOS'!$F$3:$F$37,'CLASSES DE PROJETOS'!$C$3:$C$37)</f>
        <v>PV</v>
      </c>
      <c r="G1193" t="str">
        <f>_xlfn.TEXTJOIN("/",TRUE,"MSV-163MS-"&amp;LD_01[[#This Row],[TRECHO]],_xlfn.XLOOKUP(LD_01[[#This Row],[SIGLA]],'CLASSES DE PROJETOS'!$C$3:$C$37,'CLASSES DE PROJETOS'!$E$3:$E$37))</f>
        <v>MSV-163MS-702-NORTE/28.PV</v>
      </c>
      <c r="H1193" s="6" t="str" cm="1">
        <f t="array" ref="H1193">_xlfn.TEXTJOIN(",",TRUE,_xlfn._xlws.FILTER(ARQUIVOS[ARQUIVO],(ARQUIVOS[DOCUMENTO]=LD_01[[#This Row],[DOCUMENTO]])*(ARQUIVOS[REVISÃO]=LD_01[[#This Row],[REVISÃO]])*(ARQUIVOS[EXTENSÃO]="pdf")))</f>
        <v>MSV-163MS-702+180-RET-EXE-MD-I2-001-R04.pdf</v>
      </c>
      <c r="I1193" s="6" t="str" cm="1">
        <f t="array" ref="I1193">_xlfn.TEXTJOIN(", ",TRUE,_xlfn.UNIQUE(_xlfn._xlws.FILTER(ARQUIVOS_RECEBIDOS!$F$2:$F$5011,ARQUIVOS_RECEBIDOS!$E$2:$E$5011=LD_01[[#This Row],[DOCUMENTO]])))</f>
        <v>R03, R04</v>
      </c>
      <c r="J1193" s="13" cm="1">
        <f t="array" ref="J1193">_xlfn.UNIQUE(_xlfn._xlws.FILTER(ARQUIVOS[DATA RECEBIMENTO],(ARQUIVOS[DOCUMENTO]=LD_01[[#This Row],[DOCUMENTO]])*(ARQUIVOS[REVISÃO]=LD_01[[#This Row],[REVISÃO]])))</f>
        <v>45895</v>
      </c>
      <c r="K11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01/MSV-163MS-702-NORTE/28.PV/MSV-163MS-702+180-RET-EXE-MD-I2-001-R04.pdf</v>
      </c>
      <c r="L1193" s="6" t="str">
        <f>LD_01[[#This Row],[PASTA]]&amp;"/"&amp;LD_01[[#This Row],[ARQUIVO]]</f>
        <v>MSV-163MS-702-NORTE/28.PV/MSV-163MS-702+180-RET-EXE-MD-I2-001-R04.pdf</v>
      </c>
    </row>
    <row r="1194" spans="1:12" ht="28.8" x14ac:dyDescent="0.3">
      <c r="A1194" s="6" t="s">
        <v>4078</v>
      </c>
      <c r="B1194" s="6" t="str">
        <f>VLOOKUP(LD_01[[#This Row],[DOCUMENTO]],_xlfn.SORTBY(ARQUIVOS_RECEBIDOS!$E$2:$F$5011,ARQUIVOS_RECEBIDOS!$F$2:$F$5011,-1),2,)</f>
        <v>R00</v>
      </c>
      <c r="C1194" s="6" t="s">
        <v>4325</v>
      </c>
      <c r="D1194" s="8" t="s">
        <v>4249</v>
      </c>
      <c r="E1194" s="8" t="s">
        <v>4335</v>
      </c>
      <c r="F1194" s="6" t="str">
        <f>_xlfn.XLOOKUP(LD_01[[#This Row],[DISCIPLINA]],'CLASSES DE PROJETOS'!$F$3:$F$37,'CLASSES DE PROJETOS'!$C$3:$C$37)</f>
        <v>SI</v>
      </c>
      <c r="G1194" t="str">
        <f>_xlfn.TEXTJOIN("/",TRUE,"MSV-163MS-"&amp;LD_01[[#This Row],[TRECHO]],_xlfn.XLOOKUP(LD_01[[#This Row],[SIGLA]],'CLASSES DE PROJETOS'!$C$3:$C$37,'CLASSES DE PROJETOS'!$E$3:$E$37))</f>
        <v>MSV-163MS-702-NORTE/31.SI</v>
      </c>
      <c r="H1194" s="6" t="str" cm="1">
        <f t="array" ref="H1194">_xlfn.TEXTJOIN(",",TRUE,_xlfn._xlws.FILTER(ARQUIVOS[ARQUIVO],(ARQUIVOS[DOCUMENTO]=LD_01[[#This Row],[DOCUMENTO]])*(ARQUIVOS[REVISÃO]=LD_01[[#This Row],[REVISÃO]])*(ARQUIVOS[EXTENSÃO]="pdf")))</f>
        <v>MSV-163MS-702+180-RET-EXE-MD-J1-001-R00.pdf</v>
      </c>
      <c r="I1194" s="6" t="str" cm="1">
        <f t="array" ref="I1194">_xlfn.TEXTJOIN(", ",TRUE,_xlfn.UNIQUE(_xlfn._xlws.FILTER(ARQUIVOS_RECEBIDOS!$F$2:$F$5011,ARQUIVOS_RECEBIDOS!$E$2:$E$5011=LD_01[[#This Row],[DOCUMENTO]])))</f>
        <v>R00</v>
      </c>
      <c r="J1194" s="13" cm="1">
        <f t="array" ref="J1194">_xlfn.UNIQUE(_xlfn._xlws.FILTER(ARQUIVOS[DATA RECEBIMENTO],(ARQUIVOS[DOCUMENTO]=LD_01[[#This Row],[DOCUMENTO]])*(ARQUIVOS[REVISÃO]=LD_01[[#This Row],[REVISÃO]])))</f>
        <v>45895</v>
      </c>
      <c r="K11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01/MSV-163MS-702-NORTE/31.SI/MSV-163MS-702+180-RET-EXE-MD-J1-001-R00.pdf</v>
      </c>
      <c r="L1194" s="6" t="str">
        <f>LD_01[[#This Row],[PASTA]]&amp;"/"&amp;LD_01[[#This Row],[ARQUIVO]]</f>
        <v>MSV-163MS-702-NORTE/31.SI/MSV-163MS-702+180-RET-EXE-MD-J1-001-R00.pdf</v>
      </c>
    </row>
    <row r="1195" spans="1:12" ht="28.8" x14ac:dyDescent="0.3">
      <c r="A1195" s="6" t="s">
        <v>3972</v>
      </c>
      <c r="B1195" s="6" t="str">
        <f>VLOOKUP(LD_01[[#This Row],[DOCUMENTO]],_xlfn.SORTBY(ARQUIVOS_RECEBIDOS!$E$2:$F$5011,ARQUIVOS_RECEBIDOS!$F$2:$F$5011,-1),2,)</f>
        <v>R00</v>
      </c>
      <c r="C1195" s="6" t="s">
        <v>4325</v>
      </c>
      <c r="D1195" s="8" t="s">
        <v>4173</v>
      </c>
      <c r="E1195" s="8" t="s">
        <v>4338</v>
      </c>
      <c r="F1195" s="6" t="str">
        <f>_xlfn.XLOOKUP(LD_01[[#This Row],[DISCIPLINA]],'CLASSES DE PROJETOS'!$F$3:$F$37,'CLASSES DE PROJETOS'!$C$3:$C$37)</f>
        <v>PA</v>
      </c>
      <c r="G1195" t="str">
        <f>_xlfn.TEXTJOIN("/",TRUE,"MSV-163MS-"&amp;LD_01[[#This Row],[TRECHO]],_xlfn.XLOOKUP(LD_01[[#This Row],[SIGLA]],'CLASSES DE PROJETOS'!$C$3:$C$37,'CLASSES DE PROJETOS'!$E$3:$E$37))</f>
        <v>MSV-163MS-702-NORTE/27.PA</v>
      </c>
      <c r="H1195" s="6" t="str" cm="1">
        <f t="array" ref="H1195">_xlfn.TEXTJOIN(",",TRUE,_xlfn._xlws.FILTER(ARQUIVOS[ARQUIVO],(ARQUIVOS[DOCUMENTO]=LD_01[[#This Row],[DOCUMENTO]])*(ARQUIVOS[REVISÃO]=LD_01[[#This Row],[REVISÃO]])*(ARQUIVOS[EXTENSÃO]="pdf")))</f>
        <v>MSV-163MS-702+180-RET-EXE-MD-N2-001-R00.pdf</v>
      </c>
      <c r="I1195" s="6" t="str" cm="1">
        <f t="array" ref="I1195">_xlfn.TEXTJOIN(", ",TRUE,_xlfn.UNIQUE(_xlfn._xlws.FILTER(ARQUIVOS_RECEBIDOS!$F$2:$F$5011,ARQUIVOS_RECEBIDOS!$E$2:$E$5011=LD_01[[#This Row],[DOCUMENTO]])))</f>
        <v>R00</v>
      </c>
      <c r="J1195" s="13" cm="1">
        <f t="array" ref="J1195">_xlfn.UNIQUE(_xlfn._xlws.FILTER(ARQUIVOS[DATA RECEBIMENTO],(ARQUIVOS[DOCUMENTO]=LD_01[[#This Row],[DOCUMENTO]])*(ARQUIVOS[REVISÃO]=LD_01[[#This Row],[REVISÃO]])))</f>
        <v>45838</v>
      </c>
      <c r="K11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01/MSV-163MS-702-NORTE/27.PA/MSV-163MS-702+180-RET-EXE-MD-N2-001-R00.pdf</v>
      </c>
      <c r="L1195" s="6" t="str">
        <f>LD_01[[#This Row],[PASTA]]&amp;"/"&amp;LD_01[[#This Row],[ARQUIVO]]</f>
        <v>MSV-163MS-702-NORTE/27.PA/MSV-163MS-702+180-RET-EXE-MD-N2-001-R00.pdf</v>
      </c>
    </row>
    <row r="1196" spans="1:12" ht="28.8" x14ac:dyDescent="0.3">
      <c r="A1196" s="6" t="s">
        <v>3970</v>
      </c>
      <c r="B1196" s="6" t="str">
        <f>VLOOKUP(LD_01[[#This Row],[DOCUMENTO]],_xlfn.SORTBY(ARQUIVOS_RECEBIDOS!$E$2:$F$5011,ARQUIVOS_RECEBIDOS!$F$2:$F$5011,-1),2,)</f>
        <v>R00</v>
      </c>
      <c r="C1196" s="6" t="s">
        <v>4325</v>
      </c>
      <c r="D1196" s="8" t="s">
        <v>4171</v>
      </c>
      <c r="E1196" s="8" t="s">
        <v>4148</v>
      </c>
      <c r="F1196" s="6" t="str">
        <f>_xlfn.XLOOKUP(LD_01[[#This Row],[DISCIPLINA]],'CLASSES DE PROJETOS'!$F$3:$F$37,'CLASSES DE PROJETOS'!$C$3:$C$37)</f>
        <v>DV</v>
      </c>
      <c r="G1196" t="str">
        <f>_xlfn.TEXTJOIN("/",TRUE,"MSV-163MS-"&amp;LD_01[[#This Row],[TRECHO]],_xlfn.XLOOKUP(LD_01[[#This Row],[SIGLA]],'CLASSES DE PROJETOS'!$C$3:$C$37,'CLASSES DE PROJETOS'!$E$3:$E$37))</f>
        <v>MSV-163MS-702-NORTE/12.DV</v>
      </c>
      <c r="H1196" s="6" t="str" cm="1">
        <f t="array" ref="H1196">_xlfn.TEXTJOIN(",",TRUE,_xlfn._xlws.FILTER(ARQUIVOS[ARQUIVO],(ARQUIVOS[DOCUMENTO]=LD_01[[#This Row],[DOCUMENTO]])*(ARQUIVOS[REVISÃO]=LD_01[[#This Row],[REVISÃO]])*(ARQUIVOS[EXTENSÃO]="pdf")))</f>
        <v>MSV-163MS-702+180-RET-EXE-MD-O2-001-R00.pdf</v>
      </c>
      <c r="I1196" s="6" t="str" cm="1">
        <f t="array" ref="I1196">_xlfn.TEXTJOIN(", ",TRUE,_xlfn.UNIQUE(_xlfn._xlws.FILTER(ARQUIVOS_RECEBIDOS!$F$2:$F$5011,ARQUIVOS_RECEBIDOS!$E$2:$E$5011=LD_01[[#This Row],[DOCUMENTO]])))</f>
        <v>R00</v>
      </c>
      <c r="J1196" s="13" cm="1">
        <f t="array" ref="J1196">_xlfn.UNIQUE(_xlfn._xlws.FILTER(ARQUIVOS[DATA RECEBIMENTO],(ARQUIVOS[DOCUMENTO]=LD_01[[#This Row],[DOCUMENTO]])*(ARQUIVOS[REVISÃO]=LD_01[[#This Row],[REVISÃO]])))</f>
        <v>45838</v>
      </c>
      <c r="K11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01/MSV-163MS-702-NORTE/12.DV/MSV-163MS-702+180-RET-EXE-MD-O2-001-R00.pdf</v>
      </c>
      <c r="L1196" s="6" t="str">
        <f>LD_01[[#This Row],[PASTA]]&amp;"/"&amp;LD_01[[#This Row],[ARQUIVO]]</f>
        <v>MSV-163MS-702-NORTE/12.DV/MSV-163MS-702+180-RET-EXE-MD-O2-001-R00.pdf</v>
      </c>
    </row>
    <row r="1197" spans="1:12" ht="28.8" x14ac:dyDescent="0.3">
      <c r="A1197" s="6" t="s">
        <v>3953</v>
      </c>
      <c r="B1197" s="6" t="str">
        <f>VLOOKUP(LD_01[[#This Row],[DOCUMENTO]],_xlfn.SORTBY(ARQUIVOS_RECEBIDOS!$E$2:$F$5011,ARQUIVOS_RECEBIDOS!$F$2:$F$5011,-1),2,)</f>
        <v>R01</v>
      </c>
      <c r="C1197" s="6" t="s">
        <v>4325</v>
      </c>
      <c r="D1197" s="8" t="s">
        <v>4283</v>
      </c>
      <c r="E1197" s="8" t="s">
        <v>4147</v>
      </c>
      <c r="F1197" s="6" t="str">
        <f>_xlfn.XLOOKUP(LD_01[[#This Row],[DISCIPLINA]],'CLASSES DE PROJETOS'!$F$3:$F$37,'CLASSES DE PROJETOS'!$C$3:$C$37)</f>
        <v>PV</v>
      </c>
      <c r="G1197" t="str">
        <f>_xlfn.TEXTJOIN("/",TRUE,"MSV-163MS-"&amp;LD_01[[#This Row],[TRECHO]],_xlfn.XLOOKUP(LD_01[[#This Row],[SIGLA]],'CLASSES DE PROJETOS'!$C$3:$C$37,'CLASSES DE PROJETOS'!$E$3:$E$37))</f>
        <v>MSV-163MS-702-NORTE/28.PV</v>
      </c>
      <c r="H1197" s="6" t="str" cm="1">
        <f t="array" ref="H1197">_xlfn.TEXTJOIN(",",TRUE,_xlfn._xlws.FILTER(ARQUIVOS[ARQUIVO],(ARQUIVOS[DOCUMENTO]=LD_01[[#This Row],[DOCUMENTO]])*(ARQUIVOS[REVISÃO]=LD_01[[#This Row],[REVISÃO]])*(ARQUIVOS[EXTENSÃO]="pdf")))</f>
        <v>MSV-163MS-702+180-RET-EXE-NS-C3-001-R01.pdf</v>
      </c>
      <c r="I1197" s="6" t="str" cm="1">
        <f t="array" ref="I1197">_xlfn.TEXTJOIN(", ",TRUE,_xlfn.UNIQUE(_xlfn._xlws.FILTER(ARQUIVOS_RECEBIDOS!$F$2:$F$5011,ARQUIVOS_RECEBIDOS!$E$2:$E$5011=LD_01[[#This Row],[DOCUMENTO]])))</f>
        <v>R01</v>
      </c>
      <c r="J1197" s="13" cm="1">
        <f t="array" ref="J1197">_xlfn.UNIQUE(_xlfn._xlws.FILTER(ARQUIVOS[DATA RECEBIMENTO],(ARQUIVOS[DOCUMENTO]=LD_01[[#This Row],[DOCUMENTO]])*(ARQUIVOS[REVISÃO]=LD_01[[#This Row],[REVISÃO]])))</f>
        <v>45838</v>
      </c>
      <c r="K11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01/MSV-163MS-702-NORTE/28.PV/MSV-163MS-702+180-RET-EXE-NS-C3-001-R01.pdf</v>
      </c>
      <c r="L1197" s="6" t="str">
        <f>LD_01[[#This Row],[PASTA]]&amp;"/"&amp;LD_01[[#This Row],[ARQUIVO]]</f>
        <v>MSV-163MS-702-NORTE/28.PV/MSV-163MS-702+180-RET-EXE-NS-C3-001-R01.pdf</v>
      </c>
    </row>
    <row r="1198" spans="1:12" x14ac:dyDescent="0.3">
      <c r="A1198" s="6" t="s">
        <v>3923</v>
      </c>
      <c r="B1198" s="6" t="str">
        <f>VLOOKUP(LD_01[[#This Row],[DOCUMENTO]],_xlfn.SORTBY(ARQUIVOS_RECEBIDOS!$E$2:$F$5011,ARQUIVOS_RECEBIDOS!$F$2:$F$5011,-1),2,)</f>
        <v>R01</v>
      </c>
      <c r="C1198" s="6" t="s">
        <v>4325</v>
      </c>
      <c r="D1198" s="8" t="s">
        <v>4169</v>
      </c>
      <c r="E1198" s="8" t="s">
        <v>4167</v>
      </c>
      <c r="F1198" s="6" t="str">
        <f>_xlfn.XLOOKUP(LD_01[[#This Row],[DISCIPLINA]],'CLASSES DE PROJETOS'!$F$3:$F$37,'CLASSES DE PROJETOS'!$C$3:$C$37)</f>
        <v>TO</v>
      </c>
      <c r="G1198" t="str">
        <f>_xlfn.TEXTJOIN("/",TRUE,"MSV-163MS-"&amp;LD_01[[#This Row],[TRECHO]],_xlfn.XLOOKUP(LD_01[[#This Row],[SIGLA]],'CLASSES DE PROJETOS'!$C$3:$C$37,'CLASSES DE PROJETOS'!$E$3:$E$37))</f>
        <v>MSV-163MS-702-NORTE/33.TO</v>
      </c>
      <c r="H1198" s="6" t="str" cm="1">
        <f t="array" ref="H1198">_xlfn.TEXTJOIN(",",TRUE,_xlfn._xlws.FILTER(ARQUIVOS[ARQUIVO],(ARQUIVOS[DOCUMENTO]=LD_01[[#This Row],[DOCUMENTO]])*(ARQUIVOS[REVISÃO]=LD_01[[#This Row],[REVISÃO]])*(ARQUIVOS[EXTENSÃO]="pdf")))</f>
        <v>MSV-163MS-702+180-RET-EXE-RT-C1-001-R01.pdf</v>
      </c>
      <c r="I1198" s="6" t="str" cm="1">
        <f t="array" ref="I1198">_xlfn.TEXTJOIN(", ",TRUE,_xlfn.UNIQUE(_xlfn._xlws.FILTER(ARQUIVOS_RECEBIDOS!$F$2:$F$5011,ARQUIVOS_RECEBIDOS!$E$2:$E$5011=LD_01[[#This Row],[DOCUMENTO]])))</f>
        <v>R01</v>
      </c>
      <c r="J1198" s="13" cm="1">
        <f t="array" ref="J1198">_xlfn.UNIQUE(_xlfn._xlws.FILTER(ARQUIVOS[DATA RECEBIMENTO],(ARQUIVOS[DOCUMENTO]=LD_01[[#This Row],[DOCUMENTO]])*(ARQUIVOS[REVISÃO]=LD_01[[#This Row],[REVISÃO]])))</f>
        <v>45838</v>
      </c>
      <c r="K11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01/MSV-163MS-702-NORTE/33.TO/MSV-163MS-702+180-RET-EXE-RT-C1-001-R01.pdf</v>
      </c>
      <c r="L1198" s="6" t="str">
        <f>LD_01[[#This Row],[PASTA]]&amp;"/"&amp;LD_01[[#This Row],[ARQUIVO]]</f>
        <v>MSV-163MS-702-NORTE/33.TO/MSV-163MS-702+180-RET-EXE-RT-C1-001-R01.pdf</v>
      </c>
    </row>
    <row r="1199" spans="1:12" ht="28.8" x14ac:dyDescent="0.3">
      <c r="A1199" s="6" t="s">
        <v>3963</v>
      </c>
      <c r="B1199" s="6" t="str">
        <f>VLOOKUP(LD_01[[#This Row],[DOCUMENTO]],_xlfn.SORTBY(ARQUIVOS_RECEBIDOS!$E$2:$F$5011,ARQUIVOS_RECEBIDOS!$F$2:$F$5011,-1),2,)</f>
        <v>R01</v>
      </c>
      <c r="C1199" s="6" t="s">
        <v>4325</v>
      </c>
      <c r="D1199" s="8" t="s">
        <v>4096</v>
      </c>
      <c r="E1199" s="8" t="s">
        <v>4336</v>
      </c>
      <c r="F1199" s="6" t="str">
        <f>_xlfn.XLOOKUP(LD_01[[#This Row],[DISCIPLINA]],'CLASSES DE PROJETOS'!$F$3:$F$37,'CLASSES DE PROJETOS'!$C$3:$C$37)</f>
        <v>GG</v>
      </c>
      <c r="G1199" t="str">
        <f>_xlfn.TEXTJOIN("/",TRUE,"MSV-163MS-"&amp;LD_01[[#This Row],[TRECHO]],_xlfn.XLOOKUP(LD_01[[#This Row],[SIGLA]],'CLASSES DE PROJETOS'!$C$3:$C$37,'CLASSES DE PROJETOS'!$E$3:$E$37))</f>
        <v>MSV-163MS-702-NORTE/19.GG</v>
      </c>
      <c r="H1199" s="6" t="str" cm="1">
        <f t="array" ref="H1199">_xlfn.TEXTJOIN(",",TRUE,_xlfn._xlws.FILTER(ARQUIVOS[ARQUIVO],(ARQUIVOS[DOCUMENTO]=LD_01[[#This Row],[DOCUMENTO]])*(ARQUIVOS[REVISÃO]=LD_01[[#This Row],[REVISÃO]])*(ARQUIVOS[EXTENSÃO]="pdf")))</f>
        <v>MSV-163MS-702+180-RET-EXE-RT-D3-001-R01.pdf</v>
      </c>
      <c r="I1199" s="6" t="str" cm="1">
        <f t="array" ref="I1199">_xlfn.TEXTJOIN(", ",TRUE,_xlfn.UNIQUE(_xlfn._xlws.FILTER(ARQUIVOS_RECEBIDOS!$F$2:$F$5011,ARQUIVOS_RECEBIDOS!$E$2:$E$5011=LD_01[[#This Row],[DOCUMENTO]])))</f>
        <v>R01</v>
      </c>
      <c r="J1199" s="13" cm="1">
        <f t="array" ref="J1199">_xlfn.UNIQUE(_xlfn._xlws.FILTER(ARQUIVOS[DATA RECEBIMENTO],(ARQUIVOS[DOCUMENTO]=LD_01[[#This Row],[DOCUMENTO]])*(ARQUIVOS[REVISÃO]=LD_01[[#This Row],[REVISÃO]])))</f>
        <v>45838</v>
      </c>
      <c r="K11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01/MSV-163MS-702-NORTE/19.GG/MSV-163MS-702+180-RET-EXE-RT-D3-001-R01.pdf</v>
      </c>
      <c r="L1199" s="6" t="str">
        <f>LD_01[[#This Row],[PASTA]]&amp;"/"&amp;LD_01[[#This Row],[ARQUIVO]]</f>
        <v>MSV-163MS-702-NORTE/19.GG/MSV-163MS-702+180-RET-EXE-RT-D3-001-R01.pdf</v>
      </c>
    </row>
    <row r="1200" spans="1:12" ht="28.8" x14ac:dyDescent="0.3">
      <c r="A1200" s="6" t="s">
        <v>3964</v>
      </c>
      <c r="B1200" s="6" t="str">
        <f>VLOOKUP(LD_01[[#This Row],[DOCUMENTO]],_xlfn.SORTBY(ARQUIVOS_RECEBIDOS!$E$2:$F$5011,ARQUIVOS_RECEBIDOS!$F$2:$F$5011,-1),2,)</f>
        <v>R00</v>
      </c>
      <c r="C1200" s="6" t="s">
        <v>4325</v>
      </c>
      <c r="D1200" s="8" t="s">
        <v>4289</v>
      </c>
      <c r="E1200" s="8" t="s">
        <v>4336</v>
      </c>
      <c r="F1200" s="6" t="str">
        <f>_xlfn.XLOOKUP(LD_01[[#This Row],[DISCIPLINA]],'CLASSES DE PROJETOS'!$F$3:$F$37,'CLASSES DE PROJETOS'!$C$3:$C$37)</f>
        <v>GG</v>
      </c>
      <c r="G1200" t="str">
        <f>_xlfn.TEXTJOIN("/",TRUE,"MSV-163MS-"&amp;LD_01[[#This Row],[TRECHO]],_xlfn.XLOOKUP(LD_01[[#This Row],[SIGLA]],'CLASSES DE PROJETOS'!$C$3:$C$37,'CLASSES DE PROJETOS'!$E$3:$E$37))</f>
        <v>MSV-163MS-702-NORTE/19.GG</v>
      </c>
      <c r="H1200" s="6" t="str" cm="1">
        <f t="array" ref="H1200">_xlfn.TEXTJOIN(",",TRUE,_xlfn._xlws.FILTER(ARQUIVOS[ARQUIVO],(ARQUIVOS[DOCUMENTO]=LD_01[[#This Row],[DOCUMENTO]])*(ARQUIVOS[REVISÃO]=LD_01[[#This Row],[REVISÃO]])*(ARQUIVOS[EXTENSÃO]="pdf")))</f>
        <v>MSV-163MS-702+180-RET-EXE-RT-D3-101-R00.pdf</v>
      </c>
      <c r="I1200" s="6" t="str" cm="1">
        <f t="array" ref="I1200">_xlfn.TEXTJOIN(", ",TRUE,_xlfn.UNIQUE(_xlfn._xlws.FILTER(ARQUIVOS_RECEBIDOS!$F$2:$F$5011,ARQUIVOS_RECEBIDOS!$E$2:$E$5011=LD_01[[#This Row],[DOCUMENTO]])))</f>
        <v>R00</v>
      </c>
      <c r="J1200" s="13" cm="1">
        <f t="array" ref="J1200">_xlfn.UNIQUE(_xlfn._xlws.FILTER(ARQUIVOS[DATA RECEBIMENTO],(ARQUIVOS[DOCUMENTO]=LD_01[[#This Row],[DOCUMENTO]])*(ARQUIVOS[REVISÃO]=LD_01[[#This Row],[REVISÃO]])))</f>
        <v>45838</v>
      </c>
      <c r="K12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01/MSV-163MS-702-NORTE/19.GG/MSV-163MS-702+180-RET-EXE-RT-D3-101-R00.pdf</v>
      </c>
      <c r="L1200" s="6" t="str">
        <f>LD_01[[#This Row],[PASTA]]&amp;"/"&amp;LD_01[[#This Row],[ARQUIVO]]</f>
        <v>MSV-163MS-702-NORTE/19.GG/MSV-163MS-702+180-RET-EXE-RT-D3-101-R00.pdf</v>
      </c>
    </row>
    <row r="1201" spans="1:12" ht="28.8" x14ac:dyDescent="0.3">
      <c r="A1201" s="6" t="s">
        <v>3973</v>
      </c>
      <c r="B1201" s="6" t="str">
        <f>VLOOKUP(LD_01[[#This Row],[DOCUMENTO]],_xlfn.SORTBY(ARQUIVOS_RECEBIDOS!$E$2:$F$5011,ARQUIVOS_RECEBIDOS!$F$2:$F$5011,-1),2,)</f>
        <v>R00</v>
      </c>
      <c r="C1201" s="6" t="s">
        <v>4325</v>
      </c>
      <c r="D1201" s="8" t="s">
        <v>4177</v>
      </c>
      <c r="E1201" s="8" t="s">
        <v>4339</v>
      </c>
      <c r="F1201" s="6" t="str">
        <f>_xlfn.XLOOKUP(LD_01[[#This Row],[DISCIPLINA]],'CLASSES DE PROJETOS'!$F$3:$F$37,'CLASSES DE PROJETOS'!$C$3:$C$37)</f>
        <v>TR</v>
      </c>
      <c r="G1201" t="str">
        <f>_xlfn.TEXTJOIN("/",TRUE,"MSV-163MS-"&amp;LD_01[[#This Row],[TRECHO]],_xlfn.XLOOKUP(LD_01[[#This Row],[SIGLA]],'CLASSES DE PROJETOS'!$C$3:$C$37,'CLASSES DE PROJETOS'!$E$3:$E$37))</f>
        <v>MSV-163MS-702-NORTE/34.TR</v>
      </c>
      <c r="H1201" s="6" t="str" cm="1">
        <f t="array" ref="H1201">_xlfn.TEXTJOIN(",",TRUE,_xlfn._xlws.FILTER(ARQUIVOS[ARQUIVO],(ARQUIVOS[DOCUMENTO]=LD_01[[#This Row],[DOCUMENTO]])*(ARQUIVOS[REVISÃO]=LD_01[[#This Row],[REVISÃO]])*(ARQUIVOS[EXTENSÃO]="pdf")))</f>
        <v>MSV-163MS-702+180-RET-EXE-RT-E1-001-R00.pdf</v>
      </c>
      <c r="I1201" s="6" t="str" cm="1">
        <f t="array" ref="I1201">_xlfn.TEXTJOIN(", ",TRUE,_xlfn.UNIQUE(_xlfn._xlws.FILTER(ARQUIVOS_RECEBIDOS!$F$2:$F$5011,ARQUIVOS_RECEBIDOS!$E$2:$E$5011=LD_01[[#This Row],[DOCUMENTO]])))</f>
        <v>R00</v>
      </c>
      <c r="J1201" s="13" cm="1">
        <f t="array" ref="J1201">_xlfn.UNIQUE(_xlfn._xlws.FILTER(ARQUIVOS[DATA RECEBIMENTO],(ARQUIVOS[DOCUMENTO]=LD_01[[#This Row],[DOCUMENTO]])*(ARQUIVOS[REVISÃO]=LD_01[[#This Row],[REVISÃO]])))</f>
        <v>45838</v>
      </c>
      <c r="K12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01/MSV-163MS-702-NORTE/34.TR/MSV-163MS-702+180-RET-EXE-RT-E1-001-R00.pdf</v>
      </c>
      <c r="L1201" s="6" t="str">
        <f>LD_01[[#This Row],[PASTA]]&amp;"/"&amp;LD_01[[#This Row],[ARQUIVO]]</f>
        <v>MSV-163MS-702-NORTE/34.TR/MSV-163MS-702+180-RET-EXE-RT-E1-001-R00.pdf</v>
      </c>
    </row>
    <row r="1202" spans="1:12" ht="28.8" x14ac:dyDescent="0.3">
      <c r="A1202" s="6" t="s">
        <v>3966</v>
      </c>
      <c r="B1202" s="6" t="str">
        <f>VLOOKUP(LD_01[[#This Row],[DOCUMENTO]],_xlfn.SORTBY(ARQUIVOS_RECEBIDOS!$E$2:$F$5011,ARQUIVOS_RECEBIDOS!$F$2:$F$5011,-1),2,)</f>
        <v>R01</v>
      </c>
      <c r="C1202" s="6" t="s">
        <v>4325</v>
      </c>
      <c r="D1202" s="8" t="s">
        <v>4170</v>
      </c>
      <c r="E1202" s="8" t="s">
        <v>4337</v>
      </c>
      <c r="F1202" s="6" t="str">
        <f>_xlfn.XLOOKUP(LD_01[[#This Row],[DISCIPLINA]],'CLASSES DE PROJETOS'!$F$3:$F$37,'CLASSES DE PROJETOS'!$C$3:$C$37)</f>
        <v>IN</v>
      </c>
      <c r="G1202" t="str">
        <f>_xlfn.TEXTJOIN("/",TRUE,"MSV-163MS-"&amp;LD_01[[#This Row],[TRECHO]],_xlfn.XLOOKUP(LD_01[[#This Row],[SIGLA]],'CLASSES DE PROJETOS'!$C$3:$C$37,'CLASSES DE PROJETOS'!$E$3:$E$37))</f>
        <v>MSV-163MS-702-NORTE/23.IN</v>
      </c>
      <c r="H1202" s="6" t="str" cm="1">
        <f t="array" ref="H1202">_xlfn.TEXTJOIN(",",TRUE,_xlfn._xlws.FILTER(ARQUIVOS[ARQUIVO],(ARQUIVOS[DOCUMENTO]=LD_01[[#This Row],[DOCUMENTO]])*(ARQUIVOS[REVISÃO]=LD_01[[#This Row],[REVISÃO]])*(ARQUIVOS[EXTENSÃO]="pdf")))</f>
        <v>MSV-163MS-702+180-RET-EXE-RT-M1-001-R01.pdf</v>
      </c>
      <c r="I1202" s="6" t="str" cm="1">
        <f t="array" ref="I1202">_xlfn.TEXTJOIN(", ",TRUE,_xlfn.UNIQUE(_xlfn._xlws.FILTER(ARQUIVOS_RECEBIDOS!$F$2:$F$5011,ARQUIVOS_RECEBIDOS!$E$2:$E$5011=LD_01[[#This Row],[DOCUMENTO]])))</f>
        <v>R01</v>
      </c>
      <c r="J1202" s="13" cm="1">
        <f t="array" ref="J1202">_xlfn.UNIQUE(_xlfn._xlws.FILTER(ARQUIVOS[DATA RECEBIMENTO],(ARQUIVOS[DOCUMENTO]=LD_01[[#This Row],[DOCUMENTO]])*(ARQUIVOS[REVISÃO]=LD_01[[#This Row],[REVISÃO]])))</f>
        <v>45838</v>
      </c>
      <c r="K12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01/MSV-163MS-702-NORTE/23.IN/MSV-163MS-702+180-RET-EXE-RT-M1-001-R01.pdf</v>
      </c>
      <c r="L1202" s="6" t="str">
        <f>LD_01[[#This Row],[PASTA]]&amp;"/"&amp;LD_01[[#This Row],[ARQUIVO]]</f>
        <v>MSV-163MS-702-NORTE/23.IN/MSV-163MS-702+180-RET-EXE-RT-M1-001-R01.pdf</v>
      </c>
    </row>
    <row r="1203" spans="1:12" ht="28.8" x14ac:dyDescent="0.3">
      <c r="A1203" s="6" t="s">
        <v>3927</v>
      </c>
      <c r="B1203" s="6" t="str">
        <f>VLOOKUP(LD_01[[#This Row],[DOCUMENTO]],_xlfn.SORTBY(ARQUIVOS_RECEBIDOS!$E$2:$F$5011,ARQUIVOS_RECEBIDOS!$F$2:$F$5011,-1),2,)</f>
        <v>R01</v>
      </c>
      <c r="C1203" s="6" t="s">
        <v>4325</v>
      </c>
      <c r="D1203" s="8" t="s">
        <v>4263</v>
      </c>
      <c r="E1203" s="8" t="s">
        <v>4145</v>
      </c>
      <c r="F1203" s="6" t="str">
        <f>_xlfn.XLOOKUP(LD_01[[#This Row],[DISCIPLINA]],'CLASSES DE PROJETOS'!$F$3:$F$37,'CLASSES DE PROJETOS'!$C$3:$C$37)</f>
        <v>GE</v>
      </c>
      <c r="G1203" t="str">
        <f>_xlfn.TEXTJOIN("/",TRUE,"MSV-163MS-"&amp;LD_01[[#This Row],[TRECHO]],_xlfn.XLOOKUP(LD_01[[#This Row],[SIGLA]],'CLASSES DE PROJETOS'!$C$3:$C$37,'CLASSES DE PROJETOS'!$E$3:$E$37))</f>
        <v>MSV-163MS-702-NORTE/18.GE</v>
      </c>
      <c r="H1203" s="6" t="str" cm="1">
        <f t="array" ref="H1203">_xlfn.TEXTJOIN(",",TRUE,_xlfn._xlws.FILTER(ARQUIVOS[ARQUIVO],(ARQUIVOS[DOCUMENTO]=LD_01[[#This Row],[DOCUMENTO]])*(ARQUIVOS[REVISÃO]=LD_01[[#This Row],[REVISÃO]])*(ARQUIVOS[EXTENSÃO]="pdf")))</f>
        <v>MSV-163MS-703+000-RET-EXE-RT-F1-001-R01.pdf</v>
      </c>
      <c r="I1203" s="6" t="str" cm="1">
        <f t="array" ref="I1203">_xlfn.TEXTJOIN(", ",TRUE,_xlfn.UNIQUE(_xlfn._xlws.FILTER(ARQUIVOS_RECEBIDOS!$F$2:$F$5011,ARQUIVOS_RECEBIDOS!$E$2:$E$5011=LD_01[[#This Row],[DOCUMENTO]])))</f>
        <v>R01</v>
      </c>
      <c r="J1203" s="13" cm="1">
        <f t="array" ref="J1203">_xlfn.UNIQUE(_xlfn._xlws.FILTER(ARQUIVOS[DATA RECEBIMENTO],(ARQUIVOS[DOCUMENTO]=LD_01[[#This Row],[DOCUMENTO]])*(ARQUIVOS[REVISÃO]=LD_01[[#This Row],[REVISÃO]])))</f>
        <v>45838</v>
      </c>
      <c r="K12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01/MSV-163MS-702-NORTE/18.GE/MSV-163MS-703+000-RET-EXE-RT-F1-001-R01.pdf</v>
      </c>
      <c r="L1203" s="6" t="str">
        <f>LD_01[[#This Row],[PASTA]]&amp;"/"&amp;LD_01[[#This Row],[ARQUIVO]]</f>
        <v>MSV-163MS-702-NORTE/18.GE/MSV-163MS-703+000-RET-EXE-RT-F1-001-R01.pdf</v>
      </c>
    </row>
    <row r="1204" spans="1:12" x14ac:dyDescent="0.3">
      <c r="A1204" s="6" t="s">
        <v>3974</v>
      </c>
      <c r="B1204" s="6" t="str">
        <f>VLOOKUP(LD_01[[#This Row],[DOCUMENTO]],_xlfn.SORTBY(ARQUIVOS_RECEBIDOS!$E$2:$F$5011,ARQUIVOS_RECEBIDOS!$F$2:$F$5011,-1),2,)</f>
        <v>R00</v>
      </c>
      <c r="C1204" s="6" t="s">
        <v>4326</v>
      </c>
      <c r="D1204" s="8" t="s">
        <v>4168</v>
      </c>
      <c r="E1204" s="8" t="s">
        <v>4167</v>
      </c>
      <c r="F1204" s="6" t="str">
        <f>_xlfn.XLOOKUP(LD_01[[#This Row],[DISCIPLINA]],'CLASSES DE PROJETOS'!$F$3:$F$37,'CLASSES DE PROJETOS'!$C$3:$C$37)</f>
        <v>TO</v>
      </c>
      <c r="G1204" t="str">
        <f>_xlfn.TEXTJOIN("/",TRUE,"MSV-163MS-"&amp;LD_01[[#This Row],[TRECHO]],_xlfn.XLOOKUP(LD_01[[#This Row],[SIGLA]],'CLASSES DE PROJETOS'!$C$3:$C$37,'CLASSES DE PROJETOS'!$E$3:$E$37))</f>
        <v>MSV-163MS-730-732/33.TO</v>
      </c>
      <c r="H1204" s="6" t="str" cm="1">
        <f t="array" ref="H1204">_xlfn.TEXTJOIN(",",TRUE,_xlfn._xlws.FILTER(ARQUIVOS[ARQUIVO],(ARQUIVOS[DOCUMENTO]=LD_01[[#This Row],[DOCUMENTO]])*(ARQUIVOS[REVISÃO]=LD_01[[#This Row],[REVISÃO]])*(ARQUIVOS[EXTENSÃO]="pdf")))</f>
        <v>MSV-163MS-730-732-ACA-EXE-DE-C1-001-R00.pdf</v>
      </c>
      <c r="I1204" s="6" t="str" cm="1">
        <f t="array" ref="I1204">_xlfn.TEXTJOIN(", ",TRUE,_xlfn.UNIQUE(_xlfn._xlws.FILTER(ARQUIVOS_RECEBIDOS!$F$2:$F$5011,ARQUIVOS_RECEBIDOS!$E$2:$E$5011=LD_01[[#This Row],[DOCUMENTO]])))</f>
        <v>R00</v>
      </c>
      <c r="J1204" s="13" cm="1">
        <f t="array" ref="J1204">_xlfn.UNIQUE(_xlfn._xlws.FILTER(ARQUIVOS[DATA RECEBIMENTO],(ARQUIVOS[DOCUMENTO]=LD_01[[#This Row],[DOCUMENTO]])*(ARQUIVOS[REVISÃO]=LD_01[[#This Row],[REVISÃO]])))</f>
        <v>45838</v>
      </c>
      <c r="K12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01/MSV-163MS-730-732/33.TO/MSV-163MS-730-732-ACA-EXE-DE-C1-001-R00.pdf</v>
      </c>
      <c r="L1204" s="6" t="str">
        <f>LD_01[[#This Row],[PASTA]]&amp;"/"&amp;LD_01[[#This Row],[ARQUIVO]]</f>
        <v>MSV-163MS-730-732/33.TO/MSV-163MS-730-732-ACA-EXE-DE-C1-001-R00.pdf</v>
      </c>
    </row>
    <row r="1205" spans="1:12" x14ac:dyDescent="0.3">
      <c r="A1205" s="6" t="s">
        <v>3975</v>
      </c>
      <c r="B1205" s="6" t="str">
        <f>VLOOKUP(LD_01[[#This Row],[DOCUMENTO]],_xlfn.SORTBY(ARQUIVOS_RECEBIDOS!$E$2:$F$5011,ARQUIVOS_RECEBIDOS!$F$2:$F$5011,-1),2,)</f>
        <v>R00</v>
      </c>
      <c r="C1205" s="6" t="s">
        <v>4326</v>
      </c>
      <c r="D1205" s="8" t="s">
        <v>4168</v>
      </c>
      <c r="E1205" s="8" t="s">
        <v>4167</v>
      </c>
      <c r="F1205" s="6" t="str">
        <f>_xlfn.XLOOKUP(LD_01[[#This Row],[DISCIPLINA]],'CLASSES DE PROJETOS'!$F$3:$F$37,'CLASSES DE PROJETOS'!$C$3:$C$37)</f>
        <v>TO</v>
      </c>
      <c r="G1205" t="str">
        <f>_xlfn.TEXTJOIN("/",TRUE,"MSV-163MS-"&amp;LD_01[[#This Row],[TRECHO]],_xlfn.XLOOKUP(LD_01[[#This Row],[SIGLA]],'CLASSES DE PROJETOS'!$C$3:$C$37,'CLASSES DE PROJETOS'!$E$3:$E$37))</f>
        <v>MSV-163MS-730-732/33.TO</v>
      </c>
      <c r="H1205" s="6" t="str" cm="1">
        <f t="array" ref="H1205">_xlfn.TEXTJOIN(",",TRUE,_xlfn._xlws.FILTER(ARQUIVOS[ARQUIVO],(ARQUIVOS[DOCUMENTO]=LD_01[[#This Row],[DOCUMENTO]])*(ARQUIVOS[REVISÃO]=LD_01[[#This Row],[REVISÃO]])*(ARQUIVOS[EXTENSÃO]="pdf")))</f>
        <v>MSV-163MS-730-732-ACA-EXE-DE-C1-002-R00.pdf</v>
      </c>
      <c r="I1205" s="6" t="str" cm="1">
        <f t="array" ref="I1205">_xlfn.TEXTJOIN(", ",TRUE,_xlfn.UNIQUE(_xlfn._xlws.FILTER(ARQUIVOS_RECEBIDOS!$F$2:$F$5011,ARQUIVOS_RECEBIDOS!$E$2:$E$5011=LD_01[[#This Row],[DOCUMENTO]])))</f>
        <v>R00</v>
      </c>
      <c r="J1205" s="13" cm="1">
        <f t="array" ref="J1205">_xlfn.UNIQUE(_xlfn._xlws.FILTER(ARQUIVOS[DATA RECEBIMENTO],(ARQUIVOS[DOCUMENTO]=LD_01[[#This Row],[DOCUMENTO]])*(ARQUIVOS[REVISÃO]=LD_01[[#This Row],[REVISÃO]])))</f>
        <v>45838</v>
      </c>
      <c r="K12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01/MSV-163MS-730-732/33.TO/MSV-163MS-730-732-ACA-EXE-DE-C1-002-R00.pdf</v>
      </c>
      <c r="L1205" s="6" t="str">
        <f>LD_01[[#This Row],[PASTA]]&amp;"/"&amp;LD_01[[#This Row],[ARQUIVO]]</f>
        <v>MSV-163MS-730-732/33.TO/MSV-163MS-730-732-ACA-EXE-DE-C1-002-R00.pdf</v>
      </c>
    </row>
    <row r="1206" spans="1:12" ht="28.8" x14ac:dyDescent="0.3">
      <c r="A1206" s="6" t="s">
        <v>5454</v>
      </c>
      <c r="B1206" s="6" t="str">
        <f>VLOOKUP(LD_01[[#This Row],[DOCUMENTO]],_xlfn.SORTBY(ARQUIVOS_RECEBIDOS!$E$2:$F$5011,ARQUIVOS_RECEBIDOS!$F$2:$F$5011,-1),2,)</f>
        <v>R03</v>
      </c>
      <c r="C1206" s="6" t="s">
        <v>4326</v>
      </c>
      <c r="D1206" s="8" t="s">
        <v>4091</v>
      </c>
      <c r="E1206" s="8" t="s">
        <v>4336</v>
      </c>
      <c r="F1206" s="6" t="str">
        <f>_xlfn.XLOOKUP(LD_01[[#This Row],[DISCIPLINA]],'CLASSES DE PROJETOS'!$F$3:$F$37,'CLASSES DE PROJETOS'!$C$3:$C$37)</f>
        <v>GG</v>
      </c>
      <c r="G1206" t="str">
        <f>_xlfn.TEXTJOIN("/",TRUE,"MSV-163MS-"&amp;LD_01[[#This Row],[TRECHO]],_xlfn.XLOOKUP(LD_01[[#This Row],[SIGLA]],'CLASSES DE PROJETOS'!$C$3:$C$37,'CLASSES DE PROJETOS'!$E$3:$E$37))</f>
        <v>MSV-163MS-730-732/19.GG</v>
      </c>
      <c r="H1206" s="6" t="str" cm="1">
        <f t="array" ref="H1206">_xlfn.TEXTJOIN(",",TRUE,_xlfn._xlws.FILTER(ARQUIVOS[ARQUIVO],(ARQUIVOS[DOCUMENTO]=LD_01[[#This Row],[DOCUMENTO]])*(ARQUIVOS[REVISÃO]=LD_01[[#This Row],[REVISÃO]])*(ARQUIVOS[EXTENSÃO]="pdf")))</f>
        <v>MSV-163MS-730-731-ACA-EXE-DE-D3-001-R03.pdf</v>
      </c>
      <c r="I1206" s="6" t="str" cm="1">
        <f t="array" ref="I1206">_xlfn.TEXTJOIN(", ",TRUE,_xlfn.UNIQUE(_xlfn._xlws.FILTER(ARQUIVOS_RECEBIDOS!$F$2:$F$5011,ARQUIVOS_RECEBIDOS!$E$2:$E$5011=LD_01[[#This Row],[DOCUMENTO]])))</f>
        <v>R02, R03</v>
      </c>
      <c r="J1206" s="13" cm="1">
        <f t="array" ref="J1206">_xlfn.UNIQUE(_xlfn._xlws.FILTER(ARQUIVOS[DATA RECEBIMENTO],(ARQUIVOS[DOCUMENTO]=LD_01[[#This Row],[DOCUMENTO]])*(ARQUIVOS[REVISÃO]=LD_01[[#This Row],[REVISÃO]])))</f>
        <v>45895</v>
      </c>
      <c r="K12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01/MSV-163MS-730-732/19.GG/MSV-163MS-730-731-ACA-EXE-DE-D3-001-R03.pdf</v>
      </c>
      <c r="L1206" s="6" t="str">
        <f>LD_01[[#This Row],[PASTA]]&amp;"/"&amp;LD_01[[#This Row],[ARQUIVO]]</f>
        <v>MSV-163MS-730-732/19.GG/MSV-163MS-730-731-ACA-EXE-DE-D3-001-R03.pdf</v>
      </c>
    </row>
    <row r="1207" spans="1:12" ht="28.8" x14ac:dyDescent="0.3">
      <c r="A1207" s="6" t="s">
        <v>5455</v>
      </c>
      <c r="B1207" s="6" t="str">
        <f>VLOOKUP(LD_01[[#This Row],[DOCUMENTO]],_xlfn.SORTBY(ARQUIVOS_RECEBIDOS!$E$2:$F$5011,ARQUIVOS_RECEBIDOS!$F$2:$F$5011,-1),2,)</f>
        <v>R03</v>
      </c>
      <c r="C1207" s="6" t="s">
        <v>4326</v>
      </c>
      <c r="D1207" s="8" t="s">
        <v>4091</v>
      </c>
      <c r="E1207" s="8" t="s">
        <v>4336</v>
      </c>
      <c r="F1207" s="6" t="str">
        <f>_xlfn.XLOOKUP(LD_01[[#This Row],[DISCIPLINA]],'CLASSES DE PROJETOS'!$F$3:$F$37,'CLASSES DE PROJETOS'!$C$3:$C$37)</f>
        <v>GG</v>
      </c>
      <c r="G1207" t="str">
        <f>_xlfn.TEXTJOIN("/",TRUE,"MSV-163MS-"&amp;LD_01[[#This Row],[TRECHO]],_xlfn.XLOOKUP(LD_01[[#This Row],[SIGLA]],'CLASSES DE PROJETOS'!$C$3:$C$37,'CLASSES DE PROJETOS'!$E$3:$E$37))</f>
        <v>MSV-163MS-730-732/19.GG</v>
      </c>
      <c r="H1207" s="6" t="str" cm="1">
        <f t="array" ref="H1207">_xlfn.TEXTJOIN(",",TRUE,_xlfn._xlws.FILTER(ARQUIVOS[ARQUIVO],(ARQUIVOS[DOCUMENTO]=LD_01[[#This Row],[DOCUMENTO]])*(ARQUIVOS[REVISÃO]=LD_01[[#This Row],[REVISÃO]])*(ARQUIVOS[EXTENSÃO]="pdf")))</f>
        <v>MSV-163MS-730-731-ACA-EXE-DE-D3-002-R03.pdf</v>
      </c>
      <c r="I1207" s="6" t="str" cm="1">
        <f t="array" ref="I1207">_xlfn.TEXTJOIN(", ",TRUE,_xlfn.UNIQUE(_xlfn._xlws.FILTER(ARQUIVOS_RECEBIDOS!$F$2:$F$5011,ARQUIVOS_RECEBIDOS!$E$2:$E$5011=LD_01[[#This Row],[DOCUMENTO]])))</f>
        <v>R02, R03</v>
      </c>
      <c r="J1207" s="13" cm="1">
        <f t="array" ref="J1207">_xlfn.UNIQUE(_xlfn._xlws.FILTER(ARQUIVOS[DATA RECEBIMENTO],(ARQUIVOS[DOCUMENTO]=LD_01[[#This Row],[DOCUMENTO]])*(ARQUIVOS[REVISÃO]=LD_01[[#This Row],[REVISÃO]])))</f>
        <v>45895</v>
      </c>
      <c r="K12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01/MSV-163MS-730-732/19.GG/MSV-163MS-730-731-ACA-EXE-DE-D3-002-R03.pdf</v>
      </c>
      <c r="L1207" s="6" t="str">
        <f>LD_01[[#This Row],[PASTA]]&amp;"/"&amp;LD_01[[#This Row],[ARQUIVO]]</f>
        <v>MSV-163MS-730-732/19.GG/MSV-163MS-730-731-ACA-EXE-DE-D3-002-R03.pdf</v>
      </c>
    </row>
    <row r="1208" spans="1:12" ht="28.8" x14ac:dyDescent="0.3">
      <c r="A1208" s="6" t="s">
        <v>4038</v>
      </c>
      <c r="B1208" s="6" t="str">
        <f>VLOOKUP(LD_01[[#This Row],[DOCUMENTO]],_xlfn.SORTBY(ARQUIVOS_RECEBIDOS!$E$2:$F$5011,ARQUIVOS_RECEBIDOS!$F$2:$F$5011,-1),2,)</f>
        <v>R00</v>
      </c>
      <c r="C1208" s="6" t="s">
        <v>4326</v>
      </c>
      <c r="D1208" s="8" t="s">
        <v>4099</v>
      </c>
      <c r="E1208" s="8" t="s">
        <v>4336</v>
      </c>
      <c r="F1208" s="6" t="str">
        <f>_xlfn.XLOOKUP(LD_01[[#This Row],[DISCIPLINA]],'CLASSES DE PROJETOS'!$F$3:$F$37,'CLASSES DE PROJETOS'!$C$3:$C$37)</f>
        <v>GG</v>
      </c>
      <c r="G1208" t="str">
        <f>_xlfn.TEXTJOIN("/",TRUE,"MSV-163MS-"&amp;LD_01[[#This Row],[TRECHO]],_xlfn.XLOOKUP(LD_01[[#This Row],[SIGLA]],'CLASSES DE PROJETOS'!$C$3:$C$37,'CLASSES DE PROJETOS'!$E$3:$E$37))</f>
        <v>MSV-163MS-730-732/19.GG</v>
      </c>
      <c r="H1208" s="6" t="str" cm="1">
        <f t="array" ref="H1208">_xlfn.TEXTJOIN(",",TRUE,_xlfn._xlws.FILTER(ARQUIVOS[ARQUIVO],(ARQUIVOS[DOCUMENTO]=LD_01[[#This Row],[DOCUMENTO]])*(ARQUIVOS[REVISÃO]=LD_01[[#This Row],[REVISÃO]])*(ARQUIVOS[EXTENSÃO]="pdf")))</f>
        <v>MSV-163MS-730-732-ACA-EXE-DE-D3-003-R00.pdf</v>
      </c>
      <c r="I1208" s="6" t="str" cm="1">
        <f t="array" ref="I1208">_xlfn.TEXTJOIN(", ",TRUE,_xlfn.UNIQUE(_xlfn._xlws.FILTER(ARQUIVOS_RECEBIDOS!$F$2:$F$5011,ARQUIVOS_RECEBIDOS!$E$2:$E$5011=LD_01[[#This Row],[DOCUMENTO]])))</f>
        <v>R00</v>
      </c>
      <c r="J1208" s="13" cm="1">
        <f t="array" ref="J1208">_xlfn.UNIQUE(_xlfn._xlws.FILTER(ARQUIVOS[DATA RECEBIMENTO],(ARQUIVOS[DOCUMENTO]=LD_01[[#This Row],[DOCUMENTO]])*(ARQUIVOS[REVISÃO]=LD_01[[#This Row],[REVISÃO]])))</f>
        <v>45838</v>
      </c>
      <c r="K12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01/MSV-163MS-730-732/19.GG/MSV-163MS-730-732-ACA-EXE-DE-D3-003-R00.pdf</v>
      </c>
      <c r="L1208" s="6" t="str">
        <f>LD_01[[#This Row],[PASTA]]&amp;"/"&amp;LD_01[[#This Row],[ARQUIVO]]</f>
        <v>MSV-163MS-730-732/19.GG/MSV-163MS-730-732-ACA-EXE-DE-D3-003-R00.pdf</v>
      </c>
    </row>
    <row r="1209" spans="1:12" ht="28.8" x14ac:dyDescent="0.3">
      <c r="A1209" s="6" t="s">
        <v>4039</v>
      </c>
      <c r="B1209" s="6" t="str">
        <f>VLOOKUP(LD_01[[#This Row],[DOCUMENTO]],_xlfn.SORTBY(ARQUIVOS_RECEBIDOS!$E$2:$F$5011,ARQUIVOS_RECEBIDOS!$F$2:$F$5011,-1),2,)</f>
        <v>R01</v>
      </c>
      <c r="C1209" s="6" t="s">
        <v>4326</v>
      </c>
      <c r="D1209" s="8" t="s">
        <v>4099</v>
      </c>
      <c r="E1209" s="8" t="s">
        <v>4336</v>
      </c>
      <c r="F1209" s="6" t="str">
        <f>_xlfn.XLOOKUP(LD_01[[#This Row],[DISCIPLINA]],'CLASSES DE PROJETOS'!$F$3:$F$37,'CLASSES DE PROJETOS'!$C$3:$C$37)</f>
        <v>GG</v>
      </c>
      <c r="G1209" t="str">
        <f>_xlfn.TEXTJOIN("/",TRUE,"MSV-163MS-"&amp;LD_01[[#This Row],[TRECHO]],_xlfn.XLOOKUP(LD_01[[#This Row],[SIGLA]],'CLASSES DE PROJETOS'!$C$3:$C$37,'CLASSES DE PROJETOS'!$E$3:$E$37))</f>
        <v>MSV-163MS-730-732/19.GG</v>
      </c>
      <c r="H1209" s="6" t="str" cm="1">
        <f t="array" ref="H1209">_xlfn.TEXTJOIN(",",TRUE,_xlfn._xlws.FILTER(ARQUIVOS[ARQUIVO],(ARQUIVOS[DOCUMENTO]=LD_01[[#This Row],[DOCUMENTO]])*(ARQUIVOS[REVISÃO]=LD_01[[#This Row],[REVISÃO]])*(ARQUIVOS[EXTENSÃO]="pdf")))</f>
        <v>MSV-163MS-730-732-ACA-EXE-DE-D3-004-R01.pdf</v>
      </c>
      <c r="I1209" s="6" t="str" cm="1">
        <f t="array" ref="I1209">_xlfn.TEXTJOIN(", ",TRUE,_xlfn.UNIQUE(_xlfn._xlws.FILTER(ARQUIVOS_RECEBIDOS!$F$2:$F$5011,ARQUIVOS_RECEBIDOS!$E$2:$E$5011=LD_01[[#This Row],[DOCUMENTO]])))</f>
        <v>R01</v>
      </c>
      <c r="J1209" s="13" cm="1">
        <f t="array" ref="J1209">_xlfn.UNIQUE(_xlfn._xlws.FILTER(ARQUIVOS[DATA RECEBIMENTO],(ARQUIVOS[DOCUMENTO]=LD_01[[#This Row],[DOCUMENTO]])*(ARQUIVOS[REVISÃO]=LD_01[[#This Row],[REVISÃO]])))</f>
        <v>45838</v>
      </c>
      <c r="K12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01/MSV-163MS-730-732/19.GG/MSV-163MS-730-732-ACA-EXE-DE-D3-004-R01.pdf</v>
      </c>
      <c r="L1209" s="6" t="str">
        <f>LD_01[[#This Row],[PASTA]]&amp;"/"&amp;LD_01[[#This Row],[ARQUIVO]]</f>
        <v>MSV-163MS-730-732/19.GG/MSV-163MS-730-732-ACA-EXE-DE-D3-004-R01.pdf</v>
      </c>
    </row>
    <row r="1210" spans="1:12" ht="28.8" x14ac:dyDescent="0.3">
      <c r="A1210" s="6" t="s">
        <v>4040</v>
      </c>
      <c r="B1210" s="6" t="str">
        <f>VLOOKUP(LD_01[[#This Row],[DOCUMENTO]],_xlfn.SORTBY(ARQUIVOS_RECEBIDOS!$E$2:$F$5011,ARQUIVOS_RECEBIDOS!$F$2:$F$5011,-1),2,)</f>
        <v>R00</v>
      </c>
      <c r="C1210" s="6" t="s">
        <v>4326</v>
      </c>
      <c r="D1210" s="8" t="s">
        <v>4099</v>
      </c>
      <c r="E1210" s="8" t="s">
        <v>4336</v>
      </c>
      <c r="F1210" s="6" t="str">
        <f>_xlfn.XLOOKUP(LD_01[[#This Row],[DISCIPLINA]],'CLASSES DE PROJETOS'!$F$3:$F$37,'CLASSES DE PROJETOS'!$C$3:$C$37)</f>
        <v>GG</v>
      </c>
      <c r="G1210" t="str">
        <f>_xlfn.TEXTJOIN("/",TRUE,"MSV-163MS-"&amp;LD_01[[#This Row],[TRECHO]],_xlfn.XLOOKUP(LD_01[[#This Row],[SIGLA]],'CLASSES DE PROJETOS'!$C$3:$C$37,'CLASSES DE PROJETOS'!$E$3:$E$37))</f>
        <v>MSV-163MS-730-732/19.GG</v>
      </c>
      <c r="H1210" s="6" t="str" cm="1">
        <f t="array" ref="H1210">_xlfn.TEXTJOIN(",",TRUE,_xlfn._xlws.FILTER(ARQUIVOS[ARQUIVO],(ARQUIVOS[DOCUMENTO]=LD_01[[#This Row],[DOCUMENTO]])*(ARQUIVOS[REVISÃO]=LD_01[[#This Row],[REVISÃO]])*(ARQUIVOS[EXTENSÃO]="pdf")))</f>
        <v>MSV-163MS-730-732-ACA-EXE-DE-D3-005-R00.pdf</v>
      </c>
      <c r="I1210" s="6" t="str" cm="1">
        <f t="array" ref="I1210">_xlfn.TEXTJOIN(", ",TRUE,_xlfn.UNIQUE(_xlfn._xlws.FILTER(ARQUIVOS_RECEBIDOS!$F$2:$F$5011,ARQUIVOS_RECEBIDOS!$E$2:$E$5011=LD_01[[#This Row],[DOCUMENTO]])))</f>
        <v>R00</v>
      </c>
      <c r="J1210" s="13" cm="1">
        <f t="array" ref="J1210">_xlfn.UNIQUE(_xlfn._xlws.FILTER(ARQUIVOS[DATA RECEBIMENTO],(ARQUIVOS[DOCUMENTO]=LD_01[[#This Row],[DOCUMENTO]])*(ARQUIVOS[REVISÃO]=LD_01[[#This Row],[REVISÃO]])))</f>
        <v>45838</v>
      </c>
      <c r="K12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01/MSV-163MS-730-732/19.GG/MSV-163MS-730-732-ACA-EXE-DE-D3-005-R00.pdf</v>
      </c>
      <c r="L1210" s="6" t="str">
        <f>LD_01[[#This Row],[PASTA]]&amp;"/"&amp;LD_01[[#This Row],[ARQUIVO]]</f>
        <v>MSV-163MS-730-732/19.GG/MSV-163MS-730-732-ACA-EXE-DE-D3-005-R00.pdf</v>
      </c>
    </row>
    <row r="1211" spans="1:12" ht="28.8" x14ac:dyDescent="0.3">
      <c r="A1211" s="6" t="s">
        <v>3977</v>
      </c>
      <c r="B1211" s="6" t="str">
        <f>VLOOKUP(LD_01[[#This Row],[DOCUMENTO]],_xlfn.SORTBY(ARQUIVOS_RECEBIDOS!$E$2:$F$5011,ARQUIVOS_RECEBIDOS!$F$2:$F$5011,-1),2,)</f>
        <v>R07</v>
      </c>
      <c r="C1211" s="6" t="s">
        <v>4326</v>
      </c>
      <c r="D1211" s="8" t="s">
        <v>4311</v>
      </c>
      <c r="E1211" s="8" t="s">
        <v>4145</v>
      </c>
      <c r="F1211" s="6" t="str">
        <f>_xlfn.XLOOKUP(LD_01[[#This Row],[DISCIPLINA]],'CLASSES DE PROJETOS'!$F$3:$F$37,'CLASSES DE PROJETOS'!$C$3:$C$37)</f>
        <v>GE</v>
      </c>
      <c r="G1211" t="str">
        <f>_xlfn.TEXTJOIN("/",TRUE,"MSV-163MS-"&amp;LD_01[[#This Row],[TRECHO]],_xlfn.XLOOKUP(LD_01[[#This Row],[SIGLA]],'CLASSES DE PROJETOS'!$C$3:$C$37,'CLASSES DE PROJETOS'!$E$3:$E$37))</f>
        <v>MSV-163MS-730-732/18.GE</v>
      </c>
      <c r="H1211" s="6" t="str" cm="1">
        <f t="array" ref="H1211">_xlfn.TEXTJOIN(",",TRUE,_xlfn._xlws.FILTER(ARQUIVOS[ARQUIVO],(ARQUIVOS[DOCUMENTO]=LD_01[[#This Row],[DOCUMENTO]])*(ARQUIVOS[REVISÃO]=LD_01[[#This Row],[REVISÃO]])*(ARQUIVOS[EXTENSÃO]="pdf")))</f>
        <v>MSV-163MS-730-732-ACA-EXE-DE-F1-001-R07.pdf</v>
      </c>
      <c r="I1211" s="6" t="str" cm="1">
        <f t="array" ref="I1211">_xlfn.TEXTJOIN(", ",TRUE,_xlfn.UNIQUE(_xlfn._xlws.FILTER(ARQUIVOS_RECEBIDOS!$F$2:$F$5011,ARQUIVOS_RECEBIDOS!$E$2:$E$5011=LD_01[[#This Row],[DOCUMENTO]])))</f>
        <v>R06, R07</v>
      </c>
      <c r="J1211" s="13" cm="1">
        <f t="array" ref="J1211">_xlfn.UNIQUE(_xlfn._xlws.FILTER(ARQUIVOS[DATA RECEBIMENTO],(ARQUIVOS[DOCUMENTO]=LD_01[[#This Row],[DOCUMENTO]])*(ARQUIVOS[REVISÃO]=LD_01[[#This Row],[REVISÃO]])))</f>
        <v>45895</v>
      </c>
      <c r="K12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01/MSV-163MS-730-732/18.GE/MSV-163MS-730-732-ACA-EXE-DE-F1-001-R07.pdf</v>
      </c>
      <c r="L1211" s="6" t="str">
        <f>LD_01[[#This Row],[PASTA]]&amp;"/"&amp;LD_01[[#This Row],[ARQUIVO]]</f>
        <v>MSV-163MS-730-732/18.GE/MSV-163MS-730-732-ACA-EXE-DE-F1-001-R07.pdf</v>
      </c>
    </row>
    <row r="1212" spans="1:12" ht="28.8" x14ac:dyDescent="0.3">
      <c r="A1212" s="6" t="s">
        <v>3978</v>
      </c>
      <c r="B1212" s="6" t="str">
        <f>VLOOKUP(LD_01[[#This Row],[DOCUMENTO]],_xlfn.SORTBY(ARQUIVOS_RECEBIDOS!$E$2:$F$5011,ARQUIVOS_RECEBIDOS!$F$2:$F$5011,-1),2,)</f>
        <v>R06</v>
      </c>
      <c r="C1212" s="6" t="s">
        <v>4326</v>
      </c>
      <c r="D1212" s="8" t="s">
        <v>4311</v>
      </c>
      <c r="E1212" s="8" t="s">
        <v>4145</v>
      </c>
      <c r="F1212" s="6" t="str">
        <f>_xlfn.XLOOKUP(LD_01[[#This Row],[DISCIPLINA]],'CLASSES DE PROJETOS'!$F$3:$F$37,'CLASSES DE PROJETOS'!$C$3:$C$37)</f>
        <v>GE</v>
      </c>
      <c r="G1212" t="str">
        <f>_xlfn.TEXTJOIN("/",TRUE,"MSV-163MS-"&amp;LD_01[[#This Row],[TRECHO]],_xlfn.XLOOKUP(LD_01[[#This Row],[SIGLA]],'CLASSES DE PROJETOS'!$C$3:$C$37,'CLASSES DE PROJETOS'!$E$3:$E$37))</f>
        <v>MSV-163MS-730-732/18.GE</v>
      </c>
      <c r="H1212" s="6" t="str" cm="1">
        <f t="array" ref="H1212">_xlfn.TEXTJOIN(",",TRUE,_xlfn._xlws.FILTER(ARQUIVOS[ARQUIVO],(ARQUIVOS[DOCUMENTO]=LD_01[[#This Row],[DOCUMENTO]])*(ARQUIVOS[REVISÃO]=LD_01[[#This Row],[REVISÃO]])*(ARQUIVOS[EXTENSÃO]="pdf")))</f>
        <v>MSV-163MS-730-732-ACA-EXE-DE-F1-002-R06.pdf</v>
      </c>
      <c r="I1212" s="6" t="str" cm="1">
        <f t="array" ref="I1212">_xlfn.TEXTJOIN(", ",TRUE,_xlfn.UNIQUE(_xlfn._xlws.FILTER(ARQUIVOS_RECEBIDOS!$F$2:$F$5011,ARQUIVOS_RECEBIDOS!$E$2:$E$5011=LD_01[[#This Row],[DOCUMENTO]])))</f>
        <v>R05, R06</v>
      </c>
      <c r="J1212" s="13" cm="1">
        <f t="array" ref="J1212">_xlfn.UNIQUE(_xlfn._xlws.FILTER(ARQUIVOS[DATA RECEBIMENTO],(ARQUIVOS[DOCUMENTO]=LD_01[[#This Row],[DOCUMENTO]])*(ARQUIVOS[REVISÃO]=LD_01[[#This Row],[REVISÃO]])))</f>
        <v>45895</v>
      </c>
      <c r="K12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01/MSV-163MS-730-732/18.GE/MSV-163MS-730-732-ACA-EXE-DE-F1-002-R06.pdf</v>
      </c>
      <c r="L1212" s="6" t="str">
        <f>LD_01[[#This Row],[PASTA]]&amp;"/"&amp;LD_01[[#This Row],[ARQUIVO]]</f>
        <v>MSV-163MS-730-732/18.GE/MSV-163MS-730-732-ACA-EXE-DE-F1-002-R06.pdf</v>
      </c>
    </row>
    <row r="1213" spans="1:12" x14ac:dyDescent="0.3">
      <c r="A1213" s="6" t="s">
        <v>3979</v>
      </c>
      <c r="B1213" s="6" t="str">
        <f>VLOOKUP(LD_01[[#This Row],[DOCUMENTO]],_xlfn.SORTBY(ARQUIVOS_RECEBIDOS!$E$2:$F$5011,ARQUIVOS_RECEBIDOS!$F$2:$F$5011,-1),2,)</f>
        <v>R03</v>
      </c>
      <c r="C1213" s="6" t="s">
        <v>4326</v>
      </c>
      <c r="D1213" s="8" t="s">
        <v>4312</v>
      </c>
      <c r="E1213" s="8" t="s">
        <v>4145</v>
      </c>
      <c r="F1213" s="6" t="str">
        <f>_xlfn.XLOOKUP(LD_01[[#This Row],[DISCIPLINA]],'CLASSES DE PROJETOS'!$F$3:$F$37,'CLASSES DE PROJETOS'!$C$3:$C$37)</f>
        <v>GE</v>
      </c>
      <c r="G1213" t="str">
        <f>_xlfn.TEXTJOIN("/",TRUE,"MSV-163MS-"&amp;LD_01[[#This Row],[TRECHO]],_xlfn.XLOOKUP(LD_01[[#This Row],[SIGLA]],'CLASSES DE PROJETOS'!$C$3:$C$37,'CLASSES DE PROJETOS'!$E$3:$E$37))</f>
        <v>MSV-163MS-730-732/18.GE</v>
      </c>
      <c r="H1213" s="6" t="str" cm="1">
        <f t="array" ref="H1213">_xlfn.TEXTJOIN(",",TRUE,_xlfn._xlws.FILTER(ARQUIVOS[ARQUIVO],(ARQUIVOS[DOCUMENTO]=LD_01[[#This Row],[DOCUMENTO]])*(ARQUIVOS[REVISÃO]=LD_01[[#This Row],[REVISÃO]])*(ARQUIVOS[EXTENSÃO]="pdf")))</f>
        <v>MSV-163MS-730-732-ACA-EXE-DE-F1-003-R03.pdf</v>
      </c>
      <c r="I1213" s="6" t="str" cm="1">
        <f t="array" ref="I1213">_xlfn.TEXTJOIN(", ",TRUE,_xlfn.UNIQUE(_xlfn._xlws.FILTER(ARQUIVOS_RECEBIDOS!$F$2:$F$5011,ARQUIVOS_RECEBIDOS!$E$2:$E$5011=LD_01[[#This Row],[DOCUMENTO]])))</f>
        <v>R02, R03</v>
      </c>
      <c r="J1213" s="13" cm="1">
        <f t="array" ref="J1213">_xlfn.UNIQUE(_xlfn._xlws.FILTER(ARQUIVOS[DATA RECEBIMENTO],(ARQUIVOS[DOCUMENTO]=LD_01[[#This Row],[DOCUMENTO]])*(ARQUIVOS[REVISÃO]=LD_01[[#This Row],[REVISÃO]])))</f>
        <v>45895</v>
      </c>
      <c r="K12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01/MSV-163MS-730-732/18.GE/MSV-163MS-730-732-ACA-EXE-DE-F1-003-R03.pdf</v>
      </c>
      <c r="L1213" s="6" t="str">
        <f>LD_01[[#This Row],[PASTA]]&amp;"/"&amp;LD_01[[#This Row],[ARQUIVO]]</f>
        <v>MSV-163MS-730-732/18.GE/MSV-163MS-730-732-ACA-EXE-DE-F1-003-R03.pdf</v>
      </c>
    </row>
    <row r="1214" spans="1:12" x14ac:dyDescent="0.3">
      <c r="A1214" s="6" t="s">
        <v>3981</v>
      </c>
      <c r="B1214" s="6" t="str">
        <f>VLOOKUP(LD_01[[#This Row],[DOCUMENTO]],_xlfn.SORTBY(ARQUIVOS_RECEBIDOS!$E$2:$F$5011,ARQUIVOS_RECEBIDOS!$F$2:$F$5011,-1),2,)</f>
        <v>R04</v>
      </c>
      <c r="C1214" s="6" t="s">
        <v>4326</v>
      </c>
      <c r="D1214" s="8" t="s">
        <v>4312</v>
      </c>
      <c r="E1214" s="8" t="s">
        <v>4145</v>
      </c>
      <c r="F1214" s="6" t="str">
        <f>_xlfn.XLOOKUP(LD_01[[#This Row],[DISCIPLINA]],'CLASSES DE PROJETOS'!$F$3:$F$37,'CLASSES DE PROJETOS'!$C$3:$C$37)</f>
        <v>GE</v>
      </c>
      <c r="G1214" t="str">
        <f>_xlfn.TEXTJOIN("/",TRUE,"MSV-163MS-"&amp;LD_01[[#This Row],[TRECHO]],_xlfn.XLOOKUP(LD_01[[#This Row],[SIGLA]],'CLASSES DE PROJETOS'!$C$3:$C$37,'CLASSES DE PROJETOS'!$E$3:$E$37))</f>
        <v>MSV-163MS-730-732/18.GE</v>
      </c>
      <c r="H1214" s="6" t="str" cm="1">
        <f t="array" ref="H1214">_xlfn.TEXTJOIN(",",TRUE,_xlfn._xlws.FILTER(ARQUIVOS[ARQUIVO],(ARQUIVOS[DOCUMENTO]=LD_01[[#This Row],[DOCUMENTO]])*(ARQUIVOS[REVISÃO]=LD_01[[#This Row],[REVISÃO]])*(ARQUIVOS[EXTENSÃO]="pdf")))</f>
        <v>MSV-163MS-730-732-ACA-EXE-DE-F1-004-R04.pdf</v>
      </c>
      <c r="I1214" s="6" t="str" cm="1">
        <f t="array" ref="I1214">_xlfn.TEXTJOIN(", ",TRUE,_xlfn.UNIQUE(_xlfn._xlws.FILTER(ARQUIVOS_RECEBIDOS!$F$2:$F$5011,ARQUIVOS_RECEBIDOS!$E$2:$E$5011=LD_01[[#This Row],[DOCUMENTO]])))</f>
        <v>R03, R04</v>
      </c>
      <c r="J1214" s="13" cm="1">
        <f t="array" ref="J1214">_xlfn.UNIQUE(_xlfn._xlws.FILTER(ARQUIVOS[DATA RECEBIMENTO],(ARQUIVOS[DOCUMENTO]=LD_01[[#This Row],[DOCUMENTO]])*(ARQUIVOS[REVISÃO]=LD_01[[#This Row],[REVISÃO]])))</f>
        <v>45895</v>
      </c>
      <c r="K12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01/MSV-163MS-730-732/18.GE/MSV-163MS-730-732-ACA-EXE-DE-F1-004-R04.pdf</v>
      </c>
      <c r="L1214" s="6" t="str">
        <f>LD_01[[#This Row],[PASTA]]&amp;"/"&amp;LD_01[[#This Row],[ARQUIVO]]</f>
        <v>MSV-163MS-730-732/18.GE/MSV-163MS-730-732-ACA-EXE-DE-F1-004-R04.pdf</v>
      </c>
    </row>
    <row r="1215" spans="1:12" x14ac:dyDescent="0.3">
      <c r="A1215" s="6" t="s">
        <v>3982</v>
      </c>
      <c r="B1215" s="6" t="str">
        <f>VLOOKUP(LD_01[[#This Row],[DOCUMENTO]],_xlfn.SORTBY(ARQUIVOS_RECEBIDOS!$E$2:$F$5011,ARQUIVOS_RECEBIDOS!$F$2:$F$5011,-1),2,)</f>
        <v>R01</v>
      </c>
      <c r="C1215" s="6" t="s">
        <v>4326</v>
      </c>
      <c r="D1215" s="8" t="s">
        <v>4312</v>
      </c>
      <c r="E1215" s="8" t="s">
        <v>4145</v>
      </c>
      <c r="F1215" s="6" t="str">
        <f>_xlfn.XLOOKUP(LD_01[[#This Row],[DISCIPLINA]],'CLASSES DE PROJETOS'!$F$3:$F$37,'CLASSES DE PROJETOS'!$C$3:$C$37)</f>
        <v>GE</v>
      </c>
      <c r="G1215" t="str">
        <f>_xlfn.TEXTJOIN("/",TRUE,"MSV-163MS-"&amp;LD_01[[#This Row],[TRECHO]],_xlfn.XLOOKUP(LD_01[[#This Row],[SIGLA]],'CLASSES DE PROJETOS'!$C$3:$C$37,'CLASSES DE PROJETOS'!$E$3:$E$37))</f>
        <v>MSV-163MS-730-732/18.GE</v>
      </c>
      <c r="H1215" s="6" t="str" cm="1">
        <f t="array" ref="H1215">_xlfn.TEXTJOIN(",",TRUE,_xlfn._xlws.FILTER(ARQUIVOS[ARQUIVO],(ARQUIVOS[DOCUMENTO]=LD_01[[#This Row],[DOCUMENTO]])*(ARQUIVOS[REVISÃO]=LD_01[[#This Row],[REVISÃO]])*(ARQUIVOS[EXTENSÃO]="pdf")))</f>
        <v>MSV-163MS-730-732-ACA-EXE-DE-F1-005-R01.pdf</v>
      </c>
      <c r="I1215" s="6" t="str" cm="1">
        <f t="array" ref="I1215">_xlfn.TEXTJOIN(", ",TRUE,_xlfn.UNIQUE(_xlfn._xlws.FILTER(ARQUIVOS_RECEBIDOS!$F$2:$F$5011,ARQUIVOS_RECEBIDOS!$E$2:$E$5011=LD_01[[#This Row],[DOCUMENTO]])))</f>
        <v>R01</v>
      </c>
      <c r="J1215" s="13" cm="1">
        <f t="array" ref="J1215">_xlfn.UNIQUE(_xlfn._xlws.FILTER(ARQUIVOS[DATA RECEBIMENTO],(ARQUIVOS[DOCUMENTO]=LD_01[[#This Row],[DOCUMENTO]])*(ARQUIVOS[REVISÃO]=LD_01[[#This Row],[REVISÃO]])))</f>
        <v>45838</v>
      </c>
      <c r="K12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01/MSV-163MS-730-732/18.GE/MSV-163MS-730-732-ACA-EXE-DE-F1-005-R01.pdf</v>
      </c>
      <c r="L1215" s="6" t="str">
        <f>LD_01[[#This Row],[PASTA]]&amp;"/"&amp;LD_01[[#This Row],[ARQUIVO]]</f>
        <v>MSV-163MS-730-732/18.GE/MSV-163MS-730-732-ACA-EXE-DE-F1-005-R01.pdf</v>
      </c>
    </row>
    <row r="1216" spans="1:12" x14ac:dyDescent="0.3">
      <c r="A1216" s="6" t="s">
        <v>3983</v>
      </c>
      <c r="B1216" s="6" t="str">
        <f>VLOOKUP(LD_01[[#This Row],[DOCUMENTO]],_xlfn.SORTBY(ARQUIVOS_RECEBIDOS!$E$2:$F$5011,ARQUIVOS_RECEBIDOS!$F$2:$F$5011,-1),2,)</f>
        <v>R03</v>
      </c>
      <c r="C1216" s="6" t="s">
        <v>4326</v>
      </c>
      <c r="D1216" s="8" t="s">
        <v>4198</v>
      </c>
      <c r="E1216" s="8" t="s">
        <v>4145</v>
      </c>
      <c r="F1216" s="6" t="str">
        <f>_xlfn.XLOOKUP(LD_01[[#This Row],[DISCIPLINA]],'CLASSES DE PROJETOS'!$F$3:$F$37,'CLASSES DE PROJETOS'!$C$3:$C$37)</f>
        <v>GE</v>
      </c>
      <c r="G1216" t="str">
        <f>_xlfn.TEXTJOIN("/",TRUE,"MSV-163MS-"&amp;LD_01[[#This Row],[TRECHO]],_xlfn.XLOOKUP(LD_01[[#This Row],[SIGLA]],'CLASSES DE PROJETOS'!$C$3:$C$37,'CLASSES DE PROJETOS'!$E$3:$E$37))</f>
        <v>MSV-163MS-730-732/18.GE</v>
      </c>
      <c r="H1216" s="6" t="str" cm="1">
        <f t="array" ref="H1216">_xlfn.TEXTJOIN(",",TRUE,_xlfn._xlws.FILTER(ARQUIVOS[ARQUIVO],(ARQUIVOS[DOCUMENTO]=LD_01[[#This Row],[DOCUMENTO]])*(ARQUIVOS[REVISÃO]=LD_01[[#This Row],[REVISÃO]])*(ARQUIVOS[EXTENSÃO]="pdf")))</f>
        <v>MSV-163MS-730-732-ACA-EXE-DE-F1-006-R03.pdf</v>
      </c>
      <c r="I1216" s="6" t="str" cm="1">
        <f t="array" ref="I1216">_xlfn.TEXTJOIN(", ",TRUE,_xlfn.UNIQUE(_xlfn._xlws.FILTER(ARQUIVOS_RECEBIDOS!$F$2:$F$5011,ARQUIVOS_RECEBIDOS!$E$2:$E$5011=LD_01[[#This Row],[DOCUMENTO]])))</f>
        <v>R02, R03</v>
      </c>
      <c r="J1216" s="13" cm="1">
        <f t="array" ref="J1216">_xlfn.UNIQUE(_xlfn._xlws.FILTER(ARQUIVOS[DATA RECEBIMENTO],(ARQUIVOS[DOCUMENTO]=LD_01[[#This Row],[DOCUMENTO]])*(ARQUIVOS[REVISÃO]=LD_01[[#This Row],[REVISÃO]])))</f>
        <v>45895</v>
      </c>
      <c r="K12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01/MSV-163MS-730-732/18.GE/MSV-163MS-730-732-ACA-EXE-DE-F1-006-R03.pdf</v>
      </c>
      <c r="L1216" s="6" t="str">
        <f>LD_01[[#This Row],[PASTA]]&amp;"/"&amp;LD_01[[#This Row],[ARQUIVO]]</f>
        <v>MSV-163MS-730-732/18.GE/MSV-163MS-730-732-ACA-EXE-DE-F1-006-R03.pdf</v>
      </c>
    </row>
    <row r="1217" spans="1:12" ht="28.8" x14ac:dyDescent="0.3">
      <c r="A1217" s="6" t="s">
        <v>3985</v>
      </c>
      <c r="B1217" s="6" t="str">
        <f>VLOOKUP(LD_01[[#This Row],[DOCUMENTO]],_xlfn.SORTBY(ARQUIVOS_RECEBIDOS!$E$2:$F$5011,ARQUIVOS_RECEBIDOS!$F$2:$F$5011,-1),2,)</f>
        <v>R02</v>
      </c>
      <c r="C1217" s="6" t="s">
        <v>4326</v>
      </c>
      <c r="D1217" s="8" t="s">
        <v>4081</v>
      </c>
      <c r="E1217" s="8" t="s">
        <v>4334</v>
      </c>
      <c r="F1217" s="6" t="str">
        <f>_xlfn.XLOOKUP(LD_01[[#This Row],[DISCIPLINA]],'CLASSES DE PROJETOS'!$F$3:$F$37,'CLASSES DE PROJETOS'!$C$3:$C$37)</f>
        <v>TE</v>
      </c>
      <c r="G1217" t="str">
        <f>_xlfn.TEXTJOIN("/",TRUE,"MSV-163MS-"&amp;LD_01[[#This Row],[TRECHO]],_xlfn.XLOOKUP(LD_01[[#This Row],[SIGLA]],'CLASSES DE PROJETOS'!$C$3:$C$37,'CLASSES DE PROJETOS'!$E$3:$E$37))</f>
        <v>MSV-163MS-730-732/32.TE</v>
      </c>
      <c r="H1217" s="6" t="str" cm="1">
        <f t="array" ref="H1217">_xlfn.TEXTJOIN(",",TRUE,_xlfn._xlws.FILTER(ARQUIVOS[ARQUIVO],(ARQUIVOS[DOCUMENTO]=LD_01[[#This Row],[DOCUMENTO]])*(ARQUIVOS[REVISÃO]=LD_01[[#This Row],[REVISÃO]])*(ARQUIVOS[EXTENSÃO]="pdf")))</f>
        <v>MSV-163MS-730-732-ACA-EXE-DE-G1-001-R02.pdf</v>
      </c>
      <c r="I1217" s="6" t="str" cm="1">
        <f t="array" ref="I1217">_xlfn.TEXTJOIN(", ",TRUE,_xlfn.UNIQUE(_xlfn._xlws.FILTER(ARQUIVOS_RECEBIDOS!$F$2:$F$5011,ARQUIVOS_RECEBIDOS!$E$2:$E$5011=LD_01[[#This Row],[DOCUMENTO]])))</f>
        <v>R02</v>
      </c>
      <c r="J1217" s="13" cm="1">
        <f t="array" ref="J1217">_xlfn.UNIQUE(_xlfn._xlws.FILTER(ARQUIVOS[DATA RECEBIMENTO],(ARQUIVOS[DOCUMENTO]=LD_01[[#This Row],[DOCUMENTO]])*(ARQUIVOS[REVISÃO]=LD_01[[#This Row],[REVISÃO]])))</f>
        <v>45838</v>
      </c>
      <c r="K12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01/MSV-163MS-730-732/32.TE/MSV-163MS-730-732-ACA-EXE-DE-G1-001-R02.pdf</v>
      </c>
      <c r="L1217" s="6" t="str">
        <f>LD_01[[#This Row],[PASTA]]&amp;"/"&amp;LD_01[[#This Row],[ARQUIVO]]</f>
        <v>MSV-163MS-730-732/32.TE/MSV-163MS-730-732-ACA-EXE-DE-G1-001-R02.pdf</v>
      </c>
    </row>
    <row r="1218" spans="1:12" ht="28.8" x14ac:dyDescent="0.3">
      <c r="A1218" s="6" t="s">
        <v>3986</v>
      </c>
      <c r="B1218" s="6" t="str">
        <f>VLOOKUP(LD_01[[#This Row],[DOCUMENTO]],_xlfn.SORTBY(ARQUIVOS_RECEBIDOS!$E$2:$F$5011,ARQUIVOS_RECEBIDOS!$F$2:$F$5011,-1),2,)</f>
        <v>R02</v>
      </c>
      <c r="C1218" s="6" t="s">
        <v>4326</v>
      </c>
      <c r="D1218" s="8" t="s">
        <v>4081</v>
      </c>
      <c r="E1218" s="8" t="s">
        <v>4334</v>
      </c>
      <c r="F1218" s="6" t="str">
        <f>_xlfn.XLOOKUP(LD_01[[#This Row],[DISCIPLINA]],'CLASSES DE PROJETOS'!$F$3:$F$37,'CLASSES DE PROJETOS'!$C$3:$C$37)</f>
        <v>TE</v>
      </c>
      <c r="G1218" t="str">
        <f>_xlfn.TEXTJOIN("/",TRUE,"MSV-163MS-"&amp;LD_01[[#This Row],[TRECHO]],_xlfn.XLOOKUP(LD_01[[#This Row],[SIGLA]],'CLASSES DE PROJETOS'!$C$3:$C$37,'CLASSES DE PROJETOS'!$E$3:$E$37))</f>
        <v>MSV-163MS-730-732/32.TE</v>
      </c>
      <c r="H1218" s="6" t="str" cm="1">
        <f t="array" ref="H1218">_xlfn.TEXTJOIN(",",TRUE,_xlfn._xlws.FILTER(ARQUIVOS[ARQUIVO],(ARQUIVOS[DOCUMENTO]=LD_01[[#This Row],[DOCUMENTO]])*(ARQUIVOS[REVISÃO]=LD_01[[#This Row],[REVISÃO]])*(ARQUIVOS[EXTENSÃO]="pdf")))</f>
        <v>MSV-163MS-730-732-ACA-EXE-DE-G1-002-R02.pdf</v>
      </c>
      <c r="I1218" s="6" t="str" cm="1">
        <f t="array" ref="I1218">_xlfn.TEXTJOIN(", ",TRUE,_xlfn.UNIQUE(_xlfn._xlws.FILTER(ARQUIVOS_RECEBIDOS!$F$2:$F$5011,ARQUIVOS_RECEBIDOS!$E$2:$E$5011=LD_01[[#This Row],[DOCUMENTO]])))</f>
        <v>R02</v>
      </c>
      <c r="J1218" s="13" cm="1">
        <f t="array" ref="J1218">_xlfn.UNIQUE(_xlfn._xlws.FILTER(ARQUIVOS[DATA RECEBIMENTO],(ARQUIVOS[DOCUMENTO]=LD_01[[#This Row],[DOCUMENTO]])*(ARQUIVOS[REVISÃO]=LD_01[[#This Row],[REVISÃO]])))</f>
        <v>45838</v>
      </c>
      <c r="K12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01/MSV-163MS-730-732/32.TE/MSV-163MS-730-732-ACA-EXE-DE-G1-002-R02.pdf</v>
      </c>
      <c r="L1218" s="6" t="str">
        <f>LD_01[[#This Row],[PASTA]]&amp;"/"&amp;LD_01[[#This Row],[ARQUIVO]]</f>
        <v>MSV-163MS-730-732/32.TE/MSV-163MS-730-732-ACA-EXE-DE-G1-002-R02.pdf</v>
      </c>
    </row>
    <row r="1219" spans="1:12" ht="28.8" x14ac:dyDescent="0.3">
      <c r="A1219" s="6" t="s">
        <v>3987</v>
      </c>
      <c r="B1219" s="6" t="str">
        <f>VLOOKUP(LD_01[[#This Row],[DOCUMENTO]],_xlfn.SORTBY(ARQUIVOS_RECEBIDOS!$E$2:$F$5011,ARQUIVOS_RECEBIDOS!$F$2:$F$5011,-1),2,)</f>
        <v>R02</v>
      </c>
      <c r="C1219" s="6" t="s">
        <v>4326</v>
      </c>
      <c r="D1219" s="8" t="s">
        <v>4081</v>
      </c>
      <c r="E1219" s="8" t="s">
        <v>4334</v>
      </c>
      <c r="F1219" s="6" t="str">
        <f>_xlfn.XLOOKUP(LD_01[[#This Row],[DISCIPLINA]],'CLASSES DE PROJETOS'!$F$3:$F$37,'CLASSES DE PROJETOS'!$C$3:$C$37)</f>
        <v>TE</v>
      </c>
      <c r="G1219" t="str">
        <f>_xlfn.TEXTJOIN("/",TRUE,"MSV-163MS-"&amp;LD_01[[#This Row],[TRECHO]],_xlfn.XLOOKUP(LD_01[[#This Row],[SIGLA]],'CLASSES DE PROJETOS'!$C$3:$C$37,'CLASSES DE PROJETOS'!$E$3:$E$37))</f>
        <v>MSV-163MS-730-732/32.TE</v>
      </c>
      <c r="H1219" s="6" t="str" cm="1">
        <f t="array" ref="H1219">_xlfn.TEXTJOIN(",",TRUE,_xlfn._xlws.FILTER(ARQUIVOS[ARQUIVO],(ARQUIVOS[DOCUMENTO]=LD_01[[#This Row],[DOCUMENTO]])*(ARQUIVOS[REVISÃO]=LD_01[[#This Row],[REVISÃO]])*(ARQUIVOS[EXTENSÃO]="pdf")))</f>
        <v>MSV-163MS-730-732-ACA-EXE-DE-G1-003-R02.pdf</v>
      </c>
      <c r="I1219" s="6" t="str" cm="1">
        <f t="array" ref="I1219">_xlfn.TEXTJOIN(", ",TRUE,_xlfn.UNIQUE(_xlfn._xlws.FILTER(ARQUIVOS_RECEBIDOS!$F$2:$F$5011,ARQUIVOS_RECEBIDOS!$E$2:$E$5011=LD_01[[#This Row],[DOCUMENTO]])))</f>
        <v>R02</v>
      </c>
      <c r="J1219" s="13" cm="1">
        <f t="array" ref="J1219">_xlfn.UNIQUE(_xlfn._xlws.FILTER(ARQUIVOS[DATA RECEBIMENTO],(ARQUIVOS[DOCUMENTO]=LD_01[[#This Row],[DOCUMENTO]])*(ARQUIVOS[REVISÃO]=LD_01[[#This Row],[REVISÃO]])))</f>
        <v>45838</v>
      </c>
      <c r="K12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01/MSV-163MS-730-732/32.TE/MSV-163MS-730-732-ACA-EXE-DE-G1-003-R02.pdf</v>
      </c>
      <c r="L1219" s="6" t="str">
        <f>LD_01[[#This Row],[PASTA]]&amp;"/"&amp;LD_01[[#This Row],[ARQUIVO]]</f>
        <v>MSV-163MS-730-732/32.TE/MSV-163MS-730-732-ACA-EXE-DE-G1-003-R02.pdf</v>
      </c>
    </row>
    <row r="1220" spans="1:12" ht="28.8" x14ac:dyDescent="0.3">
      <c r="A1220" s="6" t="s">
        <v>3988</v>
      </c>
      <c r="B1220" s="6" t="str">
        <f>VLOOKUP(LD_01[[#This Row],[DOCUMENTO]],_xlfn.SORTBY(ARQUIVOS_RECEBIDOS!$E$2:$F$5011,ARQUIVOS_RECEBIDOS!$F$2:$F$5011,-1),2,)</f>
        <v>R04</v>
      </c>
      <c r="C1220" s="6" t="s">
        <v>4326</v>
      </c>
      <c r="D1220" s="8" t="s">
        <v>4081</v>
      </c>
      <c r="E1220" s="8" t="s">
        <v>4334</v>
      </c>
      <c r="F1220" s="6" t="str">
        <f>_xlfn.XLOOKUP(LD_01[[#This Row],[DISCIPLINA]],'CLASSES DE PROJETOS'!$F$3:$F$37,'CLASSES DE PROJETOS'!$C$3:$C$37)</f>
        <v>TE</v>
      </c>
      <c r="G1220" t="str">
        <f>_xlfn.TEXTJOIN("/",TRUE,"MSV-163MS-"&amp;LD_01[[#This Row],[TRECHO]],_xlfn.XLOOKUP(LD_01[[#This Row],[SIGLA]],'CLASSES DE PROJETOS'!$C$3:$C$37,'CLASSES DE PROJETOS'!$E$3:$E$37))</f>
        <v>MSV-163MS-730-732/32.TE</v>
      </c>
      <c r="H1220" s="6" t="str" cm="1">
        <f t="array" ref="H1220">_xlfn.TEXTJOIN(",",TRUE,_xlfn._xlws.FILTER(ARQUIVOS[ARQUIVO],(ARQUIVOS[DOCUMENTO]=LD_01[[#This Row],[DOCUMENTO]])*(ARQUIVOS[REVISÃO]=LD_01[[#This Row],[REVISÃO]])*(ARQUIVOS[EXTENSÃO]="pdf")))</f>
        <v>MSV-163MS-730-732-ACA-EXE-DE-G1-004-R04.pdf</v>
      </c>
      <c r="I1220" s="6" t="str" cm="1">
        <f t="array" ref="I1220">_xlfn.TEXTJOIN(", ",TRUE,_xlfn.UNIQUE(_xlfn._xlws.FILTER(ARQUIVOS_RECEBIDOS!$F$2:$F$5011,ARQUIVOS_RECEBIDOS!$E$2:$E$5011=LD_01[[#This Row],[DOCUMENTO]])))</f>
        <v>R03, R04</v>
      </c>
      <c r="J1220" s="13" cm="1">
        <f t="array" ref="J1220">_xlfn.UNIQUE(_xlfn._xlws.FILTER(ARQUIVOS[DATA RECEBIMENTO],(ARQUIVOS[DOCUMENTO]=LD_01[[#This Row],[DOCUMENTO]])*(ARQUIVOS[REVISÃO]=LD_01[[#This Row],[REVISÃO]])))</f>
        <v>45895</v>
      </c>
      <c r="K12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01/MSV-163MS-730-732/32.TE/MSV-163MS-730-732-ACA-EXE-DE-G1-004-R04.pdf</v>
      </c>
      <c r="L1220" s="6" t="str">
        <f>LD_01[[#This Row],[PASTA]]&amp;"/"&amp;LD_01[[#This Row],[ARQUIVO]]</f>
        <v>MSV-163MS-730-732/32.TE/MSV-163MS-730-732-ACA-EXE-DE-G1-004-R04.pdf</v>
      </c>
    </row>
    <row r="1221" spans="1:12" ht="28.8" x14ac:dyDescent="0.3">
      <c r="A1221" s="6" t="s">
        <v>3989</v>
      </c>
      <c r="B1221" s="6" t="str">
        <f>VLOOKUP(LD_01[[#This Row],[DOCUMENTO]],_xlfn.SORTBY(ARQUIVOS_RECEBIDOS!$E$2:$F$5011,ARQUIVOS_RECEBIDOS!$F$2:$F$5011,-1),2,)</f>
        <v>R04</v>
      </c>
      <c r="C1221" s="6" t="s">
        <v>4326</v>
      </c>
      <c r="D1221" s="8" t="s">
        <v>4081</v>
      </c>
      <c r="E1221" s="8" t="s">
        <v>4334</v>
      </c>
      <c r="F1221" s="6" t="str">
        <f>_xlfn.XLOOKUP(LD_01[[#This Row],[DISCIPLINA]],'CLASSES DE PROJETOS'!$F$3:$F$37,'CLASSES DE PROJETOS'!$C$3:$C$37)</f>
        <v>TE</v>
      </c>
      <c r="G1221" t="str">
        <f>_xlfn.TEXTJOIN("/",TRUE,"MSV-163MS-"&amp;LD_01[[#This Row],[TRECHO]],_xlfn.XLOOKUP(LD_01[[#This Row],[SIGLA]],'CLASSES DE PROJETOS'!$C$3:$C$37,'CLASSES DE PROJETOS'!$E$3:$E$37))</f>
        <v>MSV-163MS-730-732/32.TE</v>
      </c>
      <c r="H1221" s="6" t="str" cm="1">
        <f t="array" ref="H1221">_xlfn.TEXTJOIN(",",TRUE,_xlfn._xlws.FILTER(ARQUIVOS[ARQUIVO],(ARQUIVOS[DOCUMENTO]=LD_01[[#This Row],[DOCUMENTO]])*(ARQUIVOS[REVISÃO]=LD_01[[#This Row],[REVISÃO]])*(ARQUIVOS[EXTENSÃO]="pdf")))</f>
        <v>MSV-163MS-730-732-ACA-EXE-DE-G1-005-R04.pdf</v>
      </c>
      <c r="I1221" s="6" t="str" cm="1">
        <f t="array" ref="I1221">_xlfn.TEXTJOIN(", ",TRUE,_xlfn.UNIQUE(_xlfn._xlws.FILTER(ARQUIVOS_RECEBIDOS!$F$2:$F$5011,ARQUIVOS_RECEBIDOS!$E$2:$E$5011=LD_01[[#This Row],[DOCUMENTO]])))</f>
        <v>R03, R04</v>
      </c>
      <c r="J1221" s="13" cm="1">
        <f t="array" ref="J1221">_xlfn.UNIQUE(_xlfn._xlws.FILTER(ARQUIVOS[DATA RECEBIMENTO],(ARQUIVOS[DOCUMENTO]=LD_01[[#This Row],[DOCUMENTO]])*(ARQUIVOS[REVISÃO]=LD_01[[#This Row],[REVISÃO]])))</f>
        <v>45895</v>
      </c>
      <c r="K12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01/MSV-163MS-730-732/32.TE/MSV-163MS-730-732-ACA-EXE-DE-G1-005-R04.pdf</v>
      </c>
      <c r="L1221" s="6" t="str">
        <f>LD_01[[#This Row],[PASTA]]&amp;"/"&amp;LD_01[[#This Row],[ARQUIVO]]</f>
        <v>MSV-163MS-730-732/32.TE/MSV-163MS-730-732-ACA-EXE-DE-G1-005-R04.pdf</v>
      </c>
    </row>
    <row r="1222" spans="1:12" ht="28.8" x14ac:dyDescent="0.3">
      <c r="A1222" s="6" t="s">
        <v>3990</v>
      </c>
      <c r="B1222" s="6" t="str">
        <f>VLOOKUP(LD_01[[#This Row],[DOCUMENTO]],_xlfn.SORTBY(ARQUIVOS_RECEBIDOS!$E$2:$F$5011,ARQUIVOS_RECEBIDOS!$F$2:$F$5011,-1),2,)</f>
        <v>R04</v>
      </c>
      <c r="C1222" s="6" t="s">
        <v>4326</v>
      </c>
      <c r="D1222" s="8" t="s">
        <v>4081</v>
      </c>
      <c r="E1222" s="8" t="s">
        <v>4334</v>
      </c>
      <c r="F1222" s="6" t="str">
        <f>_xlfn.XLOOKUP(LD_01[[#This Row],[DISCIPLINA]],'CLASSES DE PROJETOS'!$F$3:$F$37,'CLASSES DE PROJETOS'!$C$3:$C$37)</f>
        <v>TE</v>
      </c>
      <c r="G1222" t="str">
        <f>_xlfn.TEXTJOIN("/",TRUE,"MSV-163MS-"&amp;LD_01[[#This Row],[TRECHO]],_xlfn.XLOOKUP(LD_01[[#This Row],[SIGLA]],'CLASSES DE PROJETOS'!$C$3:$C$37,'CLASSES DE PROJETOS'!$E$3:$E$37))</f>
        <v>MSV-163MS-730-732/32.TE</v>
      </c>
      <c r="H1222" s="6" t="str" cm="1">
        <f t="array" ref="H1222">_xlfn.TEXTJOIN(",",TRUE,_xlfn._xlws.FILTER(ARQUIVOS[ARQUIVO],(ARQUIVOS[DOCUMENTO]=LD_01[[#This Row],[DOCUMENTO]])*(ARQUIVOS[REVISÃO]=LD_01[[#This Row],[REVISÃO]])*(ARQUIVOS[EXTENSÃO]="pdf")))</f>
        <v>MSV-163MS-730-732-ACA-EXE-DE-G1-006-R04.pdf</v>
      </c>
      <c r="I1222" s="6" t="str" cm="1">
        <f t="array" ref="I1222">_xlfn.TEXTJOIN(", ",TRUE,_xlfn.UNIQUE(_xlfn._xlws.FILTER(ARQUIVOS_RECEBIDOS!$F$2:$F$5011,ARQUIVOS_RECEBIDOS!$E$2:$E$5011=LD_01[[#This Row],[DOCUMENTO]])))</f>
        <v>R03, R04</v>
      </c>
      <c r="J1222" s="13" cm="1">
        <f t="array" ref="J1222">_xlfn.UNIQUE(_xlfn._xlws.FILTER(ARQUIVOS[DATA RECEBIMENTO],(ARQUIVOS[DOCUMENTO]=LD_01[[#This Row],[DOCUMENTO]])*(ARQUIVOS[REVISÃO]=LD_01[[#This Row],[REVISÃO]])))</f>
        <v>45895</v>
      </c>
      <c r="K12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01/MSV-163MS-730-732/32.TE/MSV-163MS-730-732-ACA-EXE-DE-G1-006-R04.pdf</v>
      </c>
      <c r="L1222" s="6" t="str">
        <f>LD_01[[#This Row],[PASTA]]&amp;"/"&amp;LD_01[[#This Row],[ARQUIVO]]</f>
        <v>MSV-163MS-730-732/32.TE/MSV-163MS-730-732-ACA-EXE-DE-G1-006-R04.pdf</v>
      </c>
    </row>
    <row r="1223" spans="1:12" ht="28.8" x14ac:dyDescent="0.3">
      <c r="A1223" s="6" t="s">
        <v>3991</v>
      </c>
      <c r="B1223" s="6" t="str">
        <f>VLOOKUP(LD_01[[#This Row],[DOCUMENTO]],_xlfn.SORTBY(ARQUIVOS_RECEBIDOS!$E$2:$F$5011,ARQUIVOS_RECEBIDOS!$F$2:$F$5011,-1),2,)</f>
        <v>R04</v>
      </c>
      <c r="C1223" s="6" t="s">
        <v>4326</v>
      </c>
      <c r="D1223" s="8" t="s">
        <v>4081</v>
      </c>
      <c r="E1223" s="8" t="s">
        <v>4334</v>
      </c>
      <c r="F1223" s="6" t="str">
        <f>_xlfn.XLOOKUP(LD_01[[#This Row],[DISCIPLINA]],'CLASSES DE PROJETOS'!$F$3:$F$37,'CLASSES DE PROJETOS'!$C$3:$C$37)</f>
        <v>TE</v>
      </c>
      <c r="G1223" t="str">
        <f>_xlfn.TEXTJOIN("/",TRUE,"MSV-163MS-"&amp;LD_01[[#This Row],[TRECHO]],_xlfn.XLOOKUP(LD_01[[#This Row],[SIGLA]],'CLASSES DE PROJETOS'!$C$3:$C$37,'CLASSES DE PROJETOS'!$E$3:$E$37))</f>
        <v>MSV-163MS-730-732/32.TE</v>
      </c>
      <c r="H1223" s="6" t="str" cm="1">
        <f t="array" ref="H1223">_xlfn.TEXTJOIN(",",TRUE,_xlfn._xlws.FILTER(ARQUIVOS[ARQUIVO],(ARQUIVOS[DOCUMENTO]=LD_01[[#This Row],[DOCUMENTO]])*(ARQUIVOS[REVISÃO]=LD_01[[#This Row],[REVISÃO]])*(ARQUIVOS[EXTENSÃO]="pdf")))</f>
        <v>MSV-163MS-730-732-ACA-EXE-DE-G1-007-R04.pdf</v>
      </c>
      <c r="I1223" s="6" t="str" cm="1">
        <f t="array" ref="I1223">_xlfn.TEXTJOIN(", ",TRUE,_xlfn.UNIQUE(_xlfn._xlws.FILTER(ARQUIVOS_RECEBIDOS!$F$2:$F$5011,ARQUIVOS_RECEBIDOS!$E$2:$E$5011=LD_01[[#This Row],[DOCUMENTO]])))</f>
        <v>R03, R04</v>
      </c>
      <c r="J1223" s="13" cm="1">
        <f t="array" ref="J1223">_xlfn.UNIQUE(_xlfn._xlws.FILTER(ARQUIVOS[DATA RECEBIMENTO],(ARQUIVOS[DOCUMENTO]=LD_01[[#This Row],[DOCUMENTO]])*(ARQUIVOS[REVISÃO]=LD_01[[#This Row],[REVISÃO]])))</f>
        <v>45895</v>
      </c>
      <c r="K12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01/MSV-163MS-730-732/32.TE/MSV-163MS-730-732-ACA-EXE-DE-G1-007-R04.pdf</v>
      </c>
      <c r="L1223" s="6" t="str">
        <f>LD_01[[#This Row],[PASTA]]&amp;"/"&amp;LD_01[[#This Row],[ARQUIVO]]</f>
        <v>MSV-163MS-730-732/32.TE/MSV-163MS-730-732-ACA-EXE-DE-G1-007-R04.pdf</v>
      </c>
    </row>
    <row r="1224" spans="1:12" ht="28.8" x14ac:dyDescent="0.3">
      <c r="A1224" s="6" t="s">
        <v>3992</v>
      </c>
      <c r="B1224" s="6" t="str">
        <f>VLOOKUP(LD_01[[#This Row],[DOCUMENTO]],_xlfn.SORTBY(ARQUIVOS_RECEBIDOS!$E$2:$F$5011,ARQUIVOS_RECEBIDOS!$F$2:$F$5011,-1),2,)</f>
        <v>R02</v>
      </c>
      <c r="C1224" s="6" t="s">
        <v>4326</v>
      </c>
      <c r="D1224" s="8" t="s">
        <v>4178</v>
      </c>
      <c r="E1224" s="8" t="s">
        <v>4334</v>
      </c>
      <c r="F1224" s="6" t="str">
        <f>_xlfn.XLOOKUP(LD_01[[#This Row],[DISCIPLINA]],'CLASSES DE PROJETOS'!$F$3:$F$37,'CLASSES DE PROJETOS'!$C$3:$C$37)</f>
        <v>TE</v>
      </c>
      <c r="G1224" t="str">
        <f>_xlfn.TEXTJOIN("/",TRUE,"MSV-163MS-"&amp;LD_01[[#This Row],[TRECHO]],_xlfn.XLOOKUP(LD_01[[#This Row],[SIGLA]],'CLASSES DE PROJETOS'!$C$3:$C$37,'CLASSES DE PROJETOS'!$E$3:$E$37))</f>
        <v>MSV-163MS-730-732/32.TE</v>
      </c>
      <c r="H1224" s="6" t="str" cm="1">
        <f t="array" ref="H1224">_xlfn.TEXTJOIN(",",TRUE,_xlfn._xlws.FILTER(ARQUIVOS[ARQUIVO],(ARQUIVOS[DOCUMENTO]=LD_01[[#This Row],[DOCUMENTO]])*(ARQUIVOS[REVISÃO]=LD_01[[#This Row],[REVISÃO]])*(ARQUIVOS[EXTENSÃO]="pdf")))</f>
        <v>MSV-163MS-730-732-ACA-EXE-DE-G1-101-R02.pdf</v>
      </c>
      <c r="I1224" s="6" t="str" cm="1">
        <f t="array" ref="I1224">_xlfn.TEXTJOIN(", ",TRUE,_xlfn.UNIQUE(_xlfn._xlws.FILTER(ARQUIVOS_RECEBIDOS!$F$2:$F$5011,ARQUIVOS_RECEBIDOS!$E$2:$E$5011=LD_01[[#This Row],[DOCUMENTO]])))</f>
        <v>R02</v>
      </c>
      <c r="J1224" s="13" cm="1">
        <f t="array" ref="J1224">_xlfn.UNIQUE(_xlfn._xlws.FILTER(ARQUIVOS[DATA RECEBIMENTO],(ARQUIVOS[DOCUMENTO]=LD_01[[#This Row],[DOCUMENTO]])*(ARQUIVOS[REVISÃO]=LD_01[[#This Row],[REVISÃO]])))</f>
        <v>45838</v>
      </c>
      <c r="K12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01/MSV-163MS-730-732/32.TE/MSV-163MS-730-732-ACA-EXE-DE-G1-101-R02.pdf</v>
      </c>
      <c r="L1224" s="6" t="str">
        <f>LD_01[[#This Row],[PASTA]]&amp;"/"&amp;LD_01[[#This Row],[ARQUIVO]]</f>
        <v>MSV-163MS-730-732/32.TE/MSV-163MS-730-732-ACA-EXE-DE-G1-101-R02.pdf</v>
      </c>
    </row>
    <row r="1225" spans="1:12" ht="28.8" x14ac:dyDescent="0.3">
      <c r="A1225" s="6" t="s">
        <v>3993</v>
      </c>
      <c r="B1225" s="6" t="str">
        <f>VLOOKUP(LD_01[[#This Row],[DOCUMENTO]],_xlfn.SORTBY(ARQUIVOS_RECEBIDOS!$E$2:$F$5011,ARQUIVOS_RECEBIDOS!$F$2:$F$5011,-1),2,)</f>
        <v>R02</v>
      </c>
      <c r="C1225" s="6" t="s">
        <v>4326</v>
      </c>
      <c r="D1225" s="8" t="s">
        <v>4178</v>
      </c>
      <c r="E1225" s="8" t="s">
        <v>4334</v>
      </c>
      <c r="F1225" s="6" t="str">
        <f>_xlfn.XLOOKUP(LD_01[[#This Row],[DISCIPLINA]],'CLASSES DE PROJETOS'!$F$3:$F$37,'CLASSES DE PROJETOS'!$C$3:$C$37)</f>
        <v>TE</v>
      </c>
      <c r="G1225" t="str">
        <f>_xlfn.TEXTJOIN("/",TRUE,"MSV-163MS-"&amp;LD_01[[#This Row],[TRECHO]],_xlfn.XLOOKUP(LD_01[[#This Row],[SIGLA]],'CLASSES DE PROJETOS'!$C$3:$C$37,'CLASSES DE PROJETOS'!$E$3:$E$37))</f>
        <v>MSV-163MS-730-732/32.TE</v>
      </c>
      <c r="H1225" s="6" t="str" cm="1">
        <f t="array" ref="H1225">_xlfn.TEXTJOIN(",",TRUE,_xlfn._xlws.FILTER(ARQUIVOS[ARQUIVO],(ARQUIVOS[DOCUMENTO]=LD_01[[#This Row],[DOCUMENTO]])*(ARQUIVOS[REVISÃO]=LD_01[[#This Row],[REVISÃO]])*(ARQUIVOS[EXTENSÃO]="pdf")))</f>
        <v>MSV-163MS-730-732-ACA-EXE-DE-G1-102-R02.pdf</v>
      </c>
      <c r="I1225" s="6" t="str" cm="1">
        <f t="array" ref="I1225">_xlfn.TEXTJOIN(", ",TRUE,_xlfn.UNIQUE(_xlfn._xlws.FILTER(ARQUIVOS_RECEBIDOS!$F$2:$F$5011,ARQUIVOS_RECEBIDOS!$E$2:$E$5011=LD_01[[#This Row],[DOCUMENTO]])))</f>
        <v>R02</v>
      </c>
      <c r="J1225" s="13" cm="1">
        <f t="array" ref="J1225">_xlfn.UNIQUE(_xlfn._xlws.FILTER(ARQUIVOS[DATA RECEBIMENTO],(ARQUIVOS[DOCUMENTO]=LD_01[[#This Row],[DOCUMENTO]])*(ARQUIVOS[REVISÃO]=LD_01[[#This Row],[REVISÃO]])))</f>
        <v>45838</v>
      </c>
      <c r="K12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01/MSV-163MS-730-732/32.TE/MSV-163MS-730-732-ACA-EXE-DE-G1-102-R02.pdf</v>
      </c>
      <c r="L1225" s="6" t="str">
        <f>LD_01[[#This Row],[PASTA]]&amp;"/"&amp;LD_01[[#This Row],[ARQUIVO]]</f>
        <v>MSV-163MS-730-732/32.TE/MSV-163MS-730-732-ACA-EXE-DE-G1-102-R02.pdf</v>
      </c>
    </row>
    <row r="1226" spans="1:12" x14ac:dyDescent="0.3">
      <c r="A1226" s="6" t="s">
        <v>3995</v>
      </c>
      <c r="B1226" s="6" t="str">
        <f>VLOOKUP(LD_01[[#This Row],[DOCUMENTO]],_xlfn.SORTBY(ARQUIVOS_RECEBIDOS!$E$2:$F$5011,ARQUIVOS_RECEBIDOS!$F$2:$F$5011,-1),2,)</f>
        <v>R06</v>
      </c>
      <c r="C1226" s="6" t="s">
        <v>4326</v>
      </c>
      <c r="D1226" s="8" t="s">
        <v>4133</v>
      </c>
      <c r="E1226" s="8" t="s">
        <v>4146</v>
      </c>
      <c r="F1226" s="6" t="str">
        <f>_xlfn.XLOOKUP(LD_01[[#This Row],[DISCIPLINA]],'CLASSES DE PROJETOS'!$F$3:$F$37,'CLASSES DE PROJETOS'!$C$3:$C$37)</f>
        <v>DR</v>
      </c>
      <c r="G1226" t="str">
        <f>_xlfn.TEXTJOIN("/",TRUE,"MSV-163MS-"&amp;LD_01[[#This Row],[TRECHO]],_xlfn.XLOOKUP(LD_01[[#This Row],[SIGLA]],'CLASSES DE PROJETOS'!$C$3:$C$37,'CLASSES DE PROJETOS'!$E$3:$E$37))</f>
        <v>MSV-163MS-730-732/10.DR</v>
      </c>
      <c r="H1226" s="6" t="str" cm="1">
        <f t="array" ref="H1226">_xlfn.TEXTJOIN(",",TRUE,_xlfn._xlws.FILTER(ARQUIVOS[ARQUIVO],(ARQUIVOS[DOCUMENTO]=LD_01[[#This Row],[DOCUMENTO]])*(ARQUIVOS[REVISÃO]=LD_01[[#This Row],[REVISÃO]])*(ARQUIVOS[EXTENSÃO]="pdf")))</f>
        <v>MSV-163MS-730-732-ACA-EXE-DE-H2-001-R06.pdf</v>
      </c>
      <c r="I1226" s="6" t="str" cm="1">
        <f t="array" ref="I1226">_xlfn.TEXTJOIN(", ",TRUE,_xlfn.UNIQUE(_xlfn._xlws.FILTER(ARQUIVOS_RECEBIDOS!$F$2:$F$5011,ARQUIVOS_RECEBIDOS!$E$2:$E$5011=LD_01[[#This Row],[DOCUMENTO]])))</f>
        <v>R05, R06</v>
      </c>
      <c r="J1226" s="13" cm="1">
        <f t="array" ref="J1226">_xlfn.UNIQUE(_xlfn._xlws.FILTER(ARQUIVOS[DATA RECEBIMENTO],(ARQUIVOS[DOCUMENTO]=LD_01[[#This Row],[DOCUMENTO]])*(ARQUIVOS[REVISÃO]=LD_01[[#This Row],[REVISÃO]])))</f>
        <v>45895</v>
      </c>
      <c r="K12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01/MSV-163MS-730-732/10.DR/MSV-163MS-730-732-ACA-EXE-DE-H2-001-R06.pdf</v>
      </c>
      <c r="L1226" s="6" t="str">
        <f>LD_01[[#This Row],[PASTA]]&amp;"/"&amp;LD_01[[#This Row],[ARQUIVO]]</f>
        <v>MSV-163MS-730-732/10.DR/MSV-163MS-730-732-ACA-EXE-DE-H2-001-R06.pdf</v>
      </c>
    </row>
    <row r="1227" spans="1:12" x14ac:dyDescent="0.3">
      <c r="A1227" s="6" t="s">
        <v>3996</v>
      </c>
      <c r="B1227" s="6" t="str">
        <f>VLOOKUP(LD_01[[#This Row],[DOCUMENTO]],_xlfn.SORTBY(ARQUIVOS_RECEBIDOS!$E$2:$F$5011,ARQUIVOS_RECEBIDOS!$F$2:$F$5011,-1),2,)</f>
        <v>R08</v>
      </c>
      <c r="C1227" s="6" t="s">
        <v>4326</v>
      </c>
      <c r="D1227" s="8" t="s">
        <v>4133</v>
      </c>
      <c r="E1227" s="8" t="s">
        <v>4146</v>
      </c>
      <c r="F1227" s="6" t="str">
        <f>_xlfn.XLOOKUP(LD_01[[#This Row],[DISCIPLINA]],'CLASSES DE PROJETOS'!$F$3:$F$37,'CLASSES DE PROJETOS'!$C$3:$C$37)</f>
        <v>DR</v>
      </c>
      <c r="G1227" t="str">
        <f>_xlfn.TEXTJOIN("/",TRUE,"MSV-163MS-"&amp;LD_01[[#This Row],[TRECHO]],_xlfn.XLOOKUP(LD_01[[#This Row],[SIGLA]],'CLASSES DE PROJETOS'!$C$3:$C$37,'CLASSES DE PROJETOS'!$E$3:$E$37))</f>
        <v>MSV-163MS-730-732/10.DR</v>
      </c>
      <c r="H1227" s="6" t="str" cm="1">
        <f t="array" ref="H1227">_xlfn.TEXTJOIN(",",TRUE,_xlfn._xlws.FILTER(ARQUIVOS[ARQUIVO],(ARQUIVOS[DOCUMENTO]=LD_01[[#This Row],[DOCUMENTO]])*(ARQUIVOS[REVISÃO]=LD_01[[#This Row],[REVISÃO]])*(ARQUIVOS[EXTENSÃO]="pdf")))</f>
        <v>MSV-163MS-730-732-ACA-EXE-DE-H2-002-R08.pdf</v>
      </c>
      <c r="I1227" s="6" t="str" cm="1">
        <f t="array" ref="I1227">_xlfn.TEXTJOIN(", ",TRUE,_xlfn.UNIQUE(_xlfn._xlws.FILTER(ARQUIVOS_RECEBIDOS!$F$2:$F$5011,ARQUIVOS_RECEBIDOS!$E$2:$E$5011=LD_01[[#This Row],[DOCUMENTO]])))</f>
        <v>R06, R08</v>
      </c>
      <c r="J1227" s="13" cm="1">
        <f t="array" ref="J1227">_xlfn.UNIQUE(_xlfn._xlws.FILTER(ARQUIVOS[DATA RECEBIMENTO],(ARQUIVOS[DOCUMENTO]=LD_01[[#This Row],[DOCUMENTO]])*(ARQUIVOS[REVISÃO]=LD_01[[#This Row],[REVISÃO]])))</f>
        <v>45895</v>
      </c>
      <c r="K12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01/MSV-163MS-730-732/10.DR/MSV-163MS-730-732-ACA-EXE-DE-H2-002-R08.pdf</v>
      </c>
      <c r="L1227" s="6" t="str">
        <f>LD_01[[#This Row],[PASTA]]&amp;"/"&amp;LD_01[[#This Row],[ARQUIVO]]</f>
        <v>MSV-163MS-730-732/10.DR/MSV-163MS-730-732-ACA-EXE-DE-H2-002-R08.pdf</v>
      </c>
    </row>
    <row r="1228" spans="1:12" x14ac:dyDescent="0.3">
      <c r="A1228" s="6" t="s">
        <v>3997</v>
      </c>
      <c r="B1228" s="6" t="str">
        <f>VLOOKUP(LD_01[[#This Row],[DOCUMENTO]],_xlfn.SORTBY(ARQUIVOS_RECEBIDOS!$E$2:$F$5011,ARQUIVOS_RECEBIDOS!$F$2:$F$5011,-1),2,)</f>
        <v>R02</v>
      </c>
      <c r="C1228" s="6" t="s">
        <v>4326</v>
      </c>
      <c r="D1228" s="8" t="s">
        <v>4134</v>
      </c>
      <c r="E1228" s="8" t="s">
        <v>4146</v>
      </c>
      <c r="F1228" s="6" t="str">
        <f>_xlfn.XLOOKUP(LD_01[[#This Row],[DISCIPLINA]],'CLASSES DE PROJETOS'!$F$3:$F$37,'CLASSES DE PROJETOS'!$C$3:$C$37)</f>
        <v>DR</v>
      </c>
      <c r="G1228" t="str">
        <f>_xlfn.TEXTJOIN("/",TRUE,"MSV-163MS-"&amp;LD_01[[#This Row],[TRECHO]],_xlfn.XLOOKUP(LD_01[[#This Row],[SIGLA]],'CLASSES DE PROJETOS'!$C$3:$C$37,'CLASSES DE PROJETOS'!$E$3:$E$37))</f>
        <v>MSV-163MS-730-732/10.DR</v>
      </c>
      <c r="H1228" s="6" t="str" cm="1">
        <f t="array" ref="H1228">_xlfn.TEXTJOIN(",",TRUE,_xlfn._xlws.FILTER(ARQUIVOS[ARQUIVO],(ARQUIVOS[DOCUMENTO]=LD_01[[#This Row],[DOCUMENTO]])*(ARQUIVOS[REVISÃO]=LD_01[[#This Row],[REVISÃO]])*(ARQUIVOS[EXTENSÃO]="pdf")))</f>
        <v>MSV-163MS-730-732-ACA-EXE-DE-H2-003-R02.pdf</v>
      </c>
      <c r="I1228" s="6" t="str" cm="1">
        <f t="array" ref="I1228">_xlfn.TEXTJOIN(", ",TRUE,_xlfn.UNIQUE(_xlfn._xlws.FILTER(ARQUIVOS_RECEBIDOS!$F$2:$F$5011,ARQUIVOS_RECEBIDOS!$E$2:$E$5011=LD_01[[#This Row],[DOCUMENTO]])))</f>
        <v>R02</v>
      </c>
      <c r="J1228" s="13" cm="1">
        <f t="array" ref="J1228">_xlfn.UNIQUE(_xlfn._xlws.FILTER(ARQUIVOS[DATA RECEBIMENTO],(ARQUIVOS[DOCUMENTO]=LD_01[[#This Row],[DOCUMENTO]])*(ARQUIVOS[REVISÃO]=LD_01[[#This Row],[REVISÃO]])))</f>
        <v>45838</v>
      </c>
      <c r="K12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01/MSV-163MS-730-732/10.DR/MSV-163MS-730-732-ACA-EXE-DE-H2-003-R02.pdf</v>
      </c>
      <c r="L1228" s="6" t="str">
        <f>LD_01[[#This Row],[PASTA]]&amp;"/"&amp;LD_01[[#This Row],[ARQUIVO]]</f>
        <v>MSV-163MS-730-732/10.DR/MSV-163MS-730-732-ACA-EXE-DE-H2-003-R02.pdf</v>
      </c>
    </row>
    <row r="1229" spans="1:12" x14ac:dyDescent="0.3">
      <c r="A1229" s="6" t="s">
        <v>3998</v>
      </c>
      <c r="B1229" s="6" t="str">
        <f>VLOOKUP(LD_01[[#This Row],[DOCUMENTO]],_xlfn.SORTBY(ARQUIVOS_RECEBIDOS!$E$2:$F$5011,ARQUIVOS_RECEBIDOS!$F$2:$F$5011,-1),2,)</f>
        <v>R05</v>
      </c>
      <c r="C1229" s="6" t="s">
        <v>4326</v>
      </c>
      <c r="D1229" s="8" t="s">
        <v>4134</v>
      </c>
      <c r="E1229" s="8" t="s">
        <v>4146</v>
      </c>
      <c r="F1229" s="6" t="str">
        <f>_xlfn.XLOOKUP(LD_01[[#This Row],[DISCIPLINA]],'CLASSES DE PROJETOS'!$F$3:$F$37,'CLASSES DE PROJETOS'!$C$3:$C$37)</f>
        <v>DR</v>
      </c>
      <c r="G1229" t="str">
        <f>_xlfn.TEXTJOIN("/",TRUE,"MSV-163MS-"&amp;LD_01[[#This Row],[TRECHO]],_xlfn.XLOOKUP(LD_01[[#This Row],[SIGLA]],'CLASSES DE PROJETOS'!$C$3:$C$37,'CLASSES DE PROJETOS'!$E$3:$E$37))</f>
        <v>MSV-163MS-730-732/10.DR</v>
      </c>
      <c r="H1229" s="6" t="str" cm="1">
        <f t="array" ref="H1229">_xlfn.TEXTJOIN(",",TRUE,_xlfn._xlws.FILTER(ARQUIVOS[ARQUIVO],(ARQUIVOS[DOCUMENTO]=LD_01[[#This Row],[DOCUMENTO]])*(ARQUIVOS[REVISÃO]=LD_01[[#This Row],[REVISÃO]])*(ARQUIVOS[EXTENSÃO]="pdf")))</f>
        <v>MSV-163MS-730-732-ACA-EXE-DE-H2-004-R05.pdf</v>
      </c>
      <c r="I1229" s="6" t="str" cm="1">
        <f t="array" ref="I1229">_xlfn.TEXTJOIN(", ",TRUE,_xlfn.UNIQUE(_xlfn._xlws.FILTER(ARQUIVOS_RECEBIDOS!$F$2:$F$5011,ARQUIVOS_RECEBIDOS!$E$2:$E$5011=LD_01[[#This Row],[DOCUMENTO]])))</f>
        <v>R05</v>
      </c>
      <c r="J1229" s="13" cm="1">
        <f t="array" ref="J1229">_xlfn.UNIQUE(_xlfn._xlws.FILTER(ARQUIVOS[DATA RECEBIMENTO],(ARQUIVOS[DOCUMENTO]=LD_01[[#This Row],[DOCUMENTO]])*(ARQUIVOS[REVISÃO]=LD_01[[#This Row],[REVISÃO]])))</f>
        <v>45838</v>
      </c>
      <c r="K12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01/MSV-163MS-730-732/10.DR/MSV-163MS-730-732-ACA-EXE-DE-H2-004-R05.pdf</v>
      </c>
      <c r="L1229" s="6" t="str">
        <f>LD_01[[#This Row],[PASTA]]&amp;"/"&amp;LD_01[[#This Row],[ARQUIVO]]</f>
        <v>MSV-163MS-730-732/10.DR/MSV-163MS-730-732-ACA-EXE-DE-H2-004-R05.pdf</v>
      </c>
    </row>
    <row r="1230" spans="1:12" x14ac:dyDescent="0.3">
      <c r="A1230" s="6" t="s">
        <v>3999</v>
      </c>
      <c r="B1230" s="6" t="str">
        <f>VLOOKUP(LD_01[[#This Row],[DOCUMENTO]],_xlfn.SORTBY(ARQUIVOS_RECEBIDOS!$E$2:$F$5011,ARQUIVOS_RECEBIDOS!$F$2:$F$5011,-1),2,)</f>
        <v>R04</v>
      </c>
      <c r="C1230" s="6" t="s">
        <v>4326</v>
      </c>
      <c r="D1230" s="8" t="s">
        <v>4134</v>
      </c>
      <c r="E1230" s="8" t="s">
        <v>4146</v>
      </c>
      <c r="F1230" s="6" t="str">
        <f>_xlfn.XLOOKUP(LD_01[[#This Row],[DISCIPLINA]],'CLASSES DE PROJETOS'!$F$3:$F$37,'CLASSES DE PROJETOS'!$C$3:$C$37)</f>
        <v>DR</v>
      </c>
      <c r="G1230" t="str">
        <f>_xlfn.TEXTJOIN("/",TRUE,"MSV-163MS-"&amp;LD_01[[#This Row],[TRECHO]],_xlfn.XLOOKUP(LD_01[[#This Row],[SIGLA]],'CLASSES DE PROJETOS'!$C$3:$C$37,'CLASSES DE PROJETOS'!$E$3:$E$37))</f>
        <v>MSV-163MS-730-732/10.DR</v>
      </c>
      <c r="H1230" s="6" t="str" cm="1">
        <f t="array" ref="H1230">_xlfn.TEXTJOIN(",",TRUE,_xlfn._xlws.FILTER(ARQUIVOS[ARQUIVO],(ARQUIVOS[DOCUMENTO]=LD_01[[#This Row],[DOCUMENTO]])*(ARQUIVOS[REVISÃO]=LD_01[[#This Row],[REVISÃO]])*(ARQUIVOS[EXTENSÃO]="pdf")))</f>
        <v>MSV-163MS-730-732-ACA-EXE-DE-H2-005-R04.pdf</v>
      </c>
      <c r="I1230" s="6" t="str" cm="1">
        <f t="array" ref="I1230">_xlfn.TEXTJOIN(", ",TRUE,_xlfn.UNIQUE(_xlfn._xlws.FILTER(ARQUIVOS_RECEBIDOS!$F$2:$F$5011,ARQUIVOS_RECEBIDOS!$E$2:$E$5011=LD_01[[#This Row],[DOCUMENTO]])))</f>
        <v>R04</v>
      </c>
      <c r="J1230" s="13" cm="1">
        <f t="array" ref="J1230">_xlfn.UNIQUE(_xlfn._xlws.FILTER(ARQUIVOS[DATA RECEBIMENTO],(ARQUIVOS[DOCUMENTO]=LD_01[[#This Row],[DOCUMENTO]])*(ARQUIVOS[REVISÃO]=LD_01[[#This Row],[REVISÃO]])))</f>
        <v>45838</v>
      </c>
      <c r="K12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01/MSV-163MS-730-732/10.DR/MSV-163MS-730-732-ACA-EXE-DE-H2-005-R04.pdf</v>
      </c>
      <c r="L1230" s="6" t="str">
        <f>LD_01[[#This Row],[PASTA]]&amp;"/"&amp;LD_01[[#This Row],[ARQUIVO]]</f>
        <v>MSV-163MS-730-732/10.DR/MSV-163MS-730-732-ACA-EXE-DE-H2-005-R04.pdf</v>
      </c>
    </row>
    <row r="1231" spans="1:12" x14ac:dyDescent="0.3">
      <c r="A1231" s="6" t="s">
        <v>4000</v>
      </c>
      <c r="B1231" s="6" t="str">
        <f>VLOOKUP(LD_01[[#This Row],[DOCUMENTO]],_xlfn.SORTBY(ARQUIVOS_RECEBIDOS!$E$2:$F$5011,ARQUIVOS_RECEBIDOS!$F$2:$F$5011,-1),2,)</f>
        <v>R03</v>
      </c>
      <c r="C1231" s="6" t="s">
        <v>4326</v>
      </c>
      <c r="D1231" s="8" t="s">
        <v>4134</v>
      </c>
      <c r="E1231" s="8" t="s">
        <v>4146</v>
      </c>
      <c r="F1231" s="6" t="str">
        <f>_xlfn.XLOOKUP(LD_01[[#This Row],[DISCIPLINA]],'CLASSES DE PROJETOS'!$F$3:$F$37,'CLASSES DE PROJETOS'!$C$3:$C$37)</f>
        <v>DR</v>
      </c>
      <c r="G1231" t="str">
        <f>_xlfn.TEXTJOIN("/",TRUE,"MSV-163MS-"&amp;LD_01[[#This Row],[TRECHO]],_xlfn.XLOOKUP(LD_01[[#This Row],[SIGLA]],'CLASSES DE PROJETOS'!$C$3:$C$37,'CLASSES DE PROJETOS'!$E$3:$E$37))</f>
        <v>MSV-163MS-730-732/10.DR</v>
      </c>
      <c r="H1231" s="6" t="str" cm="1">
        <f t="array" ref="H1231">_xlfn.TEXTJOIN(",",TRUE,_xlfn._xlws.FILTER(ARQUIVOS[ARQUIVO],(ARQUIVOS[DOCUMENTO]=LD_01[[#This Row],[DOCUMENTO]])*(ARQUIVOS[REVISÃO]=LD_01[[#This Row],[REVISÃO]])*(ARQUIVOS[EXTENSÃO]="pdf")))</f>
        <v>MSV-163MS-730-732-ACA-EXE-DE-H2-006-R03.pdf</v>
      </c>
      <c r="I1231" s="6" t="str" cm="1">
        <f t="array" ref="I1231">_xlfn.TEXTJOIN(", ",TRUE,_xlfn.UNIQUE(_xlfn._xlws.FILTER(ARQUIVOS_RECEBIDOS!$F$2:$F$5011,ARQUIVOS_RECEBIDOS!$E$2:$E$5011=LD_01[[#This Row],[DOCUMENTO]])))</f>
        <v>R03</v>
      </c>
      <c r="J1231" s="13" cm="1">
        <f t="array" ref="J1231">_xlfn.UNIQUE(_xlfn._xlws.FILTER(ARQUIVOS[DATA RECEBIMENTO],(ARQUIVOS[DOCUMENTO]=LD_01[[#This Row],[DOCUMENTO]])*(ARQUIVOS[REVISÃO]=LD_01[[#This Row],[REVISÃO]])))</f>
        <v>45838</v>
      </c>
      <c r="K12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01/MSV-163MS-730-732/10.DR/MSV-163MS-730-732-ACA-EXE-DE-H2-006-R03.pdf</v>
      </c>
      <c r="L1231" s="6" t="str">
        <f>LD_01[[#This Row],[PASTA]]&amp;"/"&amp;LD_01[[#This Row],[ARQUIVO]]</f>
        <v>MSV-163MS-730-732/10.DR/MSV-163MS-730-732-ACA-EXE-DE-H2-006-R03.pdf</v>
      </c>
    </row>
    <row r="1232" spans="1:12" x14ac:dyDescent="0.3">
      <c r="A1232" s="6" t="s">
        <v>4001</v>
      </c>
      <c r="B1232" s="6" t="str">
        <f>VLOOKUP(LD_01[[#This Row],[DOCUMENTO]],_xlfn.SORTBY(ARQUIVOS_RECEBIDOS!$E$2:$F$5011,ARQUIVOS_RECEBIDOS!$F$2:$F$5011,-1),2,)</f>
        <v>R00</v>
      </c>
      <c r="C1232" s="6" t="s">
        <v>4326</v>
      </c>
      <c r="D1232" s="8" t="s">
        <v>4135</v>
      </c>
      <c r="E1232" s="8" t="s">
        <v>4146</v>
      </c>
      <c r="F1232" s="6" t="str">
        <f>_xlfn.XLOOKUP(LD_01[[#This Row],[DISCIPLINA]],'CLASSES DE PROJETOS'!$F$3:$F$37,'CLASSES DE PROJETOS'!$C$3:$C$37)</f>
        <v>DR</v>
      </c>
      <c r="G1232" t="str">
        <f>_xlfn.TEXTJOIN("/",TRUE,"MSV-163MS-"&amp;LD_01[[#This Row],[TRECHO]],_xlfn.XLOOKUP(LD_01[[#This Row],[SIGLA]],'CLASSES DE PROJETOS'!$C$3:$C$37,'CLASSES DE PROJETOS'!$E$3:$E$37))</f>
        <v>MSV-163MS-730-732/10.DR</v>
      </c>
      <c r="H1232" s="6" t="str" cm="1">
        <f t="array" ref="H1232">_xlfn.TEXTJOIN(",",TRUE,_xlfn._xlws.FILTER(ARQUIVOS[ARQUIVO],(ARQUIVOS[DOCUMENTO]=LD_01[[#This Row],[DOCUMENTO]])*(ARQUIVOS[REVISÃO]=LD_01[[#This Row],[REVISÃO]])*(ARQUIVOS[EXTENSÃO]="pdf")))</f>
        <v>MSV-163MS-730-732-ACA-EXE-DE-H2-101-R00.pdf</v>
      </c>
      <c r="I1232" s="6" t="str" cm="1">
        <f t="array" ref="I1232">_xlfn.TEXTJOIN(", ",TRUE,_xlfn.UNIQUE(_xlfn._xlws.FILTER(ARQUIVOS_RECEBIDOS!$F$2:$F$5011,ARQUIVOS_RECEBIDOS!$E$2:$E$5011=LD_01[[#This Row],[DOCUMENTO]])))</f>
        <v>R00</v>
      </c>
      <c r="J1232" s="13" cm="1">
        <f t="array" ref="J1232">_xlfn.UNIQUE(_xlfn._xlws.FILTER(ARQUIVOS[DATA RECEBIMENTO],(ARQUIVOS[DOCUMENTO]=LD_01[[#This Row],[DOCUMENTO]])*(ARQUIVOS[REVISÃO]=LD_01[[#This Row],[REVISÃO]])))</f>
        <v>45838</v>
      </c>
      <c r="K12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01/MSV-163MS-730-732/10.DR/MSV-163MS-730-732-ACA-EXE-DE-H2-101-R00.pdf</v>
      </c>
      <c r="L1232" s="6" t="str">
        <f>LD_01[[#This Row],[PASTA]]&amp;"/"&amp;LD_01[[#This Row],[ARQUIVO]]</f>
        <v>MSV-163MS-730-732/10.DR/MSV-163MS-730-732-ACA-EXE-DE-H2-101-R00.pdf</v>
      </c>
    </row>
    <row r="1233" spans="1:12" ht="43.2" x14ac:dyDescent="0.3">
      <c r="A1233" s="6" t="s">
        <v>4002</v>
      </c>
      <c r="B1233" s="6" t="str">
        <f>VLOOKUP(LD_01[[#This Row],[DOCUMENTO]],_xlfn.SORTBY(ARQUIVOS_RECEBIDOS!$E$2:$F$5011,ARQUIVOS_RECEBIDOS!$F$2:$F$5011,-1),2,)</f>
        <v>R02</v>
      </c>
      <c r="C1233" s="6" t="s">
        <v>4326</v>
      </c>
      <c r="D1233" s="8" t="s">
        <v>4136</v>
      </c>
      <c r="E1233" s="8" t="s">
        <v>4146</v>
      </c>
      <c r="F1233" s="6" t="str">
        <f>_xlfn.XLOOKUP(LD_01[[#This Row],[DISCIPLINA]],'CLASSES DE PROJETOS'!$F$3:$F$37,'CLASSES DE PROJETOS'!$C$3:$C$37)</f>
        <v>DR</v>
      </c>
      <c r="G1233" t="str">
        <f>_xlfn.TEXTJOIN("/",TRUE,"MSV-163MS-"&amp;LD_01[[#This Row],[TRECHO]],_xlfn.XLOOKUP(LD_01[[#This Row],[SIGLA]],'CLASSES DE PROJETOS'!$C$3:$C$37,'CLASSES DE PROJETOS'!$E$3:$E$37))</f>
        <v>MSV-163MS-730-732/10.DR</v>
      </c>
      <c r="H1233" s="6" t="str" cm="1">
        <f t="array" ref="H1233">_xlfn.TEXTJOIN(",",TRUE,_xlfn._xlws.FILTER(ARQUIVOS[ARQUIVO],(ARQUIVOS[DOCUMENTO]=LD_01[[#This Row],[DOCUMENTO]])*(ARQUIVOS[REVISÃO]=LD_01[[#This Row],[REVISÃO]])*(ARQUIVOS[EXTENSÃO]="pdf")))</f>
        <v>MSV-163MS-730-732-ACA-EXE-DE-H2-102-R02.pdf</v>
      </c>
      <c r="I1233" s="6" t="str" cm="1">
        <f t="array" ref="I1233">_xlfn.TEXTJOIN(", ",TRUE,_xlfn.UNIQUE(_xlfn._xlws.FILTER(ARQUIVOS_RECEBIDOS!$F$2:$F$5011,ARQUIVOS_RECEBIDOS!$E$2:$E$5011=LD_01[[#This Row],[DOCUMENTO]])))</f>
        <v>R01, R02</v>
      </c>
      <c r="J1233" s="13" cm="1">
        <f t="array" ref="J1233">_xlfn.UNIQUE(_xlfn._xlws.FILTER(ARQUIVOS[DATA RECEBIMENTO],(ARQUIVOS[DOCUMENTO]=LD_01[[#This Row],[DOCUMENTO]])*(ARQUIVOS[REVISÃO]=LD_01[[#This Row],[REVISÃO]])))</f>
        <v>45895</v>
      </c>
      <c r="K12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01/MSV-163MS-730-732/10.DR/MSV-163MS-730-732-ACA-EXE-DE-H2-102-R02.pdf</v>
      </c>
      <c r="L1233" s="6" t="str">
        <f>LD_01[[#This Row],[PASTA]]&amp;"/"&amp;LD_01[[#This Row],[ARQUIVO]]</f>
        <v>MSV-163MS-730-732/10.DR/MSV-163MS-730-732-ACA-EXE-DE-H2-102-R02.pdf</v>
      </c>
    </row>
    <row r="1234" spans="1:12" ht="28.8" x14ac:dyDescent="0.3">
      <c r="A1234" s="6" t="s">
        <v>4003</v>
      </c>
      <c r="B1234" s="6" t="str">
        <f>VLOOKUP(LD_01[[#This Row],[DOCUMENTO]],_xlfn.SORTBY(ARQUIVOS_RECEBIDOS!$E$2:$F$5011,ARQUIVOS_RECEBIDOS!$F$2:$F$5011,-1),2,)</f>
        <v>R00</v>
      </c>
      <c r="C1234" s="6" t="s">
        <v>4326</v>
      </c>
      <c r="D1234" s="8" t="s">
        <v>4137</v>
      </c>
      <c r="E1234" s="8" t="s">
        <v>4146</v>
      </c>
      <c r="F1234" s="6" t="str">
        <f>_xlfn.XLOOKUP(LD_01[[#This Row],[DISCIPLINA]],'CLASSES DE PROJETOS'!$F$3:$F$37,'CLASSES DE PROJETOS'!$C$3:$C$37)</f>
        <v>DR</v>
      </c>
      <c r="G1234" t="str">
        <f>_xlfn.TEXTJOIN("/",TRUE,"MSV-163MS-"&amp;LD_01[[#This Row],[TRECHO]],_xlfn.XLOOKUP(LD_01[[#This Row],[SIGLA]],'CLASSES DE PROJETOS'!$C$3:$C$37,'CLASSES DE PROJETOS'!$E$3:$E$37))</f>
        <v>MSV-163MS-730-732/10.DR</v>
      </c>
      <c r="H1234" s="6" t="str" cm="1">
        <f t="array" ref="H1234">_xlfn.TEXTJOIN(",",TRUE,_xlfn._xlws.FILTER(ARQUIVOS[ARQUIVO],(ARQUIVOS[DOCUMENTO]=LD_01[[#This Row],[DOCUMENTO]])*(ARQUIVOS[REVISÃO]=LD_01[[#This Row],[REVISÃO]])*(ARQUIVOS[EXTENSÃO]="pdf")))</f>
        <v>MSV-163MS-730-732-ACA-EXE-DE-H2-103-R00.pdf</v>
      </c>
      <c r="I1234" s="6" t="str" cm="1">
        <f t="array" ref="I1234">_xlfn.TEXTJOIN(", ",TRUE,_xlfn.UNIQUE(_xlfn._xlws.FILTER(ARQUIVOS_RECEBIDOS!$F$2:$F$5011,ARQUIVOS_RECEBIDOS!$E$2:$E$5011=LD_01[[#This Row],[DOCUMENTO]])))</f>
        <v>R00</v>
      </c>
      <c r="J1234" s="13" cm="1">
        <f t="array" ref="J1234">_xlfn.UNIQUE(_xlfn._xlws.FILTER(ARQUIVOS[DATA RECEBIMENTO],(ARQUIVOS[DOCUMENTO]=LD_01[[#This Row],[DOCUMENTO]])*(ARQUIVOS[REVISÃO]=LD_01[[#This Row],[REVISÃO]])))</f>
        <v>45838</v>
      </c>
      <c r="K12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01/MSV-163MS-730-732/10.DR/MSV-163MS-730-732-ACA-EXE-DE-H2-103-R00.pdf</v>
      </c>
      <c r="L1234" s="6" t="str">
        <f>LD_01[[#This Row],[PASTA]]&amp;"/"&amp;LD_01[[#This Row],[ARQUIVO]]</f>
        <v>MSV-163MS-730-732/10.DR/MSV-163MS-730-732-ACA-EXE-DE-H2-103-R00.pdf</v>
      </c>
    </row>
    <row r="1235" spans="1:12" ht="28.8" x14ac:dyDescent="0.3">
      <c r="A1235" s="6" t="s">
        <v>4004</v>
      </c>
      <c r="B1235" s="6" t="str">
        <f>VLOOKUP(LD_01[[#This Row],[DOCUMENTO]],_xlfn.SORTBY(ARQUIVOS_RECEBIDOS!$E$2:$F$5011,ARQUIVOS_RECEBIDOS!$F$2:$F$5011,-1),2,)</f>
        <v>R01</v>
      </c>
      <c r="C1235" s="6" t="s">
        <v>4326</v>
      </c>
      <c r="D1235" s="8" t="s">
        <v>4138</v>
      </c>
      <c r="E1235" s="8" t="s">
        <v>4146</v>
      </c>
      <c r="F1235" s="6" t="str">
        <f>_xlfn.XLOOKUP(LD_01[[#This Row],[DISCIPLINA]],'CLASSES DE PROJETOS'!$F$3:$F$37,'CLASSES DE PROJETOS'!$C$3:$C$37)</f>
        <v>DR</v>
      </c>
      <c r="G1235" t="str">
        <f>_xlfn.TEXTJOIN("/",TRUE,"MSV-163MS-"&amp;LD_01[[#This Row],[TRECHO]],_xlfn.XLOOKUP(LD_01[[#This Row],[SIGLA]],'CLASSES DE PROJETOS'!$C$3:$C$37,'CLASSES DE PROJETOS'!$E$3:$E$37))</f>
        <v>MSV-163MS-730-732/10.DR</v>
      </c>
      <c r="H1235" s="6" t="str" cm="1">
        <f t="array" ref="H1235">_xlfn.TEXTJOIN(",",TRUE,_xlfn._xlws.FILTER(ARQUIVOS[ARQUIVO],(ARQUIVOS[DOCUMENTO]=LD_01[[#This Row],[DOCUMENTO]])*(ARQUIVOS[REVISÃO]=LD_01[[#This Row],[REVISÃO]])*(ARQUIVOS[EXTENSÃO]="pdf")))</f>
        <v>MSV-163MS-730-732-ACA-EXE-DE-H2-104-R01.pdf</v>
      </c>
      <c r="I1235" s="6" t="str" cm="1">
        <f t="array" ref="I1235">_xlfn.TEXTJOIN(", ",TRUE,_xlfn.UNIQUE(_xlfn._xlws.FILTER(ARQUIVOS_RECEBIDOS!$F$2:$F$5011,ARQUIVOS_RECEBIDOS!$E$2:$E$5011=LD_01[[#This Row],[DOCUMENTO]])))</f>
        <v>R01</v>
      </c>
      <c r="J1235" s="13" cm="1">
        <f t="array" ref="J1235">_xlfn.UNIQUE(_xlfn._xlws.FILTER(ARQUIVOS[DATA RECEBIMENTO],(ARQUIVOS[DOCUMENTO]=LD_01[[#This Row],[DOCUMENTO]])*(ARQUIVOS[REVISÃO]=LD_01[[#This Row],[REVISÃO]])))</f>
        <v>45838</v>
      </c>
      <c r="K12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01/MSV-163MS-730-732/10.DR/MSV-163MS-730-732-ACA-EXE-DE-H2-104-R01.pdf</v>
      </c>
      <c r="L1235" s="6" t="str">
        <f>LD_01[[#This Row],[PASTA]]&amp;"/"&amp;LD_01[[#This Row],[ARQUIVO]]</f>
        <v>MSV-163MS-730-732/10.DR/MSV-163MS-730-732-ACA-EXE-DE-H2-104-R01.pdf</v>
      </c>
    </row>
    <row r="1236" spans="1:12" ht="28.8" x14ac:dyDescent="0.3">
      <c r="A1236" s="6" t="s">
        <v>4005</v>
      </c>
      <c r="B1236" s="6" t="str">
        <f>VLOOKUP(LD_01[[#This Row],[DOCUMENTO]],_xlfn.SORTBY(ARQUIVOS_RECEBIDOS!$E$2:$F$5011,ARQUIVOS_RECEBIDOS!$F$2:$F$5011,-1),2,)</f>
        <v>R00</v>
      </c>
      <c r="C1236" s="6" t="s">
        <v>4326</v>
      </c>
      <c r="D1236" s="8" t="s">
        <v>4139</v>
      </c>
      <c r="E1236" s="8" t="s">
        <v>4146</v>
      </c>
      <c r="F1236" s="6" t="str">
        <f>_xlfn.XLOOKUP(LD_01[[#This Row],[DISCIPLINA]],'CLASSES DE PROJETOS'!$F$3:$F$37,'CLASSES DE PROJETOS'!$C$3:$C$37)</f>
        <v>DR</v>
      </c>
      <c r="G1236" t="str">
        <f>_xlfn.TEXTJOIN("/",TRUE,"MSV-163MS-"&amp;LD_01[[#This Row],[TRECHO]],_xlfn.XLOOKUP(LD_01[[#This Row],[SIGLA]],'CLASSES DE PROJETOS'!$C$3:$C$37,'CLASSES DE PROJETOS'!$E$3:$E$37))</f>
        <v>MSV-163MS-730-732/10.DR</v>
      </c>
      <c r="H1236" s="6" t="str" cm="1">
        <f t="array" ref="H1236">_xlfn.TEXTJOIN(",",TRUE,_xlfn._xlws.FILTER(ARQUIVOS[ARQUIVO],(ARQUIVOS[DOCUMENTO]=LD_01[[#This Row],[DOCUMENTO]])*(ARQUIVOS[REVISÃO]=LD_01[[#This Row],[REVISÃO]])*(ARQUIVOS[EXTENSÃO]="pdf")))</f>
        <v>MSV-163MS-730-732-ACA-EXE-DE-H2-105-R00.pdf</v>
      </c>
      <c r="I1236" s="6" t="str" cm="1">
        <f t="array" ref="I1236">_xlfn.TEXTJOIN(", ",TRUE,_xlfn.UNIQUE(_xlfn._xlws.FILTER(ARQUIVOS_RECEBIDOS!$F$2:$F$5011,ARQUIVOS_RECEBIDOS!$E$2:$E$5011=LD_01[[#This Row],[DOCUMENTO]])))</f>
        <v>R00</v>
      </c>
      <c r="J1236" s="13" cm="1">
        <f t="array" ref="J1236">_xlfn.UNIQUE(_xlfn._xlws.FILTER(ARQUIVOS[DATA RECEBIMENTO],(ARQUIVOS[DOCUMENTO]=LD_01[[#This Row],[DOCUMENTO]])*(ARQUIVOS[REVISÃO]=LD_01[[#This Row],[REVISÃO]])))</f>
        <v>45838</v>
      </c>
      <c r="K12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01/MSV-163MS-730-732/10.DR/MSV-163MS-730-732-ACA-EXE-DE-H2-105-R00.pdf</v>
      </c>
      <c r="L1236" s="6" t="str">
        <f>LD_01[[#This Row],[PASTA]]&amp;"/"&amp;LD_01[[#This Row],[ARQUIVO]]</f>
        <v>MSV-163MS-730-732/10.DR/MSV-163MS-730-732-ACA-EXE-DE-H2-105-R00.pdf</v>
      </c>
    </row>
    <row r="1237" spans="1:12" ht="28.8" x14ac:dyDescent="0.3">
      <c r="A1237" s="6" t="s">
        <v>4006</v>
      </c>
      <c r="B1237" s="6" t="str">
        <f>VLOOKUP(LD_01[[#This Row],[DOCUMENTO]],_xlfn.SORTBY(ARQUIVOS_RECEBIDOS!$E$2:$F$5011,ARQUIVOS_RECEBIDOS!$F$2:$F$5011,-1),2,)</f>
        <v>R00</v>
      </c>
      <c r="C1237" s="6" t="s">
        <v>4326</v>
      </c>
      <c r="D1237" s="8" t="s">
        <v>4140</v>
      </c>
      <c r="E1237" s="8" t="s">
        <v>4146</v>
      </c>
      <c r="F1237" s="6" t="str">
        <f>_xlfn.XLOOKUP(LD_01[[#This Row],[DISCIPLINA]],'CLASSES DE PROJETOS'!$F$3:$F$37,'CLASSES DE PROJETOS'!$C$3:$C$37)</f>
        <v>DR</v>
      </c>
      <c r="G1237" t="str">
        <f>_xlfn.TEXTJOIN("/",TRUE,"MSV-163MS-"&amp;LD_01[[#This Row],[TRECHO]],_xlfn.XLOOKUP(LD_01[[#This Row],[SIGLA]],'CLASSES DE PROJETOS'!$C$3:$C$37,'CLASSES DE PROJETOS'!$E$3:$E$37))</f>
        <v>MSV-163MS-730-732/10.DR</v>
      </c>
      <c r="H1237" s="6" t="str" cm="1">
        <f t="array" ref="H1237">_xlfn.TEXTJOIN(",",TRUE,_xlfn._xlws.FILTER(ARQUIVOS[ARQUIVO],(ARQUIVOS[DOCUMENTO]=LD_01[[#This Row],[DOCUMENTO]])*(ARQUIVOS[REVISÃO]=LD_01[[#This Row],[REVISÃO]])*(ARQUIVOS[EXTENSÃO]="pdf")))</f>
        <v>MSV-163MS-730-732-ACA-EXE-DE-H2-106-R00.pdf</v>
      </c>
      <c r="I1237" s="6" t="str" cm="1">
        <f t="array" ref="I1237">_xlfn.TEXTJOIN(", ",TRUE,_xlfn.UNIQUE(_xlfn._xlws.FILTER(ARQUIVOS_RECEBIDOS!$F$2:$F$5011,ARQUIVOS_RECEBIDOS!$E$2:$E$5011=LD_01[[#This Row],[DOCUMENTO]])))</f>
        <v>R00</v>
      </c>
      <c r="J1237" s="13" cm="1">
        <f t="array" ref="J1237">_xlfn.UNIQUE(_xlfn._xlws.FILTER(ARQUIVOS[DATA RECEBIMENTO],(ARQUIVOS[DOCUMENTO]=LD_01[[#This Row],[DOCUMENTO]])*(ARQUIVOS[REVISÃO]=LD_01[[#This Row],[REVISÃO]])))</f>
        <v>45838</v>
      </c>
      <c r="K12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01/MSV-163MS-730-732/10.DR/MSV-163MS-730-732-ACA-EXE-DE-H2-106-R00.pdf</v>
      </c>
      <c r="L1237" s="6" t="str">
        <f>LD_01[[#This Row],[PASTA]]&amp;"/"&amp;LD_01[[#This Row],[ARQUIVO]]</f>
        <v>MSV-163MS-730-732/10.DR/MSV-163MS-730-732-ACA-EXE-DE-H2-106-R00.pdf</v>
      </c>
    </row>
    <row r="1238" spans="1:12" ht="43.2" x14ac:dyDescent="0.3">
      <c r="A1238" s="6" t="s">
        <v>4007</v>
      </c>
      <c r="B1238" s="6" t="str">
        <f>VLOOKUP(LD_01[[#This Row],[DOCUMENTO]],_xlfn.SORTBY(ARQUIVOS_RECEBIDOS!$E$2:$F$5011,ARQUIVOS_RECEBIDOS!$F$2:$F$5011,-1),2,)</f>
        <v>R01</v>
      </c>
      <c r="C1238" s="6" t="s">
        <v>4326</v>
      </c>
      <c r="D1238" s="8" t="s">
        <v>4141</v>
      </c>
      <c r="E1238" s="8" t="s">
        <v>4146</v>
      </c>
      <c r="F1238" s="6" t="str">
        <f>_xlfn.XLOOKUP(LD_01[[#This Row],[DISCIPLINA]],'CLASSES DE PROJETOS'!$F$3:$F$37,'CLASSES DE PROJETOS'!$C$3:$C$37)</f>
        <v>DR</v>
      </c>
      <c r="G1238" t="str">
        <f>_xlfn.TEXTJOIN("/",TRUE,"MSV-163MS-"&amp;LD_01[[#This Row],[TRECHO]],_xlfn.XLOOKUP(LD_01[[#This Row],[SIGLA]],'CLASSES DE PROJETOS'!$C$3:$C$37,'CLASSES DE PROJETOS'!$E$3:$E$37))</f>
        <v>MSV-163MS-730-732/10.DR</v>
      </c>
      <c r="H1238" s="6" t="str" cm="1">
        <f t="array" ref="H1238">_xlfn.TEXTJOIN(",",TRUE,_xlfn._xlws.FILTER(ARQUIVOS[ARQUIVO],(ARQUIVOS[DOCUMENTO]=LD_01[[#This Row],[DOCUMENTO]])*(ARQUIVOS[REVISÃO]=LD_01[[#This Row],[REVISÃO]])*(ARQUIVOS[EXTENSÃO]="pdf")))</f>
        <v>MSV-163MS-730-732-ACA-EXE-DE-H2-107-R01.pdf</v>
      </c>
      <c r="I1238" s="6" t="str" cm="1">
        <f t="array" ref="I1238">_xlfn.TEXTJOIN(", ",TRUE,_xlfn.UNIQUE(_xlfn._xlws.FILTER(ARQUIVOS_RECEBIDOS!$F$2:$F$5011,ARQUIVOS_RECEBIDOS!$E$2:$E$5011=LD_01[[#This Row],[DOCUMENTO]])))</f>
        <v>R01</v>
      </c>
      <c r="J1238" s="13" cm="1">
        <f t="array" ref="J1238">_xlfn.UNIQUE(_xlfn._xlws.FILTER(ARQUIVOS[DATA RECEBIMENTO],(ARQUIVOS[DOCUMENTO]=LD_01[[#This Row],[DOCUMENTO]])*(ARQUIVOS[REVISÃO]=LD_01[[#This Row],[REVISÃO]])))</f>
        <v>45838</v>
      </c>
      <c r="K12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01/MSV-163MS-730-732/10.DR/MSV-163MS-730-732-ACA-EXE-DE-H2-107-R01.pdf</v>
      </c>
      <c r="L1238" s="6" t="str">
        <f>LD_01[[#This Row],[PASTA]]&amp;"/"&amp;LD_01[[#This Row],[ARQUIVO]]</f>
        <v>MSV-163MS-730-732/10.DR/MSV-163MS-730-732-ACA-EXE-DE-H2-107-R01.pdf</v>
      </c>
    </row>
    <row r="1239" spans="1:12" x14ac:dyDescent="0.3">
      <c r="A1239" s="6" t="s">
        <v>4015</v>
      </c>
      <c r="B1239" s="6" t="str">
        <f>VLOOKUP(LD_01[[#This Row],[DOCUMENTO]],_xlfn.SORTBY(ARQUIVOS_RECEBIDOS!$E$2:$F$5011,ARQUIVOS_RECEBIDOS!$F$2:$F$5011,-1),2,)</f>
        <v>R02</v>
      </c>
      <c r="C1239" s="6" t="s">
        <v>4326</v>
      </c>
      <c r="D1239" s="8" t="s">
        <v>4091</v>
      </c>
      <c r="E1239" s="8" t="s">
        <v>4147</v>
      </c>
      <c r="F1239" s="6" t="str">
        <f>_xlfn.XLOOKUP(LD_01[[#This Row],[DISCIPLINA]],'CLASSES DE PROJETOS'!$F$3:$F$37,'CLASSES DE PROJETOS'!$C$3:$C$37)</f>
        <v>PV</v>
      </c>
      <c r="G1239" t="str">
        <f>_xlfn.TEXTJOIN("/",TRUE,"MSV-163MS-"&amp;LD_01[[#This Row],[TRECHO]],_xlfn.XLOOKUP(LD_01[[#This Row],[SIGLA]],'CLASSES DE PROJETOS'!$C$3:$C$37,'CLASSES DE PROJETOS'!$E$3:$E$37))</f>
        <v>MSV-163MS-730-732/28.PV</v>
      </c>
      <c r="H1239" s="6" t="str" cm="1">
        <f t="array" ref="H1239">_xlfn.TEXTJOIN(",",TRUE,_xlfn._xlws.FILTER(ARQUIVOS[ARQUIVO],(ARQUIVOS[DOCUMENTO]=LD_01[[#This Row],[DOCUMENTO]])*(ARQUIVOS[REVISÃO]=LD_01[[#This Row],[REVISÃO]])*(ARQUIVOS[EXTENSÃO]="pdf")))</f>
        <v>MSV-163MS-730-732-ACA-EXE-DE-I2-001-R02.pdf</v>
      </c>
      <c r="I1239" s="6" t="str" cm="1">
        <f t="array" ref="I1239">_xlfn.TEXTJOIN(", ",TRUE,_xlfn.UNIQUE(_xlfn._xlws.FILTER(ARQUIVOS_RECEBIDOS!$F$2:$F$5011,ARQUIVOS_RECEBIDOS!$E$2:$E$5011=LD_01[[#This Row],[DOCUMENTO]])))</f>
        <v>R01, R02</v>
      </c>
      <c r="J1239" s="13" cm="1">
        <f t="array" ref="J1239">_xlfn.UNIQUE(_xlfn._xlws.FILTER(ARQUIVOS[DATA RECEBIMENTO],(ARQUIVOS[DOCUMENTO]=LD_01[[#This Row],[DOCUMENTO]])*(ARQUIVOS[REVISÃO]=LD_01[[#This Row],[REVISÃO]])))</f>
        <v>45895</v>
      </c>
      <c r="K12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01/MSV-163MS-730-732/28.PV/MSV-163MS-730-732-ACA-EXE-DE-I2-001-R02.pdf</v>
      </c>
      <c r="L1239" s="6" t="str">
        <f>LD_01[[#This Row],[PASTA]]&amp;"/"&amp;LD_01[[#This Row],[ARQUIVO]]</f>
        <v>MSV-163MS-730-732/28.PV/MSV-163MS-730-732-ACA-EXE-DE-I2-001-R02.pdf</v>
      </c>
    </row>
    <row r="1240" spans="1:12" x14ac:dyDescent="0.3">
      <c r="A1240" s="6" t="s">
        <v>4016</v>
      </c>
      <c r="B1240" s="6" t="str">
        <f>VLOOKUP(LD_01[[#This Row],[DOCUMENTO]],_xlfn.SORTBY(ARQUIVOS_RECEBIDOS!$E$2:$F$5011,ARQUIVOS_RECEBIDOS!$F$2:$F$5011,-1),2,)</f>
        <v>R02</v>
      </c>
      <c r="C1240" s="6" t="s">
        <v>4326</v>
      </c>
      <c r="D1240" s="8" t="s">
        <v>4091</v>
      </c>
      <c r="E1240" s="8" t="s">
        <v>4147</v>
      </c>
      <c r="F1240" s="6" t="str">
        <f>_xlfn.XLOOKUP(LD_01[[#This Row],[DISCIPLINA]],'CLASSES DE PROJETOS'!$F$3:$F$37,'CLASSES DE PROJETOS'!$C$3:$C$37)</f>
        <v>PV</v>
      </c>
      <c r="G1240" t="str">
        <f>_xlfn.TEXTJOIN("/",TRUE,"MSV-163MS-"&amp;LD_01[[#This Row],[TRECHO]],_xlfn.XLOOKUP(LD_01[[#This Row],[SIGLA]],'CLASSES DE PROJETOS'!$C$3:$C$37,'CLASSES DE PROJETOS'!$E$3:$E$37))</f>
        <v>MSV-163MS-730-732/28.PV</v>
      </c>
      <c r="H1240" s="6" t="str" cm="1">
        <f t="array" ref="H1240">_xlfn.TEXTJOIN(",",TRUE,_xlfn._xlws.FILTER(ARQUIVOS[ARQUIVO],(ARQUIVOS[DOCUMENTO]=LD_01[[#This Row],[DOCUMENTO]])*(ARQUIVOS[REVISÃO]=LD_01[[#This Row],[REVISÃO]])*(ARQUIVOS[EXTENSÃO]="pdf")))</f>
        <v>MSV-163MS-730-732-ACA-EXE-DE-I2-002-R02.pdf</v>
      </c>
      <c r="I1240" s="6" t="str" cm="1">
        <f t="array" ref="I1240">_xlfn.TEXTJOIN(", ",TRUE,_xlfn.UNIQUE(_xlfn._xlws.FILTER(ARQUIVOS_RECEBIDOS!$F$2:$F$5011,ARQUIVOS_RECEBIDOS!$E$2:$E$5011=LD_01[[#This Row],[DOCUMENTO]])))</f>
        <v>R01, R02</v>
      </c>
      <c r="J1240" s="13" cm="1">
        <f t="array" ref="J1240">_xlfn.UNIQUE(_xlfn._xlws.FILTER(ARQUIVOS[DATA RECEBIMENTO],(ARQUIVOS[DOCUMENTO]=LD_01[[#This Row],[DOCUMENTO]])*(ARQUIVOS[REVISÃO]=LD_01[[#This Row],[REVISÃO]])))</f>
        <v>45895</v>
      </c>
      <c r="K12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01/MSV-163MS-730-732/28.PV/MSV-163MS-730-732-ACA-EXE-DE-I2-002-R02.pdf</v>
      </c>
      <c r="L1240" s="6" t="str">
        <f>LD_01[[#This Row],[PASTA]]&amp;"/"&amp;LD_01[[#This Row],[ARQUIVO]]</f>
        <v>MSV-163MS-730-732/28.PV/MSV-163MS-730-732-ACA-EXE-DE-I2-002-R02.pdf</v>
      </c>
    </row>
    <row r="1241" spans="1:12" x14ac:dyDescent="0.3">
      <c r="A1241" s="6" t="s">
        <v>4017</v>
      </c>
      <c r="B1241" s="6" t="str">
        <f>VLOOKUP(LD_01[[#This Row],[DOCUMENTO]],_xlfn.SORTBY(ARQUIVOS_RECEBIDOS!$E$2:$F$5011,ARQUIVOS_RECEBIDOS!$F$2:$F$5011,-1),2,)</f>
        <v>R02</v>
      </c>
      <c r="C1241" s="6" t="s">
        <v>4326</v>
      </c>
      <c r="D1241" s="8" t="s">
        <v>4091</v>
      </c>
      <c r="E1241" s="8" t="s">
        <v>4147</v>
      </c>
      <c r="F1241" s="6" t="str">
        <f>_xlfn.XLOOKUP(LD_01[[#This Row],[DISCIPLINA]],'CLASSES DE PROJETOS'!$F$3:$F$37,'CLASSES DE PROJETOS'!$C$3:$C$37)</f>
        <v>PV</v>
      </c>
      <c r="G1241" t="str">
        <f>_xlfn.TEXTJOIN("/",TRUE,"MSV-163MS-"&amp;LD_01[[#This Row],[TRECHO]],_xlfn.XLOOKUP(LD_01[[#This Row],[SIGLA]],'CLASSES DE PROJETOS'!$C$3:$C$37,'CLASSES DE PROJETOS'!$E$3:$E$37))</f>
        <v>MSV-163MS-730-732/28.PV</v>
      </c>
      <c r="H1241" s="6" t="str" cm="1">
        <f t="array" ref="H1241">_xlfn.TEXTJOIN(",",TRUE,_xlfn._xlws.FILTER(ARQUIVOS[ARQUIVO],(ARQUIVOS[DOCUMENTO]=LD_01[[#This Row],[DOCUMENTO]])*(ARQUIVOS[REVISÃO]=LD_01[[#This Row],[REVISÃO]])*(ARQUIVOS[EXTENSÃO]="pdf")))</f>
        <v>MSV-163MS-730-732-ACA-EXE-DE-I2-003-R02.pdf</v>
      </c>
      <c r="I1241" s="6" t="str" cm="1">
        <f t="array" ref="I1241">_xlfn.TEXTJOIN(", ",TRUE,_xlfn.UNIQUE(_xlfn._xlws.FILTER(ARQUIVOS_RECEBIDOS!$F$2:$F$5011,ARQUIVOS_RECEBIDOS!$E$2:$E$5011=LD_01[[#This Row],[DOCUMENTO]])))</f>
        <v>R01, R02</v>
      </c>
      <c r="J1241" s="13" cm="1">
        <f t="array" ref="J1241">_xlfn.UNIQUE(_xlfn._xlws.FILTER(ARQUIVOS[DATA RECEBIMENTO],(ARQUIVOS[DOCUMENTO]=LD_01[[#This Row],[DOCUMENTO]])*(ARQUIVOS[REVISÃO]=LD_01[[#This Row],[REVISÃO]])))</f>
        <v>45895</v>
      </c>
      <c r="K12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01/MSV-163MS-730-732/28.PV/MSV-163MS-730-732-ACA-EXE-DE-I2-003-R02.pdf</v>
      </c>
      <c r="L1241" s="6" t="str">
        <f>LD_01[[#This Row],[PASTA]]&amp;"/"&amp;LD_01[[#This Row],[ARQUIVO]]</f>
        <v>MSV-163MS-730-732/28.PV/MSV-163MS-730-732-ACA-EXE-DE-I2-003-R02.pdf</v>
      </c>
    </row>
    <row r="1242" spans="1:12" x14ac:dyDescent="0.3">
      <c r="A1242" s="6" t="s">
        <v>4018</v>
      </c>
      <c r="B1242" s="6" t="str">
        <f>VLOOKUP(LD_01[[#This Row],[DOCUMENTO]],_xlfn.SORTBY(ARQUIVOS_RECEBIDOS!$E$2:$F$5011,ARQUIVOS_RECEBIDOS!$F$2:$F$5011,-1),2,)</f>
        <v>R02</v>
      </c>
      <c r="C1242" s="6" t="s">
        <v>4326</v>
      </c>
      <c r="D1242" s="8" t="s">
        <v>4091</v>
      </c>
      <c r="E1242" s="8" t="s">
        <v>4147</v>
      </c>
      <c r="F1242" s="6" t="str">
        <f>_xlfn.XLOOKUP(LD_01[[#This Row],[DISCIPLINA]],'CLASSES DE PROJETOS'!$F$3:$F$37,'CLASSES DE PROJETOS'!$C$3:$C$37)</f>
        <v>PV</v>
      </c>
      <c r="G1242" t="str">
        <f>_xlfn.TEXTJOIN("/",TRUE,"MSV-163MS-"&amp;LD_01[[#This Row],[TRECHO]],_xlfn.XLOOKUP(LD_01[[#This Row],[SIGLA]],'CLASSES DE PROJETOS'!$C$3:$C$37,'CLASSES DE PROJETOS'!$E$3:$E$37))</f>
        <v>MSV-163MS-730-732/28.PV</v>
      </c>
      <c r="H1242" s="6" t="str" cm="1">
        <f t="array" ref="H1242">_xlfn.TEXTJOIN(",",TRUE,_xlfn._xlws.FILTER(ARQUIVOS[ARQUIVO],(ARQUIVOS[DOCUMENTO]=LD_01[[#This Row],[DOCUMENTO]])*(ARQUIVOS[REVISÃO]=LD_01[[#This Row],[REVISÃO]])*(ARQUIVOS[EXTENSÃO]="pdf")))</f>
        <v>MSV-163MS-730-732-ACA-EXE-DE-I2-004-R02.pdf</v>
      </c>
      <c r="I1242" s="6" t="str" cm="1">
        <f t="array" ref="I1242">_xlfn.TEXTJOIN(", ",TRUE,_xlfn.UNIQUE(_xlfn._xlws.FILTER(ARQUIVOS_RECEBIDOS!$F$2:$F$5011,ARQUIVOS_RECEBIDOS!$E$2:$E$5011=LD_01[[#This Row],[DOCUMENTO]])))</f>
        <v>R02</v>
      </c>
      <c r="J1242" s="13" cm="1">
        <f t="array" ref="J1242">_xlfn.UNIQUE(_xlfn._xlws.FILTER(ARQUIVOS[DATA RECEBIMENTO],(ARQUIVOS[DOCUMENTO]=LD_01[[#This Row],[DOCUMENTO]])*(ARQUIVOS[REVISÃO]=LD_01[[#This Row],[REVISÃO]])))</f>
        <v>45838</v>
      </c>
      <c r="K12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01/MSV-163MS-730-732/28.PV/MSV-163MS-730-732-ACA-EXE-DE-I2-004-R02.pdf</v>
      </c>
      <c r="L1242" s="6" t="str">
        <f>LD_01[[#This Row],[PASTA]]&amp;"/"&amp;LD_01[[#This Row],[ARQUIVO]]</f>
        <v>MSV-163MS-730-732/28.PV/MSV-163MS-730-732-ACA-EXE-DE-I2-004-R02.pdf</v>
      </c>
    </row>
    <row r="1243" spans="1:12" x14ac:dyDescent="0.3">
      <c r="A1243" s="6" t="s">
        <v>4019</v>
      </c>
      <c r="B1243" s="6" t="str">
        <f>VLOOKUP(LD_01[[#This Row],[DOCUMENTO]],_xlfn.SORTBY(ARQUIVOS_RECEBIDOS!$E$2:$F$5011,ARQUIVOS_RECEBIDOS!$F$2:$F$5011,-1),2,)</f>
        <v>R05</v>
      </c>
      <c r="C1243" s="6" t="s">
        <v>4326</v>
      </c>
      <c r="D1243" s="8" t="s">
        <v>4113</v>
      </c>
      <c r="E1243" s="8" t="s">
        <v>4147</v>
      </c>
      <c r="F1243" s="6" t="str">
        <f>_xlfn.XLOOKUP(LD_01[[#This Row],[DISCIPLINA]],'CLASSES DE PROJETOS'!$F$3:$F$37,'CLASSES DE PROJETOS'!$C$3:$C$37)</f>
        <v>PV</v>
      </c>
      <c r="G1243" t="str">
        <f>_xlfn.TEXTJOIN("/",TRUE,"MSV-163MS-"&amp;LD_01[[#This Row],[TRECHO]],_xlfn.XLOOKUP(LD_01[[#This Row],[SIGLA]],'CLASSES DE PROJETOS'!$C$3:$C$37,'CLASSES DE PROJETOS'!$E$3:$E$37))</f>
        <v>MSV-163MS-730-732/28.PV</v>
      </c>
      <c r="H1243" s="6" t="str" cm="1">
        <f t="array" ref="H1243">_xlfn.TEXTJOIN(",",TRUE,_xlfn._xlws.FILTER(ARQUIVOS[ARQUIVO],(ARQUIVOS[DOCUMENTO]=LD_01[[#This Row],[DOCUMENTO]])*(ARQUIVOS[REVISÃO]=LD_01[[#This Row],[REVISÃO]])*(ARQUIVOS[EXTENSÃO]="pdf")))</f>
        <v>MSV-163MS-730-732-ACA-EXE-DE-I2-005-R05.pdf</v>
      </c>
      <c r="I1243" s="6" t="str" cm="1">
        <f t="array" ref="I1243">_xlfn.TEXTJOIN(", ",TRUE,_xlfn.UNIQUE(_xlfn._xlws.FILTER(ARQUIVOS_RECEBIDOS!$F$2:$F$5011,ARQUIVOS_RECEBIDOS!$E$2:$E$5011=LD_01[[#This Row],[DOCUMENTO]])))</f>
        <v>R04, R05</v>
      </c>
      <c r="J1243" s="13" cm="1">
        <f t="array" ref="J1243">_xlfn.UNIQUE(_xlfn._xlws.FILTER(ARQUIVOS[DATA RECEBIMENTO],(ARQUIVOS[DOCUMENTO]=LD_01[[#This Row],[DOCUMENTO]])*(ARQUIVOS[REVISÃO]=LD_01[[#This Row],[REVISÃO]])))</f>
        <v>45895</v>
      </c>
      <c r="K12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01/MSV-163MS-730-732/28.PV/MSV-163MS-730-732-ACA-EXE-DE-I2-005-R05.pdf</v>
      </c>
      <c r="L1243" s="6" t="str">
        <f>LD_01[[#This Row],[PASTA]]&amp;"/"&amp;LD_01[[#This Row],[ARQUIVO]]</f>
        <v>MSV-163MS-730-732/28.PV/MSV-163MS-730-732-ACA-EXE-DE-I2-005-R05.pdf</v>
      </c>
    </row>
    <row r="1244" spans="1:12" x14ac:dyDescent="0.3">
      <c r="A1244" s="6" t="s">
        <v>4020</v>
      </c>
      <c r="B1244" s="6" t="str">
        <f>VLOOKUP(LD_01[[#This Row],[DOCUMENTO]],_xlfn.SORTBY(ARQUIVOS_RECEBIDOS!$E$2:$F$5011,ARQUIVOS_RECEBIDOS!$F$2:$F$5011,-1),2,)</f>
        <v>R04</v>
      </c>
      <c r="C1244" s="6" t="s">
        <v>4326</v>
      </c>
      <c r="D1244" s="8" t="s">
        <v>4092</v>
      </c>
      <c r="E1244" s="8" t="s">
        <v>4147</v>
      </c>
      <c r="F1244" s="6" t="str">
        <f>_xlfn.XLOOKUP(LD_01[[#This Row],[DISCIPLINA]],'CLASSES DE PROJETOS'!$F$3:$F$37,'CLASSES DE PROJETOS'!$C$3:$C$37)</f>
        <v>PV</v>
      </c>
      <c r="G1244" t="str">
        <f>_xlfn.TEXTJOIN("/",TRUE,"MSV-163MS-"&amp;LD_01[[#This Row],[TRECHO]],_xlfn.XLOOKUP(LD_01[[#This Row],[SIGLA]],'CLASSES DE PROJETOS'!$C$3:$C$37,'CLASSES DE PROJETOS'!$E$3:$E$37))</f>
        <v>MSV-163MS-730-732/28.PV</v>
      </c>
      <c r="H1244" s="6" t="str" cm="1">
        <f t="array" ref="H1244">_xlfn.TEXTJOIN(",",TRUE,_xlfn._xlws.FILTER(ARQUIVOS[ARQUIVO],(ARQUIVOS[DOCUMENTO]=LD_01[[#This Row],[DOCUMENTO]])*(ARQUIVOS[REVISÃO]=LD_01[[#This Row],[REVISÃO]])*(ARQUIVOS[EXTENSÃO]="pdf")))</f>
        <v>MSV-163MS-730-732-ACA-EXE-DE-I2-006-R04.pdf</v>
      </c>
      <c r="I1244" s="6" t="str" cm="1">
        <f t="array" ref="I1244">_xlfn.TEXTJOIN(", ",TRUE,_xlfn.UNIQUE(_xlfn._xlws.FILTER(ARQUIVOS_RECEBIDOS!$F$2:$F$5011,ARQUIVOS_RECEBIDOS!$E$2:$E$5011=LD_01[[#This Row],[DOCUMENTO]])))</f>
        <v>R04</v>
      </c>
      <c r="J1244" s="13" cm="1">
        <f t="array" ref="J1244">_xlfn.UNIQUE(_xlfn._xlws.FILTER(ARQUIVOS[DATA RECEBIMENTO],(ARQUIVOS[DOCUMENTO]=LD_01[[#This Row],[DOCUMENTO]])*(ARQUIVOS[REVISÃO]=LD_01[[#This Row],[REVISÃO]])))</f>
        <v>45838</v>
      </c>
      <c r="K12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01/MSV-163MS-730-732/28.PV/MSV-163MS-730-732-ACA-EXE-DE-I2-006-R04.pdf</v>
      </c>
      <c r="L1244" s="6" t="str">
        <f>LD_01[[#This Row],[PASTA]]&amp;"/"&amp;LD_01[[#This Row],[ARQUIVO]]</f>
        <v>MSV-163MS-730-732/28.PV/MSV-163MS-730-732-ACA-EXE-DE-I2-006-R04.pdf</v>
      </c>
    </row>
    <row r="1245" spans="1:12" x14ac:dyDescent="0.3">
      <c r="A1245" s="6" t="s">
        <v>4021</v>
      </c>
      <c r="B1245" s="6" t="str">
        <f>VLOOKUP(LD_01[[#This Row],[DOCUMENTO]],_xlfn.SORTBY(ARQUIVOS_RECEBIDOS!$E$2:$F$5011,ARQUIVOS_RECEBIDOS!$F$2:$F$5011,-1),2,)</f>
        <v>R04</v>
      </c>
      <c r="C1245" s="6" t="s">
        <v>4326</v>
      </c>
      <c r="D1245" s="8" t="s">
        <v>4092</v>
      </c>
      <c r="E1245" s="8" t="s">
        <v>4147</v>
      </c>
      <c r="F1245" s="6" t="str">
        <f>_xlfn.XLOOKUP(LD_01[[#This Row],[DISCIPLINA]],'CLASSES DE PROJETOS'!$F$3:$F$37,'CLASSES DE PROJETOS'!$C$3:$C$37)</f>
        <v>PV</v>
      </c>
      <c r="G1245" t="str">
        <f>_xlfn.TEXTJOIN("/",TRUE,"MSV-163MS-"&amp;LD_01[[#This Row],[TRECHO]],_xlfn.XLOOKUP(LD_01[[#This Row],[SIGLA]],'CLASSES DE PROJETOS'!$C$3:$C$37,'CLASSES DE PROJETOS'!$E$3:$E$37))</f>
        <v>MSV-163MS-730-732/28.PV</v>
      </c>
      <c r="H1245" s="6" t="str" cm="1">
        <f t="array" ref="H1245">_xlfn.TEXTJOIN(",",TRUE,_xlfn._xlws.FILTER(ARQUIVOS[ARQUIVO],(ARQUIVOS[DOCUMENTO]=LD_01[[#This Row],[DOCUMENTO]])*(ARQUIVOS[REVISÃO]=LD_01[[#This Row],[REVISÃO]])*(ARQUIVOS[EXTENSÃO]="pdf")))</f>
        <v>MSV-163MS-730-732-ACA-EXE-DE-I2-007-R04.pdf</v>
      </c>
      <c r="I1245" s="6" t="str" cm="1">
        <f t="array" ref="I1245">_xlfn.TEXTJOIN(", ",TRUE,_xlfn.UNIQUE(_xlfn._xlws.FILTER(ARQUIVOS_RECEBIDOS!$F$2:$F$5011,ARQUIVOS_RECEBIDOS!$E$2:$E$5011=LD_01[[#This Row],[DOCUMENTO]])))</f>
        <v>R04</v>
      </c>
      <c r="J1245" s="13" cm="1">
        <f t="array" ref="J1245">_xlfn.UNIQUE(_xlfn._xlws.FILTER(ARQUIVOS[DATA RECEBIMENTO],(ARQUIVOS[DOCUMENTO]=LD_01[[#This Row],[DOCUMENTO]])*(ARQUIVOS[REVISÃO]=LD_01[[#This Row],[REVISÃO]])))</f>
        <v>45838</v>
      </c>
      <c r="K12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01/MSV-163MS-730-732/28.PV/MSV-163MS-730-732-ACA-EXE-DE-I2-007-R04.pdf</v>
      </c>
      <c r="L1245" s="6" t="str">
        <f>LD_01[[#This Row],[PASTA]]&amp;"/"&amp;LD_01[[#This Row],[ARQUIVO]]</f>
        <v>MSV-163MS-730-732/28.PV/MSV-163MS-730-732-ACA-EXE-DE-I2-007-R04.pdf</v>
      </c>
    </row>
    <row r="1246" spans="1:12" x14ac:dyDescent="0.3">
      <c r="A1246" s="6" t="s">
        <v>4010</v>
      </c>
      <c r="B1246" s="6" t="str">
        <f>VLOOKUP(LD_01[[#This Row],[DOCUMENTO]],_xlfn.SORTBY(ARQUIVOS_RECEBIDOS!$E$2:$F$5011,ARQUIVOS_RECEBIDOS!$F$2:$F$5011,-1),2,)</f>
        <v>R05</v>
      </c>
      <c r="C1246" s="6" t="s">
        <v>4326</v>
      </c>
      <c r="D1246" s="8" t="s">
        <v>4087</v>
      </c>
      <c r="E1246" s="8" t="s">
        <v>4335</v>
      </c>
      <c r="F1246" s="6" t="str">
        <f>_xlfn.XLOOKUP(LD_01[[#This Row],[DISCIPLINA]],'CLASSES DE PROJETOS'!$F$3:$F$37,'CLASSES DE PROJETOS'!$C$3:$C$37)</f>
        <v>SI</v>
      </c>
      <c r="G1246" t="str">
        <f>_xlfn.TEXTJOIN("/",TRUE,"MSV-163MS-"&amp;LD_01[[#This Row],[TRECHO]],_xlfn.XLOOKUP(LD_01[[#This Row],[SIGLA]],'CLASSES DE PROJETOS'!$C$3:$C$37,'CLASSES DE PROJETOS'!$E$3:$E$37))</f>
        <v>MSV-163MS-730-732/31.SI</v>
      </c>
      <c r="H1246" s="6" t="str" cm="1">
        <f t="array" ref="H1246">_xlfn.TEXTJOIN(",",TRUE,_xlfn._xlws.FILTER(ARQUIVOS[ARQUIVO],(ARQUIVOS[DOCUMENTO]=LD_01[[#This Row],[DOCUMENTO]])*(ARQUIVOS[REVISÃO]=LD_01[[#This Row],[REVISÃO]])*(ARQUIVOS[EXTENSÃO]="pdf")))</f>
        <v>MSV-163MS-730-732-ACA-EXE-DE-J1-001-R05.pdf</v>
      </c>
      <c r="I1246" s="6" t="str" cm="1">
        <f t="array" ref="I1246">_xlfn.TEXTJOIN(", ",TRUE,_xlfn.UNIQUE(_xlfn._xlws.FILTER(ARQUIVOS_RECEBIDOS!$F$2:$F$5011,ARQUIVOS_RECEBIDOS!$E$2:$E$5011=LD_01[[#This Row],[DOCUMENTO]])))</f>
        <v>R04, R05</v>
      </c>
      <c r="J1246" s="13" cm="1">
        <f t="array" ref="J1246">_xlfn.UNIQUE(_xlfn._xlws.FILTER(ARQUIVOS[DATA RECEBIMENTO],(ARQUIVOS[DOCUMENTO]=LD_01[[#This Row],[DOCUMENTO]])*(ARQUIVOS[REVISÃO]=LD_01[[#This Row],[REVISÃO]])))</f>
        <v>45895</v>
      </c>
      <c r="K12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01/MSV-163MS-730-732/31.SI/MSV-163MS-730-732-ACA-EXE-DE-J1-001-R05.pdf</v>
      </c>
      <c r="L1246" s="6" t="str">
        <f>LD_01[[#This Row],[PASTA]]&amp;"/"&amp;LD_01[[#This Row],[ARQUIVO]]</f>
        <v>MSV-163MS-730-732/31.SI/MSV-163MS-730-732-ACA-EXE-DE-J1-001-R05.pdf</v>
      </c>
    </row>
    <row r="1247" spans="1:12" x14ac:dyDescent="0.3">
      <c r="A1247" s="6" t="s">
        <v>4011</v>
      </c>
      <c r="B1247" s="6" t="str">
        <f>VLOOKUP(LD_01[[#This Row],[DOCUMENTO]],_xlfn.SORTBY(ARQUIVOS_RECEBIDOS!$E$2:$F$5011,ARQUIVOS_RECEBIDOS!$F$2:$F$5011,-1),2,)</f>
        <v>R08</v>
      </c>
      <c r="C1247" s="6" t="s">
        <v>4326</v>
      </c>
      <c r="D1247" s="8" t="s">
        <v>4087</v>
      </c>
      <c r="E1247" s="8" t="s">
        <v>4335</v>
      </c>
      <c r="F1247" s="6" t="str">
        <f>_xlfn.XLOOKUP(LD_01[[#This Row],[DISCIPLINA]],'CLASSES DE PROJETOS'!$F$3:$F$37,'CLASSES DE PROJETOS'!$C$3:$C$37)</f>
        <v>SI</v>
      </c>
      <c r="G1247" t="str">
        <f>_xlfn.TEXTJOIN("/",TRUE,"MSV-163MS-"&amp;LD_01[[#This Row],[TRECHO]],_xlfn.XLOOKUP(LD_01[[#This Row],[SIGLA]],'CLASSES DE PROJETOS'!$C$3:$C$37,'CLASSES DE PROJETOS'!$E$3:$E$37))</f>
        <v>MSV-163MS-730-732/31.SI</v>
      </c>
      <c r="H1247" s="6" t="str" cm="1">
        <f t="array" ref="H1247">_xlfn.TEXTJOIN(",",TRUE,_xlfn._xlws.FILTER(ARQUIVOS[ARQUIVO],(ARQUIVOS[DOCUMENTO]=LD_01[[#This Row],[DOCUMENTO]])*(ARQUIVOS[REVISÃO]=LD_01[[#This Row],[REVISÃO]])*(ARQUIVOS[EXTENSÃO]="pdf")))</f>
        <v>MSV-163MS-730-732-ACA-EXE-DE-J1-002-R08.pdf</v>
      </c>
      <c r="I1247" s="6" t="str" cm="1">
        <f t="array" ref="I1247">_xlfn.TEXTJOIN(", ",TRUE,_xlfn.UNIQUE(_xlfn._xlws.FILTER(ARQUIVOS_RECEBIDOS!$F$2:$F$5011,ARQUIVOS_RECEBIDOS!$E$2:$E$5011=LD_01[[#This Row],[DOCUMENTO]])))</f>
        <v>R06, R08</v>
      </c>
      <c r="J1247" s="13" cm="1">
        <f t="array" ref="J1247">_xlfn.UNIQUE(_xlfn._xlws.FILTER(ARQUIVOS[DATA RECEBIMENTO],(ARQUIVOS[DOCUMENTO]=LD_01[[#This Row],[DOCUMENTO]])*(ARQUIVOS[REVISÃO]=LD_01[[#This Row],[REVISÃO]])))</f>
        <v>45895</v>
      </c>
      <c r="K12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01/MSV-163MS-730-732/31.SI/MSV-163MS-730-732-ACA-EXE-DE-J1-002-R08.pdf</v>
      </c>
      <c r="L1247" s="6" t="str">
        <f>LD_01[[#This Row],[PASTA]]&amp;"/"&amp;LD_01[[#This Row],[ARQUIVO]]</f>
        <v>MSV-163MS-730-732/31.SI/MSV-163MS-730-732-ACA-EXE-DE-J1-002-R08.pdf</v>
      </c>
    </row>
    <row r="1248" spans="1:12" x14ac:dyDescent="0.3">
      <c r="A1248" s="6" t="s">
        <v>4012</v>
      </c>
      <c r="B1248" s="6" t="str">
        <f>VLOOKUP(LD_01[[#This Row],[DOCUMENTO]],_xlfn.SORTBY(ARQUIVOS_RECEBIDOS!$E$2:$F$5011,ARQUIVOS_RECEBIDOS!$F$2:$F$5011,-1),2,)</f>
        <v>R01</v>
      </c>
      <c r="C1248" s="6" t="s">
        <v>4326</v>
      </c>
      <c r="D1248" s="8" t="s">
        <v>4088</v>
      </c>
      <c r="E1248" s="8" t="s">
        <v>4335</v>
      </c>
      <c r="F1248" s="6" t="str">
        <f>_xlfn.XLOOKUP(LD_01[[#This Row],[DISCIPLINA]],'CLASSES DE PROJETOS'!$F$3:$F$37,'CLASSES DE PROJETOS'!$C$3:$C$37)</f>
        <v>SI</v>
      </c>
      <c r="G1248" t="str">
        <f>_xlfn.TEXTJOIN("/",TRUE,"MSV-163MS-"&amp;LD_01[[#This Row],[TRECHO]],_xlfn.XLOOKUP(LD_01[[#This Row],[SIGLA]],'CLASSES DE PROJETOS'!$C$3:$C$37,'CLASSES DE PROJETOS'!$E$3:$E$37))</f>
        <v>MSV-163MS-730-732/31.SI</v>
      </c>
      <c r="H1248" s="6" t="str" cm="1">
        <f t="array" ref="H1248">_xlfn.TEXTJOIN(",",TRUE,_xlfn._xlws.FILTER(ARQUIVOS[ARQUIVO],(ARQUIVOS[DOCUMENTO]=LD_01[[#This Row],[DOCUMENTO]])*(ARQUIVOS[REVISÃO]=LD_01[[#This Row],[REVISÃO]])*(ARQUIVOS[EXTENSÃO]="pdf")))</f>
        <v>MSV-163MS-730-732-ACA-EXE-DE-J1-003-R01.pdf</v>
      </c>
      <c r="I1248" s="6" t="str" cm="1">
        <f t="array" ref="I1248">_xlfn.TEXTJOIN(", ",TRUE,_xlfn.UNIQUE(_xlfn._xlws.FILTER(ARQUIVOS_RECEBIDOS!$F$2:$F$5011,ARQUIVOS_RECEBIDOS!$E$2:$E$5011=LD_01[[#This Row],[DOCUMENTO]])))</f>
        <v>R01</v>
      </c>
      <c r="J1248" s="13" cm="1">
        <f t="array" ref="J1248">_xlfn.UNIQUE(_xlfn._xlws.FILTER(ARQUIVOS[DATA RECEBIMENTO],(ARQUIVOS[DOCUMENTO]=LD_01[[#This Row],[DOCUMENTO]])*(ARQUIVOS[REVISÃO]=LD_01[[#This Row],[REVISÃO]])))</f>
        <v>45838</v>
      </c>
      <c r="K12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01/MSV-163MS-730-732/31.SI/MSV-163MS-730-732-ACA-EXE-DE-J1-003-R01.pdf</v>
      </c>
      <c r="L1248" s="6" t="str">
        <f>LD_01[[#This Row],[PASTA]]&amp;"/"&amp;LD_01[[#This Row],[ARQUIVO]]</f>
        <v>MSV-163MS-730-732/31.SI/MSV-163MS-730-732-ACA-EXE-DE-J1-003-R01.pdf</v>
      </c>
    </row>
    <row r="1249" spans="1:12" x14ac:dyDescent="0.3">
      <c r="A1249" s="6" t="s">
        <v>4013</v>
      </c>
      <c r="B1249" s="6" t="str">
        <f>VLOOKUP(LD_01[[#This Row],[DOCUMENTO]],_xlfn.SORTBY(ARQUIVOS_RECEBIDOS!$E$2:$F$5011,ARQUIVOS_RECEBIDOS!$F$2:$F$5011,-1),2,)</f>
        <v>R01</v>
      </c>
      <c r="C1249" s="6" t="s">
        <v>4326</v>
      </c>
      <c r="D1249" s="8" t="s">
        <v>4089</v>
      </c>
      <c r="E1249" s="8" t="s">
        <v>4335</v>
      </c>
      <c r="F1249" s="6" t="str">
        <f>_xlfn.XLOOKUP(LD_01[[#This Row],[DISCIPLINA]],'CLASSES DE PROJETOS'!$F$3:$F$37,'CLASSES DE PROJETOS'!$C$3:$C$37)</f>
        <v>SI</v>
      </c>
      <c r="G1249" t="str">
        <f>_xlfn.TEXTJOIN("/",TRUE,"MSV-163MS-"&amp;LD_01[[#This Row],[TRECHO]],_xlfn.XLOOKUP(LD_01[[#This Row],[SIGLA]],'CLASSES DE PROJETOS'!$C$3:$C$37,'CLASSES DE PROJETOS'!$E$3:$E$37))</f>
        <v>MSV-163MS-730-732/31.SI</v>
      </c>
      <c r="H1249" s="6" t="str" cm="1">
        <f t="array" ref="H1249">_xlfn.TEXTJOIN(",",TRUE,_xlfn._xlws.FILTER(ARQUIVOS[ARQUIVO],(ARQUIVOS[DOCUMENTO]=LD_01[[#This Row],[DOCUMENTO]])*(ARQUIVOS[REVISÃO]=LD_01[[#This Row],[REVISÃO]])*(ARQUIVOS[EXTENSÃO]="pdf")))</f>
        <v>MSV-163MS-730-732-ACA-EXE-DE-J1-004-R01.pdf</v>
      </c>
      <c r="I1249" s="6" t="str" cm="1">
        <f t="array" ref="I1249">_xlfn.TEXTJOIN(", ",TRUE,_xlfn.UNIQUE(_xlfn._xlws.FILTER(ARQUIVOS_RECEBIDOS!$F$2:$F$5011,ARQUIVOS_RECEBIDOS!$E$2:$E$5011=LD_01[[#This Row],[DOCUMENTO]])))</f>
        <v>R01</v>
      </c>
      <c r="J1249" s="13" cm="1">
        <f t="array" ref="J1249">_xlfn.UNIQUE(_xlfn._xlws.FILTER(ARQUIVOS[DATA RECEBIMENTO],(ARQUIVOS[DOCUMENTO]=LD_01[[#This Row],[DOCUMENTO]])*(ARQUIVOS[REVISÃO]=LD_01[[#This Row],[REVISÃO]])))</f>
        <v>45838</v>
      </c>
      <c r="K12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01/MSV-163MS-730-732/31.SI/MSV-163MS-730-732-ACA-EXE-DE-J1-004-R01.pdf</v>
      </c>
      <c r="L1249" s="6" t="str">
        <f>LD_01[[#This Row],[PASTA]]&amp;"/"&amp;LD_01[[#This Row],[ARQUIVO]]</f>
        <v>MSV-163MS-730-732/31.SI/MSV-163MS-730-732-ACA-EXE-DE-J1-004-R01.pdf</v>
      </c>
    </row>
    <row r="1250" spans="1:12" x14ac:dyDescent="0.3">
      <c r="A1250" s="6" t="s">
        <v>4014</v>
      </c>
      <c r="B1250" s="6" t="str">
        <f>VLOOKUP(LD_01[[#This Row],[DOCUMENTO]],_xlfn.SORTBY(ARQUIVOS_RECEBIDOS!$E$2:$F$5011,ARQUIVOS_RECEBIDOS!$F$2:$F$5011,-1),2,)</f>
        <v>R01</v>
      </c>
      <c r="C1250" s="6" t="s">
        <v>4326</v>
      </c>
      <c r="D1250" s="8" t="s">
        <v>4090</v>
      </c>
      <c r="E1250" s="8" t="s">
        <v>4335</v>
      </c>
      <c r="F1250" s="6" t="str">
        <f>_xlfn.XLOOKUP(LD_01[[#This Row],[DISCIPLINA]],'CLASSES DE PROJETOS'!$F$3:$F$37,'CLASSES DE PROJETOS'!$C$3:$C$37)</f>
        <v>SI</v>
      </c>
      <c r="G1250" t="str">
        <f>_xlfn.TEXTJOIN("/",TRUE,"MSV-163MS-"&amp;LD_01[[#This Row],[TRECHO]],_xlfn.XLOOKUP(LD_01[[#This Row],[SIGLA]],'CLASSES DE PROJETOS'!$C$3:$C$37,'CLASSES DE PROJETOS'!$E$3:$E$37))</f>
        <v>MSV-163MS-730-732/31.SI</v>
      </c>
      <c r="H1250" s="6" t="str" cm="1">
        <f t="array" ref="H1250">_xlfn.TEXTJOIN(",",TRUE,_xlfn._xlws.FILTER(ARQUIVOS[ARQUIVO],(ARQUIVOS[DOCUMENTO]=LD_01[[#This Row],[DOCUMENTO]])*(ARQUIVOS[REVISÃO]=LD_01[[#This Row],[REVISÃO]])*(ARQUIVOS[EXTENSÃO]="pdf")))</f>
        <v>MSV-163MS-730-732-ACA-EXE-DE-J1-005-R01.pdf</v>
      </c>
      <c r="I1250" s="6" t="str" cm="1">
        <f t="array" ref="I1250">_xlfn.TEXTJOIN(", ",TRUE,_xlfn.UNIQUE(_xlfn._xlws.FILTER(ARQUIVOS_RECEBIDOS!$F$2:$F$5011,ARQUIVOS_RECEBIDOS!$E$2:$E$5011=LD_01[[#This Row],[DOCUMENTO]])))</f>
        <v>R01</v>
      </c>
      <c r="J1250" s="13" cm="1">
        <f t="array" ref="J1250">_xlfn.UNIQUE(_xlfn._xlws.FILTER(ARQUIVOS[DATA RECEBIMENTO],(ARQUIVOS[DOCUMENTO]=LD_01[[#This Row],[DOCUMENTO]])*(ARQUIVOS[REVISÃO]=LD_01[[#This Row],[REVISÃO]])))</f>
        <v>45838</v>
      </c>
      <c r="K12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01/MSV-163MS-730-732/31.SI/MSV-163MS-730-732-ACA-EXE-DE-J1-005-R01.pdf</v>
      </c>
      <c r="L1250" s="6" t="str">
        <f>LD_01[[#This Row],[PASTA]]&amp;"/"&amp;LD_01[[#This Row],[ARQUIVO]]</f>
        <v>MSV-163MS-730-732/31.SI/MSV-163MS-730-732-ACA-EXE-DE-J1-005-R01.pdf</v>
      </c>
    </row>
    <row r="1251" spans="1:12" ht="43.2" x14ac:dyDescent="0.3">
      <c r="A1251" s="6" t="s">
        <v>4024</v>
      </c>
      <c r="B1251" s="6" t="str">
        <f>VLOOKUP(LD_01[[#This Row],[DOCUMENTO]],_xlfn.SORTBY(ARQUIVOS_RECEBIDOS!$E$2:$F$5011,ARQUIVOS_RECEBIDOS!$F$2:$F$5011,-1),2,)</f>
        <v>R02</v>
      </c>
      <c r="C1251" s="6" t="s">
        <v>4326</v>
      </c>
      <c r="D1251" s="8" t="s">
        <v>4291</v>
      </c>
      <c r="E1251" s="8" t="s">
        <v>4342</v>
      </c>
      <c r="F1251" s="6" t="str">
        <f>_xlfn.XLOOKUP(LD_01[[#This Row],[DISCIPLINA]],'CLASSES DE PROJETOS'!$F$3:$F$37,'CLASSES DE PROJETOS'!$C$3:$C$37)</f>
        <v>EL</v>
      </c>
      <c r="G1251" t="str">
        <f>_xlfn.TEXTJOIN("/",TRUE,"MSV-163MS-"&amp;LD_01[[#This Row],[TRECHO]],_xlfn.XLOOKUP(LD_01[[#This Row],[SIGLA]],'CLASSES DE PROJETOS'!$C$3:$C$37,'CLASSES DE PROJETOS'!$E$3:$E$37))</f>
        <v>MSV-163MS-730-732/14.EL</v>
      </c>
      <c r="H1251" s="6" t="str" cm="1">
        <f t="array" ref="H1251">_xlfn.TEXTJOIN(",",TRUE,_xlfn._xlws.FILTER(ARQUIVOS[ARQUIVO],(ARQUIVOS[DOCUMENTO]=LD_01[[#This Row],[DOCUMENTO]])*(ARQUIVOS[REVISÃO]=LD_01[[#This Row],[REVISÃO]])*(ARQUIVOS[EXTENSÃO]="pdf")))</f>
        <v>MSV-163MS-730-732-ACA-EXE-DE-K2-001-R02.pdf</v>
      </c>
      <c r="I1251" s="6" t="str" cm="1">
        <f t="array" ref="I1251">_xlfn.TEXTJOIN(", ",TRUE,_xlfn.UNIQUE(_xlfn._xlws.FILTER(ARQUIVOS_RECEBIDOS!$F$2:$F$5011,ARQUIVOS_RECEBIDOS!$E$2:$E$5011=LD_01[[#This Row],[DOCUMENTO]])))</f>
        <v>R02</v>
      </c>
      <c r="J1251" s="13" cm="1">
        <f t="array" ref="J1251">_xlfn.UNIQUE(_xlfn._xlws.FILTER(ARQUIVOS[DATA RECEBIMENTO],(ARQUIVOS[DOCUMENTO]=LD_01[[#This Row],[DOCUMENTO]])*(ARQUIVOS[REVISÃO]=LD_01[[#This Row],[REVISÃO]])))</f>
        <v>45838</v>
      </c>
      <c r="K12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01/MSV-163MS-730-732/14.EL/MSV-163MS-730-732-ACA-EXE-DE-K2-001-R02.pdf</v>
      </c>
      <c r="L1251" s="6" t="str">
        <f>LD_01[[#This Row],[PASTA]]&amp;"/"&amp;LD_01[[#This Row],[ARQUIVO]]</f>
        <v>MSV-163MS-730-732/14.EL/MSV-163MS-730-732-ACA-EXE-DE-K2-001-R02.pdf</v>
      </c>
    </row>
    <row r="1252" spans="1:12" ht="43.2" x14ac:dyDescent="0.3">
      <c r="A1252" s="6" t="s">
        <v>4025</v>
      </c>
      <c r="B1252" s="6" t="str">
        <f>VLOOKUP(LD_01[[#This Row],[DOCUMENTO]],_xlfn.SORTBY(ARQUIVOS_RECEBIDOS!$E$2:$F$5011,ARQUIVOS_RECEBIDOS!$F$2:$F$5011,-1),2,)</f>
        <v>R03</v>
      </c>
      <c r="C1252" s="6" t="s">
        <v>4326</v>
      </c>
      <c r="D1252" s="8" t="s">
        <v>4292</v>
      </c>
      <c r="E1252" s="8" t="s">
        <v>4342</v>
      </c>
      <c r="F1252" s="6" t="str">
        <f>_xlfn.XLOOKUP(LD_01[[#This Row],[DISCIPLINA]],'CLASSES DE PROJETOS'!$F$3:$F$37,'CLASSES DE PROJETOS'!$C$3:$C$37)</f>
        <v>EL</v>
      </c>
      <c r="G1252" t="str">
        <f>_xlfn.TEXTJOIN("/",TRUE,"MSV-163MS-"&amp;LD_01[[#This Row],[TRECHO]],_xlfn.XLOOKUP(LD_01[[#This Row],[SIGLA]],'CLASSES DE PROJETOS'!$C$3:$C$37,'CLASSES DE PROJETOS'!$E$3:$E$37))</f>
        <v>MSV-163MS-730-732/14.EL</v>
      </c>
      <c r="H1252" s="6" t="str" cm="1">
        <f t="array" ref="H1252">_xlfn.TEXTJOIN(",",TRUE,_xlfn._xlws.FILTER(ARQUIVOS[ARQUIVO],(ARQUIVOS[DOCUMENTO]=LD_01[[#This Row],[DOCUMENTO]])*(ARQUIVOS[REVISÃO]=LD_01[[#This Row],[REVISÃO]])*(ARQUIVOS[EXTENSÃO]="pdf")))</f>
        <v>MSV-163MS-730-732-ACA-EXE-DE-K2-002-R03.pdf</v>
      </c>
      <c r="I1252" s="6" t="str" cm="1">
        <f t="array" ref="I1252">_xlfn.TEXTJOIN(", ",TRUE,_xlfn.UNIQUE(_xlfn._xlws.FILTER(ARQUIVOS_RECEBIDOS!$F$2:$F$5011,ARQUIVOS_RECEBIDOS!$E$2:$E$5011=LD_01[[#This Row],[DOCUMENTO]])))</f>
        <v>R02, R03</v>
      </c>
      <c r="J1252" s="13" cm="1">
        <f t="array" ref="J1252">_xlfn.UNIQUE(_xlfn._xlws.FILTER(ARQUIVOS[DATA RECEBIMENTO],(ARQUIVOS[DOCUMENTO]=LD_01[[#This Row],[DOCUMENTO]])*(ARQUIVOS[REVISÃO]=LD_01[[#This Row],[REVISÃO]])))</f>
        <v>45895</v>
      </c>
      <c r="K12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01/MSV-163MS-730-732/14.EL/MSV-163MS-730-732-ACA-EXE-DE-K2-002-R03.pdf</v>
      </c>
      <c r="L1252" s="6" t="str">
        <f>LD_01[[#This Row],[PASTA]]&amp;"/"&amp;LD_01[[#This Row],[ARQUIVO]]</f>
        <v>MSV-163MS-730-732/14.EL/MSV-163MS-730-732-ACA-EXE-DE-K2-002-R03.pdf</v>
      </c>
    </row>
    <row r="1253" spans="1:12" ht="43.2" x14ac:dyDescent="0.3">
      <c r="A1253" s="6" t="s">
        <v>4026</v>
      </c>
      <c r="B1253" s="6" t="str">
        <f>VLOOKUP(LD_01[[#This Row],[DOCUMENTO]],_xlfn.SORTBY(ARQUIVOS_RECEBIDOS!$E$2:$F$5011,ARQUIVOS_RECEBIDOS!$F$2:$F$5011,-1),2,)</f>
        <v>R03</v>
      </c>
      <c r="C1253" s="6" t="s">
        <v>4326</v>
      </c>
      <c r="D1253" s="8" t="s">
        <v>4293</v>
      </c>
      <c r="E1253" s="8" t="s">
        <v>4342</v>
      </c>
      <c r="F1253" s="6" t="str">
        <f>_xlfn.XLOOKUP(LD_01[[#This Row],[DISCIPLINA]],'CLASSES DE PROJETOS'!$F$3:$F$37,'CLASSES DE PROJETOS'!$C$3:$C$37)</f>
        <v>EL</v>
      </c>
      <c r="G1253" t="str">
        <f>_xlfn.TEXTJOIN("/",TRUE,"MSV-163MS-"&amp;LD_01[[#This Row],[TRECHO]],_xlfn.XLOOKUP(LD_01[[#This Row],[SIGLA]],'CLASSES DE PROJETOS'!$C$3:$C$37,'CLASSES DE PROJETOS'!$E$3:$E$37))</f>
        <v>MSV-163MS-730-732/14.EL</v>
      </c>
      <c r="H1253" s="6" t="str" cm="1">
        <f t="array" ref="H1253">_xlfn.TEXTJOIN(",",TRUE,_xlfn._xlws.FILTER(ARQUIVOS[ARQUIVO],(ARQUIVOS[DOCUMENTO]=LD_01[[#This Row],[DOCUMENTO]])*(ARQUIVOS[REVISÃO]=LD_01[[#This Row],[REVISÃO]])*(ARQUIVOS[EXTENSÃO]="pdf")))</f>
        <v>MSV-163MS-730-732-ACA-EXE-DE-K2-003-R03.pdf</v>
      </c>
      <c r="I1253" s="6" t="str" cm="1">
        <f t="array" ref="I1253">_xlfn.TEXTJOIN(", ",TRUE,_xlfn.UNIQUE(_xlfn._xlws.FILTER(ARQUIVOS_RECEBIDOS!$F$2:$F$5011,ARQUIVOS_RECEBIDOS!$E$2:$E$5011=LD_01[[#This Row],[DOCUMENTO]])))</f>
        <v>R03</v>
      </c>
      <c r="J1253" s="13" cm="1">
        <f t="array" ref="J1253">_xlfn.UNIQUE(_xlfn._xlws.FILTER(ARQUIVOS[DATA RECEBIMENTO],(ARQUIVOS[DOCUMENTO]=LD_01[[#This Row],[DOCUMENTO]])*(ARQUIVOS[REVISÃO]=LD_01[[#This Row],[REVISÃO]])))</f>
        <v>45838</v>
      </c>
      <c r="K12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01/MSV-163MS-730-732/14.EL/MSV-163MS-730-732-ACA-EXE-DE-K2-003-R03.pdf</v>
      </c>
      <c r="L1253" s="6" t="str">
        <f>LD_01[[#This Row],[PASTA]]&amp;"/"&amp;LD_01[[#This Row],[ARQUIVO]]</f>
        <v>MSV-163MS-730-732/14.EL/MSV-163MS-730-732-ACA-EXE-DE-K2-003-R03.pdf</v>
      </c>
    </row>
    <row r="1254" spans="1:12" ht="43.2" x14ac:dyDescent="0.3">
      <c r="A1254" s="6" t="s">
        <v>4027</v>
      </c>
      <c r="B1254" s="6" t="str">
        <f>VLOOKUP(LD_01[[#This Row],[DOCUMENTO]],_xlfn.SORTBY(ARQUIVOS_RECEBIDOS!$E$2:$F$5011,ARQUIVOS_RECEBIDOS!$F$2:$F$5011,-1),2,)</f>
        <v>R03</v>
      </c>
      <c r="C1254" s="6" t="s">
        <v>4326</v>
      </c>
      <c r="D1254" s="8" t="s">
        <v>4293</v>
      </c>
      <c r="E1254" s="8" t="s">
        <v>4342</v>
      </c>
      <c r="F1254" s="6" t="str">
        <f>_xlfn.XLOOKUP(LD_01[[#This Row],[DISCIPLINA]],'CLASSES DE PROJETOS'!$F$3:$F$37,'CLASSES DE PROJETOS'!$C$3:$C$37)</f>
        <v>EL</v>
      </c>
      <c r="G1254" t="str">
        <f>_xlfn.TEXTJOIN("/",TRUE,"MSV-163MS-"&amp;LD_01[[#This Row],[TRECHO]],_xlfn.XLOOKUP(LD_01[[#This Row],[SIGLA]],'CLASSES DE PROJETOS'!$C$3:$C$37,'CLASSES DE PROJETOS'!$E$3:$E$37))</f>
        <v>MSV-163MS-730-732/14.EL</v>
      </c>
      <c r="H1254" s="6" t="str" cm="1">
        <f t="array" ref="H1254">_xlfn.TEXTJOIN(",",TRUE,_xlfn._xlws.FILTER(ARQUIVOS[ARQUIVO],(ARQUIVOS[DOCUMENTO]=LD_01[[#This Row],[DOCUMENTO]])*(ARQUIVOS[REVISÃO]=LD_01[[#This Row],[REVISÃO]])*(ARQUIVOS[EXTENSÃO]="pdf")))</f>
        <v>MSV-163MS-730-732-ACA-EXE-DE-K2-004-R03.pdf</v>
      </c>
      <c r="I1254" s="6" t="str" cm="1">
        <f t="array" ref="I1254">_xlfn.TEXTJOIN(", ",TRUE,_xlfn.UNIQUE(_xlfn._xlws.FILTER(ARQUIVOS_RECEBIDOS!$F$2:$F$5011,ARQUIVOS_RECEBIDOS!$E$2:$E$5011=LD_01[[#This Row],[DOCUMENTO]])))</f>
        <v>R03</v>
      </c>
      <c r="J1254" s="13" cm="1">
        <f t="array" ref="J1254">_xlfn.UNIQUE(_xlfn._xlws.FILTER(ARQUIVOS[DATA RECEBIMENTO],(ARQUIVOS[DOCUMENTO]=LD_01[[#This Row],[DOCUMENTO]])*(ARQUIVOS[REVISÃO]=LD_01[[#This Row],[REVISÃO]])))</f>
        <v>45838</v>
      </c>
      <c r="K12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01/MSV-163MS-730-732/14.EL/MSV-163MS-730-732-ACA-EXE-DE-K2-004-R03.pdf</v>
      </c>
      <c r="L1254" s="6" t="str">
        <f>LD_01[[#This Row],[PASTA]]&amp;"/"&amp;LD_01[[#This Row],[ARQUIVO]]</f>
        <v>MSV-163MS-730-732/14.EL/MSV-163MS-730-732-ACA-EXE-DE-K2-004-R03.pdf</v>
      </c>
    </row>
    <row r="1255" spans="1:12" ht="43.2" x14ac:dyDescent="0.3">
      <c r="A1255" s="6" t="s">
        <v>4028</v>
      </c>
      <c r="B1255" s="6" t="str">
        <f>VLOOKUP(LD_01[[#This Row],[DOCUMENTO]],_xlfn.SORTBY(ARQUIVOS_RECEBIDOS!$E$2:$F$5011,ARQUIVOS_RECEBIDOS!$F$2:$F$5011,-1),2,)</f>
        <v>R04</v>
      </c>
      <c r="C1255" s="6" t="s">
        <v>4326</v>
      </c>
      <c r="D1255" s="8" t="s">
        <v>4293</v>
      </c>
      <c r="E1255" s="8" t="s">
        <v>4342</v>
      </c>
      <c r="F1255" s="6" t="str">
        <f>_xlfn.XLOOKUP(LD_01[[#This Row],[DISCIPLINA]],'CLASSES DE PROJETOS'!$F$3:$F$37,'CLASSES DE PROJETOS'!$C$3:$C$37)</f>
        <v>EL</v>
      </c>
      <c r="G1255" t="str">
        <f>_xlfn.TEXTJOIN("/",TRUE,"MSV-163MS-"&amp;LD_01[[#This Row],[TRECHO]],_xlfn.XLOOKUP(LD_01[[#This Row],[SIGLA]],'CLASSES DE PROJETOS'!$C$3:$C$37,'CLASSES DE PROJETOS'!$E$3:$E$37))</f>
        <v>MSV-163MS-730-732/14.EL</v>
      </c>
      <c r="H1255" s="6" t="str" cm="1">
        <f t="array" ref="H1255">_xlfn.TEXTJOIN(",",TRUE,_xlfn._xlws.FILTER(ARQUIVOS[ARQUIVO],(ARQUIVOS[DOCUMENTO]=LD_01[[#This Row],[DOCUMENTO]])*(ARQUIVOS[REVISÃO]=LD_01[[#This Row],[REVISÃO]])*(ARQUIVOS[EXTENSÃO]="pdf")))</f>
        <v>MSV-163MS-730-732-ACA-EXE-DE-K2-005-R04.pdf</v>
      </c>
      <c r="I1255" s="6" t="str" cm="1">
        <f t="array" ref="I1255">_xlfn.TEXTJOIN(", ",TRUE,_xlfn.UNIQUE(_xlfn._xlws.FILTER(ARQUIVOS_RECEBIDOS!$F$2:$F$5011,ARQUIVOS_RECEBIDOS!$E$2:$E$5011=LD_01[[#This Row],[DOCUMENTO]])))</f>
        <v>R04</v>
      </c>
      <c r="J1255" s="13" cm="1">
        <f t="array" ref="J1255">_xlfn.UNIQUE(_xlfn._xlws.FILTER(ARQUIVOS[DATA RECEBIMENTO],(ARQUIVOS[DOCUMENTO]=LD_01[[#This Row],[DOCUMENTO]])*(ARQUIVOS[REVISÃO]=LD_01[[#This Row],[REVISÃO]])))</f>
        <v>45838</v>
      </c>
      <c r="K12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01/MSV-163MS-730-732/14.EL/MSV-163MS-730-732-ACA-EXE-DE-K2-005-R04.pdf</v>
      </c>
      <c r="L1255" s="6" t="str">
        <f>LD_01[[#This Row],[PASTA]]&amp;"/"&amp;LD_01[[#This Row],[ARQUIVO]]</f>
        <v>MSV-163MS-730-732/14.EL/MSV-163MS-730-732-ACA-EXE-DE-K2-005-R04.pdf</v>
      </c>
    </row>
    <row r="1256" spans="1:12" ht="43.2" x14ac:dyDescent="0.3">
      <c r="A1256" s="6" t="s">
        <v>4029</v>
      </c>
      <c r="B1256" s="6" t="str">
        <f>VLOOKUP(LD_01[[#This Row],[DOCUMENTO]],_xlfn.SORTBY(ARQUIVOS_RECEBIDOS!$E$2:$F$5011,ARQUIVOS_RECEBIDOS!$F$2:$F$5011,-1),2,)</f>
        <v>R02</v>
      </c>
      <c r="C1256" s="6" t="s">
        <v>4326</v>
      </c>
      <c r="D1256" s="8" t="s">
        <v>4294</v>
      </c>
      <c r="E1256" s="8" t="s">
        <v>4342</v>
      </c>
      <c r="F1256" s="6" t="str">
        <f>_xlfn.XLOOKUP(LD_01[[#This Row],[DISCIPLINA]],'CLASSES DE PROJETOS'!$F$3:$F$37,'CLASSES DE PROJETOS'!$C$3:$C$37)</f>
        <v>EL</v>
      </c>
      <c r="G1256" t="str">
        <f>_xlfn.TEXTJOIN("/",TRUE,"MSV-163MS-"&amp;LD_01[[#This Row],[TRECHO]],_xlfn.XLOOKUP(LD_01[[#This Row],[SIGLA]],'CLASSES DE PROJETOS'!$C$3:$C$37,'CLASSES DE PROJETOS'!$E$3:$E$37))</f>
        <v>MSV-163MS-730-732/14.EL</v>
      </c>
      <c r="H1256" s="6" t="str" cm="1">
        <f t="array" ref="H1256">_xlfn.TEXTJOIN(",",TRUE,_xlfn._xlws.FILTER(ARQUIVOS[ARQUIVO],(ARQUIVOS[DOCUMENTO]=LD_01[[#This Row],[DOCUMENTO]])*(ARQUIVOS[REVISÃO]=LD_01[[#This Row],[REVISÃO]])*(ARQUIVOS[EXTENSÃO]="pdf")))</f>
        <v>MSV-163MS-730-732-ACA-EXE-DE-K2-006-R02.pdf</v>
      </c>
      <c r="I1256" s="6" t="str" cm="1">
        <f t="array" ref="I1256">_xlfn.TEXTJOIN(", ",TRUE,_xlfn.UNIQUE(_xlfn._xlws.FILTER(ARQUIVOS_RECEBIDOS!$F$2:$F$5011,ARQUIVOS_RECEBIDOS!$E$2:$E$5011=LD_01[[#This Row],[DOCUMENTO]])))</f>
        <v>R02</v>
      </c>
      <c r="J1256" s="13" cm="1">
        <f t="array" ref="J1256">_xlfn.UNIQUE(_xlfn._xlws.FILTER(ARQUIVOS[DATA RECEBIMENTO],(ARQUIVOS[DOCUMENTO]=LD_01[[#This Row],[DOCUMENTO]])*(ARQUIVOS[REVISÃO]=LD_01[[#This Row],[REVISÃO]])))</f>
        <v>45838</v>
      </c>
      <c r="K12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01/MSV-163MS-730-732/14.EL/MSV-163MS-730-732-ACA-EXE-DE-K2-006-R02.pdf</v>
      </c>
      <c r="L1256" s="6" t="str">
        <f>LD_01[[#This Row],[PASTA]]&amp;"/"&amp;LD_01[[#This Row],[ARQUIVO]]</f>
        <v>MSV-163MS-730-732/14.EL/MSV-163MS-730-732-ACA-EXE-DE-K2-006-R02.pdf</v>
      </c>
    </row>
    <row r="1257" spans="1:12" ht="43.2" x14ac:dyDescent="0.3">
      <c r="A1257" s="6" t="s">
        <v>4030</v>
      </c>
      <c r="B1257" s="6" t="str">
        <f>VLOOKUP(LD_01[[#This Row],[DOCUMENTO]],_xlfn.SORTBY(ARQUIVOS_RECEBIDOS!$E$2:$F$5011,ARQUIVOS_RECEBIDOS!$F$2:$F$5011,-1),2,)</f>
        <v>R01</v>
      </c>
      <c r="C1257" s="6" t="s">
        <v>4326</v>
      </c>
      <c r="D1257" s="8" t="s">
        <v>4295</v>
      </c>
      <c r="E1257" s="8" t="s">
        <v>4342</v>
      </c>
      <c r="F1257" s="6" t="str">
        <f>_xlfn.XLOOKUP(LD_01[[#This Row],[DISCIPLINA]],'CLASSES DE PROJETOS'!$F$3:$F$37,'CLASSES DE PROJETOS'!$C$3:$C$37)</f>
        <v>EL</v>
      </c>
      <c r="G1257" t="str">
        <f>_xlfn.TEXTJOIN("/",TRUE,"MSV-163MS-"&amp;LD_01[[#This Row],[TRECHO]],_xlfn.XLOOKUP(LD_01[[#This Row],[SIGLA]],'CLASSES DE PROJETOS'!$C$3:$C$37,'CLASSES DE PROJETOS'!$E$3:$E$37))</f>
        <v>MSV-163MS-730-732/14.EL</v>
      </c>
      <c r="H1257" s="6" t="str" cm="1">
        <f t="array" ref="H1257">_xlfn.TEXTJOIN(",",TRUE,_xlfn._xlws.FILTER(ARQUIVOS[ARQUIVO],(ARQUIVOS[DOCUMENTO]=LD_01[[#This Row],[DOCUMENTO]])*(ARQUIVOS[REVISÃO]=LD_01[[#This Row],[REVISÃO]])*(ARQUIVOS[EXTENSÃO]="pdf")))</f>
        <v>MSV-163MS-730-732-ACA-EXE-DE-K2-007-R01.pdf</v>
      </c>
      <c r="I1257" s="6" t="str" cm="1">
        <f t="array" ref="I1257">_xlfn.TEXTJOIN(", ",TRUE,_xlfn.UNIQUE(_xlfn._xlws.FILTER(ARQUIVOS_RECEBIDOS!$F$2:$F$5011,ARQUIVOS_RECEBIDOS!$E$2:$E$5011=LD_01[[#This Row],[DOCUMENTO]])))</f>
        <v>R01</v>
      </c>
      <c r="J1257" s="13" cm="1">
        <f t="array" ref="J1257">_xlfn.UNIQUE(_xlfn._xlws.FILTER(ARQUIVOS[DATA RECEBIMENTO],(ARQUIVOS[DOCUMENTO]=LD_01[[#This Row],[DOCUMENTO]])*(ARQUIVOS[REVISÃO]=LD_01[[#This Row],[REVISÃO]])))</f>
        <v>45838</v>
      </c>
      <c r="K12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01/MSV-163MS-730-732/14.EL/MSV-163MS-730-732-ACA-EXE-DE-K2-007-R01.pdf</v>
      </c>
      <c r="L1257" s="6" t="str">
        <f>LD_01[[#This Row],[PASTA]]&amp;"/"&amp;LD_01[[#This Row],[ARQUIVO]]</f>
        <v>MSV-163MS-730-732/14.EL/MSV-163MS-730-732-ACA-EXE-DE-K2-007-R01.pdf</v>
      </c>
    </row>
    <row r="1258" spans="1:12" ht="43.2" x14ac:dyDescent="0.3">
      <c r="A1258" s="6" t="s">
        <v>4031</v>
      </c>
      <c r="B1258" s="6" t="str">
        <f>VLOOKUP(LD_01[[#This Row],[DOCUMENTO]],_xlfn.SORTBY(ARQUIVOS_RECEBIDOS!$E$2:$F$5011,ARQUIVOS_RECEBIDOS!$F$2:$F$5011,-1),2,)</f>
        <v>R03</v>
      </c>
      <c r="C1258" s="6" t="s">
        <v>4326</v>
      </c>
      <c r="D1258" s="8" t="s">
        <v>4296</v>
      </c>
      <c r="E1258" s="8" t="s">
        <v>4342</v>
      </c>
      <c r="F1258" s="6" t="str">
        <f>_xlfn.XLOOKUP(LD_01[[#This Row],[DISCIPLINA]],'CLASSES DE PROJETOS'!$F$3:$F$37,'CLASSES DE PROJETOS'!$C$3:$C$37)</f>
        <v>EL</v>
      </c>
      <c r="G1258" t="str">
        <f>_xlfn.TEXTJOIN("/",TRUE,"MSV-163MS-"&amp;LD_01[[#This Row],[TRECHO]],_xlfn.XLOOKUP(LD_01[[#This Row],[SIGLA]],'CLASSES DE PROJETOS'!$C$3:$C$37,'CLASSES DE PROJETOS'!$E$3:$E$37))</f>
        <v>MSV-163MS-730-732/14.EL</v>
      </c>
      <c r="H1258" s="6" t="str" cm="1">
        <f t="array" ref="H1258">_xlfn.TEXTJOIN(",",TRUE,_xlfn._xlws.FILTER(ARQUIVOS[ARQUIVO],(ARQUIVOS[DOCUMENTO]=LD_01[[#This Row],[DOCUMENTO]])*(ARQUIVOS[REVISÃO]=LD_01[[#This Row],[REVISÃO]])*(ARQUIVOS[EXTENSÃO]="pdf")))</f>
        <v>MSV-163MS-730-732-ACA-EXE-DE-K2-008-R03.pdf</v>
      </c>
      <c r="I1258" s="6" t="str" cm="1">
        <f t="array" ref="I1258">_xlfn.TEXTJOIN(", ",TRUE,_xlfn.UNIQUE(_xlfn._xlws.FILTER(ARQUIVOS_RECEBIDOS!$F$2:$F$5011,ARQUIVOS_RECEBIDOS!$E$2:$E$5011=LD_01[[#This Row],[DOCUMENTO]])))</f>
        <v>R03</v>
      </c>
      <c r="J1258" s="13" cm="1">
        <f t="array" ref="J1258">_xlfn.UNIQUE(_xlfn._xlws.FILTER(ARQUIVOS[DATA RECEBIMENTO],(ARQUIVOS[DOCUMENTO]=LD_01[[#This Row],[DOCUMENTO]])*(ARQUIVOS[REVISÃO]=LD_01[[#This Row],[REVISÃO]])))</f>
        <v>45838</v>
      </c>
      <c r="K12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01/MSV-163MS-730-732/14.EL/MSV-163MS-730-732-ACA-EXE-DE-K2-008-R03.pdf</v>
      </c>
      <c r="L1258" s="6" t="str">
        <f>LD_01[[#This Row],[PASTA]]&amp;"/"&amp;LD_01[[#This Row],[ARQUIVO]]</f>
        <v>MSV-163MS-730-732/14.EL/MSV-163MS-730-732-ACA-EXE-DE-K2-008-R03.pdf</v>
      </c>
    </row>
    <row r="1259" spans="1:12" ht="43.2" x14ac:dyDescent="0.3">
      <c r="A1259" s="6" t="s">
        <v>4032</v>
      </c>
      <c r="B1259" s="6" t="str">
        <f>VLOOKUP(LD_01[[#This Row],[DOCUMENTO]],_xlfn.SORTBY(ARQUIVOS_RECEBIDOS!$E$2:$F$5011,ARQUIVOS_RECEBIDOS!$F$2:$F$5011,-1),2,)</f>
        <v>R03</v>
      </c>
      <c r="C1259" s="6" t="s">
        <v>4326</v>
      </c>
      <c r="D1259" s="8" t="s">
        <v>4191</v>
      </c>
      <c r="E1259" s="8" t="s">
        <v>4342</v>
      </c>
      <c r="F1259" s="6" t="str">
        <f>_xlfn.XLOOKUP(LD_01[[#This Row],[DISCIPLINA]],'CLASSES DE PROJETOS'!$F$3:$F$37,'CLASSES DE PROJETOS'!$C$3:$C$37)</f>
        <v>EL</v>
      </c>
      <c r="G1259" t="str">
        <f>_xlfn.TEXTJOIN("/",TRUE,"MSV-163MS-"&amp;LD_01[[#This Row],[TRECHO]],_xlfn.XLOOKUP(LD_01[[#This Row],[SIGLA]],'CLASSES DE PROJETOS'!$C$3:$C$37,'CLASSES DE PROJETOS'!$E$3:$E$37))</f>
        <v>MSV-163MS-730-732/14.EL</v>
      </c>
      <c r="H1259" s="6" t="str" cm="1">
        <f t="array" ref="H1259">_xlfn.TEXTJOIN(",",TRUE,_xlfn._xlws.FILTER(ARQUIVOS[ARQUIVO],(ARQUIVOS[DOCUMENTO]=LD_01[[#This Row],[DOCUMENTO]])*(ARQUIVOS[REVISÃO]=LD_01[[#This Row],[REVISÃO]])*(ARQUIVOS[EXTENSÃO]="pdf")))</f>
        <v>MSV-163MS-730-732-ACA-EXE-DE-K2-009-R03.pdf</v>
      </c>
      <c r="I1259" s="6" t="str" cm="1">
        <f t="array" ref="I1259">_xlfn.TEXTJOIN(", ",TRUE,_xlfn.UNIQUE(_xlfn._xlws.FILTER(ARQUIVOS_RECEBIDOS!$F$2:$F$5011,ARQUIVOS_RECEBIDOS!$E$2:$E$5011=LD_01[[#This Row],[DOCUMENTO]])))</f>
        <v>R02, R03</v>
      </c>
      <c r="J1259" s="13" cm="1">
        <f t="array" ref="J1259">_xlfn.UNIQUE(_xlfn._xlws.FILTER(ARQUIVOS[DATA RECEBIMENTO],(ARQUIVOS[DOCUMENTO]=LD_01[[#This Row],[DOCUMENTO]])*(ARQUIVOS[REVISÃO]=LD_01[[#This Row],[REVISÃO]])))</f>
        <v>45895</v>
      </c>
      <c r="K12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01/MSV-163MS-730-732/14.EL/MSV-163MS-730-732-ACA-EXE-DE-K2-009-R03.pdf</v>
      </c>
      <c r="L1259" s="6" t="str">
        <f>LD_01[[#This Row],[PASTA]]&amp;"/"&amp;LD_01[[#This Row],[ARQUIVO]]</f>
        <v>MSV-163MS-730-732/14.EL/MSV-163MS-730-732-ACA-EXE-DE-K2-009-R03.pdf</v>
      </c>
    </row>
    <row r="1260" spans="1:12" ht="28.8" x14ac:dyDescent="0.3">
      <c r="A1260" s="6" t="s">
        <v>4043</v>
      </c>
      <c r="B1260" s="6" t="str">
        <f>VLOOKUP(LD_01[[#This Row],[DOCUMENTO]],_xlfn.SORTBY(ARQUIVOS_RECEBIDOS!$E$2:$F$5011,ARQUIVOS_RECEBIDOS!$F$2:$F$5011,-1),2,)</f>
        <v>R05</v>
      </c>
      <c r="C1260" s="6" t="s">
        <v>4326</v>
      </c>
      <c r="D1260" s="8" t="s">
        <v>4262</v>
      </c>
      <c r="E1260" s="8" t="s">
        <v>4337</v>
      </c>
      <c r="F1260" s="6" t="str">
        <f>_xlfn.XLOOKUP(LD_01[[#This Row],[DISCIPLINA]],'CLASSES DE PROJETOS'!$F$3:$F$37,'CLASSES DE PROJETOS'!$C$3:$C$37)</f>
        <v>IN</v>
      </c>
      <c r="G1260" t="str">
        <f>_xlfn.TEXTJOIN("/",TRUE,"MSV-163MS-"&amp;LD_01[[#This Row],[TRECHO]],_xlfn.XLOOKUP(LD_01[[#This Row],[SIGLA]],'CLASSES DE PROJETOS'!$C$3:$C$37,'CLASSES DE PROJETOS'!$E$3:$E$37))</f>
        <v>MSV-163MS-730-732/23.IN</v>
      </c>
      <c r="H1260" s="6" t="str" cm="1">
        <f t="array" ref="H1260">_xlfn.TEXTJOIN(",",TRUE,_xlfn._xlws.FILTER(ARQUIVOS[ARQUIVO],(ARQUIVOS[DOCUMENTO]=LD_01[[#This Row],[DOCUMENTO]])*(ARQUIVOS[REVISÃO]=LD_01[[#This Row],[REVISÃO]])*(ARQUIVOS[EXTENSÃO]="pdf")))</f>
        <v>MSV-163MS-730-732-ACA-EXE-DE-M1-001-R05.pdf</v>
      </c>
      <c r="I1260" s="6" t="str" cm="1">
        <f t="array" ref="I1260">_xlfn.TEXTJOIN(", ",TRUE,_xlfn.UNIQUE(_xlfn._xlws.FILTER(ARQUIVOS_RECEBIDOS!$F$2:$F$5011,ARQUIVOS_RECEBIDOS!$E$2:$E$5011=LD_01[[#This Row],[DOCUMENTO]])))</f>
        <v>R04, R05</v>
      </c>
      <c r="J1260" s="13" cm="1">
        <f t="array" ref="J1260">_xlfn.UNIQUE(_xlfn._xlws.FILTER(ARQUIVOS[DATA RECEBIMENTO],(ARQUIVOS[DOCUMENTO]=LD_01[[#This Row],[DOCUMENTO]])*(ARQUIVOS[REVISÃO]=LD_01[[#This Row],[REVISÃO]])))</f>
        <v>45895</v>
      </c>
      <c r="K12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01/MSV-163MS-730-732/23.IN/MSV-163MS-730-732-ACA-EXE-DE-M1-001-R05.pdf</v>
      </c>
      <c r="L1260" s="6" t="str">
        <f>LD_01[[#This Row],[PASTA]]&amp;"/"&amp;LD_01[[#This Row],[ARQUIVO]]</f>
        <v>MSV-163MS-730-732/23.IN/MSV-163MS-730-732-ACA-EXE-DE-M1-001-R05.pdf</v>
      </c>
    </row>
    <row r="1261" spans="1:12" ht="28.8" x14ac:dyDescent="0.3">
      <c r="A1261" s="6" t="s">
        <v>4044</v>
      </c>
      <c r="B1261" s="6" t="str">
        <f>VLOOKUP(LD_01[[#This Row],[DOCUMENTO]],_xlfn.SORTBY(ARQUIVOS_RECEBIDOS!$E$2:$F$5011,ARQUIVOS_RECEBIDOS!$F$2:$F$5011,-1),2,)</f>
        <v>R05</v>
      </c>
      <c r="C1261" s="6" t="s">
        <v>4326</v>
      </c>
      <c r="D1261" s="8" t="s">
        <v>4262</v>
      </c>
      <c r="E1261" s="8" t="s">
        <v>4337</v>
      </c>
      <c r="F1261" s="6" t="str">
        <f>_xlfn.XLOOKUP(LD_01[[#This Row],[DISCIPLINA]],'CLASSES DE PROJETOS'!$F$3:$F$37,'CLASSES DE PROJETOS'!$C$3:$C$37)</f>
        <v>IN</v>
      </c>
      <c r="G1261" t="str">
        <f>_xlfn.TEXTJOIN("/",TRUE,"MSV-163MS-"&amp;LD_01[[#This Row],[TRECHO]],_xlfn.XLOOKUP(LD_01[[#This Row],[SIGLA]],'CLASSES DE PROJETOS'!$C$3:$C$37,'CLASSES DE PROJETOS'!$E$3:$E$37))</f>
        <v>MSV-163MS-730-732/23.IN</v>
      </c>
      <c r="H1261" s="6" t="str" cm="1">
        <f t="array" ref="H1261">_xlfn.TEXTJOIN(",",TRUE,_xlfn._xlws.FILTER(ARQUIVOS[ARQUIVO],(ARQUIVOS[DOCUMENTO]=LD_01[[#This Row],[DOCUMENTO]])*(ARQUIVOS[REVISÃO]=LD_01[[#This Row],[REVISÃO]])*(ARQUIVOS[EXTENSÃO]="pdf")))</f>
        <v>MSV-163MS-730-732-ACA-EXE-DE-M1-002-R05.pdf</v>
      </c>
      <c r="I1261" s="6" t="str" cm="1">
        <f t="array" ref="I1261">_xlfn.TEXTJOIN(", ",TRUE,_xlfn.UNIQUE(_xlfn._xlws.FILTER(ARQUIVOS_RECEBIDOS!$F$2:$F$5011,ARQUIVOS_RECEBIDOS!$E$2:$E$5011=LD_01[[#This Row],[DOCUMENTO]])))</f>
        <v>R04, R05</v>
      </c>
      <c r="J1261" s="13" cm="1">
        <f t="array" ref="J1261">_xlfn.UNIQUE(_xlfn._xlws.FILTER(ARQUIVOS[DATA RECEBIMENTO],(ARQUIVOS[DOCUMENTO]=LD_01[[#This Row],[DOCUMENTO]])*(ARQUIVOS[REVISÃO]=LD_01[[#This Row],[REVISÃO]])))</f>
        <v>45895</v>
      </c>
      <c r="K12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01/MSV-163MS-730-732/23.IN/MSV-163MS-730-732-ACA-EXE-DE-M1-002-R05.pdf</v>
      </c>
      <c r="L1261" s="6" t="str">
        <f>LD_01[[#This Row],[PASTA]]&amp;"/"&amp;LD_01[[#This Row],[ARQUIVO]]</f>
        <v>MSV-163MS-730-732/23.IN/MSV-163MS-730-732-ACA-EXE-DE-M1-002-R05.pdf</v>
      </c>
    </row>
    <row r="1262" spans="1:12" ht="28.8" x14ac:dyDescent="0.3">
      <c r="A1262" s="6" t="s">
        <v>4053</v>
      </c>
      <c r="B1262" s="6" t="str">
        <f>VLOOKUP(LD_01[[#This Row],[DOCUMENTO]],_xlfn.SORTBY(ARQUIVOS_RECEBIDOS!$E$2:$F$5011,ARQUIVOS_RECEBIDOS!$F$2:$F$5011,-1),2,)</f>
        <v>R04</v>
      </c>
      <c r="C1262" s="6" t="s">
        <v>4326</v>
      </c>
      <c r="D1262" s="8" t="s">
        <v>4172</v>
      </c>
      <c r="E1262" s="8" t="s">
        <v>4338</v>
      </c>
      <c r="F1262" s="6" t="str">
        <f>_xlfn.XLOOKUP(LD_01[[#This Row],[DISCIPLINA]],'CLASSES DE PROJETOS'!$F$3:$F$37,'CLASSES DE PROJETOS'!$C$3:$C$37)</f>
        <v>PA</v>
      </c>
      <c r="G1262" t="str">
        <f>_xlfn.TEXTJOIN("/",TRUE,"MSV-163MS-"&amp;LD_01[[#This Row],[TRECHO]],_xlfn.XLOOKUP(LD_01[[#This Row],[SIGLA]],'CLASSES DE PROJETOS'!$C$3:$C$37,'CLASSES DE PROJETOS'!$E$3:$E$37))</f>
        <v>MSV-163MS-730-732/27.PA</v>
      </c>
      <c r="H1262" s="6" t="str" cm="1">
        <f t="array" ref="H1262">_xlfn.TEXTJOIN(",",TRUE,_xlfn._xlws.FILTER(ARQUIVOS[ARQUIVO],(ARQUIVOS[DOCUMENTO]=LD_01[[#This Row],[DOCUMENTO]])*(ARQUIVOS[REVISÃO]=LD_01[[#This Row],[REVISÃO]])*(ARQUIVOS[EXTENSÃO]="pdf")))</f>
        <v>MSV-163MS-730-732-ACA-EXE-DE-N2-001-R04.pdf</v>
      </c>
      <c r="I1262" s="6" t="str" cm="1">
        <f t="array" ref="I1262">_xlfn.TEXTJOIN(", ",TRUE,_xlfn.UNIQUE(_xlfn._xlws.FILTER(ARQUIVOS_RECEBIDOS!$F$2:$F$5011,ARQUIVOS_RECEBIDOS!$E$2:$E$5011=LD_01[[#This Row],[DOCUMENTO]])))</f>
        <v>R03, R04</v>
      </c>
      <c r="J1262" s="13" cm="1">
        <f t="array" ref="J1262">_xlfn.UNIQUE(_xlfn._xlws.FILTER(ARQUIVOS[DATA RECEBIMENTO],(ARQUIVOS[DOCUMENTO]=LD_01[[#This Row],[DOCUMENTO]])*(ARQUIVOS[REVISÃO]=LD_01[[#This Row],[REVISÃO]])))</f>
        <v>45895</v>
      </c>
      <c r="K12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01/MSV-163MS-730-732/27.PA/MSV-163MS-730-732-ACA-EXE-DE-N2-001-R04.pdf</v>
      </c>
      <c r="L1262" s="6" t="str">
        <f>LD_01[[#This Row],[PASTA]]&amp;"/"&amp;LD_01[[#This Row],[ARQUIVO]]</f>
        <v>MSV-163MS-730-732/27.PA/MSV-163MS-730-732-ACA-EXE-DE-N2-001-R04.pdf</v>
      </c>
    </row>
    <row r="1263" spans="1:12" ht="28.8" x14ac:dyDescent="0.3">
      <c r="A1263" s="6" t="s">
        <v>4054</v>
      </c>
      <c r="B1263" s="6" t="str">
        <f>VLOOKUP(LD_01[[#This Row],[DOCUMENTO]],_xlfn.SORTBY(ARQUIVOS_RECEBIDOS!$E$2:$F$5011,ARQUIVOS_RECEBIDOS!$F$2:$F$5011,-1),2,)</f>
        <v>R04</v>
      </c>
      <c r="C1263" s="6" t="s">
        <v>4326</v>
      </c>
      <c r="D1263" s="8" t="s">
        <v>4172</v>
      </c>
      <c r="E1263" s="8" t="s">
        <v>4338</v>
      </c>
      <c r="F1263" s="6" t="str">
        <f>_xlfn.XLOOKUP(LD_01[[#This Row],[DISCIPLINA]],'CLASSES DE PROJETOS'!$F$3:$F$37,'CLASSES DE PROJETOS'!$C$3:$C$37)</f>
        <v>PA</v>
      </c>
      <c r="G1263" t="str">
        <f>_xlfn.TEXTJOIN("/",TRUE,"MSV-163MS-"&amp;LD_01[[#This Row],[TRECHO]],_xlfn.XLOOKUP(LD_01[[#This Row],[SIGLA]],'CLASSES DE PROJETOS'!$C$3:$C$37,'CLASSES DE PROJETOS'!$E$3:$E$37))</f>
        <v>MSV-163MS-730-732/27.PA</v>
      </c>
      <c r="H1263" s="6" t="str" cm="1">
        <f t="array" ref="H1263">_xlfn.TEXTJOIN(",",TRUE,_xlfn._xlws.FILTER(ARQUIVOS[ARQUIVO],(ARQUIVOS[DOCUMENTO]=LD_01[[#This Row],[DOCUMENTO]])*(ARQUIVOS[REVISÃO]=LD_01[[#This Row],[REVISÃO]])*(ARQUIVOS[EXTENSÃO]="pdf")))</f>
        <v>MSV-163MS-730-732-ACA-EXE-DE-N2-002-R04.pdf</v>
      </c>
      <c r="I1263" s="6" t="str" cm="1">
        <f t="array" ref="I1263">_xlfn.TEXTJOIN(", ",TRUE,_xlfn.UNIQUE(_xlfn._xlws.FILTER(ARQUIVOS_RECEBIDOS!$F$2:$F$5011,ARQUIVOS_RECEBIDOS!$E$2:$E$5011=LD_01[[#This Row],[DOCUMENTO]])))</f>
        <v>R03, R04</v>
      </c>
      <c r="J1263" s="13" cm="1">
        <f t="array" ref="J1263">_xlfn.UNIQUE(_xlfn._xlws.FILTER(ARQUIVOS[DATA RECEBIMENTO],(ARQUIVOS[DOCUMENTO]=LD_01[[#This Row],[DOCUMENTO]])*(ARQUIVOS[REVISÃO]=LD_01[[#This Row],[REVISÃO]])))</f>
        <v>45895</v>
      </c>
      <c r="K12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01/MSV-163MS-730-732/27.PA/MSV-163MS-730-732-ACA-EXE-DE-N2-002-R04.pdf</v>
      </c>
      <c r="L1263" s="6" t="str">
        <f>LD_01[[#This Row],[PASTA]]&amp;"/"&amp;LD_01[[#This Row],[ARQUIVO]]</f>
        <v>MSV-163MS-730-732/27.PA/MSV-163MS-730-732-ACA-EXE-DE-N2-002-R04.pdf</v>
      </c>
    </row>
    <row r="1264" spans="1:12" x14ac:dyDescent="0.3">
      <c r="A1264" s="6" t="s">
        <v>4046</v>
      </c>
      <c r="B1264" s="6" t="str">
        <f>VLOOKUP(LD_01[[#This Row],[DOCUMENTO]],_xlfn.SORTBY(ARQUIVOS_RECEBIDOS!$E$2:$F$5011,ARQUIVOS_RECEBIDOS!$F$2:$F$5011,-1),2,)</f>
        <v>R02</v>
      </c>
      <c r="C1264" s="6" t="s">
        <v>4326</v>
      </c>
      <c r="D1264" s="8" t="s">
        <v>4098</v>
      </c>
      <c r="E1264" s="8" t="s">
        <v>4148</v>
      </c>
      <c r="F1264" s="6" t="str">
        <f>_xlfn.XLOOKUP(LD_01[[#This Row],[DISCIPLINA]],'CLASSES DE PROJETOS'!$F$3:$F$37,'CLASSES DE PROJETOS'!$C$3:$C$37)</f>
        <v>DV</v>
      </c>
      <c r="G1264" t="str">
        <f>_xlfn.TEXTJOIN("/",TRUE,"MSV-163MS-"&amp;LD_01[[#This Row],[TRECHO]],_xlfn.XLOOKUP(LD_01[[#This Row],[SIGLA]],'CLASSES DE PROJETOS'!$C$3:$C$37,'CLASSES DE PROJETOS'!$E$3:$E$37))</f>
        <v>MSV-163MS-730-732/12.DV</v>
      </c>
      <c r="H1264" s="6" t="str" cm="1">
        <f t="array" ref="H1264">_xlfn.TEXTJOIN(",",TRUE,_xlfn._xlws.FILTER(ARQUIVOS[ARQUIVO],(ARQUIVOS[DOCUMENTO]=LD_01[[#This Row],[DOCUMENTO]])*(ARQUIVOS[REVISÃO]=LD_01[[#This Row],[REVISÃO]])*(ARQUIVOS[EXTENSÃO]="pdf")))</f>
        <v>MSV-163MS-730-732-ACA-EXE-DE-O2-001-R02.pdf</v>
      </c>
      <c r="I1264" s="6" t="str" cm="1">
        <f t="array" ref="I1264">_xlfn.TEXTJOIN(", ",TRUE,_xlfn.UNIQUE(_xlfn._xlws.FILTER(ARQUIVOS_RECEBIDOS!$F$2:$F$5011,ARQUIVOS_RECEBIDOS!$E$2:$E$5011=LD_01[[#This Row],[DOCUMENTO]])))</f>
        <v>R02</v>
      </c>
      <c r="J1264" s="13" cm="1">
        <f t="array" ref="J1264">_xlfn.UNIQUE(_xlfn._xlws.FILTER(ARQUIVOS[DATA RECEBIMENTO],(ARQUIVOS[DOCUMENTO]=LD_01[[#This Row],[DOCUMENTO]])*(ARQUIVOS[REVISÃO]=LD_01[[#This Row],[REVISÃO]])))</f>
        <v>45838</v>
      </c>
      <c r="K12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01/MSV-163MS-730-732/12.DV/MSV-163MS-730-732-ACA-EXE-DE-O2-001-R02.pdf</v>
      </c>
      <c r="L1264" s="6" t="str">
        <f>LD_01[[#This Row],[PASTA]]&amp;"/"&amp;LD_01[[#This Row],[ARQUIVO]]</f>
        <v>MSV-163MS-730-732/12.DV/MSV-163MS-730-732-ACA-EXE-DE-O2-001-R02.pdf</v>
      </c>
    </row>
    <row r="1265" spans="1:12" x14ac:dyDescent="0.3">
      <c r="A1265" s="6" t="s">
        <v>4047</v>
      </c>
      <c r="B1265" s="6" t="str">
        <f>VLOOKUP(LD_01[[#This Row],[DOCUMENTO]],_xlfn.SORTBY(ARQUIVOS_RECEBIDOS!$E$2:$F$5011,ARQUIVOS_RECEBIDOS!$F$2:$F$5011,-1),2,)</f>
        <v>R02</v>
      </c>
      <c r="C1265" s="6" t="s">
        <v>4326</v>
      </c>
      <c r="D1265" s="8" t="s">
        <v>4098</v>
      </c>
      <c r="E1265" s="8" t="s">
        <v>4148</v>
      </c>
      <c r="F1265" s="6" t="str">
        <f>_xlfn.XLOOKUP(LD_01[[#This Row],[DISCIPLINA]],'CLASSES DE PROJETOS'!$F$3:$F$37,'CLASSES DE PROJETOS'!$C$3:$C$37)</f>
        <v>DV</v>
      </c>
      <c r="G1265" t="str">
        <f>_xlfn.TEXTJOIN("/",TRUE,"MSV-163MS-"&amp;LD_01[[#This Row],[TRECHO]],_xlfn.XLOOKUP(LD_01[[#This Row],[SIGLA]],'CLASSES DE PROJETOS'!$C$3:$C$37,'CLASSES DE PROJETOS'!$E$3:$E$37))</f>
        <v>MSV-163MS-730-732/12.DV</v>
      </c>
      <c r="H1265" s="6" t="str" cm="1">
        <f t="array" ref="H1265">_xlfn.TEXTJOIN(",",TRUE,_xlfn._xlws.FILTER(ARQUIVOS[ARQUIVO],(ARQUIVOS[DOCUMENTO]=LD_01[[#This Row],[DOCUMENTO]])*(ARQUIVOS[REVISÃO]=LD_01[[#This Row],[REVISÃO]])*(ARQUIVOS[EXTENSÃO]="pdf")))</f>
        <v>MSV-163MS-730-732-ACA-EXE-DE-O2-002-R02.pdf</v>
      </c>
      <c r="I1265" s="6" t="str" cm="1">
        <f t="array" ref="I1265">_xlfn.TEXTJOIN(", ",TRUE,_xlfn.UNIQUE(_xlfn._xlws.FILTER(ARQUIVOS_RECEBIDOS!$F$2:$F$5011,ARQUIVOS_RECEBIDOS!$E$2:$E$5011=LD_01[[#This Row],[DOCUMENTO]])))</f>
        <v>R02</v>
      </c>
      <c r="J1265" s="13" cm="1">
        <f t="array" ref="J1265">_xlfn.UNIQUE(_xlfn._xlws.FILTER(ARQUIVOS[DATA RECEBIMENTO],(ARQUIVOS[DOCUMENTO]=LD_01[[#This Row],[DOCUMENTO]])*(ARQUIVOS[REVISÃO]=LD_01[[#This Row],[REVISÃO]])))</f>
        <v>45838</v>
      </c>
      <c r="K12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01/MSV-163MS-730-732/12.DV/MSV-163MS-730-732-ACA-EXE-DE-O2-002-R02.pdf</v>
      </c>
      <c r="L1265" s="6" t="str">
        <f>LD_01[[#This Row],[PASTA]]&amp;"/"&amp;LD_01[[#This Row],[ARQUIVO]]</f>
        <v>MSV-163MS-730-732/12.DV/MSV-163MS-730-732-ACA-EXE-DE-O2-002-R02.pdf</v>
      </c>
    </row>
    <row r="1266" spans="1:12" x14ac:dyDescent="0.3">
      <c r="A1266" s="6" t="s">
        <v>4048</v>
      </c>
      <c r="B1266" s="6" t="str">
        <f>VLOOKUP(LD_01[[#This Row],[DOCUMENTO]],_xlfn.SORTBY(ARQUIVOS_RECEBIDOS!$E$2:$F$5011,ARQUIVOS_RECEBIDOS!$F$2:$F$5011,-1),2,)</f>
        <v>R01</v>
      </c>
      <c r="C1266" s="6" t="s">
        <v>4326</v>
      </c>
      <c r="D1266" s="8" t="s">
        <v>4129</v>
      </c>
      <c r="E1266" s="8" t="s">
        <v>4148</v>
      </c>
      <c r="F1266" s="6" t="str">
        <f>_xlfn.XLOOKUP(LD_01[[#This Row],[DISCIPLINA]],'CLASSES DE PROJETOS'!$F$3:$F$37,'CLASSES DE PROJETOS'!$C$3:$C$37)</f>
        <v>DV</v>
      </c>
      <c r="G1266" t="str">
        <f>_xlfn.TEXTJOIN("/",TRUE,"MSV-163MS-"&amp;LD_01[[#This Row],[TRECHO]],_xlfn.XLOOKUP(LD_01[[#This Row],[SIGLA]],'CLASSES DE PROJETOS'!$C$3:$C$37,'CLASSES DE PROJETOS'!$E$3:$E$37))</f>
        <v>MSV-163MS-730-732/12.DV</v>
      </c>
      <c r="H1266" s="6" t="str" cm="1">
        <f t="array" ref="H1266">_xlfn.TEXTJOIN(",",TRUE,_xlfn._xlws.FILTER(ARQUIVOS[ARQUIVO],(ARQUIVOS[DOCUMENTO]=LD_01[[#This Row],[DOCUMENTO]])*(ARQUIVOS[REVISÃO]=LD_01[[#This Row],[REVISÃO]])*(ARQUIVOS[EXTENSÃO]="pdf")))</f>
        <v>MSV-163MS-730-732-ACA-EXE-DE-O2-003-R01.pdf</v>
      </c>
      <c r="I1266" s="6" t="str" cm="1">
        <f t="array" ref="I1266">_xlfn.TEXTJOIN(", ",TRUE,_xlfn.UNIQUE(_xlfn._xlws.FILTER(ARQUIVOS_RECEBIDOS!$F$2:$F$5011,ARQUIVOS_RECEBIDOS!$E$2:$E$5011=LD_01[[#This Row],[DOCUMENTO]])))</f>
        <v>R01</v>
      </c>
      <c r="J1266" s="13" cm="1">
        <f t="array" ref="J1266">_xlfn.UNIQUE(_xlfn._xlws.FILTER(ARQUIVOS[DATA RECEBIMENTO],(ARQUIVOS[DOCUMENTO]=LD_01[[#This Row],[DOCUMENTO]])*(ARQUIVOS[REVISÃO]=LD_01[[#This Row],[REVISÃO]])))</f>
        <v>45838</v>
      </c>
      <c r="K12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01/MSV-163MS-730-732/12.DV/MSV-163MS-730-732-ACA-EXE-DE-O2-003-R01.pdf</v>
      </c>
      <c r="L1266" s="6" t="str">
        <f>LD_01[[#This Row],[PASTA]]&amp;"/"&amp;LD_01[[#This Row],[ARQUIVO]]</f>
        <v>MSV-163MS-730-732/12.DV/MSV-163MS-730-732-ACA-EXE-DE-O2-003-R01.pdf</v>
      </c>
    </row>
    <row r="1267" spans="1:12" x14ac:dyDescent="0.3">
      <c r="A1267" s="6" t="s">
        <v>4049</v>
      </c>
      <c r="B1267" s="6" t="str">
        <f>VLOOKUP(LD_01[[#This Row],[DOCUMENTO]],_xlfn.SORTBY(ARQUIVOS_RECEBIDOS!$E$2:$F$5011,ARQUIVOS_RECEBIDOS!$F$2:$F$5011,-1),2,)</f>
        <v>R01</v>
      </c>
      <c r="C1267" s="6" t="s">
        <v>4326</v>
      </c>
      <c r="D1267" s="8" t="s">
        <v>4129</v>
      </c>
      <c r="E1267" s="8" t="s">
        <v>4148</v>
      </c>
      <c r="F1267" s="6" t="str">
        <f>_xlfn.XLOOKUP(LD_01[[#This Row],[DISCIPLINA]],'CLASSES DE PROJETOS'!$F$3:$F$37,'CLASSES DE PROJETOS'!$C$3:$C$37)</f>
        <v>DV</v>
      </c>
      <c r="G1267" t="str">
        <f>_xlfn.TEXTJOIN("/",TRUE,"MSV-163MS-"&amp;LD_01[[#This Row],[TRECHO]],_xlfn.XLOOKUP(LD_01[[#This Row],[SIGLA]],'CLASSES DE PROJETOS'!$C$3:$C$37,'CLASSES DE PROJETOS'!$E$3:$E$37))</f>
        <v>MSV-163MS-730-732/12.DV</v>
      </c>
      <c r="H1267" s="6" t="str" cm="1">
        <f t="array" ref="H1267">_xlfn.TEXTJOIN(",",TRUE,_xlfn._xlws.FILTER(ARQUIVOS[ARQUIVO],(ARQUIVOS[DOCUMENTO]=LD_01[[#This Row],[DOCUMENTO]])*(ARQUIVOS[REVISÃO]=LD_01[[#This Row],[REVISÃO]])*(ARQUIVOS[EXTENSÃO]="pdf")))</f>
        <v>MSV-163MS-730-732-ACA-EXE-DE-O2-004-R01.pdf</v>
      </c>
      <c r="I1267" s="6" t="str" cm="1">
        <f t="array" ref="I1267">_xlfn.TEXTJOIN(", ",TRUE,_xlfn.UNIQUE(_xlfn._xlws.FILTER(ARQUIVOS_RECEBIDOS!$F$2:$F$5011,ARQUIVOS_RECEBIDOS!$E$2:$E$5011=LD_01[[#This Row],[DOCUMENTO]])))</f>
        <v>R01</v>
      </c>
      <c r="J1267" s="13" cm="1">
        <f t="array" ref="J1267">_xlfn.UNIQUE(_xlfn._xlws.FILTER(ARQUIVOS[DATA RECEBIMENTO],(ARQUIVOS[DOCUMENTO]=LD_01[[#This Row],[DOCUMENTO]])*(ARQUIVOS[REVISÃO]=LD_01[[#This Row],[REVISÃO]])))</f>
        <v>45838</v>
      </c>
      <c r="K12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01/MSV-163MS-730-732/12.DV/MSV-163MS-730-732-ACA-EXE-DE-O2-004-R01.pdf</v>
      </c>
      <c r="L1267" s="6" t="str">
        <f>LD_01[[#This Row],[PASTA]]&amp;"/"&amp;LD_01[[#This Row],[ARQUIVO]]</f>
        <v>MSV-163MS-730-732/12.DV/MSV-163MS-730-732-ACA-EXE-DE-O2-004-R01.pdf</v>
      </c>
    </row>
    <row r="1268" spans="1:12" x14ac:dyDescent="0.3">
      <c r="A1268" s="6" t="s">
        <v>4050</v>
      </c>
      <c r="B1268" s="6" t="str">
        <f>VLOOKUP(LD_01[[#This Row],[DOCUMENTO]],_xlfn.SORTBY(ARQUIVOS_RECEBIDOS!$E$2:$F$5011,ARQUIVOS_RECEBIDOS!$F$2:$F$5011,-1),2,)</f>
        <v>R01</v>
      </c>
      <c r="C1268" s="6" t="s">
        <v>4326</v>
      </c>
      <c r="D1268" s="8" t="s">
        <v>4130</v>
      </c>
      <c r="E1268" s="8" t="s">
        <v>4148</v>
      </c>
      <c r="F1268" s="6" t="str">
        <f>_xlfn.XLOOKUP(LD_01[[#This Row],[DISCIPLINA]],'CLASSES DE PROJETOS'!$F$3:$F$37,'CLASSES DE PROJETOS'!$C$3:$C$37)</f>
        <v>DV</v>
      </c>
      <c r="G1268" t="str">
        <f>_xlfn.TEXTJOIN("/",TRUE,"MSV-163MS-"&amp;LD_01[[#This Row],[TRECHO]],_xlfn.XLOOKUP(LD_01[[#This Row],[SIGLA]],'CLASSES DE PROJETOS'!$C$3:$C$37,'CLASSES DE PROJETOS'!$E$3:$E$37))</f>
        <v>MSV-163MS-730-732/12.DV</v>
      </c>
      <c r="H1268" s="6" t="str" cm="1">
        <f t="array" ref="H1268">_xlfn.TEXTJOIN(",",TRUE,_xlfn._xlws.FILTER(ARQUIVOS[ARQUIVO],(ARQUIVOS[DOCUMENTO]=LD_01[[#This Row],[DOCUMENTO]])*(ARQUIVOS[REVISÃO]=LD_01[[#This Row],[REVISÃO]])*(ARQUIVOS[EXTENSÃO]="pdf")))</f>
        <v>MSV-163MS-730-732-ACA-EXE-DE-O2-005-R01.pdf</v>
      </c>
      <c r="I1268" s="6" t="str" cm="1">
        <f t="array" ref="I1268">_xlfn.TEXTJOIN(", ",TRUE,_xlfn.UNIQUE(_xlfn._xlws.FILTER(ARQUIVOS_RECEBIDOS!$F$2:$F$5011,ARQUIVOS_RECEBIDOS!$E$2:$E$5011=LD_01[[#This Row],[DOCUMENTO]])))</f>
        <v>R01</v>
      </c>
      <c r="J1268" s="13" cm="1">
        <f t="array" ref="J1268">_xlfn.UNIQUE(_xlfn._xlws.FILTER(ARQUIVOS[DATA RECEBIMENTO],(ARQUIVOS[DOCUMENTO]=LD_01[[#This Row],[DOCUMENTO]])*(ARQUIVOS[REVISÃO]=LD_01[[#This Row],[REVISÃO]])))</f>
        <v>45838</v>
      </c>
      <c r="K12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01/MSV-163MS-730-732/12.DV/MSV-163MS-730-732-ACA-EXE-DE-O2-005-R01.pdf</v>
      </c>
      <c r="L1268" s="6" t="str">
        <f>LD_01[[#This Row],[PASTA]]&amp;"/"&amp;LD_01[[#This Row],[ARQUIVO]]</f>
        <v>MSV-163MS-730-732/12.DV/MSV-163MS-730-732-ACA-EXE-DE-O2-005-R01.pdf</v>
      </c>
    </row>
    <row r="1269" spans="1:12" x14ac:dyDescent="0.3">
      <c r="A1269" s="6" t="s">
        <v>4051</v>
      </c>
      <c r="B1269" s="6" t="str">
        <f>VLOOKUP(LD_01[[#This Row],[DOCUMENTO]],_xlfn.SORTBY(ARQUIVOS_RECEBIDOS!$E$2:$F$5011,ARQUIVOS_RECEBIDOS!$F$2:$F$5011,-1),2,)</f>
        <v>R02</v>
      </c>
      <c r="C1269" s="6" t="s">
        <v>4326</v>
      </c>
      <c r="D1269" s="8" t="s">
        <v>4093</v>
      </c>
      <c r="E1269" s="8" t="s">
        <v>4148</v>
      </c>
      <c r="F1269" s="6" t="str">
        <f>_xlfn.XLOOKUP(LD_01[[#This Row],[DISCIPLINA]],'CLASSES DE PROJETOS'!$F$3:$F$37,'CLASSES DE PROJETOS'!$C$3:$C$37)</f>
        <v>DV</v>
      </c>
      <c r="G1269" t="str">
        <f>_xlfn.TEXTJOIN("/",TRUE,"MSV-163MS-"&amp;LD_01[[#This Row],[TRECHO]],_xlfn.XLOOKUP(LD_01[[#This Row],[SIGLA]],'CLASSES DE PROJETOS'!$C$3:$C$37,'CLASSES DE PROJETOS'!$E$3:$E$37))</f>
        <v>MSV-163MS-730-732/12.DV</v>
      </c>
      <c r="H1269" s="6" t="str" cm="1">
        <f t="array" ref="H1269">_xlfn.TEXTJOIN(",",TRUE,_xlfn._xlws.FILTER(ARQUIVOS[ARQUIVO],(ARQUIVOS[DOCUMENTO]=LD_01[[#This Row],[DOCUMENTO]])*(ARQUIVOS[REVISÃO]=LD_01[[#This Row],[REVISÃO]])*(ARQUIVOS[EXTENSÃO]="pdf")))</f>
        <v>MSV-163MS-730-732-ACA-EXE-DE-O2-006-R02.pdf</v>
      </c>
      <c r="I1269" s="6" t="str" cm="1">
        <f t="array" ref="I1269">_xlfn.TEXTJOIN(", ",TRUE,_xlfn.UNIQUE(_xlfn._xlws.FILTER(ARQUIVOS_RECEBIDOS!$F$2:$F$5011,ARQUIVOS_RECEBIDOS!$E$2:$E$5011=LD_01[[#This Row],[DOCUMENTO]])))</f>
        <v>R02</v>
      </c>
      <c r="J1269" s="13" cm="1">
        <f t="array" ref="J1269">_xlfn.UNIQUE(_xlfn._xlws.FILTER(ARQUIVOS[DATA RECEBIMENTO],(ARQUIVOS[DOCUMENTO]=LD_01[[#This Row],[DOCUMENTO]])*(ARQUIVOS[REVISÃO]=LD_01[[#This Row],[REVISÃO]])))</f>
        <v>45838</v>
      </c>
      <c r="K12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01/MSV-163MS-730-732/12.DV/MSV-163MS-730-732-ACA-EXE-DE-O2-006-R02.pdf</v>
      </c>
      <c r="L1269" s="6" t="str">
        <f>LD_01[[#This Row],[PASTA]]&amp;"/"&amp;LD_01[[#This Row],[ARQUIVO]]</f>
        <v>MSV-163MS-730-732/12.DV/MSV-163MS-730-732-ACA-EXE-DE-O2-006-R02.pdf</v>
      </c>
    </row>
    <row r="1270" spans="1:12" ht="28.8" x14ac:dyDescent="0.3">
      <c r="A1270" s="6" t="s">
        <v>3994</v>
      </c>
      <c r="B1270" s="6" t="str">
        <f>VLOOKUP(LD_01[[#This Row],[DOCUMENTO]],_xlfn.SORTBY(ARQUIVOS_RECEBIDOS!$E$2:$F$5011,ARQUIVOS_RECEBIDOS!$F$2:$F$5011,-1),2,)</f>
        <v>R09</v>
      </c>
      <c r="C1270" s="6" t="s">
        <v>4326</v>
      </c>
      <c r="D1270" s="8" t="s">
        <v>4327</v>
      </c>
      <c r="E1270" s="8" t="s">
        <v>4334</v>
      </c>
      <c r="F1270" s="6" t="str">
        <f>_xlfn.XLOOKUP(LD_01[[#This Row],[DISCIPLINA]],'CLASSES DE PROJETOS'!$F$3:$F$37,'CLASSES DE PROJETOS'!$C$3:$C$37)</f>
        <v>TE</v>
      </c>
      <c r="G1270" t="str">
        <f>_xlfn.TEXTJOIN("/",TRUE,"MSV-163MS-"&amp;LD_01[[#This Row],[TRECHO]],_xlfn.XLOOKUP(LD_01[[#This Row],[SIGLA]],'CLASSES DE PROJETOS'!$C$3:$C$37,'CLASSES DE PROJETOS'!$E$3:$E$37))</f>
        <v>MSV-163MS-730-732/32.TE</v>
      </c>
      <c r="H1270" s="6" t="str" cm="1">
        <f t="array" ref="H1270">_xlfn.TEXTJOIN(",",TRUE,_xlfn._xlws.FILTER(ARQUIVOS[ARQUIVO],(ARQUIVOS[DOCUMENTO]=LD_01[[#This Row],[DOCUMENTO]])*(ARQUIVOS[REVISÃO]=LD_01[[#This Row],[REVISÃO]])*(ARQUIVOS[EXTENSÃO]="pdf")))</f>
        <v>MSV-163MS-730-732-ACA-EXE-MC-G1-001-R09.pdf</v>
      </c>
      <c r="I1270" s="6" t="str" cm="1">
        <f t="array" ref="I1270">_xlfn.TEXTJOIN(", ",TRUE,_xlfn.UNIQUE(_xlfn._xlws.FILTER(ARQUIVOS_RECEBIDOS!$F$2:$F$5011,ARQUIVOS_RECEBIDOS!$E$2:$E$5011=LD_01[[#This Row],[DOCUMENTO]])))</f>
        <v>R08, R09</v>
      </c>
      <c r="J1270" s="13" cm="1">
        <f t="array" ref="J1270">_xlfn.UNIQUE(_xlfn._xlws.FILTER(ARQUIVOS[DATA RECEBIMENTO],(ARQUIVOS[DOCUMENTO]=LD_01[[#This Row],[DOCUMENTO]])*(ARQUIVOS[REVISÃO]=LD_01[[#This Row],[REVISÃO]])))</f>
        <v>45895</v>
      </c>
      <c r="K12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01/MSV-163MS-730-732/32.TE/MSV-163MS-730-732-ACA-EXE-MC-G1-001-R09.pdf</v>
      </c>
      <c r="L1270" s="6" t="str">
        <f>LD_01[[#This Row],[PASTA]]&amp;"/"&amp;LD_01[[#This Row],[ARQUIVO]]</f>
        <v>MSV-163MS-730-732/32.TE/MSV-163MS-730-732-ACA-EXE-MC-G1-001-R09.pdf</v>
      </c>
    </row>
    <row r="1271" spans="1:12" ht="28.8" x14ac:dyDescent="0.3">
      <c r="A1271" s="6" t="s">
        <v>4008</v>
      </c>
      <c r="B1271" s="6" t="str">
        <f>VLOOKUP(LD_01[[#This Row],[DOCUMENTO]],_xlfn.SORTBY(ARQUIVOS_RECEBIDOS!$E$2:$F$5011,ARQUIVOS_RECEBIDOS!$F$2:$F$5011,-1),2,)</f>
        <v>R05</v>
      </c>
      <c r="C1271" s="6" t="s">
        <v>4326</v>
      </c>
      <c r="D1271" s="8" t="s">
        <v>4085</v>
      </c>
      <c r="E1271" s="8" t="s">
        <v>4146</v>
      </c>
      <c r="F1271" s="6" t="str">
        <f>_xlfn.XLOOKUP(LD_01[[#This Row],[DISCIPLINA]],'CLASSES DE PROJETOS'!$F$3:$F$37,'CLASSES DE PROJETOS'!$C$3:$C$37)</f>
        <v>DR</v>
      </c>
      <c r="G1271" t="str">
        <f>_xlfn.TEXTJOIN("/",TRUE,"MSV-163MS-"&amp;LD_01[[#This Row],[TRECHO]],_xlfn.XLOOKUP(LD_01[[#This Row],[SIGLA]],'CLASSES DE PROJETOS'!$C$3:$C$37,'CLASSES DE PROJETOS'!$E$3:$E$37))</f>
        <v>MSV-163MS-730-732/10.DR</v>
      </c>
      <c r="H1271" s="6" t="str" cm="1">
        <f t="array" ref="H1271">_xlfn.TEXTJOIN(",",TRUE,_xlfn._xlws.FILTER(ARQUIVOS[ARQUIVO],(ARQUIVOS[DOCUMENTO]=LD_01[[#This Row],[DOCUMENTO]])*(ARQUIVOS[REVISÃO]=LD_01[[#This Row],[REVISÃO]])*(ARQUIVOS[EXTENSÃO]="pdf")))</f>
        <v>MSV-163MS-730-732-ACA-EXE-MC-H2-001-R05.pdf</v>
      </c>
      <c r="I1271" s="6" t="str" cm="1">
        <f t="array" ref="I1271">_xlfn.TEXTJOIN(", ",TRUE,_xlfn.UNIQUE(_xlfn._xlws.FILTER(ARQUIVOS_RECEBIDOS!$F$2:$F$5011,ARQUIVOS_RECEBIDOS!$E$2:$E$5011=LD_01[[#This Row],[DOCUMENTO]])))</f>
        <v>R04, R05</v>
      </c>
      <c r="J1271" s="13" cm="1">
        <f t="array" ref="J1271">_xlfn.UNIQUE(_xlfn._xlws.FILTER(ARQUIVOS[DATA RECEBIMENTO],(ARQUIVOS[DOCUMENTO]=LD_01[[#This Row],[DOCUMENTO]])*(ARQUIVOS[REVISÃO]=LD_01[[#This Row],[REVISÃO]])))</f>
        <v>45895</v>
      </c>
      <c r="K12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01/MSV-163MS-730-732/10.DR/MSV-163MS-730-732-ACA-EXE-MC-H2-001-R05.pdf</v>
      </c>
      <c r="L1271" s="6" t="str">
        <f>LD_01[[#This Row],[PASTA]]&amp;"/"&amp;LD_01[[#This Row],[ARQUIVO]]</f>
        <v>MSV-163MS-730-732/10.DR/MSV-163MS-730-732-ACA-EXE-MC-H2-001-R05.pdf</v>
      </c>
    </row>
    <row r="1272" spans="1:12" ht="43.2" x14ac:dyDescent="0.3">
      <c r="A1272" s="6" t="s">
        <v>4033</v>
      </c>
      <c r="B1272" s="6" t="str">
        <f>VLOOKUP(LD_01[[#This Row],[DOCUMENTO]],_xlfn.SORTBY(ARQUIVOS_RECEBIDOS!$E$2:$F$5011,ARQUIVOS_RECEBIDOS!$F$2:$F$5011,-1),2,)</f>
        <v>R04</v>
      </c>
      <c r="C1272" s="6" t="s">
        <v>4326</v>
      </c>
      <c r="D1272" s="8" t="s">
        <v>4192</v>
      </c>
      <c r="E1272" s="8" t="s">
        <v>4342</v>
      </c>
      <c r="F1272" s="6" t="str">
        <f>_xlfn.XLOOKUP(LD_01[[#This Row],[DISCIPLINA]],'CLASSES DE PROJETOS'!$F$3:$F$37,'CLASSES DE PROJETOS'!$C$3:$C$37)</f>
        <v>EL</v>
      </c>
      <c r="G1272" t="str">
        <f>_xlfn.TEXTJOIN("/",TRUE,"MSV-163MS-"&amp;LD_01[[#This Row],[TRECHO]],_xlfn.XLOOKUP(LD_01[[#This Row],[SIGLA]],'CLASSES DE PROJETOS'!$C$3:$C$37,'CLASSES DE PROJETOS'!$E$3:$E$37))</f>
        <v>MSV-163MS-730-732/14.EL</v>
      </c>
      <c r="H1272" s="6" t="str" cm="1">
        <f t="array" ref="H1272">_xlfn.TEXTJOIN(",",TRUE,_xlfn._xlws.FILTER(ARQUIVOS[ARQUIVO],(ARQUIVOS[DOCUMENTO]=LD_01[[#This Row],[DOCUMENTO]])*(ARQUIVOS[REVISÃO]=LD_01[[#This Row],[REVISÃO]])*(ARQUIVOS[EXTENSÃO]="pdf")))</f>
        <v>MSV-163MS-730-732-ACA-EXE-MC-K2-001-R04.pdf</v>
      </c>
      <c r="I1272" s="6" t="str" cm="1">
        <f t="array" ref="I1272">_xlfn.TEXTJOIN(", ",TRUE,_xlfn.UNIQUE(_xlfn._xlws.FILTER(ARQUIVOS_RECEBIDOS!$F$2:$F$5011,ARQUIVOS_RECEBIDOS!$E$2:$E$5011=LD_01[[#This Row],[DOCUMENTO]])))</f>
        <v>R03, R04</v>
      </c>
      <c r="J1272" s="13" cm="1">
        <f t="array" ref="J1272">_xlfn.UNIQUE(_xlfn._xlws.FILTER(ARQUIVOS[DATA RECEBIMENTO],(ARQUIVOS[DOCUMENTO]=LD_01[[#This Row],[DOCUMENTO]])*(ARQUIVOS[REVISÃO]=LD_01[[#This Row],[REVISÃO]])))</f>
        <v>45946</v>
      </c>
      <c r="K12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01/MSV-163MS-730-732/14.EL/MSV-163MS-730-732-ACA-EXE-MC-K2-001-R04.pdf</v>
      </c>
      <c r="L1272" s="6" t="str">
        <f>LD_01[[#This Row],[PASTA]]&amp;"/"&amp;LD_01[[#This Row],[ARQUIVO]]</f>
        <v>MSV-163MS-730-732/14.EL/MSV-163MS-730-732-ACA-EXE-MC-K2-001-R04.pdf</v>
      </c>
    </row>
    <row r="1273" spans="1:12" ht="43.2" x14ac:dyDescent="0.3">
      <c r="A1273" s="6" t="s">
        <v>4034</v>
      </c>
      <c r="B1273" s="6" t="str">
        <f>VLOOKUP(LD_01[[#This Row],[DOCUMENTO]],_xlfn.SORTBY(ARQUIVOS_RECEBIDOS!$E$2:$F$5011,ARQUIVOS_RECEBIDOS!$F$2:$F$5011,-1),2,)</f>
        <v>R04</v>
      </c>
      <c r="C1273" s="6" t="s">
        <v>4326</v>
      </c>
      <c r="D1273" s="8" t="s">
        <v>4193</v>
      </c>
      <c r="E1273" s="8" t="s">
        <v>4342</v>
      </c>
      <c r="F1273" s="6" t="str">
        <f>_xlfn.XLOOKUP(LD_01[[#This Row],[DISCIPLINA]],'CLASSES DE PROJETOS'!$F$3:$F$37,'CLASSES DE PROJETOS'!$C$3:$C$37)</f>
        <v>EL</v>
      </c>
      <c r="G1273" t="str">
        <f>_xlfn.TEXTJOIN("/",TRUE,"MSV-163MS-"&amp;LD_01[[#This Row],[TRECHO]],_xlfn.XLOOKUP(LD_01[[#This Row],[SIGLA]],'CLASSES DE PROJETOS'!$C$3:$C$37,'CLASSES DE PROJETOS'!$E$3:$E$37))</f>
        <v>MSV-163MS-730-732/14.EL</v>
      </c>
      <c r="H1273" s="6" t="str" cm="1">
        <f t="array" ref="H1273">_xlfn.TEXTJOIN(",",TRUE,_xlfn._xlws.FILTER(ARQUIVOS[ARQUIVO],(ARQUIVOS[DOCUMENTO]=LD_01[[#This Row],[DOCUMENTO]])*(ARQUIVOS[REVISÃO]=LD_01[[#This Row],[REVISÃO]])*(ARQUIVOS[EXTENSÃO]="pdf")))</f>
        <v>MSV-163MS-730-732-ACA-EXE-MC-K2-002-R04.pdf</v>
      </c>
      <c r="I1273" s="6" t="str" cm="1">
        <f t="array" ref="I1273">_xlfn.TEXTJOIN(", ",TRUE,_xlfn.UNIQUE(_xlfn._xlws.FILTER(ARQUIVOS_RECEBIDOS!$F$2:$F$5011,ARQUIVOS_RECEBIDOS!$E$2:$E$5011=LD_01[[#This Row],[DOCUMENTO]])))</f>
        <v>R03, R04</v>
      </c>
      <c r="J1273" s="13" cm="1">
        <f t="array" ref="J1273">_xlfn.UNIQUE(_xlfn._xlws.FILTER(ARQUIVOS[DATA RECEBIMENTO],(ARQUIVOS[DOCUMENTO]=LD_01[[#This Row],[DOCUMENTO]])*(ARQUIVOS[REVISÃO]=LD_01[[#This Row],[REVISÃO]])))</f>
        <v>45946</v>
      </c>
      <c r="K12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01/MSV-163MS-730-732/14.EL/MSV-163MS-730-732-ACA-EXE-MC-K2-002-R04.pdf</v>
      </c>
      <c r="L1273" s="6" t="str">
        <f>LD_01[[#This Row],[PASTA]]&amp;"/"&amp;LD_01[[#This Row],[ARQUIVO]]</f>
        <v>MSV-163MS-730-732/14.EL/MSV-163MS-730-732-ACA-EXE-MC-K2-002-R04.pdf</v>
      </c>
    </row>
    <row r="1274" spans="1:12" ht="28.8" x14ac:dyDescent="0.3">
      <c r="A1274" s="6" t="s">
        <v>4009</v>
      </c>
      <c r="B1274" s="6" t="str">
        <f>VLOOKUP(LD_01[[#This Row],[DOCUMENTO]],_xlfn.SORTBY(ARQUIVOS_RECEBIDOS!$E$2:$F$5011,ARQUIVOS_RECEBIDOS!$F$2:$F$5011,-1),2,)</f>
        <v>R01</v>
      </c>
      <c r="C1274" s="6" t="s">
        <v>4326</v>
      </c>
      <c r="D1274" s="8" t="s">
        <v>4086</v>
      </c>
      <c r="E1274" s="8" t="s">
        <v>4146</v>
      </c>
      <c r="F1274" s="6" t="str">
        <f>_xlfn.XLOOKUP(LD_01[[#This Row],[DISCIPLINA]],'CLASSES DE PROJETOS'!$F$3:$F$37,'CLASSES DE PROJETOS'!$C$3:$C$37)</f>
        <v>DR</v>
      </c>
      <c r="G1274" t="str">
        <f>_xlfn.TEXTJOIN("/",TRUE,"MSV-163MS-"&amp;LD_01[[#This Row],[TRECHO]],_xlfn.XLOOKUP(LD_01[[#This Row],[SIGLA]],'CLASSES DE PROJETOS'!$C$3:$C$37,'CLASSES DE PROJETOS'!$E$3:$E$37))</f>
        <v>MSV-163MS-730-732/10.DR</v>
      </c>
      <c r="H1274" s="6" t="str" cm="1">
        <f t="array" ref="H1274">_xlfn.TEXTJOIN(",",TRUE,_xlfn._xlws.FILTER(ARQUIVOS[ARQUIVO],(ARQUIVOS[DOCUMENTO]=LD_01[[#This Row],[DOCUMENTO]])*(ARQUIVOS[REVISÃO]=LD_01[[#This Row],[REVISÃO]])*(ARQUIVOS[EXTENSÃO]="pdf")))</f>
        <v>MSV-163MS-730-732-ACA-EXE-MD-H1-001-R01.pdf</v>
      </c>
      <c r="I1274" s="6" t="str" cm="1">
        <f t="array" ref="I1274">_xlfn.TEXTJOIN(", ",TRUE,_xlfn.UNIQUE(_xlfn._xlws.FILTER(ARQUIVOS_RECEBIDOS!$F$2:$F$5011,ARQUIVOS_RECEBIDOS!$E$2:$E$5011=LD_01[[#This Row],[DOCUMENTO]])))</f>
        <v>R01</v>
      </c>
      <c r="J1274" s="13" cm="1">
        <f t="array" ref="J1274">_xlfn.UNIQUE(_xlfn._xlws.FILTER(ARQUIVOS[DATA RECEBIMENTO],(ARQUIVOS[DOCUMENTO]=LD_01[[#This Row],[DOCUMENTO]])*(ARQUIVOS[REVISÃO]=LD_01[[#This Row],[REVISÃO]])))</f>
        <v>45838</v>
      </c>
      <c r="K12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01/MSV-163MS-730-732/10.DR/MSV-163MS-730-732-ACA-EXE-MD-H1-001-R01.pdf</v>
      </c>
      <c r="L1274" s="6" t="str">
        <f>LD_01[[#This Row],[PASTA]]&amp;"/"&amp;LD_01[[#This Row],[ARQUIVO]]</f>
        <v>MSV-163MS-730-732/10.DR/MSV-163MS-730-732-ACA-EXE-MD-H1-001-R01.pdf</v>
      </c>
    </row>
    <row r="1275" spans="1:12" x14ac:dyDescent="0.3">
      <c r="A1275" s="6" t="s">
        <v>4022</v>
      </c>
      <c r="B1275" s="6" t="str">
        <f>VLOOKUP(LD_01[[#This Row],[DOCUMENTO]],_xlfn.SORTBY(ARQUIVOS_RECEBIDOS!$E$2:$F$5011,ARQUIVOS_RECEBIDOS!$F$2:$F$5011,-1),2,)</f>
        <v>R05</v>
      </c>
      <c r="C1275" s="6" t="s">
        <v>4326</v>
      </c>
      <c r="D1275" s="8" t="s">
        <v>4094</v>
      </c>
      <c r="E1275" s="8" t="s">
        <v>4147</v>
      </c>
      <c r="F1275" s="6" t="str">
        <f>_xlfn.XLOOKUP(LD_01[[#This Row],[DISCIPLINA]],'CLASSES DE PROJETOS'!$F$3:$F$37,'CLASSES DE PROJETOS'!$C$3:$C$37)</f>
        <v>PV</v>
      </c>
      <c r="G1275" t="str">
        <f>_xlfn.TEXTJOIN("/",TRUE,"MSV-163MS-"&amp;LD_01[[#This Row],[TRECHO]],_xlfn.XLOOKUP(LD_01[[#This Row],[SIGLA]],'CLASSES DE PROJETOS'!$C$3:$C$37,'CLASSES DE PROJETOS'!$E$3:$E$37))</f>
        <v>MSV-163MS-730-732/28.PV</v>
      </c>
      <c r="H1275" s="6" t="str" cm="1">
        <f t="array" ref="H1275">_xlfn.TEXTJOIN(",",TRUE,_xlfn._xlws.FILTER(ARQUIVOS[ARQUIVO],(ARQUIVOS[DOCUMENTO]=LD_01[[#This Row],[DOCUMENTO]])*(ARQUIVOS[REVISÃO]=LD_01[[#This Row],[REVISÃO]])*(ARQUIVOS[EXTENSÃO]="pdf")))</f>
        <v>MSV-163MS-730-732-ACA-EXE-MD-I2-001-R05.pdf</v>
      </c>
      <c r="I1275" s="6" t="str" cm="1">
        <f t="array" ref="I1275">_xlfn.TEXTJOIN(", ",TRUE,_xlfn.UNIQUE(_xlfn._xlws.FILTER(ARQUIVOS_RECEBIDOS!$F$2:$F$5011,ARQUIVOS_RECEBIDOS!$E$2:$E$5011=LD_01[[#This Row],[DOCUMENTO]])))</f>
        <v>R04, R05</v>
      </c>
      <c r="J1275" s="13" cm="1">
        <f t="array" ref="J1275">_xlfn.UNIQUE(_xlfn._xlws.FILTER(ARQUIVOS[DATA RECEBIMENTO],(ARQUIVOS[DOCUMENTO]=LD_01[[#This Row],[DOCUMENTO]])*(ARQUIVOS[REVISÃO]=LD_01[[#This Row],[REVISÃO]])))</f>
        <v>45895</v>
      </c>
      <c r="K12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01/MSV-163MS-730-732/28.PV/MSV-163MS-730-732-ACA-EXE-MD-I2-001-R05.pdf</v>
      </c>
      <c r="L1275" s="6" t="str">
        <f>LD_01[[#This Row],[PASTA]]&amp;"/"&amp;LD_01[[#This Row],[ARQUIVO]]</f>
        <v>MSV-163MS-730-732/28.PV/MSV-163MS-730-732-ACA-EXE-MD-I2-001-R05.pdf</v>
      </c>
    </row>
    <row r="1276" spans="1:12" ht="28.8" x14ac:dyDescent="0.3">
      <c r="A1276" s="6" t="s">
        <v>4079</v>
      </c>
      <c r="B1276" s="6" t="str">
        <f>VLOOKUP(LD_01[[#This Row],[DOCUMENTO]],_xlfn.SORTBY(ARQUIVOS_RECEBIDOS!$E$2:$F$5011,ARQUIVOS_RECEBIDOS!$F$2:$F$5011,-1),2,)</f>
        <v>R00</v>
      </c>
      <c r="C1276" s="6" t="s">
        <v>4326</v>
      </c>
      <c r="D1276" s="8" t="s">
        <v>4249</v>
      </c>
      <c r="E1276" s="8" t="s">
        <v>4335</v>
      </c>
      <c r="F1276" s="6" t="str">
        <f>_xlfn.XLOOKUP(LD_01[[#This Row],[DISCIPLINA]],'CLASSES DE PROJETOS'!$F$3:$F$37,'CLASSES DE PROJETOS'!$C$3:$C$37)</f>
        <v>SI</v>
      </c>
      <c r="G1276" t="str">
        <f>_xlfn.TEXTJOIN("/",TRUE,"MSV-163MS-"&amp;LD_01[[#This Row],[TRECHO]],_xlfn.XLOOKUP(LD_01[[#This Row],[SIGLA]],'CLASSES DE PROJETOS'!$C$3:$C$37,'CLASSES DE PROJETOS'!$E$3:$E$37))</f>
        <v>MSV-163MS-730-732/31.SI</v>
      </c>
      <c r="H1276" s="6" t="str" cm="1">
        <f t="array" ref="H1276">_xlfn.TEXTJOIN(",",TRUE,_xlfn._xlws.FILTER(ARQUIVOS[ARQUIVO],(ARQUIVOS[DOCUMENTO]=LD_01[[#This Row],[DOCUMENTO]])*(ARQUIVOS[REVISÃO]=LD_01[[#This Row],[REVISÃO]])*(ARQUIVOS[EXTENSÃO]="pdf")))</f>
        <v>MSV-163MS-730-732-ACA-EXE-MD-J1-001-R00.pdf</v>
      </c>
      <c r="I1276" s="6" t="str" cm="1">
        <f t="array" ref="I1276">_xlfn.TEXTJOIN(", ",TRUE,_xlfn.UNIQUE(_xlfn._xlws.FILTER(ARQUIVOS_RECEBIDOS!$F$2:$F$5011,ARQUIVOS_RECEBIDOS!$E$2:$E$5011=LD_01[[#This Row],[DOCUMENTO]])))</f>
        <v>R00</v>
      </c>
      <c r="J1276" s="13" cm="1">
        <f t="array" ref="J1276">_xlfn.UNIQUE(_xlfn._xlws.FILTER(ARQUIVOS[DATA RECEBIMENTO],(ARQUIVOS[DOCUMENTO]=LD_01[[#This Row],[DOCUMENTO]])*(ARQUIVOS[REVISÃO]=LD_01[[#This Row],[REVISÃO]])))</f>
        <v>45895</v>
      </c>
      <c r="K12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01/MSV-163MS-730-732/31.SI/MSV-163MS-730-732-ACA-EXE-MD-J1-001-R00.pdf</v>
      </c>
      <c r="L1276" s="6" t="str">
        <f>LD_01[[#This Row],[PASTA]]&amp;"/"&amp;LD_01[[#This Row],[ARQUIVO]]</f>
        <v>MSV-163MS-730-732/31.SI/MSV-163MS-730-732-ACA-EXE-MD-J1-001-R00.pdf</v>
      </c>
    </row>
    <row r="1277" spans="1:12" ht="43.2" x14ac:dyDescent="0.3">
      <c r="A1277" s="6" t="s">
        <v>4035</v>
      </c>
      <c r="B1277" s="6" t="str">
        <f>VLOOKUP(LD_01[[#This Row],[DOCUMENTO]],_xlfn.SORTBY(ARQUIVOS_RECEBIDOS!$E$2:$F$5011,ARQUIVOS_RECEBIDOS!$F$2:$F$5011,-1),2,)</f>
        <v>R04</v>
      </c>
      <c r="C1277" s="6" t="s">
        <v>4326</v>
      </c>
      <c r="D1277" s="8" t="s">
        <v>4194</v>
      </c>
      <c r="E1277" s="8" t="s">
        <v>4342</v>
      </c>
      <c r="F1277" s="6" t="str">
        <f>_xlfn.XLOOKUP(LD_01[[#This Row],[DISCIPLINA]],'CLASSES DE PROJETOS'!$F$3:$F$37,'CLASSES DE PROJETOS'!$C$3:$C$37)</f>
        <v>EL</v>
      </c>
      <c r="G1277" t="str">
        <f>_xlfn.TEXTJOIN("/",TRUE,"MSV-163MS-"&amp;LD_01[[#This Row],[TRECHO]],_xlfn.XLOOKUP(LD_01[[#This Row],[SIGLA]],'CLASSES DE PROJETOS'!$C$3:$C$37,'CLASSES DE PROJETOS'!$E$3:$E$37))</f>
        <v>MSV-163MS-730-732/14.EL</v>
      </c>
      <c r="H1277" s="6" t="str" cm="1">
        <f t="array" ref="H1277">_xlfn.TEXTJOIN(",",TRUE,_xlfn._xlws.FILTER(ARQUIVOS[ARQUIVO],(ARQUIVOS[DOCUMENTO]=LD_01[[#This Row],[DOCUMENTO]])*(ARQUIVOS[REVISÃO]=LD_01[[#This Row],[REVISÃO]])*(ARQUIVOS[EXTENSÃO]="pdf")))</f>
        <v>MSV-163MS-730-732-ACA-EXE-MD-K2-001-R04.pdf</v>
      </c>
      <c r="I1277" s="6" t="str" cm="1">
        <f t="array" ref="I1277">_xlfn.TEXTJOIN(", ",TRUE,_xlfn.UNIQUE(_xlfn._xlws.FILTER(ARQUIVOS_RECEBIDOS!$F$2:$F$5011,ARQUIVOS_RECEBIDOS!$E$2:$E$5011=LD_01[[#This Row],[DOCUMENTO]])))</f>
        <v>R02, R04</v>
      </c>
      <c r="J1277" s="13" cm="1">
        <f t="array" ref="J1277">_xlfn.UNIQUE(_xlfn._xlws.FILTER(ARQUIVOS[DATA RECEBIMENTO],(ARQUIVOS[DOCUMENTO]=LD_01[[#This Row],[DOCUMENTO]])*(ARQUIVOS[REVISÃO]=LD_01[[#This Row],[REVISÃO]])))</f>
        <v>45946</v>
      </c>
      <c r="K12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01/MSV-163MS-730-732/14.EL/MSV-163MS-730-732-ACA-EXE-MD-K2-001-R04.pdf</v>
      </c>
      <c r="L1277" s="6" t="str">
        <f>LD_01[[#This Row],[PASTA]]&amp;"/"&amp;LD_01[[#This Row],[ARQUIVO]]</f>
        <v>MSV-163MS-730-732/14.EL/MSV-163MS-730-732-ACA-EXE-MD-K2-001-R04.pdf</v>
      </c>
    </row>
    <row r="1278" spans="1:12" ht="28.8" x14ac:dyDescent="0.3">
      <c r="A1278" s="6" t="s">
        <v>4055</v>
      </c>
      <c r="B1278" s="6" t="str">
        <f>VLOOKUP(LD_01[[#This Row],[DOCUMENTO]],_xlfn.SORTBY(ARQUIVOS_RECEBIDOS!$E$2:$F$5011,ARQUIVOS_RECEBIDOS!$F$2:$F$5011,-1),2,)</f>
        <v>R00</v>
      </c>
      <c r="C1278" s="6" t="s">
        <v>4326</v>
      </c>
      <c r="D1278" s="8" t="s">
        <v>4173</v>
      </c>
      <c r="E1278" s="8" t="s">
        <v>4338</v>
      </c>
      <c r="F1278" s="6" t="str">
        <f>_xlfn.XLOOKUP(LD_01[[#This Row],[DISCIPLINA]],'CLASSES DE PROJETOS'!$F$3:$F$37,'CLASSES DE PROJETOS'!$C$3:$C$37)</f>
        <v>PA</v>
      </c>
      <c r="G1278" t="str">
        <f>_xlfn.TEXTJOIN("/",TRUE,"MSV-163MS-"&amp;LD_01[[#This Row],[TRECHO]],_xlfn.XLOOKUP(LD_01[[#This Row],[SIGLA]],'CLASSES DE PROJETOS'!$C$3:$C$37,'CLASSES DE PROJETOS'!$E$3:$E$37))</f>
        <v>MSV-163MS-730-732/27.PA</v>
      </c>
      <c r="H1278" s="6" t="str" cm="1">
        <f t="array" ref="H1278">_xlfn.TEXTJOIN(",",TRUE,_xlfn._xlws.FILTER(ARQUIVOS[ARQUIVO],(ARQUIVOS[DOCUMENTO]=LD_01[[#This Row],[DOCUMENTO]])*(ARQUIVOS[REVISÃO]=LD_01[[#This Row],[REVISÃO]])*(ARQUIVOS[EXTENSÃO]="pdf")))</f>
        <v>MSV-163MS-730-732-ACA-EXE-MD-N2-001-R00.pdf</v>
      </c>
      <c r="I1278" s="6" t="str" cm="1">
        <f t="array" ref="I1278">_xlfn.TEXTJOIN(", ",TRUE,_xlfn.UNIQUE(_xlfn._xlws.FILTER(ARQUIVOS_RECEBIDOS!$F$2:$F$5011,ARQUIVOS_RECEBIDOS!$E$2:$E$5011=LD_01[[#This Row],[DOCUMENTO]])))</f>
        <v>R00</v>
      </c>
      <c r="J1278" s="13" cm="1">
        <f t="array" ref="J1278">_xlfn.UNIQUE(_xlfn._xlws.FILTER(ARQUIVOS[DATA RECEBIMENTO],(ARQUIVOS[DOCUMENTO]=LD_01[[#This Row],[DOCUMENTO]])*(ARQUIVOS[REVISÃO]=LD_01[[#This Row],[REVISÃO]])))</f>
        <v>45838</v>
      </c>
      <c r="K12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01/MSV-163MS-730-732/27.PA/MSV-163MS-730-732-ACA-EXE-MD-N2-001-R00.pdf</v>
      </c>
      <c r="L1278" s="6" t="str">
        <f>LD_01[[#This Row],[PASTA]]&amp;"/"&amp;LD_01[[#This Row],[ARQUIVO]]</f>
        <v>MSV-163MS-730-732/27.PA/MSV-163MS-730-732-ACA-EXE-MD-N2-001-R00.pdf</v>
      </c>
    </row>
    <row r="1279" spans="1:12" ht="28.8" x14ac:dyDescent="0.3">
      <c r="A1279" s="6" t="s">
        <v>4052</v>
      </c>
      <c r="B1279" s="6" t="str">
        <f>VLOOKUP(LD_01[[#This Row],[DOCUMENTO]],_xlfn.SORTBY(ARQUIVOS_RECEBIDOS!$E$2:$F$5011,ARQUIVOS_RECEBIDOS!$F$2:$F$5011,-1),2,)</f>
        <v>R00</v>
      </c>
      <c r="C1279" s="6" t="s">
        <v>4326</v>
      </c>
      <c r="D1279" s="8" t="s">
        <v>4171</v>
      </c>
      <c r="E1279" s="8" t="s">
        <v>4148</v>
      </c>
      <c r="F1279" s="6" t="str">
        <f>_xlfn.XLOOKUP(LD_01[[#This Row],[DISCIPLINA]],'CLASSES DE PROJETOS'!$F$3:$F$37,'CLASSES DE PROJETOS'!$C$3:$C$37)</f>
        <v>DV</v>
      </c>
      <c r="G1279" t="str">
        <f>_xlfn.TEXTJOIN("/",TRUE,"MSV-163MS-"&amp;LD_01[[#This Row],[TRECHO]],_xlfn.XLOOKUP(LD_01[[#This Row],[SIGLA]],'CLASSES DE PROJETOS'!$C$3:$C$37,'CLASSES DE PROJETOS'!$E$3:$E$37))</f>
        <v>MSV-163MS-730-732/12.DV</v>
      </c>
      <c r="H1279" s="6" t="str" cm="1">
        <f t="array" ref="H1279">_xlfn.TEXTJOIN(",",TRUE,_xlfn._xlws.FILTER(ARQUIVOS[ARQUIVO],(ARQUIVOS[DOCUMENTO]=LD_01[[#This Row],[DOCUMENTO]])*(ARQUIVOS[REVISÃO]=LD_01[[#This Row],[REVISÃO]])*(ARQUIVOS[EXTENSÃO]="pdf")))</f>
        <v>MSV-163MS-730-732-ACA-EXE-MD-O2-001-R00.pdf</v>
      </c>
      <c r="I1279" s="6" t="str" cm="1">
        <f t="array" ref="I1279">_xlfn.TEXTJOIN(", ",TRUE,_xlfn.UNIQUE(_xlfn._xlws.FILTER(ARQUIVOS_RECEBIDOS!$F$2:$F$5011,ARQUIVOS_RECEBIDOS!$E$2:$E$5011=LD_01[[#This Row],[DOCUMENTO]])))</f>
        <v>R00</v>
      </c>
      <c r="J1279" s="13" cm="1">
        <f t="array" ref="J1279">_xlfn.UNIQUE(_xlfn._xlws.FILTER(ARQUIVOS[DATA RECEBIMENTO],(ARQUIVOS[DOCUMENTO]=LD_01[[#This Row],[DOCUMENTO]])*(ARQUIVOS[REVISÃO]=LD_01[[#This Row],[REVISÃO]])))</f>
        <v>45838</v>
      </c>
      <c r="K12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01/MSV-163MS-730-732/12.DV/MSV-163MS-730-732-ACA-EXE-MD-O2-001-R00.pdf</v>
      </c>
      <c r="L1279" s="6" t="str">
        <f>LD_01[[#This Row],[PASTA]]&amp;"/"&amp;LD_01[[#This Row],[ARQUIVO]]</f>
        <v>MSV-163MS-730-732/12.DV/MSV-163MS-730-732-ACA-EXE-MD-O2-001-R00.pdf</v>
      </c>
    </row>
    <row r="1280" spans="1:12" x14ac:dyDescent="0.3">
      <c r="A1280" s="6" t="s">
        <v>4023</v>
      </c>
      <c r="B1280" s="6" t="str">
        <f>VLOOKUP(LD_01[[#This Row],[DOCUMENTO]],_xlfn.SORTBY(ARQUIVOS_RECEBIDOS!$E$2:$F$5011,ARQUIVOS_RECEBIDOS!$F$2:$F$5011,-1),2,)</f>
        <v>R03</v>
      </c>
      <c r="C1280" s="6" t="s">
        <v>4326</v>
      </c>
      <c r="D1280" s="8" t="s">
        <v>4095</v>
      </c>
      <c r="E1280" s="8" t="s">
        <v>4147</v>
      </c>
      <c r="F1280" s="6" t="str">
        <f>_xlfn.XLOOKUP(LD_01[[#This Row],[DISCIPLINA]],'CLASSES DE PROJETOS'!$F$3:$F$37,'CLASSES DE PROJETOS'!$C$3:$C$37)</f>
        <v>PV</v>
      </c>
      <c r="G1280" t="str">
        <f>_xlfn.TEXTJOIN("/",TRUE,"MSV-163MS-"&amp;LD_01[[#This Row],[TRECHO]],_xlfn.XLOOKUP(LD_01[[#This Row],[SIGLA]],'CLASSES DE PROJETOS'!$C$3:$C$37,'CLASSES DE PROJETOS'!$E$3:$E$37))</f>
        <v>MSV-163MS-730-732/28.PV</v>
      </c>
      <c r="H1280" s="6" t="str" cm="1">
        <f t="array" ref="H1280">_xlfn.TEXTJOIN(",",TRUE,_xlfn._xlws.FILTER(ARQUIVOS[ARQUIVO],(ARQUIVOS[DOCUMENTO]=LD_01[[#This Row],[DOCUMENTO]])*(ARQUIVOS[REVISÃO]=LD_01[[#This Row],[REVISÃO]])*(ARQUIVOS[EXTENSÃO]="pdf")))</f>
        <v>MSV-163MS-730-732-ACA-EXE-NS-C3-001-R03.pdf</v>
      </c>
      <c r="I1280" s="6" t="str" cm="1">
        <f t="array" ref="I1280">_xlfn.TEXTJOIN(", ",TRUE,_xlfn.UNIQUE(_xlfn._xlws.FILTER(ARQUIVOS_RECEBIDOS!$F$2:$F$5011,ARQUIVOS_RECEBIDOS!$E$2:$E$5011=LD_01[[#This Row],[DOCUMENTO]])))</f>
        <v>R02, R03</v>
      </c>
      <c r="J1280" s="13" cm="1">
        <f t="array" ref="J1280">_xlfn.UNIQUE(_xlfn._xlws.FILTER(ARQUIVOS[DATA RECEBIMENTO],(ARQUIVOS[DOCUMENTO]=LD_01[[#This Row],[DOCUMENTO]])*(ARQUIVOS[REVISÃO]=LD_01[[#This Row],[REVISÃO]])))</f>
        <v>45895</v>
      </c>
      <c r="K12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01/MSV-163MS-730-732/28.PV/MSV-163MS-730-732-ACA-EXE-NS-C3-001-R03.pdf</v>
      </c>
      <c r="L1280" s="6" t="str">
        <f>LD_01[[#This Row],[PASTA]]&amp;"/"&amp;LD_01[[#This Row],[ARQUIVO]]</f>
        <v>MSV-163MS-730-732/28.PV/MSV-163MS-730-732-ACA-EXE-NS-C3-001-R03.pdf</v>
      </c>
    </row>
    <row r="1281" spans="1:12" x14ac:dyDescent="0.3">
      <c r="A1281" s="6" t="s">
        <v>3976</v>
      </c>
      <c r="B1281" s="6" t="str">
        <f>VLOOKUP(LD_01[[#This Row],[DOCUMENTO]],_xlfn.SORTBY(ARQUIVOS_RECEBIDOS!$E$2:$F$5011,ARQUIVOS_RECEBIDOS!$F$2:$F$5011,-1),2,)</f>
        <v>R01</v>
      </c>
      <c r="C1281" s="6" t="s">
        <v>4326</v>
      </c>
      <c r="D1281" s="8" t="s">
        <v>4169</v>
      </c>
      <c r="E1281" s="8" t="s">
        <v>4167</v>
      </c>
      <c r="F1281" s="6" t="str">
        <f>_xlfn.XLOOKUP(LD_01[[#This Row],[DISCIPLINA]],'CLASSES DE PROJETOS'!$F$3:$F$37,'CLASSES DE PROJETOS'!$C$3:$C$37)</f>
        <v>TO</v>
      </c>
      <c r="G1281" t="str">
        <f>_xlfn.TEXTJOIN("/",TRUE,"MSV-163MS-"&amp;LD_01[[#This Row],[TRECHO]],_xlfn.XLOOKUP(LD_01[[#This Row],[SIGLA]],'CLASSES DE PROJETOS'!$C$3:$C$37,'CLASSES DE PROJETOS'!$E$3:$E$37))</f>
        <v>MSV-163MS-730-732/33.TO</v>
      </c>
      <c r="H1281" s="6" t="str" cm="1">
        <f t="array" ref="H1281">_xlfn.TEXTJOIN(",",TRUE,_xlfn._xlws.FILTER(ARQUIVOS[ARQUIVO],(ARQUIVOS[DOCUMENTO]=LD_01[[#This Row],[DOCUMENTO]])*(ARQUIVOS[REVISÃO]=LD_01[[#This Row],[REVISÃO]])*(ARQUIVOS[EXTENSÃO]="pdf")))</f>
        <v>MSV-163MS-730-732-ACA-EXE-RT-C1-001-R01.pdf</v>
      </c>
      <c r="I1281" s="6" t="str" cm="1">
        <f t="array" ref="I1281">_xlfn.TEXTJOIN(", ",TRUE,_xlfn.UNIQUE(_xlfn._xlws.FILTER(ARQUIVOS_RECEBIDOS!$F$2:$F$5011,ARQUIVOS_RECEBIDOS!$E$2:$E$5011=LD_01[[#This Row],[DOCUMENTO]])))</f>
        <v>R01</v>
      </c>
      <c r="J1281" s="13" cm="1">
        <f t="array" ref="J1281">_xlfn.UNIQUE(_xlfn._xlws.FILTER(ARQUIVOS[DATA RECEBIMENTO],(ARQUIVOS[DOCUMENTO]=LD_01[[#This Row],[DOCUMENTO]])*(ARQUIVOS[REVISÃO]=LD_01[[#This Row],[REVISÃO]])))</f>
        <v>45838</v>
      </c>
      <c r="K12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01/MSV-163MS-730-732/33.TO/MSV-163MS-730-732-ACA-EXE-RT-C1-001-R01.pdf</v>
      </c>
      <c r="L1281" s="6" t="str">
        <f>LD_01[[#This Row],[PASTA]]&amp;"/"&amp;LD_01[[#This Row],[ARQUIVO]]</f>
        <v>MSV-163MS-730-732/33.TO/MSV-163MS-730-732-ACA-EXE-RT-C1-001-R01.pdf</v>
      </c>
    </row>
    <row r="1282" spans="1:12" ht="28.8" x14ac:dyDescent="0.3">
      <c r="A1282" s="6" t="s">
        <v>4041</v>
      </c>
      <c r="B1282" s="6" t="str">
        <f>VLOOKUP(LD_01[[#This Row],[DOCUMENTO]],_xlfn.SORTBY(ARQUIVOS_RECEBIDOS!$E$2:$F$5011,ARQUIVOS_RECEBIDOS!$F$2:$F$5011,-1),2,)</f>
        <v>R02</v>
      </c>
      <c r="C1282" s="6" t="s">
        <v>4326</v>
      </c>
      <c r="D1282" s="8" t="s">
        <v>4096</v>
      </c>
      <c r="E1282" s="8" t="s">
        <v>4336</v>
      </c>
      <c r="F1282" s="6" t="str">
        <f>_xlfn.XLOOKUP(LD_01[[#This Row],[DISCIPLINA]],'CLASSES DE PROJETOS'!$F$3:$F$37,'CLASSES DE PROJETOS'!$C$3:$C$37)</f>
        <v>GG</v>
      </c>
      <c r="G1282" t="str">
        <f>_xlfn.TEXTJOIN("/",TRUE,"MSV-163MS-"&amp;LD_01[[#This Row],[TRECHO]],_xlfn.XLOOKUP(LD_01[[#This Row],[SIGLA]],'CLASSES DE PROJETOS'!$C$3:$C$37,'CLASSES DE PROJETOS'!$E$3:$E$37))</f>
        <v>MSV-163MS-730-732/19.GG</v>
      </c>
      <c r="H1282" s="6" t="str" cm="1">
        <f t="array" ref="H1282">_xlfn.TEXTJOIN(",",TRUE,_xlfn._xlws.FILTER(ARQUIVOS[ARQUIVO],(ARQUIVOS[DOCUMENTO]=LD_01[[#This Row],[DOCUMENTO]])*(ARQUIVOS[REVISÃO]=LD_01[[#This Row],[REVISÃO]])*(ARQUIVOS[EXTENSÃO]="pdf")))</f>
        <v>MSV-163MS-730-732-ACA-EXE-RT-D3-001-R02.pdf</v>
      </c>
      <c r="I1282" s="6" t="str" cm="1">
        <f t="array" ref="I1282">_xlfn.TEXTJOIN(", ",TRUE,_xlfn.UNIQUE(_xlfn._xlws.FILTER(ARQUIVOS_RECEBIDOS!$F$2:$F$5011,ARQUIVOS_RECEBIDOS!$E$2:$E$5011=LD_01[[#This Row],[DOCUMENTO]])))</f>
        <v>R02</v>
      </c>
      <c r="J1282" s="13" cm="1">
        <f t="array" ref="J1282">_xlfn.UNIQUE(_xlfn._xlws.FILTER(ARQUIVOS[DATA RECEBIMENTO],(ARQUIVOS[DOCUMENTO]=LD_01[[#This Row],[DOCUMENTO]])*(ARQUIVOS[REVISÃO]=LD_01[[#This Row],[REVISÃO]])))</f>
        <v>45838</v>
      </c>
      <c r="K12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01/MSV-163MS-730-732/19.GG/MSV-163MS-730-732-ACA-EXE-RT-D3-001-R02.pdf</v>
      </c>
      <c r="L1282" s="6" t="str">
        <f>LD_01[[#This Row],[PASTA]]&amp;"/"&amp;LD_01[[#This Row],[ARQUIVO]]</f>
        <v>MSV-163MS-730-732/19.GG/MSV-163MS-730-732-ACA-EXE-RT-D3-001-R02.pdf</v>
      </c>
    </row>
    <row r="1283" spans="1:12" ht="28.8" x14ac:dyDescent="0.3">
      <c r="A1283" s="6" t="s">
        <v>4042</v>
      </c>
      <c r="B1283" s="6" t="str">
        <f>VLOOKUP(LD_01[[#This Row],[DOCUMENTO]],_xlfn.SORTBY(ARQUIVOS_RECEBIDOS!$E$2:$F$5011,ARQUIVOS_RECEBIDOS!$F$2:$F$5011,-1),2,)</f>
        <v>R00</v>
      </c>
      <c r="C1283" s="6" t="s">
        <v>4326</v>
      </c>
      <c r="D1283" s="8" t="s">
        <v>4107</v>
      </c>
      <c r="E1283" s="8" t="s">
        <v>4336</v>
      </c>
      <c r="F1283" s="6" t="str">
        <f>_xlfn.XLOOKUP(LD_01[[#This Row],[DISCIPLINA]],'CLASSES DE PROJETOS'!$F$3:$F$37,'CLASSES DE PROJETOS'!$C$3:$C$37)</f>
        <v>GG</v>
      </c>
      <c r="G1283" t="str">
        <f>_xlfn.TEXTJOIN("/",TRUE,"MSV-163MS-"&amp;LD_01[[#This Row],[TRECHO]],_xlfn.XLOOKUP(LD_01[[#This Row],[SIGLA]],'CLASSES DE PROJETOS'!$C$3:$C$37,'CLASSES DE PROJETOS'!$E$3:$E$37))</f>
        <v>MSV-163MS-730-732/19.GG</v>
      </c>
      <c r="H1283" s="6" t="str" cm="1">
        <f t="array" ref="H1283">_xlfn.TEXTJOIN(",",TRUE,_xlfn._xlws.FILTER(ARQUIVOS[ARQUIVO],(ARQUIVOS[DOCUMENTO]=LD_01[[#This Row],[DOCUMENTO]])*(ARQUIVOS[REVISÃO]=LD_01[[#This Row],[REVISÃO]])*(ARQUIVOS[EXTENSÃO]="pdf")))</f>
        <v>MSV-163MS-730-732-ACA-EXE-RT-D3-101-R00.pdf</v>
      </c>
      <c r="I1283" s="6" t="str" cm="1">
        <f t="array" ref="I1283">_xlfn.TEXTJOIN(", ",TRUE,_xlfn.UNIQUE(_xlfn._xlws.FILTER(ARQUIVOS_RECEBIDOS!$F$2:$F$5011,ARQUIVOS_RECEBIDOS!$E$2:$E$5011=LD_01[[#This Row],[DOCUMENTO]])))</f>
        <v>R00</v>
      </c>
      <c r="J1283" s="13" cm="1">
        <f t="array" ref="J1283">_xlfn.UNIQUE(_xlfn._xlws.FILTER(ARQUIVOS[DATA RECEBIMENTO],(ARQUIVOS[DOCUMENTO]=LD_01[[#This Row],[DOCUMENTO]])*(ARQUIVOS[REVISÃO]=LD_01[[#This Row],[REVISÃO]])))</f>
        <v>45838</v>
      </c>
      <c r="K12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01/MSV-163MS-730-732/19.GG/MSV-163MS-730-732-ACA-EXE-RT-D3-101-R00.pdf</v>
      </c>
      <c r="L1283" s="6" t="str">
        <f>LD_01[[#This Row],[PASTA]]&amp;"/"&amp;LD_01[[#This Row],[ARQUIVO]]</f>
        <v>MSV-163MS-730-732/19.GG/MSV-163MS-730-732-ACA-EXE-RT-D3-101-R00.pdf</v>
      </c>
    </row>
    <row r="1284" spans="1:12" ht="28.8" x14ac:dyDescent="0.3">
      <c r="A1284" s="6" t="s">
        <v>4056</v>
      </c>
      <c r="B1284" s="6" t="str">
        <f>VLOOKUP(LD_01[[#This Row],[DOCUMENTO]],_xlfn.SORTBY(ARQUIVOS_RECEBIDOS!$E$2:$F$5011,ARQUIVOS_RECEBIDOS!$F$2:$F$5011,-1),2,)</f>
        <v>R00</v>
      </c>
      <c r="C1284" s="6" t="s">
        <v>4326</v>
      </c>
      <c r="D1284" s="8" t="s">
        <v>4177</v>
      </c>
      <c r="E1284" s="8" t="s">
        <v>4339</v>
      </c>
      <c r="F1284" s="6" t="str">
        <f>_xlfn.XLOOKUP(LD_01[[#This Row],[DISCIPLINA]],'CLASSES DE PROJETOS'!$F$3:$F$37,'CLASSES DE PROJETOS'!$C$3:$C$37)</f>
        <v>TR</v>
      </c>
      <c r="G1284" t="str">
        <f>_xlfn.TEXTJOIN("/",TRUE,"MSV-163MS-"&amp;LD_01[[#This Row],[TRECHO]],_xlfn.XLOOKUP(LD_01[[#This Row],[SIGLA]],'CLASSES DE PROJETOS'!$C$3:$C$37,'CLASSES DE PROJETOS'!$E$3:$E$37))</f>
        <v>MSV-163MS-730-732/34.TR</v>
      </c>
      <c r="H1284" s="6" t="str" cm="1">
        <f t="array" ref="H1284">_xlfn.TEXTJOIN(",",TRUE,_xlfn._xlws.FILTER(ARQUIVOS[ARQUIVO],(ARQUIVOS[DOCUMENTO]=LD_01[[#This Row],[DOCUMENTO]])*(ARQUIVOS[REVISÃO]=LD_01[[#This Row],[REVISÃO]])*(ARQUIVOS[EXTENSÃO]="pdf")))</f>
        <v>MSV-163MS-730-732-ACA-EXE-RT-E1-001-R00.pdf</v>
      </c>
      <c r="I1284" s="6" t="str" cm="1">
        <f t="array" ref="I1284">_xlfn.TEXTJOIN(", ",TRUE,_xlfn.UNIQUE(_xlfn._xlws.FILTER(ARQUIVOS_RECEBIDOS!$F$2:$F$5011,ARQUIVOS_RECEBIDOS!$E$2:$E$5011=LD_01[[#This Row],[DOCUMENTO]])))</f>
        <v>R00</v>
      </c>
      <c r="J1284" s="13" cm="1">
        <f t="array" ref="J1284">_xlfn.UNIQUE(_xlfn._xlws.FILTER(ARQUIVOS[DATA RECEBIMENTO],(ARQUIVOS[DOCUMENTO]=LD_01[[#This Row],[DOCUMENTO]])*(ARQUIVOS[REVISÃO]=LD_01[[#This Row],[REVISÃO]])))</f>
        <v>45838</v>
      </c>
      <c r="K12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01/MSV-163MS-730-732/34.TR/MSV-163MS-730-732-ACA-EXE-RT-E1-001-R00.pdf</v>
      </c>
      <c r="L1284" s="6" t="str">
        <f>LD_01[[#This Row],[PASTA]]&amp;"/"&amp;LD_01[[#This Row],[ARQUIVO]]</f>
        <v>MSV-163MS-730-732/34.TR/MSV-163MS-730-732-ACA-EXE-RT-E1-001-R00.pdf</v>
      </c>
    </row>
    <row r="1285" spans="1:12" ht="28.8" x14ac:dyDescent="0.3">
      <c r="A1285" s="6" t="s">
        <v>3984</v>
      </c>
      <c r="B1285" s="6" t="str">
        <f>VLOOKUP(LD_01[[#This Row],[DOCUMENTO]],_xlfn.SORTBY(ARQUIVOS_RECEBIDOS!$E$2:$F$5011,ARQUIVOS_RECEBIDOS!$F$2:$F$5011,-1),2,)</f>
        <v>R03</v>
      </c>
      <c r="C1285" s="6" t="s">
        <v>4326</v>
      </c>
      <c r="D1285" s="8" t="s">
        <v>4263</v>
      </c>
      <c r="E1285" s="8" t="s">
        <v>4145</v>
      </c>
      <c r="F1285" s="6" t="str">
        <f>_xlfn.XLOOKUP(LD_01[[#This Row],[DISCIPLINA]],'CLASSES DE PROJETOS'!$F$3:$F$37,'CLASSES DE PROJETOS'!$C$3:$C$37)</f>
        <v>GE</v>
      </c>
      <c r="G1285" t="str">
        <f>_xlfn.TEXTJOIN("/",TRUE,"MSV-163MS-"&amp;LD_01[[#This Row],[TRECHO]],_xlfn.XLOOKUP(LD_01[[#This Row],[SIGLA]],'CLASSES DE PROJETOS'!$C$3:$C$37,'CLASSES DE PROJETOS'!$E$3:$E$37))</f>
        <v>MSV-163MS-730-732/18.GE</v>
      </c>
      <c r="H1285" s="6" t="str" cm="1">
        <f t="array" ref="H1285">_xlfn.TEXTJOIN(",",TRUE,_xlfn._xlws.FILTER(ARQUIVOS[ARQUIVO],(ARQUIVOS[DOCUMENTO]=LD_01[[#This Row],[DOCUMENTO]])*(ARQUIVOS[REVISÃO]=LD_01[[#This Row],[REVISÃO]])*(ARQUIVOS[EXTENSÃO]="pdf")))</f>
        <v>MSV-163MS-730-732-ACA-EXE-RT-F1-001-R03.pdf</v>
      </c>
      <c r="I1285" s="6" t="str" cm="1">
        <f t="array" ref="I1285">_xlfn.TEXTJOIN(", ",TRUE,_xlfn.UNIQUE(_xlfn._xlws.FILTER(ARQUIVOS_RECEBIDOS!$F$2:$F$5011,ARQUIVOS_RECEBIDOS!$E$2:$E$5011=LD_01[[#This Row],[DOCUMENTO]])))</f>
        <v>R02, R03</v>
      </c>
      <c r="J1285" s="13" cm="1">
        <f t="array" ref="J1285">_xlfn.UNIQUE(_xlfn._xlws.FILTER(ARQUIVOS[DATA RECEBIMENTO],(ARQUIVOS[DOCUMENTO]=LD_01[[#This Row],[DOCUMENTO]])*(ARQUIVOS[REVISÃO]=LD_01[[#This Row],[REVISÃO]])))</f>
        <v>45895</v>
      </c>
      <c r="K12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01/MSV-163MS-730-732/18.GE/MSV-163MS-730-732-ACA-EXE-RT-F1-001-R03.pdf</v>
      </c>
      <c r="L1285" s="6" t="str">
        <f>LD_01[[#This Row],[PASTA]]&amp;"/"&amp;LD_01[[#This Row],[ARQUIVO]]</f>
        <v>MSV-163MS-730-732/18.GE/MSV-163MS-730-732-ACA-EXE-RT-F1-001-R03.pdf</v>
      </c>
    </row>
    <row r="1286" spans="1:12" ht="28.8" x14ac:dyDescent="0.3">
      <c r="A1286" s="6" t="s">
        <v>4045</v>
      </c>
      <c r="B1286" s="6" t="str">
        <f>VLOOKUP(LD_01[[#This Row],[DOCUMENTO]],_xlfn.SORTBY(ARQUIVOS_RECEBIDOS!$E$2:$F$5011,ARQUIVOS_RECEBIDOS!$F$2:$F$5011,-1),2,)</f>
        <v>R01</v>
      </c>
      <c r="C1286" s="6" t="s">
        <v>4326</v>
      </c>
      <c r="D1286" s="8" t="s">
        <v>4170</v>
      </c>
      <c r="E1286" s="8" t="s">
        <v>4337</v>
      </c>
      <c r="F1286" s="6" t="str">
        <f>_xlfn.XLOOKUP(LD_01[[#This Row],[DISCIPLINA]],'CLASSES DE PROJETOS'!$F$3:$F$37,'CLASSES DE PROJETOS'!$C$3:$C$37)</f>
        <v>IN</v>
      </c>
      <c r="G1286" s="6" t="str">
        <f>_xlfn.TEXTJOIN("/",TRUE,"MSV-163MS-"&amp;LD_01[[#This Row],[TRECHO]],_xlfn.XLOOKUP(LD_01[[#This Row],[SIGLA]],'CLASSES DE PROJETOS'!$C$3:$C$37,'CLASSES DE PROJETOS'!$E$3:$E$37))</f>
        <v>MSV-163MS-730-732/23.IN</v>
      </c>
      <c r="H1286" s="6" t="str" cm="1">
        <f t="array" ref="H1286">_xlfn.TEXTJOIN(",",TRUE,_xlfn._xlws.FILTER(ARQUIVOS[ARQUIVO],(ARQUIVOS[DOCUMENTO]=LD_01[[#This Row],[DOCUMENTO]])*(ARQUIVOS[REVISÃO]=LD_01[[#This Row],[REVISÃO]])*(ARQUIVOS[EXTENSÃO]="pdf")))</f>
        <v>MSV-163MS-730-732-ACA-EXE-RT-M1-001-R01.pdf</v>
      </c>
      <c r="I1286" s="6" t="str" cm="1">
        <f t="array" ref="I1286">_xlfn.TEXTJOIN(", ",TRUE,_xlfn.UNIQUE(_xlfn._xlws.FILTER(ARQUIVOS_RECEBIDOS!$F$2:$F$5011,ARQUIVOS_RECEBIDOS!$E$2:$E$5011=LD_01[[#This Row],[DOCUMENTO]])))</f>
        <v>R01</v>
      </c>
      <c r="J1286" s="13" cm="1">
        <f t="array" ref="J1286">_xlfn.UNIQUE(_xlfn._xlws.FILTER(ARQUIVOS[DATA RECEBIMENTO],(ARQUIVOS[DOCUMENTO]=LD_01[[#This Row],[DOCUMENTO]])*(ARQUIVOS[REVISÃO]=LD_01[[#This Row],[REVISÃO]])))</f>
        <v>45838</v>
      </c>
      <c r="K12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01/MSV-163MS-730-732/23.IN/MSV-163MS-730-732-ACA-EXE-RT-M1-001-R01.pdf</v>
      </c>
      <c r="L1286" s="6" t="str">
        <f>LD_01[[#This Row],[PASTA]]&amp;"/"&amp;LD_01[[#This Row],[ARQUIVO]]</f>
        <v>MSV-163MS-730-732/23.IN/MSV-163MS-730-732-ACA-EXE-RT-M1-001-R01.pdf</v>
      </c>
    </row>
  </sheetData>
  <mergeCells count="3">
    <mergeCell ref="A1:I1"/>
    <mergeCell ref="D2:I2"/>
    <mergeCell ref="A2:B2"/>
  </mergeCells>
  <pageMargins left="0.39370078740157483" right="0.39370078740157483" top="0.59055118110236227" bottom="0.59055118110236227" header="0" footer="0.19685039370078741"/>
  <pageSetup paperSize="9" scale="55" fitToHeight="0" orientation="portrait" r:id="rId1"/>
  <headerFooter scaleWithDoc="0">
    <oddFooter>Página &amp;P de &amp;N</oddFooter>
  </headerFooter>
  <rowBreaks count="2" manualBreakCount="2">
    <brk id="955" max="8" man="1"/>
    <brk id="998" max="8" man="1"/>
  </rowBreak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4352</v>
      </c>
      <c r="C2" t="s">
        <v>5402</v>
      </c>
    </row>
    <row r="3" spans="2:8" x14ac:dyDescent="0.3">
      <c r="B3" t="s">
        <v>5309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5268</v>
      </c>
      <c r="C4">
        <v>1</v>
      </c>
    </row>
    <row r="5" spans="2:8" x14ac:dyDescent="0.3">
      <c r="B5" t="s">
        <v>5252</v>
      </c>
      <c r="C5">
        <v>1</v>
      </c>
    </row>
    <row r="6" spans="2:8" x14ac:dyDescent="0.3">
      <c r="B6" t="s">
        <v>5251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5247</v>
      </c>
      <c r="C7">
        <v>1</v>
      </c>
    </row>
    <row r="8" spans="2:8" x14ac:dyDescent="0.3">
      <c r="B8" t="s">
        <v>5215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5103</v>
      </c>
      <c r="C9">
        <v>1</v>
      </c>
    </row>
    <row r="10" spans="2:8" x14ac:dyDescent="0.3">
      <c r="B10" t="s">
        <v>5278</v>
      </c>
      <c r="C10">
        <v>1</v>
      </c>
      <c r="D10">
        <v>2</v>
      </c>
      <c r="E10">
        <v>3</v>
      </c>
    </row>
    <row r="11" spans="2:8" x14ac:dyDescent="0.3">
      <c r="B11" t="s">
        <v>5075</v>
      </c>
      <c r="C11">
        <v>1</v>
      </c>
      <c r="D11">
        <v>101</v>
      </c>
    </row>
    <row r="12" spans="2:8" x14ac:dyDescent="0.3">
      <c r="B12" t="s">
        <v>5280</v>
      </c>
      <c r="C12">
        <v>1</v>
      </c>
      <c r="D12">
        <v>2</v>
      </c>
    </row>
    <row r="13" spans="2:8" x14ac:dyDescent="0.3">
      <c r="B13" t="s">
        <v>5170</v>
      </c>
      <c r="C13">
        <v>1</v>
      </c>
    </row>
    <row r="14" spans="2:8" x14ac:dyDescent="0.3">
      <c r="B14" t="s">
        <v>5185</v>
      </c>
      <c r="C14">
        <v>1</v>
      </c>
      <c r="D14">
        <v>2</v>
      </c>
    </row>
    <row r="15" spans="2:8" x14ac:dyDescent="0.3">
      <c r="B15" t="s">
        <v>5099</v>
      </c>
      <c r="C15">
        <v>1</v>
      </c>
    </row>
    <row r="16" spans="2:8" x14ac:dyDescent="0.3">
      <c r="B16" t="s">
        <v>5106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5349</v>
      </c>
      <c r="C17">
        <v>1</v>
      </c>
    </row>
    <row r="18" spans="2:20" x14ac:dyDescent="0.3">
      <c r="B18" t="s">
        <v>5345</v>
      </c>
      <c r="C18">
        <v>1</v>
      </c>
    </row>
    <row r="19" spans="2:20" x14ac:dyDescent="0.3">
      <c r="B19" t="s">
        <v>5130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5050</v>
      </c>
      <c r="C20">
        <v>1</v>
      </c>
    </row>
    <row r="21" spans="2:20" x14ac:dyDescent="0.3">
      <c r="B21" t="s">
        <v>5134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5235</v>
      </c>
      <c r="C22">
        <v>1</v>
      </c>
    </row>
    <row r="23" spans="2:20" x14ac:dyDescent="0.3">
      <c r="B23" t="s">
        <v>5387</v>
      </c>
      <c r="C23">
        <v>1</v>
      </c>
      <c r="D23">
        <v>2</v>
      </c>
    </row>
    <row r="24" spans="2:20" x14ac:dyDescent="0.3">
      <c r="B24" t="s">
        <v>5321</v>
      </c>
      <c r="C24">
        <v>1</v>
      </c>
    </row>
    <row r="25" spans="2:20" x14ac:dyDescent="0.3">
      <c r="B25" t="s">
        <v>5205</v>
      </c>
      <c r="C25">
        <v>1</v>
      </c>
    </row>
    <row r="26" spans="2:20" x14ac:dyDescent="0.3">
      <c r="B26" t="s">
        <v>5281</v>
      </c>
      <c r="C26">
        <v>201</v>
      </c>
    </row>
    <row r="27" spans="2:20" x14ac:dyDescent="0.3">
      <c r="B27" t="s">
        <v>5261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30">
        <v>104</v>
      </c>
      <c r="T27" s="30">
        <v>107</v>
      </c>
    </row>
    <row r="28" spans="2:20" x14ac:dyDescent="0.3">
      <c r="B28" t="s">
        <v>5212</v>
      </c>
      <c r="C28">
        <v>1</v>
      </c>
    </row>
    <row r="29" spans="2:20" x14ac:dyDescent="0.3">
      <c r="B29" t="s">
        <v>5347</v>
      </c>
      <c r="C29">
        <v>1</v>
      </c>
    </row>
    <row r="30" spans="2:20" x14ac:dyDescent="0.3">
      <c r="B30" t="s">
        <v>5254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5379</v>
      </c>
      <c r="C31">
        <v>1</v>
      </c>
    </row>
    <row r="32" spans="2:20" x14ac:dyDescent="0.3">
      <c r="B32" t="s">
        <v>5065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5159</v>
      </c>
      <c r="C33">
        <v>1</v>
      </c>
    </row>
    <row r="34" spans="2:18" x14ac:dyDescent="0.3">
      <c r="B34" t="s">
        <v>5307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5392</v>
      </c>
      <c r="C35">
        <v>1</v>
      </c>
      <c r="D35">
        <v>2</v>
      </c>
    </row>
    <row r="36" spans="2:18" x14ac:dyDescent="0.3">
      <c r="B36" t="s">
        <v>5207</v>
      </c>
      <c r="C36">
        <v>1</v>
      </c>
    </row>
    <row r="37" spans="2:18" x14ac:dyDescent="0.3">
      <c r="B37" t="s">
        <v>5168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5122</v>
      </c>
      <c r="C38">
        <v>1</v>
      </c>
    </row>
    <row r="39" spans="2:18" x14ac:dyDescent="0.3">
      <c r="B39" t="s">
        <v>5331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5208</v>
      </c>
      <c r="C40">
        <v>1</v>
      </c>
    </row>
    <row r="41" spans="2:18" x14ac:dyDescent="0.3">
      <c r="B41" t="s">
        <v>5055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5049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5274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5262</v>
      </c>
      <c r="C44">
        <v>1</v>
      </c>
    </row>
    <row r="45" spans="2:18" x14ac:dyDescent="0.3">
      <c r="B45" t="s">
        <v>5284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5330</v>
      </c>
      <c r="C46">
        <v>1</v>
      </c>
    </row>
    <row r="47" spans="2:18" x14ac:dyDescent="0.3">
      <c r="B47" t="s">
        <v>5372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5322</v>
      </c>
      <c r="C48">
        <v>1</v>
      </c>
      <c r="D48">
        <v>101</v>
      </c>
    </row>
    <row r="49" spans="2:24" x14ac:dyDescent="0.3">
      <c r="B49" t="s">
        <v>5139</v>
      </c>
      <c r="C49">
        <v>1</v>
      </c>
      <c r="D49">
        <v>2</v>
      </c>
    </row>
    <row r="50" spans="2:24" x14ac:dyDescent="0.3">
      <c r="B50" t="s">
        <v>5353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5367</v>
      </c>
      <c r="C51">
        <v>1</v>
      </c>
    </row>
    <row r="52" spans="2:24" x14ac:dyDescent="0.3">
      <c r="B52" t="s">
        <v>5319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5359</v>
      </c>
      <c r="C53">
        <v>1</v>
      </c>
    </row>
    <row r="54" spans="2:24" x14ac:dyDescent="0.3">
      <c r="B54" t="s">
        <v>5213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5376</v>
      </c>
      <c r="C55">
        <v>1</v>
      </c>
    </row>
    <row r="56" spans="2:24" x14ac:dyDescent="0.3">
      <c r="B56" t="s">
        <v>5193</v>
      </c>
      <c r="C56">
        <v>1</v>
      </c>
    </row>
    <row r="57" spans="2:24" x14ac:dyDescent="0.3">
      <c r="B57" t="s">
        <v>5147</v>
      </c>
      <c r="C57">
        <v>101</v>
      </c>
    </row>
    <row r="58" spans="2:24" x14ac:dyDescent="0.3">
      <c r="B58" t="s">
        <v>5085</v>
      </c>
      <c r="C58">
        <v>1</v>
      </c>
    </row>
    <row r="59" spans="2:24" x14ac:dyDescent="0.3">
      <c r="B59" t="s">
        <v>5081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5293</v>
      </c>
      <c r="C60">
        <v>1</v>
      </c>
    </row>
    <row r="61" spans="2:24" x14ac:dyDescent="0.3">
      <c r="B61" t="s">
        <v>5196</v>
      </c>
      <c r="C61">
        <v>1</v>
      </c>
    </row>
    <row r="62" spans="2:24" x14ac:dyDescent="0.3">
      <c r="B62" t="s">
        <v>5283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5329</v>
      </c>
      <c r="C63">
        <v>1</v>
      </c>
    </row>
    <row r="64" spans="2:24" x14ac:dyDescent="0.3">
      <c r="B64" t="s">
        <v>5245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5336</v>
      </c>
      <c r="C65">
        <v>1</v>
      </c>
      <c r="D65">
        <v>2</v>
      </c>
    </row>
    <row r="66" spans="2:12" x14ac:dyDescent="0.3">
      <c r="B66" t="s">
        <v>5378</v>
      </c>
      <c r="C66">
        <v>1</v>
      </c>
    </row>
    <row r="67" spans="2:12" x14ac:dyDescent="0.3">
      <c r="B67" t="s">
        <v>5165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5116</v>
      </c>
      <c r="C68">
        <v>1</v>
      </c>
    </row>
    <row r="69" spans="2:12" x14ac:dyDescent="0.3">
      <c r="B69" t="s">
        <v>5335</v>
      </c>
      <c r="C69">
        <v>1</v>
      </c>
      <c r="D69">
        <v>2</v>
      </c>
      <c r="E69">
        <v>3</v>
      </c>
    </row>
    <row r="70" spans="2:12" x14ac:dyDescent="0.3">
      <c r="B70" t="s">
        <v>5382</v>
      </c>
      <c r="C70">
        <v>1</v>
      </c>
      <c r="D70">
        <v>101</v>
      </c>
      <c r="E70">
        <v>201</v>
      </c>
    </row>
    <row r="71" spans="2:12" x14ac:dyDescent="0.3">
      <c r="B71" t="s">
        <v>5107</v>
      </c>
      <c r="C71">
        <v>1</v>
      </c>
      <c r="D71">
        <v>2</v>
      </c>
    </row>
    <row r="72" spans="2:12" x14ac:dyDescent="0.3">
      <c r="B72" t="s">
        <v>5057</v>
      </c>
      <c r="C72">
        <v>1</v>
      </c>
    </row>
    <row r="73" spans="2:12" x14ac:dyDescent="0.3">
      <c r="B73" t="s">
        <v>5227</v>
      </c>
      <c r="C73">
        <v>1</v>
      </c>
      <c r="D73">
        <v>2</v>
      </c>
    </row>
    <row r="74" spans="2:12" x14ac:dyDescent="0.3">
      <c r="B74" t="s">
        <v>5320</v>
      </c>
      <c r="C74">
        <v>1</v>
      </c>
    </row>
    <row r="75" spans="2:12" x14ac:dyDescent="0.3">
      <c r="B75" t="s">
        <v>5202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5350</v>
      </c>
      <c r="C76">
        <v>1</v>
      </c>
    </row>
    <row r="77" spans="2:12" x14ac:dyDescent="0.3">
      <c r="B77" t="s">
        <v>5184</v>
      </c>
      <c r="C77">
        <v>1</v>
      </c>
    </row>
    <row r="78" spans="2:12" x14ac:dyDescent="0.3">
      <c r="B78" t="s">
        <v>5214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5088</v>
      </c>
      <c r="C79">
        <v>1</v>
      </c>
    </row>
    <row r="80" spans="2:12" x14ac:dyDescent="0.3">
      <c r="B80" t="s">
        <v>5256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5059</v>
      </c>
      <c r="C81">
        <v>1</v>
      </c>
    </row>
    <row r="82" spans="2:5" x14ac:dyDescent="0.3">
      <c r="B82" t="s">
        <v>5285</v>
      </c>
      <c r="C82">
        <v>1</v>
      </c>
      <c r="D82">
        <v>2</v>
      </c>
    </row>
    <row r="83" spans="2:5" x14ac:dyDescent="0.3">
      <c r="B83" t="s">
        <v>5264</v>
      </c>
      <c r="C83">
        <v>1</v>
      </c>
    </row>
    <row r="84" spans="2:5" x14ac:dyDescent="0.3">
      <c r="B84" t="s">
        <v>5074</v>
      </c>
      <c r="C84">
        <v>1</v>
      </c>
    </row>
    <row r="85" spans="2:5" x14ac:dyDescent="0.3">
      <c r="B85" t="s">
        <v>5225</v>
      </c>
      <c r="C85">
        <v>1</v>
      </c>
      <c r="D85">
        <v>2</v>
      </c>
      <c r="E85">
        <v>101</v>
      </c>
    </row>
    <row r="86" spans="2:5" x14ac:dyDescent="0.3">
      <c r="B86" t="s">
        <v>5266</v>
      </c>
      <c r="C86">
        <v>1</v>
      </c>
    </row>
    <row r="87" spans="2:5" x14ac:dyDescent="0.3">
      <c r="B87" t="s">
        <v>5188</v>
      </c>
      <c r="C87">
        <v>1</v>
      </c>
    </row>
    <row r="88" spans="2:5" x14ac:dyDescent="0.3">
      <c r="B88" t="s">
        <v>5288</v>
      </c>
      <c r="C88">
        <v>1</v>
      </c>
      <c r="D88">
        <v>2</v>
      </c>
    </row>
    <row r="89" spans="2:5" x14ac:dyDescent="0.3">
      <c r="B89" t="s">
        <v>5120</v>
      </c>
      <c r="C89">
        <v>1</v>
      </c>
    </row>
    <row r="90" spans="2:5" x14ac:dyDescent="0.3">
      <c r="B90" t="s">
        <v>5203</v>
      </c>
      <c r="C90">
        <v>1</v>
      </c>
    </row>
    <row r="91" spans="2:5" x14ac:dyDescent="0.3">
      <c r="B91" t="s">
        <v>5177</v>
      </c>
      <c r="C91">
        <v>1</v>
      </c>
    </row>
    <row r="92" spans="2:5" x14ac:dyDescent="0.3">
      <c r="B92" t="s">
        <v>5263</v>
      </c>
      <c r="C92">
        <v>1</v>
      </c>
    </row>
    <row r="93" spans="2:5" x14ac:dyDescent="0.3">
      <c r="B93" t="s">
        <v>5398</v>
      </c>
      <c r="C93">
        <v>1</v>
      </c>
      <c r="D93">
        <v>101</v>
      </c>
    </row>
    <row r="94" spans="2:5" x14ac:dyDescent="0.3">
      <c r="B94" t="s">
        <v>5344</v>
      </c>
      <c r="C94">
        <v>1</v>
      </c>
    </row>
    <row r="95" spans="2:5" x14ac:dyDescent="0.3">
      <c r="B95" t="s">
        <v>5375</v>
      </c>
      <c r="C95">
        <v>1</v>
      </c>
    </row>
    <row r="96" spans="2:5" x14ac:dyDescent="0.3">
      <c r="B96" t="s">
        <v>5383</v>
      </c>
      <c r="C96">
        <v>1</v>
      </c>
    </row>
    <row r="97" spans="2:6" x14ac:dyDescent="0.3">
      <c r="B97" t="s">
        <v>5045</v>
      </c>
      <c r="C97">
        <v>1</v>
      </c>
    </row>
    <row r="98" spans="2:6" x14ac:dyDescent="0.3">
      <c r="B98" t="s">
        <v>5289</v>
      </c>
      <c r="C98">
        <v>1</v>
      </c>
      <c r="D98">
        <v>2</v>
      </c>
    </row>
    <row r="99" spans="2:6" x14ac:dyDescent="0.3">
      <c r="B99" t="s">
        <v>5171</v>
      </c>
      <c r="C99">
        <v>1</v>
      </c>
    </row>
    <row r="100" spans="2:6" x14ac:dyDescent="0.3">
      <c r="B100" t="s">
        <v>5239</v>
      </c>
      <c r="C100">
        <v>1</v>
      </c>
    </row>
    <row r="101" spans="2:6" x14ac:dyDescent="0.3">
      <c r="B101" t="s">
        <v>5381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5142</v>
      </c>
      <c r="C102">
        <v>1</v>
      </c>
    </row>
    <row r="103" spans="2:6" x14ac:dyDescent="0.3">
      <c r="B103" t="s">
        <v>5154</v>
      </c>
      <c r="C103">
        <v>1</v>
      </c>
      <c r="D103">
        <v>2</v>
      </c>
      <c r="E103">
        <v>101</v>
      </c>
    </row>
    <row r="104" spans="2:6" x14ac:dyDescent="0.3">
      <c r="B104" t="s">
        <v>5079</v>
      </c>
      <c r="C104">
        <v>1</v>
      </c>
    </row>
    <row r="105" spans="2:6" x14ac:dyDescent="0.3">
      <c r="B105" t="s">
        <v>5356</v>
      </c>
      <c r="C105">
        <v>1</v>
      </c>
    </row>
    <row r="106" spans="2:6" x14ac:dyDescent="0.3">
      <c r="B106" t="s">
        <v>5391</v>
      </c>
      <c r="C106">
        <v>1</v>
      </c>
    </row>
    <row r="107" spans="2:6" x14ac:dyDescent="0.3">
      <c r="B107" t="s">
        <v>5135</v>
      </c>
      <c r="C107">
        <v>1</v>
      </c>
    </row>
    <row r="108" spans="2:6" x14ac:dyDescent="0.3">
      <c r="B108" t="s">
        <v>5237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5357</v>
      </c>
      <c r="C109">
        <v>1</v>
      </c>
      <c r="D109">
        <v>101</v>
      </c>
    </row>
    <row r="110" spans="2:6" x14ac:dyDescent="0.3">
      <c r="B110" t="s">
        <v>5198</v>
      </c>
      <c r="C110">
        <v>1</v>
      </c>
      <c r="D110">
        <v>101</v>
      </c>
    </row>
    <row r="111" spans="2:6" x14ac:dyDescent="0.3">
      <c r="B111" t="s">
        <v>5123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5253</v>
      </c>
      <c r="C112">
        <v>1</v>
      </c>
      <c r="D112">
        <v>101</v>
      </c>
    </row>
    <row r="113" spans="2:10" x14ac:dyDescent="0.3">
      <c r="B113" t="s">
        <v>5290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5365</v>
      </c>
      <c r="C114">
        <v>1</v>
      </c>
      <c r="D114">
        <v>101</v>
      </c>
    </row>
    <row r="115" spans="2:10" x14ac:dyDescent="0.3">
      <c r="B115" t="s">
        <v>5260</v>
      </c>
      <c r="C115">
        <v>1</v>
      </c>
      <c r="D115">
        <v>101</v>
      </c>
    </row>
    <row r="116" spans="2:10" x14ac:dyDescent="0.3">
      <c r="B116" t="s">
        <v>5181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5113</v>
      </c>
      <c r="C117">
        <v>1</v>
      </c>
      <c r="D117">
        <v>101</v>
      </c>
    </row>
    <row r="118" spans="2:10" x14ac:dyDescent="0.3">
      <c r="B118" t="s">
        <v>5324</v>
      </c>
      <c r="C118">
        <v>1</v>
      </c>
      <c r="D118">
        <v>101</v>
      </c>
    </row>
    <row r="119" spans="2:10" x14ac:dyDescent="0.3">
      <c r="B119" t="s">
        <v>5209</v>
      </c>
      <c r="C119">
        <v>1</v>
      </c>
      <c r="D119">
        <v>101</v>
      </c>
    </row>
    <row r="120" spans="2:10" x14ac:dyDescent="0.3">
      <c r="B120" t="s">
        <v>5334</v>
      </c>
      <c r="C120">
        <v>1</v>
      </c>
      <c r="D120">
        <v>101</v>
      </c>
    </row>
    <row r="121" spans="2:10" x14ac:dyDescent="0.3">
      <c r="B121" t="s">
        <v>5054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5269</v>
      </c>
      <c r="C122">
        <v>1</v>
      </c>
      <c r="D122">
        <v>101</v>
      </c>
    </row>
    <row r="123" spans="2:10" x14ac:dyDescent="0.3">
      <c r="B123" t="s">
        <v>5337</v>
      </c>
      <c r="C123">
        <v>1</v>
      </c>
      <c r="D123">
        <v>101</v>
      </c>
    </row>
    <row r="124" spans="2:10" x14ac:dyDescent="0.3">
      <c r="B124" t="s">
        <v>5380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5117</v>
      </c>
      <c r="C125">
        <v>1</v>
      </c>
      <c r="D125">
        <v>101</v>
      </c>
    </row>
    <row r="126" spans="2:10" x14ac:dyDescent="0.3">
      <c r="B126" t="s">
        <v>5126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5194</v>
      </c>
      <c r="C127">
        <v>1</v>
      </c>
      <c r="D127">
        <v>101</v>
      </c>
    </row>
    <row r="128" spans="2:10" x14ac:dyDescent="0.3">
      <c r="B128" t="s">
        <v>5323</v>
      </c>
      <c r="C128">
        <v>1</v>
      </c>
      <c r="D128">
        <v>101</v>
      </c>
    </row>
    <row r="129" spans="2:5" x14ac:dyDescent="0.3">
      <c r="B129" t="s">
        <v>5223</v>
      </c>
      <c r="C129">
        <v>1</v>
      </c>
      <c r="D129">
        <v>101</v>
      </c>
    </row>
    <row r="130" spans="2:5" x14ac:dyDescent="0.3">
      <c r="B130" t="s">
        <v>5173</v>
      </c>
      <c r="C130">
        <v>1</v>
      </c>
      <c r="D130">
        <v>101</v>
      </c>
    </row>
    <row r="131" spans="2:5" x14ac:dyDescent="0.3">
      <c r="B131" t="s">
        <v>5137</v>
      </c>
      <c r="C131">
        <v>1</v>
      </c>
      <c r="D131">
        <v>2</v>
      </c>
      <c r="E131">
        <v>101</v>
      </c>
    </row>
    <row r="132" spans="2:5" x14ac:dyDescent="0.3">
      <c r="B132" t="s">
        <v>5272</v>
      </c>
      <c r="C132">
        <v>1</v>
      </c>
    </row>
    <row r="133" spans="2:5" x14ac:dyDescent="0.3">
      <c r="B133" t="s">
        <v>5287</v>
      </c>
      <c r="C133">
        <v>1</v>
      </c>
    </row>
    <row r="134" spans="2:5" x14ac:dyDescent="0.3">
      <c r="B134" t="s">
        <v>5270</v>
      </c>
      <c r="C134">
        <v>1</v>
      </c>
      <c r="D134">
        <v>2</v>
      </c>
    </row>
    <row r="135" spans="2:5" x14ac:dyDescent="0.3">
      <c r="B135" t="s">
        <v>5342</v>
      </c>
      <c r="C135">
        <v>1</v>
      </c>
    </row>
    <row r="136" spans="2:5" x14ac:dyDescent="0.3">
      <c r="B136" t="s">
        <v>5195</v>
      </c>
      <c r="C136">
        <v>1</v>
      </c>
    </row>
    <row r="137" spans="2:5" x14ac:dyDescent="0.3">
      <c r="B137" t="s">
        <v>5295</v>
      </c>
      <c r="C137">
        <v>1</v>
      </c>
    </row>
    <row r="138" spans="2:5" x14ac:dyDescent="0.3">
      <c r="B138" t="s">
        <v>5312</v>
      </c>
      <c r="C138">
        <v>1</v>
      </c>
    </row>
    <row r="139" spans="2:5" x14ac:dyDescent="0.3">
      <c r="B139" t="s">
        <v>5076</v>
      </c>
      <c r="C139">
        <v>1</v>
      </c>
      <c r="D139">
        <v>101</v>
      </c>
    </row>
    <row r="140" spans="2:5" x14ac:dyDescent="0.3">
      <c r="B140" t="s">
        <v>5138</v>
      </c>
      <c r="C140">
        <v>1</v>
      </c>
    </row>
    <row r="141" spans="2:5" x14ac:dyDescent="0.3">
      <c r="B141" t="s">
        <v>5191</v>
      </c>
      <c r="C141">
        <v>1</v>
      </c>
    </row>
    <row r="142" spans="2:5" x14ac:dyDescent="0.3">
      <c r="B142" t="s">
        <v>5396</v>
      </c>
      <c r="C142">
        <v>1</v>
      </c>
    </row>
    <row r="143" spans="2:5" x14ac:dyDescent="0.3">
      <c r="B143" t="s">
        <v>5241</v>
      </c>
      <c r="C143">
        <v>1</v>
      </c>
    </row>
    <row r="144" spans="2:5" x14ac:dyDescent="0.3">
      <c r="B144" t="s">
        <v>5292</v>
      </c>
      <c r="C144">
        <v>1</v>
      </c>
      <c r="D144">
        <v>2</v>
      </c>
      <c r="E144">
        <v>3</v>
      </c>
    </row>
    <row r="145" spans="2:6" x14ac:dyDescent="0.3">
      <c r="B145" t="s">
        <v>5294</v>
      </c>
      <c r="C145">
        <v>1</v>
      </c>
    </row>
    <row r="146" spans="2:6" x14ac:dyDescent="0.3">
      <c r="B146" t="s">
        <v>5371</v>
      </c>
      <c r="C146">
        <v>1</v>
      </c>
    </row>
    <row r="147" spans="2:6" x14ac:dyDescent="0.3">
      <c r="B147" t="s">
        <v>5153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5311</v>
      </c>
      <c r="C148">
        <v>1</v>
      </c>
    </row>
    <row r="149" spans="2:6" x14ac:dyDescent="0.3">
      <c r="B149" t="s">
        <v>5296</v>
      </c>
      <c r="C149">
        <v>1</v>
      </c>
      <c r="D149">
        <v>2</v>
      </c>
      <c r="E149">
        <v>101</v>
      </c>
    </row>
    <row r="150" spans="2:6" x14ac:dyDescent="0.3">
      <c r="B150" t="s">
        <v>5047</v>
      </c>
      <c r="C150">
        <v>1</v>
      </c>
    </row>
    <row r="151" spans="2:6" x14ac:dyDescent="0.3">
      <c r="B151" t="s">
        <v>5258</v>
      </c>
      <c r="C151">
        <v>1</v>
      </c>
    </row>
    <row r="152" spans="2:6" x14ac:dyDescent="0.3">
      <c r="B152" t="s">
        <v>5128</v>
      </c>
      <c r="C152">
        <v>1</v>
      </c>
    </row>
    <row r="153" spans="2:6" x14ac:dyDescent="0.3">
      <c r="B153" t="s">
        <v>5394</v>
      </c>
      <c r="C153">
        <v>1</v>
      </c>
    </row>
    <row r="154" spans="2:6" x14ac:dyDescent="0.3">
      <c r="B154" t="s">
        <v>5385</v>
      </c>
      <c r="C154">
        <v>1</v>
      </c>
      <c r="D154">
        <v>2</v>
      </c>
    </row>
    <row r="155" spans="2:6" x14ac:dyDescent="0.3">
      <c r="B155" t="s">
        <v>5306</v>
      </c>
      <c r="C155">
        <v>1</v>
      </c>
    </row>
    <row r="156" spans="2:6" x14ac:dyDescent="0.3">
      <c r="B156" t="s">
        <v>5298</v>
      </c>
      <c r="C156">
        <v>1</v>
      </c>
    </row>
    <row r="157" spans="2:6" x14ac:dyDescent="0.3">
      <c r="B157" t="s">
        <v>5091</v>
      </c>
      <c r="C157">
        <v>1</v>
      </c>
      <c r="D157">
        <v>2</v>
      </c>
    </row>
    <row r="158" spans="2:6" x14ac:dyDescent="0.3">
      <c r="B158" t="s">
        <v>5286</v>
      </c>
      <c r="C158">
        <v>1</v>
      </c>
    </row>
    <row r="159" spans="2:6" x14ac:dyDescent="0.3">
      <c r="B159" t="s">
        <v>5332</v>
      </c>
      <c r="C159">
        <v>1</v>
      </c>
    </row>
    <row r="160" spans="2:6" x14ac:dyDescent="0.3">
      <c r="B160" t="s">
        <v>5046</v>
      </c>
      <c r="C160">
        <v>1</v>
      </c>
    </row>
    <row r="161" spans="2:47" x14ac:dyDescent="0.3">
      <c r="B161" t="s">
        <v>5216</v>
      </c>
      <c r="C161">
        <v>1</v>
      </c>
    </row>
    <row r="162" spans="2:47" x14ac:dyDescent="0.3">
      <c r="B162" t="s">
        <v>5087</v>
      </c>
      <c r="C162">
        <v>1</v>
      </c>
      <c r="D162">
        <v>101</v>
      </c>
    </row>
    <row r="163" spans="2:47" x14ac:dyDescent="0.3">
      <c r="B163" t="s">
        <v>5355</v>
      </c>
      <c r="C163">
        <v>1</v>
      </c>
    </row>
    <row r="164" spans="2:47" x14ac:dyDescent="0.3">
      <c r="B164" t="s">
        <v>5389</v>
      </c>
      <c r="C164">
        <v>1</v>
      </c>
    </row>
    <row r="165" spans="2:47" x14ac:dyDescent="0.3">
      <c r="B165" t="s">
        <v>5316</v>
      </c>
      <c r="C165">
        <v>1</v>
      </c>
    </row>
    <row r="166" spans="2:47" x14ac:dyDescent="0.3">
      <c r="B166" t="s">
        <v>5179</v>
      </c>
      <c r="C166">
        <v>1</v>
      </c>
    </row>
    <row r="167" spans="2:47" x14ac:dyDescent="0.3">
      <c r="B167" t="s">
        <v>5341</v>
      </c>
      <c r="C167">
        <v>1</v>
      </c>
    </row>
    <row r="168" spans="2:47" x14ac:dyDescent="0.3">
      <c r="B168" t="s">
        <v>5089</v>
      </c>
      <c r="C168">
        <v>1</v>
      </c>
    </row>
    <row r="169" spans="2:47" x14ac:dyDescent="0.3">
      <c r="B169" t="s">
        <v>5302</v>
      </c>
      <c r="C169">
        <v>1</v>
      </c>
      <c r="D169">
        <v>2</v>
      </c>
    </row>
    <row r="170" spans="2:47" x14ac:dyDescent="0.3">
      <c r="B170" t="s">
        <v>5062</v>
      </c>
      <c r="C170">
        <v>1</v>
      </c>
    </row>
    <row r="171" spans="2:47" x14ac:dyDescent="0.3">
      <c r="B171" t="s">
        <v>5310</v>
      </c>
      <c r="C171">
        <v>1</v>
      </c>
    </row>
    <row r="172" spans="2:47" x14ac:dyDescent="0.3">
      <c r="B172" t="s">
        <v>5144</v>
      </c>
      <c r="C172">
        <v>1</v>
      </c>
    </row>
    <row r="173" spans="2:47" x14ac:dyDescent="0.3">
      <c r="B173" t="s">
        <v>5373</v>
      </c>
      <c r="C173">
        <v>1</v>
      </c>
    </row>
    <row r="174" spans="2:47" x14ac:dyDescent="0.3">
      <c r="B174" t="s">
        <v>5064</v>
      </c>
      <c r="C174">
        <v>201</v>
      </c>
    </row>
    <row r="175" spans="2:47" x14ac:dyDescent="0.3">
      <c r="B175" t="s">
        <v>5086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5400</v>
      </c>
      <c r="C176">
        <v>1</v>
      </c>
    </row>
    <row r="177" spans="2:29" x14ac:dyDescent="0.3">
      <c r="B177" t="s">
        <v>5386</v>
      </c>
      <c r="C177">
        <v>1</v>
      </c>
    </row>
    <row r="178" spans="2:29" x14ac:dyDescent="0.3">
      <c r="B178" t="s">
        <v>5136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5084</v>
      </c>
      <c r="C179">
        <v>1</v>
      </c>
    </row>
    <row r="180" spans="2:29" x14ac:dyDescent="0.3">
      <c r="B180" t="s">
        <v>5072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5071</v>
      </c>
      <c r="C181">
        <v>1</v>
      </c>
    </row>
    <row r="182" spans="2:29" x14ac:dyDescent="0.3">
      <c r="B182" t="s">
        <v>5176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5358</v>
      </c>
      <c r="C183">
        <v>1</v>
      </c>
      <c r="D183">
        <v>2</v>
      </c>
    </row>
    <row r="184" spans="2:29" x14ac:dyDescent="0.3">
      <c r="B184" t="s">
        <v>5234</v>
      </c>
      <c r="C184">
        <v>1</v>
      </c>
    </row>
    <row r="185" spans="2:29" x14ac:dyDescent="0.3">
      <c r="B185" t="s">
        <v>5112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5192</v>
      </c>
      <c r="C186">
        <v>1</v>
      </c>
    </row>
    <row r="187" spans="2:29" x14ac:dyDescent="0.3">
      <c r="B187" t="s">
        <v>5368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5105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5200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5333</v>
      </c>
      <c r="C190">
        <v>1</v>
      </c>
    </row>
    <row r="191" spans="2:29" x14ac:dyDescent="0.3">
      <c r="B191" t="s">
        <v>5317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5161</v>
      </c>
      <c r="C192">
        <v>1</v>
      </c>
    </row>
    <row r="193" spans="2:35" x14ac:dyDescent="0.3">
      <c r="B193" t="s">
        <v>5111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5132</v>
      </c>
      <c r="C194">
        <v>1</v>
      </c>
      <c r="D194">
        <v>101</v>
      </c>
    </row>
    <row r="195" spans="2:35" x14ac:dyDescent="0.3">
      <c r="B195" t="s">
        <v>5343</v>
      </c>
      <c r="C195">
        <v>1</v>
      </c>
      <c r="D195">
        <v>2</v>
      </c>
      <c r="E195">
        <v>3</v>
      </c>
    </row>
    <row r="196" spans="2:35" x14ac:dyDescent="0.3">
      <c r="B196" t="s">
        <v>5060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5327</v>
      </c>
      <c r="C197">
        <v>1</v>
      </c>
    </row>
    <row r="198" spans="2:35" x14ac:dyDescent="0.3">
      <c r="B198" t="s">
        <v>5279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5238</v>
      </c>
      <c r="C199">
        <v>1</v>
      </c>
    </row>
    <row r="200" spans="2:35" x14ac:dyDescent="0.3">
      <c r="B200" t="s">
        <v>5224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5096</v>
      </c>
      <c r="C201">
        <v>1</v>
      </c>
    </row>
    <row r="202" spans="2:35" x14ac:dyDescent="0.3">
      <c r="B202" t="s">
        <v>5300</v>
      </c>
      <c r="C202">
        <v>1</v>
      </c>
    </row>
    <row r="203" spans="2:35" x14ac:dyDescent="0.3">
      <c r="B203" t="s">
        <v>5255</v>
      </c>
      <c r="C203">
        <v>1</v>
      </c>
      <c r="D203">
        <v>2</v>
      </c>
      <c r="E203">
        <v>3</v>
      </c>
    </row>
    <row r="204" spans="2:35" x14ac:dyDescent="0.3">
      <c r="B204" t="s">
        <v>5277</v>
      </c>
      <c r="C204">
        <v>1</v>
      </c>
    </row>
    <row r="205" spans="2:35" x14ac:dyDescent="0.3">
      <c r="B205" t="s">
        <v>5339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5363</v>
      </c>
      <c r="C206">
        <v>1</v>
      </c>
    </row>
    <row r="207" spans="2:35" x14ac:dyDescent="0.3">
      <c r="B207" t="s">
        <v>5206</v>
      </c>
      <c r="C207">
        <v>1</v>
      </c>
    </row>
    <row r="208" spans="2:35" x14ac:dyDescent="0.3">
      <c r="B208" t="s">
        <v>5146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5068</v>
      </c>
      <c r="C209">
        <v>1</v>
      </c>
    </row>
    <row r="210" spans="2:10" x14ac:dyDescent="0.3">
      <c r="B210" t="s">
        <v>5219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5078</v>
      </c>
      <c r="C211">
        <v>1</v>
      </c>
      <c r="D211">
        <v>2</v>
      </c>
    </row>
    <row r="212" spans="2:10" x14ac:dyDescent="0.3">
      <c r="B212" t="s">
        <v>5242</v>
      </c>
      <c r="C212">
        <v>1</v>
      </c>
    </row>
    <row r="213" spans="2:10" x14ac:dyDescent="0.3">
      <c r="B213" t="s">
        <v>5257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5077</v>
      </c>
      <c r="C214">
        <v>1</v>
      </c>
    </row>
    <row r="215" spans="2:10" x14ac:dyDescent="0.3">
      <c r="B215" t="s">
        <v>5201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5231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5204</v>
      </c>
      <c r="C217">
        <v>1</v>
      </c>
      <c r="D217">
        <v>2</v>
      </c>
      <c r="E217">
        <v>3</v>
      </c>
    </row>
    <row r="218" spans="2:10" x14ac:dyDescent="0.3">
      <c r="B218" t="s">
        <v>5325</v>
      </c>
      <c r="C218">
        <v>1</v>
      </c>
    </row>
    <row r="219" spans="2:10" x14ac:dyDescent="0.3">
      <c r="B219" t="s">
        <v>5210</v>
      </c>
      <c r="C219">
        <v>1</v>
      </c>
      <c r="D219">
        <v>2</v>
      </c>
      <c r="E219">
        <v>3</v>
      </c>
    </row>
    <row r="220" spans="2:10" x14ac:dyDescent="0.3">
      <c r="B220" t="s">
        <v>5063</v>
      </c>
      <c r="C220">
        <v>1</v>
      </c>
    </row>
    <row r="221" spans="2:10" x14ac:dyDescent="0.3">
      <c r="B221" t="s">
        <v>5248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5108</v>
      </c>
      <c r="C222">
        <v>1</v>
      </c>
    </row>
    <row r="223" spans="2:10" x14ac:dyDescent="0.3">
      <c r="B223" t="s">
        <v>5351</v>
      </c>
      <c r="C223">
        <v>1</v>
      </c>
    </row>
    <row r="224" spans="2:10" x14ac:dyDescent="0.3">
      <c r="B224" t="s">
        <v>5183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5141</v>
      </c>
      <c r="C225">
        <v>1</v>
      </c>
    </row>
    <row r="226" spans="2:13" x14ac:dyDescent="0.3">
      <c r="B226" t="s">
        <v>5259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5124</v>
      </c>
      <c r="C227">
        <v>1</v>
      </c>
    </row>
    <row r="228" spans="2:13" x14ac:dyDescent="0.3">
      <c r="B228" t="s">
        <v>5282</v>
      </c>
      <c r="C228">
        <v>1</v>
      </c>
      <c r="D228">
        <v>2</v>
      </c>
      <c r="E228">
        <v>3</v>
      </c>
    </row>
    <row r="229" spans="2:13" x14ac:dyDescent="0.3">
      <c r="B229" t="s">
        <v>5304</v>
      </c>
      <c r="C229">
        <v>1</v>
      </c>
    </row>
    <row r="230" spans="2:13" x14ac:dyDescent="0.3">
      <c r="B230" t="s">
        <v>5236</v>
      </c>
      <c r="C230">
        <v>1</v>
      </c>
    </row>
    <row r="231" spans="2:13" x14ac:dyDescent="0.3">
      <c r="B231" t="s">
        <v>5131</v>
      </c>
      <c r="C231">
        <v>1</v>
      </c>
    </row>
    <row r="232" spans="2:13" x14ac:dyDescent="0.3">
      <c r="B232" t="s">
        <v>5048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5271</v>
      </c>
      <c r="C233">
        <v>1</v>
      </c>
    </row>
    <row r="234" spans="2:13" x14ac:dyDescent="0.3">
      <c r="B234" t="s">
        <v>5118</v>
      </c>
      <c r="C234">
        <v>1</v>
      </c>
    </row>
    <row r="235" spans="2:13" x14ac:dyDescent="0.3">
      <c r="B235" t="s">
        <v>5093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5390</v>
      </c>
      <c r="C236">
        <v>1</v>
      </c>
    </row>
    <row r="237" spans="2:13" x14ac:dyDescent="0.3">
      <c r="B237" t="s">
        <v>5162</v>
      </c>
      <c r="C237">
        <v>1</v>
      </c>
      <c r="D237">
        <v>2</v>
      </c>
    </row>
    <row r="238" spans="2:13" x14ac:dyDescent="0.3">
      <c r="B238" t="s">
        <v>5346</v>
      </c>
      <c r="C238">
        <v>1</v>
      </c>
    </row>
    <row r="239" spans="2:13" x14ac:dyDescent="0.3">
      <c r="B239" t="s">
        <v>5066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5301</v>
      </c>
      <c r="C240">
        <v>1</v>
      </c>
    </row>
    <row r="241" spans="2:13" x14ac:dyDescent="0.3">
      <c r="B241" t="s">
        <v>5401</v>
      </c>
      <c r="C241">
        <v>1</v>
      </c>
      <c r="D241">
        <v>2</v>
      </c>
      <c r="E241">
        <v>3</v>
      </c>
    </row>
    <row r="242" spans="2:13" x14ac:dyDescent="0.3">
      <c r="B242" t="s">
        <v>5249</v>
      </c>
      <c r="C242">
        <v>1</v>
      </c>
    </row>
    <row r="243" spans="2:13" x14ac:dyDescent="0.3">
      <c r="B243" t="s">
        <v>5229</v>
      </c>
      <c r="C243">
        <v>1</v>
      </c>
    </row>
    <row r="244" spans="2:13" x14ac:dyDescent="0.3">
      <c r="B244" t="s">
        <v>5222</v>
      </c>
      <c r="C244">
        <v>1</v>
      </c>
    </row>
    <row r="245" spans="2:13" x14ac:dyDescent="0.3">
      <c r="B245" t="s">
        <v>5155</v>
      </c>
      <c r="C245">
        <v>1</v>
      </c>
    </row>
    <row r="246" spans="2:13" x14ac:dyDescent="0.3">
      <c r="B246" t="s">
        <v>5115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5083</v>
      </c>
      <c r="C247">
        <v>1</v>
      </c>
    </row>
    <row r="248" spans="2:13" x14ac:dyDescent="0.3">
      <c r="B248" t="s">
        <v>5395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5069</v>
      </c>
      <c r="C249">
        <v>1</v>
      </c>
    </row>
    <row r="250" spans="2:13" x14ac:dyDescent="0.3">
      <c r="B250" t="s">
        <v>5233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5361</v>
      </c>
      <c r="C251">
        <v>1</v>
      </c>
    </row>
    <row r="252" spans="2:13" x14ac:dyDescent="0.3">
      <c r="B252" t="s">
        <v>5190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5119</v>
      </c>
      <c r="C253">
        <v>1</v>
      </c>
    </row>
    <row r="254" spans="2:13" x14ac:dyDescent="0.3">
      <c r="B254" t="s">
        <v>5061</v>
      </c>
      <c r="C254">
        <v>1</v>
      </c>
      <c r="D254">
        <v>11</v>
      </c>
    </row>
    <row r="255" spans="2:13" x14ac:dyDescent="0.3">
      <c r="B255" t="s">
        <v>5125</v>
      </c>
      <c r="C255">
        <v>1</v>
      </c>
      <c r="D255">
        <v>2</v>
      </c>
    </row>
    <row r="256" spans="2:13" x14ac:dyDescent="0.3">
      <c r="B256" t="s">
        <v>5366</v>
      </c>
      <c r="C256">
        <v>1</v>
      </c>
    </row>
    <row r="257" spans="2:30" x14ac:dyDescent="0.3">
      <c r="B257" t="s">
        <v>5090</v>
      </c>
      <c r="C257">
        <v>1</v>
      </c>
    </row>
    <row r="258" spans="2:30" x14ac:dyDescent="0.3">
      <c r="B258" t="s">
        <v>5148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5299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5152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5250</v>
      </c>
      <c r="C261">
        <v>1</v>
      </c>
      <c r="D261">
        <v>201</v>
      </c>
      <c r="E261">
        <v>301</v>
      </c>
    </row>
    <row r="262" spans="2:30" x14ac:dyDescent="0.3">
      <c r="B262" t="s">
        <v>5305</v>
      </c>
      <c r="C262">
        <v>1</v>
      </c>
    </row>
    <row r="263" spans="2:30" x14ac:dyDescent="0.3">
      <c r="B263" t="s">
        <v>5157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5189</v>
      </c>
      <c r="C264">
        <v>1</v>
      </c>
    </row>
    <row r="265" spans="2:30" x14ac:dyDescent="0.3">
      <c r="B265" t="s">
        <v>5051</v>
      </c>
      <c r="C265">
        <v>1</v>
      </c>
    </row>
    <row r="266" spans="2:30" x14ac:dyDescent="0.3">
      <c r="B266" t="s">
        <v>5220</v>
      </c>
      <c r="C266">
        <v>1</v>
      </c>
      <c r="D266">
        <v>2</v>
      </c>
    </row>
    <row r="267" spans="2:30" x14ac:dyDescent="0.3">
      <c r="B267" t="s">
        <v>5114</v>
      </c>
      <c r="C267">
        <v>1</v>
      </c>
    </row>
    <row r="268" spans="2:30" x14ac:dyDescent="0.3">
      <c r="B268" t="s">
        <v>5174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5318</v>
      </c>
      <c r="C269">
        <v>1</v>
      </c>
    </row>
    <row r="270" spans="2:30" x14ac:dyDescent="0.3">
      <c r="B270" t="s">
        <v>5218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5158</v>
      </c>
      <c r="C271">
        <v>1</v>
      </c>
      <c r="D271">
        <v>2</v>
      </c>
      <c r="E271">
        <v>3</v>
      </c>
    </row>
    <row r="272" spans="2:30" x14ac:dyDescent="0.3">
      <c r="B272" t="s">
        <v>5370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5297</v>
      </c>
      <c r="C273">
        <v>1</v>
      </c>
      <c r="D273">
        <v>2</v>
      </c>
    </row>
    <row r="274" spans="2:25" x14ac:dyDescent="0.3">
      <c r="B274" t="s">
        <v>5275</v>
      </c>
      <c r="C274">
        <v>101</v>
      </c>
    </row>
    <row r="275" spans="2:25" x14ac:dyDescent="0.3">
      <c r="B275" t="s">
        <v>5150</v>
      </c>
      <c r="C275">
        <v>1</v>
      </c>
    </row>
    <row r="276" spans="2:25" x14ac:dyDescent="0.3">
      <c r="B276" t="s">
        <v>5109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5246</v>
      </c>
      <c r="C277">
        <v>1</v>
      </c>
    </row>
    <row r="278" spans="2:25" x14ac:dyDescent="0.3">
      <c r="B278" t="s">
        <v>5067</v>
      </c>
      <c r="C278">
        <v>1</v>
      </c>
    </row>
    <row r="279" spans="2:25" x14ac:dyDescent="0.3">
      <c r="B279" t="s">
        <v>5110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5166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5276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5133</v>
      </c>
      <c r="C282">
        <v>1</v>
      </c>
    </row>
    <row r="283" spans="2:25" x14ac:dyDescent="0.3">
      <c r="B283" t="s">
        <v>5180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5101</v>
      </c>
      <c r="C284">
        <v>1</v>
      </c>
    </row>
    <row r="285" spans="2:25" x14ac:dyDescent="0.3">
      <c r="B285" t="s">
        <v>5393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5315</v>
      </c>
      <c r="C286">
        <v>1</v>
      </c>
      <c r="D286">
        <v>101</v>
      </c>
    </row>
    <row r="287" spans="2:25" x14ac:dyDescent="0.3">
      <c r="B287" t="s">
        <v>5056</v>
      </c>
      <c r="C287">
        <v>1</v>
      </c>
    </row>
    <row r="288" spans="2:25" x14ac:dyDescent="0.3">
      <c r="B288" t="s">
        <v>5070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5100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5175</v>
      </c>
      <c r="C290">
        <v>1</v>
      </c>
    </row>
    <row r="291" spans="2:22" x14ac:dyDescent="0.3">
      <c r="B291" t="s">
        <v>5338</v>
      </c>
      <c r="C291">
        <v>1</v>
      </c>
    </row>
    <row r="292" spans="2:22" x14ac:dyDescent="0.3">
      <c r="B292" t="s">
        <v>5221</v>
      </c>
      <c r="C292">
        <v>1</v>
      </c>
    </row>
    <row r="293" spans="2:22" x14ac:dyDescent="0.3">
      <c r="B293" t="s">
        <v>5058</v>
      </c>
      <c r="C293">
        <v>1</v>
      </c>
    </row>
    <row r="294" spans="2:22" x14ac:dyDescent="0.3">
      <c r="B294" t="s">
        <v>5369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5243</v>
      </c>
      <c r="C295">
        <v>1</v>
      </c>
    </row>
    <row r="296" spans="2:22" x14ac:dyDescent="0.3">
      <c r="B296" t="s">
        <v>5364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5314</v>
      </c>
      <c r="C297">
        <v>1</v>
      </c>
    </row>
    <row r="298" spans="2:22" x14ac:dyDescent="0.3">
      <c r="B298" t="s">
        <v>5143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5102</v>
      </c>
      <c r="C299">
        <v>1</v>
      </c>
    </row>
    <row r="300" spans="2:22" x14ac:dyDescent="0.3">
      <c r="B300" t="s">
        <v>5265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5326</v>
      </c>
      <c r="C301">
        <v>1</v>
      </c>
    </row>
    <row r="302" spans="2:22" x14ac:dyDescent="0.3">
      <c r="B302" t="s">
        <v>5397</v>
      </c>
      <c r="C302">
        <v>1</v>
      </c>
    </row>
    <row r="303" spans="2:22" x14ac:dyDescent="0.3">
      <c r="B303" t="s">
        <v>5092</v>
      </c>
      <c r="C303">
        <v>1</v>
      </c>
    </row>
    <row r="304" spans="2:22" x14ac:dyDescent="0.3">
      <c r="B304" t="s">
        <v>5186</v>
      </c>
      <c r="C304">
        <v>1</v>
      </c>
      <c r="D304">
        <v>2</v>
      </c>
    </row>
    <row r="305" spans="2:10" x14ac:dyDescent="0.3">
      <c r="B305" t="s">
        <v>5313</v>
      </c>
      <c r="C305">
        <v>1</v>
      </c>
    </row>
    <row r="306" spans="2:10" x14ac:dyDescent="0.3">
      <c r="B306" t="s">
        <v>5374</v>
      </c>
      <c r="C306">
        <v>1</v>
      </c>
    </row>
    <row r="307" spans="2:10" x14ac:dyDescent="0.3">
      <c r="B307" t="s">
        <v>5388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5308</v>
      </c>
      <c r="C308">
        <v>1</v>
      </c>
    </row>
    <row r="309" spans="2:10" x14ac:dyDescent="0.3">
      <c r="B309" t="s">
        <v>5303</v>
      </c>
      <c r="C309">
        <v>1</v>
      </c>
    </row>
    <row r="310" spans="2:10" x14ac:dyDescent="0.3">
      <c r="B310" t="s">
        <v>5160</v>
      </c>
      <c r="C310">
        <v>1</v>
      </c>
      <c r="D310">
        <v>2</v>
      </c>
      <c r="E310">
        <v>3</v>
      </c>
    </row>
    <row r="311" spans="2:10" x14ac:dyDescent="0.3">
      <c r="B311" t="s">
        <v>5187</v>
      </c>
      <c r="C311">
        <v>1</v>
      </c>
    </row>
    <row r="312" spans="2:10" x14ac:dyDescent="0.3">
      <c r="B312" t="s">
        <v>5151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5217</v>
      </c>
      <c r="C313">
        <v>1</v>
      </c>
      <c r="D313">
        <v>2</v>
      </c>
    </row>
    <row r="314" spans="2:10" x14ac:dyDescent="0.3">
      <c r="B314" t="s">
        <v>5211</v>
      </c>
      <c r="C314">
        <v>1</v>
      </c>
    </row>
    <row r="315" spans="2:10" x14ac:dyDescent="0.3">
      <c r="B315" t="s">
        <v>5082</v>
      </c>
      <c r="C315">
        <v>1</v>
      </c>
      <c r="D315">
        <v>2</v>
      </c>
      <c r="E315">
        <v>3</v>
      </c>
    </row>
    <row r="316" spans="2:10" x14ac:dyDescent="0.3">
      <c r="B316" t="s">
        <v>5384</v>
      </c>
      <c r="C316">
        <v>1</v>
      </c>
    </row>
    <row r="317" spans="2:10" x14ac:dyDescent="0.3">
      <c r="B317" t="s">
        <v>5226</v>
      </c>
      <c r="C317">
        <v>1</v>
      </c>
      <c r="D317">
        <v>2</v>
      </c>
    </row>
    <row r="318" spans="2:10" x14ac:dyDescent="0.3">
      <c r="B318" t="s">
        <v>5149</v>
      </c>
      <c r="C318">
        <v>1</v>
      </c>
      <c r="D318">
        <v>101</v>
      </c>
    </row>
    <row r="319" spans="2:10" x14ac:dyDescent="0.3">
      <c r="B319" t="s">
        <v>5095</v>
      </c>
      <c r="C319">
        <v>1</v>
      </c>
    </row>
    <row r="320" spans="2:10" x14ac:dyDescent="0.3">
      <c r="B320" t="s">
        <v>5273</v>
      </c>
      <c r="C320">
        <v>1</v>
      </c>
    </row>
    <row r="321" spans="2:15" x14ac:dyDescent="0.3">
      <c r="B321" t="s">
        <v>5232</v>
      </c>
      <c r="C321">
        <v>1</v>
      </c>
    </row>
    <row r="322" spans="2:15" x14ac:dyDescent="0.3">
      <c r="B322" t="s">
        <v>5163</v>
      </c>
      <c r="C322">
        <v>1</v>
      </c>
    </row>
    <row r="323" spans="2:15" x14ac:dyDescent="0.3">
      <c r="B323" t="s">
        <v>5169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5340</v>
      </c>
      <c r="C324">
        <v>1</v>
      </c>
    </row>
    <row r="325" spans="2:15" x14ac:dyDescent="0.3">
      <c r="B325" t="s">
        <v>5362</v>
      </c>
      <c r="C325">
        <v>1</v>
      </c>
    </row>
    <row r="326" spans="2:15" x14ac:dyDescent="0.3">
      <c r="B326" t="s">
        <v>5121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5197</v>
      </c>
      <c r="C327">
        <v>1</v>
      </c>
    </row>
    <row r="328" spans="2:15" x14ac:dyDescent="0.3">
      <c r="B328" t="s">
        <v>5104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5052</v>
      </c>
      <c r="C329">
        <v>1</v>
      </c>
    </row>
    <row r="330" spans="2:15" x14ac:dyDescent="0.3">
      <c r="B330" t="s">
        <v>5240</v>
      </c>
      <c r="C330">
        <v>1</v>
      </c>
    </row>
    <row r="331" spans="2:15" x14ac:dyDescent="0.3">
      <c r="B331" t="s">
        <v>5164</v>
      </c>
      <c r="C331">
        <v>1</v>
      </c>
    </row>
    <row r="332" spans="2:15" x14ac:dyDescent="0.3">
      <c r="B332" t="s">
        <v>5328</v>
      </c>
      <c r="C332">
        <v>1</v>
      </c>
    </row>
    <row r="333" spans="2:15" x14ac:dyDescent="0.3">
      <c r="B333" t="s">
        <v>5244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5097</v>
      </c>
      <c r="C334">
        <v>1</v>
      </c>
    </row>
    <row r="335" spans="2:15" x14ac:dyDescent="0.3">
      <c r="B335" t="s">
        <v>5228</v>
      </c>
      <c r="C335">
        <v>1</v>
      </c>
    </row>
    <row r="336" spans="2:15" x14ac:dyDescent="0.3">
      <c r="B336" t="s">
        <v>5073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5156</v>
      </c>
      <c r="C337">
        <v>1</v>
      </c>
    </row>
    <row r="338" spans="2:11" x14ac:dyDescent="0.3">
      <c r="B338" t="s">
        <v>5182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5348</v>
      </c>
      <c r="C339">
        <v>1</v>
      </c>
      <c r="D339">
        <v>2</v>
      </c>
    </row>
    <row r="340" spans="2:11" x14ac:dyDescent="0.3">
      <c r="B340" t="s">
        <v>5145</v>
      </c>
      <c r="C340">
        <v>1</v>
      </c>
    </row>
    <row r="341" spans="2:11" x14ac:dyDescent="0.3">
      <c r="B341" t="s">
        <v>5399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5080</v>
      </c>
      <c r="C342">
        <v>1</v>
      </c>
    </row>
    <row r="343" spans="2:11" x14ac:dyDescent="0.3">
      <c r="B343" t="s">
        <v>5354</v>
      </c>
      <c r="C343">
        <v>1</v>
      </c>
      <c r="D343">
        <v>2</v>
      </c>
    </row>
    <row r="344" spans="2:11" x14ac:dyDescent="0.3">
      <c r="B344" t="s">
        <v>5098</v>
      </c>
      <c r="C344">
        <v>3</v>
      </c>
      <c r="D344">
        <v>4</v>
      </c>
      <c r="E344">
        <v>5</v>
      </c>
    </row>
    <row r="345" spans="2:11" x14ac:dyDescent="0.3">
      <c r="B345" t="s">
        <v>5377</v>
      </c>
      <c r="C345">
        <v>1</v>
      </c>
      <c r="D345">
        <v>101</v>
      </c>
    </row>
    <row r="346" spans="2:11" x14ac:dyDescent="0.3">
      <c r="B346" t="s">
        <v>5053</v>
      </c>
      <c r="C346">
        <v>1</v>
      </c>
      <c r="D346">
        <v>2</v>
      </c>
    </row>
    <row r="347" spans="2:11" x14ac:dyDescent="0.3">
      <c r="B347" t="s">
        <v>5291</v>
      </c>
      <c r="C347">
        <v>1</v>
      </c>
    </row>
    <row r="348" spans="2:11" x14ac:dyDescent="0.3">
      <c r="B348" t="s">
        <v>5129</v>
      </c>
      <c r="C348">
        <v>1</v>
      </c>
      <c r="D348">
        <v>2</v>
      </c>
    </row>
    <row r="349" spans="2:11" x14ac:dyDescent="0.3">
      <c r="B349" t="s">
        <v>5094</v>
      </c>
      <c r="C349">
        <v>1</v>
      </c>
    </row>
    <row r="350" spans="2:11" x14ac:dyDescent="0.3">
      <c r="B350" t="s">
        <v>5360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5352</v>
      </c>
      <c r="C351">
        <v>1</v>
      </c>
    </row>
    <row r="352" spans="2:11" x14ac:dyDescent="0.3">
      <c r="B352" t="s">
        <v>5267</v>
      </c>
      <c r="C352">
        <v>1</v>
      </c>
    </row>
    <row r="353" spans="2:11" x14ac:dyDescent="0.3">
      <c r="B353" t="s">
        <v>5167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5199</v>
      </c>
      <c r="C354">
        <v>1</v>
      </c>
    </row>
    <row r="355" spans="2:11" x14ac:dyDescent="0.3">
      <c r="B355" t="s">
        <v>5230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5178</v>
      </c>
      <c r="C356">
        <v>1</v>
      </c>
    </row>
    <row r="357" spans="2:11" x14ac:dyDescent="0.3">
      <c r="B357" t="s">
        <v>5127</v>
      </c>
      <c r="C357">
        <v>1</v>
      </c>
      <c r="D357">
        <v>2</v>
      </c>
    </row>
    <row r="358" spans="2:11" x14ac:dyDescent="0.3">
      <c r="B358" t="s">
        <v>5172</v>
      </c>
      <c r="C358">
        <v>1</v>
      </c>
    </row>
    <row r="359" spans="2:11" x14ac:dyDescent="0.3">
      <c r="B359" t="s">
        <v>5140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3239"/>
  <sheetViews>
    <sheetView topLeftCell="A3207" workbookViewId="0">
      <selection activeCell="A3222" sqref="A3222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19.664062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2.44140625" bestFit="1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4411</v>
      </c>
      <c r="B1" s="2" t="s">
        <v>4412</v>
      </c>
      <c r="C1" s="2" t="s">
        <v>4413</v>
      </c>
      <c r="D1" s="2" t="s">
        <v>4861</v>
      </c>
      <c r="E1" s="2" t="s">
        <v>4142</v>
      </c>
      <c r="F1" s="2" t="s">
        <v>4355</v>
      </c>
      <c r="G1" s="2" t="s">
        <v>4414</v>
      </c>
      <c r="H1" s="2" t="s">
        <v>4350</v>
      </c>
      <c r="I1" s="2" t="s">
        <v>4144</v>
      </c>
      <c r="J1" s="2" t="s">
        <v>4352</v>
      </c>
      <c r="K1" s="2" t="s">
        <v>4349</v>
      </c>
      <c r="L1" s="2" t="s">
        <v>4348</v>
      </c>
      <c r="M1" s="2" t="s">
        <v>4351</v>
      </c>
      <c r="N1" s="2" t="s">
        <v>4353</v>
      </c>
      <c r="O1" s="2" t="s">
        <v>4788</v>
      </c>
      <c r="P1" s="2" t="s">
        <v>4860</v>
      </c>
    </row>
    <row r="2" spans="1:16" x14ac:dyDescent="0.3">
      <c r="A2" t="s">
        <v>0</v>
      </c>
      <c r="B2">
        <v>1710175</v>
      </c>
      <c r="C2" t="s">
        <v>5407</v>
      </c>
      <c r="D2" s="12">
        <v>45838</v>
      </c>
      <c r="E2" t="s">
        <v>2786</v>
      </c>
      <c r="F2" t="s">
        <v>2787</v>
      </c>
      <c r="G2" t="s">
        <v>2788</v>
      </c>
      <c r="H2" t="str">
        <f>IF(_xlfn.XLOOKUP(E2,LD_01[DOCUMENTO],LD_01[REVISÃO])=F2,"VIGENTE","OBSOLETO")</f>
        <v>VIGENTE</v>
      </c>
      <c r="I2" t="s">
        <v>4313</v>
      </c>
      <c r="J2" t="s">
        <v>4862</v>
      </c>
      <c r="K2" t="str">
        <f>"MSV-163MS-"&amp;I2</f>
        <v>MSV-163MS-452-454</v>
      </c>
      <c r="L2" t="str">
        <f>_xlfn.XLOOKUP(E2,LD_ANO01!A:A,LD_ANO01!G:G)</f>
        <v>MSV-163MS-452-454/33.TO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01\MSV-163MS-452-454\MSV-163MS-452-454/33.TO</v>
      </c>
      <c r="O2" t="s">
        <v>4787</v>
      </c>
    </row>
    <row r="3" spans="1:16" x14ac:dyDescent="0.3">
      <c r="A3" t="s">
        <v>1</v>
      </c>
      <c r="B3">
        <v>581959</v>
      </c>
      <c r="C3" t="s">
        <v>5407</v>
      </c>
      <c r="D3" s="12">
        <v>45838</v>
      </c>
      <c r="E3" t="s">
        <v>2786</v>
      </c>
      <c r="F3" t="s">
        <v>2787</v>
      </c>
      <c r="G3" t="s">
        <v>2789</v>
      </c>
      <c r="H3" t="str">
        <f>IF(_xlfn.XLOOKUP(E3,LD_01[DOCUMENTO],LD_01[REVISÃO])=F3,"VIGENTE","OBSOLETO")</f>
        <v>VIGENTE</v>
      </c>
      <c r="I3" t="s">
        <v>4313</v>
      </c>
      <c r="J3" t="s">
        <v>4862</v>
      </c>
      <c r="K3" t="str">
        <f t="shared" ref="K3:K66" si="0">"MSV-163MS-"&amp;I3</f>
        <v>MSV-163MS-452-454</v>
      </c>
      <c r="L3" t="str">
        <f>_xlfn.XLOOKUP(E3,LD_ANO01!A:A,LD_ANO01!G:G)</f>
        <v>MSV-163MS-452-454/33.TO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01\MSV-163MS-452-454\MSV-163MS-452-454/33.TO</v>
      </c>
      <c r="O3" t="s">
        <v>4787</v>
      </c>
    </row>
    <row r="4" spans="1:16" x14ac:dyDescent="0.3">
      <c r="A4" t="s">
        <v>2</v>
      </c>
      <c r="B4">
        <v>1710004</v>
      </c>
      <c r="C4" t="s">
        <v>5407</v>
      </c>
      <c r="D4" s="12">
        <v>45838</v>
      </c>
      <c r="E4" t="s">
        <v>2790</v>
      </c>
      <c r="F4" t="s">
        <v>2787</v>
      </c>
      <c r="G4" t="s">
        <v>2788</v>
      </c>
      <c r="H4" t="str">
        <f>IF(_xlfn.XLOOKUP(E4,LD_01[DOCUMENTO],LD_01[REVISÃO])=F4,"VIGENTE","OBSOLETO")</f>
        <v>VIGENTE</v>
      </c>
      <c r="I4" t="s">
        <v>4313</v>
      </c>
      <c r="J4" t="s">
        <v>4862</v>
      </c>
      <c r="K4" t="str">
        <f t="shared" si="0"/>
        <v>MSV-163MS-452-454</v>
      </c>
      <c r="L4" t="str">
        <f>_xlfn.XLOOKUP(E4,LD_ANO01!A:A,LD_ANO01!G:G)</f>
        <v>MSV-163MS-452-454/33.TO</v>
      </c>
      <c r="M4" t="str">
        <f t="shared" si="1"/>
        <v/>
      </c>
      <c r="N4" t="str">
        <f t="shared" si="2"/>
        <v>C:\Users\luis.nunes\OneDrive - ATERPA\00.SERVIDOR\SALA TÉCNICA\00.PROJETOS\02.DOCUMENTOS\ANO 01\MSV-163MS-452-454\MSV-163MS-452-454/33.TO</v>
      </c>
      <c r="O4" t="s">
        <v>4787</v>
      </c>
    </row>
    <row r="5" spans="1:16" x14ac:dyDescent="0.3">
      <c r="A5" t="s">
        <v>3</v>
      </c>
      <c r="B5">
        <v>463819</v>
      </c>
      <c r="C5" t="s">
        <v>5407</v>
      </c>
      <c r="D5" s="12">
        <v>45838</v>
      </c>
      <c r="E5" t="s">
        <v>2790</v>
      </c>
      <c r="F5" t="s">
        <v>2787</v>
      </c>
      <c r="G5" t="s">
        <v>2789</v>
      </c>
      <c r="H5" t="str">
        <f>IF(_xlfn.XLOOKUP(E5,LD_01[DOCUMENTO],LD_01[REVISÃO])=F5,"VIGENTE","OBSOLETO")</f>
        <v>VIGENTE</v>
      </c>
      <c r="I5" t="s">
        <v>4313</v>
      </c>
      <c r="J5" t="s">
        <v>4862</v>
      </c>
      <c r="K5" t="str">
        <f t="shared" si="0"/>
        <v>MSV-163MS-452-454</v>
      </c>
      <c r="L5" t="str">
        <f>_xlfn.XLOOKUP(E5,LD_ANO01!A:A,LD_ANO01!G:G)</f>
        <v>MSV-163MS-452-454/33.TO</v>
      </c>
      <c r="M5" t="str">
        <f t="shared" si="1"/>
        <v/>
      </c>
      <c r="N5" t="str">
        <f t="shared" si="2"/>
        <v>C:\Users\luis.nunes\OneDrive - ATERPA\00.SERVIDOR\SALA TÉCNICA\00.PROJETOS\02.DOCUMENTOS\ANO 01\MSV-163MS-452-454\MSV-163MS-452-454/33.TO</v>
      </c>
      <c r="O5" t="s">
        <v>4787</v>
      </c>
    </row>
    <row r="6" spans="1:16" x14ac:dyDescent="0.3">
      <c r="A6" t="s">
        <v>61</v>
      </c>
      <c r="B6">
        <v>2344885</v>
      </c>
      <c r="C6" t="s">
        <v>5407</v>
      </c>
      <c r="D6" s="12">
        <v>45838</v>
      </c>
      <c r="E6" t="s">
        <v>2830</v>
      </c>
      <c r="F6" t="s">
        <v>2800</v>
      </c>
      <c r="G6" t="s">
        <v>2788</v>
      </c>
      <c r="H6" t="str">
        <f>IF(_xlfn.XLOOKUP(E6,LD_01[DOCUMENTO],LD_01[REVISÃO])=F6,"VIGENTE","OBSOLETO")</f>
        <v>VIGENTE</v>
      </c>
      <c r="I6" t="s">
        <v>4313</v>
      </c>
      <c r="J6" t="s">
        <v>4862</v>
      </c>
      <c r="K6" t="str">
        <f t="shared" si="0"/>
        <v>MSV-163MS-452-454</v>
      </c>
      <c r="L6" t="str">
        <f>_xlfn.XLOOKUP(E6,LD_ANO01!A:A,LD_ANO01!G:G)</f>
        <v>MSV-163MS-452-454/19.GG</v>
      </c>
      <c r="M6" t="str">
        <f t="shared" si="1"/>
        <v/>
      </c>
      <c r="N6" t="str">
        <f t="shared" si="2"/>
        <v>C:\Users\luis.nunes\OneDrive - ATERPA\00.SERVIDOR\SALA TÉCNICA\00.PROJETOS\02.DOCUMENTOS\ANO 01\MSV-163MS-452-454\MSV-163MS-452-454/19.GG</v>
      </c>
      <c r="O6" t="s">
        <v>4787</v>
      </c>
    </row>
    <row r="7" spans="1:16" x14ac:dyDescent="0.3">
      <c r="A7" t="s">
        <v>62</v>
      </c>
      <c r="B7">
        <v>420121</v>
      </c>
      <c r="C7" t="s">
        <v>5407</v>
      </c>
      <c r="D7" s="12">
        <v>45838</v>
      </c>
      <c r="E7" t="s">
        <v>2830</v>
      </c>
      <c r="F7" t="s">
        <v>2800</v>
      </c>
      <c r="G7" t="s">
        <v>2789</v>
      </c>
      <c r="H7" t="str">
        <f>IF(_xlfn.XLOOKUP(E7,LD_01[DOCUMENTO],LD_01[REVISÃO])=F7,"VIGENTE","OBSOLETO")</f>
        <v>VIGENTE</v>
      </c>
      <c r="I7" t="s">
        <v>4313</v>
      </c>
      <c r="J7" t="s">
        <v>4862</v>
      </c>
      <c r="K7" t="str">
        <f t="shared" si="0"/>
        <v>MSV-163MS-452-454</v>
      </c>
      <c r="L7" t="str">
        <f>_xlfn.XLOOKUP(E7,LD_ANO01!A:A,LD_ANO01!G:G)</f>
        <v>MSV-163MS-452-454/19.GG</v>
      </c>
      <c r="M7" t="str">
        <f t="shared" si="1"/>
        <v/>
      </c>
      <c r="N7" t="str">
        <f t="shared" si="2"/>
        <v>C:\Users\luis.nunes\OneDrive - ATERPA\00.SERVIDOR\SALA TÉCNICA\00.PROJETOS\02.DOCUMENTOS\ANO 01\MSV-163MS-452-454\MSV-163MS-452-454/19.GG</v>
      </c>
      <c r="O7" t="s">
        <v>4787</v>
      </c>
    </row>
    <row r="8" spans="1:16" x14ac:dyDescent="0.3">
      <c r="A8" t="s">
        <v>63</v>
      </c>
      <c r="B8">
        <v>3217146</v>
      </c>
      <c r="C8" t="s">
        <v>5407</v>
      </c>
      <c r="D8" s="12">
        <v>45838</v>
      </c>
      <c r="E8" t="s">
        <v>2831</v>
      </c>
      <c r="F8" t="s">
        <v>2800</v>
      </c>
      <c r="G8" t="s">
        <v>2788</v>
      </c>
      <c r="H8" t="str">
        <f>IF(_xlfn.XLOOKUP(E8,LD_01[DOCUMENTO],LD_01[REVISÃO])=F8,"VIGENTE","OBSOLETO")</f>
        <v>VIGENTE</v>
      </c>
      <c r="I8" t="s">
        <v>4313</v>
      </c>
      <c r="J8" t="s">
        <v>4862</v>
      </c>
      <c r="K8" t="str">
        <f t="shared" si="0"/>
        <v>MSV-163MS-452-454</v>
      </c>
      <c r="L8" t="str">
        <f>_xlfn.XLOOKUP(E8,LD_ANO01!A:A,LD_ANO01!G:G)</f>
        <v>MSV-163MS-452-454/19.GG</v>
      </c>
      <c r="M8" t="str">
        <f t="shared" si="1"/>
        <v/>
      </c>
      <c r="N8" t="str">
        <f t="shared" si="2"/>
        <v>C:\Users\luis.nunes\OneDrive - ATERPA\00.SERVIDOR\SALA TÉCNICA\00.PROJETOS\02.DOCUMENTOS\ANO 01\MSV-163MS-452-454\MSV-163MS-452-454/19.GG</v>
      </c>
      <c r="O8" t="s">
        <v>4787</v>
      </c>
    </row>
    <row r="9" spans="1:16" x14ac:dyDescent="0.3">
      <c r="A9" t="s">
        <v>64</v>
      </c>
      <c r="B9">
        <v>437187</v>
      </c>
      <c r="C9" t="s">
        <v>5407</v>
      </c>
      <c r="D9" s="12">
        <v>45838</v>
      </c>
      <c r="E9" t="s">
        <v>2831</v>
      </c>
      <c r="F9" t="s">
        <v>2800</v>
      </c>
      <c r="G9" t="s">
        <v>2789</v>
      </c>
      <c r="H9" t="str">
        <f>IF(_xlfn.XLOOKUP(E9,LD_01[DOCUMENTO],LD_01[REVISÃO])=F9,"VIGENTE","OBSOLETO")</f>
        <v>VIGENTE</v>
      </c>
      <c r="I9" t="s">
        <v>4313</v>
      </c>
      <c r="J9" t="s">
        <v>4862</v>
      </c>
      <c r="K9" t="str">
        <f t="shared" si="0"/>
        <v>MSV-163MS-452-454</v>
      </c>
      <c r="L9" t="str">
        <f>_xlfn.XLOOKUP(E9,LD_ANO01!A:A,LD_ANO01!G:G)</f>
        <v>MSV-163MS-452-454/19.GG</v>
      </c>
      <c r="M9" t="str">
        <f t="shared" si="1"/>
        <v/>
      </c>
      <c r="N9" t="str">
        <f t="shared" si="2"/>
        <v>C:\Users\luis.nunes\OneDrive - ATERPA\00.SERVIDOR\SALA TÉCNICA\00.PROJETOS\02.DOCUMENTOS\ANO 01\MSV-163MS-452-454\MSV-163MS-452-454/19.GG</v>
      </c>
      <c r="O9" t="s">
        <v>4787</v>
      </c>
    </row>
    <row r="10" spans="1:16" x14ac:dyDescent="0.3">
      <c r="A10" t="s">
        <v>65</v>
      </c>
      <c r="B10">
        <v>3611533</v>
      </c>
      <c r="C10" t="s">
        <v>5407</v>
      </c>
      <c r="D10" s="12">
        <v>45838</v>
      </c>
      <c r="E10" t="s">
        <v>2832</v>
      </c>
      <c r="F10" t="s">
        <v>2819</v>
      </c>
      <c r="G10" t="s">
        <v>2788</v>
      </c>
      <c r="H10" t="str">
        <f>IF(_xlfn.XLOOKUP(E10,LD_01[DOCUMENTO],LD_01[REVISÃO])=F10,"VIGENTE","OBSOLETO")</f>
        <v>VIGENTE</v>
      </c>
      <c r="I10" t="s">
        <v>4313</v>
      </c>
      <c r="J10" t="s">
        <v>4862</v>
      </c>
      <c r="K10" t="str">
        <f t="shared" si="0"/>
        <v>MSV-163MS-452-454</v>
      </c>
      <c r="L10" t="str">
        <f>_xlfn.XLOOKUP(E10,LD_ANO01!A:A,LD_ANO01!G:G)</f>
        <v>MSV-163MS-452-454/19.GG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01\MSV-163MS-452-454\MSV-163MS-452-454/19.GG</v>
      </c>
      <c r="O10" t="s">
        <v>4787</v>
      </c>
    </row>
    <row r="11" spans="1:16" x14ac:dyDescent="0.3">
      <c r="A11" t="s">
        <v>66</v>
      </c>
      <c r="B11">
        <v>447382</v>
      </c>
      <c r="C11" t="s">
        <v>5407</v>
      </c>
      <c r="D11" s="12">
        <v>45838</v>
      </c>
      <c r="E11" t="s">
        <v>2832</v>
      </c>
      <c r="F11" t="s">
        <v>2819</v>
      </c>
      <c r="G11" t="s">
        <v>2789</v>
      </c>
      <c r="H11" t="str">
        <f>IF(_xlfn.XLOOKUP(E11,LD_01[DOCUMENTO],LD_01[REVISÃO])=F11,"VIGENTE","OBSOLETO")</f>
        <v>VIGENTE</v>
      </c>
      <c r="I11" t="s">
        <v>4313</v>
      </c>
      <c r="J11" t="s">
        <v>4862</v>
      </c>
      <c r="K11" t="str">
        <f t="shared" si="0"/>
        <v>MSV-163MS-452-454</v>
      </c>
      <c r="L11" t="str">
        <f>_xlfn.XLOOKUP(E11,LD_ANO01!A:A,LD_ANO01!G:G)</f>
        <v>MSV-163MS-452-454/19.GG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01\MSV-163MS-452-454\MSV-163MS-452-454/19.GG</v>
      </c>
      <c r="O11" t="s">
        <v>4787</v>
      </c>
    </row>
    <row r="12" spans="1:16" x14ac:dyDescent="0.3">
      <c r="A12" t="s">
        <v>5</v>
      </c>
      <c r="B12">
        <v>1970882</v>
      </c>
      <c r="C12" t="s">
        <v>5407</v>
      </c>
      <c r="D12" s="12">
        <v>45838</v>
      </c>
      <c r="E12" t="s">
        <v>2793</v>
      </c>
      <c r="F12" t="s">
        <v>2794</v>
      </c>
      <c r="G12" t="s">
        <v>2788</v>
      </c>
      <c r="H12" t="str">
        <f>IF(_xlfn.XLOOKUP(E12,LD_01[DOCUMENTO],LD_01[REVISÃO])=F12,"VIGENTE","OBSOLETO")</f>
        <v>VIGENTE</v>
      </c>
      <c r="I12" t="s">
        <v>4313</v>
      </c>
      <c r="J12" t="s">
        <v>4862</v>
      </c>
      <c r="K12" t="str">
        <f t="shared" si="0"/>
        <v>MSV-163MS-452-454</v>
      </c>
      <c r="L12" t="str">
        <f>_xlfn.XLOOKUP(E12,LD_ANO01!A:A,LD_ANO01!G:G)</f>
        <v>MSV-163MS-452-454/18.GE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01\MSV-163MS-452-454\MSV-163MS-452-454/18.GE</v>
      </c>
      <c r="O12" t="s">
        <v>4787</v>
      </c>
    </row>
    <row r="13" spans="1:16" x14ac:dyDescent="0.3">
      <c r="A13" t="s">
        <v>6</v>
      </c>
      <c r="B13">
        <v>607190</v>
      </c>
      <c r="C13" t="s">
        <v>5407</v>
      </c>
      <c r="D13" s="12">
        <v>45838</v>
      </c>
      <c r="E13" t="s">
        <v>2793</v>
      </c>
      <c r="F13" t="s">
        <v>2794</v>
      </c>
      <c r="G13" t="s">
        <v>2789</v>
      </c>
      <c r="H13" t="str">
        <f>IF(_xlfn.XLOOKUP(E13,LD_01[DOCUMENTO],LD_01[REVISÃO])=F13,"VIGENTE","OBSOLETO")</f>
        <v>VIGENTE</v>
      </c>
      <c r="I13" t="s">
        <v>4313</v>
      </c>
      <c r="J13" t="s">
        <v>4862</v>
      </c>
      <c r="K13" t="str">
        <f t="shared" si="0"/>
        <v>MSV-163MS-452-454</v>
      </c>
      <c r="L13" t="str">
        <f>_xlfn.XLOOKUP(E13,LD_ANO01!A:A,LD_ANO01!G:G)</f>
        <v>MSV-163MS-452-454/18.GE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01\MSV-163MS-452-454\MSV-163MS-452-454/18.GE</v>
      </c>
      <c r="O13" t="s">
        <v>4787</v>
      </c>
    </row>
    <row r="14" spans="1:16" x14ac:dyDescent="0.3">
      <c r="A14" t="s">
        <v>7</v>
      </c>
      <c r="B14">
        <v>2688635</v>
      </c>
      <c r="C14" t="s">
        <v>5407</v>
      </c>
      <c r="D14" s="12">
        <v>45838</v>
      </c>
      <c r="E14" t="s">
        <v>2795</v>
      </c>
      <c r="F14" t="s">
        <v>2796</v>
      </c>
      <c r="G14" t="s">
        <v>2788</v>
      </c>
      <c r="H14" t="str">
        <f>IF(_xlfn.XLOOKUP(E14,LD_01[DOCUMENTO],LD_01[REVISÃO])=F14,"VIGENTE","OBSOLETO")</f>
        <v>VIGENTE</v>
      </c>
      <c r="I14" t="s">
        <v>4313</v>
      </c>
      <c r="J14" t="s">
        <v>4862</v>
      </c>
      <c r="K14" t="str">
        <f t="shared" si="0"/>
        <v>MSV-163MS-452-454</v>
      </c>
      <c r="L14" t="str">
        <f>_xlfn.XLOOKUP(E14,LD_ANO01!A:A,LD_ANO01!G:G)</f>
        <v>MSV-163MS-452-454/18.GE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01\MSV-163MS-452-454\MSV-163MS-452-454/18.GE</v>
      </c>
      <c r="O14" t="s">
        <v>4787</v>
      </c>
    </row>
    <row r="15" spans="1:16" x14ac:dyDescent="0.3">
      <c r="A15" t="s">
        <v>8</v>
      </c>
      <c r="B15">
        <v>659506</v>
      </c>
      <c r="C15" t="s">
        <v>5407</v>
      </c>
      <c r="D15" s="12">
        <v>45838</v>
      </c>
      <c r="E15" t="s">
        <v>2795</v>
      </c>
      <c r="F15" t="s">
        <v>2796</v>
      </c>
      <c r="G15" t="s">
        <v>2789</v>
      </c>
      <c r="H15" t="str">
        <f>IF(_xlfn.XLOOKUP(E15,LD_01[DOCUMENTO],LD_01[REVISÃO])=F15,"VIGENTE","OBSOLETO")</f>
        <v>VIGENTE</v>
      </c>
      <c r="I15" t="s">
        <v>4313</v>
      </c>
      <c r="J15" t="s">
        <v>4862</v>
      </c>
      <c r="K15" t="str">
        <f t="shared" si="0"/>
        <v>MSV-163MS-452-454</v>
      </c>
      <c r="L15" t="str">
        <f>_xlfn.XLOOKUP(E15,LD_ANO01!A:A,LD_ANO01!G:G)</f>
        <v>MSV-163MS-452-454/18.GE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01\MSV-163MS-452-454\MSV-163MS-452-454/18.GE</v>
      </c>
      <c r="O15" t="s">
        <v>4787</v>
      </c>
    </row>
    <row r="16" spans="1:16" x14ac:dyDescent="0.3">
      <c r="A16" t="s">
        <v>9</v>
      </c>
      <c r="B16">
        <v>2652352</v>
      </c>
      <c r="C16" t="s">
        <v>5407</v>
      </c>
      <c r="D16" s="12">
        <v>45838</v>
      </c>
      <c r="E16" t="s">
        <v>2797</v>
      </c>
      <c r="F16" t="s">
        <v>2798</v>
      </c>
      <c r="G16" t="s">
        <v>2788</v>
      </c>
      <c r="H16" t="str">
        <f>IF(_xlfn.XLOOKUP(E16,LD_01[DOCUMENTO],LD_01[REVISÃO])=F16,"VIGENTE","OBSOLETO")</f>
        <v>VIGENTE</v>
      </c>
      <c r="I16" t="s">
        <v>4313</v>
      </c>
      <c r="J16" t="s">
        <v>4862</v>
      </c>
      <c r="K16" t="str">
        <f t="shared" si="0"/>
        <v>MSV-163MS-452-454</v>
      </c>
      <c r="L16" t="str">
        <f>_xlfn.XLOOKUP(E16,LD_ANO01!A:A,LD_ANO01!G:G)</f>
        <v>MSV-163MS-452-454/18.GE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01\MSV-163MS-452-454\MSV-163MS-452-454/18.GE</v>
      </c>
      <c r="O16" t="s">
        <v>4787</v>
      </c>
    </row>
    <row r="17" spans="1:15" x14ac:dyDescent="0.3">
      <c r="A17" t="s">
        <v>10</v>
      </c>
      <c r="B17">
        <v>578260</v>
      </c>
      <c r="C17" t="s">
        <v>5407</v>
      </c>
      <c r="D17" s="12">
        <v>45838</v>
      </c>
      <c r="E17" t="s">
        <v>2797</v>
      </c>
      <c r="F17" t="s">
        <v>2798</v>
      </c>
      <c r="G17" t="s">
        <v>2789</v>
      </c>
      <c r="H17" t="str">
        <f>IF(_xlfn.XLOOKUP(E17,LD_01[DOCUMENTO],LD_01[REVISÃO])=F17,"VIGENTE","OBSOLETO")</f>
        <v>VIGENTE</v>
      </c>
      <c r="I17" t="s">
        <v>4313</v>
      </c>
      <c r="J17" t="s">
        <v>4862</v>
      </c>
      <c r="K17" t="str">
        <f t="shared" si="0"/>
        <v>MSV-163MS-452-454</v>
      </c>
      <c r="L17" t="str">
        <f>_xlfn.XLOOKUP(E17,LD_ANO01!A:A,LD_ANO01!G:G)</f>
        <v>MSV-163MS-452-454/18.GE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01\MSV-163MS-452-454\MSV-163MS-452-454/18.GE</v>
      </c>
      <c r="O17" t="s">
        <v>4787</v>
      </c>
    </row>
    <row r="18" spans="1:15" x14ac:dyDescent="0.3">
      <c r="A18" t="s">
        <v>11</v>
      </c>
      <c r="B18">
        <v>854542</v>
      </c>
      <c r="C18" t="s">
        <v>5407</v>
      </c>
      <c r="D18" s="12">
        <v>45838</v>
      </c>
      <c r="E18" t="s">
        <v>2799</v>
      </c>
      <c r="F18" t="s">
        <v>2800</v>
      </c>
      <c r="G18" t="s">
        <v>2788</v>
      </c>
      <c r="H18" t="str">
        <f>IF(_xlfn.XLOOKUP(E18,LD_01[DOCUMENTO],LD_01[REVISÃO])=F18,"VIGENTE","OBSOLETO")</f>
        <v>VIGENTE</v>
      </c>
      <c r="I18" t="s">
        <v>4313</v>
      </c>
      <c r="J18" t="s">
        <v>4862</v>
      </c>
      <c r="K18" t="str">
        <f t="shared" si="0"/>
        <v>MSV-163MS-452-454</v>
      </c>
      <c r="L18" t="str">
        <f>_xlfn.XLOOKUP(E18,LD_ANO01!A:A,LD_ANO01!G:G)</f>
        <v>MSV-163MS-452-454/18.GE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01\MSV-163MS-452-454\MSV-163MS-452-454/18.GE</v>
      </c>
      <c r="O18" t="s">
        <v>4787</v>
      </c>
    </row>
    <row r="19" spans="1:15" x14ac:dyDescent="0.3">
      <c r="A19" t="s">
        <v>12</v>
      </c>
      <c r="B19">
        <v>278251</v>
      </c>
      <c r="C19" t="s">
        <v>5407</v>
      </c>
      <c r="D19" s="12">
        <v>45838</v>
      </c>
      <c r="E19" t="s">
        <v>2799</v>
      </c>
      <c r="F19" t="s">
        <v>2800</v>
      </c>
      <c r="G19" t="s">
        <v>2789</v>
      </c>
      <c r="H19" t="str">
        <f>IF(_xlfn.XLOOKUP(E19,LD_01[DOCUMENTO],LD_01[REVISÃO])=F19,"VIGENTE","OBSOLETO")</f>
        <v>VIGENTE</v>
      </c>
      <c r="I19" t="s">
        <v>4313</v>
      </c>
      <c r="J19" t="s">
        <v>4862</v>
      </c>
      <c r="K19" t="str">
        <f t="shared" si="0"/>
        <v>MSV-163MS-452-454</v>
      </c>
      <c r="L19" t="str">
        <f>_xlfn.XLOOKUP(E19,LD_ANO01!A:A,LD_ANO01!G:G)</f>
        <v>MSV-163MS-452-454/18.GE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01\MSV-163MS-452-454\MSV-163MS-452-454/18.GE</v>
      </c>
      <c r="O19" t="s">
        <v>4787</v>
      </c>
    </row>
    <row r="20" spans="1:15" x14ac:dyDescent="0.3">
      <c r="A20" t="s">
        <v>14</v>
      </c>
      <c r="B20">
        <v>1064516</v>
      </c>
      <c r="C20" t="s">
        <v>5407</v>
      </c>
      <c r="D20" s="12">
        <v>45838</v>
      </c>
      <c r="E20" t="s">
        <v>2802</v>
      </c>
      <c r="F20" t="s">
        <v>2798</v>
      </c>
      <c r="G20" t="s">
        <v>2788</v>
      </c>
      <c r="H20" t="str">
        <f>IF(_xlfn.XLOOKUP(E20,LD_01[DOCUMENTO],LD_01[REVISÃO])=F20,"VIGENTE","OBSOLETO")</f>
        <v>VIGENTE</v>
      </c>
      <c r="I20" t="s">
        <v>4313</v>
      </c>
      <c r="J20" t="s">
        <v>4862</v>
      </c>
      <c r="K20" t="str">
        <f t="shared" si="0"/>
        <v>MSV-163MS-452-454</v>
      </c>
      <c r="L20" t="str">
        <f>_xlfn.XLOOKUP(E20,LD_ANO01!A:A,LD_ANO01!G:G)</f>
        <v>MSV-163MS-452-454/32.TE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01\MSV-163MS-452-454\MSV-163MS-452-454/32.TE</v>
      </c>
      <c r="O20" t="s">
        <v>4787</v>
      </c>
    </row>
    <row r="21" spans="1:15" x14ac:dyDescent="0.3">
      <c r="A21" t="s">
        <v>15</v>
      </c>
      <c r="B21">
        <v>357496</v>
      </c>
      <c r="C21" t="s">
        <v>5407</v>
      </c>
      <c r="D21" s="12">
        <v>45838</v>
      </c>
      <c r="E21" t="s">
        <v>2802</v>
      </c>
      <c r="F21" t="s">
        <v>2798</v>
      </c>
      <c r="G21" t="s">
        <v>2789</v>
      </c>
      <c r="H21" t="str">
        <f>IF(_xlfn.XLOOKUP(E21,LD_01[DOCUMENTO],LD_01[REVISÃO])=F21,"VIGENTE","OBSOLETO")</f>
        <v>VIGENTE</v>
      </c>
      <c r="I21" t="s">
        <v>4313</v>
      </c>
      <c r="J21" t="s">
        <v>4862</v>
      </c>
      <c r="K21" t="str">
        <f t="shared" si="0"/>
        <v>MSV-163MS-452-454</v>
      </c>
      <c r="L21" t="str">
        <f>_xlfn.XLOOKUP(E21,LD_ANO01!A:A,LD_ANO01!G:G)</f>
        <v>MSV-163MS-452-454/32.TE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01\MSV-163MS-452-454\MSV-163MS-452-454/32.TE</v>
      </c>
      <c r="O21" t="s">
        <v>4787</v>
      </c>
    </row>
    <row r="22" spans="1:15" x14ac:dyDescent="0.3">
      <c r="A22" t="s">
        <v>16</v>
      </c>
      <c r="B22">
        <v>791753</v>
      </c>
      <c r="C22" t="s">
        <v>5407</v>
      </c>
      <c r="D22" s="12">
        <v>45838</v>
      </c>
      <c r="E22" t="s">
        <v>2803</v>
      </c>
      <c r="F22" t="s">
        <v>2798</v>
      </c>
      <c r="G22" t="s">
        <v>2788</v>
      </c>
      <c r="H22" t="str">
        <f>IF(_xlfn.XLOOKUP(E22,LD_01[DOCUMENTO],LD_01[REVISÃO])=F22,"VIGENTE","OBSOLETO")</f>
        <v>VIGENTE</v>
      </c>
      <c r="I22" t="s">
        <v>4313</v>
      </c>
      <c r="J22" t="s">
        <v>4862</v>
      </c>
      <c r="K22" t="str">
        <f t="shared" si="0"/>
        <v>MSV-163MS-452-454</v>
      </c>
      <c r="L22" t="str">
        <f>_xlfn.XLOOKUP(E22,LD_ANO01!A:A,LD_ANO01!G:G)</f>
        <v>MSV-163MS-452-454/32.TE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01\MSV-163MS-452-454\MSV-163MS-452-454/32.TE</v>
      </c>
      <c r="O22" t="s">
        <v>4787</v>
      </c>
    </row>
    <row r="23" spans="1:15" x14ac:dyDescent="0.3">
      <c r="A23" t="s">
        <v>17</v>
      </c>
      <c r="B23">
        <v>345357</v>
      </c>
      <c r="C23" t="s">
        <v>5407</v>
      </c>
      <c r="D23" s="12">
        <v>45838</v>
      </c>
      <c r="E23" t="s">
        <v>2803</v>
      </c>
      <c r="F23" t="s">
        <v>2798</v>
      </c>
      <c r="G23" t="s">
        <v>2789</v>
      </c>
      <c r="H23" t="str">
        <f>IF(_xlfn.XLOOKUP(E23,LD_01[DOCUMENTO],LD_01[REVISÃO])=F23,"VIGENTE","OBSOLETO")</f>
        <v>VIGENTE</v>
      </c>
      <c r="I23" t="s">
        <v>4313</v>
      </c>
      <c r="J23" t="s">
        <v>4862</v>
      </c>
      <c r="K23" t="str">
        <f t="shared" si="0"/>
        <v>MSV-163MS-452-454</v>
      </c>
      <c r="L23" t="str">
        <f>_xlfn.XLOOKUP(E23,LD_ANO01!A:A,LD_ANO01!G:G)</f>
        <v>MSV-163MS-452-454/32.TE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01\MSV-163MS-452-454\MSV-163MS-452-454/32.TE</v>
      </c>
      <c r="O23" t="s">
        <v>4787</v>
      </c>
    </row>
    <row r="24" spans="1:15" x14ac:dyDescent="0.3">
      <c r="A24" t="s">
        <v>18</v>
      </c>
      <c r="B24">
        <v>783171</v>
      </c>
      <c r="C24" t="s">
        <v>5407</v>
      </c>
      <c r="D24" s="12">
        <v>45838</v>
      </c>
      <c r="E24" t="s">
        <v>2804</v>
      </c>
      <c r="F24" t="s">
        <v>2798</v>
      </c>
      <c r="G24" t="s">
        <v>2788</v>
      </c>
      <c r="H24" t="str">
        <f>IF(_xlfn.XLOOKUP(E24,LD_01[DOCUMENTO],LD_01[REVISÃO])=F24,"VIGENTE","OBSOLETO")</f>
        <v>VIGENTE</v>
      </c>
      <c r="I24" t="s">
        <v>4313</v>
      </c>
      <c r="J24" t="s">
        <v>4862</v>
      </c>
      <c r="K24" t="str">
        <f t="shared" si="0"/>
        <v>MSV-163MS-452-454</v>
      </c>
      <c r="L24" t="str">
        <f>_xlfn.XLOOKUP(E24,LD_ANO01!A:A,LD_ANO01!G:G)</f>
        <v>MSV-163MS-452-454/32.TE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01\MSV-163MS-452-454\MSV-163MS-452-454/32.TE</v>
      </c>
      <c r="O24" t="s">
        <v>4787</v>
      </c>
    </row>
    <row r="25" spans="1:15" x14ac:dyDescent="0.3">
      <c r="A25" t="s">
        <v>19</v>
      </c>
      <c r="B25">
        <v>374406</v>
      </c>
      <c r="C25" t="s">
        <v>5407</v>
      </c>
      <c r="D25" s="12">
        <v>45838</v>
      </c>
      <c r="E25" t="s">
        <v>2804</v>
      </c>
      <c r="F25" t="s">
        <v>2798</v>
      </c>
      <c r="G25" t="s">
        <v>2789</v>
      </c>
      <c r="H25" t="str">
        <f>IF(_xlfn.XLOOKUP(E25,LD_01[DOCUMENTO],LD_01[REVISÃO])=F25,"VIGENTE","OBSOLETO")</f>
        <v>VIGENTE</v>
      </c>
      <c r="I25" t="s">
        <v>4313</v>
      </c>
      <c r="J25" t="s">
        <v>4862</v>
      </c>
      <c r="K25" t="str">
        <f t="shared" si="0"/>
        <v>MSV-163MS-452-454</v>
      </c>
      <c r="L25" t="str">
        <f>_xlfn.XLOOKUP(E25,LD_ANO01!A:A,LD_ANO01!G:G)</f>
        <v>MSV-163MS-452-454/32.TE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01\MSV-163MS-452-454\MSV-163MS-452-454/32.TE</v>
      </c>
      <c r="O25" t="s">
        <v>4787</v>
      </c>
    </row>
    <row r="26" spans="1:15" x14ac:dyDescent="0.3">
      <c r="A26" t="s">
        <v>20</v>
      </c>
      <c r="B26">
        <v>1149082</v>
      </c>
      <c r="C26" t="s">
        <v>5407</v>
      </c>
      <c r="D26" s="12">
        <v>45838</v>
      </c>
      <c r="E26" t="s">
        <v>2805</v>
      </c>
      <c r="F26" t="s">
        <v>2798</v>
      </c>
      <c r="G26" t="s">
        <v>2788</v>
      </c>
      <c r="H26" t="str">
        <f>IF(_xlfn.XLOOKUP(E26,LD_01[DOCUMENTO],LD_01[REVISÃO])=F26,"VIGENTE","OBSOLETO")</f>
        <v>VIGENTE</v>
      </c>
      <c r="I26" t="s">
        <v>4313</v>
      </c>
      <c r="J26" t="s">
        <v>4862</v>
      </c>
      <c r="K26" t="str">
        <f t="shared" si="0"/>
        <v>MSV-163MS-452-454</v>
      </c>
      <c r="L26" t="str">
        <f>_xlfn.XLOOKUP(E26,LD_ANO01!A:A,LD_ANO01!G:G)</f>
        <v>MSV-163MS-452-454/32.TE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01\MSV-163MS-452-454\MSV-163MS-452-454/32.TE</v>
      </c>
      <c r="O26" t="s">
        <v>4787</v>
      </c>
    </row>
    <row r="27" spans="1:15" x14ac:dyDescent="0.3">
      <c r="A27" t="s">
        <v>21</v>
      </c>
      <c r="B27">
        <v>371255</v>
      </c>
      <c r="C27" t="s">
        <v>5407</v>
      </c>
      <c r="D27" s="12">
        <v>45838</v>
      </c>
      <c r="E27" t="s">
        <v>2805</v>
      </c>
      <c r="F27" t="s">
        <v>2798</v>
      </c>
      <c r="G27" t="s">
        <v>2789</v>
      </c>
      <c r="H27" t="str">
        <f>IF(_xlfn.XLOOKUP(E27,LD_01[DOCUMENTO],LD_01[REVISÃO])=F27,"VIGENTE","OBSOLETO")</f>
        <v>VIGENTE</v>
      </c>
      <c r="I27" t="s">
        <v>4313</v>
      </c>
      <c r="J27" t="s">
        <v>4862</v>
      </c>
      <c r="K27" t="str">
        <f t="shared" si="0"/>
        <v>MSV-163MS-452-454</v>
      </c>
      <c r="L27" t="str">
        <f>_xlfn.XLOOKUP(E27,LD_ANO01!A:A,LD_ANO01!G:G)</f>
        <v>MSV-163MS-452-454/32.TE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01\MSV-163MS-452-454\MSV-163MS-452-454/32.TE</v>
      </c>
      <c r="O27" t="s">
        <v>4787</v>
      </c>
    </row>
    <row r="28" spans="1:15" x14ac:dyDescent="0.3">
      <c r="A28" t="s">
        <v>24</v>
      </c>
      <c r="B28">
        <v>2124222</v>
      </c>
      <c r="C28" t="s">
        <v>5407</v>
      </c>
      <c r="D28" s="12">
        <v>45838</v>
      </c>
      <c r="E28" t="s">
        <v>2808</v>
      </c>
      <c r="F28" t="s">
        <v>2800</v>
      </c>
      <c r="G28" t="s">
        <v>2788</v>
      </c>
      <c r="H28" t="str">
        <f>IF(_xlfn.XLOOKUP(E28,LD_01[DOCUMENTO],LD_01[REVISÃO])=F28,"VIGENTE","OBSOLETO")</f>
        <v>VIGENTE</v>
      </c>
      <c r="I28" t="s">
        <v>4313</v>
      </c>
      <c r="J28" t="s">
        <v>4862</v>
      </c>
      <c r="K28" t="str">
        <f t="shared" si="0"/>
        <v>MSV-163MS-452-454</v>
      </c>
      <c r="L28" t="str">
        <f>_xlfn.XLOOKUP(E28,LD_ANO01!A:A,LD_ANO01!G:G)</f>
        <v>MSV-163MS-452-454/10.DR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01\MSV-163MS-452-454\MSV-163MS-452-454/10.DR</v>
      </c>
      <c r="O28" t="s">
        <v>4787</v>
      </c>
    </row>
    <row r="29" spans="1:15" x14ac:dyDescent="0.3">
      <c r="A29" t="s">
        <v>25</v>
      </c>
      <c r="B29">
        <v>539880</v>
      </c>
      <c r="C29" t="s">
        <v>5407</v>
      </c>
      <c r="D29" s="12">
        <v>45838</v>
      </c>
      <c r="E29" t="s">
        <v>2808</v>
      </c>
      <c r="F29" t="s">
        <v>2800</v>
      </c>
      <c r="G29" t="s">
        <v>2789</v>
      </c>
      <c r="H29" t="str">
        <f>IF(_xlfn.XLOOKUP(E29,LD_01[DOCUMENTO],LD_01[REVISÃO])=F29,"VIGENTE","OBSOLETO")</f>
        <v>VIGENTE</v>
      </c>
      <c r="I29" t="s">
        <v>4313</v>
      </c>
      <c r="J29" t="s">
        <v>4862</v>
      </c>
      <c r="K29" t="str">
        <f t="shared" si="0"/>
        <v>MSV-163MS-452-454</v>
      </c>
      <c r="L29" t="str">
        <f>_xlfn.XLOOKUP(E29,LD_ANO01!A:A,LD_ANO01!G:G)</f>
        <v>MSV-163MS-452-454/10.DR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01\MSV-163MS-452-454\MSV-163MS-452-454/10.DR</v>
      </c>
      <c r="O29" t="s">
        <v>4787</v>
      </c>
    </row>
    <row r="30" spans="1:15" x14ac:dyDescent="0.3">
      <c r="A30" t="s">
        <v>26</v>
      </c>
      <c r="B30">
        <v>2722062</v>
      </c>
      <c r="C30" t="s">
        <v>5407</v>
      </c>
      <c r="D30" s="12">
        <v>45838</v>
      </c>
      <c r="E30" t="s">
        <v>2809</v>
      </c>
      <c r="F30" t="s">
        <v>2800</v>
      </c>
      <c r="G30" t="s">
        <v>2788</v>
      </c>
      <c r="H30" t="str">
        <f>IF(_xlfn.XLOOKUP(E30,LD_01[DOCUMENTO],LD_01[REVISÃO])=F30,"VIGENTE","OBSOLETO")</f>
        <v>OBSOLETO</v>
      </c>
      <c r="I30" t="s">
        <v>4313</v>
      </c>
      <c r="J30" t="s">
        <v>4862</v>
      </c>
      <c r="K30" t="str">
        <f t="shared" si="0"/>
        <v>MSV-163MS-452-454</v>
      </c>
      <c r="L30" t="str">
        <f>_xlfn.XLOOKUP(E30,LD_ANO01!A:A,LD_ANO01!G:G)</f>
        <v>MSV-163MS-452-454/10.DR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01\MSV-163MS-452-454\MSV-163MS-452-454/10.DR\OBSOLETO</v>
      </c>
      <c r="O30" t="s">
        <v>4787</v>
      </c>
    </row>
    <row r="31" spans="1:15" x14ac:dyDescent="0.3">
      <c r="A31" t="s">
        <v>27</v>
      </c>
      <c r="B31">
        <v>719352</v>
      </c>
      <c r="C31" t="s">
        <v>5407</v>
      </c>
      <c r="D31" s="12">
        <v>45838</v>
      </c>
      <c r="E31" t="s">
        <v>2809</v>
      </c>
      <c r="F31" t="s">
        <v>2800</v>
      </c>
      <c r="G31" t="s">
        <v>2789</v>
      </c>
      <c r="H31" t="str">
        <f>IF(_xlfn.XLOOKUP(E31,LD_01[DOCUMENTO],LD_01[REVISÃO])=F31,"VIGENTE","OBSOLETO")</f>
        <v>OBSOLETO</v>
      </c>
      <c r="I31" t="s">
        <v>4313</v>
      </c>
      <c r="J31" t="s">
        <v>4862</v>
      </c>
      <c r="K31" t="str">
        <f t="shared" si="0"/>
        <v>MSV-163MS-452-454</v>
      </c>
      <c r="L31" t="str">
        <f>_xlfn.XLOOKUP(E31,LD_ANO01!A:A,LD_ANO01!G:G)</f>
        <v>MSV-163MS-452-454/10.DR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01\MSV-163MS-452-454\MSV-163MS-452-454/10.DR\OBSOLETO</v>
      </c>
      <c r="O31" t="s">
        <v>4787</v>
      </c>
    </row>
    <row r="32" spans="1:15" x14ac:dyDescent="0.3">
      <c r="A32" t="s">
        <v>28</v>
      </c>
      <c r="B32">
        <v>2664914</v>
      </c>
      <c r="C32" t="s">
        <v>5407</v>
      </c>
      <c r="D32" s="12">
        <v>45838</v>
      </c>
      <c r="E32" t="s">
        <v>2810</v>
      </c>
      <c r="F32" t="s">
        <v>2800</v>
      </c>
      <c r="G32" t="s">
        <v>2788</v>
      </c>
      <c r="H32" t="str">
        <f>IF(_xlfn.XLOOKUP(E32,LD_01[DOCUMENTO],LD_01[REVISÃO])=F32,"VIGENTE","OBSOLETO")</f>
        <v>VIGENTE</v>
      </c>
      <c r="I32" t="s">
        <v>4313</v>
      </c>
      <c r="J32" t="s">
        <v>4862</v>
      </c>
      <c r="K32" t="str">
        <f t="shared" si="0"/>
        <v>MSV-163MS-452-454</v>
      </c>
      <c r="L32" t="str">
        <f>_xlfn.XLOOKUP(E32,LD_ANO01!A:A,LD_ANO01!G:G)</f>
        <v>MSV-163MS-452-454/10.DR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01\MSV-163MS-452-454\MSV-163MS-452-454/10.DR</v>
      </c>
      <c r="O32" t="s">
        <v>4787</v>
      </c>
    </row>
    <row r="33" spans="1:15" x14ac:dyDescent="0.3">
      <c r="A33" t="s">
        <v>29</v>
      </c>
      <c r="B33">
        <v>555558</v>
      </c>
      <c r="C33" t="s">
        <v>5407</v>
      </c>
      <c r="D33" s="12">
        <v>45838</v>
      </c>
      <c r="E33" t="s">
        <v>2810</v>
      </c>
      <c r="F33" t="s">
        <v>2800</v>
      </c>
      <c r="G33" t="s">
        <v>2789</v>
      </c>
      <c r="H33" t="str">
        <f>IF(_xlfn.XLOOKUP(E33,LD_01[DOCUMENTO],LD_01[REVISÃO])=F33,"VIGENTE","OBSOLETO")</f>
        <v>VIGENTE</v>
      </c>
      <c r="I33" t="s">
        <v>4313</v>
      </c>
      <c r="J33" t="s">
        <v>4862</v>
      </c>
      <c r="K33" t="str">
        <f t="shared" si="0"/>
        <v>MSV-163MS-452-454</v>
      </c>
      <c r="L33" t="str">
        <f>_xlfn.XLOOKUP(E33,LD_ANO01!A:A,LD_ANO01!G:G)</f>
        <v>MSV-163MS-452-454/10.DR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01\MSV-163MS-452-454\MSV-163MS-452-454/10.DR</v>
      </c>
      <c r="O33" t="s">
        <v>4787</v>
      </c>
    </row>
    <row r="34" spans="1:15" x14ac:dyDescent="0.3">
      <c r="A34" t="s">
        <v>30</v>
      </c>
      <c r="B34">
        <v>850686</v>
      </c>
      <c r="C34" t="s">
        <v>5407</v>
      </c>
      <c r="D34" s="12">
        <v>45838</v>
      </c>
      <c r="E34" t="s">
        <v>2811</v>
      </c>
      <c r="F34" t="s">
        <v>2796</v>
      </c>
      <c r="G34" t="s">
        <v>2788</v>
      </c>
      <c r="H34" t="str">
        <f>IF(_xlfn.XLOOKUP(E34,LD_01[DOCUMENTO],LD_01[REVISÃO])=F34,"VIGENTE","OBSOLETO")</f>
        <v>VIGENTE</v>
      </c>
      <c r="I34" t="s">
        <v>4313</v>
      </c>
      <c r="J34" t="s">
        <v>4862</v>
      </c>
      <c r="K34" t="str">
        <f t="shared" si="0"/>
        <v>MSV-163MS-452-454</v>
      </c>
      <c r="L34" t="str">
        <f>_xlfn.XLOOKUP(E34,LD_ANO01!A:A,LD_ANO01!G:G)</f>
        <v>MSV-163MS-452-454/10.DR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01\MSV-163MS-452-454\MSV-163MS-452-454/10.DR</v>
      </c>
      <c r="O34" t="s">
        <v>4787</v>
      </c>
    </row>
    <row r="35" spans="1:15" x14ac:dyDescent="0.3">
      <c r="A35" t="s">
        <v>31</v>
      </c>
      <c r="B35">
        <v>281505</v>
      </c>
      <c r="C35" t="s">
        <v>5407</v>
      </c>
      <c r="D35" s="12">
        <v>45838</v>
      </c>
      <c r="E35" t="s">
        <v>2811</v>
      </c>
      <c r="F35" t="s">
        <v>2796</v>
      </c>
      <c r="G35" t="s">
        <v>2789</v>
      </c>
      <c r="H35" t="str">
        <f>IF(_xlfn.XLOOKUP(E35,LD_01[DOCUMENTO],LD_01[REVISÃO])=F35,"VIGENTE","OBSOLETO")</f>
        <v>VIGENTE</v>
      </c>
      <c r="I35" t="s">
        <v>4313</v>
      </c>
      <c r="J35" t="s">
        <v>4862</v>
      </c>
      <c r="K35" t="str">
        <f t="shared" si="0"/>
        <v>MSV-163MS-452-454</v>
      </c>
      <c r="L35" t="str">
        <f>_xlfn.XLOOKUP(E35,LD_ANO01!A:A,LD_ANO01!G:G)</f>
        <v>MSV-163MS-452-454/10.DR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01\MSV-163MS-452-454\MSV-163MS-452-454/10.DR</v>
      </c>
      <c r="O35" t="s">
        <v>4787</v>
      </c>
    </row>
    <row r="36" spans="1:15" x14ac:dyDescent="0.3">
      <c r="A36" t="s">
        <v>32</v>
      </c>
      <c r="B36">
        <v>864798</v>
      </c>
      <c r="C36" t="s">
        <v>5407</v>
      </c>
      <c r="D36" s="12">
        <v>45838</v>
      </c>
      <c r="E36" t="s">
        <v>2812</v>
      </c>
      <c r="F36" t="s">
        <v>2800</v>
      </c>
      <c r="G36" t="s">
        <v>2788</v>
      </c>
      <c r="H36" t="str">
        <f>IF(_xlfn.XLOOKUP(E36,LD_01[DOCUMENTO],LD_01[REVISÃO])=F36,"VIGENTE","OBSOLETO")</f>
        <v>VIGENTE</v>
      </c>
      <c r="I36" t="s">
        <v>4313</v>
      </c>
      <c r="J36" t="s">
        <v>4862</v>
      </c>
      <c r="K36" t="str">
        <f t="shared" si="0"/>
        <v>MSV-163MS-452-454</v>
      </c>
      <c r="L36" t="str">
        <f>_xlfn.XLOOKUP(E36,LD_ANO01!A:A,LD_ANO01!G:G)</f>
        <v>MSV-163MS-452-454/10.DR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01\MSV-163MS-452-454\MSV-163MS-452-454/10.DR</v>
      </c>
      <c r="O36" t="s">
        <v>4787</v>
      </c>
    </row>
    <row r="37" spans="1:15" x14ac:dyDescent="0.3">
      <c r="A37" t="s">
        <v>33</v>
      </c>
      <c r="B37">
        <v>381106</v>
      </c>
      <c r="C37" t="s">
        <v>5407</v>
      </c>
      <c r="D37" s="12">
        <v>45838</v>
      </c>
      <c r="E37" t="s">
        <v>2812</v>
      </c>
      <c r="F37" t="s">
        <v>2800</v>
      </c>
      <c r="G37" t="s">
        <v>2789</v>
      </c>
      <c r="H37" t="str">
        <f>IF(_xlfn.XLOOKUP(E37,LD_01[DOCUMENTO],LD_01[REVISÃO])=F37,"VIGENTE","OBSOLETO")</f>
        <v>VIGENTE</v>
      </c>
      <c r="I37" t="s">
        <v>4313</v>
      </c>
      <c r="J37" t="s">
        <v>4862</v>
      </c>
      <c r="K37" t="str">
        <f t="shared" si="0"/>
        <v>MSV-163MS-452-454</v>
      </c>
      <c r="L37" t="str">
        <f>_xlfn.XLOOKUP(E37,LD_ANO01!A:A,LD_ANO01!G:G)</f>
        <v>MSV-163MS-452-454/10.DR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01\MSV-163MS-452-454\MSV-163MS-452-454/10.DR</v>
      </c>
      <c r="O37" t="s">
        <v>4787</v>
      </c>
    </row>
    <row r="38" spans="1:15" x14ac:dyDescent="0.3">
      <c r="A38" t="s">
        <v>34</v>
      </c>
      <c r="B38">
        <v>869009</v>
      </c>
      <c r="C38" t="s">
        <v>5407</v>
      </c>
      <c r="D38" s="12">
        <v>45838</v>
      </c>
      <c r="E38" t="s">
        <v>2813</v>
      </c>
      <c r="F38" t="s">
        <v>2787</v>
      </c>
      <c r="G38" t="s">
        <v>2788</v>
      </c>
      <c r="H38" t="str">
        <f>IF(_xlfn.XLOOKUP(E38,LD_01[DOCUMENTO],LD_01[REVISÃO])=F38,"VIGENTE","OBSOLETO")</f>
        <v>VIGENTE</v>
      </c>
      <c r="I38" t="s">
        <v>4313</v>
      </c>
      <c r="J38" t="s">
        <v>4862</v>
      </c>
      <c r="K38" t="str">
        <f t="shared" si="0"/>
        <v>MSV-163MS-452-454</v>
      </c>
      <c r="L38" t="str">
        <f>_xlfn.XLOOKUP(E38,LD_ANO01!A:A,LD_ANO01!G:G)</f>
        <v>MSV-163MS-452-454/10.DR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01\MSV-163MS-452-454\MSV-163MS-452-454/10.DR</v>
      </c>
      <c r="O38" t="s">
        <v>4787</v>
      </c>
    </row>
    <row r="39" spans="1:15" x14ac:dyDescent="0.3">
      <c r="A39" t="s">
        <v>35</v>
      </c>
      <c r="B39">
        <v>256841</v>
      </c>
      <c r="C39" t="s">
        <v>5407</v>
      </c>
      <c r="D39" s="12">
        <v>45838</v>
      </c>
      <c r="E39" t="s">
        <v>2813</v>
      </c>
      <c r="F39" t="s">
        <v>2787</v>
      </c>
      <c r="G39" t="s">
        <v>2789</v>
      </c>
      <c r="H39" t="str">
        <f>IF(_xlfn.XLOOKUP(E39,LD_01[DOCUMENTO],LD_01[REVISÃO])=F39,"VIGENTE","OBSOLETO")</f>
        <v>VIGENTE</v>
      </c>
      <c r="I39" t="s">
        <v>4313</v>
      </c>
      <c r="J39" t="s">
        <v>4862</v>
      </c>
      <c r="K39" t="str">
        <f t="shared" si="0"/>
        <v>MSV-163MS-452-454</v>
      </c>
      <c r="L39" t="str">
        <f>_xlfn.XLOOKUP(E39,LD_ANO01!A:A,LD_ANO01!G:G)</f>
        <v>MSV-163MS-452-454/10.DR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01\MSV-163MS-452-454\MSV-163MS-452-454/10.DR</v>
      </c>
      <c r="O39" t="s">
        <v>4787</v>
      </c>
    </row>
    <row r="40" spans="1:15" x14ac:dyDescent="0.3">
      <c r="A40" t="s">
        <v>48</v>
      </c>
      <c r="B40">
        <v>2440174</v>
      </c>
      <c r="C40" t="s">
        <v>5407</v>
      </c>
      <c r="D40" s="12">
        <v>45838</v>
      </c>
      <c r="E40" t="s">
        <v>2822</v>
      </c>
      <c r="F40" t="s">
        <v>2798</v>
      </c>
      <c r="G40" t="s">
        <v>2788</v>
      </c>
      <c r="H40" t="str">
        <f>IF(_xlfn.XLOOKUP(E40,LD_01[DOCUMENTO],LD_01[REVISÃO])=F40,"VIGENTE","OBSOLETO")</f>
        <v>VIGENTE</v>
      </c>
      <c r="I40" t="s">
        <v>4313</v>
      </c>
      <c r="J40" t="s">
        <v>4862</v>
      </c>
      <c r="K40" t="str">
        <f t="shared" si="0"/>
        <v>MSV-163MS-452-454</v>
      </c>
      <c r="L40" t="str">
        <f>_xlfn.XLOOKUP(E40,LD_ANO01!A:A,LD_ANO01!G:G)</f>
        <v>MSV-163MS-452-454/28.PV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01\MSV-163MS-452-454\MSV-163MS-452-454/28.PV</v>
      </c>
      <c r="O40" t="s">
        <v>4787</v>
      </c>
    </row>
    <row r="41" spans="1:15" x14ac:dyDescent="0.3">
      <c r="A41" t="s">
        <v>49</v>
      </c>
      <c r="B41">
        <v>642008</v>
      </c>
      <c r="C41" t="s">
        <v>5407</v>
      </c>
      <c r="D41" s="12">
        <v>45838</v>
      </c>
      <c r="E41" t="s">
        <v>2822</v>
      </c>
      <c r="F41" t="s">
        <v>2798</v>
      </c>
      <c r="G41" t="s">
        <v>2789</v>
      </c>
      <c r="H41" t="str">
        <f>IF(_xlfn.XLOOKUP(E41,LD_01[DOCUMENTO],LD_01[REVISÃO])=F41,"VIGENTE","OBSOLETO")</f>
        <v>VIGENTE</v>
      </c>
      <c r="I41" t="s">
        <v>4313</v>
      </c>
      <c r="J41" t="s">
        <v>4862</v>
      </c>
      <c r="K41" t="str">
        <f t="shared" si="0"/>
        <v>MSV-163MS-452-454</v>
      </c>
      <c r="L41" t="str">
        <f>_xlfn.XLOOKUP(E41,LD_ANO01!A:A,LD_ANO01!G:G)</f>
        <v>MSV-163MS-452-454/28.PV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01\MSV-163MS-452-454\MSV-163MS-452-454/28.PV</v>
      </c>
      <c r="O41" t="s">
        <v>4787</v>
      </c>
    </row>
    <row r="42" spans="1:15" x14ac:dyDescent="0.3">
      <c r="A42" t="s">
        <v>50</v>
      </c>
      <c r="B42">
        <v>3277739</v>
      </c>
      <c r="C42" t="s">
        <v>5407</v>
      </c>
      <c r="D42" s="12">
        <v>45838</v>
      </c>
      <c r="E42" t="s">
        <v>2823</v>
      </c>
      <c r="F42" t="s">
        <v>2800</v>
      </c>
      <c r="G42" t="s">
        <v>2788</v>
      </c>
      <c r="H42" t="str">
        <f>IF(_xlfn.XLOOKUP(E42,LD_01[DOCUMENTO],LD_01[REVISÃO])=F42,"VIGENTE","OBSOLETO")</f>
        <v>VIGENTE</v>
      </c>
      <c r="I42" t="s">
        <v>4313</v>
      </c>
      <c r="J42" t="s">
        <v>4862</v>
      </c>
      <c r="K42" t="str">
        <f t="shared" si="0"/>
        <v>MSV-163MS-452-454</v>
      </c>
      <c r="L42" t="str">
        <f>_xlfn.XLOOKUP(E42,LD_ANO01!A:A,LD_ANO01!G:G)</f>
        <v>MSV-163MS-452-454/28.PV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01\MSV-163MS-452-454\MSV-163MS-452-454/28.PV</v>
      </c>
      <c r="O42" t="s">
        <v>4787</v>
      </c>
    </row>
    <row r="43" spans="1:15" x14ac:dyDescent="0.3">
      <c r="A43" t="s">
        <v>51</v>
      </c>
      <c r="B43">
        <v>619141</v>
      </c>
      <c r="C43" t="s">
        <v>5407</v>
      </c>
      <c r="D43" s="12">
        <v>45838</v>
      </c>
      <c r="E43" t="s">
        <v>2823</v>
      </c>
      <c r="F43" t="s">
        <v>2800</v>
      </c>
      <c r="G43" t="s">
        <v>2789</v>
      </c>
      <c r="H43" t="str">
        <f>IF(_xlfn.XLOOKUP(E43,LD_01[DOCUMENTO],LD_01[REVISÃO])=F43,"VIGENTE","OBSOLETO")</f>
        <v>VIGENTE</v>
      </c>
      <c r="I43" t="s">
        <v>4313</v>
      </c>
      <c r="J43" t="s">
        <v>4862</v>
      </c>
      <c r="K43" t="str">
        <f t="shared" si="0"/>
        <v>MSV-163MS-452-454</v>
      </c>
      <c r="L43" t="str">
        <f>_xlfn.XLOOKUP(E43,LD_ANO01!A:A,LD_ANO01!G:G)</f>
        <v>MSV-163MS-452-454/28.PV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01\MSV-163MS-452-454\MSV-163MS-452-454/28.PV</v>
      </c>
      <c r="O43" t="s">
        <v>4787</v>
      </c>
    </row>
    <row r="44" spans="1:15" x14ac:dyDescent="0.3">
      <c r="A44" t="s">
        <v>52</v>
      </c>
      <c r="B44">
        <v>3357882</v>
      </c>
      <c r="C44" t="s">
        <v>5407</v>
      </c>
      <c r="D44" s="12">
        <v>45838</v>
      </c>
      <c r="E44" t="s">
        <v>2824</v>
      </c>
      <c r="F44" t="s">
        <v>2800</v>
      </c>
      <c r="G44" t="s">
        <v>2788</v>
      </c>
      <c r="H44" t="str">
        <f>IF(_xlfn.XLOOKUP(E44,LD_01[DOCUMENTO],LD_01[REVISÃO])=F44,"VIGENTE","OBSOLETO")</f>
        <v>VIGENTE</v>
      </c>
      <c r="I44" t="s">
        <v>4313</v>
      </c>
      <c r="J44" t="s">
        <v>4862</v>
      </c>
      <c r="K44" t="str">
        <f t="shared" si="0"/>
        <v>MSV-163MS-452-454</v>
      </c>
      <c r="L44" t="str">
        <f>_xlfn.XLOOKUP(E44,LD_ANO01!A:A,LD_ANO01!G:G)</f>
        <v>MSV-163MS-452-454/28.PV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01\MSV-163MS-452-454\MSV-163MS-452-454/28.PV</v>
      </c>
      <c r="O44" t="s">
        <v>4787</v>
      </c>
    </row>
    <row r="45" spans="1:15" x14ac:dyDescent="0.3">
      <c r="A45" t="s">
        <v>53</v>
      </c>
      <c r="B45">
        <v>642026</v>
      </c>
      <c r="C45" t="s">
        <v>5407</v>
      </c>
      <c r="D45" s="12">
        <v>45838</v>
      </c>
      <c r="E45" t="s">
        <v>2824</v>
      </c>
      <c r="F45" t="s">
        <v>2800</v>
      </c>
      <c r="G45" t="s">
        <v>2789</v>
      </c>
      <c r="H45" t="str">
        <f>IF(_xlfn.XLOOKUP(E45,LD_01[DOCUMENTO],LD_01[REVISÃO])=F45,"VIGENTE","OBSOLETO")</f>
        <v>VIGENTE</v>
      </c>
      <c r="I45" t="s">
        <v>4313</v>
      </c>
      <c r="J45" t="s">
        <v>4862</v>
      </c>
      <c r="K45" t="str">
        <f t="shared" si="0"/>
        <v>MSV-163MS-452-454</v>
      </c>
      <c r="L45" t="str">
        <f>_xlfn.XLOOKUP(E45,LD_ANO01!A:A,LD_ANO01!G:G)</f>
        <v>MSV-163MS-452-454/28.PV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01\MSV-163MS-452-454\MSV-163MS-452-454/28.PV</v>
      </c>
      <c r="O45" t="s">
        <v>4787</v>
      </c>
    </row>
    <row r="46" spans="1:15" x14ac:dyDescent="0.3">
      <c r="A46" t="s">
        <v>54</v>
      </c>
      <c r="B46">
        <v>6814308</v>
      </c>
      <c r="C46" t="s">
        <v>5407</v>
      </c>
      <c r="D46" s="12">
        <v>45838</v>
      </c>
      <c r="E46" t="s">
        <v>2825</v>
      </c>
      <c r="F46" t="s">
        <v>2826</v>
      </c>
      <c r="G46" t="s">
        <v>2788</v>
      </c>
      <c r="H46" t="str">
        <f>IF(_xlfn.XLOOKUP(E46,LD_01[DOCUMENTO],LD_01[REVISÃO])=F46,"VIGENTE","OBSOLETO")</f>
        <v>OBSOLETO</v>
      </c>
      <c r="I46" t="s">
        <v>4313</v>
      </c>
      <c r="J46" t="s">
        <v>4862</v>
      </c>
      <c r="K46" t="str">
        <f t="shared" si="0"/>
        <v>MSV-163MS-452-454</v>
      </c>
      <c r="L46" t="str">
        <f>_xlfn.XLOOKUP(E46,LD_ANO01!A:A,LD_ANO01!G:G)</f>
        <v>MSV-163MS-452-454/28.PV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01\MSV-163MS-452-454\MSV-163MS-452-454/28.PV\OBSOLETO</v>
      </c>
      <c r="O46" t="s">
        <v>4787</v>
      </c>
    </row>
    <row r="47" spans="1:15" x14ac:dyDescent="0.3">
      <c r="A47" t="s">
        <v>55</v>
      </c>
      <c r="B47">
        <v>1212706</v>
      </c>
      <c r="C47" t="s">
        <v>5407</v>
      </c>
      <c r="D47" s="12">
        <v>45838</v>
      </c>
      <c r="E47" t="s">
        <v>2825</v>
      </c>
      <c r="F47" t="s">
        <v>2826</v>
      </c>
      <c r="G47" t="s">
        <v>2789</v>
      </c>
      <c r="H47" t="str">
        <f>IF(_xlfn.XLOOKUP(E47,LD_01[DOCUMENTO],LD_01[REVISÃO])=F47,"VIGENTE","OBSOLETO")</f>
        <v>OBSOLETO</v>
      </c>
      <c r="I47" t="s">
        <v>4313</v>
      </c>
      <c r="J47" t="s">
        <v>4862</v>
      </c>
      <c r="K47" t="str">
        <f t="shared" si="0"/>
        <v>MSV-163MS-452-454</v>
      </c>
      <c r="L47" t="str">
        <f>_xlfn.XLOOKUP(E47,LD_ANO01!A:A,LD_ANO01!G:G)</f>
        <v>MSV-163MS-452-454/28.PV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01\MSV-163MS-452-454\MSV-163MS-452-454/28.PV\OBSOLETO</v>
      </c>
      <c r="O47" t="s">
        <v>4787</v>
      </c>
    </row>
    <row r="48" spans="1:15" x14ac:dyDescent="0.3">
      <c r="A48" t="s">
        <v>56</v>
      </c>
      <c r="B48">
        <v>4682602</v>
      </c>
      <c r="C48" t="s">
        <v>5407</v>
      </c>
      <c r="D48" s="12">
        <v>45838</v>
      </c>
      <c r="E48" t="s">
        <v>2827</v>
      </c>
      <c r="F48" t="s">
        <v>2826</v>
      </c>
      <c r="G48" t="s">
        <v>2788</v>
      </c>
      <c r="H48" t="str">
        <f>IF(_xlfn.XLOOKUP(E48,LD_01[DOCUMENTO],LD_01[REVISÃO])=F48,"VIGENTE","OBSOLETO")</f>
        <v>VIGENTE</v>
      </c>
      <c r="I48" t="s">
        <v>4313</v>
      </c>
      <c r="J48" t="s">
        <v>4862</v>
      </c>
      <c r="K48" t="str">
        <f t="shared" si="0"/>
        <v>MSV-163MS-452-454</v>
      </c>
      <c r="L48" t="str">
        <f>_xlfn.XLOOKUP(E48,LD_ANO01!A:A,LD_ANO01!G:G)</f>
        <v>MSV-163MS-452-454/28.PV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01\MSV-163MS-452-454\MSV-163MS-452-454/28.PV</v>
      </c>
      <c r="O48" t="s">
        <v>4787</v>
      </c>
    </row>
    <row r="49" spans="1:15" x14ac:dyDescent="0.3">
      <c r="A49" t="s">
        <v>57</v>
      </c>
      <c r="B49">
        <v>786233</v>
      </c>
      <c r="C49" t="s">
        <v>5407</v>
      </c>
      <c r="D49" s="12">
        <v>45838</v>
      </c>
      <c r="E49" t="s">
        <v>2827</v>
      </c>
      <c r="F49" t="s">
        <v>2826</v>
      </c>
      <c r="G49" t="s">
        <v>2789</v>
      </c>
      <c r="H49" t="str">
        <f>IF(_xlfn.XLOOKUP(E49,LD_01[DOCUMENTO],LD_01[REVISÃO])=F49,"VIGENTE","OBSOLETO")</f>
        <v>VIGENTE</v>
      </c>
      <c r="I49" t="s">
        <v>4313</v>
      </c>
      <c r="J49" t="s">
        <v>4862</v>
      </c>
      <c r="K49" t="str">
        <f t="shared" si="0"/>
        <v>MSV-163MS-452-454</v>
      </c>
      <c r="L49" t="str">
        <f>_xlfn.XLOOKUP(E49,LD_ANO01!A:A,LD_ANO01!G:G)</f>
        <v>MSV-163MS-452-454/28.PV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01\MSV-163MS-452-454\MSV-163MS-452-454/28.PV</v>
      </c>
      <c r="O49" t="s">
        <v>4787</v>
      </c>
    </row>
    <row r="50" spans="1:15" x14ac:dyDescent="0.3">
      <c r="A50" t="s">
        <v>38</v>
      </c>
      <c r="B50">
        <v>5570648</v>
      </c>
      <c r="C50" t="s">
        <v>5407</v>
      </c>
      <c r="D50" s="12">
        <v>45838</v>
      </c>
      <c r="E50" t="s">
        <v>2816</v>
      </c>
      <c r="F50" t="s">
        <v>2796</v>
      </c>
      <c r="G50" t="s">
        <v>2788</v>
      </c>
      <c r="H50" t="str">
        <f>IF(_xlfn.XLOOKUP(E50,LD_01[DOCUMENTO],LD_01[REVISÃO])=F50,"VIGENTE","OBSOLETO")</f>
        <v>VIGENTE</v>
      </c>
      <c r="I50" t="s">
        <v>4313</v>
      </c>
      <c r="J50" t="s">
        <v>4862</v>
      </c>
      <c r="K50" t="str">
        <f t="shared" si="0"/>
        <v>MSV-163MS-452-454</v>
      </c>
      <c r="L50" t="str">
        <f>_xlfn.XLOOKUP(E50,LD_ANO01!A:A,LD_ANO01!G:G)</f>
        <v>MSV-163MS-452-454/31.SI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01\MSV-163MS-452-454\MSV-163MS-452-454/31.SI</v>
      </c>
      <c r="O50" t="s">
        <v>4787</v>
      </c>
    </row>
    <row r="51" spans="1:15" x14ac:dyDescent="0.3">
      <c r="A51" t="s">
        <v>39</v>
      </c>
      <c r="B51">
        <v>861916</v>
      </c>
      <c r="C51" t="s">
        <v>5407</v>
      </c>
      <c r="D51" s="12">
        <v>45838</v>
      </c>
      <c r="E51" t="s">
        <v>2816</v>
      </c>
      <c r="F51" t="s">
        <v>2796</v>
      </c>
      <c r="G51" t="s">
        <v>2789</v>
      </c>
      <c r="H51" t="str">
        <f>IF(_xlfn.XLOOKUP(E51,LD_01[DOCUMENTO],LD_01[REVISÃO])=F51,"VIGENTE","OBSOLETO")</f>
        <v>VIGENTE</v>
      </c>
      <c r="I51" t="s">
        <v>4313</v>
      </c>
      <c r="J51" t="s">
        <v>4862</v>
      </c>
      <c r="K51" t="str">
        <f t="shared" si="0"/>
        <v>MSV-163MS-452-454</v>
      </c>
      <c r="L51" t="str">
        <f>_xlfn.XLOOKUP(E51,LD_ANO01!A:A,LD_ANO01!G:G)</f>
        <v>MSV-163MS-452-454/31.SI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01\MSV-163MS-452-454\MSV-163MS-452-454/31.SI</v>
      </c>
      <c r="O51" t="s">
        <v>4787</v>
      </c>
    </row>
    <row r="52" spans="1:15" x14ac:dyDescent="0.3">
      <c r="A52" t="s">
        <v>40</v>
      </c>
      <c r="B52">
        <v>4167034</v>
      </c>
      <c r="C52" t="s">
        <v>5407</v>
      </c>
      <c r="D52" s="12">
        <v>45838</v>
      </c>
      <c r="E52" t="s">
        <v>2817</v>
      </c>
      <c r="F52" t="s">
        <v>2798</v>
      </c>
      <c r="G52" t="s">
        <v>2788</v>
      </c>
      <c r="H52" t="str">
        <f>IF(_xlfn.XLOOKUP(E52,LD_01[DOCUMENTO],LD_01[REVISÃO])=F52,"VIGENTE","OBSOLETO")</f>
        <v>VIGENTE</v>
      </c>
      <c r="I52" t="s">
        <v>4313</v>
      </c>
      <c r="J52" t="s">
        <v>4862</v>
      </c>
      <c r="K52" t="str">
        <f t="shared" si="0"/>
        <v>MSV-163MS-452-454</v>
      </c>
      <c r="L52" t="str">
        <f>_xlfn.XLOOKUP(E52,LD_ANO01!A:A,LD_ANO01!G:G)</f>
        <v>MSV-163MS-452-454/31.SI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01\MSV-163MS-452-454\MSV-163MS-452-454/31.SI</v>
      </c>
      <c r="O52" t="s">
        <v>4787</v>
      </c>
    </row>
    <row r="53" spans="1:15" x14ac:dyDescent="0.3">
      <c r="A53" t="s">
        <v>41</v>
      </c>
      <c r="B53">
        <v>660028</v>
      </c>
      <c r="C53" t="s">
        <v>5407</v>
      </c>
      <c r="D53" s="12">
        <v>45838</v>
      </c>
      <c r="E53" t="s">
        <v>2817</v>
      </c>
      <c r="F53" t="s">
        <v>2798</v>
      </c>
      <c r="G53" t="s">
        <v>2789</v>
      </c>
      <c r="H53" t="str">
        <f>IF(_xlfn.XLOOKUP(E53,LD_01[DOCUMENTO],LD_01[REVISÃO])=F53,"VIGENTE","OBSOLETO")</f>
        <v>VIGENTE</v>
      </c>
      <c r="I53" t="s">
        <v>4313</v>
      </c>
      <c r="J53" t="s">
        <v>4862</v>
      </c>
      <c r="K53" t="str">
        <f t="shared" si="0"/>
        <v>MSV-163MS-452-454</v>
      </c>
      <c r="L53" t="str">
        <f>_xlfn.XLOOKUP(E53,LD_ANO01!A:A,LD_ANO01!G:G)</f>
        <v>MSV-163MS-452-454/31.SI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01\MSV-163MS-452-454\MSV-163MS-452-454/31.SI</v>
      </c>
      <c r="O53" t="s">
        <v>4787</v>
      </c>
    </row>
    <row r="54" spans="1:15" x14ac:dyDescent="0.3">
      <c r="A54" t="s">
        <v>42</v>
      </c>
      <c r="B54">
        <v>1538773</v>
      </c>
      <c r="C54" t="s">
        <v>5407</v>
      </c>
      <c r="D54" s="12">
        <v>45838</v>
      </c>
      <c r="E54" t="s">
        <v>2818</v>
      </c>
      <c r="F54" t="s">
        <v>2819</v>
      </c>
      <c r="G54" t="s">
        <v>2788</v>
      </c>
      <c r="H54" t="str">
        <f>IF(_xlfn.XLOOKUP(E54,LD_01[DOCUMENTO],LD_01[REVISÃO])=F54,"VIGENTE","OBSOLETO")</f>
        <v>VIGENTE</v>
      </c>
      <c r="I54" t="s">
        <v>4313</v>
      </c>
      <c r="J54" t="s">
        <v>4862</v>
      </c>
      <c r="K54" t="str">
        <f t="shared" si="0"/>
        <v>MSV-163MS-452-454</v>
      </c>
      <c r="L54" t="str">
        <f>_xlfn.XLOOKUP(E54,LD_ANO01!A:A,LD_ANO01!G:G)</f>
        <v>MSV-163MS-452-454/31.SI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01\MSV-163MS-452-454\MSV-163MS-452-454/31.SI</v>
      </c>
      <c r="O54" t="s">
        <v>4787</v>
      </c>
    </row>
    <row r="55" spans="1:15" x14ac:dyDescent="0.3">
      <c r="A55" t="s">
        <v>43</v>
      </c>
      <c r="B55">
        <v>274506</v>
      </c>
      <c r="C55" t="s">
        <v>5407</v>
      </c>
      <c r="D55" s="12">
        <v>45838</v>
      </c>
      <c r="E55" t="s">
        <v>2818</v>
      </c>
      <c r="F55" t="s">
        <v>2819</v>
      </c>
      <c r="G55" t="s">
        <v>2789</v>
      </c>
      <c r="H55" t="str">
        <f>IF(_xlfn.XLOOKUP(E55,LD_01[DOCUMENTO],LD_01[REVISÃO])=F55,"VIGENTE","OBSOLETO")</f>
        <v>VIGENTE</v>
      </c>
      <c r="I55" t="s">
        <v>4313</v>
      </c>
      <c r="J55" t="s">
        <v>4862</v>
      </c>
      <c r="K55" t="str">
        <f t="shared" si="0"/>
        <v>MSV-163MS-452-454</v>
      </c>
      <c r="L55" t="str">
        <f>_xlfn.XLOOKUP(E55,LD_ANO01!A:A,LD_ANO01!G:G)</f>
        <v>MSV-163MS-452-454/31.SI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01\MSV-163MS-452-454\MSV-163MS-452-454/31.SI</v>
      </c>
      <c r="O55" t="s">
        <v>4787</v>
      </c>
    </row>
    <row r="56" spans="1:15" x14ac:dyDescent="0.3">
      <c r="A56" t="s">
        <v>44</v>
      </c>
      <c r="B56">
        <v>1660996</v>
      </c>
      <c r="C56" t="s">
        <v>5407</v>
      </c>
      <c r="D56" s="12">
        <v>45838</v>
      </c>
      <c r="E56" t="s">
        <v>2820</v>
      </c>
      <c r="F56" t="s">
        <v>2792</v>
      </c>
      <c r="G56" t="s">
        <v>2788</v>
      </c>
      <c r="H56" t="str">
        <f>IF(_xlfn.XLOOKUP(E56,LD_01[DOCUMENTO],LD_01[REVISÃO])=F56,"VIGENTE","OBSOLETO")</f>
        <v>VIGENTE</v>
      </c>
      <c r="I56" t="s">
        <v>4313</v>
      </c>
      <c r="J56" t="s">
        <v>4862</v>
      </c>
      <c r="K56" t="str">
        <f t="shared" si="0"/>
        <v>MSV-163MS-452-454</v>
      </c>
      <c r="L56" t="str">
        <f>_xlfn.XLOOKUP(E56,LD_ANO01!A:A,LD_ANO01!G:G)</f>
        <v>MSV-163MS-452-454/31.SI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01\MSV-163MS-452-454\MSV-163MS-452-454/31.SI</v>
      </c>
      <c r="O56" t="s">
        <v>4787</v>
      </c>
    </row>
    <row r="57" spans="1:15" x14ac:dyDescent="0.3">
      <c r="A57" t="s">
        <v>45</v>
      </c>
      <c r="B57">
        <v>422786</v>
      </c>
      <c r="C57" t="s">
        <v>5407</v>
      </c>
      <c r="D57" s="12">
        <v>45838</v>
      </c>
      <c r="E57" t="s">
        <v>2820</v>
      </c>
      <c r="F57" t="s">
        <v>2792</v>
      </c>
      <c r="G57" t="s">
        <v>2789</v>
      </c>
      <c r="H57" t="str">
        <f>IF(_xlfn.XLOOKUP(E57,LD_01[DOCUMENTO],LD_01[REVISÃO])=F57,"VIGENTE","OBSOLETO")</f>
        <v>VIGENTE</v>
      </c>
      <c r="I57" t="s">
        <v>4313</v>
      </c>
      <c r="J57" t="s">
        <v>4862</v>
      </c>
      <c r="K57" t="str">
        <f t="shared" si="0"/>
        <v>MSV-163MS-452-454</v>
      </c>
      <c r="L57" t="str">
        <f>_xlfn.XLOOKUP(E57,LD_ANO01!A:A,LD_ANO01!G:G)</f>
        <v>MSV-163MS-452-454/31.SI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01\MSV-163MS-452-454\MSV-163MS-452-454/31.SI</v>
      </c>
      <c r="O57" t="s">
        <v>4787</v>
      </c>
    </row>
    <row r="58" spans="1:15" x14ac:dyDescent="0.3">
      <c r="A58" t="s">
        <v>46</v>
      </c>
      <c r="B58">
        <v>1875462</v>
      </c>
      <c r="C58" t="s">
        <v>5407</v>
      </c>
      <c r="D58" s="12">
        <v>45838</v>
      </c>
      <c r="E58" t="s">
        <v>2821</v>
      </c>
      <c r="F58" t="s">
        <v>2787</v>
      </c>
      <c r="G58" t="s">
        <v>2788</v>
      </c>
      <c r="H58" t="str">
        <f>IF(_xlfn.XLOOKUP(E58,LD_01[DOCUMENTO],LD_01[REVISÃO])=F58,"VIGENTE","OBSOLETO")</f>
        <v>VIGENTE</v>
      </c>
      <c r="I58" t="s">
        <v>4313</v>
      </c>
      <c r="J58" t="s">
        <v>4862</v>
      </c>
      <c r="K58" t="str">
        <f t="shared" si="0"/>
        <v>MSV-163MS-452-454</v>
      </c>
      <c r="L58" t="str">
        <f>_xlfn.XLOOKUP(E58,LD_ANO01!A:A,LD_ANO01!G:G)</f>
        <v>MSV-163MS-452-454/31.SI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01\MSV-163MS-452-454\MSV-163MS-452-454/31.SI</v>
      </c>
      <c r="O58" t="s">
        <v>4787</v>
      </c>
    </row>
    <row r="59" spans="1:15" x14ac:dyDescent="0.3">
      <c r="A59" t="s">
        <v>47</v>
      </c>
      <c r="B59">
        <v>370605</v>
      </c>
      <c r="C59" t="s">
        <v>5407</v>
      </c>
      <c r="D59" s="12">
        <v>45838</v>
      </c>
      <c r="E59" t="s">
        <v>2821</v>
      </c>
      <c r="F59" t="s">
        <v>2787</v>
      </c>
      <c r="G59" t="s">
        <v>2789</v>
      </c>
      <c r="H59" t="str">
        <f>IF(_xlfn.XLOOKUP(E59,LD_01[DOCUMENTO],LD_01[REVISÃO])=F59,"VIGENTE","OBSOLETO")</f>
        <v>VIGENTE</v>
      </c>
      <c r="I59" t="s">
        <v>4313</v>
      </c>
      <c r="J59" t="s">
        <v>4862</v>
      </c>
      <c r="K59" t="str">
        <f t="shared" si="0"/>
        <v>MSV-163MS-452-454</v>
      </c>
      <c r="L59" t="str">
        <f>_xlfn.XLOOKUP(E59,LD_ANO01!A:A,LD_ANO01!G:G)</f>
        <v>MSV-163MS-452-454/31.SI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01\MSV-163MS-452-454\MSV-163MS-452-454/31.SI</v>
      </c>
      <c r="O59" t="s">
        <v>4787</v>
      </c>
    </row>
    <row r="60" spans="1:15" x14ac:dyDescent="0.3">
      <c r="A60" t="s">
        <v>69</v>
      </c>
      <c r="B60">
        <v>2686536</v>
      </c>
      <c r="C60" t="s">
        <v>5407</v>
      </c>
      <c r="D60" s="12">
        <v>45838</v>
      </c>
      <c r="E60" t="s">
        <v>2835</v>
      </c>
      <c r="F60" t="s">
        <v>2800</v>
      </c>
      <c r="G60" t="s">
        <v>2788</v>
      </c>
      <c r="H60" t="str">
        <f>IF(_xlfn.XLOOKUP(E60,LD_01[DOCUMENTO],LD_01[REVISÃO])=F60,"VIGENTE","OBSOLETO")</f>
        <v>VIGENTE</v>
      </c>
      <c r="I60" t="s">
        <v>4313</v>
      </c>
      <c r="J60" t="s">
        <v>4862</v>
      </c>
      <c r="K60" t="str">
        <f t="shared" si="0"/>
        <v>MSV-163MS-452-454</v>
      </c>
      <c r="L60" t="str">
        <f>_xlfn.XLOOKUP(E60,LD_ANO01!A:A,LD_ANO01!G:G)</f>
        <v>MSV-163MS-452-454/23.IN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01\MSV-163MS-452-454\MSV-163MS-452-454/23.IN</v>
      </c>
      <c r="O60" t="s">
        <v>4787</v>
      </c>
    </row>
    <row r="61" spans="1:15" x14ac:dyDescent="0.3">
      <c r="A61" t="s">
        <v>70</v>
      </c>
      <c r="B61">
        <v>568820</v>
      </c>
      <c r="C61" t="s">
        <v>5407</v>
      </c>
      <c r="D61" s="12">
        <v>45838</v>
      </c>
      <c r="E61" t="s">
        <v>2835</v>
      </c>
      <c r="F61" t="s">
        <v>2800</v>
      </c>
      <c r="G61" t="s">
        <v>2789</v>
      </c>
      <c r="H61" t="str">
        <f>IF(_xlfn.XLOOKUP(E61,LD_01[DOCUMENTO],LD_01[REVISÃO])=F61,"VIGENTE","OBSOLETO")</f>
        <v>VIGENTE</v>
      </c>
      <c r="I61" t="s">
        <v>4313</v>
      </c>
      <c r="J61" t="s">
        <v>4862</v>
      </c>
      <c r="K61" t="str">
        <f t="shared" si="0"/>
        <v>MSV-163MS-452-454</v>
      </c>
      <c r="L61" t="str">
        <f>_xlfn.XLOOKUP(E61,LD_ANO01!A:A,LD_ANO01!G:G)</f>
        <v>MSV-163MS-452-454/23.IN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01\MSV-163MS-452-454\MSV-163MS-452-454/23.IN</v>
      </c>
      <c r="O61" t="s">
        <v>4787</v>
      </c>
    </row>
    <row r="62" spans="1:15" x14ac:dyDescent="0.3">
      <c r="A62" t="s">
        <v>71</v>
      </c>
      <c r="B62">
        <v>2682316</v>
      </c>
      <c r="C62" t="s">
        <v>5407</v>
      </c>
      <c r="D62" s="12">
        <v>45838</v>
      </c>
      <c r="E62" t="s">
        <v>2836</v>
      </c>
      <c r="F62" t="s">
        <v>2800</v>
      </c>
      <c r="G62" t="s">
        <v>2788</v>
      </c>
      <c r="H62" t="str">
        <f>IF(_xlfn.XLOOKUP(E62,LD_01[DOCUMENTO],LD_01[REVISÃO])=F62,"VIGENTE","OBSOLETO")</f>
        <v>VIGENTE</v>
      </c>
      <c r="I62" t="s">
        <v>4313</v>
      </c>
      <c r="J62" t="s">
        <v>4862</v>
      </c>
      <c r="K62" t="str">
        <f t="shared" si="0"/>
        <v>MSV-163MS-452-454</v>
      </c>
      <c r="L62" t="str">
        <f>_xlfn.XLOOKUP(E62,LD_ANO01!A:A,LD_ANO01!G:G)</f>
        <v>MSV-163MS-452-454/23.IN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01\MSV-163MS-452-454\MSV-163MS-452-454/23.IN</v>
      </c>
      <c r="O62" t="s">
        <v>4787</v>
      </c>
    </row>
    <row r="63" spans="1:15" x14ac:dyDescent="0.3">
      <c r="A63" t="s">
        <v>72</v>
      </c>
      <c r="B63">
        <v>359344</v>
      </c>
      <c r="C63" t="s">
        <v>5407</v>
      </c>
      <c r="D63" s="12">
        <v>45838</v>
      </c>
      <c r="E63" t="s">
        <v>2836</v>
      </c>
      <c r="F63" t="s">
        <v>2800</v>
      </c>
      <c r="G63" t="s">
        <v>2789</v>
      </c>
      <c r="H63" t="str">
        <f>IF(_xlfn.XLOOKUP(E63,LD_01[DOCUMENTO],LD_01[REVISÃO])=F63,"VIGENTE","OBSOLETO")</f>
        <v>VIGENTE</v>
      </c>
      <c r="I63" t="s">
        <v>4313</v>
      </c>
      <c r="J63" t="s">
        <v>4862</v>
      </c>
      <c r="K63" t="str">
        <f t="shared" si="0"/>
        <v>MSV-163MS-452-454</v>
      </c>
      <c r="L63" t="str">
        <f>_xlfn.XLOOKUP(E63,LD_ANO01!A:A,LD_ANO01!G:G)</f>
        <v>MSV-163MS-452-454/23.IN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01\MSV-163MS-452-454\MSV-163MS-452-454/23.IN</v>
      </c>
      <c r="O63" t="s">
        <v>4787</v>
      </c>
    </row>
    <row r="64" spans="1:15" x14ac:dyDescent="0.3">
      <c r="A64" t="s">
        <v>85</v>
      </c>
      <c r="B64">
        <v>3771561</v>
      </c>
      <c r="C64" t="s">
        <v>5407</v>
      </c>
      <c r="D64" s="12">
        <v>45838</v>
      </c>
      <c r="E64" t="s">
        <v>2844</v>
      </c>
      <c r="F64" t="s">
        <v>2798</v>
      </c>
      <c r="G64" t="s">
        <v>2788</v>
      </c>
      <c r="H64" t="str">
        <f>IF(_xlfn.XLOOKUP(E64,LD_01[DOCUMENTO],LD_01[REVISÃO])=F64,"VIGENTE","OBSOLETO")</f>
        <v>VIGENTE</v>
      </c>
      <c r="I64" t="s">
        <v>4313</v>
      </c>
      <c r="J64" t="s">
        <v>4862</v>
      </c>
      <c r="K64" t="str">
        <f t="shared" si="0"/>
        <v>MSV-163MS-452-454</v>
      </c>
      <c r="L64" t="str">
        <f>_xlfn.XLOOKUP(E64,LD_ANO01!A:A,LD_ANO01!G:G)</f>
        <v>MSV-163MS-452-454/27.PA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01\MSV-163MS-452-454\MSV-163MS-452-454/27.PA</v>
      </c>
      <c r="O64" t="s">
        <v>4787</v>
      </c>
    </row>
    <row r="65" spans="1:15" x14ac:dyDescent="0.3">
      <c r="A65" t="s">
        <v>86</v>
      </c>
      <c r="B65">
        <v>1149742</v>
      </c>
      <c r="C65" t="s">
        <v>5407</v>
      </c>
      <c r="D65" s="12">
        <v>45838</v>
      </c>
      <c r="E65" t="s">
        <v>2844</v>
      </c>
      <c r="F65" t="s">
        <v>2798</v>
      </c>
      <c r="G65" t="s">
        <v>2789</v>
      </c>
      <c r="H65" t="str">
        <f>IF(_xlfn.XLOOKUP(E65,LD_01[DOCUMENTO],LD_01[REVISÃO])=F65,"VIGENTE","OBSOLETO")</f>
        <v>VIGENTE</v>
      </c>
      <c r="I65" t="s">
        <v>4313</v>
      </c>
      <c r="J65" t="s">
        <v>4862</v>
      </c>
      <c r="K65" t="str">
        <f t="shared" si="0"/>
        <v>MSV-163MS-452-454</v>
      </c>
      <c r="L65" t="str">
        <f>_xlfn.XLOOKUP(E65,LD_ANO01!A:A,LD_ANO01!G:G)</f>
        <v>MSV-163MS-452-454/27.PA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01\MSV-163MS-452-454\MSV-163MS-452-454/27.PA</v>
      </c>
      <c r="O65" t="s">
        <v>4787</v>
      </c>
    </row>
    <row r="66" spans="1:15" x14ac:dyDescent="0.3">
      <c r="A66" t="s">
        <v>87</v>
      </c>
      <c r="B66">
        <v>15696142</v>
      </c>
      <c r="C66" t="s">
        <v>5407</v>
      </c>
      <c r="D66" s="12">
        <v>45838</v>
      </c>
      <c r="E66" t="s">
        <v>2845</v>
      </c>
      <c r="F66" t="s">
        <v>2796</v>
      </c>
      <c r="G66" t="s">
        <v>2788</v>
      </c>
      <c r="H66" t="str">
        <f>IF(_xlfn.XLOOKUP(E66,LD_01[DOCUMENTO],LD_01[REVISÃO])=F66,"VIGENTE","OBSOLETO")</f>
        <v>VIGENTE</v>
      </c>
      <c r="I66" t="s">
        <v>4313</v>
      </c>
      <c r="J66" t="s">
        <v>4862</v>
      </c>
      <c r="K66" t="str">
        <f t="shared" si="0"/>
        <v>MSV-163MS-452-454</v>
      </c>
      <c r="L66" t="str">
        <f>_xlfn.XLOOKUP(E66,LD_ANO01!A:A,LD_ANO01!G:G)</f>
        <v>MSV-163MS-452-454/27.PA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01\MSV-163MS-452-454\MSV-163MS-452-454/27.PA</v>
      </c>
      <c r="O66" t="s">
        <v>4787</v>
      </c>
    </row>
    <row r="67" spans="1:15" x14ac:dyDescent="0.3">
      <c r="A67" t="s">
        <v>88</v>
      </c>
      <c r="B67">
        <v>537848</v>
      </c>
      <c r="C67" t="s">
        <v>5407</v>
      </c>
      <c r="D67" s="12">
        <v>45838</v>
      </c>
      <c r="E67" t="s">
        <v>2845</v>
      </c>
      <c r="F67" t="s">
        <v>2796</v>
      </c>
      <c r="G67" t="s">
        <v>2789</v>
      </c>
      <c r="H67" t="str">
        <f>IF(_xlfn.XLOOKUP(E67,LD_01[DOCUMENTO],LD_01[REVISÃO])=F67,"VIGENTE","OBSOLETO")</f>
        <v>VIGENTE</v>
      </c>
      <c r="I67" t="s">
        <v>4313</v>
      </c>
      <c r="J67" t="s">
        <v>4862</v>
      </c>
      <c r="K67" t="str">
        <f t="shared" ref="K67:K130" si="3">"MSV-163MS-"&amp;I67</f>
        <v>MSV-163MS-452-454</v>
      </c>
      <c r="L67" t="str">
        <f>_xlfn.XLOOKUP(E67,LD_ANO01!A:A,LD_ANO01!G:G)</f>
        <v>MSV-163MS-452-454/27.PA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01\MSV-163MS-452-454\MSV-163MS-452-454/27.PA</v>
      </c>
      <c r="O67" t="s">
        <v>4787</v>
      </c>
    </row>
    <row r="68" spans="1:15" x14ac:dyDescent="0.3">
      <c r="A68" t="s">
        <v>74</v>
      </c>
      <c r="B68">
        <v>2748578</v>
      </c>
      <c r="C68" t="s">
        <v>5407</v>
      </c>
      <c r="D68" s="12">
        <v>45838</v>
      </c>
      <c r="E68" t="s">
        <v>2838</v>
      </c>
      <c r="F68" t="s">
        <v>2800</v>
      </c>
      <c r="G68" t="s">
        <v>2788</v>
      </c>
      <c r="H68" t="str">
        <f>IF(_xlfn.XLOOKUP(E68,LD_01[DOCUMENTO],LD_01[REVISÃO])=F68,"VIGENTE","OBSOLETO")</f>
        <v>VIGENTE</v>
      </c>
      <c r="I68" t="s">
        <v>4313</v>
      </c>
      <c r="J68" t="s">
        <v>4862</v>
      </c>
      <c r="K68" t="str">
        <f t="shared" si="3"/>
        <v>MSV-163MS-452-454</v>
      </c>
      <c r="L68" t="str">
        <f>_xlfn.XLOOKUP(E68,LD_ANO01!A:A,LD_ANO01!G:G)</f>
        <v>MSV-163MS-452-454/12.DV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01\MSV-163MS-452-454\MSV-163MS-452-454/12.DV</v>
      </c>
      <c r="O68" t="s">
        <v>4787</v>
      </c>
    </row>
    <row r="69" spans="1:15" x14ac:dyDescent="0.3">
      <c r="A69" t="s">
        <v>75</v>
      </c>
      <c r="B69">
        <v>592869</v>
      </c>
      <c r="C69" t="s">
        <v>5407</v>
      </c>
      <c r="D69" s="12">
        <v>45838</v>
      </c>
      <c r="E69" t="s">
        <v>2838</v>
      </c>
      <c r="F69" t="s">
        <v>2800</v>
      </c>
      <c r="G69" t="s">
        <v>2789</v>
      </c>
      <c r="H69" t="str">
        <f>IF(_xlfn.XLOOKUP(E69,LD_01[DOCUMENTO],LD_01[REVISÃO])=F69,"VIGENTE","OBSOLETO")</f>
        <v>VIGENTE</v>
      </c>
      <c r="I69" t="s">
        <v>4313</v>
      </c>
      <c r="J69" t="s">
        <v>4862</v>
      </c>
      <c r="K69" t="str">
        <f t="shared" si="3"/>
        <v>MSV-163MS-452-454</v>
      </c>
      <c r="L69" t="str">
        <f>_xlfn.XLOOKUP(E69,LD_ANO01!A:A,LD_ANO01!G:G)</f>
        <v>MSV-163MS-452-454/12.DV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01\MSV-163MS-452-454\MSV-163MS-452-454/12.DV</v>
      </c>
      <c r="O69" t="s">
        <v>4787</v>
      </c>
    </row>
    <row r="70" spans="1:15" x14ac:dyDescent="0.3">
      <c r="A70" t="s">
        <v>76</v>
      </c>
      <c r="B70">
        <v>1981788</v>
      </c>
      <c r="C70" t="s">
        <v>5407</v>
      </c>
      <c r="D70" s="12">
        <v>45838</v>
      </c>
      <c r="E70" t="s">
        <v>2839</v>
      </c>
      <c r="F70" t="s">
        <v>2819</v>
      </c>
      <c r="G70" t="s">
        <v>2788</v>
      </c>
      <c r="H70" t="str">
        <f>IF(_xlfn.XLOOKUP(E70,LD_01[DOCUMENTO],LD_01[REVISÃO])=F70,"VIGENTE","OBSOLETO")</f>
        <v>VIGENTE</v>
      </c>
      <c r="I70" t="s">
        <v>4313</v>
      </c>
      <c r="J70" t="s">
        <v>4862</v>
      </c>
      <c r="K70" t="str">
        <f t="shared" si="3"/>
        <v>MSV-163MS-452-454</v>
      </c>
      <c r="L70" t="str">
        <f>_xlfn.XLOOKUP(E70,LD_ANO01!A:A,LD_ANO01!G:G)</f>
        <v>MSV-163MS-452-454/12.DV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01\MSV-163MS-452-454\MSV-163MS-452-454/12.DV</v>
      </c>
      <c r="O70" t="s">
        <v>4787</v>
      </c>
    </row>
    <row r="71" spans="1:15" x14ac:dyDescent="0.3">
      <c r="A71" t="s">
        <v>77</v>
      </c>
      <c r="B71">
        <v>413336</v>
      </c>
      <c r="C71" t="s">
        <v>5407</v>
      </c>
      <c r="D71" s="12">
        <v>45838</v>
      </c>
      <c r="E71" t="s">
        <v>2839</v>
      </c>
      <c r="F71" t="s">
        <v>2819</v>
      </c>
      <c r="G71" t="s">
        <v>2789</v>
      </c>
      <c r="H71" t="str">
        <f>IF(_xlfn.XLOOKUP(E71,LD_01[DOCUMENTO],LD_01[REVISÃO])=F71,"VIGENTE","OBSOLETO")</f>
        <v>VIGENTE</v>
      </c>
      <c r="I71" t="s">
        <v>4313</v>
      </c>
      <c r="J71" t="s">
        <v>4862</v>
      </c>
      <c r="K71" t="str">
        <f t="shared" si="3"/>
        <v>MSV-163MS-452-454</v>
      </c>
      <c r="L71" t="str">
        <f>_xlfn.XLOOKUP(E71,LD_ANO01!A:A,LD_ANO01!G:G)</f>
        <v>MSV-163MS-452-454/12.DV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01\MSV-163MS-452-454\MSV-163MS-452-454/12.DV</v>
      </c>
      <c r="O71" t="s">
        <v>4787</v>
      </c>
    </row>
    <row r="72" spans="1:15" x14ac:dyDescent="0.3">
      <c r="A72" t="s">
        <v>78</v>
      </c>
      <c r="B72">
        <v>2904979</v>
      </c>
      <c r="C72" t="s">
        <v>5407</v>
      </c>
      <c r="D72" s="12">
        <v>45838</v>
      </c>
      <c r="E72" t="s">
        <v>2840</v>
      </c>
      <c r="F72" t="s">
        <v>2819</v>
      </c>
      <c r="G72" t="s">
        <v>2788</v>
      </c>
      <c r="H72" t="str">
        <f>IF(_xlfn.XLOOKUP(E72,LD_01[DOCUMENTO],LD_01[REVISÃO])=F72,"VIGENTE","OBSOLETO")</f>
        <v>VIGENTE</v>
      </c>
      <c r="I72" t="s">
        <v>4313</v>
      </c>
      <c r="J72" t="s">
        <v>4862</v>
      </c>
      <c r="K72" t="str">
        <f t="shared" si="3"/>
        <v>MSV-163MS-452-454</v>
      </c>
      <c r="L72" t="str">
        <f>_xlfn.XLOOKUP(E72,LD_ANO01!A:A,LD_ANO01!G:G)</f>
        <v>MSV-163MS-452-454/12.DV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01\MSV-163MS-452-454\MSV-163MS-452-454/12.DV</v>
      </c>
      <c r="O72" t="s">
        <v>4787</v>
      </c>
    </row>
    <row r="73" spans="1:15" x14ac:dyDescent="0.3">
      <c r="A73" t="s">
        <v>79</v>
      </c>
      <c r="B73">
        <v>612839</v>
      </c>
      <c r="C73" t="s">
        <v>5407</v>
      </c>
      <c r="D73" s="12">
        <v>45838</v>
      </c>
      <c r="E73" t="s">
        <v>2840</v>
      </c>
      <c r="F73" t="s">
        <v>2819</v>
      </c>
      <c r="G73" t="s">
        <v>2789</v>
      </c>
      <c r="H73" t="str">
        <f>IF(_xlfn.XLOOKUP(E73,LD_01[DOCUMENTO],LD_01[REVISÃO])=F73,"VIGENTE","OBSOLETO")</f>
        <v>VIGENTE</v>
      </c>
      <c r="I73" t="s">
        <v>4313</v>
      </c>
      <c r="J73" t="s">
        <v>4862</v>
      </c>
      <c r="K73" t="str">
        <f t="shared" si="3"/>
        <v>MSV-163MS-452-454</v>
      </c>
      <c r="L73" t="str">
        <f>_xlfn.XLOOKUP(E73,LD_ANO01!A:A,LD_ANO01!G:G)</f>
        <v>MSV-163MS-452-454/12.DV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01\MSV-163MS-452-454\MSV-163MS-452-454/12.DV</v>
      </c>
      <c r="O73" t="s">
        <v>4787</v>
      </c>
    </row>
    <row r="74" spans="1:15" x14ac:dyDescent="0.3">
      <c r="A74" t="s">
        <v>80</v>
      </c>
      <c r="B74">
        <v>1930079</v>
      </c>
      <c r="C74" t="s">
        <v>5407</v>
      </c>
      <c r="D74" s="12">
        <v>45838</v>
      </c>
      <c r="E74" t="s">
        <v>2841</v>
      </c>
      <c r="F74" t="s">
        <v>2787</v>
      </c>
      <c r="G74" t="s">
        <v>2788</v>
      </c>
      <c r="H74" t="str">
        <f>IF(_xlfn.XLOOKUP(E74,LD_01[DOCUMENTO],LD_01[REVISÃO])=F74,"VIGENTE","OBSOLETO")</f>
        <v>VIGENTE</v>
      </c>
      <c r="I74" t="s">
        <v>4313</v>
      </c>
      <c r="J74" t="s">
        <v>4862</v>
      </c>
      <c r="K74" t="str">
        <f t="shared" si="3"/>
        <v>MSV-163MS-452-454</v>
      </c>
      <c r="L74" t="str">
        <f>_xlfn.XLOOKUP(E74,LD_ANO01!A:A,LD_ANO01!G:G)</f>
        <v>MSV-163MS-452-454/12.DV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01\MSV-163MS-452-454\MSV-163MS-452-454/12.DV</v>
      </c>
      <c r="O74" t="s">
        <v>4787</v>
      </c>
    </row>
    <row r="75" spans="1:15" x14ac:dyDescent="0.3">
      <c r="A75" t="s">
        <v>81</v>
      </c>
      <c r="B75">
        <v>379610</v>
      </c>
      <c r="C75" t="s">
        <v>5407</v>
      </c>
      <c r="D75" s="12">
        <v>45838</v>
      </c>
      <c r="E75" t="s">
        <v>2841</v>
      </c>
      <c r="F75" t="s">
        <v>2787</v>
      </c>
      <c r="G75" t="s">
        <v>2789</v>
      </c>
      <c r="H75" t="str">
        <f>IF(_xlfn.XLOOKUP(E75,LD_01[DOCUMENTO],LD_01[REVISÃO])=F75,"VIGENTE","OBSOLETO")</f>
        <v>VIGENTE</v>
      </c>
      <c r="I75" t="s">
        <v>4313</v>
      </c>
      <c r="J75" t="s">
        <v>4862</v>
      </c>
      <c r="K75" t="str">
        <f t="shared" si="3"/>
        <v>MSV-163MS-452-454</v>
      </c>
      <c r="L75" t="str">
        <f>_xlfn.XLOOKUP(E75,LD_ANO01!A:A,LD_ANO01!G:G)</f>
        <v>MSV-163MS-452-454/12.DV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01\MSV-163MS-452-454\MSV-163MS-452-454/12.DV</v>
      </c>
      <c r="O75" t="s">
        <v>4787</v>
      </c>
    </row>
    <row r="76" spans="1:15" x14ac:dyDescent="0.3">
      <c r="A76" t="s">
        <v>82</v>
      </c>
      <c r="B76">
        <v>1036458</v>
      </c>
      <c r="C76" t="s">
        <v>5407</v>
      </c>
      <c r="D76" s="12">
        <v>45838</v>
      </c>
      <c r="E76" t="s">
        <v>2842</v>
      </c>
      <c r="F76" t="s">
        <v>2819</v>
      </c>
      <c r="G76" t="s">
        <v>2788</v>
      </c>
      <c r="H76" t="str">
        <f>IF(_xlfn.XLOOKUP(E76,LD_01[DOCUMENTO],LD_01[REVISÃO])=F76,"VIGENTE","OBSOLETO")</f>
        <v>VIGENTE</v>
      </c>
      <c r="I76" t="s">
        <v>4313</v>
      </c>
      <c r="J76" t="s">
        <v>4862</v>
      </c>
      <c r="K76" t="str">
        <f t="shared" si="3"/>
        <v>MSV-163MS-452-454</v>
      </c>
      <c r="L76" t="str">
        <f>_xlfn.XLOOKUP(E76,LD_ANO01!A:A,LD_ANO01!G:G)</f>
        <v>MSV-163MS-452-454/12.DV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01\MSV-163MS-452-454\MSV-163MS-452-454/12.DV</v>
      </c>
      <c r="O76" t="s">
        <v>4787</v>
      </c>
    </row>
    <row r="77" spans="1:15" x14ac:dyDescent="0.3">
      <c r="A77" t="s">
        <v>83</v>
      </c>
      <c r="B77">
        <v>563819</v>
      </c>
      <c r="C77" t="s">
        <v>5407</v>
      </c>
      <c r="D77" s="12">
        <v>45838</v>
      </c>
      <c r="E77" t="s">
        <v>2842</v>
      </c>
      <c r="F77" t="s">
        <v>2819</v>
      </c>
      <c r="G77" t="s">
        <v>2789</v>
      </c>
      <c r="H77" t="str">
        <f>IF(_xlfn.XLOOKUP(E77,LD_01[DOCUMENTO],LD_01[REVISÃO])=F77,"VIGENTE","OBSOLETO")</f>
        <v>VIGENTE</v>
      </c>
      <c r="I77" t="s">
        <v>4313</v>
      </c>
      <c r="J77" t="s">
        <v>4862</v>
      </c>
      <c r="K77" t="str">
        <f t="shared" si="3"/>
        <v>MSV-163MS-452-454</v>
      </c>
      <c r="L77" t="str">
        <f>_xlfn.XLOOKUP(E77,LD_ANO01!A:A,LD_ANO01!G:G)</f>
        <v>MSV-163MS-452-454/12.DV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01\MSV-163MS-452-454\MSV-163MS-452-454/12.DV</v>
      </c>
      <c r="O77" t="s">
        <v>4787</v>
      </c>
    </row>
    <row r="78" spans="1:15" x14ac:dyDescent="0.3">
      <c r="A78" t="s">
        <v>22</v>
      </c>
      <c r="B78">
        <v>2175810</v>
      </c>
      <c r="C78" t="s">
        <v>5407</v>
      </c>
      <c r="D78" s="12">
        <v>45838</v>
      </c>
      <c r="E78" t="s">
        <v>2806</v>
      </c>
      <c r="F78" t="s">
        <v>2794</v>
      </c>
      <c r="G78" t="s">
        <v>2789</v>
      </c>
      <c r="H78" t="str">
        <f>IF(_xlfn.XLOOKUP(E78,LD_01[DOCUMENTO],LD_01[REVISÃO])=F78,"VIGENTE","OBSOLETO")</f>
        <v>VIGENTE</v>
      </c>
      <c r="I78" t="s">
        <v>4313</v>
      </c>
      <c r="J78" t="s">
        <v>4862</v>
      </c>
      <c r="K78" t="str">
        <f t="shared" si="3"/>
        <v>MSV-163MS-452-454</v>
      </c>
      <c r="L78" t="str">
        <f>_xlfn.XLOOKUP(E78,LD_ANO01!A:A,LD_ANO01!G:G)</f>
        <v>MSV-163MS-452-454/32.TE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01\MSV-163MS-452-454\MSV-163MS-452-454/32.TE</v>
      </c>
      <c r="O78" t="s">
        <v>4787</v>
      </c>
    </row>
    <row r="79" spans="1:15" x14ac:dyDescent="0.3">
      <c r="A79" t="s">
        <v>23</v>
      </c>
      <c r="B79">
        <v>259833</v>
      </c>
      <c r="C79" t="s">
        <v>5407</v>
      </c>
      <c r="D79" s="12">
        <v>45838</v>
      </c>
      <c r="E79" t="s">
        <v>2806</v>
      </c>
      <c r="F79" t="s">
        <v>2794</v>
      </c>
      <c r="G79" t="s">
        <v>2807</v>
      </c>
      <c r="H79" t="str">
        <f>IF(_xlfn.XLOOKUP(E79,LD_01[DOCUMENTO],LD_01[REVISÃO])=F79,"VIGENTE","OBSOLETO")</f>
        <v>VIGENTE</v>
      </c>
      <c r="I79" t="s">
        <v>4313</v>
      </c>
      <c r="J79" t="s">
        <v>4862</v>
      </c>
      <c r="K79" t="str">
        <f t="shared" si="3"/>
        <v>MSV-163MS-452-454</v>
      </c>
      <c r="L79" t="str">
        <f>_xlfn.XLOOKUP(E79,LD_ANO01!A:A,LD_ANO01!G:G)</f>
        <v>MSV-163MS-452-454/32.TE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01\MSV-163MS-452-454\MSV-163MS-452-454/32.TE</v>
      </c>
      <c r="O79" t="s">
        <v>4787</v>
      </c>
    </row>
    <row r="80" spans="1:15" x14ac:dyDescent="0.3">
      <c r="A80" t="s">
        <v>36</v>
      </c>
      <c r="B80">
        <v>646629</v>
      </c>
      <c r="C80" t="s">
        <v>5407</v>
      </c>
      <c r="D80" s="12">
        <v>45838</v>
      </c>
      <c r="E80" t="s">
        <v>2814</v>
      </c>
      <c r="F80" t="s">
        <v>2798</v>
      </c>
      <c r="G80" t="s">
        <v>2789</v>
      </c>
      <c r="H80" t="str">
        <f>IF(_xlfn.XLOOKUP(E80,LD_01[DOCUMENTO],LD_01[REVISÃO])=F80,"VIGENTE","OBSOLETO")</f>
        <v>VIGENTE</v>
      </c>
      <c r="I80" t="s">
        <v>4313</v>
      </c>
      <c r="J80" t="s">
        <v>4862</v>
      </c>
      <c r="K80" t="str">
        <f t="shared" si="3"/>
        <v>MSV-163MS-452-454</v>
      </c>
      <c r="L80" t="str">
        <f>_xlfn.XLOOKUP(E80,LD_ANO01!A:A,LD_ANO01!G:G)</f>
        <v>MSV-163MS-452-454/10.DR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01\MSV-163MS-452-454\MSV-163MS-452-454/10.DR</v>
      </c>
      <c r="O80" t="s">
        <v>4787</v>
      </c>
    </row>
    <row r="81" spans="1:15" x14ac:dyDescent="0.3">
      <c r="A81" t="s">
        <v>37</v>
      </c>
      <c r="B81">
        <v>1641324</v>
      </c>
      <c r="C81" t="s">
        <v>5407</v>
      </c>
      <c r="D81" s="12">
        <v>45838</v>
      </c>
      <c r="E81" t="s">
        <v>2815</v>
      </c>
      <c r="F81" t="s">
        <v>2792</v>
      </c>
      <c r="G81" t="s">
        <v>2789</v>
      </c>
      <c r="H81" t="str">
        <f>IF(_xlfn.XLOOKUP(E81,LD_01[DOCUMENTO],LD_01[REVISÃO])=F81,"VIGENTE","OBSOLETO")</f>
        <v>VIGENTE</v>
      </c>
      <c r="I81" t="s">
        <v>4313</v>
      </c>
      <c r="J81" t="s">
        <v>4862</v>
      </c>
      <c r="K81" t="str">
        <f t="shared" si="3"/>
        <v>MSV-163MS-452-454</v>
      </c>
      <c r="L81" t="str">
        <f>_xlfn.XLOOKUP(E81,LD_ANO01!A:A,LD_ANO01!G:G)</f>
        <v>MSV-163MS-452-454/10.DR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01\MSV-163MS-452-454\MSV-163MS-452-454/10.DR</v>
      </c>
      <c r="O81" t="s">
        <v>4787</v>
      </c>
    </row>
    <row r="82" spans="1:15" x14ac:dyDescent="0.3">
      <c r="A82" t="s">
        <v>58</v>
      </c>
      <c r="B82">
        <v>2117273</v>
      </c>
      <c r="C82" t="s">
        <v>5407</v>
      </c>
      <c r="D82" s="12">
        <v>45838</v>
      </c>
      <c r="E82" t="s">
        <v>2828</v>
      </c>
      <c r="F82" t="s">
        <v>2796</v>
      </c>
      <c r="G82" t="s">
        <v>2789</v>
      </c>
      <c r="H82" t="str">
        <f>IF(_xlfn.XLOOKUP(E82,LD_01[DOCUMENTO],LD_01[REVISÃO])=F82,"VIGENTE","OBSOLETO")</f>
        <v>VIGENTE</v>
      </c>
      <c r="I82" t="s">
        <v>4313</v>
      </c>
      <c r="J82" t="s">
        <v>4862</v>
      </c>
      <c r="K82" t="str">
        <f t="shared" si="3"/>
        <v>MSV-163MS-452-454</v>
      </c>
      <c r="L82" t="str">
        <f>_xlfn.XLOOKUP(E82,LD_ANO01!A:A,LD_ANO01!G:G)</f>
        <v>MSV-163MS-452-454/28.PV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01\MSV-163MS-452-454\MSV-163MS-452-454/28.PV</v>
      </c>
      <c r="O82" t="s">
        <v>4787</v>
      </c>
    </row>
    <row r="83" spans="1:15" x14ac:dyDescent="0.3">
      <c r="A83" t="s">
        <v>89</v>
      </c>
      <c r="B83">
        <v>220953</v>
      </c>
      <c r="C83" t="s">
        <v>5407</v>
      </c>
      <c r="D83" s="12">
        <v>45838</v>
      </c>
      <c r="E83" t="s">
        <v>2846</v>
      </c>
      <c r="F83" t="s">
        <v>2787</v>
      </c>
      <c r="G83" t="s">
        <v>2789</v>
      </c>
      <c r="H83" t="str">
        <f>IF(_xlfn.XLOOKUP(E83,LD_01[DOCUMENTO],LD_01[REVISÃO])=F83,"VIGENTE","OBSOLETO")</f>
        <v>VIGENTE</v>
      </c>
      <c r="I83" t="s">
        <v>4313</v>
      </c>
      <c r="J83" t="s">
        <v>4862</v>
      </c>
      <c r="K83" t="str">
        <f t="shared" si="3"/>
        <v>MSV-163MS-452-454</v>
      </c>
      <c r="L83" t="str">
        <f>_xlfn.XLOOKUP(E83,LD_ANO01!A:A,LD_ANO01!G:G)</f>
        <v>MSV-163MS-452-454/27.PA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01\MSV-163MS-452-454\MSV-163MS-452-454/27.PA</v>
      </c>
      <c r="O83" t="s">
        <v>4787</v>
      </c>
    </row>
    <row r="84" spans="1:15" x14ac:dyDescent="0.3">
      <c r="A84" t="s">
        <v>84</v>
      </c>
      <c r="B84">
        <v>134385</v>
      </c>
      <c r="C84" t="s">
        <v>5407</v>
      </c>
      <c r="D84" s="12">
        <v>45838</v>
      </c>
      <c r="E84" t="s">
        <v>2843</v>
      </c>
      <c r="F84" t="s">
        <v>2787</v>
      </c>
      <c r="G84" t="s">
        <v>2789</v>
      </c>
      <c r="H84" t="str">
        <f>IF(_xlfn.XLOOKUP(E84,LD_01[DOCUMENTO],LD_01[REVISÃO])=F84,"VIGENTE","OBSOLETO")</f>
        <v>VIGENTE</v>
      </c>
      <c r="I84" t="s">
        <v>4313</v>
      </c>
      <c r="J84" t="s">
        <v>4862</v>
      </c>
      <c r="K84" t="str">
        <f t="shared" si="3"/>
        <v>MSV-163MS-452-454</v>
      </c>
      <c r="L84" t="str">
        <f>_xlfn.XLOOKUP(E84,LD_ANO01!A:A,LD_ANO01!G:G)</f>
        <v>MSV-163MS-452-454/12.DV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01\MSV-163MS-452-454\MSV-163MS-452-454/12.DV</v>
      </c>
      <c r="O84" t="s">
        <v>4787</v>
      </c>
    </row>
    <row r="85" spans="1:15" x14ac:dyDescent="0.3">
      <c r="A85" t="s">
        <v>59</v>
      </c>
      <c r="B85">
        <v>4266241</v>
      </c>
      <c r="C85" t="s">
        <v>5407</v>
      </c>
      <c r="D85" s="12">
        <v>45838</v>
      </c>
      <c r="E85" t="s">
        <v>2829</v>
      </c>
      <c r="F85" t="s">
        <v>2800</v>
      </c>
      <c r="G85" t="s">
        <v>2789</v>
      </c>
      <c r="H85" t="str">
        <f>IF(_xlfn.XLOOKUP(E85,LD_01[DOCUMENTO],LD_01[REVISÃO])=F85,"VIGENTE","OBSOLETO")</f>
        <v>VIGENTE</v>
      </c>
      <c r="I85" t="s">
        <v>4313</v>
      </c>
      <c r="J85" t="s">
        <v>4862</v>
      </c>
      <c r="K85" t="str">
        <f t="shared" si="3"/>
        <v>MSV-163MS-452-454</v>
      </c>
      <c r="L85" t="str">
        <f>_xlfn.XLOOKUP(E85,LD_ANO01!A:A,LD_ANO01!G:G)</f>
        <v>MSV-163MS-452-454/28.PV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01\MSV-163MS-452-454\MSV-163MS-452-454/28.PV</v>
      </c>
      <c r="O85" t="s">
        <v>4787</v>
      </c>
    </row>
    <row r="86" spans="1:15" x14ac:dyDescent="0.3">
      <c r="A86" t="s">
        <v>60</v>
      </c>
      <c r="B86">
        <v>1044615</v>
      </c>
      <c r="C86" t="s">
        <v>5407</v>
      </c>
      <c r="D86" s="12">
        <v>45838</v>
      </c>
      <c r="E86" t="s">
        <v>2829</v>
      </c>
      <c r="F86" t="s">
        <v>2800</v>
      </c>
      <c r="G86" t="s">
        <v>2807</v>
      </c>
      <c r="H86" t="str">
        <f>IF(_xlfn.XLOOKUP(E86,LD_01[DOCUMENTO],LD_01[REVISÃO])=F86,"VIGENTE","OBSOLETO")</f>
        <v>VIGENTE</v>
      </c>
      <c r="I86" t="s">
        <v>4313</v>
      </c>
      <c r="J86" t="s">
        <v>4862</v>
      </c>
      <c r="K86" t="str">
        <f t="shared" si="3"/>
        <v>MSV-163MS-452-454</v>
      </c>
      <c r="L86" t="str">
        <f>_xlfn.XLOOKUP(E86,LD_ANO01!A:A,LD_ANO01!G:G)</f>
        <v>MSV-163MS-452-454/28.PV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01\MSV-163MS-452-454\MSV-163MS-452-454/28.PV</v>
      </c>
      <c r="O86" t="s">
        <v>4787</v>
      </c>
    </row>
    <row r="87" spans="1:15" x14ac:dyDescent="0.3">
      <c r="A87" t="s">
        <v>4</v>
      </c>
      <c r="B87">
        <v>1977677</v>
      </c>
      <c r="C87" t="s">
        <v>5407</v>
      </c>
      <c r="D87" s="12">
        <v>45838</v>
      </c>
      <c r="E87" t="s">
        <v>2791</v>
      </c>
      <c r="F87" t="s">
        <v>2792</v>
      </c>
      <c r="G87" t="s">
        <v>2789</v>
      </c>
      <c r="H87" t="str">
        <f>IF(_xlfn.XLOOKUP(E87,LD_01[DOCUMENTO],LD_01[REVISÃO])=F87,"VIGENTE","OBSOLETO")</f>
        <v>VIGENTE</v>
      </c>
      <c r="I87" t="s">
        <v>4313</v>
      </c>
      <c r="J87" t="s">
        <v>4862</v>
      </c>
      <c r="K87" t="str">
        <f t="shared" si="3"/>
        <v>MSV-163MS-452-454</v>
      </c>
      <c r="L87" t="str">
        <f>_xlfn.XLOOKUP(E87,LD_ANO01!A:A,LD_ANO01!G:G)</f>
        <v>MSV-163MS-452-454/33.TO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01\MSV-163MS-452-454\MSV-163MS-452-454/33.TO</v>
      </c>
      <c r="O87" t="s">
        <v>4787</v>
      </c>
    </row>
    <row r="88" spans="1:15" x14ac:dyDescent="0.3">
      <c r="A88" t="s">
        <v>67</v>
      </c>
      <c r="B88">
        <v>19902882</v>
      </c>
      <c r="C88" t="s">
        <v>5407</v>
      </c>
      <c r="D88" s="12">
        <v>45838</v>
      </c>
      <c r="E88" t="s">
        <v>2833</v>
      </c>
      <c r="F88" t="s">
        <v>2819</v>
      </c>
      <c r="G88" t="s">
        <v>2789</v>
      </c>
      <c r="H88" t="str">
        <f>IF(_xlfn.XLOOKUP(E88,LD_01[DOCUMENTO],LD_01[REVISÃO])=F88,"VIGENTE","OBSOLETO")</f>
        <v>VIGENTE</v>
      </c>
      <c r="I88" t="s">
        <v>4313</v>
      </c>
      <c r="J88" t="s">
        <v>4862</v>
      </c>
      <c r="K88" t="str">
        <f t="shared" si="3"/>
        <v>MSV-163MS-452-454</v>
      </c>
      <c r="L88" t="str">
        <f>_xlfn.XLOOKUP(E88,LD_ANO01!A:A,LD_ANO01!G:G)</f>
        <v>MSV-163MS-452-454/19.GG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01\MSV-163MS-452-454\MSV-163MS-452-454/19.GG</v>
      </c>
      <c r="O88" t="s">
        <v>4787</v>
      </c>
    </row>
    <row r="89" spans="1:15" x14ac:dyDescent="0.3">
      <c r="A89" t="s">
        <v>68</v>
      </c>
      <c r="B89">
        <v>962114</v>
      </c>
      <c r="C89" t="s">
        <v>5407</v>
      </c>
      <c r="D89" s="12">
        <v>45838</v>
      </c>
      <c r="E89" t="s">
        <v>2834</v>
      </c>
      <c r="F89" t="s">
        <v>2787</v>
      </c>
      <c r="G89" t="s">
        <v>2789</v>
      </c>
      <c r="H89" t="str">
        <f>IF(_xlfn.XLOOKUP(E89,LD_01[DOCUMENTO],LD_01[REVISÃO])=F89,"VIGENTE","OBSOLETO")</f>
        <v>VIGENTE</v>
      </c>
      <c r="I89" t="s">
        <v>4313</v>
      </c>
      <c r="J89" t="s">
        <v>4862</v>
      </c>
      <c r="K89" t="str">
        <f t="shared" si="3"/>
        <v>MSV-163MS-452-454</v>
      </c>
      <c r="L89" t="str">
        <f>_xlfn.XLOOKUP(E89,LD_ANO01!A:A,LD_ANO01!G:G)</f>
        <v>MSV-163MS-452-454/19.GG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01\MSV-163MS-452-454\MSV-163MS-452-454/19.GG</v>
      </c>
      <c r="O89" t="s">
        <v>4787</v>
      </c>
    </row>
    <row r="90" spans="1:15" x14ac:dyDescent="0.3">
      <c r="A90" t="s">
        <v>90</v>
      </c>
      <c r="B90">
        <v>32094675</v>
      </c>
      <c r="C90" t="s">
        <v>5407</v>
      </c>
      <c r="D90" s="12">
        <v>45838</v>
      </c>
      <c r="E90" t="s">
        <v>2847</v>
      </c>
      <c r="F90" t="s">
        <v>2787</v>
      </c>
      <c r="G90" t="s">
        <v>2789</v>
      </c>
      <c r="H90" t="str">
        <f>IF(_xlfn.XLOOKUP(E90,LD_01[DOCUMENTO],LD_01[REVISÃO])=F90,"VIGENTE","OBSOLETO")</f>
        <v>OBSOLETO</v>
      </c>
      <c r="I90" t="s">
        <v>4313</v>
      </c>
      <c r="J90" t="s">
        <v>4862</v>
      </c>
      <c r="K90" t="str">
        <f t="shared" si="3"/>
        <v>MSV-163MS-452-454</v>
      </c>
      <c r="L90" t="str">
        <f>_xlfn.XLOOKUP(E90,LD_ANO01!A:A,LD_ANO01!G:G)</f>
        <v>MSV-163MS-452-454/34.TR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01\MSV-163MS-452-454\MSV-163MS-452-454/34.TR\OBSOLETO</v>
      </c>
      <c r="O90" t="s">
        <v>4787</v>
      </c>
    </row>
    <row r="91" spans="1:15" x14ac:dyDescent="0.3">
      <c r="A91" t="s">
        <v>91</v>
      </c>
      <c r="B91">
        <v>32016853</v>
      </c>
      <c r="C91" t="s">
        <v>5407</v>
      </c>
      <c r="D91" s="12">
        <v>45838</v>
      </c>
      <c r="E91" t="s">
        <v>2847</v>
      </c>
      <c r="F91" t="s">
        <v>2792</v>
      </c>
      <c r="G91" t="s">
        <v>2789</v>
      </c>
      <c r="H91" t="str">
        <f>IF(_xlfn.XLOOKUP(E91,LD_01[DOCUMENTO],LD_01[REVISÃO])=F91,"VIGENTE","OBSOLETO")</f>
        <v>VIGENTE</v>
      </c>
      <c r="I91" t="s">
        <v>4313</v>
      </c>
      <c r="J91" t="s">
        <v>4862</v>
      </c>
      <c r="K91" t="str">
        <f t="shared" si="3"/>
        <v>MSV-163MS-452-454</v>
      </c>
      <c r="L91" t="str">
        <f>_xlfn.XLOOKUP(E91,LD_ANO01!A:A,LD_ANO01!G:G)</f>
        <v>MSV-163MS-452-454/34.TR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01\MSV-163MS-452-454\MSV-163MS-452-454/34.TR</v>
      </c>
      <c r="O91" t="s">
        <v>4787</v>
      </c>
    </row>
    <row r="92" spans="1:15" x14ac:dyDescent="0.3">
      <c r="A92" t="s">
        <v>13</v>
      </c>
      <c r="B92">
        <v>751163</v>
      </c>
      <c r="C92" t="s">
        <v>5407</v>
      </c>
      <c r="D92" s="12">
        <v>45838</v>
      </c>
      <c r="E92" t="s">
        <v>2801</v>
      </c>
      <c r="F92" t="s">
        <v>2800</v>
      </c>
      <c r="G92" t="s">
        <v>2789</v>
      </c>
      <c r="H92" t="str">
        <f>IF(_xlfn.XLOOKUP(E92,LD_01[DOCUMENTO],LD_01[REVISÃO])=F92,"VIGENTE","OBSOLETO")</f>
        <v>VIGENTE</v>
      </c>
      <c r="I92" t="s">
        <v>4313</v>
      </c>
      <c r="J92" t="s">
        <v>4862</v>
      </c>
      <c r="K92" t="str">
        <f t="shared" si="3"/>
        <v>MSV-163MS-452-454</v>
      </c>
      <c r="L92" t="str">
        <f>_xlfn.XLOOKUP(E92,LD_ANO01!A:A,LD_ANO01!G:G)</f>
        <v>MSV-163MS-452-454/18.GE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01\MSV-163MS-452-454\MSV-163MS-452-454/18.GE</v>
      </c>
      <c r="O92" t="s">
        <v>4787</v>
      </c>
    </row>
    <row r="93" spans="1:15" x14ac:dyDescent="0.3">
      <c r="A93" t="s">
        <v>73</v>
      </c>
      <c r="B93">
        <v>591779</v>
      </c>
      <c r="C93" t="s">
        <v>5407</v>
      </c>
      <c r="D93" s="12">
        <v>45838</v>
      </c>
      <c r="E93" t="s">
        <v>2837</v>
      </c>
      <c r="F93" t="s">
        <v>2787</v>
      </c>
      <c r="G93" t="s">
        <v>2789</v>
      </c>
      <c r="H93" t="str">
        <f>IF(_xlfn.XLOOKUP(E93,LD_01[DOCUMENTO],LD_01[REVISÃO])=F93,"VIGENTE","OBSOLETO")</f>
        <v>VIGENTE</v>
      </c>
      <c r="I93" t="s">
        <v>4313</v>
      </c>
      <c r="J93" t="s">
        <v>4862</v>
      </c>
      <c r="K93" t="str">
        <f t="shared" si="3"/>
        <v>MSV-163MS-452-454</v>
      </c>
      <c r="L93" t="str">
        <f>_xlfn.XLOOKUP(E93,LD_ANO01!A:A,LD_ANO01!G:G)</f>
        <v>MSV-163MS-452-454/23.IN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01\MSV-163MS-452-454\MSV-163MS-452-454/23.IN</v>
      </c>
      <c r="O93" t="s">
        <v>4787</v>
      </c>
    </row>
    <row r="94" spans="1:15" x14ac:dyDescent="0.3">
      <c r="A94" t="s">
        <v>92</v>
      </c>
      <c r="B94">
        <v>3662730</v>
      </c>
      <c r="C94" t="s">
        <v>5407</v>
      </c>
      <c r="D94" s="12">
        <v>45838</v>
      </c>
      <c r="E94" t="s">
        <v>2848</v>
      </c>
      <c r="F94" t="s">
        <v>2787</v>
      </c>
      <c r="G94" t="s">
        <v>2788</v>
      </c>
      <c r="H94" t="str">
        <f>IF(_xlfn.XLOOKUP(E94,LD_01[DOCUMENTO],LD_01[REVISÃO])=F94,"VIGENTE","OBSOLETO")</f>
        <v>VIGENTE</v>
      </c>
      <c r="I94" t="s">
        <v>4314</v>
      </c>
      <c r="J94" t="s">
        <v>4862</v>
      </c>
      <c r="K94" t="str">
        <f t="shared" si="3"/>
        <v>MSV-163MS-454-460</v>
      </c>
      <c r="L94" t="str">
        <f>_xlfn.XLOOKUP(E94,LD_ANO01!A:A,LD_ANO01!G:G)</f>
        <v>MSV-163MS-454-460/33.TO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01\MSV-163MS-454-460\MSV-163MS-454-460/33.TO</v>
      </c>
      <c r="O94" t="s">
        <v>4787</v>
      </c>
    </row>
    <row r="95" spans="1:15" x14ac:dyDescent="0.3">
      <c r="A95" t="s">
        <v>93</v>
      </c>
      <c r="B95">
        <v>772425</v>
      </c>
      <c r="C95" t="s">
        <v>5407</v>
      </c>
      <c r="D95" s="12">
        <v>45838</v>
      </c>
      <c r="E95" t="s">
        <v>2848</v>
      </c>
      <c r="F95" t="s">
        <v>2787</v>
      </c>
      <c r="G95" t="s">
        <v>2789</v>
      </c>
      <c r="H95" t="str">
        <f>IF(_xlfn.XLOOKUP(E95,LD_01[DOCUMENTO],LD_01[REVISÃO])=F95,"VIGENTE","OBSOLETO")</f>
        <v>VIGENTE</v>
      </c>
      <c r="I95" t="s">
        <v>4314</v>
      </c>
      <c r="J95" t="s">
        <v>4862</v>
      </c>
      <c r="K95" t="str">
        <f t="shared" si="3"/>
        <v>MSV-163MS-454-460</v>
      </c>
      <c r="L95" t="str">
        <f>_xlfn.XLOOKUP(E95,LD_ANO01!A:A,LD_ANO01!G:G)</f>
        <v>MSV-163MS-454-460/33.TO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01\MSV-163MS-454-460\MSV-163MS-454-460/33.TO</v>
      </c>
      <c r="O95" t="s">
        <v>4787</v>
      </c>
    </row>
    <row r="96" spans="1:15" x14ac:dyDescent="0.3">
      <c r="A96" t="s">
        <v>94</v>
      </c>
      <c r="B96">
        <v>3659695</v>
      </c>
      <c r="C96" t="s">
        <v>5407</v>
      </c>
      <c r="D96" s="12">
        <v>45838</v>
      </c>
      <c r="E96" t="s">
        <v>2849</v>
      </c>
      <c r="F96" t="s">
        <v>2787</v>
      </c>
      <c r="G96" t="s">
        <v>2788</v>
      </c>
      <c r="H96" t="str">
        <f>IF(_xlfn.XLOOKUP(E96,LD_01[DOCUMENTO],LD_01[REVISÃO])=F96,"VIGENTE","OBSOLETO")</f>
        <v>VIGENTE</v>
      </c>
      <c r="I96" t="s">
        <v>4314</v>
      </c>
      <c r="J96" t="s">
        <v>4862</v>
      </c>
      <c r="K96" t="str">
        <f t="shared" si="3"/>
        <v>MSV-163MS-454-460</v>
      </c>
      <c r="L96" t="str">
        <f>_xlfn.XLOOKUP(E96,LD_ANO01!A:A,LD_ANO01!G:G)</f>
        <v>MSV-163MS-454-460/33.TO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01\MSV-163MS-454-460\MSV-163MS-454-460/33.TO</v>
      </c>
      <c r="O96" t="s">
        <v>4787</v>
      </c>
    </row>
    <row r="97" spans="1:15" x14ac:dyDescent="0.3">
      <c r="A97" t="s">
        <v>95</v>
      </c>
      <c r="B97">
        <v>825481</v>
      </c>
      <c r="C97" t="s">
        <v>5407</v>
      </c>
      <c r="D97" s="12">
        <v>45838</v>
      </c>
      <c r="E97" t="s">
        <v>2849</v>
      </c>
      <c r="F97" t="s">
        <v>2787</v>
      </c>
      <c r="G97" t="s">
        <v>2789</v>
      </c>
      <c r="H97" t="str">
        <f>IF(_xlfn.XLOOKUP(E97,LD_01[DOCUMENTO],LD_01[REVISÃO])=F97,"VIGENTE","OBSOLETO")</f>
        <v>VIGENTE</v>
      </c>
      <c r="I97" t="s">
        <v>4314</v>
      </c>
      <c r="J97" t="s">
        <v>4862</v>
      </c>
      <c r="K97" t="str">
        <f t="shared" si="3"/>
        <v>MSV-163MS-454-460</v>
      </c>
      <c r="L97" t="str">
        <f>_xlfn.XLOOKUP(E97,LD_ANO01!A:A,LD_ANO01!G:G)</f>
        <v>MSV-163MS-454-460/33.TO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01\MSV-163MS-454-460\MSV-163MS-454-460/33.TO</v>
      </c>
      <c r="O97" t="s">
        <v>4787</v>
      </c>
    </row>
    <row r="98" spans="1:15" x14ac:dyDescent="0.3">
      <c r="A98" t="s">
        <v>96</v>
      </c>
      <c r="B98">
        <v>3658315</v>
      </c>
      <c r="C98" t="s">
        <v>5407</v>
      </c>
      <c r="D98" s="12">
        <v>45838</v>
      </c>
      <c r="E98" t="s">
        <v>2850</v>
      </c>
      <c r="F98" t="s">
        <v>2787</v>
      </c>
      <c r="G98" t="s">
        <v>2788</v>
      </c>
      <c r="H98" t="str">
        <f>IF(_xlfn.XLOOKUP(E98,LD_01[DOCUMENTO],LD_01[REVISÃO])=F98,"VIGENTE","OBSOLETO")</f>
        <v>VIGENTE</v>
      </c>
      <c r="I98" t="s">
        <v>4314</v>
      </c>
      <c r="J98" t="s">
        <v>4862</v>
      </c>
      <c r="K98" t="str">
        <f t="shared" si="3"/>
        <v>MSV-163MS-454-460</v>
      </c>
      <c r="L98" t="str">
        <f>_xlfn.XLOOKUP(E98,LD_ANO01!A:A,LD_ANO01!G:G)</f>
        <v>MSV-163MS-454-460/33.TO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01\MSV-163MS-454-460\MSV-163MS-454-460/33.TO</v>
      </c>
      <c r="O98" t="s">
        <v>4787</v>
      </c>
    </row>
    <row r="99" spans="1:15" x14ac:dyDescent="0.3">
      <c r="A99" t="s">
        <v>97</v>
      </c>
      <c r="B99">
        <v>774709</v>
      </c>
      <c r="C99" t="s">
        <v>5407</v>
      </c>
      <c r="D99" s="12">
        <v>45838</v>
      </c>
      <c r="E99" t="s">
        <v>2850</v>
      </c>
      <c r="F99" t="s">
        <v>2787</v>
      </c>
      <c r="G99" t="s">
        <v>2789</v>
      </c>
      <c r="H99" t="str">
        <f>IF(_xlfn.XLOOKUP(E99,LD_01[DOCUMENTO],LD_01[REVISÃO])=F99,"VIGENTE","OBSOLETO")</f>
        <v>VIGENTE</v>
      </c>
      <c r="I99" t="s">
        <v>4314</v>
      </c>
      <c r="J99" t="s">
        <v>4862</v>
      </c>
      <c r="K99" t="str">
        <f t="shared" si="3"/>
        <v>MSV-163MS-454-460</v>
      </c>
      <c r="L99" t="str">
        <f>_xlfn.XLOOKUP(E99,LD_ANO01!A:A,LD_ANO01!G:G)</f>
        <v>MSV-163MS-454-460/33.TO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01\MSV-163MS-454-460\MSV-163MS-454-460/33.TO</v>
      </c>
      <c r="O99" t="s">
        <v>4787</v>
      </c>
    </row>
    <row r="100" spans="1:15" x14ac:dyDescent="0.3">
      <c r="A100" t="s">
        <v>98</v>
      </c>
      <c r="B100">
        <v>3662907</v>
      </c>
      <c r="C100" t="s">
        <v>5407</v>
      </c>
      <c r="D100" s="12">
        <v>45838</v>
      </c>
      <c r="E100" t="s">
        <v>2851</v>
      </c>
      <c r="F100" t="s">
        <v>2787</v>
      </c>
      <c r="G100" t="s">
        <v>2788</v>
      </c>
      <c r="H100" t="str">
        <f>IF(_xlfn.XLOOKUP(E100,LD_01[DOCUMENTO],LD_01[REVISÃO])=F100,"VIGENTE","OBSOLETO")</f>
        <v>VIGENTE</v>
      </c>
      <c r="I100" t="s">
        <v>4314</v>
      </c>
      <c r="J100" t="s">
        <v>4862</v>
      </c>
      <c r="K100" t="str">
        <f t="shared" si="3"/>
        <v>MSV-163MS-454-460</v>
      </c>
      <c r="L100" t="str">
        <f>_xlfn.XLOOKUP(E100,LD_ANO01!A:A,LD_ANO01!G:G)</f>
        <v>MSV-163MS-454-460/33.TO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01\MSV-163MS-454-460\MSV-163MS-454-460/33.TO</v>
      </c>
      <c r="O100" t="s">
        <v>4787</v>
      </c>
    </row>
    <row r="101" spans="1:15" x14ac:dyDescent="0.3">
      <c r="A101" t="s">
        <v>99</v>
      </c>
      <c r="B101">
        <v>812733</v>
      </c>
      <c r="C101" t="s">
        <v>5407</v>
      </c>
      <c r="D101" s="12">
        <v>45838</v>
      </c>
      <c r="E101" t="s">
        <v>2851</v>
      </c>
      <c r="F101" t="s">
        <v>2787</v>
      </c>
      <c r="G101" t="s">
        <v>2789</v>
      </c>
      <c r="H101" t="str">
        <f>IF(_xlfn.XLOOKUP(E101,LD_01[DOCUMENTO],LD_01[REVISÃO])=F101,"VIGENTE","OBSOLETO")</f>
        <v>VIGENTE</v>
      </c>
      <c r="I101" t="s">
        <v>4314</v>
      </c>
      <c r="J101" t="s">
        <v>4862</v>
      </c>
      <c r="K101" t="str">
        <f t="shared" si="3"/>
        <v>MSV-163MS-454-460</v>
      </c>
      <c r="L101" t="str">
        <f>_xlfn.XLOOKUP(E101,LD_ANO01!A:A,LD_ANO01!G:G)</f>
        <v>MSV-163MS-454-460/33.TO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01\MSV-163MS-454-460\MSV-163MS-454-460/33.TO</v>
      </c>
      <c r="O101" t="s">
        <v>4787</v>
      </c>
    </row>
    <row r="102" spans="1:15" x14ac:dyDescent="0.3">
      <c r="A102" t="s">
        <v>100</v>
      </c>
      <c r="B102">
        <v>1928172</v>
      </c>
      <c r="C102" t="s">
        <v>5407</v>
      </c>
      <c r="D102" s="12">
        <v>45838</v>
      </c>
      <c r="E102" t="s">
        <v>2852</v>
      </c>
      <c r="F102" t="s">
        <v>2792</v>
      </c>
      <c r="G102" t="s">
        <v>2788</v>
      </c>
      <c r="H102" t="str">
        <f>IF(_xlfn.XLOOKUP(E102,LD_01[DOCUMENTO],LD_01[REVISÃO])=F102,"VIGENTE","OBSOLETO")</f>
        <v>VIGENTE</v>
      </c>
      <c r="I102" t="s">
        <v>4314</v>
      </c>
      <c r="J102" t="s">
        <v>4862</v>
      </c>
      <c r="K102" t="str">
        <f t="shared" si="3"/>
        <v>MSV-163MS-454-460</v>
      </c>
      <c r="L102" t="str">
        <f>_xlfn.XLOOKUP(E102,LD_ANO01!A:A,LD_ANO01!G:G)</f>
        <v>MSV-163MS-454-460/33.TO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01\MSV-163MS-454-460\MSV-163MS-454-460/33.TO</v>
      </c>
      <c r="O102" t="s">
        <v>4787</v>
      </c>
    </row>
    <row r="103" spans="1:15" x14ac:dyDescent="0.3">
      <c r="A103" t="s">
        <v>101</v>
      </c>
      <c r="B103">
        <v>756749</v>
      </c>
      <c r="C103" t="s">
        <v>5407</v>
      </c>
      <c r="D103" s="12">
        <v>45838</v>
      </c>
      <c r="E103" t="s">
        <v>2852</v>
      </c>
      <c r="F103" t="s">
        <v>2792</v>
      </c>
      <c r="G103" t="s">
        <v>2789</v>
      </c>
      <c r="H103" t="str">
        <f>IF(_xlfn.XLOOKUP(E103,LD_01[DOCUMENTO],LD_01[REVISÃO])=F103,"VIGENTE","OBSOLETO")</f>
        <v>VIGENTE</v>
      </c>
      <c r="I103" t="s">
        <v>4314</v>
      </c>
      <c r="J103" t="s">
        <v>4862</v>
      </c>
      <c r="K103" t="str">
        <f t="shared" si="3"/>
        <v>MSV-163MS-454-460</v>
      </c>
      <c r="L103" t="str">
        <f>_xlfn.XLOOKUP(E103,LD_ANO01!A:A,LD_ANO01!G:G)</f>
        <v>MSV-163MS-454-460/33.TO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01\MSV-163MS-454-460\MSV-163MS-454-460/33.TO</v>
      </c>
      <c r="O103" t="s">
        <v>4787</v>
      </c>
    </row>
    <row r="104" spans="1:15" x14ac:dyDescent="0.3">
      <c r="A104" t="s">
        <v>102</v>
      </c>
      <c r="B104">
        <v>3660367</v>
      </c>
      <c r="C104" t="s">
        <v>5407</v>
      </c>
      <c r="D104" s="12">
        <v>45838</v>
      </c>
      <c r="E104" t="s">
        <v>2853</v>
      </c>
      <c r="F104" t="s">
        <v>2787</v>
      </c>
      <c r="G104" t="s">
        <v>2788</v>
      </c>
      <c r="H104" t="str">
        <f>IF(_xlfn.XLOOKUP(E104,LD_01[DOCUMENTO],LD_01[REVISÃO])=F104,"VIGENTE","OBSOLETO")</f>
        <v>VIGENTE</v>
      </c>
      <c r="I104" t="s">
        <v>4314</v>
      </c>
      <c r="J104" t="s">
        <v>4862</v>
      </c>
      <c r="K104" t="str">
        <f t="shared" si="3"/>
        <v>MSV-163MS-454-460</v>
      </c>
      <c r="L104" t="str">
        <f>_xlfn.XLOOKUP(E104,LD_ANO01!A:A,LD_ANO01!G:G)</f>
        <v>MSV-163MS-454-460/33.TO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01\MSV-163MS-454-460\MSV-163MS-454-460/33.TO</v>
      </c>
      <c r="O104" t="s">
        <v>4787</v>
      </c>
    </row>
    <row r="105" spans="1:15" x14ac:dyDescent="0.3">
      <c r="A105" t="s">
        <v>103</v>
      </c>
      <c r="B105">
        <v>607189</v>
      </c>
      <c r="C105" t="s">
        <v>5407</v>
      </c>
      <c r="D105" s="12">
        <v>45838</v>
      </c>
      <c r="E105" t="s">
        <v>2853</v>
      </c>
      <c r="F105" t="s">
        <v>2787</v>
      </c>
      <c r="G105" t="s">
        <v>2789</v>
      </c>
      <c r="H105" t="str">
        <f>IF(_xlfn.XLOOKUP(E105,LD_01[DOCUMENTO],LD_01[REVISÃO])=F105,"VIGENTE","OBSOLETO")</f>
        <v>VIGENTE</v>
      </c>
      <c r="I105" t="s">
        <v>4314</v>
      </c>
      <c r="J105" t="s">
        <v>4862</v>
      </c>
      <c r="K105" t="str">
        <f t="shared" si="3"/>
        <v>MSV-163MS-454-460</v>
      </c>
      <c r="L105" t="str">
        <f>_xlfn.XLOOKUP(E105,LD_ANO01!A:A,LD_ANO01!G:G)</f>
        <v>MSV-163MS-454-460/33.TO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01\MSV-163MS-454-460\MSV-163MS-454-460/33.TO</v>
      </c>
      <c r="O105" t="s">
        <v>4787</v>
      </c>
    </row>
    <row r="106" spans="1:15" x14ac:dyDescent="0.3">
      <c r="A106" t="s">
        <v>312</v>
      </c>
      <c r="B106">
        <v>2793873</v>
      </c>
      <c r="C106" t="s">
        <v>5407</v>
      </c>
      <c r="D106" s="12">
        <v>45838</v>
      </c>
      <c r="E106" t="s">
        <v>2964</v>
      </c>
      <c r="F106" t="s">
        <v>2819</v>
      </c>
      <c r="G106" t="s">
        <v>2788</v>
      </c>
      <c r="H106" t="str">
        <f>IF(_xlfn.XLOOKUP(E106,LD_01[DOCUMENTO],LD_01[REVISÃO])=F106,"VIGENTE","OBSOLETO")</f>
        <v>VIGENTE</v>
      </c>
      <c r="I106" t="s">
        <v>4314</v>
      </c>
      <c r="J106" t="s">
        <v>4862</v>
      </c>
      <c r="K106" t="str">
        <f t="shared" si="3"/>
        <v>MSV-163MS-454-460</v>
      </c>
      <c r="L106" t="str">
        <f>_xlfn.XLOOKUP(E106,LD_ANO01!A:A,LD_ANO01!G:G)</f>
        <v>MSV-163MS-454-460/19.GG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01\MSV-163MS-454-460\MSV-163MS-454-460/19.GG</v>
      </c>
      <c r="O106" t="s">
        <v>4787</v>
      </c>
    </row>
    <row r="107" spans="1:15" x14ac:dyDescent="0.3">
      <c r="A107" t="s">
        <v>313</v>
      </c>
      <c r="B107">
        <v>405629</v>
      </c>
      <c r="C107" t="s">
        <v>5407</v>
      </c>
      <c r="D107" s="12">
        <v>45838</v>
      </c>
      <c r="E107" t="s">
        <v>2964</v>
      </c>
      <c r="F107" t="s">
        <v>2819</v>
      </c>
      <c r="G107" t="s">
        <v>2789</v>
      </c>
      <c r="H107" t="str">
        <f>IF(_xlfn.XLOOKUP(E107,LD_01[DOCUMENTO],LD_01[REVISÃO])=F107,"VIGENTE","OBSOLETO")</f>
        <v>VIGENTE</v>
      </c>
      <c r="I107" t="s">
        <v>4314</v>
      </c>
      <c r="J107" t="s">
        <v>4862</v>
      </c>
      <c r="K107" t="str">
        <f t="shared" si="3"/>
        <v>MSV-163MS-454-460</v>
      </c>
      <c r="L107" t="str">
        <f>_xlfn.XLOOKUP(E107,LD_ANO01!A:A,LD_ANO01!G:G)</f>
        <v>MSV-163MS-454-460/19.GG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01\MSV-163MS-454-460\MSV-163MS-454-460/19.GG</v>
      </c>
      <c r="O107" t="s">
        <v>4787</v>
      </c>
    </row>
    <row r="108" spans="1:15" x14ac:dyDescent="0.3">
      <c r="A108" t="s">
        <v>314</v>
      </c>
      <c r="B108">
        <v>2665313</v>
      </c>
      <c r="C108" t="s">
        <v>5407</v>
      </c>
      <c r="D108" s="12">
        <v>45838</v>
      </c>
      <c r="E108" t="s">
        <v>2965</v>
      </c>
      <c r="F108" t="s">
        <v>2819</v>
      </c>
      <c r="G108" t="s">
        <v>2788</v>
      </c>
      <c r="H108" t="str">
        <f>IF(_xlfn.XLOOKUP(E108,LD_01[DOCUMENTO],LD_01[REVISÃO])=F108,"VIGENTE","OBSOLETO")</f>
        <v>VIGENTE</v>
      </c>
      <c r="I108" t="s">
        <v>4314</v>
      </c>
      <c r="J108" t="s">
        <v>4862</v>
      </c>
      <c r="K108" t="str">
        <f t="shared" si="3"/>
        <v>MSV-163MS-454-460</v>
      </c>
      <c r="L108" t="str">
        <f>_xlfn.XLOOKUP(E108,LD_ANO01!A:A,LD_ANO01!G:G)</f>
        <v>MSV-163MS-454-460/19.GG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01\MSV-163MS-454-460\MSV-163MS-454-460/19.GG</v>
      </c>
      <c r="O108" t="s">
        <v>4787</v>
      </c>
    </row>
    <row r="109" spans="1:15" x14ac:dyDescent="0.3">
      <c r="A109" t="s">
        <v>315</v>
      </c>
      <c r="B109">
        <v>459011</v>
      </c>
      <c r="C109" t="s">
        <v>5407</v>
      </c>
      <c r="D109" s="12">
        <v>45838</v>
      </c>
      <c r="E109" t="s">
        <v>2965</v>
      </c>
      <c r="F109" t="s">
        <v>2819</v>
      </c>
      <c r="G109" t="s">
        <v>2789</v>
      </c>
      <c r="H109" t="str">
        <f>IF(_xlfn.XLOOKUP(E109,LD_01[DOCUMENTO],LD_01[REVISÃO])=F109,"VIGENTE","OBSOLETO")</f>
        <v>VIGENTE</v>
      </c>
      <c r="I109" t="s">
        <v>4314</v>
      </c>
      <c r="J109" t="s">
        <v>4862</v>
      </c>
      <c r="K109" t="str">
        <f t="shared" si="3"/>
        <v>MSV-163MS-454-460</v>
      </c>
      <c r="L109" t="str">
        <f>_xlfn.XLOOKUP(E109,LD_ANO01!A:A,LD_ANO01!G:G)</f>
        <v>MSV-163MS-454-460/19.GG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01\MSV-163MS-454-460\MSV-163MS-454-460/19.GG</v>
      </c>
      <c r="O109" t="s">
        <v>4787</v>
      </c>
    </row>
    <row r="110" spans="1:15" x14ac:dyDescent="0.3">
      <c r="A110" t="s">
        <v>316</v>
      </c>
      <c r="B110">
        <v>2354370</v>
      </c>
      <c r="C110" t="s">
        <v>5407</v>
      </c>
      <c r="D110" s="12">
        <v>45838</v>
      </c>
      <c r="E110" t="s">
        <v>2966</v>
      </c>
      <c r="F110" t="s">
        <v>2819</v>
      </c>
      <c r="G110" t="s">
        <v>2788</v>
      </c>
      <c r="H110" t="str">
        <f>IF(_xlfn.XLOOKUP(E110,LD_01[DOCUMENTO],LD_01[REVISÃO])=F110,"VIGENTE","OBSOLETO")</f>
        <v>VIGENTE</v>
      </c>
      <c r="I110" t="s">
        <v>4314</v>
      </c>
      <c r="J110" t="s">
        <v>4862</v>
      </c>
      <c r="K110" t="str">
        <f t="shared" si="3"/>
        <v>MSV-163MS-454-460</v>
      </c>
      <c r="L110" t="str">
        <f>_xlfn.XLOOKUP(E110,LD_ANO01!A:A,LD_ANO01!G:G)</f>
        <v>MSV-163MS-454-460/19.GG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01\MSV-163MS-454-460\MSV-163MS-454-460/19.GG</v>
      </c>
      <c r="O110" t="s">
        <v>4787</v>
      </c>
    </row>
    <row r="111" spans="1:15" x14ac:dyDescent="0.3">
      <c r="A111" t="s">
        <v>317</v>
      </c>
      <c r="B111">
        <v>563632</v>
      </c>
      <c r="C111" t="s">
        <v>5407</v>
      </c>
      <c r="D111" s="12">
        <v>45838</v>
      </c>
      <c r="E111" t="s">
        <v>2966</v>
      </c>
      <c r="F111" t="s">
        <v>2819</v>
      </c>
      <c r="G111" t="s">
        <v>2789</v>
      </c>
      <c r="H111" t="str">
        <f>IF(_xlfn.XLOOKUP(E111,LD_01[DOCUMENTO],LD_01[REVISÃO])=F111,"VIGENTE","OBSOLETO")</f>
        <v>VIGENTE</v>
      </c>
      <c r="I111" t="s">
        <v>4314</v>
      </c>
      <c r="J111" t="s">
        <v>4862</v>
      </c>
      <c r="K111" t="str">
        <f t="shared" si="3"/>
        <v>MSV-163MS-454-460</v>
      </c>
      <c r="L111" t="str">
        <f>_xlfn.XLOOKUP(E111,LD_ANO01!A:A,LD_ANO01!G:G)</f>
        <v>MSV-163MS-454-460/19.GG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01\MSV-163MS-454-460\MSV-163MS-454-460/19.GG</v>
      </c>
      <c r="O111" t="s">
        <v>4787</v>
      </c>
    </row>
    <row r="112" spans="1:15" x14ac:dyDescent="0.3">
      <c r="A112" t="s">
        <v>318</v>
      </c>
      <c r="B112">
        <v>2285837</v>
      </c>
      <c r="C112" t="s">
        <v>5407</v>
      </c>
      <c r="D112" s="12">
        <v>45838</v>
      </c>
      <c r="E112" t="s">
        <v>2967</v>
      </c>
      <c r="F112" t="s">
        <v>2819</v>
      </c>
      <c r="G112" t="s">
        <v>2788</v>
      </c>
      <c r="H112" t="str">
        <f>IF(_xlfn.XLOOKUP(E112,LD_01[DOCUMENTO],LD_01[REVISÃO])=F112,"VIGENTE","OBSOLETO")</f>
        <v>VIGENTE</v>
      </c>
      <c r="I112" t="s">
        <v>4314</v>
      </c>
      <c r="J112" t="s">
        <v>4862</v>
      </c>
      <c r="K112" t="str">
        <f t="shared" si="3"/>
        <v>MSV-163MS-454-460</v>
      </c>
      <c r="L112" t="str">
        <f>_xlfn.XLOOKUP(E112,LD_ANO01!A:A,LD_ANO01!G:G)</f>
        <v>MSV-163MS-454-460/19.GG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01\MSV-163MS-454-460\MSV-163MS-454-460/19.GG</v>
      </c>
      <c r="O112" t="s">
        <v>4787</v>
      </c>
    </row>
    <row r="113" spans="1:15" x14ac:dyDescent="0.3">
      <c r="A113" t="s">
        <v>319</v>
      </c>
      <c r="B113">
        <v>475307</v>
      </c>
      <c r="C113" t="s">
        <v>5407</v>
      </c>
      <c r="D113" s="12">
        <v>45838</v>
      </c>
      <c r="E113" t="s">
        <v>2967</v>
      </c>
      <c r="F113" t="s">
        <v>2819</v>
      </c>
      <c r="G113" t="s">
        <v>2789</v>
      </c>
      <c r="H113" t="str">
        <f>IF(_xlfn.XLOOKUP(E113,LD_01[DOCUMENTO],LD_01[REVISÃO])=F113,"VIGENTE","OBSOLETO")</f>
        <v>VIGENTE</v>
      </c>
      <c r="I113" t="s">
        <v>4314</v>
      </c>
      <c r="J113" t="s">
        <v>4862</v>
      </c>
      <c r="K113" t="str">
        <f t="shared" si="3"/>
        <v>MSV-163MS-454-460</v>
      </c>
      <c r="L113" t="str">
        <f>_xlfn.XLOOKUP(E113,LD_ANO01!A:A,LD_ANO01!G:G)</f>
        <v>MSV-163MS-454-460/19.GG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01\MSV-163MS-454-460\MSV-163MS-454-460/19.GG</v>
      </c>
      <c r="O113" t="s">
        <v>4787</v>
      </c>
    </row>
    <row r="114" spans="1:15" x14ac:dyDescent="0.3">
      <c r="A114" t="s">
        <v>320</v>
      </c>
      <c r="B114">
        <v>2521447</v>
      </c>
      <c r="C114" t="s">
        <v>5407</v>
      </c>
      <c r="D114" s="12">
        <v>45838</v>
      </c>
      <c r="E114" t="s">
        <v>2968</v>
      </c>
      <c r="F114" t="s">
        <v>2819</v>
      </c>
      <c r="G114" t="s">
        <v>2788</v>
      </c>
      <c r="H114" t="str">
        <f>IF(_xlfn.XLOOKUP(E114,LD_01[DOCUMENTO],LD_01[REVISÃO])=F114,"VIGENTE","OBSOLETO")</f>
        <v>VIGENTE</v>
      </c>
      <c r="I114" t="s">
        <v>4314</v>
      </c>
      <c r="J114" t="s">
        <v>4862</v>
      </c>
      <c r="K114" t="str">
        <f t="shared" si="3"/>
        <v>MSV-163MS-454-460</v>
      </c>
      <c r="L114" t="str">
        <f>_xlfn.XLOOKUP(E114,LD_ANO01!A:A,LD_ANO01!G:G)</f>
        <v>MSV-163MS-454-460/19.GG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01\MSV-163MS-454-460\MSV-163MS-454-460/19.GG</v>
      </c>
      <c r="O114" t="s">
        <v>4787</v>
      </c>
    </row>
    <row r="115" spans="1:15" x14ac:dyDescent="0.3">
      <c r="A115" t="s">
        <v>321</v>
      </c>
      <c r="B115">
        <v>23219732</v>
      </c>
      <c r="C115" t="s">
        <v>5407</v>
      </c>
      <c r="D115" s="12">
        <v>45838</v>
      </c>
      <c r="E115" t="s">
        <v>2968</v>
      </c>
      <c r="F115" t="s">
        <v>2819</v>
      </c>
      <c r="G115" t="s">
        <v>2789</v>
      </c>
      <c r="H115" t="str">
        <f>IF(_xlfn.XLOOKUP(E115,LD_01[DOCUMENTO],LD_01[REVISÃO])=F115,"VIGENTE","OBSOLETO")</f>
        <v>VIGENTE</v>
      </c>
      <c r="I115" t="s">
        <v>4314</v>
      </c>
      <c r="J115" t="s">
        <v>4862</v>
      </c>
      <c r="K115" t="str">
        <f t="shared" si="3"/>
        <v>MSV-163MS-454-460</v>
      </c>
      <c r="L115" t="str">
        <f>_xlfn.XLOOKUP(E115,LD_ANO01!A:A,LD_ANO01!G:G)</f>
        <v>MSV-163MS-454-460/19.GG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01\MSV-163MS-454-460\MSV-163MS-454-460/19.GG</v>
      </c>
      <c r="O115" t="s">
        <v>4787</v>
      </c>
    </row>
    <row r="116" spans="1:15" x14ac:dyDescent="0.3">
      <c r="A116" t="s">
        <v>322</v>
      </c>
      <c r="B116">
        <v>1995653</v>
      </c>
      <c r="C116" t="s">
        <v>5407</v>
      </c>
      <c r="D116" s="12">
        <v>45838</v>
      </c>
      <c r="E116" t="s">
        <v>2969</v>
      </c>
      <c r="F116" t="s">
        <v>2819</v>
      </c>
      <c r="G116" t="s">
        <v>2788</v>
      </c>
      <c r="H116" t="str">
        <f>IF(_xlfn.XLOOKUP(E116,LD_01[DOCUMENTO],LD_01[REVISÃO])=F116,"VIGENTE","OBSOLETO")</f>
        <v>VIGENTE</v>
      </c>
      <c r="I116" t="s">
        <v>4314</v>
      </c>
      <c r="J116" t="s">
        <v>4862</v>
      </c>
      <c r="K116" t="str">
        <f t="shared" si="3"/>
        <v>MSV-163MS-454-460</v>
      </c>
      <c r="L116" t="str">
        <f>_xlfn.XLOOKUP(E116,LD_ANO01!A:A,LD_ANO01!G:G)</f>
        <v>MSV-163MS-454-460/19.GG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01\MSV-163MS-454-460\MSV-163MS-454-460/19.GG</v>
      </c>
      <c r="O116" t="s">
        <v>4787</v>
      </c>
    </row>
    <row r="117" spans="1:15" x14ac:dyDescent="0.3">
      <c r="A117" t="s">
        <v>323</v>
      </c>
      <c r="B117">
        <v>433682</v>
      </c>
      <c r="C117" t="s">
        <v>5407</v>
      </c>
      <c r="D117" s="12">
        <v>45838</v>
      </c>
      <c r="E117" t="s">
        <v>2969</v>
      </c>
      <c r="F117" t="s">
        <v>2819</v>
      </c>
      <c r="G117" t="s">
        <v>2789</v>
      </c>
      <c r="H117" t="str">
        <f>IF(_xlfn.XLOOKUP(E117,LD_01[DOCUMENTO],LD_01[REVISÃO])=F117,"VIGENTE","OBSOLETO")</f>
        <v>VIGENTE</v>
      </c>
      <c r="I117" t="s">
        <v>4314</v>
      </c>
      <c r="J117" t="s">
        <v>4862</v>
      </c>
      <c r="K117" t="str">
        <f t="shared" si="3"/>
        <v>MSV-163MS-454-460</v>
      </c>
      <c r="L117" t="str">
        <f>_xlfn.XLOOKUP(E117,LD_ANO01!A:A,LD_ANO01!G:G)</f>
        <v>MSV-163MS-454-460/19.GG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01\MSV-163MS-454-460\MSV-163MS-454-460/19.GG</v>
      </c>
      <c r="O117" t="s">
        <v>4787</v>
      </c>
    </row>
    <row r="118" spans="1:15" x14ac:dyDescent="0.3">
      <c r="A118" t="s">
        <v>324</v>
      </c>
      <c r="B118">
        <v>2377544</v>
      </c>
      <c r="C118" t="s">
        <v>5407</v>
      </c>
      <c r="D118" s="12">
        <v>45838</v>
      </c>
      <c r="E118" t="s">
        <v>2970</v>
      </c>
      <c r="F118" t="s">
        <v>2819</v>
      </c>
      <c r="G118" t="s">
        <v>2788</v>
      </c>
      <c r="H118" t="str">
        <f>IF(_xlfn.XLOOKUP(E118,LD_01[DOCUMENTO],LD_01[REVISÃO])=F118,"VIGENTE","OBSOLETO")</f>
        <v>VIGENTE</v>
      </c>
      <c r="I118" t="s">
        <v>4314</v>
      </c>
      <c r="J118" t="s">
        <v>4862</v>
      </c>
      <c r="K118" t="str">
        <f t="shared" si="3"/>
        <v>MSV-163MS-454-460</v>
      </c>
      <c r="L118" t="str">
        <f>_xlfn.XLOOKUP(E118,LD_ANO01!A:A,LD_ANO01!G:G)</f>
        <v>MSV-163MS-454-460/19.GG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01\MSV-163MS-454-460\MSV-163MS-454-460/19.GG</v>
      </c>
      <c r="O118" t="s">
        <v>4787</v>
      </c>
    </row>
    <row r="119" spans="1:15" x14ac:dyDescent="0.3">
      <c r="A119" t="s">
        <v>325</v>
      </c>
      <c r="B119">
        <v>391272</v>
      </c>
      <c r="C119" t="s">
        <v>5407</v>
      </c>
      <c r="D119" s="12">
        <v>45838</v>
      </c>
      <c r="E119" t="s">
        <v>2970</v>
      </c>
      <c r="F119" t="s">
        <v>2819</v>
      </c>
      <c r="G119" t="s">
        <v>2789</v>
      </c>
      <c r="H119" t="str">
        <f>IF(_xlfn.XLOOKUP(E119,LD_01[DOCUMENTO],LD_01[REVISÃO])=F119,"VIGENTE","OBSOLETO")</f>
        <v>VIGENTE</v>
      </c>
      <c r="I119" t="s">
        <v>4314</v>
      </c>
      <c r="J119" t="s">
        <v>4862</v>
      </c>
      <c r="K119" t="str">
        <f t="shared" si="3"/>
        <v>MSV-163MS-454-460</v>
      </c>
      <c r="L119" t="str">
        <f>_xlfn.XLOOKUP(E119,LD_ANO01!A:A,LD_ANO01!G:G)</f>
        <v>MSV-163MS-454-460/19.GG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01\MSV-163MS-454-460\MSV-163MS-454-460/19.GG</v>
      </c>
      <c r="O119" t="s">
        <v>4787</v>
      </c>
    </row>
    <row r="120" spans="1:15" x14ac:dyDescent="0.3">
      <c r="A120" t="s">
        <v>326</v>
      </c>
      <c r="B120">
        <v>2053081</v>
      </c>
      <c r="C120" t="s">
        <v>5407</v>
      </c>
      <c r="D120" s="12">
        <v>45838</v>
      </c>
      <c r="E120" t="s">
        <v>2971</v>
      </c>
      <c r="F120" t="s">
        <v>2819</v>
      </c>
      <c r="G120" t="s">
        <v>2788</v>
      </c>
      <c r="H120" t="str">
        <f>IF(_xlfn.XLOOKUP(E120,LD_01[DOCUMENTO],LD_01[REVISÃO])=F120,"VIGENTE","OBSOLETO")</f>
        <v>VIGENTE</v>
      </c>
      <c r="I120" t="s">
        <v>4314</v>
      </c>
      <c r="J120" t="s">
        <v>4862</v>
      </c>
      <c r="K120" t="str">
        <f t="shared" si="3"/>
        <v>MSV-163MS-454-460</v>
      </c>
      <c r="L120" t="str">
        <f>_xlfn.XLOOKUP(E120,LD_ANO01!A:A,LD_ANO01!G:G)</f>
        <v>MSV-163MS-454-460/19.GG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01\MSV-163MS-454-460\MSV-163MS-454-460/19.GG</v>
      </c>
      <c r="O120" t="s">
        <v>4787</v>
      </c>
    </row>
    <row r="121" spans="1:15" x14ac:dyDescent="0.3">
      <c r="A121" t="s">
        <v>327</v>
      </c>
      <c r="B121">
        <v>441111</v>
      </c>
      <c r="C121" t="s">
        <v>5407</v>
      </c>
      <c r="D121" s="12">
        <v>45838</v>
      </c>
      <c r="E121" t="s">
        <v>2971</v>
      </c>
      <c r="F121" t="s">
        <v>2819</v>
      </c>
      <c r="G121" t="s">
        <v>2789</v>
      </c>
      <c r="H121" t="str">
        <f>IF(_xlfn.XLOOKUP(E121,LD_01[DOCUMENTO],LD_01[REVISÃO])=F121,"VIGENTE","OBSOLETO")</f>
        <v>VIGENTE</v>
      </c>
      <c r="I121" t="s">
        <v>4314</v>
      </c>
      <c r="J121" t="s">
        <v>4862</v>
      </c>
      <c r="K121" t="str">
        <f t="shared" si="3"/>
        <v>MSV-163MS-454-460</v>
      </c>
      <c r="L121" t="str">
        <f>_xlfn.XLOOKUP(E121,LD_ANO01!A:A,LD_ANO01!G:G)</f>
        <v>MSV-163MS-454-460/19.GG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01\MSV-163MS-454-460\MSV-163MS-454-460/19.GG</v>
      </c>
      <c r="O121" t="s">
        <v>4787</v>
      </c>
    </row>
    <row r="122" spans="1:15" x14ac:dyDescent="0.3">
      <c r="A122" t="s">
        <v>328</v>
      </c>
      <c r="B122">
        <v>2436671</v>
      </c>
      <c r="C122" t="s">
        <v>5407</v>
      </c>
      <c r="D122" s="12">
        <v>45838</v>
      </c>
      <c r="E122" t="s">
        <v>2972</v>
      </c>
      <c r="F122" t="s">
        <v>2800</v>
      </c>
      <c r="G122" t="s">
        <v>2788</v>
      </c>
      <c r="H122" t="str">
        <f>IF(_xlfn.XLOOKUP(E122,LD_01[DOCUMENTO],LD_01[REVISÃO])=F122,"VIGENTE","OBSOLETO")</f>
        <v>VIGENTE</v>
      </c>
      <c r="I122" t="s">
        <v>4314</v>
      </c>
      <c r="J122" t="s">
        <v>4862</v>
      </c>
      <c r="K122" t="str">
        <f t="shared" si="3"/>
        <v>MSV-163MS-454-460</v>
      </c>
      <c r="L122" t="str">
        <f>_xlfn.XLOOKUP(E122,LD_ANO01!A:A,LD_ANO01!G:G)</f>
        <v>MSV-163MS-454-460/19.GG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01\MSV-163MS-454-460\MSV-163MS-454-460/19.GG</v>
      </c>
      <c r="O122" t="s">
        <v>4787</v>
      </c>
    </row>
    <row r="123" spans="1:15" x14ac:dyDescent="0.3">
      <c r="A123" t="s">
        <v>329</v>
      </c>
      <c r="B123">
        <v>424575</v>
      </c>
      <c r="C123" t="s">
        <v>5407</v>
      </c>
      <c r="D123" s="12">
        <v>45838</v>
      </c>
      <c r="E123" t="s">
        <v>2972</v>
      </c>
      <c r="F123" t="s">
        <v>2800</v>
      </c>
      <c r="G123" t="s">
        <v>2789</v>
      </c>
      <c r="H123" t="str">
        <f>IF(_xlfn.XLOOKUP(E123,LD_01[DOCUMENTO],LD_01[REVISÃO])=F123,"VIGENTE","OBSOLETO")</f>
        <v>VIGENTE</v>
      </c>
      <c r="I123" t="s">
        <v>4314</v>
      </c>
      <c r="J123" t="s">
        <v>4862</v>
      </c>
      <c r="K123" t="str">
        <f t="shared" si="3"/>
        <v>MSV-163MS-454-460</v>
      </c>
      <c r="L123" t="str">
        <f>_xlfn.XLOOKUP(E123,LD_ANO01!A:A,LD_ANO01!G:G)</f>
        <v>MSV-163MS-454-460/19.GG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01\MSV-163MS-454-460\MSV-163MS-454-460/19.GG</v>
      </c>
      <c r="O123" t="s">
        <v>4787</v>
      </c>
    </row>
    <row r="124" spans="1:15" x14ac:dyDescent="0.3">
      <c r="A124" t="s">
        <v>330</v>
      </c>
      <c r="B124">
        <v>3056760</v>
      </c>
      <c r="C124" t="s">
        <v>5407</v>
      </c>
      <c r="D124" s="12">
        <v>45838</v>
      </c>
      <c r="E124" t="s">
        <v>2973</v>
      </c>
      <c r="F124" t="s">
        <v>2800</v>
      </c>
      <c r="G124" t="s">
        <v>2788</v>
      </c>
      <c r="H124" t="str">
        <f>IF(_xlfn.XLOOKUP(E124,LD_01[DOCUMENTO],LD_01[REVISÃO])=F124,"VIGENTE","OBSOLETO")</f>
        <v>VIGENTE</v>
      </c>
      <c r="I124" t="s">
        <v>4314</v>
      </c>
      <c r="J124" t="s">
        <v>4862</v>
      </c>
      <c r="K124" t="str">
        <f t="shared" si="3"/>
        <v>MSV-163MS-454-460</v>
      </c>
      <c r="L124" t="str">
        <f>_xlfn.XLOOKUP(E124,LD_ANO01!A:A,LD_ANO01!G:G)</f>
        <v>MSV-163MS-454-460/19.GG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01\MSV-163MS-454-460\MSV-163MS-454-460/19.GG</v>
      </c>
      <c r="O124" t="s">
        <v>4787</v>
      </c>
    </row>
    <row r="125" spans="1:15" x14ac:dyDescent="0.3">
      <c r="A125" t="s">
        <v>331</v>
      </c>
      <c r="B125">
        <v>636089</v>
      </c>
      <c r="C125" t="s">
        <v>5407</v>
      </c>
      <c r="D125" s="12">
        <v>45838</v>
      </c>
      <c r="E125" t="s">
        <v>2973</v>
      </c>
      <c r="F125" t="s">
        <v>2800</v>
      </c>
      <c r="G125" t="s">
        <v>2789</v>
      </c>
      <c r="H125" t="str">
        <f>IF(_xlfn.XLOOKUP(E125,LD_01[DOCUMENTO],LD_01[REVISÃO])=F125,"VIGENTE","OBSOLETO")</f>
        <v>VIGENTE</v>
      </c>
      <c r="I125" t="s">
        <v>4314</v>
      </c>
      <c r="J125" t="s">
        <v>4862</v>
      </c>
      <c r="K125" t="str">
        <f t="shared" si="3"/>
        <v>MSV-163MS-454-460</v>
      </c>
      <c r="L125" t="str">
        <f>_xlfn.XLOOKUP(E125,LD_ANO01!A:A,LD_ANO01!G:G)</f>
        <v>MSV-163MS-454-460/19.GG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01\MSV-163MS-454-460\MSV-163MS-454-460/19.GG</v>
      </c>
      <c r="O125" t="s">
        <v>4787</v>
      </c>
    </row>
    <row r="126" spans="1:15" x14ac:dyDescent="0.3">
      <c r="A126" t="s">
        <v>332</v>
      </c>
      <c r="B126">
        <v>2126500</v>
      </c>
      <c r="C126" t="s">
        <v>5407</v>
      </c>
      <c r="D126" s="12">
        <v>45838</v>
      </c>
      <c r="E126" t="s">
        <v>2974</v>
      </c>
      <c r="F126" t="s">
        <v>2800</v>
      </c>
      <c r="G126" t="s">
        <v>2788</v>
      </c>
      <c r="H126" t="str">
        <f>IF(_xlfn.XLOOKUP(E126,LD_01[DOCUMENTO],LD_01[REVISÃO])=F126,"VIGENTE","OBSOLETO")</f>
        <v>VIGENTE</v>
      </c>
      <c r="I126" t="s">
        <v>4314</v>
      </c>
      <c r="J126" t="s">
        <v>4862</v>
      </c>
      <c r="K126" t="str">
        <f t="shared" si="3"/>
        <v>MSV-163MS-454-460</v>
      </c>
      <c r="L126" t="str">
        <f>_xlfn.XLOOKUP(E126,LD_ANO01!A:A,LD_ANO01!G:G)</f>
        <v>MSV-163MS-454-460/19.GG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01\MSV-163MS-454-460\MSV-163MS-454-460/19.GG</v>
      </c>
      <c r="O126" t="s">
        <v>4787</v>
      </c>
    </row>
    <row r="127" spans="1:15" x14ac:dyDescent="0.3">
      <c r="A127" t="s">
        <v>333</v>
      </c>
      <c r="B127">
        <v>436704</v>
      </c>
      <c r="C127" t="s">
        <v>5407</v>
      </c>
      <c r="D127" s="12">
        <v>45838</v>
      </c>
      <c r="E127" t="s">
        <v>2974</v>
      </c>
      <c r="F127" t="s">
        <v>2800</v>
      </c>
      <c r="G127" t="s">
        <v>2789</v>
      </c>
      <c r="H127" t="str">
        <f>IF(_xlfn.XLOOKUP(E127,LD_01[DOCUMENTO],LD_01[REVISÃO])=F127,"VIGENTE","OBSOLETO")</f>
        <v>VIGENTE</v>
      </c>
      <c r="I127" t="s">
        <v>4314</v>
      </c>
      <c r="J127" t="s">
        <v>4862</v>
      </c>
      <c r="K127" t="str">
        <f t="shared" si="3"/>
        <v>MSV-163MS-454-460</v>
      </c>
      <c r="L127" t="str">
        <f>_xlfn.XLOOKUP(E127,LD_ANO01!A:A,LD_ANO01!G:G)</f>
        <v>MSV-163MS-454-460/19.GG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01\MSV-163MS-454-460\MSV-163MS-454-460/19.GG</v>
      </c>
      <c r="O127" t="s">
        <v>4787</v>
      </c>
    </row>
    <row r="128" spans="1:15" x14ac:dyDescent="0.3">
      <c r="A128" t="s">
        <v>334</v>
      </c>
      <c r="B128">
        <v>6424057</v>
      </c>
      <c r="C128" t="s">
        <v>5407</v>
      </c>
      <c r="D128" s="12">
        <v>45838</v>
      </c>
      <c r="E128" t="s">
        <v>2975</v>
      </c>
      <c r="F128" t="s">
        <v>2787</v>
      </c>
      <c r="G128" t="s">
        <v>2788</v>
      </c>
      <c r="H128" t="str">
        <f>IF(_xlfn.XLOOKUP(E128,LD_01[DOCUMENTO],LD_01[REVISÃO])=F128,"VIGENTE","OBSOLETO")</f>
        <v>VIGENTE</v>
      </c>
      <c r="I128" t="s">
        <v>4314</v>
      </c>
      <c r="J128" t="s">
        <v>4862</v>
      </c>
      <c r="K128" t="str">
        <f t="shared" si="3"/>
        <v>MSV-163MS-454-460</v>
      </c>
      <c r="L128" t="str">
        <f>_xlfn.XLOOKUP(E128,LD_ANO01!A:A,LD_ANO01!G:G)</f>
        <v>MSV-163MS-454-460/19.GG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01\MSV-163MS-454-460\MSV-163MS-454-460/19.GG</v>
      </c>
      <c r="O128" t="s">
        <v>4787</v>
      </c>
    </row>
    <row r="129" spans="1:15" x14ac:dyDescent="0.3">
      <c r="A129" t="s">
        <v>335</v>
      </c>
      <c r="B129">
        <v>364473</v>
      </c>
      <c r="C129" t="s">
        <v>5407</v>
      </c>
      <c r="D129" s="12">
        <v>45838</v>
      </c>
      <c r="E129" t="s">
        <v>2975</v>
      </c>
      <c r="F129" t="s">
        <v>2787</v>
      </c>
      <c r="G129" t="s">
        <v>2789</v>
      </c>
      <c r="H129" t="str">
        <f>IF(_xlfn.XLOOKUP(E129,LD_01[DOCUMENTO],LD_01[REVISÃO])=F129,"VIGENTE","OBSOLETO")</f>
        <v>VIGENTE</v>
      </c>
      <c r="I129" t="s">
        <v>4314</v>
      </c>
      <c r="J129" t="s">
        <v>4862</v>
      </c>
      <c r="K129" t="str">
        <f t="shared" si="3"/>
        <v>MSV-163MS-454-460</v>
      </c>
      <c r="L129" t="str">
        <f>_xlfn.XLOOKUP(E129,LD_ANO01!A:A,LD_ANO01!G:G)</f>
        <v>MSV-163MS-454-460/19.GG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01\MSV-163MS-454-460\MSV-163MS-454-460/19.GG</v>
      </c>
      <c r="O129" t="s">
        <v>4787</v>
      </c>
    </row>
    <row r="130" spans="1:15" x14ac:dyDescent="0.3">
      <c r="A130" t="s">
        <v>336</v>
      </c>
      <c r="B130">
        <v>6491662</v>
      </c>
      <c r="C130" t="s">
        <v>5407</v>
      </c>
      <c r="D130" s="12">
        <v>45838</v>
      </c>
      <c r="E130" t="s">
        <v>2976</v>
      </c>
      <c r="F130" t="s">
        <v>2792</v>
      </c>
      <c r="G130" t="s">
        <v>2788</v>
      </c>
      <c r="H130" t="str">
        <f>IF(_xlfn.XLOOKUP(E130,LD_01[DOCUMENTO],LD_01[REVISÃO])=F130,"VIGENTE","OBSOLETO")</f>
        <v>VIGENTE</v>
      </c>
      <c r="I130" t="s">
        <v>4314</v>
      </c>
      <c r="J130" t="s">
        <v>4862</v>
      </c>
      <c r="K130" t="str">
        <f t="shared" si="3"/>
        <v>MSV-163MS-454-460</v>
      </c>
      <c r="L130" t="str">
        <f>_xlfn.XLOOKUP(E130,LD_ANO01!A:A,LD_ANO01!G:G)</f>
        <v>MSV-163MS-454-460/19.GG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01\MSV-163MS-454-460\MSV-163MS-454-460/19.GG</v>
      </c>
      <c r="O130" t="s">
        <v>4787</v>
      </c>
    </row>
    <row r="131" spans="1:15" x14ac:dyDescent="0.3">
      <c r="A131" t="s">
        <v>337</v>
      </c>
      <c r="B131">
        <v>227222</v>
      </c>
      <c r="C131" t="s">
        <v>5407</v>
      </c>
      <c r="D131" s="12">
        <v>45838</v>
      </c>
      <c r="E131" t="s">
        <v>2976</v>
      </c>
      <c r="F131" t="s">
        <v>2792</v>
      </c>
      <c r="G131" t="s">
        <v>2789</v>
      </c>
      <c r="H131" t="str">
        <f>IF(_xlfn.XLOOKUP(E131,LD_01[DOCUMENTO],LD_01[REVISÃO])=F131,"VIGENTE","OBSOLETO")</f>
        <v>VIGENTE</v>
      </c>
      <c r="I131" t="s">
        <v>4314</v>
      </c>
      <c r="J131" t="s">
        <v>4862</v>
      </c>
      <c r="K131" t="str">
        <f t="shared" ref="K131:K194" si="6">"MSV-163MS-"&amp;I131</f>
        <v>MSV-163MS-454-460</v>
      </c>
      <c r="L131" t="str">
        <f>_xlfn.XLOOKUP(E131,LD_ANO01!A:A,LD_ANO01!G:G)</f>
        <v>MSV-163MS-454-460/19.GG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01\MSV-163MS-454-460\MSV-163MS-454-460/19.GG</v>
      </c>
      <c r="O131" t="s">
        <v>4787</v>
      </c>
    </row>
    <row r="132" spans="1:15" x14ac:dyDescent="0.3">
      <c r="A132" t="s">
        <v>338</v>
      </c>
      <c r="B132">
        <v>6530364</v>
      </c>
      <c r="C132" t="s">
        <v>5407</v>
      </c>
      <c r="D132" s="12">
        <v>45838</v>
      </c>
      <c r="E132" t="s">
        <v>2977</v>
      </c>
      <c r="F132" t="s">
        <v>2792</v>
      </c>
      <c r="G132" t="s">
        <v>2788</v>
      </c>
      <c r="H132" t="str">
        <f>IF(_xlfn.XLOOKUP(E132,LD_01[DOCUMENTO],LD_01[REVISÃO])=F132,"VIGENTE","OBSOLETO")</f>
        <v>VIGENTE</v>
      </c>
      <c r="I132" t="s">
        <v>4314</v>
      </c>
      <c r="J132" t="s">
        <v>4862</v>
      </c>
      <c r="K132" t="str">
        <f t="shared" si="6"/>
        <v>MSV-163MS-454-460</v>
      </c>
      <c r="L132" t="str">
        <f>_xlfn.XLOOKUP(E132,LD_ANO01!A:A,LD_ANO01!G:G)</f>
        <v>MSV-163MS-454-460/19.GG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01\MSV-163MS-454-460\MSV-163MS-454-460/19.GG</v>
      </c>
      <c r="O132" t="s">
        <v>4787</v>
      </c>
    </row>
    <row r="133" spans="1:15" x14ac:dyDescent="0.3">
      <c r="A133" t="s">
        <v>339</v>
      </c>
      <c r="B133">
        <v>254657</v>
      </c>
      <c r="C133" t="s">
        <v>5407</v>
      </c>
      <c r="D133" s="12">
        <v>45838</v>
      </c>
      <c r="E133" t="s">
        <v>2977</v>
      </c>
      <c r="F133" t="s">
        <v>2792</v>
      </c>
      <c r="G133" t="s">
        <v>2789</v>
      </c>
      <c r="H133" t="str">
        <f>IF(_xlfn.XLOOKUP(E133,LD_01[DOCUMENTO],LD_01[REVISÃO])=F133,"VIGENTE","OBSOLETO")</f>
        <v>VIGENTE</v>
      </c>
      <c r="I133" t="s">
        <v>4314</v>
      </c>
      <c r="J133" t="s">
        <v>4862</v>
      </c>
      <c r="K133" t="str">
        <f t="shared" si="6"/>
        <v>MSV-163MS-454-460</v>
      </c>
      <c r="L133" t="str">
        <f>_xlfn.XLOOKUP(E133,LD_ANO01!A:A,LD_ANO01!G:G)</f>
        <v>MSV-163MS-454-460/19.GG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01\MSV-163MS-454-460\MSV-163MS-454-460/19.GG</v>
      </c>
      <c r="O133" t="s">
        <v>4787</v>
      </c>
    </row>
    <row r="134" spans="1:15" x14ac:dyDescent="0.3">
      <c r="A134" t="s">
        <v>340</v>
      </c>
      <c r="B134">
        <v>3877126</v>
      </c>
      <c r="C134" t="s">
        <v>5407</v>
      </c>
      <c r="D134" s="12">
        <v>45838</v>
      </c>
      <c r="E134" t="s">
        <v>2978</v>
      </c>
      <c r="F134" t="s">
        <v>2796</v>
      </c>
      <c r="G134" t="s">
        <v>2788</v>
      </c>
      <c r="H134" t="str">
        <f>IF(_xlfn.XLOOKUP(E134,LD_01[DOCUMENTO],LD_01[REVISÃO])=F134,"VIGENTE","OBSOLETO")</f>
        <v>VIGENTE</v>
      </c>
      <c r="I134" t="s">
        <v>4314</v>
      </c>
      <c r="J134" t="s">
        <v>4862</v>
      </c>
      <c r="K134" t="str">
        <f t="shared" si="6"/>
        <v>MSV-163MS-454-460</v>
      </c>
      <c r="L134" t="str">
        <f>_xlfn.XLOOKUP(E134,LD_ANO01!A:A,LD_ANO01!G:G)</f>
        <v>MSV-163MS-454-460/19.GG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01\MSV-163MS-454-460\MSV-163MS-454-460/19.GG</v>
      </c>
      <c r="O134" t="s">
        <v>4787</v>
      </c>
    </row>
    <row r="135" spans="1:15" x14ac:dyDescent="0.3">
      <c r="A135" t="s">
        <v>341</v>
      </c>
      <c r="B135">
        <v>675104</v>
      </c>
      <c r="C135" t="s">
        <v>5407</v>
      </c>
      <c r="D135" s="12">
        <v>45838</v>
      </c>
      <c r="E135" t="s">
        <v>2978</v>
      </c>
      <c r="F135" t="s">
        <v>2796</v>
      </c>
      <c r="G135" t="s">
        <v>2789</v>
      </c>
      <c r="H135" t="str">
        <f>IF(_xlfn.XLOOKUP(E135,LD_01[DOCUMENTO],LD_01[REVISÃO])=F135,"VIGENTE","OBSOLETO")</f>
        <v>VIGENTE</v>
      </c>
      <c r="I135" t="s">
        <v>4314</v>
      </c>
      <c r="J135" t="s">
        <v>4862</v>
      </c>
      <c r="K135" t="str">
        <f t="shared" si="6"/>
        <v>MSV-163MS-454-460</v>
      </c>
      <c r="L135" t="str">
        <f>_xlfn.XLOOKUP(E135,LD_ANO01!A:A,LD_ANO01!G:G)</f>
        <v>MSV-163MS-454-460/19.GG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01\MSV-163MS-454-460\MSV-163MS-454-460/19.GG</v>
      </c>
      <c r="O135" t="s">
        <v>4787</v>
      </c>
    </row>
    <row r="136" spans="1:15" x14ac:dyDescent="0.3">
      <c r="A136" t="s">
        <v>342</v>
      </c>
      <c r="B136">
        <v>3554322</v>
      </c>
      <c r="C136" t="s">
        <v>5407</v>
      </c>
      <c r="D136" s="12">
        <v>45838</v>
      </c>
      <c r="E136" t="s">
        <v>2979</v>
      </c>
      <c r="F136" t="s">
        <v>2800</v>
      </c>
      <c r="G136" t="s">
        <v>2788</v>
      </c>
      <c r="H136" t="str">
        <f>IF(_xlfn.XLOOKUP(E136,LD_01[DOCUMENTO],LD_01[REVISÃO])=F136,"VIGENTE","OBSOLETO")</f>
        <v>VIGENTE</v>
      </c>
      <c r="I136" t="s">
        <v>4314</v>
      </c>
      <c r="J136" t="s">
        <v>4862</v>
      </c>
      <c r="K136" t="str">
        <f t="shared" si="6"/>
        <v>MSV-163MS-454-460</v>
      </c>
      <c r="L136" t="str">
        <f>_xlfn.XLOOKUP(E136,LD_ANO01!A:A,LD_ANO01!G:G)</f>
        <v>MSV-163MS-454-460/19.GG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01\MSV-163MS-454-460\MSV-163MS-454-460/19.GG</v>
      </c>
      <c r="O136" t="s">
        <v>4787</v>
      </c>
    </row>
    <row r="137" spans="1:15" x14ac:dyDescent="0.3">
      <c r="A137" t="s">
        <v>343</v>
      </c>
      <c r="B137">
        <v>428443</v>
      </c>
      <c r="C137" t="s">
        <v>5407</v>
      </c>
      <c r="D137" s="12">
        <v>45838</v>
      </c>
      <c r="E137" t="s">
        <v>2979</v>
      </c>
      <c r="F137" t="s">
        <v>2800</v>
      </c>
      <c r="G137" t="s">
        <v>2789</v>
      </c>
      <c r="H137" t="str">
        <f>IF(_xlfn.XLOOKUP(E137,LD_01[DOCUMENTO],LD_01[REVISÃO])=F137,"VIGENTE","OBSOLETO")</f>
        <v>VIGENTE</v>
      </c>
      <c r="I137" t="s">
        <v>4314</v>
      </c>
      <c r="J137" t="s">
        <v>4862</v>
      </c>
      <c r="K137" t="str">
        <f t="shared" si="6"/>
        <v>MSV-163MS-454-460</v>
      </c>
      <c r="L137" t="str">
        <f>_xlfn.XLOOKUP(E137,LD_ANO01!A:A,LD_ANO01!G:G)</f>
        <v>MSV-163MS-454-460/19.GG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01\MSV-163MS-454-460\MSV-163MS-454-460/19.GG</v>
      </c>
      <c r="O137" t="s">
        <v>4787</v>
      </c>
    </row>
    <row r="138" spans="1:15" x14ac:dyDescent="0.3">
      <c r="A138" t="s">
        <v>105</v>
      </c>
      <c r="B138">
        <v>2463725</v>
      </c>
      <c r="C138" t="s">
        <v>5407</v>
      </c>
      <c r="D138" s="12">
        <v>45838</v>
      </c>
      <c r="E138" t="s">
        <v>2855</v>
      </c>
      <c r="F138" t="s">
        <v>2796</v>
      </c>
      <c r="G138" t="s">
        <v>2788</v>
      </c>
      <c r="H138" t="str">
        <f>IF(_xlfn.XLOOKUP(E138,LD_01[DOCUMENTO],LD_01[REVISÃO])=F138,"VIGENTE","OBSOLETO")</f>
        <v>VIGENTE</v>
      </c>
      <c r="I138" t="s">
        <v>4314</v>
      </c>
      <c r="J138" t="s">
        <v>4862</v>
      </c>
      <c r="K138" t="str">
        <f t="shared" si="6"/>
        <v>MSV-163MS-454-460</v>
      </c>
      <c r="L138" t="str">
        <f>_xlfn.XLOOKUP(E138,LD_ANO01!A:A,LD_ANO01!G:G)</f>
        <v>MSV-163MS-454-460/18.GE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01\MSV-163MS-454-460\MSV-163MS-454-460/18.GE</v>
      </c>
      <c r="O138" t="s">
        <v>4787</v>
      </c>
    </row>
    <row r="139" spans="1:15" x14ac:dyDescent="0.3">
      <c r="A139" t="s">
        <v>106</v>
      </c>
      <c r="B139">
        <v>538619</v>
      </c>
      <c r="C139" t="s">
        <v>5407</v>
      </c>
      <c r="D139" s="12">
        <v>45838</v>
      </c>
      <c r="E139" t="s">
        <v>2855</v>
      </c>
      <c r="F139" t="s">
        <v>2796</v>
      </c>
      <c r="G139" t="s">
        <v>2789</v>
      </c>
      <c r="H139" t="str">
        <f>IF(_xlfn.XLOOKUP(E139,LD_01[DOCUMENTO],LD_01[REVISÃO])=F139,"VIGENTE","OBSOLETO")</f>
        <v>VIGENTE</v>
      </c>
      <c r="I139" t="s">
        <v>4314</v>
      </c>
      <c r="J139" t="s">
        <v>4862</v>
      </c>
      <c r="K139" t="str">
        <f t="shared" si="6"/>
        <v>MSV-163MS-454-460</v>
      </c>
      <c r="L139" t="str">
        <f>_xlfn.XLOOKUP(E139,LD_ANO01!A:A,LD_ANO01!G:G)</f>
        <v>MSV-163MS-454-460/18.GE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01\MSV-163MS-454-460\MSV-163MS-454-460/18.GE</v>
      </c>
      <c r="O139" t="s">
        <v>4787</v>
      </c>
    </row>
    <row r="140" spans="1:15" x14ac:dyDescent="0.3">
      <c r="A140" t="s">
        <v>107</v>
      </c>
      <c r="B140">
        <v>1860849</v>
      </c>
      <c r="C140" t="s">
        <v>5407</v>
      </c>
      <c r="D140" s="12">
        <v>45838</v>
      </c>
      <c r="E140" t="s">
        <v>2856</v>
      </c>
      <c r="F140" t="s">
        <v>2794</v>
      </c>
      <c r="G140" t="s">
        <v>2788</v>
      </c>
      <c r="H140" t="str">
        <f>IF(_xlfn.XLOOKUP(E140,LD_01[DOCUMENTO],LD_01[REVISÃO])=F140,"VIGENTE","OBSOLETO")</f>
        <v>VIGENTE</v>
      </c>
      <c r="I140" t="s">
        <v>4314</v>
      </c>
      <c r="J140" t="s">
        <v>4862</v>
      </c>
      <c r="K140" t="str">
        <f t="shared" si="6"/>
        <v>MSV-163MS-454-460</v>
      </c>
      <c r="L140" t="str">
        <f>_xlfn.XLOOKUP(E140,LD_ANO01!A:A,LD_ANO01!G:G)</f>
        <v>MSV-163MS-454-460/18.GE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01\MSV-163MS-454-460\MSV-163MS-454-460/18.GE</v>
      </c>
      <c r="O140" t="s">
        <v>4787</v>
      </c>
    </row>
    <row r="141" spans="1:15" x14ac:dyDescent="0.3">
      <c r="A141" t="s">
        <v>108</v>
      </c>
      <c r="B141">
        <v>512137</v>
      </c>
      <c r="C141" t="s">
        <v>5407</v>
      </c>
      <c r="D141" s="12">
        <v>45838</v>
      </c>
      <c r="E141" t="s">
        <v>2856</v>
      </c>
      <c r="F141" t="s">
        <v>2794</v>
      </c>
      <c r="G141" t="s">
        <v>2789</v>
      </c>
      <c r="H141" t="str">
        <f>IF(_xlfn.XLOOKUP(E141,LD_01[DOCUMENTO],LD_01[REVISÃO])=F141,"VIGENTE","OBSOLETO")</f>
        <v>VIGENTE</v>
      </c>
      <c r="I141" t="s">
        <v>4314</v>
      </c>
      <c r="J141" t="s">
        <v>4862</v>
      </c>
      <c r="K141" t="str">
        <f t="shared" si="6"/>
        <v>MSV-163MS-454-460</v>
      </c>
      <c r="L141" t="str">
        <f>_xlfn.XLOOKUP(E141,LD_ANO01!A:A,LD_ANO01!G:G)</f>
        <v>MSV-163MS-454-460/18.GE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01\MSV-163MS-454-460\MSV-163MS-454-460/18.GE</v>
      </c>
      <c r="O141" t="s">
        <v>4787</v>
      </c>
    </row>
    <row r="142" spans="1:15" x14ac:dyDescent="0.3">
      <c r="A142" t="s">
        <v>109</v>
      </c>
      <c r="B142">
        <v>1841385</v>
      </c>
      <c r="C142" t="s">
        <v>5407</v>
      </c>
      <c r="D142" s="12">
        <v>45838</v>
      </c>
      <c r="E142" t="s">
        <v>2857</v>
      </c>
      <c r="F142" t="s">
        <v>2794</v>
      </c>
      <c r="G142" t="s">
        <v>2788</v>
      </c>
      <c r="H142" t="str">
        <f>IF(_xlfn.XLOOKUP(E142,LD_01[DOCUMENTO],LD_01[REVISÃO])=F142,"VIGENTE","OBSOLETO")</f>
        <v>VIGENTE</v>
      </c>
      <c r="I142" t="s">
        <v>4314</v>
      </c>
      <c r="J142" t="s">
        <v>4862</v>
      </c>
      <c r="K142" t="str">
        <f t="shared" si="6"/>
        <v>MSV-163MS-454-460</v>
      </c>
      <c r="L142" t="str">
        <f>_xlfn.XLOOKUP(E142,LD_ANO01!A:A,LD_ANO01!G:G)</f>
        <v>MSV-163MS-454-460/18.GE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01\MSV-163MS-454-460\MSV-163MS-454-460/18.GE</v>
      </c>
      <c r="O142" t="s">
        <v>4787</v>
      </c>
    </row>
    <row r="143" spans="1:15" x14ac:dyDescent="0.3">
      <c r="A143" t="s">
        <v>110</v>
      </c>
      <c r="B143">
        <v>578632</v>
      </c>
      <c r="C143" t="s">
        <v>5407</v>
      </c>
      <c r="D143" s="12">
        <v>45838</v>
      </c>
      <c r="E143" t="s">
        <v>2857</v>
      </c>
      <c r="F143" t="s">
        <v>2794</v>
      </c>
      <c r="G143" t="s">
        <v>2789</v>
      </c>
      <c r="H143" t="str">
        <f>IF(_xlfn.XLOOKUP(E143,LD_01[DOCUMENTO],LD_01[REVISÃO])=F143,"VIGENTE","OBSOLETO")</f>
        <v>VIGENTE</v>
      </c>
      <c r="I143" t="s">
        <v>4314</v>
      </c>
      <c r="J143" t="s">
        <v>4862</v>
      </c>
      <c r="K143" t="str">
        <f t="shared" si="6"/>
        <v>MSV-163MS-454-460</v>
      </c>
      <c r="L143" t="str">
        <f>_xlfn.XLOOKUP(E143,LD_ANO01!A:A,LD_ANO01!G:G)</f>
        <v>MSV-163MS-454-460/18.GE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01\MSV-163MS-454-460\MSV-163MS-454-460/18.GE</v>
      </c>
      <c r="O143" t="s">
        <v>4787</v>
      </c>
    </row>
    <row r="144" spans="1:15" x14ac:dyDescent="0.3">
      <c r="A144" t="s">
        <v>111</v>
      </c>
      <c r="B144">
        <v>1893233</v>
      </c>
      <c r="C144" t="s">
        <v>5407</v>
      </c>
      <c r="D144" s="12">
        <v>45838</v>
      </c>
      <c r="E144" t="s">
        <v>2858</v>
      </c>
      <c r="F144" t="s">
        <v>2796</v>
      </c>
      <c r="G144" t="s">
        <v>2788</v>
      </c>
      <c r="H144" t="str">
        <f>IF(_xlfn.XLOOKUP(E144,LD_01[DOCUMENTO],LD_01[REVISÃO])=F144,"VIGENTE","OBSOLETO")</f>
        <v>VIGENTE</v>
      </c>
      <c r="I144" t="s">
        <v>4314</v>
      </c>
      <c r="J144" t="s">
        <v>4862</v>
      </c>
      <c r="K144" t="str">
        <f t="shared" si="6"/>
        <v>MSV-163MS-454-460</v>
      </c>
      <c r="L144" t="str">
        <f>_xlfn.XLOOKUP(E144,LD_ANO01!A:A,LD_ANO01!G:G)</f>
        <v>MSV-163MS-454-460/18.GE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01\MSV-163MS-454-460\MSV-163MS-454-460/18.GE</v>
      </c>
      <c r="O144" t="s">
        <v>4787</v>
      </c>
    </row>
    <row r="145" spans="1:15" x14ac:dyDescent="0.3">
      <c r="A145" t="s">
        <v>112</v>
      </c>
      <c r="B145">
        <v>611005</v>
      </c>
      <c r="C145" t="s">
        <v>5407</v>
      </c>
      <c r="D145" s="12">
        <v>45838</v>
      </c>
      <c r="E145" t="s">
        <v>2858</v>
      </c>
      <c r="F145" t="s">
        <v>2796</v>
      </c>
      <c r="G145" t="s">
        <v>2789</v>
      </c>
      <c r="H145" t="str">
        <f>IF(_xlfn.XLOOKUP(E145,LD_01[DOCUMENTO],LD_01[REVISÃO])=F145,"VIGENTE","OBSOLETO")</f>
        <v>VIGENTE</v>
      </c>
      <c r="I145" t="s">
        <v>4314</v>
      </c>
      <c r="J145" t="s">
        <v>4862</v>
      </c>
      <c r="K145" t="str">
        <f t="shared" si="6"/>
        <v>MSV-163MS-454-460</v>
      </c>
      <c r="L145" t="str">
        <f>_xlfn.XLOOKUP(E145,LD_ANO01!A:A,LD_ANO01!G:G)</f>
        <v>MSV-163MS-454-460/18.GE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01\MSV-163MS-454-460\MSV-163MS-454-460/18.GE</v>
      </c>
      <c r="O145" t="s">
        <v>4787</v>
      </c>
    </row>
    <row r="146" spans="1:15" x14ac:dyDescent="0.3">
      <c r="A146" t="s">
        <v>113</v>
      </c>
      <c r="B146">
        <v>2037073</v>
      </c>
      <c r="C146" t="s">
        <v>5407</v>
      </c>
      <c r="D146" s="12">
        <v>45838</v>
      </c>
      <c r="E146" t="s">
        <v>2859</v>
      </c>
      <c r="F146" t="s">
        <v>2826</v>
      </c>
      <c r="G146" t="s">
        <v>2788</v>
      </c>
      <c r="H146" t="str">
        <f>IF(_xlfn.XLOOKUP(E146,LD_01[DOCUMENTO],LD_01[REVISÃO])=F146,"VIGENTE","OBSOLETO")</f>
        <v>VIGENTE</v>
      </c>
      <c r="I146" t="s">
        <v>4314</v>
      </c>
      <c r="J146" t="s">
        <v>4862</v>
      </c>
      <c r="K146" t="str">
        <f t="shared" si="6"/>
        <v>MSV-163MS-454-460</v>
      </c>
      <c r="L146" t="str">
        <f>_xlfn.XLOOKUP(E146,LD_ANO01!A:A,LD_ANO01!G:G)</f>
        <v>MSV-163MS-454-460/18.GE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01\MSV-163MS-454-460\MSV-163MS-454-460/18.GE</v>
      </c>
      <c r="O146" t="s">
        <v>4787</v>
      </c>
    </row>
    <row r="147" spans="1:15" x14ac:dyDescent="0.3">
      <c r="A147" t="s">
        <v>114</v>
      </c>
      <c r="B147">
        <v>515473</v>
      </c>
      <c r="C147" t="s">
        <v>5407</v>
      </c>
      <c r="D147" s="12">
        <v>45838</v>
      </c>
      <c r="E147" t="s">
        <v>2859</v>
      </c>
      <c r="F147" t="s">
        <v>2826</v>
      </c>
      <c r="G147" t="s">
        <v>2789</v>
      </c>
      <c r="H147" t="str">
        <f>IF(_xlfn.XLOOKUP(E147,LD_01[DOCUMENTO],LD_01[REVISÃO])=F147,"VIGENTE","OBSOLETO")</f>
        <v>VIGENTE</v>
      </c>
      <c r="I147" t="s">
        <v>4314</v>
      </c>
      <c r="J147" t="s">
        <v>4862</v>
      </c>
      <c r="K147" t="str">
        <f t="shared" si="6"/>
        <v>MSV-163MS-454-460</v>
      </c>
      <c r="L147" t="str">
        <f>_xlfn.XLOOKUP(E147,LD_ANO01!A:A,LD_ANO01!G:G)</f>
        <v>MSV-163MS-454-460/18.GE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01\MSV-163MS-454-460\MSV-163MS-454-460/18.GE</v>
      </c>
      <c r="O147" t="s">
        <v>4787</v>
      </c>
    </row>
    <row r="148" spans="1:15" x14ac:dyDescent="0.3">
      <c r="A148" t="s">
        <v>115</v>
      </c>
      <c r="B148">
        <v>1927265</v>
      </c>
      <c r="C148" t="s">
        <v>5407</v>
      </c>
      <c r="D148" s="12">
        <v>45838</v>
      </c>
      <c r="E148" t="s">
        <v>2860</v>
      </c>
      <c r="F148" t="s">
        <v>2826</v>
      </c>
      <c r="G148" t="s">
        <v>2788</v>
      </c>
      <c r="H148" t="str">
        <f>IF(_xlfn.XLOOKUP(E148,LD_01[DOCUMENTO],LD_01[REVISÃO])=F148,"VIGENTE","OBSOLETO")</f>
        <v>VIGENTE</v>
      </c>
      <c r="I148" t="s">
        <v>4314</v>
      </c>
      <c r="J148" t="s">
        <v>4862</v>
      </c>
      <c r="K148" t="str">
        <f t="shared" si="6"/>
        <v>MSV-163MS-454-460</v>
      </c>
      <c r="L148" t="str">
        <f>_xlfn.XLOOKUP(E148,LD_ANO01!A:A,LD_ANO01!G:G)</f>
        <v>MSV-163MS-454-460/18.GE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01\MSV-163MS-454-460\MSV-163MS-454-460/18.GE</v>
      </c>
      <c r="O148" t="s">
        <v>4787</v>
      </c>
    </row>
    <row r="149" spans="1:15" x14ac:dyDescent="0.3">
      <c r="A149" t="s">
        <v>116</v>
      </c>
      <c r="B149">
        <v>640608</v>
      </c>
      <c r="C149" t="s">
        <v>5407</v>
      </c>
      <c r="D149" s="12">
        <v>45838</v>
      </c>
      <c r="E149" t="s">
        <v>2860</v>
      </c>
      <c r="F149" t="s">
        <v>2826</v>
      </c>
      <c r="G149" t="s">
        <v>2789</v>
      </c>
      <c r="H149" t="str">
        <f>IF(_xlfn.XLOOKUP(E149,LD_01[DOCUMENTO],LD_01[REVISÃO])=F149,"VIGENTE","OBSOLETO")</f>
        <v>VIGENTE</v>
      </c>
      <c r="I149" t="s">
        <v>4314</v>
      </c>
      <c r="J149" t="s">
        <v>4862</v>
      </c>
      <c r="K149" t="str">
        <f t="shared" si="6"/>
        <v>MSV-163MS-454-460</v>
      </c>
      <c r="L149" t="str">
        <f>_xlfn.XLOOKUP(E149,LD_ANO01!A:A,LD_ANO01!G:G)</f>
        <v>MSV-163MS-454-460/18.GE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01\MSV-163MS-454-460\MSV-163MS-454-460/18.GE</v>
      </c>
      <c r="O149" t="s">
        <v>4787</v>
      </c>
    </row>
    <row r="150" spans="1:15" x14ac:dyDescent="0.3">
      <c r="A150" t="s">
        <v>117</v>
      </c>
      <c r="B150">
        <v>1804528</v>
      </c>
      <c r="C150" t="s">
        <v>5407</v>
      </c>
      <c r="D150" s="12">
        <v>45838</v>
      </c>
      <c r="E150" t="s">
        <v>2861</v>
      </c>
      <c r="F150" t="s">
        <v>2798</v>
      </c>
      <c r="G150" t="s">
        <v>2788</v>
      </c>
      <c r="H150" t="str">
        <f>IF(_xlfn.XLOOKUP(E150,LD_01[DOCUMENTO],LD_01[REVISÃO])=F150,"VIGENTE","OBSOLETO")</f>
        <v>VIGENTE</v>
      </c>
      <c r="I150" t="s">
        <v>4314</v>
      </c>
      <c r="J150" t="s">
        <v>4862</v>
      </c>
      <c r="K150" t="str">
        <f t="shared" si="6"/>
        <v>MSV-163MS-454-460</v>
      </c>
      <c r="L150" t="str">
        <f>_xlfn.XLOOKUP(E150,LD_ANO01!A:A,LD_ANO01!G:G)</f>
        <v>MSV-163MS-454-460/18.GE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01\MSV-163MS-454-460\MSV-163MS-454-460/18.GE</v>
      </c>
      <c r="O150" t="s">
        <v>4787</v>
      </c>
    </row>
    <row r="151" spans="1:15" x14ac:dyDescent="0.3">
      <c r="A151" t="s">
        <v>118</v>
      </c>
      <c r="B151">
        <v>491292</v>
      </c>
      <c r="C151" t="s">
        <v>5407</v>
      </c>
      <c r="D151" s="12">
        <v>45838</v>
      </c>
      <c r="E151" t="s">
        <v>2861</v>
      </c>
      <c r="F151" t="s">
        <v>2798</v>
      </c>
      <c r="G151" t="s">
        <v>2789</v>
      </c>
      <c r="H151" t="str">
        <f>IF(_xlfn.XLOOKUP(E151,LD_01[DOCUMENTO],LD_01[REVISÃO])=F151,"VIGENTE","OBSOLETO")</f>
        <v>VIGENTE</v>
      </c>
      <c r="I151" t="s">
        <v>4314</v>
      </c>
      <c r="J151" t="s">
        <v>4862</v>
      </c>
      <c r="K151" t="str">
        <f t="shared" si="6"/>
        <v>MSV-163MS-454-460</v>
      </c>
      <c r="L151" t="str">
        <f>_xlfn.XLOOKUP(E151,LD_ANO01!A:A,LD_ANO01!G:G)</f>
        <v>MSV-163MS-454-460/18.GE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01\MSV-163MS-454-460\MSV-163MS-454-460/18.GE</v>
      </c>
      <c r="O151" t="s">
        <v>4787</v>
      </c>
    </row>
    <row r="152" spans="1:15" x14ac:dyDescent="0.3">
      <c r="A152" t="s">
        <v>119</v>
      </c>
      <c r="B152">
        <v>1808284</v>
      </c>
      <c r="C152" t="s">
        <v>5407</v>
      </c>
      <c r="D152" s="12">
        <v>45838</v>
      </c>
      <c r="E152" t="s">
        <v>2862</v>
      </c>
      <c r="F152" t="s">
        <v>2826</v>
      </c>
      <c r="G152" t="s">
        <v>2788</v>
      </c>
      <c r="H152" t="str">
        <f>IF(_xlfn.XLOOKUP(E152,LD_01[DOCUMENTO],LD_01[REVISÃO])=F152,"VIGENTE","OBSOLETO")</f>
        <v>VIGENTE</v>
      </c>
      <c r="I152" t="s">
        <v>4314</v>
      </c>
      <c r="J152" t="s">
        <v>4862</v>
      </c>
      <c r="K152" t="str">
        <f t="shared" si="6"/>
        <v>MSV-163MS-454-460</v>
      </c>
      <c r="L152" t="str">
        <f>_xlfn.XLOOKUP(E152,LD_ANO01!A:A,LD_ANO01!G:G)</f>
        <v>MSV-163MS-454-460/18.GE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01\MSV-163MS-454-460\MSV-163MS-454-460/18.GE</v>
      </c>
      <c r="O152" t="s">
        <v>4787</v>
      </c>
    </row>
    <row r="153" spans="1:15" x14ac:dyDescent="0.3">
      <c r="A153" t="s">
        <v>120</v>
      </c>
      <c r="B153">
        <v>571341</v>
      </c>
      <c r="C153" t="s">
        <v>5407</v>
      </c>
      <c r="D153" s="12">
        <v>45838</v>
      </c>
      <c r="E153" t="s">
        <v>2862</v>
      </c>
      <c r="F153" t="s">
        <v>2826</v>
      </c>
      <c r="G153" t="s">
        <v>2789</v>
      </c>
      <c r="H153" t="str">
        <f>IF(_xlfn.XLOOKUP(E153,LD_01[DOCUMENTO],LD_01[REVISÃO])=F153,"VIGENTE","OBSOLETO")</f>
        <v>VIGENTE</v>
      </c>
      <c r="I153" t="s">
        <v>4314</v>
      </c>
      <c r="J153" t="s">
        <v>4862</v>
      </c>
      <c r="K153" t="str">
        <f t="shared" si="6"/>
        <v>MSV-163MS-454-460</v>
      </c>
      <c r="L153" t="str">
        <f>_xlfn.XLOOKUP(E153,LD_ANO01!A:A,LD_ANO01!G:G)</f>
        <v>MSV-163MS-454-460/18.GE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01\MSV-163MS-454-460\MSV-163MS-454-460/18.GE</v>
      </c>
      <c r="O153" t="s">
        <v>4787</v>
      </c>
    </row>
    <row r="154" spans="1:15" x14ac:dyDescent="0.3">
      <c r="A154" t="s">
        <v>121</v>
      </c>
      <c r="B154">
        <v>2120173</v>
      </c>
      <c r="C154" t="s">
        <v>5407</v>
      </c>
      <c r="D154" s="12">
        <v>45838</v>
      </c>
      <c r="E154" t="s">
        <v>2863</v>
      </c>
      <c r="F154" t="s">
        <v>2864</v>
      </c>
      <c r="G154" t="s">
        <v>2788</v>
      </c>
      <c r="H154" t="str">
        <f>IF(_xlfn.XLOOKUP(E154,LD_01[DOCUMENTO],LD_01[REVISÃO])=F154,"VIGENTE","OBSOLETO")</f>
        <v>VIGENTE</v>
      </c>
      <c r="I154" t="s">
        <v>4314</v>
      </c>
      <c r="J154" t="s">
        <v>4862</v>
      </c>
      <c r="K154" t="str">
        <f t="shared" si="6"/>
        <v>MSV-163MS-454-460</v>
      </c>
      <c r="L154" t="str">
        <f>_xlfn.XLOOKUP(E154,LD_ANO01!A:A,LD_ANO01!G:G)</f>
        <v>MSV-163MS-454-460/18.GE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01\MSV-163MS-454-460\MSV-163MS-454-460/18.GE</v>
      </c>
      <c r="O154" t="s">
        <v>4787</v>
      </c>
    </row>
    <row r="155" spans="1:15" x14ac:dyDescent="0.3">
      <c r="A155" t="s">
        <v>122</v>
      </c>
      <c r="B155">
        <v>551618</v>
      </c>
      <c r="C155" t="s">
        <v>5407</v>
      </c>
      <c r="D155" s="12">
        <v>45838</v>
      </c>
      <c r="E155" t="s">
        <v>2863</v>
      </c>
      <c r="F155" t="s">
        <v>2864</v>
      </c>
      <c r="G155" t="s">
        <v>2789</v>
      </c>
      <c r="H155" t="str">
        <f>IF(_xlfn.XLOOKUP(E155,LD_01[DOCUMENTO],LD_01[REVISÃO])=F155,"VIGENTE","OBSOLETO")</f>
        <v>VIGENTE</v>
      </c>
      <c r="I155" t="s">
        <v>4314</v>
      </c>
      <c r="J155" t="s">
        <v>4862</v>
      </c>
      <c r="K155" t="str">
        <f t="shared" si="6"/>
        <v>MSV-163MS-454-460</v>
      </c>
      <c r="L155" t="str">
        <f>_xlfn.XLOOKUP(E155,LD_ANO01!A:A,LD_ANO01!G:G)</f>
        <v>MSV-163MS-454-460/18.GE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01\MSV-163MS-454-460\MSV-163MS-454-460/18.GE</v>
      </c>
      <c r="O155" t="s">
        <v>4787</v>
      </c>
    </row>
    <row r="156" spans="1:15" x14ac:dyDescent="0.3">
      <c r="A156" t="s">
        <v>123</v>
      </c>
      <c r="B156">
        <v>2199427</v>
      </c>
      <c r="C156" t="s">
        <v>5407</v>
      </c>
      <c r="D156" s="12">
        <v>45838</v>
      </c>
      <c r="E156" t="s">
        <v>2865</v>
      </c>
      <c r="F156" t="s">
        <v>2794</v>
      </c>
      <c r="G156" t="s">
        <v>2788</v>
      </c>
      <c r="H156" t="str">
        <f>IF(_xlfn.XLOOKUP(E156,LD_01[DOCUMENTO],LD_01[REVISÃO])=F156,"VIGENTE","OBSOLETO")</f>
        <v>VIGENTE</v>
      </c>
      <c r="I156" t="s">
        <v>4314</v>
      </c>
      <c r="J156" t="s">
        <v>4862</v>
      </c>
      <c r="K156" t="str">
        <f t="shared" si="6"/>
        <v>MSV-163MS-454-460</v>
      </c>
      <c r="L156" t="str">
        <f>_xlfn.XLOOKUP(E156,LD_ANO01!A:A,LD_ANO01!G:G)</f>
        <v>MSV-163MS-454-460/18.GE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01\MSV-163MS-454-460\MSV-163MS-454-460/18.GE</v>
      </c>
      <c r="O156" t="s">
        <v>4787</v>
      </c>
    </row>
    <row r="157" spans="1:15" x14ac:dyDescent="0.3">
      <c r="A157" t="s">
        <v>124</v>
      </c>
      <c r="B157">
        <v>703449</v>
      </c>
      <c r="C157" t="s">
        <v>5407</v>
      </c>
      <c r="D157" s="12">
        <v>45838</v>
      </c>
      <c r="E157" t="s">
        <v>2865</v>
      </c>
      <c r="F157" t="s">
        <v>2794</v>
      </c>
      <c r="G157" t="s">
        <v>2789</v>
      </c>
      <c r="H157" t="str">
        <f>IF(_xlfn.XLOOKUP(E157,LD_01[DOCUMENTO],LD_01[REVISÃO])=F157,"VIGENTE","OBSOLETO")</f>
        <v>VIGENTE</v>
      </c>
      <c r="I157" t="s">
        <v>4314</v>
      </c>
      <c r="J157" t="s">
        <v>4862</v>
      </c>
      <c r="K157" t="str">
        <f t="shared" si="6"/>
        <v>MSV-163MS-454-460</v>
      </c>
      <c r="L157" t="str">
        <f>_xlfn.XLOOKUP(E157,LD_ANO01!A:A,LD_ANO01!G:G)</f>
        <v>MSV-163MS-454-460/18.GE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01\MSV-163MS-454-460\MSV-163MS-454-460/18.GE</v>
      </c>
      <c r="O157" t="s">
        <v>4787</v>
      </c>
    </row>
    <row r="158" spans="1:15" x14ac:dyDescent="0.3">
      <c r="A158" t="s">
        <v>125</v>
      </c>
      <c r="B158">
        <v>2038818</v>
      </c>
      <c r="C158" t="s">
        <v>5407</v>
      </c>
      <c r="D158" s="12">
        <v>45838</v>
      </c>
      <c r="E158" t="s">
        <v>2866</v>
      </c>
      <c r="F158" t="s">
        <v>2826</v>
      </c>
      <c r="G158" t="s">
        <v>2788</v>
      </c>
      <c r="H158" t="str">
        <f>IF(_xlfn.XLOOKUP(E158,LD_01[DOCUMENTO],LD_01[REVISÃO])=F158,"VIGENTE","OBSOLETO")</f>
        <v>VIGENTE</v>
      </c>
      <c r="I158" t="s">
        <v>4314</v>
      </c>
      <c r="J158" t="s">
        <v>4862</v>
      </c>
      <c r="K158" t="str">
        <f t="shared" si="6"/>
        <v>MSV-163MS-454-460</v>
      </c>
      <c r="L158" t="str">
        <f>_xlfn.XLOOKUP(E158,LD_ANO01!A:A,LD_ANO01!G:G)</f>
        <v>MSV-163MS-454-460/18.GE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01\MSV-163MS-454-460\MSV-163MS-454-460/18.GE</v>
      </c>
      <c r="O158" t="s">
        <v>4787</v>
      </c>
    </row>
    <row r="159" spans="1:15" x14ac:dyDescent="0.3">
      <c r="A159" t="s">
        <v>126</v>
      </c>
      <c r="B159">
        <v>613903</v>
      </c>
      <c r="C159" t="s">
        <v>5407</v>
      </c>
      <c r="D159" s="12">
        <v>45838</v>
      </c>
      <c r="E159" t="s">
        <v>2866</v>
      </c>
      <c r="F159" t="s">
        <v>2826</v>
      </c>
      <c r="G159" t="s">
        <v>2789</v>
      </c>
      <c r="H159" t="str">
        <f>IF(_xlfn.XLOOKUP(E159,LD_01[DOCUMENTO],LD_01[REVISÃO])=F159,"VIGENTE","OBSOLETO")</f>
        <v>VIGENTE</v>
      </c>
      <c r="I159" t="s">
        <v>4314</v>
      </c>
      <c r="J159" t="s">
        <v>4862</v>
      </c>
      <c r="K159" t="str">
        <f t="shared" si="6"/>
        <v>MSV-163MS-454-460</v>
      </c>
      <c r="L159" t="str">
        <f>_xlfn.XLOOKUP(E159,LD_ANO01!A:A,LD_ANO01!G:G)</f>
        <v>MSV-163MS-454-460/18.GE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01\MSV-163MS-454-460\MSV-163MS-454-460/18.GE</v>
      </c>
      <c r="O159" t="s">
        <v>4787</v>
      </c>
    </row>
    <row r="160" spans="1:15" x14ac:dyDescent="0.3">
      <c r="A160" t="s">
        <v>127</v>
      </c>
      <c r="B160">
        <v>6572116</v>
      </c>
      <c r="C160" t="s">
        <v>5407</v>
      </c>
      <c r="D160" s="12">
        <v>45838</v>
      </c>
      <c r="E160" t="s">
        <v>2867</v>
      </c>
      <c r="F160" t="s">
        <v>2792</v>
      </c>
      <c r="G160" t="s">
        <v>2788</v>
      </c>
      <c r="H160" t="str">
        <f>IF(_xlfn.XLOOKUP(E160,LD_01[DOCUMENTO],LD_01[REVISÃO])=F160,"VIGENTE","OBSOLETO")</f>
        <v>VIGENTE</v>
      </c>
      <c r="I160" t="s">
        <v>4314</v>
      </c>
      <c r="J160" t="s">
        <v>4862</v>
      </c>
      <c r="K160" t="str">
        <f t="shared" si="6"/>
        <v>MSV-163MS-454-460</v>
      </c>
      <c r="L160" t="str">
        <f>_xlfn.XLOOKUP(E160,LD_ANO01!A:A,LD_ANO01!G:G)</f>
        <v>MSV-163MS-454-460/18.GE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01\MSV-163MS-454-460\MSV-163MS-454-460/18.GE</v>
      </c>
      <c r="O160" t="s">
        <v>4787</v>
      </c>
    </row>
    <row r="161" spans="1:15" x14ac:dyDescent="0.3">
      <c r="A161" t="s">
        <v>128</v>
      </c>
      <c r="B161">
        <v>247242</v>
      </c>
      <c r="C161" t="s">
        <v>5407</v>
      </c>
      <c r="D161" s="12">
        <v>45838</v>
      </c>
      <c r="E161" t="s">
        <v>2867</v>
      </c>
      <c r="F161" t="s">
        <v>2792</v>
      </c>
      <c r="G161" t="s">
        <v>2789</v>
      </c>
      <c r="H161" t="str">
        <f>IF(_xlfn.XLOOKUP(E161,LD_01[DOCUMENTO],LD_01[REVISÃO])=F161,"VIGENTE","OBSOLETO")</f>
        <v>VIGENTE</v>
      </c>
      <c r="I161" t="s">
        <v>4314</v>
      </c>
      <c r="J161" t="s">
        <v>4862</v>
      </c>
      <c r="K161" t="str">
        <f t="shared" si="6"/>
        <v>MSV-163MS-454-460</v>
      </c>
      <c r="L161" t="str">
        <f>_xlfn.XLOOKUP(E161,LD_ANO01!A:A,LD_ANO01!G:G)</f>
        <v>MSV-163MS-454-460/18.GE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01\MSV-163MS-454-460\MSV-163MS-454-460/18.GE</v>
      </c>
      <c r="O161" t="s">
        <v>4787</v>
      </c>
    </row>
    <row r="162" spans="1:15" x14ac:dyDescent="0.3">
      <c r="A162" t="s">
        <v>129</v>
      </c>
      <c r="B162">
        <v>6616756</v>
      </c>
      <c r="C162" t="s">
        <v>5407</v>
      </c>
      <c r="D162" s="12">
        <v>45838</v>
      </c>
      <c r="E162" t="s">
        <v>2868</v>
      </c>
      <c r="F162" t="s">
        <v>2819</v>
      </c>
      <c r="G162" t="s">
        <v>2788</v>
      </c>
      <c r="H162" t="str">
        <f>IF(_xlfn.XLOOKUP(E162,LD_01[DOCUMENTO],LD_01[REVISÃO])=F162,"VIGENTE","OBSOLETO")</f>
        <v>VIGENTE</v>
      </c>
      <c r="I162" t="s">
        <v>4314</v>
      </c>
      <c r="J162" t="s">
        <v>4862</v>
      </c>
      <c r="K162" t="str">
        <f t="shared" si="6"/>
        <v>MSV-163MS-454-460</v>
      </c>
      <c r="L162" t="str">
        <f>_xlfn.XLOOKUP(E162,LD_ANO01!A:A,LD_ANO01!G:G)</f>
        <v>MSV-163MS-454-460/18.GE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01\MSV-163MS-454-460\MSV-163MS-454-460/18.GE</v>
      </c>
      <c r="O162" t="s">
        <v>4787</v>
      </c>
    </row>
    <row r="163" spans="1:15" x14ac:dyDescent="0.3">
      <c r="A163" t="s">
        <v>130</v>
      </c>
      <c r="B163">
        <v>246129</v>
      </c>
      <c r="C163" t="s">
        <v>5407</v>
      </c>
      <c r="D163" s="12">
        <v>45838</v>
      </c>
      <c r="E163" t="s">
        <v>2868</v>
      </c>
      <c r="F163" t="s">
        <v>2819</v>
      </c>
      <c r="G163" t="s">
        <v>2789</v>
      </c>
      <c r="H163" t="str">
        <f>IF(_xlfn.XLOOKUP(E163,LD_01[DOCUMENTO],LD_01[REVISÃO])=F163,"VIGENTE","OBSOLETO")</f>
        <v>VIGENTE</v>
      </c>
      <c r="I163" t="s">
        <v>4314</v>
      </c>
      <c r="J163" t="s">
        <v>4862</v>
      </c>
      <c r="K163" t="str">
        <f t="shared" si="6"/>
        <v>MSV-163MS-454-460</v>
      </c>
      <c r="L163" t="str">
        <f>_xlfn.XLOOKUP(E163,LD_ANO01!A:A,LD_ANO01!G:G)</f>
        <v>MSV-163MS-454-460/18.GE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01\MSV-163MS-454-460\MSV-163MS-454-460/18.GE</v>
      </c>
      <c r="O163" t="s">
        <v>4787</v>
      </c>
    </row>
    <row r="164" spans="1:15" x14ac:dyDescent="0.3">
      <c r="A164" t="s">
        <v>131</v>
      </c>
      <c r="B164">
        <v>1430451</v>
      </c>
      <c r="C164" t="s">
        <v>5407</v>
      </c>
      <c r="D164" s="12">
        <v>45838</v>
      </c>
      <c r="E164" t="s">
        <v>2869</v>
      </c>
      <c r="F164" t="s">
        <v>2819</v>
      </c>
      <c r="G164" t="s">
        <v>2788</v>
      </c>
      <c r="H164" t="str">
        <f>IF(_xlfn.XLOOKUP(E164,LD_01[DOCUMENTO],LD_01[REVISÃO])=F164,"VIGENTE","OBSOLETO")</f>
        <v>VIGENTE</v>
      </c>
      <c r="I164" t="s">
        <v>4314</v>
      </c>
      <c r="J164" t="s">
        <v>4862</v>
      </c>
      <c r="K164" t="str">
        <f t="shared" si="6"/>
        <v>MSV-163MS-454-460</v>
      </c>
      <c r="L164" t="str">
        <f>_xlfn.XLOOKUP(E164,LD_ANO01!A:A,LD_ANO01!G:G)</f>
        <v>MSV-163MS-454-460/18.GE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01\MSV-163MS-454-460\MSV-163MS-454-460/18.GE</v>
      </c>
      <c r="O164" t="s">
        <v>4787</v>
      </c>
    </row>
    <row r="165" spans="1:15" x14ac:dyDescent="0.3">
      <c r="A165" t="s">
        <v>132</v>
      </c>
      <c r="B165">
        <v>244613</v>
      </c>
      <c r="C165" t="s">
        <v>5407</v>
      </c>
      <c r="D165" s="12">
        <v>45838</v>
      </c>
      <c r="E165" t="s">
        <v>2869</v>
      </c>
      <c r="F165" t="s">
        <v>2819</v>
      </c>
      <c r="G165" t="s">
        <v>2789</v>
      </c>
      <c r="H165" t="str">
        <f>IF(_xlfn.XLOOKUP(E165,LD_01[DOCUMENTO],LD_01[REVISÃO])=F165,"VIGENTE","OBSOLETO")</f>
        <v>VIGENTE</v>
      </c>
      <c r="I165" t="s">
        <v>4314</v>
      </c>
      <c r="J165" t="s">
        <v>4862</v>
      </c>
      <c r="K165" t="str">
        <f t="shared" si="6"/>
        <v>MSV-163MS-454-460</v>
      </c>
      <c r="L165" t="str">
        <f>_xlfn.XLOOKUP(E165,LD_ANO01!A:A,LD_ANO01!G:G)</f>
        <v>MSV-163MS-454-460/18.GE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01\MSV-163MS-454-460\MSV-163MS-454-460/18.GE</v>
      </c>
      <c r="O165" t="s">
        <v>4787</v>
      </c>
    </row>
    <row r="166" spans="1:15" x14ac:dyDescent="0.3">
      <c r="A166" t="s">
        <v>133</v>
      </c>
      <c r="B166">
        <v>847623</v>
      </c>
      <c r="C166" t="s">
        <v>5407</v>
      </c>
      <c r="D166" s="12">
        <v>45838</v>
      </c>
      <c r="E166" t="s">
        <v>2870</v>
      </c>
      <c r="F166" t="s">
        <v>2796</v>
      </c>
      <c r="G166" t="s">
        <v>2788</v>
      </c>
      <c r="H166" t="str">
        <f>IF(_xlfn.XLOOKUP(E166,LD_01[DOCUMENTO],LD_01[REVISÃO])=F166,"VIGENTE","OBSOLETO")</f>
        <v>VIGENTE</v>
      </c>
      <c r="I166" t="s">
        <v>4314</v>
      </c>
      <c r="J166" t="s">
        <v>4862</v>
      </c>
      <c r="K166" t="str">
        <f t="shared" si="6"/>
        <v>MSV-163MS-454-460</v>
      </c>
      <c r="L166" t="str">
        <f>_xlfn.XLOOKUP(E166,LD_ANO01!A:A,LD_ANO01!G:G)</f>
        <v>MSV-163MS-454-460/18.GE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01\MSV-163MS-454-460\MSV-163MS-454-460/18.GE</v>
      </c>
      <c r="O166" t="s">
        <v>4787</v>
      </c>
    </row>
    <row r="167" spans="1:15" x14ac:dyDescent="0.3">
      <c r="A167" t="s">
        <v>134</v>
      </c>
      <c r="B167">
        <v>266550</v>
      </c>
      <c r="C167" t="s">
        <v>5407</v>
      </c>
      <c r="D167" s="12">
        <v>45838</v>
      </c>
      <c r="E167" t="s">
        <v>2870</v>
      </c>
      <c r="F167" t="s">
        <v>2796</v>
      </c>
      <c r="G167" t="s">
        <v>2789</v>
      </c>
      <c r="H167" t="str">
        <f>IF(_xlfn.XLOOKUP(E167,LD_01[DOCUMENTO],LD_01[REVISÃO])=F167,"VIGENTE","OBSOLETO")</f>
        <v>VIGENTE</v>
      </c>
      <c r="I167" t="s">
        <v>4314</v>
      </c>
      <c r="J167" t="s">
        <v>4862</v>
      </c>
      <c r="K167" t="str">
        <f t="shared" si="6"/>
        <v>MSV-163MS-454-460</v>
      </c>
      <c r="L167" t="str">
        <f>_xlfn.XLOOKUP(E167,LD_ANO01!A:A,LD_ANO01!G:G)</f>
        <v>MSV-163MS-454-460/18.GE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01\MSV-163MS-454-460\MSV-163MS-454-460/18.GE</v>
      </c>
      <c r="O167" t="s">
        <v>4787</v>
      </c>
    </row>
    <row r="168" spans="1:15" x14ac:dyDescent="0.3">
      <c r="A168" t="s">
        <v>136</v>
      </c>
      <c r="B168">
        <v>911102</v>
      </c>
      <c r="C168" t="s">
        <v>5407</v>
      </c>
      <c r="D168" s="12">
        <v>45838</v>
      </c>
      <c r="E168" t="s">
        <v>2872</v>
      </c>
      <c r="F168" t="s">
        <v>2792</v>
      </c>
      <c r="G168" t="s">
        <v>2788</v>
      </c>
      <c r="H168" t="str">
        <f>IF(_xlfn.XLOOKUP(E168,LD_01[DOCUMENTO],LD_01[REVISÃO])=F168,"VIGENTE","OBSOLETO")</f>
        <v>VIGENTE</v>
      </c>
      <c r="I168" t="s">
        <v>4314</v>
      </c>
      <c r="J168" t="s">
        <v>4862</v>
      </c>
      <c r="K168" t="str">
        <f t="shared" si="6"/>
        <v>MSV-163MS-454-460</v>
      </c>
      <c r="L168" t="str">
        <f>_xlfn.XLOOKUP(E168,LD_ANO01!A:A,LD_ANO01!G:G)</f>
        <v>MSV-163MS-454-460/32.TE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01\MSV-163MS-454-460\MSV-163MS-454-460/32.TE</v>
      </c>
      <c r="O168" t="s">
        <v>4787</v>
      </c>
    </row>
    <row r="169" spans="1:15" x14ac:dyDescent="0.3">
      <c r="A169" t="s">
        <v>137</v>
      </c>
      <c r="B169">
        <v>302186</v>
      </c>
      <c r="C169" t="s">
        <v>5407</v>
      </c>
      <c r="D169" s="12">
        <v>45838</v>
      </c>
      <c r="E169" t="s">
        <v>2872</v>
      </c>
      <c r="F169" t="s">
        <v>2792</v>
      </c>
      <c r="G169" t="s">
        <v>2789</v>
      </c>
      <c r="H169" t="str">
        <f>IF(_xlfn.XLOOKUP(E169,LD_01[DOCUMENTO],LD_01[REVISÃO])=F169,"VIGENTE","OBSOLETO")</f>
        <v>VIGENTE</v>
      </c>
      <c r="I169" t="s">
        <v>4314</v>
      </c>
      <c r="J169" t="s">
        <v>4862</v>
      </c>
      <c r="K169" t="str">
        <f t="shared" si="6"/>
        <v>MSV-163MS-454-460</v>
      </c>
      <c r="L169" t="str">
        <f>_xlfn.XLOOKUP(E169,LD_ANO01!A:A,LD_ANO01!G:G)</f>
        <v>MSV-163MS-454-460/32.TE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01\MSV-163MS-454-460\MSV-163MS-454-460/32.TE</v>
      </c>
      <c r="O169" t="s">
        <v>4787</v>
      </c>
    </row>
    <row r="170" spans="1:15" x14ac:dyDescent="0.3">
      <c r="A170" t="s">
        <v>138</v>
      </c>
      <c r="B170">
        <v>566593</v>
      </c>
      <c r="C170" t="s">
        <v>5407</v>
      </c>
      <c r="D170" s="12">
        <v>45838</v>
      </c>
      <c r="E170" t="s">
        <v>2873</v>
      </c>
      <c r="F170" t="s">
        <v>2819</v>
      </c>
      <c r="G170" t="s">
        <v>2788</v>
      </c>
      <c r="H170" t="str">
        <f>IF(_xlfn.XLOOKUP(E170,LD_01[DOCUMENTO],LD_01[REVISÃO])=F170,"VIGENTE","OBSOLETO")</f>
        <v>VIGENTE</v>
      </c>
      <c r="I170" t="s">
        <v>4314</v>
      </c>
      <c r="J170" t="s">
        <v>4862</v>
      </c>
      <c r="K170" t="str">
        <f t="shared" si="6"/>
        <v>MSV-163MS-454-460</v>
      </c>
      <c r="L170" t="str">
        <f>_xlfn.XLOOKUP(E170,LD_ANO01!A:A,LD_ANO01!G:G)</f>
        <v>MSV-163MS-454-460/32.TE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01\MSV-163MS-454-460\MSV-163MS-454-460/32.TE</v>
      </c>
      <c r="O170" t="s">
        <v>4787</v>
      </c>
    </row>
    <row r="171" spans="1:15" x14ac:dyDescent="0.3">
      <c r="A171" t="s">
        <v>139</v>
      </c>
      <c r="B171">
        <v>293866</v>
      </c>
      <c r="C171" t="s">
        <v>5407</v>
      </c>
      <c r="D171" s="12">
        <v>45838</v>
      </c>
      <c r="E171" t="s">
        <v>2873</v>
      </c>
      <c r="F171" t="s">
        <v>2819</v>
      </c>
      <c r="G171" t="s">
        <v>2789</v>
      </c>
      <c r="H171" t="str">
        <f>IF(_xlfn.XLOOKUP(E171,LD_01[DOCUMENTO],LD_01[REVISÃO])=F171,"VIGENTE","OBSOLETO")</f>
        <v>VIGENTE</v>
      </c>
      <c r="I171" t="s">
        <v>4314</v>
      </c>
      <c r="J171" t="s">
        <v>4862</v>
      </c>
      <c r="K171" t="str">
        <f t="shared" si="6"/>
        <v>MSV-163MS-454-460</v>
      </c>
      <c r="L171" t="str">
        <f>_xlfn.XLOOKUP(E171,LD_ANO01!A:A,LD_ANO01!G:G)</f>
        <v>MSV-163MS-454-460/32.TE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01\MSV-163MS-454-460\MSV-163MS-454-460/32.TE</v>
      </c>
      <c r="O171" t="s">
        <v>4787</v>
      </c>
    </row>
    <row r="172" spans="1:15" x14ac:dyDescent="0.3">
      <c r="A172" t="s">
        <v>140</v>
      </c>
      <c r="B172">
        <v>428833</v>
      </c>
      <c r="C172" t="s">
        <v>5407</v>
      </c>
      <c r="D172" s="12">
        <v>45838</v>
      </c>
      <c r="E172" t="s">
        <v>2874</v>
      </c>
      <c r="F172" t="s">
        <v>2819</v>
      </c>
      <c r="G172" t="s">
        <v>2788</v>
      </c>
      <c r="H172" t="str">
        <f>IF(_xlfn.XLOOKUP(E172,LD_01[DOCUMENTO],LD_01[REVISÃO])=F172,"VIGENTE","OBSOLETO")</f>
        <v>VIGENTE</v>
      </c>
      <c r="I172" t="s">
        <v>4314</v>
      </c>
      <c r="J172" t="s">
        <v>4862</v>
      </c>
      <c r="K172" t="str">
        <f t="shared" si="6"/>
        <v>MSV-163MS-454-460</v>
      </c>
      <c r="L172" t="str">
        <f>_xlfn.XLOOKUP(E172,LD_ANO01!A:A,LD_ANO01!G:G)</f>
        <v>MSV-163MS-454-460/32.TE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01\MSV-163MS-454-460\MSV-163MS-454-460/32.TE</v>
      </c>
      <c r="O172" t="s">
        <v>4787</v>
      </c>
    </row>
    <row r="173" spans="1:15" x14ac:dyDescent="0.3">
      <c r="A173" t="s">
        <v>141</v>
      </c>
      <c r="B173">
        <v>293937</v>
      </c>
      <c r="C173" t="s">
        <v>5407</v>
      </c>
      <c r="D173" s="12">
        <v>45838</v>
      </c>
      <c r="E173" t="s">
        <v>2874</v>
      </c>
      <c r="F173" t="s">
        <v>2819</v>
      </c>
      <c r="G173" t="s">
        <v>2789</v>
      </c>
      <c r="H173" t="str">
        <f>IF(_xlfn.XLOOKUP(E173,LD_01[DOCUMENTO],LD_01[REVISÃO])=F173,"VIGENTE","OBSOLETO")</f>
        <v>VIGENTE</v>
      </c>
      <c r="I173" t="s">
        <v>4314</v>
      </c>
      <c r="J173" t="s">
        <v>4862</v>
      </c>
      <c r="K173" t="str">
        <f t="shared" si="6"/>
        <v>MSV-163MS-454-460</v>
      </c>
      <c r="L173" t="str">
        <f>_xlfn.XLOOKUP(E173,LD_ANO01!A:A,LD_ANO01!G:G)</f>
        <v>MSV-163MS-454-460/32.TE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01\MSV-163MS-454-460\MSV-163MS-454-460/32.TE</v>
      </c>
      <c r="O173" t="s">
        <v>4787</v>
      </c>
    </row>
    <row r="174" spans="1:15" x14ac:dyDescent="0.3">
      <c r="A174" t="s">
        <v>142</v>
      </c>
      <c r="B174">
        <v>439420</v>
      </c>
      <c r="C174" t="s">
        <v>5407</v>
      </c>
      <c r="D174" s="12">
        <v>45838</v>
      </c>
      <c r="E174" t="s">
        <v>2875</v>
      </c>
      <c r="F174" t="s">
        <v>2792</v>
      </c>
      <c r="G174" t="s">
        <v>2788</v>
      </c>
      <c r="H174" t="str">
        <f>IF(_xlfn.XLOOKUP(E174,LD_01[DOCUMENTO],LD_01[REVISÃO])=F174,"VIGENTE","OBSOLETO")</f>
        <v>VIGENTE</v>
      </c>
      <c r="I174" t="s">
        <v>4314</v>
      </c>
      <c r="J174" t="s">
        <v>4862</v>
      </c>
      <c r="K174" t="str">
        <f t="shared" si="6"/>
        <v>MSV-163MS-454-460</v>
      </c>
      <c r="L174" t="str">
        <f>_xlfn.XLOOKUP(E174,LD_ANO01!A:A,LD_ANO01!G:G)</f>
        <v>MSV-163MS-454-460/32.TE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01\MSV-163MS-454-460\MSV-163MS-454-460/32.TE</v>
      </c>
      <c r="O174" t="s">
        <v>4787</v>
      </c>
    </row>
    <row r="175" spans="1:15" x14ac:dyDescent="0.3">
      <c r="A175" t="s">
        <v>143</v>
      </c>
      <c r="B175">
        <v>305311</v>
      </c>
      <c r="C175" t="s">
        <v>5407</v>
      </c>
      <c r="D175" s="12">
        <v>45838</v>
      </c>
      <c r="E175" t="s">
        <v>2875</v>
      </c>
      <c r="F175" t="s">
        <v>2792</v>
      </c>
      <c r="G175" t="s">
        <v>2789</v>
      </c>
      <c r="H175" t="str">
        <f>IF(_xlfn.XLOOKUP(E175,LD_01[DOCUMENTO],LD_01[REVISÃO])=F175,"VIGENTE","OBSOLETO")</f>
        <v>VIGENTE</v>
      </c>
      <c r="I175" t="s">
        <v>4314</v>
      </c>
      <c r="J175" t="s">
        <v>4862</v>
      </c>
      <c r="K175" t="str">
        <f t="shared" si="6"/>
        <v>MSV-163MS-454-460</v>
      </c>
      <c r="L175" t="str">
        <f>_xlfn.XLOOKUP(E175,LD_ANO01!A:A,LD_ANO01!G:G)</f>
        <v>MSV-163MS-454-460/32.TE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01\MSV-163MS-454-460\MSV-163MS-454-460/32.TE</v>
      </c>
      <c r="O175" t="s">
        <v>4787</v>
      </c>
    </row>
    <row r="176" spans="1:15" x14ac:dyDescent="0.3">
      <c r="A176" t="s">
        <v>144</v>
      </c>
      <c r="B176">
        <v>431489</v>
      </c>
      <c r="C176" t="s">
        <v>5407</v>
      </c>
      <c r="D176" s="12">
        <v>45838</v>
      </c>
      <c r="E176" t="s">
        <v>2876</v>
      </c>
      <c r="F176" t="s">
        <v>2819</v>
      </c>
      <c r="G176" t="s">
        <v>2788</v>
      </c>
      <c r="H176" t="str">
        <f>IF(_xlfn.XLOOKUP(E176,LD_01[DOCUMENTO],LD_01[REVISÃO])=F176,"VIGENTE","OBSOLETO")</f>
        <v>VIGENTE</v>
      </c>
      <c r="I176" t="s">
        <v>4314</v>
      </c>
      <c r="J176" t="s">
        <v>4862</v>
      </c>
      <c r="K176" t="str">
        <f t="shared" si="6"/>
        <v>MSV-163MS-454-460</v>
      </c>
      <c r="L176" t="str">
        <f>_xlfn.XLOOKUP(E176,LD_ANO01!A:A,LD_ANO01!G:G)</f>
        <v>MSV-163MS-454-460/32.TE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01\MSV-163MS-454-460\MSV-163MS-454-460/32.TE</v>
      </c>
      <c r="O176" t="s">
        <v>4787</v>
      </c>
    </row>
    <row r="177" spans="1:15" x14ac:dyDescent="0.3">
      <c r="A177" t="s">
        <v>145</v>
      </c>
      <c r="B177">
        <v>293717</v>
      </c>
      <c r="C177" t="s">
        <v>5407</v>
      </c>
      <c r="D177" s="12">
        <v>45838</v>
      </c>
      <c r="E177" t="s">
        <v>2876</v>
      </c>
      <c r="F177" t="s">
        <v>2819</v>
      </c>
      <c r="G177" t="s">
        <v>2789</v>
      </c>
      <c r="H177" t="str">
        <f>IF(_xlfn.XLOOKUP(E177,LD_01[DOCUMENTO],LD_01[REVISÃO])=F177,"VIGENTE","OBSOLETO")</f>
        <v>VIGENTE</v>
      </c>
      <c r="I177" t="s">
        <v>4314</v>
      </c>
      <c r="J177" t="s">
        <v>4862</v>
      </c>
      <c r="K177" t="str">
        <f t="shared" si="6"/>
        <v>MSV-163MS-454-460</v>
      </c>
      <c r="L177" t="str">
        <f>_xlfn.XLOOKUP(E177,LD_ANO01!A:A,LD_ANO01!G:G)</f>
        <v>MSV-163MS-454-460/32.TE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01\MSV-163MS-454-460\MSV-163MS-454-460/32.TE</v>
      </c>
      <c r="O177" t="s">
        <v>4787</v>
      </c>
    </row>
    <row r="178" spans="1:15" x14ac:dyDescent="0.3">
      <c r="A178" t="s">
        <v>146</v>
      </c>
      <c r="B178">
        <v>343227</v>
      </c>
      <c r="C178" t="s">
        <v>5407</v>
      </c>
      <c r="D178" s="12">
        <v>45838</v>
      </c>
      <c r="E178" t="s">
        <v>2877</v>
      </c>
      <c r="F178" t="s">
        <v>2798</v>
      </c>
      <c r="G178" t="s">
        <v>2788</v>
      </c>
      <c r="H178" t="str">
        <f>IF(_xlfn.XLOOKUP(E178,LD_01[DOCUMENTO],LD_01[REVISÃO])=F178,"VIGENTE","OBSOLETO")</f>
        <v>VIGENTE</v>
      </c>
      <c r="I178" t="s">
        <v>4314</v>
      </c>
      <c r="J178" t="s">
        <v>4862</v>
      </c>
      <c r="K178" t="str">
        <f t="shared" si="6"/>
        <v>MSV-163MS-454-460</v>
      </c>
      <c r="L178" t="str">
        <f>_xlfn.XLOOKUP(E178,LD_ANO01!A:A,LD_ANO01!G:G)</f>
        <v>MSV-163MS-454-460/32.TE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01\MSV-163MS-454-460\MSV-163MS-454-460/32.TE</v>
      </c>
      <c r="O178" t="s">
        <v>4787</v>
      </c>
    </row>
    <row r="179" spans="1:15" x14ac:dyDescent="0.3">
      <c r="A179" t="s">
        <v>147</v>
      </c>
      <c r="B179">
        <v>391111</v>
      </c>
      <c r="C179" t="s">
        <v>5407</v>
      </c>
      <c r="D179" s="12">
        <v>45838</v>
      </c>
      <c r="E179" t="s">
        <v>2877</v>
      </c>
      <c r="F179" t="s">
        <v>2798</v>
      </c>
      <c r="G179" t="s">
        <v>2789</v>
      </c>
      <c r="H179" t="str">
        <f>IF(_xlfn.XLOOKUP(E179,LD_01[DOCUMENTO],LD_01[REVISÃO])=F179,"VIGENTE","OBSOLETO")</f>
        <v>VIGENTE</v>
      </c>
      <c r="I179" t="s">
        <v>4314</v>
      </c>
      <c r="J179" t="s">
        <v>4862</v>
      </c>
      <c r="K179" t="str">
        <f t="shared" si="6"/>
        <v>MSV-163MS-454-460</v>
      </c>
      <c r="L179" t="str">
        <f>_xlfn.XLOOKUP(E179,LD_ANO01!A:A,LD_ANO01!G:G)</f>
        <v>MSV-163MS-454-460/32.TE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01\MSV-163MS-454-460\MSV-163MS-454-460/32.TE</v>
      </c>
      <c r="O179" t="s">
        <v>4787</v>
      </c>
    </row>
    <row r="180" spans="1:15" x14ac:dyDescent="0.3">
      <c r="A180" t="s">
        <v>148</v>
      </c>
      <c r="B180">
        <v>419110</v>
      </c>
      <c r="C180" t="s">
        <v>5407</v>
      </c>
      <c r="D180" s="12">
        <v>45838</v>
      </c>
      <c r="E180" t="s">
        <v>2878</v>
      </c>
      <c r="F180" t="s">
        <v>2798</v>
      </c>
      <c r="G180" t="s">
        <v>2788</v>
      </c>
      <c r="H180" t="str">
        <f>IF(_xlfn.XLOOKUP(E180,LD_01[DOCUMENTO],LD_01[REVISÃO])=F180,"VIGENTE","OBSOLETO")</f>
        <v>VIGENTE</v>
      </c>
      <c r="I180" t="s">
        <v>4314</v>
      </c>
      <c r="J180" t="s">
        <v>4862</v>
      </c>
      <c r="K180" t="str">
        <f t="shared" si="6"/>
        <v>MSV-163MS-454-460</v>
      </c>
      <c r="L180" t="str">
        <f>_xlfn.XLOOKUP(E180,LD_ANO01!A:A,LD_ANO01!G:G)</f>
        <v>MSV-163MS-454-460/32.TE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01\MSV-163MS-454-460\MSV-163MS-454-460/32.TE</v>
      </c>
      <c r="O180" t="s">
        <v>4787</v>
      </c>
    </row>
    <row r="181" spans="1:15" x14ac:dyDescent="0.3">
      <c r="A181" t="s">
        <v>149</v>
      </c>
      <c r="B181">
        <v>302510</v>
      </c>
      <c r="C181" t="s">
        <v>5407</v>
      </c>
      <c r="D181" s="12">
        <v>45838</v>
      </c>
      <c r="E181" t="s">
        <v>2878</v>
      </c>
      <c r="F181" t="s">
        <v>2798</v>
      </c>
      <c r="G181" t="s">
        <v>2789</v>
      </c>
      <c r="H181" t="str">
        <f>IF(_xlfn.XLOOKUP(E181,LD_01[DOCUMENTO],LD_01[REVISÃO])=F181,"VIGENTE","OBSOLETO")</f>
        <v>VIGENTE</v>
      </c>
      <c r="I181" t="s">
        <v>4314</v>
      </c>
      <c r="J181" t="s">
        <v>4862</v>
      </c>
      <c r="K181" t="str">
        <f t="shared" si="6"/>
        <v>MSV-163MS-454-460</v>
      </c>
      <c r="L181" t="str">
        <f>_xlfn.XLOOKUP(E181,LD_ANO01!A:A,LD_ANO01!G:G)</f>
        <v>MSV-163MS-454-460/32.TE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01\MSV-163MS-454-460\MSV-163MS-454-460/32.TE</v>
      </c>
      <c r="O181" t="s">
        <v>4787</v>
      </c>
    </row>
    <row r="182" spans="1:15" x14ac:dyDescent="0.3">
      <c r="A182" t="s">
        <v>150</v>
      </c>
      <c r="B182">
        <v>419301</v>
      </c>
      <c r="C182" t="s">
        <v>5407</v>
      </c>
      <c r="D182" s="12">
        <v>45838</v>
      </c>
      <c r="E182" t="s">
        <v>2879</v>
      </c>
      <c r="F182" t="s">
        <v>2798</v>
      </c>
      <c r="G182" t="s">
        <v>2788</v>
      </c>
      <c r="H182" t="str">
        <f>IF(_xlfn.XLOOKUP(E182,LD_01[DOCUMENTO],LD_01[REVISÃO])=F182,"VIGENTE","OBSOLETO")</f>
        <v>VIGENTE</v>
      </c>
      <c r="I182" t="s">
        <v>4314</v>
      </c>
      <c r="J182" t="s">
        <v>4862</v>
      </c>
      <c r="K182" t="str">
        <f t="shared" si="6"/>
        <v>MSV-163MS-454-460</v>
      </c>
      <c r="L182" t="str">
        <f>_xlfn.XLOOKUP(E182,LD_ANO01!A:A,LD_ANO01!G:G)</f>
        <v>MSV-163MS-454-460/32.TE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01\MSV-163MS-454-460\MSV-163MS-454-460/32.TE</v>
      </c>
      <c r="O182" t="s">
        <v>4787</v>
      </c>
    </row>
    <row r="183" spans="1:15" x14ac:dyDescent="0.3">
      <c r="A183" t="s">
        <v>151</v>
      </c>
      <c r="B183">
        <v>301574</v>
      </c>
      <c r="C183" t="s">
        <v>5407</v>
      </c>
      <c r="D183" s="12">
        <v>45838</v>
      </c>
      <c r="E183" t="s">
        <v>2879</v>
      </c>
      <c r="F183" t="s">
        <v>2798</v>
      </c>
      <c r="G183" t="s">
        <v>2789</v>
      </c>
      <c r="H183" t="str">
        <f>IF(_xlfn.XLOOKUP(E183,LD_01[DOCUMENTO],LD_01[REVISÃO])=F183,"VIGENTE","OBSOLETO")</f>
        <v>VIGENTE</v>
      </c>
      <c r="I183" t="s">
        <v>4314</v>
      </c>
      <c r="J183" t="s">
        <v>4862</v>
      </c>
      <c r="K183" t="str">
        <f t="shared" si="6"/>
        <v>MSV-163MS-454-460</v>
      </c>
      <c r="L183" t="str">
        <f>_xlfn.XLOOKUP(E183,LD_ANO01!A:A,LD_ANO01!G:G)</f>
        <v>MSV-163MS-454-460/32.TE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01\MSV-163MS-454-460\MSV-163MS-454-460/32.TE</v>
      </c>
      <c r="O183" t="s">
        <v>4787</v>
      </c>
    </row>
    <row r="184" spans="1:15" x14ac:dyDescent="0.3">
      <c r="A184" t="s">
        <v>152</v>
      </c>
      <c r="B184">
        <v>419529</v>
      </c>
      <c r="C184" t="s">
        <v>5407</v>
      </c>
      <c r="D184" s="12">
        <v>45838</v>
      </c>
      <c r="E184" t="s">
        <v>2880</v>
      </c>
      <c r="F184" t="s">
        <v>2798</v>
      </c>
      <c r="G184" t="s">
        <v>2788</v>
      </c>
      <c r="H184" t="str">
        <f>IF(_xlfn.XLOOKUP(E184,LD_01[DOCUMENTO],LD_01[REVISÃO])=F184,"VIGENTE","OBSOLETO")</f>
        <v>VIGENTE</v>
      </c>
      <c r="I184" t="s">
        <v>4314</v>
      </c>
      <c r="J184" t="s">
        <v>4862</v>
      </c>
      <c r="K184" t="str">
        <f t="shared" si="6"/>
        <v>MSV-163MS-454-460</v>
      </c>
      <c r="L184" t="str">
        <f>_xlfn.XLOOKUP(E184,LD_ANO01!A:A,LD_ANO01!G:G)</f>
        <v>MSV-163MS-454-460/32.TE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01\MSV-163MS-454-460\MSV-163MS-454-460/32.TE</v>
      </c>
      <c r="O184" t="s">
        <v>4787</v>
      </c>
    </row>
    <row r="185" spans="1:15" x14ac:dyDescent="0.3">
      <c r="A185" t="s">
        <v>153</v>
      </c>
      <c r="B185">
        <v>302381</v>
      </c>
      <c r="C185" t="s">
        <v>5407</v>
      </c>
      <c r="D185" s="12">
        <v>45838</v>
      </c>
      <c r="E185" t="s">
        <v>2880</v>
      </c>
      <c r="F185" t="s">
        <v>2798</v>
      </c>
      <c r="G185" t="s">
        <v>2789</v>
      </c>
      <c r="H185" t="str">
        <f>IF(_xlfn.XLOOKUP(E185,LD_01[DOCUMENTO],LD_01[REVISÃO])=F185,"VIGENTE","OBSOLETO")</f>
        <v>VIGENTE</v>
      </c>
      <c r="I185" t="s">
        <v>4314</v>
      </c>
      <c r="J185" t="s">
        <v>4862</v>
      </c>
      <c r="K185" t="str">
        <f t="shared" si="6"/>
        <v>MSV-163MS-454-460</v>
      </c>
      <c r="L185" t="str">
        <f>_xlfn.XLOOKUP(E185,LD_ANO01!A:A,LD_ANO01!G:G)</f>
        <v>MSV-163MS-454-460/32.TE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01\MSV-163MS-454-460\MSV-163MS-454-460/32.TE</v>
      </c>
      <c r="O185" t="s">
        <v>4787</v>
      </c>
    </row>
    <row r="186" spans="1:15" x14ac:dyDescent="0.3">
      <c r="A186" t="s">
        <v>154</v>
      </c>
      <c r="B186">
        <v>419240</v>
      </c>
      <c r="C186" t="s">
        <v>5407</v>
      </c>
      <c r="D186" s="12">
        <v>45838</v>
      </c>
      <c r="E186" t="s">
        <v>2881</v>
      </c>
      <c r="F186" t="s">
        <v>2798</v>
      </c>
      <c r="G186" t="s">
        <v>2788</v>
      </c>
      <c r="H186" t="str">
        <f>IF(_xlfn.XLOOKUP(E186,LD_01[DOCUMENTO],LD_01[REVISÃO])=F186,"VIGENTE","OBSOLETO")</f>
        <v>VIGENTE</v>
      </c>
      <c r="I186" t="s">
        <v>4314</v>
      </c>
      <c r="J186" t="s">
        <v>4862</v>
      </c>
      <c r="K186" t="str">
        <f t="shared" si="6"/>
        <v>MSV-163MS-454-460</v>
      </c>
      <c r="L186" t="str">
        <f>_xlfn.XLOOKUP(E186,LD_ANO01!A:A,LD_ANO01!G:G)</f>
        <v>MSV-163MS-454-460/32.TE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01\MSV-163MS-454-460\MSV-163MS-454-460/32.TE</v>
      </c>
      <c r="O186" t="s">
        <v>4787</v>
      </c>
    </row>
    <row r="187" spans="1:15" x14ac:dyDescent="0.3">
      <c r="A187" t="s">
        <v>155</v>
      </c>
      <c r="B187">
        <v>302447</v>
      </c>
      <c r="C187" t="s">
        <v>5407</v>
      </c>
      <c r="D187" s="12">
        <v>45838</v>
      </c>
      <c r="E187" t="s">
        <v>2881</v>
      </c>
      <c r="F187" t="s">
        <v>2798</v>
      </c>
      <c r="G187" t="s">
        <v>2789</v>
      </c>
      <c r="H187" t="str">
        <f>IF(_xlfn.XLOOKUP(E187,LD_01[DOCUMENTO],LD_01[REVISÃO])=F187,"VIGENTE","OBSOLETO")</f>
        <v>VIGENTE</v>
      </c>
      <c r="I187" t="s">
        <v>4314</v>
      </c>
      <c r="J187" t="s">
        <v>4862</v>
      </c>
      <c r="K187" t="str">
        <f t="shared" si="6"/>
        <v>MSV-163MS-454-460</v>
      </c>
      <c r="L187" t="str">
        <f>_xlfn.XLOOKUP(E187,LD_ANO01!A:A,LD_ANO01!G:G)</f>
        <v>MSV-163MS-454-460/32.TE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01\MSV-163MS-454-460\MSV-163MS-454-460/32.TE</v>
      </c>
      <c r="O187" t="s">
        <v>4787</v>
      </c>
    </row>
    <row r="188" spans="1:15" x14ac:dyDescent="0.3">
      <c r="A188" t="s">
        <v>156</v>
      </c>
      <c r="B188">
        <v>419208</v>
      </c>
      <c r="C188" t="s">
        <v>5407</v>
      </c>
      <c r="D188" s="12">
        <v>45838</v>
      </c>
      <c r="E188" t="s">
        <v>2882</v>
      </c>
      <c r="F188" t="s">
        <v>2798</v>
      </c>
      <c r="G188" t="s">
        <v>2788</v>
      </c>
      <c r="H188" t="str">
        <f>IF(_xlfn.XLOOKUP(E188,LD_01[DOCUMENTO],LD_01[REVISÃO])=F188,"VIGENTE","OBSOLETO")</f>
        <v>VIGENTE</v>
      </c>
      <c r="I188" t="s">
        <v>4314</v>
      </c>
      <c r="J188" t="s">
        <v>4862</v>
      </c>
      <c r="K188" t="str">
        <f t="shared" si="6"/>
        <v>MSV-163MS-454-460</v>
      </c>
      <c r="L188" t="str">
        <f>_xlfn.XLOOKUP(E188,LD_ANO01!A:A,LD_ANO01!G:G)</f>
        <v>MSV-163MS-454-460/32.TE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01\MSV-163MS-454-460\MSV-163MS-454-460/32.TE</v>
      </c>
      <c r="O188" t="s">
        <v>4787</v>
      </c>
    </row>
    <row r="189" spans="1:15" x14ac:dyDescent="0.3">
      <c r="A189" t="s">
        <v>157</v>
      </c>
      <c r="B189">
        <v>302317</v>
      </c>
      <c r="C189" t="s">
        <v>5407</v>
      </c>
      <c r="D189" s="12">
        <v>45838</v>
      </c>
      <c r="E189" t="s">
        <v>2882</v>
      </c>
      <c r="F189" t="s">
        <v>2798</v>
      </c>
      <c r="G189" t="s">
        <v>2789</v>
      </c>
      <c r="H189" t="str">
        <f>IF(_xlfn.XLOOKUP(E189,LD_01[DOCUMENTO],LD_01[REVISÃO])=F189,"VIGENTE","OBSOLETO")</f>
        <v>VIGENTE</v>
      </c>
      <c r="I189" t="s">
        <v>4314</v>
      </c>
      <c r="J189" t="s">
        <v>4862</v>
      </c>
      <c r="K189" t="str">
        <f t="shared" si="6"/>
        <v>MSV-163MS-454-460</v>
      </c>
      <c r="L189" t="str">
        <f>_xlfn.XLOOKUP(E189,LD_ANO01!A:A,LD_ANO01!G:G)</f>
        <v>MSV-163MS-454-460/32.TE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01\MSV-163MS-454-460\MSV-163MS-454-460/32.TE</v>
      </c>
      <c r="O189" t="s">
        <v>4787</v>
      </c>
    </row>
    <row r="190" spans="1:15" x14ac:dyDescent="0.3">
      <c r="A190" t="s">
        <v>158</v>
      </c>
      <c r="B190">
        <v>419272</v>
      </c>
      <c r="C190" t="s">
        <v>5407</v>
      </c>
      <c r="D190" s="12">
        <v>45838</v>
      </c>
      <c r="E190" t="s">
        <v>2883</v>
      </c>
      <c r="F190" t="s">
        <v>2798</v>
      </c>
      <c r="G190" t="s">
        <v>2788</v>
      </c>
      <c r="H190" t="str">
        <f>IF(_xlfn.XLOOKUP(E190,LD_01[DOCUMENTO],LD_01[REVISÃO])=F190,"VIGENTE","OBSOLETO")</f>
        <v>VIGENTE</v>
      </c>
      <c r="I190" t="s">
        <v>4314</v>
      </c>
      <c r="J190" t="s">
        <v>4862</v>
      </c>
      <c r="K190" t="str">
        <f t="shared" si="6"/>
        <v>MSV-163MS-454-460</v>
      </c>
      <c r="L190" t="str">
        <f>_xlfn.XLOOKUP(E190,LD_ANO01!A:A,LD_ANO01!G:G)</f>
        <v>MSV-163MS-454-460/32.TE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01\MSV-163MS-454-460\MSV-163MS-454-460/32.TE</v>
      </c>
      <c r="O190" t="s">
        <v>4787</v>
      </c>
    </row>
    <row r="191" spans="1:15" x14ac:dyDescent="0.3">
      <c r="A191" t="s">
        <v>159</v>
      </c>
      <c r="B191">
        <v>302379</v>
      </c>
      <c r="C191" t="s">
        <v>5407</v>
      </c>
      <c r="D191" s="12">
        <v>45838</v>
      </c>
      <c r="E191" t="s">
        <v>2883</v>
      </c>
      <c r="F191" t="s">
        <v>2798</v>
      </c>
      <c r="G191" t="s">
        <v>2789</v>
      </c>
      <c r="H191" t="str">
        <f>IF(_xlfn.XLOOKUP(E191,LD_01[DOCUMENTO],LD_01[REVISÃO])=F191,"VIGENTE","OBSOLETO")</f>
        <v>VIGENTE</v>
      </c>
      <c r="I191" t="s">
        <v>4314</v>
      </c>
      <c r="J191" t="s">
        <v>4862</v>
      </c>
      <c r="K191" t="str">
        <f t="shared" si="6"/>
        <v>MSV-163MS-454-460</v>
      </c>
      <c r="L191" t="str">
        <f>_xlfn.XLOOKUP(E191,LD_ANO01!A:A,LD_ANO01!G:G)</f>
        <v>MSV-163MS-454-460/32.TE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01\MSV-163MS-454-460\MSV-163MS-454-460/32.TE</v>
      </c>
      <c r="O191" t="s">
        <v>4787</v>
      </c>
    </row>
    <row r="192" spans="1:15" x14ac:dyDescent="0.3">
      <c r="A192" t="s">
        <v>160</v>
      </c>
      <c r="B192">
        <v>419207</v>
      </c>
      <c r="C192" t="s">
        <v>5407</v>
      </c>
      <c r="D192" s="12">
        <v>45838</v>
      </c>
      <c r="E192" t="s">
        <v>2884</v>
      </c>
      <c r="F192" t="s">
        <v>2798</v>
      </c>
      <c r="G192" t="s">
        <v>2788</v>
      </c>
      <c r="H192" t="str">
        <f>IF(_xlfn.XLOOKUP(E192,LD_01[DOCUMENTO],LD_01[REVISÃO])=F192,"VIGENTE","OBSOLETO")</f>
        <v>VIGENTE</v>
      </c>
      <c r="I192" t="s">
        <v>4314</v>
      </c>
      <c r="J192" t="s">
        <v>4862</v>
      </c>
      <c r="K192" t="str">
        <f t="shared" si="6"/>
        <v>MSV-163MS-454-460</v>
      </c>
      <c r="L192" t="str">
        <f>_xlfn.XLOOKUP(E192,LD_ANO01!A:A,LD_ANO01!G:G)</f>
        <v>MSV-163MS-454-460/32.TE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01\MSV-163MS-454-460\MSV-163MS-454-460/32.TE</v>
      </c>
      <c r="O192" t="s">
        <v>4787</v>
      </c>
    </row>
    <row r="193" spans="1:15" x14ac:dyDescent="0.3">
      <c r="A193" t="s">
        <v>161</v>
      </c>
      <c r="B193">
        <v>302326</v>
      </c>
      <c r="C193" t="s">
        <v>5407</v>
      </c>
      <c r="D193" s="12">
        <v>45838</v>
      </c>
      <c r="E193" t="s">
        <v>2884</v>
      </c>
      <c r="F193" t="s">
        <v>2798</v>
      </c>
      <c r="G193" t="s">
        <v>2789</v>
      </c>
      <c r="H193" t="str">
        <f>IF(_xlfn.XLOOKUP(E193,LD_01[DOCUMENTO],LD_01[REVISÃO])=F193,"VIGENTE","OBSOLETO")</f>
        <v>VIGENTE</v>
      </c>
      <c r="I193" t="s">
        <v>4314</v>
      </c>
      <c r="J193" t="s">
        <v>4862</v>
      </c>
      <c r="K193" t="str">
        <f t="shared" si="6"/>
        <v>MSV-163MS-454-460</v>
      </c>
      <c r="L193" t="str">
        <f>_xlfn.XLOOKUP(E193,LD_ANO01!A:A,LD_ANO01!G:G)</f>
        <v>MSV-163MS-454-460/32.TE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01\MSV-163MS-454-460\MSV-163MS-454-460/32.TE</v>
      </c>
      <c r="O193" t="s">
        <v>4787</v>
      </c>
    </row>
    <row r="194" spans="1:15" x14ac:dyDescent="0.3">
      <c r="A194" t="s">
        <v>162</v>
      </c>
      <c r="B194">
        <v>418277</v>
      </c>
      <c r="C194" t="s">
        <v>5407</v>
      </c>
      <c r="D194" s="12">
        <v>45838</v>
      </c>
      <c r="E194" t="s">
        <v>2885</v>
      </c>
      <c r="F194" t="s">
        <v>2798</v>
      </c>
      <c r="G194" t="s">
        <v>2788</v>
      </c>
      <c r="H194" t="str">
        <f>IF(_xlfn.XLOOKUP(E194,LD_01[DOCUMENTO],LD_01[REVISÃO])=F194,"VIGENTE","OBSOLETO")</f>
        <v>VIGENTE</v>
      </c>
      <c r="I194" t="s">
        <v>4314</v>
      </c>
      <c r="J194" t="s">
        <v>4862</v>
      </c>
      <c r="K194" t="str">
        <f t="shared" si="6"/>
        <v>MSV-163MS-454-460</v>
      </c>
      <c r="L194" t="str">
        <f>_xlfn.XLOOKUP(E194,LD_ANO01!A:A,LD_ANO01!G:G)</f>
        <v>MSV-163MS-454-460/32.TE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01\MSV-163MS-454-460\MSV-163MS-454-460/32.TE</v>
      </c>
      <c r="O194" t="s">
        <v>4787</v>
      </c>
    </row>
    <row r="195" spans="1:15" x14ac:dyDescent="0.3">
      <c r="A195" t="s">
        <v>163</v>
      </c>
      <c r="B195">
        <v>302441</v>
      </c>
      <c r="C195" t="s">
        <v>5407</v>
      </c>
      <c r="D195" s="12">
        <v>45838</v>
      </c>
      <c r="E195" t="s">
        <v>2885</v>
      </c>
      <c r="F195" t="s">
        <v>2798</v>
      </c>
      <c r="G195" t="s">
        <v>2789</v>
      </c>
      <c r="H195" t="str">
        <f>IF(_xlfn.XLOOKUP(E195,LD_01[DOCUMENTO],LD_01[REVISÃO])=F195,"VIGENTE","OBSOLETO")</f>
        <v>VIGENTE</v>
      </c>
      <c r="I195" t="s">
        <v>4314</v>
      </c>
      <c r="J195" t="s">
        <v>4862</v>
      </c>
      <c r="K195" t="str">
        <f t="shared" ref="K195:K257" si="9">"MSV-163MS-"&amp;I195</f>
        <v>MSV-163MS-454-460</v>
      </c>
      <c r="L195" t="str">
        <f>_xlfn.XLOOKUP(E195,LD_ANO01!A:A,LD_ANO01!G:G)</f>
        <v>MSV-163MS-454-460/32.TE</v>
      </c>
      <c r="M195" t="str">
        <f t="shared" ref="M195:M257" si="10">IF(H195&lt;&gt;"OBSOLETO","",H195)</f>
        <v/>
      </c>
      <c r="N195" t="str">
        <f t="shared" ref="N195:N257" si="11">_xlfn.TEXTJOIN("\",TRUE,J195:M195)</f>
        <v>C:\Users\luis.nunes\OneDrive - ATERPA\00.SERVIDOR\SALA TÉCNICA\00.PROJETOS\02.DOCUMENTOS\ANO 01\MSV-163MS-454-460\MSV-163MS-454-460/32.TE</v>
      </c>
      <c r="O195" t="s">
        <v>4787</v>
      </c>
    </row>
    <row r="196" spans="1:15" x14ac:dyDescent="0.3">
      <c r="A196" t="s">
        <v>164</v>
      </c>
      <c r="B196">
        <v>419396</v>
      </c>
      <c r="C196" t="s">
        <v>5407</v>
      </c>
      <c r="D196" s="12">
        <v>45838</v>
      </c>
      <c r="E196" t="s">
        <v>2886</v>
      </c>
      <c r="F196" t="s">
        <v>2798</v>
      </c>
      <c r="G196" t="s">
        <v>2788</v>
      </c>
      <c r="H196" t="str">
        <f>IF(_xlfn.XLOOKUP(E196,LD_01[DOCUMENTO],LD_01[REVISÃO])=F196,"VIGENTE","OBSOLETO")</f>
        <v>VIGENTE</v>
      </c>
      <c r="I196" t="s">
        <v>4314</v>
      </c>
      <c r="J196" t="s">
        <v>4862</v>
      </c>
      <c r="K196" t="str">
        <f t="shared" si="9"/>
        <v>MSV-163MS-454-460</v>
      </c>
      <c r="L196" t="str">
        <f>_xlfn.XLOOKUP(E196,LD_ANO01!A:A,LD_ANO01!G:G)</f>
        <v>MSV-163MS-454-460/32.TE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01\MSV-163MS-454-460\MSV-163MS-454-460/32.TE</v>
      </c>
      <c r="O196" t="s">
        <v>4787</v>
      </c>
    </row>
    <row r="197" spans="1:15" x14ac:dyDescent="0.3">
      <c r="A197" t="s">
        <v>165</v>
      </c>
      <c r="B197">
        <v>302517</v>
      </c>
      <c r="C197" t="s">
        <v>5407</v>
      </c>
      <c r="D197" s="12">
        <v>45838</v>
      </c>
      <c r="E197" t="s">
        <v>2886</v>
      </c>
      <c r="F197" t="s">
        <v>2798</v>
      </c>
      <c r="G197" t="s">
        <v>2789</v>
      </c>
      <c r="H197" t="str">
        <f>IF(_xlfn.XLOOKUP(E197,LD_01[DOCUMENTO],LD_01[REVISÃO])=F197,"VIGENTE","OBSOLETO")</f>
        <v>VIGENTE</v>
      </c>
      <c r="I197" t="s">
        <v>4314</v>
      </c>
      <c r="J197" t="s">
        <v>4862</v>
      </c>
      <c r="K197" t="str">
        <f t="shared" si="9"/>
        <v>MSV-163MS-454-460</v>
      </c>
      <c r="L197" t="str">
        <f>_xlfn.XLOOKUP(E197,LD_ANO01!A:A,LD_ANO01!G:G)</f>
        <v>MSV-163MS-454-460/32.TE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01\MSV-163MS-454-460\MSV-163MS-454-460/32.TE</v>
      </c>
      <c r="O197" t="s">
        <v>4787</v>
      </c>
    </row>
    <row r="198" spans="1:15" x14ac:dyDescent="0.3">
      <c r="A198" t="s">
        <v>166</v>
      </c>
      <c r="B198">
        <v>419335</v>
      </c>
      <c r="C198" t="s">
        <v>5407</v>
      </c>
      <c r="D198" s="12">
        <v>45838</v>
      </c>
      <c r="E198" t="s">
        <v>2887</v>
      </c>
      <c r="F198" t="s">
        <v>2798</v>
      </c>
      <c r="G198" t="s">
        <v>2788</v>
      </c>
      <c r="H198" t="str">
        <f>IF(_xlfn.XLOOKUP(E198,LD_01[DOCUMENTO],LD_01[REVISÃO])=F198,"VIGENTE","OBSOLETO")</f>
        <v>VIGENTE</v>
      </c>
      <c r="I198" t="s">
        <v>4314</v>
      </c>
      <c r="J198" t="s">
        <v>4862</v>
      </c>
      <c r="K198" t="str">
        <f t="shared" si="9"/>
        <v>MSV-163MS-454-460</v>
      </c>
      <c r="L198" t="str">
        <f>_xlfn.XLOOKUP(E198,LD_ANO01!A:A,LD_ANO01!G:G)</f>
        <v>MSV-163MS-454-460/32.TE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01\MSV-163MS-454-460\MSV-163MS-454-460/32.TE</v>
      </c>
      <c r="O198" t="s">
        <v>4787</v>
      </c>
    </row>
    <row r="199" spans="1:15" x14ac:dyDescent="0.3">
      <c r="A199" t="s">
        <v>167</v>
      </c>
      <c r="B199">
        <v>302489</v>
      </c>
      <c r="C199" t="s">
        <v>5407</v>
      </c>
      <c r="D199" s="12">
        <v>45838</v>
      </c>
      <c r="E199" t="s">
        <v>2887</v>
      </c>
      <c r="F199" t="s">
        <v>2798</v>
      </c>
      <c r="G199" t="s">
        <v>2789</v>
      </c>
      <c r="H199" t="str">
        <f>IF(_xlfn.XLOOKUP(E199,LD_01[DOCUMENTO],LD_01[REVISÃO])=F199,"VIGENTE","OBSOLETO")</f>
        <v>VIGENTE</v>
      </c>
      <c r="I199" t="s">
        <v>4314</v>
      </c>
      <c r="J199" t="s">
        <v>4862</v>
      </c>
      <c r="K199" t="str">
        <f t="shared" si="9"/>
        <v>MSV-163MS-454-460</v>
      </c>
      <c r="L199" t="str">
        <f>_xlfn.XLOOKUP(E199,LD_ANO01!A:A,LD_ANO01!G:G)</f>
        <v>MSV-163MS-454-460/32.TE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01\MSV-163MS-454-460\MSV-163MS-454-460/32.TE</v>
      </c>
      <c r="O199" t="s">
        <v>4787</v>
      </c>
    </row>
    <row r="200" spans="1:15" x14ac:dyDescent="0.3">
      <c r="A200" t="s">
        <v>168</v>
      </c>
      <c r="B200">
        <v>419013</v>
      </c>
      <c r="C200" t="s">
        <v>5407</v>
      </c>
      <c r="D200" s="12">
        <v>45838</v>
      </c>
      <c r="E200" t="s">
        <v>2888</v>
      </c>
      <c r="F200" t="s">
        <v>2798</v>
      </c>
      <c r="G200" t="s">
        <v>2788</v>
      </c>
      <c r="H200" t="str">
        <f>IF(_xlfn.XLOOKUP(E200,LD_01[DOCUMENTO],LD_01[REVISÃO])=F200,"VIGENTE","OBSOLETO")</f>
        <v>VIGENTE</v>
      </c>
      <c r="I200" t="s">
        <v>4314</v>
      </c>
      <c r="J200" t="s">
        <v>4862</v>
      </c>
      <c r="K200" t="str">
        <f t="shared" si="9"/>
        <v>MSV-163MS-454-460</v>
      </c>
      <c r="L200" t="str">
        <f>_xlfn.XLOOKUP(E200,LD_ANO01!A:A,LD_ANO01!G:G)</f>
        <v>MSV-163MS-454-460/32.TE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01\MSV-163MS-454-460\MSV-163MS-454-460/32.TE</v>
      </c>
      <c r="O200" t="s">
        <v>4787</v>
      </c>
    </row>
    <row r="201" spans="1:15" x14ac:dyDescent="0.3">
      <c r="A201" t="s">
        <v>169</v>
      </c>
      <c r="B201">
        <v>302553</v>
      </c>
      <c r="C201" t="s">
        <v>5407</v>
      </c>
      <c r="D201" s="12">
        <v>45838</v>
      </c>
      <c r="E201" t="s">
        <v>2888</v>
      </c>
      <c r="F201" t="s">
        <v>2798</v>
      </c>
      <c r="G201" t="s">
        <v>2789</v>
      </c>
      <c r="H201" t="str">
        <f>IF(_xlfn.XLOOKUP(E201,LD_01[DOCUMENTO],LD_01[REVISÃO])=F201,"VIGENTE","OBSOLETO")</f>
        <v>VIGENTE</v>
      </c>
      <c r="I201" t="s">
        <v>4314</v>
      </c>
      <c r="J201" t="s">
        <v>4862</v>
      </c>
      <c r="K201" t="str">
        <f t="shared" si="9"/>
        <v>MSV-163MS-454-460</v>
      </c>
      <c r="L201" t="str">
        <f>_xlfn.XLOOKUP(E201,LD_ANO01!A:A,LD_ANO01!G:G)</f>
        <v>MSV-163MS-454-460/32.TE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01\MSV-163MS-454-460\MSV-163MS-454-460/32.TE</v>
      </c>
      <c r="O201" t="s">
        <v>4787</v>
      </c>
    </row>
    <row r="202" spans="1:15" x14ac:dyDescent="0.3">
      <c r="A202" t="s">
        <v>170</v>
      </c>
      <c r="B202">
        <v>351851</v>
      </c>
      <c r="C202" t="s">
        <v>5407</v>
      </c>
      <c r="D202" s="12">
        <v>45838</v>
      </c>
      <c r="E202" t="s">
        <v>2889</v>
      </c>
      <c r="F202" t="s">
        <v>2800</v>
      </c>
      <c r="G202" t="s">
        <v>2788</v>
      </c>
      <c r="H202" t="str">
        <f>IF(_xlfn.XLOOKUP(E202,LD_01[DOCUMENTO],LD_01[REVISÃO])=F202,"VIGENTE","OBSOLETO")</f>
        <v>VIGENTE</v>
      </c>
      <c r="I202" t="s">
        <v>4314</v>
      </c>
      <c r="J202" t="s">
        <v>4862</v>
      </c>
      <c r="K202" t="str">
        <f t="shared" si="9"/>
        <v>MSV-163MS-454-460</v>
      </c>
      <c r="L202" t="str">
        <f>_xlfn.XLOOKUP(E202,LD_ANO01!A:A,LD_ANO01!G:G)</f>
        <v>MSV-163MS-454-460/32.TE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01\MSV-163MS-454-460\MSV-163MS-454-460/32.TE</v>
      </c>
      <c r="O202" t="s">
        <v>4787</v>
      </c>
    </row>
    <row r="203" spans="1:15" x14ac:dyDescent="0.3">
      <c r="A203" t="s">
        <v>171</v>
      </c>
      <c r="B203">
        <v>332189</v>
      </c>
      <c r="C203" t="s">
        <v>5407</v>
      </c>
      <c r="D203" s="12">
        <v>45838</v>
      </c>
      <c r="E203" t="s">
        <v>2889</v>
      </c>
      <c r="F203" t="s">
        <v>2800</v>
      </c>
      <c r="G203" t="s">
        <v>2789</v>
      </c>
      <c r="H203" t="str">
        <f>IF(_xlfn.XLOOKUP(E203,LD_01[DOCUMENTO],LD_01[REVISÃO])=F203,"VIGENTE","OBSOLETO")</f>
        <v>VIGENTE</v>
      </c>
      <c r="I203" t="s">
        <v>4314</v>
      </c>
      <c r="J203" t="s">
        <v>4862</v>
      </c>
      <c r="K203" t="str">
        <f t="shared" si="9"/>
        <v>MSV-163MS-454-460</v>
      </c>
      <c r="L203" t="str">
        <f>_xlfn.XLOOKUP(E203,LD_ANO01!A:A,LD_ANO01!G:G)</f>
        <v>MSV-163MS-454-460/32.TE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01\MSV-163MS-454-460\MSV-163MS-454-460/32.TE</v>
      </c>
      <c r="O203" t="s">
        <v>4787</v>
      </c>
    </row>
    <row r="204" spans="1:15" x14ac:dyDescent="0.3">
      <c r="A204" t="s">
        <v>172</v>
      </c>
      <c r="B204">
        <v>867938</v>
      </c>
      <c r="C204" t="s">
        <v>5407</v>
      </c>
      <c r="D204" s="12">
        <v>45838</v>
      </c>
      <c r="E204" t="s">
        <v>2890</v>
      </c>
      <c r="F204" t="s">
        <v>2826</v>
      </c>
      <c r="G204" t="s">
        <v>2788</v>
      </c>
      <c r="H204" t="str">
        <f>IF(_xlfn.XLOOKUP(E204,LD_01[DOCUMENTO],LD_01[REVISÃO])=F204,"VIGENTE","OBSOLETO")</f>
        <v>VIGENTE</v>
      </c>
      <c r="I204" t="s">
        <v>4314</v>
      </c>
      <c r="J204" t="s">
        <v>4862</v>
      </c>
      <c r="K204" t="str">
        <f t="shared" si="9"/>
        <v>MSV-163MS-454-460</v>
      </c>
      <c r="L204" t="str">
        <f>_xlfn.XLOOKUP(E204,LD_ANO01!A:A,LD_ANO01!G:G)</f>
        <v>MSV-163MS-454-460/32.TE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01\MSV-163MS-454-460\MSV-163MS-454-460/32.TE</v>
      </c>
      <c r="O204" t="s">
        <v>4787</v>
      </c>
    </row>
    <row r="205" spans="1:15" x14ac:dyDescent="0.3">
      <c r="A205" t="s">
        <v>173</v>
      </c>
      <c r="B205">
        <v>377030</v>
      </c>
      <c r="C205" t="s">
        <v>5407</v>
      </c>
      <c r="D205" s="12">
        <v>45838</v>
      </c>
      <c r="E205" t="s">
        <v>2890</v>
      </c>
      <c r="F205" t="s">
        <v>2826</v>
      </c>
      <c r="G205" t="s">
        <v>2789</v>
      </c>
      <c r="H205" t="str">
        <f>IF(_xlfn.XLOOKUP(E205,LD_01[DOCUMENTO],LD_01[REVISÃO])=F205,"VIGENTE","OBSOLETO")</f>
        <v>VIGENTE</v>
      </c>
      <c r="I205" t="s">
        <v>4314</v>
      </c>
      <c r="J205" t="s">
        <v>4862</v>
      </c>
      <c r="K205" t="str">
        <f t="shared" si="9"/>
        <v>MSV-163MS-454-460</v>
      </c>
      <c r="L205" t="str">
        <f>_xlfn.XLOOKUP(E205,LD_ANO01!A:A,LD_ANO01!G:G)</f>
        <v>MSV-163MS-454-460/32.TE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01\MSV-163MS-454-460\MSV-163MS-454-460/32.TE</v>
      </c>
      <c r="O205" t="s">
        <v>4787</v>
      </c>
    </row>
    <row r="206" spans="1:15" x14ac:dyDescent="0.3">
      <c r="A206" t="s">
        <v>174</v>
      </c>
      <c r="B206">
        <v>1025282</v>
      </c>
      <c r="C206" t="s">
        <v>5407</v>
      </c>
      <c r="D206" s="12">
        <v>45838</v>
      </c>
      <c r="E206" t="s">
        <v>2891</v>
      </c>
      <c r="F206" t="s">
        <v>2794</v>
      </c>
      <c r="G206" t="s">
        <v>2788</v>
      </c>
      <c r="H206" t="str">
        <f>IF(_xlfn.XLOOKUP(E206,LD_01[DOCUMENTO],LD_01[REVISÃO])=F206,"VIGENTE","OBSOLETO")</f>
        <v>VIGENTE</v>
      </c>
      <c r="I206" t="s">
        <v>4314</v>
      </c>
      <c r="J206" t="s">
        <v>4862</v>
      </c>
      <c r="K206" t="str">
        <f t="shared" si="9"/>
        <v>MSV-163MS-454-460</v>
      </c>
      <c r="L206" t="str">
        <f>_xlfn.XLOOKUP(E206,LD_ANO01!A:A,LD_ANO01!G:G)</f>
        <v>MSV-163MS-454-460/32.TE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01\MSV-163MS-454-460\MSV-163MS-454-460/32.TE</v>
      </c>
      <c r="O206" t="s">
        <v>4787</v>
      </c>
    </row>
    <row r="207" spans="1:15" x14ac:dyDescent="0.3">
      <c r="A207" t="s">
        <v>175</v>
      </c>
      <c r="B207">
        <v>387335</v>
      </c>
      <c r="C207" t="s">
        <v>5407</v>
      </c>
      <c r="D207" s="12">
        <v>45838</v>
      </c>
      <c r="E207" t="s">
        <v>2891</v>
      </c>
      <c r="F207" t="s">
        <v>2794</v>
      </c>
      <c r="G207" t="s">
        <v>2789</v>
      </c>
      <c r="H207" t="str">
        <f>IF(_xlfn.XLOOKUP(E207,LD_01[DOCUMENTO],LD_01[REVISÃO])=F207,"VIGENTE","OBSOLETO")</f>
        <v>VIGENTE</v>
      </c>
      <c r="I207" t="s">
        <v>4314</v>
      </c>
      <c r="J207" t="s">
        <v>4862</v>
      </c>
      <c r="K207" t="str">
        <f t="shared" si="9"/>
        <v>MSV-163MS-454-460</v>
      </c>
      <c r="L207" t="str">
        <f>_xlfn.XLOOKUP(E207,LD_ANO01!A:A,LD_ANO01!G:G)</f>
        <v>MSV-163MS-454-460/32.TE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01\MSV-163MS-454-460\MSV-163MS-454-460/32.TE</v>
      </c>
      <c r="O207" t="s">
        <v>4787</v>
      </c>
    </row>
    <row r="208" spans="1:15" x14ac:dyDescent="0.3">
      <c r="A208" t="s">
        <v>176</v>
      </c>
      <c r="B208">
        <v>19113479</v>
      </c>
      <c r="C208" t="s">
        <v>5407</v>
      </c>
      <c r="D208" s="12">
        <v>45838</v>
      </c>
      <c r="E208" t="s">
        <v>2892</v>
      </c>
      <c r="F208" t="s">
        <v>2800</v>
      </c>
      <c r="G208" t="s">
        <v>2788</v>
      </c>
      <c r="H208" t="str">
        <f>IF(_xlfn.XLOOKUP(E208,LD_01[DOCUMENTO],LD_01[REVISÃO])=F208,"VIGENTE","OBSOLETO")</f>
        <v>VIGENTE</v>
      </c>
      <c r="I208" t="s">
        <v>4314</v>
      </c>
      <c r="J208" t="s">
        <v>4862</v>
      </c>
      <c r="K208" t="str">
        <f t="shared" si="9"/>
        <v>MSV-163MS-454-460</v>
      </c>
      <c r="L208" t="str">
        <f>_xlfn.XLOOKUP(E208,LD_ANO01!A:A,LD_ANO01!G:G)</f>
        <v>MSV-163MS-454-460/32.TE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01\MSV-163MS-454-460\MSV-163MS-454-460/32.TE</v>
      </c>
      <c r="O208" t="s">
        <v>4787</v>
      </c>
    </row>
    <row r="209" spans="1:15" x14ac:dyDescent="0.3">
      <c r="A209" t="s">
        <v>177</v>
      </c>
      <c r="B209">
        <v>912621</v>
      </c>
      <c r="C209" t="s">
        <v>5407</v>
      </c>
      <c r="D209" s="12">
        <v>45838</v>
      </c>
      <c r="E209" t="s">
        <v>2892</v>
      </c>
      <c r="F209" t="s">
        <v>2800</v>
      </c>
      <c r="G209" t="s">
        <v>2789</v>
      </c>
      <c r="H209" t="str">
        <f>IF(_xlfn.XLOOKUP(E209,LD_01[DOCUMENTO],LD_01[REVISÃO])=F209,"VIGENTE","OBSOLETO")</f>
        <v>VIGENTE</v>
      </c>
      <c r="I209" t="s">
        <v>4314</v>
      </c>
      <c r="J209" t="s">
        <v>4862</v>
      </c>
      <c r="K209" t="str">
        <f t="shared" si="9"/>
        <v>MSV-163MS-454-460</v>
      </c>
      <c r="L209" t="str">
        <f>_xlfn.XLOOKUP(E209,LD_ANO01!A:A,LD_ANO01!G:G)</f>
        <v>MSV-163MS-454-460/32.TE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01\MSV-163MS-454-460\MSV-163MS-454-460/32.TE</v>
      </c>
      <c r="O209" t="s">
        <v>4787</v>
      </c>
    </row>
    <row r="210" spans="1:15" x14ac:dyDescent="0.3">
      <c r="A210" t="s">
        <v>178</v>
      </c>
      <c r="B210">
        <v>19804741</v>
      </c>
      <c r="C210" t="s">
        <v>5407</v>
      </c>
      <c r="D210" s="12">
        <v>45838</v>
      </c>
      <c r="E210" t="s">
        <v>2893</v>
      </c>
      <c r="F210" t="s">
        <v>2800</v>
      </c>
      <c r="G210" t="s">
        <v>2788</v>
      </c>
      <c r="H210" t="str">
        <f>IF(_xlfn.XLOOKUP(E210,LD_01[DOCUMENTO],LD_01[REVISÃO])=F210,"VIGENTE","OBSOLETO")</f>
        <v>VIGENTE</v>
      </c>
      <c r="I210" t="s">
        <v>4314</v>
      </c>
      <c r="J210" t="s">
        <v>4862</v>
      </c>
      <c r="K210" t="str">
        <f t="shared" si="9"/>
        <v>MSV-163MS-454-460</v>
      </c>
      <c r="L210" t="str">
        <f>_xlfn.XLOOKUP(E210,LD_ANO01!A:A,LD_ANO01!G:G)</f>
        <v>MSV-163MS-454-460/32.TE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01\MSV-163MS-454-460\MSV-163MS-454-460/32.TE</v>
      </c>
      <c r="O210" t="s">
        <v>4787</v>
      </c>
    </row>
    <row r="211" spans="1:15" x14ac:dyDescent="0.3">
      <c r="A211" t="s">
        <v>179</v>
      </c>
      <c r="B211">
        <v>875964</v>
      </c>
      <c r="C211" t="s">
        <v>5407</v>
      </c>
      <c r="D211" s="12">
        <v>45838</v>
      </c>
      <c r="E211" t="s">
        <v>2893</v>
      </c>
      <c r="F211" t="s">
        <v>2800</v>
      </c>
      <c r="G211" t="s">
        <v>2789</v>
      </c>
      <c r="H211" t="str">
        <f>IF(_xlfn.XLOOKUP(E211,LD_01[DOCUMENTO],LD_01[REVISÃO])=F211,"VIGENTE","OBSOLETO")</f>
        <v>VIGENTE</v>
      </c>
      <c r="I211" t="s">
        <v>4314</v>
      </c>
      <c r="J211" t="s">
        <v>4862</v>
      </c>
      <c r="K211" t="str">
        <f t="shared" si="9"/>
        <v>MSV-163MS-454-460</v>
      </c>
      <c r="L211" t="str">
        <f>_xlfn.XLOOKUP(E211,LD_ANO01!A:A,LD_ANO01!G:G)</f>
        <v>MSV-163MS-454-460/32.TE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01\MSV-163MS-454-460\MSV-163MS-454-460/32.TE</v>
      </c>
      <c r="O211" t="s">
        <v>4787</v>
      </c>
    </row>
    <row r="212" spans="1:15" x14ac:dyDescent="0.3">
      <c r="A212" t="s">
        <v>182</v>
      </c>
      <c r="B212">
        <v>6781755</v>
      </c>
      <c r="C212" t="s">
        <v>5407</v>
      </c>
      <c r="D212" s="12">
        <v>45838</v>
      </c>
      <c r="E212" t="s">
        <v>2895</v>
      </c>
      <c r="F212" t="s">
        <v>2787</v>
      </c>
      <c r="G212" t="s">
        <v>2788</v>
      </c>
      <c r="H212" t="str">
        <f>IF(_xlfn.XLOOKUP(E212,LD_01[DOCUMENTO],LD_01[REVISÃO])=F212,"VIGENTE","OBSOLETO")</f>
        <v>VIGENTE</v>
      </c>
      <c r="I212" t="s">
        <v>4314</v>
      </c>
      <c r="J212" t="s">
        <v>4862</v>
      </c>
      <c r="K212" t="str">
        <f t="shared" si="9"/>
        <v>MSV-163MS-454-460</v>
      </c>
      <c r="L212" t="str">
        <f>_xlfn.XLOOKUP(E212,LD_ANO01!A:A,LD_ANO01!G:G)</f>
        <v>MSV-163MS-454-460/10.DR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01\MSV-163MS-454-460\MSV-163MS-454-460/10.DR</v>
      </c>
      <c r="O212" t="s">
        <v>4787</v>
      </c>
    </row>
    <row r="213" spans="1:15" x14ac:dyDescent="0.3">
      <c r="A213" t="s">
        <v>183</v>
      </c>
      <c r="B213">
        <v>52530583</v>
      </c>
      <c r="C213" t="s">
        <v>5407</v>
      </c>
      <c r="D213" s="12">
        <v>45838</v>
      </c>
      <c r="E213" t="s">
        <v>2895</v>
      </c>
      <c r="F213" t="s">
        <v>2787</v>
      </c>
      <c r="G213" t="s">
        <v>2789</v>
      </c>
      <c r="H213" t="str">
        <f>IF(_xlfn.XLOOKUP(E213,LD_01[DOCUMENTO],LD_01[REVISÃO])=F213,"VIGENTE","OBSOLETO")</f>
        <v>VIGENTE</v>
      </c>
      <c r="I213" t="s">
        <v>4314</v>
      </c>
      <c r="J213" t="s">
        <v>4862</v>
      </c>
      <c r="K213" t="str">
        <f t="shared" si="9"/>
        <v>MSV-163MS-454-460</v>
      </c>
      <c r="L213" t="str">
        <f>_xlfn.XLOOKUP(E213,LD_ANO01!A:A,LD_ANO01!G:G)</f>
        <v>MSV-163MS-454-460/10.DR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01\MSV-163MS-454-460\MSV-163MS-454-460/10.DR</v>
      </c>
      <c r="O213" t="s">
        <v>4787</v>
      </c>
    </row>
    <row r="214" spans="1:15" x14ac:dyDescent="0.3">
      <c r="A214" t="s">
        <v>184</v>
      </c>
      <c r="B214">
        <v>63023179</v>
      </c>
      <c r="C214" t="s">
        <v>5407</v>
      </c>
      <c r="D214" s="12">
        <v>45838</v>
      </c>
      <c r="E214" t="s">
        <v>2895</v>
      </c>
      <c r="F214" t="s">
        <v>2787</v>
      </c>
      <c r="G214" t="s">
        <v>2896</v>
      </c>
      <c r="H214" t="str">
        <f>IF(_xlfn.XLOOKUP(E214,LD_01[DOCUMENTO],LD_01[REVISÃO])=F214,"VIGENTE","OBSOLETO")</f>
        <v>VIGENTE</v>
      </c>
      <c r="I214" t="s">
        <v>4314</v>
      </c>
      <c r="J214" t="s">
        <v>4862</v>
      </c>
      <c r="K214" t="str">
        <f t="shared" si="9"/>
        <v>MSV-163MS-454-460</v>
      </c>
      <c r="L214" t="str">
        <f>_xlfn.XLOOKUP(E214,LD_ANO01!A:A,LD_ANO01!G:G)</f>
        <v>MSV-163MS-454-460/10.DR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01\MSV-163MS-454-460\MSV-163MS-454-460/10.DR</v>
      </c>
      <c r="O214" t="s">
        <v>4787</v>
      </c>
    </row>
    <row r="215" spans="1:15" x14ac:dyDescent="0.3">
      <c r="A215" t="s">
        <v>185</v>
      </c>
      <c r="B215">
        <v>62782626</v>
      </c>
      <c r="C215" t="s">
        <v>5407</v>
      </c>
      <c r="D215" s="12">
        <v>45838</v>
      </c>
      <c r="E215" t="s">
        <v>2895</v>
      </c>
      <c r="F215" t="s">
        <v>2787</v>
      </c>
      <c r="G215" t="s">
        <v>2896</v>
      </c>
      <c r="H215" t="str">
        <f>IF(_xlfn.XLOOKUP(E215,LD_01[DOCUMENTO],LD_01[REVISÃO])=F215,"VIGENTE","OBSOLETO")</f>
        <v>VIGENTE</v>
      </c>
      <c r="I215" t="s">
        <v>4314</v>
      </c>
      <c r="J215" t="s">
        <v>4862</v>
      </c>
      <c r="K215" t="str">
        <f t="shared" si="9"/>
        <v>MSV-163MS-454-460</v>
      </c>
      <c r="L215" t="str">
        <f>_xlfn.XLOOKUP(E215,LD_ANO01!A:A,LD_ANO01!G:G)</f>
        <v>MSV-163MS-454-460/10.DR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01\MSV-163MS-454-460\MSV-163MS-454-460/10.DR</v>
      </c>
      <c r="O215" t="s">
        <v>4787</v>
      </c>
    </row>
    <row r="216" spans="1:15" x14ac:dyDescent="0.3">
      <c r="A216" t="s">
        <v>183</v>
      </c>
      <c r="B216">
        <v>52530583</v>
      </c>
      <c r="C216" t="s">
        <v>5407</v>
      </c>
      <c r="D216" s="12">
        <v>45838</v>
      </c>
      <c r="E216" t="s">
        <v>2895</v>
      </c>
      <c r="F216" t="s">
        <v>2787</v>
      </c>
      <c r="G216" t="s">
        <v>2789</v>
      </c>
      <c r="H216" t="str">
        <f>IF(_xlfn.XLOOKUP(E216,LD_01[DOCUMENTO],LD_01[REVISÃO])=F216,"VIGENTE","OBSOLETO")</f>
        <v>VIGENTE</v>
      </c>
      <c r="I216" t="s">
        <v>4314</v>
      </c>
      <c r="J216" t="s">
        <v>4862</v>
      </c>
      <c r="K216" t="str">
        <f t="shared" si="9"/>
        <v>MSV-163MS-454-460</v>
      </c>
      <c r="L216" t="str">
        <f>_xlfn.XLOOKUP(E216,LD_ANO01!A:A,LD_ANO01!G:G)</f>
        <v>MSV-163MS-454-460/10.DR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01\MSV-163MS-454-460\MSV-163MS-454-460/10.DR</v>
      </c>
      <c r="O216" t="s">
        <v>4787</v>
      </c>
    </row>
    <row r="217" spans="1:15" x14ac:dyDescent="0.3">
      <c r="A217" t="s">
        <v>186</v>
      </c>
      <c r="B217">
        <v>4509985</v>
      </c>
      <c r="C217" t="s">
        <v>5407</v>
      </c>
      <c r="D217" s="12">
        <v>45838</v>
      </c>
      <c r="E217" t="s">
        <v>2897</v>
      </c>
      <c r="F217" t="s">
        <v>2800</v>
      </c>
      <c r="G217" t="s">
        <v>2788</v>
      </c>
      <c r="H217" t="str">
        <f>IF(_xlfn.XLOOKUP(E217,LD_01[DOCUMENTO],LD_01[REVISÃO])=F217,"VIGENTE","OBSOLETO")</f>
        <v>VIGENTE</v>
      </c>
      <c r="I217" t="s">
        <v>4314</v>
      </c>
      <c r="J217" t="s">
        <v>4862</v>
      </c>
      <c r="K217" t="str">
        <f t="shared" si="9"/>
        <v>MSV-163MS-454-460</v>
      </c>
      <c r="L217" t="str">
        <f>_xlfn.XLOOKUP(E217,LD_ANO01!A:A,LD_ANO01!G:G)</f>
        <v>MSV-163MS-454-460/10.DR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01\MSV-163MS-454-460\MSV-163MS-454-460/10.DR</v>
      </c>
      <c r="O217" t="s">
        <v>4787</v>
      </c>
    </row>
    <row r="218" spans="1:15" x14ac:dyDescent="0.3">
      <c r="A218" t="s">
        <v>187</v>
      </c>
      <c r="B218">
        <v>555569</v>
      </c>
      <c r="C218" t="s">
        <v>5407</v>
      </c>
      <c r="D218" s="12">
        <v>45838</v>
      </c>
      <c r="E218" t="s">
        <v>2897</v>
      </c>
      <c r="F218" t="s">
        <v>2800</v>
      </c>
      <c r="G218" t="s">
        <v>2789</v>
      </c>
      <c r="H218" t="str">
        <f>IF(_xlfn.XLOOKUP(E218,LD_01[DOCUMENTO],LD_01[REVISÃO])=F218,"VIGENTE","OBSOLETO")</f>
        <v>VIGENTE</v>
      </c>
      <c r="I218" t="s">
        <v>4314</v>
      </c>
      <c r="J218" t="s">
        <v>4862</v>
      </c>
      <c r="K218" t="str">
        <f t="shared" si="9"/>
        <v>MSV-163MS-454-460</v>
      </c>
      <c r="L218" t="str">
        <f>_xlfn.XLOOKUP(E218,LD_ANO01!A:A,LD_ANO01!G:G)</f>
        <v>MSV-163MS-454-460/10.DR</v>
      </c>
      <c r="M218" t="str">
        <f t="shared" si="10"/>
        <v/>
      </c>
      <c r="N218" t="str">
        <f t="shared" si="11"/>
        <v>C:\Users\luis.nunes\OneDrive - ATERPA\00.SERVIDOR\SALA TÉCNICA\00.PROJETOS\02.DOCUMENTOS\ANO 01\MSV-163MS-454-460\MSV-163MS-454-460/10.DR</v>
      </c>
      <c r="O218" t="s">
        <v>4787</v>
      </c>
    </row>
    <row r="219" spans="1:15" x14ac:dyDescent="0.3">
      <c r="A219" t="s">
        <v>188</v>
      </c>
      <c r="B219">
        <v>3939217</v>
      </c>
      <c r="C219" t="s">
        <v>5407</v>
      </c>
      <c r="D219" s="12">
        <v>45838</v>
      </c>
      <c r="E219" t="s">
        <v>2898</v>
      </c>
      <c r="F219" t="s">
        <v>2796</v>
      </c>
      <c r="G219" t="s">
        <v>2788</v>
      </c>
      <c r="H219" t="str">
        <f>IF(_xlfn.XLOOKUP(E219,LD_01[DOCUMENTO],LD_01[REVISÃO])=F219,"VIGENTE","OBSOLETO")</f>
        <v>OBSOLETO</v>
      </c>
      <c r="I219" t="s">
        <v>4314</v>
      </c>
      <c r="J219" t="s">
        <v>4862</v>
      </c>
      <c r="K219" t="str">
        <f t="shared" si="9"/>
        <v>MSV-163MS-454-460</v>
      </c>
      <c r="L219" t="str">
        <f>_xlfn.XLOOKUP(E219,LD_ANO01!A:A,LD_ANO01!G:G)</f>
        <v>MSV-163MS-454-460/10.DR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01\MSV-163MS-454-460\MSV-163MS-454-460/10.DR\OBSOLETO</v>
      </c>
      <c r="O219" t="s">
        <v>4787</v>
      </c>
    </row>
    <row r="220" spans="1:15" x14ac:dyDescent="0.3">
      <c r="A220" t="s">
        <v>189</v>
      </c>
      <c r="B220">
        <v>514013</v>
      </c>
      <c r="C220" t="s">
        <v>5407</v>
      </c>
      <c r="D220" s="12">
        <v>45838</v>
      </c>
      <c r="E220" t="s">
        <v>2898</v>
      </c>
      <c r="F220" t="s">
        <v>2796</v>
      </c>
      <c r="G220" t="s">
        <v>2789</v>
      </c>
      <c r="H220" t="str">
        <f>IF(_xlfn.XLOOKUP(E220,LD_01[DOCUMENTO],LD_01[REVISÃO])=F220,"VIGENTE","OBSOLETO")</f>
        <v>OBSOLETO</v>
      </c>
      <c r="I220" t="s">
        <v>4314</v>
      </c>
      <c r="J220" t="s">
        <v>4862</v>
      </c>
      <c r="K220" t="str">
        <f t="shared" si="9"/>
        <v>MSV-163MS-454-460</v>
      </c>
      <c r="L220" t="str">
        <f>_xlfn.XLOOKUP(E220,LD_ANO01!A:A,LD_ANO01!G:G)</f>
        <v>MSV-163MS-454-460/10.DR</v>
      </c>
      <c r="M220" t="str">
        <f t="shared" si="10"/>
        <v>OBSOLETO</v>
      </c>
      <c r="N220" t="str">
        <f t="shared" si="11"/>
        <v>C:\Users\luis.nunes\OneDrive - ATERPA\00.SERVIDOR\SALA TÉCNICA\00.PROJETOS\02.DOCUMENTOS\ANO 01\MSV-163MS-454-460\MSV-163MS-454-460/10.DR\OBSOLETO</v>
      </c>
      <c r="O220" t="s">
        <v>4787</v>
      </c>
    </row>
    <row r="221" spans="1:15" x14ac:dyDescent="0.3">
      <c r="A221" t="s">
        <v>190</v>
      </c>
      <c r="B221">
        <v>4835792</v>
      </c>
      <c r="C221" t="s">
        <v>5407</v>
      </c>
      <c r="D221" s="12">
        <v>45838</v>
      </c>
      <c r="E221" t="s">
        <v>2899</v>
      </c>
      <c r="F221" t="s">
        <v>2798</v>
      </c>
      <c r="G221" t="s">
        <v>2788</v>
      </c>
      <c r="H221" t="str">
        <f>IF(_xlfn.XLOOKUP(E221,LD_01[DOCUMENTO],LD_01[REVISÃO])=F221,"VIGENTE","OBSOLETO")</f>
        <v>VIGENTE</v>
      </c>
      <c r="I221" t="s">
        <v>4314</v>
      </c>
      <c r="J221" t="s">
        <v>4862</v>
      </c>
      <c r="K221" t="str">
        <f t="shared" si="9"/>
        <v>MSV-163MS-454-460</v>
      </c>
      <c r="L221" t="str">
        <f>_xlfn.XLOOKUP(E221,LD_ANO01!A:A,LD_ANO01!G:G)</f>
        <v>MSV-163MS-454-460/10.DR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01\MSV-163MS-454-460\MSV-163MS-454-460/10.DR</v>
      </c>
      <c r="O221" t="s">
        <v>4787</v>
      </c>
    </row>
    <row r="222" spans="1:15" x14ac:dyDescent="0.3">
      <c r="A222" t="s">
        <v>191</v>
      </c>
      <c r="B222">
        <v>626427</v>
      </c>
      <c r="C222" t="s">
        <v>5407</v>
      </c>
      <c r="D222" s="12">
        <v>45838</v>
      </c>
      <c r="E222" t="s">
        <v>2899</v>
      </c>
      <c r="F222" t="s">
        <v>2798</v>
      </c>
      <c r="G222" t="s">
        <v>2789</v>
      </c>
      <c r="H222" t="str">
        <f>IF(_xlfn.XLOOKUP(E222,LD_01[DOCUMENTO],LD_01[REVISÃO])=F222,"VIGENTE","OBSOLETO")</f>
        <v>VIGENTE</v>
      </c>
      <c r="I222" t="s">
        <v>4314</v>
      </c>
      <c r="J222" t="s">
        <v>4862</v>
      </c>
      <c r="K222" t="str">
        <f t="shared" si="9"/>
        <v>MSV-163MS-454-460</v>
      </c>
      <c r="L222" t="str">
        <f>_xlfn.XLOOKUP(E222,LD_ANO01!A:A,LD_ANO01!G:G)</f>
        <v>MSV-163MS-454-460/10.DR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01\MSV-163MS-454-460\MSV-163MS-454-460/10.DR</v>
      </c>
      <c r="O222" t="s">
        <v>4787</v>
      </c>
    </row>
    <row r="223" spans="1:15" x14ac:dyDescent="0.3">
      <c r="A223" t="s">
        <v>192</v>
      </c>
      <c r="B223">
        <v>5561678</v>
      </c>
      <c r="C223" t="s">
        <v>5407</v>
      </c>
      <c r="D223" s="12">
        <v>45838</v>
      </c>
      <c r="E223" t="s">
        <v>2900</v>
      </c>
      <c r="F223" t="s">
        <v>2796</v>
      </c>
      <c r="G223" t="s">
        <v>2788</v>
      </c>
      <c r="H223" t="str">
        <f>IF(_xlfn.XLOOKUP(E223,LD_01[DOCUMENTO],LD_01[REVISÃO])=F223,"VIGENTE","OBSOLETO")</f>
        <v>VIGENTE</v>
      </c>
      <c r="I223" t="s">
        <v>4314</v>
      </c>
      <c r="J223" t="s">
        <v>4862</v>
      </c>
      <c r="K223" t="str">
        <f t="shared" si="9"/>
        <v>MSV-163MS-454-460</v>
      </c>
      <c r="L223" t="str">
        <f>_xlfn.XLOOKUP(E223,LD_ANO01!A:A,LD_ANO01!G:G)</f>
        <v>MSV-163MS-454-460/10.DR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01\MSV-163MS-454-460\MSV-163MS-454-460/10.DR</v>
      </c>
      <c r="O223" t="s">
        <v>4787</v>
      </c>
    </row>
    <row r="224" spans="1:15" x14ac:dyDescent="0.3">
      <c r="A224" t="s">
        <v>193</v>
      </c>
      <c r="B224">
        <v>699963</v>
      </c>
      <c r="C224" t="s">
        <v>5407</v>
      </c>
      <c r="D224" s="12">
        <v>45838</v>
      </c>
      <c r="E224" t="s">
        <v>2900</v>
      </c>
      <c r="F224" t="s">
        <v>2796</v>
      </c>
      <c r="G224" t="s">
        <v>2789</v>
      </c>
      <c r="H224" t="str">
        <f>IF(_xlfn.XLOOKUP(E224,LD_01[DOCUMENTO],LD_01[REVISÃO])=F224,"VIGENTE","OBSOLETO")</f>
        <v>VIGENTE</v>
      </c>
      <c r="I224" t="s">
        <v>4314</v>
      </c>
      <c r="J224" t="s">
        <v>4862</v>
      </c>
      <c r="K224" t="str">
        <f t="shared" si="9"/>
        <v>MSV-163MS-454-460</v>
      </c>
      <c r="L224" t="str">
        <f>_xlfn.XLOOKUP(E224,LD_ANO01!A:A,LD_ANO01!G:G)</f>
        <v>MSV-163MS-454-460/10.DR</v>
      </c>
      <c r="M224" t="str">
        <f t="shared" si="10"/>
        <v/>
      </c>
      <c r="N224" t="str">
        <f t="shared" si="11"/>
        <v>C:\Users\luis.nunes\OneDrive - ATERPA\00.SERVIDOR\SALA TÉCNICA\00.PROJETOS\02.DOCUMENTOS\ANO 01\MSV-163MS-454-460\MSV-163MS-454-460/10.DR</v>
      </c>
      <c r="O224" t="s">
        <v>4787</v>
      </c>
    </row>
    <row r="225" spans="1:15" x14ac:dyDescent="0.3">
      <c r="A225" t="s">
        <v>194</v>
      </c>
      <c r="B225">
        <v>5697316</v>
      </c>
      <c r="C225" t="s">
        <v>5407</v>
      </c>
      <c r="D225" s="12">
        <v>45838</v>
      </c>
      <c r="E225" t="s">
        <v>2901</v>
      </c>
      <c r="F225" t="s">
        <v>2796</v>
      </c>
      <c r="G225" t="s">
        <v>2788</v>
      </c>
      <c r="H225" t="str">
        <f>IF(_xlfn.XLOOKUP(E225,LD_01[DOCUMENTO],LD_01[REVISÃO])=F225,"VIGENTE","OBSOLETO")</f>
        <v>OBSOLETO</v>
      </c>
      <c r="I225" t="s">
        <v>4314</v>
      </c>
      <c r="J225" t="s">
        <v>4862</v>
      </c>
      <c r="K225" t="str">
        <f t="shared" si="9"/>
        <v>MSV-163MS-454-460</v>
      </c>
      <c r="L225" t="str">
        <f>_xlfn.XLOOKUP(E225,LD_ANO01!A:A,LD_ANO01!G:G)</f>
        <v>MSV-163MS-454-460/10.DR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01\MSV-163MS-454-460\MSV-163MS-454-460/10.DR\OBSOLETO</v>
      </c>
      <c r="O225" t="s">
        <v>4787</v>
      </c>
    </row>
    <row r="226" spans="1:15" x14ac:dyDescent="0.3">
      <c r="A226" t="s">
        <v>195</v>
      </c>
      <c r="B226">
        <v>609029</v>
      </c>
      <c r="C226" t="s">
        <v>5407</v>
      </c>
      <c r="D226" s="12">
        <v>45838</v>
      </c>
      <c r="E226" t="s">
        <v>2901</v>
      </c>
      <c r="F226" t="s">
        <v>2796</v>
      </c>
      <c r="G226" t="s">
        <v>2789</v>
      </c>
      <c r="H226" t="str">
        <f>IF(_xlfn.XLOOKUP(E226,LD_01[DOCUMENTO],LD_01[REVISÃO])=F226,"VIGENTE","OBSOLETO")</f>
        <v>OBSOLETO</v>
      </c>
      <c r="I226" t="s">
        <v>4314</v>
      </c>
      <c r="J226" t="s">
        <v>4862</v>
      </c>
      <c r="K226" t="str">
        <f t="shared" si="9"/>
        <v>MSV-163MS-454-460</v>
      </c>
      <c r="L226" t="str">
        <f>_xlfn.XLOOKUP(E226,LD_ANO01!A:A,LD_ANO01!G:G)</f>
        <v>MSV-163MS-454-460/10.DR</v>
      </c>
      <c r="M226" t="str">
        <f t="shared" si="10"/>
        <v>OBSOLETO</v>
      </c>
      <c r="N226" t="str">
        <f t="shared" si="11"/>
        <v>C:\Users\luis.nunes\OneDrive - ATERPA\00.SERVIDOR\SALA TÉCNICA\00.PROJETOS\02.DOCUMENTOS\ANO 01\MSV-163MS-454-460\MSV-163MS-454-460/10.DR\OBSOLETO</v>
      </c>
      <c r="O226" t="s">
        <v>4787</v>
      </c>
    </row>
    <row r="227" spans="1:15" x14ac:dyDescent="0.3">
      <c r="A227" t="s">
        <v>196</v>
      </c>
      <c r="B227">
        <v>5490169</v>
      </c>
      <c r="C227" t="s">
        <v>5407</v>
      </c>
      <c r="D227" s="12">
        <v>45838</v>
      </c>
      <c r="E227" t="s">
        <v>2902</v>
      </c>
      <c r="F227" t="s">
        <v>2796</v>
      </c>
      <c r="G227" t="s">
        <v>2788</v>
      </c>
      <c r="H227" t="str">
        <f>IF(_xlfn.XLOOKUP(E227,LD_01[DOCUMENTO],LD_01[REVISÃO])=F227,"VIGENTE","OBSOLETO")</f>
        <v>VIGENTE</v>
      </c>
      <c r="I227" t="s">
        <v>4314</v>
      </c>
      <c r="J227" t="s">
        <v>4862</v>
      </c>
      <c r="K227" t="str">
        <f t="shared" si="9"/>
        <v>MSV-163MS-454-460</v>
      </c>
      <c r="L227" t="str">
        <f>_xlfn.XLOOKUP(E227,LD_ANO01!A:A,LD_ANO01!G:G)</f>
        <v>MSV-163MS-454-460/10.DR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01\MSV-163MS-454-460\MSV-163MS-454-460/10.DR</v>
      </c>
      <c r="O227" t="s">
        <v>4787</v>
      </c>
    </row>
    <row r="228" spans="1:15" x14ac:dyDescent="0.3">
      <c r="A228" t="s">
        <v>197</v>
      </c>
      <c r="B228">
        <v>693467</v>
      </c>
      <c r="C228" t="s">
        <v>5407</v>
      </c>
      <c r="D228" s="12">
        <v>45838</v>
      </c>
      <c r="E228" t="s">
        <v>2902</v>
      </c>
      <c r="F228" t="s">
        <v>2796</v>
      </c>
      <c r="G228" t="s">
        <v>2789</v>
      </c>
      <c r="H228" t="str">
        <f>IF(_xlfn.XLOOKUP(E228,LD_01[DOCUMENTO],LD_01[REVISÃO])=F228,"VIGENTE","OBSOLETO")</f>
        <v>VIGENTE</v>
      </c>
      <c r="I228" t="s">
        <v>4314</v>
      </c>
      <c r="J228" t="s">
        <v>4862</v>
      </c>
      <c r="K228" t="str">
        <f t="shared" si="9"/>
        <v>MSV-163MS-454-460</v>
      </c>
      <c r="L228" t="str">
        <f>_xlfn.XLOOKUP(E228,LD_ANO01!A:A,LD_ANO01!G:G)</f>
        <v>MSV-163MS-454-460/10.DR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01\MSV-163MS-454-460\MSV-163MS-454-460/10.DR</v>
      </c>
      <c r="O228" t="s">
        <v>4787</v>
      </c>
    </row>
    <row r="229" spans="1:15" x14ac:dyDescent="0.3">
      <c r="A229" t="s">
        <v>198</v>
      </c>
      <c r="B229">
        <v>5886618</v>
      </c>
      <c r="C229" t="s">
        <v>5407</v>
      </c>
      <c r="D229" s="12">
        <v>45838</v>
      </c>
      <c r="E229" t="s">
        <v>2903</v>
      </c>
      <c r="F229" t="s">
        <v>2798</v>
      </c>
      <c r="G229" t="s">
        <v>2788</v>
      </c>
      <c r="H229" t="str">
        <f>IF(_xlfn.XLOOKUP(E229,LD_01[DOCUMENTO],LD_01[REVISÃO])=F229,"VIGENTE","OBSOLETO")</f>
        <v>VIGENTE</v>
      </c>
      <c r="I229" t="s">
        <v>4314</v>
      </c>
      <c r="J229" t="s">
        <v>4862</v>
      </c>
      <c r="K229" t="str">
        <f t="shared" si="9"/>
        <v>MSV-163MS-454-460</v>
      </c>
      <c r="L229" t="str">
        <f>_xlfn.XLOOKUP(E229,LD_ANO01!A:A,LD_ANO01!G:G)</f>
        <v>MSV-163MS-454-460/10.DR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01\MSV-163MS-454-460\MSV-163MS-454-460/10.DR</v>
      </c>
      <c r="O229" t="s">
        <v>4787</v>
      </c>
    </row>
    <row r="230" spans="1:15" x14ac:dyDescent="0.3">
      <c r="A230" t="s">
        <v>199</v>
      </c>
      <c r="B230">
        <v>516783</v>
      </c>
      <c r="C230" t="s">
        <v>5407</v>
      </c>
      <c r="D230" s="12">
        <v>45838</v>
      </c>
      <c r="E230" t="s">
        <v>2903</v>
      </c>
      <c r="F230" t="s">
        <v>2798</v>
      </c>
      <c r="G230" t="s">
        <v>2789</v>
      </c>
      <c r="H230" t="str">
        <f>IF(_xlfn.XLOOKUP(E230,LD_01[DOCUMENTO],LD_01[REVISÃO])=F230,"VIGENTE","OBSOLETO")</f>
        <v>VIGENTE</v>
      </c>
      <c r="I230" t="s">
        <v>4314</v>
      </c>
      <c r="J230" t="s">
        <v>4862</v>
      </c>
      <c r="K230" t="str">
        <f t="shared" si="9"/>
        <v>MSV-163MS-454-460</v>
      </c>
      <c r="L230" t="str">
        <f>_xlfn.XLOOKUP(E230,LD_ANO01!A:A,LD_ANO01!G:G)</f>
        <v>MSV-163MS-454-460/10.DR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01\MSV-163MS-454-460\MSV-163MS-454-460/10.DR</v>
      </c>
      <c r="O230" t="s">
        <v>4787</v>
      </c>
    </row>
    <row r="231" spans="1:15" x14ac:dyDescent="0.3">
      <c r="A231" t="s">
        <v>200</v>
      </c>
      <c r="B231">
        <v>5790496</v>
      </c>
      <c r="C231" t="s">
        <v>5407</v>
      </c>
      <c r="D231" s="12">
        <v>45838</v>
      </c>
      <c r="E231" t="s">
        <v>2904</v>
      </c>
      <c r="F231" t="s">
        <v>2819</v>
      </c>
      <c r="G231" t="s">
        <v>2788</v>
      </c>
      <c r="H231" t="str">
        <f>IF(_xlfn.XLOOKUP(E231,LD_01[DOCUMENTO],LD_01[REVISÃO])=F231,"VIGENTE","OBSOLETO")</f>
        <v>VIGENTE</v>
      </c>
      <c r="I231" t="s">
        <v>4314</v>
      </c>
      <c r="J231" t="s">
        <v>4862</v>
      </c>
      <c r="K231" t="str">
        <f t="shared" si="9"/>
        <v>MSV-163MS-454-460</v>
      </c>
      <c r="L231" t="str">
        <f>_xlfn.XLOOKUP(E231,LD_ANO01!A:A,LD_ANO01!G:G)</f>
        <v>MSV-163MS-454-460/10.DR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01\MSV-163MS-454-460\MSV-163MS-454-460/10.DR</v>
      </c>
      <c r="O231" t="s">
        <v>4787</v>
      </c>
    </row>
    <row r="232" spans="1:15" x14ac:dyDescent="0.3">
      <c r="A232" t="s">
        <v>201</v>
      </c>
      <c r="B232">
        <v>569132</v>
      </c>
      <c r="C232" t="s">
        <v>5407</v>
      </c>
      <c r="D232" s="12">
        <v>45838</v>
      </c>
      <c r="E232" t="s">
        <v>2904</v>
      </c>
      <c r="F232" t="s">
        <v>2819</v>
      </c>
      <c r="G232" t="s">
        <v>2789</v>
      </c>
      <c r="H232" t="str">
        <f>IF(_xlfn.XLOOKUP(E232,LD_01[DOCUMENTO],LD_01[REVISÃO])=F232,"VIGENTE","OBSOLETO")</f>
        <v>VIGENTE</v>
      </c>
      <c r="I232" t="s">
        <v>4314</v>
      </c>
      <c r="J232" t="s">
        <v>4862</v>
      </c>
      <c r="K232" t="str">
        <f t="shared" si="9"/>
        <v>MSV-163MS-454-460</v>
      </c>
      <c r="L232" t="str">
        <f>_xlfn.XLOOKUP(E232,LD_ANO01!A:A,LD_ANO01!G:G)</f>
        <v>MSV-163MS-454-460/10.DR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01\MSV-163MS-454-460\MSV-163MS-454-460/10.DR</v>
      </c>
      <c r="O232" t="s">
        <v>4787</v>
      </c>
    </row>
    <row r="233" spans="1:15" x14ac:dyDescent="0.3">
      <c r="A233" t="s">
        <v>202</v>
      </c>
      <c r="B233">
        <v>6050353</v>
      </c>
      <c r="C233" t="s">
        <v>5407</v>
      </c>
      <c r="D233" s="12">
        <v>45838</v>
      </c>
      <c r="E233" t="s">
        <v>2905</v>
      </c>
      <c r="F233" t="s">
        <v>2798</v>
      </c>
      <c r="G233" t="s">
        <v>2788</v>
      </c>
      <c r="H233" t="str">
        <f>IF(_xlfn.XLOOKUP(E233,LD_01[DOCUMENTO],LD_01[REVISÃO])=F233,"VIGENTE","OBSOLETO")</f>
        <v>VIGENTE</v>
      </c>
      <c r="I233" t="s">
        <v>4314</v>
      </c>
      <c r="J233" t="s">
        <v>4862</v>
      </c>
      <c r="K233" t="str">
        <f t="shared" si="9"/>
        <v>MSV-163MS-454-460</v>
      </c>
      <c r="L233" t="str">
        <f>_xlfn.XLOOKUP(E233,LD_ANO01!A:A,LD_ANO01!G:G)</f>
        <v>MSV-163MS-454-460/10.DR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01\MSV-163MS-454-460\MSV-163MS-454-460/10.DR</v>
      </c>
      <c r="O233" t="s">
        <v>4787</v>
      </c>
    </row>
    <row r="234" spans="1:15" x14ac:dyDescent="0.3">
      <c r="A234" t="s">
        <v>203</v>
      </c>
      <c r="B234">
        <v>579999</v>
      </c>
      <c r="C234" t="s">
        <v>5407</v>
      </c>
      <c r="D234" s="12">
        <v>45838</v>
      </c>
      <c r="E234" t="s">
        <v>2905</v>
      </c>
      <c r="F234" t="s">
        <v>2798</v>
      </c>
      <c r="G234" t="s">
        <v>2789</v>
      </c>
      <c r="H234" t="str">
        <f>IF(_xlfn.XLOOKUP(E234,LD_01[DOCUMENTO],LD_01[REVISÃO])=F234,"VIGENTE","OBSOLETO")</f>
        <v>VIGENTE</v>
      </c>
      <c r="I234" t="s">
        <v>4314</v>
      </c>
      <c r="J234" t="s">
        <v>4862</v>
      </c>
      <c r="K234" t="str">
        <f t="shared" si="9"/>
        <v>MSV-163MS-454-460</v>
      </c>
      <c r="L234" t="str">
        <f>_xlfn.XLOOKUP(E234,LD_ANO01!A:A,LD_ANO01!G:G)</f>
        <v>MSV-163MS-454-460/10.DR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01\MSV-163MS-454-460\MSV-163MS-454-460/10.DR</v>
      </c>
      <c r="O234" t="s">
        <v>4787</v>
      </c>
    </row>
    <row r="235" spans="1:15" x14ac:dyDescent="0.3">
      <c r="A235" t="s">
        <v>204</v>
      </c>
      <c r="B235">
        <v>6148288</v>
      </c>
      <c r="C235" t="s">
        <v>5407</v>
      </c>
      <c r="D235" s="12">
        <v>45838</v>
      </c>
      <c r="E235" t="s">
        <v>2906</v>
      </c>
      <c r="F235" t="s">
        <v>2798</v>
      </c>
      <c r="G235" t="s">
        <v>2788</v>
      </c>
      <c r="H235" t="str">
        <f>IF(_xlfn.XLOOKUP(E235,LD_01[DOCUMENTO],LD_01[REVISÃO])=F235,"VIGENTE","OBSOLETO")</f>
        <v>VIGENTE</v>
      </c>
      <c r="I235" t="s">
        <v>4314</v>
      </c>
      <c r="J235" t="s">
        <v>4862</v>
      </c>
      <c r="K235" t="str">
        <f t="shared" si="9"/>
        <v>MSV-163MS-454-460</v>
      </c>
      <c r="L235" t="str">
        <f>_xlfn.XLOOKUP(E235,LD_ANO01!A:A,LD_ANO01!G:G)</f>
        <v>MSV-163MS-454-460/10.DR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01\MSV-163MS-454-460\MSV-163MS-454-460/10.DR</v>
      </c>
      <c r="O235" t="s">
        <v>4787</v>
      </c>
    </row>
    <row r="236" spans="1:15" x14ac:dyDescent="0.3">
      <c r="A236" t="s">
        <v>205</v>
      </c>
      <c r="B236">
        <v>795516</v>
      </c>
      <c r="C236" t="s">
        <v>5407</v>
      </c>
      <c r="D236" s="12">
        <v>45838</v>
      </c>
      <c r="E236" t="s">
        <v>2906</v>
      </c>
      <c r="F236" t="s">
        <v>2798</v>
      </c>
      <c r="G236" t="s">
        <v>2789</v>
      </c>
      <c r="H236" t="str">
        <f>IF(_xlfn.XLOOKUP(E236,LD_01[DOCUMENTO],LD_01[REVISÃO])=F236,"VIGENTE","OBSOLETO")</f>
        <v>VIGENTE</v>
      </c>
      <c r="I236" t="s">
        <v>4314</v>
      </c>
      <c r="J236" t="s">
        <v>4862</v>
      </c>
      <c r="K236" t="str">
        <f t="shared" si="9"/>
        <v>MSV-163MS-454-460</v>
      </c>
      <c r="L236" t="str">
        <f>_xlfn.XLOOKUP(E236,LD_ANO01!A:A,LD_ANO01!G:G)</f>
        <v>MSV-163MS-454-460/10.DR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01\MSV-163MS-454-460\MSV-163MS-454-460/10.DR</v>
      </c>
      <c r="O236" t="s">
        <v>4787</v>
      </c>
    </row>
    <row r="237" spans="1:15" x14ac:dyDescent="0.3">
      <c r="A237" t="s">
        <v>206</v>
      </c>
      <c r="B237">
        <v>8329911</v>
      </c>
      <c r="C237" t="s">
        <v>5407</v>
      </c>
      <c r="D237" s="12">
        <v>45838</v>
      </c>
      <c r="E237" t="s">
        <v>2907</v>
      </c>
      <c r="F237" t="s">
        <v>2800</v>
      </c>
      <c r="G237" t="s">
        <v>2788</v>
      </c>
      <c r="H237" t="str">
        <f>IF(_xlfn.XLOOKUP(E237,LD_01[DOCUMENTO],LD_01[REVISÃO])=F237,"VIGENTE","OBSOLETO")</f>
        <v>VIGENTE</v>
      </c>
      <c r="I237" t="s">
        <v>4314</v>
      </c>
      <c r="J237" t="s">
        <v>4862</v>
      </c>
      <c r="K237" t="str">
        <f t="shared" si="9"/>
        <v>MSV-163MS-454-460</v>
      </c>
      <c r="L237" t="str">
        <f>_xlfn.XLOOKUP(E237,LD_ANO01!A:A,LD_ANO01!G:G)</f>
        <v>MSV-163MS-454-460/10.DR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01\MSV-163MS-454-460\MSV-163MS-454-460/10.DR</v>
      </c>
      <c r="O237" t="s">
        <v>4787</v>
      </c>
    </row>
    <row r="238" spans="1:15" x14ac:dyDescent="0.3">
      <c r="A238" t="s">
        <v>207</v>
      </c>
      <c r="B238">
        <v>622371</v>
      </c>
      <c r="C238" t="s">
        <v>5407</v>
      </c>
      <c r="D238" s="12">
        <v>45838</v>
      </c>
      <c r="E238" t="s">
        <v>2907</v>
      </c>
      <c r="F238" t="s">
        <v>2800</v>
      </c>
      <c r="G238" t="s">
        <v>2789</v>
      </c>
      <c r="H238" t="str">
        <f>IF(_xlfn.XLOOKUP(E238,LD_01[DOCUMENTO],LD_01[REVISÃO])=F238,"VIGENTE","OBSOLETO")</f>
        <v>VIGENTE</v>
      </c>
      <c r="I238" t="s">
        <v>4314</v>
      </c>
      <c r="J238" t="s">
        <v>4862</v>
      </c>
      <c r="K238" t="str">
        <f t="shared" si="9"/>
        <v>MSV-163MS-454-460</v>
      </c>
      <c r="L238" t="str">
        <f>_xlfn.XLOOKUP(E238,LD_ANO01!A:A,LD_ANO01!G:G)</f>
        <v>MSV-163MS-454-460/10.DR</v>
      </c>
      <c r="M238" t="str">
        <f t="shared" si="10"/>
        <v/>
      </c>
      <c r="N238" t="str">
        <f t="shared" si="11"/>
        <v>C:\Users\luis.nunes\OneDrive - ATERPA\00.SERVIDOR\SALA TÉCNICA\00.PROJETOS\02.DOCUMENTOS\ANO 01\MSV-163MS-454-460\MSV-163MS-454-460/10.DR</v>
      </c>
      <c r="O238" t="s">
        <v>4787</v>
      </c>
    </row>
    <row r="239" spans="1:15" x14ac:dyDescent="0.3">
      <c r="A239" t="s">
        <v>208</v>
      </c>
      <c r="B239">
        <v>3088705</v>
      </c>
      <c r="C239" t="s">
        <v>5407</v>
      </c>
      <c r="D239" s="12">
        <v>45838</v>
      </c>
      <c r="E239" t="s">
        <v>2908</v>
      </c>
      <c r="F239" t="s">
        <v>2798</v>
      </c>
      <c r="G239" t="s">
        <v>2788</v>
      </c>
      <c r="H239" t="str">
        <f>IF(_xlfn.XLOOKUP(E239,LD_01[DOCUMENTO],LD_01[REVISÃO])=F239,"VIGENTE","OBSOLETO")</f>
        <v>OBSOLETO</v>
      </c>
      <c r="I239" t="s">
        <v>4314</v>
      </c>
      <c r="J239" t="s">
        <v>4862</v>
      </c>
      <c r="K239" t="str">
        <f t="shared" si="9"/>
        <v>MSV-163MS-454-460</v>
      </c>
      <c r="L239" t="str">
        <f>_xlfn.XLOOKUP(E239,LD_ANO01!A:A,LD_ANO01!G:G)</f>
        <v>MSV-163MS-454-460/10.DR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01\MSV-163MS-454-460\MSV-163MS-454-460/10.DR\OBSOLETO</v>
      </c>
      <c r="O239" t="s">
        <v>4787</v>
      </c>
    </row>
    <row r="240" spans="1:15" x14ac:dyDescent="0.3">
      <c r="A240" t="s">
        <v>209</v>
      </c>
      <c r="B240">
        <v>288650</v>
      </c>
      <c r="C240" t="s">
        <v>5407</v>
      </c>
      <c r="D240" s="12">
        <v>45838</v>
      </c>
      <c r="E240" t="s">
        <v>2908</v>
      </c>
      <c r="F240" t="s">
        <v>2798</v>
      </c>
      <c r="G240" t="s">
        <v>2789</v>
      </c>
      <c r="H240" t="str">
        <f>IF(_xlfn.XLOOKUP(E240,LD_01[DOCUMENTO],LD_01[REVISÃO])=F240,"VIGENTE","OBSOLETO")</f>
        <v>OBSOLETO</v>
      </c>
      <c r="I240" t="s">
        <v>4314</v>
      </c>
      <c r="J240" t="s">
        <v>4862</v>
      </c>
      <c r="K240" t="str">
        <f t="shared" si="9"/>
        <v>MSV-163MS-454-460</v>
      </c>
      <c r="L240" t="str">
        <f>_xlfn.XLOOKUP(E240,LD_ANO01!A:A,LD_ANO01!G:G)</f>
        <v>MSV-163MS-454-460/10.DR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01\MSV-163MS-454-460\MSV-163MS-454-460/10.DR\OBSOLETO</v>
      </c>
      <c r="O240" t="s">
        <v>4787</v>
      </c>
    </row>
    <row r="241" spans="1:15" x14ac:dyDescent="0.3">
      <c r="A241" t="s">
        <v>210</v>
      </c>
      <c r="B241">
        <v>1258524</v>
      </c>
      <c r="C241" t="s">
        <v>5407</v>
      </c>
      <c r="D241" s="12">
        <v>45838</v>
      </c>
      <c r="E241" t="s">
        <v>2909</v>
      </c>
      <c r="F241" t="s">
        <v>2826</v>
      </c>
      <c r="G241" t="s">
        <v>2788</v>
      </c>
      <c r="H241" t="str">
        <f>IF(_xlfn.XLOOKUP(E241,LD_01[DOCUMENTO],LD_01[REVISÃO])=F241,"VIGENTE","OBSOLETO")</f>
        <v>OBSOLETO</v>
      </c>
      <c r="I241" t="s">
        <v>4314</v>
      </c>
      <c r="J241" t="s">
        <v>4862</v>
      </c>
      <c r="K241" t="str">
        <f t="shared" si="9"/>
        <v>MSV-163MS-454-460</v>
      </c>
      <c r="L241" t="str">
        <f>_xlfn.XLOOKUP(E241,LD_ANO01!A:A,LD_ANO01!G:G)</f>
        <v>MSV-163MS-454-460/10.DR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01\MSV-163MS-454-460\MSV-163MS-454-460/10.DR\OBSOLETO</v>
      </c>
      <c r="O241" t="s">
        <v>4787</v>
      </c>
    </row>
    <row r="242" spans="1:15" x14ac:dyDescent="0.3">
      <c r="A242" t="s">
        <v>211</v>
      </c>
      <c r="B242">
        <v>340874</v>
      </c>
      <c r="C242" t="s">
        <v>5407</v>
      </c>
      <c r="D242" s="12">
        <v>45838</v>
      </c>
      <c r="E242" t="s">
        <v>2909</v>
      </c>
      <c r="F242" t="s">
        <v>2826</v>
      </c>
      <c r="G242" t="s">
        <v>2789</v>
      </c>
      <c r="H242" t="str">
        <f>IF(_xlfn.XLOOKUP(E242,LD_01[DOCUMENTO],LD_01[REVISÃO])=F242,"VIGENTE","OBSOLETO")</f>
        <v>OBSOLETO</v>
      </c>
      <c r="I242" t="s">
        <v>4314</v>
      </c>
      <c r="J242" t="s">
        <v>4862</v>
      </c>
      <c r="K242" t="str">
        <f t="shared" si="9"/>
        <v>MSV-163MS-454-460</v>
      </c>
      <c r="L242" t="str">
        <f>_xlfn.XLOOKUP(E242,LD_ANO01!A:A,LD_ANO01!G:G)</f>
        <v>MSV-163MS-454-460/10.DR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01\MSV-163MS-454-460\MSV-163MS-454-460/10.DR\OBSOLETO</v>
      </c>
      <c r="O242" t="s">
        <v>4787</v>
      </c>
    </row>
    <row r="243" spans="1:15" x14ac:dyDescent="0.3">
      <c r="A243" t="s">
        <v>212</v>
      </c>
      <c r="B243">
        <v>929588</v>
      </c>
      <c r="C243" t="s">
        <v>5407</v>
      </c>
      <c r="D243" s="12">
        <v>45838</v>
      </c>
      <c r="E243" t="s">
        <v>2910</v>
      </c>
      <c r="F243" t="s">
        <v>2798</v>
      </c>
      <c r="G243" t="s">
        <v>2788</v>
      </c>
      <c r="H243" t="str">
        <f>IF(_xlfn.XLOOKUP(E243,LD_01[DOCUMENTO],LD_01[REVISÃO])=F243,"VIGENTE","OBSOLETO")</f>
        <v>OBSOLETO</v>
      </c>
      <c r="I243" t="s">
        <v>4314</v>
      </c>
      <c r="J243" t="s">
        <v>4862</v>
      </c>
      <c r="K243" t="str">
        <f t="shared" si="9"/>
        <v>MSV-163MS-454-460</v>
      </c>
      <c r="L243" t="str">
        <f>_xlfn.XLOOKUP(E243,LD_ANO01!A:A,LD_ANO01!G:G)</f>
        <v>MSV-163MS-454-460/10.DR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01\MSV-163MS-454-460\MSV-163MS-454-460/10.DR\OBSOLETO</v>
      </c>
      <c r="O243" t="s">
        <v>4787</v>
      </c>
    </row>
    <row r="244" spans="1:15" x14ac:dyDescent="0.3">
      <c r="A244" t="s">
        <v>213</v>
      </c>
      <c r="B244">
        <v>482996</v>
      </c>
      <c r="C244" t="s">
        <v>5407</v>
      </c>
      <c r="D244" s="12">
        <v>45838</v>
      </c>
      <c r="E244" t="s">
        <v>2910</v>
      </c>
      <c r="F244" t="s">
        <v>2798</v>
      </c>
      <c r="G244" t="s">
        <v>2789</v>
      </c>
      <c r="H244" t="str">
        <f>IF(_xlfn.XLOOKUP(E244,LD_01[DOCUMENTO],LD_01[REVISÃO])=F244,"VIGENTE","OBSOLETO")</f>
        <v>OBSOLETO</v>
      </c>
      <c r="I244" t="s">
        <v>4314</v>
      </c>
      <c r="J244" t="s">
        <v>4862</v>
      </c>
      <c r="K244" t="str">
        <f t="shared" si="9"/>
        <v>MSV-163MS-454-460</v>
      </c>
      <c r="L244" t="str">
        <f>_xlfn.XLOOKUP(E244,LD_ANO01!A:A,LD_ANO01!G:G)</f>
        <v>MSV-163MS-454-460/10.DR</v>
      </c>
      <c r="M244" t="str">
        <f t="shared" si="10"/>
        <v>OBSOLETO</v>
      </c>
      <c r="N244" t="str">
        <f t="shared" si="11"/>
        <v>C:\Users\luis.nunes\OneDrive - ATERPA\00.SERVIDOR\SALA TÉCNICA\00.PROJETOS\02.DOCUMENTOS\ANO 01\MSV-163MS-454-460\MSV-163MS-454-460/10.DR\OBSOLETO</v>
      </c>
      <c r="O244" t="s">
        <v>4787</v>
      </c>
    </row>
    <row r="245" spans="1:15" x14ac:dyDescent="0.3">
      <c r="A245" t="s">
        <v>214</v>
      </c>
      <c r="B245">
        <v>1170350</v>
      </c>
      <c r="C245" t="s">
        <v>5407</v>
      </c>
      <c r="D245" s="12">
        <v>45838</v>
      </c>
      <c r="E245" t="s">
        <v>2911</v>
      </c>
      <c r="F245" t="s">
        <v>2787</v>
      </c>
      <c r="G245" t="s">
        <v>2788</v>
      </c>
      <c r="H245" t="str">
        <f>IF(_xlfn.XLOOKUP(E245,LD_01[DOCUMENTO],LD_01[REVISÃO])=F245,"VIGENTE","OBSOLETO")</f>
        <v>VIGENTE</v>
      </c>
      <c r="I245" t="s">
        <v>4314</v>
      </c>
      <c r="J245" t="s">
        <v>4862</v>
      </c>
      <c r="K245" t="str">
        <f t="shared" si="9"/>
        <v>MSV-163MS-454-460</v>
      </c>
      <c r="L245" t="str">
        <f>_xlfn.XLOOKUP(E245,LD_ANO01!A:A,LD_ANO01!G:G)</f>
        <v>MSV-163MS-454-460/10.DR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01\MSV-163MS-454-460\MSV-163MS-454-460/10.DR</v>
      </c>
      <c r="O245" t="s">
        <v>4787</v>
      </c>
    </row>
    <row r="246" spans="1:15" x14ac:dyDescent="0.3">
      <c r="A246" t="s">
        <v>215</v>
      </c>
      <c r="B246">
        <v>400651</v>
      </c>
      <c r="C246" t="s">
        <v>5407</v>
      </c>
      <c r="D246" s="12">
        <v>45838</v>
      </c>
      <c r="E246" t="s">
        <v>2911</v>
      </c>
      <c r="F246" t="s">
        <v>2787</v>
      </c>
      <c r="G246" t="s">
        <v>2789</v>
      </c>
      <c r="H246" t="str">
        <f>IF(_xlfn.XLOOKUP(E246,LD_01[DOCUMENTO],LD_01[REVISÃO])=F246,"VIGENTE","OBSOLETO")</f>
        <v>VIGENTE</v>
      </c>
      <c r="I246" t="s">
        <v>4314</v>
      </c>
      <c r="J246" t="s">
        <v>4862</v>
      </c>
      <c r="K246" t="str">
        <f t="shared" si="9"/>
        <v>MSV-163MS-454-460</v>
      </c>
      <c r="L246" t="str">
        <f>_xlfn.XLOOKUP(E246,LD_ANO01!A:A,LD_ANO01!G:G)</f>
        <v>MSV-163MS-454-460/10.DR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01\MSV-163MS-454-460\MSV-163MS-454-460/10.DR</v>
      </c>
      <c r="O246" t="s">
        <v>4787</v>
      </c>
    </row>
    <row r="247" spans="1:15" x14ac:dyDescent="0.3">
      <c r="A247" t="s">
        <v>216</v>
      </c>
      <c r="B247">
        <v>1357711</v>
      </c>
      <c r="C247" t="s">
        <v>5407</v>
      </c>
      <c r="D247" s="12">
        <v>45838</v>
      </c>
      <c r="E247" t="s">
        <v>2912</v>
      </c>
      <c r="F247" t="s">
        <v>2787</v>
      </c>
      <c r="G247" t="s">
        <v>2788</v>
      </c>
      <c r="H247" t="str">
        <f>IF(_xlfn.XLOOKUP(E247,LD_01[DOCUMENTO],LD_01[REVISÃO])=F247,"VIGENTE","OBSOLETO")</f>
        <v>VIGENTE</v>
      </c>
      <c r="I247" t="s">
        <v>4314</v>
      </c>
      <c r="J247" t="s">
        <v>4862</v>
      </c>
      <c r="K247" t="str">
        <f t="shared" si="9"/>
        <v>MSV-163MS-454-460</v>
      </c>
      <c r="L247" t="str">
        <f>_xlfn.XLOOKUP(E247,LD_ANO01!A:A,LD_ANO01!G:G)</f>
        <v>MSV-163MS-454-460/10.DR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01\MSV-163MS-454-460\MSV-163MS-454-460/10.DR</v>
      </c>
      <c r="O247" t="s">
        <v>4787</v>
      </c>
    </row>
    <row r="248" spans="1:15" x14ac:dyDescent="0.3">
      <c r="A248" t="s">
        <v>217</v>
      </c>
      <c r="B248">
        <v>388356</v>
      </c>
      <c r="C248" t="s">
        <v>5407</v>
      </c>
      <c r="D248" s="12">
        <v>45838</v>
      </c>
      <c r="E248" t="s">
        <v>2912</v>
      </c>
      <c r="F248" t="s">
        <v>2787</v>
      </c>
      <c r="G248" t="s">
        <v>2789</v>
      </c>
      <c r="H248" t="str">
        <f>IF(_xlfn.XLOOKUP(E248,LD_01[DOCUMENTO],LD_01[REVISÃO])=F248,"VIGENTE","OBSOLETO")</f>
        <v>VIGENTE</v>
      </c>
      <c r="I248" t="s">
        <v>4314</v>
      </c>
      <c r="J248" t="s">
        <v>4862</v>
      </c>
      <c r="K248" t="str">
        <f t="shared" si="9"/>
        <v>MSV-163MS-454-460</v>
      </c>
      <c r="L248" t="str">
        <f>_xlfn.XLOOKUP(E248,LD_ANO01!A:A,LD_ANO01!G:G)</f>
        <v>MSV-163MS-454-460/10.DR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01\MSV-163MS-454-460\MSV-163MS-454-460/10.DR</v>
      </c>
      <c r="O248" t="s">
        <v>4787</v>
      </c>
    </row>
    <row r="249" spans="1:15" x14ac:dyDescent="0.3">
      <c r="A249" t="s">
        <v>218</v>
      </c>
      <c r="B249">
        <v>1406284</v>
      </c>
      <c r="C249" t="s">
        <v>5407</v>
      </c>
      <c r="D249" s="12">
        <v>45838</v>
      </c>
      <c r="E249" t="s">
        <v>2913</v>
      </c>
      <c r="F249" t="s">
        <v>2787</v>
      </c>
      <c r="G249" t="s">
        <v>2788</v>
      </c>
      <c r="H249" t="str">
        <f>IF(_xlfn.XLOOKUP(E249,LD_01[DOCUMENTO],LD_01[REVISÃO])=F249,"VIGENTE","OBSOLETO")</f>
        <v>VIGENTE</v>
      </c>
      <c r="I249" t="s">
        <v>4314</v>
      </c>
      <c r="J249" t="s">
        <v>4862</v>
      </c>
      <c r="K249" t="str">
        <f t="shared" si="9"/>
        <v>MSV-163MS-454-460</v>
      </c>
      <c r="L249" t="str">
        <f>_xlfn.XLOOKUP(E249,LD_ANO01!A:A,LD_ANO01!G:G)</f>
        <v>MSV-163MS-454-460/10.DR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01\MSV-163MS-454-460\MSV-163MS-454-460/10.DR</v>
      </c>
      <c r="O249" t="s">
        <v>4787</v>
      </c>
    </row>
    <row r="250" spans="1:15" x14ac:dyDescent="0.3">
      <c r="A250" t="s">
        <v>219</v>
      </c>
      <c r="B250">
        <v>534458</v>
      </c>
      <c r="C250" t="s">
        <v>5407</v>
      </c>
      <c r="D250" s="12">
        <v>45838</v>
      </c>
      <c r="E250" t="s">
        <v>2913</v>
      </c>
      <c r="F250" t="s">
        <v>2787</v>
      </c>
      <c r="G250" t="s">
        <v>2789</v>
      </c>
      <c r="H250" t="str">
        <f>IF(_xlfn.XLOOKUP(E250,LD_01[DOCUMENTO],LD_01[REVISÃO])=F250,"VIGENTE","OBSOLETO")</f>
        <v>VIGENTE</v>
      </c>
      <c r="I250" t="s">
        <v>4314</v>
      </c>
      <c r="J250" t="s">
        <v>4862</v>
      </c>
      <c r="K250" t="str">
        <f t="shared" si="9"/>
        <v>MSV-163MS-454-460</v>
      </c>
      <c r="L250" t="str">
        <f>_xlfn.XLOOKUP(E250,LD_ANO01!A:A,LD_ANO01!G:G)</f>
        <v>MSV-163MS-454-460/10.DR</v>
      </c>
      <c r="M250" t="str">
        <f t="shared" si="10"/>
        <v/>
      </c>
      <c r="N250" t="str">
        <f t="shared" si="11"/>
        <v>C:\Users\luis.nunes\OneDrive - ATERPA\00.SERVIDOR\SALA TÉCNICA\00.PROJETOS\02.DOCUMENTOS\ANO 01\MSV-163MS-454-460\MSV-163MS-454-460/10.DR</v>
      </c>
      <c r="O250" t="s">
        <v>4787</v>
      </c>
    </row>
    <row r="251" spans="1:15" x14ac:dyDescent="0.3">
      <c r="A251" t="s">
        <v>220</v>
      </c>
      <c r="B251">
        <v>831433</v>
      </c>
      <c r="C251" t="s">
        <v>5407</v>
      </c>
      <c r="D251" s="12">
        <v>45838</v>
      </c>
      <c r="E251" t="s">
        <v>2914</v>
      </c>
      <c r="F251" t="s">
        <v>2792</v>
      </c>
      <c r="G251" t="s">
        <v>2788</v>
      </c>
      <c r="H251" t="str">
        <f>IF(_xlfn.XLOOKUP(E251,LD_01[DOCUMENTO],LD_01[REVISÃO])=F251,"VIGENTE","OBSOLETO")</f>
        <v>OBSOLETO</v>
      </c>
      <c r="I251" t="s">
        <v>4314</v>
      </c>
      <c r="J251" t="s">
        <v>4862</v>
      </c>
      <c r="K251" t="str">
        <f t="shared" si="9"/>
        <v>MSV-163MS-454-460</v>
      </c>
      <c r="L251" t="str">
        <f>_xlfn.XLOOKUP(E251,LD_ANO01!A:A,LD_ANO01!G:G)</f>
        <v>MSV-163MS-454-460/10.DR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01\MSV-163MS-454-460\MSV-163MS-454-460/10.DR\OBSOLETO</v>
      </c>
      <c r="O251" t="s">
        <v>4787</v>
      </c>
    </row>
    <row r="252" spans="1:15" x14ac:dyDescent="0.3">
      <c r="A252" t="s">
        <v>221</v>
      </c>
      <c r="B252">
        <v>346548</v>
      </c>
      <c r="C252" t="s">
        <v>5407</v>
      </c>
      <c r="D252" s="12">
        <v>45838</v>
      </c>
      <c r="E252" t="s">
        <v>2914</v>
      </c>
      <c r="F252" t="s">
        <v>2792</v>
      </c>
      <c r="G252" t="s">
        <v>2789</v>
      </c>
      <c r="H252" t="str">
        <f>IF(_xlfn.XLOOKUP(E252,LD_01[DOCUMENTO],LD_01[REVISÃO])=F252,"VIGENTE","OBSOLETO")</f>
        <v>OBSOLETO</v>
      </c>
      <c r="I252" t="s">
        <v>4314</v>
      </c>
      <c r="J252" t="s">
        <v>4862</v>
      </c>
      <c r="K252" t="str">
        <f t="shared" si="9"/>
        <v>MSV-163MS-454-460</v>
      </c>
      <c r="L252" t="str">
        <f>_xlfn.XLOOKUP(E252,LD_ANO01!A:A,LD_ANO01!G:G)</f>
        <v>MSV-163MS-454-460/10.DR</v>
      </c>
      <c r="M252" t="str">
        <f t="shared" si="10"/>
        <v>OBSOLETO</v>
      </c>
      <c r="N252" t="str">
        <f t="shared" si="11"/>
        <v>C:\Users\luis.nunes\OneDrive - ATERPA\00.SERVIDOR\SALA TÉCNICA\00.PROJETOS\02.DOCUMENTOS\ANO 01\MSV-163MS-454-460\MSV-163MS-454-460/10.DR\OBSOLETO</v>
      </c>
      <c r="O252" t="s">
        <v>4787</v>
      </c>
    </row>
    <row r="253" spans="1:15" x14ac:dyDescent="0.3">
      <c r="A253" t="s">
        <v>246</v>
      </c>
      <c r="B253">
        <v>7442618</v>
      </c>
      <c r="C253" t="s">
        <v>5407</v>
      </c>
      <c r="D253" s="12">
        <v>45838</v>
      </c>
      <c r="E253" t="s">
        <v>2928</v>
      </c>
      <c r="F253" t="s">
        <v>2819</v>
      </c>
      <c r="G253" t="s">
        <v>2788</v>
      </c>
      <c r="H253" t="str">
        <f>IF(_xlfn.XLOOKUP(E253,LD_01[DOCUMENTO],LD_01[REVISÃO])=F253,"VIGENTE","OBSOLETO")</f>
        <v>VIGENTE</v>
      </c>
      <c r="I253" t="s">
        <v>4314</v>
      </c>
      <c r="J253" t="s">
        <v>4862</v>
      </c>
      <c r="K253" t="str">
        <f t="shared" si="9"/>
        <v>MSV-163MS-454-460</v>
      </c>
      <c r="L253" t="str">
        <f>_xlfn.XLOOKUP(E253,LD_ANO01!A:A,LD_ANO01!G:G)</f>
        <v>MSV-163MS-454-460/28.PV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01\MSV-163MS-454-460\MSV-163MS-454-460/28.PV</v>
      </c>
      <c r="O253" t="s">
        <v>4787</v>
      </c>
    </row>
    <row r="254" spans="1:15" x14ac:dyDescent="0.3">
      <c r="A254" t="s">
        <v>247</v>
      </c>
      <c r="B254">
        <v>641733</v>
      </c>
      <c r="C254" t="s">
        <v>5407</v>
      </c>
      <c r="D254" s="12">
        <v>45838</v>
      </c>
      <c r="E254" t="s">
        <v>2928</v>
      </c>
      <c r="F254" t="s">
        <v>2819</v>
      </c>
      <c r="G254" t="s">
        <v>2789</v>
      </c>
      <c r="H254" t="str">
        <f>IF(_xlfn.XLOOKUP(E254,LD_01[DOCUMENTO],LD_01[REVISÃO])=F254,"VIGENTE","OBSOLETO")</f>
        <v>VIGENTE</v>
      </c>
      <c r="I254" t="s">
        <v>4314</v>
      </c>
      <c r="J254" t="s">
        <v>4862</v>
      </c>
      <c r="K254" t="str">
        <f t="shared" si="9"/>
        <v>MSV-163MS-454-460</v>
      </c>
      <c r="L254" t="str">
        <f>_xlfn.XLOOKUP(E254,LD_ANO01!A:A,LD_ANO01!G:G)</f>
        <v>MSV-163MS-454-460/28.PV</v>
      </c>
      <c r="M254" t="str">
        <f t="shared" si="10"/>
        <v/>
      </c>
      <c r="N254" t="str">
        <f t="shared" si="11"/>
        <v>C:\Users\luis.nunes\OneDrive - ATERPA\00.SERVIDOR\SALA TÉCNICA\00.PROJETOS\02.DOCUMENTOS\ANO 01\MSV-163MS-454-460\MSV-163MS-454-460/28.PV</v>
      </c>
      <c r="O254" t="s">
        <v>4787</v>
      </c>
    </row>
    <row r="255" spans="1:15" x14ac:dyDescent="0.3">
      <c r="A255" t="s">
        <v>248</v>
      </c>
      <c r="B255">
        <v>3870201</v>
      </c>
      <c r="C255" t="s">
        <v>5407</v>
      </c>
      <c r="D255" s="12">
        <v>45838</v>
      </c>
      <c r="E255" t="s">
        <v>2929</v>
      </c>
      <c r="F255" t="s">
        <v>2819</v>
      </c>
      <c r="G255" t="s">
        <v>2788</v>
      </c>
      <c r="H255" t="str">
        <f>IF(_xlfn.XLOOKUP(E255,LD_01[DOCUMENTO],LD_01[REVISÃO])=F255,"VIGENTE","OBSOLETO")</f>
        <v>OBSOLETO</v>
      </c>
      <c r="I255" t="s">
        <v>4314</v>
      </c>
      <c r="J255" t="s">
        <v>4862</v>
      </c>
      <c r="K255" t="str">
        <f t="shared" si="9"/>
        <v>MSV-163MS-454-460</v>
      </c>
      <c r="L255" t="str">
        <f>_xlfn.XLOOKUP(E255,LD_ANO01!A:A,LD_ANO01!G:G)</f>
        <v>MSV-163MS-454-460/28.PV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01\MSV-163MS-454-460\MSV-163MS-454-460/28.PV\OBSOLETO</v>
      </c>
      <c r="O255" t="s">
        <v>4787</v>
      </c>
    </row>
    <row r="256" spans="1:15" x14ac:dyDescent="0.3">
      <c r="A256" t="s">
        <v>249</v>
      </c>
      <c r="B256">
        <v>590506</v>
      </c>
      <c r="C256" t="s">
        <v>5407</v>
      </c>
      <c r="D256" s="12">
        <v>45838</v>
      </c>
      <c r="E256" t="s">
        <v>2929</v>
      </c>
      <c r="F256" t="s">
        <v>2819</v>
      </c>
      <c r="G256" t="s">
        <v>2789</v>
      </c>
      <c r="H256" t="str">
        <f>IF(_xlfn.XLOOKUP(E256,LD_01[DOCUMENTO],LD_01[REVISÃO])=F256,"VIGENTE","OBSOLETO")</f>
        <v>OBSOLETO</v>
      </c>
      <c r="I256" t="s">
        <v>4314</v>
      </c>
      <c r="J256" t="s">
        <v>4862</v>
      </c>
      <c r="K256" t="str">
        <f t="shared" si="9"/>
        <v>MSV-163MS-454-460</v>
      </c>
      <c r="L256" t="str">
        <f>_xlfn.XLOOKUP(E256,LD_ANO01!A:A,LD_ANO01!G:G)</f>
        <v>MSV-163MS-454-460/28.PV</v>
      </c>
      <c r="M256" t="str">
        <f t="shared" si="10"/>
        <v>OBSOLETO</v>
      </c>
      <c r="N256" t="str">
        <f t="shared" si="11"/>
        <v>C:\Users\luis.nunes\OneDrive - ATERPA\00.SERVIDOR\SALA TÉCNICA\00.PROJETOS\02.DOCUMENTOS\ANO 01\MSV-163MS-454-460\MSV-163MS-454-460/28.PV\OBSOLETO</v>
      </c>
      <c r="O256" t="s">
        <v>4787</v>
      </c>
    </row>
    <row r="257" spans="1:15" x14ac:dyDescent="0.3">
      <c r="A257" t="s">
        <v>250</v>
      </c>
      <c r="B257">
        <v>4701074</v>
      </c>
      <c r="C257" t="s">
        <v>5407</v>
      </c>
      <c r="D257" s="12">
        <v>45838</v>
      </c>
      <c r="E257" t="s">
        <v>2930</v>
      </c>
      <c r="F257" t="s">
        <v>2819</v>
      </c>
      <c r="G257" t="s">
        <v>2788</v>
      </c>
      <c r="H257" t="str">
        <f>IF(_xlfn.XLOOKUP(E257,LD_01[DOCUMENTO],LD_01[REVISÃO])=F257,"VIGENTE","OBSOLETO")</f>
        <v>VIGENTE</v>
      </c>
      <c r="I257" t="s">
        <v>4314</v>
      </c>
      <c r="J257" t="s">
        <v>4862</v>
      </c>
      <c r="K257" t="str">
        <f t="shared" si="9"/>
        <v>MSV-163MS-454-460</v>
      </c>
      <c r="L257" t="str">
        <f>_xlfn.XLOOKUP(E257,LD_ANO01!A:A,LD_ANO01!G:G)</f>
        <v>MSV-163MS-454-460/28.PV</v>
      </c>
      <c r="M257" t="str">
        <f t="shared" si="10"/>
        <v/>
      </c>
      <c r="N257" t="str">
        <f t="shared" si="11"/>
        <v>C:\Users\luis.nunes\OneDrive - ATERPA\00.SERVIDOR\SALA TÉCNICA\00.PROJETOS\02.DOCUMENTOS\ANO 01\MSV-163MS-454-460\MSV-163MS-454-460/28.PV</v>
      </c>
      <c r="O257" t="s">
        <v>4787</v>
      </c>
    </row>
    <row r="258" spans="1:15" x14ac:dyDescent="0.3">
      <c r="A258" t="s">
        <v>251</v>
      </c>
      <c r="B258">
        <v>725865</v>
      </c>
      <c r="C258" t="s">
        <v>5407</v>
      </c>
      <c r="D258" s="12">
        <v>45838</v>
      </c>
      <c r="E258" t="s">
        <v>2930</v>
      </c>
      <c r="F258" t="s">
        <v>2819</v>
      </c>
      <c r="G258" t="s">
        <v>2789</v>
      </c>
      <c r="H258" t="str">
        <f>IF(_xlfn.XLOOKUP(E258,LD_01[DOCUMENTO],LD_01[REVISÃO])=F258,"VIGENTE","OBSOLETO")</f>
        <v>VIGENTE</v>
      </c>
      <c r="I258" t="s">
        <v>4314</v>
      </c>
      <c r="J258" t="s">
        <v>4862</v>
      </c>
      <c r="K258" t="str">
        <f t="shared" ref="K258:K321" si="12">"MSV-163MS-"&amp;I258</f>
        <v>MSV-163MS-454-460</v>
      </c>
      <c r="L258" t="str">
        <f>_xlfn.XLOOKUP(E258,LD_ANO01!A:A,LD_ANO01!G:G)</f>
        <v>MSV-163MS-454-460/28.PV</v>
      </c>
      <c r="M258" t="str">
        <f t="shared" ref="M258:M321" si="13">IF(H258&lt;&gt;"OBSOLETO","",H258)</f>
        <v/>
      </c>
      <c r="N258" t="str">
        <f t="shared" ref="N258:N321" si="14">_xlfn.TEXTJOIN("\",TRUE,J258:M258)</f>
        <v>C:\Users\luis.nunes\OneDrive - ATERPA\00.SERVIDOR\SALA TÉCNICA\00.PROJETOS\02.DOCUMENTOS\ANO 01\MSV-163MS-454-460\MSV-163MS-454-460/28.PV</v>
      </c>
      <c r="O258" t="s">
        <v>4787</v>
      </c>
    </row>
    <row r="259" spans="1:15" x14ac:dyDescent="0.3">
      <c r="A259" t="s">
        <v>252</v>
      </c>
      <c r="B259">
        <v>5537495</v>
      </c>
      <c r="C259" t="s">
        <v>5407</v>
      </c>
      <c r="D259" s="12">
        <v>45838</v>
      </c>
      <c r="E259" t="s">
        <v>2931</v>
      </c>
      <c r="F259" t="s">
        <v>2819</v>
      </c>
      <c r="G259" t="s">
        <v>2788</v>
      </c>
      <c r="H259" t="str">
        <f>IF(_xlfn.XLOOKUP(E259,LD_01[DOCUMENTO],LD_01[REVISÃO])=F259,"VIGENTE","OBSOLETO")</f>
        <v>VIGENTE</v>
      </c>
      <c r="I259" t="s">
        <v>4314</v>
      </c>
      <c r="J259" t="s">
        <v>4862</v>
      </c>
      <c r="K259" t="str">
        <f t="shared" si="12"/>
        <v>MSV-163MS-454-460</v>
      </c>
      <c r="L259" t="str">
        <f>_xlfn.XLOOKUP(E259,LD_ANO01!A:A,LD_ANO01!G:G)</f>
        <v>MSV-163MS-454-460/28.PV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01\MSV-163MS-454-460\MSV-163MS-454-460/28.PV</v>
      </c>
      <c r="O259" t="s">
        <v>4787</v>
      </c>
    </row>
    <row r="260" spans="1:15" x14ac:dyDescent="0.3">
      <c r="A260" t="s">
        <v>253</v>
      </c>
      <c r="B260">
        <v>737056</v>
      </c>
      <c r="C260" t="s">
        <v>5407</v>
      </c>
      <c r="D260" s="12">
        <v>45838</v>
      </c>
      <c r="E260" t="s">
        <v>2931</v>
      </c>
      <c r="F260" t="s">
        <v>2819</v>
      </c>
      <c r="G260" t="s">
        <v>2789</v>
      </c>
      <c r="H260" t="str">
        <f>IF(_xlfn.XLOOKUP(E260,LD_01[DOCUMENTO],LD_01[REVISÃO])=F260,"VIGENTE","OBSOLETO")</f>
        <v>VIGENTE</v>
      </c>
      <c r="I260" t="s">
        <v>4314</v>
      </c>
      <c r="J260" t="s">
        <v>4862</v>
      </c>
      <c r="K260" t="str">
        <f t="shared" si="12"/>
        <v>MSV-163MS-454-460</v>
      </c>
      <c r="L260" t="str">
        <f>_xlfn.XLOOKUP(E260,LD_ANO01!A:A,LD_ANO01!G:G)</f>
        <v>MSV-163MS-454-460/28.PV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01\MSV-163MS-454-460\MSV-163MS-454-460/28.PV</v>
      </c>
      <c r="O260" t="s">
        <v>4787</v>
      </c>
    </row>
    <row r="261" spans="1:15" x14ac:dyDescent="0.3">
      <c r="A261" t="s">
        <v>254</v>
      </c>
      <c r="B261">
        <v>5401613</v>
      </c>
      <c r="C261" t="s">
        <v>5407</v>
      </c>
      <c r="D261" s="12">
        <v>45838</v>
      </c>
      <c r="E261" t="s">
        <v>2932</v>
      </c>
      <c r="F261" t="s">
        <v>2800</v>
      </c>
      <c r="G261" t="s">
        <v>2788</v>
      </c>
      <c r="H261" t="str">
        <f>IF(_xlfn.XLOOKUP(E261,LD_01[DOCUMENTO],LD_01[REVISÃO])=F261,"VIGENTE","OBSOLETO")</f>
        <v>VIGENTE</v>
      </c>
      <c r="I261" t="s">
        <v>4314</v>
      </c>
      <c r="J261" t="s">
        <v>4862</v>
      </c>
      <c r="K261" t="str">
        <f t="shared" si="12"/>
        <v>MSV-163MS-454-460</v>
      </c>
      <c r="L261" t="str">
        <f>_xlfn.XLOOKUP(E261,LD_ANO01!A:A,LD_ANO01!G:G)</f>
        <v>MSV-163MS-454-460/28.PV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01\MSV-163MS-454-460\MSV-163MS-454-460/28.PV</v>
      </c>
      <c r="O261" t="s">
        <v>4787</v>
      </c>
    </row>
    <row r="262" spans="1:15" x14ac:dyDescent="0.3">
      <c r="A262" t="s">
        <v>255</v>
      </c>
      <c r="B262">
        <v>690421</v>
      </c>
      <c r="C262" t="s">
        <v>5407</v>
      </c>
      <c r="D262" s="12">
        <v>45838</v>
      </c>
      <c r="E262" t="s">
        <v>2932</v>
      </c>
      <c r="F262" t="s">
        <v>2800</v>
      </c>
      <c r="G262" t="s">
        <v>2789</v>
      </c>
      <c r="H262" t="str">
        <f>IF(_xlfn.XLOOKUP(E262,LD_01[DOCUMENTO],LD_01[REVISÃO])=F262,"VIGENTE","OBSOLETO")</f>
        <v>VIGENTE</v>
      </c>
      <c r="I262" t="s">
        <v>4314</v>
      </c>
      <c r="J262" t="s">
        <v>4862</v>
      </c>
      <c r="K262" t="str">
        <f t="shared" si="12"/>
        <v>MSV-163MS-454-460</v>
      </c>
      <c r="L262" t="str">
        <f>_xlfn.XLOOKUP(E262,LD_ANO01!A:A,LD_ANO01!G:G)</f>
        <v>MSV-163MS-454-460/28.PV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01\MSV-163MS-454-460\MSV-163MS-454-460/28.PV</v>
      </c>
      <c r="O262" t="s">
        <v>4787</v>
      </c>
    </row>
    <row r="263" spans="1:15" x14ac:dyDescent="0.3">
      <c r="A263" t="s">
        <v>256</v>
      </c>
      <c r="B263">
        <v>5516611</v>
      </c>
      <c r="C263" t="s">
        <v>5407</v>
      </c>
      <c r="D263" s="12">
        <v>45838</v>
      </c>
      <c r="E263" t="s">
        <v>2933</v>
      </c>
      <c r="F263" t="s">
        <v>2800</v>
      </c>
      <c r="G263" t="s">
        <v>2788</v>
      </c>
      <c r="H263" t="str">
        <f>IF(_xlfn.XLOOKUP(E263,LD_01[DOCUMENTO],LD_01[REVISÃO])=F263,"VIGENTE","OBSOLETO")</f>
        <v>VIGENTE</v>
      </c>
      <c r="I263" t="s">
        <v>4314</v>
      </c>
      <c r="J263" t="s">
        <v>4862</v>
      </c>
      <c r="K263" t="str">
        <f t="shared" si="12"/>
        <v>MSV-163MS-454-460</v>
      </c>
      <c r="L263" t="str">
        <f>_xlfn.XLOOKUP(E263,LD_ANO01!A:A,LD_ANO01!G:G)</f>
        <v>MSV-163MS-454-460/28.PV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01\MSV-163MS-454-460\MSV-163MS-454-460/28.PV</v>
      </c>
      <c r="O263" t="s">
        <v>4787</v>
      </c>
    </row>
    <row r="264" spans="1:15" x14ac:dyDescent="0.3">
      <c r="A264" t="s">
        <v>257</v>
      </c>
      <c r="B264">
        <v>684767</v>
      </c>
      <c r="C264" t="s">
        <v>5407</v>
      </c>
      <c r="D264" s="12">
        <v>45838</v>
      </c>
      <c r="E264" t="s">
        <v>2933</v>
      </c>
      <c r="F264" t="s">
        <v>2800</v>
      </c>
      <c r="G264" t="s">
        <v>2789</v>
      </c>
      <c r="H264" t="str">
        <f>IF(_xlfn.XLOOKUP(E264,LD_01[DOCUMENTO],LD_01[REVISÃO])=F264,"VIGENTE","OBSOLETO")</f>
        <v>VIGENTE</v>
      </c>
      <c r="I264" t="s">
        <v>4314</v>
      </c>
      <c r="J264" t="s">
        <v>4862</v>
      </c>
      <c r="K264" t="str">
        <f t="shared" si="12"/>
        <v>MSV-163MS-454-460</v>
      </c>
      <c r="L264" t="str">
        <f>_xlfn.XLOOKUP(E264,LD_ANO01!A:A,LD_ANO01!G:G)</f>
        <v>MSV-163MS-454-460/28.PV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01\MSV-163MS-454-460\MSV-163MS-454-460/28.PV</v>
      </c>
      <c r="O264" t="s">
        <v>4787</v>
      </c>
    </row>
    <row r="265" spans="1:15" x14ac:dyDescent="0.3">
      <c r="A265" t="s">
        <v>258</v>
      </c>
      <c r="B265">
        <v>5708018</v>
      </c>
      <c r="C265" t="s">
        <v>5407</v>
      </c>
      <c r="D265" s="12">
        <v>45838</v>
      </c>
      <c r="E265" t="s">
        <v>2934</v>
      </c>
      <c r="F265" t="s">
        <v>2819</v>
      </c>
      <c r="G265" t="s">
        <v>2788</v>
      </c>
      <c r="H265" t="str">
        <f>IF(_xlfn.XLOOKUP(E265,LD_01[DOCUMENTO],LD_01[REVISÃO])=F265,"VIGENTE","OBSOLETO")</f>
        <v>VIGENTE</v>
      </c>
      <c r="I265" t="s">
        <v>4314</v>
      </c>
      <c r="J265" t="s">
        <v>4862</v>
      </c>
      <c r="K265" t="str">
        <f t="shared" si="12"/>
        <v>MSV-163MS-454-460</v>
      </c>
      <c r="L265" t="str">
        <f>_xlfn.XLOOKUP(E265,LD_ANO01!A:A,LD_ANO01!G:G)</f>
        <v>MSV-163MS-454-460/28.PV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01\MSV-163MS-454-460\MSV-163MS-454-460/28.PV</v>
      </c>
      <c r="O265" t="s">
        <v>4787</v>
      </c>
    </row>
    <row r="266" spans="1:15" x14ac:dyDescent="0.3">
      <c r="A266" t="s">
        <v>259</v>
      </c>
      <c r="B266">
        <v>564466</v>
      </c>
      <c r="C266" t="s">
        <v>5407</v>
      </c>
      <c r="D266" s="12">
        <v>45838</v>
      </c>
      <c r="E266" t="s">
        <v>2934</v>
      </c>
      <c r="F266" t="s">
        <v>2819</v>
      </c>
      <c r="G266" t="s">
        <v>2789</v>
      </c>
      <c r="H266" t="str">
        <f>IF(_xlfn.XLOOKUP(E266,LD_01[DOCUMENTO],LD_01[REVISÃO])=F266,"VIGENTE","OBSOLETO")</f>
        <v>VIGENTE</v>
      </c>
      <c r="I266" t="s">
        <v>4314</v>
      </c>
      <c r="J266" t="s">
        <v>4862</v>
      </c>
      <c r="K266" t="str">
        <f t="shared" si="12"/>
        <v>MSV-163MS-454-460</v>
      </c>
      <c r="L266" t="str">
        <f>_xlfn.XLOOKUP(E266,LD_ANO01!A:A,LD_ANO01!G:G)</f>
        <v>MSV-163MS-454-460/28.PV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01\MSV-163MS-454-460\MSV-163MS-454-460/28.PV</v>
      </c>
      <c r="O266" t="s">
        <v>4787</v>
      </c>
    </row>
    <row r="267" spans="1:15" x14ac:dyDescent="0.3">
      <c r="A267" t="s">
        <v>260</v>
      </c>
      <c r="B267">
        <v>5698988</v>
      </c>
      <c r="C267" t="s">
        <v>5407</v>
      </c>
      <c r="D267" s="12">
        <v>45838</v>
      </c>
      <c r="E267" t="s">
        <v>2935</v>
      </c>
      <c r="F267" t="s">
        <v>2819</v>
      </c>
      <c r="G267" t="s">
        <v>2788</v>
      </c>
      <c r="H267" t="str">
        <f>IF(_xlfn.XLOOKUP(E267,LD_01[DOCUMENTO],LD_01[REVISÃO])=F267,"VIGENTE","OBSOLETO")</f>
        <v>VIGENTE</v>
      </c>
      <c r="I267" t="s">
        <v>4314</v>
      </c>
      <c r="J267" t="s">
        <v>4862</v>
      </c>
      <c r="K267" t="str">
        <f t="shared" si="12"/>
        <v>MSV-163MS-454-460</v>
      </c>
      <c r="L267" t="str">
        <f>_xlfn.XLOOKUP(E267,LD_ANO01!A:A,LD_ANO01!G:G)</f>
        <v>MSV-163MS-454-460/28.PV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01\MSV-163MS-454-460\MSV-163MS-454-460/28.PV</v>
      </c>
      <c r="O267" t="s">
        <v>4787</v>
      </c>
    </row>
    <row r="268" spans="1:15" x14ac:dyDescent="0.3">
      <c r="A268" t="s">
        <v>261</v>
      </c>
      <c r="B268">
        <v>632060</v>
      </c>
      <c r="C268" t="s">
        <v>5407</v>
      </c>
      <c r="D268" s="12">
        <v>45838</v>
      </c>
      <c r="E268" t="s">
        <v>2935</v>
      </c>
      <c r="F268" t="s">
        <v>2819</v>
      </c>
      <c r="G268" t="s">
        <v>2789</v>
      </c>
      <c r="H268" t="str">
        <f>IF(_xlfn.XLOOKUP(E268,LD_01[DOCUMENTO],LD_01[REVISÃO])=F268,"VIGENTE","OBSOLETO")</f>
        <v>VIGENTE</v>
      </c>
      <c r="I268" t="s">
        <v>4314</v>
      </c>
      <c r="J268" t="s">
        <v>4862</v>
      </c>
      <c r="K268" t="str">
        <f t="shared" si="12"/>
        <v>MSV-163MS-454-460</v>
      </c>
      <c r="L268" t="str">
        <f>_xlfn.XLOOKUP(E268,LD_ANO01!A:A,LD_ANO01!G:G)</f>
        <v>MSV-163MS-454-460/28.PV</v>
      </c>
      <c r="M268" t="str">
        <f t="shared" si="13"/>
        <v/>
      </c>
      <c r="N268" t="str">
        <f t="shared" si="14"/>
        <v>C:\Users\luis.nunes\OneDrive - ATERPA\00.SERVIDOR\SALA TÉCNICA\00.PROJETOS\02.DOCUMENTOS\ANO 01\MSV-163MS-454-460\MSV-163MS-454-460/28.PV</v>
      </c>
      <c r="O268" t="s">
        <v>4787</v>
      </c>
    </row>
    <row r="269" spans="1:15" x14ac:dyDescent="0.3">
      <c r="A269" t="s">
        <v>262</v>
      </c>
      <c r="B269">
        <v>2190392</v>
      </c>
      <c r="C269" t="s">
        <v>5407</v>
      </c>
      <c r="D269" s="12">
        <v>45838</v>
      </c>
      <c r="E269" t="s">
        <v>2936</v>
      </c>
      <c r="F269" t="s">
        <v>2819</v>
      </c>
      <c r="G269" t="s">
        <v>2788</v>
      </c>
      <c r="H269" t="str">
        <f>IF(_xlfn.XLOOKUP(E269,LD_01[DOCUMENTO],LD_01[REVISÃO])=F269,"VIGENTE","OBSOLETO")</f>
        <v>OBSOLETO</v>
      </c>
      <c r="I269" t="s">
        <v>4314</v>
      </c>
      <c r="J269" t="s">
        <v>4862</v>
      </c>
      <c r="K269" t="str">
        <f t="shared" si="12"/>
        <v>MSV-163MS-454-460</v>
      </c>
      <c r="L269" t="str">
        <f>_xlfn.XLOOKUP(E269,LD_ANO01!A:A,LD_ANO01!G:G)</f>
        <v>MSV-163MS-454-460/28.PV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01\MSV-163MS-454-460\MSV-163MS-454-460/28.PV\OBSOLETO</v>
      </c>
      <c r="O269" t="s">
        <v>4787</v>
      </c>
    </row>
    <row r="270" spans="1:15" x14ac:dyDescent="0.3">
      <c r="A270" t="s">
        <v>263</v>
      </c>
      <c r="B270">
        <v>663996</v>
      </c>
      <c r="C270" t="s">
        <v>5407</v>
      </c>
      <c r="D270" s="12">
        <v>45838</v>
      </c>
      <c r="E270" t="s">
        <v>2936</v>
      </c>
      <c r="F270" t="s">
        <v>2819</v>
      </c>
      <c r="G270" t="s">
        <v>2789</v>
      </c>
      <c r="H270" t="str">
        <f>IF(_xlfn.XLOOKUP(E270,LD_01[DOCUMENTO],LD_01[REVISÃO])=F270,"VIGENTE","OBSOLETO")</f>
        <v>OBSOLETO</v>
      </c>
      <c r="I270" t="s">
        <v>4314</v>
      </c>
      <c r="J270" t="s">
        <v>4862</v>
      </c>
      <c r="K270" t="str">
        <f t="shared" si="12"/>
        <v>MSV-163MS-454-460</v>
      </c>
      <c r="L270" t="str">
        <f>_xlfn.XLOOKUP(E270,LD_ANO01!A:A,LD_ANO01!G:G)</f>
        <v>MSV-163MS-454-460/28.PV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01\MSV-163MS-454-460\MSV-163MS-454-460/28.PV\OBSOLETO</v>
      </c>
      <c r="O270" t="s">
        <v>4787</v>
      </c>
    </row>
    <row r="271" spans="1:15" x14ac:dyDescent="0.3">
      <c r="A271" t="s">
        <v>264</v>
      </c>
      <c r="B271">
        <v>2229621</v>
      </c>
      <c r="C271" t="s">
        <v>5407</v>
      </c>
      <c r="D271" s="12">
        <v>45838</v>
      </c>
      <c r="E271" t="s">
        <v>2937</v>
      </c>
      <c r="F271" t="s">
        <v>2819</v>
      </c>
      <c r="G271" t="s">
        <v>2788</v>
      </c>
      <c r="H271" t="str">
        <f>IF(_xlfn.XLOOKUP(E271,LD_01[DOCUMENTO],LD_01[REVISÃO])=F271,"VIGENTE","OBSOLETO")</f>
        <v>OBSOLETO</v>
      </c>
      <c r="I271" t="s">
        <v>4314</v>
      </c>
      <c r="J271" t="s">
        <v>4862</v>
      </c>
      <c r="K271" t="str">
        <f t="shared" si="12"/>
        <v>MSV-163MS-454-460</v>
      </c>
      <c r="L271" t="str">
        <f>_xlfn.XLOOKUP(E271,LD_ANO01!A:A,LD_ANO01!G:G)</f>
        <v>MSV-163MS-454-460/28.PV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01\MSV-163MS-454-460\MSV-163MS-454-460/28.PV\OBSOLETO</v>
      </c>
      <c r="O271" t="s">
        <v>4787</v>
      </c>
    </row>
    <row r="272" spans="1:15" x14ac:dyDescent="0.3">
      <c r="A272" t="s">
        <v>265</v>
      </c>
      <c r="B272">
        <v>820314</v>
      </c>
      <c r="C272" t="s">
        <v>5407</v>
      </c>
      <c r="D272" s="12">
        <v>45838</v>
      </c>
      <c r="E272" t="s">
        <v>2937</v>
      </c>
      <c r="F272" t="s">
        <v>2819</v>
      </c>
      <c r="G272" t="s">
        <v>2789</v>
      </c>
      <c r="H272" t="str">
        <f>IF(_xlfn.XLOOKUP(E272,LD_01[DOCUMENTO],LD_01[REVISÃO])=F272,"VIGENTE","OBSOLETO")</f>
        <v>OBSOLETO</v>
      </c>
      <c r="I272" t="s">
        <v>4314</v>
      </c>
      <c r="J272" t="s">
        <v>4862</v>
      </c>
      <c r="K272" t="str">
        <f t="shared" si="12"/>
        <v>MSV-163MS-454-460</v>
      </c>
      <c r="L272" t="str">
        <f>_xlfn.XLOOKUP(E272,LD_ANO01!A:A,LD_ANO01!G:G)</f>
        <v>MSV-163MS-454-460/28.PV</v>
      </c>
      <c r="M272" t="str">
        <f t="shared" si="13"/>
        <v>OBSOLETO</v>
      </c>
      <c r="N272" t="str">
        <f t="shared" si="14"/>
        <v>C:\Users\luis.nunes\OneDrive - ATERPA\00.SERVIDOR\SALA TÉCNICA\00.PROJETOS\02.DOCUMENTOS\ANO 01\MSV-163MS-454-460\MSV-163MS-454-460/28.PV\OBSOLETO</v>
      </c>
      <c r="O272" t="s">
        <v>4787</v>
      </c>
    </row>
    <row r="273" spans="1:15" x14ac:dyDescent="0.3">
      <c r="A273" t="s">
        <v>266</v>
      </c>
      <c r="B273">
        <v>2278607</v>
      </c>
      <c r="C273" t="s">
        <v>5407</v>
      </c>
      <c r="D273" s="12">
        <v>45838</v>
      </c>
      <c r="E273" t="s">
        <v>2938</v>
      </c>
      <c r="F273" t="s">
        <v>2819</v>
      </c>
      <c r="G273" t="s">
        <v>2788</v>
      </c>
      <c r="H273" t="str">
        <f>IF(_xlfn.XLOOKUP(E273,LD_01[DOCUMENTO],LD_01[REVISÃO])=F273,"VIGENTE","OBSOLETO")</f>
        <v>VIGENTE</v>
      </c>
      <c r="I273" t="s">
        <v>4314</v>
      </c>
      <c r="J273" t="s">
        <v>4862</v>
      </c>
      <c r="K273" t="str">
        <f t="shared" si="12"/>
        <v>MSV-163MS-454-460</v>
      </c>
      <c r="L273" t="str">
        <f>_xlfn.XLOOKUP(E273,LD_ANO01!A:A,LD_ANO01!G:G)</f>
        <v>MSV-163MS-454-460/28.PV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01\MSV-163MS-454-460\MSV-163MS-454-460/28.PV</v>
      </c>
      <c r="O273" t="s">
        <v>4787</v>
      </c>
    </row>
    <row r="274" spans="1:15" x14ac:dyDescent="0.3">
      <c r="A274" t="s">
        <v>267</v>
      </c>
      <c r="B274">
        <v>678472</v>
      </c>
      <c r="C274" t="s">
        <v>5407</v>
      </c>
      <c r="D274" s="12">
        <v>45838</v>
      </c>
      <c r="E274" t="s">
        <v>2938</v>
      </c>
      <c r="F274" t="s">
        <v>2819</v>
      </c>
      <c r="G274" t="s">
        <v>2789</v>
      </c>
      <c r="H274" t="str">
        <f>IF(_xlfn.XLOOKUP(E274,LD_01[DOCUMENTO],LD_01[REVISÃO])=F274,"VIGENTE","OBSOLETO")</f>
        <v>VIGENTE</v>
      </c>
      <c r="I274" t="s">
        <v>4314</v>
      </c>
      <c r="J274" t="s">
        <v>4862</v>
      </c>
      <c r="K274" t="str">
        <f t="shared" si="12"/>
        <v>MSV-163MS-454-460</v>
      </c>
      <c r="L274" t="str">
        <f>_xlfn.XLOOKUP(E274,LD_ANO01!A:A,LD_ANO01!G:G)</f>
        <v>MSV-163MS-454-460/28.PV</v>
      </c>
      <c r="M274" t="str">
        <f t="shared" si="13"/>
        <v/>
      </c>
      <c r="N274" t="str">
        <f t="shared" si="14"/>
        <v>C:\Users\luis.nunes\OneDrive - ATERPA\00.SERVIDOR\SALA TÉCNICA\00.PROJETOS\02.DOCUMENTOS\ANO 01\MSV-163MS-454-460\MSV-163MS-454-460/28.PV</v>
      </c>
      <c r="O274" t="s">
        <v>4787</v>
      </c>
    </row>
    <row r="275" spans="1:15" x14ac:dyDescent="0.3">
      <c r="A275" t="s">
        <v>268</v>
      </c>
      <c r="B275">
        <v>5419195</v>
      </c>
      <c r="C275" t="s">
        <v>5407</v>
      </c>
      <c r="D275" s="12">
        <v>45838</v>
      </c>
      <c r="E275" t="s">
        <v>2939</v>
      </c>
      <c r="F275" t="s">
        <v>2798</v>
      </c>
      <c r="G275" t="s">
        <v>2788</v>
      </c>
      <c r="H275" t="str">
        <f>IF(_xlfn.XLOOKUP(E275,LD_01[DOCUMENTO],LD_01[REVISÃO])=F275,"VIGENTE","OBSOLETO")</f>
        <v>OBSOLETO</v>
      </c>
      <c r="I275" t="s">
        <v>4314</v>
      </c>
      <c r="J275" t="s">
        <v>4862</v>
      </c>
      <c r="K275" t="str">
        <f t="shared" si="12"/>
        <v>MSV-163MS-454-460</v>
      </c>
      <c r="L275" t="str">
        <f>_xlfn.XLOOKUP(E275,LD_ANO01!A:A,LD_ANO01!G:G)</f>
        <v>MSV-163MS-454-460/28.PV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01\MSV-163MS-454-460\MSV-163MS-454-460/28.PV\OBSOLETO</v>
      </c>
      <c r="O275" t="s">
        <v>4787</v>
      </c>
    </row>
    <row r="276" spans="1:15" x14ac:dyDescent="0.3">
      <c r="A276" t="s">
        <v>269</v>
      </c>
      <c r="B276">
        <v>1490769</v>
      </c>
      <c r="C276" t="s">
        <v>5407</v>
      </c>
      <c r="D276" s="12">
        <v>45838</v>
      </c>
      <c r="E276" t="s">
        <v>2939</v>
      </c>
      <c r="F276" t="s">
        <v>2798</v>
      </c>
      <c r="G276" t="s">
        <v>2789</v>
      </c>
      <c r="H276" t="str">
        <f>IF(_xlfn.XLOOKUP(E276,LD_01[DOCUMENTO],LD_01[REVISÃO])=F276,"VIGENTE","OBSOLETO")</f>
        <v>OBSOLETO</v>
      </c>
      <c r="I276" t="s">
        <v>4314</v>
      </c>
      <c r="J276" t="s">
        <v>4862</v>
      </c>
      <c r="K276" t="str">
        <f t="shared" si="12"/>
        <v>MSV-163MS-454-460</v>
      </c>
      <c r="L276" t="str">
        <f>_xlfn.XLOOKUP(E276,LD_ANO01!A:A,LD_ANO01!G:G)</f>
        <v>MSV-163MS-454-460/28.PV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01\MSV-163MS-454-460\MSV-163MS-454-460/28.PV\OBSOLETO</v>
      </c>
      <c r="O276" t="s">
        <v>4787</v>
      </c>
    </row>
    <row r="277" spans="1:15" x14ac:dyDescent="0.3">
      <c r="A277" t="s">
        <v>270</v>
      </c>
      <c r="B277">
        <v>4934482</v>
      </c>
      <c r="C277" t="s">
        <v>5407</v>
      </c>
      <c r="D277" s="12">
        <v>45838</v>
      </c>
      <c r="E277" t="s">
        <v>2940</v>
      </c>
      <c r="F277" t="s">
        <v>2798</v>
      </c>
      <c r="G277" t="s">
        <v>2788</v>
      </c>
      <c r="H277" t="str">
        <f>IF(_xlfn.XLOOKUP(E277,LD_01[DOCUMENTO],LD_01[REVISÃO])=F277,"VIGENTE","OBSOLETO")</f>
        <v>OBSOLETO</v>
      </c>
      <c r="I277" t="s">
        <v>4314</v>
      </c>
      <c r="J277" t="s">
        <v>4862</v>
      </c>
      <c r="K277" t="str">
        <f t="shared" si="12"/>
        <v>MSV-163MS-454-460</v>
      </c>
      <c r="L277" t="str">
        <f>_xlfn.XLOOKUP(E277,LD_ANO01!A:A,LD_ANO01!G:G)</f>
        <v>MSV-163MS-454-460/28.PV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01\MSV-163MS-454-460\MSV-163MS-454-460/28.PV\OBSOLETO</v>
      </c>
      <c r="O277" t="s">
        <v>4787</v>
      </c>
    </row>
    <row r="278" spans="1:15" x14ac:dyDescent="0.3">
      <c r="A278" t="s">
        <v>271</v>
      </c>
      <c r="B278">
        <v>1466397</v>
      </c>
      <c r="C278" t="s">
        <v>5407</v>
      </c>
      <c r="D278" s="12">
        <v>45838</v>
      </c>
      <c r="E278" t="s">
        <v>2940</v>
      </c>
      <c r="F278" t="s">
        <v>2798</v>
      </c>
      <c r="G278" t="s">
        <v>2789</v>
      </c>
      <c r="H278" t="str">
        <f>IF(_xlfn.XLOOKUP(E278,LD_01[DOCUMENTO],LD_01[REVISÃO])=F278,"VIGENTE","OBSOLETO")</f>
        <v>OBSOLETO</v>
      </c>
      <c r="I278" t="s">
        <v>4314</v>
      </c>
      <c r="J278" t="s">
        <v>4862</v>
      </c>
      <c r="K278" t="str">
        <f t="shared" si="12"/>
        <v>MSV-163MS-454-460</v>
      </c>
      <c r="L278" t="str">
        <f>_xlfn.XLOOKUP(E278,LD_ANO01!A:A,LD_ANO01!G:G)</f>
        <v>MSV-163MS-454-460/28.PV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01\MSV-163MS-454-460\MSV-163MS-454-460/28.PV\OBSOLETO</v>
      </c>
      <c r="O278" t="s">
        <v>4787</v>
      </c>
    </row>
    <row r="279" spans="1:15" x14ac:dyDescent="0.3">
      <c r="A279" t="s">
        <v>272</v>
      </c>
      <c r="B279">
        <v>4723429</v>
      </c>
      <c r="C279" t="s">
        <v>5407</v>
      </c>
      <c r="D279" s="12">
        <v>45838</v>
      </c>
      <c r="E279" t="s">
        <v>2941</v>
      </c>
      <c r="F279" t="s">
        <v>2798</v>
      </c>
      <c r="G279" t="s">
        <v>2788</v>
      </c>
      <c r="H279" t="str">
        <f>IF(_xlfn.XLOOKUP(E279,LD_01[DOCUMENTO],LD_01[REVISÃO])=F279,"VIGENTE","OBSOLETO")</f>
        <v>OBSOLETO</v>
      </c>
      <c r="I279" t="s">
        <v>4314</v>
      </c>
      <c r="J279" t="s">
        <v>4862</v>
      </c>
      <c r="K279" t="str">
        <f t="shared" si="12"/>
        <v>MSV-163MS-454-460</v>
      </c>
      <c r="L279" t="str">
        <f>_xlfn.XLOOKUP(E279,LD_ANO01!A:A,LD_ANO01!G:G)</f>
        <v>MSV-163MS-454-460/28.PV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01\MSV-163MS-454-460\MSV-163MS-454-460/28.PV\OBSOLETO</v>
      </c>
      <c r="O279" t="s">
        <v>4787</v>
      </c>
    </row>
    <row r="280" spans="1:15" x14ac:dyDescent="0.3">
      <c r="A280" t="s">
        <v>273</v>
      </c>
      <c r="B280">
        <v>1074046</v>
      </c>
      <c r="C280" t="s">
        <v>5407</v>
      </c>
      <c r="D280" s="12">
        <v>45838</v>
      </c>
      <c r="E280" t="s">
        <v>2941</v>
      </c>
      <c r="F280" t="s">
        <v>2798</v>
      </c>
      <c r="G280" t="s">
        <v>2789</v>
      </c>
      <c r="H280" t="str">
        <f>IF(_xlfn.XLOOKUP(E280,LD_01[DOCUMENTO],LD_01[REVISÃO])=F280,"VIGENTE","OBSOLETO")</f>
        <v>OBSOLETO</v>
      </c>
      <c r="I280" t="s">
        <v>4314</v>
      </c>
      <c r="J280" t="s">
        <v>4862</v>
      </c>
      <c r="K280" t="str">
        <f t="shared" si="12"/>
        <v>MSV-163MS-454-460</v>
      </c>
      <c r="L280" t="str">
        <f>_xlfn.XLOOKUP(E280,LD_ANO01!A:A,LD_ANO01!G:G)</f>
        <v>MSV-163MS-454-460/28.PV</v>
      </c>
      <c r="M280" t="str">
        <f t="shared" si="13"/>
        <v>OBSOLETO</v>
      </c>
      <c r="N280" t="str">
        <f t="shared" si="14"/>
        <v>C:\Users\luis.nunes\OneDrive - ATERPA\00.SERVIDOR\SALA TÉCNICA\00.PROJETOS\02.DOCUMENTOS\ANO 01\MSV-163MS-454-460\MSV-163MS-454-460/28.PV\OBSOLETO</v>
      </c>
      <c r="O280" t="s">
        <v>4787</v>
      </c>
    </row>
    <row r="281" spans="1:15" x14ac:dyDescent="0.3">
      <c r="A281" t="s">
        <v>274</v>
      </c>
      <c r="B281">
        <v>4792509</v>
      </c>
      <c r="C281" t="s">
        <v>5407</v>
      </c>
      <c r="D281" s="12">
        <v>45838</v>
      </c>
      <c r="E281" t="s">
        <v>2942</v>
      </c>
      <c r="F281" t="s">
        <v>2798</v>
      </c>
      <c r="G281" t="s">
        <v>2788</v>
      </c>
      <c r="H281" t="str">
        <f>IF(_xlfn.XLOOKUP(E281,LD_01[DOCUMENTO],LD_01[REVISÃO])=F281,"VIGENTE","OBSOLETO")</f>
        <v>VIGENTE</v>
      </c>
      <c r="I281" t="s">
        <v>4314</v>
      </c>
      <c r="J281" t="s">
        <v>4862</v>
      </c>
      <c r="K281" t="str">
        <f t="shared" si="12"/>
        <v>MSV-163MS-454-460</v>
      </c>
      <c r="L281" t="str">
        <f>_xlfn.XLOOKUP(E281,LD_ANO01!A:A,LD_ANO01!G:G)</f>
        <v>MSV-163MS-454-460/28.PV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01\MSV-163MS-454-460\MSV-163MS-454-460/28.PV</v>
      </c>
      <c r="O281" t="s">
        <v>4787</v>
      </c>
    </row>
    <row r="282" spans="1:15" x14ac:dyDescent="0.3">
      <c r="A282" t="s">
        <v>275</v>
      </c>
      <c r="B282">
        <v>1417786</v>
      </c>
      <c r="C282" t="s">
        <v>5407</v>
      </c>
      <c r="D282" s="12">
        <v>45838</v>
      </c>
      <c r="E282" t="s">
        <v>2942</v>
      </c>
      <c r="F282" t="s">
        <v>2798</v>
      </c>
      <c r="G282" t="s">
        <v>2789</v>
      </c>
      <c r="H282" t="str">
        <f>IF(_xlfn.XLOOKUP(E282,LD_01[DOCUMENTO],LD_01[REVISÃO])=F282,"VIGENTE","OBSOLETO")</f>
        <v>VIGENTE</v>
      </c>
      <c r="I282" t="s">
        <v>4314</v>
      </c>
      <c r="J282" t="s">
        <v>4862</v>
      </c>
      <c r="K282" t="str">
        <f t="shared" si="12"/>
        <v>MSV-163MS-454-460</v>
      </c>
      <c r="L282" t="str">
        <f>_xlfn.XLOOKUP(E282,LD_ANO01!A:A,LD_ANO01!G:G)</f>
        <v>MSV-163MS-454-460/28.PV</v>
      </c>
      <c r="M282" t="str">
        <f t="shared" si="13"/>
        <v/>
      </c>
      <c r="N282" t="str">
        <f t="shared" si="14"/>
        <v>C:\Users\luis.nunes\OneDrive - ATERPA\00.SERVIDOR\SALA TÉCNICA\00.PROJETOS\02.DOCUMENTOS\ANO 01\MSV-163MS-454-460\MSV-163MS-454-460/28.PV</v>
      </c>
      <c r="O282" t="s">
        <v>4787</v>
      </c>
    </row>
    <row r="283" spans="1:15" x14ac:dyDescent="0.3">
      <c r="A283" t="s">
        <v>276</v>
      </c>
      <c r="B283">
        <v>4727954</v>
      </c>
      <c r="C283" t="s">
        <v>5407</v>
      </c>
      <c r="D283" s="12">
        <v>45838</v>
      </c>
      <c r="E283" t="s">
        <v>2943</v>
      </c>
      <c r="F283" t="s">
        <v>2798</v>
      </c>
      <c r="G283" t="s">
        <v>2788</v>
      </c>
      <c r="H283" t="str">
        <f>IF(_xlfn.XLOOKUP(E283,LD_01[DOCUMENTO],LD_01[REVISÃO])=F283,"VIGENTE","OBSOLETO")</f>
        <v>OBSOLETO</v>
      </c>
      <c r="I283" t="s">
        <v>4314</v>
      </c>
      <c r="J283" t="s">
        <v>4862</v>
      </c>
      <c r="K283" t="str">
        <f t="shared" si="12"/>
        <v>MSV-163MS-454-460</v>
      </c>
      <c r="L283" t="str">
        <f>_xlfn.XLOOKUP(E283,LD_ANO01!A:A,LD_ANO01!G:G)</f>
        <v>MSV-163MS-454-460/28.PV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01\MSV-163MS-454-460\MSV-163MS-454-460/28.PV\OBSOLETO</v>
      </c>
      <c r="O283" t="s">
        <v>4787</v>
      </c>
    </row>
    <row r="284" spans="1:15" x14ac:dyDescent="0.3">
      <c r="A284" t="s">
        <v>277</v>
      </c>
      <c r="B284">
        <v>1251241</v>
      </c>
      <c r="C284" t="s">
        <v>5407</v>
      </c>
      <c r="D284" s="12">
        <v>45838</v>
      </c>
      <c r="E284" t="s">
        <v>2943</v>
      </c>
      <c r="F284" t="s">
        <v>2798</v>
      </c>
      <c r="G284" t="s">
        <v>2789</v>
      </c>
      <c r="H284" t="str">
        <f>IF(_xlfn.XLOOKUP(E284,LD_01[DOCUMENTO],LD_01[REVISÃO])=F284,"VIGENTE","OBSOLETO")</f>
        <v>OBSOLETO</v>
      </c>
      <c r="I284" t="s">
        <v>4314</v>
      </c>
      <c r="J284" t="s">
        <v>4862</v>
      </c>
      <c r="K284" t="str">
        <f t="shared" si="12"/>
        <v>MSV-163MS-454-460</v>
      </c>
      <c r="L284" t="str">
        <f>_xlfn.XLOOKUP(E284,LD_ANO01!A:A,LD_ANO01!G:G)</f>
        <v>MSV-163MS-454-460/28.PV</v>
      </c>
      <c r="M284" t="str">
        <f t="shared" si="13"/>
        <v>OBSOLETO</v>
      </c>
      <c r="N284" t="str">
        <f t="shared" si="14"/>
        <v>C:\Users\luis.nunes\OneDrive - ATERPA\00.SERVIDOR\SALA TÉCNICA\00.PROJETOS\02.DOCUMENTOS\ANO 01\MSV-163MS-454-460\MSV-163MS-454-460/28.PV\OBSOLETO</v>
      </c>
      <c r="O284" t="s">
        <v>4787</v>
      </c>
    </row>
    <row r="285" spans="1:15" x14ac:dyDescent="0.3">
      <c r="A285" t="s">
        <v>224</v>
      </c>
      <c r="B285">
        <v>4881975</v>
      </c>
      <c r="C285" t="s">
        <v>5407</v>
      </c>
      <c r="D285" s="12">
        <v>45838</v>
      </c>
      <c r="E285" t="s">
        <v>2917</v>
      </c>
      <c r="F285" t="s">
        <v>2800</v>
      </c>
      <c r="G285" t="s">
        <v>2788</v>
      </c>
      <c r="H285" t="str">
        <f>IF(_xlfn.XLOOKUP(E285,LD_01[DOCUMENTO],LD_01[REVISÃO])=F285,"VIGENTE","OBSOLETO")</f>
        <v>VIGENTE</v>
      </c>
      <c r="I285" t="s">
        <v>4314</v>
      </c>
      <c r="J285" t="s">
        <v>4862</v>
      </c>
      <c r="K285" t="str">
        <f t="shared" si="12"/>
        <v>MSV-163MS-454-460</v>
      </c>
      <c r="L285" t="str">
        <f>_xlfn.XLOOKUP(E285,LD_ANO01!A:A,LD_ANO01!G:G)</f>
        <v>MSV-163MS-454-460/31.SI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01\MSV-163MS-454-460\MSV-163MS-454-460/31.SI</v>
      </c>
      <c r="O285" t="s">
        <v>4787</v>
      </c>
    </row>
    <row r="286" spans="1:15" x14ac:dyDescent="0.3">
      <c r="A286" t="s">
        <v>225</v>
      </c>
      <c r="B286">
        <v>1012138</v>
      </c>
      <c r="C286" t="s">
        <v>5407</v>
      </c>
      <c r="D286" s="12">
        <v>45838</v>
      </c>
      <c r="E286" t="s">
        <v>2917</v>
      </c>
      <c r="F286" t="s">
        <v>2800</v>
      </c>
      <c r="G286" t="s">
        <v>2789</v>
      </c>
      <c r="H286" t="str">
        <f>IF(_xlfn.XLOOKUP(E286,LD_01[DOCUMENTO],LD_01[REVISÃO])=F286,"VIGENTE","OBSOLETO")</f>
        <v>VIGENTE</v>
      </c>
      <c r="I286" t="s">
        <v>4314</v>
      </c>
      <c r="J286" t="s">
        <v>4862</v>
      </c>
      <c r="K286" t="str">
        <f t="shared" si="12"/>
        <v>MSV-163MS-454-460</v>
      </c>
      <c r="L286" t="str">
        <f>_xlfn.XLOOKUP(E286,LD_ANO01!A:A,LD_ANO01!G:G)</f>
        <v>MSV-163MS-454-460/31.SI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01\MSV-163MS-454-460\MSV-163MS-454-460/31.SI</v>
      </c>
      <c r="O286" t="s">
        <v>4787</v>
      </c>
    </row>
    <row r="287" spans="1:15" x14ac:dyDescent="0.3">
      <c r="A287" t="s">
        <v>226</v>
      </c>
      <c r="B287">
        <v>5195355</v>
      </c>
      <c r="C287" t="s">
        <v>5407</v>
      </c>
      <c r="D287" s="12">
        <v>45838</v>
      </c>
      <c r="E287" t="s">
        <v>2918</v>
      </c>
      <c r="F287" t="s">
        <v>2796</v>
      </c>
      <c r="G287" t="s">
        <v>2788</v>
      </c>
      <c r="H287" t="str">
        <f>IF(_xlfn.XLOOKUP(E287,LD_01[DOCUMENTO],LD_01[REVISÃO])=F287,"VIGENTE","OBSOLETO")</f>
        <v>VIGENTE</v>
      </c>
      <c r="I287" t="s">
        <v>4314</v>
      </c>
      <c r="J287" t="s">
        <v>4862</v>
      </c>
      <c r="K287" t="str">
        <f t="shared" si="12"/>
        <v>MSV-163MS-454-460</v>
      </c>
      <c r="L287" t="str">
        <f>_xlfn.XLOOKUP(E287,LD_ANO01!A:A,LD_ANO01!G:G)</f>
        <v>MSV-163MS-454-460/31.SI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01\MSV-163MS-454-460\MSV-163MS-454-460/31.SI</v>
      </c>
      <c r="O287" t="s">
        <v>4787</v>
      </c>
    </row>
    <row r="288" spans="1:15" x14ac:dyDescent="0.3">
      <c r="A288" t="s">
        <v>227</v>
      </c>
      <c r="B288">
        <v>1334423</v>
      </c>
      <c r="C288" t="s">
        <v>5407</v>
      </c>
      <c r="D288" s="12">
        <v>45838</v>
      </c>
      <c r="E288" t="s">
        <v>2918</v>
      </c>
      <c r="F288" t="s">
        <v>2796</v>
      </c>
      <c r="G288" t="s">
        <v>2789</v>
      </c>
      <c r="H288" t="str">
        <f>IF(_xlfn.XLOOKUP(E288,LD_01[DOCUMENTO],LD_01[REVISÃO])=F288,"VIGENTE","OBSOLETO")</f>
        <v>VIGENTE</v>
      </c>
      <c r="I288" t="s">
        <v>4314</v>
      </c>
      <c r="J288" t="s">
        <v>4862</v>
      </c>
      <c r="K288" t="str">
        <f t="shared" si="12"/>
        <v>MSV-163MS-454-460</v>
      </c>
      <c r="L288" t="str">
        <f>_xlfn.XLOOKUP(E288,LD_ANO01!A:A,LD_ANO01!G:G)</f>
        <v>MSV-163MS-454-460/31.SI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01\MSV-163MS-454-460\MSV-163MS-454-460/31.SI</v>
      </c>
      <c r="O288" t="s">
        <v>4787</v>
      </c>
    </row>
    <row r="289" spans="1:15" x14ac:dyDescent="0.3">
      <c r="A289" t="s">
        <v>228</v>
      </c>
      <c r="B289">
        <v>4994048</v>
      </c>
      <c r="C289" t="s">
        <v>5407</v>
      </c>
      <c r="D289" s="12">
        <v>45838</v>
      </c>
      <c r="E289" t="s">
        <v>2919</v>
      </c>
      <c r="F289" t="s">
        <v>2796</v>
      </c>
      <c r="G289" t="s">
        <v>2788</v>
      </c>
      <c r="H289" t="str">
        <f>IF(_xlfn.XLOOKUP(E289,LD_01[DOCUMENTO],LD_01[REVISÃO])=F289,"VIGENTE","OBSOLETO")</f>
        <v>VIGENTE</v>
      </c>
      <c r="I289" t="s">
        <v>4314</v>
      </c>
      <c r="J289" t="s">
        <v>4862</v>
      </c>
      <c r="K289" t="str">
        <f t="shared" si="12"/>
        <v>MSV-163MS-454-460</v>
      </c>
      <c r="L289" t="str">
        <f>_xlfn.XLOOKUP(E289,LD_ANO01!A:A,LD_ANO01!G:G)</f>
        <v>MSV-163MS-454-460/31.SI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01\MSV-163MS-454-460\MSV-163MS-454-460/31.SI</v>
      </c>
      <c r="O289" t="s">
        <v>4787</v>
      </c>
    </row>
    <row r="290" spans="1:15" x14ac:dyDescent="0.3">
      <c r="A290" t="s">
        <v>229</v>
      </c>
      <c r="B290">
        <v>1321846</v>
      </c>
      <c r="C290" t="s">
        <v>5407</v>
      </c>
      <c r="D290" s="12">
        <v>45838</v>
      </c>
      <c r="E290" t="s">
        <v>2919</v>
      </c>
      <c r="F290" t="s">
        <v>2796</v>
      </c>
      <c r="G290" t="s">
        <v>2789</v>
      </c>
      <c r="H290" t="str">
        <f>IF(_xlfn.XLOOKUP(E290,LD_01[DOCUMENTO],LD_01[REVISÃO])=F290,"VIGENTE","OBSOLETO")</f>
        <v>VIGENTE</v>
      </c>
      <c r="I290" t="s">
        <v>4314</v>
      </c>
      <c r="J290" t="s">
        <v>4862</v>
      </c>
      <c r="K290" t="str">
        <f t="shared" si="12"/>
        <v>MSV-163MS-454-460</v>
      </c>
      <c r="L290" t="str">
        <f>_xlfn.XLOOKUP(E290,LD_ANO01!A:A,LD_ANO01!G:G)</f>
        <v>MSV-163MS-454-460/31.SI</v>
      </c>
      <c r="M290" t="str">
        <f t="shared" si="13"/>
        <v/>
      </c>
      <c r="N290" t="str">
        <f t="shared" si="14"/>
        <v>C:\Users\luis.nunes\OneDrive - ATERPA\00.SERVIDOR\SALA TÉCNICA\00.PROJETOS\02.DOCUMENTOS\ANO 01\MSV-163MS-454-460\MSV-163MS-454-460/31.SI</v>
      </c>
      <c r="O290" t="s">
        <v>4787</v>
      </c>
    </row>
    <row r="291" spans="1:15" x14ac:dyDescent="0.3">
      <c r="A291" t="s">
        <v>230</v>
      </c>
      <c r="B291">
        <v>4174758</v>
      </c>
      <c r="C291" t="s">
        <v>5407</v>
      </c>
      <c r="D291" s="12">
        <v>45838</v>
      </c>
      <c r="E291" t="s">
        <v>2920</v>
      </c>
      <c r="F291" t="s">
        <v>2794</v>
      </c>
      <c r="G291" t="s">
        <v>2788</v>
      </c>
      <c r="H291" t="str">
        <f>IF(_xlfn.XLOOKUP(E291,LD_01[DOCUMENTO],LD_01[REVISÃO])=F291,"VIGENTE","OBSOLETO")</f>
        <v>OBSOLETO</v>
      </c>
      <c r="I291" t="s">
        <v>4314</v>
      </c>
      <c r="J291" t="s">
        <v>4862</v>
      </c>
      <c r="K291" t="str">
        <f t="shared" si="12"/>
        <v>MSV-163MS-454-460</v>
      </c>
      <c r="L291" t="str">
        <f>_xlfn.XLOOKUP(E291,LD_ANO01!A:A,LD_ANO01!G:G)</f>
        <v>MSV-163MS-454-460/31.SI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01\MSV-163MS-454-460\MSV-163MS-454-460/31.SI\OBSOLETO</v>
      </c>
      <c r="O291" t="s">
        <v>4787</v>
      </c>
    </row>
    <row r="292" spans="1:15" x14ac:dyDescent="0.3">
      <c r="A292" t="s">
        <v>231</v>
      </c>
      <c r="B292">
        <v>956588</v>
      </c>
      <c r="C292" t="s">
        <v>5407</v>
      </c>
      <c r="D292" s="12">
        <v>45838</v>
      </c>
      <c r="E292" t="s">
        <v>2920</v>
      </c>
      <c r="F292" t="s">
        <v>2794</v>
      </c>
      <c r="G292" t="s">
        <v>2789</v>
      </c>
      <c r="H292" t="str">
        <f>IF(_xlfn.XLOOKUP(E292,LD_01[DOCUMENTO],LD_01[REVISÃO])=F292,"VIGENTE","OBSOLETO")</f>
        <v>OBSOLETO</v>
      </c>
      <c r="I292" t="s">
        <v>4314</v>
      </c>
      <c r="J292" t="s">
        <v>4862</v>
      </c>
      <c r="K292" t="str">
        <f t="shared" si="12"/>
        <v>MSV-163MS-454-460</v>
      </c>
      <c r="L292" t="str">
        <f>_xlfn.XLOOKUP(E292,LD_ANO01!A:A,LD_ANO01!G:G)</f>
        <v>MSV-163MS-454-460/31.SI</v>
      </c>
      <c r="M292" t="str">
        <f t="shared" si="13"/>
        <v>OBSOLETO</v>
      </c>
      <c r="N292" t="str">
        <f t="shared" si="14"/>
        <v>C:\Users\luis.nunes\OneDrive - ATERPA\00.SERVIDOR\SALA TÉCNICA\00.PROJETOS\02.DOCUMENTOS\ANO 01\MSV-163MS-454-460\MSV-163MS-454-460/31.SI\OBSOLETO</v>
      </c>
      <c r="O292" t="s">
        <v>4787</v>
      </c>
    </row>
    <row r="293" spans="1:15" x14ac:dyDescent="0.3">
      <c r="A293" t="s">
        <v>232</v>
      </c>
      <c r="B293">
        <v>8177605</v>
      </c>
      <c r="C293" t="s">
        <v>5407</v>
      </c>
      <c r="D293" s="12">
        <v>45838</v>
      </c>
      <c r="E293" t="s">
        <v>2921</v>
      </c>
      <c r="F293" t="s">
        <v>2796</v>
      </c>
      <c r="G293" t="s">
        <v>2788</v>
      </c>
      <c r="H293" t="str">
        <f>IF(_xlfn.XLOOKUP(E293,LD_01[DOCUMENTO],LD_01[REVISÃO])=F293,"VIGENTE","OBSOLETO")</f>
        <v>VIGENTE</v>
      </c>
      <c r="I293" t="s">
        <v>4314</v>
      </c>
      <c r="J293" t="s">
        <v>4862</v>
      </c>
      <c r="K293" t="str">
        <f t="shared" si="12"/>
        <v>MSV-163MS-454-460</v>
      </c>
      <c r="L293" t="str">
        <f>_xlfn.XLOOKUP(E293,LD_ANO01!A:A,LD_ANO01!G:G)</f>
        <v>MSV-163MS-454-460/31.SI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01\MSV-163MS-454-460\MSV-163MS-454-460/31.SI</v>
      </c>
      <c r="O293" t="s">
        <v>4787</v>
      </c>
    </row>
    <row r="294" spans="1:15" x14ac:dyDescent="0.3">
      <c r="A294" t="s">
        <v>233</v>
      </c>
      <c r="B294">
        <v>1117697</v>
      </c>
      <c r="C294" t="s">
        <v>5407</v>
      </c>
      <c r="D294" s="12">
        <v>45838</v>
      </c>
      <c r="E294" t="s">
        <v>2921</v>
      </c>
      <c r="F294" t="s">
        <v>2796</v>
      </c>
      <c r="G294" t="s">
        <v>2789</v>
      </c>
      <c r="H294" t="str">
        <f>IF(_xlfn.XLOOKUP(E294,LD_01[DOCUMENTO],LD_01[REVISÃO])=F294,"VIGENTE","OBSOLETO")</f>
        <v>VIGENTE</v>
      </c>
      <c r="I294" t="s">
        <v>4314</v>
      </c>
      <c r="J294" t="s">
        <v>4862</v>
      </c>
      <c r="K294" t="str">
        <f t="shared" si="12"/>
        <v>MSV-163MS-454-460</v>
      </c>
      <c r="L294" t="str">
        <f>_xlfn.XLOOKUP(E294,LD_ANO01!A:A,LD_ANO01!G:G)</f>
        <v>MSV-163MS-454-460/31.SI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01\MSV-163MS-454-460\MSV-163MS-454-460/31.SI</v>
      </c>
      <c r="O294" t="s">
        <v>4787</v>
      </c>
    </row>
    <row r="295" spans="1:15" x14ac:dyDescent="0.3">
      <c r="A295" t="s">
        <v>234</v>
      </c>
      <c r="B295">
        <v>6287276</v>
      </c>
      <c r="C295" t="s">
        <v>5407</v>
      </c>
      <c r="D295" s="12">
        <v>45838</v>
      </c>
      <c r="E295" t="s">
        <v>2922</v>
      </c>
      <c r="F295" t="s">
        <v>2798</v>
      </c>
      <c r="G295" t="s">
        <v>2788</v>
      </c>
      <c r="H295" t="str">
        <f>IF(_xlfn.XLOOKUP(E295,LD_01[DOCUMENTO],LD_01[REVISÃO])=F295,"VIGENTE","OBSOLETO")</f>
        <v>VIGENTE</v>
      </c>
      <c r="I295" t="s">
        <v>4314</v>
      </c>
      <c r="J295" t="s">
        <v>4862</v>
      </c>
      <c r="K295" t="str">
        <f t="shared" si="12"/>
        <v>MSV-163MS-454-460</v>
      </c>
      <c r="L295" t="str">
        <f>_xlfn.XLOOKUP(E295,LD_ANO01!A:A,LD_ANO01!G:G)</f>
        <v>MSV-163MS-454-460/31.SI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01\MSV-163MS-454-460\MSV-163MS-454-460/31.SI</v>
      </c>
      <c r="O295" t="s">
        <v>4787</v>
      </c>
    </row>
    <row r="296" spans="1:15" x14ac:dyDescent="0.3">
      <c r="A296" t="s">
        <v>235</v>
      </c>
      <c r="B296">
        <v>613015</v>
      </c>
      <c r="C296" t="s">
        <v>5407</v>
      </c>
      <c r="D296" s="12">
        <v>45838</v>
      </c>
      <c r="E296" t="s">
        <v>2922</v>
      </c>
      <c r="F296" t="s">
        <v>2798</v>
      </c>
      <c r="G296" t="s">
        <v>2789</v>
      </c>
      <c r="H296" t="str">
        <f>IF(_xlfn.XLOOKUP(E296,LD_01[DOCUMENTO],LD_01[REVISÃO])=F296,"VIGENTE","OBSOLETO")</f>
        <v>VIGENTE</v>
      </c>
      <c r="I296" t="s">
        <v>4314</v>
      </c>
      <c r="J296" t="s">
        <v>4862</v>
      </c>
      <c r="K296" t="str">
        <f t="shared" si="12"/>
        <v>MSV-163MS-454-460</v>
      </c>
      <c r="L296" t="str">
        <f>_xlfn.XLOOKUP(E296,LD_ANO01!A:A,LD_ANO01!G:G)</f>
        <v>MSV-163MS-454-460/31.SI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01\MSV-163MS-454-460\MSV-163MS-454-460/31.SI</v>
      </c>
      <c r="O296" t="s">
        <v>4787</v>
      </c>
    </row>
    <row r="297" spans="1:15" x14ac:dyDescent="0.3">
      <c r="A297" t="s">
        <v>236</v>
      </c>
      <c r="B297">
        <v>1577969</v>
      </c>
      <c r="C297" t="s">
        <v>5407</v>
      </c>
      <c r="D297" s="12">
        <v>45838</v>
      </c>
      <c r="E297" t="s">
        <v>2923</v>
      </c>
      <c r="F297" t="s">
        <v>2792</v>
      </c>
      <c r="G297" t="s">
        <v>2788</v>
      </c>
      <c r="H297" t="str">
        <f>IF(_xlfn.XLOOKUP(E297,LD_01[DOCUMENTO],LD_01[REVISÃO])=F297,"VIGENTE","OBSOLETO")</f>
        <v>VIGENTE</v>
      </c>
      <c r="I297" t="s">
        <v>4314</v>
      </c>
      <c r="J297" t="s">
        <v>4862</v>
      </c>
      <c r="K297" t="str">
        <f t="shared" si="12"/>
        <v>MSV-163MS-454-460</v>
      </c>
      <c r="L297" t="str">
        <f>_xlfn.XLOOKUP(E297,LD_ANO01!A:A,LD_ANO01!G:G)</f>
        <v>MSV-163MS-454-460/31.SI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01\MSV-163MS-454-460\MSV-163MS-454-460/31.SI</v>
      </c>
      <c r="O297" t="s">
        <v>4787</v>
      </c>
    </row>
    <row r="298" spans="1:15" x14ac:dyDescent="0.3">
      <c r="A298" t="s">
        <v>237</v>
      </c>
      <c r="B298">
        <v>273242</v>
      </c>
      <c r="C298" t="s">
        <v>5407</v>
      </c>
      <c r="D298" s="12">
        <v>45838</v>
      </c>
      <c r="E298" t="s">
        <v>2923</v>
      </c>
      <c r="F298" t="s">
        <v>2792</v>
      </c>
      <c r="G298" t="s">
        <v>2789</v>
      </c>
      <c r="H298" t="str">
        <f>IF(_xlfn.XLOOKUP(E298,LD_01[DOCUMENTO],LD_01[REVISÃO])=F298,"VIGENTE","OBSOLETO")</f>
        <v>VIGENTE</v>
      </c>
      <c r="I298" t="s">
        <v>4314</v>
      </c>
      <c r="J298" t="s">
        <v>4862</v>
      </c>
      <c r="K298" t="str">
        <f t="shared" si="12"/>
        <v>MSV-163MS-454-460</v>
      </c>
      <c r="L298" t="str">
        <f>_xlfn.XLOOKUP(E298,LD_ANO01!A:A,LD_ANO01!G:G)</f>
        <v>MSV-163MS-454-460/31.SI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01\MSV-163MS-454-460\MSV-163MS-454-460/31.SI</v>
      </c>
      <c r="O298" t="s">
        <v>4787</v>
      </c>
    </row>
    <row r="299" spans="1:15" x14ac:dyDescent="0.3">
      <c r="A299" t="s">
        <v>238</v>
      </c>
      <c r="B299">
        <v>2295145</v>
      </c>
      <c r="C299" t="s">
        <v>5407</v>
      </c>
      <c r="D299" s="12">
        <v>45838</v>
      </c>
      <c r="E299" t="s">
        <v>2924</v>
      </c>
      <c r="F299" t="s">
        <v>2819</v>
      </c>
      <c r="G299" t="s">
        <v>2788</v>
      </c>
      <c r="H299" t="str">
        <f>IF(_xlfn.XLOOKUP(E299,LD_01[DOCUMENTO],LD_01[REVISÃO])=F299,"VIGENTE","OBSOLETO")</f>
        <v>VIGENTE</v>
      </c>
      <c r="I299" t="s">
        <v>4314</v>
      </c>
      <c r="J299" t="s">
        <v>4862</v>
      </c>
      <c r="K299" t="str">
        <f t="shared" si="12"/>
        <v>MSV-163MS-454-460</v>
      </c>
      <c r="L299" t="str">
        <f>_xlfn.XLOOKUP(E299,LD_ANO01!A:A,LD_ANO01!G:G)</f>
        <v>MSV-163MS-454-460/31.SI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01\MSV-163MS-454-460\MSV-163MS-454-460/31.SI</v>
      </c>
      <c r="O299" t="s">
        <v>4787</v>
      </c>
    </row>
    <row r="300" spans="1:15" x14ac:dyDescent="0.3">
      <c r="A300" t="s">
        <v>239</v>
      </c>
      <c r="B300">
        <v>837521</v>
      </c>
      <c r="C300" t="s">
        <v>5407</v>
      </c>
      <c r="D300" s="12">
        <v>45838</v>
      </c>
      <c r="E300" t="s">
        <v>2924</v>
      </c>
      <c r="F300" t="s">
        <v>2819</v>
      </c>
      <c r="G300" t="s">
        <v>2789</v>
      </c>
      <c r="H300" t="str">
        <f>IF(_xlfn.XLOOKUP(E300,LD_01[DOCUMENTO],LD_01[REVISÃO])=F300,"VIGENTE","OBSOLETO")</f>
        <v>VIGENTE</v>
      </c>
      <c r="I300" t="s">
        <v>4314</v>
      </c>
      <c r="J300" t="s">
        <v>4862</v>
      </c>
      <c r="K300" t="str">
        <f t="shared" si="12"/>
        <v>MSV-163MS-454-460</v>
      </c>
      <c r="L300" t="str">
        <f>_xlfn.XLOOKUP(E300,LD_ANO01!A:A,LD_ANO01!G:G)</f>
        <v>MSV-163MS-454-460/31.SI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01\MSV-163MS-454-460\MSV-163MS-454-460/31.SI</v>
      </c>
      <c r="O300" t="s">
        <v>4787</v>
      </c>
    </row>
    <row r="301" spans="1:15" x14ac:dyDescent="0.3">
      <c r="A301" t="s">
        <v>240</v>
      </c>
      <c r="B301">
        <v>1496385</v>
      </c>
      <c r="C301" t="s">
        <v>5407</v>
      </c>
      <c r="D301" s="12">
        <v>45838</v>
      </c>
      <c r="E301" t="s">
        <v>2925</v>
      </c>
      <c r="F301" t="s">
        <v>2787</v>
      </c>
      <c r="G301" t="s">
        <v>2788</v>
      </c>
      <c r="H301" t="str">
        <f>IF(_xlfn.XLOOKUP(E301,LD_01[DOCUMENTO],LD_01[REVISÃO])=F301,"VIGENTE","OBSOLETO")</f>
        <v>VIGENTE</v>
      </c>
      <c r="I301" t="s">
        <v>4314</v>
      </c>
      <c r="J301" t="s">
        <v>4862</v>
      </c>
      <c r="K301" t="str">
        <f t="shared" si="12"/>
        <v>MSV-163MS-454-460</v>
      </c>
      <c r="L301" t="str">
        <f>_xlfn.XLOOKUP(E301,LD_ANO01!A:A,LD_ANO01!G:G)</f>
        <v>MSV-163MS-454-460/31.SI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01\MSV-163MS-454-460\MSV-163MS-454-460/31.SI</v>
      </c>
      <c r="O301" t="s">
        <v>4787</v>
      </c>
    </row>
    <row r="302" spans="1:15" x14ac:dyDescent="0.3">
      <c r="A302" t="s">
        <v>241</v>
      </c>
      <c r="B302">
        <v>287707</v>
      </c>
      <c r="C302" t="s">
        <v>5407</v>
      </c>
      <c r="D302" s="12">
        <v>45838</v>
      </c>
      <c r="E302" t="s">
        <v>2925</v>
      </c>
      <c r="F302" t="s">
        <v>2787</v>
      </c>
      <c r="G302" t="s">
        <v>2789</v>
      </c>
      <c r="H302" t="str">
        <f>IF(_xlfn.XLOOKUP(E302,LD_01[DOCUMENTO],LD_01[REVISÃO])=F302,"VIGENTE","OBSOLETO")</f>
        <v>VIGENTE</v>
      </c>
      <c r="I302" t="s">
        <v>4314</v>
      </c>
      <c r="J302" t="s">
        <v>4862</v>
      </c>
      <c r="K302" t="str">
        <f t="shared" si="12"/>
        <v>MSV-163MS-454-460</v>
      </c>
      <c r="L302" t="str">
        <f>_xlfn.XLOOKUP(E302,LD_ANO01!A:A,LD_ANO01!G:G)</f>
        <v>MSV-163MS-454-460/31.SI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01\MSV-163MS-454-460\MSV-163MS-454-460/31.SI</v>
      </c>
      <c r="O302" t="s">
        <v>4787</v>
      </c>
    </row>
    <row r="303" spans="1:15" x14ac:dyDescent="0.3">
      <c r="A303" t="s">
        <v>242</v>
      </c>
      <c r="B303">
        <v>1936668</v>
      </c>
      <c r="C303" t="s">
        <v>5407</v>
      </c>
      <c r="D303" s="12">
        <v>45838</v>
      </c>
      <c r="E303" t="s">
        <v>2926</v>
      </c>
      <c r="F303" t="s">
        <v>2792</v>
      </c>
      <c r="G303" t="s">
        <v>2788</v>
      </c>
      <c r="H303" t="str">
        <f>IF(_xlfn.XLOOKUP(E303,LD_01[DOCUMENTO],LD_01[REVISÃO])=F303,"VIGENTE","OBSOLETO")</f>
        <v>VIGENTE</v>
      </c>
      <c r="I303" t="s">
        <v>4314</v>
      </c>
      <c r="J303" t="s">
        <v>4862</v>
      </c>
      <c r="K303" t="str">
        <f t="shared" si="12"/>
        <v>MSV-163MS-454-460</v>
      </c>
      <c r="L303" t="str">
        <f>_xlfn.XLOOKUP(E303,LD_ANO01!A:A,LD_ANO01!G:G)</f>
        <v>MSV-163MS-454-460/31.SI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01\MSV-163MS-454-460\MSV-163MS-454-460/31.SI</v>
      </c>
      <c r="O303" t="s">
        <v>4787</v>
      </c>
    </row>
    <row r="304" spans="1:15" x14ac:dyDescent="0.3">
      <c r="A304" t="s">
        <v>243</v>
      </c>
      <c r="B304">
        <v>396561</v>
      </c>
      <c r="C304" t="s">
        <v>5407</v>
      </c>
      <c r="D304" s="12">
        <v>45838</v>
      </c>
      <c r="E304" t="s">
        <v>2926</v>
      </c>
      <c r="F304" t="s">
        <v>2792</v>
      </c>
      <c r="G304" t="s">
        <v>2789</v>
      </c>
      <c r="H304" t="str">
        <f>IF(_xlfn.XLOOKUP(E304,LD_01[DOCUMENTO],LD_01[REVISÃO])=F304,"VIGENTE","OBSOLETO")</f>
        <v>VIGENTE</v>
      </c>
      <c r="I304" t="s">
        <v>4314</v>
      </c>
      <c r="J304" t="s">
        <v>4862</v>
      </c>
      <c r="K304" t="str">
        <f t="shared" si="12"/>
        <v>MSV-163MS-454-460</v>
      </c>
      <c r="L304" t="str">
        <f>_xlfn.XLOOKUP(E304,LD_ANO01!A:A,LD_ANO01!G:G)</f>
        <v>MSV-163MS-454-460/31.SI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01\MSV-163MS-454-460\MSV-163MS-454-460/31.SI</v>
      </c>
      <c r="O304" t="s">
        <v>4787</v>
      </c>
    </row>
    <row r="305" spans="1:15" x14ac:dyDescent="0.3">
      <c r="A305" t="s">
        <v>244</v>
      </c>
      <c r="B305">
        <v>2889957</v>
      </c>
      <c r="C305" t="s">
        <v>5407</v>
      </c>
      <c r="D305" s="12">
        <v>45838</v>
      </c>
      <c r="E305" t="s">
        <v>2927</v>
      </c>
      <c r="F305" t="s">
        <v>2787</v>
      </c>
      <c r="G305" t="s">
        <v>2788</v>
      </c>
      <c r="H305" t="str">
        <f>IF(_xlfn.XLOOKUP(E305,LD_01[DOCUMENTO],LD_01[REVISÃO])=F305,"VIGENTE","OBSOLETO")</f>
        <v>VIGENTE</v>
      </c>
      <c r="I305" t="s">
        <v>4314</v>
      </c>
      <c r="J305" t="s">
        <v>4862</v>
      </c>
      <c r="K305" t="str">
        <f t="shared" si="12"/>
        <v>MSV-163MS-454-460</v>
      </c>
      <c r="L305" t="str">
        <f>_xlfn.XLOOKUP(E305,LD_ANO01!A:A,LD_ANO01!G:G)</f>
        <v>MSV-163MS-454-460/35.OC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01\MSV-163MS-454-460\MSV-163MS-454-460/35.OC</v>
      </c>
      <c r="O305" t="s">
        <v>4787</v>
      </c>
    </row>
    <row r="306" spans="1:15" x14ac:dyDescent="0.3">
      <c r="A306" t="s">
        <v>245</v>
      </c>
      <c r="B306">
        <v>593019</v>
      </c>
      <c r="C306" t="s">
        <v>5407</v>
      </c>
      <c r="D306" s="12">
        <v>45838</v>
      </c>
      <c r="E306" t="s">
        <v>2927</v>
      </c>
      <c r="F306" t="s">
        <v>2787</v>
      </c>
      <c r="G306" t="s">
        <v>2789</v>
      </c>
      <c r="H306" t="str">
        <f>IF(_xlfn.XLOOKUP(E306,LD_01[DOCUMENTO],LD_01[REVISÃO])=F306,"VIGENTE","OBSOLETO")</f>
        <v>VIGENTE</v>
      </c>
      <c r="I306" t="s">
        <v>4314</v>
      </c>
      <c r="J306" t="s">
        <v>4862</v>
      </c>
      <c r="K306" t="str">
        <f t="shared" si="12"/>
        <v>MSV-163MS-454-460</v>
      </c>
      <c r="L306" t="str">
        <f>_xlfn.XLOOKUP(E306,LD_ANO01!A:A,LD_ANO01!G:G)</f>
        <v>MSV-163MS-454-460/35.OC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01\MSV-163MS-454-460\MSV-163MS-454-460/35.OC</v>
      </c>
      <c r="O306" t="s">
        <v>4787</v>
      </c>
    </row>
    <row r="307" spans="1:15" x14ac:dyDescent="0.3">
      <c r="A307" t="s">
        <v>299</v>
      </c>
      <c r="B307">
        <v>4695872</v>
      </c>
      <c r="C307" t="s">
        <v>5407</v>
      </c>
      <c r="D307" s="12">
        <v>45838</v>
      </c>
      <c r="E307" t="s">
        <v>2956</v>
      </c>
      <c r="F307" t="s">
        <v>2819</v>
      </c>
      <c r="G307" t="s">
        <v>2788</v>
      </c>
      <c r="H307" t="str">
        <f>IF(_xlfn.XLOOKUP(E307,LD_01[DOCUMENTO],LD_01[REVISÃO])=F307,"VIGENTE","OBSOLETO")</f>
        <v>VIGENTE</v>
      </c>
      <c r="I307" t="s">
        <v>4314</v>
      </c>
      <c r="J307" t="s">
        <v>4862</v>
      </c>
      <c r="K307" t="str">
        <f t="shared" si="12"/>
        <v>MSV-163MS-454-460</v>
      </c>
      <c r="L307" t="str">
        <f>_xlfn.XLOOKUP(E307,LD_ANO01!A:A,LD_ANO01!G:G)</f>
        <v>MSV-163MS-454-460/14.EL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01\MSV-163MS-454-460\MSV-163MS-454-460/14.EL</v>
      </c>
      <c r="O307" t="s">
        <v>4787</v>
      </c>
    </row>
    <row r="308" spans="1:15" x14ac:dyDescent="0.3">
      <c r="A308" t="s">
        <v>300</v>
      </c>
      <c r="B308">
        <v>438423</v>
      </c>
      <c r="C308" t="s">
        <v>5407</v>
      </c>
      <c r="D308" s="12">
        <v>45838</v>
      </c>
      <c r="E308" t="s">
        <v>2956</v>
      </c>
      <c r="F308" t="s">
        <v>2819</v>
      </c>
      <c r="G308" t="s">
        <v>2789</v>
      </c>
      <c r="H308" t="str">
        <f>IF(_xlfn.XLOOKUP(E308,LD_01[DOCUMENTO],LD_01[REVISÃO])=F308,"VIGENTE","OBSOLETO")</f>
        <v>VIGENTE</v>
      </c>
      <c r="I308" t="s">
        <v>4314</v>
      </c>
      <c r="J308" t="s">
        <v>4862</v>
      </c>
      <c r="K308" t="str">
        <f t="shared" si="12"/>
        <v>MSV-163MS-454-460</v>
      </c>
      <c r="L308" t="str">
        <f>_xlfn.XLOOKUP(E308,LD_ANO01!A:A,LD_ANO01!G:G)</f>
        <v>MSV-163MS-454-460/14.EL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01\MSV-163MS-454-460\MSV-163MS-454-460/14.EL</v>
      </c>
      <c r="O308" t="s">
        <v>4787</v>
      </c>
    </row>
    <row r="309" spans="1:15" x14ac:dyDescent="0.3">
      <c r="A309" t="s">
        <v>301</v>
      </c>
      <c r="B309">
        <v>5546745</v>
      </c>
      <c r="C309" t="s">
        <v>5407</v>
      </c>
      <c r="D309" s="12">
        <v>45838</v>
      </c>
      <c r="E309" t="s">
        <v>2957</v>
      </c>
      <c r="F309" t="s">
        <v>2800</v>
      </c>
      <c r="G309" t="s">
        <v>2788</v>
      </c>
      <c r="H309" t="str">
        <f>IF(_xlfn.XLOOKUP(E309,LD_01[DOCUMENTO],LD_01[REVISÃO])=F309,"VIGENTE","OBSOLETO")</f>
        <v>VIGENTE</v>
      </c>
      <c r="I309" t="s">
        <v>4314</v>
      </c>
      <c r="J309" t="s">
        <v>4862</v>
      </c>
      <c r="K309" t="str">
        <f t="shared" si="12"/>
        <v>MSV-163MS-454-460</v>
      </c>
      <c r="L309" t="str">
        <f>_xlfn.XLOOKUP(E309,LD_ANO01!A:A,LD_ANO01!G:G)</f>
        <v>MSV-163MS-454-460/14.EL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01\MSV-163MS-454-460\MSV-163MS-454-460/14.EL</v>
      </c>
      <c r="O309" t="s">
        <v>4787</v>
      </c>
    </row>
    <row r="310" spans="1:15" x14ac:dyDescent="0.3">
      <c r="A310" t="s">
        <v>302</v>
      </c>
      <c r="B310">
        <v>399854</v>
      </c>
      <c r="C310" t="s">
        <v>5407</v>
      </c>
      <c r="D310" s="12">
        <v>45838</v>
      </c>
      <c r="E310" t="s">
        <v>2957</v>
      </c>
      <c r="F310" t="s">
        <v>2800</v>
      </c>
      <c r="G310" t="s">
        <v>2789</v>
      </c>
      <c r="H310" t="str">
        <f>IF(_xlfn.XLOOKUP(E310,LD_01[DOCUMENTO],LD_01[REVISÃO])=F310,"VIGENTE","OBSOLETO")</f>
        <v>VIGENTE</v>
      </c>
      <c r="I310" t="s">
        <v>4314</v>
      </c>
      <c r="J310" t="s">
        <v>4862</v>
      </c>
      <c r="K310" t="str">
        <f t="shared" si="12"/>
        <v>MSV-163MS-454-460</v>
      </c>
      <c r="L310" t="str">
        <f>_xlfn.XLOOKUP(E310,LD_ANO01!A:A,LD_ANO01!G:G)</f>
        <v>MSV-163MS-454-460/14.EL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01\MSV-163MS-454-460\MSV-163MS-454-460/14.EL</v>
      </c>
      <c r="O310" t="s">
        <v>4787</v>
      </c>
    </row>
    <row r="311" spans="1:15" x14ac:dyDescent="0.3">
      <c r="A311" t="s">
        <v>303</v>
      </c>
      <c r="B311">
        <v>2671684</v>
      </c>
      <c r="C311" t="s">
        <v>5407</v>
      </c>
      <c r="D311" s="12">
        <v>45838</v>
      </c>
      <c r="E311" t="s">
        <v>2958</v>
      </c>
      <c r="F311" t="s">
        <v>2796</v>
      </c>
      <c r="G311" t="s">
        <v>2788</v>
      </c>
      <c r="H311" t="str">
        <f>IF(_xlfn.XLOOKUP(E311,LD_01[DOCUMENTO],LD_01[REVISÃO])=F311,"VIGENTE","OBSOLETO")</f>
        <v>VIGENTE</v>
      </c>
      <c r="I311" t="s">
        <v>4314</v>
      </c>
      <c r="J311" t="s">
        <v>4862</v>
      </c>
      <c r="K311" t="str">
        <f t="shared" si="12"/>
        <v>MSV-163MS-454-460</v>
      </c>
      <c r="L311" t="str">
        <f>_xlfn.XLOOKUP(E311,LD_ANO01!A:A,LD_ANO01!G:G)</f>
        <v>MSV-163MS-454-460/14.EL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01\MSV-163MS-454-460\MSV-163MS-454-460/14.EL</v>
      </c>
      <c r="O311" t="s">
        <v>4787</v>
      </c>
    </row>
    <row r="312" spans="1:15" x14ac:dyDescent="0.3">
      <c r="A312" t="s">
        <v>304</v>
      </c>
      <c r="B312">
        <v>693479</v>
      </c>
      <c r="C312" t="s">
        <v>5407</v>
      </c>
      <c r="D312" s="12">
        <v>45838</v>
      </c>
      <c r="E312" t="s">
        <v>2958</v>
      </c>
      <c r="F312" t="s">
        <v>2796</v>
      </c>
      <c r="G312" t="s">
        <v>2789</v>
      </c>
      <c r="H312" t="str">
        <f>IF(_xlfn.XLOOKUP(E312,LD_01[DOCUMENTO],LD_01[REVISÃO])=F312,"VIGENTE","OBSOLETO")</f>
        <v>VIGENTE</v>
      </c>
      <c r="I312" t="s">
        <v>4314</v>
      </c>
      <c r="J312" t="s">
        <v>4862</v>
      </c>
      <c r="K312" t="str">
        <f t="shared" si="12"/>
        <v>MSV-163MS-454-460</v>
      </c>
      <c r="L312" t="str">
        <f>_xlfn.XLOOKUP(E312,LD_ANO01!A:A,LD_ANO01!G:G)</f>
        <v>MSV-163MS-454-460/14.EL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01\MSV-163MS-454-460\MSV-163MS-454-460/14.EL</v>
      </c>
      <c r="O312" t="s">
        <v>4787</v>
      </c>
    </row>
    <row r="313" spans="1:15" x14ac:dyDescent="0.3">
      <c r="A313" t="s">
        <v>305</v>
      </c>
      <c r="B313">
        <v>2628951</v>
      </c>
      <c r="C313" t="s">
        <v>5407</v>
      </c>
      <c r="D313" s="12">
        <v>45838</v>
      </c>
      <c r="E313" t="s">
        <v>2959</v>
      </c>
      <c r="F313" t="s">
        <v>2796</v>
      </c>
      <c r="G313" t="s">
        <v>2788</v>
      </c>
      <c r="H313" t="str">
        <f>IF(_xlfn.XLOOKUP(E313,LD_01[DOCUMENTO],LD_01[REVISÃO])=F313,"VIGENTE","OBSOLETO")</f>
        <v>VIGENTE</v>
      </c>
      <c r="I313" t="s">
        <v>4314</v>
      </c>
      <c r="J313" t="s">
        <v>4862</v>
      </c>
      <c r="K313" t="str">
        <f t="shared" si="12"/>
        <v>MSV-163MS-454-460</v>
      </c>
      <c r="L313" t="str">
        <f>_xlfn.XLOOKUP(E313,LD_ANO01!A:A,LD_ANO01!G:G)</f>
        <v>MSV-163MS-454-460/14.EL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01\MSV-163MS-454-460\MSV-163MS-454-460/14.EL</v>
      </c>
      <c r="O313" t="s">
        <v>4787</v>
      </c>
    </row>
    <row r="314" spans="1:15" x14ac:dyDescent="0.3">
      <c r="A314" t="s">
        <v>306</v>
      </c>
      <c r="B314">
        <v>598534</v>
      </c>
      <c r="C314" t="s">
        <v>5407</v>
      </c>
      <c r="D314" s="12">
        <v>45838</v>
      </c>
      <c r="E314" t="s">
        <v>2959</v>
      </c>
      <c r="F314" t="s">
        <v>2796</v>
      </c>
      <c r="G314" t="s">
        <v>2789</v>
      </c>
      <c r="H314" t="str">
        <f>IF(_xlfn.XLOOKUP(E314,LD_01[DOCUMENTO],LD_01[REVISÃO])=F314,"VIGENTE","OBSOLETO")</f>
        <v>VIGENTE</v>
      </c>
      <c r="I314" t="s">
        <v>4314</v>
      </c>
      <c r="J314" t="s">
        <v>4862</v>
      </c>
      <c r="K314" t="str">
        <f t="shared" si="12"/>
        <v>MSV-163MS-454-460</v>
      </c>
      <c r="L314" t="str">
        <f>_xlfn.XLOOKUP(E314,LD_ANO01!A:A,LD_ANO01!G:G)</f>
        <v>MSV-163MS-454-460/14.EL</v>
      </c>
      <c r="M314" t="str">
        <f t="shared" si="13"/>
        <v/>
      </c>
      <c r="N314" t="str">
        <f t="shared" si="14"/>
        <v>C:\Users\luis.nunes\OneDrive - ATERPA\00.SERVIDOR\SALA TÉCNICA\00.PROJETOS\02.DOCUMENTOS\ANO 01\MSV-163MS-454-460\MSV-163MS-454-460/14.EL</v>
      </c>
      <c r="O314" t="s">
        <v>4787</v>
      </c>
    </row>
    <row r="315" spans="1:15" x14ac:dyDescent="0.3">
      <c r="A315" t="s">
        <v>307</v>
      </c>
      <c r="B315">
        <v>979099</v>
      </c>
      <c r="C315" t="s">
        <v>5407</v>
      </c>
      <c r="D315" s="12">
        <v>45838</v>
      </c>
      <c r="E315" t="s">
        <v>2960</v>
      </c>
      <c r="F315" t="s">
        <v>2800</v>
      </c>
      <c r="G315" t="s">
        <v>2788</v>
      </c>
      <c r="H315" t="str">
        <f>IF(_xlfn.XLOOKUP(E315,LD_01[DOCUMENTO],LD_01[REVISÃO])=F315,"VIGENTE","OBSOLETO")</f>
        <v>OBSOLETO</v>
      </c>
      <c r="I315" t="s">
        <v>4314</v>
      </c>
      <c r="J315" t="s">
        <v>4862</v>
      </c>
      <c r="K315" t="str">
        <f t="shared" si="12"/>
        <v>MSV-163MS-454-460</v>
      </c>
      <c r="L315" t="str">
        <f>_xlfn.XLOOKUP(E315,LD_ANO01!A:A,LD_ANO01!G:G)</f>
        <v>MSV-163MS-454-460/14.EL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01\MSV-163MS-454-460\MSV-163MS-454-460/14.EL\OBSOLETO</v>
      </c>
      <c r="O315" t="s">
        <v>4787</v>
      </c>
    </row>
    <row r="316" spans="1:15" x14ac:dyDescent="0.3">
      <c r="A316" t="s">
        <v>308</v>
      </c>
      <c r="B316">
        <v>374794</v>
      </c>
      <c r="C316" t="s">
        <v>5407</v>
      </c>
      <c r="D316" s="12">
        <v>45838</v>
      </c>
      <c r="E316" t="s">
        <v>2960</v>
      </c>
      <c r="F316" t="s">
        <v>2800</v>
      </c>
      <c r="G316" t="s">
        <v>2789</v>
      </c>
      <c r="H316" t="str">
        <f>IF(_xlfn.XLOOKUP(E316,LD_01[DOCUMENTO],LD_01[REVISÃO])=F316,"VIGENTE","OBSOLETO")</f>
        <v>OBSOLETO</v>
      </c>
      <c r="I316" t="s">
        <v>4314</v>
      </c>
      <c r="J316" t="s">
        <v>4862</v>
      </c>
      <c r="K316" t="str">
        <f t="shared" si="12"/>
        <v>MSV-163MS-454-460</v>
      </c>
      <c r="L316" t="str">
        <f>_xlfn.XLOOKUP(E316,LD_ANO01!A:A,LD_ANO01!G:G)</f>
        <v>MSV-163MS-454-460/14.EL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01\MSV-163MS-454-460\MSV-163MS-454-460/14.EL\OBSOLETO</v>
      </c>
      <c r="O316" t="s">
        <v>4787</v>
      </c>
    </row>
    <row r="317" spans="1:15" x14ac:dyDescent="0.3">
      <c r="A317" t="s">
        <v>284</v>
      </c>
      <c r="B317">
        <v>2499806</v>
      </c>
      <c r="C317" t="s">
        <v>5407</v>
      </c>
      <c r="D317" s="12">
        <v>45838</v>
      </c>
      <c r="E317" t="s">
        <v>2948</v>
      </c>
      <c r="F317" t="s">
        <v>2787</v>
      </c>
      <c r="G317" t="s">
        <v>2788</v>
      </c>
      <c r="H317" t="str">
        <f>IF(_xlfn.XLOOKUP(E317,LD_01[DOCUMENTO],LD_01[REVISÃO])=F317,"VIGENTE","OBSOLETO")</f>
        <v>OBSOLETO</v>
      </c>
      <c r="I317" t="s">
        <v>4314</v>
      </c>
      <c r="J317" t="s">
        <v>4862</v>
      </c>
      <c r="K317" t="str">
        <f t="shared" si="12"/>
        <v>MSV-163MS-454-460</v>
      </c>
      <c r="L317" t="str">
        <f>_xlfn.XLOOKUP(E317,LD_ANO01!A:A,LD_ANO01!G:G)</f>
        <v>MSV-163MS-454-460/16.ES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01\MSV-163MS-454-460\MSV-163MS-454-460/16.ES\OBSOLETO</v>
      </c>
      <c r="O317" t="s">
        <v>4787</v>
      </c>
    </row>
    <row r="318" spans="1:15" x14ac:dyDescent="0.3">
      <c r="A318" t="s">
        <v>285</v>
      </c>
      <c r="B318">
        <v>338070</v>
      </c>
      <c r="C318" t="s">
        <v>5407</v>
      </c>
      <c r="D318" s="12">
        <v>45838</v>
      </c>
      <c r="E318" t="s">
        <v>2948</v>
      </c>
      <c r="F318" t="s">
        <v>2787</v>
      </c>
      <c r="G318" t="s">
        <v>2789</v>
      </c>
      <c r="H318" t="str">
        <f>IF(_xlfn.XLOOKUP(E318,LD_01[DOCUMENTO],LD_01[REVISÃO])=F318,"VIGENTE","OBSOLETO")</f>
        <v>OBSOLETO</v>
      </c>
      <c r="I318" t="s">
        <v>4314</v>
      </c>
      <c r="J318" t="s">
        <v>4862</v>
      </c>
      <c r="K318" t="str">
        <f t="shared" si="12"/>
        <v>MSV-163MS-454-460</v>
      </c>
      <c r="L318" t="str">
        <f>_xlfn.XLOOKUP(E318,LD_ANO01!A:A,LD_ANO01!G:G)</f>
        <v>MSV-163MS-454-460/16.ES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01\MSV-163MS-454-460\MSV-163MS-454-460/16.ES\OBSOLETO</v>
      </c>
      <c r="O318" t="s">
        <v>4787</v>
      </c>
    </row>
    <row r="319" spans="1:15" x14ac:dyDescent="0.3">
      <c r="A319" t="s">
        <v>286</v>
      </c>
      <c r="B319">
        <v>1462618</v>
      </c>
      <c r="C319" t="s">
        <v>5407</v>
      </c>
      <c r="D319" s="12">
        <v>45838</v>
      </c>
      <c r="E319" t="s">
        <v>2949</v>
      </c>
      <c r="F319" t="s">
        <v>2787</v>
      </c>
      <c r="G319" t="s">
        <v>2788</v>
      </c>
      <c r="H319" t="str">
        <f>IF(_xlfn.XLOOKUP(E319,LD_01[DOCUMENTO],LD_01[REVISÃO])=F319,"VIGENTE","OBSOLETO")</f>
        <v>OBSOLETO</v>
      </c>
      <c r="I319" t="s">
        <v>4314</v>
      </c>
      <c r="J319" t="s">
        <v>4862</v>
      </c>
      <c r="K319" t="str">
        <f t="shared" si="12"/>
        <v>MSV-163MS-454-460</v>
      </c>
      <c r="L319" t="str">
        <f>_xlfn.XLOOKUP(E319,LD_ANO01!A:A,LD_ANO01!G:G)</f>
        <v>MSV-163MS-454-460/16.ES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01\MSV-163MS-454-460\MSV-163MS-454-460/16.ES\OBSOLETO</v>
      </c>
      <c r="O319" t="s">
        <v>4787</v>
      </c>
    </row>
    <row r="320" spans="1:15" x14ac:dyDescent="0.3">
      <c r="A320" t="s">
        <v>287</v>
      </c>
      <c r="B320">
        <v>334923</v>
      </c>
      <c r="C320" t="s">
        <v>5407</v>
      </c>
      <c r="D320" s="12">
        <v>45838</v>
      </c>
      <c r="E320" t="s">
        <v>2949</v>
      </c>
      <c r="F320" t="s">
        <v>2787</v>
      </c>
      <c r="G320" t="s">
        <v>2789</v>
      </c>
      <c r="H320" t="str">
        <f>IF(_xlfn.XLOOKUP(E320,LD_01[DOCUMENTO],LD_01[REVISÃO])=F320,"VIGENTE","OBSOLETO")</f>
        <v>OBSOLETO</v>
      </c>
      <c r="I320" t="s">
        <v>4314</v>
      </c>
      <c r="J320" t="s">
        <v>4862</v>
      </c>
      <c r="K320" t="str">
        <f t="shared" si="12"/>
        <v>MSV-163MS-454-460</v>
      </c>
      <c r="L320" t="str">
        <f>_xlfn.XLOOKUP(E320,LD_ANO01!A:A,LD_ANO01!G:G)</f>
        <v>MSV-163MS-454-460/16.ES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01\MSV-163MS-454-460\MSV-163MS-454-460/16.ES\OBSOLETO</v>
      </c>
      <c r="O320" t="s">
        <v>4787</v>
      </c>
    </row>
    <row r="321" spans="1:15" x14ac:dyDescent="0.3">
      <c r="A321" t="s">
        <v>288</v>
      </c>
      <c r="B321">
        <v>1364682</v>
      </c>
      <c r="C321" t="s">
        <v>5407</v>
      </c>
      <c r="D321" s="12">
        <v>45838</v>
      </c>
      <c r="E321" t="s">
        <v>2950</v>
      </c>
      <c r="F321" t="s">
        <v>2787</v>
      </c>
      <c r="G321" t="s">
        <v>2788</v>
      </c>
      <c r="H321" t="str">
        <f>IF(_xlfn.XLOOKUP(E321,LD_01[DOCUMENTO],LD_01[REVISÃO])=F321,"VIGENTE","OBSOLETO")</f>
        <v>OBSOLETO</v>
      </c>
      <c r="I321" t="s">
        <v>4314</v>
      </c>
      <c r="J321" t="s">
        <v>4862</v>
      </c>
      <c r="K321" t="str">
        <f t="shared" si="12"/>
        <v>MSV-163MS-454-460</v>
      </c>
      <c r="L321" t="str">
        <f>_xlfn.XLOOKUP(E321,LD_ANO01!A:A,LD_ANO01!G:G)</f>
        <v>MSV-163MS-454-460/16.ES</v>
      </c>
      <c r="M321" t="str">
        <f t="shared" si="13"/>
        <v>OBSOLETO</v>
      </c>
      <c r="N321" t="str">
        <f t="shared" si="14"/>
        <v>C:\Users\luis.nunes\OneDrive - ATERPA\00.SERVIDOR\SALA TÉCNICA\00.PROJETOS\02.DOCUMENTOS\ANO 01\MSV-163MS-454-460\MSV-163MS-454-460/16.ES\OBSOLETO</v>
      </c>
      <c r="O321" t="s">
        <v>4787</v>
      </c>
    </row>
    <row r="322" spans="1:15" x14ac:dyDescent="0.3">
      <c r="A322" t="s">
        <v>289</v>
      </c>
      <c r="B322">
        <v>247391</v>
      </c>
      <c r="C322" t="s">
        <v>5407</v>
      </c>
      <c r="D322" s="12">
        <v>45838</v>
      </c>
      <c r="E322" t="s">
        <v>2950</v>
      </c>
      <c r="F322" t="s">
        <v>2787</v>
      </c>
      <c r="G322" t="s">
        <v>2789</v>
      </c>
      <c r="H322" t="str">
        <f>IF(_xlfn.XLOOKUP(E322,LD_01[DOCUMENTO],LD_01[REVISÃO])=F322,"VIGENTE","OBSOLETO")</f>
        <v>OBSOLETO</v>
      </c>
      <c r="I322" t="s">
        <v>4314</v>
      </c>
      <c r="J322" t="s">
        <v>4862</v>
      </c>
      <c r="K322" t="str">
        <f t="shared" ref="K322:K385" si="15">"MSV-163MS-"&amp;I322</f>
        <v>MSV-163MS-454-460</v>
      </c>
      <c r="L322" t="str">
        <f>_xlfn.XLOOKUP(E322,LD_ANO01!A:A,LD_ANO01!G:G)</f>
        <v>MSV-163MS-454-460/16.ES</v>
      </c>
      <c r="M322" t="str">
        <f t="shared" ref="M322:M385" si="16">IF(H322&lt;&gt;"OBSOLETO","",H322)</f>
        <v>OBSOLETO</v>
      </c>
      <c r="N322" t="str">
        <f t="shared" ref="N322:N385" si="17">_xlfn.TEXTJOIN("\",TRUE,J322:M322)</f>
        <v>C:\Users\luis.nunes\OneDrive - ATERPA\00.SERVIDOR\SALA TÉCNICA\00.PROJETOS\02.DOCUMENTOS\ANO 01\MSV-163MS-454-460\MSV-163MS-454-460/16.ES\OBSOLETO</v>
      </c>
      <c r="O322" t="s">
        <v>4787</v>
      </c>
    </row>
    <row r="323" spans="1:15" x14ac:dyDescent="0.3">
      <c r="A323" t="s">
        <v>290</v>
      </c>
      <c r="B323">
        <v>1440509</v>
      </c>
      <c r="C323" t="s">
        <v>5407</v>
      </c>
      <c r="D323" s="12">
        <v>45838</v>
      </c>
      <c r="E323" t="s">
        <v>2951</v>
      </c>
      <c r="F323" t="s">
        <v>2787</v>
      </c>
      <c r="G323" t="s">
        <v>2788</v>
      </c>
      <c r="H323" t="str">
        <f>IF(_xlfn.XLOOKUP(E323,LD_01[DOCUMENTO],LD_01[REVISÃO])=F323,"VIGENTE","OBSOLETO")</f>
        <v>OBSOLETO</v>
      </c>
      <c r="I323" t="s">
        <v>4314</v>
      </c>
      <c r="J323" t="s">
        <v>4862</v>
      </c>
      <c r="K323" t="str">
        <f t="shared" si="15"/>
        <v>MSV-163MS-454-460</v>
      </c>
      <c r="L323" t="str">
        <f>_xlfn.XLOOKUP(E323,LD_ANO01!A:A,LD_ANO01!G:G)</f>
        <v>MSV-163MS-454-460/16.ES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01\MSV-163MS-454-460\MSV-163MS-454-460/16.ES\OBSOLETO</v>
      </c>
      <c r="O323" t="s">
        <v>4787</v>
      </c>
    </row>
    <row r="324" spans="1:15" x14ac:dyDescent="0.3">
      <c r="A324" t="s">
        <v>291</v>
      </c>
      <c r="B324">
        <v>253592</v>
      </c>
      <c r="C324" t="s">
        <v>5407</v>
      </c>
      <c r="D324" s="12">
        <v>45838</v>
      </c>
      <c r="E324" t="s">
        <v>2951</v>
      </c>
      <c r="F324" t="s">
        <v>2787</v>
      </c>
      <c r="G324" t="s">
        <v>2789</v>
      </c>
      <c r="H324" t="str">
        <f>IF(_xlfn.XLOOKUP(E324,LD_01[DOCUMENTO],LD_01[REVISÃO])=F324,"VIGENTE","OBSOLETO")</f>
        <v>OBSOLETO</v>
      </c>
      <c r="I324" t="s">
        <v>4314</v>
      </c>
      <c r="J324" t="s">
        <v>4862</v>
      </c>
      <c r="K324" t="str">
        <f t="shared" si="15"/>
        <v>MSV-163MS-454-460</v>
      </c>
      <c r="L324" t="str">
        <f>_xlfn.XLOOKUP(E324,LD_ANO01!A:A,LD_ANO01!G:G)</f>
        <v>MSV-163MS-454-460/16.ES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01\MSV-163MS-454-460\MSV-163MS-454-460/16.ES\OBSOLETO</v>
      </c>
      <c r="O324" t="s">
        <v>4787</v>
      </c>
    </row>
    <row r="325" spans="1:15" x14ac:dyDescent="0.3">
      <c r="A325" t="s">
        <v>292</v>
      </c>
      <c r="B325">
        <v>1395199</v>
      </c>
      <c r="C325" t="s">
        <v>5407</v>
      </c>
      <c r="D325" s="12">
        <v>45838</v>
      </c>
      <c r="E325" t="s">
        <v>2952</v>
      </c>
      <c r="F325" t="s">
        <v>2787</v>
      </c>
      <c r="G325" t="s">
        <v>2788</v>
      </c>
      <c r="H325" t="str">
        <f>IF(_xlfn.XLOOKUP(E325,LD_01[DOCUMENTO],LD_01[REVISÃO])=F325,"VIGENTE","OBSOLETO")</f>
        <v>OBSOLETO</v>
      </c>
      <c r="I325" t="s">
        <v>4314</v>
      </c>
      <c r="J325" t="s">
        <v>4862</v>
      </c>
      <c r="K325" t="str">
        <f t="shared" si="15"/>
        <v>MSV-163MS-454-460</v>
      </c>
      <c r="L325" t="str">
        <f>_xlfn.XLOOKUP(E325,LD_ANO01!A:A,LD_ANO01!G:G)</f>
        <v>MSV-163MS-454-460/16.ES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01\MSV-163MS-454-460\MSV-163MS-454-460/16.ES\OBSOLETO</v>
      </c>
      <c r="O325" t="s">
        <v>4787</v>
      </c>
    </row>
    <row r="326" spans="1:15" x14ac:dyDescent="0.3">
      <c r="A326" t="s">
        <v>293</v>
      </c>
      <c r="B326">
        <v>249952</v>
      </c>
      <c r="C326" t="s">
        <v>5407</v>
      </c>
      <c r="D326" s="12">
        <v>45838</v>
      </c>
      <c r="E326" t="s">
        <v>2952</v>
      </c>
      <c r="F326" t="s">
        <v>2787</v>
      </c>
      <c r="G326" t="s">
        <v>2789</v>
      </c>
      <c r="H326" t="str">
        <f>IF(_xlfn.XLOOKUP(E326,LD_01[DOCUMENTO],LD_01[REVISÃO])=F326,"VIGENTE","OBSOLETO")</f>
        <v>OBSOLETO</v>
      </c>
      <c r="I326" t="s">
        <v>4314</v>
      </c>
      <c r="J326" t="s">
        <v>4862</v>
      </c>
      <c r="K326" t="str">
        <f t="shared" si="15"/>
        <v>MSV-163MS-454-460</v>
      </c>
      <c r="L326" t="str">
        <f>_xlfn.XLOOKUP(E326,LD_ANO01!A:A,LD_ANO01!G:G)</f>
        <v>MSV-163MS-454-460/16.ES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01\MSV-163MS-454-460\MSV-163MS-454-460/16.ES\OBSOLETO</v>
      </c>
      <c r="O326" t="s">
        <v>4787</v>
      </c>
    </row>
    <row r="327" spans="1:15" x14ac:dyDescent="0.3">
      <c r="A327" t="s">
        <v>294</v>
      </c>
      <c r="B327">
        <v>1741365</v>
      </c>
      <c r="C327" t="s">
        <v>5407</v>
      </c>
      <c r="D327" s="12">
        <v>45838</v>
      </c>
      <c r="E327" t="s">
        <v>2953</v>
      </c>
      <c r="F327" t="s">
        <v>2787</v>
      </c>
      <c r="G327" t="s">
        <v>2788</v>
      </c>
      <c r="H327" t="str">
        <f>IF(_xlfn.XLOOKUP(E327,LD_01[DOCUMENTO],LD_01[REVISÃO])=F327,"VIGENTE","OBSOLETO")</f>
        <v>OBSOLETO</v>
      </c>
      <c r="I327" t="s">
        <v>4314</v>
      </c>
      <c r="J327" t="s">
        <v>4862</v>
      </c>
      <c r="K327" t="str">
        <f t="shared" si="15"/>
        <v>MSV-163MS-454-460</v>
      </c>
      <c r="L327" t="str">
        <f>_xlfn.XLOOKUP(E327,LD_ANO01!A:A,LD_ANO01!G:G)</f>
        <v>MSV-163MS-454-460/16.ES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01\MSV-163MS-454-460\MSV-163MS-454-460/16.ES\OBSOLETO</v>
      </c>
      <c r="O327" t="s">
        <v>4787</v>
      </c>
    </row>
    <row r="328" spans="1:15" x14ac:dyDescent="0.3">
      <c r="A328" t="s">
        <v>295</v>
      </c>
      <c r="B328">
        <v>250805</v>
      </c>
      <c r="C328" t="s">
        <v>5407</v>
      </c>
      <c r="D328" s="12">
        <v>45838</v>
      </c>
      <c r="E328" t="s">
        <v>2953</v>
      </c>
      <c r="F328" t="s">
        <v>2787</v>
      </c>
      <c r="G328" t="s">
        <v>2789</v>
      </c>
      <c r="H328" t="str">
        <f>IF(_xlfn.XLOOKUP(E328,LD_01[DOCUMENTO],LD_01[REVISÃO])=F328,"VIGENTE","OBSOLETO")</f>
        <v>OBSOLETO</v>
      </c>
      <c r="I328" t="s">
        <v>4314</v>
      </c>
      <c r="J328" t="s">
        <v>4862</v>
      </c>
      <c r="K328" t="str">
        <f t="shared" si="15"/>
        <v>MSV-163MS-454-460</v>
      </c>
      <c r="L328" t="str">
        <f>_xlfn.XLOOKUP(E328,LD_ANO01!A:A,LD_ANO01!G:G)</f>
        <v>MSV-163MS-454-460/16.ES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01\MSV-163MS-454-460\MSV-163MS-454-460/16.ES\OBSOLETO</v>
      </c>
      <c r="O328" t="s">
        <v>4787</v>
      </c>
    </row>
    <row r="329" spans="1:15" x14ac:dyDescent="0.3">
      <c r="A329" t="s">
        <v>296</v>
      </c>
      <c r="B329">
        <v>1404307</v>
      </c>
      <c r="C329" t="s">
        <v>5407</v>
      </c>
      <c r="D329" s="12">
        <v>45838</v>
      </c>
      <c r="E329" t="s">
        <v>2954</v>
      </c>
      <c r="F329" t="s">
        <v>2787</v>
      </c>
      <c r="G329" t="s">
        <v>2788</v>
      </c>
      <c r="H329" t="str">
        <f>IF(_xlfn.XLOOKUP(E329,LD_01[DOCUMENTO],LD_01[REVISÃO])=F329,"VIGENTE","OBSOLETO")</f>
        <v>OBSOLETO</v>
      </c>
      <c r="I329" t="s">
        <v>4314</v>
      </c>
      <c r="J329" t="s">
        <v>4862</v>
      </c>
      <c r="K329" t="str">
        <f t="shared" si="15"/>
        <v>MSV-163MS-454-460</v>
      </c>
      <c r="L329" t="str">
        <f>_xlfn.XLOOKUP(E329,LD_ANO01!A:A,LD_ANO01!G:G)</f>
        <v>MSV-163MS-454-460/16.ES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01\MSV-163MS-454-460\MSV-163MS-454-460/16.ES\OBSOLETO</v>
      </c>
      <c r="O329" t="s">
        <v>4787</v>
      </c>
    </row>
    <row r="330" spans="1:15" x14ac:dyDescent="0.3">
      <c r="A330" t="s">
        <v>297</v>
      </c>
      <c r="B330">
        <v>244921</v>
      </c>
      <c r="C330" t="s">
        <v>5407</v>
      </c>
      <c r="D330" s="12">
        <v>45838</v>
      </c>
      <c r="E330" t="s">
        <v>2954</v>
      </c>
      <c r="F330" t="s">
        <v>2787</v>
      </c>
      <c r="G330" t="s">
        <v>2789</v>
      </c>
      <c r="H330" t="str">
        <f>IF(_xlfn.XLOOKUP(E330,LD_01[DOCUMENTO],LD_01[REVISÃO])=F330,"VIGENTE","OBSOLETO")</f>
        <v>OBSOLETO</v>
      </c>
      <c r="I330" t="s">
        <v>4314</v>
      </c>
      <c r="J330" t="s">
        <v>4862</v>
      </c>
      <c r="K330" t="str">
        <f t="shared" si="15"/>
        <v>MSV-163MS-454-460</v>
      </c>
      <c r="L330" t="str">
        <f>_xlfn.XLOOKUP(E330,LD_ANO01!A:A,LD_ANO01!G:G)</f>
        <v>MSV-163MS-454-460/16.ES</v>
      </c>
      <c r="M330" t="str">
        <f t="shared" si="16"/>
        <v>OBSOLETO</v>
      </c>
      <c r="N330" t="str">
        <f t="shared" si="17"/>
        <v>C:\Users\luis.nunes\OneDrive - ATERPA\00.SERVIDOR\SALA TÉCNICA\00.PROJETOS\02.DOCUMENTOS\ANO 01\MSV-163MS-454-460\MSV-163MS-454-460/16.ES\OBSOLETO</v>
      </c>
      <c r="O330" t="s">
        <v>4787</v>
      </c>
    </row>
    <row r="331" spans="1:15" x14ac:dyDescent="0.3">
      <c r="A331" t="s">
        <v>351</v>
      </c>
      <c r="B331">
        <v>3255936</v>
      </c>
      <c r="C331" t="s">
        <v>5407</v>
      </c>
      <c r="D331" s="12">
        <v>45838</v>
      </c>
      <c r="E331" t="s">
        <v>2987</v>
      </c>
      <c r="F331" t="s">
        <v>2800</v>
      </c>
      <c r="G331" t="s">
        <v>2788</v>
      </c>
      <c r="H331" t="str">
        <f>IF(_xlfn.XLOOKUP(E331,LD_01[DOCUMENTO],LD_01[REVISÃO])=F331,"VIGENTE","OBSOLETO")</f>
        <v>VIGENTE</v>
      </c>
      <c r="I331" t="s">
        <v>4314</v>
      </c>
      <c r="J331" t="s">
        <v>4862</v>
      </c>
      <c r="K331" t="str">
        <f t="shared" si="15"/>
        <v>MSV-163MS-454-460</v>
      </c>
      <c r="L331" t="str">
        <f>_xlfn.XLOOKUP(E331,LD_ANO01!A:A,LD_ANO01!G:G)</f>
        <v>MSV-163MS-454-460/23.IN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01\MSV-163MS-454-460\MSV-163MS-454-460/23.IN</v>
      </c>
      <c r="O331" t="s">
        <v>4787</v>
      </c>
    </row>
    <row r="332" spans="1:15" x14ac:dyDescent="0.3">
      <c r="A332" t="s">
        <v>352</v>
      </c>
      <c r="B332">
        <v>544761</v>
      </c>
      <c r="C332" t="s">
        <v>5407</v>
      </c>
      <c r="D332" s="12">
        <v>45838</v>
      </c>
      <c r="E332" t="s">
        <v>2987</v>
      </c>
      <c r="F332" t="s">
        <v>2800</v>
      </c>
      <c r="G332" t="s">
        <v>2789</v>
      </c>
      <c r="H332" t="str">
        <f>IF(_xlfn.XLOOKUP(E332,LD_01[DOCUMENTO],LD_01[REVISÃO])=F332,"VIGENTE","OBSOLETO")</f>
        <v>VIGENTE</v>
      </c>
      <c r="I332" t="s">
        <v>4314</v>
      </c>
      <c r="J332" t="s">
        <v>4862</v>
      </c>
      <c r="K332" t="str">
        <f t="shared" si="15"/>
        <v>MSV-163MS-454-460</v>
      </c>
      <c r="L332" t="str">
        <f>_xlfn.XLOOKUP(E332,LD_ANO01!A:A,LD_ANO01!G:G)</f>
        <v>MSV-163MS-454-460/23.IN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01\MSV-163MS-454-460\MSV-163MS-454-460/23.IN</v>
      </c>
      <c r="O332" t="s">
        <v>4787</v>
      </c>
    </row>
    <row r="333" spans="1:15" x14ac:dyDescent="0.3">
      <c r="A333" t="s">
        <v>353</v>
      </c>
      <c r="B333">
        <v>2764434</v>
      </c>
      <c r="C333" t="s">
        <v>5407</v>
      </c>
      <c r="D333" s="12">
        <v>45838</v>
      </c>
      <c r="E333" t="s">
        <v>2988</v>
      </c>
      <c r="F333" t="s">
        <v>2800</v>
      </c>
      <c r="G333" t="s">
        <v>2788</v>
      </c>
      <c r="H333" t="str">
        <f>IF(_xlfn.XLOOKUP(E333,LD_01[DOCUMENTO],LD_01[REVISÃO])=F333,"VIGENTE","OBSOLETO")</f>
        <v>VIGENTE</v>
      </c>
      <c r="I333" t="s">
        <v>4314</v>
      </c>
      <c r="J333" t="s">
        <v>4862</v>
      </c>
      <c r="K333" t="str">
        <f t="shared" si="15"/>
        <v>MSV-163MS-454-460</v>
      </c>
      <c r="L333" t="str">
        <f>_xlfn.XLOOKUP(E333,LD_ANO01!A:A,LD_ANO01!G:G)</f>
        <v>MSV-163MS-454-460/23.IN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01\MSV-163MS-454-460\MSV-163MS-454-460/23.IN</v>
      </c>
      <c r="O333" t="s">
        <v>4787</v>
      </c>
    </row>
    <row r="334" spans="1:15" x14ac:dyDescent="0.3">
      <c r="A334" t="s">
        <v>354</v>
      </c>
      <c r="B334">
        <v>677002</v>
      </c>
      <c r="C334" t="s">
        <v>5407</v>
      </c>
      <c r="D334" s="12">
        <v>45838</v>
      </c>
      <c r="E334" t="s">
        <v>2988</v>
      </c>
      <c r="F334" t="s">
        <v>2800</v>
      </c>
      <c r="G334" t="s">
        <v>2789</v>
      </c>
      <c r="H334" t="str">
        <f>IF(_xlfn.XLOOKUP(E334,LD_01[DOCUMENTO],LD_01[REVISÃO])=F334,"VIGENTE","OBSOLETO")</f>
        <v>VIGENTE</v>
      </c>
      <c r="I334" t="s">
        <v>4314</v>
      </c>
      <c r="J334" t="s">
        <v>4862</v>
      </c>
      <c r="K334" t="str">
        <f t="shared" si="15"/>
        <v>MSV-163MS-454-460</v>
      </c>
      <c r="L334" t="str">
        <f>_xlfn.XLOOKUP(E334,LD_ANO01!A:A,LD_ANO01!G:G)</f>
        <v>MSV-163MS-454-460/23.IN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01\MSV-163MS-454-460\MSV-163MS-454-460/23.IN</v>
      </c>
      <c r="O334" t="s">
        <v>4787</v>
      </c>
    </row>
    <row r="335" spans="1:15" x14ac:dyDescent="0.3">
      <c r="A335" t="s">
        <v>355</v>
      </c>
      <c r="B335">
        <v>2881671</v>
      </c>
      <c r="C335" t="s">
        <v>5407</v>
      </c>
      <c r="D335" s="12">
        <v>45838</v>
      </c>
      <c r="E335" t="s">
        <v>2989</v>
      </c>
      <c r="F335" t="s">
        <v>2798</v>
      </c>
      <c r="G335" t="s">
        <v>2788</v>
      </c>
      <c r="H335" t="str">
        <f>IF(_xlfn.XLOOKUP(E335,LD_01[DOCUMENTO],LD_01[REVISÃO])=F335,"VIGENTE","OBSOLETO")</f>
        <v>VIGENTE</v>
      </c>
      <c r="I335" t="s">
        <v>4314</v>
      </c>
      <c r="J335" t="s">
        <v>4862</v>
      </c>
      <c r="K335" t="str">
        <f t="shared" si="15"/>
        <v>MSV-163MS-454-460</v>
      </c>
      <c r="L335" t="str">
        <f>_xlfn.XLOOKUP(E335,LD_ANO01!A:A,LD_ANO01!G:G)</f>
        <v>MSV-163MS-454-460/23.IN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01\MSV-163MS-454-460\MSV-163MS-454-460/23.IN</v>
      </c>
      <c r="O335" t="s">
        <v>4787</v>
      </c>
    </row>
    <row r="336" spans="1:15" x14ac:dyDescent="0.3">
      <c r="A336" t="s">
        <v>356</v>
      </c>
      <c r="B336">
        <v>777707</v>
      </c>
      <c r="C336" t="s">
        <v>5407</v>
      </c>
      <c r="D336" s="12">
        <v>45838</v>
      </c>
      <c r="E336" t="s">
        <v>2989</v>
      </c>
      <c r="F336" t="s">
        <v>2798</v>
      </c>
      <c r="G336" t="s">
        <v>2789</v>
      </c>
      <c r="H336" t="str">
        <f>IF(_xlfn.XLOOKUP(E336,LD_01[DOCUMENTO],LD_01[REVISÃO])=F336,"VIGENTE","OBSOLETO")</f>
        <v>VIGENTE</v>
      </c>
      <c r="I336" t="s">
        <v>4314</v>
      </c>
      <c r="J336" t="s">
        <v>4862</v>
      </c>
      <c r="K336" t="str">
        <f t="shared" si="15"/>
        <v>MSV-163MS-454-460</v>
      </c>
      <c r="L336" t="str">
        <f>_xlfn.XLOOKUP(E336,LD_ANO01!A:A,LD_ANO01!G:G)</f>
        <v>MSV-163MS-454-460/23.IN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01\MSV-163MS-454-460\MSV-163MS-454-460/23.IN</v>
      </c>
      <c r="O336" t="s">
        <v>4787</v>
      </c>
    </row>
    <row r="337" spans="1:15" x14ac:dyDescent="0.3">
      <c r="A337" t="s">
        <v>357</v>
      </c>
      <c r="B337">
        <v>2418027</v>
      </c>
      <c r="C337" t="s">
        <v>5407</v>
      </c>
      <c r="D337" s="12">
        <v>45838</v>
      </c>
      <c r="E337" t="s">
        <v>2990</v>
      </c>
      <c r="F337" t="s">
        <v>2800</v>
      </c>
      <c r="G337" t="s">
        <v>2788</v>
      </c>
      <c r="H337" t="str">
        <f>IF(_xlfn.XLOOKUP(E337,LD_01[DOCUMENTO],LD_01[REVISÃO])=F337,"VIGENTE","OBSOLETO")</f>
        <v>VIGENTE</v>
      </c>
      <c r="I337" t="s">
        <v>4314</v>
      </c>
      <c r="J337" t="s">
        <v>4862</v>
      </c>
      <c r="K337" t="str">
        <f t="shared" si="15"/>
        <v>MSV-163MS-454-460</v>
      </c>
      <c r="L337" t="str">
        <f>_xlfn.XLOOKUP(E337,LD_ANO01!A:A,LD_ANO01!G:G)</f>
        <v>MSV-163MS-454-460/23.IN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01\MSV-163MS-454-460\MSV-163MS-454-460/23.IN</v>
      </c>
      <c r="O337" t="s">
        <v>4787</v>
      </c>
    </row>
    <row r="338" spans="1:15" x14ac:dyDescent="0.3">
      <c r="A338" t="s">
        <v>358</v>
      </c>
      <c r="B338">
        <v>522051</v>
      </c>
      <c r="C338" t="s">
        <v>5407</v>
      </c>
      <c r="D338" s="12">
        <v>45838</v>
      </c>
      <c r="E338" t="s">
        <v>2990</v>
      </c>
      <c r="F338" t="s">
        <v>2800</v>
      </c>
      <c r="G338" t="s">
        <v>2789</v>
      </c>
      <c r="H338" t="str">
        <f>IF(_xlfn.XLOOKUP(E338,LD_01[DOCUMENTO],LD_01[REVISÃO])=F338,"VIGENTE","OBSOLETO")</f>
        <v>VIGENTE</v>
      </c>
      <c r="I338" t="s">
        <v>4314</v>
      </c>
      <c r="J338" t="s">
        <v>4862</v>
      </c>
      <c r="K338" t="str">
        <f t="shared" si="15"/>
        <v>MSV-163MS-454-460</v>
      </c>
      <c r="L338" t="str">
        <f>_xlfn.XLOOKUP(E338,LD_ANO01!A:A,LD_ANO01!G:G)</f>
        <v>MSV-163MS-454-460/23.IN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01\MSV-163MS-454-460\MSV-163MS-454-460/23.IN</v>
      </c>
      <c r="O338" t="s">
        <v>4787</v>
      </c>
    </row>
    <row r="339" spans="1:15" x14ac:dyDescent="0.3">
      <c r="A339" t="s">
        <v>359</v>
      </c>
      <c r="B339">
        <v>3006541</v>
      </c>
      <c r="C339" t="s">
        <v>5407</v>
      </c>
      <c r="D339" s="12">
        <v>45838</v>
      </c>
      <c r="E339" t="s">
        <v>2991</v>
      </c>
      <c r="F339" t="s">
        <v>2800</v>
      </c>
      <c r="G339" t="s">
        <v>2788</v>
      </c>
      <c r="H339" t="str">
        <f>IF(_xlfn.XLOOKUP(E339,LD_01[DOCUMENTO],LD_01[REVISÃO])=F339,"VIGENTE","OBSOLETO")</f>
        <v>VIGENTE</v>
      </c>
      <c r="I339" t="s">
        <v>4314</v>
      </c>
      <c r="J339" t="s">
        <v>4862</v>
      </c>
      <c r="K339" t="str">
        <f t="shared" si="15"/>
        <v>MSV-163MS-454-460</v>
      </c>
      <c r="L339" t="str">
        <f>_xlfn.XLOOKUP(E339,LD_ANO01!A:A,LD_ANO01!G:G)</f>
        <v>MSV-163MS-454-460/23.IN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01\MSV-163MS-454-460\MSV-163MS-454-460/23.IN</v>
      </c>
      <c r="O339" t="s">
        <v>4787</v>
      </c>
    </row>
    <row r="340" spans="1:15" x14ac:dyDescent="0.3">
      <c r="A340" t="s">
        <v>360</v>
      </c>
      <c r="B340">
        <v>683069</v>
      </c>
      <c r="C340" t="s">
        <v>5407</v>
      </c>
      <c r="D340" s="12">
        <v>45838</v>
      </c>
      <c r="E340" t="s">
        <v>2991</v>
      </c>
      <c r="F340" t="s">
        <v>2800</v>
      </c>
      <c r="G340" t="s">
        <v>2789</v>
      </c>
      <c r="H340" t="str">
        <f>IF(_xlfn.XLOOKUP(E340,LD_01[DOCUMENTO],LD_01[REVISÃO])=F340,"VIGENTE","OBSOLETO")</f>
        <v>VIGENTE</v>
      </c>
      <c r="I340" t="s">
        <v>4314</v>
      </c>
      <c r="J340" t="s">
        <v>4862</v>
      </c>
      <c r="K340" t="str">
        <f t="shared" si="15"/>
        <v>MSV-163MS-454-460</v>
      </c>
      <c r="L340" t="str">
        <f>_xlfn.XLOOKUP(E340,LD_ANO01!A:A,LD_ANO01!G:G)</f>
        <v>MSV-163MS-454-460/23.IN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01\MSV-163MS-454-460\MSV-163MS-454-460/23.IN</v>
      </c>
      <c r="O340" t="s">
        <v>4787</v>
      </c>
    </row>
    <row r="341" spans="1:15" x14ac:dyDescent="0.3">
      <c r="A341" t="s">
        <v>361</v>
      </c>
      <c r="B341">
        <v>2210026</v>
      </c>
      <c r="C341" t="s">
        <v>5407</v>
      </c>
      <c r="D341" s="12">
        <v>45838</v>
      </c>
      <c r="E341" t="s">
        <v>2992</v>
      </c>
      <c r="F341" t="s">
        <v>2800</v>
      </c>
      <c r="G341" t="s">
        <v>2788</v>
      </c>
      <c r="H341" t="str">
        <f>IF(_xlfn.XLOOKUP(E341,LD_01[DOCUMENTO],LD_01[REVISÃO])=F341,"VIGENTE","OBSOLETO")</f>
        <v>VIGENTE</v>
      </c>
      <c r="I341" t="s">
        <v>4314</v>
      </c>
      <c r="J341" t="s">
        <v>4862</v>
      </c>
      <c r="K341" t="str">
        <f t="shared" si="15"/>
        <v>MSV-163MS-454-460</v>
      </c>
      <c r="L341" t="str">
        <f>_xlfn.XLOOKUP(E341,LD_ANO01!A:A,LD_ANO01!G:G)</f>
        <v>MSV-163MS-454-460/23.IN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01\MSV-163MS-454-460\MSV-163MS-454-460/23.IN</v>
      </c>
      <c r="O341" t="s">
        <v>4787</v>
      </c>
    </row>
    <row r="342" spans="1:15" x14ac:dyDescent="0.3">
      <c r="A342" t="s">
        <v>362</v>
      </c>
      <c r="B342">
        <v>437192</v>
      </c>
      <c r="C342" t="s">
        <v>5407</v>
      </c>
      <c r="D342" s="12">
        <v>45838</v>
      </c>
      <c r="E342" t="s">
        <v>2992</v>
      </c>
      <c r="F342" t="s">
        <v>2800</v>
      </c>
      <c r="G342" t="s">
        <v>2789</v>
      </c>
      <c r="H342" t="str">
        <f>IF(_xlfn.XLOOKUP(E342,LD_01[DOCUMENTO],LD_01[REVISÃO])=F342,"VIGENTE","OBSOLETO")</f>
        <v>VIGENTE</v>
      </c>
      <c r="I342" t="s">
        <v>4314</v>
      </c>
      <c r="J342" t="s">
        <v>4862</v>
      </c>
      <c r="K342" t="str">
        <f t="shared" si="15"/>
        <v>MSV-163MS-454-460</v>
      </c>
      <c r="L342" t="str">
        <f>_xlfn.XLOOKUP(E342,LD_ANO01!A:A,LD_ANO01!G:G)</f>
        <v>MSV-163MS-454-460/23.IN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01\MSV-163MS-454-460\MSV-163MS-454-460/23.IN</v>
      </c>
      <c r="O342" t="s">
        <v>4787</v>
      </c>
    </row>
    <row r="343" spans="1:15" x14ac:dyDescent="0.3">
      <c r="A343" t="s">
        <v>404</v>
      </c>
      <c r="B343">
        <v>3370593</v>
      </c>
      <c r="C343" t="s">
        <v>5407</v>
      </c>
      <c r="D343" s="12">
        <v>45838</v>
      </c>
      <c r="E343" t="s">
        <v>3015</v>
      </c>
      <c r="F343" t="s">
        <v>2798</v>
      </c>
      <c r="G343" t="s">
        <v>2788</v>
      </c>
      <c r="H343" t="str">
        <f>IF(_xlfn.XLOOKUP(E343,LD_01[DOCUMENTO],LD_01[REVISÃO])=F343,"VIGENTE","OBSOLETO")</f>
        <v>VIGENTE</v>
      </c>
      <c r="I343" t="s">
        <v>4314</v>
      </c>
      <c r="J343" t="s">
        <v>4862</v>
      </c>
      <c r="K343" t="str">
        <f t="shared" si="15"/>
        <v>MSV-163MS-454-460</v>
      </c>
      <c r="L343" t="str">
        <f>_xlfn.XLOOKUP(E343,LD_ANO01!A:A,LD_ANO01!G:G)</f>
        <v>MSV-163MS-454-460/27.PA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01\MSV-163MS-454-460\MSV-163MS-454-460/27.PA</v>
      </c>
      <c r="O343" t="s">
        <v>4787</v>
      </c>
    </row>
    <row r="344" spans="1:15" x14ac:dyDescent="0.3">
      <c r="A344" t="s">
        <v>405</v>
      </c>
      <c r="B344">
        <v>532436</v>
      </c>
      <c r="C344" t="s">
        <v>5407</v>
      </c>
      <c r="D344" s="12">
        <v>45838</v>
      </c>
      <c r="E344" t="s">
        <v>3015</v>
      </c>
      <c r="F344" t="s">
        <v>2798</v>
      </c>
      <c r="G344" t="s">
        <v>2789</v>
      </c>
      <c r="H344" t="str">
        <f>IF(_xlfn.XLOOKUP(E344,LD_01[DOCUMENTO],LD_01[REVISÃO])=F344,"VIGENTE","OBSOLETO")</f>
        <v>VIGENTE</v>
      </c>
      <c r="I344" t="s">
        <v>4314</v>
      </c>
      <c r="J344" t="s">
        <v>4862</v>
      </c>
      <c r="K344" t="str">
        <f t="shared" si="15"/>
        <v>MSV-163MS-454-460</v>
      </c>
      <c r="L344" t="str">
        <f>_xlfn.XLOOKUP(E344,LD_ANO01!A:A,LD_ANO01!G:G)</f>
        <v>MSV-163MS-454-460/27.PA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01\MSV-163MS-454-460\MSV-163MS-454-460/27.PA</v>
      </c>
      <c r="O344" t="s">
        <v>4787</v>
      </c>
    </row>
    <row r="345" spans="1:15" x14ac:dyDescent="0.3">
      <c r="A345" t="s">
        <v>406</v>
      </c>
      <c r="B345">
        <v>2924666</v>
      </c>
      <c r="C345" t="s">
        <v>5407</v>
      </c>
      <c r="D345" s="12">
        <v>45838</v>
      </c>
      <c r="E345" t="s">
        <v>3016</v>
      </c>
      <c r="F345" t="s">
        <v>2798</v>
      </c>
      <c r="G345" t="s">
        <v>2788</v>
      </c>
      <c r="H345" t="str">
        <f>IF(_xlfn.XLOOKUP(E345,LD_01[DOCUMENTO],LD_01[REVISÃO])=F345,"VIGENTE","OBSOLETO")</f>
        <v>VIGENTE</v>
      </c>
      <c r="I345" t="s">
        <v>4314</v>
      </c>
      <c r="J345" t="s">
        <v>4862</v>
      </c>
      <c r="K345" t="str">
        <f t="shared" si="15"/>
        <v>MSV-163MS-454-460</v>
      </c>
      <c r="L345" t="str">
        <f>_xlfn.XLOOKUP(E345,LD_ANO01!A:A,LD_ANO01!G:G)</f>
        <v>MSV-163MS-454-460/27.PA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01\MSV-163MS-454-460\MSV-163MS-454-460/27.PA</v>
      </c>
      <c r="O345" t="s">
        <v>4787</v>
      </c>
    </row>
    <row r="346" spans="1:15" x14ac:dyDescent="0.3">
      <c r="A346" t="s">
        <v>407</v>
      </c>
      <c r="B346">
        <v>701829</v>
      </c>
      <c r="C346" t="s">
        <v>5407</v>
      </c>
      <c r="D346" s="12">
        <v>45838</v>
      </c>
      <c r="E346" t="s">
        <v>3016</v>
      </c>
      <c r="F346" t="s">
        <v>2798</v>
      </c>
      <c r="G346" t="s">
        <v>2789</v>
      </c>
      <c r="H346" t="str">
        <f>IF(_xlfn.XLOOKUP(E346,LD_01[DOCUMENTO],LD_01[REVISÃO])=F346,"VIGENTE","OBSOLETO")</f>
        <v>VIGENTE</v>
      </c>
      <c r="I346" t="s">
        <v>4314</v>
      </c>
      <c r="J346" t="s">
        <v>4862</v>
      </c>
      <c r="K346" t="str">
        <f t="shared" si="15"/>
        <v>MSV-163MS-454-460</v>
      </c>
      <c r="L346" t="str">
        <f>_xlfn.XLOOKUP(E346,LD_ANO01!A:A,LD_ANO01!G:G)</f>
        <v>MSV-163MS-454-460/27.PA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01\MSV-163MS-454-460\MSV-163MS-454-460/27.PA</v>
      </c>
      <c r="O346" t="s">
        <v>4787</v>
      </c>
    </row>
    <row r="347" spans="1:15" x14ac:dyDescent="0.3">
      <c r="A347" t="s">
        <v>408</v>
      </c>
      <c r="B347">
        <v>2879320</v>
      </c>
      <c r="C347" t="s">
        <v>5407</v>
      </c>
      <c r="D347" s="12">
        <v>45838</v>
      </c>
      <c r="E347" t="s">
        <v>3017</v>
      </c>
      <c r="F347" t="s">
        <v>2798</v>
      </c>
      <c r="G347" t="s">
        <v>2788</v>
      </c>
      <c r="H347" t="str">
        <f>IF(_xlfn.XLOOKUP(E347,LD_01[DOCUMENTO],LD_01[REVISÃO])=F347,"VIGENTE","OBSOLETO")</f>
        <v>VIGENTE</v>
      </c>
      <c r="I347" t="s">
        <v>4314</v>
      </c>
      <c r="J347" t="s">
        <v>4862</v>
      </c>
      <c r="K347" t="str">
        <f t="shared" si="15"/>
        <v>MSV-163MS-454-460</v>
      </c>
      <c r="L347" t="str">
        <f>_xlfn.XLOOKUP(E347,LD_ANO01!A:A,LD_ANO01!G:G)</f>
        <v>MSV-163MS-454-460/27.PA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01\MSV-163MS-454-460\MSV-163MS-454-460/27.PA</v>
      </c>
      <c r="O347" t="s">
        <v>4787</v>
      </c>
    </row>
    <row r="348" spans="1:15" x14ac:dyDescent="0.3">
      <c r="A348" t="s">
        <v>409</v>
      </c>
      <c r="B348">
        <v>750628</v>
      </c>
      <c r="C348" t="s">
        <v>5407</v>
      </c>
      <c r="D348" s="12">
        <v>45838</v>
      </c>
      <c r="E348" t="s">
        <v>3017</v>
      </c>
      <c r="F348" t="s">
        <v>2798</v>
      </c>
      <c r="G348" t="s">
        <v>2789</v>
      </c>
      <c r="H348" t="str">
        <f>IF(_xlfn.XLOOKUP(E348,LD_01[DOCUMENTO],LD_01[REVISÃO])=F348,"VIGENTE","OBSOLETO")</f>
        <v>VIGENTE</v>
      </c>
      <c r="I348" t="s">
        <v>4314</v>
      </c>
      <c r="J348" t="s">
        <v>4862</v>
      </c>
      <c r="K348" t="str">
        <f t="shared" si="15"/>
        <v>MSV-163MS-454-460</v>
      </c>
      <c r="L348" t="str">
        <f>_xlfn.XLOOKUP(E348,LD_ANO01!A:A,LD_ANO01!G:G)</f>
        <v>MSV-163MS-454-460/27.PA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01\MSV-163MS-454-460\MSV-163MS-454-460/27.PA</v>
      </c>
      <c r="O348" t="s">
        <v>4787</v>
      </c>
    </row>
    <row r="349" spans="1:15" x14ac:dyDescent="0.3">
      <c r="A349" t="s">
        <v>410</v>
      </c>
      <c r="B349">
        <v>2547257</v>
      </c>
      <c r="C349" t="s">
        <v>5407</v>
      </c>
      <c r="D349" s="12">
        <v>45838</v>
      </c>
      <c r="E349" t="s">
        <v>3018</v>
      </c>
      <c r="F349" t="s">
        <v>2798</v>
      </c>
      <c r="G349" t="s">
        <v>2788</v>
      </c>
      <c r="H349" t="str">
        <f>IF(_xlfn.XLOOKUP(E349,LD_01[DOCUMENTO],LD_01[REVISÃO])=F349,"VIGENTE","OBSOLETO")</f>
        <v>VIGENTE</v>
      </c>
      <c r="I349" t="s">
        <v>4314</v>
      </c>
      <c r="J349" t="s">
        <v>4862</v>
      </c>
      <c r="K349" t="str">
        <f t="shared" si="15"/>
        <v>MSV-163MS-454-460</v>
      </c>
      <c r="L349" t="str">
        <f>_xlfn.XLOOKUP(E349,LD_ANO01!A:A,LD_ANO01!G:G)</f>
        <v>MSV-163MS-454-460/27.PA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01\MSV-163MS-454-460\MSV-163MS-454-460/27.PA</v>
      </c>
      <c r="O349" t="s">
        <v>4787</v>
      </c>
    </row>
    <row r="350" spans="1:15" x14ac:dyDescent="0.3">
      <c r="A350" t="s">
        <v>411</v>
      </c>
      <c r="B350">
        <v>553937</v>
      </c>
      <c r="C350" t="s">
        <v>5407</v>
      </c>
      <c r="D350" s="12">
        <v>45838</v>
      </c>
      <c r="E350" t="s">
        <v>3018</v>
      </c>
      <c r="F350" t="s">
        <v>2798</v>
      </c>
      <c r="G350" t="s">
        <v>2789</v>
      </c>
      <c r="H350" t="str">
        <f>IF(_xlfn.XLOOKUP(E350,LD_01[DOCUMENTO],LD_01[REVISÃO])=F350,"VIGENTE","OBSOLETO")</f>
        <v>VIGENTE</v>
      </c>
      <c r="I350" t="s">
        <v>4314</v>
      </c>
      <c r="J350" t="s">
        <v>4862</v>
      </c>
      <c r="K350" t="str">
        <f t="shared" si="15"/>
        <v>MSV-163MS-454-460</v>
      </c>
      <c r="L350" t="str">
        <f>_xlfn.XLOOKUP(E350,LD_ANO01!A:A,LD_ANO01!G:G)</f>
        <v>MSV-163MS-454-460/27.PA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01\MSV-163MS-454-460\MSV-163MS-454-460/27.PA</v>
      </c>
      <c r="O350" t="s">
        <v>4787</v>
      </c>
    </row>
    <row r="351" spans="1:15" x14ac:dyDescent="0.3">
      <c r="A351" t="s">
        <v>412</v>
      </c>
      <c r="B351">
        <v>3240086</v>
      </c>
      <c r="C351" t="s">
        <v>5407</v>
      </c>
      <c r="D351" s="12">
        <v>45838</v>
      </c>
      <c r="E351" t="s">
        <v>3019</v>
      </c>
      <c r="F351" t="s">
        <v>2798</v>
      </c>
      <c r="G351" t="s">
        <v>2788</v>
      </c>
      <c r="H351" t="str">
        <f>IF(_xlfn.XLOOKUP(E351,LD_01[DOCUMENTO],LD_01[REVISÃO])=F351,"VIGENTE","OBSOLETO")</f>
        <v>VIGENTE</v>
      </c>
      <c r="I351" t="s">
        <v>4314</v>
      </c>
      <c r="J351" t="s">
        <v>4862</v>
      </c>
      <c r="K351" t="str">
        <f t="shared" si="15"/>
        <v>MSV-163MS-454-460</v>
      </c>
      <c r="L351" t="str">
        <f>_xlfn.XLOOKUP(E351,LD_ANO01!A:A,LD_ANO01!G:G)</f>
        <v>MSV-163MS-454-460/27.PA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01\MSV-163MS-454-460\MSV-163MS-454-460/27.PA</v>
      </c>
      <c r="O351" t="s">
        <v>4787</v>
      </c>
    </row>
    <row r="352" spans="1:15" x14ac:dyDescent="0.3">
      <c r="A352" t="s">
        <v>413</v>
      </c>
      <c r="B352">
        <v>920766</v>
      </c>
      <c r="C352" t="s">
        <v>5407</v>
      </c>
      <c r="D352" s="12">
        <v>45838</v>
      </c>
      <c r="E352" t="s">
        <v>3019</v>
      </c>
      <c r="F352" t="s">
        <v>2798</v>
      </c>
      <c r="G352" t="s">
        <v>2789</v>
      </c>
      <c r="H352" t="str">
        <f>IF(_xlfn.XLOOKUP(E352,LD_01[DOCUMENTO],LD_01[REVISÃO])=F352,"VIGENTE","OBSOLETO")</f>
        <v>VIGENTE</v>
      </c>
      <c r="I352" t="s">
        <v>4314</v>
      </c>
      <c r="J352" t="s">
        <v>4862</v>
      </c>
      <c r="K352" t="str">
        <f t="shared" si="15"/>
        <v>MSV-163MS-454-460</v>
      </c>
      <c r="L352" t="str">
        <f>_xlfn.XLOOKUP(E352,LD_ANO01!A:A,LD_ANO01!G:G)</f>
        <v>MSV-163MS-454-460/27.PA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01\MSV-163MS-454-460\MSV-163MS-454-460/27.PA</v>
      </c>
      <c r="O352" t="s">
        <v>4787</v>
      </c>
    </row>
    <row r="353" spans="1:15" x14ac:dyDescent="0.3">
      <c r="A353" t="s">
        <v>414</v>
      </c>
      <c r="B353">
        <v>14249141</v>
      </c>
      <c r="C353" t="s">
        <v>5407</v>
      </c>
      <c r="D353" s="12">
        <v>45838</v>
      </c>
      <c r="E353" t="s">
        <v>3020</v>
      </c>
      <c r="F353" t="s">
        <v>2796</v>
      </c>
      <c r="G353" t="s">
        <v>2788</v>
      </c>
      <c r="H353" t="str">
        <f>IF(_xlfn.XLOOKUP(E353,LD_01[DOCUMENTO],LD_01[REVISÃO])=F353,"VIGENTE","OBSOLETO")</f>
        <v>VIGENTE</v>
      </c>
      <c r="I353" t="s">
        <v>4314</v>
      </c>
      <c r="J353" t="s">
        <v>4862</v>
      </c>
      <c r="K353" t="str">
        <f t="shared" si="15"/>
        <v>MSV-163MS-454-460</v>
      </c>
      <c r="L353" t="str">
        <f>_xlfn.XLOOKUP(E353,LD_ANO01!A:A,LD_ANO01!G:G)</f>
        <v>MSV-163MS-454-460/27.PA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01\MSV-163MS-454-460\MSV-163MS-454-460/27.PA</v>
      </c>
      <c r="O353" t="s">
        <v>4787</v>
      </c>
    </row>
    <row r="354" spans="1:15" x14ac:dyDescent="0.3">
      <c r="A354" t="s">
        <v>415</v>
      </c>
      <c r="B354">
        <v>515310</v>
      </c>
      <c r="C354" t="s">
        <v>5407</v>
      </c>
      <c r="D354" s="12">
        <v>45838</v>
      </c>
      <c r="E354" t="s">
        <v>3020</v>
      </c>
      <c r="F354" t="s">
        <v>2796</v>
      </c>
      <c r="G354" t="s">
        <v>2789</v>
      </c>
      <c r="H354" t="str">
        <f>IF(_xlfn.XLOOKUP(E354,LD_01[DOCUMENTO],LD_01[REVISÃO])=F354,"VIGENTE","OBSOLETO")</f>
        <v>VIGENTE</v>
      </c>
      <c r="I354" t="s">
        <v>4314</v>
      </c>
      <c r="J354" t="s">
        <v>4862</v>
      </c>
      <c r="K354" t="str">
        <f t="shared" si="15"/>
        <v>MSV-163MS-454-460</v>
      </c>
      <c r="L354" t="str">
        <f>_xlfn.XLOOKUP(E354,LD_ANO01!A:A,LD_ANO01!G:G)</f>
        <v>MSV-163MS-454-460/27.PA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01\MSV-163MS-454-460\MSV-163MS-454-460/27.PA</v>
      </c>
      <c r="O354" t="s">
        <v>4787</v>
      </c>
    </row>
    <row r="355" spans="1:15" x14ac:dyDescent="0.3">
      <c r="A355" t="s">
        <v>377</v>
      </c>
      <c r="B355">
        <v>2269102</v>
      </c>
      <c r="C355" t="s">
        <v>5407</v>
      </c>
      <c r="D355" s="12">
        <v>45838</v>
      </c>
      <c r="E355" t="s">
        <v>3001</v>
      </c>
      <c r="F355" t="s">
        <v>2819</v>
      </c>
      <c r="G355" t="s">
        <v>2788</v>
      </c>
      <c r="H355" t="str">
        <f>IF(_xlfn.XLOOKUP(E355,LD_01[DOCUMENTO],LD_01[REVISÃO])=F355,"VIGENTE","OBSOLETO")</f>
        <v>VIGENTE</v>
      </c>
      <c r="I355" t="s">
        <v>4314</v>
      </c>
      <c r="J355" t="s">
        <v>4862</v>
      </c>
      <c r="K355" t="str">
        <f t="shared" si="15"/>
        <v>MSV-163MS-454-460</v>
      </c>
      <c r="L355" t="str">
        <f>_xlfn.XLOOKUP(E355,LD_ANO01!A:A,LD_ANO01!G:G)</f>
        <v>MSV-163MS-454-460/12.DV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01\MSV-163MS-454-460\MSV-163MS-454-460/12.DV</v>
      </c>
      <c r="O355" t="s">
        <v>4787</v>
      </c>
    </row>
    <row r="356" spans="1:15" x14ac:dyDescent="0.3">
      <c r="A356" t="s">
        <v>378</v>
      </c>
      <c r="B356">
        <v>336613</v>
      </c>
      <c r="C356" t="s">
        <v>5407</v>
      </c>
      <c r="D356" s="12">
        <v>45838</v>
      </c>
      <c r="E356" t="s">
        <v>3001</v>
      </c>
      <c r="F356" t="s">
        <v>2819</v>
      </c>
      <c r="G356" t="s">
        <v>2789</v>
      </c>
      <c r="H356" t="str">
        <f>IF(_xlfn.XLOOKUP(E356,LD_01[DOCUMENTO],LD_01[REVISÃO])=F356,"VIGENTE","OBSOLETO")</f>
        <v>VIGENTE</v>
      </c>
      <c r="I356" t="s">
        <v>4314</v>
      </c>
      <c r="J356" t="s">
        <v>4862</v>
      </c>
      <c r="K356" t="str">
        <f t="shared" si="15"/>
        <v>MSV-163MS-454-460</v>
      </c>
      <c r="L356" t="str">
        <f>_xlfn.XLOOKUP(E356,LD_ANO01!A:A,LD_ANO01!G:G)</f>
        <v>MSV-163MS-454-460/12.DV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01\MSV-163MS-454-460\MSV-163MS-454-460/12.DV</v>
      </c>
      <c r="O356" t="s">
        <v>4787</v>
      </c>
    </row>
    <row r="357" spans="1:15" x14ac:dyDescent="0.3">
      <c r="A357" t="s">
        <v>379</v>
      </c>
      <c r="B357">
        <v>2436534</v>
      </c>
      <c r="C357" t="s">
        <v>5407</v>
      </c>
      <c r="D357" s="12">
        <v>45838</v>
      </c>
      <c r="E357" t="s">
        <v>3002</v>
      </c>
      <c r="F357" t="s">
        <v>2819</v>
      </c>
      <c r="G357" t="s">
        <v>2788</v>
      </c>
      <c r="H357" t="str">
        <f>IF(_xlfn.XLOOKUP(E357,LD_01[DOCUMENTO],LD_01[REVISÃO])=F357,"VIGENTE","OBSOLETO")</f>
        <v>VIGENTE</v>
      </c>
      <c r="I357" t="s">
        <v>4314</v>
      </c>
      <c r="J357" t="s">
        <v>4862</v>
      </c>
      <c r="K357" t="str">
        <f t="shared" si="15"/>
        <v>MSV-163MS-454-460</v>
      </c>
      <c r="L357" t="str">
        <f>_xlfn.XLOOKUP(E357,LD_ANO01!A:A,LD_ANO01!G:G)</f>
        <v>MSV-163MS-454-460/12.DV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01\MSV-163MS-454-460\MSV-163MS-454-460/12.DV</v>
      </c>
      <c r="O357" t="s">
        <v>4787</v>
      </c>
    </row>
    <row r="358" spans="1:15" x14ac:dyDescent="0.3">
      <c r="A358" t="s">
        <v>380</v>
      </c>
      <c r="B358">
        <v>605629</v>
      </c>
      <c r="C358" t="s">
        <v>5407</v>
      </c>
      <c r="D358" s="12">
        <v>45838</v>
      </c>
      <c r="E358" t="s">
        <v>3002</v>
      </c>
      <c r="F358" t="s">
        <v>2819</v>
      </c>
      <c r="G358" t="s">
        <v>2789</v>
      </c>
      <c r="H358" t="str">
        <f>IF(_xlfn.XLOOKUP(E358,LD_01[DOCUMENTO],LD_01[REVISÃO])=F358,"VIGENTE","OBSOLETO")</f>
        <v>VIGENTE</v>
      </c>
      <c r="I358" t="s">
        <v>4314</v>
      </c>
      <c r="J358" t="s">
        <v>4862</v>
      </c>
      <c r="K358" t="str">
        <f t="shared" si="15"/>
        <v>MSV-163MS-454-460</v>
      </c>
      <c r="L358" t="str">
        <f>_xlfn.XLOOKUP(E358,LD_ANO01!A:A,LD_ANO01!G:G)</f>
        <v>MSV-163MS-454-460/12.DV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01\MSV-163MS-454-460\MSV-163MS-454-460/12.DV</v>
      </c>
      <c r="O358" t="s">
        <v>4787</v>
      </c>
    </row>
    <row r="359" spans="1:15" x14ac:dyDescent="0.3">
      <c r="A359" t="s">
        <v>381</v>
      </c>
      <c r="B359">
        <v>2235398</v>
      </c>
      <c r="C359" t="s">
        <v>5407</v>
      </c>
      <c r="D359" s="12">
        <v>45838</v>
      </c>
      <c r="E359" t="s">
        <v>3003</v>
      </c>
      <c r="F359" t="s">
        <v>2819</v>
      </c>
      <c r="G359" t="s">
        <v>2788</v>
      </c>
      <c r="H359" t="str">
        <f>IF(_xlfn.XLOOKUP(E359,LD_01[DOCUMENTO],LD_01[REVISÃO])=F359,"VIGENTE","OBSOLETO")</f>
        <v>VIGENTE</v>
      </c>
      <c r="I359" t="s">
        <v>4314</v>
      </c>
      <c r="J359" t="s">
        <v>4862</v>
      </c>
      <c r="K359" t="str">
        <f t="shared" si="15"/>
        <v>MSV-163MS-454-460</v>
      </c>
      <c r="L359" t="str">
        <f>_xlfn.XLOOKUP(E359,LD_ANO01!A:A,LD_ANO01!G:G)</f>
        <v>MSV-163MS-454-460/12.DV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01\MSV-163MS-454-460\MSV-163MS-454-460/12.DV</v>
      </c>
      <c r="O359" t="s">
        <v>4787</v>
      </c>
    </row>
    <row r="360" spans="1:15" x14ac:dyDescent="0.3">
      <c r="A360" t="s">
        <v>382</v>
      </c>
      <c r="B360">
        <v>398538</v>
      </c>
      <c r="C360" t="s">
        <v>5407</v>
      </c>
      <c r="D360" s="12">
        <v>45838</v>
      </c>
      <c r="E360" t="s">
        <v>3003</v>
      </c>
      <c r="F360" t="s">
        <v>2819</v>
      </c>
      <c r="G360" t="s">
        <v>2789</v>
      </c>
      <c r="H360" t="str">
        <f>IF(_xlfn.XLOOKUP(E360,LD_01[DOCUMENTO],LD_01[REVISÃO])=F360,"VIGENTE","OBSOLETO")</f>
        <v>VIGENTE</v>
      </c>
      <c r="I360" t="s">
        <v>4314</v>
      </c>
      <c r="J360" t="s">
        <v>4862</v>
      </c>
      <c r="K360" t="str">
        <f t="shared" si="15"/>
        <v>MSV-163MS-454-460</v>
      </c>
      <c r="L360" t="str">
        <f>_xlfn.XLOOKUP(E360,LD_ANO01!A:A,LD_ANO01!G:G)</f>
        <v>MSV-163MS-454-460/12.DV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01\MSV-163MS-454-460\MSV-163MS-454-460/12.DV</v>
      </c>
      <c r="O360" t="s">
        <v>4787</v>
      </c>
    </row>
    <row r="361" spans="1:15" x14ac:dyDescent="0.3">
      <c r="A361" t="s">
        <v>383</v>
      </c>
      <c r="B361">
        <v>2167429</v>
      </c>
      <c r="C361" t="s">
        <v>5407</v>
      </c>
      <c r="D361" s="12">
        <v>45838</v>
      </c>
      <c r="E361" t="s">
        <v>3004</v>
      </c>
      <c r="F361" t="s">
        <v>2792</v>
      </c>
      <c r="G361" t="s">
        <v>2788</v>
      </c>
      <c r="H361" t="str">
        <f>IF(_xlfn.XLOOKUP(E361,LD_01[DOCUMENTO],LD_01[REVISÃO])=F361,"VIGENTE","OBSOLETO")</f>
        <v>VIGENTE</v>
      </c>
      <c r="I361" t="s">
        <v>4314</v>
      </c>
      <c r="J361" t="s">
        <v>4862</v>
      </c>
      <c r="K361" t="str">
        <f t="shared" si="15"/>
        <v>MSV-163MS-454-460</v>
      </c>
      <c r="L361" t="str">
        <f>_xlfn.XLOOKUP(E361,LD_ANO01!A:A,LD_ANO01!G:G)</f>
        <v>MSV-163MS-454-460/12.DV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01\MSV-163MS-454-460\MSV-163MS-454-460/12.DV</v>
      </c>
      <c r="O361" t="s">
        <v>4787</v>
      </c>
    </row>
    <row r="362" spans="1:15" x14ac:dyDescent="0.3">
      <c r="A362" t="s">
        <v>384</v>
      </c>
      <c r="B362">
        <v>412603</v>
      </c>
      <c r="C362" t="s">
        <v>5407</v>
      </c>
      <c r="D362" s="12">
        <v>45838</v>
      </c>
      <c r="E362" t="s">
        <v>3004</v>
      </c>
      <c r="F362" t="s">
        <v>2792</v>
      </c>
      <c r="G362" t="s">
        <v>2789</v>
      </c>
      <c r="H362" t="str">
        <f>IF(_xlfn.XLOOKUP(E362,LD_01[DOCUMENTO],LD_01[REVISÃO])=F362,"VIGENTE","OBSOLETO")</f>
        <v>VIGENTE</v>
      </c>
      <c r="I362" t="s">
        <v>4314</v>
      </c>
      <c r="J362" t="s">
        <v>4862</v>
      </c>
      <c r="K362" t="str">
        <f t="shared" si="15"/>
        <v>MSV-163MS-454-460</v>
      </c>
      <c r="L362" t="str">
        <f>_xlfn.XLOOKUP(E362,LD_ANO01!A:A,LD_ANO01!G:G)</f>
        <v>MSV-163MS-454-460/12.DV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01\MSV-163MS-454-460\MSV-163MS-454-460/12.DV</v>
      </c>
      <c r="O362" t="s">
        <v>4787</v>
      </c>
    </row>
    <row r="363" spans="1:15" x14ac:dyDescent="0.3">
      <c r="A363" t="s">
        <v>385</v>
      </c>
      <c r="B363">
        <v>2841353</v>
      </c>
      <c r="C363" t="s">
        <v>5407</v>
      </c>
      <c r="D363" s="12">
        <v>45838</v>
      </c>
      <c r="E363" t="s">
        <v>3005</v>
      </c>
      <c r="F363" t="s">
        <v>2819</v>
      </c>
      <c r="G363" t="s">
        <v>2788</v>
      </c>
      <c r="H363" t="str">
        <f>IF(_xlfn.XLOOKUP(E363,LD_01[DOCUMENTO],LD_01[REVISÃO])=F363,"VIGENTE","OBSOLETO")</f>
        <v>VIGENTE</v>
      </c>
      <c r="I363" t="s">
        <v>4314</v>
      </c>
      <c r="J363" t="s">
        <v>4862</v>
      </c>
      <c r="K363" t="str">
        <f t="shared" si="15"/>
        <v>MSV-163MS-454-460</v>
      </c>
      <c r="L363" t="str">
        <f>_xlfn.XLOOKUP(E363,LD_ANO01!A:A,LD_ANO01!G:G)</f>
        <v>MSV-163MS-454-460/12.DV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01\MSV-163MS-454-460\MSV-163MS-454-460/12.DV</v>
      </c>
      <c r="O363" t="s">
        <v>4787</v>
      </c>
    </row>
    <row r="364" spans="1:15" x14ac:dyDescent="0.3">
      <c r="A364" t="s">
        <v>386</v>
      </c>
      <c r="B364">
        <v>580866</v>
      </c>
      <c r="C364" t="s">
        <v>5407</v>
      </c>
      <c r="D364" s="12">
        <v>45838</v>
      </c>
      <c r="E364" t="s">
        <v>3005</v>
      </c>
      <c r="F364" t="s">
        <v>2819</v>
      </c>
      <c r="G364" t="s">
        <v>2789</v>
      </c>
      <c r="H364" t="str">
        <f>IF(_xlfn.XLOOKUP(E364,LD_01[DOCUMENTO],LD_01[REVISÃO])=F364,"VIGENTE","OBSOLETO")</f>
        <v>VIGENTE</v>
      </c>
      <c r="I364" t="s">
        <v>4314</v>
      </c>
      <c r="J364" t="s">
        <v>4862</v>
      </c>
      <c r="K364" t="str">
        <f t="shared" si="15"/>
        <v>MSV-163MS-454-460</v>
      </c>
      <c r="L364" t="str">
        <f>_xlfn.XLOOKUP(E364,LD_ANO01!A:A,LD_ANO01!G:G)</f>
        <v>MSV-163MS-454-460/12.DV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01\MSV-163MS-454-460\MSV-163MS-454-460/12.DV</v>
      </c>
      <c r="O364" t="s">
        <v>4787</v>
      </c>
    </row>
    <row r="365" spans="1:15" x14ac:dyDescent="0.3">
      <c r="A365" t="s">
        <v>387</v>
      </c>
      <c r="B365">
        <v>2508277</v>
      </c>
      <c r="C365" t="s">
        <v>5407</v>
      </c>
      <c r="D365" s="12">
        <v>45838</v>
      </c>
      <c r="E365" t="s">
        <v>3006</v>
      </c>
      <c r="F365" t="s">
        <v>2819</v>
      </c>
      <c r="G365" t="s">
        <v>2788</v>
      </c>
      <c r="H365" t="str">
        <f>IF(_xlfn.XLOOKUP(E365,LD_01[DOCUMENTO],LD_01[REVISÃO])=F365,"VIGENTE","OBSOLETO")</f>
        <v>VIGENTE</v>
      </c>
      <c r="I365" t="s">
        <v>4314</v>
      </c>
      <c r="J365" t="s">
        <v>4862</v>
      </c>
      <c r="K365" t="str">
        <f t="shared" si="15"/>
        <v>MSV-163MS-454-460</v>
      </c>
      <c r="L365" t="str">
        <f>_xlfn.XLOOKUP(E365,LD_ANO01!A:A,LD_ANO01!G:G)</f>
        <v>MSV-163MS-454-460/12.DV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01\MSV-163MS-454-460\MSV-163MS-454-460/12.DV</v>
      </c>
      <c r="O365" t="s">
        <v>4787</v>
      </c>
    </row>
    <row r="366" spans="1:15" x14ac:dyDescent="0.3">
      <c r="A366" t="s">
        <v>388</v>
      </c>
      <c r="B366">
        <v>480259</v>
      </c>
      <c r="C366" t="s">
        <v>5407</v>
      </c>
      <c r="D366" s="12">
        <v>45838</v>
      </c>
      <c r="E366" t="s">
        <v>3006</v>
      </c>
      <c r="F366" t="s">
        <v>2819</v>
      </c>
      <c r="G366" t="s">
        <v>2789</v>
      </c>
      <c r="H366" t="str">
        <f>IF(_xlfn.XLOOKUP(E366,LD_01[DOCUMENTO],LD_01[REVISÃO])=F366,"VIGENTE","OBSOLETO")</f>
        <v>VIGENTE</v>
      </c>
      <c r="I366" t="s">
        <v>4314</v>
      </c>
      <c r="J366" t="s">
        <v>4862</v>
      </c>
      <c r="K366" t="str">
        <f t="shared" si="15"/>
        <v>MSV-163MS-454-460</v>
      </c>
      <c r="L366" t="str">
        <f>_xlfn.XLOOKUP(E366,LD_ANO01!A:A,LD_ANO01!G:G)</f>
        <v>MSV-163MS-454-460/12.DV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01\MSV-163MS-454-460\MSV-163MS-454-460/12.DV</v>
      </c>
      <c r="O366" t="s">
        <v>4787</v>
      </c>
    </row>
    <row r="367" spans="1:15" x14ac:dyDescent="0.3">
      <c r="A367" t="s">
        <v>389</v>
      </c>
      <c r="B367">
        <v>2248386</v>
      </c>
      <c r="C367" t="s">
        <v>5407</v>
      </c>
      <c r="D367" s="12">
        <v>45838</v>
      </c>
      <c r="E367" t="s">
        <v>3007</v>
      </c>
      <c r="F367" t="s">
        <v>2792</v>
      </c>
      <c r="G367" t="s">
        <v>2788</v>
      </c>
      <c r="H367" t="str">
        <f>IF(_xlfn.XLOOKUP(E367,LD_01[DOCUMENTO],LD_01[REVISÃO])=F367,"VIGENTE","OBSOLETO")</f>
        <v>VIGENTE</v>
      </c>
      <c r="I367" t="s">
        <v>4314</v>
      </c>
      <c r="J367" t="s">
        <v>4862</v>
      </c>
      <c r="K367" t="str">
        <f t="shared" si="15"/>
        <v>MSV-163MS-454-460</v>
      </c>
      <c r="L367" t="str">
        <f>_xlfn.XLOOKUP(E367,LD_ANO01!A:A,LD_ANO01!G:G)</f>
        <v>MSV-163MS-454-460/12.DV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01\MSV-163MS-454-460\MSV-163MS-454-460/12.DV</v>
      </c>
      <c r="O367" t="s">
        <v>4787</v>
      </c>
    </row>
    <row r="368" spans="1:15" x14ac:dyDescent="0.3">
      <c r="A368" t="s">
        <v>390</v>
      </c>
      <c r="B368">
        <v>329083</v>
      </c>
      <c r="C368" t="s">
        <v>5407</v>
      </c>
      <c r="D368" s="12">
        <v>45838</v>
      </c>
      <c r="E368" t="s">
        <v>3007</v>
      </c>
      <c r="F368" t="s">
        <v>2792</v>
      </c>
      <c r="G368" t="s">
        <v>2789</v>
      </c>
      <c r="H368" t="str">
        <f>IF(_xlfn.XLOOKUP(E368,LD_01[DOCUMENTO],LD_01[REVISÃO])=F368,"VIGENTE","OBSOLETO")</f>
        <v>VIGENTE</v>
      </c>
      <c r="I368" t="s">
        <v>4314</v>
      </c>
      <c r="J368" t="s">
        <v>4862</v>
      </c>
      <c r="K368" t="str">
        <f t="shared" si="15"/>
        <v>MSV-163MS-454-460</v>
      </c>
      <c r="L368" t="str">
        <f>_xlfn.XLOOKUP(E368,LD_ANO01!A:A,LD_ANO01!G:G)</f>
        <v>MSV-163MS-454-460/12.DV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01\MSV-163MS-454-460\MSV-163MS-454-460/12.DV</v>
      </c>
      <c r="O368" t="s">
        <v>4787</v>
      </c>
    </row>
    <row r="369" spans="1:15" x14ac:dyDescent="0.3">
      <c r="A369" t="s">
        <v>391</v>
      </c>
      <c r="B369">
        <v>2256004</v>
      </c>
      <c r="C369" t="s">
        <v>5407</v>
      </c>
      <c r="D369" s="12">
        <v>45838</v>
      </c>
      <c r="E369" t="s">
        <v>3008</v>
      </c>
      <c r="F369" t="s">
        <v>2792</v>
      </c>
      <c r="G369" t="s">
        <v>2788</v>
      </c>
      <c r="H369" t="str">
        <f>IF(_xlfn.XLOOKUP(E369,LD_01[DOCUMENTO],LD_01[REVISÃO])=F369,"VIGENTE","OBSOLETO")</f>
        <v>VIGENTE</v>
      </c>
      <c r="I369" t="s">
        <v>4314</v>
      </c>
      <c r="J369" t="s">
        <v>4862</v>
      </c>
      <c r="K369" t="str">
        <f t="shared" si="15"/>
        <v>MSV-163MS-454-460</v>
      </c>
      <c r="L369" t="str">
        <f>_xlfn.XLOOKUP(E369,LD_ANO01!A:A,LD_ANO01!G:G)</f>
        <v>MSV-163MS-454-460/12.DV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01\MSV-163MS-454-460\MSV-163MS-454-460/12.DV</v>
      </c>
      <c r="O369" t="s">
        <v>4787</v>
      </c>
    </row>
    <row r="370" spans="1:15" x14ac:dyDescent="0.3">
      <c r="A370" t="s">
        <v>392</v>
      </c>
      <c r="B370">
        <v>445274</v>
      </c>
      <c r="C370" t="s">
        <v>5407</v>
      </c>
      <c r="D370" s="12">
        <v>45838</v>
      </c>
      <c r="E370" t="s">
        <v>3008</v>
      </c>
      <c r="F370" t="s">
        <v>2792</v>
      </c>
      <c r="G370" t="s">
        <v>2789</v>
      </c>
      <c r="H370" t="str">
        <f>IF(_xlfn.XLOOKUP(E370,LD_01[DOCUMENTO],LD_01[REVISÃO])=F370,"VIGENTE","OBSOLETO")</f>
        <v>VIGENTE</v>
      </c>
      <c r="I370" t="s">
        <v>4314</v>
      </c>
      <c r="J370" t="s">
        <v>4862</v>
      </c>
      <c r="K370" t="str">
        <f t="shared" si="15"/>
        <v>MSV-163MS-454-460</v>
      </c>
      <c r="L370" t="str">
        <f>_xlfn.XLOOKUP(E370,LD_ANO01!A:A,LD_ANO01!G:G)</f>
        <v>MSV-163MS-454-460/12.DV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01\MSV-163MS-454-460\MSV-163MS-454-460/12.DV</v>
      </c>
      <c r="O370" t="s">
        <v>4787</v>
      </c>
    </row>
    <row r="371" spans="1:15" x14ac:dyDescent="0.3">
      <c r="A371" t="s">
        <v>393</v>
      </c>
      <c r="B371">
        <v>2316658</v>
      </c>
      <c r="C371" t="s">
        <v>5407</v>
      </c>
      <c r="D371" s="12">
        <v>45838</v>
      </c>
      <c r="E371" t="s">
        <v>3009</v>
      </c>
      <c r="F371" t="s">
        <v>2819</v>
      </c>
      <c r="G371" t="s">
        <v>2788</v>
      </c>
      <c r="H371" t="str">
        <f>IF(_xlfn.XLOOKUP(E371,LD_01[DOCUMENTO],LD_01[REVISÃO])=F371,"VIGENTE","OBSOLETO")</f>
        <v>VIGENTE</v>
      </c>
      <c r="I371" t="s">
        <v>4314</v>
      </c>
      <c r="J371" t="s">
        <v>4862</v>
      </c>
      <c r="K371" t="str">
        <f t="shared" si="15"/>
        <v>MSV-163MS-454-460</v>
      </c>
      <c r="L371" t="str">
        <f>_xlfn.XLOOKUP(E371,LD_ANO01!A:A,LD_ANO01!G:G)</f>
        <v>MSV-163MS-454-460/12.DV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01\MSV-163MS-454-460\MSV-163MS-454-460/12.DV</v>
      </c>
      <c r="O371" t="s">
        <v>4787</v>
      </c>
    </row>
    <row r="372" spans="1:15" x14ac:dyDescent="0.3">
      <c r="A372" t="s">
        <v>394</v>
      </c>
      <c r="B372">
        <v>483033</v>
      </c>
      <c r="C372" t="s">
        <v>5407</v>
      </c>
      <c r="D372" s="12">
        <v>45838</v>
      </c>
      <c r="E372" t="s">
        <v>3009</v>
      </c>
      <c r="F372" t="s">
        <v>2819</v>
      </c>
      <c r="G372" t="s">
        <v>2789</v>
      </c>
      <c r="H372" t="str">
        <f>IF(_xlfn.XLOOKUP(E372,LD_01[DOCUMENTO],LD_01[REVISÃO])=F372,"VIGENTE","OBSOLETO")</f>
        <v>VIGENTE</v>
      </c>
      <c r="I372" t="s">
        <v>4314</v>
      </c>
      <c r="J372" t="s">
        <v>4862</v>
      </c>
      <c r="K372" t="str">
        <f t="shared" si="15"/>
        <v>MSV-163MS-454-460</v>
      </c>
      <c r="L372" t="str">
        <f>_xlfn.XLOOKUP(E372,LD_ANO01!A:A,LD_ANO01!G:G)</f>
        <v>MSV-163MS-454-460/12.DV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01\MSV-163MS-454-460\MSV-163MS-454-460/12.DV</v>
      </c>
      <c r="O372" t="s">
        <v>4787</v>
      </c>
    </row>
    <row r="373" spans="1:15" x14ac:dyDescent="0.3">
      <c r="A373" t="s">
        <v>395</v>
      </c>
      <c r="B373">
        <v>2490719</v>
      </c>
      <c r="C373" t="s">
        <v>5407</v>
      </c>
      <c r="D373" s="12">
        <v>45838</v>
      </c>
      <c r="E373" t="s">
        <v>3010</v>
      </c>
      <c r="F373" t="s">
        <v>2792</v>
      </c>
      <c r="G373" t="s">
        <v>2788</v>
      </c>
      <c r="H373" t="str">
        <f>IF(_xlfn.XLOOKUP(E373,LD_01[DOCUMENTO],LD_01[REVISÃO])=F373,"VIGENTE","OBSOLETO")</f>
        <v>VIGENTE</v>
      </c>
      <c r="I373" t="s">
        <v>4314</v>
      </c>
      <c r="J373" t="s">
        <v>4862</v>
      </c>
      <c r="K373" t="str">
        <f t="shared" si="15"/>
        <v>MSV-163MS-454-460</v>
      </c>
      <c r="L373" t="str">
        <f>_xlfn.XLOOKUP(E373,LD_ANO01!A:A,LD_ANO01!G:G)</f>
        <v>MSV-163MS-454-460/12.DV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01\MSV-163MS-454-460\MSV-163MS-454-460/12.DV</v>
      </c>
      <c r="O373" t="s">
        <v>4787</v>
      </c>
    </row>
    <row r="374" spans="1:15" x14ac:dyDescent="0.3">
      <c r="A374" t="s">
        <v>396</v>
      </c>
      <c r="B374">
        <v>506151</v>
      </c>
      <c r="C374" t="s">
        <v>5407</v>
      </c>
      <c r="D374" s="12">
        <v>45838</v>
      </c>
      <c r="E374" t="s">
        <v>3010</v>
      </c>
      <c r="F374" t="s">
        <v>2792</v>
      </c>
      <c r="G374" t="s">
        <v>2789</v>
      </c>
      <c r="H374" t="str">
        <f>IF(_xlfn.XLOOKUP(E374,LD_01[DOCUMENTO],LD_01[REVISÃO])=F374,"VIGENTE","OBSOLETO")</f>
        <v>VIGENTE</v>
      </c>
      <c r="I374" t="s">
        <v>4314</v>
      </c>
      <c r="J374" t="s">
        <v>4862</v>
      </c>
      <c r="K374" t="str">
        <f t="shared" si="15"/>
        <v>MSV-163MS-454-460</v>
      </c>
      <c r="L374" t="str">
        <f>_xlfn.XLOOKUP(E374,LD_ANO01!A:A,LD_ANO01!G:G)</f>
        <v>MSV-163MS-454-460/12.DV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01\MSV-163MS-454-460\MSV-163MS-454-460/12.DV</v>
      </c>
      <c r="O374" t="s">
        <v>4787</v>
      </c>
    </row>
    <row r="375" spans="1:15" x14ac:dyDescent="0.3">
      <c r="A375" t="s">
        <v>397</v>
      </c>
      <c r="B375">
        <v>2930288</v>
      </c>
      <c r="C375" t="s">
        <v>5407</v>
      </c>
      <c r="D375" s="12">
        <v>45838</v>
      </c>
      <c r="E375" t="s">
        <v>3011</v>
      </c>
      <c r="F375" t="s">
        <v>2819</v>
      </c>
      <c r="G375" t="s">
        <v>2788</v>
      </c>
      <c r="H375" t="str">
        <f>IF(_xlfn.XLOOKUP(E375,LD_01[DOCUMENTO],LD_01[REVISÃO])=F375,"VIGENTE","OBSOLETO")</f>
        <v>VIGENTE</v>
      </c>
      <c r="I375" t="s">
        <v>4314</v>
      </c>
      <c r="J375" t="s">
        <v>4862</v>
      </c>
      <c r="K375" t="str">
        <f t="shared" si="15"/>
        <v>MSV-163MS-454-460</v>
      </c>
      <c r="L375" t="str">
        <f>_xlfn.XLOOKUP(E375,LD_ANO01!A:A,LD_ANO01!G:G)</f>
        <v>MSV-163MS-454-460/12.DV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01\MSV-163MS-454-460\MSV-163MS-454-460/12.DV</v>
      </c>
      <c r="O375" t="s">
        <v>4787</v>
      </c>
    </row>
    <row r="376" spans="1:15" x14ac:dyDescent="0.3">
      <c r="A376" t="s">
        <v>398</v>
      </c>
      <c r="B376">
        <v>623812</v>
      </c>
      <c r="C376" t="s">
        <v>5407</v>
      </c>
      <c r="D376" s="12">
        <v>45838</v>
      </c>
      <c r="E376" t="s">
        <v>3011</v>
      </c>
      <c r="F376" t="s">
        <v>2819</v>
      </c>
      <c r="G376" t="s">
        <v>2789</v>
      </c>
      <c r="H376" t="str">
        <f>IF(_xlfn.XLOOKUP(E376,LD_01[DOCUMENTO],LD_01[REVISÃO])=F376,"VIGENTE","OBSOLETO")</f>
        <v>VIGENTE</v>
      </c>
      <c r="I376" t="s">
        <v>4314</v>
      </c>
      <c r="J376" t="s">
        <v>4862</v>
      </c>
      <c r="K376" t="str">
        <f t="shared" si="15"/>
        <v>MSV-163MS-454-460</v>
      </c>
      <c r="L376" t="str">
        <f>_xlfn.XLOOKUP(E376,LD_ANO01!A:A,LD_ANO01!G:G)</f>
        <v>MSV-163MS-454-460/12.DV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01\MSV-163MS-454-460\MSV-163MS-454-460/12.DV</v>
      </c>
      <c r="O376" t="s">
        <v>4787</v>
      </c>
    </row>
    <row r="377" spans="1:15" x14ac:dyDescent="0.3">
      <c r="A377" t="s">
        <v>399</v>
      </c>
      <c r="B377">
        <v>2577958</v>
      </c>
      <c r="C377" t="s">
        <v>5407</v>
      </c>
      <c r="D377" s="12">
        <v>45838</v>
      </c>
      <c r="E377" t="s">
        <v>3012</v>
      </c>
      <c r="F377" t="s">
        <v>2819</v>
      </c>
      <c r="G377" t="s">
        <v>2788</v>
      </c>
      <c r="H377" t="str">
        <f>IF(_xlfn.XLOOKUP(E377,LD_01[DOCUMENTO],LD_01[REVISÃO])=F377,"VIGENTE","OBSOLETO")</f>
        <v>VIGENTE</v>
      </c>
      <c r="I377" t="s">
        <v>4314</v>
      </c>
      <c r="J377" t="s">
        <v>4862</v>
      </c>
      <c r="K377" t="str">
        <f t="shared" si="15"/>
        <v>MSV-163MS-454-460</v>
      </c>
      <c r="L377" t="str">
        <f>_xlfn.XLOOKUP(E377,LD_ANO01!A:A,LD_ANO01!G:G)</f>
        <v>MSV-163MS-454-460/12.DV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01\MSV-163MS-454-460\MSV-163MS-454-460/12.DV</v>
      </c>
      <c r="O377" t="s">
        <v>4787</v>
      </c>
    </row>
    <row r="378" spans="1:15" x14ac:dyDescent="0.3">
      <c r="A378" t="s">
        <v>400</v>
      </c>
      <c r="B378">
        <v>499262</v>
      </c>
      <c r="C378" t="s">
        <v>5407</v>
      </c>
      <c r="D378" s="12">
        <v>45838</v>
      </c>
      <c r="E378" t="s">
        <v>3012</v>
      </c>
      <c r="F378" t="s">
        <v>2819</v>
      </c>
      <c r="G378" t="s">
        <v>2789</v>
      </c>
      <c r="H378" t="str">
        <f>IF(_xlfn.XLOOKUP(E378,LD_01[DOCUMENTO],LD_01[REVISÃO])=F378,"VIGENTE","OBSOLETO")</f>
        <v>VIGENTE</v>
      </c>
      <c r="I378" t="s">
        <v>4314</v>
      </c>
      <c r="J378" t="s">
        <v>4862</v>
      </c>
      <c r="K378" t="str">
        <f t="shared" si="15"/>
        <v>MSV-163MS-454-460</v>
      </c>
      <c r="L378" t="str">
        <f>_xlfn.XLOOKUP(E378,LD_ANO01!A:A,LD_ANO01!G:G)</f>
        <v>MSV-163MS-454-460/12.DV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01\MSV-163MS-454-460\MSV-163MS-454-460/12.DV</v>
      </c>
      <c r="O378" t="s">
        <v>4787</v>
      </c>
    </row>
    <row r="379" spans="1:15" x14ac:dyDescent="0.3">
      <c r="A379" t="s">
        <v>401</v>
      </c>
      <c r="B379">
        <v>1124652</v>
      </c>
      <c r="C379" t="s">
        <v>5407</v>
      </c>
      <c r="D379" s="12">
        <v>45838</v>
      </c>
      <c r="E379" t="s">
        <v>3013</v>
      </c>
      <c r="F379" t="s">
        <v>2800</v>
      </c>
      <c r="G379" t="s">
        <v>2788</v>
      </c>
      <c r="H379" t="str">
        <f>IF(_xlfn.XLOOKUP(E379,LD_01[DOCUMENTO],LD_01[REVISÃO])=F379,"VIGENTE","OBSOLETO")</f>
        <v>VIGENTE</v>
      </c>
      <c r="I379" t="s">
        <v>4314</v>
      </c>
      <c r="J379" t="s">
        <v>4862</v>
      </c>
      <c r="K379" t="str">
        <f t="shared" si="15"/>
        <v>MSV-163MS-454-460</v>
      </c>
      <c r="L379" t="str">
        <f>_xlfn.XLOOKUP(E379,LD_ANO01!A:A,LD_ANO01!G:G)</f>
        <v>MSV-163MS-454-460/12.DV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01\MSV-163MS-454-460\MSV-163MS-454-460/12.DV</v>
      </c>
      <c r="O379" t="s">
        <v>4787</v>
      </c>
    </row>
    <row r="380" spans="1:15" x14ac:dyDescent="0.3">
      <c r="A380" t="s">
        <v>402</v>
      </c>
      <c r="B380">
        <v>670830</v>
      </c>
      <c r="C380" t="s">
        <v>5407</v>
      </c>
      <c r="D380" s="12">
        <v>45838</v>
      </c>
      <c r="E380" t="s">
        <v>3013</v>
      </c>
      <c r="F380" t="s">
        <v>2800</v>
      </c>
      <c r="G380" t="s">
        <v>2789</v>
      </c>
      <c r="H380" t="str">
        <f>IF(_xlfn.XLOOKUP(E380,LD_01[DOCUMENTO],LD_01[REVISÃO])=F380,"VIGENTE","OBSOLETO")</f>
        <v>VIGENTE</v>
      </c>
      <c r="I380" t="s">
        <v>4314</v>
      </c>
      <c r="J380" t="s">
        <v>4862</v>
      </c>
      <c r="K380" t="str">
        <f t="shared" si="15"/>
        <v>MSV-163MS-454-460</v>
      </c>
      <c r="L380" t="str">
        <f>_xlfn.XLOOKUP(E380,LD_ANO01!A:A,LD_ANO01!G:G)</f>
        <v>MSV-163MS-454-460/12.DV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01\MSV-163MS-454-460\MSV-163MS-454-460/12.DV</v>
      </c>
      <c r="O380" t="s">
        <v>4787</v>
      </c>
    </row>
    <row r="381" spans="1:15" x14ac:dyDescent="0.3">
      <c r="A381" t="s">
        <v>364</v>
      </c>
      <c r="B381">
        <v>1551152</v>
      </c>
      <c r="C381" t="s">
        <v>5407</v>
      </c>
      <c r="D381" s="12">
        <v>45838</v>
      </c>
      <c r="E381" t="s">
        <v>2994</v>
      </c>
      <c r="F381" t="s">
        <v>2819</v>
      </c>
      <c r="G381" t="s">
        <v>2788</v>
      </c>
      <c r="H381" t="str">
        <f>IF(_xlfn.XLOOKUP(E381,LD_01[DOCUMENTO],LD_01[REVISÃO])=F381,"VIGENTE","OBSOLETO")</f>
        <v>VIGENTE</v>
      </c>
      <c r="I381" t="s">
        <v>4314</v>
      </c>
      <c r="J381" t="s">
        <v>4862</v>
      </c>
      <c r="K381" t="str">
        <f t="shared" si="15"/>
        <v>MSV-163MS-454-460</v>
      </c>
      <c r="L381" t="str">
        <f>_xlfn.XLOOKUP(E381,LD_ANO01!A:A,LD_ANO01!G:G)</f>
        <v>MSV-163MS-454-460/11.DS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01\MSV-163MS-454-460\MSV-163MS-454-460/11.DS</v>
      </c>
      <c r="O381" t="s">
        <v>4787</v>
      </c>
    </row>
    <row r="382" spans="1:15" x14ac:dyDescent="0.3">
      <c r="A382" t="s">
        <v>365</v>
      </c>
      <c r="B382">
        <v>516899</v>
      </c>
      <c r="C382" t="s">
        <v>5407</v>
      </c>
      <c r="D382" s="12">
        <v>45838</v>
      </c>
      <c r="E382" t="s">
        <v>2994</v>
      </c>
      <c r="F382" t="s">
        <v>2819</v>
      </c>
      <c r="G382" t="s">
        <v>2789</v>
      </c>
      <c r="H382" t="str">
        <f>IF(_xlfn.XLOOKUP(E382,LD_01[DOCUMENTO],LD_01[REVISÃO])=F382,"VIGENTE","OBSOLETO")</f>
        <v>VIGENTE</v>
      </c>
      <c r="I382" t="s">
        <v>4314</v>
      </c>
      <c r="J382" t="s">
        <v>4862</v>
      </c>
      <c r="K382" t="str">
        <f t="shared" si="15"/>
        <v>MSV-163MS-454-460</v>
      </c>
      <c r="L382" t="str">
        <f>_xlfn.XLOOKUP(E382,LD_ANO01!A:A,LD_ANO01!G:G)</f>
        <v>MSV-163MS-454-460/11.DS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01\MSV-163MS-454-460\MSV-163MS-454-460/11.DS</v>
      </c>
      <c r="O382" t="s">
        <v>4787</v>
      </c>
    </row>
    <row r="383" spans="1:15" x14ac:dyDescent="0.3">
      <c r="A383" t="s">
        <v>366</v>
      </c>
      <c r="B383">
        <v>1562064</v>
      </c>
      <c r="C383" t="s">
        <v>5407</v>
      </c>
      <c r="D383" s="12">
        <v>45838</v>
      </c>
      <c r="E383" t="s">
        <v>2995</v>
      </c>
      <c r="F383" t="s">
        <v>2819</v>
      </c>
      <c r="G383" t="s">
        <v>2788</v>
      </c>
      <c r="H383" t="str">
        <f>IF(_xlfn.XLOOKUP(E383,LD_01[DOCUMENTO],LD_01[REVISÃO])=F383,"VIGENTE","OBSOLETO")</f>
        <v>VIGENTE</v>
      </c>
      <c r="I383" t="s">
        <v>4314</v>
      </c>
      <c r="J383" t="s">
        <v>4862</v>
      </c>
      <c r="K383" t="str">
        <f t="shared" si="15"/>
        <v>MSV-163MS-454-460</v>
      </c>
      <c r="L383" t="str">
        <f>_xlfn.XLOOKUP(E383,LD_ANO01!A:A,LD_ANO01!G:G)</f>
        <v>MSV-163MS-454-460/11.DS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01\MSV-163MS-454-460\MSV-163MS-454-460/11.DS</v>
      </c>
      <c r="O383" t="s">
        <v>4787</v>
      </c>
    </row>
    <row r="384" spans="1:15" x14ac:dyDescent="0.3">
      <c r="A384" t="s">
        <v>367</v>
      </c>
      <c r="B384">
        <v>612095</v>
      </c>
      <c r="C384" t="s">
        <v>5407</v>
      </c>
      <c r="D384" s="12">
        <v>45838</v>
      </c>
      <c r="E384" t="s">
        <v>2995</v>
      </c>
      <c r="F384" t="s">
        <v>2819</v>
      </c>
      <c r="G384" t="s">
        <v>2789</v>
      </c>
      <c r="H384" t="str">
        <f>IF(_xlfn.XLOOKUP(E384,LD_01[DOCUMENTO],LD_01[REVISÃO])=F384,"VIGENTE","OBSOLETO")</f>
        <v>VIGENTE</v>
      </c>
      <c r="I384" t="s">
        <v>4314</v>
      </c>
      <c r="J384" t="s">
        <v>4862</v>
      </c>
      <c r="K384" t="str">
        <f t="shared" si="15"/>
        <v>MSV-163MS-454-460</v>
      </c>
      <c r="L384" t="str">
        <f>_xlfn.XLOOKUP(E384,LD_ANO01!A:A,LD_ANO01!G:G)</f>
        <v>MSV-163MS-454-460/11.DS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01\MSV-163MS-454-460\MSV-163MS-454-460/11.DS</v>
      </c>
      <c r="O384" t="s">
        <v>4787</v>
      </c>
    </row>
    <row r="385" spans="1:15" x14ac:dyDescent="0.3">
      <c r="A385" t="s">
        <v>368</v>
      </c>
      <c r="B385">
        <v>1552661</v>
      </c>
      <c r="C385" t="s">
        <v>5407</v>
      </c>
      <c r="D385" s="12">
        <v>45838</v>
      </c>
      <c r="E385" t="s">
        <v>2996</v>
      </c>
      <c r="F385" t="s">
        <v>2819</v>
      </c>
      <c r="G385" t="s">
        <v>2788</v>
      </c>
      <c r="H385" t="str">
        <f>IF(_xlfn.XLOOKUP(E385,LD_01[DOCUMENTO],LD_01[REVISÃO])=F385,"VIGENTE","OBSOLETO")</f>
        <v>VIGENTE</v>
      </c>
      <c r="I385" t="s">
        <v>4314</v>
      </c>
      <c r="J385" t="s">
        <v>4862</v>
      </c>
      <c r="K385" t="str">
        <f t="shared" si="15"/>
        <v>MSV-163MS-454-460</v>
      </c>
      <c r="L385" t="str">
        <f>_xlfn.XLOOKUP(E385,LD_ANO01!A:A,LD_ANO01!G:G)</f>
        <v>MSV-163MS-454-460/11.DS</v>
      </c>
      <c r="M385" t="str">
        <f t="shared" si="16"/>
        <v/>
      </c>
      <c r="N385" t="str">
        <f t="shared" si="17"/>
        <v>C:\Users\luis.nunes\OneDrive - ATERPA\00.SERVIDOR\SALA TÉCNICA\00.PROJETOS\02.DOCUMENTOS\ANO 01\MSV-163MS-454-460\MSV-163MS-454-460/11.DS</v>
      </c>
      <c r="O385" t="s">
        <v>4787</v>
      </c>
    </row>
    <row r="386" spans="1:15" x14ac:dyDescent="0.3">
      <c r="A386" t="s">
        <v>369</v>
      </c>
      <c r="B386">
        <v>613834</v>
      </c>
      <c r="C386" t="s">
        <v>5407</v>
      </c>
      <c r="D386" s="12">
        <v>45838</v>
      </c>
      <c r="E386" t="s">
        <v>2996</v>
      </c>
      <c r="F386" t="s">
        <v>2819</v>
      </c>
      <c r="G386" t="s">
        <v>2789</v>
      </c>
      <c r="H386" t="str">
        <f>IF(_xlfn.XLOOKUP(E386,LD_01[DOCUMENTO],LD_01[REVISÃO])=F386,"VIGENTE","OBSOLETO")</f>
        <v>VIGENTE</v>
      </c>
      <c r="I386" t="s">
        <v>4314</v>
      </c>
      <c r="J386" t="s">
        <v>4862</v>
      </c>
      <c r="K386" t="str">
        <f t="shared" ref="K386:K449" si="18">"MSV-163MS-"&amp;I386</f>
        <v>MSV-163MS-454-460</v>
      </c>
      <c r="L386" t="str">
        <f>_xlfn.XLOOKUP(E386,LD_ANO01!A:A,LD_ANO01!G:G)</f>
        <v>MSV-163MS-454-460/11.DS</v>
      </c>
      <c r="M386" t="str">
        <f t="shared" ref="M386:M449" si="19">IF(H386&lt;&gt;"OBSOLETO","",H386)</f>
        <v/>
      </c>
      <c r="N386" t="str">
        <f t="shared" ref="N386:N449" si="20">_xlfn.TEXTJOIN("\",TRUE,J386:M386)</f>
        <v>C:\Users\luis.nunes\OneDrive - ATERPA\00.SERVIDOR\SALA TÉCNICA\00.PROJETOS\02.DOCUMENTOS\ANO 01\MSV-163MS-454-460\MSV-163MS-454-460/11.DS</v>
      </c>
      <c r="O386" t="s">
        <v>4787</v>
      </c>
    </row>
    <row r="387" spans="1:15" x14ac:dyDescent="0.3">
      <c r="A387" t="s">
        <v>370</v>
      </c>
      <c r="B387">
        <v>1234353</v>
      </c>
      <c r="C387" t="s">
        <v>5407</v>
      </c>
      <c r="D387" s="12">
        <v>45838</v>
      </c>
      <c r="E387" t="s">
        <v>2997</v>
      </c>
      <c r="F387" t="s">
        <v>2792</v>
      </c>
      <c r="G387" t="s">
        <v>2788</v>
      </c>
      <c r="H387" t="str">
        <f>IF(_xlfn.XLOOKUP(E387,LD_01[DOCUMENTO],LD_01[REVISÃO])=F387,"VIGENTE","OBSOLETO")</f>
        <v>VIGENTE</v>
      </c>
      <c r="I387" t="s">
        <v>4314</v>
      </c>
      <c r="J387" t="s">
        <v>4862</v>
      </c>
      <c r="K387" t="str">
        <f t="shared" si="18"/>
        <v>MSV-163MS-454-460</v>
      </c>
      <c r="L387" t="str">
        <f>_xlfn.XLOOKUP(E387,LD_ANO01!A:A,LD_ANO01!G:G)</f>
        <v>MSV-163MS-454-460/11.DS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01\MSV-163MS-454-460\MSV-163MS-454-460/11.DS</v>
      </c>
      <c r="O387" t="s">
        <v>4787</v>
      </c>
    </row>
    <row r="388" spans="1:15" x14ac:dyDescent="0.3">
      <c r="A388" t="s">
        <v>371</v>
      </c>
      <c r="B388">
        <v>517893</v>
      </c>
      <c r="C388" t="s">
        <v>5407</v>
      </c>
      <c r="D388" s="12">
        <v>45838</v>
      </c>
      <c r="E388" t="s">
        <v>2997</v>
      </c>
      <c r="F388" t="s">
        <v>2792</v>
      </c>
      <c r="G388" t="s">
        <v>2789</v>
      </c>
      <c r="H388" t="str">
        <f>IF(_xlfn.XLOOKUP(E388,LD_01[DOCUMENTO],LD_01[REVISÃO])=F388,"VIGENTE","OBSOLETO")</f>
        <v>VIGENTE</v>
      </c>
      <c r="I388" t="s">
        <v>4314</v>
      </c>
      <c r="J388" t="s">
        <v>4862</v>
      </c>
      <c r="K388" t="str">
        <f t="shared" si="18"/>
        <v>MSV-163MS-454-460</v>
      </c>
      <c r="L388" t="str">
        <f>_xlfn.XLOOKUP(E388,LD_ANO01!A:A,LD_ANO01!G:G)</f>
        <v>MSV-163MS-454-460/11.DS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01\MSV-163MS-454-460\MSV-163MS-454-460/11.DS</v>
      </c>
      <c r="O388" t="s">
        <v>4787</v>
      </c>
    </row>
    <row r="389" spans="1:15" x14ac:dyDescent="0.3">
      <c r="A389" t="s">
        <v>372</v>
      </c>
      <c r="B389">
        <v>2047233</v>
      </c>
      <c r="C389" t="s">
        <v>5407</v>
      </c>
      <c r="D389" s="12">
        <v>45838</v>
      </c>
      <c r="E389" t="s">
        <v>2998</v>
      </c>
      <c r="F389" t="s">
        <v>2798</v>
      </c>
      <c r="G389" t="s">
        <v>2788</v>
      </c>
      <c r="H389" t="str">
        <f>IF(_xlfn.XLOOKUP(E389,LD_01[DOCUMENTO],LD_01[REVISÃO])=F389,"VIGENTE","OBSOLETO")</f>
        <v>VIGENTE</v>
      </c>
      <c r="I389" t="s">
        <v>4314</v>
      </c>
      <c r="J389" t="s">
        <v>4862</v>
      </c>
      <c r="K389" t="str">
        <f t="shared" si="18"/>
        <v>MSV-163MS-454-460</v>
      </c>
      <c r="L389" t="str">
        <f>_xlfn.XLOOKUP(E389,LD_ANO01!A:A,LD_ANO01!G:G)</f>
        <v>MSV-163MS-454-460/11.DS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01\MSV-163MS-454-460\MSV-163MS-454-460/11.DS</v>
      </c>
      <c r="O389" t="s">
        <v>4787</v>
      </c>
    </row>
    <row r="390" spans="1:15" x14ac:dyDescent="0.3">
      <c r="A390" t="s">
        <v>373</v>
      </c>
      <c r="B390">
        <v>562452</v>
      </c>
      <c r="C390" t="s">
        <v>5407</v>
      </c>
      <c r="D390" s="12">
        <v>45838</v>
      </c>
      <c r="E390" t="s">
        <v>2998</v>
      </c>
      <c r="F390" t="s">
        <v>2798</v>
      </c>
      <c r="G390" t="s">
        <v>2789</v>
      </c>
      <c r="H390" t="str">
        <f>IF(_xlfn.XLOOKUP(E390,LD_01[DOCUMENTO],LD_01[REVISÃO])=F390,"VIGENTE","OBSOLETO")</f>
        <v>VIGENTE</v>
      </c>
      <c r="I390" t="s">
        <v>4314</v>
      </c>
      <c r="J390" t="s">
        <v>4862</v>
      </c>
      <c r="K390" t="str">
        <f t="shared" si="18"/>
        <v>MSV-163MS-454-460</v>
      </c>
      <c r="L390" t="str">
        <f>_xlfn.XLOOKUP(E390,LD_ANO01!A:A,LD_ANO01!G:G)</f>
        <v>MSV-163MS-454-460/11.DS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01\MSV-163MS-454-460\MSV-163MS-454-460/11.DS</v>
      </c>
      <c r="O390" t="s">
        <v>4787</v>
      </c>
    </row>
    <row r="391" spans="1:15" x14ac:dyDescent="0.3">
      <c r="A391" t="s">
        <v>374</v>
      </c>
      <c r="B391">
        <v>1347858</v>
      </c>
      <c r="C391" t="s">
        <v>5407</v>
      </c>
      <c r="D391" s="12">
        <v>45838</v>
      </c>
      <c r="E391" t="s">
        <v>2999</v>
      </c>
      <c r="F391" t="s">
        <v>2819</v>
      </c>
      <c r="G391" t="s">
        <v>2788</v>
      </c>
      <c r="H391" t="str">
        <f>IF(_xlfn.XLOOKUP(E391,LD_01[DOCUMENTO],LD_01[REVISÃO])=F391,"VIGENTE","OBSOLETO")</f>
        <v>VIGENTE</v>
      </c>
      <c r="I391" t="s">
        <v>4314</v>
      </c>
      <c r="J391" t="s">
        <v>4862</v>
      </c>
      <c r="K391" t="str">
        <f t="shared" si="18"/>
        <v>MSV-163MS-454-460</v>
      </c>
      <c r="L391" t="str">
        <f>_xlfn.XLOOKUP(E391,LD_ANO01!A:A,LD_ANO01!G:G)</f>
        <v>MSV-163MS-454-460/11.DS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01\MSV-163MS-454-460\MSV-163MS-454-460/11.DS</v>
      </c>
      <c r="O391" t="s">
        <v>4787</v>
      </c>
    </row>
    <row r="392" spans="1:15" x14ac:dyDescent="0.3">
      <c r="A392" t="s">
        <v>375</v>
      </c>
      <c r="B392">
        <v>422378</v>
      </c>
      <c r="C392" t="s">
        <v>5407</v>
      </c>
      <c r="D392" s="12">
        <v>45838</v>
      </c>
      <c r="E392" t="s">
        <v>2999</v>
      </c>
      <c r="F392" t="s">
        <v>2819</v>
      </c>
      <c r="G392" t="s">
        <v>2789</v>
      </c>
      <c r="H392" t="str">
        <f>IF(_xlfn.XLOOKUP(E392,LD_01[DOCUMENTO],LD_01[REVISÃO])=F392,"VIGENTE","OBSOLETO")</f>
        <v>VIGENTE</v>
      </c>
      <c r="I392" t="s">
        <v>4314</v>
      </c>
      <c r="J392" t="s">
        <v>4862</v>
      </c>
      <c r="K392" t="str">
        <f t="shared" si="18"/>
        <v>MSV-163MS-454-460</v>
      </c>
      <c r="L392" t="str">
        <f>_xlfn.XLOOKUP(E392,LD_ANO01!A:A,LD_ANO01!G:G)</f>
        <v>MSV-163MS-454-460/11.DS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01\MSV-163MS-454-460\MSV-163MS-454-460/11.DS</v>
      </c>
      <c r="O392" t="s">
        <v>4787</v>
      </c>
    </row>
    <row r="393" spans="1:15" x14ac:dyDescent="0.3">
      <c r="A393" t="s">
        <v>180</v>
      </c>
      <c r="B393">
        <v>12504413</v>
      </c>
      <c r="C393" t="s">
        <v>5407</v>
      </c>
      <c r="D393" s="12">
        <v>45838</v>
      </c>
      <c r="E393" t="s">
        <v>2894</v>
      </c>
      <c r="F393" t="s">
        <v>2864</v>
      </c>
      <c r="G393" t="s">
        <v>2789</v>
      </c>
      <c r="H393" t="str">
        <f>IF(_xlfn.XLOOKUP(E393,LD_01[DOCUMENTO],LD_01[REVISÃO])=F393,"VIGENTE","OBSOLETO")</f>
        <v>VIGENTE</v>
      </c>
      <c r="I393" t="s">
        <v>4314</v>
      </c>
      <c r="J393" t="s">
        <v>4862</v>
      </c>
      <c r="K393" t="str">
        <f t="shared" si="18"/>
        <v>MSV-163MS-454-460</v>
      </c>
      <c r="L393" t="str">
        <f>_xlfn.XLOOKUP(E393,LD_ANO01!A:A,LD_ANO01!G:G)</f>
        <v>MSV-163MS-454-460/32.TE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01\MSV-163MS-454-460\MSV-163MS-454-460/32.TE</v>
      </c>
      <c r="O393" t="s">
        <v>4787</v>
      </c>
    </row>
    <row r="394" spans="1:15" x14ac:dyDescent="0.3">
      <c r="A394" t="s">
        <v>181</v>
      </c>
      <c r="B394">
        <v>2120317</v>
      </c>
      <c r="C394" t="s">
        <v>5407</v>
      </c>
      <c r="D394" s="12">
        <v>45838</v>
      </c>
      <c r="E394" t="s">
        <v>2894</v>
      </c>
      <c r="F394" t="s">
        <v>2864</v>
      </c>
      <c r="G394" t="s">
        <v>2807</v>
      </c>
      <c r="H394" t="str">
        <f>IF(_xlfn.XLOOKUP(E394,LD_01[DOCUMENTO],LD_01[REVISÃO])=F394,"VIGENTE","OBSOLETO")</f>
        <v>VIGENTE</v>
      </c>
      <c r="I394" t="s">
        <v>4314</v>
      </c>
      <c r="J394" t="s">
        <v>4862</v>
      </c>
      <c r="K394" t="str">
        <f t="shared" si="18"/>
        <v>MSV-163MS-454-460</v>
      </c>
      <c r="L394" t="str">
        <f>_xlfn.XLOOKUP(E394,LD_ANO01!A:A,LD_ANO01!G:G)</f>
        <v>MSV-163MS-454-460/32.TE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01\MSV-163MS-454-460\MSV-163MS-454-460/32.TE</v>
      </c>
      <c r="O394" t="s">
        <v>4787</v>
      </c>
    </row>
    <row r="395" spans="1:15" x14ac:dyDescent="0.3">
      <c r="A395" t="s">
        <v>222</v>
      </c>
      <c r="B395">
        <v>1575831</v>
      </c>
      <c r="C395" t="s">
        <v>5407</v>
      </c>
      <c r="D395" s="12">
        <v>45838</v>
      </c>
      <c r="E395" t="s">
        <v>2915</v>
      </c>
      <c r="F395" t="s">
        <v>2796</v>
      </c>
      <c r="G395" t="s">
        <v>2789</v>
      </c>
      <c r="H395" t="str">
        <f>IF(_xlfn.XLOOKUP(E395,LD_01[DOCUMENTO],LD_01[REVISÃO])=F395,"VIGENTE","OBSOLETO")</f>
        <v>VIGENTE</v>
      </c>
      <c r="I395" t="s">
        <v>4314</v>
      </c>
      <c r="J395" t="s">
        <v>4862</v>
      </c>
      <c r="K395" t="str">
        <f t="shared" si="18"/>
        <v>MSV-163MS-454-460</v>
      </c>
      <c r="L395" t="str">
        <f>_xlfn.XLOOKUP(E395,LD_ANO01!A:A,LD_ANO01!G:G)</f>
        <v>MSV-163MS-454-460/10.DR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01\MSV-163MS-454-460\MSV-163MS-454-460/10.DR</v>
      </c>
      <c r="O395" t="s">
        <v>4787</v>
      </c>
    </row>
    <row r="396" spans="1:15" x14ac:dyDescent="0.3">
      <c r="A396" t="s">
        <v>309</v>
      </c>
      <c r="B396">
        <v>1187376</v>
      </c>
      <c r="C396" t="s">
        <v>5407</v>
      </c>
      <c r="D396" s="12">
        <v>45838</v>
      </c>
      <c r="E396" t="s">
        <v>2961</v>
      </c>
      <c r="F396" t="s">
        <v>2800</v>
      </c>
      <c r="G396" t="s">
        <v>2789</v>
      </c>
      <c r="H396" t="str">
        <f>IF(_xlfn.XLOOKUP(E396,LD_01[DOCUMENTO],LD_01[REVISÃO])=F396,"VIGENTE","OBSOLETO")</f>
        <v>VIGENTE</v>
      </c>
      <c r="I396" t="s">
        <v>4314</v>
      </c>
      <c r="J396" t="s">
        <v>4862</v>
      </c>
      <c r="K396" t="str">
        <f t="shared" si="18"/>
        <v>MSV-163MS-454-460</v>
      </c>
      <c r="L396" t="str">
        <f>_xlfn.XLOOKUP(E396,LD_ANO01!A:A,LD_ANO01!G:G)</f>
        <v>MSV-163MS-454-460/14.EL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01\MSV-163MS-454-460\MSV-163MS-454-460/14.EL</v>
      </c>
      <c r="O396" t="s">
        <v>4787</v>
      </c>
    </row>
    <row r="397" spans="1:15" x14ac:dyDescent="0.3">
      <c r="A397" t="s">
        <v>310</v>
      </c>
      <c r="B397">
        <v>836746</v>
      </c>
      <c r="C397" t="s">
        <v>5407</v>
      </c>
      <c r="D397" s="12">
        <v>45838</v>
      </c>
      <c r="E397" t="s">
        <v>2962</v>
      </c>
      <c r="F397" t="s">
        <v>2819</v>
      </c>
      <c r="G397" t="s">
        <v>2789</v>
      </c>
      <c r="H397" t="str">
        <f>IF(_xlfn.XLOOKUP(E397,LD_01[DOCUMENTO],LD_01[REVISÃO])=F397,"VIGENTE","OBSOLETO")</f>
        <v>VIGENTE</v>
      </c>
      <c r="I397" t="s">
        <v>4314</v>
      </c>
      <c r="J397" t="s">
        <v>4862</v>
      </c>
      <c r="K397" t="str">
        <f t="shared" si="18"/>
        <v>MSV-163MS-454-460</v>
      </c>
      <c r="L397" t="str">
        <f>_xlfn.XLOOKUP(E397,LD_ANO01!A:A,LD_ANO01!G:G)</f>
        <v>MSV-163MS-454-460/14.EL</v>
      </c>
      <c r="M397" t="str">
        <f t="shared" si="19"/>
        <v/>
      </c>
      <c r="N397" t="str">
        <f t="shared" si="20"/>
        <v>C:\Users\luis.nunes\OneDrive - ATERPA\00.SERVIDOR\SALA TÉCNICA\00.PROJETOS\02.DOCUMENTOS\ANO 01\MSV-163MS-454-460\MSV-163MS-454-460/14.EL</v>
      </c>
      <c r="O397" t="s">
        <v>4787</v>
      </c>
    </row>
    <row r="398" spans="1:15" x14ac:dyDescent="0.3">
      <c r="A398" t="s">
        <v>298</v>
      </c>
      <c r="B398">
        <v>2396049</v>
      </c>
      <c r="C398" t="s">
        <v>5407</v>
      </c>
      <c r="D398" s="12">
        <v>45838</v>
      </c>
      <c r="E398" t="s">
        <v>2955</v>
      </c>
      <c r="F398" t="s">
        <v>2787</v>
      </c>
      <c r="G398" t="s">
        <v>2789</v>
      </c>
      <c r="H398" t="str">
        <f>IF(_xlfn.XLOOKUP(E398,LD_01[DOCUMENTO],LD_01[REVISÃO])=F398,"VIGENTE","OBSOLETO")</f>
        <v>OBSOLETO</v>
      </c>
      <c r="I398" t="s">
        <v>4314</v>
      </c>
      <c r="J398" t="s">
        <v>4862</v>
      </c>
      <c r="K398" t="str">
        <f t="shared" si="18"/>
        <v>MSV-163MS-454-460</v>
      </c>
      <c r="L398" t="str">
        <f>_xlfn.XLOOKUP(E398,LD_ANO01!A:A,LD_ANO01!G:G)</f>
        <v>MSV-163MS-454-460/16.ES</v>
      </c>
      <c r="M398" t="str">
        <f t="shared" si="19"/>
        <v>OBSOLETO</v>
      </c>
      <c r="N398" t="str">
        <f t="shared" si="20"/>
        <v>C:\Users\luis.nunes\OneDrive - ATERPA\00.SERVIDOR\SALA TÉCNICA\00.PROJETOS\02.DOCUMENTOS\ANO 01\MSV-163MS-454-460\MSV-163MS-454-460/16.ES\OBSOLETO</v>
      </c>
      <c r="O398" t="s">
        <v>4787</v>
      </c>
    </row>
    <row r="399" spans="1:15" x14ac:dyDescent="0.3">
      <c r="A399" t="s">
        <v>223</v>
      </c>
      <c r="B399">
        <v>2727867</v>
      </c>
      <c r="C399" t="s">
        <v>5407</v>
      </c>
      <c r="D399" s="12">
        <v>45838</v>
      </c>
      <c r="E399" t="s">
        <v>2916</v>
      </c>
      <c r="F399" t="s">
        <v>2819</v>
      </c>
      <c r="G399" t="s">
        <v>2789</v>
      </c>
      <c r="H399" t="str">
        <f>IF(_xlfn.XLOOKUP(E399,LD_01[DOCUMENTO],LD_01[REVISÃO])=F399,"VIGENTE","OBSOLETO")</f>
        <v>VIGENTE</v>
      </c>
      <c r="I399" t="s">
        <v>4314</v>
      </c>
      <c r="J399" t="s">
        <v>4862</v>
      </c>
      <c r="K399" t="str">
        <f t="shared" si="18"/>
        <v>MSV-163MS-454-460</v>
      </c>
      <c r="L399" t="str">
        <f>_xlfn.XLOOKUP(E399,LD_ANO01!A:A,LD_ANO01!G:G)</f>
        <v>MSV-163MS-454-460/10.DR</v>
      </c>
      <c r="M399" t="str">
        <f t="shared" si="19"/>
        <v/>
      </c>
      <c r="N399" t="str">
        <f t="shared" si="20"/>
        <v>C:\Users\luis.nunes\OneDrive - ATERPA\00.SERVIDOR\SALA TÉCNICA\00.PROJETOS\02.DOCUMENTOS\ANO 01\MSV-163MS-454-460\MSV-163MS-454-460/10.DR</v>
      </c>
      <c r="O399" t="s">
        <v>4787</v>
      </c>
    </row>
    <row r="400" spans="1:15" x14ac:dyDescent="0.3">
      <c r="A400" t="s">
        <v>278</v>
      </c>
      <c r="B400">
        <v>10416716</v>
      </c>
      <c r="C400" t="s">
        <v>5407</v>
      </c>
      <c r="D400" s="12">
        <v>45838</v>
      </c>
      <c r="E400" t="s">
        <v>2944</v>
      </c>
      <c r="F400" t="s">
        <v>2798</v>
      </c>
      <c r="G400" t="s">
        <v>2789</v>
      </c>
      <c r="H400" t="str">
        <f>IF(_xlfn.XLOOKUP(E400,LD_01[DOCUMENTO],LD_01[REVISÃO])=F400,"VIGENTE","OBSOLETO")</f>
        <v>OBSOLETO</v>
      </c>
      <c r="I400" t="s">
        <v>4314</v>
      </c>
      <c r="J400" t="s">
        <v>4862</v>
      </c>
      <c r="K400" t="str">
        <f t="shared" si="18"/>
        <v>MSV-163MS-454-460</v>
      </c>
      <c r="L400" t="str">
        <f>_xlfn.XLOOKUP(E400,LD_ANO01!A:A,LD_ANO01!G:G)</f>
        <v>MSV-163MS-454-460/28.PV</v>
      </c>
      <c r="M400" t="str">
        <f t="shared" si="19"/>
        <v>OBSOLETO</v>
      </c>
      <c r="N400" t="str">
        <f t="shared" si="20"/>
        <v>C:\Users\luis.nunes\OneDrive - ATERPA\00.SERVIDOR\SALA TÉCNICA\00.PROJETOS\02.DOCUMENTOS\ANO 01\MSV-163MS-454-460\MSV-163MS-454-460/28.PV\OBSOLETO</v>
      </c>
      <c r="O400" t="s">
        <v>4787</v>
      </c>
    </row>
    <row r="401" spans="1:15" x14ac:dyDescent="0.3">
      <c r="A401" t="s">
        <v>279</v>
      </c>
      <c r="B401">
        <v>658362</v>
      </c>
      <c r="C401" t="s">
        <v>5407</v>
      </c>
      <c r="D401" s="12">
        <v>45838</v>
      </c>
      <c r="E401" t="s">
        <v>2945</v>
      </c>
      <c r="F401" t="s">
        <v>2787</v>
      </c>
      <c r="G401" t="s">
        <v>2789</v>
      </c>
      <c r="H401" t="str">
        <f>IF(_xlfn.XLOOKUP(E401,LD_01[DOCUMENTO],LD_01[REVISÃO])=F401,"VIGENTE","OBSOLETO")</f>
        <v>VIGENTE</v>
      </c>
      <c r="I401" t="s">
        <v>4314</v>
      </c>
      <c r="J401" t="s">
        <v>4862</v>
      </c>
      <c r="K401" t="str">
        <f t="shared" si="18"/>
        <v>MSV-163MS-454-460</v>
      </c>
      <c r="L401" t="str">
        <f>_xlfn.XLOOKUP(E401,LD_ANO01!A:A,LD_ANO01!G:G)</f>
        <v>MSV-163MS-454-460/28.PV</v>
      </c>
      <c r="M401" t="str">
        <f t="shared" si="19"/>
        <v/>
      </c>
      <c r="N401" t="str">
        <f t="shared" si="20"/>
        <v>C:\Users\luis.nunes\OneDrive - ATERPA\00.SERVIDOR\SALA TÉCNICA\00.PROJETOS\02.DOCUMENTOS\ANO 01\MSV-163MS-454-460\MSV-163MS-454-460/28.PV</v>
      </c>
      <c r="O401" t="s">
        <v>4787</v>
      </c>
    </row>
    <row r="402" spans="1:15" x14ac:dyDescent="0.3">
      <c r="A402" t="s">
        <v>311</v>
      </c>
      <c r="B402">
        <v>853118</v>
      </c>
      <c r="C402" t="s">
        <v>5407</v>
      </c>
      <c r="D402" s="12">
        <v>45838</v>
      </c>
      <c r="E402" t="s">
        <v>2963</v>
      </c>
      <c r="F402" t="s">
        <v>2819</v>
      </c>
      <c r="G402" t="s">
        <v>2789</v>
      </c>
      <c r="H402" t="str">
        <f>IF(_xlfn.XLOOKUP(E402,LD_01[DOCUMENTO],LD_01[REVISÃO])=F402,"VIGENTE","OBSOLETO")</f>
        <v>OBSOLETO</v>
      </c>
      <c r="I402" t="s">
        <v>4314</v>
      </c>
      <c r="J402" t="s">
        <v>4862</v>
      </c>
      <c r="K402" t="str">
        <f t="shared" si="18"/>
        <v>MSV-163MS-454-460</v>
      </c>
      <c r="L402" t="str">
        <f>_xlfn.XLOOKUP(E402,LD_ANO01!A:A,LD_ANO01!G:G)</f>
        <v>MSV-163MS-454-460/14.EL</v>
      </c>
      <c r="M402" t="str">
        <f t="shared" si="19"/>
        <v>OBSOLETO</v>
      </c>
      <c r="N402" t="str">
        <f t="shared" si="20"/>
        <v>C:\Users\luis.nunes\OneDrive - ATERPA\00.SERVIDOR\SALA TÉCNICA\00.PROJETOS\02.DOCUMENTOS\ANO 01\MSV-163MS-454-460\MSV-163MS-454-460/14.EL\OBSOLETO</v>
      </c>
      <c r="O402" t="s">
        <v>4787</v>
      </c>
    </row>
    <row r="403" spans="1:15" x14ac:dyDescent="0.3">
      <c r="A403" t="s">
        <v>416</v>
      </c>
      <c r="B403">
        <v>220491</v>
      </c>
      <c r="C403" t="s">
        <v>5407</v>
      </c>
      <c r="D403" s="12">
        <v>45838</v>
      </c>
      <c r="E403" t="s">
        <v>3021</v>
      </c>
      <c r="F403" t="s">
        <v>2787</v>
      </c>
      <c r="G403" t="s">
        <v>2789</v>
      </c>
      <c r="H403" t="str">
        <f>IF(_xlfn.XLOOKUP(E403,LD_01[DOCUMENTO],LD_01[REVISÃO])=F403,"VIGENTE","OBSOLETO")</f>
        <v>VIGENTE</v>
      </c>
      <c r="I403" t="s">
        <v>4314</v>
      </c>
      <c r="J403" t="s">
        <v>4862</v>
      </c>
      <c r="K403" t="str">
        <f t="shared" si="18"/>
        <v>MSV-163MS-454-460</v>
      </c>
      <c r="L403" t="str">
        <f>_xlfn.XLOOKUP(E403,LD_ANO01!A:A,LD_ANO01!G:G)</f>
        <v>MSV-163MS-454-460/27.PA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01\MSV-163MS-454-460\MSV-163MS-454-460/27.PA</v>
      </c>
      <c r="O403" t="s">
        <v>4787</v>
      </c>
    </row>
    <row r="404" spans="1:15" x14ac:dyDescent="0.3">
      <c r="A404" t="s">
        <v>403</v>
      </c>
      <c r="B404">
        <v>134389</v>
      </c>
      <c r="C404" t="s">
        <v>5407</v>
      </c>
      <c r="D404" s="12">
        <v>45838</v>
      </c>
      <c r="E404" t="s">
        <v>3014</v>
      </c>
      <c r="F404" t="s">
        <v>2787</v>
      </c>
      <c r="G404" t="s">
        <v>2789</v>
      </c>
      <c r="H404" t="str">
        <f>IF(_xlfn.XLOOKUP(E404,LD_01[DOCUMENTO],LD_01[REVISÃO])=F404,"VIGENTE","OBSOLETO")</f>
        <v>VIGENTE</v>
      </c>
      <c r="I404" t="s">
        <v>4314</v>
      </c>
      <c r="J404" t="s">
        <v>4862</v>
      </c>
      <c r="K404" t="str">
        <f t="shared" si="18"/>
        <v>MSV-163MS-454-460</v>
      </c>
      <c r="L404" t="str">
        <f>_xlfn.XLOOKUP(E404,LD_ANO01!A:A,LD_ANO01!G:G)</f>
        <v>MSV-163MS-454-460/12.DV</v>
      </c>
      <c r="M404" t="str">
        <f t="shared" si="19"/>
        <v/>
      </c>
      <c r="N404" t="str">
        <f t="shared" si="20"/>
        <v>C:\Users\luis.nunes\OneDrive - ATERPA\00.SERVIDOR\SALA TÉCNICA\00.PROJETOS\02.DOCUMENTOS\ANO 01\MSV-163MS-454-460\MSV-163MS-454-460/12.DV</v>
      </c>
      <c r="O404" t="s">
        <v>4787</v>
      </c>
    </row>
    <row r="405" spans="1:15" x14ac:dyDescent="0.3">
      <c r="A405" t="s">
        <v>376</v>
      </c>
      <c r="B405">
        <v>304207</v>
      </c>
      <c r="C405" t="s">
        <v>5407</v>
      </c>
      <c r="D405" s="12">
        <v>45838</v>
      </c>
      <c r="E405" t="s">
        <v>3000</v>
      </c>
      <c r="F405" t="s">
        <v>2787</v>
      </c>
      <c r="G405" t="s">
        <v>2789</v>
      </c>
      <c r="H405" t="str">
        <f>IF(_xlfn.XLOOKUP(E405,LD_01[DOCUMENTO],LD_01[REVISÃO])=F405,"VIGENTE","OBSOLETO")</f>
        <v>OBSOLETO</v>
      </c>
      <c r="I405" t="s">
        <v>4314</v>
      </c>
      <c r="J405" t="s">
        <v>4862</v>
      </c>
      <c r="K405" t="str">
        <f t="shared" si="18"/>
        <v>MSV-163MS-454-460</v>
      </c>
      <c r="L405" t="str">
        <f>_xlfn.XLOOKUP(E405,LD_ANO01!A:A,LD_ANO01!G:G)</f>
        <v>MSV-163MS-454-460/11.DS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01\MSV-163MS-454-460\MSV-163MS-454-460/11.DS\OBSOLETO</v>
      </c>
      <c r="O405" t="s">
        <v>4787</v>
      </c>
    </row>
    <row r="406" spans="1:15" x14ac:dyDescent="0.3">
      <c r="A406" t="s">
        <v>280</v>
      </c>
      <c r="B406">
        <v>12650319</v>
      </c>
      <c r="C406" t="s">
        <v>5407</v>
      </c>
      <c r="D406" s="12">
        <v>45838</v>
      </c>
      <c r="E406" t="s">
        <v>2946</v>
      </c>
      <c r="F406" t="s">
        <v>2798</v>
      </c>
      <c r="G406" t="s">
        <v>2789</v>
      </c>
      <c r="H406" t="str">
        <f>IF(_xlfn.XLOOKUP(E406,LD_01[DOCUMENTO],LD_01[REVISÃO])=F406,"VIGENTE","OBSOLETO")</f>
        <v>OBSOLETO</v>
      </c>
      <c r="I406" t="s">
        <v>4314</v>
      </c>
      <c r="J406" t="s">
        <v>4862</v>
      </c>
      <c r="K406" t="str">
        <f t="shared" si="18"/>
        <v>MSV-163MS-454-460</v>
      </c>
      <c r="L406" t="str">
        <f>_xlfn.XLOOKUP(E406,LD_ANO01!A:A,LD_ANO01!G:G)</f>
        <v>MSV-163MS-454-460/28.PV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01\MSV-163MS-454-460\MSV-163MS-454-460/28.PV\OBSOLETO</v>
      </c>
      <c r="O406" t="s">
        <v>4787</v>
      </c>
    </row>
    <row r="407" spans="1:15" x14ac:dyDescent="0.3">
      <c r="A407" t="s">
        <v>281</v>
      </c>
      <c r="B407">
        <v>2350642</v>
      </c>
      <c r="C407" t="s">
        <v>5407</v>
      </c>
      <c r="D407" s="12">
        <v>45838</v>
      </c>
      <c r="E407" t="s">
        <v>2946</v>
      </c>
      <c r="F407" t="s">
        <v>2798</v>
      </c>
      <c r="G407" t="s">
        <v>2807</v>
      </c>
      <c r="H407" t="str">
        <f>IF(_xlfn.XLOOKUP(E407,LD_01[DOCUMENTO],LD_01[REVISÃO])=F407,"VIGENTE","OBSOLETO")</f>
        <v>OBSOLETO</v>
      </c>
      <c r="I407" t="s">
        <v>4314</v>
      </c>
      <c r="J407" t="s">
        <v>4862</v>
      </c>
      <c r="K407" t="str">
        <f t="shared" si="18"/>
        <v>MSV-163MS-454-460</v>
      </c>
      <c r="L407" t="str">
        <f>_xlfn.XLOOKUP(E407,LD_ANO01!A:A,LD_ANO01!G:G)</f>
        <v>MSV-163MS-454-460/28.PV</v>
      </c>
      <c r="M407" t="str">
        <f t="shared" si="19"/>
        <v>OBSOLETO</v>
      </c>
      <c r="N407" t="str">
        <f t="shared" si="20"/>
        <v>C:\Users\luis.nunes\OneDrive - ATERPA\00.SERVIDOR\SALA TÉCNICA\00.PROJETOS\02.DOCUMENTOS\ANO 01\MSV-163MS-454-460\MSV-163MS-454-460/28.PV\OBSOLETO</v>
      </c>
      <c r="O407" t="s">
        <v>4787</v>
      </c>
    </row>
    <row r="408" spans="1:15" x14ac:dyDescent="0.3">
      <c r="A408" t="s">
        <v>282</v>
      </c>
      <c r="B408">
        <v>9646053</v>
      </c>
      <c r="C408" t="s">
        <v>5407</v>
      </c>
      <c r="D408" s="12">
        <v>45838</v>
      </c>
      <c r="E408" t="s">
        <v>2947</v>
      </c>
      <c r="F408" t="s">
        <v>2792</v>
      </c>
      <c r="G408" t="s">
        <v>2789</v>
      </c>
      <c r="H408" t="str">
        <f>IF(_xlfn.XLOOKUP(E408,LD_01[DOCUMENTO],LD_01[REVISÃO])=F408,"VIGENTE","OBSOLETO")</f>
        <v>VIGENTE</v>
      </c>
      <c r="I408" t="s">
        <v>4314</v>
      </c>
      <c r="J408" t="s">
        <v>4862</v>
      </c>
      <c r="K408" t="str">
        <f t="shared" si="18"/>
        <v>MSV-163MS-454-460</v>
      </c>
      <c r="L408" t="str">
        <f>_xlfn.XLOOKUP(E408,LD_ANO01!A:A,LD_ANO01!G:G)</f>
        <v>MSV-163MS-454-460/28.PV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01\MSV-163MS-454-460\MSV-163MS-454-460/28.PV</v>
      </c>
      <c r="O408" t="s">
        <v>4787</v>
      </c>
    </row>
    <row r="409" spans="1:15" x14ac:dyDescent="0.3">
      <c r="A409" t="s">
        <v>283</v>
      </c>
      <c r="B409">
        <v>5789129</v>
      </c>
      <c r="C409" t="s">
        <v>5407</v>
      </c>
      <c r="D409" s="12">
        <v>45838</v>
      </c>
      <c r="E409" t="s">
        <v>2947</v>
      </c>
      <c r="F409" t="s">
        <v>2792</v>
      </c>
      <c r="G409" t="s">
        <v>2807</v>
      </c>
      <c r="H409" t="str">
        <f>IF(_xlfn.XLOOKUP(E409,LD_01[DOCUMENTO],LD_01[REVISÃO])=F409,"VIGENTE","OBSOLETO")</f>
        <v>VIGENTE</v>
      </c>
      <c r="I409" t="s">
        <v>4314</v>
      </c>
      <c r="J409" t="s">
        <v>4862</v>
      </c>
      <c r="K409" t="str">
        <f t="shared" si="18"/>
        <v>MSV-163MS-454-460</v>
      </c>
      <c r="L409" t="str">
        <f>_xlfn.XLOOKUP(E409,LD_ANO01!A:A,LD_ANO01!G:G)</f>
        <v>MSV-163MS-454-460/28.PV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01\MSV-163MS-454-460\MSV-163MS-454-460/28.PV</v>
      </c>
      <c r="O409" t="s">
        <v>4787</v>
      </c>
    </row>
    <row r="410" spans="1:15" x14ac:dyDescent="0.3">
      <c r="A410" t="s">
        <v>104</v>
      </c>
      <c r="B410">
        <v>2541530</v>
      </c>
      <c r="C410" t="s">
        <v>5407</v>
      </c>
      <c r="D410" s="12">
        <v>45838</v>
      </c>
      <c r="E410" t="s">
        <v>2854</v>
      </c>
      <c r="F410" t="s">
        <v>2792</v>
      </c>
      <c r="G410" t="s">
        <v>2789</v>
      </c>
      <c r="H410" t="str">
        <f>IF(_xlfn.XLOOKUP(E410,LD_01[DOCUMENTO],LD_01[REVISÃO])=F410,"VIGENTE","OBSOLETO")</f>
        <v>VIGENTE</v>
      </c>
      <c r="I410" t="s">
        <v>4314</v>
      </c>
      <c r="J410" t="s">
        <v>4862</v>
      </c>
      <c r="K410" t="str">
        <f t="shared" si="18"/>
        <v>MSV-163MS-454-460</v>
      </c>
      <c r="L410" t="str">
        <f>_xlfn.XLOOKUP(E410,LD_ANO01!A:A,LD_ANO01!G:G)</f>
        <v>MSV-163MS-454-460/33.TO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01\MSV-163MS-454-460\MSV-163MS-454-460/33.TO</v>
      </c>
      <c r="O410" t="s">
        <v>4787</v>
      </c>
    </row>
    <row r="411" spans="1:15" x14ac:dyDescent="0.3">
      <c r="A411" t="s">
        <v>344</v>
      </c>
      <c r="B411">
        <v>43709163</v>
      </c>
      <c r="C411" t="s">
        <v>5407</v>
      </c>
      <c r="D411" s="12">
        <v>45838</v>
      </c>
      <c r="E411" t="s">
        <v>2980</v>
      </c>
      <c r="F411" t="s">
        <v>2819</v>
      </c>
      <c r="G411" t="s">
        <v>2789</v>
      </c>
      <c r="H411" t="str">
        <f>IF(_xlfn.XLOOKUP(E411,LD_01[DOCUMENTO],LD_01[REVISÃO])=F411,"VIGENTE","OBSOLETO")</f>
        <v>VIGENTE</v>
      </c>
      <c r="I411" t="s">
        <v>4314</v>
      </c>
      <c r="J411" t="s">
        <v>4862</v>
      </c>
      <c r="K411" t="str">
        <f t="shared" si="18"/>
        <v>MSV-163MS-454-460</v>
      </c>
      <c r="L411" t="str">
        <f>_xlfn.XLOOKUP(E411,LD_ANO01!A:A,LD_ANO01!G:G)</f>
        <v>MSV-163MS-454-460/19.GG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01\MSV-163MS-454-460\MSV-163MS-454-460/19.GG</v>
      </c>
      <c r="O411" t="s">
        <v>4787</v>
      </c>
    </row>
    <row r="412" spans="1:15" x14ac:dyDescent="0.3">
      <c r="A412" t="s">
        <v>345</v>
      </c>
      <c r="B412">
        <v>33865874</v>
      </c>
      <c r="C412" t="s">
        <v>5407</v>
      </c>
      <c r="D412" s="12">
        <v>45838</v>
      </c>
      <c r="E412" t="s">
        <v>2981</v>
      </c>
      <c r="F412" t="s">
        <v>2787</v>
      </c>
      <c r="G412" t="s">
        <v>2789</v>
      </c>
      <c r="H412" t="str">
        <f>IF(_xlfn.XLOOKUP(E412,LD_01[DOCUMENTO],LD_01[REVISÃO])=F412,"VIGENTE","OBSOLETO")</f>
        <v>VIGENTE</v>
      </c>
      <c r="I412" t="s">
        <v>4314</v>
      </c>
      <c r="J412" t="s">
        <v>4862</v>
      </c>
      <c r="K412" t="str">
        <f t="shared" si="18"/>
        <v>MSV-163MS-454-460</v>
      </c>
      <c r="L412" t="str">
        <f>_xlfn.XLOOKUP(E412,LD_ANO01!A:A,LD_ANO01!G:G)</f>
        <v>MSV-163MS-454-460/19.GG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01\MSV-163MS-454-460\MSV-163MS-454-460/19.GG</v>
      </c>
      <c r="O412" t="s">
        <v>4787</v>
      </c>
    </row>
    <row r="413" spans="1:15" x14ac:dyDescent="0.3">
      <c r="A413" t="s">
        <v>346</v>
      </c>
      <c r="B413">
        <v>17254402</v>
      </c>
      <c r="C413" t="s">
        <v>5407</v>
      </c>
      <c r="D413" s="12">
        <v>45838</v>
      </c>
      <c r="E413" t="s">
        <v>2982</v>
      </c>
      <c r="F413" t="s">
        <v>2792</v>
      </c>
      <c r="G413" t="s">
        <v>2789</v>
      </c>
      <c r="H413" t="str">
        <f>IF(_xlfn.XLOOKUP(E413,LD_01[DOCUMENTO],LD_01[REVISÃO])=F413,"VIGENTE","OBSOLETO")</f>
        <v>VIGENTE</v>
      </c>
      <c r="I413" t="s">
        <v>4314</v>
      </c>
      <c r="J413" t="s">
        <v>4862</v>
      </c>
      <c r="K413" t="str">
        <f t="shared" si="18"/>
        <v>MSV-163MS-454-460</v>
      </c>
      <c r="L413" t="str">
        <f>_xlfn.XLOOKUP(E413,LD_ANO01!A:A,LD_ANO01!G:G)</f>
        <v>MSV-163MS-454-460/19.GG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01\MSV-163MS-454-460\MSV-163MS-454-460/19.GG</v>
      </c>
      <c r="O413" t="s">
        <v>4787</v>
      </c>
    </row>
    <row r="414" spans="1:15" x14ac:dyDescent="0.3">
      <c r="A414" t="s">
        <v>347</v>
      </c>
      <c r="B414">
        <v>10791956</v>
      </c>
      <c r="C414" t="s">
        <v>5407</v>
      </c>
      <c r="D414" s="12">
        <v>45838</v>
      </c>
      <c r="E414" t="s">
        <v>2983</v>
      </c>
      <c r="F414" t="s">
        <v>2787</v>
      </c>
      <c r="G414" t="s">
        <v>2789</v>
      </c>
      <c r="H414" t="str">
        <f>IF(_xlfn.XLOOKUP(E414,LD_01[DOCUMENTO],LD_01[REVISÃO])=F414,"VIGENTE","OBSOLETO")</f>
        <v>VIGENTE</v>
      </c>
      <c r="I414" t="s">
        <v>4314</v>
      </c>
      <c r="J414" t="s">
        <v>4862</v>
      </c>
      <c r="K414" t="str">
        <f t="shared" si="18"/>
        <v>MSV-163MS-454-460</v>
      </c>
      <c r="L414" t="str">
        <f>_xlfn.XLOOKUP(E414,LD_ANO01!A:A,LD_ANO01!G:G)</f>
        <v>MSV-163MS-454-460/19.GG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01\MSV-163MS-454-460\MSV-163MS-454-460/19.GG</v>
      </c>
      <c r="O414" t="s">
        <v>4787</v>
      </c>
    </row>
    <row r="415" spans="1:15" x14ac:dyDescent="0.3">
      <c r="A415" t="s">
        <v>348</v>
      </c>
      <c r="B415">
        <v>11928349</v>
      </c>
      <c r="C415" t="s">
        <v>5407</v>
      </c>
      <c r="D415" s="12">
        <v>45838</v>
      </c>
      <c r="E415" t="s">
        <v>2984</v>
      </c>
      <c r="F415" t="s">
        <v>2800</v>
      </c>
      <c r="G415" t="s">
        <v>2789</v>
      </c>
      <c r="H415" t="str">
        <f>IF(_xlfn.XLOOKUP(E415,LD_01[DOCUMENTO],LD_01[REVISÃO])=F415,"VIGENTE","OBSOLETO")</f>
        <v>VIGENTE</v>
      </c>
      <c r="I415" t="s">
        <v>4314</v>
      </c>
      <c r="J415" t="s">
        <v>4862</v>
      </c>
      <c r="K415" t="str">
        <f t="shared" si="18"/>
        <v>MSV-163MS-454-460</v>
      </c>
      <c r="L415" t="str">
        <f>_xlfn.XLOOKUP(E415,LD_ANO01!A:A,LD_ANO01!G:G)</f>
        <v>MSV-163MS-454-460/19.GG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01\MSV-163MS-454-460\MSV-163MS-454-460/19.GG</v>
      </c>
      <c r="O415" t="s">
        <v>4787</v>
      </c>
    </row>
    <row r="416" spans="1:15" x14ac:dyDescent="0.3">
      <c r="A416" t="s">
        <v>349</v>
      </c>
      <c r="B416">
        <v>54508012</v>
      </c>
      <c r="C416" t="s">
        <v>5407</v>
      </c>
      <c r="D416" s="12">
        <v>45838</v>
      </c>
      <c r="E416" t="s">
        <v>2985</v>
      </c>
      <c r="F416" t="s">
        <v>2787</v>
      </c>
      <c r="G416" t="s">
        <v>2789</v>
      </c>
      <c r="H416" t="str">
        <f>IF(_xlfn.XLOOKUP(E416,LD_01[DOCUMENTO],LD_01[REVISÃO])=F416,"VIGENTE","OBSOLETO")</f>
        <v>VIGENTE</v>
      </c>
      <c r="I416" t="s">
        <v>4314</v>
      </c>
      <c r="J416" t="s">
        <v>4862</v>
      </c>
      <c r="K416" t="str">
        <f t="shared" si="18"/>
        <v>MSV-163MS-454-460</v>
      </c>
      <c r="L416" t="str">
        <f>_xlfn.XLOOKUP(E416,LD_ANO01!A:A,LD_ANO01!G:G)</f>
        <v>MSV-163MS-454-460/19.GG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01\MSV-163MS-454-460\MSV-163MS-454-460/19.GG</v>
      </c>
      <c r="O416" t="s">
        <v>4787</v>
      </c>
    </row>
    <row r="417" spans="1:15" x14ac:dyDescent="0.3">
      <c r="A417" t="s">
        <v>350</v>
      </c>
      <c r="B417">
        <v>21698846</v>
      </c>
      <c r="C417" t="s">
        <v>5407</v>
      </c>
      <c r="D417" s="12">
        <v>45838</v>
      </c>
      <c r="E417" t="s">
        <v>2986</v>
      </c>
      <c r="F417" t="s">
        <v>2787</v>
      </c>
      <c r="G417" t="s">
        <v>2789</v>
      </c>
      <c r="H417" t="str">
        <f>IF(_xlfn.XLOOKUP(E417,LD_01[DOCUMENTO],LD_01[REVISÃO])=F417,"VIGENTE","OBSOLETO")</f>
        <v>VIGENTE</v>
      </c>
      <c r="I417" t="s">
        <v>4314</v>
      </c>
      <c r="J417" t="s">
        <v>4862</v>
      </c>
      <c r="K417" t="str">
        <f t="shared" si="18"/>
        <v>MSV-163MS-454-460</v>
      </c>
      <c r="L417" t="str">
        <f>_xlfn.XLOOKUP(E417,LD_ANO01!A:A,LD_ANO01!G:G)</f>
        <v>MSV-163MS-454-460/19.GG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01\MSV-163MS-454-460\MSV-163MS-454-460/19.GG</v>
      </c>
      <c r="O417" t="s">
        <v>4787</v>
      </c>
    </row>
    <row r="418" spans="1:15" x14ac:dyDescent="0.3">
      <c r="A418" t="s">
        <v>417</v>
      </c>
      <c r="B418">
        <v>32048224</v>
      </c>
      <c r="C418" t="s">
        <v>5407</v>
      </c>
      <c r="D418" s="12">
        <v>45838</v>
      </c>
      <c r="E418" t="s">
        <v>3022</v>
      </c>
      <c r="F418" t="s">
        <v>2792</v>
      </c>
      <c r="G418" t="s">
        <v>2789</v>
      </c>
      <c r="H418" t="str">
        <f>IF(_xlfn.XLOOKUP(E418,LD_01[DOCUMENTO],LD_01[REVISÃO])=F418,"VIGENTE","OBSOLETO")</f>
        <v>VIGENTE</v>
      </c>
      <c r="I418" t="s">
        <v>4314</v>
      </c>
      <c r="J418" t="s">
        <v>4862</v>
      </c>
      <c r="K418" t="str">
        <f t="shared" si="18"/>
        <v>MSV-163MS-454-460</v>
      </c>
      <c r="L418" t="str">
        <f>_xlfn.XLOOKUP(E418,LD_ANO01!A:A,LD_ANO01!G:G)</f>
        <v>MSV-163MS-454-460/34.TR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01\MSV-163MS-454-460\MSV-163MS-454-460/34.TR</v>
      </c>
      <c r="O418" t="s">
        <v>4787</v>
      </c>
    </row>
    <row r="419" spans="1:15" x14ac:dyDescent="0.3">
      <c r="A419" t="s">
        <v>135</v>
      </c>
      <c r="B419">
        <v>1738043</v>
      </c>
      <c r="C419" t="s">
        <v>5407</v>
      </c>
      <c r="D419" s="12">
        <v>45838</v>
      </c>
      <c r="E419" t="s">
        <v>2871</v>
      </c>
      <c r="F419" t="s">
        <v>2800</v>
      </c>
      <c r="G419" t="s">
        <v>2789</v>
      </c>
      <c r="H419" t="str">
        <f>IF(_xlfn.XLOOKUP(E419,LD_01[DOCUMENTO],LD_01[REVISÃO])=F419,"VIGENTE","OBSOLETO")</f>
        <v>VIGENTE</v>
      </c>
      <c r="I419" t="s">
        <v>4314</v>
      </c>
      <c r="J419" t="s">
        <v>4862</v>
      </c>
      <c r="K419" t="str">
        <f t="shared" si="18"/>
        <v>MSV-163MS-454-460</v>
      </c>
      <c r="L419" t="str">
        <f>_xlfn.XLOOKUP(E419,LD_ANO01!A:A,LD_ANO01!G:G)</f>
        <v>MSV-163MS-454-460/18.GE</v>
      </c>
      <c r="M419" t="str">
        <f t="shared" si="19"/>
        <v/>
      </c>
      <c r="N419" t="str">
        <f t="shared" si="20"/>
        <v>C:\Users\luis.nunes\OneDrive - ATERPA\00.SERVIDOR\SALA TÉCNICA\00.PROJETOS\02.DOCUMENTOS\ANO 01\MSV-163MS-454-460\MSV-163MS-454-460/18.GE</v>
      </c>
      <c r="O419" t="s">
        <v>4787</v>
      </c>
    </row>
    <row r="420" spans="1:15" x14ac:dyDescent="0.3">
      <c r="A420" t="s">
        <v>363</v>
      </c>
      <c r="B420">
        <v>591923</v>
      </c>
      <c r="C420" t="s">
        <v>5407</v>
      </c>
      <c r="D420" s="12">
        <v>45838</v>
      </c>
      <c r="E420" t="s">
        <v>2993</v>
      </c>
      <c r="F420" t="s">
        <v>2787</v>
      </c>
      <c r="G420" t="s">
        <v>2789</v>
      </c>
      <c r="H420" t="str">
        <f>IF(_xlfn.XLOOKUP(E420,LD_01[DOCUMENTO],LD_01[REVISÃO])=F420,"VIGENTE","OBSOLETO")</f>
        <v>VIGENTE</v>
      </c>
      <c r="I420" t="s">
        <v>4315</v>
      </c>
      <c r="J420" t="s">
        <v>4862</v>
      </c>
      <c r="K420" t="str">
        <f t="shared" si="18"/>
        <v>MSV-163MS-510-511</v>
      </c>
      <c r="L420" t="str">
        <f>_xlfn.XLOOKUP(E420,LD_ANO01!A:A,LD_ANO01!G:G)</f>
        <v>MSV-163MS-454-460/23.IN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01\MSV-163MS-510-511\MSV-163MS-454-460/23.IN</v>
      </c>
      <c r="O420" t="s">
        <v>4787</v>
      </c>
    </row>
    <row r="421" spans="1:15" x14ac:dyDescent="0.3">
      <c r="A421" t="s">
        <v>418</v>
      </c>
      <c r="B421">
        <v>1816437</v>
      </c>
      <c r="C421" t="s">
        <v>5407</v>
      </c>
      <c r="D421" s="12">
        <v>45838</v>
      </c>
      <c r="E421" t="s">
        <v>3023</v>
      </c>
      <c r="F421" t="s">
        <v>2792</v>
      </c>
      <c r="G421" t="s">
        <v>2788</v>
      </c>
      <c r="H421" t="str">
        <f>IF(_xlfn.XLOOKUP(E421,LD_01[DOCUMENTO],LD_01[REVISÃO])=F421,"VIGENTE","OBSOLETO")</f>
        <v>VIGENTE</v>
      </c>
      <c r="I421" t="s">
        <v>4315</v>
      </c>
      <c r="J421" t="s">
        <v>4862</v>
      </c>
      <c r="K421" t="str">
        <f t="shared" si="18"/>
        <v>MSV-163MS-510-511</v>
      </c>
      <c r="L421" t="str">
        <f>_xlfn.XLOOKUP(E421,LD_ANO01!A:A,LD_ANO01!G:G)</f>
        <v>MSV-163MS-510-511/33.TO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01\MSV-163MS-510-511\MSV-163MS-510-511/33.TO</v>
      </c>
      <c r="O421" t="s">
        <v>4787</v>
      </c>
    </row>
    <row r="422" spans="1:15" x14ac:dyDescent="0.3">
      <c r="A422" t="s">
        <v>419</v>
      </c>
      <c r="B422">
        <v>1025572</v>
      </c>
      <c r="C422" t="s">
        <v>5407</v>
      </c>
      <c r="D422" s="12">
        <v>45838</v>
      </c>
      <c r="E422" t="s">
        <v>3023</v>
      </c>
      <c r="F422" t="s">
        <v>2792</v>
      </c>
      <c r="G422" t="s">
        <v>2789</v>
      </c>
      <c r="H422" t="str">
        <f>IF(_xlfn.XLOOKUP(E422,LD_01[DOCUMENTO],LD_01[REVISÃO])=F422,"VIGENTE","OBSOLETO")</f>
        <v>VIGENTE</v>
      </c>
      <c r="I422" t="s">
        <v>4315</v>
      </c>
      <c r="J422" t="s">
        <v>4862</v>
      </c>
      <c r="K422" t="str">
        <f t="shared" si="18"/>
        <v>MSV-163MS-510-511</v>
      </c>
      <c r="L422" t="str">
        <f>_xlfn.XLOOKUP(E422,LD_ANO01!A:A,LD_ANO01!G:G)</f>
        <v>MSV-163MS-510-511/33.TO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01\MSV-163MS-510-511\MSV-163MS-510-511/33.TO</v>
      </c>
      <c r="O422" t="s">
        <v>4787</v>
      </c>
    </row>
    <row r="423" spans="1:15" x14ac:dyDescent="0.3">
      <c r="A423" t="s">
        <v>420</v>
      </c>
      <c r="B423">
        <v>1821156</v>
      </c>
      <c r="C423" t="s">
        <v>5407</v>
      </c>
      <c r="D423" s="12">
        <v>45838</v>
      </c>
      <c r="E423" t="s">
        <v>3024</v>
      </c>
      <c r="F423" t="s">
        <v>2792</v>
      </c>
      <c r="G423" t="s">
        <v>2788</v>
      </c>
      <c r="H423" t="str">
        <f>IF(_xlfn.XLOOKUP(E423,LD_01[DOCUMENTO],LD_01[REVISÃO])=F423,"VIGENTE","OBSOLETO")</f>
        <v>VIGENTE</v>
      </c>
      <c r="I423" t="s">
        <v>4315</v>
      </c>
      <c r="J423" t="s">
        <v>4862</v>
      </c>
      <c r="K423" t="str">
        <f t="shared" si="18"/>
        <v>MSV-163MS-510-511</v>
      </c>
      <c r="L423" t="str">
        <f>_xlfn.XLOOKUP(E423,LD_ANO01!A:A,LD_ANO01!G:G)</f>
        <v>MSV-163MS-510-511/33.TO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01\MSV-163MS-510-511\MSV-163MS-510-511/33.TO</v>
      </c>
      <c r="O423" t="s">
        <v>4787</v>
      </c>
    </row>
    <row r="424" spans="1:15" x14ac:dyDescent="0.3">
      <c r="A424" t="s">
        <v>421</v>
      </c>
      <c r="B424">
        <v>605838</v>
      </c>
      <c r="C424" t="s">
        <v>5407</v>
      </c>
      <c r="D424" s="12">
        <v>45838</v>
      </c>
      <c r="E424" t="s">
        <v>3024</v>
      </c>
      <c r="F424" t="s">
        <v>2792</v>
      </c>
      <c r="G424" t="s">
        <v>2789</v>
      </c>
      <c r="H424" t="str">
        <f>IF(_xlfn.XLOOKUP(E424,LD_01[DOCUMENTO],LD_01[REVISÃO])=F424,"VIGENTE","OBSOLETO")</f>
        <v>VIGENTE</v>
      </c>
      <c r="I424" t="s">
        <v>4315</v>
      </c>
      <c r="J424" t="s">
        <v>4862</v>
      </c>
      <c r="K424" t="str">
        <f t="shared" si="18"/>
        <v>MSV-163MS-510-511</v>
      </c>
      <c r="L424" t="str">
        <f>_xlfn.XLOOKUP(E424,LD_ANO01!A:A,LD_ANO01!G:G)</f>
        <v>MSV-163MS-510-511/33.TO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01\MSV-163MS-510-511\MSV-163MS-510-511/33.TO</v>
      </c>
      <c r="O424" t="s">
        <v>4787</v>
      </c>
    </row>
    <row r="425" spans="1:15" x14ac:dyDescent="0.3">
      <c r="A425" t="s">
        <v>512</v>
      </c>
      <c r="B425">
        <v>1645621</v>
      </c>
      <c r="C425" t="s">
        <v>5407</v>
      </c>
      <c r="D425" s="12">
        <v>45838</v>
      </c>
      <c r="E425" t="s">
        <v>3075</v>
      </c>
      <c r="F425" t="s">
        <v>2800</v>
      </c>
      <c r="G425" t="s">
        <v>2788</v>
      </c>
      <c r="H425" t="str">
        <f>IF(_xlfn.XLOOKUP(E425,LD_01[DOCUMENTO],LD_01[REVISÃO])=F425,"VIGENTE","OBSOLETO")</f>
        <v>VIGENTE</v>
      </c>
      <c r="I425" t="s">
        <v>4315</v>
      </c>
      <c r="J425" t="s">
        <v>4862</v>
      </c>
      <c r="K425" t="str">
        <f t="shared" si="18"/>
        <v>MSV-163MS-510-511</v>
      </c>
      <c r="L425" t="str">
        <f>_xlfn.XLOOKUP(E425,LD_ANO01!A:A,LD_ANO01!G:G)</f>
        <v>MSV-163MS-510-511/19.GG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01\MSV-163MS-510-511\MSV-163MS-510-511/19.GG</v>
      </c>
      <c r="O425" t="s">
        <v>4787</v>
      </c>
    </row>
    <row r="426" spans="1:15" x14ac:dyDescent="0.3">
      <c r="A426" t="s">
        <v>513</v>
      </c>
      <c r="B426">
        <v>685839</v>
      </c>
      <c r="C426" t="s">
        <v>5407</v>
      </c>
      <c r="D426" s="12">
        <v>45838</v>
      </c>
      <c r="E426" t="s">
        <v>3075</v>
      </c>
      <c r="F426" t="s">
        <v>2800</v>
      </c>
      <c r="G426" t="s">
        <v>2789</v>
      </c>
      <c r="H426" t="str">
        <f>IF(_xlfn.XLOOKUP(E426,LD_01[DOCUMENTO],LD_01[REVISÃO])=F426,"VIGENTE","OBSOLETO")</f>
        <v>VIGENTE</v>
      </c>
      <c r="I426" t="s">
        <v>4315</v>
      </c>
      <c r="J426" t="s">
        <v>4862</v>
      </c>
      <c r="K426" t="str">
        <f t="shared" si="18"/>
        <v>MSV-163MS-510-511</v>
      </c>
      <c r="L426" t="str">
        <f>_xlfn.XLOOKUP(E426,LD_ANO01!A:A,LD_ANO01!G:G)</f>
        <v>MSV-163MS-510-511/19.GG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01\MSV-163MS-510-511\MSV-163MS-510-511/19.GG</v>
      </c>
      <c r="O426" t="s">
        <v>4787</v>
      </c>
    </row>
    <row r="427" spans="1:15" x14ac:dyDescent="0.3">
      <c r="A427" t="s">
        <v>514</v>
      </c>
      <c r="B427">
        <v>1743939</v>
      </c>
      <c r="C427" t="s">
        <v>5407</v>
      </c>
      <c r="D427" s="12">
        <v>45838</v>
      </c>
      <c r="E427" t="s">
        <v>3076</v>
      </c>
      <c r="F427" t="s">
        <v>2798</v>
      </c>
      <c r="G427" t="s">
        <v>2788</v>
      </c>
      <c r="H427" t="str">
        <f>IF(_xlfn.XLOOKUP(E427,LD_01[DOCUMENTO],LD_01[REVISÃO])=F427,"VIGENTE","OBSOLETO")</f>
        <v>VIGENTE</v>
      </c>
      <c r="I427" t="s">
        <v>4315</v>
      </c>
      <c r="J427" t="s">
        <v>4862</v>
      </c>
      <c r="K427" t="str">
        <f t="shared" si="18"/>
        <v>MSV-163MS-510-511</v>
      </c>
      <c r="L427" t="str">
        <f>_xlfn.XLOOKUP(E427,LD_ANO01!A:A,LD_ANO01!G:G)</f>
        <v>MSV-163MS-510-511/19.GG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01\MSV-163MS-510-511\MSV-163MS-510-511/19.GG</v>
      </c>
      <c r="O427" t="s">
        <v>4787</v>
      </c>
    </row>
    <row r="428" spans="1:15" x14ac:dyDescent="0.3">
      <c r="A428" t="s">
        <v>515</v>
      </c>
      <c r="B428">
        <v>519070</v>
      </c>
      <c r="C428" t="s">
        <v>5407</v>
      </c>
      <c r="D428" s="12">
        <v>45838</v>
      </c>
      <c r="E428" t="s">
        <v>3076</v>
      </c>
      <c r="F428" t="s">
        <v>2798</v>
      </c>
      <c r="G428" t="s">
        <v>2789</v>
      </c>
      <c r="H428" t="str">
        <f>IF(_xlfn.XLOOKUP(E428,LD_01[DOCUMENTO],LD_01[REVISÃO])=F428,"VIGENTE","OBSOLETO")</f>
        <v>VIGENTE</v>
      </c>
      <c r="I428" t="s">
        <v>4315</v>
      </c>
      <c r="J428" t="s">
        <v>4862</v>
      </c>
      <c r="K428" t="str">
        <f t="shared" si="18"/>
        <v>MSV-163MS-510-511</v>
      </c>
      <c r="L428" t="str">
        <f>_xlfn.XLOOKUP(E428,LD_ANO01!A:A,LD_ANO01!G:G)</f>
        <v>MSV-163MS-510-511/19.GG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01\MSV-163MS-510-511\MSV-163MS-510-511/19.GG</v>
      </c>
      <c r="O428" t="s">
        <v>4787</v>
      </c>
    </row>
    <row r="429" spans="1:15" x14ac:dyDescent="0.3">
      <c r="A429" t="s">
        <v>516</v>
      </c>
      <c r="B429">
        <v>1394678</v>
      </c>
      <c r="C429" t="s">
        <v>5407</v>
      </c>
      <c r="D429" s="12">
        <v>45838</v>
      </c>
      <c r="E429" t="s">
        <v>3077</v>
      </c>
      <c r="F429" t="s">
        <v>2798</v>
      </c>
      <c r="G429" t="s">
        <v>2788</v>
      </c>
      <c r="H429" t="str">
        <f>IF(_xlfn.XLOOKUP(E429,LD_01[DOCUMENTO],LD_01[REVISÃO])=F429,"VIGENTE","OBSOLETO")</f>
        <v>VIGENTE</v>
      </c>
      <c r="I429" t="s">
        <v>4315</v>
      </c>
      <c r="J429" t="s">
        <v>4862</v>
      </c>
      <c r="K429" t="str">
        <f t="shared" si="18"/>
        <v>MSV-163MS-510-511</v>
      </c>
      <c r="L429" t="str">
        <f>_xlfn.XLOOKUP(E429,LD_ANO01!A:A,LD_ANO01!G:G)</f>
        <v>MSV-163MS-510-511/19.GG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01\MSV-163MS-510-511\MSV-163MS-510-511/19.GG</v>
      </c>
      <c r="O429" t="s">
        <v>4787</v>
      </c>
    </row>
    <row r="430" spans="1:15" x14ac:dyDescent="0.3">
      <c r="A430" t="s">
        <v>517</v>
      </c>
      <c r="B430">
        <v>377318</v>
      </c>
      <c r="C430" t="s">
        <v>5407</v>
      </c>
      <c r="D430" s="12">
        <v>45838</v>
      </c>
      <c r="E430" t="s">
        <v>3077</v>
      </c>
      <c r="F430" t="s">
        <v>2798</v>
      </c>
      <c r="G430" t="s">
        <v>2789</v>
      </c>
      <c r="H430" t="str">
        <f>IF(_xlfn.XLOOKUP(E430,LD_01[DOCUMENTO],LD_01[REVISÃO])=F430,"VIGENTE","OBSOLETO")</f>
        <v>VIGENTE</v>
      </c>
      <c r="I430" t="s">
        <v>4315</v>
      </c>
      <c r="J430" t="s">
        <v>4862</v>
      </c>
      <c r="K430" t="str">
        <f t="shared" si="18"/>
        <v>MSV-163MS-510-511</v>
      </c>
      <c r="L430" t="str">
        <f>_xlfn.XLOOKUP(E430,LD_ANO01!A:A,LD_ANO01!G:G)</f>
        <v>MSV-163MS-510-511/19.GG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01\MSV-163MS-510-511\MSV-163MS-510-511/19.GG</v>
      </c>
      <c r="O430" t="s">
        <v>4787</v>
      </c>
    </row>
    <row r="431" spans="1:15" x14ac:dyDescent="0.3">
      <c r="A431" t="s">
        <v>423</v>
      </c>
      <c r="B431">
        <v>1285512</v>
      </c>
      <c r="C431" t="s">
        <v>5407</v>
      </c>
      <c r="D431" s="12">
        <v>45838</v>
      </c>
      <c r="E431" t="s">
        <v>3026</v>
      </c>
      <c r="F431" t="s">
        <v>2796</v>
      </c>
      <c r="G431" t="s">
        <v>2788</v>
      </c>
      <c r="H431" t="str">
        <f>IF(_xlfn.XLOOKUP(E431,LD_01[DOCUMENTO],LD_01[REVISÃO])=F431,"VIGENTE","OBSOLETO")</f>
        <v>VIGENTE</v>
      </c>
      <c r="I431" t="s">
        <v>4315</v>
      </c>
      <c r="J431" t="s">
        <v>4862</v>
      </c>
      <c r="K431" t="str">
        <f t="shared" si="18"/>
        <v>MSV-163MS-510-511</v>
      </c>
      <c r="L431" t="str">
        <f>_xlfn.XLOOKUP(E431,LD_ANO01!A:A,LD_ANO01!G:G)</f>
        <v>MSV-163MS-510-511/18.GE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01\MSV-163MS-510-511\MSV-163MS-510-511/18.GE</v>
      </c>
      <c r="O431" t="s">
        <v>4787</v>
      </c>
    </row>
    <row r="432" spans="1:15" x14ac:dyDescent="0.3">
      <c r="A432" t="s">
        <v>424</v>
      </c>
      <c r="B432">
        <v>611892</v>
      </c>
      <c r="C432" t="s">
        <v>5407</v>
      </c>
      <c r="D432" s="12">
        <v>45838</v>
      </c>
      <c r="E432" t="s">
        <v>3026</v>
      </c>
      <c r="F432" t="s">
        <v>2796</v>
      </c>
      <c r="G432" t="s">
        <v>2789</v>
      </c>
      <c r="H432" t="str">
        <f>IF(_xlfn.XLOOKUP(E432,LD_01[DOCUMENTO],LD_01[REVISÃO])=F432,"VIGENTE","OBSOLETO")</f>
        <v>VIGENTE</v>
      </c>
      <c r="I432" t="s">
        <v>4315</v>
      </c>
      <c r="J432" t="s">
        <v>4862</v>
      </c>
      <c r="K432" t="str">
        <f t="shared" si="18"/>
        <v>MSV-163MS-510-511</v>
      </c>
      <c r="L432" t="str">
        <f>_xlfn.XLOOKUP(E432,LD_ANO01!A:A,LD_ANO01!G:G)</f>
        <v>MSV-163MS-510-511/18.GE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01\MSV-163MS-510-511\MSV-163MS-510-511/18.GE</v>
      </c>
      <c r="O432" t="s">
        <v>4787</v>
      </c>
    </row>
    <row r="433" spans="1:15" x14ac:dyDescent="0.3">
      <c r="A433" t="s">
        <v>425</v>
      </c>
      <c r="B433">
        <v>1391041</v>
      </c>
      <c r="C433" t="s">
        <v>5407</v>
      </c>
      <c r="D433" s="12">
        <v>45838</v>
      </c>
      <c r="E433" t="s">
        <v>3027</v>
      </c>
      <c r="F433" t="s">
        <v>2796</v>
      </c>
      <c r="G433" t="s">
        <v>2788</v>
      </c>
      <c r="H433" t="str">
        <f>IF(_xlfn.XLOOKUP(E433,LD_01[DOCUMENTO],LD_01[REVISÃO])=F433,"VIGENTE","OBSOLETO")</f>
        <v>VIGENTE</v>
      </c>
      <c r="I433" t="s">
        <v>4315</v>
      </c>
      <c r="J433" t="s">
        <v>4862</v>
      </c>
      <c r="K433" t="str">
        <f t="shared" si="18"/>
        <v>MSV-163MS-510-511</v>
      </c>
      <c r="L433" t="str">
        <f>_xlfn.XLOOKUP(E433,LD_ANO01!A:A,LD_ANO01!G:G)</f>
        <v>MSV-163MS-510-511/18.GE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01\MSV-163MS-510-511\MSV-163MS-510-511/18.GE</v>
      </c>
      <c r="O433" t="s">
        <v>4787</v>
      </c>
    </row>
    <row r="434" spans="1:15" x14ac:dyDescent="0.3">
      <c r="A434" t="s">
        <v>426</v>
      </c>
      <c r="B434">
        <v>700480</v>
      </c>
      <c r="C434" t="s">
        <v>5407</v>
      </c>
      <c r="D434" s="12">
        <v>45838</v>
      </c>
      <c r="E434" t="s">
        <v>3027</v>
      </c>
      <c r="F434" t="s">
        <v>2796</v>
      </c>
      <c r="G434" t="s">
        <v>2789</v>
      </c>
      <c r="H434" t="str">
        <f>IF(_xlfn.XLOOKUP(E434,LD_01[DOCUMENTO],LD_01[REVISÃO])=F434,"VIGENTE","OBSOLETO")</f>
        <v>VIGENTE</v>
      </c>
      <c r="I434" t="s">
        <v>4315</v>
      </c>
      <c r="J434" t="s">
        <v>4862</v>
      </c>
      <c r="K434" t="str">
        <f t="shared" si="18"/>
        <v>MSV-163MS-510-511</v>
      </c>
      <c r="L434" t="str">
        <f>_xlfn.XLOOKUP(E434,LD_ANO01!A:A,LD_ANO01!G:G)</f>
        <v>MSV-163MS-510-511/18.GE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01\MSV-163MS-510-511\MSV-163MS-510-511/18.GE</v>
      </c>
      <c r="O434" t="s">
        <v>4787</v>
      </c>
    </row>
    <row r="435" spans="1:15" x14ac:dyDescent="0.3">
      <c r="A435" t="s">
        <v>427</v>
      </c>
      <c r="B435">
        <v>1269669</v>
      </c>
      <c r="C435" t="s">
        <v>5407</v>
      </c>
      <c r="D435" s="12">
        <v>45838</v>
      </c>
      <c r="E435" t="s">
        <v>3028</v>
      </c>
      <c r="F435" t="s">
        <v>2794</v>
      </c>
      <c r="G435" t="s">
        <v>2788</v>
      </c>
      <c r="H435" t="str">
        <f>IF(_xlfn.XLOOKUP(E435,LD_01[DOCUMENTO],LD_01[REVISÃO])=F435,"VIGENTE","OBSOLETO")</f>
        <v>VIGENTE</v>
      </c>
      <c r="I435" t="s">
        <v>4315</v>
      </c>
      <c r="J435" t="s">
        <v>4862</v>
      </c>
      <c r="K435" t="str">
        <f t="shared" si="18"/>
        <v>MSV-163MS-510-511</v>
      </c>
      <c r="L435" t="str">
        <f>_xlfn.XLOOKUP(E435,LD_ANO01!A:A,LD_ANO01!G:G)</f>
        <v>MSV-163MS-510-511/18.GE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01\MSV-163MS-510-511\MSV-163MS-510-511/18.GE</v>
      </c>
      <c r="O435" t="s">
        <v>4787</v>
      </c>
    </row>
    <row r="436" spans="1:15" x14ac:dyDescent="0.3">
      <c r="A436" t="s">
        <v>428</v>
      </c>
      <c r="B436">
        <v>585994</v>
      </c>
      <c r="C436" t="s">
        <v>5407</v>
      </c>
      <c r="D436" s="12">
        <v>45838</v>
      </c>
      <c r="E436" t="s">
        <v>3028</v>
      </c>
      <c r="F436" t="s">
        <v>2794</v>
      </c>
      <c r="G436" t="s">
        <v>2789</v>
      </c>
      <c r="H436" t="str">
        <f>IF(_xlfn.XLOOKUP(E436,LD_01[DOCUMENTO],LD_01[REVISÃO])=F436,"VIGENTE","OBSOLETO")</f>
        <v>VIGENTE</v>
      </c>
      <c r="I436" t="s">
        <v>4315</v>
      </c>
      <c r="J436" t="s">
        <v>4862</v>
      </c>
      <c r="K436" t="str">
        <f t="shared" si="18"/>
        <v>MSV-163MS-510-511</v>
      </c>
      <c r="L436" t="str">
        <f>_xlfn.XLOOKUP(E436,LD_ANO01!A:A,LD_ANO01!G:G)</f>
        <v>MSV-163MS-510-511/18.GE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01\MSV-163MS-510-511\MSV-163MS-510-511/18.GE</v>
      </c>
      <c r="O436" t="s">
        <v>4787</v>
      </c>
    </row>
    <row r="437" spans="1:15" x14ac:dyDescent="0.3">
      <c r="A437" t="s">
        <v>429</v>
      </c>
      <c r="B437">
        <v>846538</v>
      </c>
      <c r="C437" t="s">
        <v>5407</v>
      </c>
      <c r="D437" s="12">
        <v>45838</v>
      </c>
      <c r="E437" t="s">
        <v>3029</v>
      </c>
      <c r="F437" t="s">
        <v>2800</v>
      </c>
      <c r="G437" t="s">
        <v>2788</v>
      </c>
      <c r="H437" t="str">
        <f>IF(_xlfn.XLOOKUP(E437,LD_01[DOCUMENTO],LD_01[REVISÃO])=F437,"VIGENTE","OBSOLETO")</f>
        <v>VIGENTE</v>
      </c>
      <c r="I437" t="s">
        <v>4315</v>
      </c>
      <c r="J437" t="s">
        <v>4862</v>
      </c>
      <c r="K437" t="str">
        <f t="shared" si="18"/>
        <v>MSV-163MS-510-511</v>
      </c>
      <c r="L437" t="str">
        <f>_xlfn.XLOOKUP(E437,LD_ANO01!A:A,LD_ANO01!G:G)</f>
        <v>MSV-163MS-510-511/18.GE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01\MSV-163MS-510-511\MSV-163MS-510-511/18.GE</v>
      </c>
      <c r="O437" t="s">
        <v>4787</v>
      </c>
    </row>
    <row r="438" spans="1:15" x14ac:dyDescent="0.3">
      <c r="A438" t="s">
        <v>430</v>
      </c>
      <c r="B438">
        <v>248797</v>
      </c>
      <c r="C438" t="s">
        <v>5407</v>
      </c>
      <c r="D438" s="12">
        <v>45838</v>
      </c>
      <c r="E438" t="s">
        <v>3029</v>
      </c>
      <c r="F438" t="s">
        <v>2800</v>
      </c>
      <c r="G438" t="s">
        <v>2789</v>
      </c>
      <c r="H438" t="str">
        <f>IF(_xlfn.XLOOKUP(E438,LD_01[DOCUMENTO],LD_01[REVISÃO])=F438,"VIGENTE","OBSOLETO")</f>
        <v>VIGENTE</v>
      </c>
      <c r="I438" t="s">
        <v>4315</v>
      </c>
      <c r="J438" t="s">
        <v>4862</v>
      </c>
      <c r="K438" t="str">
        <f t="shared" si="18"/>
        <v>MSV-163MS-510-511</v>
      </c>
      <c r="L438" t="str">
        <f>_xlfn.XLOOKUP(E438,LD_ANO01!A:A,LD_ANO01!G:G)</f>
        <v>MSV-163MS-510-511/18.GE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01\MSV-163MS-510-511\MSV-163MS-510-511/18.GE</v>
      </c>
      <c r="O438" t="s">
        <v>4787</v>
      </c>
    </row>
    <row r="439" spans="1:15" x14ac:dyDescent="0.3">
      <c r="A439" t="s">
        <v>431</v>
      </c>
      <c r="B439">
        <v>843305</v>
      </c>
      <c r="C439" t="s">
        <v>5407</v>
      </c>
      <c r="D439" s="12">
        <v>45838</v>
      </c>
      <c r="E439" t="s">
        <v>3030</v>
      </c>
      <c r="F439" t="s">
        <v>2787</v>
      </c>
      <c r="G439" t="s">
        <v>2788</v>
      </c>
      <c r="H439" t="str">
        <f>IF(_xlfn.XLOOKUP(E439,LD_01[DOCUMENTO],LD_01[REVISÃO])=F439,"VIGENTE","OBSOLETO")</f>
        <v>VIGENTE</v>
      </c>
      <c r="I439" t="s">
        <v>4315</v>
      </c>
      <c r="J439" t="s">
        <v>4862</v>
      </c>
      <c r="K439" t="str">
        <f t="shared" si="18"/>
        <v>MSV-163MS-510-511</v>
      </c>
      <c r="L439" t="str">
        <f>_xlfn.XLOOKUP(E439,LD_ANO01!A:A,LD_ANO01!G:G)</f>
        <v>MSV-163MS-510-511/18.GE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01\MSV-163MS-510-511\MSV-163MS-510-511/18.GE</v>
      </c>
      <c r="O439" t="s">
        <v>4787</v>
      </c>
    </row>
    <row r="440" spans="1:15" x14ac:dyDescent="0.3">
      <c r="A440" t="s">
        <v>432</v>
      </c>
      <c r="B440">
        <v>243761</v>
      </c>
      <c r="C440" t="s">
        <v>5407</v>
      </c>
      <c r="D440" s="12">
        <v>45838</v>
      </c>
      <c r="E440" t="s">
        <v>3030</v>
      </c>
      <c r="F440" t="s">
        <v>2787</v>
      </c>
      <c r="G440" t="s">
        <v>2789</v>
      </c>
      <c r="H440" t="str">
        <f>IF(_xlfn.XLOOKUP(E440,LD_01[DOCUMENTO],LD_01[REVISÃO])=F440,"VIGENTE","OBSOLETO")</f>
        <v>VIGENTE</v>
      </c>
      <c r="I440" t="s">
        <v>4315</v>
      </c>
      <c r="J440" t="s">
        <v>4862</v>
      </c>
      <c r="K440" t="str">
        <f t="shared" si="18"/>
        <v>MSV-163MS-510-511</v>
      </c>
      <c r="L440" t="str">
        <f>_xlfn.XLOOKUP(E440,LD_ANO01!A:A,LD_ANO01!G:G)</f>
        <v>MSV-163MS-510-511/18.GE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01\MSV-163MS-510-511\MSV-163MS-510-511/18.GE</v>
      </c>
      <c r="O440" t="s">
        <v>4787</v>
      </c>
    </row>
    <row r="441" spans="1:15" x14ac:dyDescent="0.3">
      <c r="A441" t="s">
        <v>434</v>
      </c>
      <c r="B441">
        <v>493977</v>
      </c>
      <c r="C441" t="s">
        <v>5407</v>
      </c>
      <c r="D441" s="12">
        <v>45838</v>
      </c>
      <c r="E441" t="s">
        <v>3032</v>
      </c>
      <c r="F441" t="s">
        <v>2798</v>
      </c>
      <c r="G441" t="s">
        <v>2788</v>
      </c>
      <c r="H441" t="str">
        <f>IF(_xlfn.XLOOKUP(E441,LD_01[DOCUMENTO],LD_01[REVISÃO])=F441,"VIGENTE","OBSOLETO")</f>
        <v>VIGENTE</v>
      </c>
      <c r="I441" t="s">
        <v>4315</v>
      </c>
      <c r="J441" t="s">
        <v>4862</v>
      </c>
      <c r="K441" t="str">
        <f t="shared" si="18"/>
        <v>MSV-163MS-510-511</v>
      </c>
      <c r="L441" t="str">
        <f>_xlfn.XLOOKUP(E441,LD_ANO01!A:A,LD_ANO01!G:G)</f>
        <v>MSV-163MS-510-511/32.TE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01\MSV-163MS-510-511\MSV-163MS-510-511/32.TE</v>
      </c>
      <c r="O441" t="s">
        <v>4787</v>
      </c>
    </row>
    <row r="442" spans="1:15" x14ac:dyDescent="0.3">
      <c r="A442" t="s">
        <v>435</v>
      </c>
      <c r="B442">
        <v>304944</v>
      </c>
      <c r="C442" t="s">
        <v>5407</v>
      </c>
      <c r="D442" s="12">
        <v>45838</v>
      </c>
      <c r="E442" t="s">
        <v>3032</v>
      </c>
      <c r="F442" t="s">
        <v>2798</v>
      </c>
      <c r="G442" t="s">
        <v>2789</v>
      </c>
      <c r="H442" t="str">
        <f>IF(_xlfn.XLOOKUP(E442,LD_01[DOCUMENTO],LD_01[REVISÃO])=F442,"VIGENTE","OBSOLETO")</f>
        <v>VIGENTE</v>
      </c>
      <c r="I442" t="s">
        <v>4315</v>
      </c>
      <c r="J442" t="s">
        <v>4862</v>
      </c>
      <c r="K442" t="str">
        <f t="shared" si="18"/>
        <v>MSV-163MS-510-511</v>
      </c>
      <c r="L442" t="str">
        <f>_xlfn.XLOOKUP(E442,LD_ANO01!A:A,LD_ANO01!G:G)</f>
        <v>MSV-163MS-510-511/32.TE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01\MSV-163MS-510-511\MSV-163MS-510-511/32.TE</v>
      </c>
      <c r="O442" t="s">
        <v>4787</v>
      </c>
    </row>
    <row r="443" spans="1:15" x14ac:dyDescent="0.3">
      <c r="A443" t="s">
        <v>436</v>
      </c>
      <c r="B443">
        <v>397549</v>
      </c>
      <c r="C443" t="s">
        <v>5407</v>
      </c>
      <c r="D443" s="12">
        <v>45838</v>
      </c>
      <c r="E443" t="s">
        <v>3033</v>
      </c>
      <c r="F443" t="s">
        <v>2798</v>
      </c>
      <c r="G443" t="s">
        <v>2788</v>
      </c>
      <c r="H443" t="str">
        <f>IF(_xlfn.XLOOKUP(E443,LD_01[DOCUMENTO],LD_01[REVISÃO])=F443,"VIGENTE","OBSOLETO")</f>
        <v>VIGENTE</v>
      </c>
      <c r="I443" t="s">
        <v>4315</v>
      </c>
      <c r="J443" t="s">
        <v>4862</v>
      </c>
      <c r="K443" t="str">
        <f t="shared" si="18"/>
        <v>MSV-163MS-510-511</v>
      </c>
      <c r="L443" t="str">
        <f>_xlfn.XLOOKUP(E443,LD_ANO01!A:A,LD_ANO01!G:G)</f>
        <v>MSV-163MS-510-511/32.TE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01\MSV-163MS-510-511\MSV-163MS-510-511/32.TE</v>
      </c>
      <c r="O443" t="s">
        <v>4787</v>
      </c>
    </row>
    <row r="444" spans="1:15" x14ac:dyDescent="0.3">
      <c r="A444" t="s">
        <v>437</v>
      </c>
      <c r="B444">
        <v>351303</v>
      </c>
      <c r="C444" t="s">
        <v>5407</v>
      </c>
      <c r="D444" s="12">
        <v>45838</v>
      </c>
      <c r="E444" t="s">
        <v>3033</v>
      </c>
      <c r="F444" t="s">
        <v>2798</v>
      </c>
      <c r="G444" t="s">
        <v>2789</v>
      </c>
      <c r="H444" t="str">
        <f>IF(_xlfn.XLOOKUP(E444,LD_01[DOCUMENTO],LD_01[REVISÃO])=F444,"VIGENTE","OBSOLETO")</f>
        <v>VIGENTE</v>
      </c>
      <c r="I444" t="s">
        <v>4315</v>
      </c>
      <c r="J444" t="s">
        <v>4862</v>
      </c>
      <c r="K444" t="str">
        <f t="shared" si="18"/>
        <v>MSV-163MS-510-511</v>
      </c>
      <c r="L444" t="str">
        <f>_xlfn.XLOOKUP(E444,LD_ANO01!A:A,LD_ANO01!G:G)</f>
        <v>MSV-163MS-510-511/32.TE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01\MSV-163MS-510-511\MSV-163MS-510-511/32.TE</v>
      </c>
      <c r="O444" t="s">
        <v>4787</v>
      </c>
    </row>
    <row r="445" spans="1:15" x14ac:dyDescent="0.3">
      <c r="A445" t="s">
        <v>438</v>
      </c>
      <c r="B445">
        <v>400232</v>
      </c>
      <c r="C445" t="s">
        <v>5407</v>
      </c>
      <c r="D445" s="12">
        <v>45838</v>
      </c>
      <c r="E445" t="s">
        <v>3034</v>
      </c>
      <c r="F445" t="s">
        <v>2798</v>
      </c>
      <c r="G445" t="s">
        <v>2788</v>
      </c>
      <c r="H445" t="str">
        <f>IF(_xlfn.XLOOKUP(E445,LD_01[DOCUMENTO],LD_01[REVISÃO])=F445,"VIGENTE","OBSOLETO")</f>
        <v>VIGENTE</v>
      </c>
      <c r="I445" t="s">
        <v>4315</v>
      </c>
      <c r="J445" t="s">
        <v>4862</v>
      </c>
      <c r="K445" t="str">
        <f t="shared" si="18"/>
        <v>MSV-163MS-510-511</v>
      </c>
      <c r="L445" t="str">
        <f>_xlfn.XLOOKUP(E445,LD_ANO01!A:A,LD_ANO01!G:G)</f>
        <v>MSV-163MS-510-511/32.TE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01\MSV-163MS-510-511\MSV-163MS-510-511/32.TE</v>
      </c>
      <c r="O445" t="s">
        <v>4787</v>
      </c>
    </row>
    <row r="446" spans="1:15" x14ac:dyDescent="0.3">
      <c r="A446" t="s">
        <v>439</v>
      </c>
      <c r="B446">
        <v>304797</v>
      </c>
      <c r="C446" t="s">
        <v>5407</v>
      </c>
      <c r="D446" s="12">
        <v>45838</v>
      </c>
      <c r="E446" t="s">
        <v>3034</v>
      </c>
      <c r="F446" t="s">
        <v>2798</v>
      </c>
      <c r="G446" t="s">
        <v>2789</v>
      </c>
      <c r="H446" t="str">
        <f>IF(_xlfn.XLOOKUP(E446,LD_01[DOCUMENTO],LD_01[REVISÃO])=F446,"VIGENTE","OBSOLETO")</f>
        <v>VIGENTE</v>
      </c>
      <c r="I446" t="s">
        <v>4315</v>
      </c>
      <c r="J446" t="s">
        <v>4862</v>
      </c>
      <c r="K446" t="str">
        <f t="shared" si="18"/>
        <v>MSV-163MS-510-511</v>
      </c>
      <c r="L446" t="str">
        <f>_xlfn.XLOOKUP(E446,LD_ANO01!A:A,LD_ANO01!G:G)</f>
        <v>MSV-163MS-510-511/32.TE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01\MSV-163MS-510-511\MSV-163MS-510-511/32.TE</v>
      </c>
      <c r="O446" t="s">
        <v>4787</v>
      </c>
    </row>
    <row r="447" spans="1:15" x14ac:dyDescent="0.3">
      <c r="A447" t="s">
        <v>440</v>
      </c>
      <c r="B447">
        <v>400164</v>
      </c>
      <c r="C447" t="s">
        <v>5407</v>
      </c>
      <c r="D447" s="12">
        <v>45838</v>
      </c>
      <c r="E447" t="s">
        <v>3035</v>
      </c>
      <c r="F447" t="s">
        <v>2798</v>
      </c>
      <c r="G447" t="s">
        <v>2788</v>
      </c>
      <c r="H447" t="str">
        <f>IF(_xlfn.XLOOKUP(E447,LD_01[DOCUMENTO],LD_01[REVISÃO])=F447,"VIGENTE","OBSOLETO")</f>
        <v>VIGENTE</v>
      </c>
      <c r="I447" t="s">
        <v>4315</v>
      </c>
      <c r="J447" t="s">
        <v>4862</v>
      </c>
      <c r="K447" t="str">
        <f t="shared" si="18"/>
        <v>MSV-163MS-510-511</v>
      </c>
      <c r="L447" t="str">
        <f>_xlfn.XLOOKUP(E447,LD_ANO01!A:A,LD_ANO01!G:G)</f>
        <v>MSV-163MS-510-511/32.TE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01\MSV-163MS-510-511\MSV-163MS-510-511/32.TE</v>
      </c>
      <c r="O447" t="s">
        <v>4787</v>
      </c>
    </row>
    <row r="448" spans="1:15" x14ac:dyDescent="0.3">
      <c r="A448" t="s">
        <v>441</v>
      </c>
      <c r="B448">
        <v>304550</v>
      </c>
      <c r="C448" t="s">
        <v>5407</v>
      </c>
      <c r="D448" s="12">
        <v>45838</v>
      </c>
      <c r="E448" t="s">
        <v>3035</v>
      </c>
      <c r="F448" t="s">
        <v>2798</v>
      </c>
      <c r="G448" t="s">
        <v>2789</v>
      </c>
      <c r="H448" t="str">
        <f>IF(_xlfn.XLOOKUP(E448,LD_01[DOCUMENTO],LD_01[REVISÃO])=F448,"VIGENTE","OBSOLETO")</f>
        <v>VIGENTE</v>
      </c>
      <c r="I448" t="s">
        <v>4315</v>
      </c>
      <c r="J448" t="s">
        <v>4862</v>
      </c>
      <c r="K448" t="str">
        <f t="shared" si="18"/>
        <v>MSV-163MS-510-511</v>
      </c>
      <c r="L448" t="str">
        <f>_xlfn.XLOOKUP(E448,LD_ANO01!A:A,LD_ANO01!G:G)</f>
        <v>MSV-163MS-510-511/32.TE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01\MSV-163MS-510-511\MSV-163MS-510-511/32.TE</v>
      </c>
      <c r="O448" t="s">
        <v>4787</v>
      </c>
    </row>
    <row r="449" spans="1:15" x14ac:dyDescent="0.3">
      <c r="A449" t="s">
        <v>442</v>
      </c>
      <c r="B449">
        <v>400486</v>
      </c>
      <c r="C449" t="s">
        <v>5407</v>
      </c>
      <c r="D449" s="12">
        <v>45838</v>
      </c>
      <c r="E449" t="s">
        <v>3036</v>
      </c>
      <c r="F449" t="s">
        <v>2798</v>
      </c>
      <c r="G449" t="s">
        <v>2788</v>
      </c>
      <c r="H449" t="str">
        <f>IF(_xlfn.XLOOKUP(E449,LD_01[DOCUMENTO],LD_01[REVISÃO])=F449,"VIGENTE","OBSOLETO")</f>
        <v>VIGENTE</v>
      </c>
      <c r="I449" t="s">
        <v>4315</v>
      </c>
      <c r="J449" t="s">
        <v>4862</v>
      </c>
      <c r="K449" t="str">
        <f t="shared" si="18"/>
        <v>MSV-163MS-510-511</v>
      </c>
      <c r="L449" t="str">
        <f>_xlfn.XLOOKUP(E449,LD_ANO01!A:A,LD_ANO01!G:G)</f>
        <v>MSV-163MS-510-511/32.TE</v>
      </c>
      <c r="M449" t="str">
        <f t="shared" si="19"/>
        <v/>
      </c>
      <c r="N449" t="str">
        <f t="shared" si="20"/>
        <v>C:\Users\luis.nunes\OneDrive - ATERPA\00.SERVIDOR\SALA TÉCNICA\00.PROJETOS\02.DOCUMENTOS\ANO 01\MSV-163MS-510-511\MSV-163MS-510-511/32.TE</v>
      </c>
      <c r="O449" t="s">
        <v>4787</v>
      </c>
    </row>
    <row r="450" spans="1:15" x14ac:dyDescent="0.3">
      <c r="A450" t="s">
        <v>443</v>
      </c>
      <c r="B450">
        <v>305373</v>
      </c>
      <c r="C450" t="s">
        <v>5407</v>
      </c>
      <c r="D450" s="12">
        <v>45838</v>
      </c>
      <c r="E450" t="s">
        <v>3036</v>
      </c>
      <c r="F450" t="s">
        <v>2798</v>
      </c>
      <c r="G450" t="s">
        <v>2789</v>
      </c>
      <c r="H450" t="str">
        <f>IF(_xlfn.XLOOKUP(E450,LD_01[DOCUMENTO],LD_01[REVISÃO])=F450,"VIGENTE","OBSOLETO")</f>
        <v>VIGENTE</v>
      </c>
      <c r="I450" t="s">
        <v>4315</v>
      </c>
      <c r="J450" t="s">
        <v>4862</v>
      </c>
      <c r="K450" t="str">
        <f t="shared" ref="K450:K513" si="21">"MSV-163MS-"&amp;I450</f>
        <v>MSV-163MS-510-511</v>
      </c>
      <c r="L450" t="str">
        <f>_xlfn.XLOOKUP(E450,LD_ANO01!A:A,LD_ANO01!G:G)</f>
        <v>MSV-163MS-510-511/32.TE</v>
      </c>
      <c r="M450" t="str">
        <f t="shared" ref="M450:M513" si="22">IF(H450&lt;&gt;"OBSOLETO","",H450)</f>
        <v/>
      </c>
      <c r="N450" t="str">
        <f t="shared" ref="N450:N513" si="23">_xlfn.TEXTJOIN("\",TRUE,J450:M450)</f>
        <v>C:\Users\luis.nunes\OneDrive - ATERPA\00.SERVIDOR\SALA TÉCNICA\00.PROJETOS\02.DOCUMENTOS\ANO 01\MSV-163MS-510-511\MSV-163MS-510-511/32.TE</v>
      </c>
      <c r="O450" t="s">
        <v>4787</v>
      </c>
    </row>
    <row r="451" spans="1:15" x14ac:dyDescent="0.3">
      <c r="A451" t="s">
        <v>444</v>
      </c>
      <c r="B451">
        <v>399945</v>
      </c>
      <c r="C451" t="s">
        <v>5407</v>
      </c>
      <c r="D451" s="12">
        <v>45838</v>
      </c>
      <c r="E451" t="s">
        <v>3037</v>
      </c>
      <c r="F451" t="s">
        <v>2792</v>
      </c>
      <c r="G451" t="s">
        <v>2788</v>
      </c>
      <c r="H451" t="str">
        <f>IF(_xlfn.XLOOKUP(E451,LD_01[DOCUMENTO],LD_01[REVISÃO])=F451,"VIGENTE","OBSOLETO")</f>
        <v>VIGENTE</v>
      </c>
      <c r="I451" t="s">
        <v>4315</v>
      </c>
      <c r="J451" t="s">
        <v>4862</v>
      </c>
      <c r="K451" t="str">
        <f t="shared" si="21"/>
        <v>MSV-163MS-510-511</v>
      </c>
      <c r="L451" t="str">
        <f>_xlfn.XLOOKUP(E451,LD_ANO01!A:A,LD_ANO01!G:G)</f>
        <v>MSV-163MS-510-511/32.TE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01\MSV-163MS-510-511\MSV-163MS-510-511/32.TE</v>
      </c>
      <c r="O451" t="s">
        <v>4787</v>
      </c>
    </row>
    <row r="452" spans="1:15" x14ac:dyDescent="0.3">
      <c r="A452" t="s">
        <v>445</v>
      </c>
      <c r="B452">
        <v>301444</v>
      </c>
      <c r="C452" t="s">
        <v>5407</v>
      </c>
      <c r="D452" s="12">
        <v>45838</v>
      </c>
      <c r="E452" t="s">
        <v>3037</v>
      </c>
      <c r="F452" t="s">
        <v>2792</v>
      </c>
      <c r="G452" t="s">
        <v>2789</v>
      </c>
      <c r="H452" t="str">
        <f>IF(_xlfn.XLOOKUP(E452,LD_01[DOCUMENTO],LD_01[REVISÃO])=F452,"VIGENTE","OBSOLETO")</f>
        <v>VIGENTE</v>
      </c>
      <c r="I452" t="s">
        <v>4315</v>
      </c>
      <c r="J452" t="s">
        <v>4862</v>
      </c>
      <c r="K452" t="str">
        <f t="shared" si="21"/>
        <v>MSV-163MS-510-511</v>
      </c>
      <c r="L452" t="str">
        <f>_xlfn.XLOOKUP(E452,LD_ANO01!A:A,LD_ANO01!G:G)</f>
        <v>MSV-163MS-510-511/32.TE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01\MSV-163MS-510-511\MSV-163MS-510-511/32.TE</v>
      </c>
      <c r="O452" t="s">
        <v>4787</v>
      </c>
    </row>
    <row r="453" spans="1:15" x14ac:dyDescent="0.3">
      <c r="A453" t="s">
        <v>446</v>
      </c>
      <c r="B453">
        <v>399498</v>
      </c>
      <c r="C453" t="s">
        <v>5407</v>
      </c>
      <c r="D453" s="12">
        <v>45838</v>
      </c>
      <c r="E453" t="s">
        <v>3038</v>
      </c>
      <c r="F453" t="s">
        <v>2792</v>
      </c>
      <c r="G453" t="s">
        <v>2788</v>
      </c>
      <c r="H453" t="str">
        <f>IF(_xlfn.XLOOKUP(E453,LD_01[DOCUMENTO],LD_01[REVISÃO])=F453,"VIGENTE","OBSOLETO")</f>
        <v>VIGENTE</v>
      </c>
      <c r="I453" t="s">
        <v>4315</v>
      </c>
      <c r="J453" t="s">
        <v>4862</v>
      </c>
      <c r="K453" t="str">
        <f t="shared" si="21"/>
        <v>MSV-163MS-510-511</v>
      </c>
      <c r="L453" t="str">
        <f>_xlfn.XLOOKUP(E453,LD_ANO01!A:A,LD_ANO01!G:G)</f>
        <v>MSV-163MS-510-511/32.TE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01\MSV-163MS-510-511\MSV-163MS-510-511/32.TE</v>
      </c>
      <c r="O453" t="s">
        <v>4787</v>
      </c>
    </row>
    <row r="454" spans="1:15" x14ac:dyDescent="0.3">
      <c r="A454" t="s">
        <v>447</v>
      </c>
      <c r="B454">
        <v>301303</v>
      </c>
      <c r="C454" t="s">
        <v>5407</v>
      </c>
      <c r="D454" s="12">
        <v>45838</v>
      </c>
      <c r="E454" t="s">
        <v>3038</v>
      </c>
      <c r="F454" t="s">
        <v>2792</v>
      </c>
      <c r="G454" t="s">
        <v>2789</v>
      </c>
      <c r="H454" t="str">
        <f>IF(_xlfn.XLOOKUP(E454,LD_01[DOCUMENTO],LD_01[REVISÃO])=F454,"VIGENTE","OBSOLETO")</f>
        <v>VIGENTE</v>
      </c>
      <c r="I454" t="s">
        <v>4315</v>
      </c>
      <c r="J454" t="s">
        <v>4862</v>
      </c>
      <c r="K454" t="str">
        <f t="shared" si="21"/>
        <v>MSV-163MS-510-511</v>
      </c>
      <c r="L454" t="str">
        <f>_xlfn.XLOOKUP(E454,LD_ANO01!A:A,LD_ANO01!G:G)</f>
        <v>MSV-163MS-510-511/32.TE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01\MSV-163MS-510-511\MSV-163MS-510-511/32.TE</v>
      </c>
      <c r="O454" t="s">
        <v>4787</v>
      </c>
    </row>
    <row r="455" spans="1:15" x14ac:dyDescent="0.3">
      <c r="A455" t="s">
        <v>448</v>
      </c>
      <c r="B455">
        <v>406753</v>
      </c>
      <c r="C455" t="s">
        <v>5407</v>
      </c>
      <c r="D455" s="12">
        <v>45838</v>
      </c>
      <c r="E455" t="s">
        <v>3039</v>
      </c>
      <c r="F455" t="s">
        <v>2800</v>
      </c>
      <c r="G455" t="s">
        <v>2788</v>
      </c>
      <c r="H455" t="str">
        <f>IF(_xlfn.XLOOKUP(E455,LD_01[DOCUMENTO],LD_01[REVISÃO])=F455,"VIGENTE","OBSOLETO")</f>
        <v>VIGENTE</v>
      </c>
      <c r="I455" t="s">
        <v>4315</v>
      </c>
      <c r="J455" t="s">
        <v>4862</v>
      </c>
      <c r="K455" t="str">
        <f t="shared" si="21"/>
        <v>MSV-163MS-510-511</v>
      </c>
      <c r="L455" t="str">
        <f>_xlfn.XLOOKUP(E455,LD_ANO01!A:A,LD_ANO01!G:G)</f>
        <v>MSV-163MS-510-511/32.TE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01\MSV-163MS-510-511\MSV-163MS-510-511/32.TE</v>
      </c>
      <c r="O455" t="s">
        <v>4787</v>
      </c>
    </row>
    <row r="456" spans="1:15" x14ac:dyDescent="0.3">
      <c r="A456" t="s">
        <v>449</v>
      </c>
      <c r="B456">
        <v>400003</v>
      </c>
      <c r="C456" t="s">
        <v>5407</v>
      </c>
      <c r="D456" s="12">
        <v>45838</v>
      </c>
      <c r="E456" t="s">
        <v>3039</v>
      </c>
      <c r="F456" t="s">
        <v>2800</v>
      </c>
      <c r="G456" t="s">
        <v>2789</v>
      </c>
      <c r="H456" t="str">
        <f>IF(_xlfn.XLOOKUP(E456,LD_01[DOCUMENTO],LD_01[REVISÃO])=F456,"VIGENTE","OBSOLETO")</f>
        <v>VIGENTE</v>
      </c>
      <c r="I456" t="s">
        <v>4315</v>
      </c>
      <c r="J456" t="s">
        <v>4862</v>
      </c>
      <c r="K456" t="str">
        <f t="shared" si="21"/>
        <v>MSV-163MS-510-511</v>
      </c>
      <c r="L456" t="str">
        <f>_xlfn.XLOOKUP(E456,LD_ANO01!A:A,LD_ANO01!G:G)</f>
        <v>MSV-163MS-510-511/32.TE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01\MSV-163MS-510-511\MSV-163MS-510-511/32.TE</v>
      </c>
      <c r="O456" t="s">
        <v>4787</v>
      </c>
    </row>
    <row r="457" spans="1:15" x14ac:dyDescent="0.3">
      <c r="A457" t="s">
        <v>450</v>
      </c>
      <c r="B457">
        <v>13784455</v>
      </c>
      <c r="C457" t="s">
        <v>5407</v>
      </c>
      <c r="D457" s="12">
        <v>45838</v>
      </c>
      <c r="E457" t="s">
        <v>3040</v>
      </c>
      <c r="F457" t="s">
        <v>2819</v>
      </c>
      <c r="G457" t="s">
        <v>2788</v>
      </c>
      <c r="H457" t="str">
        <f>IF(_xlfn.XLOOKUP(E457,LD_01[DOCUMENTO],LD_01[REVISÃO])=F457,"VIGENTE","OBSOLETO")</f>
        <v>VIGENTE</v>
      </c>
      <c r="I457" t="s">
        <v>4315</v>
      </c>
      <c r="J457" t="s">
        <v>4862</v>
      </c>
      <c r="K457" t="str">
        <f t="shared" si="21"/>
        <v>MSV-163MS-510-511</v>
      </c>
      <c r="L457" t="str">
        <f>_xlfn.XLOOKUP(E457,LD_ANO01!A:A,LD_ANO01!G:G)</f>
        <v>MSV-163MS-510-511/32.TE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01\MSV-163MS-510-511\MSV-163MS-510-511/32.TE</v>
      </c>
      <c r="O457" t="s">
        <v>4787</v>
      </c>
    </row>
    <row r="458" spans="1:15" x14ac:dyDescent="0.3">
      <c r="A458" t="s">
        <v>451</v>
      </c>
      <c r="B458">
        <v>532142</v>
      </c>
      <c r="C458" t="s">
        <v>5407</v>
      </c>
      <c r="D458" s="12">
        <v>45838</v>
      </c>
      <c r="E458" t="s">
        <v>3040</v>
      </c>
      <c r="F458" t="s">
        <v>2819</v>
      </c>
      <c r="G458" t="s">
        <v>2789</v>
      </c>
      <c r="H458" t="str">
        <f>IF(_xlfn.XLOOKUP(E458,LD_01[DOCUMENTO],LD_01[REVISÃO])=F458,"VIGENTE","OBSOLETO")</f>
        <v>VIGENTE</v>
      </c>
      <c r="I458" t="s">
        <v>4315</v>
      </c>
      <c r="J458" t="s">
        <v>4862</v>
      </c>
      <c r="K458" t="str">
        <f t="shared" si="21"/>
        <v>MSV-163MS-510-511</v>
      </c>
      <c r="L458" t="str">
        <f>_xlfn.XLOOKUP(E458,LD_ANO01!A:A,LD_ANO01!G:G)</f>
        <v>MSV-163MS-510-511/32.TE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01\MSV-163MS-510-511\MSV-163MS-510-511/32.TE</v>
      </c>
      <c r="O458" t="s">
        <v>4787</v>
      </c>
    </row>
    <row r="459" spans="1:15" x14ac:dyDescent="0.3">
      <c r="A459" t="s">
        <v>452</v>
      </c>
      <c r="B459">
        <v>13953936</v>
      </c>
      <c r="C459" t="s">
        <v>5407</v>
      </c>
      <c r="D459" s="12">
        <v>45838</v>
      </c>
      <c r="E459" t="s">
        <v>3041</v>
      </c>
      <c r="F459" t="s">
        <v>2819</v>
      </c>
      <c r="G459" t="s">
        <v>2788</v>
      </c>
      <c r="H459" t="str">
        <f>IF(_xlfn.XLOOKUP(E459,LD_01[DOCUMENTO],LD_01[REVISÃO])=F459,"VIGENTE","OBSOLETO")</f>
        <v>VIGENTE</v>
      </c>
      <c r="I459" t="s">
        <v>4315</v>
      </c>
      <c r="J459" t="s">
        <v>4862</v>
      </c>
      <c r="K459" t="str">
        <f t="shared" si="21"/>
        <v>MSV-163MS-510-511</v>
      </c>
      <c r="L459" t="str">
        <f>_xlfn.XLOOKUP(E459,LD_ANO01!A:A,LD_ANO01!G:G)</f>
        <v>MSV-163MS-510-511/32.TE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01\MSV-163MS-510-511\MSV-163MS-510-511/32.TE</v>
      </c>
      <c r="O459" t="s">
        <v>4787</v>
      </c>
    </row>
    <row r="460" spans="1:15" x14ac:dyDescent="0.3">
      <c r="A460" t="s">
        <v>453</v>
      </c>
      <c r="B460">
        <v>596834</v>
      </c>
      <c r="C460" t="s">
        <v>5407</v>
      </c>
      <c r="D460" s="12">
        <v>45838</v>
      </c>
      <c r="E460" t="s">
        <v>3041</v>
      </c>
      <c r="F460" t="s">
        <v>2819</v>
      </c>
      <c r="G460" t="s">
        <v>2789</v>
      </c>
      <c r="H460" t="str">
        <f>IF(_xlfn.XLOOKUP(E460,LD_01[DOCUMENTO],LD_01[REVISÃO])=F460,"VIGENTE","OBSOLETO")</f>
        <v>VIGENTE</v>
      </c>
      <c r="I460" t="s">
        <v>4315</v>
      </c>
      <c r="J460" t="s">
        <v>4862</v>
      </c>
      <c r="K460" t="str">
        <f t="shared" si="21"/>
        <v>MSV-163MS-510-511</v>
      </c>
      <c r="L460" t="str">
        <f>_xlfn.XLOOKUP(E460,LD_ANO01!A:A,LD_ANO01!G:G)</f>
        <v>MSV-163MS-510-511/32.TE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01\MSV-163MS-510-511\MSV-163MS-510-511/32.TE</v>
      </c>
      <c r="O460" t="s">
        <v>4787</v>
      </c>
    </row>
    <row r="461" spans="1:15" x14ac:dyDescent="0.3">
      <c r="A461" t="s">
        <v>456</v>
      </c>
      <c r="B461">
        <v>1442871</v>
      </c>
      <c r="C461" t="s">
        <v>5407</v>
      </c>
      <c r="D461" s="12">
        <v>45838</v>
      </c>
      <c r="E461" t="s">
        <v>3044</v>
      </c>
      <c r="F461" t="s">
        <v>2826</v>
      </c>
      <c r="G461" t="s">
        <v>2788</v>
      </c>
      <c r="H461" t="str">
        <f>IF(_xlfn.XLOOKUP(E461,LD_01[DOCUMENTO],LD_01[REVISÃO])=F461,"VIGENTE","OBSOLETO")</f>
        <v>VIGENTE</v>
      </c>
      <c r="I461" t="s">
        <v>4315</v>
      </c>
      <c r="J461" t="s">
        <v>4862</v>
      </c>
      <c r="K461" t="str">
        <f t="shared" si="21"/>
        <v>MSV-163MS-510-511</v>
      </c>
      <c r="L461" t="str">
        <f>_xlfn.XLOOKUP(E461,LD_ANO01!A:A,LD_ANO01!G:G)</f>
        <v>MSV-163MS-510-511/10.DR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01\MSV-163MS-510-511\MSV-163MS-510-511/10.DR</v>
      </c>
      <c r="O461" t="s">
        <v>4787</v>
      </c>
    </row>
    <row r="462" spans="1:15" x14ac:dyDescent="0.3">
      <c r="A462" t="s">
        <v>457</v>
      </c>
      <c r="B462">
        <v>689163</v>
      </c>
      <c r="C462" t="s">
        <v>5407</v>
      </c>
      <c r="D462" s="12">
        <v>45838</v>
      </c>
      <c r="E462" t="s">
        <v>3044</v>
      </c>
      <c r="F462" t="s">
        <v>2826</v>
      </c>
      <c r="G462" t="s">
        <v>2789</v>
      </c>
      <c r="H462" t="str">
        <f>IF(_xlfn.XLOOKUP(E462,LD_01[DOCUMENTO],LD_01[REVISÃO])=F462,"VIGENTE","OBSOLETO")</f>
        <v>VIGENTE</v>
      </c>
      <c r="I462" t="s">
        <v>4315</v>
      </c>
      <c r="J462" t="s">
        <v>4862</v>
      </c>
      <c r="K462" t="str">
        <f t="shared" si="21"/>
        <v>MSV-163MS-510-511</v>
      </c>
      <c r="L462" t="str">
        <f>_xlfn.XLOOKUP(E462,LD_ANO01!A:A,LD_ANO01!G:G)</f>
        <v>MSV-163MS-510-511/10.DR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01\MSV-163MS-510-511\MSV-163MS-510-511/10.DR</v>
      </c>
      <c r="O462" t="s">
        <v>4787</v>
      </c>
    </row>
    <row r="463" spans="1:15" x14ac:dyDescent="0.3">
      <c r="A463" t="s">
        <v>458</v>
      </c>
      <c r="B463">
        <v>1455845</v>
      </c>
      <c r="C463" t="s">
        <v>5407</v>
      </c>
      <c r="D463" s="12">
        <v>45838</v>
      </c>
      <c r="E463" t="s">
        <v>3045</v>
      </c>
      <c r="F463" t="s">
        <v>2796</v>
      </c>
      <c r="G463" t="s">
        <v>2788</v>
      </c>
      <c r="H463" t="str">
        <f>IF(_xlfn.XLOOKUP(E463,LD_01[DOCUMENTO],LD_01[REVISÃO])=F463,"VIGENTE","OBSOLETO")</f>
        <v>VIGENTE</v>
      </c>
      <c r="I463" t="s">
        <v>4315</v>
      </c>
      <c r="J463" t="s">
        <v>4862</v>
      </c>
      <c r="K463" t="str">
        <f t="shared" si="21"/>
        <v>MSV-163MS-510-511</v>
      </c>
      <c r="L463" t="str">
        <f>_xlfn.XLOOKUP(E463,LD_ANO01!A:A,LD_ANO01!G:G)</f>
        <v>MSV-163MS-510-511/10.DR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01\MSV-163MS-510-511\MSV-163MS-510-511/10.DR</v>
      </c>
      <c r="O463" t="s">
        <v>4787</v>
      </c>
    </row>
    <row r="464" spans="1:15" x14ac:dyDescent="0.3">
      <c r="A464" t="s">
        <v>459</v>
      </c>
      <c r="B464">
        <v>719992</v>
      </c>
      <c r="C464" t="s">
        <v>5407</v>
      </c>
      <c r="D464" s="12">
        <v>45838</v>
      </c>
      <c r="E464" t="s">
        <v>3045</v>
      </c>
      <c r="F464" t="s">
        <v>2796</v>
      </c>
      <c r="G464" t="s">
        <v>2789</v>
      </c>
      <c r="H464" t="str">
        <f>IF(_xlfn.XLOOKUP(E464,LD_01[DOCUMENTO],LD_01[REVISÃO])=F464,"VIGENTE","OBSOLETO")</f>
        <v>VIGENTE</v>
      </c>
      <c r="I464" t="s">
        <v>4315</v>
      </c>
      <c r="J464" t="s">
        <v>4862</v>
      </c>
      <c r="K464" t="str">
        <f t="shared" si="21"/>
        <v>MSV-163MS-510-511</v>
      </c>
      <c r="L464" t="str">
        <f>_xlfn.XLOOKUP(E464,LD_ANO01!A:A,LD_ANO01!G:G)</f>
        <v>MSV-163MS-510-511/10.DR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01\MSV-163MS-510-511\MSV-163MS-510-511/10.DR</v>
      </c>
      <c r="O464" t="s">
        <v>4787</v>
      </c>
    </row>
    <row r="465" spans="1:15" x14ac:dyDescent="0.3">
      <c r="A465" t="s">
        <v>460</v>
      </c>
      <c r="B465">
        <v>1361115</v>
      </c>
      <c r="C465" t="s">
        <v>5407</v>
      </c>
      <c r="D465" s="12">
        <v>45838</v>
      </c>
      <c r="E465" t="s">
        <v>3046</v>
      </c>
      <c r="F465" t="s">
        <v>2796</v>
      </c>
      <c r="G465" t="s">
        <v>2788</v>
      </c>
      <c r="H465" t="str">
        <f>IF(_xlfn.XLOOKUP(E465,LD_01[DOCUMENTO],LD_01[REVISÃO])=F465,"VIGENTE","OBSOLETO")</f>
        <v>VIGENTE</v>
      </c>
      <c r="I465" t="s">
        <v>4315</v>
      </c>
      <c r="J465" t="s">
        <v>4862</v>
      </c>
      <c r="K465" t="str">
        <f t="shared" si="21"/>
        <v>MSV-163MS-510-511</v>
      </c>
      <c r="L465" t="str">
        <f>_xlfn.XLOOKUP(E465,LD_ANO01!A:A,LD_ANO01!G:G)</f>
        <v>MSV-163MS-510-511/10.DR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01\MSV-163MS-510-511\MSV-163MS-510-511/10.DR</v>
      </c>
      <c r="O465" t="s">
        <v>4787</v>
      </c>
    </row>
    <row r="466" spans="1:15" x14ac:dyDescent="0.3">
      <c r="A466" t="s">
        <v>461</v>
      </c>
      <c r="B466">
        <v>613026</v>
      </c>
      <c r="C466" t="s">
        <v>5407</v>
      </c>
      <c r="D466" s="12">
        <v>45838</v>
      </c>
      <c r="E466" t="s">
        <v>3046</v>
      </c>
      <c r="F466" t="s">
        <v>2796</v>
      </c>
      <c r="G466" t="s">
        <v>2789</v>
      </c>
      <c r="H466" t="str">
        <f>IF(_xlfn.XLOOKUP(E466,LD_01[DOCUMENTO],LD_01[REVISÃO])=F466,"VIGENTE","OBSOLETO")</f>
        <v>VIGENTE</v>
      </c>
      <c r="I466" t="s">
        <v>4315</v>
      </c>
      <c r="J466" t="s">
        <v>4862</v>
      </c>
      <c r="K466" t="str">
        <f t="shared" si="21"/>
        <v>MSV-163MS-510-511</v>
      </c>
      <c r="L466" t="str">
        <f>_xlfn.XLOOKUP(E466,LD_ANO01!A:A,LD_ANO01!G:G)</f>
        <v>MSV-163MS-510-511/10.DR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01\MSV-163MS-510-511\MSV-163MS-510-511/10.DR</v>
      </c>
      <c r="O466" t="s">
        <v>4787</v>
      </c>
    </row>
    <row r="467" spans="1:15" x14ac:dyDescent="0.3">
      <c r="A467" t="s">
        <v>462</v>
      </c>
      <c r="B467">
        <v>955343</v>
      </c>
      <c r="C467" t="s">
        <v>5407</v>
      </c>
      <c r="D467" s="12">
        <v>45838</v>
      </c>
      <c r="E467" t="s">
        <v>3047</v>
      </c>
      <c r="F467" t="s">
        <v>2798</v>
      </c>
      <c r="G467" t="s">
        <v>2788</v>
      </c>
      <c r="H467" t="str">
        <f>IF(_xlfn.XLOOKUP(E467,LD_01[DOCUMENTO],LD_01[REVISÃO])=F467,"VIGENTE","OBSOLETO")</f>
        <v>VIGENTE</v>
      </c>
      <c r="I467" t="s">
        <v>4315</v>
      </c>
      <c r="J467" t="s">
        <v>4862</v>
      </c>
      <c r="K467" t="str">
        <f t="shared" si="21"/>
        <v>MSV-163MS-510-511</v>
      </c>
      <c r="L467" t="str">
        <f>_xlfn.XLOOKUP(E467,LD_ANO01!A:A,LD_ANO01!G:G)</f>
        <v>MSV-163MS-510-511/10.DR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01\MSV-163MS-510-511\MSV-163MS-510-511/10.DR</v>
      </c>
      <c r="O467" t="s">
        <v>4787</v>
      </c>
    </row>
    <row r="468" spans="1:15" x14ac:dyDescent="0.3">
      <c r="A468" t="s">
        <v>463</v>
      </c>
      <c r="B468">
        <v>285996</v>
      </c>
      <c r="C468" t="s">
        <v>5407</v>
      </c>
      <c r="D468" s="12">
        <v>45838</v>
      </c>
      <c r="E468" t="s">
        <v>3047</v>
      </c>
      <c r="F468" t="s">
        <v>2798</v>
      </c>
      <c r="G468" t="s">
        <v>2789</v>
      </c>
      <c r="H468" t="str">
        <f>IF(_xlfn.XLOOKUP(E468,LD_01[DOCUMENTO],LD_01[REVISÃO])=F468,"VIGENTE","OBSOLETO")</f>
        <v>VIGENTE</v>
      </c>
      <c r="I468" t="s">
        <v>4315</v>
      </c>
      <c r="J468" t="s">
        <v>4862</v>
      </c>
      <c r="K468" t="str">
        <f t="shared" si="21"/>
        <v>MSV-163MS-510-511</v>
      </c>
      <c r="L468" t="str">
        <f>_xlfn.XLOOKUP(E468,LD_ANO01!A:A,LD_ANO01!G:G)</f>
        <v>MSV-163MS-510-511/10.DR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01\MSV-163MS-510-511\MSV-163MS-510-511/10.DR</v>
      </c>
      <c r="O468" t="s">
        <v>4787</v>
      </c>
    </row>
    <row r="469" spans="1:15" x14ac:dyDescent="0.3">
      <c r="A469" t="s">
        <v>464</v>
      </c>
      <c r="B469">
        <v>1036396</v>
      </c>
      <c r="C469" t="s">
        <v>5407</v>
      </c>
      <c r="D469" s="12">
        <v>45838</v>
      </c>
      <c r="E469" t="s">
        <v>3048</v>
      </c>
      <c r="F469" t="s">
        <v>2787</v>
      </c>
      <c r="G469" t="s">
        <v>2788</v>
      </c>
      <c r="H469" t="str">
        <f>IF(_xlfn.XLOOKUP(E469,LD_01[DOCUMENTO],LD_01[REVISÃO])=F469,"VIGENTE","OBSOLETO")</f>
        <v>VIGENTE</v>
      </c>
      <c r="I469" t="s">
        <v>4315</v>
      </c>
      <c r="J469" t="s">
        <v>4862</v>
      </c>
      <c r="K469" t="str">
        <f t="shared" si="21"/>
        <v>MSV-163MS-510-511</v>
      </c>
      <c r="L469" t="str">
        <f>_xlfn.XLOOKUP(E469,LD_ANO01!A:A,LD_ANO01!G:G)</f>
        <v>MSV-163MS-510-511/10.DR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01\MSV-163MS-510-511\MSV-163MS-510-511/10.DR</v>
      </c>
      <c r="O469" t="s">
        <v>4787</v>
      </c>
    </row>
    <row r="470" spans="1:15" x14ac:dyDescent="0.3">
      <c r="A470" t="s">
        <v>465</v>
      </c>
      <c r="B470">
        <v>521249</v>
      </c>
      <c r="C470" t="s">
        <v>5407</v>
      </c>
      <c r="D470" s="12">
        <v>45838</v>
      </c>
      <c r="E470" t="s">
        <v>3048</v>
      </c>
      <c r="F470" t="s">
        <v>2787</v>
      </c>
      <c r="G470" t="s">
        <v>2789</v>
      </c>
      <c r="H470" t="str">
        <f>IF(_xlfn.XLOOKUP(E470,LD_01[DOCUMENTO],LD_01[REVISÃO])=F470,"VIGENTE","OBSOLETO")</f>
        <v>VIGENTE</v>
      </c>
      <c r="I470" t="s">
        <v>4315</v>
      </c>
      <c r="J470" t="s">
        <v>4862</v>
      </c>
      <c r="K470" t="str">
        <f t="shared" si="21"/>
        <v>MSV-163MS-510-511</v>
      </c>
      <c r="L470" t="str">
        <f>_xlfn.XLOOKUP(E470,LD_ANO01!A:A,LD_ANO01!G:G)</f>
        <v>MSV-163MS-510-511/10.DR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01\MSV-163MS-510-511\MSV-163MS-510-511/10.DR</v>
      </c>
      <c r="O470" t="s">
        <v>4787</v>
      </c>
    </row>
    <row r="471" spans="1:15" x14ac:dyDescent="0.3">
      <c r="A471" t="s">
        <v>466</v>
      </c>
      <c r="B471">
        <v>905839</v>
      </c>
      <c r="C471" t="s">
        <v>5407</v>
      </c>
      <c r="D471" s="12">
        <v>45838</v>
      </c>
      <c r="E471" t="s">
        <v>3049</v>
      </c>
      <c r="F471" t="s">
        <v>2792</v>
      </c>
      <c r="G471" t="s">
        <v>2788</v>
      </c>
      <c r="H471" t="str">
        <f>IF(_xlfn.XLOOKUP(E471,LD_01[DOCUMENTO],LD_01[REVISÃO])=F471,"VIGENTE","OBSOLETO")</f>
        <v>VIGENTE</v>
      </c>
      <c r="I471" t="s">
        <v>4315</v>
      </c>
      <c r="J471" t="s">
        <v>4862</v>
      </c>
      <c r="K471" t="str">
        <f t="shared" si="21"/>
        <v>MSV-163MS-510-511</v>
      </c>
      <c r="L471" t="str">
        <f>_xlfn.XLOOKUP(E471,LD_ANO01!A:A,LD_ANO01!G:G)</f>
        <v>MSV-163MS-510-511/10.DR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01\MSV-163MS-510-511\MSV-163MS-510-511/10.DR</v>
      </c>
      <c r="O471" t="s">
        <v>4787</v>
      </c>
    </row>
    <row r="472" spans="1:15" x14ac:dyDescent="0.3">
      <c r="A472" t="s">
        <v>467</v>
      </c>
      <c r="B472">
        <v>353743</v>
      </c>
      <c r="C472" t="s">
        <v>5407</v>
      </c>
      <c r="D472" s="12">
        <v>45838</v>
      </c>
      <c r="E472" t="s">
        <v>3049</v>
      </c>
      <c r="F472" t="s">
        <v>2792</v>
      </c>
      <c r="G472" t="s">
        <v>2789</v>
      </c>
      <c r="H472" t="str">
        <f>IF(_xlfn.XLOOKUP(E472,LD_01[DOCUMENTO],LD_01[REVISÃO])=F472,"VIGENTE","OBSOLETO")</f>
        <v>VIGENTE</v>
      </c>
      <c r="I472" t="s">
        <v>4315</v>
      </c>
      <c r="J472" t="s">
        <v>4862</v>
      </c>
      <c r="K472" t="str">
        <f t="shared" si="21"/>
        <v>MSV-163MS-510-511</v>
      </c>
      <c r="L472" t="str">
        <f>_xlfn.XLOOKUP(E472,LD_ANO01!A:A,LD_ANO01!G:G)</f>
        <v>MSV-163MS-510-511/10.DR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01\MSV-163MS-510-511\MSV-163MS-510-511/10.DR</v>
      </c>
      <c r="O472" t="s">
        <v>4787</v>
      </c>
    </row>
    <row r="473" spans="1:15" x14ac:dyDescent="0.3">
      <c r="A473" t="s">
        <v>468</v>
      </c>
      <c r="B473">
        <v>797552</v>
      </c>
      <c r="C473" t="s">
        <v>5407</v>
      </c>
      <c r="D473" s="12">
        <v>45838</v>
      </c>
      <c r="E473" t="s">
        <v>3050</v>
      </c>
      <c r="F473" t="s">
        <v>2792</v>
      </c>
      <c r="G473" t="s">
        <v>2788</v>
      </c>
      <c r="H473" t="str">
        <f>IF(_xlfn.XLOOKUP(E473,LD_01[DOCUMENTO],LD_01[REVISÃO])=F473,"VIGENTE","OBSOLETO")</f>
        <v>VIGENTE</v>
      </c>
      <c r="I473" t="s">
        <v>4315</v>
      </c>
      <c r="J473" t="s">
        <v>4862</v>
      </c>
      <c r="K473" t="str">
        <f t="shared" si="21"/>
        <v>MSV-163MS-510-511</v>
      </c>
      <c r="L473" t="str">
        <f>_xlfn.XLOOKUP(E473,LD_ANO01!A:A,LD_ANO01!G:G)</f>
        <v>MSV-163MS-510-511/10.DR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01\MSV-163MS-510-511\MSV-163MS-510-511/10.DR</v>
      </c>
      <c r="O473" t="s">
        <v>4787</v>
      </c>
    </row>
    <row r="474" spans="1:15" x14ac:dyDescent="0.3">
      <c r="A474" t="s">
        <v>469</v>
      </c>
      <c r="B474">
        <v>252763</v>
      </c>
      <c r="C474" t="s">
        <v>5407</v>
      </c>
      <c r="D474" s="12">
        <v>45838</v>
      </c>
      <c r="E474" t="s">
        <v>3050</v>
      </c>
      <c r="F474" t="s">
        <v>2792</v>
      </c>
      <c r="G474" t="s">
        <v>2789</v>
      </c>
      <c r="H474" t="str">
        <f>IF(_xlfn.XLOOKUP(E474,LD_01[DOCUMENTO],LD_01[REVISÃO])=F474,"VIGENTE","OBSOLETO")</f>
        <v>VIGENTE</v>
      </c>
      <c r="I474" t="s">
        <v>4315</v>
      </c>
      <c r="J474" t="s">
        <v>4862</v>
      </c>
      <c r="K474" t="str">
        <f t="shared" si="21"/>
        <v>MSV-163MS-510-511</v>
      </c>
      <c r="L474" t="str">
        <f>_xlfn.XLOOKUP(E474,LD_ANO01!A:A,LD_ANO01!G:G)</f>
        <v>MSV-163MS-510-511/10.DR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01\MSV-163MS-510-511\MSV-163MS-510-511/10.DR</v>
      </c>
      <c r="O474" t="s">
        <v>4787</v>
      </c>
    </row>
    <row r="475" spans="1:15" x14ac:dyDescent="0.3">
      <c r="A475" t="s">
        <v>470</v>
      </c>
      <c r="B475">
        <v>961423</v>
      </c>
      <c r="C475" t="s">
        <v>5407</v>
      </c>
      <c r="D475" s="12">
        <v>45838</v>
      </c>
      <c r="E475" t="s">
        <v>3051</v>
      </c>
      <c r="F475" t="s">
        <v>2787</v>
      </c>
      <c r="G475" t="s">
        <v>2788</v>
      </c>
      <c r="H475" t="str">
        <f>IF(_xlfn.XLOOKUP(E475,LD_01[DOCUMENTO],LD_01[REVISÃO])=F475,"VIGENTE","OBSOLETO")</f>
        <v>VIGENTE</v>
      </c>
      <c r="I475" t="s">
        <v>4315</v>
      </c>
      <c r="J475" t="s">
        <v>4862</v>
      </c>
      <c r="K475" t="str">
        <f t="shared" si="21"/>
        <v>MSV-163MS-510-511</v>
      </c>
      <c r="L475" t="str">
        <f>_xlfn.XLOOKUP(E475,LD_ANO01!A:A,LD_ANO01!G:G)</f>
        <v>MSV-163MS-510-511/10.DR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01\MSV-163MS-510-511\MSV-163MS-510-511/10.DR</v>
      </c>
      <c r="O475" t="s">
        <v>4787</v>
      </c>
    </row>
    <row r="476" spans="1:15" x14ac:dyDescent="0.3">
      <c r="A476" t="s">
        <v>471</v>
      </c>
      <c r="B476">
        <v>301700</v>
      </c>
      <c r="C476" t="s">
        <v>5407</v>
      </c>
      <c r="D476" s="12">
        <v>45838</v>
      </c>
      <c r="E476" t="s">
        <v>3051</v>
      </c>
      <c r="F476" t="s">
        <v>2787</v>
      </c>
      <c r="G476" t="s">
        <v>2789</v>
      </c>
      <c r="H476" t="str">
        <f>IF(_xlfn.XLOOKUP(E476,LD_01[DOCUMENTO],LD_01[REVISÃO])=F476,"VIGENTE","OBSOLETO")</f>
        <v>VIGENTE</v>
      </c>
      <c r="I476" t="s">
        <v>4315</v>
      </c>
      <c r="J476" t="s">
        <v>4862</v>
      </c>
      <c r="K476" t="str">
        <f t="shared" si="21"/>
        <v>MSV-163MS-510-511</v>
      </c>
      <c r="L476" t="str">
        <f>_xlfn.XLOOKUP(E476,LD_ANO01!A:A,LD_ANO01!G:G)</f>
        <v>MSV-163MS-510-511/10.DR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01\MSV-163MS-510-511\MSV-163MS-510-511/10.DR</v>
      </c>
      <c r="O476" t="s">
        <v>4787</v>
      </c>
    </row>
    <row r="477" spans="1:15" x14ac:dyDescent="0.3">
      <c r="A477" t="s">
        <v>472</v>
      </c>
      <c r="B477">
        <v>990087</v>
      </c>
      <c r="C477" t="s">
        <v>5407</v>
      </c>
      <c r="D477" s="12">
        <v>45838</v>
      </c>
      <c r="E477" t="s">
        <v>3052</v>
      </c>
      <c r="F477" t="s">
        <v>2787</v>
      </c>
      <c r="G477" t="s">
        <v>2788</v>
      </c>
      <c r="H477" t="str">
        <f>IF(_xlfn.XLOOKUP(E477,LD_01[DOCUMENTO],LD_01[REVISÃO])=F477,"VIGENTE","OBSOLETO")</f>
        <v>VIGENTE</v>
      </c>
      <c r="I477" t="s">
        <v>4315</v>
      </c>
      <c r="J477" t="s">
        <v>4862</v>
      </c>
      <c r="K477" t="str">
        <f t="shared" si="21"/>
        <v>MSV-163MS-510-511</v>
      </c>
      <c r="L477" t="str">
        <f>_xlfn.XLOOKUP(E477,LD_ANO01!A:A,LD_ANO01!G:G)</f>
        <v>MSV-163MS-510-511/10.DR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01\MSV-163MS-510-511\MSV-163MS-510-511/10.DR</v>
      </c>
      <c r="O477" t="s">
        <v>4787</v>
      </c>
    </row>
    <row r="478" spans="1:15" x14ac:dyDescent="0.3">
      <c r="A478" t="s">
        <v>473</v>
      </c>
      <c r="B478">
        <v>364275</v>
      </c>
      <c r="C478" t="s">
        <v>5407</v>
      </c>
      <c r="D478" s="12">
        <v>45838</v>
      </c>
      <c r="E478" t="s">
        <v>3052</v>
      </c>
      <c r="F478" t="s">
        <v>2787</v>
      </c>
      <c r="G478" t="s">
        <v>2789</v>
      </c>
      <c r="H478" t="str">
        <f>IF(_xlfn.XLOOKUP(E478,LD_01[DOCUMENTO],LD_01[REVISÃO])=F478,"VIGENTE","OBSOLETO")</f>
        <v>VIGENTE</v>
      </c>
      <c r="I478" t="s">
        <v>4315</v>
      </c>
      <c r="J478" t="s">
        <v>4862</v>
      </c>
      <c r="K478" t="str">
        <f t="shared" si="21"/>
        <v>MSV-163MS-510-511</v>
      </c>
      <c r="L478" t="str">
        <f>_xlfn.XLOOKUP(E478,LD_ANO01!A:A,LD_ANO01!G:G)</f>
        <v>MSV-163MS-510-511/10.DR</v>
      </c>
      <c r="M478" t="str">
        <f t="shared" si="22"/>
        <v/>
      </c>
      <c r="N478" t="str">
        <f t="shared" si="23"/>
        <v>C:\Users\luis.nunes\OneDrive - ATERPA\00.SERVIDOR\SALA TÉCNICA\00.PROJETOS\02.DOCUMENTOS\ANO 01\MSV-163MS-510-511\MSV-163MS-510-511/10.DR</v>
      </c>
      <c r="O478" t="s">
        <v>4787</v>
      </c>
    </row>
    <row r="479" spans="1:15" x14ac:dyDescent="0.3">
      <c r="A479" t="s">
        <v>486</v>
      </c>
      <c r="B479">
        <v>1394491</v>
      </c>
      <c r="C479" t="s">
        <v>5407</v>
      </c>
      <c r="D479" s="12">
        <v>45838</v>
      </c>
      <c r="E479" t="s">
        <v>3060</v>
      </c>
      <c r="F479" t="s">
        <v>2819</v>
      </c>
      <c r="G479" t="s">
        <v>2788</v>
      </c>
      <c r="H479" t="str">
        <f>IF(_xlfn.XLOOKUP(E479,LD_01[DOCUMENTO],LD_01[REVISÃO])=F479,"VIGENTE","OBSOLETO")</f>
        <v>OBSOLETO</v>
      </c>
      <c r="I479" t="s">
        <v>4315</v>
      </c>
      <c r="J479" t="s">
        <v>4862</v>
      </c>
      <c r="K479" t="str">
        <f t="shared" si="21"/>
        <v>MSV-163MS-510-511</v>
      </c>
      <c r="L479" t="str">
        <f>_xlfn.XLOOKUP(E479,LD_ANO01!A:A,LD_ANO01!G:G)</f>
        <v>MSV-163MS-510-511/28.PV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01\MSV-163MS-510-511\MSV-163MS-510-511/28.PV\OBSOLETO</v>
      </c>
      <c r="O479" t="s">
        <v>4787</v>
      </c>
    </row>
    <row r="480" spans="1:15" x14ac:dyDescent="0.3">
      <c r="A480" t="s">
        <v>487</v>
      </c>
      <c r="B480">
        <v>663866</v>
      </c>
      <c r="C480" t="s">
        <v>5407</v>
      </c>
      <c r="D480" s="12">
        <v>45838</v>
      </c>
      <c r="E480" t="s">
        <v>3060</v>
      </c>
      <c r="F480" t="s">
        <v>2819</v>
      </c>
      <c r="G480" t="s">
        <v>2789</v>
      </c>
      <c r="H480" t="str">
        <f>IF(_xlfn.XLOOKUP(E480,LD_01[DOCUMENTO],LD_01[REVISÃO])=F480,"VIGENTE","OBSOLETO")</f>
        <v>OBSOLETO</v>
      </c>
      <c r="I480" t="s">
        <v>4315</v>
      </c>
      <c r="J480" t="s">
        <v>4862</v>
      </c>
      <c r="K480" t="str">
        <f t="shared" si="21"/>
        <v>MSV-163MS-510-511</v>
      </c>
      <c r="L480" t="str">
        <f>_xlfn.XLOOKUP(E480,LD_ANO01!A:A,LD_ANO01!G:G)</f>
        <v>MSV-163MS-510-511/28.PV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01\MSV-163MS-510-511\MSV-163MS-510-511/28.PV\OBSOLETO</v>
      </c>
      <c r="O480" t="s">
        <v>4787</v>
      </c>
    </row>
    <row r="481" spans="1:15" x14ac:dyDescent="0.3">
      <c r="A481" t="s">
        <v>488</v>
      </c>
      <c r="B481">
        <v>1320225</v>
      </c>
      <c r="C481" t="s">
        <v>5407</v>
      </c>
      <c r="D481" s="12">
        <v>45838</v>
      </c>
      <c r="E481" t="s">
        <v>3061</v>
      </c>
      <c r="F481" t="s">
        <v>2819</v>
      </c>
      <c r="G481" t="s">
        <v>2788</v>
      </c>
      <c r="H481" t="str">
        <f>IF(_xlfn.XLOOKUP(E481,LD_01[DOCUMENTO],LD_01[REVISÃO])=F481,"VIGENTE","OBSOLETO")</f>
        <v>OBSOLETO</v>
      </c>
      <c r="I481" t="s">
        <v>4315</v>
      </c>
      <c r="J481" t="s">
        <v>4862</v>
      </c>
      <c r="K481" t="str">
        <f t="shared" si="21"/>
        <v>MSV-163MS-510-511</v>
      </c>
      <c r="L481" t="str">
        <f>_xlfn.XLOOKUP(E481,LD_ANO01!A:A,LD_ANO01!G:G)</f>
        <v>MSV-163MS-510-511/28.PV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01\MSV-163MS-510-511\MSV-163MS-510-511/28.PV\OBSOLETO</v>
      </c>
      <c r="O481" t="s">
        <v>4787</v>
      </c>
    </row>
    <row r="482" spans="1:15" x14ac:dyDescent="0.3">
      <c r="A482" t="s">
        <v>489</v>
      </c>
      <c r="B482">
        <v>665237</v>
      </c>
      <c r="C482" t="s">
        <v>5407</v>
      </c>
      <c r="D482" s="12">
        <v>45838</v>
      </c>
      <c r="E482" t="s">
        <v>3061</v>
      </c>
      <c r="F482" t="s">
        <v>2819</v>
      </c>
      <c r="G482" t="s">
        <v>2789</v>
      </c>
      <c r="H482" t="str">
        <f>IF(_xlfn.XLOOKUP(E482,LD_01[DOCUMENTO],LD_01[REVISÃO])=F482,"VIGENTE","OBSOLETO")</f>
        <v>OBSOLETO</v>
      </c>
      <c r="I482" t="s">
        <v>4315</v>
      </c>
      <c r="J482" t="s">
        <v>4862</v>
      </c>
      <c r="K482" t="str">
        <f t="shared" si="21"/>
        <v>MSV-163MS-510-511</v>
      </c>
      <c r="L482" t="str">
        <f>_xlfn.XLOOKUP(E482,LD_ANO01!A:A,LD_ANO01!G:G)</f>
        <v>MSV-163MS-510-511/28.PV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01\MSV-163MS-510-511\MSV-163MS-510-511/28.PV\OBSOLETO</v>
      </c>
      <c r="O482" t="s">
        <v>4787</v>
      </c>
    </row>
    <row r="483" spans="1:15" x14ac:dyDescent="0.3">
      <c r="A483" t="s">
        <v>490</v>
      </c>
      <c r="B483">
        <v>1277963</v>
      </c>
      <c r="C483" t="s">
        <v>5407</v>
      </c>
      <c r="D483" s="12">
        <v>45838</v>
      </c>
      <c r="E483" t="s">
        <v>3062</v>
      </c>
      <c r="F483" t="s">
        <v>2819</v>
      </c>
      <c r="G483" t="s">
        <v>2788</v>
      </c>
      <c r="H483" t="str">
        <f>IF(_xlfn.XLOOKUP(E483,LD_01[DOCUMENTO],LD_01[REVISÃO])=F483,"VIGENTE","OBSOLETO")</f>
        <v>OBSOLETO</v>
      </c>
      <c r="I483" t="s">
        <v>4315</v>
      </c>
      <c r="J483" t="s">
        <v>4862</v>
      </c>
      <c r="K483" t="str">
        <f t="shared" si="21"/>
        <v>MSV-163MS-510-511</v>
      </c>
      <c r="L483" t="str">
        <f>_xlfn.XLOOKUP(E483,LD_ANO01!A:A,LD_ANO01!G:G)</f>
        <v>MSV-163MS-510-511/28.PV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01\MSV-163MS-510-511\MSV-163MS-510-511/28.PV\OBSOLETO</v>
      </c>
      <c r="O483" t="s">
        <v>4787</v>
      </c>
    </row>
    <row r="484" spans="1:15" x14ac:dyDescent="0.3">
      <c r="A484" t="s">
        <v>491</v>
      </c>
      <c r="B484">
        <v>618431</v>
      </c>
      <c r="C484" t="s">
        <v>5407</v>
      </c>
      <c r="D484" s="12">
        <v>45838</v>
      </c>
      <c r="E484" t="s">
        <v>3062</v>
      </c>
      <c r="F484" t="s">
        <v>2819</v>
      </c>
      <c r="G484" t="s">
        <v>2789</v>
      </c>
      <c r="H484" t="str">
        <f>IF(_xlfn.XLOOKUP(E484,LD_01[DOCUMENTO],LD_01[REVISÃO])=F484,"VIGENTE","OBSOLETO")</f>
        <v>OBSOLETO</v>
      </c>
      <c r="I484" t="s">
        <v>4315</v>
      </c>
      <c r="J484" t="s">
        <v>4862</v>
      </c>
      <c r="K484" t="str">
        <f t="shared" si="21"/>
        <v>MSV-163MS-510-511</v>
      </c>
      <c r="L484" t="str">
        <f>_xlfn.XLOOKUP(E484,LD_ANO01!A:A,LD_ANO01!G:G)</f>
        <v>MSV-163MS-510-511/28.PV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01\MSV-163MS-510-511\MSV-163MS-510-511/28.PV\OBSOLETO</v>
      </c>
      <c r="O484" t="s">
        <v>4787</v>
      </c>
    </row>
    <row r="485" spans="1:15" x14ac:dyDescent="0.3">
      <c r="A485" t="s">
        <v>492</v>
      </c>
      <c r="B485">
        <v>4707723</v>
      </c>
      <c r="C485" t="s">
        <v>5407</v>
      </c>
      <c r="D485" s="12">
        <v>45838</v>
      </c>
      <c r="E485" t="s">
        <v>3063</v>
      </c>
      <c r="F485" t="s">
        <v>2798</v>
      </c>
      <c r="G485" t="s">
        <v>2788</v>
      </c>
      <c r="H485" t="str">
        <f>IF(_xlfn.XLOOKUP(E485,LD_01[DOCUMENTO],LD_01[REVISÃO])=F485,"VIGENTE","OBSOLETO")</f>
        <v>OBSOLETO</v>
      </c>
      <c r="I485" t="s">
        <v>4315</v>
      </c>
      <c r="J485" t="s">
        <v>4862</v>
      </c>
      <c r="K485" t="str">
        <f t="shared" si="21"/>
        <v>MSV-163MS-510-511</v>
      </c>
      <c r="L485" t="str">
        <f>_xlfn.XLOOKUP(E485,LD_ANO01!A:A,LD_ANO01!G:G)</f>
        <v>MSV-163MS-510-511/28.PV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01\MSV-163MS-510-511\MSV-163MS-510-511/28.PV\OBSOLETO</v>
      </c>
      <c r="O485" t="s">
        <v>4787</v>
      </c>
    </row>
    <row r="486" spans="1:15" x14ac:dyDescent="0.3">
      <c r="A486" t="s">
        <v>493</v>
      </c>
      <c r="B486">
        <v>2074624</v>
      </c>
      <c r="C486" t="s">
        <v>5407</v>
      </c>
      <c r="D486" s="12">
        <v>45838</v>
      </c>
      <c r="E486" t="s">
        <v>3063</v>
      </c>
      <c r="F486" t="s">
        <v>2798</v>
      </c>
      <c r="G486" t="s">
        <v>2789</v>
      </c>
      <c r="H486" t="str">
        <f>IF(_xlfn.XLOOKUP(E486,LD_01[DOCUMENTO],LD_01[REVISÃO])=F486,"VIGENTE","OBSOLETO")</f>
        <v>OBSOLETO</v>
      </c>
      <c r="I486" t="s">
        <v>4315</v>
      </c>
      <c r="J486" t="s">
        <v>4862</v>
      </c>
      <c r="K486" t="str">
        <f t="shared" si="21"/>
        <v>MSV-163MS-510-511</v>
      </c>
      <c r="L486" t="str">
        <f>_xlfn.XLOOKUP(E486,LD_ANO01!A:A,LD_ANO01!G:G)</f>
        <v>MSV-163MS-510-511/28.PV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01\MSV-163MS-510-511\MSV-163MS-510-511/28.PV\OBSOLETO</v>
      </c>
      <c r="O486" t="s">
        <v>4787</v>
      </c>
    </row>
    <row r="487" spans="1:15" x14ac:dyDescent="0.3">
      <c r="A487" t="s">
        <v>494</v>
      </c>
      <c r="B487">
        <v>4593211</v>
      </c>
      <c r="C487" t="s">
        <v>5407</v>
      </c>
      <c r="D487" s="12">
        <v>45838</v>
      </c>
      <c r="E487" t="s">
        <v>3064</v>
      </c>
      <c r="F487" t="s">
        <v>2798</v>
      </c>
      <c r="G487" t="s">
        <v>2788</v>
      </c>
      <c r="H487" t="str">
        <f>IF(_xlfn.XLOOKUP(E487,LD_01[DOCUMENTO],LD_01[REVISÃO])=F487,"VIGENTE","OBSOLETO")</f>
        <v>OBSOLETO</v>
      </c>
      <c r="I487" t="s">
        <v>4315</v>
      </c>
      <c r="J487" t="s">
        <v>4862</v>
      </c>
      <c r="K487" t="str">
        <f t="shared" si="21"/>
        <v>MSV-163MS-510-511</v>
      </c>
      <c r="L487" t="str">
        <f>_xlfn.XLOOKUP(E487,LD_ANO01!A:A,LD_ANO01!G:G)</f>
        <v>MSV-163MS-510-511/28.PV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01\MSV-163MS-510-511\MSV-163MS-510-511/28.PV\OBSOLETO</v>
      </c>
      <c r="O487" t="s">
        <v>4787</v>
      </c>
    </row>
    <row r="488" spans="1:15" x14ac:dyDescent="0.3">
      <c r="A488" t="s">
        <v>495</v>
      </c>
      <c r="B488">
        <v>1698336</v>
      </c>
      <c r="C488" t="s">
        <v>5407</v>
      </c>
      <c r="D488" s="12">
        <v>45838</v>
      </c>
      <c r="E488" t="s">
        <v>3064</v>
      </c>
      <c r="F488" t="s">
        <v>2798</v>
      </c>
      <c r="G488" t="s">
        <v>2789</v>
      </c>
      <c r="H488" t="str">
        <f>IF(_xlfn.XLOOKUP(E488,LD_01[DOCUMENTO],LD_01[REVISÃO])=F488,"VIGENTE","OBSOLETO")</f>
        <v>OBSOLETO</v>
      </c>
      <c r="I488" t="s">
        <v>4315</v>
      </c>
      <c r="J488" t="s">
        <v>4862</v>
      </c>
      <c r="K488" t="str">
        <f t="shared" si="21"/>
        <v>MSV-163MS-510-511</v>
      </c>
      <c r="L488" t="str">
        <f>_xlfn.XLOOKUP(E488,LD_ANO01!A:A,LD_ANO01!G:G)</f>
        <v>MSV-163MS-510-511/28.PV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01\MSV-163MS-510-511\MSV-163MS-510-511/28.PV\OBSOLETO</v>
      </c>
      <c r="O488" t="s">
        <v>4787</v>
      </c>
    </row>
    <row r="489" spans="1:15" x14ac:dyDescent="0.3">
      <c r="A489" t="s">
        <v>476</v>
      </c>
      <c r="B489">
        <v>5040074</v>
      </c>
      <c r="C489" t="s">
        <v>5407</v>
      </c>
      <c r="D489" s="12">
        <v>45838</v>
      </c>
      <c r="E489" t="s">
        <v>3055</v>
      </c>
      <c r="F489" t="s">
        <v>2798</v>
      </c>
      <c r="G489" t="s">
        <v>2788</v>
      </c>
      <c r="H489" t="str">
        <f>IF(_xlfn.XLOOKUP(E489,LD_01[DOCUMENTO],LD_01[REVISÃO])=F489,"VIGENTE","OBSOLETO")</f>
        <v>OBSOLETO</v>
      </c>
      <c r="I489" t="s">
        <v>4315</v>
      </c>
      <c r="J489" t="s">
        <v>4862</v>
      </c>
      <c r="K489" t="str">
        <f t="shared" si="21"/>
        <v>MSV-163MS-510-511</v>
      </c>
      <c r="L489" t="str">
        <f>_xlfn.XLOOKUP(E489,LD_ANO01!A:A,LD_ANO01!G:G)</f>
        <v>MSV-163MS-510-511/31.SI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01\MSV-163MS-510-511\MSV-163MS-510-511/31.SI\OBSOLETO</v>
      </c>
      <c r="O489" t="s">
        <v>4787</v>
      </c>
    </row>
    <row r="490" spans="1:15" x14ac:dyDescent="0.3">
      <c r="A490" t="s">
        <v>477</v>
      </c>
      <c r="B490">
        <v>1519563</v>
      </c>
      <c r="C490" t="s">
        <v>5407</v>
      </c>
      <c r="D490" s="12">
        <v>45838</v>
      </c>
      <c r="E490" t="s">
        <v>3055</v>
      </c>
      <c r="F490" t="s">
        <v>2798</v>
      </c>
      <c r="G490" t="s">
        <v>2789</v>
      </c>
      <c r="H490" t="str">
        <f>IF(_xlfn.XLOOKUP(E490,LD_01[DOCUMENTO],LD_01[REVISÃO])=F490,"VIGENTE","OBSOLETO")</f>
        <v>OBSOLETO</v>
      </c>
      <c r="I490" t="s">
        <v>4315</v>
      </c>
      <c r="J490" t="s">
        <v>4862</v>
      </c>
      <c r="K490" t="str">
        <f t="shared" si="21"/>
        <v>MSV-163MS-510-511</v>
      </c>
      <c r="L490" t="str">
        <f>_xlfn.XLOOKUP(E490,LD_ANO01!A:A,LD_ANO01!G:G)</f>
        <v>MSV-163MS-510-511/31.SI</v>
      </c>
      <c r="M490" t="str">
        <f t="shared" si="22"/>
        <v>OBSOLETO</v>
      </c>
      <c r="N490" t="str">
        <f t="shared" si="23"/>
        <v>C:\Users\luis.nunes\OneDrive - ATERPA\00.SERVIDOR\SALA TÉCNICA\00.PROJETOS\02.DOCUMENTOS\ANO 01\MSV-163MS-510-511\MSV-163MS-510-511/31.SI\OBSOLETO</v>
      </c>
      <c r="O490" t="s">
        <v>4787</v>
      </c>
    </row>
    <row r="491" spans="1:15" x14ac:dyDescent="0.3">
      <c r="A491" t="s">
        <v>478</v>
      </c>
      <c r="B491">
        <v>3940238</v>
      </c>
      <c r="C491" t="s">
        <v>5407</v>
      </c>
      <c r="D491" s="12">
        <v>45838</v>
      </c>
      <c r="E491" t="s">
        <v>3056</v>
      </c>
      <c r="F491" t="s">
        <v>2798</v>
      </c>
      <c r="G491" t="s">
        <v>2788</v>
      </c>
      <c r="H491" t="str">
        <f>IF(_xlfn.XLOOKUP(E491,LD_01[DOCUMENTO],LD_01[REVISÃO])=F491,"VIGENTE","OBSOLETO")</f>
        <v>VIGENTE</v>
      </c>
      <c r="I491" t="s">
        <v>4315</v>
      </c>
      <c r="J491" t="s">
        <v>4862</v>
      </c>
      <c r="K491" t="str">
        <f t="shared" si="21"/>
        <v>MSV-163MS-510-511</v>
      </c>
      <c r="L491" t="str">
        <f>_xlfn.XLOOKUP(E491,LD_ANO01!A:A,LD_ANO01!G:G)</f>
        <v>MSV-163MS-510-511/31.SI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01\MSV-163MS-510-511\MSV-163MS-510-511/31.SI</v>
      </c>
      <c r="O491" t="s">
        <v>4787</v>
      </c>
    </row>
    <row r="492" spans="1:15" x14ac:dyDescent="0.3">
      <c r="A492" t="s">
        <v>479</v>
      </c>
      <c r="B492">
        <v>902260</v>
      </c>
      <c r="C492" t="s">
        <v>5407</v>
      </c>
      <c r="D492" s="12">
        <v>45838</v>
      </c>
      <c r="E492" t="s">
        <v>3056</v>
      </c>
      <c r="F492" t="s">
        <v>2798</v>
      </c>
      <c r="G492" t="s">
        <v>2789</v>
      </c>
      <c r="H492" t="str">
        <f>IF(_xlfn.XLOOKUP(E492,LD_01[DOCUMENTO],LD_01[REVISÃO])=F492,"VIGENTE","OBSOLETO")</f>
        <v>VIGENTE</v>
      </c>
      <c r="I492" t="s">
        <v>4315</v>
      </c>
      <c r="J492" t="s">
        <v>4862</v>
      </c>
      <c r="K492" t="str">
        <f t="shared" si="21"/>
        <v>MSV-163MS-510-511</v>
      </c>
      <c r="L492" t="str">
        <f>_xlfn.XLOOKUP(E492,LD_ANO01!A:A,LD_ANO01!G:G)</f>
        <v>MSV-163MS-510-511/31.SI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01\MSV-163MS-510-511\MSV-163MS-510-511/31.SI</v>
      </c>
      <c r="O492" t="s">
        <v>4787</v>
      </c>
    </row>
    <row r="493" spans="1:15" x14ac:dyDescent="0.3">
      <c r="A493" t="s">
        <v>480</v>
      </c>
      <c r="B493">
        <v>1523955</v>
      </c>
      <c r="C493" t="s">
        <v>5407</v>
      </c>
      <c r="D493" s="12">
        <v>45838</v>
      </c>
      <c r="E493" t="s">
        <v>3057</v>
      </c>
      <c r="F493" t="s">
        <v>2792</v>
      </c>
      <c r="G493" t="s">
        <v>2788</v>
      </c>
      <c r="H493" t="str">
        <f>IF(_xlfn.XLOOKUP(E493,LD_01[DOCUMENTO],LD_01[REVISÃO])=F493,"VIGENTE","OBSOLETO")</f>
        <v>VIGENTE</v>
      </c>
      <c r="I493" t="s">
        <v>4315</v>
      </c>
      <c r="J493" t="s">
        <v>4862</v>
      </c>
      <c r="K493" t="str">
        <f t="shared" si="21"/>
        <v>MSV-163MS-510-511</v>
      </c>
      <c r="L493" t="str">
        <f>_xlfn.XLOOKUP(E493,LD_ANO01!A:A,LD_ANO01!G:G)</f>
        <v>MSV-163MS-510-511/31.SI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01\MSV-163MS-510-511\MSV-163MS-510-511/31.SI</v>
      </c>
      <c r="O493" t="s">
        <v>4787</v>
      </c>
    </row>
    <row r="494" spans="1:15" x14ac:dyDescent="0.3">
      <c r="A494" t="s">
        <v>481</v>
      </c>
      <c r="B494">
        <v>266306</v>
      </c>
      <c r="C494" t="s">
        <v>5407</v>
      </c>
      <c r="D494" s="12">
        <v>45838</v>
      </c>
      <c r="E494" t="s">
        <v>3057</v>
      </c>
      <c r="F494" t="s">
        <v>2792</v>
      </c>
      <c r="G494" t="s">
        <v>2789</v>
      </c>
      <c r="H494" t="str">
        <f>IF(_xlfn.XLOOKUP(E494,LD_01[DOCUMENTO],LD_01[REVISÃO])=F494,"VIGENTE","OBSOLETO")</f>
        <v>VIGENTE</v>
      </c>
      <c r="I494" t="s">
        <v>4315</v>
      </c>
      <c r="J494" t="s">
        <v>4862</v>
      </c>
      <c r="K494" t="str">
        <f t="shared" si="21"/>
        <v>MSV-163MS-510-511</v>
      </c>
      <c r="L494" t="str">
        <f>_xlfn.XLOOKUP(E494,LD_ANO01!A:A,LD_ANO01!G:G)</f>
        <v>MSV-163MS-510-511/31.SI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01\MSV-163MS-510-511\MSV-163MS-510-511/31.SI</v>
      </c>
      <c r="O494" t="s">
        <v>4787</v>
      </c>
    </row>
    <row r="495" spans="1:15" x14ac:dyDescent="0.3">
      <c r="A495" t="s">
        <v>482</v>
      </c>
      <c r="B495">
        <v>2161061</v>
      </c>
      <c r="C495" t="s">
        <v>5407</v>
      </c>
      <c r="D495" s="12">
        <v>45838</v>
      </c>
      <c r="E495" t="s">
        <v>3058</v>
      </c>
      <c r="F495" t="s">
        <v>2819</v>
      </c>
      <c r="G495" t="s">
        <v>2788</v>
      </c>
      <c r="H495" t="str">
        <f>IF(_xlfn.XLOOKUP(E495,LD_01[DOCUMENTO],LD_01[REVISÃO])=F495,"VIGENTE","OBSOLETO")</f>
        <v>VIGENTE</v>
      </c>
      <c r="I495" t="s">
        <v>4315</v>
      </c>
      <c r="J495" t="s">
        <v>4862</v>
      </c>
      <c r="K495" t="str">
        <f t="shared" si="21"/>
        <v>MSV-163MS-510-511</v>
      </c>
      <c r="L495" t="str">
        <f>_xlfn.XLOOKUP(E495,LD_ANO01!A:A,LD_ANO01!G:G)</f>
        <v>MSV-163MS-510-511/31.SI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01\MSV-163MS-510-511\MSV-163MS-510-511/31.SI</v>
      </c>
      <c r="O495" t="s">
        <v>4787</v>
      </c>
    </row>
    <row r="496" spans="1:15" x14ac:dyDescent="0.3">
      <c r="A496" t="s">
        <v>483</v>
      </c>
      <c r="B496">
        <v>616296</v>
      </c>
      <c r="C496" t="s">
        <v>5407</v>
      </c>
      <c r="D496" s="12">
        <v>45838</v>
      </c>
      <c r="E496" t="s">
        <v>3058</v>
      </c>
      <c r="F496" t="s">
        <v>2819</v>
      </c>
      <c r="G496" t="s">
        <v>2789</v>
      </c>
      <c r="H496" t="str">
        <f>IF(_xlfn.XLOOKUP(E496,LD_01[DOCUMENTO],LD_01[REVISÃO])=F496,"VIGENTE","OBSOLETO")</f>
        <v>VIGENTE</v>
      </c>
      <c r="I496" t="s">
        <v>4315</v>
      </c>
      <c r="J496" t="s">
        <v>4862</v>
      </c>
      <c r="K496" t="str">
        <f t="shared" si="21"/>
        <v>MSV-163MS-510-511</v>
      </c>
      <c r="L496" t="str">
        <f>_xlfn.XLOOKUP(E496,LD_ANO01!A:A,LD_ANO01!G:G)</f>
        <v>MSV-163MS-510-511/31.SI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01\MSV-163MS-510-511\MSV-163MS-510-511/31.SI</v>
      </c>
      <c r="O496" t="s">
        <v>4787</v>
      </c>
    </row>
    <row r="497" spans="1:15" x14ac:dyDescent="0.3">
      <c r="A497" t="s">
        <v>484</v>
      </c>
      <c r="B497">
        <v>1911976</v>
      </c>
      <c r="C497" t="s">
        <v>5407</v>
      </c>
      <c r="D497" s="12">
        <v>45838</v>
      </c>
      <c r="E497" t="s">
        <v>3059</v>
      </c>
      <c r="F497" t="s">
        <v>2787</v>
      </c>
      <c r="G497" t="s">
        <v>2788</v>
      </c>
      <c r="H497" t="str">
        <f>IF(_xlfn.XLOOKUP(E497,LD_01[DOCUMENTO],LD_01[REVISÃO])=F497,"VIGENTE","OBSOLETO")</f>
        <v>VIGENTE</v>
      </c>
      <c r="I497" t="s">
        <v>4315</v>
      </c>
      <c r="J497" t="s">
        <v>4862</v>
      </c>
      <c r="K497" t="str">
        <f t="shared" si="21"/>
        <v>MSV-163MS-510-511</v>
      </c>
      <c r="L497" t="str">
        <f>_xlfn.XLOOKUP(E497,LD_ANO01!A:A,LD_ANO01!G:G)</f>
        <v>MSV-163MS-510-511/31.SI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01\MSV-163MS-510-511\MSV-163MS-510-511/31.SI</v>
      </c>
      <c r="O497" t="s">
        <v>4787</v>
      </c>
    </row>
    <row r="498" spans="1:15" x14ac:dyDescent="0.3">
      <c r="A498" t="s">
        <v>485</v>
      </c>
      <c r="B498">
        <v>316783</v>
      </c>
      <c r="C498" t="s">
        <v>5407</v>
      </c>
      <c r="D498" s="12">
        <v>45838</v>
      </c>
      <c r="E498" t="s">
        <v>3059</v>
      </c>
      <c r="F498" t="s">
        <v>2787</v>
      </c>
      <c r="G498" t="s">
        <v>2789</v>
      </c>
      <c r="H498" t="str">
        <f>IF(_xlfn.XLOOKUP(E498,LD_01[DOCUMENTO],LD_01[REVISÃO])=F498,"VIGENTE","OBSOLETO")</f>
        <v>VIGENTE</v>
      </c>
      <c r="I498" t="s">
        <v>4315</v>
      </c>
      <c r="J498" t="s">
        <v>4862</v>
      </c>
      <c r="K498" t="str">
        <f t="shared" si="21"/>
        <v>MSV-163MS-510-511</v>
      </c>
      <c r="L498" t="str">
        <f>_xlfn.XLOOKUP(E498,LD_ANO01!A:A,LD_ANO01!G:G)</f>
        <v>MSV-163MS-510-511/31.SI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01\MSV-163MS-510-511\MSV-163MS-510-511/31.SI</v>
      </c>
      <c r="O498" t="s">
        <v>4787</v>
      </c>
    </row>
    <row r="499" spans="1:15" x14ac:dyDescent="0.3">
      <c r="A499" t="s">
        <v>499</v>
      </c>
      <c r="B499">
        <v>5139751</v>
      </c>
      <c r="C499" t="s">
        <v>5407</v>
      </c>
      <c r="D499" s="12">
        <v>45838</v>
      </c>
      <c r="E499" t="s">
        <v>3067</v>
      </c>
      <c r="F499" t="s">
        <v>2792</v>
      </c>
      <c r="G499" t="s">
        <v>2788</v>
      </c>
      <c r="H499" t="str">
        <f>IF(_xlfn.XLOOKUP(E499,LD_01[DOCUMENTO],LD_01[REVISÃO])=F499,"VIGENTE","OBSOLETO")</f>
        <v>VIGENTE</v>
      </c>
      <c r="I499" t="s">
        <v>4315</v>
      </c>
      <c r="J499" t="s">
        <v>4862</v>
      </c>
      <c r="K499" t="str">
        <f t="shared" si="21"/>
        <v>MSV-163MS-510-511</v>
      </c>
      <c r="L499" t="str">
        <f>_xlfn.XLOOKUP(E499,LD_ANO01!A:A,LD_ANO01!G:G)</f>
        <v>MSV-163MS-510-511/14.EL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01\MSV-163MS-510-511\MSV-163MS-510-511/14.EL</v>
      </c>
      <c r="O499" t="s">
        <v>4787</v>
      </c>
    </row>
    <row r="500" spans="1:15" x14ac:dyDescent="0.3">
      <c r="A500" t="s">
        <v>500</v>
      </c>
      <c r="B500">
        <v>388374</v>
      </c>
      <c r="C500" t="s">
        <v>5407</v>
      </c>
      <c r="D500" s="12">
        <v>45838</v>
      </c>
      <c r="E500" t="s">
        <v>3067</v>
      </c>
      <c r="F500" t="s">
        <v>2792</v>
      </c>
      <c r="G500" t="s">
        <v>2789</v>
      </c>
      <c r="H500" t="str">
        <f>IF(_xlfn.XLOOKUP(E500,LD_01[DOCUMENTO],LD_01[REVISÃO])=F500,"VIGENTE","OBSOLETO")</f>
        <v>VIGENTE</v>
      </c>
      <c r="I500" t="s">
        <v>4315</v>
      </c>
      <c r="J500" t="s">
        <v>4862</v>
      </c>
      <c r="K500" t="str">
        <f t="shared" si="21"/>
        <v>MSV-163MS-510-511</v>
      </c>
      <c r="L500" t="str">
        <f>_xlfn.XLOOKUP(E500,LD_ANO01!A:A,LD_ANO01!G:G)</f>
        <v>MSV-163MS-510-511/14.EL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01\MSV-163MS-510-511\MSV-163MS-510-511/14.EL</v>
      </c>
      <c r="O500" t="s">
        <v>4787</v>
      </c>
    </row>
    <row r="501" spans="1:15" x14ac:dyDescent="0.3">
      <c r="A501" t="s">
        <v>501</v>
      </c>
      <c r="B501">
        <v>5545201</v>
      </c>
      <c r="C501" t="s">
        <v>5407</v>
      </c>
      <c r="D501" s="12">
        <v>45838</v>
      </c>
      <c r="E501" t="s">
        <v>3068</v>
      </c>
      <c r="F501" t="s">
        <v>2792</v>
      </c>
      <c r="G501" t="s">
        <v>2788</v>
      </c>
      <c r="H501" t="str">
        <f>IF(_xlfn.XLOOKUP(E501,LD_01[DOCUMENTO],LD_01[REVISÃO])=F501,"VIGENTE","OBSOLETO")</f>
        <v>VIGENTE</v>
      </c>
      <c r="I501" t="s">
        <v>4315</v>
      </c>
      <c r="J501" t="s">
        <v>4862</v>
      </c>
      <c r="K501" t="str">
        <f t="shared" si="21"/>
        <v>MSV-163MS-510-511</v>
      </c>
      <c r="L501" t="str">
        <f>_xlfn.XLOOKUP(E501,LD_ANO01!A:A,LD_ANO01!G:G)</f>
        <v>MSV-163MS-510-511/14.EL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01\MSV-163MS-510-511\MSV-163MS-510-511/14.EL</v>
      </c>
      <c r="O501" t="s">
        <v>4787</v>
      </c>
    </row>
    <row r="502" spans="1:15" x14ac:dyDescent="0.3">
      <c r="A502" t="s">
        <v>502</v>
      </c>
      <c r="B502">
        <v>411137</v>
      </c>
      <c r="C502" t="s">
        <v>5407</v>
      </c>
      <c r="D502" s="12">
        <v>45838</v>
      </c>
      <c r="E502" t="s">
        <v>3068</v>
      </c>
      <c r="F502" t="s">
        <v>2792</v>
      </c>
      <c r="G502" t="s">
        <v>2789</v>
      </c>
      <c r="H502" t="str">
        <f>IF(_xlfn.XLOOKUP(E502,LD_01[DOCUMENTO],LD_01[REVISÃO])=F502,"VIGENTE","OBSOLETO")</f>
        <v>VIGENTE</v>
      </c>
      <c r="I502" t="s">
        <v>4315</v>
      </c>
      <c r="J502" t="s">
        <v>4862</v>
      </c>
      <c r="K502" t="str">
        <f t="shared" si="21"/>
        <v>MSV-163MS-510-511</v>
      </c>
      <c r="L502" t="str">
        <f>_xlfn.XLOOKUP(E502,LD_ANO01!A:A,LD_ANO01!G:G)</f>
        <v>MSV-163MS-510-511/14.EL</v>
      </c>
      <c r="M502" t="str">
        <f t="shared" si="22"/>
        <v/>
      </c>
      <c r="N502" t="str">
        <f t="shared" si="23"/>
        <v>C:\Users\luis.nunes\OneDrive - ATERPA\00.SERVIDOR\SALA TÉCNICA\00.PROJETOS\02.DOCUMENTOS\ANO 01\MSV-163MS-510-511\MSV-163MS-510-511/14.EL</v>
      </c>
      <c r="O502" t="s">
        <v>4787</v>
      </c>
    </row>
    <row r="503" spans="1:15" x14ac:dyDescent="0.3">
      <c r="A503" t="s">
        <v>503</v>
      </c>
      <c r="B503">
        <v>1269427</v>
      </c>
      <c r="C503" t="s">
        <v>5407</v>
      </c>
      <c r="D503" s="12">
        <v>45838</v>
      </c>
      <c r="E503" t="s">
        <v>3069</v>
      </c>
      <c r="F503" t="s">
        <v>2819</v>
      </c>
      <c r="G503" t="s">
        <v>2788</v>
      </c>
      <c r="H503" t="str">
        <f>IF(_xlfn.XLOOKUP(E503,LD_01[DOCUMENTO],LD_01[REVISÃO])=F503,"VIGENTE","OBSOLETO")</f>
        <v>OBSOLETO</v>
      </c>
      <c r="I503" t="s">
        <v>4315</v>
      </c>
      <c r="J503" t="s">
        <v>4862</v>
      </c>
      <c r="K503" t="str">
        <f t="shared" si="21"/>
        <v>MSV-163MS-510-511</v>
      </c>
      <c r="L503" t="str">
        <f>_xlfn.XLOOKUP(E503,LD_ANO01!A:A,LD_ANO01!G:G)</f>
        <v>MSV-163MS-510-511/14.EL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01\MSV-163MS-510-511\MSV-163MS-510-511/14.EL\OBSOLETO</v>
      </c>
      <c r="O503" t="s">
        <v>4787</v>
      </c>
    </row>
    <row r="504" spans="1:15" x14ac:dyDescent="0.3">
      <c r="A504" t="s">
        <v>504</v>
      </c>
      <c r="B504">
        <v>383683</v>
      </c>
      <c r="C504" t="s">
        <v>5407</v>
      </c>
      <c r="D504" s="12">
        <v>45838</v>
      </c>
      <c r="E504" t="s">
        <v>3069</v>
      </c>
      <c r="F504" t="s">
        <v>2819</v>
      </c>
      <c r="G504" t="s">
        <v>2789</v>
      </c>
      <c r="H504" t="str">
        <f>IF(_xlfn.XLOOKUP(E504,LD_01[DOCUMENTO],LD_01[REVISÃO])=F504,"VIGENTE","OBSOLETO")</f>
        <v>OBSOLETO</v>
      </c>
      <c r="I504" t="s">
        <v>4315</v>
      </c>
      <c r="J504" t="s">
        <v>4862</v>
      </c>
      <c r="K504" t="str">
        <f t="shared" si="21"/>
        <v>MSV-163MS-510-511</v>
      </c>
      <c r="L504" t="str">
        <f>_xlfn.XLOOKUP(E504,LD_ANO01!A:A,LD_ANO01!G:G)</f>
        <v>MSV-163MS-510-511/14.EL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01\MSV-163MS-510-511\MSV-163MS-510-511/14.EL\OBSOLETO</v>
      </c>
      <c r="O504" t="s">
        <v>4787</v>
      </c>
    </row>
    <row r="505" spans="1:15" x14ac:dyDescent="0.3">
      <c r="A505" t="s">
        <v>505</v>
      </c>
      <c r="B505">
        <v>1260034</v>
      </c>
      <c r="C505" t="s">
        <v>5407</v>
      </c>
      <c r="D505" s="12">
        <v>45838</v>
      </c>
      <c r="E505" t="s">
        <v>3070</v>
      </c>
      <c r="F505" t="s">
        <v>2819</v>
      </c>
      <c r="G505" t="s">
        <v>2788</v>
      </c>
      <c r="H505" t="str">
        <f>IF(_xlfn.XLOOKUP(E505,LD_01[DOCUMENTO],LD_01[REVISÃO])=F505,"VIGENTE","OBSOLETO")</f>
        <v>OBSOLETO</v>
      </c>
      <c r="I505" t="s">
        <v>4315</v>
      </c>
      <c r="J505" t="s">
        <v>4862</v>
      </c>
      <c r="K505" t="str">
        <f t="shared" si="21"/>
        <v>MSV-163MS-510-511</v>
      </c>
      <c r="L505" t="str">
        <f>_xlfn.XLOOKUP(E505,LD_ANO01!A:A,LD_ANO01!G:G)</f>
        <v>MSV-163MS-510-511/14.EL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01\MSV-163MS-510-511\MSV-163MS-510-511/14.EL\OBSOLETO</v>
      </c>
      <c r="O505" t="s">
        <v>4787</v>
      </c>
    </row>
    <row r="506" spans="1:15" x14ac:dyDescent="0.3">
      <c r="A506" t="s">
        <v>506</v>
      </c>
      <c r="B506">
        <v>393655</v>
      </c>
      <c r="C506" t="s">
        <v>5407</v>
      </c>
      <c r="D506" s="12">
        <v>45838</v>
      </c>
      <c r="E506" t="s">
        <v>3070</v>
      </c>
      <c r="F506" t="s">
        <v>2819</v>
      </c>
      <c r="G506" t="s">
        <v>2789</v>
      </c>
      <c r="H506" t="str">
        <f>IF(_xlfn.XLOOKUP(E506,LD_01[DOCUMENTO],LD_01[REVISÃO])=F506,"VIGENTE","OBSOLETO")</f>
        <v>OBSOLETO</v>
      </c>
      <c r="I506" t="s">
        <v>4315</v>
      </c>
      <c r="J506" t="s">
        <v>4862</v>
      </c>
      <c r="K506" t="str">
        <f t="shared" si="21"/>
        <v>MSV-163MS-510-511</v>
      </c>
      <c r="L506" t="str">
        <f>_xlfn.XLOOKUP(E506,LD_ANO01!A:A,LD_ANO01!G:G)</f>
        <v>MSV-163MS-510-511/14.EL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01\MSV-163MS-510-511\MSV-163MS-510-511/14.EL\OBSOLETO</v>
      </c>
      <c r="O506" t="s">
        <v>4787</v>
      </c>
    </row>
    <row r="507" spans="1:15" x14ac:dyDescent="0.3">
      <c r="A507" t="s">
        <v>507</v>
      </c>
      <c r="B507">
        <v>901918</v>
      </c>
      <c r="C507" t="s">
        <v>5407</v>
      </c>
      <c r="D507" s="12">
        <v>45838</v>
      </c>
      <c r="E507" t="s">
        <v>3071</v>
      </c>
      <c r="F507" t="s">
        <v>2792</v>
      </c>
      <c r="G507" t="s">
        <v>2788</v>
      </c>
      <c r="H507" t="str">
        <f>IF(_xlfn.XLOOKUP(E507,LD_01[DOCUMENTO],LD_01[REVISÃO])=F507,"VIGENTE","OBSOLETO")</f>
        <v>OBSOLETO</v>
      </c>
      <c r="I507" t="s">
        <v>4315</v>
      </c>
      <c r="J507" t="s">
        <v>4862</v>
      </c>
      <c r="K507" t="str">
        <f t="shared" si="21"/>
        <v>MSV-163MS-510-511</v>
      </c>
      <c r="L507" t="str">
        <f>_xlfn.XLOOKUP(E507,LD_ANO01!A:A,LD_ANO01!G:G)</f>
        <v>MSV-163MS-510-511/14.EL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01\MSV-163MS-510-511\MSV-163MS-510-511/14.EL\OBSOLETO</v>
      </c>
      <c r="O507" t="s">
        <v>4787</v>
      </c>
    </row>
    <row r="508" spans="1:15" x14ac:dyDescent="0.3">
      <c r="A508" t="s">
        <v>508</v>
      </c>
      <c r="B508">
        <v>404125</v>
      </c>
      <c r="C508" t="s">
        <v>5407</v>
      </c>
      <c r="D508" s="12">
        <v>45838</v>
      </c>
      <c r="E508" t="s">
        <v>3071</v>
      </c>
      <c r="F508" t="s">
        <v>2792</v>
      </c>
      <c r="G508" t="s">
        <v>2789</v>
      </c>
      <c r="H508" t="str">
        <f>IF(_xlfn.XLOOKUP(E508,LD_01[DOCUMENTO],LD_01[REVISÃO])=F508,"VIGENTE","OBSOLETO")</f>
        <v>OBSOLETO</v>
      </c>
      <c r="I508" t="s">
        <v>4315</v>
      </c>
      <c r="J508" t="s">
        <v>4862</v>
      </c>
      <c r="K508" t="str">
        <f t="shared" si="21"/>
        <v>MSV-163MS-510-511</v>
      </c>
      <c r="L508" t="str">
        <f>_xlfn.XLOOKUP(E508,LD_ANO01!A:A,LD_ANO01!G:G)</f>
        <v>MSV-163MS-510-511/14.EL</v>
      </c>
      <c r="M508" t="str">
        <f t="shared" si="22"/>
        <v>OBSOLETO</v>
      </c>
      <c r="N508" t="str">
        <f t="shared" si="23"/>
        <v>C:\Users\luis.nunes\OneDrive - ATERPA\00.SERVIDOR\SALA TÉCNICA\00.PROJETOS\02.DOCUMENTOS\ANO 01\MSV-163MS-510-511\MSV-163MS-510-511/14.EL\OBSOLETO</v>
      </c>
      <c r="O508" t="s">
        <v>4787</v>
      </c>
    </row>
    <row r="509" spans="1:15" x14ac:dyDescent="0.3">
      <c r="A509" t="s">
        <v>521</v>
      </c>
      <c r="B509">
        <v>2083846</v>
      </c>
      <c r="C509" t="s">
        <v>5407</v>
      </c>
      <c r="D509" s="12">
        <v>45838</v>
      </c>
      <c r="E509" t="s">
        <v>3081</v>
      </c>
      <c r="F509" t="s">
        <v>2798</v>
      </c>
      <c r="G509" t="s">
        <v>2788</v>
      </c>
      <c r="H509" t="str">
        <f>IF(_xlfn.XLOOKUP(E509,LD_01[DOCUMENTO],LD_01[REVISÃO])=F509,"VIGENTE","OBSOLETO")</f>
        <v>VIGENTE</v>
      </c>
      <c r="I509" t="s">
        <v>4315</v>
      </c>
      <c r="J509" t="s">
        <v>4862</v>
      </c>
      <c r="K509" t="str">
        <f t="shared" si="21"/>
        <v>MSV-163MS-510-511</v>
      </c>
      <c r="L509" t="str">
        <f>_xlfn.XLOOKUP(E509,LD_ANO01!A:A,LD_ANO01!G:G)</f>
        <v>MSV-163MS-510-511/23.IN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01\MSV-163MS-510-511\MSV-163MS-510-511/23.IN</v>
      </c>
      <c r="O509" t="s">
        <v>4787</v>
      </c>
    </row>
    <row r="510" spans="1:15" x14ac:dyDescent="0.3">
      <c r="A510" t="s">
        <v>522</v>
      </c>
      <c r="B510">
        <v>1103969</v>
      </c>
      <c r="C510" t="s">
        <v>5407</v>
      </c>
      <c r="D510" s="12">
        <v>45838</v>
      </c>
      <c r="E510" t="s">
        <v>3081</v>
      </c>
      <c r="F510" t="s">
        <v>2798</v>
      </c>
      <c r="G510" t="s">
        <v>2789</v>
      </c>
      <c r="H510" t="str">
        <f>IF(_xlfn.XLOOKUP(E510,LD_01[DOCUMENTO],LD_01[REVISÃO])=F510,"VIGENTE","OBSOLETO")</f>
        <v>VIGENTE</v>
      </c>
      <c r="I510" t="s">
        <v>4315</v>
      </c>
      <c r="J510" t="s">
        <v>4862</v>
      </c>
      <c r="K510" t="str">
        <f t="shared" si="21"/>
        <v>MSV-163MS-510-511</v>
      </c>
      <c r="L510" t="str">
        <f>_xlfn.XLOOKUP(E510,LD_ANO01!A:A,LD_ANO01!G:G)</f>
        <v>MSV-163MS-510-511/23.IN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01\MSV-163MS-510-511\MSV-163MS-510-511/23.IN</v>
      </c>
      <c r="O510" t="s">
        <v>4787</v>
      </c>
    </row>
    <row r="511" spans="1:15" x14ac:dyDescent="0.3">
      <c r="A511" t="s">
        <v>523</v>
      </c>
      <c r="B511">
        <v>1395927</v>
      </c>
      <c r="C511" t="s">
        <v>5407</v>
      </c>
      <c r="D511" s="12">
        <v>45838</v>
      </c>
      <c r="E511" t="s">
        <v>3082</v>
      </c>
      <c r="F511" t="s">
        <v>2800</v>
      </c>
      <c r="G511" t="s">
        <v>2788</v>
      </c>
      <c r="H511" t="str">
        <f>IF(_xlfn.XLOOKUP(E511,LD_01[DOCUMENTO],LD_01[REVISÃO])=F511,"VIGENTE","OBSOLETO")</f>
        <v>VIGENTE</v>
      </c>
      <c r="I511" t="s">
        <v>4315</v>
      </c>
      <c r="J511" t="s">
        <v>4862</v>
      </c>
      <c r="K511" t="str">
        <f t="shared" si="21"/>
        <v>MSV-163MS-510-511</v>
      </c>
      <c r="L511" t="str">
        <f>_xlfn.XLOOKUP(E511,LD_ANO01!A:A,LD_ANO01!G:G)</f>
        <v>MSV-163MS-510-511/23.IN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01\MSV-163MS-510-511\MSV-163MS-510-511/23.IN</v>
      </c>
      <c r="O511" t="s">
        <v>4787</v>
      </c>
    </row>
    <row r="512" spans="1:15" x14ac:dyDescent="0.3">
      <c r="A512" t="s">
        <v>524</v>
      </c>
      <c r="B512">
        <v>485994</v>
      </c>
      <c r="C512" t="s">
        <v>5407</v>
      </c>
      <c r="D512" s="12">
        <v>45838</v>
      </c>
      <c r="E512" t="s">
        <v>3082</v>
      </c>
      <c r="F512" t="s">
        <v>2800</v>
      </c>
      <c r="G512" t="s">
        <v>2789</v>
      </c>
      <c r="H512" t="str">
        <f>IF(_xlfn.XLOOKUP(E512,LD_01[DOCUMENTO],LD_01[REVISÃO])=F512,"VIGENTE","OBSOLETO")</f>
        <v>VIGENTE</v>
      </c>
      <c r="I512" t="s">
        <v>4315</v>
      </c>
      <c r="J512" t="s">
        <v>4862</v>
      </c>
      <c r="K512" t="str">
        <f t="shared" si="21"/>
        <v>MSV-163MS-510-511</v>
      </c>
      <c r="L512" t="str">
        <f>_xlfn.XLOOKUP(E512,LD_ANO01!A:A,LD_ANO01!G:G)</f>
        <v>MSV-163MS-510-511/23.IN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01\MSV-163MS-510-511\MSV-163MS-510-511/23.IN</v>
      </c>
      <c r="O512" t="s">
        <v>4787</v>
      </c>
    </row>
    <row r="513" spans="1:15" x14ac:dyDescent="0.3">
      <c r="A513" t="s">
        <v>539</v>
      </c>
      <c r="B513">
        <v>1902247</v>
      </c>
      <c r="C513" t="s">
        <v>5407</v>
      </c>
      <c r="D513" s="12">
        <v>45838</v>
      </c>
      <c r="E513" t="s">
        <v>3091</v>
      </c>
      <c r="F513" t="s">
        <v>2798</v>
      </c>
      <c r="G513" t="s">
        <v>2788</v>
      </c>
      <c r="H513" t="str">
        <f>IF(_xlfn.XLOOKUP(E513,LD_01[DOCUMENTO],LD_01[REVISÃO])=F513,"VIGENTE","OBSOLETO")</f>
        <v>VIGENTE</v>
      </c>
      <c r="I513" t="s">
        <v>4315</v>
      </c>
      <c r="J513" t="s">
        <v>4862</v>
      </c>
      <c r="K513" t="str">
        <f t="shared" si="21"/>
        <v>MSV-163MS-510-511</v>
      </c>
      <c r="L513" t="str">
        <f>_xlfn.XLOOKUP(E513,LD_ANO01!A:A,LD_ANO01!G:G)</f>
        <v>MSV-163MS-510-511/27.PA</v>
      </c>
      <c r="M513" t="str">
        <f t="shared" si="22"/>
        <v/>
      </c>
      <c r="N513" t="str">
        <f t="shared" si="23"/>
        <v>C:\Users\luis.nunes\OneDrive - ATERPA\00.SERVIDOR\SALA TÉCNICA\00.PROJETOS\02.DOCUMENTOS\ANO 01\MSV-163MS-510-511\MSV-163MS-510-511/27.PA</v>
      </c>
      <c r="O513" t="s">
        <v>4787</v>
      </c>
    </row>
    <row r="514" spans="1:15" x14ac:dyDescent="0.3">
      <c r="A514" t="s">
        <v>540</v>
      </c>
      <c r="B514">
        <v>681046</v>
      </c>
      <c r="C514" t="s">
        <v>5407</v>
      </c>
      <c r="D514" s="12">
        <v>45838</v>
      </c>
      <c r="E514" t="s">
        <v>3091</v>
      </c>
      <c r="F514" t="s">
        <v>2798</v>
      </c>
      <c r="G514" t="s">
        <v>2789</v>
      </c>
      <c r="H514" t="str">
        <f>IF(_xlfn.XLOOKUP(E514,LD_01[DOCUMENTO],LD_01[REVISÃO])=F514,"VIGENTE","OBSOLETO")</f>
        <v>VIGENTE</v>
      </c>
      <c r="I514" t="s">
        <v>4315</v>
      </c>
      <c r="J514" t="s">
        <v>4862</v>
      </c>
      <c r="K514" t="str">
        <f t="shared" ref="K514:K577" si="24">"MSV-163MS-"&amp;I514</f>
        <v>MSV-163MS-510-511</v>
      </c>
      <c r="L514" t="str">
        <f>_xlfn.XLOOKUP(E514,LD_ANO01!A:A,LD_ANO01!G:G)</f>
        <v>MSV-163MS-510-511/27.PA</v>
      </c>
      <c r="M514" t="str">
        <f t="shared" ref="M514:M577" si="25">IF(H514&lt;&gt;"OBSOLETO","",H514)</f>
        <v/>
      </c>
      <c r="N514" t="str">
        <f t="shared" ref="N514:N577" si="26">_xlfn.TEXTJOIN("\",TRUE,J514:M514)</f>
        <v>C:\Users\luis.nunes\OneDrive - ATERPA\00.SERVIDOR\SALA TÉCNICA\00.PROJETOS\02.DOCUMENTOS\ANO 01\MSV-163MS-510-511\MSV-163MS-510-511/27.PA</v>
      </c>
      <c r="O514" t="s">
        <v>4787</v>
      </c>
    </row>
    <row r="515" spans="1:15" x14ac:dyDescent="0.3">
      <c r="A515" t="s">
        <v>541</v>
      </c>
      <c r="B515">
        <v>1268726</v>
      </c>
      <c r="C515" t="s">
        <v>5407</v>
      </c>
      <c r="D515" s="12">
        <v>45838</v>
      </c>
      <c r="E515" t="s">
        <v>3092</v>
      </c>
      <c r="F515" t="s">
        <v>2798</v>
      </c>
      <c r="G515" t="s">
        <v>2788</v>
      </c>
      <c r="H515" t="str">
        <f>IF(_xlfn.XLOOKUP(E515,LD_01[DOCUMENTO],LD_01[REVISÃO])=F515,"VIGENTE","OBSOLETO")</f>
        <v>VIGENTE</v>
      </c>
      <c r="I515" t="s">
        <v>4315</v>
      </c>
      <c r="J515" t="s">
        <v>4862</v>
      </c>
      <c r="K515" t="str">
        <f t="shared" si="24"/>
        <v>MSV-163MS-510-511</v>
      </c>
      <c r="L515" t="str">
        <f>_xlfn.XLOOKUP(E515,LD_ANO01!A:A,LD_ANO01!G:G)</f>
        <v>MSV-163MS-510-511/27.PA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01\MSV-163MS-510-511\MSV-163MS-510-511/27.PA</v>
      </c>
      <c r="O515" t="s">
        <v>4787</v>
      </c>
    </row>
    <row r="516" spans="1:15" x14ac:dyDescent="0.3">
      <c r="A516" t="s">
        <v>542</v>
      </c>
      <c r="B516">
        <v>439635</v>
      </c>
      <c r="C516" t="s">
        <v>5407</v>
      </c>
      <c r="D516" s="12">
        <v>45838</v>
      </c>
      <c r="E516" t="s">
        <v>3092</v>
      </c>
      <c r="F516" t="s">
        <v>2798</v>
      </c>
      <c r="G516" t="s">
        <v>2789</v>
      </c>
      <c r="H516" t="str">
        <f>IF(_xlfn.XLOOKUP(E516,LD_01[DOCUMENTO],LD_01[REVISÃO])=F516,"VIGENTE","OBSOLETO")</f>
        <v>VIGENTE</v>
      </c>
      <c r="I516" t="s">
        <v>4315</v>
      </c>
      <c r="J516" t="s">
        <v>4862</v>
      </c>
      <c r="K516" t="str">
        <f t="shared" si="24"/>
        <v>MSV-163MS-510-511</v>
      </c>
      <c r="L516" t="str">
        <f>_xlfn.XLOOKUP(E516,LD_ANO01!A:A,LD_ANO01!G:G)</f>
        <v>MSV-163MS-510-511/27.PA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01\MSV-163MS-510-511\MSV-163MS-510-511/27.PA</v>
      </c>
      <c r="O516" t="s">
        <v>4787</v>
      </c>
    </row>
    <row r="517" spans="1:15" x14ac:dyDescent="0.3">
      <c r="A517" t="s">
        <v>526</v>
      </c>
      <c r="B517">
        <v>1695632</v>
      </c>
      <c r="C517" t="s">
        <v>5407</v>
      </c>
      <c r="D517" s="12">
        <v>45838</v>
      </c>
      <c r="E517" t="s">
        <v>3084</v>
      </c>
      <c r="F517" t="s">
        <v>2800</v>
      </c>
      <c r="G517" t="s">
        <v>2788</v>
      </c>
      <c r="H517" t="str">
        <f>IF(_xlfn.XLOOKUP(E517,LD_01[DOCUMENTO],LD_01[REVISÃO])=F517,"VIGENTE","OBSOLETO")</f>
        <v>VIGENTE</v>
      </c>
      <c r="I517" t="s">
        <v>4315</v>
      </c>
      <c r="J517" t="s">
        <v>4862</v>
      </c>
      <c r="K517" t="str">
        <f t="shared" si="24"/>
        <v>MSV-163MS-510-511</v>
      </c>
      <c r="L517" t="str">
        <f>_xlfn.XLOOKUP(E517,LD_ANO01!A:A,LD_ANO01!G:G)</f>
        <v>MSV-163MS-510-511/12.DV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01\MSV-163MS-510-511\MSV-163MS-510-511/12.DV</v>
      </c>
      <c r="O517" t="s">
        <v>4787</v>
      </c>
    </row>
    <row r="518" spans="1:15" x14ac:dyDescent="0.3">
      <c r="A518" t="s">
        <v>527</v>
      </c>
      <c r="B518">
        <v>507278</v>
      </c>
      <c r="C518" t="s">
        <v>5407</v>
      </c>
      <c r="D518" s="12">
        <v>45838</v>
      </c>
      <c r="E518" t="s">
        <v>3084</v>
      </c>
      <c r="F518" t="s">
        <v>2800</v>
      </c>
      <c r="G518" t="s">
        <v>2789</v>
      </c>
      <c r="H518" t="str">
        <f>IF(_xlfn.XLOOKUP(E518,LD_01[DOCUMENTO],LD_01[REVISÃO])=F518,"VIGENTE","OBSOLETO")</f>
        <v>VIGENTE</v>
      </c>
      <c r="I518" t="s">
        <v>4315</v>
      </c>
      <c r="J518" t="s">
        <v>4862</v>
      </c>
      <c r="K518" t="str">
        <f t="shared" si="24"/>
        <v>MSV-163MS-510-511</v>
      </c>
      <c r="L518" t="str">
        <f>_xlfn.XLOOKUP(E518,LD_ANO01!A:A,LD_ANO01!G:G)</f>
        <v>MSV-163MS-510-511/12.DV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01\MSV-163MS-510-511\MSV-163MS-510-511/12.DV</v>
      </c>
      <c r="O518" t="s">
        <v>4787</v>
      </c>
    </row>
    <row r="519" spans="1:15" x14ac:dyDescent="0.3">
      <c r="A519" t="s">
        <v>528</v>
      </c>
      <c r="B519">
        <v>1262444</v>
      </c>
      <c r="C519" t="s">
        <v>5407</v>
      </c>
      <c r="D519" s="12">
        <v>45838</v>
      </c>
      <c r="E519" t="s">
        <v>3085</v>
      </c>
      <c r="F519" t="s">
        <v>2800</v>
      </c>
      <c r="G519" t="s">
        <v>2788</v>
      </c>
      <c r="H519" t="str">
        <f>IF(_xlfn.XLOOKUP(E519,LD_01[DOCUMENTO],LD_01[REVISÃO])=F519,"VIGENTE","OBSOLETO")</f>
        <v>VIGENTE</v>
      </c>
      <c r="I519" t="s">
        <v>4315</v>
      </c>
      <c r="J519" t="s">
        <v>4862</v>
      </c>
      <c r="K519" t="str">
        <f t="shared" si="24"/>
        <v>MSV-163MS-510-511</v>
      </c>
      <c r="L519" t="str">
        <f>_xlfn.XLOOKUP(E519,LD_ANO01!A:A,LD_ANO01!G:G)</f>
        <v>MSV-163MS-510-511/12.DV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01\MSV-163MS-510-511\MSV-163MS-510-511/12.DV</v>
      </c>
      <c r="O519" t="s">
        <v>4787</v>
      </c>
    </row>
    <row r="520" spans="1:15" x14ac:dyDescent="0.3">
      <c r="A520" t="s">
        <v>529</v>
      </c>
      <c r="B520">
        <v>418351</v>
      </c>
      <c r="C520" t="s">
        <v>5407</v>
      </c>
      <c r="D520" s="12">
        <v>45838</v>
      </c>
      <c r="E520" t="s">
        <v>3085</v>
      </c>
      <c r="F520" t="s">
        <v>2800</v>
      </c>
      <c r="G520" t="s">
        <v>2789</v>
      </c>
      <c r="H520" t="str">
        <f>IF(_xlfn.XLOOKUP(E520,LD_01[DOCUMENTO],LD_01[REVISÃO])=F520,"VIGENTE","OBSOLETO")</f>
        <v>VIGENTE</v>
      </c>
      <c r="I520" t="s">
        <v>4315</v>
      </c>
      <c r="J520" t="s">
        <v>4862</v>
      </c>
      <c r="K520" t="str">
        <f t="shared" si="24"/>
        <v>MSV-163MS-510-511</v>
      </c>
      <c r="L520" t="str">
        <f>_xlfn.XLOOKUP(E520,LD_ANO01!A:A,LD_ANO01!G:G)</f>
        <v>MSV-163MS-510-511/12.DV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01\MSV-163MS-510-511\MSV-163MS-510-511/12.DV</v>
      </c>
      <c r="O520" t="s">
        <v>4787</v>
      </c>
    </row>
    <row r="521" spans="1:15" x14ac:dyDescent="0.3">
      <c r="A521" t="s">
        <v>530</v>
      </c>
      <c r="B521">
        <v>1882558</v>
      </c>
      <c r="C521" t="s">
        <v>5407</v>
      </c>
      <c r="D521" s="12">
        <v>45838</v>
      </c>
      <c r="E521" t="s">
        <v>3086</v>
      </c>
      <c r="F521" t="s">
        <v>2792</v>
      </c>
      <c r="G521" t="s">
        <v>2788</v>
      </c>
      <c r="H521" t="str">
        <f>IF(_xlfn.XLOOKUP(E521,LD_01[DOCUMENTO],LD_01[REVISÃO])=F521,"VIGENTE","OBSOLETO")</f>
        <v>VIGENTE</v>
      </c>
      <c r="I521" t="s">
        <v>4315</v>
      </c>
      <c r="J521" t="s">
        <v>4862</v>
      </c>
      <c r="K521" t="str">
        <f t="shared" si="24"/>
        <v>MSV-163MS-510-511</v>
      </c>
      <c r="L521" t="str">
        <f>_xlfn.XLOOKUP(E521,LD_ANO01!A:A,LD_ANO01!G:G)</f>
        <v>MSV-163MS-510-511/12.DV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01\MSV-163MS-510-511\MSV-163MS-510-511/12.DV</v>
      </c>
      <c r="O521" t="s">
        <v>4787</v>
      </c>
    </row>
    <row r="522" spans="1:15" x14ac:dyDescent="0.3">
      <c r="A522" t="s">
        <v>531</v>
      </c>
      <c r="B522">
        <v>586583</v>
      </c>
      <c r="C522" t="s">
        <v>5407</v>
      </c>
      <c r="D522" s="12">
        <v>45838</v>
      </c>
      <c r="E522" t="s">
        <v>3086</v>
      </c>
      <c r="F522" t="s">
        <v>2792</v>
      </c>
      <c r="G522" t="s">
        <v>2789</v>
      </c>
      <c r="H522" t="str">
        <f>IF(_xlfn.XLOOKUP(E522,LD_01[DOCUMENTO],LD_01[REVISÃO])=F522,"VIGENTE","OBSOLETO")</f>
        <v>VIGENTE</v>
      </c>
      <c r="I522" t="s">
        <v>4315</v>
      </c>
      <c r="J522" t="s">
        <v>4862</v>
      </c>
      <c r="K522" t="str">
        <f t="shared" si="24"/>
        <v>MSV-163MS-510-511</v>
      </c>
      <c r="L522" t="str">
        <f>_xlfn.XLOOKUP(E522,LD_ANO01!A:A,LD_ANO01!G:G)</f>
        <v>MSV-163MS-510-511/12.DV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01\MSV-163MS-510-511\MSV-163MS-510-511/12.DV</v>
      </c>
      <c r="O522" t="s">
        <v>4787</v>
      </c>
    </row>
    <row r="523" spans="1:15" x14ac:dyDescent="0.3">
      <c r="A523" t="s">
        <v>532</v>
      </c>
      <c r="B523">
        <v>1504730</v>
      </c>
      <c r="C523" t="s">
        <v>5407</v>
      </c>
      <c r="D523" s="12">
        <v>45838</v>
      </c>
      <c r="E523" t="s">
        <v>3087</v>
      </c>
      <c r="F523" t="s">
        <v>2787</v>
      </c>
      <c r="G523" t="s">
        <v>2788</v>
      </c>
      <c r="H523" t="str">
        <f>IF(_xlfn.XLOOKUP(E523,LD_01[DOCUMENTO],LD_01[REVISÃO])=F523,"VIGENTE","OBSOLETO")</f>
        <v>VIGENTE</v>
      </c>
      <c r="I523" t="s">
        <v>4315</v>
      </c>
      <c r="J523" t="s">
        <v>4862</v>
      </c>
      <c r="K523" t="str">
        <f t="shared" si="24"/>
        <v>MSV-163MS-510-511</v>
      </c>
      <c r="L523" t="str">
        <f>_xlfn.XLOOKUP(E523,LD_ANO01!A:A,LD_ANO01!G:G)</f>
        <v>MSV-163MS-510-511/12.DV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01\MSV-163MS-510-511\MSV-163MS-510-511/12.DV</v>
      </c>
      <c r="O523" t="s">
        <v>4787</v>
      </c>
    </row>
    <row r="524" spans="1:15" x14ac:dyDescent="0.3">
      <c r="A524" t="s">
        <v>533</v>
      </c>
      <c r="B524">
        <v>485590</v>
      </c>
      <c r="C524" t="s">
        <v>5407</v>
      </c>
      <c r="D524" s="12">
        <v>45838</v>
      </c>
      <c r="E524" t="s">
        <v>3087</v>
      </c>
      <c r="F524" t="s">
        <v>2787</v>
      </c>
      <c r="G524" t="s">
        <v>2789</v>
      </c>
      <c r="H524" t="str">
        <f>IF(_xlfn.XLOOKUP(E524,LD_01[DOCUMENTO],LD_01[REVISÃO])=F524,"VIGENTE","OBSOLETO")</f>
        <v>VIGENTE</v>
      </c>
      <c r="I524" t="s">
        <v>4315</v>
      </c>
      <c r="J524" t="s">
        <v>4862</v>
      </c>
      <c r="K524" t="str">
        <f t="shared" si="24"/>
        <v>MSV-163MS-510-511</v>
      </c>
      <c r="L524" t="str">
        <f>_xlfn.XLOOKUP(E524,LD_ANO01!A:A,LD_ANO01!G:G)</f>
        <v>MSV-163MS-510-511/12.DV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01\MSV-163MS-510-511\MSV-163MS-510-511/12.DV</v>
      </c>
      <c r="O524" t="s">
        <v>4787</v>
      </c>
    </row>
    <row r="525" spans="1:15" x14ac:dyDescent="0.3">
      <c r="A525" t="s">
        <v>534</v>
      </c>
      <c r="B525">
        <v>2066130</v>
      </c>
      <c r="C525" t="s">
        <v>5407</v>
      </c>
      <c r="D525" s="12">
        <v>45838</v>
      </c>
      <c r="E525" t="s">
        <v>3088</v>
      </c>
      <c r="F525" t="s">
        <v>2787</v>
      </c>
      <c r="G525" t="s">
        <v>2788</v>
      </c>
      <c r="H525" t="str">
        <f>IF(_xlfn.XLOOKUP(E525,LD_01[DOCUMENTO],LD_01[REVISÃO])=F525,"VIGENTE","OBSOLETO")</f>
        <v>VIGENTE</v>
      </c>
      <c r="I525" t="s">
        <v>4315</v>
      </c>
      <c r="J525" t="s">
        <v>4862</v>
      </c>
      <c r="K525" t="str">
        <f t="shared" si="24"/>
        <v>MSV-163MS-510-511</v>
      </c>
      <c r="L525" t="str">
        <f>_xlfn.XLOOKUP(E525,LD_ANO01!A:A,LD_ANO01!G:G)</f>
        <v>MSV-163MS-510-511/12.DV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01\MSV-163MS-510-511\MSV-163MS-510-511/12.DV</v>
      </c>
      <c r="O525" t="s">
        <v>4787</v>
      </c>
    </row>
    <row r="526" spans="1:15" x14ac:dyDescent="0.3">
      <c r="A526" t="s">
        <v>535</v>
      </c>
      <c r="B526">
        <v>658037</v>
      </c>
      <c r="C526" t="s">
        <v>5407</v>
      </c>
      <c r="D526" s="12">
        <v>45838</v>
      </c>
      <c r="E526" t="s">
        <v>3088</v>
      </c>
      <c r="F526" t="s">
        <v>2787</v>
      </c>
      <c r="G526" t="s">
        <v>2789</v>
      </c>
      <c r="H526" t="str">
        <f>IF(_xlfn.XLOOKUP(E526,LD_01[DOCUMENTO],LD_01[REVISÃO])=F526,"VIGENTE","OBSOLETO")</f>
        <v>VIGENTE</v>
      </c>
      <c r="I526" t="s">
        <v>4315</v>
      </c>
      <c r="J526" t="s">
        <v>4862</v>
      </c>
      <c r="K526" t="str">
        <f t="shared" si="24"/>
        <v>MSV-163MS-510-511</v>
      </c>
      <c r="L526" t="str">
        <f>_xlfn.XLOOKUP(E526,LD_ANO01!A:A,LD_ANO01!G:G)</f>
        <v>MSV-163MS-510-511/12.DV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01\MSV-163MS-510-511\MSV-163MS-510-511/12.DV</v>
      </c>
      <c r="O526" t="s">
        <v>4787</v>
      </c>
    </row>
    <row r="527" spans="1:15" x14ac:dyDescent="0.3">
      <c r="A527" t="s">
        <v>536</v>
      </c>
      <c r="B527">
        <v>1038011</v>
      </c>
      <c r="C527" t="s">
        <v>5407</v>
      </c>
      <c r="D527" s="12">
        <v>45838</v>
      </c>
      <c r="E527" t="s">
        <v>3089</v>
      </c>
      <c r="F527" t="s">
        <v>2792</v>
      </c>
      <c r="G527" t="s">
        <v>2788</v>
      </c>
      <c r="H527" t="str">
        <f>IF(_xlfn.XLOOKUP(E527,LD_01[DOCUMENTO],LD_01[REVISÃO])=F527,"VIGENTE","OBSOLETO")</f>
        <v>VIGENTE</v>
      </c>
      <c r="I527" t="s">
        <v>4315</v>
      </c>
      <c r="J527" t="s">
        <v>4862</v>
      </c>
      <c r="K527" t="str">
        <f t="shared" si="24"/>
        <v>MSV-163MS-510-511</v>
      </c>
      <c r="L527" t="str">
        <f>_xlfn.XLOOKUP(E527,LD_ANO01!A:A,LD_ANO01!G:G)</f>
        <v>MSV-163MS-510-511/12.DV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01\MSV-163MS-510-511\MSV-163MS-510-511/12.DV</v>
      </c>
      <c r="O527" t="s">
        <v>4787</v>
      </c>
    </row>
    <row r="528" spans="1:15" x14ac:dyDescent="0.3">
      <c r="A528" t="s">
        <v>537</v>
      </c>
      <c r="B528">
        <v>562431</v>
      </c>
      <c r="C528" t="s">
        <v>5407</v>
      </c>
      <c r="D528" s="12">
        <v>45838</v>
      </c>
      <c r="E528" t="s">
        <v>3089</v>
      </c>
      <c r="F528" t="s">
        <v>2792</v>
      </c>
      <c r="G528" t="s">
        <v>2789</v>
      </c>
      <c r="H528" t="str">
        <f>IF(_xlfn.XLOOKUP(E528,LD_01[DOCUMENTO],LD_01[REVISÃO])=F528,"VIGENTE","OBSOLETO")</f>
        <v>VIGENTE</v>
      </c>
      <c r="I528" t="s">
        <v>4315</v>
      </c>
      <c r="J528" t="s">
        <v>4862</v>
      </c>
      <c r="K528" t="str">
        <f t="shared" si="24"/>
        <v>MSV-163MS-510-511</v>
      </c>
      <c r="L528" t="str">
        <f>_xlfn.XLOOKUP(E528,LD_ANO01!A:A,LD_ANO01!G:G)</f>
        <v>MSV-163MS-510-511/12.DV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01\MSV-163MS-510-511\MSV-163MS-510-511/12.DV</v>
      </c>
      <c r="O528" t="s">
        <v>4787</v>
      </c>
    </row>
    <row r="529" spans="1:15" x14ac:dyDescent="0.3">
      <c r="A529" t="s">
        <v>454</v>
      </c>
      <c r="B529">
        <v>4269847</v>
      </c>
      <c r="C529" t="s">
        <v>5407</v>
      </c>
      <c r="D529" s="12">
        <v>45838</v>
      </c>
      <c r="E529" t="s">
        <v>3042</v>
      </c>
      <c r="F529" t="s">
        <v>3043</v>
      </c>
      <c r="G529" t="s">
        <v>2789</v>
      </c>
      <c r="H529" t="str">
        <f>IF(_xlfn.XLOOKUP(E529,LD_01[DOCUMENTO],LD_01[REVISÃO])=F529,"VIGENTE","OBSOLETO")</f>
        <v>VIGENTE</v>
      </c>
      <c r="I529" t="s">
        <v>4315</v>
      </c>
      <c r="J529" t="s">
        <v>4862</v>
      </c>
      <c r="K529" t="str">
        <f t="shared" si="24"/>
        <v>MSV-163MS-510-511</v>
      </c>
      <c r="L529" t="str">
        <f>_xlfn.XLOOKUP(E529,LD_ANO01!A:A,LD_ANO01!G:G)</f>
        <v>MSV-163MS-510-511/32.TE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01\MSV-163MS-510-511\MSV-163MS-510-511/32.TE</v>
      </c>
      <c r="O529" t="s">
        <v>4787</v>
      </c>
    </row>
    <row r="530" spans="1:15" x14ac:dyDescent="0.3">
      <c r="A530" t="s">
        <v>455</v>
      </c>
      <c r="B530">
        <v>1116902</v>
      </c>
      <c r="C530" t="s">
        <v>5407</v>
      </c>
      <c r="D530" s="12">
        <v>45838</v>
      </c>
      <c r="E530" t="s">
        <v>3042</v>
      </c>
      <c r="F530" t="s">
        <v>3043</v>
      </c>
      <c r="G530" t="s">
        <v>2807</v>
      </c>
      <c r="H530" t="str">
        <f>IF(_xlfn.XLOOKUP(E530,LD_01[DOCUMENTO],LD_01[REVISÃO])=F530,"VIGENTE","OBSOLETO")</f>
        <v>VIGENTE</v>
      </c>
      <c r="I530" t="s">
        <v>4315</v>
      </c>
      <c r="J530" t="s">
        <v>4862</v>
      </c>
      <c r="K530" t="str">
        <f t="shared" si="24"/>
        <v>MSV-163MS-510-511</v>
      </c>
      <c r="L530" t="str">
        <f>_xlfn.XLOOKUP(E530,LD_ANO01!A:A,LD_ANO01!G:G)</f>
        <v>MSV-163MS-510-511/32.TE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01\MSV-163MS-510-511\MSV-163MS-510-511/32.TE</v>
      </c>
      <c r="O530" t="s">
        <v>4787</v>
      </c>
    </row>
    <row r="531" spans="1:15" x14ac:dyDescent="0.3">
      <c r="A531" t="s">
        <v>474</v>
      </c>
      <c r="B531">
        <v>826628</v>
      </c>
      <c r="C531" t="s">
        <v>5407</v>
      </c>
      <c r="D531" s="12">
        <v>45838</v>
      </c>
      <c r="E531" t="s">
        <v>3053</v>
      </c>
      <c r="F531" t="s">
        <v>2798</v>
      </c>
      <c r="G531" t="s">
        <v>2789</v>
      </c>
      <c r="H531" t="str">
        <f>IF(_xlfn.XLOOKUP(E531,LD_01[DOCUMENTO],LD_01[REVISÃO])=F531,"VIGENTE","OBSOLETO")</f>
        <v>VIGENTE</v>
      </c>
      <c r="I531" t="s">
        <v>4315</v>
      </c>
      <c r="J531" t="s">
        <v>4862</v>
      </c>
      <c r="K531" t="str">
        <f t="shared" si="24"/>
        <v>MSV-163MS-510-511</v>
      </c>
      <c r="L531" t="str">
        <f>_xlfn.XLOOKUP(E531,LD_ANO01!A:A,LD_ANO01!G:G)</f>
        <v>MSV-163MS-510-511/10.DR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01\MSV-163MS-510-511\MSV-163MS-510-511/10.DR</v>
      </c>
      <c r="O531" t="s">
        <v>4787</v>
      </c>
    </row>
    <row r="532" spans="1:15" x14ac:dyDescent="0.3">
      <c r="A532" t="s">
        <v>509</v>
      </c>
      <c r="B532">
        <v>905787</v>
      </c>
      <c r="C532" t="s">
        <v>5407</v>
      </c>
      <c r="D532" s="12">
        <v>45838</v>
      </c>
      <c r="E532" t="s">
        <v>3072</v>
      </c>
      <c r="F532" t="s">
        <v>2800</v>
      </c>
      <c r="G532" t="s">
        <v>2789</v>
      </c>
      <c r="H532" t="str">
        <f>IF(_xlfn.XLOOKUP(E532,LD_01[DOCUMENTO],LD_01[REVISÃO])=F532,"VIGENTE","OBSOLETO")</f>
        <v>VIGENTE</v>
      </c>
      <c r="I532" t="s">
        <v>4315</v>
      </c>
      <c r="J532" t="s">
        <v>4862</v>
      </c>
      <c r="K532" t="str">
        <f t="shared" si="24"/>
        <v>MSV-163MS-510-511</v>
      </c>
      <c r="L532" t="str">
        <f>_xlfn.XLOOKUP(E532,LD_ANO01!A:A,LD_ANO01!G:G)</f>
        <v>MSV-163MS-510-511/14.EL</v>
      </c>
      <c r="M532" t="str">
        <f t="shared" si="25"/>
        <v/>
      </c>
      <c r="N532" t="str">
        <f t="shared" si="26"/>
        <v>C:\Users\luis.nunes\OneDrive - ATERPA\00.SERVIDOR\SALA TÉCNICA\00.PROJETOS\02.DOCUMENTOS\ANO 01\MSV-163MS-510-511\MSV-163MS-510-511/14.EL</v>
      </c>
      <c r="O532" t="s">
        <v>4787</v>
      </c>
    </row>
    <row r="533" spans="1:15" x14ac:dyDescent="0.3">
      <c r="A533" t="s">
        <v>510</v>
      </c>
      <c r="B533">
        <v>353812</v>
      </c>
      <c r="C533" t="s">
        <v>5407</v>
      </c>
      <c r="D533" s="12">
        <v>45838</v>
      </c>
      <c r="E533" t="s">
        <v>3073</v>
      </c>
      <c r="F533" t="s">
        <v>2792</v>
      </c>
      <c r="G533" t="s">
        <v>2789</v>
      </c>
      <c r="H533" t="str">
        <f>IF(_xlfn.XLOOKUP(E533,LD_01[DOCUMENTO],LD_01[REVISÃO])=F533,"VIGENTE","OBSOLETO")</f>
        <v>OBSOLETO</v>
      </c>
      <c r="I533" t="s">
        <v>4315</v>
      </c>
      <c r="J533" t="s">
        <v>4862</v>
      </c>
      <c r="K533" t="str">
        <f t="shared" si="24"/>
        <v>MSV-163MS-510-511</v>
      </c>
      <c r="L533" t="str">
        <f>_xlfn.XLOOKUP(E533,LD_ANO01!A:A,LD_ANO01!G:G)</f>
        <v>MSV-163MS-510-511/14.EL</v>
      </c>
      <c r="M533" t="str">
        <f t="shared" si="25"/>
        <v>OBSOLETO</v>
      </c>
      <c r="N533" t="str">
        <f t="shared" si="26"/>
        <v>C:\Users\luis.nunes\OneDrive - ATERPA\00.SERVIDOR\SALA TÉCNICA\00.PROJETOS\02.DOCUMENTOS\ANO 01\MSV-163MS-510-511\MSV-163MS-510-511/14.EL\OBSOLETO</v>
      </c>
      <c r="O533" t="s">
        <v>4787</v>
      </c>
    </row>
    <row r="534" spans="1:15" x14ac:dyDescent="0.3">
      <c r="A534" t="s">
        <v>475</v>
      </c>
      <c r="B534">
        <v>1763298</v>
      </c>
      <c r="C534" t="s">
        <v>5407</v>
      </c>
      <c r="D534" s="12">
        <v>45838</v>
      </c>
      <c r="E534" t="s">
        <v>3054</v>
      </c>
      <c r="F534" t="s">
        <v>2792</v>
      </c>
      <c r="G534" t="s">
        <v>2789</v>
      </c>
      <c r="H534" t="str">
        <f>IF(_xlfn.XLOOKUP(E534,LD_01[DOCUMENTO],LD_01[REVISÃO])=F534,"VIGENTE","OBSOLETO")</f>
        <v>VIGENTE</v>
      </c>
      <c r="I534" t="s">
        <v>4315</v>
      </c>
      <c r="J534" t="s">
        <v>4862</v>
      </c>
      <c r="K534" t="str">
        <f t="shared" si="24"/>
        <v>MSV-163MS-510-511</v>
      </c>
      <c r="L534" t="str">
        <f>_xlfn.XLOOKUP(E534,LD_ANO01!A:A,LD_ANO01!G:G)</f>
        <v>MSV-163MS-510-511/10.DR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01\MSV-163MS-510-511\MSV-163MS-510-511/10.DR</v>
      </c>
      <c r="O534" t="s">
        <v>4787</v>
      </c>
    </row>
    <row r="535" spans="1:15" x14ac:dyDescent="0.3">
      <c r="A535" t="s">
        <v>496</v>
      </c>
      <c r="B535">
        <v>4144901</v>
      </c>
      <c r="C535" t="s">
        <v>5407</v>
      </c>
      <c r="D535" s="12">
        <v>45838</v>
      </c>
      <c r="E535" t="s">
        <v>3065</v>
      </c>
      <c r="F535" t="s">
        <v>2798</v>
      </c>
      <c r="G535" t="s">
        <v>2789</v>
      </c>
      <c r="H535" t="str">
        <f>IF(_xlfn.XLOOKUP(E535,LD_01[DOCUMENTO],LD_01[REVISÃO])=F535,"VIGENTE","OBSOLETO")</f>
        <v>VIGENTE</v>
      </c>
      <c r="I535" t="s">
        <v>4315</v>
      </c>
      <c r="J535" t="s">
        <v>4862</v>
      </c>
      <c r="K535" t="str">
        <f t="shared" si="24"/>
        <v>MSV-163MS-510-511</v>
      </c>
      <c r="L535" t="str">
        <f>_xlfn.XLOOKUP(E535,LD_ANO01!A:A,LD_ANO01!G:G)</f>
        <v>MSV-163MS-510-511/28.PV</v>
      </c>
      <c r="M535" t="str">
        <f t="shared" si="25"/>
        <v/>
      </c>
      <c r="N535" t="str">
        <f t="shared" si="26"/>
        <v>C:\Users\luis.nunes\OneDrive - ATERPA\00.SERVIDOR\SALA TÉCNICA\00.PROJETOS\02.DOCUMENTOS\ANO 01\MSV-163MS-510-511\MSV-163MS-510-511/28.PV</v>
      </c>
      <c r="O535" t="s">
        <v>4787</v>
      </c>
    </row>
    <row r="536" spans="1:15" x14ac:dyDescent="0.3">
      <c r="A536" t="s">
        <v>511</v>
      </c>
      <c r="B536">
        <v>95399</v>
      </c>
      <c r="C536" t="s">
        <v>5407</v>
      </c>
      <c r="D536" s="12">
        <v>45838</v>
      </c>
      <c r="E536" t="s">
        <v>3074</v>
      </c>
      <c r="F536" t="s">
        <v>2792</v>
      </c>
      <c r="G536" t="s">
        <v>2789</v>
      </c>
      <c r="H536" t="str">
        <f>IF(_xlfn.XLOOKUP(E536,LD_01[DOCUMENTO],LD_01[REVISÃO])=F536,"VIGENTE","OBSOLETO")</f>
        <v>OBSOLETO</v>
      </c>
      <c r="I536" t="s">
        <v>4315</v>
      </c>
      <c r="J536" t="s">
        <v>4862</v>
      </c>
      <c r="K536" t="str">
        <f t="shared" si="24"/>
        <v>MSV-163MS-510-511</v>
      </c>
      <c r="L536" t="str">
        <f>_xlfn.XLOOKUP(E536,LD_ANO01!A:A,LD_ANO01!G:G)</f>
        <v>MSV-163MS-510-511/14.EL</v>
      </c>
      <c r="M536" t="str">
        <f t="shared" si="25"/>
        <v>OBSOLETO</v>
      </c>
      <c r="N536" t="str">
        <f t="shared" si="26"/>
        <v>C:\Users\luis.nunes\OneDrive - ATERPA\00.SERVIDOR\SALA TÉCNICA\00.PROJETOS\02.DOCUMENTOS\ANO 01\MSV-163MS-510-511\MSV-163MS-510-511/14.EL\OBSOLETO</v>
      </c>
      <c r="O536" t="s">
        <v>4787</v>
      </c>
    </row>
    <row r="537" spans="1:15" x14ac:dyDescent="0.3">
      <c r="A537" t="s">
        <v>543</v>
      </c>
      <c r="B537">
        <v>220897</v>
      </c>
      <c r="C537" t="s">
        <v>5407</v>
      </c>
      <c r="D537" s="12">
        <v>45838</v>
      </c>
      <c r="E537" t="s">
        <v>3093</v>
      </c>
      <c r="F537" t="s">
        <v>2787</v>
      </c>
      <c r="G537" t="s">
        <v>2789</v>
      </c>
      <c r="H537" t="str">
        <f>IF(_xlfn.XLOOKUP(E537,LD_01[DOCUMENTO],LD_01[REVISÃO])=F537,"VIGENTE","OBSOLETO")</f>
        <v>VIGENTE</v>
      </c>
      <c r="I537" t="s">
        <v>4315</v>
      </c>
      <c r="J537" t="s">
        <v>4862</v>
      </c>
      <c r="K537" t="str">
        <f t="shared" si="24"/>
        <v>MSV-163MS-510-511</v>
      </c>
      <c r="L537" t="str">
        <f>_xlfn.XLOOKUP(E537,LD_ANO01!A:A,LD_ANO01!G:G)</f>
        <v>MSV-163MS-510-511/27.PA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01\MSV-163MS-510-511\MSV-163MS-510-511/27.PA</v>
      </c>
      <c r="O537" t="s">
        <v>4787</v>
      </c>
    </row>
    <row r="538" spans="1:15" x14ac:dyDescent="0.3">
      <c r="A538" t="s">
        <v>538</v>
      </c>
      <c r="B538">
        <v>134727</v>
      </c>
      <c r="C538" t="s">
        <v>5407</v>
      </c>
      <c r="D538" s="12">
        <v>45838</v>
      </c>
      <c r="E538" t="s">
        <v>3090</v>
      </c>
      <c r="F538" t="s">
        <v>2787</v>
      </c>
      <c r="G538" t="s">
        <v>2789</v>
      </c>
      <c r="H538" t="str">
        <f>IF(_xlfn.XLOOKUP(E538,LD_01[DOCUMENTO],LD_01[REVISÃO])=F538,"VIGENTE","OBSOLETO")</f>
        <v>VIGENTE</v>
      </c>
      <c r="I538" t="s">
        <v>4315</v>
      </c>
      <c r="J538" t="s">
        <v>4862</v>
      </c>
      <c r="K538" t="str">
        <f t="shared" si="24"/>
        <v>MSV-163MS-510-511</v>
      </c>
      <c r="L538" t="str">
        <f>_xlfn.XLOOKUP(E538,LD_ANO01!A:A,LD_ANO01!G:G)</f>
        <v>MSV-163MS-510-511/12.DV</v>
      </c>
      <c r="M538" t="str">
        <f t="shared" si="25"/>
        <v/>
      </c>
      <c r="N538" t="str">
        <f t="shared" si="26"/>
        <v>C:\Users\luis.nunes\OneDrive - ATERPA\00.SERVIDOR\SALA TÉCNICA\00.PROJETOS\02.DOCUMENTOS\ANO 01\MSV-163MS-510-511\MSV-163MS-510-511/12.DV</v>
      </c>
      <c r="O538" t="s">
        <v>4787</v>
      </c>
    </row>
    <row r="539" spans="1:15" x14ac:dyDescent="0.3">
      <c r="A539" t="s">
        <v>497</v>
      </c>
      <c r="B539">
        <v>5831438</v>
      </c>
      <c r="C539" t="s">
        <v>5407</v>
      </c>
      <c r="D539" s="12">
        <v>45838</v>
      </c>
      <c r="E539" t="s">
        <v>3066</v>
      </c>
      <c r="F539" t="s">
        <v>2798</v>
      </c>
      <c r="G539" t="s">
        <v>2789</v>
      </c>
      <c r="H539" t="str">
        <f>IF(_xlfn.XLOOKUP(E539,LD_01[DOCUMENTO],LD_01[REVISÃO])=F539,"VIGENTE","OBSOLETO")</f>
        <v>OBSOLETO</v>
      </c>
      <c r="I539" t="s">
        <v>4315</v>
      </c>
      <c r="J539" t="s">
        <v>4862</v>
      </c>
      <c r="K539" t="str">
        <f t="shared" si="24"/>
        <v>MSV-163MS-510-511</v>
      </c>
      <c r="L539" t="str">
        <f>_xlfn.XLOOKUP(E539,LD_ANO01!A:A,LD_ANO01!G:G)</f>
        <v>MSV-163MS-510-511/28.PV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01\MSV-163MS-510-511\MSV-163MS-510-511/28.PV\OBSOLETO</v>
      </c>
      <c r="O539" t="s">
        <v>4787</v>
      </c>
    </row>
    <row r="540" spans="1:15" x14ac:dyDescent="0.3">
      <c r="A540" t="s">
        <v>498</v>
      </c>
      <c r="B540">
        <v>4069512</v>
      </c>
      <c r="C540" t="s">
        <v>5407</v>
      </c>
      <c r="D540" s="12">
        <v>45838</v>
      </c>
      <c r="E540" t="s">
        <v>3066</v>
      </c>
      <c r="F540" t="s">
        <v>2798</v>
      </c>
      <c r="G540" t="s">
        <v>2807</v>
      </c>
      <c r="H540" t="str">
        <f>IF(_xlfn.XLOOKUP(E540,LD_01[DOCUMENTO],LD_01[REVISÃO])=F540,"VIGENTE","OBSOLETO")</f>
        <v>OBSOLETO</v>
      </c>
      <c r="I540" t="s">
        <v>4315</v>
      </c>
      <c r="J540" t="s">
        <v>4862</v>
      </c>
      <c r="K540" t="str">
        <f t="shared" si="24"/>
        <v>MSV-163MS-510-511</v>
      </c>
      <c r="L540" t="str">
        <f>_xlfn.XLOOKUP(E540,LD_ANO01!A:A,LD_ANO01!G:G)</f>
        <v>MSV-163MS-510-511/28.PV</v>
      </c>
      <c r="M540" t="str">
        <f t="shared" si="25"/>
        <v>OBSOLETO</v>
      </c>
      <c r="N540" t="str">
        <f t="shared" si="26"/>
        <v>C:\Users\luis.nunes\OneDrive - ATERPA\00.SERVIDOR\SALA TÉCNICA\00.PROJETOS\02.DOCUMENTOS\ANO 01\MSV-163MS-510-511\MSV-163MS-510-511/28.PV\OBSOLETO</v>
      </c>
      <c r="O540" t="s">
        <v>4787</v>
      </c>
    </row>
    <row r="541" spans="1:15" x14ac:dyDescent="0.3">
      <c r="A541" t="s">
        <v>422</v>
      </c>
      <c r="B541">
        <v>1575602</v>
      </c>
      <c r="C541" t="s">
        <v>5407</v>
      </c>
      <c r="D541" s="12">
        <v>45838</v>
      </c>
      <c r="E541" t="s">
        <v>3025</v>
      </c>
      <c r="F541" t="s">
        <v>2792</v>
      </c>
      <c r="G541" t="s">
        <v>2789</v>
      </c>
      <c r="H541" t="str">
        <f>IF(_xlfn.XLOOKUP(E541,LD_01[DOCUMENTO],LD_01[REVISÃO])=F541,"VIGENTE","OBSOLETO")</f>
        <v>VIGENTE</v>
      </c>
      <c r="I541" t="s">
        <v>4315</v>
      </c>
      <c r="J541" t="s">
        <v>4862</v>
      </c>
      <c r="K541" t="str">
        <f t="shared" si="24"/>
        <v>MSV-163MS-510-511</v>
      </c>
      <c r="L541" t="str">
        <f>_xlfn.XLOOKUP(E541,LD_ANO01!A:A,LD_ANO01!G:G)</f>
        <v>MSV-163MS-510-511/33.TO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01\MSV-163MS-510-511\MSV-163MS-510-511/33.TO</v>
      </c>
      <c r="O541" t="s">
        <v>4787</v>
      </c>
    </row>
    <row r="542" spans="1:15" x14ac:dyDescent="0.3">
      <c r="A542" t="s">
        <v>518</v>
      </c>
      <c r="B542">
        <v>23652500</v>
      </c>
      <c r="C542" t="s">
        <v>5407</v>
      </c>
      <c r="D542" s="12">
        <v>45838</v>
      </c>
      <c r="E542" t="s">
        <v>3078</v>
      </c>
      <c r="F542" t="s">
        <v>2819</v>
      </c>
      <c r="G542" t="s">
        <v>2789</v>
      </c>
      <c r="H542" t="str">
        <f>IF(_xlfn.XLOOKUP(E542,LD_01[DOCUMENTO],LD_01[REVISÃO])=F542,"VIGENTE","OBSOLETO")</f>
        <v>VIGENTE</v>
      </c>
      <c r="I542" t="s">
        <v>4315</v>
      </c>
      <c r="J542" t="s">
        <v>4862</v>
      </c>
      <c r="K542" t="str">
        <f t="shared" si="24"/>
        <v>MSV-163MS-510-511</v>
      </c>
      <c r="L542" t="str">
        <f>_xlfn.XLOOKUP(E542,LD_ANO01!A:A,LD_ANO01!G:G)</f>
        <v>MSV-163MS-510-511/19.GG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01\MSV-163MS-510-511\MSV-163MS-510-511/19.GG</v>
      </c>
      <c r="O542" t="s">
        <v>4787</v>
      </c>
    </row>
    <row r="543" spans="1:15" x14ac:dyDescent="0.3">
      <c r="A543" t="s">
        <v>519</v>
      </c>
      <c r="B543">
        <v>658811</v>
      </c>
      <c r="C543" t="s">
        <v>5407</v>
      </c>
      <c r="D543" s="12">
        <v>45838</v>
      </c>
      <c r="E543" t="s">
        <v>3079</v>
      </c>
      <c r="F543" t="s">
        <v>2787</v>
      </c>
      <c r="G543" t="s">
        <v>2789</v>
      </c>
      <c r="H543" t="str">
        <f>IF(_xlfn.XLOOKUP(E543,LD_01[DOCUMENTO],LD_01[REVISÃO])=F543,"VIGENTE","OBSOLETO")</f>
        <v>VIGENTE</v>
      </c>
      <c r="I543" t="s">
        <v>4315</v>
      </c>
      <c r="J543" t="s">
        <v>4862</v>
      </c>
      <c r="K543" t="str">
        <f t="shared" si="24"/>
        <v>MSV-163MS-510-511</v>
      </c>
      <c r="L543" t="str">
        <f>_xlfn.XLOOKUP(E543,LD_ANO01!A:A,LD_ANO01!G:G)</f>
        <v>MSV-163MS-510-511/19.GG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01\MSV-163MS-510-511\MSV-163MS-510-511/19.GG</v>
      </c>
      <c r="O543" t="s">
        <v>4787</v>
      </c>
    </row>
    <row r="544" spans="1:15" x14ac:dyDescent="0.3">
      <c r="A544" t="s">
        <v>520</v>
      </c>
      <c r="B544">
        <v>22531948</v>
      </c>
      <c r="C544" t="s">
        <v>5407</v>
      </c>
      <c r="D544" s="12">
        <v>45838</v>
      </c>
      <c r="E544" t="s">
        <v>3080</v>
      </c>
      <c r="F544" t="s">
        <v>2787</v>
      </c>
      <c r="G544" t="s">
        <v>2789</v>
      </c>
      <c r="H544" t="str">
        <f>IF(_xlfn.XLOOKUP(E544,LD_01[DOCUMENTO],LD_01[REVISÃO])=F544,"VIGENTE","OBSOLETO")</f>
        <v>VIGENTE</v>
      </c>
      <c r="I544" t="s">
        <v>4315</v>
      </c>
      <c r="J544" t="s">
        <v>4862</v>
      </c>
      <c r="K544" t="str">
        <f t="shared" si="24"/>
        <v>MSV-163MS-510-511</v>
      </c>
      <c r="L544" t="str">
        <f>_xlfn.XLOOKUP(E544,LD_ANO01!A:A,LD_ANO01!G:G)</f>
        <v>MSV-163MS-510-511/19.GG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01\MSV-163MS-510-511\MSV-163MS-510-511/19.GG</v>
      </c>
      <c r="O544" t="s">
        <v>4787</v>
      </c>
    </row>
    <row r="545" spans="1:15" x14ac:dyDescent="0.3">
      <c r="A545" t="s">
        <v>544</v>
      </c>
      <c r="B545">
        <v>6235451</v>
      </c>
      <c r="C545" t="s">
        <v>5407</v>
      </c>
      <c r="D545" s="12">
        <v>45838</v>
      </c>
      <c r="E545" t="s">
        <v>3094</v>
      </c>
      <c r="F545" t="s">
        <v>2787</v>
      </c>
      <c r="G545" t="s">
        <v>2789</v>
      </c>
      <c r="H545" t="str">
        <f>IF(_xlfn.XLOOKUP(E545,LD_01[DOCUMENTO],LD_01[REVISÃO])=F545,"VIGENTE","OBSOLETO")</f>
        <v>VIGENTE</v>
      </c>
      <c r="I545" t="s">
        <v>4315</v>
      </c>
      <c r="J545" t="s">
        <v>4862</v>
      </c>
      <c r="K545" t="str">
        <f t="shared" si="24"/>
        <v>MSV-163MS-510-511</v>
      </c>
      <c r="L545" t="str">
        <f>_xlfn.XLOOKUP(E545,LD_ANO01!A:A,LD_ANO01!G:G)</f>
        <v>MSV-163MS-510-511/34.TR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01\MSV-163MS-510-511\MSV-163MS-510-511/34.TR</v>
      </c>
      <c r="O545" t="s">
        <v>4787</v>
      </c>
    </row>
    <row r="546" spans="1:15" x14ac:dyDescent="0.3">
      <c r="A546" t="s">
        <v>433</v>
      </c>
      <c r="B546">
        <v>995445</v>
      </c>
      <c r="C546" t="s">
        <v>5407</v>
      </c>
      <c r="D546" s="12">
        <v>45838</v>
      </c>
      <c r="E546" t="s">
        <v>3031</v>
      </c>
      <c r="F546" t="s">
        <v>2819</v>
      </c>
      <c r="G546" t="s">
        <v>2789</v>
      </c>
      <c r="H546" t="str">
        <f>IF(_xlfn.XLOOKUP(E546,LD_01[DOCUMENTO],LD_01[REVISÃO])=F546,"VIGENTE","OBSOLETO")</f>
        <v>VIGENTE</v>
      </c>
      <c r="I546" t="s">
        <v>4315</v>
      </c>
      <c r="J546" t="s">
        <v>4862</v>
      </c>
      <c r="K546" t="str">
        <f t="shared" si="24"/>
        <v>MSV-163MS-510-511</v>
      </c>
      <c r="L546" t="str">
        <f>_xlfn.XLOOKUP(E546,LD_ANO01!A:A,LD_ANO01!G:G)</f>
        <v>MSV-163MS-510-511/18.GE</v>
      </c>
      <c r="M546" t="str">
        <f t="shared" si="25"/>
        <v/>
      </c>
      <c r="N546" t="str">
        <f t="shared" si="26"/>
        <v>C:\Users\luis.nunes\OneDrive - ATERPA\00.SERVIDOR\SALA TÉCNICA\00.PROJETOS\02.DOCUMENTOS\ANO 01\MSV-163MS-510-511\MSV-163MS-510-511/18.GE</v>
      </c>
      <c r="O546" t="s">
        <v>4787</v>
      </c>
    </row>
    <row r="547" spans="1:15" x14ac:dyDescent="0.3">
      <c r="A547" t="s">
        <v>525</v>
      </c>
      <c r="B547">
        <v>2910762</v>
      </c>
      <c r="C547" t="s">
        <v>5407</v>
      </c>
      <c r="D547" s="12">
        <v>45838</v>
      </c>
      <c r="E547" t="s">
        <v>3083</v>
      </c>
      <c r="F547" t="s">
        <v>2787</v>
      </c>
      <c r="G547" t="s">
        <v>2789</v>
      </c>
      <c r="H547" t="str">
        <f>IF(_xlfn.XLOOKUP(E547,LD_01[DOCUMENTO],LD_01[REVISÃO])=F547,"VIGENTE","OBSOLETO")</f>
        <v>VIGENTE</v>
      </c>
      <c r="I547" t="s">
        <v>4319</v>
      </c>
      <c r="J547" t="s">
        <v>4862</v>
      </c>
      <c r="K547" t="str">
        <f t="shared" si="24"/>
        <v>MSV-163MS-512-NORTE</v>
      </c>
      <c r="L547" t="str">
        <f>_xlfn.XLOOKUP(E547,LD_ANO01!A:A,LD_ANO01!G:G)</f>
        <v>MSV-163MS-510-511/23.IN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01\MSV-163MS-512-NORTE\MSV-163MS-510-511/23.IN</v>
      </c>
      <c r="O547" t="s">
        <v>4787</v>
      </c>
    </row>
    <row r="548" spans="1:15" x14ac:dyDescent="0.3">
      <c r="A548" t="s">
        <v>545</v>
      </c>
      <c r="B548">
        <v>1549240</v>
      </c>
      <c r="C548" t="s">
        <v>5407</v>
      </c>
      <c r="D548" s="12">
        <v>45838</v>
      </c>
      <c r="E548" t="s">
        <v>3095</v>
      </c>
      <c r="F548" t="s">
        <v>2787</v>
      </c>
      <c r="G548" t="s">
        <v>2788</v>
      </c>
      <c r="H548" t="str">
        <f>IF(_xlfn.XLOOKUP(E548,LD_01[DOCUMENTO],LD_01[REVISÃO])=F548,"VIGENTE","OBSOLETO")</f>
        <v>VIGENTE</v>
      </c>
      <c r="I548" t="s">
        <v>4319</v>
      </c>
      <c r="J548" t="s">
        <v>4862</v>
      </c>
      <c r="K548" t="str">
        <f t="shared" si="24"/>
        <v>MSV-163MS-512-NORTE</v>
      </c>
      <c r="L548" t="str">
        <f>_xlfn.XLOOKUP(E548,LD_ANO01!A:A,LD_ANO01!G:G)</f>
        <v>MSV-163MS-512-NORTE/33.TO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01\MSV-163MS-512-NORTE\MSV-163MS-512-NORTE/33.TO</v>
      </c>
      <c r="O548" t="s">
        <v>4787</v>
      </c>
    </row>
    <row r="549" spans="1:15" x14ac:dyDescent="0.3">
      <c r="A549" t="s">
        <v>546</v>
      </c>
      <c r="B549">
        <v>650795</v>
      </c>
      <c r="C549" t="s">
        <v>5407</v>
      </c>
      <c r="D549" s="12">
        <v>45838</v>
      </c>
      <c r="E549" t="s">
        <v>3095</v>
      </c>
      <c r="F549" t="s">
        <v>2787</v>
      </c>
      <c r="G549" t="s">
        <v>2789</v>
      </c>
      <c r="H549" t="str">
        <f>IF(_xlfn.XLOOKUP(E549,LD_01[DOCUMENTO],LD_01[REVISÃO])=F549,"VIGENTE","OBSOLETO")</f>
        <v>VIGENTE</v>
      </c>
      <c r="I549" t="s">
        <v>4319</v>
      </c>
      <c r="J549" t="s">
        <v>4862</v>
      </c>
      <c r="K549" t="str">
        <f t="shared" si="24"/>
        <v>MSV-163MS-512-NORTE</v>
      </c>
      <c r="L549" t="str">
        <f>_xlfn.XLOOKUP(E549,LD_ANO01!A:A,LD_ANO01!G:G)</f>
        <v>MSV-163MS-512-NORTE/33.TO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01\MSV-163MS-512-NORTE\MSV-163MS-512-NORTE/33.TO</v>
      </c>
      <c r="O549" t="s">
        <v>4787</v>
      </c>
    </row>
    <row r="550" spans="1:15" x14ac:dyDescent="0.3">
      <c r="A550" t="s">
        <v>582</v>
      </c>
      <c r="B550">
        <v>1761418</v>
      </c>
      <c r="C550" t="s">
        <v>5407</v>
      </c>
      <c r="D550" s="12">
        <v>45838</v>
      </c>
      <c r="E550" t="s">
        <v>3116</v>
      </c>
      <c r="F550" t="s">
        <v>2792</v>
      </c>
      <c r="G550" t="s">
        <v>2788</v>
      </c>
      <c r="H550" t="str">
        <f>IF(_xlfn.XLOOKUP(E550,LD_01[DOCUMENTO],LD_01[REVISÃO])=F550,"VIGENTE","OBSOLETO")</f>
        <v>VIGENTE</v>
      </c>
      <c r="I550" t="s">
        <v>4319</v>
      </c>
      <c r="J550" t="s">
        <v>4862</v>
      </c>
      <c r="K550" t="str">
        <f t="shared" si="24"/>
        <v>MSV-163MS-512-NORTE</v>
      </c>
      <c r="L550" t="str">
        <f>_xlfn.XLOOKUP(E550,LD_ANO01!A:A,LD_ANO01!G:G)</f>
        <v>MSV-163MS-512-NORTE/19.GG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01\MSV-163MS-512-NORTE\MSV-163MS-512-NORTE/19.GG</v>
      </c>
      <c r="O550" t="s">
        <v>4787</v>
      </c>
    </row>
    <row r="551" spans="1:15" x14ac:dyDescent="0.3">
      <c r="A551" t="s">
        <v>583</v>
      </c>
      <c r="B551">
        <v>503659</v>
      </c>
      <c r="C551" t="s">
        <v>5407</v>
      </c>
      <c r="D551" s="12">
        <v>45838</v>
      </c>
      <c r="E551" t="s">
        <v>3116</v>
      </c>
      <c r="F551" t="s">
        <v>2792</v>
      </c>
      <c r="G551" t="s">
        <v>2789</v>
      </c>
      <c r="H551" t="str">
        <f>IF(_xlfn.XLOOKUP(E551,LD_01[DOCUMENTO],LD_01[REVISÃO])=F551,"VIGENTE","OBSOLETO")</f>
        <v>VIGENTE</v>
      </c>
      <c r="I551" t="s">
        <v>4319</v>
      </c>
      <c r="J551" t="s">
        <v>4862</v>
      </c>
      <c r="K551" t="str">
        <f t="shared" si="24"/>
        <v>MSV-163MS-512-NORTE</v>
      </c>
      <c r="L551" t="str">
        <f>_xlfn.XLOOKUP(E551,LD_ANO01!A:A,LD_ANO01!G:G)</f>
        <v>MSV-163MS-512-NORTE/19.GG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01\MSV-163MS-512-NORTE\MSV-163MS-512-NORTE/19.GG</v>
      </c>
      <c r="O551" t="s">
        <v>4787</v>
      </c>
    </row>
    <row r="552" spans="1:15" x14ac:dyDescent="0.3">
      <c r="A552" t="s">
        <v>548</v>
      </c>
      <c r="B552">
        <v>1517641</v>
      </c>
      <c r="C552" t="s">
        <v>5407</v>
      </c>
      <c r="D552" s="12">
        <v>45838</v>
      </c>
      <c r="E552" t="s">
        <v>3097</v>
      </c>
      <c r="F552" t="s">
        <v>2800</v>
      </c>
      <c r="G552" t="s">
        <v>2788</v>
      </c>
      <c r="H552" t="str">
        <f>IF(_xlfn.XLOOKUP(E552,LD_01[DOCUMENTO],LD_01[REVISÃO])=F552,"VIGENTE","OBSOLETO")</f>
        <v>VIGENTE</v>
      </c>
      <c r="I552" t="s">
        <v>4319</v>
      </c>
      <c r="J552" t="s">
        <v>4862</v>
      </c>
      <c r="K552" t="str">
        <f t="shared" si="24"/>
        <v>MSV-163MS-512-NORTE</v>
      </c>
      <c r="L552" t="str">
        <f>_xlfn.XLOOKUP(E552,LD_ANO01!A:A,LD_ANO01!G:G)</f>
        <v>MSV-163MS-512-NORTE/18.GE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01\MSV-163MS-512-NORTE\MSV-163MS-512-NORTE/18.GE</v>
      </c>
      <c r="O552" t="s">
        <v>4787</v>
      </c>
    </row>
    <row r="553" spans="1:15" x14ac:dyDescent="0.3">
      <c r="A553" t="s">
        <v>549</v>
      </c>
      <c r="B553">
        <v>536037</v>
      </c>
      <c r="C553" t="s">
        <v>5407</v>
      </c>
      <c r="D553" s="12">
        <v>45838</v>
      </c>
      <c r="E553" t="s">
        <v>3097</v>
      </c>
      <c r="F553" t="s">
        <v>2800</v>
      </c>
      <c r="G553" t="s">
        <v>2789</v>
      </c>
      <c r="H553" t="str">
        <f>IF(_xlfn.XLOOKUP(E553,LD_01[DOCUMENTO],LD_01[REVISÃO])=F553,"VIGENTE","OBSOLETO")</f>
        <v>VIGENTE</v>
      </c>
      <c r="I553" t="s">
        <v>4319</v>
      </c>
      <c r="J553" t="s">
        <v>4862</v>
      </c>
      <c r="K553" t="str">
        <f t="shared" si="24"/>
        <v>MSV-163MS-512-NORTE</v>
      </c>
      <c r="L553" t="str">
        <f>_xlfn.XLOOKUP(E553,LD_ANO01!A:A,LD_ANO01!G:G)</f>
        <v>MSV-163MS-512-NORTE/18.GE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01\MSV-163MS-512-NORTE\MSV-163MS-512-NORTE/18.GE</v>
      </c>
      <c r="O553" t="s">
        <v>4787</v>
      </c>
    </row>
    <row r="554" spans="1:15" x14ac:dyDescent="0.3">
      <c r="A554" t="s">
        <v>551</v>
      </c>
      <c r="B554">
        <v>348934</v>
      </c>
      <c r="C554" t="s">
        <v>5407</v>
      </c>
      <c r="D554" s="12">
        <v>45838</v>
      </c>
      <c r="E554" t="s">
        <v>3099</v>
      </c>
      <c r="F554" t="s">
        <v>2819</v>
      </c>
      <c r="G554" t="s">
        <v>2788</v>
      </c>
      <c r="H554" t="str">
        <f>IF(_xlfn.XLOOKUP(E554,LD_01[DOCUMENTO],LD_01[REVISÃO])=F554,"VIGENTE","OBSOLETO")</f>
        <v>VIGENTE</v>
      </c>
      <c r="I554" t="s">
        <v>4319</v>
      </c>
      <c r="J554" t="s">
        <v>4862</v>
      </c>
      <c r="K554" t="str">
        <f t="shared" si="24"/>
        <v>MSV-163MS-512-NORTE</v>
      </c>
      <c r="L554" t="str">
        <f>_xlfn.XLOOKUP(E554,LD_ANO01!A:A,LD_ANO01!G:G)</f>
        <v>MSV-163MS-512-NORTE/32.TE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01\MSV-163MS-512-NORTE\MSV-163MS-512-NORTE/32.TE</v>
      </c>
      <c r="O554" t="s">
        <v>4787</v>
      </c>
    </row>
    <row r="555" spans="1:15" x14ac:dyDescent="0.3">
      <c r="A555" t="s">
        <v>552</v>
      </c>
      <c r="B555">
        <v>360630</v>
      </c>
      <c r="C555" t="s">
        <v>5407</v>
      </c>
      <c r="D555" s="12">
        <v>45838</v>
      </c>
      <c r="E555" t="s">
        <v>3099</v>
      </c>
      <c r="F555" t="s">
        <v>2819</v>
      </c>
      <c r="G555" t="s">
        <v>2789</v>
      </c>
      <c r="H555" t="str">
        <f>IF(_xlfn.XLOOKUP(E555,LD_01[DOCUMENTO],LD_01[REVISÃO])=F555,"VIGENTE","OBSOLETO")</f>
        <v>VIGENTE</v>
      </c>
      <c r="I555" t="s">
        <v>4319</v>
      </c>
      <c r="J555" t="s">
        <v>4862</v>
      </c>
      <c r="K555" t="str">
        <f t="shared" si="24"/>
        <v>MSV-163MS-512-NORTE</v>
      </c>
      <c r="L555" t="str">
        <f>_xlfn.XLOOKUP(E555,LD_ANO01!A:A,LD_ANO01!G:G)</f>
        <v>MSV-163MS-512-NORTE/32.TE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01\MSV-163MS-512-NORTE\MSV-163MS-512-NORTE/32.TE</v>
      </c>
      <c r="O555" t="s">
        <v>4787</v>
      </c>
    </row>
    <row r="556" spans="1:15" x14ac:dyDescent="0.3">
      <c r="A556" t="s">
        <v>553</v>
      </c>
      <c r="B556">
        <v>447352</v>
      </c>
      <c r="C556" t="s">
        <v>5407</v>
      </c>
      <c r="D556" s="12">
        <v>45838</v>
      </c>
      <c r="E556" t="s">
        <v>3100</v>
      </c>
      <c r="F556" t="s">
        <v>2819</v>
      </c>
      <c r="G556" t="s">
        <v>2788</v>
      </c>
      <c r="H556" t="str">
        <f>IF(_xlfn.XLOOKUP(E556,LD_01[DOCUMENTO],LD_01[REVISÃO])=F556,"VIGENTE","OBSOLETO")</f>
        <v>VIGENTE</v>
      </c>
      <c r="I556" t="s">
        <v>4319</v>
      </c>
      <c r="J556" t="s">
        <v>4862</v>
      </c>
      <c r="K556" t="str">
        <f t="shared" si="24"/>
        <v>MSV-163MS-512-NORTE</v>
      </c>
      <c r="L556" t="str">
        <f>_xlfn.XLOOKUP(E556,LD_ANO01!A:A,LD_ANO01!G:G)</f>
        <v>MSV-163MS-512-NORTE/32.TE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01\MSV-163MS-512-NORTE\MSV-163MS-512-NORTE/32.TE</v>
      </c>
      <c r="O556" t="s">
        <v>4787</v>
      </c>
    </row>
    <row r="557" spans="1:15" x14ac:dyDescent="0.3">
      <c r="A557" t="s">
        <v>554</v>
      </c>
      <c r="B557">
        <v>345867</v>
      </c>
      <c r="C557" t="s">
        <v>5407</v>
      </c>
      <c r="D557" s="12">
        <v>45838</v>
      </c>
      <c r="E557" t="s">
        <v>3100</v>
      </c>
      <c r="F557" t="s">
        <v>2819</v>
      </c>
      <c r="G557" t="s">
        <v>2789</v>
      </c>
      <c r="H557" t="str">
        <f>IF(_xlfn.XLOOKUP(E557,LD_01[DOCUMENTO],LD_01[REVISÃO])=F557,"VIGENTE","OBSOLETO")</f>
        <v>VIGENTE</v>
      </c>
      <c r="I557" t="s">
        <v>4319</v>
      </c>
      <c r="J557" t="s">
        <v>4862</v>
      </c>
      <c r="K557" t="str">
        <f t="shared" si="24"/>
        <v>MSV-163MS-512-NORTE</v>
      </c>
      <c r="L557" t="str">
        <f>_xlfn.XLOOKUP(E557,LD_ANO01!A:A,LD_ANO01!G:G)</f>
        <v>MSV-163MS-512-NORTE/32.TE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01\MSV-163MS-512-NORTE\MSV-163MS-512-NORTE/32.TE</v>
      </c>
      <c r="O557" t="s">
        <v>4787</v>
      </c>
    </row>
    <row r="558" spans="1:15" x14ac:dyDescent="0.3">
      <c r="A558" t="s">
        <v>555</v>
      </c>
      <c r="B558">
        <v>2054047</v>
      </c>
      <c r="C558" t="s">
        <v>5407</v>
      </c>
      <c r="D558" s="12">
        <v>45838</v>
      </c>
      <c r="E558" t="s">
        <v>3101</v>
      </c>
      <c r="F558" t="s">
        <v>2800</v>
      </c>
      <c r="G558" t="s">
        <v>2788</v>
      </c>
      <c r="H558" t="str">
        <f>IF(_xlfn.XLOOKUP(E558,LD_01[DOCUMENTO],LD_01[REVISÃO])=F558,"VIGENTE","OBSOLETO")</f>
        <v>VIGENTE</v>
      </c>
      <c r="I558" t="s">
        <v>4319</v>
      </c>
      <c r="J558" t="s">
        <v>4862</v>
      </c>
      <c r="K558" t="str">
        <f t="shared" si="24"/>
        <v>MSV-163MS-512-NORTE</v>
      </c>
      <c r="L558" t="str">
        <f>_xlfn.XLOOKUP(E558,LD_ANO01!A:A,LD_ANO01!G:G)</f>
        <v>MSV-163MS-512-NORTE/32.TE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01\MSV-163MS-512-NORTE\MSV-163MS-512-NORTE/32.TE</v>
      </c>
      <c r="O558" t="s">
        <v>4787</v>
      </c>
    </row>
    <row r="559" spans="1:15" x14ac:dyDescent="0.3">
      <c r="A559" t="s">
        <v>556</v>
      </c>
      <c r="B559">
        <v>780689</v>
      </c>
      <c r="C559" t="s">
        <v>5407</v>
      </c>
      <c r="D559" s="12">
        <v>45838</v>
      </c>
      <c r="E559" t="s">
        <v>3101</v>
      </c>
      <c r="F559" t="s">
        <v>2800</v>
      </c>
      <c r="G559" t="s">
        <v>2789</v>
      </c>
      <c r="H559" t="str">
        <f>IF(_xlfn.XLOOKUP(E559,LD_01[DOCUMENTO],LD_01[REVISÃO])=F559,"VIGENTE","OBSOLETO")</f>
        <v>VIGENTE</v>
      </c>
      <c r="I559" t="s">
        <v>4319</v>
      </c>
      <c r="J559" t="s">
        <v>4862</v>
      </c>
      <c r="K559" t="str">
        <f t="shared" si="24"/>
        <v>MSV-163MS-512-NORTE</v>
      </c>
      <c r="L559" t="str">
        <f>_xlfn.XLOOKUP(E559,LD_ANO01!A:A,LD_ANO01!G:G)</f>
        <v>MSV-163MS-512-NORTE/32.TE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01\MSV-163MS-512-NORTE\MSV-163MS-512-NORTE/32.TE</v>
      </c>
      <c r="O559" t="s">
        <v>4787</v>
      </c>
    </row>
    <row r="560" spans="1:15" x14ac:dyDescent="0.3">
      <c r="A560" t="s">
        <v>559</v>
      </c>
      <c r="B560">
        <v>1625580</v>
      </c>
      <c r="C560" t="s">
        <v>5407</v>
      </c>
      <c r="D560" s="12">
        <v>45838</v>
      </c>
      <c r="E560" t="s">
        <v>3103</v>
      </c>
      <c r="F560" t="s">
        <v>2792</v>
      </c>
      <c r="G560" t="s">
        <v>2788</v>
      </c>
      <c r="H560" t="str">
        <f>IF(_xlfn.XLOOKUP(E560,LD_01[DOCUMENTO],LD_01[REVISÃO])=F560,"VIGENTE","OBSOLETO")</f>
        <v>VIGENTE</v>
      </c>
      <c r="I560" t="s">
        <v>4319</v>
      </c>
      <c r="J560" t="s">
        <v>4862</v>
      </c>
      <c r="K560" t="str">
        <f t="shared" si="24"/>
        <v>MSV-163MS-512-NORTE</v>
      </c>
      <c r="L560" t="str">
        <f>_xlfn.XLOOKUP(E560,LD_ANO01!A:A,LD_ANO01!G:G)</f>
        <v>MSV-163MS-512-NORTE/10.DR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01\MSV-163MS-512-NORTE\MSV-163MS-512-NORTE/10.DR</v>
      </c>
      <c r="O560" t="s">
        <v>4787</v>
      </c>
    </row>
    <row r="561" spans="1:15" x14ac:dyDescent="0.3">
      <c r="A561" t="s">
        <v>560</v>
      </c>
      <c r="B561">
        <v>755596</v>
      </c>
      <c r="C561" t="s">
        <v>5407</v>
      </c>
      <c r="D561" s="12">
        <v>45838</v>
      </c>
      <c r="E561" t="s">
        <v>3103</v>
      </c>
      <c r="F561" t="s">
        <v>2792</v>
      </c>
      <c r="G561" t="s">
        <v>2789</v>
      </c>
      <c r="H561" t="str">
        <f>IF(_xlfn.XLOOKUP(E561,LD_01[DOCUMENTO],LD_01[REVISÃO])=F561,"VIGENTE","OBSOLETO")</f>
        <v>VIGENTE</v>
      </c>
      <c r="I561" t="s">
        <v>4319</v>
      </c>
      <c r="J561" t="s">
        <v>4862</v>
      </c>
      <c r="K561" t="str">
        <f t="shared" si="24"/>
        <v>MSV-163MS-512-NORTE</v>
      </c>
      <c r="L561" t="str">
        <f>_xlfn.XLOOKUP(E561,LD_ANO01!A:A,LD_ANO01!G:G)</f>
        <v>MSV-163MS-512-NORTE/10.DR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01\MSV-163MS-512-NORTE\MSV-163MS-512-NORTE/10.DR</v>
      </c>
      <c r="O561" t="s">
        <v>4787</v>
      </c>
    </row>
    <row r="562" spans="1:15" x14ac:dyDescent="0.3">
      <c r="A562" t="s">
        <v>561</v>
      </c>
      <c r="B562">
        <v>2782428</v>
      </c>
      <c r="C562" t="s">
        <v>5407</v>
      </c>
      <c r="D562" s="12">
        <v>45838</v>
      </c>
      <c r="E562" t="s">
        <v>3104</v>
      </c>
      <c r="F562" t="s">
        <v>2787</v>
      </c>
      <c r="G562" t="s">
        <v>2788</v>
      </c>
      <c r="H562" t="str">
        <f>IF(_xlfn.XLOOKUP(E562,LD_01[DOCUMENTO],LD_01[REVISÃO])=F562,"VIGENTE","OBSOLETO")</f>
        <v>VIGENTE</v>
      </c>
      <c r="I562" t="s">
        <v>4319</v>
      </c>
      <c r="J562" t="s">
        <v>4862</v>
      </c>
      <c r="K562" t="str">
        <f t="shared" si="24"/>
        <v>MSV-163MS-512-NORTE</v>
      </c>
      <c r="L562" t="str">
        <f>_xlfn.XLOOKUP(E562,LD_ANO01!A:A,LD_ANO01!G:G)</f>
        <v>MSV-163MS-512-NORTE/10.DR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01\MSV-163MS-512-NORTE\MSV-163MS-512-NORTE/10.DR</v>
      </c>
      <c r="O562" t="s">
        <v>4787</v>
      </c>
    </row>
    <row r="563" spans="1:15" x14ac:dyDescent="0.3">
      <c r="A563" t="s">
        <v>562</v>
      </c>
      <c r="B563">
        <v>310483</v>
      </c>
      <c r="C563" t="s">
        <v>5407</v>
      </c>
      <c r="D563" s="12">
        <v>45838</v>
      </c>
      <c r="E563" t="s">
        <v>3104</v>
      </c>
      <c r="F563" t="s">
        <v>2787</v>
      </c>
      <c r="G563" t="s">
        <v>2789</v>
      </c>
      <c r="H563" t="str">
        <f>IF(_xlfn.XLOOKUP(E563,LD_01[DOCUMENTO],LD_01[REVISÃO])=F563,"VIGENTE","OBSOLETO")</f>
        <v>VIGENTE</v>
      </c>
      <c r="I563" t="s">
        <v>4319</v>
      </c>
      <c r="J563" t="s">
        <v>4862</v>
      </c>
      <c r="K563" t="str">
        <f t="shared" si="24"/>
        <v>MSV-163MS-512-NORTE</v>
      </c>
      <c r="L563" t="str">
        <f>_xlfn.XLOOKUP(E563,LD_ANO01!A:A,LD_ANO01!G:G)</f>
        <v>MSV-163MS-512-NORTE/10.DR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01\MSV-163MS-512-NORTE\MSV-163MS-512-NORTE/10.DR</v>
      </c>
      <c r="O563" t="s">
        <v>4787</v>
      </c>
    </row>
    <row r="564" spans="1:15" x14ac:dyDescent="0.3">
      <c r="A564" t="s">
        <v>563</v>
      </c>
      <c r="B564">
        <v>885718</v>
      </c>
      <c r="C564" t="s">
        <v>5407</v>
      </c>
      <c r="D564" s="12">
        <v>45838</v>
      </c>
      <c r="E564" t="s">
        <v>3105</v>
      </c>
      <c r="F564" t="s">
        <v>2787</v>
      </c>
      <c r="G564" t="s">
        <v>2788</v>
      </c>
      <c r="H564" t="str">
        <f>IF(_xlfn.XLOOKUP(E564,LD_01[DOCUMENTO],LD_01[REVISÃO])=F564,"VIGENTE","OBSOLETO")</f>
        <v>VIGENTE</v>
      </c>
      <c r="I564" t="s">
        <v>4319</v>
      </c>
      <c r="J564" t="s">
        <v>4862</v>
      </c>
      <c r="K564" t="str">
        <f t="shared" si="24"/>
        <v>MSV-163MS-512-NORTE</v>
      </c>
      <c r="L564" t="str">
        <f>_xlfn.XLOOKUP(E564,LD_ANO01!A:A,LD_ANO01!G:G)</f>
        <v>MSV-163MS-512-NORTE/10.DR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01\MSV-163MS-512-NORTE\MSV-163MS-512-NORTE/10.DR</v>
      </c>
      <c r="O564" t="s">
        <v>4787</v>
      </c>
    </row>
    <row r="565" spans="1:15" x14ac:dyDescent="0.3">
      <c r="A565" t="s">
        <v>564</v>
      </c>
      <c r="B565">
        <v>477093</v>
      </c>
      <c r="C565" t="s">
        <v>5407</v>
      </c>
      <c r="D565" s="12">
        <v>45838</v>
      </c>
      <c r="E565" t="s">
        <v>3105</v>
      </c>
      <c r="F565" t="s">
        <v>2787</v>
      </c>
      <c r="G565" t="s">
        <v>2789</v>
      </c>
      <c r="H565" t="str">
        <f>IF(_xlfn.XLOOKUP(E565,LD_01[DOCUMENTO],LD_01[REVISÃO])=F565,"VIGENTE","OBSOLETO")</f>
        <v>VIGENTE</v>
      </c>
      <c r="I565" t="s">
        <v>4319</v>
      </c>
      <c r="J565" t="s">
        <v>4862</v>
      </c>
      <c r="K565" t="str">
        <f t="shared" si="24"/>
        <v>MSV-163MS-512-NORTE</v>
      </c>
      <c r="L565" t="str">
        <f>_xlfn.XLOOKUP(E565,LD_ANO01!A:A,LD_ANO01!G:G)</f>
        <v>MSV-163MS-512-NORTE/10.DR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01\MSV-163MS-512-NORTE\MSV-163MS-512-NORTE/10.DR</v>
      </c>
      <c r="O565" t="s">
        <v>4787</v>
      </c>
    </row>
    <row r="566" spans="1:15" x14ac:dyDescent="0.3">
      <c r="A566" t="s">
        <v>575</v>
      </c>
      <c r="B566">
        <v>1783342</v>
      </c>
      <c r="C566" t="s">
        <v>5407</v>
      </c>
      <c r="D566" s="12">
        <v>45838</v>
      </c>
      <c r="E566" t="s">
        <v>3112</v>
      </c>
      <c r="F566" t="s">
        <v>2819</v>
      </c>
      <c r="G566" t="s">
        <v>2788</v>
      </c>
      <c r="H566" t="str">
        <f>IF(_xlfn.XLOOKUP(E566,LD_01[DOCUMENTO],LD_01[REVISÃO])=F566,"VIGENTE","OBSOLETO")</f>
        <v>VIGENTE</v>
      </c>
      <c r="I566" t="s">
        <v>4319</v>
      </c>
      <c r="J566" t="s">
        <v>4862</v>
      </c>
      <c r="K566" t="str">
        <f t="shared" si="24"/>
        <v>MSV-163MS-512-NORTE</v>
      </c>
      <c r="L566" t="str">
        <f>_xlfn.XLOOKUP(E566,LD_ANO01!A:A,LD_ANO01!G:G)</f>
        <v>MSV-163MS-512-NORTE/28.PV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01\MSV-163MS-512-NORTE\MSV-163MS-512-NORTE/28.PV</v>
      </c>
      <c r="O566" t="s">
        <v>4787</v>
      </c>
    </row>
    <row r="567" spans="1:15" x14ac:dyDescent="0.3">
      <c r="A567" t="s">
        <v>576</v>
      </c>
      <c r="B567">
        <v>715462</v>
      </c>
      <c r="C567" t="s">
        <v>5407</v>
      </c>
      <c r="D567" s="12">
        <v>45838</v>
      </c>
      <c r="E567" t="s">
        <v>3112</v>
      </c>
      <c r="F567" t="s">
        <v>2819</v>
      </c>
      <c r="G567" t="s">
        <v>2789</v>
      </c>
      <c r="H567" t="str">
        <f>IF(_xlfn.XLOOKUP(E567,LD_01[DOCUMENTO],LD_01[REVISÃO])=F567,"VIGENTE","OBSOLETO")</f>
        <v>VIGENTE</v>
      </c>
      <c r="I567" t="s">
        <v>4319</v>
      </c>
      <c r="J567" t="s">
        <v>4862</v>
      </c>
      <c r="K567" t="str">
        <f t="shared" si="24"/>
        <v>MSV-163MS-512-NORTE</v>
      </c>
      <c r="L567" t="str">
        <f>_xlfn.XLOOKUP(E567,LD_ANO01!A:A,LD_ANO01!G:G)</f>
        <v>MSV-163MS-512-NORTE/28.PV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01\MSV-163MS-512-NORTE\MSV-163MS-512-NORTE/28.PV</v>
      </c>
      <c r="O567" t="s">
        <v>4787</v>
      </c>
    </row>
    <row r="568" spans="1:15" x14ac:dyDescent="0.3">
      <c r="A568" t="s">
        <v>577</v>
      </c>
      <c r="B568">
        <v>5201020</v>
      </c>
      <c r="C568" t="s">
        <v>5407</v>
      </c>
      <c r="D568" s="12">
        <v>45838</v>
      </c>
      <c r="E568" t="s">
        <v>3113</v>
      </c>
      <c r="F568" t="s">
        <v>2819</v>
      </c>
      <c r="G568" t="s">
        <v>2788</v>
      </c>
      <c r="H568" t="str">
        <f>IF(_xlfn.XLOOKUP(E568,LD_01[DOCUMENTO],LD_01[REVISÃO])=F568,"VIGENTE","OBSOLETO")</f>
        <v>VIGENTE</v>
      </c>
      <c r="I568" t="s">
        <v>4319</v>
      </c>
      <c r="J568" t="s">
        <v>4862</v>
      </c>
      <c r="K568" t="str">
        <f t="shared" si="24"/>
        <v>MSV-163MS-512-NORTE</v>
      </c>
      <c r="L568" t="str">
        <f>_xlfn.XLOOKUP(E568,LD_ANO01!A:A,LD_ANO01!G:G)</f>
        <v>MSV-163MS-512-NORTE/28.PV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01\MSV-163MS-512-NORTE\MSV-163MS-512-NORTE/28.PV</v>
      </c>
      <c r="O568" t="s">
        <v>4787</v>
      </c>
    </row>
    <row r="569" spans="1:15" x14ac:dyDescent="0.3">
      <c r="A569" t="s">
        <v>578</v>
      </c>
      <c r="B569">
        <v>1079930</v>
      </c>
      <c r="C569" t="s">
        <v>5407</v>
      </c>
      <c r="D569" s="12">
        <v>45838</v>
      </c>
      <c r="E569" t="s">
        <v>3113</v>
      </c>
      <c r="F569" t="s">
        <v>2819</v>
      </c>
      <c r="G569" t="s">
        <v>2789</v>
      </c>
      <c r="H569" t="str">
        <f>IF(_xlfn.XLOOKUP(E569,LD_01[DOCUMENTO],LD_01[REVISÃO])=F569,"VIGENTE","OBSOLETO")</f>
        <v>VIGENTE</v>
      </c>
      <c r="I569" t="s">
        <v>4319</v>
      </c>
      <c r="J569" t="s">
        <v>4862</v>
      </c>
      <c r="K569" t="str">
        <f t="shared" si="24"/>
        <v>MSV-163MS-512-NORTE</v>
      </c>
      <c r="L569" t="str">
        <f>_xlfn.XLOOKUP(E569,LD_ANO01!A:A,LD_ANO01!G:G)</f>
        <v>MSV-163MS-512-NORTE/28.PV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01\MSV-163MS-512-NORTE\MSV-163MS-512-NORTE/28.PV</v>
      </c>
      <c r="O569" t="s">
        <v>4787</v>
      </c>
    </row>
    <row r="570" spans="1:15" x14ac:dyDescent="0.3">
      <c r="A570" t="s">
        <v>567</v>
      </c>
      <c r="B570">
        <v>3238796</v>
      </c>
      <c r="C570" t="s">
        <v>5407</v>
      </c>
      <c r="D570" s="12">
        <v>45838</v>
      </c>
      <c r="E570" t="s">
        <v>3108</v>
      </c>
      <c r="F570" t="s">
        <v>2800</v>
      </c>
      <c r="G570" t="s">
        <v>2788</v>
      </c>
      <c r="H570" t="str">
        <f>IF(_xlfn.XLOOKUP(E570,LD_01[DOCUMENTO],LD_01[REVISÃO])=F570,"VIGENTE","OBSOLETO")</f>
        <v>VIGENTE</v>
      </c>
      <c r="I570" t="s">
        <v>4319</v>
      </c>
      <c r="J570" t="s">
        <v>4862</v>
      </c>
      <c r="K570" t="str">
        <f t="shared" si="24"/>
        <v>MSV-163MS-512-NORTE</v>
      </c>
      <c r="L570" t="str">
        <f>_xlfn.XLOOKUP(E570,LD_ANO01!A:A,LD_ANO01!G:G)</f>
        <v>MSV-163MS-512-NORTE/31.SI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01\MSV-163MS-512-NORTE\MSV-163MS-512-NORTE/31.SI</v>
      </c>
      <c r="O570" t="s">
        <v>4787</v>
      </c>
    </row>
    <row r="571" spans="1:15" x14ac:dyDescent="0.3">
      <c r="A571" t="s">
        <v>568</v>
      </c>
      <c r="B571">
        <v>511894</v>
      </c>
      <c r="C571" t="s">
        <v>5407</v>
      </c>
      <c r="D571" s="12">
        <v>45838</v>
      </c>
      <c r="E571" t="s">
        <v>3108</v>
      </c>
      <c r="F571" t="s">
        <v>2800</v>
      </c>
      <c r="G571" t="s">
        <v>2789</v>
      </c>
      <c r="H571" t="str">
        <f>IF(_xlfn.XLOOKUP(E571,LD_01[DOCUMENTO],LD_01[REVISÃO])=F571,"VIGENTE","OBSOLETO")</f>
        <v>VIGENTE</v>
      </c>
      <c r="I571" t="s">
        <v>4319</v>
      </c>
      <c r="J571" t="s">
        <v>4862</v>
      </c>
      <c r="K571" t="str">
        <f t="shared" si="24"/>
        <v>MSV-163MS-512-NORTE</v>
      </c>
      <c r="L571" t="str">
        <f>_xlfn.XLOOKUP(E571,LD_ANO01!A:A,LD_ANO01!G:G)</f>
        <v>MSV-163MS-512-NORTE/31.SI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01\MSV-163MS-512-NORTE\MSV-163MS-512-NORTE/31.SI</v>
      </c>
      <c r="O571" t="s">
        <v>4787</v>
      </c>
    </row>
    <row r="572" spans="1:15" x14ac:dyDescent="0.3">
      <c r="A572" t="s">
        <v>569</v>
      </c>
      <c r="B572">
        <v>1628259</v>
      </c>
      <c r="C572" t="s">
        <v>5407</v>
      </c>
      <c r="D572" s="12">
        <v>45838</v>
      </c>
      <c r="E572" t="s">
        <v>3109</v>
      </c>
      <c r="F572" t="s">
        <v>2792</v>
      </c>
      <c r="G572" t="s">
        <v>2788</v>
      </c>
      <c r="H572" t="str">
        <f>IF(_xlfn.XLOOKUP(E572,LD_01[DOCUMENTO],LD_01[REVISÃO])=F572,"VIGENTE","OBSOLETO")</f>
        <v>VIGENTE</v>
      </c>
      <c r="I572" t="s">
        <v>4319</v>
      </c>
      <c r="J572" t="s">
        <v>4862</v>
      </c>
      <c r="K572" t="str">
        <f t="shared" si="24"/>
        <v>MSV-163MS-512-NORTE</v>
      </c>
      <c r="L572" t="str">
        <f>_xlfn.XLOOKUP(E572,LD_ANO01!A:A,LD_ANO01!G:G)</f>
        <v>MSV-163MS-512-NORTE/31.SI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01\MSV-163MS-512-NORTE\MSV-163MS-512-NORTE/31.SI</v>
      </c>
      <c r="O572" t="s">
        <v>4787</v>
      </c>
    </row>
    <row r="573" spans="1:15" x14ac:dyDescent="0.3">
      <c r="A573" t="s">
        <v>570</v>
      </c>
      <c r="B573">
        <v>219014</v>
      </c>
      <c r="C573" t="s">
        <v>5407</v>
      </c>
      <c r="D573" s="12">
        <v>45838</v>
      </c>
      <c r="E573" t="s">
        <v>3109</v>
      </c>
      <c r="F573" t="s">
        <v>2792</v>
      </c>
      <c r="G573" t="s">
        <v>2789</v>
      </c>
      <c r="H573" t="str">
        <f>IF(_xlfn.XLOOKUP(E573,LD_01[DOCUMENTO],LD_01[REVISÃO])=F573,"VIGENTE","OBSOLETO")</f>
        <v>VIGENTE</v>
      </c>
      <c r="I573" t="s">
        <v>4319</v>
      </c>
      <c r="J573" t="s">
        <v>4862</v>
      </c>
      <c r="K573" t="str">
        <f t="shared" si="24"/>
        <v>MSV-163MS-512-NORTE</v>
      </c>
      <c r="L573" t="str">
        <f>_xlfn.XLOOKUP(E573,LD_ANO01!A:A,LD_ANO01!G:G)</f>
        <v>MSV-163MS-512-NORTE/31.SI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01\MSV-163MS-512-NORTE\MSV-163MS-512-NORTE/31.SI</v>
      </c>
      <c r="O573" t="s">
        <v>4787</v>
      </c>
    </row>
    <row r="574" spans="1:15" x14ac:dyDescent="0.3">
      <c r="A574" t="s">
        <v>571</v>
      </c>
      <c r="B574">
        <v>1536543</v>
      </c>
      <c r="C574" t="s">
        <v>5407</v>
      </c>
      <c r="D574" s="12">
        <v>45838</v>
      </c>
      <c r="E574" t="s">
        <v>3110</v>
      </c>
      <c r="F574" t="s">
        <v>2787</v>
      </c>
      <c r="G574" t="s">
        <v>2788</v>
      </c>
      <c r="H574" t="str">
        <f>IF(_xlfn.XLOOKUP(E574,LD_01[DOCUMENTO],LD_01[REVISÃO])=F574,"VIGENTE","OBSOLETO")</f>
        <v>VIGENTE</v>
      </c>
      <c r="I574" t="s">
        <v>4319</v>
      </c>
      <c r="J574" t="s">
        <v>4862</v>
      </c>
      <c r="K574" t="str">
        <f t="shared" si="24"/>
        <v>MSV-163MS-512-NORTE</v>
      </c>
      <c r="L574" t="str">
        <f>_xlfn.XLOOKUP(E574,LD_ANO01!A:A,LD_ANO01!G:G)</f>
        <v>MSV-163MS-512-NORTE/31.SI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01\MSV-163MS-512-NORTE\MSV-163MS-512-NORTE/31.SI</v>
      </c>
      <c r="O574" t="s">
        <v>4787</v>
      </c>
    </row>
    <row r="575" spans="1:15" x14ac:dyDescent="0.3">
      <c r="A575" t="s">
        <v>572</v>
      </c>
      <c r="B575">
        <v>253591</v>
      </c>
      <c r="C575" t="s">
        <v>5407</v>
      </c>
      <c r="D575" s="12">
        <v>45838</v>
      </c>
      <c r="E575" t="s">
        <v>3110</v>
      </c>
      <c r="F575" t="s">
        <v>2787</v>
      </c>
      <c r="G575" t="s">
        <v>2789</v>
      </c>
      <c r="H575" t="str">
        <f>IF(_xlfn.XLOOKUP(E575,LD_01[DOCUMENTO],LD_01[REVISÃO])=F575,"VIGENTE","OBSOLETO")</f>
        <v>VIGENTE</v>
      </c>
      <c r="I575" t="s">
        <v>4319</v>
      </c>
      <c r="J575" t="s">
        <v>4862</v>
      </c>
      <c r="K575" t="str">
        <f t="shared" si="24"/>
        <v>MSV-163MS-512-NORTE</v>
      </c>
      <c r="L575" t="str">
        <f>_xlfn.XLOOKUP(E575,LD_ANO01!A:A,LD_ANO01!G:G)</f>
        <v>MSV-163MS-512-NORTE/31.SI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01\MSV-163MS-512-NORTE\MSV-163MS-512-NORTE/31.SI</v>
      </c>
      <c r="O575" t="s">
        <v>4787</v>
      </c>
    </row>
    <row r="576" spans="1:15" x14ac:dyDescent="0.3">
      <c r="A576" t="s">
        <v>573</v>
      </c>
      <c r="B576">
        <v>1662725</v>
      </c>
      <c r="C576" t="s">
        <v>5407</v>
      </c>
      <c r="D576" s="12">
        <v>45838</v>
      </c>
      <c r="E576" t="s">
        <v>3111</v>
      </c>
      <c r="F576" t="s">
        <v>2787</v>
      </c>
      <c r="G576" t="s">
        <v>2788</v>
      </c>
      <c r="H576" t="str">
        <f>IF(_xlfn.XLOOKUP(E576,LD_01[DOCUMENTO],LD_01[REVISÃO])=F576,"VIGENTE","OBSOLETO")</f>
        <v>VIGENTE</v>
      </c>
      <c r="I576" t="s">
        <v>4319</v>
      </c>
      <c r="J576" t="s">
        <v>4862</v>
      </c>
      <c r="K576" t="str">
        <f t="shared" si="24"/>
        <v>MSV-163MS-512-NORTE</v>
      </c>
      <c r="L576" t="str">
        <f>_xlfn.XLOOKUP(E576,LD_ANO01!A:A,LD_ANO01!G:G)</f>
        <v>MSV-163MS-512-NORTE/31.SI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01\MSV-163MS-512-NORTE\MSV-163MS-512-NORTE/31.SI</v>
      </c>
      <c r="O576" t="s">
        <v>4787</v>
      </c>
    </row>
    <row r="577" spans="1:15" x14ac:dyDescent="0.3">
      <c r="A577" t="s">
        <v>574</v>
      </c>
      <c r="B577">
        <v>205929</v>
      </c>
      <c r="C577" t="s">
        <v>5407</v>
      </c>
      <c r="D577" s="12">
        <v>45838</v>
      </c>
      <c r="E577" t="s">
        <v>3111</v>
      </c>
      <c r="F577" t="s">
        <v>2787</v>
      </c>
      <c r="G577" t="s">
        <v>2789</v>
      </c>
      <c r="H577" t="str">
        <f>IF(_xlfn.XLOOKUP(E577,LD_01[DOCUMENTO],LD_01[REVISÃO])=F577,"VIGENTE","OBSOLETO")</f>
        <v>VIGENTE</v>
      </c>
      <c r="I577" t="s">
        <v>4319</v>
      </c>
      <c r="J577" t="s">
        <v>4862</v>
      </c>
      <c r="K577" t="str">
        <f t="shared" si="24"/>
        <v>MSV-163MS-512-NORTE</v>
      </c>
      <c r="L577" t="str">
        <f>_xlfn.XLOOKUP(E577,LD_ANO01!A:A,LD_ANO01!G:G)</f>
        <v>MSV-163MS-512-NORTE/31.SI</v>
      </c>
      <c r="M577" t="str">
        <f t="shared" si="25"/>
        <v/>
      </c>
      <c r="N577" t="str">
        <f t="shared" si="26"/>
        <v>C:\Users\luis.nunes\OneDrive - ATERPA\00.SERVIDOR\SALA TÉCNICA\00.PROJETOS\02.DOCUMENTOS\ANO 01\MSV-163MS-512-NORTE\MSV-163MS-512-NORTE/31.SI</v>
      </c>
      <c r="O577" t="s">
        <v>4787</v>
      </c>
    </row>
    <row r="578" spans="1:15" x14ac:dyDescent="0.3">
      <c r="A578" t="s">
        <v>586</v>
      </c>
      <c r="B578">
        <v>1561821</v>
      </c>
      <c r="C578" t="s">
        <v>5407</v>
      </c>
      <c r="D578" s="12">
        <v>45838</v>
      </c>
      <c r="E578" t="s">
        <v>3119</v>
      </c>
      <c r="F578" t="s">
        <v>2819</v>
      </c>
      <c r="G578" t="s">
        <v>2788</v>
      </c>
      <c r="H578" t="str">
        <f>IF(_xlfn.XLOOKUP(E578,LD_01[DOCUMENTO],LD_01[REVISÃO])=F578,"VIGENTE","OBSOLETO")</f>
        <v>VIGENTE</v>
      </c>
      <c r="I578" t="s">
        <v>4319</v>
      </c>
      <c r="J578" t="s">
        <v>4862</v>
      </c>
      <c r="K578" t="str">
        <f t="shared" ref="K578:K641" si="27">"MSV-163MS-"&amp;I578</f>
        <v>MSV-163MS-512-NORTE</v>
      </c>
      <c r="L578" t="str">
        <f>_xlfn.XLOOKUP(E578,LD_ANO01!A:A,LD_ANO01!G:G)</f>
        <v>MSV-163MS-512-NORTE/23.IN</v>
      </c>
      <c r="M578" t="str">
        <f t="shared" ref="M578:M641" si="28">IF(H578&lt;&gt;"OBSOLETO","",H578)</f>
        <v/>
      </c>
      <c r="N578" t="str">
        <f t="shared" ref="N578:N641" si="29">_xlfn.TEXTJOIN("\",TRUE,J578:M578)</f>
        <v>C:\Users\luis.nunes\OneDrive - ATERPA\00.SERVIDOR\SALA TÉCNICA\00.PROJETOS\02.DOCUMENTOS\ANO 01\MSV-163MS-512-NORTE\MSV-163MS-512-NORTE/23.IN</v>
      </c>
      <c r="O578" t="s">
        <v>4787</v>
      </c>
    </row>
    <row r="579" spans="1:15" x14ac:dyDescent="0.3">
      <c r="A579" t="s">
        <v>587</v>
      </c>
      <c r="B579">
        <v>342282</v>
      </c>
      <c r="C579" t="s">
        <v>5407</v>
      </c>
      <c r="D579" s="12">
        <v>45838</v>
      </c>
      <c r="E579" t="s">
        <v>3119</v>
      </c>
      <c r="F579" t="s">
        <v>2819</v>
      </c>
      <c r="G579" t="s">
        <v>2789</v>
      </c>
      <c r="H579" t="str">
        <f>IF(_xlfn.XLOOKUP(E579,LD_01[DOCUMENTO],LD_01[REVISÃO])=F579,"VIGENTE","OBSOLETO")</f>
        <v>VIGENTE</v>
      </c>
      <c r="I579" t="s">
        <v>4319</v>
      </c>
      <c r="J579" t="s">
        <v>4862</v>
      </c>
      <c r="K579" t="str">
        <f t="shared" si="27"/>
        <v>MSV-163MS-512-NORTE</v>
      </c>
      <c r="L579" t="str">
        <f>_xlfn.XLOOKUP(E579,LD_ANO01!A:A,LD_ANO01!G:G)</f>
        <v>MSV-163MS-512-NORTE/23.IN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01\MSV-163MS-512-NORTE\MSV-163MS-512-NORTE/23.IN</v>
      </c>
      <c r="O579" t="s">
        <v>4787</v>
      </c>
    </row>
    <row r="580" spans="1:15" x14ac:dyDescent="0.3">
      <c r="A580" t="s">
        <v>594</v>
      </c>
      <c r="B580">
        <v>1396112</v>
      </c>
      <c r="C580" t="s">
        <v>5407</v>
      </c>
      <c r="D580" s="12">
        <v>45838</v>
      </c>
      <c r="E580" t="s">
        <v>3124</v>
      </c>
      <c r="F580" t="s">
        <v>2819</v>
      </c>
      <c r="G580" t="s">
        <v>2788</v>
      </c>
      <c r="H580" t="str">
        <f>IF(_xlfn.XLOOKUP(E580,LD_01[DOCUMENTO],LD_01[REVISÃO])=F580,"VIGENTE","OBSOLETO")</f>
        <v>VIGENTE</v>
      </c>
      <c r="I580" t="s">
        <v>4319</v>
      </c>
      <c r="J580" t="s">
        <v>4862</v>
      </c>
      <c r="K580" t="str">
        <f t="shared" si="27"/>
        <v>MSV-163MS-512-NORTE</v>
      </c>
      <c r="L580" t="str">
        <f>_xlfn.XLOOKUP(E580,LD_ANO01!A:A,LD_ANO01!G:G)</f>
        <v>MSV-163MS-512-NORTE/27.PA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01\MSV-163MS-512-NORTE\MSV-163MS-512-NORTE/27.PA</v>
      </c>
      <c r="O580" t="s">
        <v>4787</v>
      </c>
    </row>
    <row r="581" spans="1:15" x14ac:dyDescent="0.3">
      <c r="A581" t="s">
        <v>595</v>
      </c>
      <c r="B581">
        <v>328121</v>
      </c>
      <c r="C581" t="s">
        <v>5407</v>
      </c>
      <c r="D581" s="12">
        <v>45838</v>
      </c>
      <c r="E581" t="s">
        <v>3124</v>
      </c>
      <c r="F581" t="s">
        <v>2819</v>
      </c>
      <c r="G581" t="s">
        <v>2789</v>
      </c>
      <c r="H581" t="str">
        <f>IF(_xlfn.XLOOKUP(E581,LD_01[DOCUMENTO],LD_01[REVISÃO])=F581,"VIGENTE","OBSOLETO")</f>
        <v>VIGENTE</v>
      </c>
      <c r="I581" t="s">
        <v>4319</v>
      </c>
      <c r="J581" t="s">
        <v>4862</v>
      </c>
      <c r="K581" t="str">
        <f t="shared" si="27"/>
        <v>MSV-163MS-512-NORTE</v>
      </c>
      <c r="L581" t="str">
        <f>_xlfn.XLOOKUP(E581,LD_ANO01!A:A,LD_ANO01!G:G)</f>
        <v>MSV-163MS-512-NORTE/27.PA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01\MSV-163MS-512-NORTE\MSV-163MS-512-NORTE/27.PA</v>
      </c>
      <c r="O581" t="s">
        <v>4787</v>
      </c>
    </row>
    <row r="582" spans="1:15" x14ac:dyDescent="0.3">
      <c r="A582" t="s">
        <v>589</v>
      </c>
      <c r="B582">
        <v>1905431</v>
      </c>
      <c r="C582" t="s">
        <v>5407</v>
      </c>
      <c r="D582" s="12">
        <v>45838</v>
      </c>
      <c r="E582" t="s">
        <v>3121</v>
      </c>
      <c r="F582" t="s">
        <v>2819</v>
      </c>
      <c r="G582" t="s">
        <v>2788</v>
      </c>
      <c r="H582" t="str">
        <f>IF(_xlfn.XLOOKUP(E582,LD_01[DOCUMENTO],LD_01[REVISÃO])=F582,"VIGENTE","OBSOLETO")</f>
        <v>VIGENTE</v>
      </c>
      <c r="I582" t="s">
        <v>4319</v>
      </c>
      <c r="J582" t="s">
        <v>4862</v>
      </c>
      <c r="K582" t="str">
        <f t="shared" si="27"/>
        <v>MSV-163MS-512-NORTE</v>
      </c>
      <c r="L582" t="str">
        <f>_xlfn.XLOOKUP(E582,LD_ANO01!A:A,LD_ANO01!G:G)</f>
        <v>MSV-163MS-512-NORTE/12.DV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01\MSV-163MS-512-NORTE\MSV-163MS-512-NORTE/12.DV</v>
      </c>
      <c r="O582" t="s">
        <v>4787</v>
      </c>
    </row>
    <row r="583" spans="1:15" x14ac:dyDescent="0.3">
      <c r="A583" t="s">
        <v>590</v>
      </c>
      <c r="B583">
        <v>596098</v>
      </c>
      <c r="C583" t="s">
        <v>5407</v>
      </c>
      <c r="D583" s="12">
        <v>45838</v>
      </c>
      <c r="E583" t="s">
        <v>3121</v>
      </c>
      <c r="F583" t="s">
        <v>2819</v>
      </c>
      <c r="G583" t="s">
        <v>2789</v>
      </c>
      <c r="H583" t="str">
        <f>IF(_xlfn.XLOOKUP(E583,LD_01[DOCUMENTO],LD_01[REVISÃO])=F583,"VIGENTE","OBSOLETO")</f>
        <v>VIGENTE</v>
      </c>
      <c r="I583" t="s">
        <v>4319</v>
      </c>
      <c r="J583" t="s">
        <v>4862</v>
      </c>
      <c r="K583" t="str">
        <f t="shared" si="27"/>
        <v>MSV-163MS-512-NORTE</v>
      </c>
      <c r="L583" t="str">
        <f>_xlfn.XLOOKUP(E583,LD_ANO01!A:A,LD_ANO01!G:G)</f>
        <v>MSV-163MS-512-NORTE/12.DV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01\MSV-163MS-512-NORTE\MSV-163MS-512-NORTE/12.DV</v>
      </c>
      <c r="O583" t="s">
        <v>4787</v>
      </c>
    </row>
    <row r="584" spans="1:15" x14ac:dyDescent="0.3">
      <c r="A584" t="s">
        <v>591</v>
      </c>
      <c r="B584">
        <v>983065</v>
      </c>
      <c r="C584" t="s">
        <v>5407</v>
      </c>
      <c r="D584" s="12">
        <v>45838</v>
      </c>
      <c r="E584" t="s">
        <v>3122</v>
      </c>
      <c r="F584" t="s">
        <v>2787</v>
      </c>
      <c r="G584" t="s">
        <v>2788</v>
      </c>
      <c r="H584" t="str">
        <f>IF(_xlfn.XLOOKUP(E584,LD_01[DOCUMENTO],LD_01[REVISÃO])=F584,"VIGENTE","OBSOLETO")</f>
        <v>VIGENTE</v>
      </c>
      <c r="I584" t="s">
        <v>4319</v>
      </c>
      <c r="J584" t="s">
        <v>4862</v>
      </c>
      <c r="K584" t="str">
        <f t="shared" si="27"/>
        <v>MSV-163MS-512-NORTE</v>
      </c>
      <c r="L584" t="str">
        <f>_xlfn.XLOOKUP(E584,LD_ANO01!A:A,LD_ANO01!G:G)</f>
        <v>MSV-163MS-512-NORTE/12.DV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01\MSV-163MS-512-NORTE\MSV-163MS-512-NORTE/12.DV</v>
      </c>
      <c r="O584" t="s">
        <v>4787</v>
      </c>
    </row>
    <row r="585" spans="1:15" x14ac:dyDescent="0.3">
      <c r="A585" t="s">
        <v>592</v>
      </c>
      <c r="B585">
        <v>455272</v>
      </c>
      <c r="C585" t="s">
        <v>5407</v>
      </c>
      <c r="D585" s="12">
        <v>45838</v>
      </c>
      <c r="E585" t="s">
        <v>3122</v>
      </c>
      <c r="F585" t="s">
        <v>2787</v>
      </c>
      <c r="G585" t="s">
        <v>2789</v>
      </c>
      <c r="H585" t="str">
        <f>IF(_xlfn.XLOOKUP(E585,LD_01[DOCUMENTO],LD_01[REVISÃO])=F585,"VIGENTE","OBSOLETO")</f>
        <v>VIGENTE</v>
      </c>
      <c r="I585" t="s">
        <v>4319</v>
      </c>
      <c r="J585" t="s">
        <v>4862</v>
      </c>
      <c r="K585" t="str">
        <f t="shared" si="27"/>
        <v>MSV-163MS-512-NORTE</v>
      </c>
      <c r="L585" t="str">
        <f>_xlfn.XLOOKUP(E585,LD_ANO01!A:A,LD_ANO01!G:G)</f>
        <v>MSV-163MS-512-NORTE/12.DV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01\MSV-163MS-512-NORTE\MSV-163MS-512-NORTE/12.DV</v>
      </c>
      <c r="O585" t="s">
        <v>4787</v>
      </c>
    </row>
    <row r="586" spans="1:15" x14ac:dyDescent="0.3">
      <c r="A586" t="s">
        <v>557</v>
      </c>
      <c r="B586">
        <v>1743246</v>
      </c>
      <c r="C586" t="s">
        <v>5407</v>
      </c>
      <c r="D586" s="12">
        <v>45838</v>
      </c>
      <c r="E586" t="s">
        <v>3102</v>
      </c>
      <c r="F586" t="s">
        <v>2819</v>
      </c>
      <c r="G586" t="s">
        <v>2789</v>
      </c>
      <c r="H586" t="str">
        <f>IF(_xlfn.XLOOKUP(E586,LD_01[DOCUMENTO],LD_01[REVISÃO])=F586,"VIGENTE","OBSOLETO")</f>
        <v>VIGENTE</v>
      </c>
      <c r="I586" t="s">
        <v>4319</v>
      </c>
      <c r="J586" t="s">
        <v>4862</v>
      </c>
      <c r="K586" t="str">
        <f t="shared" si="27"/>
        <v>MSV-163MS-512-NORTE</v>
      </c>
      <c r="L586" t="str">
        <f>_xlfn.XLOOKUP(E586,LD_ANO01!A:A,LD_ANO01!G:G)</f>
        <v>MSV-163MS-512-NORTE/32.TE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01\MSV-163MS-512-NORTE\MSV-163MS-512-NORTE/32.TE</v>
      </c>
      <c r="O586" t="s">
        <v>4787</v>
      </c>
    </row>
    <row r="587" spans="1:15" x14ac:dyDescent="0.3">
      <c r="A587" t="s">
        <v>558</v>
      </c>
      <c r="B587">
        <v>206433</v>
      </c>
      <c r="C587" t="s">
        <v>5407</v>
      </c>
      <c r="D587" s="12">
        <v>45838</v>
      </c>
      <c r="E587" t="s">
        <v>3102</v>
      </c>
      <c r="F587" t="s">
        <v>2819</v>
      </c>
      <c r="G587" t="s">
        <v>2807</v>
      </c>
      <c r="H587" t="str">
        <f>IF(_xlfn.XLOOKUP(E587,LD_01[DOCUMENTO],LD_01[REVISÃO])=F587,"VIGENTE","OBSOLETO")</f>
        <v>VIGENTE</v>
      </c>
      <c r="I587" t="s">
        <v>4319</v>
      </c>
      <c r="J587" t="s">
        <v>4862</v>
      </c>
      <c r="K587" t="str">
        <f t="shared" si="27"/>
        <v>MSV-163MS-512-NORTE</v>
      </c>
      <c r="L587" t="str">
        <f>_xlfn.XLOOKUP(E587,LD_ANO01!A:A,LD_ANO01!G:G)</f>
        <v>MSV-163MS-512-NORTE/32.TE</v>
      </c>
      <c r="M587" t="str">
        <f t="shared" si="28"/>
        <v/>
      </c>
      <c r="N587" t="str">
        <f t="shared" si="29"/>
        <v>C:\Users\luis.nunes\OneDrive - ATERPA\00.SERVIDOR\SALA TÉCNICA\00.PROJETOS\02.DOCUMENTOS\ANO 01\MSV-163MS-512-NORTE\MSV-163MS-512-NORTE/32.TE</v>
      </c>
      <c r="O587" t="s">
        <v>4787</v>
      </c>
    </row>
    <row r="588" spans="1:15" x14ac:dyDescent="0.3">
      <c r="A588" t="s">
        <v>565</v>
      </c>
      <c r="B588">
        <v>549952</v>
      </c>
      <c r="C588" t="s">
        <v>5407</v>
      </c>
      <c r="D588" s="12">
        <v>45838</v>
      </c>
      <c r="E588" t="s">
        <v>3106</v>
      </c>
      <c r="F588" t="s">
        <v>2792</v>
      </c>
      <c r="G588" t="s">
        <v>2789</v>
      </c>
      <c r="H588" t="str">
        <f>IF(_xlfn.XLOOKUP(E588,LD_01[DOCUMENTO],LD_01[REVISÃO])=F588,"VIGENTE","OBSOLETO")</f>
        <v>OBSOLETO</v>
      </c>
      <c r="I588" t="s">
        <v>4319</v>
      </c>
      <c r="J588" t="s">
        <v>4862</v>
      </c>
      <c r="K588" t="str">
        <f t="shared" si="27"/>
        <v>MSV-163MS-512-NORTE</v>
      </c>
      <c r="L588" t="str">
        <f>_xlfn.XLOOKUP(E588,LD_ANO01!A:A,LD_ANO01!G:G)</f>
        <v>MSV-163MS-512-NORTE/10.DR</v>
      </c>
      <c r="M588" t="str">
        <f t="shared" si="28"/>
        <v>OBSOLETO</v>
      </c>
      <c r="N588" t="str">
        <f t="shared" si="29"/>
        <v>C:\Users\luis.nunes\OneDrive - ATERPA\00.SERVIDOR\SALA TÉCNICA\00.PROJETOS\02.DOCUMENTOS\ANO 01\MSV-163MS-512-NORTE\MSV-163MS-512-NORTE/10.DR\OBSOLETO</v>
      </c>
      <c r="O588" t="s">
        <v>4787</v>
      </c>
    </row>
    <row r="589" spans="1:15" x14ac:dyDescent="0.3">
      <c r="A589" t="s">
        <v>566</v>
      </c>
      <c r="B589">
        <v>1774979</v>
      </c>
      <c r="C589" t="s">
        <v>5407</v>
      </c>
      <c r="D589" s="12">
        <v>45838</v>
      </c>
      <c r="E589" t="s">
        <v>3107</v>
      </c>
      <c r="F589" t="s">
        <v>2792</v>
      </c>
      <c r="G589" t="s">
        <v>2789</v>
      </c>
      <c r="H589" t="str">
        <f>IF(_xlfn.XLOOKUP(E589,LD_01[DOCUMENTO],LD_01[REVISÃO])=F589,"VIGENTE","OBSOLETO")</f>
        <v>VIGENTE</v>
      </c>
      <c r="I589" t="s">
        <v>4319</v>
      </c>
      <c r="J589" t="s">
        <v>4862</v>
      </c>
      <c r="K589" t="str">
        <f t="shared" si="27"/>
        <v>MSV-163MS-512-NORTE</v>
      </c>
      <c r="L589" t="str">
        <f>_xlfn.XLOOKUP(E589,LD_ANO01!A:A,LD_ANO01!G:G)</f>
        <v>MSV-163MS-512-NORTE/10.DR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01\MSV-163MS-512-NORTE\MSV-163MS-512-NORTE/10.DR</v>
      </c>
      <c r="O589" t="s">
        <v>4787</v>
      </c>
    </row>
    <row r="590" spans="1:15" x14ac:dyDescent="0.3">
      <c r="A590" t="s">
        <v>579</v>
      </c>
      <c r="B590">
        <v>1061559</v>
      </c>
      <c r="C590" t="s">
        <v>5407</v>
      </c>
      <c r="D590" s="12">
        <v>45838</v>
      </c>
      <c r="E590" t="s">
        <v>3114</v>
      </c>
      <c r="F590" t="s">
        <v>2819</v>
      </c>
      <c r="G590" t="s">
        <v>2789</v>
      </c>
      <c r="H590" t="str">
        <f>IF(_xlfn.XLOOKUP(E590,LD_01[DOCUMENTO],LD_01[REVISÃO])=F590,"VIGENTE","OBSOLETO")</f>
        <v>VIGENTE</v>
      </c>
      <c r="I590" t="s">
        <v>4319</v>
      </c>
      <c r="J590" t="s">
        <v>4862</v>
      </c>
      <c r="K590" t="str">
        <f t="shared" si="27"/>
        <v>MSV-163MS-512-NORTE</v>
      </c>
      <c r="L590" t="str">
        <f>_xlfn.XLOOKUP(E590,LD_ANO01!A:A,LD_ANO01!G:G)</f>
        <v>MSV-163MS-512-NORTE/28.PV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01\MSV-163MS-512-NORTE\MSV-163MS-512-NORTE/28.PV</v>
      </c>
      <c r="O590" t="s">
        <v>4787</v>
      </c>
    </row>
    <row r="591" spans="1:15" x14ac:dyDescent="0.3">
      <c r="A591" t="s">
        <v>596</v>
      </c>
      <c r="B591">
        <v>218876</v>
      </c>
      <c r="C591" t="s">
        <v>5407</v>
      </c>
      <c r="D591" s="12">
        <v>45838</v>
      </c>
      <c r="E591" t="s">
        <v>3125</v>
      </c>
      <c r="F591" t="s">
        <v>2787</v>
      </c>
      <c r="G591" t="s">
        <v>2789</v>
      </c>
      <c r="H591" t="str">
        <f>IF(_xlfn.XLOOKUP(E591,LD_01[DOCUMENTO],LD_01[REVISÃO])=F591,"VIGENTE","OBSOLETO")</f>
        <v>VIGENTE</v>
      </c>
      <c r="I591" t="s">
        <v>4319</v>
      </c>
      <c r="J591" t="s">
        <v>4862</v>
      </c>
      <c r="K591" t="str">
        <f t="shared" si="27"/>
        <v>MSV-163MS-512-NORTE</v>
      </c>
      <c r="L591" t="str">
        <f>_xlfn.XLOOKUP(E591,LD_ANO01!A:A,LD_ANO01!G:G)</f>
        <v>MSV-163MS-512-NORTE/27.PA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01\MSV-163MS-512-NORTE\MSV-163MS-512-NORTE/27.PA</v>
      </c>
      <c r="O591" t="s">
        <v>4787</v>
      </c>
    </row>
    <row r="592" spans="1:15" x14ac:dyDescent="0.3">
      <c r="A592" t="s">
        <v>593</v>
      </c>
      <c r="B592">
        <v>114619</v>
      </c>
      <c r="C592" t="s">
        <v>5407</v>
      </c>
      <c r="D592" s="12">
        <v>45838</v>
      </c>
      <c r="E592" t="s">
        <v>3123</v>
      </c>
      <c r="F592" t="s">
        <v>2787</v>
      </c>
      <c r="G592" t="s">
        <v>2789</v>
      </c>
      <c r="H592" t="str">
        <f>IF(_xlfn.XLOOKUP(E592,LD_01[DOCUMENTO],LD_01[REVISÃO])=F592,"VIGENTE","OBSOLETO")</f>
        <v>VIGENTE</v>
      </c>
      <c r="I592" t="s">
        <v>4319</v>
      </c>
      <c r="J592" t="s">
        <v>4862</v>
      </c>
      <c r="K592" t="str">
        <f t="shared" si="27"/>
        <v>MSV-163MS-512-NORTE</v>
      </c>
      <c r="L592" t="str">
        <f>_xlfn.XLOOKUP(E592,LD_ANO01!A:A,LD_ANO01!G:G)</f>
        <v>MSV-163MS-512-NORTE/12.DV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01\MSV-163MS-512-NORTE\MSV-163MS-512-NORTE/12.DV</v>
      </c>
      <c r="O592" t="s">
        <v>4787</v>
      </c>
    </row>
    <row r="593" spans="1:15" x14ac:dyDescent="0.3">
      <c r="A593" t="s">
        <v>580</v>
      </c>
      <c r="B593">
        <v>1205199</v>
      </c>
      <c r="C593" t="s">
        <v>5407</v>
      </c>
      <c r="D593" s="12">
        <v>45838</v>
      </c>
      <c r="E593" t="s">
        <v>3115</v>
      </c>
      <c r="F593" t="s">
        <v>2819</v>
      </c>
      <c r="G593" t="s">
        <v>2789</v>
      </c>
      <c r="H593" t="str">
        <f>IF(_xlfn.XLOOKUP(E593,LD_01[DOCUMENTO],LD_01[REVISÃO])=F593,"VIGENTE","OBSOLETO")</f>
        <v>VIGENTE</v>
      </c>
      <c r="I593" t="s">
        <v>4319</v>
      </c>
      <c r="J593" t="s">
        <v>4862</v>
      </c>
      <c r="K593" t="str">
        <f t="shared" si="27"/>
        <v>MSV-163MS-512-NORTE</v>
      </c>
      <c r="L593" t="str">
        <f>_xlfn.XLOOKUP(E593,LD_ANO01!A:A,LD_ANO01!G:G)</f>
        <v>MSV-163MS-512-NORTE/28.PV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01\MSV-163MS-512-NORTE\MSV-163MS-512-NORTE/28.PV</v>
      </c>
      <c r="O593" t="s">
        <v>4787</v>
      </c>
    </row>
    <row r="594" spans="1:15" x14ac:dyDescent="0.3">
      <c r="A594" t="s">
        <v>581</v>
      </c>
      <c r="B594">
        <v>266678</v>
      </c>
      <c r="C594" t="s">
        <v>5407</v>
      </c>
      <c r="D594" s="12">
        <v>45838</v>
      </c>
      <c r="E594" t="s">
        <v>3115</v>
      </c>
      <c r="F594" t="s">
        <v>2819</v>
      </c>
      <c r="G594" t="s">
        <v>2807</v>
      </c>
      <c r="H594" t="str">
        <f>IF(_xlfn.XLOOKUP(E594,LD_01[DOCUMENTO],LD_01[REVISÃO])=F594,"VIGENTE","OBSOLETO")</f>
        <v>VIGENTE</v>
      </c>
      <c r="I594" t="s">
        <v>4319</v>
      </c>
      <c r="J594" t="s">
        <v>4862</v>
      </c>
      <c r="K594" t="str">
        <f t="shared" si="27"/>
        <v>MSV-163MS-512-NORTE</v>
      </c>
      <c r="L594" t="str">
        <f>_xlfn.XLOOKUP(E594,LD_ANO01!A:A,LD_ANO01!G:G)</f>
        <v>MSV-163MS-512-NORTE/28.PV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01\MSV-163MS-512-NORTE\MSV-163MS-512-NORTE/28.PV</v>
      </c>
      <c r="O594" t="s">
        <v>4787</v>
      </c>
    </row>
    <row r="595" spans="1:15" x14ac:dyDescent="0.3">
      <c r="A595" t="s">
        <v>547</v>
      </c>
      <c r="B595">
        <v>8261768</v>
      </c>
      <c r="C595" t="s">
        <v>5407</v>
      </c>
      <c r="D595" s="12">
        <v>45838</v>
      </c>
      <c r="E595" t="s">
        <v>3096</v>
      </c>
      <c r="F595" t="s">
        <v>2787</v>
      </c>
      <c r="G595" t="s">
        <v>2789</v>
      </c>
      <c r="H595" t="str">
        <f>IF(_xlfn.XLOOKUP(E595,LD_01[DOCUMENTO],LD_01[REVISÃO])=F595,"VIGENTE","OBSOLETO")</f>
        <v>VIGENTE</v>
      </c>
      <c r="I595" t="s">
        <v>4319</v>
      </c>
      <c r="J595" t="s">
        <v>4862</v>
      </c>
      <c r="K595" t="str">
        <f t="shared" si="27"/>
        <v>MSV-163MS-512-NORTE</v>
      </c>
      <c r="L595" t="str">
        <f>_xlfn.XLOOKUP(E595,LD_ANO01!A:A,LD_ANO01!G:G)</f>
        <v>MSV-163MS-512-NORTE/33.TO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01\MSV-163MS-512-NORTE\MSV-163MS-512-NORTE/33.TO</v>
      </c>
      <c r="O595" t="s">
        <v>4787</v>
      </c>
    </row>
    <row r="596" spans="1:15" x14ac:dyDescent="0.3">
      <c r="A596" t="s">
        <v>584</v>
      </c>
      <c r="B596">
        <v>22454573</v>
      </c>
      <c r="C596" t="s">
        <v>5407</v>
      </c>
      <c r="D596" s="12">
        <v>45838</v>
      </c>
      <c r="E596" t="s">
        <v>3117</v>
      </c>
      <c r="F596" t="s">
        <v>2792</v>
      </c>
      <c r="G596" t="s">
        <v>2789</v>
      </c>
      <c r="H596" t="str">
        <f>IF(_xlfn.XLOOKUP(E596,LD_01[DOCUMENTO],LD_01[REVISÃO])=F596,"VIGENTE","OBSOLETO")</f>
        <v>VIGENTE</v>
      </c>
      <c r="I596" t="s">
        <v>4319</v>
      </c>
      <c r="J596" t="s">
        <v>4862</v>
      </c>
      <c r="K596" t="str">
        <f t="shared" si="27"/>
        <v>MSV-163MS-512-NORTE</v>
      </c>
      <c r="L596" t="str">
        <f>_xlfn.XLOOKUP(E596,LD_ANO01!A:A,LD_ANO01!G:G)</f>
        <v>MSV-163MS-512-NORTE/19.GG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01\MSV-163MS-512-NORTE\MSV-163MS-512-NORTE/19.GG</v>
      </c>
      <c r="O596" t="s">
        <v>4787</v>
      </c>
    </row>
    <row r="597" spans="1:15" x14ac:dyDescent="0.3">
      <c r="A597" t="s">
        <v>585</v>
      </c>
      <c r="B597">
        <v>753943</v>
      </c>
      <c r="C597" t="s">
        <v>5407</v>
      </c>
      <c r="D597" s="12">
        <v>45838</v>
      </c>
      <c r="E597" t="s">
        <v>3118</v>
      </c>
      <c r="F597" t="s">
        <v>2787</v>
      </c>
      <c r="G597" t="s">
        <v>2789</v>
      </c>
      <c r="H597" t="str">
        <f>IF(_xlfn.XLOOKUP(E597,LD_01[DOCUMENTO],LD_01[REVISÃO])=F597,"VIGENTE","OBSOLETO")</f>
        <v>VIGENTE</v>
      </c>
      <c r="I597" t="s">
        <v>4319</v>
      </c>
      <c r="J597" t="s">
        <v>4862</v>
      </c>
      <c r="K597" t="str">
        <f t="shared" si="27"/>
        <v>MSV-163MS-512-NORTE</v>
      </c>
      <c r="L597" t="str">
        <f>_xlfn.XLOOKUP(E597,LD_ANO01!A:A,LD_ANO01!G:G)</f>
        <v>MSV-163MS-512-NORTE/19.GG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01\MSV-163MS-512-NORTE\MSV-163MS-512-NORTE/19.GG</v>
      </c>
      <c r="O597" t="s">
        <v>4787</v>
      </c>
    </row>
    <row r="598" spans="1:15" x14ac:dyDescent="0.3">
      <c r="A598" t="s">
        <v>597</v>
      </c>
      <c r="B598">
        <v>1125499</v>
      </c>
      <c r="C598" t="s">
        <v>5407</v>
      </c>
      <c r="D598" s="12">
        <v>45838</v>
      </c>
      <c r="E598" t="s">
        <v>3126</v>
      </c>
      <c r="F598" t="s">
        <v>2787</v>
      </c>
      <c r="G598" t="s">
        <v>2789</v>
      </c>
      <c r="H598" t="str">
        <f>IF(_xlfn.XLOOKUP(E598,LD_01[DOCUMENTO],LD_01[REVISÃO])=F598,"VIGENTE","OBSOLETO")</f>
        <v>VIGENTE</v>
      </c>
      <c r="I598" t="s">
        <v>4319</v>
      </c>
      <c r="J598" t="s">
        <v>4862</v>
      </c>
      <c r="K598" t="str">
        <f t="shared" si="27"/>
        <v>MSV-163MS-512-NORTE</v>
      </c>
      <c r="L598" t="str">
        <f>_xlfn.XLOOKUP(E598,LD_ANO01!A:A,LD_ANO01!G:G)</f>
        <v>MSV-163MS-512-NORTE/34.TR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01\MSV-163MS-512-NORTE\MSV-163MS-512-NORTE/34.TR</v>
      </c>
      <c r="O598" t="s">
        <v>4787</v>
      </c>
    </row>
    <row r="599" spans="1:15" x14ac:dyDescent="0.3">
      <c r="A599" t="s">
        <v>550</v>
      </c>
      <c r="B599">
        <v>609423</v>
      </c>
      <c r="C599" t="s">
        <v>5407</v>
      </c>
      <c r="D599" s="12">
        <v>45838</v>
      </c>
      <c r="E599" t="s">
        <v>3098</v>
      </c>
      <c r="F599" t="s">
        <v>2792</v>
      </c>
      <c r="G599" t="s">
        <v>2789</v>
      </c>
      <c r="H599" t="str">
        <f>IF(_xlfn.XLOOKUP(E599,LD_01[DOCUMENTO],LD_01[REVISÃO])=F599,"VIGENTE","OBSOLETO")</f>
        <v>VIGENTE</v>
      </c>
      <c r="I599" t="s">
        <v>4319</v>
      </c>
      <c r="J599" t="s">
        <v>4862</v>
      </c>
      <c r="K599" t="str">
        <f t="shared" si="27"/>
        <v>MSV-163MS-512-NORTE</v>
      </c>
      <c r="L599" t="str">
        <f>_xlfn.XLOOKUP(E599,LD_ANO01!A:A,LD_ANO01!G:G)</f>
        <v>MSV-163MS-512-NORTE/18.GE</v>
      </c>
      <c r="M599" t="str">
        <f t="shared" si="28"/>
        <v/>
      </c>
      <c r="N599" t="str">
        <f t="shared" si="29"/>
        <v>C:\Users\luis.nunes\OneDrive - ATERPA\00.SERVIDOR\SALA TÉCNICA\00.PROJETOS\02.DOCUMENTOS\ANO 01\MSV-163MS-512-NORTE\MSV-163MS-512-NORTE/18.GE</v>
      </c>
      <c r="O599" t="s">
        <v>4787</v>
      </c>
    </row>
    <row r="600" spans="1:15" x14ac:dyDescent="0.3">
      <c r="A600" t="s">
        <v>588</v>
      </c>
      <c r="B600">
        <v>2246231</v>
      </c>
      <c r="C600" t="s">
        <v>5407</v>
      </c>
      <c r="D600" s="12">
        <v>45838</v>
      </c>
      <c r="E600" t="s">
        <v>3120</v>
      </c>
      <c r="F600" t="s">
        <v>2787</v>
      </c>
      <c r="G600" t="s">
        <v>2789</v>
      </c>
      <c r="H600" t="str">
        <f>IF(_xlfn.XLOOKUP(E600,LD_01[DOCUMENTO],LD_01[REVISÃO])=F600,"VIGENTE","OBSOLETO")</f>
        <v>VIGENTE</v>
      </c>
      <c r="I600" t="s">
        <v>4316</v>
      </c>
      <c r="J600" t="s">
        <v>4862</v>
      </c>
      <c r="K600" t="str">
        <f t="shared" si="27"/>
        <v>MSV-163MS-515-NORTE</v>
      </c>
      <c r="L600" t="str">
        <f>_xlfn.XLOOKUP(E600,LD_ANO01!A:A,LD_ANO01!G:G)</f>
        <v>MSV-163MS-512-NORTE/23.IN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01\MSV-163MS-515-NORTE\MSV-163MS-512-NORTE/23.IN</v>
      </c>
      <c r="O600" t="s">
        <v>4787</v>
      </c>
    </row>
    <row r="601" spans="1:15" x14ac:dyDescent="0.3">
      <c r="A601" t="s">
        <v>598</v>
      </c>
      <c r="B601">
        <v>2017996</v>
      </c>
      <c r="C601" t="s">
        <v>5407</v>
      </c>
      <c r="D601" s="12">
        <v>45838</v>
      </c>
      <c r="E601" t="s">
        <v>3127</v>
      </c>
      <c r="F601" t="s">
        <v>2787</v>
      </c>
      <c r="G601" t="s">
        <v>2788</v>
      </c>
      <c r="H601" t="str">
        <f>IF(_xlfn.XLOOKUP(E601,LD_01[DOCUMENTO],LD_01[REVISÃO])=F601,"VIGENTE","OBSOLETO")</f>
        <v>VIGENTE</v>
      </c>
      <c r="I601" t="s">
        <v>4316</v>
      </c>
      <c r="J601" t="s">
        <v>4862</v>
      </c>
      <c r="K601" t="str">
        <f t="shared" si="27"/>
        <v>MSV-163MS-515-NORTE</v>
      </c>
      <c r="L601" t="str">
        <f>_xlfn.XLOOKUP(E601,LD_ANO01!A:A,LD_ANO01!G:G)</f>
        <v>MSV-163MS-515-NORTE/33.TO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01\MSV-163MS-515-NORTE\MSV-163MS-515-NORTE/33.TO</v>
      </c>
      <c r="O601" t="s">
        <v>4787</v>
      </c>
    </row>
    <row r="602" spans="1:15" x14ac:dyDescent="0.3">
      <c r="A602" t="s">
        <v>599</v>
      </c>
      <c r="B602">
        <v>721297</v>
      </c>
      <c r="C602" t="s">
        <v>5407</v>
      </c>
      <c r="D602" s="12">
        <v>45838</v>
      </c>
      <c r="E602" t="s">
        <v>3127</v>
      </c>
      <c r="F602" t="s">
        <v>2787</v>
      </c>
      <c r="G602" t="s">
        <v>2789</v>
      </c>
      <c r="H602" t="str">
        <f>IF(_xlfn.XLOOKUP(E602,LD_01[DOCUMENTO],LD_01[REVISÃO])=F602,"VIGENTE","OBSOLETO")</f>
        <v>VIGENTE</v>
      </c>
      <c r="I602" t="s">
        <v>4317</v>
      </c>
      <c r="J602" t="s">
        <v>4862</v>
      </c>
      <c r="K602" t="str">
        <f t="shared" si="27"/>
        <v>MSV-163MS-515-SUL</v>
      </c>
      <c r="L602" t="str">
        <f>_xlfn.XLOOKUP(E602,LD_ANO01!A:A,LD_ANO01!G:G)</f>
        <v>MSV-163MS-515-NORTE/33.TO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01\MSV-163MS-515-SUL\MSV-163MS-515-NORTE/33.TO</v>
      </c>
      <c r="O602" t="s">
        <v>4787</v>
      </c>
    </row>
    <row r="603" spans="1:15" x14ac:dyDescent="0.3">
      <c r="A603" t="s">
        <v>651</v>
      </c>
      <c r="B603">
        <v>2019988</v>
      </c>
      <c r="C603" t="s">
        <v>5407</v>
      </c>
      <c r="D603" s="12">
        <v>45838</v>
      </c>
      <c r="E603" t="s">
        <v>3159</v>
      </c>
      <c r="F603" t="s">
        <v>2787</v>
      </c>
      <c r="G603" t="s">
        <v>2788</v>
      </c>
      <c r="H603" t="str">
        <f>IF(_xlfn.XLOOKUP(E603,LD_01[DOCUMENTO],LD_01[REVISÃO])=F603,"VIGENTE","OBSOLETO")</f>
        <v>VIGENTE</v>
      </c>
      <c r="I603" t="s">
        <v>4317</v>
      </c>
      <c r="J603" t="s">
        <v>4862</v>
      </c>
      <c r="K603" t="str">
        <f t="shared" si="27"/>
        <v>MSV-163MS-515-SUL</v>
      </c>
      <c r="L603" t="str">
        <f>_xlfn.XLOOKUP(E603,LD_ANO01!A:A,LD_ANO01!G:G)</f>
        <v>MSV-163MS-515-SUL/33.TO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01\MSV-163MS-515-SUL\MSV-163MS-515-SUL/33.TO</v>
      </c>
      <c r="O603" t="s">
        <v>4787</v>
      </c>
    </row>
    <row r="604" spans="1:15" x14ac:dyDescent="0.3">
      <c r="A604" t="s">
        <v>652</v>
      </c>
      <c r="B604">
        <v>721299</v>
      </c>
      <c r="C604" t="s">
        <v>5407</v>
      </c>
      <c r="D604" s="12">
        <v>45838</v>
      </c>
      <c r="E604" t="s">
        <v>3159</v>
      </c>
      <c r="F604" t="s">
        <v>2787</v>
      </c>
      <c r="G604" t="s">
        <v>2789</v>
      </c>
      <c r="H604" t="str">
        <f>IF(_xlfn.XLOOKUP(E604,LD_01[DOCUMENTO],LD_01[REVISÃO])=F604,"VIGENTE","OBSOLETO")</f>
        <v>VIGENTE</v>
      </c>
      <c r="I604" t="s">
        <v>4316</v>
      </c>
      <c r="J604" t="s">
        <v>4862</v>
      </c>
      <c r="K604" t="str">
        <f t="shared" si="27"/>
        <v>MSV-163MS-515-NORTE</v>
      </c>
      <c r="L604" t="str">
        <f>_xlfn.XLOOKUP(E604,LD_ANO01!A:A,LD_ANO01!G:G)</f>
        <v>MSV-163MS-515-SUL/33.TO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01\MSV-163MS-515-NORTE\MSV-163MS-515-SUL/33.TO</v>
      </c>
      <c r="O604" t="s">
        <v>4787</v>
      </c>
    </row>
    <row r="605" spans="1:15" x14ac:dyDescent="0.3">
      <c r="A605" t="s">
        <v>635</v>
      </c>
      <c r="B605">
        <v>2159635</v>
      </c>
      <c r="C605" t="s">
        <v>5407</v>
      </c>
      <c r="D605" s="12">
        <v>45838</v>
      </c>
      <c r="E605" t="s">
        <v>3148</v>
      </c>
      <c r="F605" t="s">
        <v>2792</v>
      </c>
      <c r="G605" t="s">
        <v>2788</v>
      </c>
      <c r="H605" t="str">
        <f>IF(_xlfn.XLOOKUP(E605,LD_01[DOCUMENTO],LD_01[REVISÃO])=F605,"VIGENTE","OBSOLETO")</f>
        <v>VIGENTE</v>
      </c>
      <c r="I605" t="s">
        <v>4316</v>
      </c>
      <c r="J605" t="s">
        <v>4862</v>
      </c>
      <c r="K605" t="str">
        <f t="shared" si="27"/>
        <v>MSV-163MS-515-NORTE</v>
      </c>
      <c r="L605" t="str">
        <f>_xlfn.XLOOKUP(E605,LD_ANO01!A:A,LD_ANO01!G:G)</f>
        <v>MSV-163MS-515-NORTE/19.GG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01\MSV-163MS-515-NORTE\MSV-163MS-515-NORTE/19.GG</v>
      </c>
      <c r="O605" t="s">
        <v>4787</v>
      </c>
    </row>
    <row r="606" spans="1:15" x14ac:dyDescent="0.3">
      <c r="A606" t="s">
        <v>636</v>
      </c>
      <c r="B606">
        <v>423318</v>
      </c>
      <c r="C606" t="s">
        <v>5407</v>
      </c>
      <c r="D606" s="12">
        <v>45838</v>
      </c>
      <c r="E606" t="s">
        <v>3148</v>
      </c>
      <c r="F606" t="s">
        <v>2792</v>
      </c>
      <c r="G606" t="s">
        <v>2789</v>
      </c>
      <c r="H606" t="str">
        <f>IF(_xlfn.XLOOKUP(E606,LD_01[DOCUMENTO],LD_01[REVISÃO])=F606,"VIGENTE","OBSOLETO")</f>
        <v>VIGENTE</v>
      </c>
      <c r="I606" t="s">
        <v>4317</v>
      </c>
      <c r="J606" t="s">
        <v>4862</v>
      </c>
      <c r="K606" t="str">
        <f t="shared" si="27"/>
        <v>MSV-163MS-515-SUL</v>
      </c>
      <c r="L606" t="str">
        <f>_xlfn.XLOOKUP(E606,LD_ANO01!A:A,LD_ANO01!G:G)</f>
        <v>MSV-163MS-515-NORTE/19.GG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01\MSV-163MS-515-SUL\MSV-163MS-515-NORTE/19.GG</v>
      </c>
      <c r="O606" t="s">
        <v>4787</v>
      </c>
    </row>
    <row r="607" spans="1:15" x14ac:dyDescent="0.3">
      <c r="A607" t="s">
        <v>688</v>
      </c>
      <c r="B607">
        <v>2133743</v>
      </c>
      <c r="C607" t="s">
        <v>5407</v>
      </c>
      <c r="D607" s="12">
        <v>45838</v>
      </c>
      <c r="E607" t="s">
        <v>3180</v>
      </c>
      <c r="F607" t="s">
        <v>2792</v>
      </c>
      <c r="G607" t="s">
        <v>2788</v>
      </c>
      <c r="H607" t="str">
        <f>IF(_xlfn.XLOOKUP(E607,LD_01[DOCUMENTO],LD_01[REVISÃO])=F607,"VIGENTE","OBSOLETO")</f>
        <v>VIGENTE</v>
      </c>
      <c r="I607" t="s">
        <v>4317</v>
      </c>
      <c r="J607" t="s">
        <v>4862</v>
      </c>
      <c r="K607" t="str">
        <f t="shared" si="27"/>
        <v>MSV-163MS-515-SUL</v>
      </c>
      <c r="L607" t="str">
        <f>_xlfn.XLOOKUP(E607,LD_ANO01!A:A,LD_ANO01!G:G)</f>
        <v>MSV-163MS-515-SUL/19.GG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01\MSV-163MS-515-SUL\MSV-163MS-515-SUL/19.GG</v>
      </c>
      <c r="O607" t="s">
        <v>4787</v>
      </c>
    </row>
    <row r="608" spans="1:15" x14ac:dyDescent="0.3">
      <c r="A608" t="s">
        <v>689</v>
      </c>
      <c r="B608">
        <v>433330</v>
      </c>
      <c r="C608" t="s">
        <v>5407</v>
      </c>
      <c r="D608" s="12">
        <v>45838</v>
      </c>
      <c r="E608" t="s">
        <v>3180</v>
      </c>
      <c r="F608" t="s">
        <v>2792</v>
      </c>
      <c r="G608" t="s">
        <v>2789</v>
      </c>
      <c r="H608" t="str">
        <f>IF(_xlfn.XLOOKUP(E608,LD_01[DOCUMENTO],LD_01[REVISÃO])=F608,"VIGENTE","OBSOLETO")</f>
        <v>VIGENTE</v>
      </c>
      <c r="I608" t="s">
        <v>4316</v>
      </c>
      <c r="J608" t="s">
        <v>4862</v>
      </c>
      <c r="K608" t="str">
        <f t="shared" si="27"/>
        <v>MSV-163MS-515-NORTE</v>
      </c>
      <c r="L608" t="str">
        <f>_xlfn.XLOOKUP(E608,LD_ANO01!A:A,LD_ANO01!G:G)</f>
        <v>MSV-163MS-515-SUL/19.GG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01\MSV-163MS-515-NORTE\MSV-163MS-515-SUL/19.GG</v>
      </c>
      <c r="O608" t="s">
        <v>4787</v>
      </c>
    </row>
    <row r="609" spans="1:15" x14ac:dyDescent="0.3">
      <c r="A609" t="s">
        <v>601</v>
      </c>
      <c r="B609">
        <v>2065952</v>
      </c>
      <c r="C609" t="s">
        <v>5407</v>
      </c>
      <c r="D609" s="12">
        <v>45838</v>
      </c>
      <c r="E609" t="s">
        <v>3129</v>
      </c>
      <c r="F609" t="s">
        <v>2792</v>
      </c>
      <c r="G609" t="s">
        <v>2788</v>
      </c>
      <c r="H609" t="str">
        <f>IF(_xlfn.XLOOKUP(E609,LD_01[DOCUMENTO],LD_01[REVISÃO])=F609,"VIGENTE","OBSOLETO")</f>
        <v>VIGENTE</v>
      </c>
      <c r="I609" t="s">
        <v>4316</v>
      </c>
      <c r="J609" t="s">
        <v>4862</v>
      </c>
      <c r="K609" t="str">
        <f t="shared" si="27"/>
        <v>MSV-163MS-515-NORTE</v>
      </c>
      <c r="L609" t="str">
        <f>_xlfn.XLOOKUP(E609,LD_ANO01!A:A,LD_ANO01!G:G)</f>
        <v>MSV-163MS-515-NORTE/18.GE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01\MSV-163MS-515-NORTE\MSV-163MS-515-NORTE/18.GE</v>
      </c>
      <c r="O609" t="s">
        <v>4787</v>
      </c>
    </row>
    <row r="610" spans="1:15" x14ac:dyDescent="0.3">
      <c r="A610" t="s">
        <v>602</v>
      </c>
      <c r="B610">
        <v>710489</v>
      </c>
      <c r="C610" t="s">
        <v>5407</v>
      </c>
      <c r="D610" s="12">
        <v>45838</v>
      </c>
      <c r="E610" t="s">
        <v>3129</v>
      </c>
      <c r="F610" t="s">
        <v>2792</v>
      </c>
      <c r="G610" t="s">
        <v>2789</v>
      </c>
      <c r="H610" t="str">
        <f>IF(_xlfn.XLOOKUP(E610,LD_01[DOCUMENTO],LD_01[REVISÃO])=F610,"VIGENTE","OBSOLETO")</f>
        <v>VIGENTE</v>
      </c>
      <c r="I610" t="s">
        <v>4316</v>
      </c>
      <c r="J610" t="s">
        <v>4862</v>
      </c>
      <c r="K610" t="str">
        <f t="shared" si="27"/>
        <v>MSV-163MS-515-NORTE</v>
      </c>
      <c r="L610" t="str">
        <f>_xlfn.XLOOKUP(E610,LD_ANO01!A:A,LD_ANO01!G:G)</f>
        <v>MSV-163MS-515-NORTE/18.GE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01\MSV-163MS-515-NORTE\MSV-163MS-515-NORTE/18.GE</v>
      </c>
      <c r="O610" t="s">
        <v>4787</v>
      </c>
    </row>
    <row r="611" spans="1:15" x14ac:dyDescent="0.3">
      <c r="A611" t="s">
        <v>603</v>
      </c>
      <c r="B611">
        <v>1402854</v>
      </c>
      <c r="C611" t="s">
        <v>5407</v>
      </c>
      <c r="D611" s="12">
        <v>45838</v>
      </c>
      <c r="E611" t="s">
        <v>3130</v>
      </c>
      <c r="F611" t="s">
        <v>2787</v>
      </c>
      <c r="G611" t="s">
        <v>2788</v>
      </c>
      <c r="H611" t="str">
        <f>IF(_xlfn.XLOOKUP(E611,LD_01[DOCUMENTO],LD_01[REVISÃO])=F611,"VIGENTE","OBSOLETO")</f>
        <v>VIGENTE</v>
      </c>
      <c r="I611" t="s">
        <v>4316</v>
      </c>
      <c r="J611" t="s">
        <v>4862</v>
      </c>
      <c r="K611" t="str">
        <f t="shared" si="27"/>
        <v>MSV-163MS-515-NORTE</v>
      </c>
      <c r="L611" t="str">
        <f>_xlfn.XLOOKUP(E611,LD_ANO01!A:A,LD_ANO01!G:G)</f>
        <v>MSV-163MS-515-NORTE/18.GE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01\MSV-163MS-515-NORTE\MSV-163MS-515-NORTE/18.GE</v>
      </c>
      <c r="O611" t="s">
        <v>4787</v>
      </c>
    </row>
    <row r="612" spans="1:15" x14ac:dyDescent="0.3">
      <c r="A612" t="s">
        <v>604</v>
      </c>
      <c r="B612">
        <v>230613</v>
      </c>
      <c r="C612" t="s">
        <v>5407</v>
      </c>
      <c r="D612" s="12">
        <v>45838</v>
      </c>
      <c r="E612" t="s">
        <v>3130</v>
      </c>
      <c r="F612" t="s">
        <v>2787</v>
      </c>
      <c r="G612" t="s">
        <v>2789</v>
      </c>
      <c r="H612" t="str">
        <f>IF(_xlfn.XLOOKUP(E612,LD_01[DOCUMENTO],LD_01[REVISÃO])=F612,"VIGENTE","OBSOLETO")</f>
        <v>VIGENTE</v>
      </c>
      <c r="I612" t="s">
        <v>4317</v>
      </c>
      <c r="J612" t="s">
        <v>4862</v>
      </c>
      <c r="K612" t="str">
        <f t="shared" si="27"/>
        <v>MSV-163MS-515-SUL</v>
      </c>
      <c r="L612" t="str">
        <f>_xlfn.XLOOKUP(E612,LD_ANO01!A:A,LD_ANO01!G:G)</f>
        <v>MSV-163MS-515-NORTE/18.GE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01\MSV-163MS-515-SUL\MSV-163MS-515-NORTE/18.GE</v>
      </c>
      <c r="O612" t="s">
        <v>4787</v>
      </c>
    </row>
    <row r="613" spans="1:15" x14ac:dyDescent="0.3">
      <c r="A613" t="s">
        <v>654</v>
      </c>
      <c r="B613">
        <v>2099168</v>
      </c>
      <c r="C613" t="s">
        <v>5407</v>
      </c>
      <c r="D613" s="12">
        <v>45838</v>
      </c>
      <c r="E613" t="s">
        <v>3161</v>
      </c>
      <c r="F613" t="s">
        <v>2792</v>
      </c>
      <c r="G613" t="s">
        <v>2788</v>
      </c>
      <c r="H613" t="str">
        <f>IF(_xlfn.XLOOKUP(E613,LD_01[DOCUMENTO],LD_01[REVISÃO])=F613,"VIGENTE","OBSOLETO")</f>
        <v>VIGENTE</v>
      </c>
      <c r="I613" t="s">
        <v>4317</v>
      </c>
      <c r="J613" t="s">
        <v>4862</v>
      </c>
      <c r="K613" t="str">
        <f t="shared" si="27"/>
        <v>MSV-163MS-515-SUL</v>
      </c>
      <c r="L613" t="str">
        <f>_xlfn.XLOOKUP(E613,LD_ANO01!A:A,LD_ANO01!G:G)</f>
        <v>MSV-163MS-515-SUL/18.GE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01\MSV-163MS-515-SUL\MSV-163MS-515-SUL/18.GE</v>
      </c>
      <c r="O613" t="s">
        <v>4787</v>
      </c>
    </row>
    <row r="614" spans="1:15" x14ac:dyDescent="0.3">
      <c r="A614" t="s">
        <v>655</v>
      </c>
      <c r="B614">
        <v>712943</v>
      </c>
      <c r="C614" t="s">
        <v>5407</v>
      </c>
      <c r="D614" s="12">
        <v>45838</v>
      </c>
      <c r="E614" t="s">
        <v>3161</v>
      </c>
      <c r="F614" t="s">
        <v>2792</v>
      </c>
      <c r="G614" t="s">
        <v>2789</v>
      </c>
      <c r="H614" t="str">
        <f>IF(_xlfn.XLOOKUP(E614,LD_01[DOCUMENTO],LD_01[REVISÃO])=F614,"VIGENTE","OBSOLETO")</f>
        <v>VIGENTE</v>
      </c>
      <c r="I614" t="s">
        <v>4317</v>
      </c>
      <c r="J614" t="s">
        <v>4862</v>
      </c>
      <c r="K614" t="str">
        <f t="shared" si="27"/>
        <v>MSV-163MS-515-SUL</v>
      </c>
      <c r="L614" t="str">
        <f>_xlfn.XLOOKUP(E614,LD_ANO01!A:A,LD_ANO01!G:G)</f>
        <v>MSV-163MS-515-SUL/18.GE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01\MSV-163MS-515-SUL\MSV-163MS-515-SUL/18.GE</v>
      </c>
      <c r="O614" t="s">
        <v>4787</v>
      </c>
    </row>
    <row r="615" spans="1:15" x14ac:dyDescent="0.3">
      <c r="A615" t="s">
        <v>656</v>
      </c>
      <c r="B615">
        <v>1413598</v>
      </c>
      <c r="C615" t="s">
        <v>5407</v>
      </c>
      <c r="D615" s="12">
        <v>45838</v>
      </c>
      <c r="E615" t="s">
        <v>3162</v>
      </c>
      <c r="F615" t="s">
        <v>2787</v>
      </c>
      <c r="G615" t="s">
        <v>2788</v>
      </c>
      <c r="H615" t="str">
        <f>IF(_xlfn.XLOOKUP(E615,LD_01[DOCUMENTO],LD_01[REVISÃO])=F615,"VIGENTE","OBSOLETO")</f>
        <v>VIGENTE</v>
      </c>
      <c r="I615" t="s">
        <v>4317</v>
      </c>
      <c r="J615" t="s">
        <v>4862</v>
      </c>
      <c r="K615" t="str">
        <f t="shared" si="27"/>
        <v>MSV-163MS-515-SUL</v>
      </c>
      <c r="L615" t="str">
        <f>_xlfn.XLOOKUP(E615,LD_ANO01!A:A,LD_ANO01!G:G)</f>
        <v>MSV-163MS-515-SUL/18.GE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01\MSV-163MS-515-SUL\MSV-163MS-515-SUL/18.GE</v>
      </c>
      <c r="O615" t="s">
        <v>4787</v>
      </c>
    </row>
    <row r="616" spans="1:15" x14ac:dyDescent="0.3">
      <c r="A616" t="s">
        <v>657</v>
      </c>
      <c r="B616">
        <v>230616</v>
      </c>
      <c r="C616" t="s">
        <v>5407</v>
      </c>
      <c r="D616" s="12">
        <v>45838</v>
      </c>
      <c r="E616" t="s">
        <v>3162</v>
      </c>
      <c r="F616" t="s">
        <v>2787</v>
      </c>
      <c r="G616" t="s">
        <v>2789</v>
      </c>
      <c r="H616" t="str">
        <f>IF(_xlfn.XLOOKUP(E616,LD_01[DOCUMENTO],LD_01[REVISÃO])=F616,"VIGENTE","OBSOLETO")</f>
        <v>VIGENTE</v>
      </c>
      <c r="I616" t="s">
        <v>4316</v>
      </c>
      <c r="J616" t="s">
        <v>4862</v>
      </c>
      <c r="K616" t="str">
        <f t="shared" si="27"/>
        <v>MSV-163MS-515-NORTE</v>
      </c>
      <c r="L616" t="str">
        <f>_xlfn.XLOOKUP(E616,LD_ANO01!A:A,LD_ANO01!G:G)</f>
        <v>MSV-163MS-515-SUL/18.GE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01\MSV-163MS-515-NORTE\MSV-163MS-515-SUL/18.GE</v>
      </c>
      <c r="O616" t="s">
        <v>4787</v>
      </c>
    </row>
    <row r="617" spans="1:15" x14ac:dyDescent="0.3">
      <c r="A617" t="s">
        <v>606</v>
      </c>
      <c r="B617">
        <v>349093</v>
      </c>
      <c r="C617" t="s">
        <v>5407</v>
      </c>
      <c r="D617" s="12">
        <v>45838</v>
      </c>
      <c r="E617" t="s">
        <v>3132</v>
      </c>
      <c r="F617" t="s">
        <v>2819</v>
      </c>
      <c r="G617" t="s">
        <v>2788</v>
      </c>
      <c r="H617" t="str">
        <f>IF(_xlfn.XLOOKUP(E617,LD_01[DOCUMENTO],LD_01[REVISÃO])=F617,"VIGENTE","OBSOLETO")</f>
        <v>VIGENTE</v>
      </c>
      <c r="I617" t="s">
        <v>4316</v>
      </c>
      <c r="J617" t="s">
        <v>4862</v>
      </c>
      <c r="K617" t="str">
        <f t="shared" si="27"/>
        <v>MSV-163MS-515-NORTE</v>
      </c>
      <c r="L617" t="str">
        <f>_xlfn.XLOOKUP(E617,LD_ANO01!A:A,LD_ANO01!G:G)</f>
        <v>MSV-163MS-515-NORTE/32.TE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01\MSV-163MS-515-NORTE\MSV-163MS-515-NORTE/32.TE</v>
      </c>
      <c r="O617" t="s">
        <v>4787</v>
      </c>
    </row>
    <row r="618" spans="1:15" x14ac:dyDescent="0.3">
      <c r="A618" t="s">
        <v>607</v>
      </c>
      <c r="B618">
        <v>352962</v>
      </c>
      <c r="C618" t="s">
        <v>5407</v>
      </c>
      <c r="D618" s="12">
        <v>45838</v>
      </c>
      <c r="E618" t="s">
        <v>3132</v>
      </c>
      <c r="F618" t="s">
        <v>2819</v>
      </c>
      <c r="G618" t="s">
        <v>2789</v>
      </c>
      <c r="H618" t="str">
        <f>IF(_xlfn.XLOOKUP(E618,LD_01[DOCUMENTO],LD_01[REVISÃO])=F618,"VIGENTE","OBSOLETO")</f>
        <v>VIGENTE</v>
      </c>
      <c r="I618" t="s">
        <v>4316</v>
      </c>
      <c r="J618" t="s">
        <v>4862</v>
      </c>
      <c r="K618" t="str">
        <f t="shared" si="27"/>
        <v>MSV-163MS-515-NORTE</v>
      </c>
      <c r="L618" t="str">
        <f>_xlfn.XLOOKUP(E618,LD_ANO01!A:A,LD_ANO01!G:G)</f>
        <v>MSV-163MS-515-NORTE/32.TE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01\MSV-163MS-515-NORTE\MSV-163MS-515-NORTE/32.TE</v>
      </c>
      <c r="O618" t="s">
        <v>4787</v>
      </c>
    </row>
    <row r="619" spans="1:15" x14ac:dyDescent="0.3">
      <c r="A619" t="s">
        <v>608</v>
      </c>
      <c r="B619">
        <v>360053</v>
      </c>
      <c r="C619" t="s">
        <v>5407</v>
      </c>
      <c r="D619" s="12">
        <v>45838</v>
      </c>
      <c r="E619" t="s">
        <v>3133</v>
      </c>
      <c r="F619" t="s">
        <v>2792</v>
      </c>
      <c r="G619" t="s">
        <v>2788</v>
      </c>
      <c r="H619" t="str">
        <f>IF(_xlfn.XLOOKUP(E619,LD_01[DOCUMENTO],LD_01[REVISÃO])=F619,"VIGENTE","OBSOLETO")</f>
        <v>VIGENTE</v>
      </c>
      <c r="I619" t="s">
        <v>4316</v>
      </c>
      <c r="J619" t="s">
        <v>4862</v>
      </c>
      <c r="K619" t="str">
        <f t="shared" si="27"/>
        <v>MSV-163MS-515-NORTE</v>
      </c>
      <c r="L619" t="str">
        <f>_xlfn.XLOOKUP(E619,LD_ANO01!A:A,LD_ANO01!G:G)</f>
        <v>MSV-163MS-515-NORTE/32.TE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01\MSV-163MS-515-NORTE\MSV-163MS-515-NORTE/32.TE</v>
      </c>
      <c r="O619" t="s">
        <v>4787</v>
      </c>
    </row>
    <row r="620" spans="1:15" x14ac:dyDescent="0.3">
      <c r="A620" t="s">
        <v>609</v>
      </c>
      <c r="B620">
        <v>302217</v>
      </c>
      <c r="C620" t="s">
        <v>5407</v>
      </c>
      <c r="D620" s="12">
        <v>45838</v>
      </c>
      <c r="E620" t="s">
        <v>3133</v>
      </c>
      <c r="F620" t="s">
        <v>2792</v>
      </c>
      <c r="G620" t="s">
        <v>2789</v>
      </c>
      <c r="H620" t="str">
        <f>IF(_xlfn.XLOOKUP(E620,LD_01[DOCUMENTO],LD_01[REVISÃO])=F620,"VIGENTE","OBSOLETO")</f>
        <v>VIGENTE</v>
      </c>
      <c r="I620" t="s">
        <v>4316</v>
      </c>
      <c r="J620" t="s">
        <v>4862</v>
      </c>
      <c r="K620" t="str">
        <f t="shared" si="27"/>
        <v>MSV-163MS-515-NORTE</v>
      </c>
      <c r="L620" t="str">
        <f>_xlfn.XLOOKUP(E620,LD_ANO01!A:A,LD_ANO01!G:G)</f>
        <v>MSV-163MS-515-NORTE/32.TE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01\MSV-163MS-515-NORTE\MSV-163MS-515-NORTE/32.TE</v>
      </c>
      <c r="O620" t="s">
        <v>4787</v>
      </c>
    </row>
    <row r="621" spans="1:15" x14ac:dyDescent="0.3">
      <c r="A621" t="s">
        <v>610</v>
      </c>
      <c r="B621">
        <v>2599841</v>
      </c>
      <c r="C621" t="s">
        <v>5407</v>
      </c>
      <c r="D621" s="12">
        <v>45838</v>
      </c>
      <c r="E621" t="s">
        <v>3134</v>
      </c>
      <c r="F621" t="s">
        <v>2792</v>
      </c>
      <c r="G621" t="s">
        <v>2788</v>
      </c>
      <c r="H621" t="str">
        <f>IF(_xlfn.XLOOKUP(E621,LD_01[DOCUMENTO],LD_01[REVISÃO])=F621,"VIGENTE","OBSOLETO")</f>
        <v>VIGENTE</v>
      </c>
      <c r="I621" t="s">
        <v>4316</v>
      </c>
      <c r="J621" t="s">
        <v>4862</v>
      </c>
      <c r="K621" t="str">
        <f t="shared" si="27"/>
        <v>MSV-163MS-515-NORTE</v>
      </c>
      <c r="L621" t="str">
        <f>_xlfn.XLOOKUP(E621,LD_ANO01!A:A,LD_ANO01!G:G)</f>
        <v>MSV-163MS-515-NORTE/32.TE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01\MSV-163MS-515-NORTE\MSV-163MS-515-NORTE/32.TE</v>
      </c>
      <c r="O621" t="s">
        <v>4787</v>
      </c>
    </row>
    <row r="622" spans="1:15" x14ac:dyDescent="0.3">
      <c r="A622" t="s">
        <v>611</v>
      </c>
      <c r="B622">
        <v>831166</v>
      </c>
      <c r="C622" t="s">
        <v>5407</v>
      </c>
      <c r="D622" s="12">
        <v>45838</v>
      </c>
      <c r="E622" t="s">
        <v>3134</v>
      </c>
      <c r="F622" t="s">
        <v>2792</v>
      </c>
      <c r="G622" t="s">
        <v>2789</v>
      </c>
      <c r="H622" t="str">
        <f>IF(_xlfn.XLOOKUP(E622,LD_01[DOCUMENTO],LD_01[REVISÃO])=F622,"VIGENTE","OBSOLETO")</f>
        <v>VIGENTE</v>
      </c>
      <c r="I622" t="s">
        <v>4317</v>
      </c>
      <c r="J622" t="s">
        <v>4862</v>
      </c>
      <c r="K622" t="str">
        <f t="shared" si="27"/>
        <v>MSV-163MS-515-SUL</v>
      </c>
      <c r="L622" t="str">
        <f>_xlfn.XLOOKUP(E622,LD_ANO01!A:A,LD_ANO01!G:G)</f>
        <v>MSV-163MS-515-NORTE/32.TE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01\MSV-163MS-515-SUL\MSV-163MS-515-NORTE/32.TE</v>
      </c>
      <c r="O622" t="s">
        <v>4787</v>
      </c>
    </row>
    <row r="623" spans="1:15" x14ac:dyDescent="0.3">
      <c r="A623" t="s">
        <v>659</v>
      </c>
      <c r="B623">
        <v>686626</v>
      </c>
      <c r="C623" t="s">
        <v>5407</v>
      </c>
      <c r="D623" s="12">
        <v>45838</v>
      </c>
      <c r="E623" t="s">
        <v>3164</v>
      </c>
      <c r="F623" t="s">
        <v>2819</v>
      </c>
      <c r="G623" t="s">
        <v>2788</v>
      </c>
      <c r="H623" t="str">
        <f>IF(_xlfn.XLOOKUP(E623,LD_01[DOCUMENTO],LD_01[REVISÃO])=F623,"VIGENTE","OBSOLETO")</f>
        <v>VIGENTE</v>
      </c>
      <c r="I623" t="s">
        <v>4317</v>
      </c>
      <c r="J623" t="s">
        <v>4862</v>
      </c>
      <c r="K623" t="str">
        <f t="shared" si="27"/>
        <v>MSV-163MS-515-SUL</v>
      </c>
      <c r="L623" t="str">
        <f>_xlfn.XLOOKUP(E623,LD_ANO01!A:A,LD_ANO01!G:G)</f>
        <v>MSV-163MS-515-SUL/32.TE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01\MSV-163MS-515-SUL\MSV-163MS-515-SUL/32.TE</v>
      </c>
      <c r="O623" t="s">
        <v>4787</v>
      </c>
    </row>
    <row r="624" spans="1:15" x14ac:dyDescent="0.3">
      <c r="A624" t="s">
        <v>660</v>
      </c>
      <c r="B624">
        <v>372281</v>
      </c>
      <c r="C624" t="s">
        <v>5407</v>
      </c>
      <c r="D624" s="12">
        <v>45838</v>
      </c>
      <c r="E624" t="s">
        <v>3164</v>
      </c>
      <c r="F624" t="s">
        <v>2819</v>
      </c>
      <c r="G624" t="s">
        <v>2789</v>
      </c>
      <c r="H624" t="str">
        <f>IF(_xlfn.XLOOKUP(E624,LD_01[DOCUMENTO],LD_01[REVISÃO])=F624,"VIGENTE","OBSOLETO")</f>
        <v>VIGENTE</v>
      </c>
      <c r="I624" t="s">
        <v>4317</v>
      </c>
      <c r="J624" t="s">
        <v>4862</v>
      </c>
      <c r="K624" t="str">
        <f t="shared" si="27"/>
        <v>MSV-163MS-515-SUL</v>
      </c>
      <c r="L624" t="str">
        <f>_xlfn.XLOOKUP(E624,LD_ANO01!A:A,LD_ANO01!G:G)</f>
        <v>MSV-163MS-515-SUL/32.TE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01\MSV-163MS-515-SUL\MSV-163MS-515-SUL/32.TE</v>
      </c>
      <c r="O624" t="s">
        <v>4787</v>
      </c>
    </row>
    <row r="625" spans="1:15" x14ac:dyDescent="0.3">
      <c r="A625" t="s">
        <v>661</v>
      </c>
      <c r="B625">
        <v>744934</v>
      </c>
      <c r="C625" t="s">
        <v>5407</v>
      </c>
      <c r="D625" s="12">
        <v>45838</v>
      </c>
      <c r="E625" t="s">
        <v>3165</v>
      </c>
      <c r="F625" t="s">
        <v>2792</v>
      </c>
      <c r="G625" t="s">
        <v>2788</v>
      </c>
      <c r="H625" t="str">
        <f>IF(_xlfn.XLOOKUP(E625,LD_01[DOCUMENTO],LD_01[REVISÃO])=F625,"VIGENTE","OBSOLETO")</f>
        <v>VIGENTE</v>
      </c>
      <c r="I625" t="s">
        <v>4317</v>
      </c>
      <c r="J625" t="s">
        <v>4862</v>
      </c>
      <c r="K625" t="str">
        <f t="shared" si="27"/>
        <v>MSV-163MS-515-SUL</v>
      </c>
      <c r="L625" t="str">
        <f>_xlfn.XLOOKUP(E625,LD_ANO01!A:A,LD_ANO01!G:G)</f>
        <v>MSV-163MS-515-SUL/32.TE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01\MSV-163MS-515-SUL\MSV-163MS-515-SUL/32.TE</v>
      </c>
      <c r="O625" t="s">
        <v>4787</v>
      </c>
    </row>
    <row r="626" spans="1:15" x14ac:dyDescent="0.3">
      <c r="A626" t="s">
        <v>662</v>
      </c>
      <c r="B626">
        <v>345376</v>
      </c>
      <c r="C626" t="s">
        <v>5407</v>
      </c>
      <c r="D626" s="12">
        <v>45838</v>
      </c>
      <c r="E626" t="s">
        <v>3165</v>
      </c>
      <c r="F626" t="s">
        <v>2792</v>
      </c>
      <c r="G626" t="s">
        <v>2789</v>
      </c>
      <c r="H626" t="str">
        <f>IF(_xlfn.XLOOKUP(E626,LD_01[DOCUMENTO],LD_01[REVISÃO])=F626,"VIGENTE","OBSOLETO")</f>
        <v>VIGENTE</v>
      </c>
      <c r="I626" t="s">
        <v>4317</v>
      </c>
      <c r="J626" t="s">
        <v>4862</v>
      </c>
      <c r="K626" t="str">
        <f t="shared" si="27"/>
        <v>MSV-163MS-515-SUL</v>
      </c>
      <c r="L626" t="str">
        <f>_xlfn.XLOOKUP(E626,LD_ANO01!A:A,LD_ANO01!G:G)</f>
        <v>MSV-163MS-515-SUL/32.TE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01\MSV-163MS-515-SUL\MSV-163MS-515-SUL/32.TE</v>
      </c>
      <c r="O626" t="s">
        <v>4787</v>
      </c>
    </row>
    <row r="627" spans="1:15" x14ac:dyDescent="0.3">
      <c r="A627" t="s">
        <v>663</v>
      </c>
      <c r="B627">
        <v>2693144</v>
      </c>
      <c r="C627" t="s">
        <v>5407</v>
      </c>
      <c r="D627" s="12">
        <v>45838</v>
      </c>
      <c r="E627" t="s">
        <v>3166</v>
      </c>
      <c r="F627" t="s">
        <v>2792</v>
      </c>
      <c r="G627" t="s">
        <v>2788</v>
      </c>
      <c r="H627" t="str">
        <f>IF(_xlfn.XLOOKUP(E627,LD_01[DOCUMENTO],LD_01[REVISÃO])=F627,"VIGENTE","OBSOLETO")</f>
        <v>VIGENTE</v>
      </c>
      <c r="I627" t="s">
        <v>4317</v>
      </c>
      <c r="J627" t="s">
        <v>4862</v>
      </c>
      <c r="K627" t="str">
        <f t="shared" si="27"/>
        <v>MSV-163MS-515-SUL</v>
      </c>
      <c r="L627" t="str">
        <f>_xlfn.XLOOKUP(E627,LD_ANO01!A:A,LD_ANO01!G:G)</f>
        <v>MSV-163MS-515-SUL/32.TE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01\MSV-163MS-515-SUL\MSV-163MS-515-SUL/32.TE</v>
      </c>
      <c r="O627" t="s">
        <v>4787</v>
      </c>
    </row>
    <row r="628" spans="1:15" x14ac:dyDescent="0.3">
      <c r="A628" t="s">
        <v>664</v>
      </c>
      <c r="B628">
        <v>774695</v>
      </c>
      <c r="C628" t="s">
        <v>5407</v>
      </c>
      <c r="D628" s="12">
        <v>45838</v>
      </c>
      <c r="E628" t="s">
        <v>3166</v>
      </c>
      <c r="F628" t="s">
        <v>2792</v>
      </c>
      <c r="G628" t="s">
        <v>2789</v>
      </c>
      <c r="H628" t="str">
        <f>IF(_xlfn.XLOOKUP(E628,LD_01[DOCUMENTO],LD_01[REVISÃO])=F628,"VIGENTE","OBSOLETO")</f>
        <v>VIGENTE</v>
      </c>
      <c r="I628" t="s">
        <v>4316</v>
      </c>
      <c r="J628" t="s">
        <v>4862</v>
      </c>
      <c r="K628" t="str">
        <f t="shared" si="27"/>
        <v>MSV-163MS-515-NORTE</v>
      </c>
      <c r="L628" t="str">
        <f>_xlfn.XLOOKUP(E628,LD_ANO01!A:A,LD_ANO01!G:G)</f>
        <v>MSV-163MS-515-SUL/32.TE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01\MSV-163MS-515-NORTE\MSV-163MS-515-SUL/32.TE</v>
      </c>
      <c r="O628" t="s">
        <v>4787</v>
      </c>
    </row>
    <row r="629" spans="1:15" x14ac:dyDescent="0.3">
      <c r="A629" t="s">
        <v>614</v>
      </c>
      <c r="B629">
        <v>2243770</v>
      </c>
      <c r="C629" t="s">
        <v>5407</v>
      </c>
      <c r="D629" s="12">
        <v>45838</v>
      </c>
      <c r="E629" t="s">
        <v>3136</v>
      </c>
      <c r="F629" t="s">
        <v>2792</v>
      </c>
      <c r="G629" t="s">
        <v>2788</v>
      </c>
      <c r="H629" t="str">
        <f>IF(_xlfn.XLOOKUP(E629,LD_01[DOCUMENTO],LD_01[REVISÃO])=F629,"VIGENTE","OBSOLETO")</f>
        <v>VIGENTE</v>
      </c>
      <c r="I629" t="s">
        <v>4316</v>
      </c>
      <c r="J629" t="s">
        <v>4862</v>
      </c>
      <c r="K629" t="str">
        <f t="shared" si="27"/>
        <v>MSV-163MS-515-NORTE</v>
      </c>
      <c r="L629" t="str">
        <f>_xlfn.XLOOKUP(E629,LD_ANO01!A:A,LD_ANO01!G:G)</f>
        <v>MSV-163MS-515-NORTE/10.DR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01\MSV-163MS-515-NORTE\MSV-163MS-515-NORTE/10.DR</v>
      </c>
      <c r="O629" t="s">
        <v>4787</v>
      </c>
    </row>
    <row r="630" spans="1:15" x14ac:dyDescent="0.3">
      <c r="A630" t="s">
        <v>615</v>
      </c>
      <c r="B630">
        <v>758208</v>
      </c>
      <c r="C630" t="s">
        <v>5407</v>
      </c>
      <c r="D630" s="12">
        <v>45838</v>
      </c>
      <c r="E630" t="s">
        <v>3136</v>
      </c>
      <c r="F630" t="s">
        <v>2792</v>
      </c>
      <c r="G630" t="s">
        <v>2789</v>
      </c>
      <c r="H630" t="str">
        <f>IF(_xlfn.XLOOKUP(E630,LD_01[DOCUMENTO],LD_01[REVISÃO])=F630,"VIGENTE","OBSOLETO")</f>
        <v>VIGENTE</v>
      </c>
      <c r="I630" t="s">
        <v>4316</v>
      </c>
      <c r="J630" t="s">
        <v>4862</v>
      </c>
      <c r="K630" t="str">
        <f t="shared" si="27"/>
        <v>MSV-163MS-515-NORTE</v>
      </c>
      <c r="L630" t="str">
        <f>_xlfn.XLOOKUP(E630,LD_ANO01!A:A,LD_ANO01!G:G)</f>
        <v>MSV-163MS-515-NORTE/10.DR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01\MSV-163MS-515-NORTE\MSV-163MS-515-NORTE/10.DR</v>
      </c>
      <c r="O630" t="s">
        <v>4787</v>
      </c>
    </row>
    <row r="631" spans="1:15" x14ac:dyDescent="0.3">
      <c r="A631" t="s">
        <v>616</v>
      </c>
      <c r="B631">
        <v>894714</v>
      </c>
      <c r="C631" t="s">
        <v>5407</v>
      </c>
      <c r="D631" s="12">
        <v>45838</v>
      </c>
      <c r="E631" t="s">
        <v>3137</v>
      </c>
      <c r="F631" t="s">
        <v>2787</v>
      </c>
      <c r="G631" t="s">
        <v>2788</v>
      </c>
      <c r="H631" t="str">
        <f>IF(_xlfn.XLOOKUP(E631,LD_01[DOCUMENTO],LD_01[REVISÃO])=F631,"VIGENTE","OBSOLETO")</f>
        <v>VIGENTE</v>
      </c>
      <c r="I631" t="s">
        <v>4316</v>
      </c>
      <c r="J631" t="s">
        <v>4862</v>
      </c>
      <c r="K631" t="str">
        <f t="shared" si="27"/>
        <v>MSV-163MS-515-NORTE</v>
      </c>
      <c r="L631" t="str">
        <f>_xlfn.XLOOKUP(E631,LD_ANO01!A:A,LD_ANO01!G:G)</f>
        <v>MSV-163MS-515-NORTE/10.DR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01\MSV-163MS-515-NORTE\MSV-163MS-515-NORTE/10.DR</v>
      </c>
      <c r="O631" t="s">
        <v>4787</v>
      </c>
    </row>
    <row r="632" spans="1:15" x14ac:dyDescent="0.3">
      <c r="A632" t="s">
        <v>617</v>
      </c>
      <c r="B632">
        <v>406322</v>
      </c>
      <c r="C632" t="s">
        <v>5407</v>
      </c>
      <c r="D632" s="12">
        <v>45838</v>
      </c>
      <c r="E632" t="s">
        <v>3137</v>
      </c>
      <c r="F632" t="s">
        <v>2787</v>
      </c>
      <c r="G632" t="s">
        <v>2789</v>
      </c>
      <c r="H632" t="str">
        <f>IF(_xlfn.XLOOKUP(E632,LD_01[DOCUMENTO],LD_01[REVISÃO])=F632,"VIGENTE","OBSOLETO")</f>
        <v>VIGENTE</v>
      </c>
      <c r="I632" t="s">
        <v>4317</v>
      </c>
      <c r="J632" t="s">
        <v>4862</v>
      </c>
      <c r="K632" t="str">
        <f t="shared" si="27"/>
        <v>MSV-163MS-515-SUL</v>
      </c>
      <c r="L632" t="str">
        <f>_xlfn.XLOOKUP(E632,LD_ANO01!A:A,LD_ANO01!G:G)</f>
        <v>MSV-163MS-515-NORTE/10.DR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01\MSV-163MS-515-SUL\MSV-163MS-515-NORTE/10.DR</v>
      </c>
      <c r="O632" t="s">
        <v>4787</v>
      </c>
    </row>
    <row r="633" spans="1:15" x14ac:dyDescent="0.3">
      <c r="A633" t="s">
        <v>667</v>
      </c>
      <c r="B633">
        <v>2164097</v>
      </c>
      <c r="C633" t="s">
        <v>5407</v>
      </c>
      <c r="D633" s="12">
        <v>45838</v>
      </c>
      <c r="E633" t="s">
        <v>3168</v>
      </c>
      <c r="F633" t="s">
        <v>2787</v>
      </c>
      <c r="G633" t="s">
        <v>2788</v>
      </c>
      <c r="H633" t="str">
        <f>IF(_xlfn.XLOOKUP(E633,LD_01[DOCUMENTO],LD_01[REVISÃO])=F633,"VIGENTE","OBSOLETO")</f>
        <v>VIGENTE</v>
      </c>
      <c r="I633" t="s">
        <v>4317</v>
      </c>
      <c r="J633" t="s">
        <v>4862</v>
      </c>
      <c r="K633" t="str">
        <f t="shared" si="27"/>
        <v>MSV-163MS-515-SUL</v>
      </c>
      <c r="L633" t="str">
        <f>_xlfn.XLOOKUP(E633,LD_ANO01!A:A,LD_ANO01!G:G)</f>
        <v>MSV-163MS-515-SUL/10.DR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01\MSV-163MS-515-SUL\MSV-163MS-515-SUL/10.DR</v>
      </c>
      <c r="O633" t="s">
        <v>4787</v>
      </c>
    </row>
    <row r="634" spans="1:15" x14ac:dyDescent="0.3">
      <c r="A634" t="s">
        <v>668</v>
      </c>
      <c r="B634">
        <v>691202</v>
      </c>
      <c r="C634" t="s">
        <v>5407</v>
      </c>
      <c r="D634" s="12">
        <v>45838</v>
      </c>
      <c r="E634" t="s">
        <v>3168</v>
      </c>
      <c r="F634" t="s">
        <v>2787</v>
      </c>
      <c r="G634" t="s">
        <v>2789</v>
      </c>
      <c r="H634" t="str">
        <f>IF(_xlfn.XLOOKUP(E634,LD_01[DOCUMENTO],LD_01[REVISÃO])=F634,"VIGENTE","OBSOLETO")</f>
        <v>VIGENTE</v>
      </c>
      <c r="I634" t="s">
        <v>4317</v>
      </c>
      <c r="J634" t="s">
        <v>4862</v>
      </c>
      <c r="K634" t="str">
        <f t="shared" si="27"/>
        <v>MSV-163MS-515-SUL</v>
      </c>
      <c r="L634" t="str">
        <f>_xlfn.XLOOKUP(E634,LD_ANO01!A:A,LD_ANO01!G:G)</f>
        <v>MSV-163MS-515-SUL/10.DR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01\MSV-163MS-515-SUL\MSV-163MS-515-SUL/10.DR</v>
      </c>
      <c r="O634" t="s">
        <v>4787</v>
      </c>
    </row>
    <row r="635" spans="1:15" x14ac:dyDescent="0.3">
      <c r="A635" t="s">
        <v>669</v>
      </c>
      <c r="B635">
        <v>892627</v>
      </c>
      <c r="C635" t="s">
        <v>5407</v>
      </c>
      <c r="D635" s="12">
        <v>45838</v>
      </c>
      <c r="E635" t="s">
        <v>3169</v>
      </c>
      <c r="F635" t="s">
        <v>2787</v>
      </c>
      <c r="G635" t="s">
        <v>2788</v>
      </c>
      <c r="H635" t="str">
        <f>IF(_xlfn.XLOOKUP(E635,LD_01[DOCUMENTO],LD_01[REVISÃO])=F635,"VIGENTE","OBSOLETO")</f>
        <v>VIGENTE</v>
      </c>
      <c r="I635" t="s">
        <v>4317</v>
      </c>
      <c r="J635" t="s">
        <v>4862</v>
      </c>
      <c r="K635" t="str">
        <f t="shared" si="27"/>
        <v>MSV-163MS-515-SUL</v>
      </c>
      <c r="L635" t="str">
        <f>_xlfn.XLOOKUP(E635,LD_ANO01!A:A,LD_ANO01!G:G)</f>
        <v>MSV-163MS-515-SUL/10.DR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01\MSV-163MS-515-SUL\MSV-163MS-515-SUL/10.DR</v>
      </c>
      <c r="O635" t="s">
        <v>4787</v>
      </c>
    </row>
    <row r="636" spans="1:15" x14ac:dyDescent="0.3">
      <c r="A636" t="s">
        <v>670</v>
      </c>
      <c r="B636">
        <v>405990</v>
      </c>
      <c r="C636" t="s">
        <v>5407</v>
      </c>
      <c r="D636" s="12">
        <v>45838</v>
      </c>
      <c r="E636" t="s">
        <v>3169</v>
      </c>
      <c r="F636" t="s">
        <v>2787</v>
      </c>
      <c r="G636" t="s">
        <v>2789</v>
      </c>
      <c r="H636" t="str">
        <f>IF(_xlfn.XLOOKUP(E636,LD_01[DOCUMENTO],LD_01[REVISÃO])=F636,"VIGENTE","OBSOLETO")</f>
        <v>VIGENTE</v>
      </c>
      <c r="I636" t="s">
        <v>4316</v>
      </c>
      <c r="J636" t="s">
        <v>4862</v>
      </c>
      <c r="K636" t="str">
        <f t="shared" si="27"/>
        <v>MSV-163MS-515-NORTE</v>
      </c>
      <c r="L636" t="str">
        <f>_xlfn.XLOOKUP(E636,LD_ANO01!A:A,LD_ANO01!G:G)</f>
        <v>MSV-163MS-515-SUL/10.DR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01\MSV-163MS-515-NORTE\MSV-163MS-515-SUL/10.DR</v>
      </c>
      <c r="O636" t="s">
        <v>4787</v>
      </c>
    </row>
    <row r="637" spans="1:15" x14ac:dyDescent="0.3">
      <c r="A637" t="s">
        <v>628</v>
      </c>
      <c r="B637">
        <v>2820750</v>
      </c>
      <c r="C637" t="s">
        <v>5407</v>
      </c>
      <c r="D637" s="12">
        <v>45838</v>
      </c>
      <c r="E637" t="s">
        <v>3144</v>
      </c>
      <c r="F637" t="s">
        <v>2792</v>
      </c>
      <c r="G637" t="s">
        <v>2788</v>
      </c>
      <c r="H637" t="str">
        <f>IF(_xlfn.XLOOKUP(E637,LD_01[DOCUMENTO],LD_01[REVISÃO])=F637,"VIGENTE","OBSOLETO")</f>
        <v>VIGENTE</v>
      </c>
      <c r="I637" t="s">
        <v>4316</v>
      </c>
      <c r="J637" t="s">
        <v>4862</v>
      </c>
      <c r="K637" t="str">
        <f t="shared" si="27"/>
        <v>MSV-163MS-515-NORTE</v>
      </c>
      <c r="L637" t="str">
        <f>_xlfn.XLOOKUP(E637,LD_ANO01!A:A,LD_ANO01!G:G)</f>
        <v>MSV-163MS-515-NORTE/28.PV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01\MSV-163MS-515-NORTE\MSV-163MS-515-NORTE/28.PV</v>
      </c>
      <c r="O637" t="s">
        <v>4787</v>
      </c>
    </row>
    <row r="638" spans="1:15" x14ac:dyDescent="0.3">
      <c r="A638" t="s">
        <v>629</v>
      </c>
      <c r="B638">
        <v>708096</v>
      </c>
      <c r="C638" t="s">
        <v>5407</v>
      </c>
      <c r="D638" s="12">
        <v>45838</v>
      </c>
      <c r="E638" t="s">
        <v>3144</v>
      </c>
      <c r="F638" t="s">
        <v>2792</v>
      </c>
      <c r="G638" t="s">
        <v>2789</v>
      </c>
      <c r="H638" t="str">
        <f>IF(_xlfn.XLOOKUP(E638,LD_01[DOCUMENTO],LD_01[REVISÃO])=F638,"VIGENTE","OBSOLETO")</f>
        <v>VIGENTE</v>
      </c>
      <c r="I638" t="s">
        <v>4316</v>
      </c>
      <c r="J638" t="s">
        <v>4862</v>
      </c>
      <c r="K638" t="str">
        <f t="shared" si="27"/>
        <v>MSV-163MS-515-NORTE</v>
      </c>
      <c r="L638" t="str">
        <f>_xlfn.XLOOKUP(E638,LD_ANO01!A:A,LD_ANO01!G:G)</f>
        <v>MSV-163MS-515-NORTE/28.PV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01\MSV-163MS-515-NORTE\MSV-163MS-515-NORTE/28.PV</v>
      </c>
      <c r="O638" t="s">
        <v>4787</v>
      </c>
    </row>
    <row r="639" spans="1:15" x14ac:dyDescent="0.3">
      <c r="A639" t="s">
        <v>630</v>
      </c>
      <c r="B639">
        <v>5712171</v>
      </c>
      <c r="C639" t="s">
        <v>5407</v>
      </c>
      <c r="D639" s="12">
        <v>45838</v>
      </c>
      <c r="E639" t="s">
        <v>3145</v>
      </c>
      <c r="F639" t="s">
        <v>2819</v>
      </c>
      <c r="G639" t="s">
        <v>2788</v>
      </c>
      <c r="H639" t="str">
        <f>IF(_xlfn.XLOOKUP(E639,LD_01[DOCUMENTO],LD_01[REVISÃO])=F639,"VIGENTE","OBSOLETO")</f>
        <v>VIGENTE</v>
      </c>
      <c r="I639" t="s">
        <v>4316</v>
      </c>
      <c r="J639" t="s">
        <v>4862</v>
      </c>
      <c r="K639" t="str">
        <f t="shared" si="27"/>
        <v>MSV-163MS-515-NORTE</v>
      </c>
      <c r="L639" t="str">
        <f>_xlfn.XLOOKUP(E639,LD_ANO01!A:A,LD_ANO01!G:G)</f>
        <v>MSV-163MS-515-NORTE/28.PV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01\MSV-163MS-515-NORTE\MSV-163MS-515-NORTE/28.PV</v>
      </c>
      <c r="O639" t="s">
        <v>4787</v>
      </c>
    </row>
    <row r="640" spans="1:15" x14ac:dyDescent="0.3">
      <c r="A640" t="s">
        <v>631</v>
      </c>
      <c r="B640">
        <v>1027085</v>
      </c>
      <c r="C640" t="s">
        <v>5407</v>
      </c>
      <c r="D640" s="12">
        <v>45838</v>
      </c>
      <c r="E640" t="s">
        <v>3145</v>
      </c>
      <c r="F640" t="s">
        <v>2819</v>
      </c>
      <c r="G640" t="s">
        <v>2789</v>
      </c>
      <c r="H640" t="str">
        <f>IF(_xlfn.XLOOKUP(E640,LD_01[DOCUMENTO],LD_01[REVISÃO])=F640,"VIGENTE","OBSOLETO")</f>
        <v>VIGENTE</v>
      </c>
      <c r="I640" t="s">
        <v>4317</v>
      </c>
      <c r="J640" t="s">
        <v>4862</v>
      </c>
      <c r="K640" t="str">
        <f t="shared" si="27"/>
        <v>MSV-163MS-515-SUL</v>
      </c>
      <c r="L640" t="str">
        <f>_xlfn.XLOOKUP(E640,LD_ANO01!A:A,LD_ANO01!G:G)</f>
        <v>MSV-163MS-515-NORTE/28.PV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01\MSV-163MS-515-SUL\MSV-163MS-515-NORTE/28.PV</v>
      </c>
      <c r="O640" t="s">
        <v>4787</v>
      </c>
    </row>
    <row r="641" spans="1:15" x14ac:dyDescent="0.3">
      <c r="A641" t="s">
        <v>681</v>
      </c>
      <c r="B641">
        <v>2622458</v>
      </c>
      <c r="C641" t="s">
        <v>5407</v>
      </c>
      <c r="D641" s="12">
        <v>45838</v>
      </c>
      <c r="E641" t="s">
        <v>3176</v>
      </c>
      <c r="F641" t="s">
        <v>2792</v>
      </c>
      <c r="G641" t="s">
        <v>2788</v>
      </c>
      <c r="H641" t="str">
        <f>IF(_xlfn.XLOOKUP(E641,LD_01[DOCUMENTO],LD_01[REVISÃO])=F641,"VIGENTE","OBSOLETO")</f>
        <v>VIGENTE</v>
      </c>
      <c r="I641" t="s">
        <v>4317</v>
      </c>
      <c r="J641" t="s">
        <v>4862</v>
      </c>
      <c r="K641" t="str">
        <f t="shared" si="27"/>
        <v>MSV-163MS-515-SUL</v>
      </c>
      <c r="L641" t="str">
        <f>_xlfn.XLOOKUP(E641,LD_ANO01!A:A,LD_ANO01!G:G)</f>
        <v>MSV-163MS-515-SUL/28.PV</v>
      </c>
      <c r="M641" t="str">
        <f t="shared" si="28"/>
        <v/>
      </c>
      <c r="N641" t="str">
        <f t="shared" si="29"/>
        <v>C:\Users\luis.nunes\OneDrive - ATERPA\00.SERVIDOR\SALA TÉCNICA\00.PROJETOS\02.DOCUMENTOS\ANO 01\MSV-163MS-515-SUL\MSV-163MS-515-SUL/28.PV</v>
      </c>
      <c r="O641" t="s">
        <v>4787</v>
      </c>
    </row>
    <row r="642" spans="1:15" x14ac:dyDescent="0.3">
      <c r="A642" t="s">
        <v>682</v>
      </c>
      <c r="B642">
        <v>708374</v>
      </c>
      <c r="C642" t="s">
        <v>5407</v>
      </c>
      <c r="D642" s="12">
        <v>45838</v>
      </c>
      <c r="E642" t="s">
        <v>3176</v>
      </c>
      <c r="F642" t="s">
        <v>2792</v>
      </c>
      <c r="G642" t="s">
        <v>2789</v>
      </c>
      <c r="H642" t="str">
        <f>IF(_xlfn.XLOOKUP(E642,LD_01[DOCUMENTO],LD_01[REVISÃO])=F642,"VIGENTE","OBSOLETO")</f>
        <v>VIGENTE</v>
      </c>
      <c r="I642" t="s">
        <v>4317</v>
      </c>
      <c r="J642" t="s">
        <v>4862</v>
      </c>
      <c r="K642" t="str">
        <f t="shared" ref="K642:K705" si="30">"MSV-163MS-"&amp;I642</f>
        <v>MSV-163MS-515-SUL</v>
      </c>
      <c r="L642" t="str">
        <f>_xlfn.XLOOKUP(E642,LD_ANO01!A:A,LD_ANO01!G:G)</f>
        <v>MSV-163MS-515-SUL/28.PV</v>
      </c>
      <c r="M642" t="str">
        <f t="shared" ref="M642:M705" si="31">IF(H642&lt;&gt;"OBSOLETO","",H642)</f>
        <v/>
      </c>
      <c r="N642" t="str">
        <f t="shared" ref="N642:N705" si="32">_xlfn.TEXTJOIN("\",TRUE,J642:M642)</f>
        <v>C:\Users\luis.nunes\OneDrive - ATERPA\00.SERVIDOR\SALA TÉCNICA\00.PROJETOS\02.DOCUMENTOS\ANO 01\MSV-163MS-515-SUL\MSV-163MS-515-SUL/28.PV</v>
      </c>
      <c r="O642" t="s">
        <v>4787</v>
      </c>
    </row>
    <row r="643" spans="1:15" x14ac:dyDescent="0.3">
      <c r="A643" t="s">
        <v>683</v>
      </c>
      <c r="B643">
        <v>5184897</v>
      </c>
      <c r="C643" t="s">
        <v>5407</v>
      </c>
      <c r="D643" s="12">
        <v>45838</v>
      </c>
      <c r="E643" t="s">
        <v>3177</v>
      </c>
      <c r="F643" t="s">
        <v>2819</v>
      </c>
      <c r="G643" t="s">
        <v>2788</v>
      </c>
      <c r="H643" t="str">
        <f>IF(_xlfn.XLOOKUP(E643,LD_01[DOCUMENTO],LD_01[REVISÃO])=F643,"VIGENTE","OBSOLETO")</f>
        <v>VIGENTE</v>
      </c>
      <c r="I643" t="s">
        <v>4317</v>
      </c>
      <c r="J643" t="s">
        <v>4862</v>
      </c>
      <c r="K643" t="str">
        <f t="shared" si="30"/>
        <v>MSV-163MS-515-SUL</v>
      </c>
      <c r="L643" t="str">
        <f>_xlfn.XLOOKUP(E643,LD_ANO01!A:A,LD_ANO01!G:G)</f>
        <v>MSV-163MS-515-SUL/28.PV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01\MSV-163MS-515-SUL\MSV-163MS-515-SUL/28.PV</v>
      </c>
      <c r="O643" t="s">
        <v>4787</v>
      </c>
    </row>
    <row r="644" spans="1:15" x14ac:dyDescent="0.3">
      <c r="A644" t="s">
        <v>684</v>
      </c>
      <c r="B644">
        <v>1028211</v>
      </c>
      <c r="C644" t="s">
        <v>5407</v>
      </c>
      <c r="D644" s="12">
        <v>45838</v>
      </c>
      <c r="E644" t="s">
        <v>3177</v>
      </c>
      <c r="F644" t="s">
        <v>2819</v>
      </c>
      <c r="G644" t="s">
        <v>2789</v>
      </c>
      <c r="H644" t="str">
        <f>IF(_xlfn.XLOOKUP(E644,LD_01[DOCUMENTO],LD_01[REVISÃO])=F644,"VIGENTE","OBSOLETO")</f>
        <v>VIGENTE</v>
      </c>
      <c r="I644" t="s">
        <v>4316</v>
      </c>
      <c r="J644" t="s">
        <v>4862</v>
      </c>
      <c r="K644" t="str">
        <f t="shared" si="30"/>
        <v>MSV-163MS-515-NORTE</v>
      </c>
      <c r="L644" t="str">
        <f>_xlfn.XLOOKUP(E644,LD_ANO01!A:A,LD_ANO01!G:G)</f>
        <v>MSV-163MS-515-SUL/28.PV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01\MSV-163MS-515-NORTE\MSV-163MS-515-SUL/28.PV</v>
      </c>
      <c r="O644" t="s">
        <v>4787</v>
      </c>
    </row>
    <row r="645" spans="1:15" x14ac:dyDescent="0.3">
      <c r="A645" t="s">
        <v>620</v>
      </c>
      <c r="B645">
        <v>3016954</v>
      </c>
      <c r="C645" t="s">
        <v>5407</v>
      </c>
      <c r="D645" s="12">
        <v>45838</v>
      </c>
      <c r="E645" t="s">
        <v>3140</v>
      </c>
      <c r="F645" t="s">
        <v>2819</v>
      </c>
      <c r="G645" t="s">
        <v>2788</v>
      </c>
      <c r="H645" t="str">
        <f>IF(_xlfn.XLOOKUP(E645,LD_01[DOCUMENTO],LD_01[REVISÃO])=F645,"VIGENTE","OBSOLETO")</f>
        <v>VIGENTE</v>
      </c>
      <c r="I645" t="s">
        <v>4316</v>
      </c>
      <c r="J645" t="s">
        <v>4862</v>
      </c>
      <c r="K645" t="str">
        <f t="shared" si="30"/>
        <v>MSV-163MS-515-NORTE</v>
      </c>
      <c r="L645" t="str">
        <f>_xlfn.XLOOKUP(E645,LD_ANO01!A:A,LD_ANO01!G:G)</f>
        <v>MSV-163MS-515-NORTE/31.SI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01\MSV-163MS-515-NORTE\MSV-163MS-515-NORTE/31.SI</v>
      </c>
      <c r="O645" t="s">
        <v>4787</v>
      </c>
    </row>
    <row r="646" spans="1:15" x14ac:dyDescent="0.3">
      <c r="A646" t="s">
        <v>621</v>
      </c>
      <c r="B646">
        <v>499728</v>
      </c>
      <c r="C646" t="s">
        <v>5407</v>
      </c>
      <c r="D646" s="12">
        <v>45838</v>
      </c>
      <c r="E646" t="s">
        <v>3140</v>
      </c>
      <c r="F646" t="s">
        <v>2819</v>
      </c>
      <c r="G646" t="s">
        <v>2789</v>
      </c>
      <c r="H646" t="str">
        <f>IF(_xlfn.XLOOKUP(E646,LD_01[DOCUMENTO],LD_01[REVISÃO])=F646,"VIGENTE","OBSOLETO")</f>
        <v>VIGENTE</v>
      </c>
      <c r="I646" t="s">
        <v>4316</v>
      </c>
      <c r="J646" t="s">
        <v>4862</v>
      </c>
      <c r="K646" t="str">
        <f t="shared" si="30"/>
        <v>MSV-163MS-515-NORTE</v>
      </c>
      <c r="L646" t="str">
        <f>_xlfn.XLOOKUP(E646,LD_ANO01!A:A,LD_ANO01!G:G)</f>
        <v>MSV-163MS-515-NORTE/31.SI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01\MSV-163MS-515-NORTE\MSV-163MS-515-NORTE/31.SI</v>
      </c>
      <c r="O646" t="s">
        <v>4787</v>
      </c>
    </row>
    <row r="647" spans="1:15" x14ac:dyDescent="0.3">
      <c r="A647" t="s">
        <v>622</v>
      </c>
      <c r="B647">
        <v>1556861</v>
      </c>
      <c r="C647" t="s">
        <v>5407</v>
      </c>
      <c r="D647" s="12">
        <v>45838</v>
      </c>
      <c r="E647" t="s">
        <v>3141</v>
      </c>
      <c r="F647" t="s">
        <v>2787</v>
      </c>
      <c r="G647" t="s">
        <v>2788</v>
      </c>
      <c r="H647" t="str">
        <f>IF(_xlfn.XLOOKUP(E647,LD_01[DOCUMENTO],LD_01[REVISÃO])=F647,"VIGENTE","OBSOLETO")</f>
        <v>VIGENTE</v>
      </c>
      <c r="I647" t="s">
        <v>4316</v>
      </c>
      <c r="J647" t="s">
        <v>4862</v>
      </c>
      <c r="K647" t="str">
        <f t="shared" si="30"/>
        <v>MSV-163MS-515-NORTE</v>
      </c>
      <c r="L647" t="str">
        <f>_xlfn.XLOOKUP(E647,LD_ANO01!A:A,LD_ANO01!G:G)</f>
        <v>MSV-163MS-515-NORTE/31.SI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01\MSV-163MS-515-NORTE\MSV-163MS-515-NORTE/31.SI</v>
      </c>
      <c r="O647" t="s">
        <v>4787</v>
      </c>
    </row>
    <row r="648" spans="1:15" x14ac:dyDescent="0.3">
      <c r="A648" t="s">
        <v>623</v>
      </c>
      <c r="B648">
        <v>268205</v>
      </c>
      <c r="C648" t="s">
        <v>5407</v>
      </c>
      <c r="D648" s="12">
        <v>45838</v>
      </c>
      <c r="E648" t="s">
        <v>3141</v>
      </c>
      <c r="F648" t="s">
        <v>2787</v>
      </c>
      <c r="G648" t="s">
        <v>2789</v>
      </c>
      <c r="H648" t="str">
        <f>IF(_xlfn.XLOOKUP(E648,LD_01[DOCUMENTO],LD_01[REVISÃO])=F648,"VIGENTE","OBSOLETO")</f>
        <v>VIGENTE</v>
      </c>
      <c r="I648" t="s">
        <v>4316</v>
      </c>
      <c r="J648" t="s">
        <v>4862</v>
      </c>
      <c r="K648" t="str">
        <f t="shared" si="30"/>
        <v>MSV-163MS-515-NORTE</v>
      </c>
      <c r="L648" t="str">
        <f>_xlfn.XLOOKUP(E648,LD_ANO01!A:A,LD_ANO01!G:G)</f>
        <v>MSV-163MS-515-NORTE/31.SI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01\MSV-163MS-515-NORTE\MSV-163MS-515-NORTE/31.SI</v>
      </c>
      <c r="O648" t="s">
        <v>4787</v>
      </c>
    </row>
    <row r="649" spans="1:15" x14ac:dyDescent="0.3">
      <c r="A649" t="s">
        <v>624</v>
      </c>
      <c r="B649">
        <v>1516126</v>
      </c>
      <c r="C649" t="s">
        <v>5407</v>
      </c>
      <c r="D649" s="12">
        <v>45838</v>
      </c>
      <c r="E649" t="s">
        <v>3142</v>
      </c>
      <c r="F649" t="s">
        <v>2787</v>
      </c>
      <c r="G649" t="s">
        <v>2788</v>
      </c>
      <c r="H649" t="str">
        <f>IF(_xlfn.XLOOKUP(E649,LD_01[DOCUMENTO],LD_01[REVISÃO])=F649,"VIGENTE","OBSOLETO")</f>
        <v>VIGENTE</v>
      </c>
      <c r="I649" t="s">
        <v>4316</v>
      </c>
      <c r="J649" t="s">
        <v>4862</v>
      </c>
      <c r="K649" t="str">
        <f t="shared" si="30"/>
        <v>MSV-163MS-515-NORTE</v>
      </c>
      <c r="L649" t="str">
        <f>_xlfn.XLOOKUP(E649,LD_ANO01!A:A,LD_ANO01!G:G)</f>
        <v>MSV-163MS-515-NORTE/31.SI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01\MSV-163MS-515-NORTE\MSV-163MS-515-NORTE/31.SI</v>
      </c>
      <c r="O649" t="s">
        <v>4787</v>
      </c>
    </row>
    <row r="650" spans="1:15" x14ac:dyDescent="0.3">
      <c r="A650" t="s">
        <v>625</v>
      </c>
      <c r="B650">
        <v>281345</v>
      </c>
      <c r="C650" t="s">
        <v>5407</v>
      </c>
      <c r="D650" s="12">
        <v>45838</v>
      </c>
      <c r="E650" t="s">
        <v>3142</v>
      </c>
      <c r="F650" t="s">
        <v>2787</v>
      </c>
      <c r="G650" t="s">
        <v>2789</v>
      </c>
      <c r="H650" t="str">
        <f>IF(_xlfn.XLOOKUP(E650,LD_01[DOCUMENTO],LD_01[REVISÃO])=F650,"VIGENTE","OBSOLETO")</f>
        <v>VIGENTE</v>
      </c>
      <c r="I650" t="s">
        <v>4316</v>
      </c>
      <c r="J650" t="s">
        <v>4862</v>
      </c>
      <c r="K650" t="str">
        <f t="shared" si="30"/>
        <v>MSV-163MS-515-NORTE</v>
      </c>
      <c r="L650" t="str">
        <f>_xlfn.XLOOKUP(E650,LD_ANO01!A:A,LD_ANO01!G:G)</f>
        <v>MSV-163MS-515-NORTE/31.SI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01\MSV-163MS-515-NORTE\MSV-163MS-515-NORTE/31.SI</v>
      </c>
      <c r="O650" t="s">
        <v>4787</v>
      </c>
    </row>
    <row r="651" spans="1:15" x14ac:dyDescent="0.3">
      <c r="A651" t="s">
        <v>626</v>
      </c>
      <c r="B651">
        <v>1719307</v>
      </c>
      <c r="C651" t="s">
        <v>5407</v>
      </c>
      <c r="D651" s="12">
        <v>45838</v>
      </c>
      <c r="E651" t="s">
        <v>3143</v>
      </c>
      <c r="F651" t="s">
        <v>2787</v>
      </c>
      <c r="G651" t="s">
        <v>2788</v>
      </c>
      <c r="H651" t="str">
        <f>IF(_xlfn.XLOOKUP(E651,LD_01[DOCUMENTO],LD_01[REVISÃO])=F651,"VIGENTE","OBSOLETO")</f>
        <v>VIGENTE</v>
      </c>
      <c r="I651" t="s">
        <v>4316</v>
      </c>
      <c r="J651" t="s">
        <v>4862</v>
      </c>
      <c r="K651" t="str">
        <f t="shared" si="30"/>
        <v>MSV-163MS-515-NORTE</v>
      </c>
      <c r="L651" t="str">
        <f>_xlfn.XLOOKUP(E651,LD_ANO01!A:A,LD_ANO01!G:G)</f>
        <v>MSV-163MS-515-NORTE/31.SI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01\MSV-163MS-515-NORTE\MSV-163MS-515-NORTE/31.SI</v>
      </c>
      <c r="O651" t="s">
        <v>4787</v>
      </c>
    </row>
    <row r="652" spans="1:15" x14ac:dyDescent="0.3">
      <c r="A652" t="s">
        <v>627</v>
      </c>
      <c r="B652">
        <v>208277</v>
      </c>
      <c r="C652" t="s">
        <v>5407</v>
      </c>
      <c r="D652" s="12">
        <v>45838</v>
      </c>
      <c r="E652" t="s">
        <v>3143</v>
      </c>
      <c r="F652" t="s">
        <v>2787</v>
      </c>
      <c r="G652" t="s">
        <v>2789</v>
      </c>
      <c r="H652" t="str">
        <f>IF(_xlfn.XLOOKUP(E652,LD_01[DOCUMENTO],LD_01[REVISÃO])=F652,"VIGENTE","OBSOLETO")</f>
        <v>VIGENTE</v>
      </c>
      <c r="I652" t="s">
        <v>4317</v>
      </c>
      <c r="J652" t="s">
        <v>4862</v>
      </c>
      <c r="K652" t="str">
        <f t="shared" si="30"/>
        <v>MSV-163MS-515-SUL</v>
      </c>
      <c r="L652" t="str">
        <f>_xlfn.XLOOKUP(E652,LD_ANO01!A:A,LD_ANO01!G:G)</f>
        <v>MSV-163MS-515-NORTE/31.SI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01\MSV-163MS-515-SUL\MSV-163MS-515-NORTE/31.SI</v>
      </c>
      <c r="O652" t="s">
        <v>4787</v>
      </c>
    </row>
    <row r="653" spans="1:15" x14ac:dyDescent="0.3">
      <c r="A653" t="s">
        <v>673</v>
      </c>
      <c r="B653">
        <v>3624182</v>
      </c>
      <c r="C653" t="s">
        <v>5407</v>
      </c>
      <c r="D653" s="12">
        <v>45838</v>
      </c>
      <c r="E653" t="s">
        <v>3172</v>
      </c>
      <c r="F653" t="s">
        <v>2819</v>
      </c>
      <c r="G653" t="s">
        <v>2788</v>
      </c>
      <c r="H653" t="str">
        <f>IF(_xlfn.XLOOKUP(E653,LD_01[DOCUMENTO],LD_01[REVISÃO])=F653,"VIGENTE","OBSOLETO")</f>
        <v>VIGENTE</v>
      </c>
      <c r="I653" t="s">
        <v>4317</v>
      </c>
      <c r="J653" t="s">
        <v>4862</v>
      </c>
      <c r="K653" t="str">
        <f t="shared" si="30"/>
        <v>MSV-163MS-515-SUL</v>
      </c>
      <c r="L653" t="str">
        <f>_xlfn.XLOOKUP(E653,LD_ANO01!A:A,LD_ANO01!G:G)</f>
        <v>MSV-163MS-515-SUL/31.SI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01\MSV-163MS-515-SUL\MSV-163MS-515-SUL/31.SI</v>
      </c>
      <c r="O653" t="s">
        <v>4787</v>
      </c>
    </row>
    <row r="654" spans="1:15" x14ac:dyDescent="0.3">
      <c r="A654" t="s">
        <v>674</v>
      </c>
      <c r="B654">
        <v>482817</v>
      </c>
      <c r="C654" t="s">
        <v>5407</v>
      </c>
      <c r="D654" s="12">
        <v>45838</v>
      </c>
      <c r="E654" t="s">
        <v>3172</v>
      </c>
      <c r="F654" t="s">
        <v>2819</v>
      </c>
      <c r="G654" t="s">
        <v>2789</v>
      </c>
      <c r="H654" t="str">
        <f>IF(_xlfn.XLOOKUP(E654,LD_01[DOCUMENTO],LD_01[REVISÃO])=F654,"VIGENTE","OBSOLETO")</f>
        <v>VIGENTE</v>
      </c>
      <c r="I654" t="s">
        <v>4317</v>
      </c>
      <c r="J654" t="s">
        <v>4862</v>
      </c>
      <c r="K654" t="str">
        <f t="shared" si="30"/>
        <v>MSV-163MS-515-SUL</v>
      </c>
      <c r="L654" t="str">
        <f>_xlfn.XLOOKUP(E654,LD_ANO01!A:A,LD_ANO01!G:G)</f>
        <v>MSV-163MS-515-SUL/31.SI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01\MSV-163MS-515-SUL\MSV-163MS-515-SUL/31.SI</v>
      </c>
      <c r="O654" t="s">
        <v>4787</v>
      </c>
    </row>
    <row r="655" spans="1:15" x14ac:dyDescent="0.3">
      <c r="A655" t="s">
        <v>675</v>
      </c>
      <c r="B655">
        <v>1564893</v>
      </c>
      <c r="C655" t="s">
        <v>5407</v>
      </c>
      <c r="D655" s="12">
        <v>45838</v>
      </c>
      <c r="E655" t="s">
        <v>3173</v>
      </c>
      <c r="F655" t="s">
        <v>2787</v>
      </c>
      <c r="G655" t="s">
        <v>2788</v>
      </c>
      <c r="H655" t="str">
        <f>IF(_xlfn.XLOOKUP(E655,LD_01[DOCUMENTO],LD_01[REVISÃO])=F655,"VIGENTE","OBSOLETO")</f>
        <v>VIGENTE</v>
      </c>
      <c r="I655" t="s">
        <v>4317</v>
      </c>
      <c r="J655" t="s">
        <v>4862</v>
      </c>
      <c r="K655" t="str">
        <f t="shared" si="30"/>
        <v>MSV-163MS-515-SUL</v>
      </c>
      <c r="L655" t="str">
        <f>_xlfn.XLOOKUP(E655,LD_ANO01!A:A,LD_ANO01!G:G)</f>
        <v>MSV-163MS-515-SUL/31.SI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01\MSV-163MS-515-SUL\MSV-163MS-515-SUL/31.SI</v>
      </c>
      <c r="O655" t="s">
        <v>4787</v>
      </c>
    </row>
    <row r="656" spans="1:15" x14ac:dyDescent="0.3">
      <c r="A656" t="s">
        <v>676</v>
      </c>
      <c r="B656">
        <v>268205</v>
      </c>
      <c r="C656" t="s">
        <v>5407</v>
      </c>
      <c r="D656" s="12">
        <v>45838</v>
      </c>
      <c r="E656" t="s">
        <v>3173</v>
      </c>
      <c r="F656" t="s">
        <v>2787</v>
      </c>
      <c r="G656" t="s">
        <v>2789</v>
      </c>
      <c r="H656" t="str">
        <f>IF(_xlfn.XLOOKUP(E656,LD_01[DOCUMENTO],LD_01[REVISÃO])=F656,"VIGENTE","OBSOLETO")</f>
        <v>VIGENTE</v>
      </c>
      <c r="I656" t="s">
        <v>4317</v>
      </c>
      <c r="J656" t="s">
        <v>4862</v>
      </c>
      <c r="K656" t="str">
        <f t="shared" si="30"/>
        <v>MSV-163MS-515-SUL</v>
      </c>
      <c r="L656" t="str">
        <f>_xlfn.XLOOKUP(E656,LD_ANO01!A:A,LD_ANO01!G:G)</f>
        <v>MSV-163MS-515-SUL/31.SI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01\MSV-163MS-515-SUL\MSV-163MS-515-SUL/31.SI</v>
      </c>
      <c r="O656" t="s">
        <v>4787</v>
      </c>
    </row>
    <row r="657" spans="1:15" x14ac:dyDescent="0.3">
      <c r="A657" t="s">
        <v>677</v>
      </c>
      <c r="B657">
        <v>1520006</v>
      </c>
      <c r="C657" t="s">
        <v>5407</v>
      </c>
      <c r="D657" s="12">
        <v>45838</v>
      </c>
      <c r="E657" t="s">
        <v>3174</v>
      </c>
      <c r="F657" t="s">
        <v>2787</v>
      </c>
      <c r="G657" t="s">
        <v>2788</v>
      </c>
      <c r="H657" t="str">
        <f>IF(_xlfn.XLOOKUP(E657,LD_01[DOCUMENTO],LD_01[REVISÃO])=F657,"VIGENTE","OBSOLETO")</f>
        <v>VIGENTE</v>
      </c>
      <c r="I657" t="s">
        <v>4317</v>
      </c>
      <c r="J657" t="s">
        <v>4862</v>
      </c>
      <c r="K657" t="str">
        <f t="shared" si="30"/>
        <v>MSV-163MS-515-SUL</v>
      </c>
      <c r="L657" t="str">
        <f>_xlfn.XLOOKUP(E657,LD_ANO01!A:A,LD_ANO01!G:G)</f>
        <v>MSV-163MS-515-SUL/31.SI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01\MSV-163MS-515-SUL\MSV-163MS-515-SUL/31.SI</v>
      </c>
      <c r="O657" t="s">
        <v>4787</v>
      </c>
    </row>
    <row r="658" spans="1:15" x14ac:dyDescent="0.3">
      <c r="A658" t="s">
        <v>678</v>
      </c>
      <c r="B658">
        <v>281347</v>
      </c>
      <c r="C658" t="s">
        <v>5407</v>
      </c>
      <c r="D658" s="12">
        <v>45838</v>
      </c>
      <c r="E658" t="s">
        <v>3174</v>
      </c>
      <c r="F658" t="s">
        <v>2787</v>
      </c>
      <c r="G658" t="s">
        <v>2789</v>
      </c>
      <c r="H658" t="str">
        <f>IF(_xlfn.XLOOKUP(E658,LD_01[DOCUMENTO],LD_01[REVISÃO])=F658,"VIGENTE","OBSOLETO")</f>
        <v>VIGENTE</v>
      </c>
      <c r="I658" t="s">
        <v>4317</v>
      </c>
      <c r="J658" t="s">
        <v>4862</v>
      </c>
      <c r="K658" t="str">
        <f t="shared" si="30"/>
        <v>MSV-163MS-515-SUL</v>
      </c>
      <c r="L658" t="str">
        <f>_xlfn.XLOOKUP(E658,LD_ANO01!A:A,LD_ANO01!G:G)</f>
        <v>MSV-163MS-515-SUL/31.SI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01\MSV-163MS-515-SUL\MSV-163MS-515-SUL/31.SI</v>
      </c>
      <c r="O658" t="s">
        <v>4787</v>
      </c>
    </row>
    <row r="659" spans="1:15" x14ac:dyDescent="0.3">
      <c r="A659" t="s">
        <v>679</v>
      </c>
      <c r="B659">
        <v>1715775</v>
      </c>
      <c r="C659" t="s">
        <v>5407</v>
      </c>
      <c r="D659" s="12">
        <v>45838</v>
      </c>
      <c r="E659" t="s">
        <v>3175</v>
      </c>
      <c r="F659" t="s">
        <v>2787</v>
      </c>
      <c r="G659" t="s">
        <v>2788</v>
      </c>
      <c r="H659" t="str">
        <f>IF(_xlfn.XLOOKUP(E659,LD_01[DOCUMENTO],LD_01[REVISÃO])=F659,"VIGENTE","OBSOLETO")</f>
        <v>VIGENTE</v>
      </c>
      <c r="I659" t="s">
        <v>4317</v>
      </c>
      <c r="J659" t="s">
        <v>4862</v>
      </c>
      <c r="K659" t="str">
        <f t="shared" si="30"/>
        <v>MSV-163MS-515-SUL</v>
      </c>
      <c r="L659" t="str">
        <f>_xlfn.XLOOKUP(E659,LD_ANO01!A:A,LD_ANO01!G:G)</f>
        <v>MSV-163MS-515-SUL/31.SI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01\MSV-163MS-515-SUL\MSV-163MS-515-SUL/31.SI</v>
      </c>
      <c r="O659" t="s">
        <v>4787</v>
      </c>
    </row>
    <row r="660" spans="1:15" x14ac:dyDescent="0.3">
      <c r="A660" t="s">
        <v>680</v>
      </c>
      <c r="B660">
        <v>206569</v>
      </c>
      <c r="C660" t="s">
        <v>5407</v>
      </c>
      <c r="D660" s="12">
        <v>45838</v>
      </c>
      <c r="E660" t="s">
        <v>3175</v>
      </c>
      <c r="F660" t="s">
        <v>2787</v>
      </c>
      <c r="G660" t="s">
        <v>2789</v>
      </c>
      <c r="H660" t="str">
        <f>IF(_xlfn.XLOOKUP(E660,LD_01[DOCUMENTO],LD_01[REVISÃO])=F660,"VIGENTE","OBSOLETO")</f>
        <v>VIGENTE</v>
      </c>
      <c r="I660" t="s">
        <v>4316</v>
      </c>
      <c r="J660" t="s">
        <v>4862</v>
      </c>
      <c r="K660" t="str">
        <f t="shared" si="30"/>
        <v>MSV-163MS-515-NORTE</v>
      </c>
      <c r="L660" t="str">
        <f>_xlfn.XLOOKUP(E660,LD_ANO01!A:A,LD_ANO01!G:G)</f>
        <v>MSV-163MS-515-SUL/31.SI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01\MSV-163MS-515-NORTE\MSV-163MS-515-SUL/31.SI</v>
      </c>
      <c r="O660" t="s">
        <v>4787</v>
      </c>
    </row>
    <row r="661" spans="1:15" x14ac:dyDescent="0.3">
      <c r="A661" t="s">
        <v>639</v>
      </c>
      <c r="B661">
        <v>2027166</v>
      </c>
      <c r="C661" t="s">
        <v>5407</v>
      </c>
      <c r="D661" s="12">
        <v>45838</v>
      </c>
      <c r="E661" t="s">
        <v>3151</v>
      </c>
      <c r="F661" t="s">
        <v>2792</v>
      </c>
      <c r="G661" t="s">
        <v>2788</v>
      </c>
      <c r="H661" t="str">
        <f>IF(_xlfn.XLOOKUP(E661,LD_01[DOCUMENTO],LD_01[REVISÃO])=F661,"VIGENTE","OBSOLETO")</f>
        <v>VIGENTE</v>
      </c>
      <c r="I661" t="s">
        <v>4316</v>
      </c>
      <c r="J661" t="s">
        <v>4862</v>
      </c>
      <c r="K661" t="str">
        <f t="shared" si="30"/>
        <v>MSV-163MS-515-NORTE</v>
      </c>
      <c r="L661" t="str">
        <f>_xlfn.XLOOKUP(E661,LD_ANO01!A:A,LD_ANO01!G:G)</f>
        <v>MSV-163MS-515-NORTE/23.IN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01\MSV-163MS-515-NORTE\MSV-163MS-515-NORTE/23.IN</v>
      </c>
      <c r="O661" t="s">
        <v>4787</v>
      </c>
    </row>
    <row r="662" spans="1:15" x14ac:dyDescent="0.3">
      <c r="A662" t="s">
        <v>640</v>
      </c>
      <c r="B662">
        <v>336796</v>
      </c>
      <c r="C662" t="s">
        <v>5407</v>
      </c>
      <c r="D662" s="12">
        <v>45838</v>
      </c>
      <c r="E662" t="s">
        <v>3151</v>
      </c>
      <c r="F662" t="s">
        <v>2792</v>
      </c>
      <c r="G662" t="s">
        <v>2789</v>
      </c>
      <c r="H662" t="str">
        <f>IF(_xlfn.XLOOKUP(E662,LD_01[DOCUMENTO],LD_01[REVISÃO])=F662,"VIGENTE","OBSOLETO")</f>
        <v>VIGENTE</v>
      </c>
      <c r="I662" t="s">
        <v>4317</v>
      </c>
      <c r="J662" t="s">
        <v>4862</v>
      </c>
      <c r="K662" t="str">
        <f t="shared" si="30"/>
        <v>MSV-163MS-515-SUL</v>
      </c>
      <c r="L662" t="str">
        <f>_xlfn.XLOOKUP(E662,LD_ANO01!A:A,LD_ANO01!G:G)</f>
        <v>MSV-163MS-515-NORTE/23.IN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01\MSV-163MS-515-SUL\MSV-163MS-515-NORTE/23.IN</v>
      </c>
      <c r="O662" t="s">
        <v>4787</v>
      </c>
    </row>
    <row r="663" spans="1:15" x14ac:dyDescent="0.3">
      <c r="A663" t="s">
        <v>692</v>
      </c>
      <c r="B663">
        <v>2048481</v>
      </c>
      <c r="C663" t="s">
        <v>5407</v>
      </c>
      <c r="D663" s="12">
        <v>45838</v>
      </c>
      <c r="E663" t="s">
        <v>3183</v>
      </c>
      <c r="F663" t="s">
        <v>2792</v>
      </c>
      <c r="G663" t="s">
        <v>2788</v>
      </c>
      <c r="H663" t="str">
        <f>IF(_xlfn.XLOOKUP(E663,LD_01[DOCUMENTO],LD_01[REVISÃO])=F663,"VIGENTE","OBSOLETO")</f>
        <v>VIGENTE</v>
      </c>
      <c r="I663" t="s">
        <v>4317</v>
      </c>
      <c r="J663" t="s">
        <v>4862</v>
      </c>
      <c r="K663" t="str">
        <f t="shared" si="30"/>
        <v>MSV-163MS-515-SUL</v>
      </c>
      <c r="L663" t="str">
        <f>_xlfn.XLOOKUP(E663,LD_ANO01!A:A,LD_ANO01!G:G)</f>
        <v>MSV-163MS-515-SUL/23.IN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01\MSV-163MS-515-SUL\MSV-163MS-515-SUL/23.IN</v>
      </c>
      <c r="O663" t="s">
        <v>4787</v>
      </c>
    </row>
    <row r="664" spans="1:15" x14ac:dyDescent="0.3">
      <c r="A664" t="s">
        <v>693</v>
      </c>
      <c r="B664">
        <v>365710</v>
      </c>
      <c r="C664" t="s">
        <v>5407</v>
      </c>
      <c r="D664" s="12">
        <v>45838</v>
      </c>
      <c r="E664" t="s">
        <v>3183</v>
      </c>
      <c r="F664" t="s">
        <v>2792</v>
      </c>
      <c r="G664" t="s">
        <v>2789</v>
      </c>
      <c r="H664" t="str">
        <f>IF(_xlfn.XLOOKUP(E664,LD_01[DOCUMENTO],LD_01[REVISÃO])=F664,"VIGENTE","OBSOLETO")</f>
        <v>VIGENTE</v>
      </c>
      <c r="I664" t="s">
        <v>4316</v>
      </c>
      <c r="J664" t="s">
        <v>4862</v>
      </c>
      <c r="K664" t="str">
        <f t="shared" si="30"/>
        <v>MSV-163MS-515-NORTE</v>
      </c>
      <c r="L664" t="str">
        <f>_xlfn.XLOOKUP(E664,LD_ANO01!A:A,LD_ANO01!G:G)</f>
        <v>MSV-163MS-515-SUL/23.IN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01\MSV-163MS-515-NORTE\MSV-163MS-515-SUL/23.IN</v>
      </c>
      <c r="O664" t="s">
        <v>4787</v>
      </c>
    </row>
    <row r="665" spans="1:15" x14ac:dyDescent="0.3">
      <c r="A665" t="s">
        <v>647</v>
      </c>
      <c r="B665">
        <v>2028419</v>
      </c>
      <c r="C665" t="s">
        <v>5407</v>
      </c>
      <c r="D665" s="12">
        <v>45838</v>
      </c>
      <c r="E665" t="s">
        <v>3156</v>
      </c>
      <c r="F665" t="s">
        <v>2792</v>
      </c>
      <c r="G665" t="s">
        <v>2788</v>
      </c>
      <c r="H665" t="str">
        <f>IF(_xlfn.XLOOKUP(E665,LD_01[DOCUMENTO],LD_01[REVISÃO])=F665,"VIGENTE","OBSOLETO")</f>
        <v>VIGENTE</v>
      </c>
      <c r="I665" t="s">
        <v>4316</v>
      </c>
      <c r="J665" t="s">
        <v>4862</v>
      </c>
      <c r="K665" t="str">
        <f t="shared" si="30"/>
        <v>MSV-163MS-515-NORTE</v>
      </c>
      <c r="L665" t="str">
        <f>_xlfn.XLOOKUP(E665,LD_ANO01!A:A,LD_ANO01!G:G)</f>
        <v>MSV-163MS-515-NORTE/27.PA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01\MSV-163MS-515-NORTE\MSV-163MS-515-NORTE/27.PA</v>
      </c>
      <c r="O665" t="s">
        <v>4787</v>
      </c>
    </row>
    <row r="666" spans="1:15" x14ac:dyDescent="0.3">
      <c r="A666" t="s">
        <v>648</v>
      </c>
      <c r="B666">
        <v>349764</v>
      </c>
      <c r="C666" t="s">
        <v>5407</v>
      </c>
      <c r="D666" s="12">
        <v>45838</v>
      </c>
      <c r="E666" t="s">
        <v>3156</v>
      </c>
      <c r="F666" t="s">
        <v>2792</v>
      </c>
      <c r="G666" t="s">
        <v>2789</v>
      </c>
      <c r="H666" t="str">
        <f>IF(_xlfn.XLOOKUP(E666,LD_01[DOCUMENTO],LD_01[REVISÃO])=F666,"VIGENTE","OBSOLETO")</f>
        <v>VIGENTE</v>
      </c>
      <c r="I666" t="s">
        <v>4317</v>
      </c>
      <c r="J666" t="s">
        <v>4862</v>
      </c>
      <c r="K666" t="str">
        <f t="shared" si="30"/>
        <v>MSV-163MS-515-SUL</v>
      </c>
      <c r="L666" t="str">
        <f>_xlfn.XLOOKUP(E666,LD_ANO01!A:A,LD_ANO01!G:G)</f>
        <v>MSV-163MS-515-NORTE/27.PA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01\MSV-163MS-515-SUL\MSV-163MS-515-NORTE/27.PA</v>
      </c>
      <c r="O666" t="s">
        <v>4787</v>
      </c>
    </row>
    <row r="667" spans="1:15" x14ac:dyDescent="0.3">
      <c r="A667" t="s">
        <v>700</v>
      </c>
      <c r="B667">
        <v>2026752</v>
      </c>
      <c r="C667" t="s">
        <v>5407</v>
      </c>
      <c r="D667" s="12">
        <v>45838</v>
      </c>
      <c r="E667" t="s">
        <v>3188</v>
      </c>
      <c r="F667" t="s">
        <v>2792</v>
      </c>
      <c r="G667" t="s">
        <v>2788</v>
      </c>
      <c r="H667" t="str">
        <f>IF(_xlfn.XLOOKUP(E667,LD_01[DOCUMENTO],LD_01[REVISÃO])=F667,"VIGENTE","OBSOLETO")</f>
        <v>VIGENTE</v>
      </c>
      <c r="I667" t="s">
        <v>4317</v>
      </c>
      <c r="J667" t="s">
        <v>4862</v>
      </c>
      <c r="K667" t="str">
        <f t="shared" si="30"/>
        <v>MSV-163MS-515-SUL</v>
      </c>
      <c r="L667" t="str">
        <f>_xlfn.XLOOKUP(E667,LD_ANO01!A:A,LD_ANO01!G:G)</f>
        <v>MSV-163MS-515-SUL/27.PA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01\MSV-163MS-515-SUL\MSV-163MS-515-SUL/27.PA</v>
      </c>
      <c r="O667" t="s">
        <v>4787</v>
      </c>
    </row>
    <row r="668" spans="1:15" x14ac:dyDescent="0.3">
      <c r="A668" t="s">
        <v>701</v>
      </c>
      <c r="B668">
        <v>341039</v>
      </c>
      <c r="C668" t="s">
        <v>5407</v>
      </c>
      <c r="D668" s="12">
        <v>45838</v>
      </c>
      <c r="E668" t="s">
        <v>3188</v>
      </c>
      <c r="F668" t="s">
        <v>2792</v>
      </c>
      <c r="G668" t="s">
        <v>2789</v>
      </c>
      <c r="H668" t="str">
        <f>IF(_xlfn.XLOOKUP(E668,LD_01[DOCUMENTO],LD_01[REVISÃO])=F668,"VIGENTE","OBSOLETO")</f>
        <v>VIGENTE</v>
      </c>
      <c r="I668" t="s">
        <v>4316</v>
      </c>
      <c r="J668" t="s">
        <v>4862</v>
      </c>
      <c r="K668" t="str">
        <f t="shared" si="30"/>
        <v>MSV-163MS-515-NORTE</v>
      </c>
      <c r="L668" t="str">
        <f>_xlfn.XLOOKUP(E668,LD_ANO01!A:A,LD_ANO01!G:G)</f>
        <v>MSV-163MS-515-SUL/27.PA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01\MSV-163MS-515-NORTE\MSV-163MS-515-SUL/27.PA</v>
      </c>
      <c r="O668" t="s">
        <v>4787</v>
      </c>
    </row>
    <row r="669" spans="1:15" x14ac:dyDescent="0.3">
      <c r="A669" t="s">
        <v>642</v>
      </c>
      <c r="B669">
        <v>2337283</v>
      </c>
      <c r="C669" t="s">
        <v>5407</v>
      </c>
      <c r="D669" s="12">
        <v>45838</v>
      </c>
      <c r="E669" t="s">
        <v>3153</v>
      </c>
      <c r="F669" t="s">
        <v>2792</v>
      </c>
      <c r="G669" t="s">
        <v>2788</v>
      </c>
      <c r="H669" t="str">
        <f>IF(_xlfn.XLOOKUP(E669,LD_01[DOCUMENTO],LD_01[REVISÃO])=F669,"VIGENTE","OBSOLETO")</f>
        <v>VIGENTE</v>
      </c>
      <c r="I669" t="s">
        <v>4316</v>
      </c>
      <c r="J669" t="s">
        <v>4862</v>
      </c>
      <c r="K669" t="str">
        <f t="shared" si="30"/>
        <v>MSV-163MS-515-NORTE</v>
      </c>
      <c r="L669" t="str">
        <f>_xlfn.XLOOKUP(E669,LD_ANO01!A:A,LD_ANO01!G:G)</f>
        <v>MSV-163MS-515-NORTE/12.DV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01\MSV-163MS-515-NORTE\MSV-163MS-515-NORTE/12.DV</v>
      </c>
      <c r="O669" t="s">
        <v>4787</v>
      </c>
    </row>
    <row r="670" spans="1:15" x14ac:dyDescent="0.3">
      <c r="A670" t="s">
        <v>643</v>
      </c>
      <c r="B670">
        <v>610534</v>
      </c>
      <c r="C670" t="s">
        <v>5407</v>
      </c>
      <c r="D670" s="12">
        <v>45838</v>
      </c>
      <c r="E670" t="s">
        <v>3153</v>
      </c>
      <c r="F670" t="s">
        <v>2792</v>
      </c>
      <c r="G670" t="s">
        <v>2789</v>
      </c>
      <c r="H670" t="str">
        <f>IF(_xlfn.XLOOKUP(E670,LD_01[DOCUMENTO],LD_01[REVISÃO])=F670,"VIGENTE","OBSOLETO")</f>
        <v>VIGENTE</v>
      </c>
      <c r="I670" t="s">
        <v>4316</v>
      </c>
      <c r="J670" t="s">
        <v>4862</v>
      </c>
      <c r="K670" t="str">
        <f t="shared" si="30"/>
        <v>MSV-163MS-515-NORTE</v>
      </c>
      <c r="L670" t="str">
        <f>_xlfn.XLOOKUP(E670,LD_ANO01!A:A,LD_ANO01!G:G)</f>
        <v>MSV-163MS-515-NORTE/12.DV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01\MSV-163MS-515-NORTE\MSV-163MS-515-NORTE/12.DV</v>
      </c>
      <c r="O670" t="s">
        <v>4787</v>
      </c>
    </row>
    <row r="671" spans="1:15" x14ac:dyDescent="0.3">
      <c r="A671" t="s">
        <v>644</v>
      </c>
      <c r="B671">
        <v>985781</v>
      </c>
      <c r="C671" t="s">
        <v>5407</v>
      </c>
      <c r="D671" s="12">
        <v>45838</v>
      </c>
      <c r="E671" t="s">
        <v>3154</v>
      </c>
      <c r="F671" t="s">
        <v>2787</v>
      </c>
      <c r="G671" t="s">
        <v>2788</v>
      </c>
      <c r="H671" t="str">
        <f>IF(_xlfn.XLOOKUP(E671,LD_01[DOCUMENTO],LD_01[REVISÃO])=F671,"VIGENTE","OBSOLETO")</f>
        <v>VIGENTE</v>
      </c>
      <c r="I671" t="s">
        <v>4316</v>
      </c>
      <c r="J671" t="s">
        <v>4862</v>
      </c>
      <c r="K671" t="str">
        <f t="shared" si="30"/>
        <v>MSV-163MS-515-NORTE</v>
      </c>
      <c r="L671" t="str">
        <f>_xlfn.XLOOKUP(E671,LD_ANO01!A:A,LD_ANO01!G:G)</f>
        <v>MSV-163MS-515-NORTE/12.DV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01\MSV-163MS-515-NORTE\MSV-163MS-515-NORTE/12.DV</v>
      </c>
      <c r="O671" t="s">
        <v>4787</v>
      </c>
    </row>
    <row r="672" spans="1:15" x14ac:dyDescent="0.3">
      <c r="A672" t="s">
        <v>645</v>
      </c>
      <c r="B672">
        <v>456603</v>
      </c>
      <c r="C672" t="s">
        <v>5407</v>
      </c>
      <c r="D672" s="12">
        <v>45838</v>
      </c>
      <c r="E672" t="s">
        <v>3154</v>
      </c>
      <c r="F672" t="s">
        <v>2787</v>
      </c>
      <c r="G672" t="s">
        <v>2789</v>
      </c>
      <c r="H672" t="str">
        <f>IF(_xlfn.XLOOKUP(E672,LD_01[DOCUMENTO],LD_01[REVISÃO])=F672,"VIGENTE","OBSOLETO")</f>
        <v>VIGENTE</v>
      </c>
      <c r="I672" t="s">
        <v>4317</v>
      </c>
      <c r="J672" t="s">
        <v>4862</v>
      </c>
      <c r="K672" t="str">
        <f t="shared" si="30"/>
        <v>MSV-163MS-515-SUL</v>
      </c>
      <c r="L672" t="str">
        <f>_xlfn.XLOOKUP(E672,LD_ANO01!A:A,LD_ANO01!G:G)</f>
        <v>MSV-163MS-515-NORTE/12.DV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01\MSV-163MS-515-SUL\MSV-163MS-515-NORTE/12.DV</v>
      </c>
      <c r="O672" t="s">
        <v>4787</v>
      </c>
    </row>
    <row r="673" spans="1:15" x14ac:dyDescent="0.3">
      <c r="A673" t="s">
        <v>695</v>
      </c>
      <c r="B673">
        <v>2386928</v>
      </c>
      <c r="C673" t="s">
        <v>5407</v>
      </c>
      <c r="D673" s="12">
        <v>45838</v>
      </c>
      <c r="E673" t="s">
        <v>3185</v>
      </c>
      <c r="F673" t="s">
        <v>2792</v>
      </c>
      <c r="G673" t="s">
        <v>2788</v>
      </c>
      <c r="H673" t="str">
        <f>IF(_xlfn.XLOOKUP(E673,LD_01[DOCUMENTO],LD_01[REVISÃO])=F673,"VIGENTE","OBSOLETO")</f>
        <v>VIGENTE</v>
      </c>
      <c r="I673" t="s">
        <v>4317</v>
      </c>
      <c r="J673" t="s">
        <v>4862</v>
      </c>
      <c r="K673" t="str">
        <f t="shared" si="30"/>
        <v>MSV-163MS-515-SUL</v>
      </c>
      <c r="L673" t="str">
        <f>_xlfn.XLOOKUP(E673,LD_ANO01!A:A,LD_ANO01!G:G)</f>
        <v>MSV-163MS-515-SUL/12.DV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01\MSV-163MS-515-SUL\MSV-163MS-515-SUL/12.DV</v>
      </c>
      <c r="O673" t="s">
        <v>4787</v>
      </c>
    </row>
    <row r="674" spans="1:15" x14ac:dyDescent="0.3">
      <c r="A674" t="s">
        <v>696</v>
      </c>
      <c r="B674">
        <v>626148</v>
      </c>
      <c r="C674" t="s">
        <v>5407</v>
      </c>
      <c r="D674" s="12">
        <v>45838</v>
      </c>
      <c r="E674" t="s">
        <v>3185</v>
      </c>
      <c r="F674" t="s">
        <v>2792</v>
      </c>
      <c r="G674" t="s">
        <v>2789</v>
      </c>
      <c r="H674" t="str">
        <f>IF(_xlfn.XLOOKUP(E674,LD_01[DOCUMENTO],LD_01[REVISÃO])=F674,"VIGENTE","OBSOLETO")</f>
        <v>VIGENTE</v>
      </c>
      <c r="I674" t="s">
        <v>4317</v>
      </c>
      <c r="J674" t="s">
        <v>4862</v>
      </c>
      <c r="K674" t="str">
        <f t="shared" si="30"/>
        <v>MSV-163MS-515-SUL</v>
      </c>
      <c r="L674" t="str">
        <f>_xlfn.XLOOKUP(E674,LD_ANO01!A:A,LD_ANO01!G:G)</f>
        <v>MSV-163MS-515-SUL/12.DV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01\MSV-163MS-515-SUL\MSV-163MS-515-SUL/12.DV</v>
      </c>
      <c r="O674" t="s">
        <v>4787</v>
      </c>
    </row>
    <row r="675" spans="1:15" x14ac:dyDescent="0.3">
      <c r="A675" t="s">
        <v>697</v>
      </c>
      <c r="B675">
        <v>975121</v>
      </c>
      <c r="C675" t="s">
        <v>5407</v>
      </c>
      <c r="D675" s="12">
        <v>45838</v>
      </c>
      <c r="E675" t="s">
        <v>3186</v>
      </c>
      <c r="F675" t="s">
        <v>2787</v>
      </c>
      <c r="G675" t="s">
        <v>2788</v>
      </c>
      <c r="H675" t="str">
        <f>IF(_xlfn.XLOOKUP(E675,LD_01[DOCUMENTO],LD_01[REVISÃO])=F675,"VIGENTE","OBSOLETO")</f>
        <v>VIGENTE</v>
      </c>
      <c r="I675" t="s">
        <v>4317</v>
      </c>
      <c r="J675" t="s">
        <v>4862</v>
      </c>
      <c r="K675" t="str">
        <f t="shared" si="30"/>
        <v>MSV-163MS-515-SUL</v>
      </c>
      <c r="L675" t="str">
        <f>_xlfn.XLOOKUP(E675,LD_ANO01!A:A,LD_ANO01!G:G)</f>
        <v>MSV-163MS-515-SUL/12.DV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01\MSV-163MS-515-SUL\MSV-163MS-515-SUL/12.DV</v>
      </c>
      <c r="O675" t="s">
        <v>4787</v>
      </c>
    </row>
    <row r="676" spans="1:15" x14ac:dyDescent="0.3">
      <c r="A676" t="s">
        <v>698</v>
      </c>
      <c r="B676">
        <v>455392</v>
      </c>
      <c r="C676" t="s">
        <v>5407</v>
      </c>
      <c r="D676" s="12">
        <v>45838</v>
      </c>
      <c r="E676" t="s">
        <v>3186</v>
      </c>
      <c r="F676" t="s">
        <v>2787</v>
      </c>
      <c r="G676" t="s">
        <v>2789</v>
      </c>
      <c r="H676" t="str">
        <f>IF(_xlfn.XLOOKUP(E676,LD_01[DOCUMENTO],LD_01[REVISÃO])=F676,"VIGENTE","OBSOLETO")</f>
        <v>VIGENTE</v>
      </c>
      <c r="I676" t="s">
        <v>4316</v>
      </c>
      <c r="J676" t="s">
        <v>4862</v>
      </c>
      <c r="K676" t="str">
        <f t="shared" si="30"/>
        <v>MSV-163MS-515-NORTE</v>
      </c>
      <c r="L676" t="str">
        <f>_xlfn.XLOOKUP(E676,LD_ANO01!A:A,LD_ANO01!G:G)</f>
        <v>MSV-163MS-515-SUL/12.DV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01\MSV-163MS-515-NORTE\MSV-163MS-515-SUL/12.DV</v>
      </c>
      <c r="O676" t="s">
        <v>4787</v>
      </c>
    </row>
    <row r="677" spans="1:15" x14ac:dyDescent="0.3">
      <c r="A677" t="s">
        <v>612</v>
      </c>
      <c r="B677">
        <v>1733573</v>
      </c>
      <c r="C677" t="s">
        <v>5407</v>
      </c>
      <c r="D677" s="12">
        <v>45838</v>
      </c>
      <c r="E677" t="s">
        <v>3135</v>
      </c>
      <c r="F677" t="s">
        <v>2819</v>
      </c>
      <c r="G677" t="s">
        <v>2789</v>
      </c>
      <c r="H677" t="str">
        <f>IF(_xlfn.XLOOKUP(E677,LD_01[DOCUMENTO],LD_01[REVISÃO])=F677,"VIGENTE","OBSOLETO")</f>
        <v>VIGENTE</v>
      </c>
      <c r="I677" t="s">
        <v>4316</v>
      </c>
      <c r="J677" t="s">
        <v>4862</v>
      </c>
      <c r="K677" t="str">
        <f t="shared" si="30"/>
        <v>MSV-163MS-515-NORTE</v>
      </c>
      <c r="L677" t="str">
        <f>_xlfn.XLOOKUP(E677,LD_ANO01!A:A,LD_ANO01!G:G)</f>
        <v>MSV-163MS-515-NORTE/32.TE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01\MSV-163MS-515-NORTE\MSV-163MS-515-NORTE/32.TE</v>
      </c>
      <c r="O677" t="s">
        <v>4787</v>
      </c>
    </row>
    <row r="678" spans="1:15" x14ac:dyDescent="0.3">
      <c r="A678" t="s">
        <v>613</v>
      </c>
      <c r="B678">
        <v>205986</v>
      </c>
      <c r="C678" t="s">
        <v>5407</v>
      </c>
      <c r="D678" s="12">
        <v>45838</v>
      </c>
      <c r="E678" t="s">
        <v>3135</v>
      </c>
      <c r="F678" t="s">
        <v>2819</v>
      </c>
      <c r="G678" t="s">
        <v>2807</v>
      </c>
      <c r="H678" t="str">
        <f>IF(_xlfn.XLOOKUP(E678,LD_01[DOCUMENTO],LD_01[REVISÃO])=F678,"VIGENTE","OBSOLETO")</f>
        <v>VIGENTE</v>
      </c>
      <c r="I678" t="s">
        <v>4317</v>
      </c>
      <c r="J678" t="s">
        <v>4862</v>
      </c>
      <c r="K678" t="str">
        <f t="shared" si="30"/>
        <v>MSV-163MS-515-SUL</v>
      </c>
      <c r="L678" t="str">
        <f>_xlfn.XLOOKUP(E678,LD_ANO01!A:A,LD_ANO01!G:G)</f>
        <v>MSV-163MS-515-NORTE/32.TE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01\MSV-163MS-515-SUL\MSV-163MS-515-NORTE/32.TE</v>
      </c>
      <c r="O678" t="s">
        <v>4787</v>
      </c>
    </row>
    <row r="679" spans="1:15" x14ac:dyDescent="0.3">
      <c r="A679" t="s">
        <v>665</v>
      </c>
      <c r="B679">
        <v>1736067</v>
      </c>
      <c r="C679" t="s">
        <v>5407</v>
      </c>
      <c r="D679" s="12">
        <v>45838</v>
      </c>
      <c r="E679" t="s">
        <v>3167</v>
      </c>
      <c r="F679" t="s">
        <v>2819</v>
      </c>
      <c r="G679" t="s">
        <v>2789</v>
      </c>
      <c r="H679" t="str">
        <f>IF(_xlfn.XLOOKUP(E679,LD_01[DOCUMENTO],LD_01[REVISÃO])=F679,"VIGENTE","OBSOLETO")</f>
        <v>VIGENTE</v>
      </c>
      <c r="I679" t="s">
        <v>4317</v>
      </c>
      <c r="J679" t="s">
        <v>4862</v>
      </c>
      <c r="K679" t="str">
        <f t="shared" si="30"/>
        <v>MSV-163MS-515-SUL</v>
      </c>
      <c r="L679" t="str">
        <f>_xlfn.XLOOKUP(E679,LD_ANO01!A:A,LD_ANO01!G:G)</f>
        <v>MSV-163MS-515-SUL/32.TE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01\MSV-163MS-515-SUL\MSV-163MS-515-SUL/32.TE</v>
      </c>
      <c r="O679" t="s">
        <v>4787</v>
      </c>
    </row>
    <row r="680" spans="1:15" x14ac:dyDescent="0.3">
      <c r="A680" t="s">
        <v>666</v>
      </c>
      <c r="B680">
        <v>229987</v>
      </c>
      <c r="C680" t="s">
        <v>5407</v>
      </c>
      <c r="D680" s="12">
        <v>45838</v>
      </c>
      <c r="E680" t="s">
        <v>3167</v>
      </c>
      <c r="F680" t="s">
        <v>2819</v>
      </c>
      <c r="G680" t="s">
        <v>2807</v>
      </c>
      <c r="H680" t="str">
        <f>IF(_xlfn.XLOOKUP(E680,LD_01[DOCUMENTO],LD_01[REVISÃO])=F680,"VIGENTE","OBSOLETO")</f>
        <v>VIGENTE</v>
      </c>
      <c r="I680" t="s">
        <v>4316</v>
      </c>
      <c r="J680" t="s">
        <v>4862</v>
      </c>
      <c r="K680" t="str">
        <f t="shared" si="30"/>
        <v>MSV-163MS-515-NORTE</v>
      </c>
      <c r="L680" t="str">
        <f>_xlfn.XLOOKUP(E680,LD_ANO01!A:A,LD_ANO01!G:G)</f>
        <v>MSV-163MS-515-SUL/32.TE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01\MSV-163MS-515-NORTE\MSV-163MS-515-SUL/32.TE</v>
      </c>
      <c r="O680" t="s">
        <v>4787</v>
      </c>
    </row>
    <row r="681" spans="1:15" x14ac:dyDescent="0.3">
      <c r="A681" t="s">
        <v>618</v>
      </c>
      <c r="B681">
        <v>634368</v>
      </c>
      <c r="C681" t="s">
        <v>5407</v>
      </c>
      <c r="D681" s="12">
        <v>45838</v>
      </c>
      <c r="E681" t="s">
        <v>3138</v>
      </c>
      <c r="F681" t="s">
        <v>2792</v>
      </c>
      <c r="G681" t="s">
        <v>2789</v>
      </c>
      <c r="H681" t="str">
        <f>IF(_xlfn.XLOOKUP(E681,LD_01[DOCUMENTO],LD_01[REVISÃO])=F681,"VIGENTE","OBSOLETO")</f>
        <v>VIGENTE</v>
      </c>
      <c r="I681" t="s">
        <v>4317</v>
      </c>
      <c r="J681" t="s">
        <v>4862</v>
      </c>
      <c r="K681" t="str">
        <f t="shared" si="30"/>
        <v>MSV-163MS-515-SUL</v>
      </c>
      <c r="L681" t="str">
        <f>_xlfn.XLOOKUP(E681,LD_ANO01!A:A,LD_ANO01!G:G)</f>
        <v>MSV-163MS-515-NORTE/10.DR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01\MSV-163MS-515-SUL\MSV-163MS-515-NORTE/10.DR</v>
      </c>
      <c r="O681" t="s">
        <v>4787</v>
      </c>
    </row>
    <row r="682" spans="1:15" x14ac:dyDescent="0.3">
      <c r="A682" t="s">
        <v>671</v>
      </c>
      <c r="B682">
        <v>611074</v>
      </c>
      <c r="C682" t="s">
        <v>5407</v>
      </c>
      <c r="D682" s="12">
        <v>45838</v>
      </c>
      <c r="E682" t="s">
        <v>3170</v>
      </c>
      <c r="F682" t="s">
        <v>2792</v>
      </c>
      <c r="G682" t="s">
        <v>2789</v>
      </c>
      <c r="H682" t="str">
        <f>IF(_xlfn.XLOOKUP(E682,LD_01[DOCUMENTO],LD_01[REVISÃO])=F682,"VIGENTE","OBSOLETO")</f>
        <v>VIGENTE</v>
      </c>
      <c r="I682" t="s">
        <v>4316</v>
      </c>
      <c r="J682" t="s">
        <v>4862</v>
      </c>
      <c r="K682" t="str">
        <f t="shared" si="30"/>
        <v>MSV-163MS-515-NORTE</v>
      </c>
      <c r="L682" t="str">
        <f>_xlfn.XLOOKUP(E682,LD_ANO01!A:A,LD_ANO01!G:G)</f>
        <v>MSV-163MS-515-SUL/10.DR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01\MSV-163MS-515-NORTE\MSV-163MS-515-SUL/10.DR</v>
      </c>
      <c r="O682" t="s">
        <v>4787</v>
      </c>
    </row>
    <row r="683" spans="1:15" x14ac:dyDescent="0.3">
      <c r="A683" t="s">
        <v>619</v>
      </c>
      <c r="B683">
        <v>1763803</v>
      </c>
      <c r="C683" t="s">
        <v>5407</v>
      </c>
      <c r="D683" s="12">
        <v>45838</v>
      </c>
      <c r="E683" t="s">
        <v>3139</v>
      </c>
      <c r="F683" t="s">
        <v>2792</v>
      </c>
      <c r="G683" t="s">
        <v>2789</v>
      </c>
      <c r="H683" t="str">
        <f>IF(_xlfn.XLOOKUP(E683,LD_01[DOCUMENTO],LD_01[REVISÃO])=F683,"VIGENTE","OBSOLETO")</f>
        <v>VIGENTE</v>
      </c>
      <c r="I683" t="s">
        <v>4317</v>
      </c>
      <c r="J683" t="s">
        <v>4862</v>
      </c>
      <c r="K683" t="str">
        <f t="shared" si="30"/>
        <v>MSV-163MS-515-SUL</v>
      </c>
      <c r="L683" t="str">
        <f>_xlfn.XLOOKUP(E683,LD_ANO01!A:A,LD_ANO01!G:G)</f>
        <v>MSV-163MS-515-NORTE/10.DR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01\MSV-163MS-515-SUL\MSV-163MS-515-NORTE/10.DR</v>
      </c>
      <c r="O683" t="s">
        <v>4787</v>
      </c>
    </row>
    <row r="684" spans="1:15" x14ac:dyDescent="0.3">
      <c r="A684" t="s">
        <v>672</v>
      </c>
      <c r="B684">
        <v>1767964</v>
      </c>
      <c r="C684" t="s">
        <v>5407</v>
      </c>
      <c r="D684" s="12">
        <v>45838</v>
      </c>
      <c r="E684" t="s">
        <v>3171</v>
      </c>
      <c r="F684" t="s">
        <v>2792</v>
      </c>
      <c r="G684" t="s">
        <v>2789</v>
      </c>
      <c r="H684" t="str">
        <f>IF(_xlfn.XLOOKUP(E684,LD_01[DOCUMENTO],LD_01[REVISÃO])=F684,"VIGENTE","OBSOLETO")</f>
        <v>VIGENTE</v>
      </c>
      <c r="I684" t="s">
        <v>4316</v>
      </c>
      <c r="J684" t="s">
        <v>4862</v>
      </c>
      <c r="K684" t="str">
        <f t="shared" si="30"/>
        <v>MSV-163MS-515-NORTE</v>
      </c>
      <c r="L684" t="str">
        <f>_xlfn.XLOOKUP(E684,LD_ANO01!A:A,LD_ANO01!G:G)</f>
        <v>MSV-163MS-515-SUL/10.DR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01\MSV-163MS-515-NORTE\MSV-163MS-515-SUL/10.DR</v>
      </c>
      <c r="O684" t="s">
        <v>4787</v>
      </c>
    </row>
    <row r="685" spans="1:15" x14ac:dyDescent="0.3">
      <c r="A685" t="s">
        <v>632</v>
      </c>
      <c r="B685">
        <v>1732616</v>
      </c>
      <c r="C685" t="s">
        <v>5407</v>
      </c>
      <c r="D685" s="12">
        <v>45838</v>
      </c>
      <c r="E685" t="s">
        <v>3146</v>
      </c>
      <c r="F685" t="s">
        <v>2792</v>
      </c>
      <c r="G685" t="s">
        <v>2789</v>
      </c>
      <c r="H685" t="str">
        <f>IF(_xlfn.XLOOKUP(E685,LD_01[DOCUMENTO],LD_01[REVISÃO])=F685,"VIGENTE","OBSOLETO")</f>
        <v>VIGENTE</v>
      </c>
      <c r="I685" t="s">
        <v>4317</v>
      </c>
      <c r="J685" t="s">
        <v>4862</v>
      </c>
      <c r="K685" t="str">
        <f t="shared" si="30"/>
        <v>MSV-163MS-515-SUL</v>
      </c>
      <c r="L685" t="str">
        <f>_xlfn.XLOOKUP(E685,LD_ANO01!A:A,LD_ANO01!G:G)</f>
        <v>MSV-163MS-515-NORTE/28.PV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01\MSV-163MS-515-SUL\MSV-163MS-515-NORTE/28.PV</v>
      </c>
      <c r="O685" t="s">
        <v>4787</v>
      </c>
    </row>
    <row r="686" spans="1:15" x14ac:dyDescent="0.3">
      <c r="A686" t="s">
        <v>685</v>
      </c>
      <c r="B686">
        <v>1182314</v>
      </c>
      <c r="C686" t="s">
        <v>5407</v>
      </c>
      <c r="D686" s="12">
        <v>45838</v>
      </c>
      <c r="E686" t="s">
        <v>3178</v>
      </c>
      <c r="F686" t="s">
        <v>2792</v>
      </c>
      <c r="G686" t="s">
        <v>2789</v>
      </c>
      <c r="H686" t="str">
        <f>IF(_xlfn.XLOOKUP(E686,LD_01[DOCUMENTO],LD_01[REVISÃO])=F686,"VIGENTE","OBSOLETO")</f>
        <v>VIGENTE</v>
      </c>
      <c r="I686" t="s">
        <v>4316</v>
      </c>
      <c r="J686" t="s">
        <v>4862</v>
      </c>
      <c r="K686" t="str">
        <f t="shared" si="30"/>
        <v>MSV-163MS-515-NORTE</v>
      </c>
      <c r="L686" t="str">
        <f>_xlfn.XLOOKUP(E686,LD_ANO01!A:A,LD_ANO01!G:G)</f>
        <v>MSV-163MS-515-SUL/28.PV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01\MSV-163MS-515-NORTE\MSV-163MS-515-SUL/28.PV</v>
      </c>
      <c r="O686" t="s">
        <v>4787</v>
      </c>
    </row>
    <row r="687" spans="1:15" x14ac:dyDescent="0.3">
      <c r="A687" t="s">
        <v>649</v>
      </c>
      <c r="B687">
        <v>220261</v>
      </c>
      <c r="C687" t="s">
        <v>5407</v>
      </c>
      <c r="D687" s="12">
        <v>45838</v>
      </c>
      <c r="E687" t="s">
        <v>3157</v>
      </c>
      <c r="F687" t="s">
        <v>2787</v>
      </c>
      <c r="G687" t="s">
        <v>2789</v>
      </c>
      <c r="H687" t="str">
        <f>IF(_xlfn.XLOOKUP(E687,LD_01[DOCUMENTO],LD_01[REVISÃO])=F687,"VIGENTE","OBSOLETO")</f>
        <v>VIGENTE</v>
      </c>
      <c r="I687" t="s">
        <v>4317</v>
      </c>
      <c r="J687" t="s">
        <v>4862</v>
      </c>
      <c r="K687" t="str">
        <f t="shared" si="30"/>
        <v>MSV-163MS-515-SUL</v>
      </c>
      <c r="L687" t="str">
        <f>_xlfn.XLOOKUP(E687,LD_ANO01!A:A,LD_ANO01!G:G)</f>
        <v>MSV-163MS-515-NORTE/27.PA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01\MSV-163MS-515-SUL\MSV-163MS-515-NORTE/27.PA</v>
      </c>
      <c r="O687" t="s">
        <v>4787</v>
      </c>
    </row>
    <row r="688" spans="1:15" x14ac:dyDescent="0.3">
      <c r="A688" t="s">
        <v>702</v>
      </c>
      <c r="B688">
        <v>220274</v>
      </c>
      <c r="C688" t="s">
        <v>5407</v>
      </c>
      <c r="D688" s="12">
        <v>45838</v>
      </c>
      <c r="E688" t="s">
        <v>3189</v>
      </c>
      <c r="F688" t="s">
        <v>2787</v>
      </c>
      <c r="G688" t="s">
        <v>2789</v>
      </c>
      <c r="H688" t="str">
        <f>IF(_xlfn.XLOOKUP(E688,LD_01[DOCUMENTO],LD_01[REVISÃO])=F688,"VIGENTE","OBSOLETO")</f>
        <v>VIGENTE</v>
      </c>
      <c r="I688" t="s">
        <v>4316</v>
      </c>
      <c r="J688" t="s">
        <v>4862</v>
      </c>
      <c r="K688" t="str">
        <f t="shared" si="30"/>
        <v>MSV-163MS-515-NORTE</v>
      </c>
      <c r="L688" t="str">
        <f>_xlfn.XLOOKUP(E688,LD_ANO01!A:A,LD_ANO01!G:G)</f>
        <v>MSV-163MS-515-SUL/27.PA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01\MSV-163MS-515-NORTE\MSV-163MS-515-SUL/27.PA</v>
      </c>
      <c r="O688" t="s">
        <v>4787</v>
      </c>
    </row>
    <row r="689" spans="1:15" x14ac:dyDescent="0.3">
      <c r="A689" t="s">
        <v>646</v>
      </c>
      <c r="B689">
        <v>134245</v>
      </c>
      <c r="C689" t="s">
        <v>5407</v>
      </c>
      <c r="D689" s="12">
        <v>45838</v>
      </c>
      <c r="E689" t="s">
        <v>3155</v>
      </c>
      <c r="F689" t="s">
        <v>2787</v>
      </c>
      <c r="G689" t="s">
        <v>2789</v>
      </c>
      <c r="H689" t="str">
        <f>IF(_xlfn.XLOOKUP(E689,LD_01[DOCUMENTO],LD_01[REVISÃO])=F689,"VIGENTE","OBSOLETO")</f>
        <v>VIGENTE</v>
      </c>
      <c r="I689" t="s">
        <v>4317</v>
      </c>
      <c r="J689" t="s">
        <v>4862</v>
      </c>
      <c r="K689" t="str">
        <f t="shared" si="30"/>
        <v>MSV-163MS-515-SUL</v>
      </c>
      <c r="L689" t="str">
        <f>_xlfn.XLOOKUP(E689,LD_ANO01!A:A,LD_ANO01!G:G)</f>
        <v>MSV-163MS-515-NORTE/12.DV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01\MSV-163MS-515-SUL\MSV-163MS-515-NORTE/12.DV</v>
      </c>
      <c r="O689" t="s">
        <v>4787</v>
      </c>
    </row>
    <row r="690" spans="1:15" x14ac:dyDescent="0.3">
      <c r="A690" t="s">
        <v>699</v>
      </c>
      <c r="B690">
        <v>134268</v>
      </c>
      <c r="C690" t="s">
        <v>5407</v>
      </c>
      <c r="D690" s="12">
        <v>45838</v>
      </c>
      <c r="E690" t="s">
        <v>3187</v>
      </c>
      <c r="F690" t="s">
        <v>2787</v>
      </c>
      <c r="G690" t="s">
        <v>2789</v>
      </c>
      <c r="H690" t="str">
        <f>IF(_xlfn.XLOOKUP(E690,LD_01[DOCUMENTO],LD_01[REVISÃO])=F690,"VIGENTE","OBSOLETO")</f>
        <v>VIGENTE</v>
      </c>
      <c r="I690" t="s">
        <v>4316</v>
      </c>
      <c r="J690" t="s">
        <v>4862</v>
      </c>
      <c r="K690" t="str">
        <f t="shared" si="30"/>
        <v>MSV-163MS-515-NORTE</v>
      </c>
      <c r="L690" t="str">
        <f>_xlfn.XLOOKUP(E690,LD_ANO01!A:A,LD_ANO01!G:G)</f>
        <v>MSV-163MS-515-SUL/12.DV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01\MSV-163MS-515-NORTE\MSV-163MS-515-SUL/12.DV</v>
      </c>
      <c r="O690" t="s">
        <v>4787</v>
      </c>
    </row>
    <row r="691" spans="1:15" x14ac:dyDescent="0.3">
      <c r="A691" t="s">
        <v>633</v>
      </c>
      <c r="B691">
        <v>949664</v>
      </c>
      <c r="C691" t="s">
        <v>5407</v>
      </c>
      <c r="D691" s="12">
        <v>45838</v>
      </c>
      <c r="E691" t="s">
        <v>3147</v>
      </c>
      <c r="F691" t="s">
        <v>2792</v>
      </c>
      <c r="G691" t="s">
        <v>2789</v>
      </c>
      <c r="H691" t="str">
        <f>IF(_xlfn.XLOOKUP(E691,LD_01[DOCUMENTO],LD_01[REVISÃO])=F691,"VIGENTE","OBSOLETO")</f>
        <v>VIGENTE</v>
      </c>
      <c r="I691" t="s">
        <v>4316</v>
      </c>
      <c r="J691" t="s">
        <v>4862</v>
      </c>
      <c r="K691" t="str">
        <f t="shared" si="30"/>
        <v>MSV-163MS-515-NORTE</v>
      </c>
      <c r="L691" t="str">
        <f>_xlfn.XLOOKUP(E691,LD_ANO01!A:A,LD_ANO01!G:G)</f>
        <v>MSV-163MS-515-NORTE/28.PV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01\MSV-163MS-515-NORTE\MSV-163MS-515-NORTE/28.PV</v>
      </c>
      <c r="O691" t="s">
        <v>4787</v>
      </c>
    </row>
    <row r="692" spans="1:15" x14ac:dyDescent="0.3">
      <c r="A692" t="s">
        <v>634</v>
      </c>
      <c r="B692">
        <v>1035378</v>
      </c>
      <c r="C692" t="s">
        <v>5407</v>
      </c>
      <c r="D692" s="12">
        <v>45838</v>
      </c>
      <c r="E692" t="s">
        <v>3147</v>
      </c>
      <c r="F692" t="s">
        <v>2792</v>
      </c>
      <c r="G692" t="s">
        <v>2807</v>
      </c>
      <c r="H692" t="str">
        <f>IF(_xlfn.XLOOKUP(E692,LD_01[DOCUMENTO],LD_01[REVISÃO])=F692,"VIGENTE","OBSOLETO")</f>
        <v>VIGENTE</v>
      </c>
      <c r="I692" t="s">
        <v>4317</v>
      </c>
      <c r="J692" t="s">
        <v>4862</v>
      </c>
      <c r="K692" t="str">
        <f t="shared" si="30"/>
        <v>MSV-163MS-515-SUL</v>
      </c>
      <c r="L692" t="str">
        <f>_xlfn.XLOOKUP(E692,LD_ANO01!A:A,LD_ANO01!G:G)</f>
        <v>MSV-163MS-515-NORTE/28.PV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01\MSV-163MS-515-SUL\MSV-163MS-515-NORTE/28.PV</v>
      </c>
      <c r="O692" t="s">
        <v>4787</v>
      </c>
    </row>
    <row r="693" spans="1:15" x14ac:dyDescent="0.3">
      <c r="A693" t="s">
        <v>686</v>
      </c>
      <c r="B693">
        <v>916888</v>
      </c>
      <c r="C693" t="s">
        <v>5407</v>
      </c>
      <c r="D693" s="12">
        <v>45838</v>
      </c>
      <c r="E693" t="s">
        <v>3179</v>
      </c>
      <c r="F693" t="s">
        <v>2792</v>
      </c>
      <c r="G693" t="s">
        <v>2789</v>
      </c>
      <c r="H693" t="str">
        <f>IF(_xlfn.XLOOKUP(E693,LD_01[DOCUMENTO],LD_01[REVISÃO])=F693,"VIGENTE","OBSOLETO")</f>
        <v>VIGENTE</v>
      </c>
      <c r="I693" t="s">
        <v>4317</v>
      </c>
      <c r="J693" t="s">
        <v>4862</v>
      </c>
      <c r="K693" t="str">
        <f t="shared" si="30"/>
        <v>MSV-163MS-515-SUL</v>
      </c>
      <c r="L693" t="str">
        <f>_xlfn.XLOOKUP(E693,LD_ANO01!A:A,LD_ANO01!G:G)</f>
        <v>MSV-163MS-515-SUL/28.PV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01\MSV-163MS-515-SUL\MSV-163MS-515-SUL/28.PV</v>
      </c>
      <c r="O693" t="s">
        <v>4787</v>
      </c>
    </row>
    <row r="694" spans="1:15" x14ac:dyDescent="0.3">
      <c r="A694" t="s">
        <v>687</v>
      </c>
      <c r="B694">
        <v>568528</v>
      </c>
      <c r="C694" t="s">
        <v>5407</v>
      </c>
      <c r="D694" s="12">
        <v>45838</v>
      </c>
      <c r="E694" t="s">
        <v>3179</v>
      </c>
      <c r="F694" t="s">
        <v>2792</v>
      </c>
      <c r="G694" t="s">
        <v>2807</v>
      </c>
      <c r="H694" t="str">
        <f>IF(_xlfn.XLOOKUP(E694,LD_01[DOCUMENTO],LD_01[REVISÃO])=F694,"VIGENTE","OBSOLETO")</f>
        <v>VIGENTE</v>
      </c>
      <c r="I694" t="s">
        <v>4316</v>
      </c>
      <c r="J694" t="s">
        <v>4862</v>
      </c>
      <c r="K694" t="str">
        <f t="shared" si="30"/>
        <v>MSV-163MS-515-NORTE</v>
      </c>
      <c r="L694" t="str">
        <f>_xlfn.XLOOKUP(E694,LD_ANO01!A:A,LD_ANO01!G:G)</f>
        <v>MSV-163MS-515-SUL/28.PV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01\MSV-163MS-515-NORTE\MSV-163MS-515-SUL/28.PV</v>
      </c>
      <c r="O694" t="s">
        <v>4787</v>
      </c>
    </row>
    <row r="695" spans="1:15" x14ac:dyDescent="0.3">
      <c r="A695" t="s">
        <v>600</v>
      </c>
      <c r="B695">
        <v>12513775</v>
      </c>
      <c r="C695" t="s">
        <v>5407</v>
      </c>
      <c r="D695" s="12">
        <v>45838</v>
      </c>
      <c r="E695" t="s">
        <v>3128</v>
      </c>
      <c r="F695" t="s">
        <v>2787</v>
      </c>
      <c r="G695" t="s">
        <v>2789</v>
      </c>
      <c r="H695" t="str">
        <f>IF(_xlfn.XLOOKUP(E695,LD_01[DOCUMENTO],LD_01[REVISÃO])=F695,"VIGENTE","OBSOLETO")</f>
        <v>VIGENTE</v>
      </c>
      <c r="I695" t="s">
        <v>4317</v>
      </c>
      <c r="J695" t="s">
        <v>4862</v>
      </c>
      <c r="K695" t="str">
        <f t="shared" si="30"/>
        <v>MSV-163MS-515-SUL</v>
      </c>
      <c r="L695" t="str">
        <f>_xlfn.XLOOKUP(E695,LD_ANO01!A:A,LD_ANO01!G:G)</f>
        <v>MSV-163MS-515-NORTE/33.TO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01\MSV-163MS-515-SUL\MSV-163MS-515-NORTE/33.TO</v>
      </c>
      <c r="O695" t="s">
        <v>4787</v>
      </c>
    </row>
    <row r="696" spans="1:15" x14ac:dyDescent="0.3">
      <c r="A696" t="s">
        <v>653</v>
      </c>
      <c r="B696">
        <v>12513789</v>
      </c>
      <c r="C696" t="s">
        <v>5407</v>
      </c>
      <c r="D696" s="12">
        <v>45838</v>
      </c>
      <c r="E696" t="s">
        <v>3160</v>
      </c>
      <c r="F696" t="s">
        <v>2787</v>
      </c>
      <c r="G696" t="s">
        <v>2789</v>
      </c>
      <c r="H696" t="str">
        <f>IF(_xlfn.XLOOKUP(E696,LD_01[DOCUMENTO],LD_01[REVISÃO])=F696,"VIGENTE","OBSOLETO")</f>
        <v>VIGENTE</v>
      </c>
      <c r="I696" t="s">
        <v>4316</v>
      </c>
      <c r="J696" t="s">
        <v>4862</v>
      </c>
      <c r="K696" t="str">
        <f t="shared" si="30"/>
        <v>MSV-163MS-515-NORTE</v>
      </c>
      <c r="L696" t="str">
        <f>_xlfn.XLOOKUP(E696,LD_ANO01!A:A,LD_ANO01!G:G)</f>
        <v>MSV-163MS-515-SUL/33.TO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01\MSV-163MS-515-NORTE\MSV-163MS-515-SUL/33.TO</v>
      </c>
      <c r="O696" t="s">
        <v>4787</v>
      </c>
    </row>
    <row r="697" spans="1:15" x14ac:dyDescent="0.3">
      <c r="A697" t="s">
        <v>637</v>
      </c>
      <c r="B697">
        <v>30505137</v>
      </c>
      <c r="C697" t="s">
        <v>5407</v>
      </c>
      <c r="D697" s="12">
        <v>45838</v>
      </c>
      <c r="E697" t="s">
        <v>3149</v>
      </c>
      <c r="F697" t="s">
        <v>2792</v>
      </c>
      <c r="G697" t="s">
        <v>2789</v>
      </c>
      <c r="H697" t="str">
        <f>IF(_xlfn.XLOOKUP(E697,LD_01[DOCUMENTO],LD_01[REVISÃO])=F697,"VIGENTE","OBSOLETO")</f>
        <v>VIGENTE</v>
      </c>
      <c r="I697" t="s">
        <v>4316</v>
      </c>
      <c r="J697" t="s">
        <v>4862</v>
      </c>
      <c r="K697" t="str">
        <f t="shared" si="30"/>
        <v>MSV-163MS-515-NORTE</v>
      </c>
      <c r="L697" t="str">
        <f>_xlfn.XLOOKUP(E697,LD_ANO01!A:A,LD_ANO01!G:G)</f>
        <v>MSV-163MS-515-NORTE/19.GG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01\MSV-163MS-515-NORTE\MSV-163MS-515-NORTE/19.GG</v>
      </c>
      <c r="O697" t="s">
        <v>4787</v>
      </c>
    </row>
    <row r="698" spans="1:15" x14ac:dyDescent="0.3">
      <c r="A698" t="s">
        <v>638</v>
      </c>
      <c r="B698">
        <v>772208</v>
      </c>
      <c r="C698" t="s">
        <v>5407</v>
      </c>
      <c r="D698" s="12">
        <v>45838</v>
      </c>
      <c r="E698" t="s">
        <v>3150</v>
      </c>
      <c r="F698" t="s">
        <v>2787</v>
      </c>
      <c r="G698" t="s">
        <v>2789</v>
      </c>
      <c r="H698" t="str">
        <f>IF(_xlfn.XLOOKUP(E698,LD_01[DOCUMENTO],LD_01[REVISÃO])=F698,"VIGENTE","OBSOLETO")</f>
        <v>VIGENTE</v>
      </c>
      <c r="I698" t="s">
        <v>4317</v>
      </c>
      <c r="J698" t="s">
        <v>4862</v>
      </c>
      <c r="K698" t="str">
        <f t="shared" si="30"/>
        <v>MSV-163MS-515-SUL</v>
      </c>
      <c r="L698" t="str">
        <f>_xlfn.XLOOKUP(E698,LD_ANO01!A:A,LD_ANO01!G:G)</f>
        <v>MSV-163MS-515-NORTE/19.GG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01\MSV-163MS-515-SUL\MSV-163MS-515-NORTE/19.GG</v>
      </c>
      <c r="O698" t="s">
        <v>4787</v>
      </c>
    </row>
    <row r="699" spans="1:15" x14ac:dyDescent="0.3">
      <c r="A699" t="s">
        <v>690</v>
      </c>
      <c r="B699">
        <v>30462834</v>
      </c>
      <c r="C699" t="s">
        <v>5407</v>
      </c>
      <c r="D699" s="12">
        <v>45838</v>
      </c>
      <c r="E699" t="s">
        <v>3181</v>
      </c>
      <c r="F699" t="s">
        <v>2792</v>
      </c>
      <c r="G699" t="s">
        <v>2789</v>
      </c>
      <c r="H699" t="str">
        <f>IF(_xlfn.XLOOKUP(E699,LD_01[DOCUMENTO],LD_01[REVISÃO])=F699,"VIGENTE","OBSOLETO")</f>
        <v>VIGENTE</v>
      </c>
      <c r="I699" t="s">
        <v>4317</v>
      </c>
      <c r="J699" t="s">
        <v>4862</v>
      </c>
      <c r="K699" t="str">
        <f t="shared" si="30"/>
        <v>MSV-163MS-515-SUL</v>
      </c>
      <c r="L699" t="str">
        <f>_xlfn.XLOOKUP(E699,LD_ANO01!A:A,LD_ANO01!G:G)</f>
        <v>MSV-163MS-515-SUL/19.GG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01\MSV-163MS-515-SUL\MSV-163MS-515-SUL/19.GG</v>
      </c>
      <c r="O699" t="s">
        <v>4787</v>
      </c>
    </row>
    <row r="700" spans="1:15" x14ac:dyDescent="0.3">
      <c r="A700" t="s">
        <v>691</v>
      </c>
      <c r="B700">
        <v>297702</v>
      </c>
      <c r="C700" t="s">
        <v>5407</v>
      </c>
      <c r="D700" s="12">
        <v>45838</v>
      </c>
      <c r="E700" t="s">
        <v>3182</v>
      </c>
      <c r="F700" t="s">
        <v>2787</v>
      </c>
      <c r="G700" t="s">
        <v>2789</v>
      </c>
      <c r="H700" t="str">
        <f>IF(_xlfn.XLOOKUP(E700,LD_01[DOCUMENTO],LD_01[REVISÃO])=F700,"VIGENTE","OBSOLETO")</f>
        <v>VIGENTE</v>
      </c>
      <c r="I700" t="s">
        <v>4316</v>
      </c>
      <c r="J700" t="s">
        <v>4862</v>
      </c>
      <c r="K700" t="str">
        <f t="shared" si="30"/>
        <v>MSV-163MS-515-NORTE</v>
      </c>
      <c r="L700" t="str">
        <f>_xlfn.XLOOKUP(E700,LD_ANO01!A:A,LD_ANO01!G:G)</f>
        <v>MSV-163MS-515-SUL/19.GG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01\MSV-163MS-515-NORTE\MSV-163MS-515-SUL/19.GG</v>
      </c>
      <c r="O700" t="s">
        <v>4787</v>
      </c>
    </row>
    <row r="701" spans="1:15" x14ac:dyDescent="0.3">
      <c r="A701" t="s">
        <v>650</v>
      </c>
      <c r="B701">
        <v>1625438</v>
      </c>
      <c r="C701" t="s">
        <v>5407</v>
      </c>
      <c r="D701" s="12">
        <v>45838</v>
      </c>
      <c r="E701" t="s">
        <v>3158</v>
      </c>
      <c r="F701" t="s">
        <v>2787</v>
      </c>
      <c r="G701" t="s">
        <v>2789</v>
      </c>
      <c r="H701" t="str">
        <f>IF(_xlfn.XLOOKUP(E701,LD_01[DOCUMENTO],LD_01[REVISÃO])=F701,"VIGENTE","OBSOLETO")</f>
        <v>VIGENTE</v>
      </c>
      <c r="I701" t="s">
        <v>4317</v>
      </c>
      <c r="J701" t="s">
        <v>4862</v>
      </c>
      <c r="K701" t="str">
        <f t="shared" si="30"/>
        <v>MSV-163MS-515-SUL</v>
      </c>
      <c r="L701" t="str">
        <f>_xlfn.XLOOKUP(E701,LD_ANO01!A:A,LD_ANO01!G:G)</f>
        <v>MSV-163MS-515-NORTE/34.TR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01\MSV-163MS-515-SUL\MSV-163MS-515-NORTE/34.TR</v>
      </c>
      <c r="O701" t="s">
        <v>4787</v>
      </c>
    </row>
    <row r="702" spans="1:15" x14ac:dyDescent="0.3">
      <c r="A702" t="s">
        <v>703</v>
      </c>
      <c r="B702">
        <v>1598717</v>
      </c>
      <c r="C702" t="s">
        <v>5407</v>
      </c>
      <c r="D702" s="12">
        <v>45838</v>
      </c>
      <c r="E702" t="s">
        <v>3190</v>
      </c>
      <c r="F702" t="s">
        <v>2787</v>
      </c>
      <c r="G702" t="s">
        <v>2789</v>
      </c>
      <c r="H702" t="str">
        <f>IF(_xlfn.XLOOKUP(E702,LD_01[DOCUMENTO],LD_01[REVISÃO])=F702,"VIGENTE","OBSOLETO")</f>
        <v>VIGENTE</v>
      </c>
      <c r="I702" t="s">
        <v>4316</v>
      </c>
      <c r="J702" t="s">
        <v>4862</v>
      </c>
      <c r="K702" t="str">
        <f t="shared" si="30"/>
        <v>MSV-163MS-515-NORTE</v>
      </c>
      <c r="L702" t="str">
        <f>_xlfn.XLOOKUP(E702,LD_ANO01!A:A,LD_ANO01!G:G)</f>
        <v>MSV-163MS-515-SUL/34.TR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01\MSV-163MS-515-NORTE\MSV-163MS-515-SUL/34.TR</v>
      </c>
      <c r="O702" t="s">
        <v>4787</v>
      </c>
    </row>
    <row r="703" spans="1:15" x14ac:dyDescent="0.3">
      <c r="A703" t="s">
        <v>605</v>
      </c>
      <c r="B703">
        <v>1457290</v>
      </c>
      <c r="C703" t="s">
        <v>5407</v>
      </c>
      <c r="D703" s="12">
        <v>45838</v>
      </c>
      <c r="E703" t="s">
        <v>3131</v>
      </c>
      <c r="F703" t="s">
        <v>2787</v>
      </c>
      <c r="G703" t="s">
        <v>2789</v>
      </c>
      <c r="H703" t="str">
        <f>IF(_xlfn.XLOOKUP(E703,LD_01[DOCUMENTO],LD_01[REVISÃO])=F703,"VIGENTE","OBSOLETO")</f>
        <v>VIGENTE</v>
      </c>
      <c r="I703" t="s">
        <v>4317</v>
      </c>
      <c r="J703" t="s">
        <v>4862</v>
      </c>
      <c r="K703" t="str">
        <f t="shared" si="30"/>
        <v>MSV-163MS-515-SUL</v>
      </c>
      <c r="L703" t="str">
        <f>_xlfn.XLOOKUP(E703,LD_ANO01!A:A,LD_ANO01!G:G)</f>
        <v>MSV-163MS-515-NORTE/18.GE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01\MSV-163MS-515-SUL\MSV-163MS-515-NORTE/18.GE</v>
      </c>
      <c r="O703" t="s">
        <v>4787</v>
      </c>
    </row>
    <row r="704" spans="1:15" x14ac:dyDescent="0.3">
      <c r="A704" t="s">
        <v>658</v>
      </c>
      <c r="B704">
        <v>1455033</v>
      </c>
      <c r="C704" t="s">
        <v>5407</v>
      </c>
      <c r="D704" s="12">
        <v>45838</v>
      </c>
      <c r="E704" t="s">
        <v>3163</v>
      </c>
      <c r="F704" t="s">
        <v>2787</v>
      </c>
      <c r="G704" t="s">
        <v>2789</v>
      </c>
      <c r="H704" t="str">
        <f>IF(_xlfn.XLOOKUP(E704,LD_01[DOCUMENTO],LD_01[REVISÃO])=F704,"VIGENTE","OBSOLETO")</f>
        <v>VIGENTE</v>
      </c>
      <c r="I704" t="s">
        <v>4316</v>
      </c>
      <c r="J704" t="s">
        <v>4862</v>
      </c>
      <c r="K704" t="str">
        <f t="shared" si="30"/>
        <v>MSV-163MS-515-NORTE</v>
      </c>
      <c r="L704" t="str">
        <f>_xlfn.XLOOKUP(E704,LD_ANO01!A:A,LD_ANO01!G:G)</f>
        <v>MSV-163MS-515-SUL/18.GE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01\MSV-163MS-515-NORTE\MSV-163MS-515-SUL/18.GE</v>
      </c>
      <c r="O704" t="s">
        <v>4787</v>
      </c>
    </row>
    <row r="705" spans="1:15" x14ac:dyDescent="0.3">
      <c r="A705" t="s">
        <v>641</v>
      </c>
      <c r="B705">
        <v>2695943</v>
      </c>
      <c r="C705" t="s">
        <v>5407</v>
      </c>
      <c r="D705" s="12">
        <v>45838</v>
      </c>
      <c r="E705" t="s">
        <v>3152</v>
      </c>
      <c r="F705" t="s">
        <v>2787</v>
      </c>
      <c r="G705" t="s">
        <v>2789</v>
      </c>
      <c r="H705" t="str">
        <f>IF(_xlfn.XLOOKUP(E705,LD_01[DOCUMENTO],LD_01[REVISÃO])=F705,"VIGENTE","OBSOLETO")</f>
        <v>VIGENTE</v>
      </c>
      <c r="I705" t="s">
        <v>4317</v>
      </c>
      <c r="J705" t="s">
        <v>4862</v>
      </c>
      <c r="K705" t="str">
        <f t="shared" si="30"/>
        <v>MSV-163MS-515-SUL</v>
      </c>
      <c r="L705" t="str">
        <f>_xlfn.XLOOKUP(E705,LD_ANO01!A:A,LD_ANO01!G:G)</f>
        <v>MSV-163MS-515-NORTE/23.IN</v>
      </c>
      <c r="M705" t="str">
        <f t="shared" si="31"/>
        <v/>
      </c>
      <c r="N705" t="str">
        <f t="shared" si="32"/>
        <v>C:\Users\luis.nunes\OneDrive - ATERPA\00.SERVIDOR\SALA TÉCNICA\00.PROJETOS\02.DOCUMENTOS\ANO 01\MSV-163MS-515-SUL\MSV-163MS-515-NORTE/23.IN</v>
      </c>
      <c r="O705" t="s">
        <v>4787</v>
      </c>
    </row>
    <row r="706" spans="1:15" x14ac:dyDescent="0.3">
      <c r="A706" t="s">
        <v>694</v>
      </c>
      <c r="B706">
        <v>2265680</v>
      </c>
      <c r="C706" t="s">
        <v>5407</v>
      </c>
      <c r="D706" s="12">
        <v>45838</v>
      </c>
      <c r="E706" t="s">
        <v>3184</v>
      </c>
      <c r="F706" t="s">
        <v>2787</v>
      </c>
      <c r="G706" t="s">
        <v>2789</v>
      </c>
      <c r="H706" t="str">
        <f>IF(_xlfn.XLOOKUP(E706,LD_01[DOCUMENTO],LD_01[REVISÃO])=F706,"VIGENTE","OBSOLETO")</f>
        <v>VIGENTE</v>
      </c>
      <c r="I706" t="s">
        <v>4318</v>
      </c>
      <c r="J706" t="s">
        <v>4862</v>
      </c>
      <c r="K706" t="str">
        <f t="shared" ref="K706:K769" si="33">"MSV-163MS-"&amp;I706</f>
        <v>MSV-163MS-520-NORTE</v>
      </c>
      <c r="L706" t="str">
        <f>_xlfn.XLOOKUP(E706,LD_ANO01!A:A,LD_ANO01!G:G)</f>
        <v>MSV-163MS-515-SUL/23.IN</v>
      </c>
      <c r="M706" t="str">
        <f t="shared" ref="M706:M769" si="34">IF(H706&lt;&gt;"OBSOLETO","",H706)</f>
        <v/>
      </c>
      <c r="N706" t="str">
        <f t="shared" ref="N706:N769" si="35">_xlfn.TEXTJOIN("\",TRUE,J706:M706)</f>
        <v>C:\Users\luis.nunes\OneDrive - ATERPA\00.SERVIDOR\SALA TÉCNICA\00.PROJETOS\02.DOCUMENTOS\ANO 01\MSV-163MS-520-NORTE\MSV-163MS-515-SUL/23.IN</v>
      </c>
      <c r="O706" t="s">
        <v>4787</v>
      </c>
    </row>
    <row r="707" spans="1:15" x14ac:dyDescent="0.3">
      <c r="A707" t="s">
        <v>704</v>
      </c>
      <c r="B707">
        <v>1610184</v>
      </c>
      <c r="C707" t="s">
        <v>5407</v>
      </c>
      <c r="D707" s="12">
        <v>45838</v>
      </c>
      <c r="E707" t="s">
        <v>3191</v>
      </c>
      <c r="F707" t="s">
        <v>2787</v>
      </c>
      <c r="G707" t="s">
        <v>2788</v>
      </c>
      <c r="H707" t="str">
        <f>IF(_xlfn.XLOOKUP(E707,LD_01[DOCUMENTO],LD_01[REVISÃO])=F707,"VIGENTE","OBSOLETO")</f>
        <v>VIGENTE</v>
      </c>
      <c r="I707" t="s">
        <v>4318</v>
      </c>
      <c r="J707" t="s">
        <v>4862</v>
      </c>
      <c r="K707" t="str">
        <f t="shared" si="33"/>
        <v>MSV-163MS-520-NORTE</v>
      </c>
      <c r="L707" t="str">
        <f>_xlfn.XLOOKUP(E707,LD_ANO01!A:A,LD_ANO01!G:G)</f>
        <v>MSV-163MS-520-NORTE/33.TO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01\MSV-163MS-520-NORTE\MSV-163MS-520-NORTE/33.TO</v>
      </c>
      <c r="O707" t="s">
        <v>4787</v>
      </c>
    </row>
    <row r="708" spans="1:15" x14ac:dyDescent="0.3">
      <c r="A708" t="s">
        <v>705</v>
      </c>
      <c r="B708">
        <v>700778</v>
      </c>
      <c r="C708" t="s">
        <v>5407</v>
      </c>
      <c r="D708" s="12">
        <v>45838</v>
      </c>
      <c r="E708" t="s">
        <v>3191</v>
      </c>
      <c r="F708" t="s">
        <v>2787</v>
      </c>
      <c r="G708" t="s">
        <v>2789</v>
      </c>
      <c r="H708" t="str">
        <f>IF(_xlfn.XLOOKUP(E708,LD_01[DOCUMENTO],LD_01[REVISÃO])=F708,"VIGENTE","OBSOLETO")</f>
        <v>VIGENTE</v>
      </c>
      <c r="I708" t="s">
        <v>4318</v>
      </c>
      <c r="J708" t="s">
        <v>4862</v>
      </c>
      <c r="K708" t="str">
        <f t="shared" si="33"/>
        <v>MSV-163MS-520-NORTE</v>
      </c>
      <c r="L708" t="str">
        <f>_xlfn.XLOOKUP(E708,LD_ANO01!A:A,LD_ANO01!G:G)</f>
        <v>MSV-163MS-520-NORTE/33.TO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01\MSV-163MS-520-NORTE\MSV-163MS-520-NORTE/33.TO</v>
      </c>
      <c r="O708" t="s">
        <v>4787</v>
      </c>
    </row>
    <row r="709" spans="1:15" x14ac:dyDescent="0.3">
      <c r="A709" t="s">
        <v>743</v>
      </c>
      <c r="B709">
        <v>1960588</v>
      </c>
      <c r="C709" t="s">
        <v>5407</v>
      </c>
      <c r="D709" s="12">
        <v>45838</v>
      </c>
      <c r="E709" t="s">
        <v>3213</v>
      </c>
      <c r="F709" t="s">
        <v>2792</v>
      </c>
      <c r="G709" t="s">
        <v>2788</v>
      </c>
      <c r="H709" t="str">
        <f>IF(_xlfn.XLOOKUP(E709,LD_01[DOCUMENTO],LD_01[REVISÃO])=F709,"VIGENTE","OBSOLETO")</f>
        <v>VIGENTE</v>
      </c>
      <c r="I709" t="s">
        <v>4318</v>
      </c>
      <c r="J709" t="s">
        <v>4862</v>
      </c>
      <c r="K709" t="str">
        <f t="shared" si="33"/>
        <v>MSV-163MS-520-NORTE</v>
      </c>
      <c r="L709" t="str">
        <f>_xlfn.XLOOKUP(E709,LD_ANO01!A:A,LD_ANO01!G:G)</f>
        <v>MSV-163MS-520-NORTE/19.GG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01\MSV-163MS-520-NORTE\MSV-163MS-520-NORTE/19.GG</v>
      </c>
      <c r="O709" t="s">
        <v>4787</v>
      </c>
    </row>
    <row r="710" spans="1:15" x14ac:dyDescent="0.3">
      <c r="A710" t="s">
        <v>744</v>
      </c>
      <c r="B710">
        <v>407028</v>
      </c>
      <c r="C710" t="s">
        <v>5407</v>
      </c>
      <c r="D710" s="12">
        <v>45838</v>
      </c>
      <c r="E710" t="s">
        <v>3213</v>
      </c>
      <c r="F710" t="s">
        <v>2792</v>
      </c>
      <c r="G710" t="s">
        <v>2789</v>
      </c>
      <c r="H710" t="str">
        <f>IF(_xlfn.XLOOKUP(E710,LD_01[DOCUMENTO],LD_01[REVISÃO])=F710,"VIGENTE","OBSOLETO")</f>
        <v>VIGENTE</v>
      </c>
      <c r="I710" t="s">
        <v>4318</v>
      </c>
      <c r="J710" t="s">
        <v>4862</v>
      </c>
      <c r="K710" t="str">
        <f t="shared" si="33"/>
        <v>MSV-163MS-520-NORTE</v>
      </c>
      <c r="L710" t="str">
        <f>_xlfn.XLOOKUP(E710,LD_ANO01!A:A,LD_ANO01!G:G)</f>
        <v>MSV-163MS-520-NORTE/19.GG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01\MSV-163MS-520-NORTE\MSV-163MS-520-NORTE/19.GG</v>
      </c>
      <c r="O710" t="s">
        <v>4787</v>
      </c>
    </row>
    <row r="711" spans="1:15" x14ac:dyDescent="0.3">
      <c r="A711" t="s">
        <v>707</v>
      </c>
      <c r="B711">
        <v>1625918</v>
      </c>
      <c r="C711" t="s">
        <v>5407</v>
      </c>
      <c r="D711" s="12">
        <v>45838</v>
      </c>
      <c r="E711" t="s">
        <v>3193</v>
      </c>
      <c r="F711" t="s">
        <v>2819</v>
      </c>
      <c r="G711" t="s">
        <v>2788</v>
      </c>
      <c r="H711" t="str">
        <f>IF(_xlfn.XLOOKUP(E711,LD_01[DOCUMENTO],LD_01[REVISÃO])=F711,"VIGENTE","OBSOLETO")</f>
        <v>VIGENTE</v>
      </c>
      <c r="I711" t="s">
        <v>4318</v>
      </c>
      <c r="J711" t="s">
        <v>4862</v>
      </c>
      <c r="K711" t="str">
        <f t="shared" si="33"/>
        <v>MSV-163MS-520-NORTE</v>
      </c>
      <c r="L711" t="str">
        <f>_xlfn.XLOOKUP(E711,LD_ANO01!A:A,LD_ANO01!G:G)</f>
        <v>MSV-163MS-520-NORTE/18.GE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01\MSV-163MS-520-NORTE\MSV-163MS-520-NORTE/18.GE</v>
      </c>
      <c r="O711" t="s">
        <v>4787</v>
      </c>
    </row>
    <row r="712" spans="1:15" x14ac:dyDescent="0.3">
      <c r="A712" t="s">
        <v>708</v>
      </c>
      <c r="B712">
        <v>569588</v>
      </c>
      <c r="C712" t="s">
        <v>5407</v>
      </c>
      <c r="D712" s="12">
        <v>45838</v>
      </c>
      <c r="E712" t="s">
        <v>3193</v>
      </c>
      <c r="F712" t="s">
        <v>2819</v>
      </c>
      <c r="G712" t="s">
        <v>2789</v>
      </c>
      <c r="H712" t="str">
        <f>IF(_xlfn.XLOOKUP(E712,LD_01[DOCUMENTO],LD_01[REVISÃO])=F712,"VIGENTE","OBSOLETO")</f>
        <v>VIGENTE</v>
      </c>
      <c r="I712" t="s">
        <v>4318</v>
      </c>
      <c r="J712" t="s">
        <v>4862</v>
      </c>
      <c r="K712" t="str">
        <f t="shared" si="33"/>
        <v>MSV-163MS-520-NORTE</v>
      </c>
      <c r="L712" t="str">
        <f>_xlfn.XLOOKUP(E712,LD_ANO01!A:A,LD_ANO01!G:G)</f>
        <v>MSV-163MS-520-NORTE/18.GE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01\MSV-163MS-520-NORTE\MSV-163MS-520-NORTE/18.GE</v>
      </c>
      <c r="O712" t="s">
        <v>4787</v>
      </c>
    </row>
    <row r="713" spans="1:15" x14ac:dyDescent="0.3">
      <c r="A713" t="s">
        <v>710</v>
      </c>
      <c r="B713">
        <v>348712</v>
      </c>
      <c r="C713" t="s">
        <v>5407</v>
      </c>
      <c r="D713" s="12">
        <v>45838</v>
      </c>
      <c r="E713" t="s">
        <v>3195</v>
      </c>
      <c r="F713" t="s">
        <v>2800</v>
      </c>
      <c r="G713" t="s">
        <v>2788</v>
      </c>
      <c r="H713" t="str">
        <f>IF(_xlfn.XLOOKUP(E713,LD_01[DOCUMENTO],LD_01[REVISÃO])=F713,"VIGENTE","OBSOLETO")</f>
        <v>VIGENTE</v>
      </c>
      <c r="I713" t="s">
        <v>4318</v>
      </c>
      <c r="J713" t="s">
        <v>4862</v>
      </c>
      <c r="K713" t="str">
        <f t="shared" si="33"/>
        <v>MSV-163MS-520-NORTE</v>
      </c>
      <c r="L713" t="str">
        <f>_xlfn.XLOOKUP(E713,LD_ANO01!A:A,LD_ANO01!G:G)</f>
        <v>MSV-163MS-520-NORTE/32.TE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01\MSV-163MS-520-NORTE\MSV-163MS-520-NORTE/32.TE</v>
      </c>
      <c r="O713" t="s">
        <v>4787</v>
      </c>
    </row>
    <row r="714" spans="1:15" x14ac:dyDescent="0.3">
      <c r="A714" t="s">
        <v>711</v>
      </c>
      <c r="B714">
        <v>350747</v>
      </c>
      <c r="C714" t="s">
        <v>5407</v>
      </c>
      <c r="D714" s="12">
        <v>45838</v>
      </c>
      <c r="E714" t="s">
        <v>3195</v>
      </c>
      <c r="F714" t="s">
        <v>2800</v>
      </c>
      <c r="G714" t="s">
        <v>2789</v>
      </c>
      <c r="H714" t="str">
        <f>IF(_xlfn.XLOOKUP(E714,LD_01[DOCUMENTO],LD_01[REVISÃO])=F714,"VIGENTE","OBSOLETO")</f>
        <v>VIGENTE</v>
      </c>
      <c r="I714" t="s">
        <v>4318</v>
      </c>
      <c r="J714" t="s">
        <v>4862</v>
      </c>
      <c r="K714" t="str">
        <f t="shared" si="33"/>
        <v>MSV-163MS-520-NORTE</v>
      </c>
      <c r="L714" t="str">
        <f>_xlfn.XLOOKUP(E714,LD_ANO01!A:A,LD_ANO01!G:G)</f>
        <v>MSV-163MS-520-NORTE/32.TE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01\MSV-163MS-520-NORTE\MSV-163MS-520-NORTE/32.TE</v>
      </c>
      <c r="O714" t="s">
        <v>4787</v>
      </c>
    </row>
    <row r="715" spans="1:15" x14ac:dyDescent="0.3">
      <c r="A715" t="s">
        <v>712</v>
      </c>
      <c r="B715">
        <v>384993</v>
      </c>
      <c r="C715" t="s">
        <v>5407</v>
      </c>
      <c r="D715" s="12">
        <v>45838</v>
      </c>
      <c r="E715" t="s">
        <v>3196</v>
      </c>
      <c r="F715" t="s">
        <v>2792</v>
      </c>
      <c r="G715" t="s">
        <v>2788</v>
      </c>
      <c r="H715" t="str">
        <f>IF(_xlfn.XLOOKUP(E715,LD_01[DOCUMENTO],LD_01[REVISÃO])=F715,"VIGENTE","OBSOLETO")</f>
        <v>VIGENTE</v>
      </c>
      <c r="I715" t="s">
        <v>4318</v>
      </c>
      <c r="J715" t="s">
        <v>4862</v>
      </c>
      <c r="K715" t="str">
        <f t="shared" si="33"/>
        <v>MSV-163MS-520-NORTE</v>
      </c>
      <c r="L715" t="str">
        <f>_xlfn.XLOOKUP(E715,LD_ANO01!A:A,LD_ANO01!G:G)</f>
        <v>MSV-163MS-520-NORTE/32.TE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01\MSV-163MS-520-NORTE\MSV-163MS-520-NORTE/32.TE</v>
      </c>
      <c r="O715" t="s">
        <v>4787</v>
      </c>
    </row>
    <row r="716" spans="1:15" x14ac:dyDescent="0.3">
      <c r="A716" t="s">
        <v>713</v>
      </c>
      <c r="B716">
        <v>359110</v>
      </c>
      <c r="C716" t="s">
        <v>5407</v>
      </c>
      <c r="D716" s="12">
        <v>45838</v>
      </c>
      <c r="E716" t="s">
        <v>3196</v>
      </c>
      <c r="F716" t="s">
        <v>2792</v>
      </c>
      <c r="G716" t="s">
        <v>2789</v>
      </c>
      <c r="H716" t="str">
        <f>IF(_xlfn.XLOOKUP(E716,LD_01[DOCUMENTO],LD_01[REVISÃO])=F716,"VIGENTE","OBSOLETO")</f>
        <v>VIGENTE</v>
      </c>
      <c r="I716" t="s">
        <v>4318</v>
      </c>
      <c r="J716" t="s">
        <v>4862</v>
      </c>
      <c r="K716" t="str">
        <f t="shared" si="33"/>
        <v>MSV-163MS-520-NORTE</v>
      </c>
      <c r="L716" t="str">
        <f>_xlfn.XLOOKUP(E716,LD_ANO01!A:A,LD_ANO01!G:G)</f>
        <v>MSV-163MS-520-NORTE/32.TE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01\MSV-163MS-520-NORTE\MSV-163MS-520-NORTE/32.TE</v>
      </c>
      <c r="O716" t="s">
        <v>4787</v>
      </c>
    </row>
    <row r="717" spans="1:15" x14ac:dyDescent="0.3">
      <c r="A717" t="s">
        <v>714</v>
      </c>
      <c r="B717">
        <v>2061210</v>
      </c>
      <c r="C717" t="s">
        <v>5407</v>
      </c>
      <c r="D717" s="12">
        <v>45838</v>
      </c>
      <c r="E717" t="s">
        <v>3197</v>
      </c>
      <c r="F717" t="s">
        <v>2819</v>
      </c>
      <c r="G717" t="s">
        <v>2788</v>
      </c>
      <c r="H717" t="str">
        <f>IF(_xlfn.XLOOKUP(E717,LD_01[DOCUMENTO],LD_01[REVISÃO])=F717,"VIGENTE","OBSOLETO")</f>
        <v>VIGENTE</v>
      </c>
      <c r="I717" t="s">
        <v>4318</v>
      </c>
      <c r="J717" t="s">
        <v>4862</v>
      </c>
      <c r="K717" t="str">
        <f t="shared" si="33"/>
        <v>MSV-163MS-520-NORTE</v>
      </c>
      <c r="L717" t="str">
        <f>_xlfn.XLOOKUP(E717,LD_ANO01!A:A,LD_ANO01!G:G)</f>
        <v>MSV-163MS-520-NORTE/32.TE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01\MSV-163MS-520-NORTE\MSV-163MS-520-NORTE/32.TE</v>
      </c>
      <c r="O717" t="s">
        <v>4787</v>
      </c>
    </row>
    <row r="718" spans="1:15" x14ac:dyDescent="0.3">
      <c r="A718" t="s">
        <v>715</v>
      </c>
      <c r="B718">
        <v>756595</v>
      </c>
      <c r="C718" t="s">
        <v>5407</v>
      </c>
      <c r="D718" s="12">
        <v>45838</v>
      </c>
      <c r="E718" t="s">
        <v>3197</v>
      </c>
      <c r="F718" t="s">
        <v>2819</v>
      </c>
      <c r="G718" t="s">
        <v>2789</v>
      </c>
      <c r="H718" t="str">
        <f>IF(_xlfn.XLOOKUP(E718,LD_01[DOCUMENTO],LD_01[REVISÃO])=F718,"VIGENTE","OBSOLETO")</f>
        <v>VIGENTE</v>
      </c>
      <c r="I718" t="s">
        <v>4318</v>
      </c>
      <c r="J718" t="s">
        <v>4862</v>
      </c>
      <c r="K718" t="str">
        <f t="shared" si="33"/>
        <v>MSV-163MS-520-NORTE</v>
      </c>
      <c r="L718" t="str">
        <f>_xlfn.XLOOKUP(E718,LD_ANO01!A:A,LD_ANO01!G:G)</f>
        <v>MSV-163MS-520-NORTE/32.TE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01\MSV-163MS-520-NORTE\MSV-163MS-520-NORTE/32.TE</v>
      </c>
      <c r="O718" t="s">
        <v>4787</v>
      </c>
    </row>
    <row r="719" spans="1:15" x14ac:dyDescent="0.3">
      <c r="A719" t="s">
        <v>718</v>
      </c>
      <c r="B719">
        <v>1705208</v>
      </c>
      <c r="C719" t="s">
        <v>5407</v>
      </c>
      <c r="D719" s="12">
        <v>45838</v>
      </c>
      <c r="E719" t="s">
        <v>3199</v>
      </c>
      <c r="F719" t="s">
        <v>2787</v>
      </c>
      <c r="G719" t="s">
        <v>2788</v>
      </c>
      <c r="H719" t="str">
        <f>IF(_xlfn.XLOOKUP(E719,LD_01[DOCUMENTO],LD_01[REVISÃO])=F719,"VIGENTE","OBSOLETO")</f>
        <v>VIGENTE</v>
      </c>
      <c r="I719" t="s">
        <v>4318</v>
      </c>
      <c r="J719" t="s">
        <v>4862</v>
      </c>
      <c r="K719" t="str">
        <f t="shared" si="33"/>
        <v>MSV-163MS-520-NORTE</v>
      </c>
      <c r="L719" t="str">
        <f>_xlfn.XLOOKUP(E719,LD_ANO01!A:A,LD_ANO01!G:G)</f>
        <v>MSV-163MS-520-NORTE/10.DR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01\MSV-163MS-520-NORTE\MSV-163MS-520-NORTE/10.DR</v>
      </c>
      <c r="O719" t="s">
        <v>4787</v>
      </c>
    </row>
    <row r="720" spans="1:15" x14ac:dyDescent="0.3">
      <c r="A720" t="s">
        <v>719</v>
      </c>
      <c r="B720">
        <v>819224</v>
      </c>
      <c r="C720" t="s">
        <v>5407</v>
      </c>
      <c r="D720" s="12">
        <v>45838</v>
      </c>
      <c r="E720" t="s">
        <v>3199</v>
      </c>
      <c r="F720" t="s">
        <v>2787</v>
      </c>
      <c r="G720" t="s">
        <v>2789</v>
      </c>
      <c r="H720" t="str">
        <f>IF(_xlfn.XLOOKUP(E720,LD_01[DOCUMENTO],LD_01[REVISÃO])=F720,"VIGENTE","OBSOLETO")</f>
        <v>VIGENTE</v>
      </c>
      <c r="I720" t="s">
        <v>4318</v>
      </c>
      <c r="J720" t="s">
        <v>4862</v>
      </c>
      <c r="K720" t="str">
        <f t="shared" si="33"/>
        <v>MSV-163MS-520-NORTE</v>
      </c>
      <c r="L720" t="str">
        <f>_xlfn.XLOOKUP(E720,LD_ANO01!A:A,LD_ANO01!G:G)</f>
        <v>MSV-163MS-520-NORTE/10.DR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01\MSV-163MS-520-NORTE\MSV-163MS-520-NORTE/10.DR</v>
      </c>
      <c r="O720" t="s">
        <v>4787</v>
      </c>
    </row>
    <row r="721" spans="1:15" x14ac:dyDescent="0.3">
      <c r="A721" t="s">
        <v>720</v>
      </c>
      <c r="B721">
        <v>3949637</v>
      </c>
      <c r="C721" t="s">
        <v>5407</v>
      </c>
      <c r="D721" s="12">
        <v>45838</v>
      </c>
      <c r="E721" t="s">
        <v>3200</v>
      </c>
      <c r="F721" t="s">
        <v>2792</v>
      </c>
      <c r="G721" t="s">
        <v>2788</v>
      </c>
      <c r="H721" t="str">
        <f>IF(_xlfn.XLOOKUP(E721,LD_01[DOCUMENTO],LD_01[REVISÃO])=F721,"VIGENTE","OBSOLETO")</f>
        <v>VIGENTE</v>
      </c>
      <c r="I721" t="s">
        <v>4318</v>
      </c>
      <c r="J721" t="s">
        <v>4862</v>
      </c>
      <c r="K721" t="str">
        <f t="shared" si="33"/>
        <v>MSV-163MS-520-NORTE</v>
      </c>
      <c r="L721" t="str">
        <f>_xlfn.XLOOKUP(E721,LD_ANO01!A:A,LD_ANO01!G:G)</f>
        <v>MSV-163MS-520-NORTE/10.DR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01\MSV-163MS-520-NORTE\MSV-163MS-520-NORTE/10.DR</v>
      </c>
      <c r="O721" t="s">
        <v>4787</v>
      </c>
    </row>
    <row r="722" spans="1:15" x14ac:dyDescent="0.3">
      <c r="A722" t="s">
        <v>721</v>
      </c>
      <c r="B722">
        <v>259353</v>
      </c>
      <c r="C722" t="s">
        <v>5407</v>
      </c>
      <c r="D722" s="12">
        <v>45838</v>
      </c>
      <c r="E722" t="s">
        <v>3200</v>
      </c>
      <c r="F722" t="s">
        <v>2792</v>
      </c>
      <c r="G722" t="s">
        <v>2789</v>
      </c>
      <c r="H722" t="str">
        <f>IF(_xlfn.XLOOKUP(E722,LD_01[DOCUMENTO],LD_01[REVISÃO])=F722,"VIGENTE","OBSOLETO")</f>
        <v>VIGENTE</v>
      </c>
      <c r="I722" t="s">
        <v>4318</v>
      </c>
      <c r="J722" t="s">
        <v>4862</v>
      </c>
      <c r="K722" t="str">
        <f t="shared" si="33"/>
        <v>MSV-163MS-520-NORTE</v>
      </c>
      <c r="L722" t="str">
        <f>_xlfn.XLOOKUP(E722,LD_ANO01!A:A,LD_ANO01!G:G)</f>
        <v>MSV-163MS-520-NORTE/10.DR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01\MSV-163MS-520-NORTE\MSV-163MS-520-NORTE/10.DR</v>
      </c>
      <c r="O722" t="s">
        <v>4787</v>
      </c>
    </row>
    <row r="723" spans="1:15" x14ac:dyDescent="0.3">
      <c r="A723" t="s">
        <v>722</v>
      </c>
      <c r="B723">
        <v>885943</v>
      </c>
      <c r="C723" t="s">
        <v>5407</v>
      </c>
      <c r="D723" s="12">
        <v>45838</v>
      </c>
      <c r="E723" t="s">
        <v>3201</v>
      </c>
      <c r="F723" t="s">
        <v>2787</v>
      </c>
      <c r="G723" t="s">
        <v>2788</v>
      </c>
      <c r="H723" t="str">
        <f>IF(_xlfn.XLOOKUP(E723,LD_01[DOCUMENTO],LD_01[REVISÃO])=F723,"VIGENTE","OBSOLETO")</f>
        <v>VIGENTE</v>
      </c>
      <c r="I723" t="s">
        <v>4318</v>
      </c>
      <c r="J723" t="s">
        <v>4862</v>
      </c>
      <c r="K723" t="str">
        <f t="shared" si="33"/>
        <v>MSV-163MS-520-NORTE</v>
      </c>
      <c r="L723" t="str">
        <f>_xlfn.XLOOKUP(E723,LD_ANO01!A:A,LD_ANO01!G:G)</f>
        <v>MSV-163MS-520-NORTE/10.DR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01\MSV-163MS-520-NORTE\MSV-163MS-520-NORTE/10.DR</v>
      </c>
      <c r="O723" t="s">
        <v>4787</v>
      </c>
    </row>
    <row r="724" spans="1:15" x14ac:dyDescent="0.3">
      <c r="A724" t="s">
        <v>723</v>
      </c>
      <c r="B724">
        <v>478741</v>
      </c>
      <c r="C724" t="s">
        <v>5407</v>
      </c>
      <c r="D724" s="12">
        <v>45838</v>
      </c>
      <c r="E724" t="s">
        <v>3201</v>
      </c>
      <c r="F724" t="s">
        <v>2787</v>
      </c>
      <c r="G724" t="s">
        <v>2789</v>
      </c>
      <c r="H724" t="str">
        <f>IF(_xlfn.XLOOKUP(E724,LD_01[DOCUMENTO],LD_01[REVISÃO])=F724,"VIGENTE","OBSOLETO")</f>
        <v>VIGENTE</v>
      </c>
      <c r="I724" t="s">
        <v>4318</v>
      </c>
      <c r="J724" t="s">
        <v>4862</v>
      </c>
      <c r="K724" t="str">
        <f t="shared" si="33"/>
        <v>MSV-163MS-520-NORTE</v>
      </c>
      <c r="L724" t="str">
        <f>_xlfn.XLOOKUP(E724,LD_ANO01!A:A,LD_ANO01!G:G)</f>
        <v>MSV-163MS-520-NORTE/10.DR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01\MSV-163MS-520-NORTE\MSV-163MS-520-NORTE/10.DR</v>
      </c>
      <c r="O724" t="s">
        <v>4787</v>
      </c>
    </row>
    <row r="725" spans="1:15" x14ac:dyDescent="0.3">
      <c r="A725" t="s">
        <v>734</v>
      </c>
      <c r="B725">
        <v>2490901</v>
      </c>
      <c r="C725" t="s">
        <v>5407</v>
      </c>
      <c r="D725" s="12">
        <v>45838</v>
      </c>
      <c r="E725" t="s">
        <v>3208</v>
      </c>
      <c r="F725" t="s">
        <v>2792</v>
      </c>
      <c r="G725" t="s">
        <v>2788</v>
      </c>
      <c r="H725" t="str">
        <f>IF(_xlfn.XLOOKUP(E725,LD_01[DOCUMENTO],LD_01[REVISÃO])=F725,"VIGENTE","OBSOLETO")</f>
        <v>VIGENTE</v>
      </c>
      <c r="I725" t="s">
        <v>4318</v>
      </c>
      <c r="J725" t="s">
        <v>4862</v>
      </c>
      <c r="K725" t="str">
        <f t="shared" si="33"/>
        <v>MSV-163MS-520-NORTE</v>
      </c>
      <c r="L725" t="str">
        <f>_xlfn.XLOOKUP(E725,LD_ANO01!A:A,LD_ANO01!G:G)</f>
        <v>MSV-163MS-520-NORTE/28.PV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01\MSV-163MS-520-NORTE\MSV-163MS-520-NORTE/28.PV</v>
      </c>
      <c r="O725" t="s">
        <v>4787</v>
      </c>
    </row>
    <row r="726" spans="1:15" x14ac:dyDescent="0.3">
      <c r="A726" t="s">
        <v>735</v>
      </c>
      <c r="B726">
        <v>727033</v>
      </c>
      <c r="C726" t="s">
        <v>5407</v>
      </c>
      <c r="D726" s="12">
        <v>45838</v>
      </c>
      <c r="E726" t="s">
        <v>3208</v>
      </c>
      <c r="F726" t="s">
        <v>2792</v>
      </c>
      <c r="G726" t="s">
        <v>2789</v>
      </c>
      <c r="H726" t="str">
        <f>IF(_xlfn.XLOOKUP(E726,LD_01[DOCUMENTO],LD_01[REVISÃO])=F726,"VIGENTE","OBSOLETO")</f>
        <v>VIGENTE</v>
      </c>
      <c r="I726" t="s">
        <v>4318</v>
      </c>
      <c r="J726" t="s">
        <v>4862</v>
      </c>
      <c r="K726" t="str">
        <f t="shared" si="33"/>
        <v>MSV-163MS-520-NORTE</v>
      </c>
      <c r="L726" t="str">
        <f>_xlfn.XLOOKUP(E726,LD_ANO01!A:A,LD_ANO01!G:G)</f>
        <v>MSV-163MS-520-NORTE/28.PV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01\MSV-163MS-520-NORTE\MSV-163MS-520-NORTE/28.PV</v>
      </c>
      <c r="O726" t="s">
        <v>4787</v>
      </c>
    </row>
    <row r="727" spans="1:15" x14ac:dyDescent="0.3">
      <c r="A727" t="s">
        <v>736</v>
      </c>
      <c r="B727">
        <v>4823305</v>
      </c>
      <c r="C727" t="s">
        <v>5407</v>
      </c>
      <c r="D727" s="12">
        <v>45838</v>
      </c>
      <c r="E727" t="s">
        <v>3209</v>
      </c>
      <c r="F727" t="s">
        <v>2819</v>
      </c>
      <c r="G727" t="s">
        <v>2788</v>
      </c>
      <c r="H727" t="str">
        <f>IF(_xlfn.XLOOKUP(E727,LD_01[DOCUMENTO],LD_01[REVISÃO])=F727,"VIGENTE","OBSOLETO")</f>
        <v>VIGENTE</v>
      </c>
      <c r="I727" t="s">
        <v>4318</v>
      </c>
      <c r="J727" t="s">
        <v>4862</v>
      </c>
      <c r="K727" t="str">
        <f t="shared" si="33"/>
        <v>MSV-163MS-520-NORTE</v>
      </c>
      <c r="L727" t="str">
        <f>_xlfn.XLOOKUP(E727,LD_ANO01!A:A,LD_ANO01!G:G)</f>
        <v>MSV-163MS-520-NORTE/28.PV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01\MSV-163MS-520-NORTE\MSV-163MS-520-NORTE/28.PV</v>
      </c>
      <c r="O727" t="s">
        <v>4787</v>
      </c>
    </row>
    <row r="728" spans="1:15" x14ac:dyDescent="0.3">
      <c r="A728" t="s">
        <v>737</v>
      </c>
      <c r="B728">
        <v>865769</v>
      </c>
      <c r="C728" t="s">
        <v>5407</v>
      </c>
      <c r="D728" s="12">
        <v>45838</v>
      </c>
      <c r="E728" t="s">
        <v>3209</v>
      </c>
      <c r="F728" t="s">
        <v>2819</v>
      </c>
      <c r="G728" t="s">
        <v>2789</v>
      </c>
      <c r="H728" t="str">
        <f>IF(_xlfn.XLOOKUP(E728,LD_01[DOCUMENTO],LD_01[REVISÃO])=F728,"VIGENTE","OBSOLETO")</f>
        <v>VIGENTE</v>
      </c>
      <c r="I728" t="s">
        <v>4318</v>
      </c>
      <c r="J728" t="s">
        <v>4862</v>
      </c>
      <c r="K728" t="str">
        <f t="shared" si="33"/>
        <v>MSV-163MS-520-NORTE</v>
      </c>
      <c r="L728" t="str">
        <f>_xlfn.XLOOKUP(E728,LD_ANO01!A:A,LD_ANO01!G:G)</f>
        <v>MSV-163MS-520-NORTE/28.PV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01\MSV-163MS-520-NORTE\MSV-163MS-520-NORTE/28.PV</v>
      </c>
      <c r="O728" t="s">
        <v>4787</v>
      </c>
    </row>
    <row r="729" spans="1:15" x14ac:dyDescent="0.3">
      <c r="A729" t="s">
        <v>738</v>
      </c>
      <c r="B729">
        <v>5159719</v>
      </c>
      <c r="C729" t="s">
        <v>5407</v>
      </c>
      <c r="D729" s="12">
        <v>45838</v>
      </c>
      <c r="E729" t="s">
        <v>3210</v>
      </c>
      <c r="F729" t="s">
        <v>2819</v>
      </c>
      <c r="G729" t="s">
        <v>2788</v>
      </c>
      <c r="H729" t="str">
        <f>IF(_xlfn.XLOOKUP(E729,LD_01[DOCUMENTO],LD_01[REVISÃO])=F729,"VIGENTE","OBSOLETO")</f>
        <v>VIGENTE</v>
      </c>
      <c r="I729" t="s">
        <v>4318</v>
      </c>
      <c r="J729" t="s">
        <v>4862</v>
      </c>
      <c r="K729" t="str">
        <f t="shared" si="33"/>
        <v>MSV-163MS-520-NORTE</v>
      </c>
      <c r="L729" t="str">
        <f>_xlfn.XLOOKUP(E729,LD_ANO01!A:A,LD_ANO01!G:G)</f>
        <v>MSV-163MS-520-NORTE/28.PV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01\MSV-163MS-520-NORTE\MSV-163MS-520-NORTE/28.PV</v>
      </c>
      <c r="O729" t="s">
        <v>4787</v>
      </c>
    </row>
    <row r="730" spans="1:15" x14ac:dyDescent="0.3">
      <c r="A730" t="s">
        <v>739</v>
      </c>
      <c r="B730">
        <v>1168944</v>
      </c>
      <c r="C730" t="s">
        <v>5407</v>
      </c>
      <c r="D730" s="12">
        <v>45838</v>
      </c>
      <c r="E730" t="s">
        <v>3210</v>
      </c>
      <c r="F730" t="s">
        <v>2819</v>
      </c>
      <c r="G730" t="s">
        <v>2789</v>
      </c>
      <c r="H730" t="str">
        <f>IF(_xlfn.XLOOKUP(E730,LD_01[DOCUMENTO],LD_01[REVISÃO])=F730,"VIGENTE","OBSOLETO")</f>
        <v>VIGENTE</v>
      </c>
      <c r="I730" t="s">
        <v>4318</v>
      </c>
      <c r="J730" t="s">
        <v>4862</v>
      </c>
      <c r="K730" t="str">
        <f t="shared" si="33"/>
        <v>MSV-163MS-520-NORTE</v>
      </c>
      <c r="L730" t="str">
        <f>_xlfn.XLOOKUP(E730,LD_ANO01!A:A,LD_ANO01!G:G)</f>
        <v>MSV-163MS-520-NORTE/28.PV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01\MSV-163MS-520-NORTE\MSV-163MS-520-NORTE/28.PV</v>
      </c>
      <c r="O730" t="s">
        <v>4787</v>
      </c>
    </row>
    <row r="731" spans="1:15" x14ac:dyDescent="0.3">
      <c r="A731" t="s">
        <v>726</v>
      </c>
      <c r="B731">
        <v>2022197</v>
      </c>
      <c r="C731" t="s">
        <v>5407</v>
      </c>
      <c r="D731" s="12">
        <v>45838</v>
      </c>
      <c r="E731" t="s">
        <v>3204</v>
      </c>
      <c r="F731" t="s">
        <v>2819</v>
      </c>
      <c r="G731" t="s">
        <v>2788</v>
      </c>
      <c r="H731" t="str">
        <f>IF(_xlfn.XLOOKUP(E731,LD_01[DOCUMENTO],LD_01[REVISÃO])=F731,"VIGENTE","OBSOLETO")</f>
        <v>VIGENTE</v>
      </c>
      <c r="I731" t="s">
        <v>4318</v>
      </c>
      <c r="J731" t="s">
        <v>4862</v>
      </c>
      <c r="K731" t="str">
        <f t="shared" si="33"/>
        <v>MSV-163MS-520-NORTE</v>
      </c>
      <c r="L731" t="str">
        <f>_xlfn.XLOOKUP(E731,LD_ANO01!A:A,LD_ANO01!G:G)</f>
        <v>MSV-163MS-520-NORTE/31.SI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01\MSV-163MS-520-NORTE\MSV-163MS-520-NORTE/31.SI</v>
      </c>
      <c r="O731" t="s">
        <v>4787</v>
      </c>
    </row>
    <row r="732" spans="1:15" x14ac:dyDescent="0.3">
      <c r="A732" t="s">
        <v>727</v>
      </c>
      <c r="B732">
        <v>503662</v>
      </c>
      <c r="C732" t="s">
        <v>5407</v>
      </c>
      <c r="D732" s="12">
        <v>45838</v>
      </c>
      <c r="E732" t="s">
        <v>3204</v>
      </c>
      <c r="F732" t="s">
        <v>2819</v>
      </c>
      <c r="G732" t="s">
        <v>2789</v>
      </c>
      <c r="H732" t="str">
        <f>IF(_xlfn.XLOOKUP(E732,LD_01[DOCUMENTO],LD_01[REVISÃO])=F732,"VIGENTE","OBSOLETO")</f>
        <v>VIGENTE</v>
      </c>
      <c r="I732" t="s">
        <v>4318</v>
      </c>
      <c r="J732" t="s">
        <v>4862</v>
      </c>
      <c r="K732" t="str">
        <f t="shared" si="33"/>
        <v>MSV-163MS-520-NORTE</v>
      </c>
      <c r="L732" t="str">
        <f>_xlfn.XLOOKUP(E732,LD_ANO01!A:A,LD_ANO01!G:G)</f>
        <v>MSV-163MS-520-NORTE/31.SI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01\MSV-163MS-520-NORTE\MSV-163MS-520-NORTE/31.SI</v>
      </c>
      <c r="O732" t="s">
        <v>4787</v>
      </c>
    </row>
    <row r="733" spans="1:15" x14ac:dyDescent="0.3">
      <c r="A733" t="s">
        <v>728</v>
      </c>
      <c r="B733">
        <v>1566307</v>
      </c>
      <c r="C733" t="s">
        <v>5407</v>
      </c>
      <c r="D733" s="12">
        <v>45838</v>
      </c>
      <c r="E733" t="s">
        <v>3205</v>
      </c>
      <c r="F733" t="s">
        <v>2787</v>
      </c>
      <c r="G733" t="s">
        <v>2788</v>
      </c>
      <c r="H733" t="str">
        <f>IF(_xlfn.XLOOKUP(E733,LD_01[DOCUMENTO],LD_01[REVISÃO])=F733,"VIGENTE","OBSOLETO")</f>
        <v>VIGENTE</v>
      </c>
      <c r="I733" t="s">
        <v>4318</v>
      </c>
      <c r="J733" t="s">
        <v>4862</v>
      </c>
      <c r="K733" t="str">
        <f t="shared" si="33"/>
        <v>MSV-163MS-520-NORTE</v>
      </c>
      <c r="L733" t="str">
        <f>_xlfn.XLOOKUP(E733,LD_ANO01!A:A,LD_ANO01!G:G)</f>
        <v>MSV-163MS-520-NORTE/31.SI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01\MSV-163MS-520-NORTE\MSV-163MS-520-NORTE/31.SI</v>
      </c>
      <c r="O733" t="s">
        <v>4787</v>
      </c>
    </row>
    <row r="734" spans="1:15" x14ac:dyDescent="0.3">
      <c r="A734" t="s">
        <v>729</v>
      </c>
      <c r="B734">
        <v>224088</v>
      </c>
      <c r="C734" t="s">
        <v>5407</v>
      </c>
      <c r="D734" s="12">
        <v>45838</v>
      </c>
      <c r="E734" t="s">
        <v>3205</v>
      </c>
      <c r="F734" t="s">
        <v>2787</v>
      </c>
      <c r="G734" t="s">
        <v>2789</v>
      </c>
      <c r="H734" t="str">
        <f>IF(_xlfn.XLOOKUP(E734,LD_01[DOCUMENTO],LD_01[REVISÃO])=F734,"VIGENTE","OBSOLETO")</f>
        <v>VIGENTE</v>
      </c>
      <c r="I734" t="s">
        <v>4318</v>
      </c>
      <c r="J734" t="s">
        <v>4862</v>
      </c>
      <c r="K734" t="str">
        <f t="shared" si="33"/>
        <v>MSV-163MS-520-NORTE</v>
      </c>
      <c r="L734" t="str">
        <f>_xlfn.XLOOKUP(E734,LD_ANO01!A:A,LD_ANO01!G:G)</f>
        <v>MSV-163MS-520-NORTE/31.SI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01\MSV-163MS-520-NORTE\MSV-163MS-520-NORTE/31.SI</v>
      </c>
      <c r="O734" t="s">
        <v>4787</v>
      </c>
    </row>
    <row r="735" spans="1:15" x14ac:dyDescent="0.3">
      <c r="A735" t="s">
        <v>730</v>
      </c>
      <c r="B735">
        <v>1541539</v>
      </c>
      <c r="C735" t="s">
        <v>5407</v>
      </c>
      <c r="D735" s="12">
        <v>45838</v>
      </c>
      <c r="E735" t="s">
        <v>3206</v>
      </c>
      <c r="F735" t="s">
        <v>2787</v>
      </c>
      <c r="G735" t="s">
        <v>2788</v>
      </c>
      <c r="H735" t="str">
        <f>IF(_xlfn.XLOOKUP(E735,LD_01[DOCUMENTO],LD_01[REVISÃO])=F735,"VIGENTE","OBSOLETO")</f>
        <v>VIGENTE</v>
      </c>
      <c r="I735" t="s">
        <v>4318</v>
      </c>
      <c r="J735" t="s">
        <v>4862</v>
      </c>
      <c r="K735" t="str">
        <f t="shared" si="33"/>
        <v>MSV-163MS-520-NORTE</v>
      </c>
      <c r="L735" t="str">
        <f>_xlfn.XLOOKUP(E735,LD_ANO01!A:A,LD_ANO01!G:G)</f>
        <v>MSV-163MS-520-NORTE/31.SI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01\MSV-163MS-520-NORTE\MSV-163MS-520-NORTE/31.SI</v>
      </c>
      <c r="O735" t="s">
        <v>4787</v>
      </c>
    </row>
    <row r="736" spans="1:15" x14ac:dyDescent="0.3">
      <c r="A736" t="s">
        <v>731</v>
      </c>
      <c r="B736">
        <v>253067</v>
      </c>
      <c r="C736" t="s">
        <v>5407</v>
      </c>
      <c r="D736" s="12">
        <v>45838</v>
      </c>
      <c r="E736" t="s">
        <v>3206</v>
      </c>
      <c r="F736" t="s">
        <v>2787</v>
      </c>
      <c r="G736" t="s">
        <v>2789</v>
      </c>
      <c r="H736" t="str">
        <f>IF(_xlfn.XLOOKUP(E736,LD_01[DOCUMENTO],LD_01[REVISÃO])=F736,"VIGENTE","OBSOLETO")</f>
        <v>VIGENTE</v>
      </c>
      <c r="I736" t="s">
        <v>4318</v>
      </c>
      <c r="J736" t="s">
        <v>4862</v>
      </c>
      <c r="K736" t="str">
        <f t="shared" si="33"/>
        <v>MSV-163MS-520-NORTE</v>
      </c>
      <c r="L736" t="str">
        <f>_xlfn.XLOOKUP(E736,LD_ANO01!A:A,LD_ANO01!G:G)</f>
        <v>MSV-163MS-520-NORTE/31.SI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01\MSV-163MS-520-NORTE\MSV-163MS-520-NORTE/31.SI</v>
      </c>
      <c r="O736" t="s">
        <v>4787</v>
      </c>
    </row>
    <row r="737" spans="1:15" x14ac:dyDescent="0.3">
      <c r="A737" t="s">
        <v>732</v>
      </c>
      <c r="B737">
        <v>1661334</v>
      </c>
      <c r="C737" t="s">
        <v>5407</v>
      </c>
      <c r="D737" s="12">
        <v>45838</v>
      </c>
      <c r="E737" t="s">
        <v>3207</v>
      </c>
      <c r="F737" t="s">
        <v>2787</v>
      </c>
      <c r="G737" t="s">
        <v>2788</v>
      </c>
      <c r="H737" t="str">
        <f>IF(_xlfn.XLOOKUP(E737,LD_01[DOCUMENTO],LD_01[REVISÃO])=F737,"VIGENTE","OBSOLETO")</f>
        <v>VIGENTE</v>
      </c>
      <c r="I737" t="s">
        <v>4318</v>
      </c>
      <c r="J737" t="s">
        <v>4862</v>
      </c>
      <c r="K737" t="str">
        <f t="shared" si="33"/>
        <v>MSV-163MS-520-NORTE</v>
      </c>
      <c r="L737" t="str">
        <f>_xlfn.XLOOKUP(E737,LD_ANO01!A:A,LD_ANO01!G:G)</f>
        <v>MSV-163MS-520-NORTE/31.SI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01\MSV-163MS-520-NORTE\MSV-163MS-520-NORTE/31.SI</v>
      </c>
      <c r="O737" t="s">
        <v>4787</v>
      </c>
    </row>
    <row r="738" spans="1:15" x14ac:dyDescent="0.3">
      <c r="A738" t="s">
        <v>733</v>
      </c>
      <c r="B738">
        <v>206614</v>
      </c>
      <c r="C738" t="s">
        <v>5407</v>
      </c>
      <c r="D738" s="12">
        <v>45838</v>
      </c>
      <c r="E738" t="s">
        <v>3207</v>
      </c>
      <c r="F738" t="s">
        <v>2787</v>
      </c>
      <c r="G738" t="s">
        <v>2789</v>
      </c>
      <c r="H738" t="str">
        <f>IF(_xlfn.XLOOKUP(E738,LD_01[DOCUMENTO],LD_01[REVISÃO])=F738,"VIGENTE","OBSOLETO")</f>
        <v>VIGENTE</v>
      </c>
      <c r="I738" t="s">
        <v>4318</v>
      </c>
      <c r="J738" t="s">
        <v>4862</v>
      </c>
      <c r="K738" t="str">
        <f t="shared" si="33"/>
        <v>MSV-163MS-520-NORTE</v>
      </c>
      <c r="L738" t="str">
        <f>_xlfn.XLOOKUP(E738,LD_ANO01!A:A,LD_ANO01!G:G)</f>
        <v>MSV-163MS-520-NORTE/31.SI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01\MSV-163MS-520-NORTE\MSV-163MS-520-NORTE/31.SI</v>
      </c>
      <c r="O738" t="s">
        <v>4787</v>
      </c>
    </row>
    <row r="739" spans="1:15" x14ac:dyDescent="0.3">
      <c r="A739" t="s">
        <v>747</v>
      </c>
      <c r="B739">
        <v>1739231</v>
      </c>
      <c r="C739" t="s">
        <v>5407</v>
      </c>
      <c r="D739" s="12">
        <v>45838</v>
      </c>
      <c r="E739" t="s">
        <v>3216</v>
      </c>
      <c r="F739" t="s">
        <v>2792</v>
      </c>
      <c r="G739" t="s">
        <v>2788</v>
      </c>
      <c r="H739" t="str">
        <f>IF(_xlfn.XLOOKUP(E739,LD_01[DOCUMENTO],LD_01[REVISÃO])=F739,"VIGENTE","OBSOLETO")</f>
        <v>VIGENTE</v>
      </c>
      <c r="I739" t="s">
        <v>4318</v>
      </c>
      <c r="J739" t="s">
        <v>4862</v>
      </c>
      <c r="K739" t="str">
        <f t="shared" si="33"/>
        <v>MSV-163MS-520-NORTE</v>
      </c>
      <c r="L739" t="str">
        <f>_xlfn.XLOOKUP(E739,LD_ANO01!A:A,LD_ANO01!G:G)</f>
        <v>MSV-163MS-520-NORTE/23.IN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01\MSV-163MS-520-NORTE\MSV-163MS-520-NORTE/23.IN</v>
      </c>
      <c r="O739" t="s">
        <v>4787</v>
      </c>
    </row>
    <row r="740" spans="1:15" x14ac:dyDescent="0.3">
      <c r="A740" t="s">
        <v>748</v>
      </c>
      <c r="B740">
        <v>373002</v>
      </c>
      <c r="C740" t="s">
        <v>5407</v>
      </c>
      <c r="D740" s="12">
        <v>45838</v>
      </c>
      <c r="E740" t="s">
        <v>3216</v>
      </c>
      <c r="F740" t="s">
        <v>2792</v>
      </c>
      <c r="G740" t="s">
        <v>2789</v>
      </c>
      <c r="H740" t="str">
        <f>IF(_xlfn.XLOOKUP(E740,LD_01[DOCUMENTO],LD_01[REVISÃO])=F740,"VIGENTE","OBSOLETO")</f>
        <v>VIGENTE</v>
      </c>
      <c r="I740" t="s">
        <v>4318</v>
      </c>
      <c r="J740" t="s">
        <v>4862</v>
      </c>
      <c r="K740" t="str">
        <f t="shared" si="33"/>
        <v>MSV-163MS-520-NORTE</v>
      </c>
      <c r="L740" t="str">
        <f>_xlfn.XLOOKUP(E740,LD_ANO01!A:A,LD_ANO01!G:G)</f>
        <v>MSV-163MS-520-NORTE/23.IN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01\MSV-163MS-520-NORTE\MSV-163MS-520-NORTE/23.IN</v>
      </c>
      <c r="O740" t="s">
        <v>4787</v>
      </c>
    </row>
    <row r="741" spans="1:15" x14ac:dyDescent="0.3">
      <c r="A741" t="s">
        <v>755</v>
      </c>
      <c r="B741">
        <v>1614621</v>
      </c>
      <c r="C741" t="s">
        <v>5407</v>
      </c>
      <c r="D741" s="12">
        <v>45838</v>
      </c>
      <c r="E741" t="s">
        <v>3221</v>
      </c>
      <c r="F741" t="s">
        <v>2792</v>
      </c>
      <c r="G741" t="s">
        <v>2788</v>
      </c>
      <c r="H741" t="str">
        <f>IF(_xlfn.XLOOKUP(E741,LD_01[DOCUMENTO],LD_01[REVISÃO])=F741,"VIGENTE","OBSOLETO")</f>
        <v>VIGENTE</v>
      </c>
      <c r="I741" t="s">
        <v>4318</v>
      </c>
      <c r="J741" t="s">
        <v>4862</v>
      </c>
      <c r="K741" t="str">
        <f t="shared" si="33"/>
        <v>MSV-163MS-520-NORTE</v>
      </c>
      <c r="L741" t="str">
        <f>_xlfn.XLOOKUP(E741,LD_ANO01!A:A,LD_ANO01!G:G)</f>
        <v>MSV-163MS-520-NORTE/27.PA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01\MSV-163MS-520-NORTE\MSV-163MS-520-NORTE/27.PA</v>
      </c>
      <c r="O741" t="s">
        <v>4787</v>
      </c>
    </row>
    <row r="742" spans="1:15" x14ac:dyDescent="0.3">
      <c r="A742" t="s">
        <v>756</v>
      </c>
      <c r="B742">
        <v>367185</v>
      </c>
      <c r="C742" t="s">
        <v>5407</v>
      </c>
      <c r="D742" s="12">
        <v>45838</v>
      </c>
      <c r="E742" t="s">
        <v>3221</v>
      </c>
      <c r="F742" t="s">
        <v>2792</v>
      </c>
      <c r="G742" t="s">
        <v>2789</v>
      </c>
      <c r="H742" t="str">
        <f>IF(_xlfn.XLOOKUP(E742,LD_01[DOCUMENTO],LD_01[REVISÃO])=F742,"VIGENTE","OBSOLETO")</f>
        <v>VIGENTE</v>
      </c>
      <c r="I742" t="s">
        <v>4318</v>
      </c>
      <c r="J742" t="s">
        <v>4862</v>
      </c>
      <c r="K742" t="str">
        <f t="shared" si="33"/>
        <v>MSV-163MS-520-NORTE</v>
      </c>
      <c r="L742" t="str">
        <f>_xlfn.XLOOKUP(E742,LD_ANO01!A:A,LD_ANO01!G:G)</f>
        <v>MSV-163MS-520-NORTE/27.PA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01\MSV-163MS-520-NORTE\MSV-163MS-520-NORTE/27.PA</v>
      </c>
      <c r="O742" t="s">
        <v>4787</v>
      </c>
    </row>
    <row r="743" spans="1:15" x14ac:dyDescent="0.3">
      <c r="A743" t="s">
        <v>750</v>
      </c>
      <c r="B743">
        <v>1640364</v>
      </c>
      <c r="C743" t="s">
        <v>5407</v>
      </c>
      <c r="D743" s="12">
        <v>45838</v>
      </c>
      <c r="E743" t="s">
        <v>3218</v>
      </c>
      <c r="F743" t="s">
        <v>2792</v>
      </c>
      <c r="G743" t="s">
        <v>2788</v>
      </c>
      <c r="H743" t="str">
        <f>IF(_xlfn.XLOOKUP(E743,LD_01[DOCUMENTO],LD_01[REVISÃO])=F743,"VIGENTE","OBSOLETO")</f>
        <v>VIGENTE</v>
      </c>
      <c r="I743" t="s">
        <v>4318</v>
      </c>
      <c r="J743" t="s">
        <v>4862</v>
      </c>
      <c r="K743" t="str">
        <f t="shared" si="33"/>
        <v>MSV-163MS-520-NORTE</v>
      </c>
      <c r="L743" t="str">
        <f>_xlfn.XLOOKUP(E743,LD_ANO01!A:A,LD_ANO01!G:G)</f>
        <v>MSV-163MS-520-NORTE/12.DV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01\MSV-163MS-520-NORTE\MSV-163MS-520-NORTE/12.DV</v>
      </c>
      <c r="O743" t="s">
        <v>4787</v>
      </c>
    </row>
    <row r="744" spans="1:15" x14ac:dyDescent="0.3">
      <c r="A744" t="s">
        <v>751</v>
      </c>
      <c r="B744">
        <v>623453</v>
      </c>
      <c r="C744" t="s">
        <v>5407</v>
      </c>
      <c r="D744" s="12">
        <v>45838</v>
      </c>
      <c r="E744" t="s">
        <v>3218</v>
      </c>
      <c r="F744" t="s">
        <v>2792</v>
      </c>
      <c r="G744" t="s">
        <v>2789</v>
      </c>
      <c r="H744" t="str">
        <f>IF(_xlfn.XLOOKUP(E744,LD_01[DOCUMENTO],LD_01[REVISÃO])=F744,"VIGENTE","OBSOLETO")</f>
        <v>VIGENTE</v>
      </c>
      <c r="I744" t="s">
        <v>4318</v>
      </c>
      <c r="J744" t="s">
        <v>4862</v>
      </c>
      <c r="K744" t="str">
        <f t="shared" si="33"/>
        <v>MSV-163MS-520-NORTE</v>
      </c>
      <c r="L744" t="str">
        <f>_xlfn.XLOOKUP(E744,LD_ANO01!A:A,LD_ANO01!G:G)</f>
        <v>MSV-163MS-520-NORTE/12.DV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01\MSV-163MS-520-NORTE\MSV-163MS-520-NORTE/12.DV</v>
      </c>
      <c r="O744" t="s">
        <v>4787</v>
      </c>
    </row>
    <row r="745" spans="1:15" x14ac:dyDescent="0.3">
      <c r="A745" t="s">
        <v>752</v>
      </c>
      <c r="B745">
        <v>988665</v>
      </c>
      <c r="C745" t="s">
        <v>5407</v>
      </c>
      <c r="D745" s="12">
        <v>45838</v>
      </c>
      <c r="E745" t="s">
        <v>3219</v>
      </c>
      <c r="F745" t="s">
        <v>2787</v>
      </c>
      <c r="G745" t="s">
        <v>2788</v>
      </c>
      <c r="H745" t="str">
        <f>IF(_xlfn.XLOOKUP(E745,LD_01[DOCUMENTO],LD_01[REVISÃO])=F745,"VIGENTE","OBSOLETO")</f>
        <v>VIGENTE</v>
      </c>
      <c r="I745" t="s">
        <v>4318</v>
      </c>
      <c r="J745" t="s">
        <v>4862</v>
      </c>
      <c r="K745" t="str">
        <f t="shared" si="33"/>
        <v>MSV-163MS-520-NORTE</v>
      </c>
      <c r="L745" t="str">
        <f>_xlfn.XLOOKUP(E745,LD_ANO01!A:A,LD_ANO01!G:G)</f>
        <v>MSV-163MS-520-NORTE/12.DV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01\MSV-163MS-520-NORTE\MSV-163MS-520-NORTE/12.DV</v>
      </c>
      <c r="O745" t="s">
        <v>4787</v>
      </c>
    </row>
    <row r="746" spans="1:15" x14ac:dyDescent="0.3">
      <c r="A746" t="s">
        <v>753</v>
      </c>
      <c r="B746">
        <v>455967</v>
      </c>
      <c r="C746" t="s">
        <v>5407</v>
      </c>
      <c r="D746" s="12">
        <v>45838</v>
      </c>
      <c r="E746" t="s">
        <v>3219</v>
      </c>
      <c r="F746" t="s">
        <v>2787</v>
      </c>
      <c r="G746" t="s">
        <v>2789</v>
      </c>
      <c r="H746" t="str">
        <f>IF(_xlfn.XLOOKUP(E746,LD_01[DOCUMENTO],LD_01[REVISÃO])=F746,"VIGENTE","OBSOLETO")</f>
        <v>VIGENTE</v>
      </c>
      <c r="I746" t="s">
        <v>4318</v>
      </c>
      <c r="J746" t="s">
        <v>4862</v>
      </c>
      <c r="K746" t="str">
        <f t="shared" si="33"/>
        <v>MSV-163MS-520-NORTE</v>
      </c>
      <c r="L746" t="str">
        <f>_xlfn.XLOOKUP(E746,LD_ANO01!A:A,LD_ANO01!G:G)</f>
        <v>MSV-163MS-520-NORTE/12.DV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01\MSV-163MS-520-NORTE\MSV-163MS-520-NORTE/12.DV</v>
      </c>
      <c r="O746" t="s">
        <v>4787</v>
      </c>
    </row>
    <row r="747" spans="1:15" x14ac:dyDescent="0.3">
      <c r="A747" t="s">
        <v>716</v>
      </c>
      <c r="B747">
        <v>1907228</v>
      </c>
      <c r="C747" t="s">
        <v>5407</v>
      </c>
      <c r="D747" s="12">
        <v>45838</v>
      </c>
      <c r="E747" t="s">
        <v>3198</v>
      </c>
      <c r="F747" t="s">
        <v>2800</v>
      </c>
      <c r="G747" t="s">
        <v>2789</v>
      </c>
      <c r="H747" t="str">
        <f>IF(_xlfn.XLOOKUP(E747,LD_01[DOCUMENTO],LD_01[REVISÃO])=F747,"VIGENTE","OBSOLETO")</f>
        <v>VIGENTE</v>
      </c>
      <c r="I747" t="s">
        <v>4318</v>
      </c>
      <c r="J747" t="s">
        <v>4862</v>
      </c>
      <c r="K747" t="str">
        <f t="shared" si="33"/>
        <v>MSV-163MS-520-NORTE</v>
      </c>
      <c r="L747" t="str">
        <f>_xlfn.XLOOKUP(E747,LD_ANO01!A:A,LD_ANO01!G:G)</f>
        <v>MSV-163MS-520-NORTE/32.TE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01\MSV-163MS-520-NORTE\MSV-163MS-520-NORTE/32.TE</v>
      </c>
      <c r="O747" t="s">
        <v>4787</v>
      </c>
    </row>
    <row r="748" spans="1:15" x14ac:dyDescent="0.3">
      <c r="A748" t="s">
        <v>717</v>
      </c>
      <c r="B748">
        <v>227599</v>
      </c>
      <c r="C748" t="s">
        <v>5407</v>
      </c>
      <c r="D748" s="12">
        <v>45838</v>
      </c>
      <c r="E748" t="s">
        <v>3198</v>
      </c>
      <c r="F748" t="s">
        <v>2800</v>
      </c>
      <c r="G748" t="s">
        <v>2807</v>
      </c>
      <c r="H748" t="str">
        <f>IF(_xlfn.XLOOKUP(E748,LD_01[DOCUMENTO],LD_01[REVISÃO])=F748,"VIGENTE","OBSOLETO")</f>
        <v>VIGENTE</v>
      </c>
      <c r="I748" t="s">
        <v>4318</v>
      </c>
      <c r="J748" t="s">
        <v>4862</v>
      </c>
      <c r="K748" t="str">
        <f t="shared" si="33"/>
        <v>MSV-163MS-520-NORTE</v>
      </c>
      <c r="L748" t="str">
        <f>_xlfn.XLOOKUP(E748,LD_ANO01!A:A,LD_ANO01!G:G)</f>
        <v>MSV-163MS-520-NORTE/32.TE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01\MSV-163MS-520-NORTE\MSV-163MS-520-NORTE/32.TE</v>
      </c>
      <c r="O748" t="s">
        <v>4787</v>
      </c>
    </row>
    <row r="749" spans="1:15" x14ac:dyDescent="0.3">
      <c r="A749" t="s">
        <v>724</v>
      </c>
      <c r="B749">
        <v>626030</v>
      </c>
      <c r="C749" t="s">
        <v>5407</v>
      </c>
      <c r="D749" s="12">
        <v>45838</v>
      </c>
      <c r="E749" t="s">
        <v>3202</v>
      </c>
      <c r="F749" t="s">
        <v>2792</v>
      </c>
      <c r="G749" t="s">
        <v>2789</v>
      </c>
      <c r="H749" t="str">
        <f>IF(_xlfn.XLOOKUP(E749,LD_01[DOCUMENTO],LD_01[REVISÃO])=F749,"VIGENTE","OBSOLETO")</f>
        <v>VIGENTE</v>
      </c>
      <c r="I749" t="s">
        <v>4318</v>
      </c>
      <c r="J749" t="s">
        <v>4862</v>
      </c>
      <c r="K749" t="str">
        <f t="shared" si="33"/>
        <v>MSV-163MS-520-NORTE</v>
      </c>
      <c r="L749" t="str">
        <f>_xlfn.XLOOKUP(E749,LD_ANO01!A:A,LD_ANO01!G:G)</f>
        <v>MSV-163MS-520-NORTE/10.DR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01\MSV-163MS-520-NORTE\MSV-163MS-520-NORTE/10.DR</v>
      </c>
      <c r="O749" t="s">
        <v>4787</v>
      </c>
    </row>
    <row r="750" spans="1:15" x14ac:dyDescent="0.3">
      <c r="A750" t="s">
        <v>725</v>
      </c>
      <c r="B750">
        <v>1828993</v>
      </c>
      <c r="C750" t="s">
        <v>5407</v>
      </c>
      <c r="D750" s="12">
        <v>45838</v>
      </c>
      <c r="E750" t="s">
        <v>3203</v>
      </c>
      <c r="F750" t="s">
        <v>2792</v>
      </c>
      <c r="G750" t="s">
        <v>2789</v>
      </c>
      <c r="H750" t="str">
        <f>IF(_xlfn.XLOOKUP(E750,LD_01[DOCUMENTO],LD_01[REVISÃO])=F750,"VIGENTE","OBSOLETO")</f>
        <v>VIGENTE</v>
      </c>
      <c r="I750" t="s">
        <v>4318</v>
      </c>
      <c r="J750" t="s">
        <v>4862</v>
      </c>
      <c r="K750" t="str">
        <f t="shared" si="33"/>
        <v>MSV-163MS-520-NORTE</v>
      </c>
      <c r="L750" t="str">
        <f>_xlfn.XLOOKUP(E750,LD_ANO01!A:A,LD_ANO01!G:G)</f>
        <v>MSV-163MS-520-NORTE/10.DR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01\MSV-163MS-520-NORTE\MSV-163MS-520-NORTE/10.DR</v>
      </c>
      <c r="O750" t="s">
        <v>4787</v>
      </c>
    </row>
    <row r="751" spans="1:15" x14ac:dyDescent="0.3">
      <c r="A751" t="s">
        <v>740</v>
      </c>
      <c r="B751">
        <v>1079745</v>
      </c>
      <c r="C751" t="s">
        <v>5407</v>
      </c>
      <c r="D751" s="12">
        <v>45838</v>
      </c>
      <c r="E751" t="s">
        <v>3211</v>
      </c>
      <c r="F751" t="s">
        <v>2798</v>
      </c>
      <c r="G751" t="s">
        <v>2789</v>
      </c>
      <c r="H751" t="str">
        <f>IF(_xlfn.XLOOKUP(E751,LD_01[DOCUMENTO],LD_01[REVISÃO])=F751,"VIGENTE","OBSOLETO")</f>
        <v>VIGENTE</v>
      </c>
      <c r="I751" t="s">
        <v>4318</v>
      </c>
      <c r="J751" t="s">
        <v>4862</v>
      </c>
      <c r="K751" t="str">
        <f t="shared" si="33"/>
        <v>MSV-163MS-520-NORTE</v>
      </c>
      <c r="L751" t="str">
        <f>_xlfn.XLOOKUP(E751,LD_ANO01!A:A,LD_ANO01!G:G)</f>
        <v>MSV-163MS-520-NORTE/28.PV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01\MSV-163MS-520-NORTE\MSV-163MS-520-NORTE/28.PV</v>
      </c>
      <c r="O751" t="s">
        <v>4787</v>
      </c>
    </row>
    <row r="752" spans="1:15" x14ac:dyDescent="0.3">
      <c r="A752" t="s">
        <v>757</v>
      </c>
      <c r="B752">
        <v>218854</v>
      </c>
      <c r="C752" t="s">
        <v>5407</v>
      </c>
      <c r="D752" s="12">
        <v>45838</v>
      </c>
      <c r="E752" t="s">
        <v>3222</v>
      </c>
      <c r="F752" t="s">
        <v>2787</v>
      </c>
      <c r="G752" t="s">
        <v>2789</v>
      </c>
      <c r="H752" t="str">
        <f>IF(_xlfn.XLOOKUP(E752,LD_01[DOCUMENTO],LD_01[REVISÃO])=F752,"VIGENTE","OBSOLETO")</f>
        <v>VIGENTE</v>
      </c>
      <c r="I752" t="s">
        <v>4318</v>
      </c>
      <c r="J752" t="s">
        <v>4862</v>
      </c>
      <c r="K752" t="str">
        <f t="shared" si="33"/>
        <v>MSV-163MS-520-NORTE</v>
      </c>
      <c r="L752" t="str">
        <f>_xlfn.XLOOKUP(E752,LD_ANO01!A:A,LD_ANO01!G:G)</f>
        <v>MSV-163MS-520-NORTE/27.PA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01\MSV-163MS-520-NORTE\MSV-163MS-520-NORTE/27.PA</v>
      </c>
      <c r="O752" t="s">
        <v>4787</v>
      </c>
    </row>
    <row r="753" spans="1:15" x14ac:dyDescent="0.3">
      <c r="A753" t="s">
        <v>754</v>
      </c>
      <c r="B753">
        <v>134489</v>
      </c>
      <c r="C753" t="s">
        <v>5407</v>
      </c>
      <c r="D753" s="12">
        <v>45838</v>
      </c>
      <c r="E753" t="s">
        <v>3220</v>
      </c>
      <c r="F753" t="s">
        <v>2787</v>
      </c>
      <c r="G753" t="s">
        <v>2789</v>
      </c>
      <c r="H753" t="str">
        <f>IF(_xlfn.XLOOKUP(E753,LD_01[DOCUMENTO],LD_01[REVISÃO])=F753,"VIGENTE","OBSOLETO")</f>
        <v>VIGENTE</v>
      </c>
      <c r="I753" t="s">
        <v>4318</v>
      </c>
      <c r="J753" t="s">
        <v>4862</v>
      </c>
      <c r="K753" t="str">
        <f t="shared" si="33"/>
        <v>MSV-163MS-520-NORTE</v>
      </c>
      <c r="L753" t="str">
        <f>_xlfn.XLOOKUP(E753,LD_ANO01!A:A,LD_ANO01!G:G)</f>
        <v>MSV-163MS-520-NORTE/12.DV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01\MSV-163MS-520-NORTE\MSV-163MS-520-NORTE/12.DV</v>
      </c>
      <c r="O753" t="s">
        <v>4787</v>
      </c>
    </row>
    <row r="754" spans="1:15" x14ac:dyDescent="0.3">
      <c r="A754" t="s">
        <v>741</v>
      </c>
      <c r="B754">
        <v>1093136</v>
      </c>
      <c r="C754" t="s">
        <v>5407</v>
      </c>
      <c r="D754" s="12">
        <v>45838</v>
      </c>
      <c r="E754" t="s">
        <v>3212</v>
      </c>
      <c r="F754" t="s">
        <v>2792</v>
      </c>
      <c r="G754" t="s">
        <v>2789</v>
      </c>
      <c r="H754" t="str">
        <f>IF(_xlfn.XLOOKUP(E754,LD_01[DOCUMENTO],LD_01[REVISÃO])=F754,"VIGENTE","OBSOLETO")</f>
        <v>VIGENTE</v>
      </c>
      <c r="I754" t="s">
        <v>4318</v>
      </c>
      <c r="J754" t="s">
        <v>4862</v>
      </c>
      <c r="K754" t="str">
        <f t="shared" si="33"/>
        <v>MSV-163MS-520-NORTE</v>
      </c>
      <c r="L754" t="str">
        <f>_xlfn.XLOOKUP(E754,LD_ANO01!A:A,LD_ANO01!G:G)</f>
        <v>MSV-163MS-520-NORTE/28.PV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01\MSV-163MS-520-NORTE\MSV-163MS-520-NORTE/28.PV</v>
      </c>
      <c r="O754" t="s">
        <v>4787</v>
      </c>
    </row>
    <row r="755" spans="1:15" x14ac:dyDescent="0.3">
      <c r="A755" t="s">
        <v>742</v>
      </c>
      <c r="B755">
        <v>588366</v>
      </c>
      <c r="C755" t="s">
        <v>5407</v>
      </c>
      <c r="D755" s="12">
        <v>45838</v>
      </c>
      <c r="E755" t="s">
        <v>3212</v>
      </c>
      <c r="F755" t="s">
        <v>2792</v>
      </c>
      <c r="G755" t="s">
        <v>2807</v>
      </c>
      <c r="H755" t="str">
        <f>IF(_xlfn.XLOOKUP(E755,LD_01[DOCUMENTO],LD_01[REVISÃO])=F755,"VIGENTE","OBSOLETO")</f>
        <v>VIGENTE</v>
      </c>
      <c r="I755" t="s">
        <v>4318</v>
      </c>
      <c r="J755" t="s">
        <v>4862</v>
      </c>
      <c r="K755" t="str">
        <f t="shared" si="33"/>
        <v>MSV-163MS-520-NORTE</v>
      </c>
      <c r="L755" t="str">
        <f>_xlfn.XLOOKUP(E755,LD_ANO01!A:A,LD_ANO01!G:G)</f>
        <v>MSV-163MS-520-NORTE/28.PV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01\MSV-163MS-520-NORTE\MSV-163MS-520-NORTE/28.PV</v>
      </c>
      <c r="O755" t="s">
        <v>4787</v>
      </c>
    </row>
    <row r="756" spans="1:15" x14ac:dyDescent="0.3">
      <c r="A756" t="s">
        <v>706</v>
      </c>
      <c r="B756">
        <v>9202741</v>
      </c>
      <c r="C756" t="s">
        <v>5407</v>
      </c>
      <c r="D756" s="12">
        <v>45838</v>
      </c>
      <c r="E756" t="s">
        <v>3192</v>
      </c>
      <c r="F756" t="s">
        <v>2787</v>
      </c>
      <c r="G756" t="s">
        <v>2789</v>
      </c>
      <c r="H756" t="str">
        <f>IF(_xlfn.XLOOKUP(E756,LD_01[DOCUMENTO],LD_01[REVISÃO])=F756,"VIGENTE","OBSOLETO")</f>
        <v>VIGENTE</v>
      </c>
      <c r="I756" t="s">
        <v>4318</v>
      </c>
      <c r="J756" t="s">
        <v>4862</v>
      </c>
      <c r="K756" t="str">
        <f t="shared" si="33"/>
        <v>MSV-163MS-520-NORTE</v>
      </c>
      <c r="L756" t="str">
        <f>_xlfn.XLOOKUP(E756,LD_ANO01!A:A,LD_ANO01!G:G)</f>
        <v>MSV-163MS-520-NORTE/33.TO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01\MSV-163MS-520-NORTE\MSV-163MS-520-NORTE/33.TO</v>
      </c>
      <c r="O756" t="s">
        <v>4787</v>
      </c>
    </row>
    <row r="757" spans="1:15" x14ac:dyDescent="0.3">
      <c r="A757" t="s">
        <v>745</v>
      </c>
      <c r="B757">
        <v>26971934</v>
      </c>
      <c r="C757" t="s">
        <v>5407</v>
      </c>
      <c r="D757" s="12">
        <v>45838</v>
      </c>
      <c r="E757" t="s">
        <v>3214</v>
      </c>
      <c r="F757" t="s">
        <v>2792</v>
      </c>
      <c r="G757" t="s">
        <v>2789</v>
      </c>
      <c r="H757" t="str">
        <f>IF(_xlfn.XLOOKUP(E757,LD_01[DOCUMENTO],LD_01[REVISÃO])=F757,"VIGENTE","OBSOLETO")</f>
        <v>VIGENTE</v>
      </c>
      <c r="I757" t="s">
        <v>4318</v>
      </c>
      <c r="J757" t="s">
        <v>4862</v>
      </c>
      <c r="K757" t="str">
        <f t="shared" si="33"/>
        <v>MSV-163MS-520-NORTE</v>
      </c>
      <c r="L757" t="str">
        <f>_xlfn.XLOOKUP(E757,LD_ANO01!A:A,LD_ANO01!G:G)</f>
        <v>MSV-163MS-520-NORTE/19.GG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01\MSV-163MS-520-NORTE\MSV-163MS-520-NORTE/19.GG</v>
      </c>
      <c r="O757" t="s">
        <v>4787</v>
      </c>
    </row>
    <row r="758" spans="1:15" x14ac:dyDescent="0.3">
      <c r="A758" t="s">
        <v>746</v>
      </c>
      <c r="B758">
        <v>763854</v>
      </c>
      <c r="C758" t="s">
        <v>5407</v>
      </c>
      <c r="D758" s="12">
        <v>45838</v>
      </c>
      <c r="E758" t="s">
        <v>3215</v>
      </c>
      <c r="F758" t="s">
        <v>2787</v>
      </c>
      <c r="G758" t="s">
        <v>2789</v>
      </c>
      <c r="H758" t="str">
        <f>IF(_xlfn.XLOOKUP(E758,LD_01[DOCUMENTO],LD_01[REVISÃO])=F758,"VIGENTE","OBSOLETO")</f>
        <v>VIGENTE</v>
      </c>
      <c r="I758" t="s">
        <v>4318</v>
      </c>
      <c r="J758" t="s">
        <v>4862</v>
      </c>
      <c r="K758" t="str">
        <f t="shared" si="33"/>
        <v>MSV-163MS-520-NORTE</v>
      </c>
      <c r="L758" t="str">
        <f>_xlfn.XLOOKUP(E758,LD_ANO01!A:A,LD_ANO01!G:G)</f>
        <v>MSV-163MS-520-NORTE/19.GG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01\MSV-163MS-520-NORTE\MSV-163MS-520-NORTE/19.GG</v>
      </c>
      <c r="O758" t="s">
        <v>4787</v>
      </c>
    </row>
    <row r="759" spans="1:15" x14ac:dyDescent="0.3">
      <c r="A759" t="s">
        <v>758</v>
      </c>
      <c r="B759">
        <v>1815516</v>
      </c>
      <c r="C759" t="s">
        <v>5407</v>
      </c>
      <c r="D759" s="12">
        <v>45838</v>
      </c>
      <c r="E759" t="s">
        <v>3223</v>
      </c>
      <c r="F759" t="s">
        <v>2787</v>
      </c>
      <c r="G759" t="s">
        <v>2789</v>
      </c>
      <c r="H759" t="str">
        <f>IF(_xlfn.XLOOKUP(E759,LD_01[DOCUMENTO],LD_01[REVISÃO])=F759,"VIGENTE","OBSOLETO")</f>
        <v>VIGENTE</v>
      </c>
      <c r="I759" t="s">
        <v>4318</v>
      </c>
      <c r="J759" t="s">
        <v>4862</v>
      </c>
      <c r="K759" t="str">
        <f t="shared" si="33"/>
        <v>MSV-163MS-520-NORTE</v>
      </c>
      <c r="L759" t="str">
        <f>_xlfn.XLOOKUP(E759,LD_ANO01!A:A,LD_ANO01!G:G)</f>
        <v>MSV-163MS-520-NORTE/34.TR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01\MSV-163MS-520-NORTE\MSV-163MS-520-NORTE/34.TR</v>
      </c>
      <c r="O759" t="s">
        <v>4787</v>
      </c>
    </row>
    <row r="760" spans="1:15" x14ac:dyDescent="0.3">
      <c r="A760" t="s">
        <v>709</v>
      </c>
      <c r="B760">
        <v>654106</v>
      </c>
      <c r="C760" t="s">
        <v>5407</v>
      </c>
      <c r="D760" s="12">
        <v>45838</v>
      </c>
      <c r="E760" t="s">
        <v>3194</v>
      </c>
      <c r="F760" t="s">
        <v>2787</v>
      </c>
      <c r="G760" t="s">
        <v>2789</v>
      </c>
      <c r="H760" t="str">
        <f>IF(_xlfn.XLOOKUP(E760,LD_01[DOCUMENTO],LD_01[REVISÃO])=F760,"VIGENTE","OBSOLETO")</f>
        <v>VIGENTE</v>
      </c>
      <c r="I760" t="s">
        <v>4318</v>
      </c>
      <c r="J760" t="s">
        <v>4862</v>
      </c>
      <c r="K760" t="str">
        <f t="shared" si="33"/>
        <v>MSV-163MS-520-NORTE</v>
      </c>
      <c r="L760" t="str">
        <f>_xlfn.XLOOKUP(E760,LD_ANO01!A:A,LD_ANO01!G:G)</f>
        <v>MSV-163MS-520-NORTE/18.GE</v>
      </c>
      <c r="M760" t="str">
        <f t="shared" si="34"/>
        <v/>
      </c>
      <c r="N760" t="str">
        <f t="shared" si="35"/>
        <v>C:\Users\luis.nunes\OneDrive - ATERPA\00.SERVIDOR\SALA TÉCNICA\00.PROJETOS\02.DOCUMENTOS\ANO 01\MSV-163MS-520-NORTE\MSV-163MS-520-NORTE/18.GE</v>
      </c>
      <c r="O760" t="s">
        <v>4787</v>
      </c>
    </row>
    <row r="761" spans="1:15" x14ac:dyDescent="0.3">
      <c r="A761" t="s">
        <v>749</v>
      </c>
      <c r="B761">
        <v>2246440</v>
      </c>
      <c r="C761" t="s">
        <v>5407</v>
      </c>
      <c r="D761" s="12">
        <v>45838</v>
      </c>
      <c r="E761" t="s">
        <v>3217</v>
      </c>
      <c r="F761" t="s">
        <v>2787</v>
      </c>
      <c r="G761" t="s">
        <v>2789</v>
      </c>
      <c r="H761" t="str">
        <f>IF(_xlfn.XLOOKUP(E761,LD_01[DOCUMENTO],LD_01[REVISÃO])=F761,"VIGENTE","OBSOLETO")</f>
        <v>VIGENTE</v>
      </c>
      <c r="I761" t="s">
        <v>4320</v>
      </c>
      <c r="J761" t="s">
        <v>4862</v>
      </c>
      <c r="K761" t="str">
        <f t="shared" si="33"/>
        <v>MSV-163MS-521-NORTE</v>
      </c>
      <c r="L761" t="str">
        <f>_xlfn.XLOOKUP(E761,LD_ANO01!A:A,LD_ANO01!G:G)</f>
        <v>MSV-163MS-520-NORTE/23.IN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01\MSV-163MS-521-NORTE\MSV-163MS-520-NORTE/23.IN</v>
      </c>
      <c r="O761" t="s">
        <v>4787</v>
      </c>
    </row>
    <row r="762" spans="1:15" x14ac:dyDescent="0.3">
      <c r="A762" t="s">
        <v>759</v>
      </c>
      <c r="B762">
        <v>1501005</v>
      </c>
      <c r="C762" t="s">
        <v>5407</v>
      </c>
      <c r="D762" s="12">
        <v>45838</v>
      </c>
      <c r="E762" t="s">
        <v>3224</v>
      </c>
      <c r="F762" t="s">
        <v>2787</v>
      </c>
      <c r="G762" t="s">
        <v>2788</v>
      </c>
      <c r="H762" t="str">
        <f>IF(_xlfn.XLOOKUP(E762,LD_01[DOCUMENTO],LD_01[REVISÃO])=F762,"VIGENTE","OBSOLETO")</f>
        <v>VIGENTE</v>
      </c>
      <c r="I762" t="s">
        <v>4320</v>
      </c>
      <c r="J762" t="s">
        <v>4862</v>
      </c>
      <c r="K762" t="str">
        <f t="shared" si="33"/>
        <v>MSV-163MS-521-NORTE</v>
      </c>
      <c r="L762" t="str">
        <f>_xlfn.XLOOKUP(E762,LD_ANO01!A:A,LD_ANO01!G:G)</f>
        <v>MSV-163MS-521-NORTE/33.TO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01\MSV-163MS-521-NORTE\MSV-163MS-521-NORTE/33.TO</v>
      </c>
      <c r="O762" t="s">
        <v>4787</v>
      </c>
    </row>
    <row r="763" spans="1:15" x14ac:dyDescent="0.3">
      <c r="A763" t="s">
        <v>760</v>
      </c>
      <c r="B763">
        <v>607610</v>
      </c>
      <c r="C763" t="s">
        <v>5407</v>
      </c>
      <c r="D763" s="12">
        <v>45838</v>
      </c>
      <c r="E763" t="s">
        <v>3224</v>
      </c>
      <c r="F763" t="s">
        <v>2787</v>
      </c>
      <c r="G763" t="s">
        <v>2789</v>
      </c>
      <c r="H763" t="str">
        <f>IF(_xlfn.XLOOKUP(E763,LD_01[DOCUMENTO],LD_01[REVISÃO])=F763,"VIGENTE","OBSOLETO")</f>
        <v>VIGENTE</v>
      </c>
      <c r="I763" t="s">
        <v>4320</v>
      </c>
      <c r="J763" t="s">
        <v>4862</v>
      </c>
      <c r="K763" t="str">
        <f t="shared" si="33"/>
        <v>MSV-163MS-521-NORTE</v>
      </c>
      <c r="L763" t="str">
        <f>_xlfn.XLOOKUP(E763,LD_ANO01!A:A,LD_ANO01!G:G)</f>
        <v>MSV-163MS-521-NORTE/33.TO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01\MSV-163MS-521-NORTE\MSV-163MS-521-NORTE/33.TO</v>
      </c>
      <c r="O763" t="s">
        <v>4787</v>
      </c>
    </row>
    <row r="764" spans="1:15" x14ac:dyDescent="0.3">
      <c r="A764" t="s">
        <v>775</v>
      </c>
      <c r="B764">
        <v>1592918</v>
      </c>
      <c r="C764" t="s">
        <v>5407</v>
      </c>
      <c r="D764" s="12">
        <v>45838</v>
      </c>
      <c r="E764" t="s">
        <v>3234</v>
      </c>
      <c r="F764" t="s">
        <v>2792</v>
      </c>
      <c r="G764" t="s">
        <v>2788</v>
      </c>
      <c r="H764" t="str">
        <f>IF(_xlfn.XLOOKUP(E764,LD_01[DOCUMENTO],LD_01[REVISÃO])=F764,"VIGENTE","OBSOLETO")</f>
        <v>VIGENTE</v>
      </c>
      <c r="I764" t="s">
        <v>4320</v>
      </c>
      <c r="J764" t="s">
        <v>4862</v>
      </c>
      <c r="K764" t="str">
        <f t="shared" si="33"/>
        <v>MSV-163MS-521-NORTE</v>
      </c>
      <c r="L764" t="str">
        <f>_xlfn.XLOOKUP(E764,LD_ANO01!A:A,LD_ANO01!G:G)</f>
        <v>MSV-163MS-521-NORTE/19.GG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01\MSV-163MS-521-NORTE\MSV-163MS-521-NORTE/19.GG</v>
      </c>
      <c r="O764" t="s">
        <v>4787</v>
      </c>
    </row>
    <row r="765" spans="1:15" x14ac:dyDescent="0.3">
      <c r="A765" t="s">
        <v>776</v>
      </c>
      <c r="B765">
        <v>355932</v>
      </c>
      <c r="C765" t="s">
        <v>5407</v>
      </c>
      <c r="D765" s="12">
        <v>45838</v>
      </c>
      <c r="E765" t="s">
        <v>3234</v>
      </c>
      <c r="F765" t="s">
        <v>2792</v>
      </c>
      <c r="G765" t="s">
        <v>2789</v>
      </c>
      <c r="H765" t="str">
        <f>IF(_xlfn.XLOOKUP(E765,LD_01[DOCUMENTO],LD_01[REVISÃO])=F765,"VIGENTE","OBSOLETO")</f>
        <v>VIGENTE</v>
      </c>
      <c r="I765" t="s">
        <v>4320</v>
      </c>
      <c r="J765" t="s">
        <v>4862</v>
      </c>
      <c r="K765" t="str">
        <f t="shared" si="33"/>
        <v>MSV-163MS-521-NORTE</v>
      </c>
      <c r="L765" t="str">
        <f>_xlfn.XLOOKUP(E765,LD_ANO01!A:A,LD_ANO01!G:G)</f>
        <v>MSV-163MS-521-NORTE/19.GG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01\MSV-163MS-521-NORTE\MSV-163MS-521-NORTE/19.GG</v>
      </c>
      <c r="O765" t="s">
        <v>4787</v>
      </c>
    </row>
    <row r="766" spans="1:15" x14ac:dyDescent="0.3">
      <c r="A766" t="s">
        <v>762</v>
      </c>
      <c r="B766">
        <v>1554008</v>
      </c>
      <c r="C766" t="s">
        <v>5407</v>
      </c>
      <c r="D766" s="12">
        <v>45838</v>
      </c>
      <c r="E766" t="s">
        <v>3226</v>
      </c>
      <c r="F766" t="s">
        <v>2792</v>
      </c>
      <c r="G766" t="s">
        <v>2788</v>
      </c>
      <c r="H766" t="str">
        <f>IF(_xlfn.XLOOKUP(E766,LD_01[DOCUMENTO],LD_01[REVISÃO])=F766,"VIGENTE","OBSOLETO")</f>
        <v>VIGENTE</v>
      </c>
      <c r="I766" t="s">
        <v>4320</v>
      </c>
      <c r="J766" t="s">
        <v>4862</v>
      </c>
      <c r="K766" t="str">
        <f t="shared" si="33"/>
        <v>MSV-163MS-521-NORTE</v>
      </c>
      <c r="L766" t="str">
        <f>_xlfn.XLOOKUP(E766,LD_ANO01!A:A,LD_ANO01!G:G)</f>
        <v>MSV-163MS-521-NORTE/18.GE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01\MSV-163MS-521-NORTE\MSV-163MS-521-NORTE/18.GE</v>
      </c>
      <c r="O766" t="s">
        <v>4787</v>
      </c>
    </row>
    <row r="767" spans="1:15" x14ac:dyDescent="0.3">
      <c r="A767" t="s">
        <v>763</v>
      </c>
      <c r="B767">
        <v>462180</v>
      </c>
      <c r="C767" t="s">
        <v>5407</v>
      </c>
      <c r="D767" s="12">
        <v>45838</v>
      </c>
      <c r="E767" t="s">
        <v>3226</v>
      </c>
      <c r="F767" t="s">
        <v>2792</v>
      </c>
      <c r="G767" t="s">
        <v>2789</v>
      </c>
      <c r="H767" t="str">
        <f>IF(_xlfn.XLOOKUP(E767,LD_01[DOCUMENTO],LD_01[REVISÃO])=F767,"VIGENTE","OBSOLETO")</f>
        <v>VIGENTE</v>
      </c>
      <c r="I767" t="s">
        <v>4320</v>
      </c>
      <c r="J767" t="s">
        <v>4862</v>
      </c>
      <c r="K767" t="str">
        <f t="shared" si="33"/>
        <v>MSV-163MS-521-NORTE</v>
      </c>
      <c r="L767" t="str">
        <f>_xlfn.XLOOKUP(E767,LD_ANO01!A:A,LD_ANO01!G:G)</f>
        <v>MSV-163MS-521-NORTE/18.GE</v>
      </c>
      <c r="M767" t="str">
        <f t="shared" si="34"/>
        <v/>
      </c>
      <c r="N767" t="str">
        <f t="shared" si="35"/>
        <v>C:\Users\luis.nunes\OneDrive - ATERPA\00.SERVIDOR\SALA TÉCNICA\00.PROJETOS\02.DOCUMENTOS\ANO 01\MSV-163MS-521-NORTE\MSV-163MS-521-NORTE/18.GE</v>
      </c>
      <c r="O767" t="s">
        <v>4787</v>
      </c>
    </row>
    <row r="768" spans="1:15" x14ac:dyDescent="0.3">
      <c r="A768" t="s">
        <v>765</v>
      </c>
      <c r="B768">
        <v>1487087</v>
      </c>
      <c r="C768" t="s">
        <v>5407</v>
      </c>
      <c r="D768" s="12">
        <v>45838</v>
      </c>
      <c r="E768" t="s">
        <v>3228</v>
      </c>
      <c r="F768" t="s">
        <v>2792</v>
      </c>
      <c r="G768" t="s">
        <v>2788</v>
      </c>
      <c r="H768" t="str">
        <f>IF(_xlfn.XLOOKUP(E768,LD_01[DOCUMENTO],LD_01[REVISÃO])=F768,"VIGENTE","OBSOLETO")</f>
        <v>OBSOLETO</v>
      </c>
      <c r="I768" t="s">
        <v>4320</v>
      </c>
      <c r="J768" t="s">
        <v>4862</v>
      </c>
      <c r="K768" t="str">
        <f t="shared" si="33"/>
        <v>MSV-163MS-521-NORTE</v>
      </c>
      <c r="L768" t="str">
        <f>_xlfn.XLOOKUP(E768,LD_ANO01!A:A,LD_ANO01!G:G)</f>
        <v>MSV-163MS-521-NORTE/10.DR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01\MSV-163MS-521-NORTE\MSV-163MS-521-NORTE/10.DR\OBSOLETO</v>
      </c>
      <c r="O768" t="s">
        <v>4787</v>
      </c>
    </row>
    <row r="769" spans="1:15" x14ac:dyDescent="0.3">
      <c r="A769" t="s">
        <v>766</v>
      </c>
      <c r="B769">
        <v>519816</v>
      </c>
      <c r="C769" t="s">
        <v>5407</v>
      </c>
      <c r="D769" s="12">
        <v>45838</v>
      </c>
      <c r="E769" t="s">
        <v>3228</v>
      </c>
      <c r="F769" t="s">
        <v>2792</v>
      </c>
      <c r="G769" t="s">
        <v>2789</v>
      </c>
      <c r="H769" t="str">
        <f>IF(_xlfn.XLOOKUP(E769,LD_01[DOCUMENTO],LD_01[REVISÃO])=F769,"VIGENTE","OBSOLETO")</f>
        <v>OBSOLETO</v>
      </c>
      <c r="I769" t="s">
        <v>4320</v>
      </c>
      <c r="J769" t="s">
        <v>4862</v>
      </c>
      <c r="K769" t="str">
        <f t="shared" si="33"/>
        <v>MSV-163MS-521-NORTE</v>
      </c>
      <c r="L769" t="str">
        <f>_xlfn.XLOOKUP(E769,LD_ANO01!A:A,LD_ANO01!G:G)</f>
        <v>MSV-163MS-521-NORTE/10.DR</v>
      </c>
      <c r="M769" t="str">
        <f t="shared" si="34"/>
        <v>OBSOLETO</v>
      </c>
      <c r="N769" t="str">
        <f t="shared" si="35"/>
        <v>C:\Users\luis.nunes\OneDrive - ATERPA\00.SERVIDOR\SALA TÉCNICA\00.PROJETOS\02.DOCUMENTOS\ANO 01\MSV-163MS-521-NORTE\MSV-163MS-521-NORTE/10.DR\OBSOLETO</v>
      </c>
      <c r="O769" t="s">
        <v>4787</v>
      </c>
    </row>
    <row r="770" spans="1:15" x14ac:dyDescent="0.3">
      <c r="A770" t="s">
        <v>767</v>
      </c>
      <c r="B770">
        <v>2802801</v>
      </c>
      <c r="C770" t="s">
        <v>5407</v>
      </c>
      <c r="D770" s="12">
        <v>45838</v>
      </c>
      <c r="E770" t="s">
        <v>3229</v>
      </c>
      <c r="F770" t="s">
        <v>2787</v>
      </c>
      <c r="G770" t="s">
        <v>2788</v>
      </c>
      <c r="H770" t="str">
        <f>IF(_xlfn.XLOOKUP(E770,LD_01[DOCUMENTO],LD_01[REVISÃO])=F770,"VIGENTE","OBSOLETO")</f>
        <v>VIGENTE</v>
      </c>
      <c r="I770" t="s">
        <v>4320</v>
      </c>
      <c r="J770" t="s">
        <v>4862</v>
      </c>
      <c r="K770" t="str">
        <f t="shared" ref="K770:K833" si="36">"MSV-163MS-"&amp;I770</f>
        <v>MSV-163MS-521-NORTE</v>
      </c>
      <c r="L770" t="str">
        <f>_xlfn.XLOOKUP(E770,LD_ANO01!A:A,LD_ANO01!G:G)</f>
        <v>MSV-163MS-521-NORTE/10.DR</v>
      </c>
      <c r="M770" t="str">
        <f t="shared" ref="M770:M833" si="37">IF(H770&lt;&gt;"OBSOLETO","",H770)</f>
        <v/>
      </c>
      <c r="N770" t="str">
        <f t="shared" ref="N770:N833" si="38">_xlfn.TEXTJOIN("\",TRUE,J770:M770)</f>
        <v>C:\Users\luis.nunes\OneDrive - ATERPA\00.SERVIDOR\SALA TÉCNICA\00.PROJETOS\02.DOCUMENTOS\ANO 01\MSV-163MS-521-NORTE\MSV-163MS-521-NORTE/10.DR</v>
      </c>
      <c r="O770" t="s">
        <v>4787</v>
      </c>
    </row>
    <row r="771" spans="1:15" x14ac:dyDescent="0.3">
      <c r="A771" t="s">
        <v>768</v>
      </c>
      <c r="B771">
        <v>309932</v>
      </c>
      <c r="C771" t="s">
        <v>5407</v>
      </c>
      <c r="D771" s="12">
        <v>45838</v>
      </c>
      <c r="E771" t="s">
        <v>3229</v>
      </c>
      <c r="F771" t="s">
        <v>2787</v>
      </c>
      <c r="G771" t="s">
        <v>2789</v>
      </c>
      <c r="H771" t="str">
        <f>IF(_xlfn.XLOOKUP(E771,LD_01[DOCUMENTO],LD_01[REVISÃO])=F771,"VIGENTE","OBSOLETO")</f>
        <v>VIGENTE</v>
      </c>
      <c r="I771" t="s">
        <v>4320</v>
      </c>
      <c r="J771" t="s">
        <v>4862</v>
      </c>
      <c r="K771" t="str">
        <f t="shared" si="36"/>
        <v>MSV-163MS-521-NORTE</v>
      </c>
      <c r="L771" t="str">
        <f>_xlfn.XLOOKUP(E771,LD_ANO01!A:A,LD_ANO01!G:G)</f>
        <v>MSV-163MS-521-NORTE/10.DR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01\MSV-163MS-521-NORTE\MSV-163MS-521-NORTE/10.DR</v>
      </c>
      <c r="O771" t="s">
        <v>4787</v>
      </c>
    </row>
    <row r="772" spans="1:15" x14ac:dyDescent="0.3">
      <c r="A772" t="s">
        <v>771</v>
      </c>
      <c r="B772">
        <v>1660623</v>
      </c>
      <c r="C772" t="s">
        <v>5407</v>
      </c>
      <c r="D772" s="12">
        <v>45838</v>
      </c>
      <c r="E772" t="s">
        <v>3232</v>
      </c>
      <c r="F772" t="s">
        <v>2787</v>
      </c>
      <c r="G772" t="s">
        <v>2788</v>
      </c>
      <c r="H772" t="str">
        <f>IF(_xlfn.XLOOKUP(E772,LD_01[DOCUMENTO],LD_01[REVISÃO])=F772,"VIGENTE","OBSOLETO")</f>
        <v>VIGENTE</v>
      </c>
      <c r="I772" t="s">
        <v>4320</v>
      </c>
      <c r="J772" t="s">
        <v>4862</v>
      </c>
      <c r="K772" t="str">
        <f t="shared" si="36"/>
        <v>MSV-163MS-521-NORTE</v>
      </c>
      <c r="L772" t="str">
        <f>_xlfn.XLOOKUP(E772,LD_ANO01!A:A,LD_ANO01!G:G)</f>
        <v>MSV-163MS-521-NORTE/31.SI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01\MSV-163MS-521-NORTE\MSV-163MS-521-NORTE/31.SI</v>
      </c>
      <c r="O772" t="s">
        <v>4787</v>
      </c>
    </row>
    <row r="773" spans="1:15" x14ac:dyDescent="0.3">
      <c r="A773" t="s">
        <v>772</v>
      </c>
      <c r="B773">
        <v>439453</v>
      </c>
      <c r="C773" t="s">
        <v>5407</v>
      </c>
      <c r="D773" s="12">
        <v>45838</v>
      </c>
      <c r="E773" t="s">
        <v>3232</v>
      </c>
      <c r="F773" t="s">
        <v>2787</v>
      </c>
      <c r="G773" t="s">
        <v>2789</v>
      </c>
      <c r="H773" t="str">
        <f>IF(_xlfn.XLOOKUP(E773,LD_01[DOCUMENTO],LD_01[REVISÃO])=F773,"VIGENTE","OBSOLETO")</f>
        <v>VIGENTE</v>
      </c>
      <c r="I773" t="s">
        <v>4320</v>
      </c>
      <c r="J773" t="s">
        <v>4862</v>
      </c>
      <c r="K773" t="str">
        <f t="shared" si="36"/>
        <v>MSV-163MS-521-NORTE</v>
      </c>
      <c r="L773" t="str">
        <f>_xlfn.XLOOKUP(E773,LD_ANO01!A:A,LD_ANO01!G:G)</f>
        <v>MSV-163MS-521-NORTE/31.SI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01\MSV-163MS-521-NORTE\MSV-163MS-521-NORTE/31.SI</v>
      </c>
      <c r="O773" t="s">
        <v>4787</v>
      </c>
    </row>
    <row r="774" spans="1:15" x14ac:dyDescent="0.3">
      <c r="A774" t="s">
        <v>773</v>
      </c>
      <c r="B774">
        <v>1542444</v>
      </c>
      <c r="C774" t="s">
        <v>5407</v>
      </c>
      <c r="D774" s="12">
        <v>45838</v>
      </c>
      <c r="E774" t="s">
        <v>3233</v>
      </c>
      <c r="F774" t="s">
        <v>2787</v>
      </c>
      <c r="G774" t="s">
        <v>2788</v>
      </c>
      <c r="H774" t="str">
        <f>IF(_xlfn.XLOOKUP(E774,LD_01[DOCUMENTO],LD_01[REVISÃO])=F774,"VIGENTE","OBSOLETO")</f>
        <v>VIGENTE</v>
      </c>
      <c r="I774" t="s">
        <v>4320</v>
      </c>
      <c r="J774" t="s">
        <v>4862</v>
      </c>
      <c r="K774" t="str">
        <f t="shared" si="36"/>
        <v>MSV-163MS-521-NORTE</v>
      </c>
      <c r="L774" t="str">
        <f>_xlfn.XLOOKUP(E774,LD_ANO01!A:A,LD_ANO01!G:G)</f>
        <v>MSV-163MS-521-NORTE/31.SI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01\MSV-163MS-521-NORTE\MSV-163MS-521-NORTE/31.SI</v>
      </c>
      <c r="O774" t="s">
        <v>4787</v>
      </c>
    </row>
    <row r="775" spans="1:15" x14ac:dyDescent="0.3">
      <c r="A775" t="s">
        <v>774</v>
      </c>
      <c r="B775">
        <v>482494</v>
      </c>
      <c r="C775" t="s">
        <v>5407</v>
      </c>
      <c r="D775" s="12">
        <v>45838</v>
      </c>
      <c r="E775" t="s">
        <v>3233</v>
      </c>
      <c r="F775" t="s">
        <v>2787</v>
      </c>
      <c r="G775" t="s">
        <v>2789</v>
      </c>
      <c r="H775" t="str">
        <f>IF(_xlfn.XLOOKUP(E775,LD_01[DOCUMENTO],LD_01[REVISÃO])=F775,"VIGENTE","OBSOLETO")</f>
        <v>VIGENTE</v>
      </c>
      <c r="I775" t="s">
        <v>4320</v>
      </c>
      <c r="J775" t="s">
        <v>4862</v>
      </c>
      <c r="K775" t="str">
        <f t="shared" si="36"/>
        <v>MSV-163MS-521-NORTE</v>
      </c>
      <c r="L775" t="str">
        <f>_xlfn.XLOOKUP(E775,LD_ANO01!A:A,LD_ANO01!G:G)</f>
        <v>MSV-163MS-521-NORTE/31.SI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01\MSV-163MS-521-NORTE\MSV-163MS-521-NORTE/31.SI</v>
      </c>
      <c r="O775" t="s">
        <v>4787</v>
      </c>
    </row>
    <row r="776" spans="1:15" x14ac:dyDescent="0.3">
      <c r="A776" t="s">
        <v>779</v>
      </c>
      <c r="B776">
        <v>1509860</v>
      </c>
      <c r="C776" t="s">
        <v>5407</v>
      </c>
      <c r="D776" s="12">
        <v>45838</v>
      </c>
      <c r="E776" t="s">
        <v>3237</v>
      </c>
      <c r="F776" t="s">
        <v>2787</v>
      </c>
      <c r="G776" t="s">
        <v>2788</v>
      </c>
      <c r="H776" t="str">
        <f>IF(_xlfn.XLOOKUP(E776,LD_01[DOCUMENTO],LD_01[REVISÃO])=F776,"VIGENTE","OBSOLETO")</f>
        <v>VIGENTE</v>
      </c>
      <c r="I776" t="s">
        <v>4320</v>
      </c>
      <c r="J776" t="s">
        <v>4862</v>
      </c>
      <c r="K776" t="str">
        <f t="shared" si="36"/>
        <v>MSV-163MS-521-NORTE</v>
      </c>
      <c r="L776" t="str">
        <f>_xlfn.XLOOKUP(E776,LD_ANO01!A:A,LD_ANO01!G:G)</f>
        <v>MSV-163MS-521-NORTE/23.IN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01\MSV-163MS-521-NORTE\MSV-163MS-521-NORTE/23.IN</v>
      </c>
      <c r="O776" t="s">
        <v>4787</v>
      </c>
    </row>
    <row r="777" spans="1:15" x14ac:dyDescent="0.3">
      <c r="A777" t="s">
        <v>780</v>
      </c>
      <c r="B777">
        <v>300465</v>
      </c>
      <c r="C777" t="s">
        <v>5407</v>
      </c>
      <c r="D777" s="12">
        <v>45838</v>
      </c>
      <c r="E777" t="s">
        <v>3237</v>
      </c>
      <c r="F777" t="s">
        <v>2787</v>
      </c>
      <c r="G777" t="s">
        <v>2789</v>
      </c>
      <c r="H777" t="str">
        <f>IF(_xlfn.XLOOKUP(E777,LD_01[DOCUMENTO],LD_01[REVISÃO])=F777,"VIGENTE","OBSOLETO")</f>
        <v>VIGENTE</v>
      </c>
      <c r="I777" t="s">
        <v>4320</v>
      </c>
      <c r="J777" t="s">
        <v>4862</v>
      </c>
      <c r="K777" t="str">
        <f t="shared" si="36"/>
        <v>MSV-163MS-521-NORTE</v>
      </c>
      <c r="L777" t="str">
        <f>_xlfn.XLOOKUP(E777,LD_ANO01!A:A,LD_ANO01!G:G)</f>
        <v>MSV-163MS-521-NORTE/23.IN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01\MSV-163MS-521-NORTE\MSV-163MS-521-NORTE/23.IN</v>
      </c>
      <c r="O777" t="s">
        <v>4787</v>
      </c>
    </row>
    <row r="778" spans="1:15" x14ac:dyDescent="0.3">
      <c r="A778" t="s">
        <v>787</v>
      </c>
      <c r="B778">
        <v>1496815</v>
      </c>
      <c r="C778" t="s">
        <v>5407</v>
      </c>
      <c r="D778" s="12">
        <v>45838</v>
      </c>
      <c r="E778" t="s">
        <v>3242</v>
      </c>
      <c r="F778" t="s">
        <v>2787</v>
      </c>
      <c r="G778" t="s">
        <v>2788</v>
      </c>
      <c r="H778" t="str">
        <f>IF(_xlfn.XLOOKUP(E778,LD_01[DOCUMENTO],LD_01[REVISÃO])=F778,"VIGENTE","OBSOLETO")</f>
        <v>VIGENTE</v>
      </c>
      <c r="I778" t="s">
        <v>4320</v>
      </c>
      <c r="J778" t="s">
        <v>4862</v>
      </c>
      <c r="K778" t="str">
        <f t="shared" si="36"/>
        <v>MSV-163MS-521-NORTE</v>
      </c>
      <c r="L778" t="str">
        <f>_xlfn.XLOOKUP(E778,LD_ANO01!A:A,LD_ANO01!G:G)</f>
        <v>MSV-163MS-521-NORTE/27.PA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01\MSV-163MS-521-NORTE\MSV-163MS-521-NORTE/27.PA</v>
      </c>
      <c r="O778" t="s">
        <v>4787</v>
      </c>
    </row>
    <row r="779" spans="1:15" x14ac:dyDescent="0.3">
      <c r="A779" t="s">
        <v>788</v>
      </c>
      <c r="B779">
        <v>292023</v>
      </c>
      <c r="C779" t="s">
        <v>5407</v>
      </c>
      <c r="D779" s="12">
        <v>45838</v>
      </c>
      <c r="E779" t="s">
        <v>3242</v>
      </c>
      <c r="F779" t="s">
        <v>2787</v>
      </c>
      <c r="G779" t="s">
        <v>2789</v>
      </c>
      <c r="H779" t="str">
        <f>IF(_xlfn.XLOOKUP(E779,LD_01[DOCUMENTO],LD_01[REVISÃO])=F779,"VIGENTE","OBSOLETO")</f>
        <v>VIGENTE</v>
      </c>
      <c r="I779" t="s">
        <v>4320</v>
      </c>
      <c r="J779" t="s">
        <v>4862</v>
      </c>
      <c r="K779" t="str">
        <f t="shared" si="36"/>
        <v>MSV-163MS-521-NORTE</v>
      </c>
      <c r="L779" t="str">
        <f>_xlfn.XLOOKUP(E779,LD_ANO01!A:A,LD_ANO01!G:G)</f>
        <v>MSV-163MS-521-NORTE/27.PA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01\MSV-163MS-521-NORTE\MSV-163MS-521-NORTE/27.PA</v>
      </c>
      <c r="O779" t="s">
        <v>4787</v>
      </c>
    </row>
    <row r="780" spans="1:15" x14ac:dyDescent="0.3">
      <c r="A780" t="s">
        <v>782</v>
      </c>
      <c r="B780">
        <v>2030295</v>
      </c>
      <c r="C780" t="s">
        <v>5407</v>
      </c>
      <c r="D780" s="12">
        <v>45838</v>
      </c>
      <c r="E780" t="s">
        <v>3239</v>
      </c>
      <c r="F780" t="s">
        <v>2792</v>
      </c>
      <c r="G780" t="s">
        <v>2788</v>
      </c>
      <c r="H780" t="str">
        <f>IF(_xlfn.XLOOKUP(E780,LD_01[DOCUMENTO],LD_01[REVISÃO])=F780,"VIGENTE","OBSOLETO")</f>
        <v>VIGENTE</v>
      </c>
      <c r="I780" t="s">
        <v>4320</v>
      </c>
      <c r="J780" t="s">
        <v>4862</v>
      </c>
      <c r="K780" t="str">
        <f t="shared" si="36"/>
        <v>MSV-163MS-521-NORTE</v>
      </c>
      <c r="L780" t="str">
        <f>_xlfn.XLOOKUP(E780,LD_ANO01!A:A,LD_ANO01!G:G)</f>
        <v>MSV-163MS-521-NORTE/12.DV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01\MSV-163MS-521-NORTE\MSV-163MS-521-NORTE/12.DV</v>
      </c>
      <c r="O780" t="s">
        <v>4787</v>
      </c>
    </row>
    <row r="781" spans="1:15" x14ac:dyDescent="0.3">
      <c r="A781" t="s">
        <v>783</v>
      </c>
      <c r="B781">
        <v>589557</v>
      </c>
      <c r="C781" t="s">
        <v>5407</v>
      </c>
      <c r="D781" s="12">
        <v>45838</v>
      </c>
      <c r="E781" t="s">
        <v>3239</v>
      </c>
      <c r="F781" t="s">
        <v>2792</v>
      </c>
      <c r="G781" t="s">
        <v>2789</v>
      </c>
      <c r="H781" t="str">
        <f>IF(_xlfn.XLOOKUP(E781,LD_01[DOCUMENTO],LD_01[REVISÃO])=F781,"VIGENTE","OBSOLETO")</f>
        <v>VIGENTE</v>
      </c>
      <c r="I781" t="s">
        <v>4320</v>
      </c>
      <c r="J781" t="s">
        <v>4862</v>
      </c>
      <c r="K781" t="str">
        <f t="shared" si="36"/>
        <v>MSV-163MS-521-NORTE</v>
      </c>
      <c r="L781" t="str">
        <f>_xlfn.XLOOKUP(E781,LD_ANO01!A:A,LD_ANO01!G:G)</f>
        <v>MSV-163MS-521-NORTE/12.DV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01\MSV-163MS-521-NORTE\MSV-163MS-521-NORTE/12.DV</v>
      </c>
      <c r="O781" t="s">
        <v>4787</v>
      </c>
    </row>
    <row r="782" spans="1:15" x14ac:dyDescent="0.3">
      <c r="A782" t="s">
        <v>784</v>
      </c>
      <c r="B782">
        <v>945159</v>
      </c>
      <c r="C782" t="s">
        <v>5407</v>
      </c>
      <c r="D782" s="12">
        <v>45838</v>
      </c>
      <c r="E782" t="s">
        <v>3240</v>
      </c>
      <c r="F782" t="s">
        <v>2787</v>
      </c>
      <c r="G782" t="s">
        <v>2788</v>
      </c>
      <c r="H782" t="str">
        <f>IF(_xlfn.XLOOKUP(E782,LD_01[DOCUMENTO],LD_01[REVISÃO])=F782,"VIGENTE","OBSOLETO")</f>
        <v>VIGENTE</v>
      </c>
      <c r="I782" t="s">
        <v>4320</v>
      </c>
      <c r="J782" t="s">
        <v>4862</v>
      </c>
      <c r="K782" t="str">
        <f t="shared" si="36"/>
        <v>MSV-163MS-521-NORTE</v>
      </c>
      <c r="L782" t="str">
        <f>_xlfn.XLOOKUP(E782,LD_ANO01!A:A,LD_ANO01!G:G)</f>
        <v>MSV-163MS-521-NORTE/12.DV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01\MSV-163MS-521-NORTE\MSV-163MS-521-NORTE/12.DV</v>
      </c>
      <c r="O782" t="s">
        <v>4787</v>
      </c>
    </row>
    <row r="783" spans="1:15" x14ac:dyDescent="0.3">
      <c r="A783" t="s">
        <v>785</v>
      </c>
      <c r="B783">
        <v>457530</v>
      </c>
      <c r="C783" t="s">
        <v>5407</v>
      </c>
      <c r="D783" s="12">
        <v>45838</v>
      </c>
      <c r="E783" t="s">
        <v>3240</v>
      </c>
      <c r="F783" t="s">
        <v>2787</v>
      </c>
      <c r="G783" t="s">
        <v>2789</v>
      </c>
      <c r="H783" t="str">
        <f>IF(_xlfn.XLOOKUP(E783,LD_01[DOCUMENTO],LD_01[REVISÃO])=F783,"VIGENTE","OBSOLETO")</f>
        <v>VIGENTE</v>
      </c>
      <c r="I783" t="s">
        <v>4320</v>
      </c>
      <c r="J783" t="s">
        <v>4862</v>
      </c>
      <c r="K783" t="str">
        <f t="shared" si="36"/>
        <v>MSV-163MS-521-NORTE</v>
      </c>
      <c r="L783" t="str">
        <f>_xlfn.XLOOKUP(E783,LD_ANO01!A:A,LD_ANO01!G:G)</f>
        <v>MSV-163MS-521-NORTE/12.DV</v>
      </c>
      <c r="M783" t="str">
        <f t="shared" si="37"/>
        <v/>
      </c>
      <c r="N783" t="str">
        <f t="shared" si="38"/>
        <v>C:\Users\luis.nunes\OneDrive - ATERPA\00.SERVIDOR\SALA TÉCNICA\00.PROJETOS\02.DOCUMENTOS\ANO 01\MSV-163MS-521-NORTE\MSV-163MS-521-NORTE/12.DV</v>
      </c>
      <c r="O783" t="s">
        <v>4787</v>
      </c>
    </row>
    <row r="784" spans="1:15" x14ac:dyDescent="0.3">
      <c r="A784" t="s">
        <v>769</v>
      </c>
      <c r="B784">
        <v>538089</v>
      </c>
      <c r="C784" t="s">
        <v>5407</v>
      </c>
      <c r="D784" s="12">
        <v>45838</v>
      </c>
      <c r="E784" t="s">
        <v>3230</v>
      </c>
      <c r="F784" t="s">
        <v>2787</v>
      </c>
      <c r="G784" t="s">
        <v>2789</v>
      </c>
      <c r="H784" t="str">
        <f>IF(_xlfn.XLOOKUP(E784,LD_01[DOCUMENTO],LD_01[REVISÃO])=F784,"VIGENTE","OBSOLETO")</f>
        <v>OBSOLETO</v>
      </c>
      <c r="I784" t="s">
        <v>4320</v>
      </c>
      <c r="J784" t="s">
        <v>4862</v>
      </c>
      <c r="K784" t="str">
        <f t="shared" si="36"/>
        <v>MSV-163MS-521-NORTE</v>
      </c>
      <c r="L784" t="str">
        <f>_xlfn.XLOOKUP(E784,LD_ANO01!A:A,LD_ANO01!G:G)</f>
        <v>MSV-163MS-521-NORTE/10.DR</v>
      </c>
      <c r="M784" t="str">
        <f t="shared" si="37"/>
        <v>OBSOLETO</v>
      </c>
      <c r="N784" t="str">
        <f t="shared" si="38"/>
        <v>C:\Users\luis.nunes\OneDrive - ATERPA\00.SERVIDOR\SALA TÉCNICA\00.PROJETOS\02.DOCUMENTOS\ANO 01\MSV-163MS-521-NORTE\MSV-163MS-521-NORTE/10.DR\OBSOLETO</v>
      </c>
      <c r="O784" t="s">
        <v>4787</v>
      </c>
    </row>
    <row r="785" spans="1:15" x14ac:dyDescent="0.3">
      <c r="A785" t="s">
        <v>770</v>
      </c>
      <c r="B785">
        <v>1914489</v>
      </c>
      <c r="C785" t="s">
        <v>5407</v>
      </c>
      <c r="D785" s="12">
        <v>45838</v>
      </c>
      <c r="E785" t="s">
        <v>3231</v>
      </c>
      <c r="F785" t="s">
        <v>2787</v>
      </c>
      <c r="G785" t="s">
        <v>2789</v>
      </c>
      <c r="H785" t="str">
        <f>IF(_xlfn.XLOOKUP(E785,LD_01[DOCUMENTO],LD_01[REVISÃO])=F785,"VIGENTE","OBSOLETO")</f>
        <v>VIGENTE</v>
      </c>
      <c r="I785" t="s">
        <v>4320</v>
      </c>
      <c r="J785" t="s">
        <v>4862</v>
      </c>
      <c r="K785" t="str">
        <f t="shared" si="36"/>
        <v>MSV-163MS-521-NORTE</v>
      </c>
      <c r="L785" t="str">
        <f>_xlfn.XLOOKUP(E785,LD_ANO01!A:A,LD_ANO01!G:G)</f>
        <v>MSV-163MS-521-NORTE/10.DR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01\MSV-163MS-521-NORTE\MSV-163MS-521-NORTE/10.DR</v>
      </c>
      <c r="O785" t="s">
        <v>4787</v>
      </c>
    </row>
    <row r="786" spans="1:15" x14ac:dyDescent="0.3">
      <c r="A786" t="s">
        <v>789</v>
      </c>
      <c r="B786">
        <v>218875</v>
      </c>
      <c r="C786" t="s">
        <v>5407</v>
      </c>
      <c r="D786" s="12">
        <v>45838</v>
      </c>
      <c r="E786" t="s">
        <v>3243</v>
      </c>
      <c r="F786" t="s">
        <v>2787</v>
      </c>
      <c r="G786" t="s">
        <v>2789</v>
      </c>
      <c r="H786" t="str">
        <f>IF(_xlfn.XLOOKUP(E786,LD_01[DOCUMENTO],LD_01[REVISÃO])=F786,"VIGENTE","OBSOLETO")</f>
        <v>VIGENTE</v>
      </c>
      <c r="I786" t="s">
        <v>4320</v>
      </c>
      <c r="J786" t="s">
        <v>4862</v>
      </c>
      <c r="K786" t="str">
        <f t="shared" si="36"/>
        <v>MSV-163MS-521-NORTE</v>
      </c>
      <c r="L786" t="str">
        <f>_xlfn.XLOOKUP(E786,LD_ANO01!A:A,LD_ANO01!G:G)</f>
        <v>MSV-163MS-521-NORTE/27.PA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01\MSV-163MS-521-NORTE\MSV-163MS-521-NORTE/27.PA</v>
      </c>
      <c r="O786" t="s">
        <v>4787</v>
      </c>
    </row>
    <row r="787" spans="1:15" x14ac:dyDescent="0.3">
      <c r="A787" t="s">
        <v>786</v>
      </c>
      <c r="B787">
        <v>133935</v>
      </c>
      <c r="C787" t="s">
        <v>5407</v>
      </c>
      <c r="D787" s="12">
        <v>45838</v>
      </c>
      <c r="E787" t="s">
        <v>3241</v>
      </c>
      <c r="F787" t="s">
        <v>2787</v>
      </c>
      <c r="G787" t="s">
        <v>2789</v>
      </c>
      <c r="H787" t="str">
        <f>IF(_xlfn.XLOOKUP(E787,LD_01[DOCUMENTO],LD_01[REVISÃO])=F787,"VIGENTE","OBSOLETO")</f>
        <v>VIGENTE</v>
      </c>
      <c r="I787" t="s">
        <v>4320</v>
      </c>
      <c r="J787" t="s">
        <v>4862</v>
      </c>
      <c r="K787" t="str">
        <f t="shared" si="36"/>
        <v>MSV-163MS-521-NORTE</v>
      </c>
      <c r="L787" t="str">
        <f>_xlfn.XLOOKUP(E787,LD_ANO01!A:A,LD_ANO01!G:G)</f>
        <v>MSV-163MS-521-NORTE/12.DV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01\MSV-163MS-521-NORTE\MSV-163MS-521-NORTE/12.DV</v>
      </c>
      <c r="O787" t="s">
        <v>4787</v>
      </c>
    </row>
    <row r="788" spans="1:15" x14ac:dyDescent="0.3">
      <c r="A788" t="s">
        <v>761</v>
      </c>
      <c r="B788">
        <v>8204897</v>
      </c>
      <c r="C788" t="s">
        <v>5407</v>
      </c>
      <c r="D788" s="12">
        <v>45838</v>
      </c>
      <c r="E788" t="s">
        <v>3225</v>
      </c>
      <c r="F788" t="s">
        <v>2787</v>
      </c>
      <c r="G788" t="s">
        <v>2789</v>
      </c>
      <c r="H788" t="str">
        <f>IF(_xlfn.XLOOKUP(E788,LD_01[DOCUMENTO],LD_01[REVISÃO])=F788,"VIGENTE","OBSOLETO")</f>
        <v>VIGENTE</v>
      </c>
      <c r="I788" t="s">
        <v>4320</v>
      </c>
      <c r="J788" t="s">
        <v>4862</v>
      </c>
      <c r="K788" t="str">
        <f t="shared" si="36"/>
        <v>MSV-163MS-521-NORTE</v>
      </c>
      <c r="L788" t="str">
        <f>_xlfn.XLOOKUP(E788,LD_ANO01!A:A,LD_ANO01!G:G)</f>
        <v>MSV-163MS-521-NORTE/33.TO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01\MSV-163MS-521-NORTE\MSV-163MS-521-NORTE/33.TO</v>
      </c>
      <c r="O788" t="s">
        <v>4787</v>
      </c>
    </row>
    <row r="789" spans="1:15" x14ac:dyDescent="0.3">
      <c r="A789" t="s">
        <v>777</v>
      </c>
      <c r="B789">
        <v>14135494</v>
      </c>
      <c r="C789" t="s">
        <v>5407</v>
      </c>
      <c r="D789" s="12">
        <v>45838</v>
      </c>
      <c r="E789" t="s">
        <v>3235</v>
      </c>
      <c r="F789" t="s">
        <v>2792</v>
      </c>
      <c r="G789" t="s">
        <v>2789</v>
      </c>
      <c r="H789" t="str">
        <f>IF(_xlfn.XLOOKUP(E789,LD_01[DOCUMENTO],LD_01[REVISÃO])=F789,"VIGENTE","OBSOLETO")</f>
        <v>VIGENTE</v>
      </c>
      <c r="I789" t="s">
        <v>4320</v>
      </c>
      <c r="J789" t="s">
        <v>4862</v>
      </c>
      <c r="K789" t="str">
        <f t="shared" si="36"/>
        <v>MSV-163MS-521-NORTE</v>
      </c>
      <c r="L789" t="str">
        <f>_xlfn.XLOOKUP(E789,LD_ANO01!A:A,LD_ANO01!G:G)</f>
        <v>MSV-163MS-521-NORTE/19.GG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01\MSV-163MS-521-NORTE\MSV-163MS-521-NORTE/19.GG</v>
      </c>
      <c r="O789" t="s">
        <v>4787</v>
      </c>
    </row>
    <row r="790" spans="1:15" x14ac:dyDescent="0.3">
      <c r="A790" t="s">
        <v>778</v>
      </c>
      <c r="B790">
        <v>493345</v>
      </c>
      <c r="C790" t="s">
        <v>5407</v>
      </c>
      <c r="D790" s="12">
        <v>45838</v>
      </c>
      <c r="E790" t="s">
        <v>3236</v>
      </c>
      <c r="F790" t="s">
        <v>2787</v>
      </c>
      <c r="G790" t="s">
        <v>2789</v>
      </c>
      <c r="H790" t="str">
        <f>IF(_xlfn.XLOOKUP(E790,LD_01[DOCUMENTO],LD_01[REVISÃO])=F790,"VIGENTE","OBSOLETO")</f>
        <v>VIGENTE</v>
      </c>
      <c r="I790" t="s">
        <v>4320</v>
      </c>
      <c r="J790" t="s">
        <v>4862</v>
      </c>
      <c r="K790" t="str">
        <f t="shared" si="36"/>
        <v>MSV-163MS-521-NORTE</v>
      </c>
      <c r="L790" t="str">
        <f>_xlfn.XLOOKUP(E790,LD_ANO01!A:A,LD_ANO01!G:G)</f>
        <v>MSV-163MS-521-NORTE/19.GG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01\MSV-163MS-521-NORTE\MSV-163MS-521-NORTE/19.GG</v>
      </c>
      <c r="O790" t="s">
        <v>4787</v>
      </c>
    </row>
    <row r="791" spans="1:15" x14ac:dyDescent="0.3">
      <c r="A791" t="s">
        <v>790</v>
      </c>
      <c r="B791">
        <v>1193203</v>
      </c>
      <c r="C791" t="s">
        <v>5407</v>
      </c>
      <c r="D791" s="12">
        <v>45838</v>
      </c>
      <c r="E791" t="s">
        <v>3244</v>
      </c>
      <c r="F791" t="s">
        <v>2787</v>
      </c>
      <c r="G791" t="s">
        <v>2789</v>
      </c>
      <c r="H791" t="str">
        <f>IF(_xlfn.XLOOKUP(E791,LD_01[DOCUMENTO],LD_01[REVISÃO])=F791,"VIGENTE","OBSOLETO")</f>
        <v>VIGENTE</v>
      </c>
      <c r="I791" t="s">
        <v>4320</v>
      </c>
      <c r="J791" t="s">
        <v>4862</v>
      </c>
      <c r="K791" t="str">
        <f t="shared" si="36"/>
        <v>MSV-163MS-521-NORTE</v>
      </c>
      <c r="L791" t="str">
        <f>_xlfn.XLOOKUP(E791,LD_ANO01!A:A,LD_ANO01!G:G)</f>
        <v>MSV-163MS-521-NORTE/34.TR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01\MSV-163MS-521-NORTE\MSV-163MS-521-NORTE/34.TR</v>
      </c>
      <c r="O791" t="s">
        <v>4787</v>
      </c>
    </row>
    <row r="792" spans="1:15" x14ac:dyDescent="0.3">
      <c r="A792" t="s">
        <v>764</v>
      </c>
      <c r="B792">
        <v>595639</v>
      </c>
      <c r="C792" t="s">
        <v>5407</v>
      </c>
      <c r="D792" s="12">
        <v>45838</v>
      </c>
      <c r="E792" t="s">
        <v>3227</v>
      </c>
      <c r="F792" t="s">
        <v>2787</v>
      </c>
      <c r="G792" t="s">
        <v>2789</v>
      </c>
      <c r="H792" t="str">
        <f>IF(_xlfn.XLOOKUP(E792,LD_01[DOCUMENTO],LD_01[REVISÃO])=F792,"VIGENTE","OBSOLETO")</f>
        <v>VIGENTE</v>
      </c>
      <c r="I792" t="s">
        <v>4320</v>
      </c>
      <c r="J792" t="s">
        <v>4862</v>
      </c>
      <c r="K792" t="str">
        <f t="shared" si="36"/>
        <v>MSV-163MS-521-NORTE</v>
      </c>
      <c r="L792" t="str">
        <f>_xlfn.XLOOKUP(E792,LD_ANO01!A:A,LD_ANO01!G:G)</f>
        <v>MSV-163MS-521-NORTE/18.GE</v>
      </c>
      <c r="M792" t="str">
        <f t="shared" si="37"/>
        <v/>
      </c>
      <c r="N792" t="str">
        <f t="shared" si="38"/>
        <v>C:\Users\luis.nunes\OneDrive - ATERPA\00.SERVIDOR\SALA TÉCNICA\00.PROJETOS\02.DOCUMENTOS\ANO 01\MSV-163MS-521-NORTE\MSV-163MS-521-NORTE/18.GE</v>
      </c>
      <c r="O792" t="s">
        <v>4787</v>
      </c>
    </row>
    <row r="793" spans="1:15" x14ac:dyDescent="0.3">
      <c r="A793" t="s">
        <v>781</v>
      </c>
      <c r="B793">
        <v>2246617</v>
      </c>
      <c r="C793" t="s">
        <v>5407</v>
      </c>
      <c r="D793" s="12">
        <v>45838</v>
      </c>
      <c r="E793" t="s">
        <v>3238</v>
      </c>
      <c r="F793" t="s">
        <v>2787</v>
      </c>
      <c r="G793" t="s">
        <v>2789</v>
      </c>
      <c r="H793" t="str">
        <f>IF(_xlfn.XLOOKUP(E793,LD_01[DOCUMENTO],LD_01[REVISÃO])=F793,"VIGENTE","OBSOLETO")</f>
        <v>VIGENTE</v>
      </c>
      <c r="I793" t="s">
        <v>4321</v>
      </c>
      <c r="J793" t="s">
        <v>4862</v>
      </c>
      <c r="K793" t="str">
        <f t="shared" si="36"/>
        <v>MSV-163MS-535-545</v>
      </c>
      <c r="L793" t="str">
        <f>_xlfn.XLOOKUP(E793,LD_ANO01!A:A,LD_ANO01!G:G)</f>
        <v>MSV-163MS-521-NORTE/23.IN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01\MSV-163MS-535-545\MSV-163MS-521-NORTE/23.IN</v>
      </c>
      <c r="O793" t="s">
        <v>4787</v>
      </c>
    </row>
    <row r="794" spans="1:15" x14ac:dyDescent="0.3">
      <c r="A794" t="s">
        <v>791</v>
      </c>
      <c r="B794">
        <v>5877675</v>
      </c>
      <c r="C794" t="s">
        <v>5407</v>
      </c>
      <c r="D794" s="12">
        <v>45838</v>
      </c>
      <c r="E794" t="s">
        <v>3245</v>
      </c>
      <c r="F794" t="s">
        <v>2787</v>
      </c>
      <c r="G794" t="s">
        <v>2788</v>
      </c>
      <c r="H794" t="str">
        <f>IF(_xlfn.XLOOKUP(E794,LD_01[DOCUMENTO],LD_01[REVISÃO])=F794,"VIGENTE","OBSOLETO")</f>
        <v>VIGENTE</v>
      </c>
      <c r="I794" t="s">
        <v>4321</v>
      </c>
      <c r="J794" t="s">
        <v>4862</v>
      </c>
      <c r="K794" t="str">
        <f t="shared" si="36"/>
        <v>MSV-163MS-535-545</v>
      </c>
      <c r="L794" t="str">
        <f>_xlfn.XLOOKUP(E794,LD_ANO01!A:A,LD_ANO01!G:G)</f>
        <v>MSV-163MS-535-545/33.TO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01\MSV-163MS-535-545\MSV-163MS-535-545/33.TO</v>
      </c>
      <c r="O794" t="s">
        <v>4787</v>
      </c>
    </row>
    <row r="795" spans="1:15" x14ac:dyDescent="0.3">
      <c r="A795" t="s">
        <v>792</v>
      </c>
      <c r="B795">
        <v>939880</v>
      </c>
      <c r="C795" t="s">
        <v>5407</v>
      </c>
      <c r="D795" s="12">
        <v>45838</v>
      </c>
      <c r="E795" t="s">
        <v>3245</v>
      </c>
      <c r="F795" t="s">
        <v>2787</v>
      </c>
      <c r="G795" t="s">
        <v>2789</v>
      </c>
      <c r="H795" t="str">
        <f>IF(_xlfn.XLOOKUP(E795,LD_01[DOCUMENTO],LD_01[REVISÃO])=F795,"VIGENTE","OBSOLETO")</f>
        <v>VIGENTE</v>
      </c>
      <c r="I795" t="s">
        <v>4321</v>
      </c>
      <c r="J795" t="s">
        <v>4862</v>
      </c>
      <c r="K795" t="str">
        <f t="shared" si="36"/>
        <v>MSV-163MS-535-545</v>
      </c>
      <c r="L795" t="str">
        <f>_xlfn.XLOOKUP(E795,LD_ANO01!A:A,LD_ANO01!G:G)</f>
        <v>MSV-163MS-535-545/33.TO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01\MSV-163MS-535-545\MSV-163MS-535-545/33.TO</v>
      </c>
      <c r="O795" t="s">
        <v>4787</v>
      </c>
    </row>
    <row r="796" spans="1:15" x14ac:dyDescent="0.3">
      <c r="A796" t="s">
        <v>793</v>
      </c>
      <c r="B796">
        <v>5874966</v>
      </c>
      <c r="C796" t="s">
        <v>5407</v>
      </c>
      <c r="D796" s="12">
        <v>45838</v>
      </c>
      <c r="E796" t="s">
        <v>3246</v>
      </c>
      <c r="F796" t="s">
        <v>2787</v>
      </c>
      <c r="G796" t="s">
        <v>2788</v>
      </c>
      <c r="H796" t="str">
        <f>IF(_xlfn.XLOOKUP(E796,LD_01[DOCUMENTO],LD_01[REVISÃO])=F796,"VIGENTE","OBSOLETO")</f>
        <v>VIGENTE</v>
      </c>
      <c r="I796" t="s">
        <v>4321</v>
      </c>
      <c r="J796" t="s">
        <v>4862</v>
      </c>
      <c r="K796" t="str">
        <f t="shared" si="36"/>
        <v>MSV-163MS-535-545</v>
      </c>
      <c r="L796" t="str">
        <f>_xlfn.XLOOKUP(E796,LD_ANO01!A:A,LD_ANO01!G:G)</f>
        <v>MSV-163MS-535-545/33.TO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01\MSV-163MS-535-545\MSV-163MS-535-545/33.TO</v>
      </c>
      <c r="O796" t="s">
        <v>4787</v>
      </c>
    </row>
    <row r="797" spans="1:15" x14ac:dyDescent="0.3">
      <c r="A797" t="s">
        <v>794</v>
      </c>
      <c r="B797">
        <v>852356</v>
      </c>
      <c r="C797" t="s">
        <v>5407</v>
      </c>
      <c r="D797" s="12">
        <v>45838</v>
      </c>
      <c r="E797" t="s">
        <v>3246</v>
      </c>
      <c r="F797" t="s">
        <v>2787</v>
      </c>
      <c r="G797" t="s">
        <v>2789</v>
      </c>
      <c r="H797" t="str">
        <f>IF(_xlfn.XLOOKUP(E797,LD_01[DOCUMENTO],LD_01[REVISÃO])=F797,"VIGENTE","OBSOLETO")</f>
        <v>VIGENTE</v>
      </c>
      <c r="I797" t="s">
        <v>4321</v>
      </c>
      <c r="J797" t="s">
        <v>4862</v>
      </c>
      <c r="K797" t="str">
        <f t="shared" si="36"/>
        <v>MSV-163MS-535-545</v>
      </c>
      <c r="L797" t="str">
        <f>_xlfn.XLOOKUP(E797,LD_ANO01!A:A,LD_ANO01!G:G)</f>
        <v>MSV-163MS-535-545/33.TO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01\MSV-163MS-535-545\MSV-163MS-535-545/33.TO</v>
      </c>
      <c r="O797" t="s">
        <v>4787</v>
      </c>
    </row>
    <row r="798" spans="1:15" x14ac:dyDescent="0.3">
      <c r="A798" t="s">
        <v>795</v>
      </c>
      <c r="B798">
        <v>5874842</v>
      </c>
      <c r="C798" t="s">
        <v>5407</v>
      </c>
      <c r="D798" s="12">
        <v>45838</v>
      </c>
      <c r="E798" t="s">
        <v>3247</v>
      </c>
      <c r="F798" t="s">
        <v>2787</v>
      </c>
      <c r="G798" t="s">
        <v>2788</v>
      </c>
      <c r="H798" t="str">
        <f>IF(_xlfn.XLOOKUP(E798,LD_01[DOCUMENTO],LD_01[REVISÃO])=F798,"VIGENTE","OBSOLETO")</f>
        <v>VIGENTE</v>
      </c>
      <c r="I798" t="s">
        <v>4321</v>
      </c>
      <c r="J798" t="s">
        <v>4862</v>
      </c>
      <c r="K798" t="str">
        <f t="shared" si="36"/>
        <v>MSV-163MS-535-545</v>
      </c>
      <c r="L798" t="str">
        <f>_xlfn.XLOOKUP(E798,LD_ANO01!A:A,LD_ANO01!G:G)</f>
        <v>MSV-163MS-535-545/33.TO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01\MSV-163MS-535-545\MSV-163MS-535-545/33.TO</v>
      </c>
      <c r="O798" t="s">
        <v>4787</v>
      </c>
    </row>
    <row r="799" spans="1:15" x14ac:dyDescent="0.3">
      <c r="A799" t="s">
        <v>796</v>
      </c>
      <c r="B799">
        <v>933914</v>
      </c>
      <c r="C799" t="s">
        <v>5407</v>
      </c>
      <c r="D799" s="12">
        <v>45838</v>
      </c>
      <c r="E799" t="s">
        <v>3247</v>
      </c>
      <c r="F799" t="s">
        <v>2787</v>
      </c>
      <c r="G799" t="s">
        <v>2789</v>
      </c>
      <c r="H799" t="str">
        <f>IF(_xlfn.XLOOKUP(E799,LD_01[DOCUMENTO],LD_01[REVISÃO])=F799,"VIGENTE","OBSOLETO")</f>
        <v>VIGENTE</v>
      </c>
      <c r="I799" t="s">
        <v>4321</v>
      </c>
      <c r="J799" t="s">
        <v>4862</v>
      </c>
      <c r="K799" t="str">
        <f t="shared" si="36"/>
        <v>MSV-163MS-535-545</v>
      </c>
      <c r="L799" t="str">
        <f>_xlfn.XLOOKUP(E799,LD_ANO01!A:A,LD_ANO01!G:G)</f>
        <v>MSV-163MS-535-545/33.TO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01\MSV-163MS-535-545\MSV-163MS-535-545/33.TO</v>
      </c>
      <c r="O799" t="s">
        <v>4787</v>
      </c>
    </row>
    <row r="800" spans="1:15" x14ac:dyDescent="0.3">
      <c r="A800" t="s">
        <v>797</v>
      </c>
      <c r="B800">
        <v>5880608</v>
      </c>
      <c r="C800" t="s">
        <v>5407</v>
      </c>
      <c r="D800" s="12">
        <v>45838</v>
      </c>
      <c r="E800" t="s">
        <v>3248</v>
      </c>
      <c r="F800" t="s">
        <v>2787</v>
      </c>
      <c r="G800" t="s">
        <v>2788</v>
      </c>
      <c r="H800" t="str">
        <f>IF(_xlfn.XLOOKUP(E800,LD_01[DOCUMENTO],LD_01[REVISÃO])=F800,"VIGENTE","OBSOLETO")</f>
        <v>VIGENTE</v>
      </c>
      <c r="I800" t="s">
        <v>4321</v>
      </c>
      <c r="J800" t="s">
        <v>4862</v>
      </c>
      <c r="K800" t="str">
        <f t="shared" si="36"/>
        <v>MSV-163MS-535-545</v>
      </c>
      <c r="L800" t="str">
        <f>_xlfn.XLOOKUP(E800,LD_ANO01!A:A,LD_ANO01!G:G)</f>
        <v>MSV-163MS-535-545/33.TO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01\MSV-163MS-535-545\MSV-163MS-535-545/33.TO</v>
      </c>
      <c r="O800" t="s">
        <v>4787</v>
      </c>
    </row>
    <row r="801" spans="1:15" x14ac:dyDescent="0.3">
      <c r="A801" t="s">
        <v>798</v>
      </c>
      <c r="B801">
        <v>806946</v>
      </c>
      <c r="C801" t="s">
        <v>5407</v>
      </c>
      <c r="D801" s="12">
        <v>45838</v>
      </c>
      <c r="E801" t="s">
        <v>3248</v>
      </c>
      <c r="F801" t="s">
        <v>2787</v>
      </c>
      <c r="G801" t="s">
        <v>2789</v>
      </c>
      <c r="H801" t="str">
        <f>IF(_xlfn.XLOOKUP(E801,LD_01[DOCUMENTO],LD_01[REVISÃO])=F801,"VIGENTE","OBSOLETO")</f>
        <v>VIGENTE</v>
      </c>
      <c r="I801" t="s">
        <v>4321</v>
      </c>
      <c r="J801" t="s">
        <v>4862</v>
      </c>
      <c r="K801" t="str">
        <f t="shared" si="36"/>
        <v>MSV-163MS-535-545</v>
      </c>
      <c r="L801" t="str">
        <f>_xlfn.XLOOKUP(E801,LD_ANO01!A:A,LD_ANO01!G:G)</f>
        <v>MSV-163MS-535-545/33.TO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01\MSV-163MS-535-545\MSV-163MS-535-545/33.TO</v>
      </c>
      <c r="O801" t="s">
        <v>4787</v>
      </c>
    </row>
    <row r="802" spans="1:15" x14ac:dyDescent="0.3">
      <c r="A802" t="s">
        <v>799</v>
      </c>
      <c r="B802">
        <v>5875197</v>
      </c>
      <c r="C802" t="s">
        <v>5407</v>
      </c>
      <c r="D802" s="12">
        <v>45838</v>
      </c>
      <c r="E802" t="s">
        <v>3249</v>
      </c>
      <c r="F802" t="s">
        <v>2787</v>
      </c>
      <c r="G802" t="s">
        <v>2788</v>
      </c>
      <c r="H802" t="str">
        <f>IF(_xlfn.XLOOKUP(E802,LD_01[DOCUMENTO],LD_01[REVISÃO])=F802,"VIGENTE","OBSOLETO")</f>
        <v>VIGENTE</v>
      </c>
      <c r="I802" t="s">
        <v>4321</v>
      </c>
      <c r="J802" t="s">
        <v>4862</v>
      </c>
      <c r="K802" t="str">
        <f t="shared" si="36"/>
        <v>MSV-163MS-535-545</v>
      </c>
      <c r="L802" t="str">
        <f>_xlfn.XLOOKUP(E802,LD_ANO01!A:A,LD_ANO01!G:G)</f>
        <v>MSV-163MS-535-545/33.TO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01\MSV-163MS-535-545\MSV-163MS-535-545/33.TO</v>
      </c>
      <c r="O802" t="s">
        <v>4787</v>
      </c>
    </row>
    <row r="803" spans="1:15" x14ac:dyDescent="0.3">
      <c r="A803" t="s">
        <v>800</v>
      </c>
      <c r="B803">
        <v>847546</v>
      </c>
      <c r="C803" t="s">
        <v>5407</v>
      </c>
      <c r="D803" s="12">
        <v>45838</v>
      </c>
      <c r="E803" t="s">
        <v>3249</v>
      </c>
      <c r="F803" t="s">
        <v>2787</v>
      </c>
      <c r="G803" t="s">
        <v>2789</v>
      </c>
      <c r="H803" t="str">
        <f>IF(_xlfn.XLOOKUP(E803,LD_01[DOCUMENTO],LD_01[REVISÃO])=F803,"VIGENTE","OBSOLETO")</f>
        <v>VIGENTE</v>
      </c>
      <c r="I803" t="s">
        <v>4321</v>
      </c>
      <c r="J803" t="s">
        <v>4862</v>
      </c>
      <c r="K803" t="str">
        <f t="shared" si="36"/>
        <v>MSV-163MS-535-545</v>
      </c>
      <c r="L803" t="str">
        <f>_xlfn.XLOOKUP(E803,LD_ANO01!A:A,LD_ANO01!G:G)</f>
        <v>MSV-163MS-535-545/33.TO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01\MSV-163MS-535-545\MSV-163MS-535-545/33.TO</v>
      </c>
      <c r="O803" t="s">
        <v>4787</v>
      </c>
    </row>
    <row r="804" spans="1:15" x14ac:dyDescent="0.3">
      <c r="A804" t="s">
        <v>801</v>
      </c>
      <c r="B804">
        <v>5874854</v>
      </c>
      <c r="C804" t="s">
        <v>5407</v>
      </c>
      <c r="D804" s="12">
        <v>45838</v>
      </c>
      <c r="E804" t="s">
        <v>3250</v>
      </c>
      <c r="F804" t="s">
        <v>2787</v>
      </c>
      <c r="G804" t="s">
        <v>2788</v>
      </c>
      <c r="H804" t="str">
        <f>IF(_xlfn.XLOOKUP(E804,LD_01[DOCUMENTO],LD_01[REVISÃO])=F804,"VIGENTE","OBSOLETO")</f>
        <v>VIGENTE</v>
      </c>
      <c r="I804" t="s">
        <v>4321</v>
      </c>
      <c r="J804" t="s">
        <v>4862</v>
      </c>
      <c r="K804" t="str">
        <f t="shared" si="36"/>
        <v>MSV-163MS-535-545</v>
      </c>
      <c r="L804" t="str">
        <f>_xlfn.XLOOKUP(E804,LD_ANO01!A:A,LD_ANO01!G:G)</f>
        <v>MSV-163MS-535-545/33.TO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01\MSV-163MS-535-545\MSV-163MS-535-545/33.TO</v>
      </c>
      <c r="O804" t="s">
        <v>4787</v>
      </c>
    </row>
    <row r="805" spans="1:15" x14ac:dyDescent="0.3">
      <c r="A805" t="s">
        <v>802</v>
      </c>
      <c r="B805">
        <v>859957</v>
      </c>
      <c r="C805" t="s">
        <v>5407</v>
      </c>
      <c r="D805" s="12">
        <v>45838</v>
      </c>
      <c r="E805" t="s">
        <v>3250</v>
      </c>
      <c r="F805" t="s">
        <v>2787</v>
      </c>
      <c r="G805" t="s">
        <v>2789</v>
      </c>
      <c r="H805" t="str">
        <f>IF(_xlfn.XLOOKUP(E805,LD_01[DOCUMENTO],LD_01[REVISÃO])=F805,"VIGENTE","OBSOLETO")</f>
        <v>VIGENTE</v>
      </c>
      <c r="I805" t="s">
        <v>4321</v>
      </c>
      <c r="J805" t="s">
        <v>4862</v>
      </c>
      <c r="K805" t="str">
        <f t="shared" si="36"/>
        <v>MSV-163MS-535-545</v>
      </c>
      <c r="L805" t="str">
        <f>_xlfn.XLOOKUP(E805,LD_ANO01!A:A,LD_ANO01!G:G)</f>
        <v>MSV-163MS-535-545/33.TO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01\MSV-163MS-535-545\MSV-163MS-535-545/33.TO</v>
      </c>
      <c r="O805" t="s">
        <v>4787</v>
      </c>
    </row>
    <row r="806" spans="1:15" x14ac:dyDescent="0.3">
      <c r="A806" t="s">
        <v>803</v>
      </c>
      <c r="B806">
        <v>5879270</v>
      </c>
      <c r="C806" t="s">
        <v>5407</v>
      </c>
      <c r="D806" s="12">
        <v>45838</v>
      </c>
      <c r="E806" t="s">
        <v>3251</v>
      </c>
      <c r="F806" t="s">
        <v>2787</v>
      </c>
      <c r="G806" t="s">
        <v>2788</v>
      </c>
      <c r="H806" t="str">
        <f>IF(_xlfn.XLOOKUP(E806,LD_01[DOCUMENTO],LD_01[REVISÃO])=F806,"VIGENTE","OBSOLETO")</f>
        <v>VIGENTE</v>
      </c>
      <c r="I806" t="s">
        <v>4321</v>
      </c>
      <c r="J806" t="s">
        <v>4862</v>
      </c>
      <c r="K806" t="str">
        <f t="shared" si="36"/>
        <v>MSV-163MS-535-545</v>
      </c>
      <c r="L806" t="str">
        <f>_xlfn.XLOOKUP(E806,LD_ANO01!A:A,LD_ANO01!G:G)</f>
        <v>MSV-163MS-535-545/33.TO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01\MSV-163MS-535-545\MSV-163MS-535-545/33.TO</v>
      </c>
      <c r="O806" t="s">
        <v>4787</v>
      </c>
    </row>
    <row r="807" spans="1:15" x14ac:dyDescent="0.3">
      <c r="A807" t="s">
        <v>804</v>
      </c>
      <c r="B807">
        <v>920787</v>
      </c>
      <c r="C807" t="s">
        <v>5407</v>
      </c>
      <c r="D807" s="12">
        <v>45838</v>
      </c>
      <c r="E807" t="s">
        <v>3251</v>
      </c>
      <c r="F807" t="s">
        <v>2787</v>
      </c>
      <c r="G807" t="s">
        <v>2789</v>
      </c>
      <c r="H807" t="str">
        <f>IF(_xlfn.XLOOKUP(E807,LD_01[DOCUMENTO],LD_01[REVISÃO])=F807,"VIGENTE","OBSOLETO")</f>
        <v>VIGENTE</v>
      </c>
      <c r="I807" t="s">
        <v>4321</v>
      </c>
      <c r="J807" t="s">
        <v>4862</v>
      </c>
      <c r="K807" t="str">
        <f t="shared" si="36"/>
        <v>MSV-163MS-535-545</v>
      </c>
      <c r="L807" t="str">
        <f>_xlfn.XLOOKUP(E807,LD_ANO01!A:A,LD_ANO01!G:G)</f>
        <v>MSV-163MS-535-545/33.TO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01\MSV-163MS-535-545\MSV-163MS-535-545/33.TO</v>
      </c>
      <c r="O807" t="s">
        <v>4787</v>
      </c>
    </row>
    <row r="808" spans="1:15" x14ac:dyDescent="0.3">
      <c r="A808" t="s">
        <v>805</v>
      </c>
      <c r="B808">
        <v>5878057</v>
      </c>
      <c r="C808" t="s">
        <v>5407</v>
      </c>
      <c r="D808" s="12">
        <v>45838</v>
      </c>
      <c r="E808" t="s">
        <v>3252</v>
      </c>
      <c r="F808" t="s">
        <v>2787</v>
      </c>
      <c r="G808" t="s">
        <v>2788</v>
      </c>
      <c r="H808" t="str">
        <f>IF(_xlfn.XLOOKUP(E808,LD_01[DOCUMENTO],LD_01[REVISÃO])=F808,"VIGENTE","OBSOLETO")</f>
        <v>VIGENTE</v>
      </c>
      <c r="I808" t="s">
        <v>4321</v>
      </c>
      <c r="J808" t="s">
        <v>4862</v>
      </c>
      <c r="K808" t="str">
        <f t="shared" si="36"/>
        <v>MSV-163MS-535-545</v>
      </c>
      <c r="L808" t="str">
        <f>_xlfn.XLOOKUP(E808,LD_ANO01!A:A,LD_ANO01!G:G)</f>
        <v>MSV-163MS-535-545/33.TO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01\MSV-163MS-535-545\MSV-163MS-535-545/33.TO</v>
      </c>
      <c r="O808" t="s">
        <v>4787</v>
      </c>
    </row>
    <row r="809" spans="1:15" x14ac:dyDescent="0.3">
      <c r="A809" t="s">
        <v>806</v>
      </c>
      <c r="B809">
        <v>908533</v>
      </c>
      <c r="C809" t="s">
        <v>5407</v>
      </c>
      <c r="D809" s="12">
        <v>45838</v>
      </c>
      <c r="E809" t="s">
        <v>3252</v>
      </c>
      <c r="F809" t="s">
        <v>2787</v>
      </c>
      <c r="G809" t="s">
        <v>2789</v>
      </c>
      <c r="H809" t="str">
        <f>IF(_xlfn.XLOOKUP(E809,LD_01[DOCUMENTO],LD_01[REVISÃO])=F809,"VIGENTE","OBSOLETO")</f>
        <v>VIGENTE</v>
      </c>
      <c r="I809" t="s">
        <v>4321</v>
      </c>
      <c r="J809" t="s">
        <v>4862</v>
      </c>
      <c r="K809" t="str">
        <f t="shared" si="36"/>
        <v>MSV-163MS-535-545</v>
      </c>
      <c r="L809" t="str">
        <f>_xlfn.XLOOKUP(E809,LD_ANO01!A:A,LD_ANO01!G:G)</f>
        <v>MSV-163MS-535-545/33.TO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01\MSV-163MS-535-545\MSV-163MS-535-545/33.TO</v>
      </c>
      <c r="O809" t="s">
        <v>4787</v>
      </c>
    </row>
    <row r="810" spans="1:15" x14ac:dyDescent="0.3">
      <c r="A810" t="s">
        <v>807</v>
      </c>
      <c r="B810">
        <v>6131795</v>
      </c>
      <c r="C810" t="s">
        <v>5407</v>
      </c>
      <c r="D810" s="12">
        <v>45838</v>
      </c>
      <c r="E810" t="s">
        <v>3253</v>
      </c>
      <c r="F810" t="s">
        <v>2792</v>
      </c>
      <c r="G810" t="s">
        <v>2788</v>
      </c>
      <c r="H810" t="str">
        <f>IF(_xlfn.XLOOKUP(E810,LD_01[DOCUMENTO],LD_01[REVISÃO])=F810,"VIGENTE","OBSOLETO")</f>
        <v>VIGENTE</v>
      </c>
      <c r="I810" t="s">
        <v>4321</v>
      </c>
      <c r="J810" t="s">
        <v>4862</v>
      </c>
      <c r="K810" t="str">
        <f t="shared" si="36"/>
        <v>MSV-163MS-535-545</v>
      </c>
      <c r="L810" t="str">
        <f>_xlfn.XLOOKUP(E810,LD_ANO01!A:A,LD_ANO01!G:G)</f>
        <v>MSV-163MS-535-545/33.TO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01\MSV-163MS-535-545\MSV-163MS-535-545/33.TO</v>
      </c>
      <c r="O810" t="s">
        <v>4787</v>
      </c>
    </row>
    <row r="811" spans="1:15" x14ac:dyDescent="0.3">
      <c r="A811" t="s">
        <v>808</v>
      </c>
      <c r="B811">
        <v>692385</v>
      </c>
      <c r="C811" t="s">
        <v>5407</v>
      </c>
      <c r="D811" s="12">
        <v>45838</v>
      </c>
      <c r="E811" t="s">
        <v>3253</v>
      </c>
      <c r="F811" t="s">
        <v>2792</v>
      </c>
      <c r="G811" t="s">
        <v>2789</v>
      </c>
      <c r="H811" t="str">
        <f>IF(_xlfn.XLOOKUP(E811,LD_01[DOCUMENTO],LD_01[REVISÃO])=F811,"VIGENTE","OBSOLETO")</f>
        <v>VIGENTE</v>
      </c>
      <c r="I811" t="s">
        <v>4321</v>
      </c>
      <c r="J811" t="s">
        <v>4862</v>
      </c>
      <c r="K811" t="str">
        <f t="shared" si="36"/>
        <v>MSV-163MS-535-545</v>
      </c>
      <c r="L811" t="str">
        <f>_xlfn.XLOOKUP(E811,LD_ANO01!A:A,LD_ANO01!G:G)</f>
        <v>MSV-163MS-535-545/33.TO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01\MSV-163MS-535-545\MSV-163MS-535-545/33.TO</v>
      </c>
      <c r="O811" t="s">
        <v>4787</v>
      </c>
    </row>
    <row r="812" spans="1:15" x14ac:dyDescent="0.3">
      <c r="A812" t="s">
        <v>809</v>
      </c>
      <c r="B812">
        <v>5875536</v>
      </c>
      <c r="C812" t="s">
        <v>5407</v>
      </c>
      <c r="D812" s="12">
        <v>45838</v>
      </c>
      <c r="E812" t="s">
        <v>3254</v>
      </c>
      <c r="F812" t="s">
        <v>2787</v>
      </c>
      <c r="G812" t="s">
        <v>2788</v>
      </c>
      <c r="H812" t="str">
        <f>IF(_xlfn.XLOOKUP(E812,LD_01[DOCUMENTO],LD_01[REVISÃO])=F812,"VIGENTE","OBSOLETO")</f>
        <v>VIGENTE</v>
      </c>
      <c r="I812" t="s">
        <v>4321</v>
      </c>
      <c r="J812" t="s">
        <v>4862</v>
      </c>
      <c r="K812" t="str">
        <f t="shared" si="36"/>
        <v>MSV-163MS-535-545</v>
      </c>
      <c r="L812" t="str">
        <f>_xlfn.XLOOKUP(E812,LD_ANO01!A:A,LD_ANO01!G:G)</f>
        <v>MSV-163MS-535-545/33.TO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01\MSV-163MS-535-545\MSV-163MS-535-545/33.TO</v>
      </c>
      <c r="O812" t="s">
        <v>4787</v>
      </c>
    </row>
    <row r="813" spans="1:15" x14ac:dyDescent="0.3">
      <c r="A813" t="s">
        <v>810</v>
      </c>
      <c r="B813">
        <v>1041162</v>
      </c>
      <c r="C813" t="s">
        <v>5407</v>
      </c>
      <c r="D813" s="12">
        <v>45838</v>
      </c>
      <c r="E813" t="s">
        <v>3254</v>
      </c>
      <c r="F813" t="s">
        <v>2787</v>
      </c>
      <c r="G813" t="s">
        <v>2789</v>
      </c>
      <c r="H813" t="str">
        <f>IF(_xlfn.XLOOKUP(E813,LD_01[DOCUMENTO],LD_01[REVISÃO])=F813,"VIGENTE","OBSOLETO")</f>
        <v>VIGENTE</v>
      </c>
      <c r="I813" t="s">
        <v>4321</v>
      </c>
      <c r="J813" t="s">
        <v>4862</v>
      </c>
      <c r="K813" t="str">
        <f t="shared" si="36"/>
        <v>MSV-163MS-535-545</v>
      </c>
      <c r="L813" t="str">
        <f>_xlfn.XLOOKUP(E813,LD_ANO01!A:A,LD_ANO01!G:G)</f>
        <v>MSV-163MS-535-545/33.TO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01\MSV-163MS-535-545\MSV-163MS-535-545/33.TO</v>
      </c>
      <c r="O813" t="s">
        <v>4787</v>
      </c>
    </row>
    <row r="814" spans="1:15" x14ac:dyDescent="0.3">
      <c r="A814" t="s">
        <v>1126</v>
      </c>
      <c r="B814">
        <v>1379801</v>
      </c>
      <c r="C814" t="s">
        <v>5407</v>
      </c>
      <c r="D814" s="12">
        <v>45838</v>
      </c>
      <c r="E814" t="s">
        <v>3420</v>
      </c>
      <c r="F814" t="s">
        <v>2819</v>
      </c>
      <c r="G814" t="s">
        <v>2788</v>
      </c>
      <c r="H814" t="str">
        <f>IF(_xlfn.XLOOKUP(E814,LD_01[DOCUMENTO],LD_01[REVISÃO])=F814,"VIGENTE","OBSOLETO")</f>
        <v>VIGENTE</v>
      </c>
      <c r="I814" t="s">
        <v>4321</v>
      </c>
      <c r="J814" t="s">
        <v>4862</v>
      </c>
      <c r="K814" t="str">
        <f t="shared" si="36"/>
        <v>MSV-163MS-535-545</v>
      </c>
      <c r="L814" t="str">
        <f>_xlfn.XLOOKUP(E814,LD_ANO01!A:A,LD_ANO01!G:G)</f>
        <v>MSV-163MS-535-545/19.GG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01\MSV-163MS-535-545\MSV-163MS-535-545/19.GG</v>
      </c>
      <c r="O814" t="s">
        <v>4787</v>
      </c>
    </row>
    <row r="815" spans="1:15" x14ac:dyDescent="0.3">
      <c r="A815" t="s">
        <v>1127</v>
      </c>
      <c r="B815">
        <v>367919</v>
      </c>
      <c r="C815" t="s">
        <v>5407</v>
      </c>
      <c r="D815" s="12">
        <v>45838</v>
      </c>
      <c r="E815" t="s">
        <v>3420</v>
      </c>
      <c r="F815" t="s">
        <v>2819</v>
      </c>
      <c r="G815" t="s">
        <v>2789</v>
      </c>
      <c r="H815" t="str">
        <f>IF(_xlfn.XLOOKUP(E815,LD_01[DOCUMENTO],LD_01[REVISÃO])=F815,"VIGENTE","OBSOLETO")</f>
        <v>VIGENTE</v>
      </c>
      <c r="I815" t="s">
        <v>4321</v>
      </c>
      <c r="J815" t="s">
        <v>4862</v>
      </c>
      <c r="K815" t="str">
        <f t="shared" si="36"/>
        <v>MSV-163MS-535-545</v>
      </c>
      <c r="L815" t="str">
        <f>_xlfn.XLOOKUP(E815,LD_ANO01!A:A,LD_ANO01!G:G)</f>
        <v>MSV-163MS-535-545/19.GG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01\MSV-163MS-535-545\MSV-163MS-535-545/19.GG</v>
      </c>
      <c r="O815" t="s">
        <v>4787</v>
      </c>
    </row>
    <row r="816" spans="1:15" x14ac:dyDescent="0.3">
      <c r="A816" t="s">
        <v>1128</v>
      </c>
      <c r="B816">
        <v>1278671</v>
      </c>
      <c r="C816" t="s">
        <v>5407</v>
      </c>
      <c r="D816" s="12">
        <v>45838</v>
      </c>
      <c r="E816" t="s">
        <v>3421</v>
      </c>
      <c r="F816" t="s">
        <v>2792</v>
      </c>
      <c r="G816" t="s">
        <v>2788</v>
      </c>
      <c r="H816" t="str">
        <f>IF(_xlfn.XLOOKUP(E816,LD_01[DOCUMENTO],LD_01[REVISÃO])=F816,"VIGENTE","OBSOLETO")</f>
        <v>VIGENTE</v>
      </c>
      <c r="I816" t="s">
        <v>4321</v>
      </c>
      <c r="J816" t="s">
        <v>4862</v>
      </c>
      <c r="K816" t="str">
        <f t="shared" si="36"/>
        <v>MSV-163MS-535-545</v>
      </c>
      <c r="L816" t="str">
        <f>_xlfn.XLOOKUP(E816,LD_ANO01!A:A,LD_ANO01!G:G)</f>
        <v>MSV-163MS-535-545/19.GG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01\MSV-163MS-535-545\MSV-163MS-535-545/19.GG</v>
      </c>
      <c r="O816" t="s">
        <v>4787</v>
      </c>
    </row>
    <row r="817" spans="1:15" x14ac:dyDescent="0.3">
      <c r="A817" t="s">
        <v>1129</v>
      </c>
      <c r="B817">
        <v>485748</v>
      </c>
      <c r="C817" t="s">
        <v>5407</v>
      </c>
      <c r="D817" s="12">
        <v>45838</v>
      </c>
      <c r="E817" t="s">
        <v>3421</v>
      </c>
      <c r="F817" t="s">
        <v>2792</v>
      </c>
      <c r="G817" t="s">
        <v>2789</v>
      </c>
      <c r="H817" t="str">
        <f>IF(_xlfn.XLOOKUP(E817,LD_01[DOCUMENTO],LD_01[REVISÃO])=F817,"VIGENTE","OBSOLETO")</f>
        <v>VIGENTE</v>
      </c>
      <c r="I817" t="s">
        <v>4321</v>
      </c>
      <c r="J817" t="s">
        <v>4862</v>
      </c>
      <c r="K817" t="str">
        <f t="shared" si="36"/>
        <v>MSV-163MS-535-545</v>
      </c>
      <c r="L817" t="str">
        <f>_xlfn.XLOOKUP(E817,LD_ANO01!A:A,LD_ANO01!G:G)</f>
        <v>MSV-163MS-535-545/19.GG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01\MSV-163MS-535-545\MSV-163MS-535-545/19.GG</v>
      </c>
      <c r="O817" t="s">
        <v>4787</v>
      </c>
    </row>
    <row r="818" spans="1:15" x14ac:dyDescent="0.3">
      <c r="A818" t="s">
        <v>1130</v>
      </c>
      <c r="B818">
        <v>1420199</v>
      </c>
      <c r="C818" t="s">
        <v>5407</v>
      </c>
      <c r="D818" s="12">
        <v>45838</v>
      </c>
      <c r="E818" t="s">
        <v>3422</v>
      </c>
      <c r="F818" t="s">
        <v>2819</v>
      </c>
      <c r="G818" t="s">
        <v>2788</v>
      </c>
      <c r="H818" t="str">
        <f>IF(_xlfn.XLOOKUP(E818,LD_01[DOCUMENTO],LD_01[REVISÃO])=F818,"VIGENTE","OBSOLETO")</f>
        <v>VIGENTE</v>
      </c>
      <c r="I818" t="s">
        <v>4321</v>
      </c>
      <c r="J818" t="s">
        <v>4862</v>
      </c>
      <c r="K818" t="str">
        <f t="shared" si="36"/>
        <v>MSV-163MS-535-545</v>
      </c>
      <c r="L818" t="str">
        <f>_xlfn.XLOOKUP(E818,LD_ANO01!A:A,LD_ANO01!G:G)</f>
        <v>MSV-163MS-535-545/19.GG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01\MSV-163MS-535-545\MSV-163MS-535-545/19.GG</v>
      </c>
      <c r="O818" t="s">
        <v>4787</v>
      </c>
    </row>
    <row r="819" spans="1:15" x14ac:dyDescent="0.3">
      <c r="A819" t="s">
        <v>1131</v>
      </c>
      <c r="B819">
        <v>486725</v>
      </c>
      <c r="C819" t="s">
        <v>5407</v>
      </c>
      <c r="D819" s="12">
        <v>45838</v>
      </c>
      <c r="E819" t="s">
        <v>3422</v>
      </c>
      <c r="F819" t="s">
        <v>2819</v>
      </c>
      <c r="G819" t="s">
        <v>2789</v>
      </c>
      <c r="H819" t="str">
        <f>IF(_xlfn.XLOOKUP(E819,LD_01[DOCUMENTO],LD_01[REVISÃO])=F819,"VIGENTE","OBSOLETO")</f>
        <v>VIGENTE</v>
      </c>
      <c r="I819" t="s">
        <v>4321</v>
      </c>
      <c r="J819" t="s">
        <v>4862</v>
      </c>
      <c r="K819" t="str">
        <f t="shared" si="36"/>
        <v>MSV-163MS-535-545</v>
      </c>
      <c r="L819" t="str">
        <f>_xlfn.XLOOKUP(E819,LD_ANO01!A:A,LD_ANO01!G:G)</f>
        <v>MSV-163MS-535-545/19.GG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01\MSV-163MS-535-545\MSV-163MS-535-545/19.GG</v>
      </c>
      <c r="O819" t="s">
        <v>4787</v>
      </c>
    </row>
    <row r="820" spans="1:15" x14ac:dyDescent="0.3">
      <c r="A820" t="s">
        <v>1132</v>
      </c>
      <c r="B820">
        <v>1241311</v>
      </c>
      <c r="C820" t="s">
        <v>5407</v>
      </c>
      <c r="D820" s="12">
        <v>45838</v>
      </c>
      <c r="E820" t="s">
        <v>3423</v>
      </c>
      <c r="F820" t="s">
        <v>2819</v>
      </c>
      <c r="G820" t="s">
        <v>2788</v>
      </c>
      <c r="H820" t="str">
        <f>IF(_xlfn.XLOOKUP(E820,LD_01[DOCUMENTO],LD_01[REVISÃO])=F820,"VIGENTE","OBSOLETO")</f>
        <v>VIGENTE</v>
      </c>
      <c r="I820" t="s">
        <v>4321</v>
      </c>
      <c r="J820" t="s">
        <v>4862</v>
      </c>
      <c r="K820" t="str">
        <f t="shared" si="36"/>
        <v>MSV-163MS-535-545</v>
      </c>
      <c r="L820" t="str">
        <f>_xlfn.XLOOKUP(E820,LD_ANO01!A:A,LD_ANO01!G:G)</f>
        <v>MSV-163MS-535-545/19.GG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01\MSV-163MS-535-545\MSV-163MS-535-545/19.GG</v>
      </c>
      <c r="O820" t="s">
        <v>4787</v>
      </c>
    </row>
    <row r="821" spans="1:15" x14ac:dyDescent="0.3">
      <c r="A821" t="s">
        <v>1133</v>
      </c>
      <c r="B821">
        <v>541917</v>
      </c>
      <c r="C821" t="s">
        <v>5407</v>
      </c>
      <c r="D821" s="12">
        <v>45838</v>
      </c>
      <c r="E821" t="s">
        <v>3423</v>
      </c>
      <c r="F821" t="s">
        <v>2819</v>
      </c>
      <c r="G821" t="s">
        <v>2789</v>
      </c>
      <c r="H821" t="str">
        <f>IF(_xlfn.XLOOKUP(E821,LD_01[DOCUMENTO],LD_01[REVISÃO])=F821,"VIGENTE","OBSOLETO")</f>
        <v>VIGENTE</v>
      </c>
      <c r="I821" t="s">
        <v>4321</v>
      </c>
      <c r="J821" t="s">
        <v>4862</v>
      </c>
      <c r="K821" t="str">
        <f t="shared" si="36"/>
        <v>MSV-163MS-535-545</v>
      </c>
      <c r="L821" t="str">
        <f>_xlfn.XLOOKUP(E821,LD_ANO01!A:A,LD_ANO01!G:G)</f>
        <v>MSV-163MS-535-545/19.GG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01\MSV-163MS-535-545\MSV-163MS-535-545/19.GG</v>
      </c>
      <c r="O821" t="s">
        <v>4787</v>
      </c>
    </row>
    <row r="822" spans="1:15" x14ac:dyDescent="0.3">
      <c r="A822" t="s">
        <v>1134</v>
      </c>
      <c r="B822">
        <v>1302743</v>
      </c>
      <c r="C822" t="s">
        <v>5407</v>
      </c>
      <c r="D822" s="12">
        <v>45838</v>
      </c>
      <c r="E822" t="s">
        <v>3424</v>
      </c>
      <c r="F822" t="s">
        <v>2792</v>
      </c>
      <c r="G822" t="s">
        <v>2788</v>
      </c>
      <c r="H822" t="str">
        <f>IF(_xlfn.XLOOKUP(E822,LD_01[DOCUMENTO],LD_01[REVISÃO])=F822,"VIGENTE","OBSOLETO")</f>
        <v>VIGENTE</v>
      </c>
      <c r="I822" t="s">
        <v>4321</v>
      </c>
      <c r="J822" t="s">
        <v>4862</v>
      </c>
      <c r="K822" t="str">
        <f t="shared" si="36"/>
        <v>MSV-163MS-535-545</v>
      </c>
      <c r="L822" t="str">
        <f>_xlfn.XLOOKUP(E822,LD_ANO01!A:A,LD_ANO01!G:G)</f>
        <v>MSV-163MS-535-545/19.GG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01\MSV-163MS-535-545\MSV-163MS-535-545/19.GG</v>
      </c>
      <c r="O822" t="s">
        <v>4787</v>
      </c>
    </row>
    <row r="823" spans="1:15" x14ac:dyDescent="0.3">
      <c r="A823" t="s">
        <v>1135</v>
      </c>
      <c r="B823">
        <v>555787</v>
      </c>
      <c r="C823" t="s">
        <v>5407</v>
      </c>
      <c r="D823" s="12">
        <v>45838</v>
      </c>
      <c r="E823" t="s">
        <v>3424</v>
      </c>
      <c r="F823" t="s">
        <v>2792</v>
      </c>
      <c r="G823" t="s">
        <v>2789</v>
      </c>
      <c r="H823" t="str">
        <f>IF(_xlfn.XLOOKUP(E823,LD_01[DOCUMENTO],LD_01[REVISÃO])=F823,"VIGENTE","OBSOLETO")</f>
        <v>VIGENTE</v>
      </c>
      <c r="I823" t="s">
        <v>4321</v>
      </c>
      <c r="J823" t="s">
        <v>4862</v>
      </c>
      <c r="K823" t="str">
        <f t="shared" si="36"/>
        <v>MSV-163MS-535-545</v>
      </c>
      <c r="L823" t="str">
        <f>_xlfn.XLOOKUP(E823,LD_ANO01!A:A,LD_ANO01!G:G)</f>
        <v>MSV-163MS-535-545/19.GG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01\MSV-163MS-535-545\MSV-163MS-535-545/19.GG</v>
      </c>
      <c r="O823" t="s">
        <v>4787</v>
      </c>
    </row>
    <row r="824" spans="1:15" x14ac:dyDescent="0.3">
      <c r="A824" t="s">
        <v>1136</v>
      </c>
      <c r="B824">
        <v>1367261</v>
      </c>
      <c r="C824" t="s">
        <v>5407</v>
      </c>
      <c r="D824" s="12">
        <v>45838</v>
      </c>
      <c r="E824" t="s">
        <v>3425</v>
      </c>
      <c r="F824" t="s">
        <v>2819</v>
      </c>
      <c r="G824" t="s">
        <v>2788</v>
      </c>
      <c r="H824" t="str">
        <f>IF(_xlfn.XLOOKUP(E824,LD_01[DOCUMENTO],LD_01[REVISÃO])=F824,"VIGENTE","OBSOLETO")</f>
        <v>VIGENTE</v>
      </c>
      <c r="I824" t="s">
        <v>4321</v>
      </c>
      <c r="J824" t="s">
        <v>4862</v>
      </c>
      <c r="K824" t="str">
        <f t="shared" si="36"/>
        <v>MSV-163MS-535-545</v>
      </c>
      <c r="L824" t="str">
        <f>_xlfn.XLOOKUP(E824,LD_ANO01!A:A,LD_ANO01!G:G)</f>
        <v>MSV-163MS-535-545/19.GG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01\MSV-163MS-535-545\MSV-163MS-535-545/19.GG</v>
      </c>
      <c r="O824" t="s">
        <v>4787</v>
      </c>
    </row>
    <row r="825" spans="1:15" x14ac:dyDescent="0.3">
      <c r="A825" t="s">
        <v>1137</v>
      </c>
      <c r="B825">
        <v>566833</v>
      </c>
      <c r="C825" t="s">
        <v>5407</v>
      </c>
      <c r="D825" s="12">
        <v>45838</v>
      </c>
      <c r="E825" t="s">
        <v>3425</v>
      </c>
      <c r="F825" t="s">
        <v>2819</v>
      </c>
      <c r="G825" t="s">
        <v>2789</v>
      </c>
      <c r="H825" t="str">
        <f>IF(_xlfn.XLOOKUP(E825,LD_01[DOCUMENTO],LD_01[REVISÃO])=F825,"VIGENTE","OBSOLETO")</f>
        <v>VIGENTE</v>
      </c>
      <c r="I825" t="s">
        <v>4321</v>
      </c>
      <c r="J825" t="s">
        <v>4862</v>
      </c>
      <c r="K825" t="str">
        <f t="shared" si="36"/>
        <v>MSV-163MS-535-545</v>
      </c>
      <c r="L825" t="str">
        <f>_xlfn.XLOOKUP(E825,LD_ANO01!A:A,LD_ANO01!G:G)</f>
        <v>MSV-163MS-535-545/19.GG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01\MSV-163MS-535-545\MSV-163MS-535-545/19.GG</v>
      </c>
      <c r="O825" t="s">
        <v>4787</v>
      </c>
    </row>
    <row r="826" spans="1:15" x14ac:dyDescent="0.3">
      <c r="A826" t="s">
        <v>1138</v>
      </c>
      <c r="B826">
        <v>1244539</v>
      </c>
      <c r="C826" t="s">
        <v>5407</v>
      </c>
      <c r="D826" s="12">
        <v>45838</v>
      </c>
      <c r="E826" t="s">
        <v>3426</v>
      </c>
      <c r="F826" t="s">
        <v>2819</v>
      </c>
      <c r="G826" t="s">
        <v>2788</v>
      </c>
      <c r="H826" t="str">
        <f>IF(_xlfn.XLOOKUP(E826,LD_01[DOCUMENTO],LD_01[REVISÃO])=F826,"VIGENTE","OBSOLETO")</f>
        <v>VIGENTE</v>
      </c>
      <c r="I826" t="s">
        <v>4321</v>
      </c>
      <c r="J826" t="s">
        <v>4862</v>
      </c>
      <c r="K826" t="str">
        <f t="shared" si="36"/>
        <v>MSV-163MS-535-545</v>
      </c>
      <c r="L826" t="str">
        <f>_xlfn.XLOOKUP(E826,LD_ANO01!A:A,LD_ANO01!G:G)</f>
        <v>MSV-163MS-535-545/19.GG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01\MSV-163MS-535-545\MSV-163MS-535-545/19.GG</v>
      </c>
      <c r="O826" t="s">
        <v>4787</v>
      </c>
    </row>
    <row r="827" spans="1:15" x14ac:dyDescent="0.3">
      <c r="A827" t="s">
        <v>1139</v>
      </c>
      <c r="B827">
        <v>428949</v>
      </c>
      <c r="C827" t="s">
        <v>5407</v>
      </c>
      <c r="D827" s="12">
        <v>45838</v>
      </c>
      <c r="E827" t="s">
        <v>3426</v>
      </c>
      <c r="F827" t="s">
        <v>2819</v>
      </c>
      <c r="G827" t="s">
        <v>2789</v>
      </c>
      <c r="H827" t="str">
        <f>IF(_xlfn.XLOOKUP(E827,LD_01[DOCUMENTO],LD_01[REVISÃO])=F827,"VIGENTE","OBSOLETO")</f>
        <v>VIGENTE</v>
      </c>
      <c r="I827" t="s">
        <v>4321</v>
      </c>
      <c r="J827" t="s">
        <v>4862</v>
      </c>
      <c r="K827" t="str">
        <f t="shared" si="36"/>
        <v>MSV-163MS-535-545</v>
      </c>
      <c r="L827" t="str">
        <f>_xlfn.XLOOKUP(E827,LD_ANO01!A:A,LD_ANO01!G:G)</f>
        <v>MSV-163MS-535-545/19.GG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01\MSV-163MS-535-545\MSV-163MS-535-545/19.GG</v>
      </c>
      <c r="O827" t="s">
        <v>4787</v>
      </c>
    </row>
    <row r="828" spans="1:15" x14ac:dyDescent="0.3">
      <c r="A828" t="s">
        <v>1140</v>
      </c>
      <c r="B828">
        <v>1485362</v>
      </c>
      <c r="C828" t="s">
        <v>5407</v>
      </c>
      <c r="D828" s="12">
        <v>45838</v>
      </c>
      <c r="E828" t="s">
        <v>3427</v>
      </c>
      <c r="F828" t="s">
        <v>2819</v>
      </c>
      <c r="G828" t="s">
        <v>2788</v>
      </c>
      <c r="H828" t="str">
        <f>IF(_xlfn.XLOOKUP(E828,LD_01[DOCUMENTO],LD_01[REVISÃO])=F828,"VIGENTE","OBSOLETO")</f>
        <v>VIGENTE</v>
      </c>
      <c r="I828" t="s">
        <v>4321</v>
      </c>
      <c r="J828" t="s">
        <v>4862</v>
      </c>
      <c r="K828" t="str">
        <f t="shared" si="36"/>
        <v>MSV-163MS-535-545</v>
      </c>
      <c r="L828" t="str">
        <f>_xlfn.XLOOKUP(E828,LD_ANO01!A:A,LD_ANO01!G:G)</f>
        <v>MSV-163MS-535-545/19.GG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01\MSV-163MS-535-545\MSV-163MS-535-545/19.GG</v>
      </c>
      <c r="O828" t="s">
        <v>4787</v>
      </c>
    </row>
    <row r="829" spans="1:15" x14ac:dyDescent="0.3">
      <c r="A829" t="s">
        <v>1141</v>
      </c>
      <c r="B829">
        <v>589051</v>
      </c>
      <c r="C829" t="s">
        <v>5407</v>
      </c>
      <c r="D829" s="12">
        <v>45838</v>
      </c>
      <c r="E829" t="s">
        <v>3427</v>
      </c>
      <c r="F829" t="s">
        <v>2819</v>
      </c>
      <c r="G829" t="s">
        <v>2789</v>
      </c>
      <c r="H829" t="str">
        <f>IF(_xlfn.XLOOKUP(E829,LD_01[DOCUMENTO],LD_01[REVISÃO])=F829,"VIGENTE","OBSOLETO")</f>
        <v>VIGENTE</v>
      </c>
      <c r="I829" t="s">
        <v>4321</v>
      </c>
      <c r="J829" t="s">
        <v>4862</v>
      </c>
      <c r="K829" t="str">
        <f t="shared" si="36"/>
        <v>MSV-163MS-535-545</v>
      </c>
      <c r="L829" t="str">
        <f>_xlfn.XLOOKUP(E829,LD_ANO01!A:A,LD_ANO01!G:G)</f>
        <v>MSV-163MS-535-545/19.GG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01\MSV-163MS-535-545\MSV-163MS-535-545/19.GG</v>
      </c>
      <c r="O829" t="s">
        <v>4787</v>
      </c>
    </row>
    <row r="830" spans="1:15" x14ac:dyDescent="0.3">
      <c r="A830" t="s">
        <v>1142</v>
      </c>
      <c r="B830">
        <v>1301572</v>
      </c>
      <c r="C830" t="s">
        <v>5407</v>
      </c>
      <c r="D830" s="12">
        <v>45838</v>
      </c>
      <c r="E830" t="s">
        <v>3428</v>
      </c>
      <c r="F830" t="s">
        <v>2792</v>
      </c>
      <c r="G830" t="s">
        <v>2788</v>
      </c>
      <c r="H830" t="str">
        <f>IF(_xlfn.XLOOKUP(E830,LD_01[DOCUMENTO],LD_01[REVISÃO])=F830,"VIGENTE","OBSOLETO")</f>
        <v>VIGENTE</v>
      </c>
      <c r="I830" t="s">
        <v>4321</v>
      </c>
      <c r="J830" t="s">
        <v>4862</v>
      </c>
      <c r="K830" t="str">
        <f t="shared" si="36"/>
        <v>MSV-163MS-535-545</v>
      </c>
      <c r="L830" t="str">
        <f>_xlfn.XLOOKUP(E830,LD_ANO01!A:A,LD_ANO01!G:G)</f>
        <v>MSV-163MS-535-545/19.GG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01\MSV-163MS-535-545\MSV-163MS-535-545/19.GG</v>
      </c>
      <c r="O830" t="s">
        <v>4787</v>
      </c>
    </row>
    <row r="831" spans="1:15" x14ac:dyDescent="0.3">
      <c r="A831" t="s">
        <v>1143</v>
      </c>
      <c r="B831">
        <v>537306</v>
      </c>
      <c r="C831" t="s">
        <v>5407</v>
      </c>
      <c r="D831" s="12">
        <v>45838</v>
      </c>
      <c r="E831" t="s">
        <v>3428</v>
      </c>
      <c r="F831" t="s">
        <v>2792</v>
      </c>
      <c r="G831" t="s">
        <v>2789</v>
      </c>
      <c r="H831" t="str">
        <f>IF(_xlfn.XLOOKUP(E831,LD_01[DOCUMENTO],LD_01[REVISÃO])=F831,"VIGENTE","OBSOLETO")</f>
        <v>VIGENTE</v>
      </c>
      <c r="I831" t="s">
        <v>4321</v>
      </c>
      <c r="J831" t="s">
        <v>4862</v>
      </c>
      <c r="K831" t="str">
        <f t="shared" si="36"/>
        <v>MSV-163MS-535-545</v>
      </c>
      <c r="L831" t="str">
        <f>_xlfn.XLOOKUP(E831,LD_ANO01!A:A,LD_ANO01!G:G)</f>
        <v>MSV-163MS-535-545/19.GG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01\MSV-163MS-535-545\MSV-163MS-535-545/19.GG</v>
      </c>
      <c r="O831" t="s">
        <v>4787</v>
      </c>
    </row>
    <row r="832" spans="1:15" x14ac:dyDescent="0.3">
      <c r="A832" t="s">
        <v>1144</v>
      </c>
      <c r="B832">
        <v>1281133</v>
      </c>
      <c r="C832" t="s">
        <v>5407</v>
      </c>
      <c r="D832" s="12">
        <v>45838</v>
      </c>
      <c r="E832" t="s">
        <v>3429</v>
      </c>
      <c r="F832" t="s">
        <v>2819</v>
      </c>
      <c r="G832" t="s">
        <v>2788</v>
      </c>
      <c r="H832" t="str">
        <f>IF(_xlfn.XLOOKUP(E832,LD_01[DOCUMENTO],LD_01[REVISÃO])=F832,"VIGENTE","OBSOLETO")</f>
        <v>VIGENTE</v>
      </c>
      <c r="I832" t="s">
        <v>4321</v>
      </c>
      <c r="J832" t="s">
        <v>4862</v>
      </c>
      <c r="K832" t="str">
        <f t="shared" si="36"/>
        <v>MSV-163MS-535-545</v>
      </c>
      <c r="L832" t="str">
        <f>_xlfn.XLOOKUP(E832,LD_ANO01!A:A,LD_ANO01!G:G)</f>
        <v>MSV-163MS-535-545/19.GG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01\MSV-163MS-535-545\MSV-163MS-535-545/19.GG</v>
      </c>
      <c r="O832" t="s">
        <v>4787</v>
      </c>
    </row>
    <row r="833" spans="1:15" x14ac:dyDescent="0.3">
      <c r="A833" t="s">
        <v>1145</v>
      </c>
      <c r="B833">
        <v>384538</v>
      </c>
      <c r="C833" t="s">
        <v>5407</v>
      </c>
      <c r="D833" s="12">
        <v>45838</v>
      </c>
      <c r="E833" t="s">
        <v>3429</v>
      </c>
      <c r="F833" t="s">
        <v>2819</v>
      </c>
      <c r="G833" t="s">
        <v>2789</v>
      </c>
      <c r="H833" t="str">
        <f>IF(_xlfn.XLOOKUP(E833,LD_01[DOCUMENTO],LD_01[REVISÃO])=F833,"VIGENTE","OBSOLETO")</f>
        <v>VIGENTE</v>
      </c>
      <c r="I833" t="s">
        <v>4321</v>
      </c>
      <c r="J833" t="s">
        <v>4862</v>
      </c>
      <c r="K833" t="str">
        <f t="shared" si="36"/>
        <v>MSV-163MS-535-545</v>
      </c>
      <c r="L833" t="str">
        <f>_xlfn.XLOOKUP(E833,LD_ANO01!A:A,LD_ANO01!G:G)</f>
        <v>MSV-163MS-535-545/19.GG</v>
      </c>
      <c r="M833" t="str">
        <f t="shared" si="37"/>
        <v/>
      </c>
      <c r="N833" t="str">
        <f t="shared" si="38"/>
        <v>C:\Users\luis.nunes\OneDrive - ATERPA\00.SERVIDOR\SALA TÉCNICA\00.PROJETOS\02.DOCUMENTOS\ANO 01\MSV-163MS-535-545\MSV-163MS-535-545/19.GG</v>
      </c>
      <c r="O833" t="s">
        <v>4787</v>
      </c>
    </row>
    <row r="834" spans="1:15" x14ac:dyDescent="0.3">
      <c r="A834" t="s">
        <v>1146</v>
      </c>
      <c r="B834">
        <v>1409703</v>
      </c>
      <c r="C834" t="s">
        <v>5407</v>
      </c>
      <c r="D834" s="12">
        <v>45838</v>
      </c>
      <c r="E834" t="s">
        <v>3430</v>
      </c>
      <c r="F834" t="s">
        <v>2819</v>
      </c>
      <c r="G834" t="s">
        <v>2788</v>
      </c>
      <c r="H834" t="str">
        <f>IF(_xlfn.XLOOKUP(E834,LD_01[DOCUMENTO],LD_01[REVISÃO])=F834,"VIGENTE","OBSOLETO")</f>
        <v>VIGENTE</v>
      </c>
      <c r="I834" t="s">
        <v>4321</v>
      </c>
      <c r="J834" t="s">
        <v>4862</v>
      </c>
      <c r="K834" t="str">
        <f t="shared" ref="K834:K897" si="39">"MSV-163MS-"&amp;I834</f>
        <v>MSV-163MS-535-545</v>
      </c>
      <c r="L834" t="str">
        <f>_xlfn.XLOOKUP(E834,LD_ANO01!A:A,LD_ANO01!G:G)</f>
        <v>MSV-163MS-535-545/19.GG</v>
      </c>
      <c r="M834" t="str">
        <f t="shared" ref="M834:M897" si="40">IF(H834&lt;&gt;"OBSOLETO","",H834)</f>
        <v/>
      </c>
      <c r="N834" t="str">
        <f t="shared" ref="N834:N897" si="41">_xlfn.TEXTJOIN("\",TRUE,J834:M834)</f>
        <v>C:\Users\luis.nunes\OneDrive - ATERPA\00.SERVIDOR\SALA TÉCNICA\00.PROJETOS\02.DOCUMENTOS\ANO 01\MSV-163MS-535-545\MSV-163MS-535-545/19.GG</v>
      </c>
      <c r="O834" t="s">
        <v>4787</v>
      </c>
    </row>
    <row r="835" spans="1:15" x14ac:dyDescent="0.3">
      <c r="A835" t="s">
        <v>1147</v>
      </c>
      <c r="B835">
        <v>562246</v>
      </c>
      <c r="C835" t="s">
        <v>5407</v>
      </c>
      <c r="D835" s="12">
        <v>45838</v>
      </c>
      <c r="E835" t="s">
        <v>3430</v>
      </c>
      <c r="F835" t="s">
        <v>2819</v>
      </c>
      <c r="G835" t="s">
        <v>2789</v>
      </c>
      <c r="H835" t="str">
        <f>IF(_xlfn.XLOOKUP(E835,LD_01[DOCUMENTO],LD_01[REVISÃO])=F835,"VIGENTE","OBSOLETO")</f>
        <v>VIGENTE</v>
      </c>
      <c r="I835" t="s">
        <v>4321</v>
      </c>
      <c r="J835" t="s">
        <v>4862</v>
      </c>
      <c r="K835" t="str">
        <f t="shared" si="39"/>
        <v>MSV-163MS-535-545</v>
      </c>
      <c r="L835" t="str">
        <f>_xlfn.XLOOKUP(E835,LD_ANO01!A:A,LD_ANO01!G:G)</f>
        <v>MSV-163MS-535-545/19.GG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01\MSV-163MS-535-545\MSV-163MS-535-545/19.GG</v>
      </c>
      <c r="O835" t="s">
        <v>4787</v>
      </c>
    </row>
    <row r="836" spans="1:15" x14ac:dyDescent="0.3">
      <c r="A836" t="s">
        <v>1148</v>
      </c>
      <c r="B836">
        <v>1341842</v>
      </c>
      <c r="C836" t="s">
        <v>5407</v>
      </c>
      <c r="D836" s="12">
        <v>45838</v>
      </c>
      <c r="E836" t="s">
        <v>3431</v>
      </c>
      <c r="F836" t="s">
        <v>2819</v>
      </c>
      <c r="G836" t="s">
        <v>2788</v>
      </c>
      <c r="H836" t="str">
        <f>IF(_xlfn.XLOOKUP(E836,LD_01[DOCUMENTO],LD_01[REVISÃO])=F836,"VIGENTE","OBSOLETO")</f>
        <v>VIGENTE</v>
      </c>
      <c r="I836" t="s">
        <v>4321</v>
      </c>
      <c r="J836" t="s">
        <v>4862</v>
      </c>
      <c r="K836" t="str">
        <f t="shared" si="39"/>
        <v>MSV-163MS-535-545</v>
      </c>
      <c r="L836" t="str">
        <f>_xlfn.XLOOKUP(E836,LD_ANO01!A:A,LD_ANO01!G:G)</f>
        <v>MSV-163MS-535-545/19.GG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01\MSV-163MS-535-545\MSV-163MS-535-545/19.GG</v>
      </c>
      <c r="O836" t="s">
        <v>4787</v>
      </c>
    </row>
    <row r="837" spans="1:15" x14ac:dyDescent="0.3">
      <c r="A837" t="s">
        <v>1149</v>
      </c>
      <c r="B837">
        <v>382669</v>
      </c>
      <c r="C837" t="s">
        <v>5407</v>
      </c>
      <c r="D837" s="12">
        <v>45838</v>
      </c>
      <c r="E837" t="s">
        <v>3431</v>
      </c>
      <c r="F837" t="s">
        <v>2819</v>
      </c>
      <c r="G837" t="s">
        <v>2789</v>
      </c>
      <c r="H837" t="str">
        <f>IF(_xlfn.XLOOKUP(E837,LD_01[DOCUMENTO],LD_01[REVISÃO])=F837,"VIGENTE","OBSOLETO")</f>
        <v>VIGENTE</v>
      </c>
      <c r="I837" t="s">
        <v>4321</v>
      </c>
      <c r="J837" t="s">
        <v>4862</v>
      </c>
      <c r="K837" t="str">
        <f t="shared" si="39"/>
        <v>MSV-163MS-535-545</v>
      </c>
      <c r="L837" t="str">
        <f>_xlfn.XLOOKUP(E837,LD_ANO01!A:A,LD_ANO01!G:G)</f>
        <v>MSV-163MS-535-545/19.GG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01\MSV-163MS-535-545\MSV-163MS-535-545/19.GG</v>
      </c>
      <c r="O837" t="s">
        <v>4787</v>
      </c>
    </row>
    <row r="838" spans="1:15" x14ac:dyDescent="0.3">
      <c r="A838" t="s">
        <v>1150</v>
      </c>
      <c r="B838">
        <v>1465736</v>
      </c>
      <c r="C838" t="s">
        <v>5407</v>
      </c>
      <c r="D838" s="12">
        <v>45838</v>
      </c>
      <c r="E838" t="s">
        <v>3432</v>
      </c>
      <c r="F838" t="s">
        <v>2819</v>
      </c>
      <c r="G838" t="s">
        <v>2788</v>
      </c>
      <c r="H838" t="str">
        <f>IF(_xlfn.XLOOKUP(E838,LD_01[DOCUMENTO],LD_01[REVISÃO])=F838,"VIGENTE","OBSOLETO")</f>
        <v>VIGENTE</v>
      </c>
      <c r="I838" t="s">
        <v>4321</v>
      </c>
      <c r="J838" t="s">
        <v>4862</v>
      </c>
      <c r="K838" t="str">
        <f t="shared" si="39"/>
        <v>MSV-163MS-535-545</v>
      </c>
      <c r="L838" t="str">
        <f>_xlfn.XLOOKUP(E838,LD_ANO01!A:A,LD_ANO01!G:G)</f>
        <v>MSV-163MS-535-545/19.GG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01\MSV-163MS-535-545\MSV-163MS-535-545/19.GG</v>
      </c>
      <c r="O838" t="s">
        <v>4787</v>
      </c>
    </row>
    <row r="839" spans="1:15" x14ac:dyDescent="0.3">
      <c r="A839" t="s">
        <v>1151</v>
      </c>
      <c r="B839">
        <v>475536</v>
      </c>
      <c r="C839" t="s">
        <v>5407</v>
      </c>
      <c r="D839" s="12">
        <v>45838</v>
      </c>
      <c r="E839" t="s">
        <v>3432</v>
      </c>
      <c r="F839" t="s">
        <v>2819</v>
      </c>
      <c r="G839" t="s">
        <v>2789</v>
      </c>
      <c r="H839" t="str">
        <f>IF(_xlfn.XLOOKUP(E839,LD_01[DOCUMENTO],LD_01[REVISÃO])=F839,"VIGENTE","OBSOLETO")</f>
        <v>VIGENTE</v>
      </c>
      <c r="I839" t="s">
        <v>4321</v>
      </c>
      <c r="J839" t="s">
        <v>4862</v>
      </c>
      <c r="K839" t="str">
        <f t="shared" si="39"/>
        <v>MSV-163MS-535-545</v>
      </c>
      <c r="L839" t="str">
        <f>_xlfn.XLOOKUP(E839,LD_ANO01!A:A,LD_ANO01!G:G)</f>
        <v>MSV-163MS-535-545/19.GG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01\MSV-163MS-535-545\MSV-163MS-535-545/19.GG</v>
      </c>
      <c r="O839" t="s">
        <v>4787</v>
      </c>
    </row>
    <row r="840" spans="1:15" x14ac:dyDescent="0.3">
      <c r="A840" t="s">
        <v>1152</v>
      </c>
      <c r="B840">
        <v>1384021</v>
      </c>
      <c r="C840" t="s">
        <v>5407</v>
      </c>
      <c r="D840" s="12">
        <v>45838</v>
      </c>
      <c r="E840" t="s">
        <v>3433</v>
      </c>
      <c r="F840" t="s">
        <v>2819</v>
      </c>
      <c r="G840" t="s">
        <v>2788</v>
      </c>
      <c r="H840" t="str">
        <f>IF(_xlfn.XLOOKUP(E840,LD_01[DOCUMENTO],LD_01[REVISÃO])=F840,"VIGENTE","OBSOLETO")</f>
        <v>VIGENTE</v>
      </c>
      <c r="I840" t="s">
        <v>4321</v>
      </c>
      <c r="J840" t="s">
        <v>4862</v>
      </c>
      <c r="K840" t="str">
        <f t="shared" si="39"/>
        <v>MSV-163MS-535-545</v>
      </c>
      <c r="L840" t="str">
        <f>_xlfn.XLOOKUP(E840,LD_ANO01!A:A,LD_ANO01!G:G)</f>
        <v>MSV-163MS-535-545/19.GG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01\MSV-163MS-535-545\MSV-163MS-535-545/19.GG</v>
      </c>
      <c r="O840" t="s">
        <v>4787</v>
      </c>
    </row>
    <row r="841" spans="1:15" x14ac:dyDescent="0.3">
      <c r="A841" t="s">
        <v>1153</v>
      </c>
      <c r="B841">
        <v>406189</v>
      </c>
      <c r="C841" t="s">
        <v>5407</v>
      </c>
      <c r="D841" s="12">
        <v>45838</v>
      </c>
      <c r="E841" t="s">
        <v>3433</v>
      </c>
      <c r="F841" t="s">
        <v>2819</v>
      </c>
      <c r="G841" t="s">
        <v>2789</v>
      </c>
      <c r="H841" t="str">
        <f>IF(_xlfn.XLOOKUP(E841,LD_01[DOCUMENTO],LD_01[REVISÃO])=F841,"VIGENTE","OBSOLETO")</f>
        <v>VIGENTE</v>
      </c>
      <c r="I841" t="s">
        <v>4321</v>
      </c>
      <c r="J841" t="s">
        <v>4862</v>
      </c>
      <c r="K841" t="str">
        <f t="shared" si="39"/>
        <v>MSV-163MS-535-545</v>
      </c>
      <c r="L841" t="str">
        <f>_xlfn.XLOOKUP(E841,LD_ANO01!A:A,LD_ANO01!G:G)</f>
        <v>MSV-163MS-535-545/19.GG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01\MSV-163MS-535-545\MSV-163MS-535-545/19.GG</v>
      </c>
      <c r="O841" t="s">
        <v>4787</v>
      </c>
    </row>
    <row r="842" spans="1:15" x14ac:dyDescent="0.3">
      <c r="A842" t="s">
        <v>1154</v>
      </c>
      <c r="B842">
        <v>1392523</v>
      </c>
      <c r="C842" t="s">
        <v>5407</v>
      </c>
      <c r="D842" s="12">
        <v>45838</v>
      </c>
      <c r="E842" t="s">
        <v>3434</v>
      </c>
      <c r="F842" t="s">
        <v>2819</v>
      </c>
      <c r="G842" t="s">
        <v>2788</v>
      </c>
      <c r="H842" t="str">
        <f>IF(_xlfn.XLOOKUP(E842,LD_01[DOCUMENTO],LD_01[REVISÃO])=F842,"VIGENTE","OBSOLETO")</f>
        <v>VIGENTE</v>
      </c>
      <c r="I842" t="s">
        <v>4321</v>
      </c>
      <c r="J842" t="s">
        <v>4862</v>
      </c>
      <c r="K842" t="str">
        <f t="shared" si="39"/>
        <v>MSV-163MS-535-545</v>
      </c>
      <c r="L842" t="str">
        <f>_xlfn.XLOOKUP(E842,LD_ANO01!A:A,LD_ANO01!G:G)</f>
        <v>MSV-163MS-535-545/19.GG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01\MSV-163MS-535-545\MSV-163MS-535-545/19.GG</v>
      </c>
      <c r="O842" t="s">
        <v>4787</v>
      </c>
    </row>
    <row r="843" spans="1:15" x14ac:dyDescent="0.3">
      <c r="A843" t="s">
        <v>1155</v>
      </c>
      <c r="B843">
        <v>483111</v>
      </c>
      <c r="C843" t="s">
        <v>5407</v>
      </c>
      <c r="D843" s="12">
        <v>45838</v>
      </c>
      <c r="E843" t="s">
        <v>3434</v>
      </c>
      <c r="F843" t="s">
        <v>2819</v>
      </c>
      <c r="G843" t="s">
        <v>2789</v>
      </c>
      <c r="H843" t="str">
        <f>IF(_xlfn.XLOOKUP(E843,LD_01[DOCUMENTO],LD_01[REVISÃO])=F843,"VIGENTE","OBSOLETO")</f>
        <v>VIGENTE</v>
      </c>
      <c r="I843" t="s">
        <v>4321</v>
      </c>
      <c r="J843" t="s">
        <v>4862</v>
      </c>
      <c r="K843" t="str">
        <f t="shared" si="39"/>
        <v>MSV-163MS-535-545</v>
      </c>
      <c r="L843" t="str">
        <f>_xlfn.XLOOKUP(E843,LD_ANO01!A:A,LD_ANO01!G:G)</f>
        <v>MSV-163MS-535-545/19.GG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01\MSV-163MS-535-545\MSV-163MS-535-545/19.GG</v>
      </c>
      <c r="O843" t="s">
        <v>4787</v>
      </c>
    </row>
    <row r="844" spans="1:15" x14ac:dyDescent="0.3">
      <c r="A844" t="s">
        <v>1156</v>
      </c>
      <c r="B844">
        <v>1562076</v>
      </c>
      <c r="C844" t="s">
        <v>5407</v>
      </c>
      <c r="D844" s="12">
        <v>45838</v>
      </c>
      <c r="E844" t="s">
        <v>3435</v>
      </c>
      <c r="F844" t="s">
        <v>2792</v>
      </c>
      <c r="G844" t="s">
        <v>2788</v>
      </c>
      <c r="H844" t="str">
        <f>IF(_xlfn.XLOOKUP(E844,LD_01[DOCUMENTO],LD_01[REVISÃO])=F844,"VIGENTE","OBSOLETO")</f>
        <v>VIGENTE</v>
      </c>
      <c r="I844" t="s">
        <v>4321</v>
      </c>
      <c r="J844" t="s">
        <v>4862</v>
      </c>
      <c r="K844" t="str">
        <f t="shared" si="39"/>
        <v>MSV-163MS-535-545</v>
      </c>
      <c r="L844" t="str">
        <f>_xlfn.XLOOKUP(E844,LD_ANO01!A:A,LD_ANO01!G:G)</f>
        <v>MSV-163MS-535-545/19.GG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01\MSV-163MS-535-545\MSV-163MS-535-545/19.GG</v>
      </c>
      <c r="O844" t="s">
        <v>4787</v>
      </c>
    </row>
    <row r="845" spans="1:15" x14ac:dyDescent="0.3">
      <c r="A845" t="s">
        <v>1157</v>
      </c>
      <c r="B845">
        <v>747687</v>
      </c>
      <c r="C845" t="s">
        <v>5407</v>
      </c>
      <c r="D845" s="12">
        <v>45838</v>
      </c>
      <c r="E845" t="s">
        <v>3435</v>
      </c>
      <c r="F845" t="s">
        <v>2792</v>
      </c>
      <c r="G845" t="s">
        <v>2789</v>
      </c>
      <c r="H845" t="str">
        <f>IF(_xlfn.XLOOKUP(E845,LD_01[DOCUMENTO],LD_01[REVISÃO])=F845,"VIGENTE","OBSOLETO")</f>
        <v>VIGENTE</v>
      </c>
      <c r="I845" t="s">
        <v>4321</v>
      </c>
      <c r="J845" t="s">
        <v>4862</v>
      </c>
      <c r="K845" t="str">
        <f t="shared" si="39"/>
        <v>MSV-163MS-535-545</v>
      </c>
      <c r="L845" t="str">
        <f>_xlfn.XLOOKUP(E845,LD_ANO01!A:A,LD_ANO01!G:G)</f>
        <v>MSV-163MS-535-545/19.GG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01\MSV-163MS-535-545\MSV-163MS-535-545/19.GG</v>
      </c>
      <c r="O845" t="s">
        <v>4787</v>
      </c>
    </row>
    <row r="846" spans="1:15" x14ac:dyDescent="0.3">
      <c r="A846" t="s">
        <v>1158</v>
      </c>
      <c r="B846">
        <v>1417223</v>
      </c>
      <c r="C846" t="s">
        <v>5407</v>
      </c>
      <c r="D846" s="12">
        <v>45838</v>
      </c>
      <c r="E846" t="s">
        <v>3436</v>
      </c>
      <c r="F846" t="s">
        <v>2792</v>
      </c>
      <c r="G846" t="s">
        <v>2788</v>
      </c>
      <c r="H846" t="str">
        <f>IF(_xlfn.XLOOKUP(E846,LD_01[DOCUMENTO],LD_01[REVISÃO])=F846,"VIGENTE","OBSOLETO")</f>
        <v>VIGENTE</v>
      </c>
      <c r="I846" t="s">
        <v>4321</v>
      </c>
      <c r="J846" t="s">
        <v>4862</v>
      </c>
      <c r="K846" t="str">
        <f t="shared" si="39"/>
        <v>MSV-163MS-535-545</v>
      </c>
      <c r="L846" t="str">
        <f>_xlfn.XLOOKUP(E846,LD_ANO01!A:A,LD_ANO01!G:G)</f>
        <v>MSV-163MS-535-545/19.GG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01\MSV-163MS-535-545\MSV-163MS-535-545/19.GG</v>
      </c>
      <c r="O846" t="s">
        <v>4787</v>
      </c>
    </row>
    <row r="847" spans="1:15" x14ac:dyDescent="0.3">
      <c r="A847" t="s">
        <v>1159</v>
      </c>
      <c r="B847">
        <v>428147</v>
      </c>
      <c r="C847" t="s">
        <v>5407</v>
      </c>
      <c r="D847" s="12">
        <v>45838</v>
      </c>
      <c r="E847" t="s">
        <v>3436</v>
      </c>
      <c r="F847" t="s">
        <v>2792</v>
      </c>
      <c r="G847" t="s">
        <v>2789</v>
      </c>
      <c r="H847" t="str">
        <f>IF(_xlfn.XLOOKUP(E847,LD_01[DOCUMENTO],LD_01[REVISÃO])=F847,"VIGENTE","OBSOLETO")</f>
        <v>VIGENTE</v>
      </c>
      <c r="I847" t="s">
        <v>4321</v>
      </c>
      <c r="J847" t="s">
        <v>4862</v>
      </c>
      <c r="K847" t="str">
        <f t="shared" si="39"/>
        <v>MSV-163MS-535-545</v>
      </c>
      <c r="L847" t="str">
        <f>_xlfn.XLOOKUP(E847,LD_ANO01!A:A,LD_ANO01!G:G)</f>
        <v>MSV-163MS-535-545/19.GG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01\MSV-163MS-535-545\MSV-163MS-535-545/19.GG</v>
      </c>
      <c r="O847" t="s">
        <v>4787</v>
      </c>
    </row>
    <row r="848" spans="1:15" x14ac:dyDescent="0.3">
      <c r="A848" t="s">
        <v>1160</v>
      </c>
      <c r="B848">
        <v>2074369</v>
      </c>
      <c r="C848" t="s">
        <v>5407</v>
      </c>
      <c r="D848" s="12">
        <v>45838</v>
      </c>
      <c r="E848" t="s">
        <v>3437</v>
      </c>
      <c r="F848" t="s">
        <v>2819</v>
      </c>
      <c r="G848" t="s">
        <v>2788</v>
      </c>
      <c r="H848" t="str">
        <f>IF(_xlfn.XLOOKUP(E848,LD_01[DOCUMENTO],LD_01[REVISÃO])=F848,"VIGENTE","OBSOLETO")</f>
        <v>VIGENTE</v>
      </c>
      <c r="I848" t="s">
        <v>4321</v>
      </c>
      <c r="J848" t="s">
        <v>4862</v>
      </c>
      <c r="K848" t="str">
        <f t="shared" si="39"/>
        <v>MSV-163MS-535-545</v>
      </c>
      <c r="L848" t="str">
        <f>_xlfn.XLOOKUP(E848,LD_ANO01!A:A,LD_ANO01!G:G)</f>
        <v>MSV-163MS-535-545/19.GG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01\MSV-163MS-535-545\MSV-163MS-535-545/19.GG</v>
      </c>
      <c r="O848" t="s">
        <v>4787</v>
      </c>
    </row>
    <row r="849" spans="1:15" x14ac:dyDescent="0.3">
      <c r="A849" t="s">
        <v>1161</v>
      </c>
      <c r="B849">
        <v>1054150</v>
      </c>
      <c r="C849" t="s">
        <v>5407</v>
      </c>
      <c r="D849" s="12">
        <v>45838</v>
      </c>
      <c r="E849" t="s">
        <v>3437</v>
      </c>
      <c r="F849" t="s">
        <v>2819</v>
      </c>
      <c r="G849" t="s">
        <v>2789</v>
      </c>
      <c r="H849" t="str">
        <f>IF(_xlfn.XLOOKUP(E849,LD_01[DOCUMENTO],LD_01[REVISÃO])=F849,"VIGENTE","OBSOLETO")</f>
        <v>VIGENTE</v>
      </c>
      <c r="I849" t="s">
        <v>4321</v>
      </c>
      <c r="J849" t="s">
        <v>4862</v>
      </c>
      <c r="K849" t="str">
        <f t="shared" si="39"/>
        <v>MSV-163MS-535-545</v>
      </c>
      <c r="L849" t="str">
        <f>_xlfn.XLOOKUP(E849,LD_ANO01!A:A,LD_ANO01!G:G)</f>
        <v>MSV-163MS-535-545/19.GG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01\MSV-163MS-535-545\MSV-163MS-535-545/19.GG</v>
      </c>
      <c r="O849" t="s">
        <v>4787</v>
      </c>
    </row>
    <row r="850" spans="1:15" x14ac:dyDescent="0.3">
      <c r="A850" t="s">
        <v>1162</v>
      </c>
      <c r="B850">
        <v>1576392</v>
      </c>
      <c r="C850" t="s">
        <v>5407</v>
      </c>
      <c r="D850" s="12">
        <v>45838</v>
      </c>
      <c r="E850" t="s">
        <v>3438</v>
      </c>
      <c r="F850" t="s">
        <v>2819</v>
      </c>
      <c r="G850" t="s">
        <v>2788</v>
      </c>
      <c r="H850" t="str">
        <f>IF(_xlfn.XLOOKUP(E850,LD_01[DOCUMENTO],LD_01[REVISÃO])=F850,"VIGENTE","OBSOLETO")</f>
        <v>VIGENTE</v>
      </c>
      <c r="I850" t="s">
        <v>4321</v>
      </c>
      <c r="J850" t="s">
        <v>4862</v>
      </c>
      <c r="K850" t="str">
        <f t="shared" si="39"/>
        <v>MSV-163MS-535-545</v>
      </c>
      <c r="L850" t="str">
        <f>_xlfn.XLOOKUP(E850,LD_ANO01!A:A,LD_ANO01!G:G)</f>
        <v>MSV-163MS-535-545/19.GG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01\MSV-163MS-535-545\MSV-163MS-535-545/19.GG</v>
      </c>
      <c r="O850" t="s">
        <v>4787</v>
      </c>
    </row>
    <row r="851" spans="1:15" x14ac:dyDescent="0.3">
      <c r="A851" t="s">
        <v>1163</v>
      </c>
      <c r="B851">
        <v>865644</v>
      </c>
      <c r="C851" t="s">
        <v>5407</v>
      </c>
      <c r="D851" s="12">
        <v>45838</v>
      </c>
      <c r="E851" t="s">
        <v>3438</v>
      </c>
      <c r="F851" t="s">
        <v>2819</v>
      </c>
      <c r="G851" t="s">
        <v>2789</v>
      </c>
      <c r="H851" t="str">
        <f>IF(_xlfn.XLOOKUP(E851,LD_01[DOCUMENTO],LD_01[REVISÃO])=F851,"VIGENTE","OBSOLETO")</f>
        <v>VIGENTE</v>
      </c>
      <c r="I851" t="s">
        <v>4321</v>
      </c>
      <c r="J851" t="s">
        <v>4862</v>
      </c>
      <c r="K851" t="str">
        <f t="shared" si="39"/>
        <v>MSV-163MS-535-545</v>
      </c>
      <c r="L851" t="str">
        <f>_xlfn.XLOOKUP(E851,LD_ANO01!A:A,LD_ANO01!G:G)</f>
        <v>MSV-163MS-535-545/19.GG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01\MSV-163MS-535-545\MSV-163MS-535-545/19.GG</v>
      </c>
      <c r="O851" t="s">
        <v>4787</v>
      </c>
    </row>
    <row r="852" spans="1:15" x14ac:dyDescent="0.3">
      <c r="A852" t="s">
        <v>1164</v>
      </c>
      <c r="B852">
        <v>2201450</v>
      </c>
      <c r="C852" t="s">
        <v>5407</v>
      </c>
      <c r="D852" s="12">
        <v>45838</v>
      </c>
      <c r="E852" t="s">
        <v>3439</v>
      </c>
      <c r="F852" t="s">
        <v>2819</v>
      </c>
      <c r="G852" t="s">
        <v>2788</v>
      </c>
      <c r="H852" t="str">
        <f>IF(_xlfn.XLOOKUP(E852,LD_01[DOCUMENTO],LD_01[REVISÃO])=F852,"VIGENTE","OBSOLETO")</f>
        <v>VIGENTE</v>
      </c>
      <c r="I852" t="s">
        <v>4321</v>
      </c>
      <c r="J852" t="s">
        <v>4862</v>
      </c>
      <c r="K852" t="str">
        <f t="shared" si="39"/>
        <v>MSV-163MS-535-545</v>
      </c>
      <c r="L852" t="str">
        <f>_xlfn.XLOOKUP(E852,LD_ANO01!A:A,LD_ANO01!G:G)</f>
        <v>MSV-163MS-535-545/19.GG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01\MSV-163MS-535-545\MSV-163MS-535-545/19.GG</v>
      </c>
      <c r="O852" t="s">
        <v>4787</v>
      </c>
    </row>
    <row r="853" spans="1:15" x14ac:dyDescent="0.3">
      <c r="A853" t="s">
        <v>1165</v>
      </c>
      <c r="B853">
        <v>478712</v>
      </c>
      <c r="C853" t="s">
        <v>5407</v>
      </c>
      <c r="D853" s="12">
        <v>45838</v>
      </c>
      <c r="E853" t="s">
        <v>3439</v>
      </c>
      <c r="F853" t="s">
        <v>2819</v>
      </c>
      <c r="G853" t="s">
        <v>2789</v>
      </c>
      <c r="H853" t="str">
        <f>IF(_xlfn.XLOOKUP(E853,LD_01[DOCUMENTO],LD_01[REVISÃO])=F853,"VIGENTE","OBSOLETO")</f>
        <v>VIGENTE</v>
      </c>
      <c r="I853" t="s">
        <v>4321</v>
      </c>
      <c r="J853" t="s">
        <v>4862</v>
      </c>
      <c r="K853" t="str">
        <f t="shared" si="39"/>
        <v>MSV-163MS-535-545</v>
      </c>
      <c r="L853" t="str">
        <f>_xlfn.XLOOKUP(E853,LD_ANO01!A:A,LD_ANO01!G:G)</f>
        <v>MSV-163MS-535-545/19.GG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01\MSV-163MS-535-545\MSV-163MS-535-545/19.GG</v>
      </c>
      <c r="O853" t="s">
        <v>4787</v>
      </c>
    </row>
    <row r="854" spans="1:15" x14ac:dyDescent="0.3">
      <c r="A854" t="s">
        <v>1166</v>
      </c>
      <c r="B854">
        <v>20509386</v>
      </c>
      <c r="C854" t="s">
        <v>5407</v>
      </c>
      <c r="D854" s="12">
        <v>45838</v>
      </c>
      <c r="E854" t="s">
        <v>3440</v>
      </c>
      <c r="F854" t="s">
        <v>2819</v>
      </c>
      <c r="G854" t="s">
        <v>2788</v>
      </c>
      <c r="H854" t="str">
        <f>IF(_xlfn.XLOOKUP(E854,LD_01[DOCUMENTO],LD_01[REVISÃO])=F854,"VIGENTE","OBSOLETO")</f>
        <v>VIGENTE</v>
      </c>
      <c r="I854" t="s">
        <v>4321</v>
      </c>
      <c r="J854" t="s">
        <v>4862</v>
      </c>
      <c r="K854" t="str">
        <f t="shared" si="39"/>
        <v>MSV-163MS-535-545</v>
      </c>
      <c r="L854" t="str">
        <f>_xlfn.XLOOKUP(E854,LD_ANO01!A:A,LD_ANO01!G:G)</f>
        <v>MSV-163MS-535-545/19.GG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01\MSV-163MS-535-545\MSV-163MS-535-545/19.GG</v>
      </c>
      <c r="O854" t="s">
        <v>4787</v>
      </c>
    </row>
    <row r="855" spans="1:15" x14ac:dyDescent="0.3">
      <c r="A855" t="s">
        <v>1167</v>
      </c>
      <c r="B855">
        <v>542186</v>
      </c>
      <c r="C855" t="s">
        <v>5407</v>
      </c>
      <c r="D855" s="12">
        <v>45838</v>
      </c>
      <c r="E855" t="s">
        <v>3440</v>
      </c>
      <c r="F855" t="s">
        <v>2819</v>
      </c>
      <c r="G855" t="s">
        <v>2789</v>
      </c>
      <c r="H855" t="str">
        <f>IF(_xlfn.XLOOKUP(E855,LD_01[DOCUMENTO],LD_01[REVISÃO])=F855,"VIGENTE","OBSOLETO")</f>
        <v>VIGENTE</v>
      </c>
      <c r="I855" t="s">
        <v>4321</v>
      </c>
      <c r="J855" t="s">
        <v>4862</v>
      </c>
      <c r="K855" t="str">
        <f t="shared" si="39"/>
        <v>MSV-163MS-535-545</v>
      </c>
      <c r="L855" t="str">
        <f>_xlfn.XLOOKUP(E855,LD_ANO01!A:A,LD_ANO01!G:G)</f>
        <v>MSV-163MS-535-545/19.GG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01\MSV-163MS-535-545\MSV-163MS-535-545/19.GG</v>
      </c>
      <c r="O855" t="s">
        <v>4787</v>
      </c>
    </row>
    <row r="856" spans="1:15" x14ac:dyDescent="0.3">
      <c r="A856" t="s">
        <v>1168</v>
      </c>
      <c r="B856">
        <v>12287673</v>
      </c>
      <c r="C856" t="s">
        <v>5407</v>
      </c>
      <c r="D856" s="12">
        <v>45838</v>
      </c>
      <c r="E856" t="s">
        <v>3441</v>
      </c>
      <c r="F856" t="s">
        <v>2819</v>
      </c>
      <c r="G856" t="s">
        <v>2788</v>
      </c>
      <c r="H856" t="str">
        <f>IF(_xlfn.XLOOKUP(E856,LD_01[DOCUMENTO],LD_01[REVISÃO])=F856,"VIGENTE","OBSOLETO")</f>
        <v>VIGENTE</v>
      </c>
      <c r="I856" t="s">
        <v>4321</v>
      </c>
      <c r="J856" t="s">
        <v>4862</v>
      </c>
      <c r="K856" t="str">
        <f t="shared" si="39"/>
        <v>MSV-163MS-535-545</v>
      </c>
      <c r="L856" t="str">
        <f>_xlfn.XLOOKUP(E856,LD_ANO01!A:A,LD_ANO01!G:G)</f>
        <v>MSV-163MS-535-545/19.GG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01\MSV-163MS-535-545\MSV-163MS-535-545/19.GG</v>
      </c>
      <c r="O856" t="s">
        <v>4787</v>
      </c>
    </row>
    <row r="857" spans="1:15" x14ac:dyDescent="0.3">
      <c r="A857" t="s">
        <v>1169</v>
      </c>
      <c r="B857">
        <v>366320</v>
      </c>
      <c r="C857" t="s">
        <v>5407</v>
      </c>
      <c r="D857" s="12">
        <v>45838</v>
      </c>
      <c r="E857" t="s">
        <v>3441</v>
      </c>
      <c r="F857" t="s">
        <v>2819</v>
      </c>
      <c r="G857" t="s">
        <v>2789</v>
      </c>
      <c r="H857" t="str">
        <f>IF(_xlfn.XLOOKUP(E857,LD_01[DOCUMENTO],LD_01[REVISÃO])=F857,"VIGENTE","OBSOLETO")</f>
        <v>VIGENTE</v>
      </c>
      <c r="I857" t="s">
        <v>4321</v>
      </c>
      <c r="J857" t="s">
        <v>4862</v>
      </c>
      <c r="K857" t="str">
        <f t="shared" si="39"/>
        <v>MSV-163MS-535-545</v>
      </c>
      <c r="L857" t="str">
        <f>_xlfn.XLOOKUP(E857,LD_ANO01!A:A,LD_ANO01!G:G)</f>
        <v>MSV-163MS-535-545/19.GG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01\MSV-163MS-535-545\MSV-163MS-535-545/19.GG</v>
      </c>
      <c r="O857" t="s">
        <v>4787</v>
      </c>
    </row>
    <row r="858" spans="1:15" x14ac:dyDescent="0.3">
      <c r="A858" t="s">
        <v>1170</v>
      </c>
      <c r="B858">
        <v>19590407</v>
      </c>
      <c r="C858" t="s">
        <v>5407</v>
      </c>
      <c r="D858" s="12">
        <v>45838</v>
      </c>
      <c r="E858" t="s">
        <v>3442</v>
      </c>
      <c r="F858" t="s">
        <v>2798</v>
      </c>
      <c r="G858" t="s">
        <v>2788</v>
      </c>
      <c r="H858" t="str">
        <f>IF(_xlfn.XLOOKUP(E858,LD_01[DOCUMENTO],LD_01[REVISÃO])=F858,"VIGENTE","OBSOLETO")</f>
        <v>VIGENTE</v>
      </c>
      <c r="I858" t="s">
        <v>4321</v>
      </c>
      <c r="J858" t="s">
        <v>4862</v>
      </c>
      <c r="K858" t="str">
        <f t="shared" si="39"/>
        <v>MSV-163MS-535-545</v>
      </c>
      <c r="L858" t="str">
        <f>_xlfn.XLOOKUP(E858,LD_ANO01!A:A,LD_ANO01!G:G)</f>
        <v>MSV-163MS-535-545/19.GG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01\MSV-163MS-535-545\MSV-163MS-535-545/19.GG</v>
      </c>
      <c r="O858" t="s">
        <v>4787</v>
      </c>
    </row>
    <row r="859" spans="1:15" x14ac:dyDescent="0.3">
      <c r="A859" t="s">
        <v>1171</v>
      </c>
      <c r="B859">
        <v>815506</v>
      </c>
      <c r="C859" t="s">
        <v>5407</v>
      </c>
      <c r="D859" s="12">
        <v>45838</v>
      </c>
      <c r="E859" t="s">
        <v>3442</v>
      </c>
      <c r="F859" t="s">
        <v>2798</v>
      </c>
      <c r="G859" t="s">
        <v>2789</v>
      </c>
      <c r="H859" t="str">
        <f>IF(_xlfn.XLOOKUP(E859,LD_01[DOCUMENTO],LD_01[REVISÃO])=F859,"VIGENTE","OBSOLETO")</f>
        <v>VIGENTE</v>
      </c>
      <c r="I859" t="s">
        <v>4321</v>
      </c>
      <c r="J859" t="s">
        <v>4862</v>
      </c>
      <c r="K859" t="str">
        <f t="shared" si="39"/>
        <v>MSV-163MS-535-545</v>
      </c>
      <c r="L859" t="str">
        <f>_xlfn.XLOOKUP(E859,LD_ANO01!A:A,LD_ANO01!G:G)</f>
        <v>MSV-163MS-535-545/19.GG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01\MSV-163MS-535-545\MSV-163MS-535-545/19.GG</v>
      </c>
      <c r="O859" t="s">
        <v>4787</v>
      </c>
    </row>
    <row r="860" spans="1:15" x14ac:dyDescent="0.3">
      <c r="A860" t="s">
        <v>1172</v>
      </c>
      <c r="B860">
        <v>1677891</v>
      </c>
      <c r="C860" t="s">
        <v>5407</v>
      </c>
      <c r="D860" s="12">
        <v>45838</v>
      </c>
      <c r="E860" t="s">
        <v>3443</v>
      </c>
      <c r="F860" t="s">
        <v>2800</v>
      </c>
      <c r="G860" t="s">
        <v>2788</v>
      </c>
      <c r="H860" t="str">
        <f>IF(_xlfn.XLOOKUP(E860,LD_01[DOCUMENTO],LD_01[REVISÃO])=F860,"VIGENTE","OBSOLETO")</f>
        <v>VIGENTE</v>
      </c>
      <c r="I860" t="s">
        <v>4321</v>
      </c>
      <c r="J860" t="s">
        <v>4862</v>
      </c>
      <c r="K860" t="str">
        <f t="shared" si="39"/>
        <v>MSV-163MS-535-545</v>
      </c>
      <c r="L860" t="str">
        <f>_xlfn.XLOOKUP(E860,LD_ANO01!A:A,LD_ANO01!G:G)</f>
        <v>MSV-163MS-535-545/19.GG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01\MSV-163MS-535-545\MSV-163MS-535-545/19.GG</v>
      </c>
      <c r="O860" t="s">
        <v>4787</v>
      </c>
    </row>
    <row r="861" spans="1:15" x14ac:dyDescent="0.3">
      <c r="A861" t="s">
        <v>1173</v>
      </c>
      <c r="B861">
        <v>826919</v>
      </c>
      <c r="C861" t="s">
        <v>5407</v>
      </c>
      <c r="D861" s="12">
        <v>45838</v>
      </c>
      <c r="E861" t="s">
        <v>3443</v>
      </c>
      <c r="F861" t="s">
        <v>2800</v>
      </c>
      <c r="G861" t="s">
        <v>2789</v>
      </c>
      <c r="H861" t="str">
        <f>IF(_xlfn.XLOOKUP(E861,LD_01[DOCUMENTO],LD_01[REVISÃO])=F861,"VIGENTE","OBSOLETO")</f>
        <v>VIGENTE</v>
      </c>
      <c r="I861" t="s">
        <v>4321</v>
      </c>
      <c r="J861" t="s">
        <v>4862</v>
      </c>
      <c r="K861" t="str">
        <f t="shared" si="39"/>
        <v>MSV-163MS-535-545</v>
      </c>
      <c r="L861" t="str">
        <f>_xlfn.XLOOKUP(E861,LD_ANO01!A:A,LD_ANO01!G:G)</f>
        <v>MSV-163MS-535-545/19.GG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01\MSV-163MS-535-545\MSV-163MS-535-545/19.GG</v>
      </c>
      <c r="O861" t="s">
        <v>4787</v>
      </c>
    </row>
    <row r="862" spans="1:15" x14ac:dyDescent="0.3">
      <c r="A862" t="s">
        <v>1174</v>
      </c>
      <c r="B862">
        <v>1471750</v>
      </c>
      <c r="C862" t="s">
        <v>5407</v>
      </c>
      <c r="D862" s="12">
        <v>45838</v>
      </c>
      <c r="E862" t="s">
        <v>3444</v>
      </c>
      <c r="F862" t="s">
        <v>2800</v>
      </c>
      <c r="G862" t="s">
        <v>2788</v>
      </c>
      <c r="H862" t="str">
        <f>IF(_xlfn.XLOOKUP(E862,LD_01[DOCUMENTO],LD_01[REVISÃO])=F862,"VIGENTE","OBSOLETO")</f>
        <v>VIGENTE</v>
      </c>
      <c r="I862" t="s">
        <v>4321</v>
      </c>
      <c r="J862" t="s">
        <v>4862</v>
      </c>
      <c r="K862" t="str">
        <f t="shared" si="39"/>
        <v>MSV-163MS-535-545</v>
      </c>
      <c r="L862" t="str">
        <f>_xlfn.XLOOKUP(E862,LD_ANO01!A:A,LD_ANO01!G:G)</f>
        <v>MSV-163MS-535-545/19.GG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01\MSV-163MS-535-545\MSV-163MS-535-545/19.GG</v>
      </c>
      <c r="O862" t="s">
        <v>4787</v>
      </c>
    </row>
    <row r="863" spans="1:15" x14ac:dyDescent="0.3">
      <c r="A863" t="s">
        <v>1175</v>
      </c>
      <c r="B863">
        <v>621933</v>
      </c>
      <c r="C863" t="s">
        <v>5407</v>
      </c>
      <c r="D863" s="12">
        <v>45838</v>
      </c>
      <c r="E863" t="s">
        <v>3444</v>
      </c>
      <c r="F863" t="s">
        <v>2800</v>
      </c>
      <c r="G863" t="s">
        <v>2789</v>
      </c>
      <c r="H863" t="str">
        <f>IF(_xlfn.XLOOKUP(E863,LD_01[DOCUMENTO],LD_01[REVISÃO])=F863,"VIGENTE","OBSOLETO")</f>
        <v>VIGENTE</v>
      </c>
      <c r="I863" t="s">
        <v>4321</v>
      </c>
      <c r="J863" t="s">
        <v>4862</v>
      </c>
      <c r="K863" t="str">
        <f t="shared" si="39"/>
        <v>MSV-163MS-535-545</v>
      </c>
      <c r="L863" t="str">
        <f>_xlfn.XLOOKUP(E863,LD_ANO01!A:A,LD_ANO01!G:G)</f>
        <v>MSV-163MS-535-545/19.GG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01\MSV-163MS-535-545\MSV-163MS-535-545/19.GG</v>
      </c>
      <c r="O863" t="s">
        <v>4787</v>
      </c>
    </row>
    <row r="864" spans="1:15" x14ac:dyDescent="0.3">
      <c r="A864" t="s">
        <v>1176</v>
      </c>
      <c r="B864">
        <v>19477394</v>
      </c>
      <c r="C864" t="s">
        <v>5407</v>
      </c>
      <c r="D864" s="12">
        <v>45838</v>
      </c>
      <c r="E864" t="s">
        <v>3445</v>
      </c>
      <c r="F864" t="s">
        <v>2819</v>
      </c>
      <c r="G864" t="s">
        <v>2788</v>
      </c>
      <c r="H864" t="str">
        <f>IF(_xlfn.XLOOKUP(E864,LD_01[DOCUMENTO],LD_01[REVISÃO])=F864,"VIGENTE","OBSOLETO")</f>
        <v>VIGENTE</v>
      </c>
      <c r="I864" t="s">
        <v>4321</v>
      </c>
      <c r="J864" t="s">
        <v>4862</v>
      </c>
      <c r="K864" t="str">
        <f t="shared" si="39"/>
        <v>MSV-163MS-535-545</v>
      </c>
      <c r="L864" t="str">
        <f>_xlfn.XLOOKUP(E864,LD_ANO01!A:A,LD_ANO01!G:G)</f>
        <v>MSV-163MS-535-545/19.GG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01\MSV-163MS-535-545\MSV-163MS-535-545/19.GG</v>
      </c>
      <c r="O864" t="s">
        <v>4787</v>
      </c>
    </row>
    <row r="865" spans="1:15" x14ac:dyDescent="0.3">
      <c r="A865" t="s">
        <v>1177</v>
      </c>
      <c r="B865">
        <v>623045</v>
      </c>
      <c r="C865" t="s">
        <v>5407</v>
      </c>
      <c r="D865" s="12">
        <v>45838</v>
      </c>
      <c r="E865" t="s">
        <v>3445</v>
      </c>
      <c r="F865" t="s">
        <v>2819</v>
      </c>
      <c r="G865" t="s">
        <v>2789</v>
      </c>
      <c r="H865" t="str">
        <f>IF(_xlfn.XLOOKUP(E865,LD_01[DOCUMENTO],LD_01[REVISÃO])=F865,"VIGENTE","OBSOLETO")</f>
        <v>VIGENTE</v>
      </c>
      <c r="I865" t="s">
        <v>4321</v>
      </c>
      <c r="J865" t="s">
        <v>4862</v>
      </c>
      <c r="K865" t="str">
        <f t="shared" si="39"/>
        <v>MSV-163MS-535-545</v>
      </c>
      <c r="L865" t="str">
        <f>_xlfn.XLOOKUP(E865,LD_ANO01!A:A,LD_ANO01!G:G)</f>
        <v>MSV-163MS-535-545/19.GG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01\MSV-163MS-535-545\MSV-163MS-535-545/19.GG</v>
      </c>
      <c r="O865" t="s">
        <v>4787</v>
      </c>
    </row>
    <row r="866" spans="1:15" x14ac:dyDescent="0.3">
      <c r="A866" t="s">
        <v>1178</v>
      </c>
      <c r="B866">
        <v>9995790</v>
      </c>
      <c r="C866" t="s">
        <v>5407</v>
      </c>
      <c r="D866" s="12">
        <v>45838</v>
      </c>
      <c r="E866" t="s">
        <v>3446</v>
      </c>
      <c r="F866" t="s">
        <v>2800</v>
      </c>
      <c r="G866" t="s">
        <v>2788</v>
      </c>
      <c r="H866" t="str">
        <f>IF(_xlfn.XLOOKUP(E866,LD_01[DOCUMENTO],LD_01[REVISÃO])=F866,"VIGENTE","OBSOLETO")</f>
        <v>VIGENTE</v>
      </c>
      <c r="I866" t="s">
        <v>4321</v>
      </c>
      <c r="J866" t="s">
        <v>4862</v>
      </c>
      <c r="K866" t="str">
        <f t="shared" si="39"/>
        <v>MSV-163MS-535-545</v>
      </c>
      <c r="L866" t="str">
        <f>_xlfn.XLOOKUP(E866,LD_ANO01!A:A,LD_ANO01!G:G)</f>
        <v>MSV-163MS-535-545/19.GG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01\MSV-163MS-535-545\MSV-163MS-535-545/19.GG</v>
      </c>
      <c r="O866" t="s">
        <v>4787</v>
      </c>
    </row>
    <row r="867" spans="1:15" x14ac:dyDescent="0.3">
      <c r="A867" t="s">
        <v>1179</v>
      </c>
      <c r="B867">
        <v>520756</v>
      </c>
      <c r="C867" t="s">
        <v>5407</v>
      </c>
      <c r="D867" s="12">
        <v>45838</v>
      </c>
      <c r="E867" t="s">
        <v>3446</v>
      </c>
      <c r="F867" t="s">
        <v>2800</v>
      </c>
      <c r="G867" t="s">
        <v>2789</v>
      </c>
      <c r="H867" t="str">
        <f>IF(_xlfn.XLOOKUP(E867,LD_01[DOCUMENTO],LD_01[REVISÃO])=F867,"VIGENTE","OBSOLETO")</f>
        <v>VIGENTE</v>
      </c>
      <c r="I867" t="s">
        <v>4321</v>
      </c>
      <c r="J867" t="s">
        <v>4862</v>
      </c>
      <c r="K867" t="str">
        <f t="shared" si="39"/>
        <v>MSV-163MS-535-545</v>
      </c>
      <c r="L867" t="str">
        <f>_xlfn.XLOOKUP(E867,LD_ANO01!A:A,LD_ANO01!G:G)</f>
        <v>MSV-163MS-535-545/19.GG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01\MSV-163MS-535-545\MSV-163MS-535-545/19.GG</v>
      </c>
      <c r="O867" t="s">
        <v>4787</v>
      </c>
    </row>
    <row r="868" spans="1:15" x14ac:dyDescent="0.3">
      <c r="A868" t="s">
        <v>812</v>
      </c>
      <c r="B868">
        <v>1183105</v>
      </c>
      <c r="C868" t="s">
        <v>5407</v>
      </c>
      <c r="D868" s="12">
        <v>45838</v>
      </c>
      <c r="E868" t="s">
        <v>3256</v>
      </c>
      <c r="F868" t="s">
        <v>2796</v>
      </c>
      <c r="G868" t="s">
        <v>2788</v>
      </c>
      <c r="H868" t="str">
        <f>IF(_xlfn.XLOOKUP(E868,LD_01[DOCUMENTO],LD_01[REVISÃO])=F868,"VIGENTE","OBSOLETO")</f>
        <v>VIGENTE</v>
      </c>
      <c r="I868" t="s">
        <v>4321</v>
      </c>
      <c r="J868" t="s">
        <v>4862</v>
      </c>
      <c r="K868" t="str">
        <f t="shared" si="39"/>
        <v>MSV-163MS-535-545</v>
      </c>
      <c r="L868" t="str">
        <f>_xlfn.XLOOKUP(E868,LD_ANO01!A:A,LD_ANO01!G:G)</f>
        <v>MSV-163MS-535-545/18.GE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01\MSV-163MS-535-545\MSV-163MS-535-545/18.GE</v>
      </c>
      <c r="O868" t="s">
        <v>4787</v>
      </c>
    </row>
    <row r="869" spans="1:15" x14ac:dyDescent="0.3">
      <c r="A869" t="s">
        <v>813</v>
      </c>
      <c r="B869">
        <v>511046</v>
      </c>
      <c r="C869" t="s">
        <v>5407</v>
      </c>
      <c r="D869" s="12">
        <v>45838</v>
      </c>
      <c r="E869" t="s">
        <v>3256</v>
      </c>
      <c r="F869" t="s">
        <v>2796</v>
      </c>
      <c r="G869" t="s">
        <v>2789</v>
      </c>
      <c r="H869" t="str">
        <f>IF(_xlfn.XLOOKUP(E869,LD_01[DOCUMENTO],LD_01[REVISÃO])=F869,"VIGENTE","OBSOLETO")</f>
        <v>VIGENTE</v>
      </c>
      <c r="I869" t="s">
        <v>4321</v>
      </c>
      <c r="J869" t="s">
        <v>4862</v>
      </c>
      <c r="K869" t="str">
        <f t="shared" si="39"/>
        <v>MSV-163MS-535-545</v>
      </c>
      <c r="L869" t="str">
        <f>_xlfn.XLOOKUP(E869,LD_ANO01!A:A,LD_ANO01!G:G)</f>
        <v>MSV-163MS-535-545/18.GE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01\MSV-163MS-535-545\MSV-163MS-535-545/18.GE</v>
      </c>
      <c r="O869" t="s">
        <v>4787</v>
      </c>
    </row>
    <row r="870" spans="1:15" x14ac:dyDescent="0.3">
      <c r="A870" t="s">
        <v>814</v>
      </c>
      <c r="B870">
        <v>1205107</v>
      </c>
      <c r="C870" t="s">
        <v>5407</v>
      </c>
      <c r="D870" s="12">
        <v>45838</v>
      </c>
      <c r="E870" t="s">
        <v>3257</v>
      </c>
      <c r="F870" t="s">
        <v>2796</v>
      </c>
      <c r="G870" t="s">
        <v>2788</v>
      </c>
      <c r="H870" t="str">
        <f>IF(_xlfn.XLOOKUP(E870,LD_01[DOCUMENTO],LD_01[REVISÃO])=F870,"VIGENTE","OBSOLETO")</f>
        <v>VIGENTE</v>
      </c>
      <c r="I870" t="s">
        <v>4321</v>
      </c>
      <c r="J870" t="s">
        <v>4862</v>
      </c>
      <c r="K870" t="str">
        <f t="shared" si="39"/>
        <v>MSV-163MS-535-545</v>
      </c>
      <c r="L870" t="str">
        <f>_xlfn.XLOOKUP(E870,LD_ANO01!A:A,LD_ANO01!G:G)</f>
        <v>MSV-163MS-535-545/18.GE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01\MSV-163MS-535-545\MSV-163MS-535-545/18.GE</v>
      </c>
      <c r="O870" t="s">
        <v>4787</v>
      </c>
    </row>
    <row r="871" spans="1:15" x14ac:dyDescent="0.3">
      <c r="A871" t="s">
        <v>815</v>
      </c>
      <c r="B871">
        <v>587495</v>
      </c>
      <c r="C871" t="s">
        <v>5407</v>
      </c>
      <c r="D871" s="12">
        <v>45838</v>
      </c>
      <c r="E871" t="s">
        <v>3257</v>
      </c>
      <c r="F871" t="s">
        <v>2796</v>
      </c>
      <c r="G871" t="s">
        <v>2789</v>
      </c>
      <c r="H871" t="str">
        <f>IF(_xlfn.XLOOKUP(E871,LD_01[DOCUMENTO],LD_01[REVISÃO])=F871,"VIGENTE","OBSOLETO")</f>
        <v>VIGENTE</v>
      </c>
      <c r="I871" t="s">
        <v>4321</v>
      </c>
      <c r="J871" t="s">
        <v>4862</v>
      </c>
      <c r="K871" t="str">
        <f t="shared" si="39"/>
        <v>MSV-163MS-535-545</v>
      </c>
      <c r="L871" t="str">
        <f>_xlfn.XLOOKUP(E871,LD_ANO01!A:A,LD_ANO01!G:G)</f>
        <v>MSV-163MS-535-545/18.GE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01\MSV-163MS-535-545\MSV-163MS-535-545/18.GE</v>
      </c>
      <c r="O871" t="s">
        <v>4787</v>
      </c>
    </row>
    <row r="872" spans="1:15" x14ac:dyDescent="0.3">
      <c r="A872" t="s">
        <v>816</v>
      </c>
      <c r="B872">
        <v>1351890</v>
      </c>
      <c r="C872" t="s">
        <v>5407</v>
      </c>
      <c r="D872" s="12">
        <v>45838</v>
      </c>
      <c r="E872" t="s">
        <v>3258</v>
      </c>
      <c r="F872" t="s">
        <v>2826</v>
      </c>
      <c r="G872" t="s">
        <v>2788</v>
      </c>
      <c r="H872" t="str">
        <f>IF(_xlfn.XLOOKUP(E872,LD_01[DOCUMENTO],LD_01[REVISÃO])=F872,"VIGENTE","OBSOLETO")</f>
        <v>VIGENTE</v>
      </c>
      <c r="I872" t="s">
        <v>4321</v>
      </c>
      <c r="J872" t="s">
        <v>4862</v>
      </c>
      <c r="K872" t="str">
        <f t="shared" si="39"/>
        <v>MSV-163MS-535-545</v>
      </c>
      <c r="L872" t="str">
        <f>_xlfn.XLOOKUP(E872,LD_ANO01!A:A,LD_ANO01!G:G)</f>
        <v>MSV-163MS-535-545/18.GE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01\MSV-163MS-535-545\MSV-163MS-535-545/18.GE</v>
      </c>
      <c r="O872" t="s">
        <v>4787</v>
      </c>
    </row>
    <row r="873" spans="1:15" x14ac:dyDescent="0.3">
      <c r="A873" t="s">
        <v>817</v>
      </c>
      <c r="B873">
        <v>534849</v>
      </c>
      <c r="C873" t="s">
        <v>5407</v>
      </c>
      <c r="D873" s="12">
        <v>45838</v>
      </c>
      <c r="E873" t="s">
        <v>3258</v>
      </c>
      <c r="F873" t="s">
        <v>2826</v>
      </c>
      <c r="G873" t="s">
        <v>2789</v>
      </c>
      <c r="H873" t="str">
        <f>IF(_xlfn.XLOOKUP(E873,LD_01[DOCUMENTO],LD_01[REVISÃO])=F873,"VIGENTE","OBSOLETO")</f>
        <v>VIGENTE</v>
      </c>
      <c r="I873" t="s">
        <v>4321</v>
      </c>
      <c r="J873" t="s">
        <v>4862</v>
      </c>
      <c r="K873" t="str">
        <f t="shared" si="39"/>
        <v>MSV-163MS-535-545</v>
      </c>
      <c r="L873" t="str">
        <f>_xlfn.XLOOKUP(E873,LD_ANO01!A:A,LD_ANO01!G:G)</f>
        <v>MSV-163MS-535-545/18.GE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01\MSV-163MS-535-545\MSV-163MS-535-545/18.GE</v>
      </c>
      <c r="O873" t="s">
        <v>4787</v>
      </c>
    </row>
    <row r="874" spans="1:15" x14ac:dyDescent="0.3">
      <c r="A874" t="s">
        <v>818</v>
      </c>
      <c r="B874">
        <v>1158610</v>
      </c>
      <c r="C874" t="s">
        <v>5407</v>
      </c>
      <c r="D874" s="12">
        <v>45838</v>
      </c>
      <c r="E874" t="s">
        <v>3259</v>
      </c>
      <c r="F874" t="s">
        <v>2798</v>
      </c>
      <c r="G874" t="s">
        <v>2788</v>
      </c>
      <c r="H874" t="str">
        <f>IF(_xlfn.XLOOKUP(E874,LD_01[DOCUMENTO],LD_01[REVISÃO])=F874,"VIGENTE","OBSOLETO")</f>
        <v>VIGENTE</v>
      </c>
      <c r="I874" t="s">
        <v>4321</v>
      </c>
      <c r="J874" t="s">
        <v>4862</v>
      </c>
      <c r="K874" t="str">
        <f t="shared" si="39"/>
        <v>MSV-163MS-535-545</v>
      </c>
      <c r="L874" t="str">
        <f>_xlfn.XLOOKUP(E874,LD_ANO01!A:A,LD_ANO01!G:G)</f>
        <v>MSV-163MS-535-545/18.GE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01\MSV-163MS-535-545\MSV-163MS-535-545/18.GE</v>
      </c>
      <c r="O874" t="s">
        <v>4787</v>
      </c>
    </row>
    <row r="875" spans="1:15" x14ac:dyDescent="0.3">
      <c r="A875" t="s">
        <v>819</v>
      </c>
      <c r="B875">
        <v>551182</v>
      </c>
      <c r="C875" t="s">
        <v>5407</v>
      </c>
      <c r="D875" s="12">
        <v>45838</v>
      </c>
      <c r="E875" t="s">
        <v>3259</v>
      </c>
      <c r="F875" t="s">
        <v>2798</v>
      </c>
      <c r="G875" t="s">
        <v>2789</v>
      </c>
      <c r="H875" t="str">
        <f>IF(_xlfn.XLOOKUP(E875,LD_01[DOCUMENTO],LD_01[REVISÃO])=F875,"VIGENTE","OBSOLETO")</f>
        <v>VIGENTE</v>
      </c>
      <c r="I875" t="s">
        <v>4321</v>
      </c>
      <c r="J875" t="s">
        <v>4862</v>
      </c>
      <c r="K875" t="str">
        <f t="shared" si="39"/>
        <v>MSV-163MS-535-545</v>
      </c>
      <c r="L875" t="str">
        <f>_xlfn.XLOOKUP(E875,LD_ANO01!A:A,LD_ANO01!G:G)</f>
        <v>MSV-163MS-535-545/18.GE</v>
      </c>
      <c r="M875" t="str">
        <f t="shared" si="40"/>
        <v/>
      </c>
      <c r="N875" t="str">
        <f t="shared" si="41"/>
        <v>C:\Users\luis.nunes\OneDrive - ATERPA\00.SERVIDOR\SALA TÉCNICA\00.PROJETOS\02.DOCUMENTOS\ANO 01\MSV-163MS-535-545\MSV-163MS-535-545/18.GE</v>
      </c>
      <c r="O875" t="s">
        <v>4787</v>
      </c>
    </row>
    <row r="876" spans="1:15" x14ac:dyDescent="0.3">
      <c r="A876" t="s">
        <v>820</v>
      </c>
      <c r="B876">
        <v>1198815</v>
      </c>
      <c r="C876" t="s">
        <v>5407</v>
      </c>
      <c r="D876" s="12">
        <v>45838</v>
      </c>
      <c r="E876" t="s">
        <v>3260</v>
      </c>
      <c r="F876" t="s">
        <v>2800</v>
      </c>
      <c r="G876" t="s">
        <v>2788</v>
      </c>
      <c r="H876" t="str">
        <f>IF(_xlfn.XLOOKUP(E876,LD_01[DOCUMENTO],LD_01[REVISÃO])=F876,"VIGENTE","OBSOLETO")</f>
        <v>OBSOLETO</v>
      </c>
      <c r="I876" t="s">
        <v>4321</v>
      </c>
      <c r="J876" t="s">
        <v>4862</v>
      </c>
      <c r="K876" t="str">
        <f t="shared" si="39"/>
        <v>MSV-163MS-535-545</v>
      </c>
      <c r="L876" t="str">
        <f>_xlfn.XLOOKUP(E876,LD_ANO01!A:A,LD_ANO01!G:G)</f>
        <v>MSV-163MS-535-545/18.GE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01\MSV-163MS-535-545\MSV-163MS-535-545/18.GE\OBSOLETO</v>
      </c>
      <c r="O876" t="s">
        <v>4787</v>
      </c>
    </row>
    <row r="877" spans="1:15" x14ac:dyDescent="0.3">
      <c r="A877" t="s">
        <v>821</v>
      </c>
      <c r="B877">
        <v>494136</v>
      </c>
      <c r="C877" t="s">
        <v>5407</v>
      </c>
      <c r="D877" s="12">
        <v>45838</v>
      </c>
      <c r="E877" t="s">
        <v>3260</v>
      </c>
      <c r="F877" t="s">
        <v>2800</v>
      </c>
      <c r="G877" t="s">
        <v>2789</v>
      </c>
      <c r="H877" t="str">
        <f>IF(_xlfn.XLOOKUP(E877,LD_01[DOCUMENTO],LD_01[REVISÃO])=F877,"VIGENTE","OBSOLETO")</f>
        <v>OBSOLETO</v>
      </c>
      <c r="I877" t="s">
        <v>4321</v>
      </c>
      <c r="J877" t="s">
        <v>4862</v>
      </c>
      <c r="K877" t="str">
        <f t="shared" si="39"/>
        <v>MSV-163MS-535-545</v>
      </c>
      <c r="L877" t="str">
        <f>_xlfn.XLOOKUP(E877,LD_ANO01!A:A,LD_ANO01!G:G)</f>
        <v>MSV-163MS-535-545/18.GE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01\MSV-163MS-535-545\MSV-163MS-535-545/18.GE\OBSOLETO</v>
      </c>
      <c r="O877" t="s">
        <v>4787</v>
      </c>
    </row>
    <row r="878" spans="1:15" x14ac:dyDescent="0.3">
      <c r="A878" t="s">
        <v>822</v>
      </c>
      <c r="B878">
        <v>1303716</v>
      </c>
      <c r="C878" t="s">
        <v>5407</v>
      </c>
      <c r="D878" s="12">
        <v>45838</v>
      </c>
      <c r="E878" t="s">
        <v>3261</v>
      </c>
      <c r="F878" t="s">
        <v>2796</v>
      </c>
      <c r="G878" t="s">
        <v>2788</v>
      </c>
      <c r="H878" t="str">
        <f>IF(_xlfn.XLOOKUP(E878,LD_01[DOCUMENTO],LD_01[REVISÃO])=F878,"VIGENTE","OBSOLETO")</f>
        <v>OBSOLETO</v>
      </c>
      <c r="I878" t="s">
        <v>4321</v>
      </c>
      <c r="J878" t="s">
        <v>4862</v>
      </c>
      <c r="K878" t="str">
        <f t="shared" si="39"/>
        <v>MSV-163MS-535-545</v>
      </c>
      <c r="L878" t="str">
        <f>_xlfn.XLOOKUP(E878,LD_ANO01!A:A,LD_ANO01!G:G)</f>
        <v>MSV-163MS-535-545/18.GE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01\MSV-163MS-535-545\MSV-163MS-535-545/18.GE\OBSOLETO</v>
      </c>
      <c r="O878" t="s">
        <v>4787</v>
      </c>
    </row>
    <row r="879" spans="1:15" x14ac:dyDescent="0.3">
      <c r="A879" t="s">
        <v>823</v>
      </c>
      <c r="B879">
        <v>592860</v>
      </c>
      <c r="C879" t="s">
        <v>5407</v>
      </c>
      <c r="D879" s="12">
        <v>45838</v>
      </c>
      <c r="E879" t="s">
        <v>3261</v>
      </c>
      <c r="F879" t="s">
        <v>2796</v>
      </c>
      <c r="G879" t="s">
        <v>2789</v>
      </c>
      <c r="H879" t="str">
        <f>IF(_xlfn.XLOOKUP(E879,LD_01[DOCUMENTO],LD_01[REVISÃO])=F879,"VIGENTE","OBSOLETO")</f>
        <v>OBSOLETO</v>
      </c>
      <c r="I879" t="s">
        <v>4321</v>
      </c>
      <c r="J879" t="s">
        <v>4862</v>
      </c>
      <c r="K879" t="str">
        <f t="shared" si="39"/>
        <v>MSV-163MS-535-545</v>
      </c>
      <c r="L879" t="str">
        <f>_xlfn.XLOOKUP(E879,LD_ANO01!A:A,LD_ANO01!G:G)</f>
        <v>MSV-163MS-535-545/18.GE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01\MSV-163MS-535-545\MSV-163MS-535-545/18.GE\OBSOLETO</v>
      </c>
      <c r="O879" t="s">
        <v>4787</v>
      </c>
    </row>
    <row r="880" spans="1:15" x14ac:dyDescent="0.3">
      <c r="A880" t="s">
        <v>824</v>
      </c>
      <c r="B880">
        <v>1152043</v>
      </c>
      <c r="C880" t="s">
        <v>5407</v>
      </c>
      <c r="D880" s="12">
        <v>45838</v>
      </c>
      <c r="E880" t="s">
        <v>3262</v>
      </c>
      <c r="F880" t="s">
        <v>2826</v>
      </c>
      <c r="G880" t="s">
        <v>2788</v>
      </c>
      <c r="H880" t="str">
        <f>IF(_xlfn.XLOOKUP(E880,LD_01[DOCUMENTO],LD_01[REVISÃO])=F880,"VIGENTE","OBSOLETO")</f>
        <v>OBSOLETO</v>
      </c>
      <c r="I880" t="s">
        <v>4321</v>
      </c>
      <c r="J880" t="s">
        <v>4862</v>
      </c>
      <c r="K880" t="str">
        <f t="shared" si="39"/>
        <v>MSV-163MS-535-545</v>
      </c>
      <c r="L880" t="str">
        <f>_xlfn.XLOOKUP(E880,LD_ANO01!A:A,LD_ANO01!G:G)</f>
        <v>MSV-163MS-535-545/18.GE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01\MSV-163MS-535-545\MSV-163MS-535-545/18.GE\OBSOLETO</v>
      </c>
      <c r="O880" t="s">
        <v>4787</v>
      </c>
    </row>
    <row r="881" spans="1:15" x14ac:dyDescent="0.3">
      <c r="A881" t="s">
        <v>825</v>
      </c>
      <c r="B881">
        <v>495897</v>
      </c>
      <c r="C881" t="s">
        <v>5407</v>
      </c>
      <c r="D881" s="12">
        <v>45838</v>
      </c>
      <c r="E881" t="s">
        <v>3262</v>
      </c>
      <c r="F881" t="s">
        <v>2826</v>
      </c>
      <c r="G881" t="s">
        <v>2789</v>
      </c>
      <c r="H881" t="str">
        <f>IF(_xlfn.XLOOKUP(E881,LD_01[DOCUMENTO],LD_01[REVISÃO])=F881,"VIGENTE","OBSOLETO")</f>
        <v>OBSOLETO</v>
      </c>
      <c r="I881" t="s">
        <v>4321</v>
      </c>
      <c r="J881" t="s">
        <v>4862</v>
      </c>
      <c r="K881" t="str">
        <f t="shared" si="39"/>
        <v>MSV-163MS-535-545</v>
      </c>
      <c r="L881" t="str">
        <f>_xlfn.XLOOKUP(E881,LD_ANO01!A:A,LD_ANO01!G:G)</f>
        <v>MSV-163MS-535-545/18.GE</v>
      </c>
      <c r="M881" t="str">
        <f t="shared" si="40"/>
        <v>OBSOLETO</v>
      </c>
      <c r="N881" t="str">
        <f t="shared" si="41"/>
        <v>C:\Users\luis.nunes\OneDrive - ATERPA\00.SERVIDOR\SALA TÉCNICA\00.PROJETOS\02.DOCUMENTOS\ANO 01\MSV-163MS-535-545\MSV-163MS-535-545/18.GE\OBSOLETO</v>
      </c>
      <c r="O881" t="s">
        <v>4787</v>
      </c>
    </row>
    <row r="882" spans="1:15" x14ac:dyDescent="0.3">
      <c r="A882" t="s">
        <v>826</v>
      </c>
      <c r="B882">
        <v>1300954</v>
      </c>
      <c r="C882" t="s">
        <v>5407</v>
      </c>
      <c r="D882" s="12">
        <v>45838</v>
      </c>
      <c r="E882" t="s">
        <v>3263</v>
      </c>
      <c r="F882" t="s">
        <v>2796</v>
      </c>
      <c r="G882" t="s">
        <v>2788</v>
      </c>
      <c r="H882" t="str">
        <f>IF(_xlfn.XLOOKUP(E882,LD_01[DOCUMENTO],LD_01[REVISÃO])=F882,"VIGENTE","OBSOLETO")</f>
        <v>VIGENTE</v>
      </c>
      <c r="I882" t="s">
        <v>4321</v>
      </c>
      <c r="J882" t="s">
        <v>4862</v>
      </c>
      <c r="K882" t="str">
        <f t="shared" si="39"/>
        <v>MSV-163MS-535-545</v>
      </c>
      <c r="L882" t="str">
        <f>_xlfn.XLOOKUP(E882,LD_ANO01!A:A,LD_ANO01!G:G)</f>
        <v>MSV-163MS-535-545/18.GE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01\MSV-163MS-535-545\MSV-163MS-535-545/18.GE</v>
      </c>
      <c r="O882" t="s">
        <v>4787</v>
      </c>
    </row>
    <row r="883" spans="1:15" x14ac:dyDescent="0.3">
      <c r="A883" t="s">
        <v>827</v>
      </c>
      <c r="B883">
        <v>627080</v>
      </c>
      <c r="C883" t="s">
        <v>5407</v>
      </c>
      <c r="D883" s="12">
        <v>45838</v>
      </c>
      <c r="E883" t="s">
        <v>3263</v>
      </c>
      <c r="F883" t="s">
        <v>2796</v>
      </c>
      <c r="G883" t="s">
        <v>2789</v>
      </c>
      <c r="H883" t="str">
        <f>IF(_xlfn.XLOOKUP(E883,LD_01[DOCUMENTO],LD_01[REVISÃO])=F883,"VIGENTE","OBSOLETO")</f>
        <v>VIGENTE</v>
      </c>
      <c r="I883" t="s">
        <v>4321</v>
      </c>
      <c r="J883" t="s">
        <v>4862</v>
      </c>
      <c r="K883" t="str">
        <f t="shared" si="39"/>
        <v>MSV-163MS-535-545</v>
      </c>
      <c r="L883" t="str">
        <f>_xlfn.XLOOKUP(E883,LD_ANO01!A:A,LD_ANO01!G:G)</f>
        <v>MSV-163MS-535-545/18.GE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01\MSV-163MS-535-545\MSV-163MS-535-545/18.GE</v>
      </c>
      <c r="O883" t="s">
        <v>4787</v>
      </c>
    </row>
    <row r="884" spans="1:15" x14ac:dyDescent="0.3">
      <c r="A884" t="s">
        <v>828</v>
      </c>
      <c r="B884">
        <v>1259812</v>
      </c>
      <c r="C884" t="s">
        <v>5407</v>
      </c>
      <c r="D884" s="12">
        <v>45838</v>
      </c>
      <c r="E884" t="s">
        <v>3264</v>
      </c>
      <c r="F884" t="s">
        <v>2798</v>
      </c>
      <c r="G884" t="s">
        <v>2788</v>
      </c>
      <c r="H884" t="str">
        <f>IF(_xlfn.XLOOKUP(E884,LD_01[DOCUMENTO],LD_01[REVISÃO])=F884,"VIGENTE","OBSOLETO")</f>
        <v>VIGENTE</v>
      </c>
      <c r="I884" t="s">
        <v>4321</v>
      </c>
      <c r="J884" t="s">
        <v>4862</v>
      </c>
      <c r="K884" t="str">
        <f t="shared" si="39"/>
        <v>MSV-163MS-535-545</v>
      </c>
      <c r="L884" t="str">
        <f>_xlfn.XLOOKUP(E884,LD_ANO01!A:A,LD_ANO01!G:G)</f>
        <v>MSV-163MS-535-545/18.GE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01\MSV-163MS-535-545\MSV-163MS-535-545/18.GE</v>
      </c>
      <c r="O884" t="s">
        <v>4787</v>
      </c>
    </row>
    <row r="885" spans="1:15" x14ac:dyDescent="0.3">
      <c r="A885" t="s">
        <v>829</v>
      </c>
      <c r="B885">
        <v>601728</v>
      </c>
      <c r="C885" t="s">
        <v>5407</v>
      </c>
      <c r="D885" s="12">
        <v>45838</v>
      </c>
      <c r="E885" t="s">
        <v>3264</v>
      </c>
      <c r="F885" t="s">
        <v>2798</v>
      </c>
      <c r="G885" t="s">
        <v>2789</v>
      </c>
      <c r="H885" t="str">
        <f>IF(_xlfn.XLOOKUP(E885,LD_01[DOCUMENTO],LD_01[REVISÃO])=F885,"VIGENTE","OBSOLETO")</f>
        <v>VIGENTE</v>
      </c>
      <c r="I885" t="s">
        <v>4321</v>
      </c>
      <c r="J885" t="s">
        <v>4862</v>
      </c>
      <c r="K885" t="str">
        <f t="shared" si="39"/>
        <v>MSV-163MS-535-545</v>
      </c>
      <c r="L885" t="str">
        <f>_xlfn.XLOOKUP(E885,LD_ANO01!A:A,LD_ANO01!G:G)</f>
        <v>MSV-163MS-535-545/18.GE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01\MSV-163MS-535-545\MSV-163MS-535-545/18.GE</v>
      </c>
      <c r="O885" t="s">
        <v>4787</v>
      </c>
    </row>
    <row r="886" spans="1:15" x14ac:dyDescent="0.3">
      <c r="A886" t="s">
        <v>830</v>
      </c>
      <c r="B886">
        <v>1262597</v>
      </c>
      <c r="C886" t="s">
        <v>5407</v>
      </c>
      <c r="D886" s="12">
        <v>45838</v>
      </c>
      <c r="E886" t="s">
        <v>3265</v>
      </c>
      <c r="F886" t="s">
        <v>2826</v>
      </c>
      <c r="G886" t="s">
        <v>2788</v>
      </c>
      <c r="H886" t="str">
        <f>IF(_xlfn.XLOOKUP(E886,LD_01[DOCUMENTO],LD_01[REVISÃO])=F886,"VIGENTE","OBSOLETO")</f>
        <v>VIGENTE</v>
      </c>
      <c r="I886" t="s">
        <v>4321</v>
      </c>
      <c r="J886" t="s">
        <v>4862</v>
      </c>
      <c r="K886" t="str">
        <f t="shared" si="39"/>
        <v>MSV-163MS-535-545</v>
      </c>
      <c r="L886" t="str">
        <f>_xlfn.XLOOKUP(E886,LD_ANO01!A:A,LD_ANO01!G:G)</f>
        <v>MSV-163MS-535-545/18.GE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01\MSV-163MS-535-545\MSV-163MS-535-545/18.GE</v>
      </c>
      <c r="O886" t="s">
        <v>4787</v>
      </c>
    </row>
    <row r="887" spans="1:15" x14ac:dyDescent="0.3">
      <c r="A887" t="s">
        <v>831</v>
      </c>
      <c r="B887">
        <v>461915</v>
      </c>
      <c r="C887" t="s">
        <v>5407</v>
      </c>
      <c r="D887" s="12">
        <v>45838</v>
      </c>
      <c r="E887" t="s">
        <v>3265</v>
      </c>
      <c r="F887" t="s">
        <v>2826</v>
      </c>
      <c r="G887" t="s">
        <v>2789</v>
      </c>
      <c r="H887" t="str">
        <f>IF(_xlfn.XLOOKUP(E887,LD_01[DOCUMENTO],LD_01[REVISÃO])=F887,"VIGENTE","OBSOLETO")</f>
        <v>VIGENTE</v>
      </c>
      <c r="I887" t="s">
        <v>4321</v>
      </c>
      <c r="J887" t="s">
        <v>4862</v>
      </c>
      <c r="K887" t="str">
        <f t="shared" si="39"/>
        <v>MSV-163MS-535-545</v>
      </c>
      <c r="L887" t="str">
        <f>_xlfn.XLOOKUP(E887,LD_ANO01!A:A,LD_ANO01!G:G)</f>
        <v>MSV-163MS-535-545/18.GE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01\MSV-163MS-535-545\MSV-163MS-535-545/18.GE</v>
      </c>
      <c r="O887" t="s">
        <v>4787</v>
      </c>
    </row>
    <row r="888" spans="1:15" x14ac:dyDescent="0.3">
      <c r="A888" t="s">
        <v>832</v>
      </c>
      <c r="B888">
        <v>1310083</v>
      </c>
      <c r="C888" t="s">
        <v>5407</v>
      </c>
      <c r="D888" s="12">
        <v>45838</v>
      </c>
      <c r="E888" t="s">
        <v>3266</v>
      </c>
      <c r="F888" t="s">
        <v>2796</v>
      </c>
      <c r="G888" t="s">
        <v>2788</v>
      </c>
      <c r="H888" t="str">
        <f>IF(_xlfn.XLOOKUP(E888,LD_01[DOCUMENTO],LD_01[REVISÃO])=F888,"VIGENTE","OBSOLETO")</f>
        <v>VIGENTE</v>
      </c>
      <c r="I888" t="s">
        <v>4321</v>
      </c>
      <c r="J888" t="s">
        <v>4862</v>
      </c>
      <c r="K888" t="str">
        <f t="shared" si="39"/>
        <v>MSV-163MS-535-545</v>
      </c>
      <c r="L888" t="str">
        <f>_xlfn.XLOOKUP(E888,LD_ANO01!A:A,LD_ANO01!G:G)</f>
        <v>MSV-163MS-535-545/18.GE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01\MSV-163MS-535-545\MSV-163MS-535-545/18.GE</v>
      </c>
      <c r="O888" t="s">
        <v>4787</v>
      </c>
    </row>
    <row r="889" spans="1:15" x14ac:dyDescent="0.3">
      <c r="A889" t="s">
        <v>833</v>
      </c>
      <c r="B889">
        <v>581937</v>
      </c>
      <c r="C889" t="s">
        <v>5407</v>
      </c>
      <c r="D889" s="12">
        <v>45838</v>
      </c>
      <c r="E889" t="s">
        <v>3266</v>
      </c>
      <c r="F889" t="s">
        <v>2796</v>
      </c>
      <c r="G889" t="s">
        <v>2789</v>
      </c>
      <c r="H889" t="str">
        <f>IF(_xlfn.XLOOKUP(E889,LD_01[DOCUMENTO],LD_01[REVISÃO])=F889,"VIGENTE","OBSOLETO")</f>
        <v>VIGENTE</v>
      </c>
      <c r="I889" t="s">
        <v>4321</v>
      </c>
      <c r="J889" t="s">
        <v>4862</v>
      </c>
      <c r="K889" t="str">
        <f t="shared" si="39"/>
        <v>MSV-163MS-535-545</v>
      </c>
      <c r="L889" t="str">
        <f>_xlfn.XLOOKUP(E889,LD_ANO01!A:A,LD_ANO01!G:G)</f>
        <v>MSV-163MS-535-545/18.GE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01\MSV-163MS-535-545\MSV-163MS-535-545/18.GE</v>
      </c>
      <c r="O889" t="s">
        <v>4787</v>
      </c>
    </row>
    <row r="890" spans="1:15" x14ac:dyDescent="0.3">
      <c r="A890" t="s">
        <v>834</v>
      </c>
      <c r="B890">
        <v>1207024</v>
      </c>
      <c r="C890" t="s">
        <v>5407</v>
      </c>
      <c r="D890" s="12">
        <v>45838</v>
      </c>
      <c r="E890" t="s">
        <v>3267</v>
      </c>
      <c r="F890" t="s">
        <v>2796</v>
      </c>
      <c r="G890" t="s">
        <v>2788</v>
      </c>
      <c r="H890" t="str">
        <f>IF(_xlfn.XLOOKUP(E890,LD_01[DOCUMENTO],LD_01[REVISÃO])=F890,"VIGENTE","OBSOLETO")</f>
        <v>VIGENTE</v>
      </c>
      <c r="I890" t="s">
        <v>4321</v>
      </c>
      <c r="J890" t="s">
        <v>4862</v>
      </c>
      <c r="K890" t="str">
        <f t="shared" si="39"/>
        <v>MSV-163MS-535-545</v>
      </c>
      <c r="L890" t="str">
        <f>_xlfn.XLOOKUP(E890,LD_ANO01!A:A,LD_ANO01!G:G)</f>
        <v>MSV-163MS-535-545/18.GE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01\MSV-163MS-535-545\MSV-163MS-535-545/18.GE</v>
      </c>
      <c r="O890" t="s">
        <v>4787</v>
      </c>
    </row>
    <row r="891" spans="1:15" x14ac:dyDescent="0.3">
      <c r="A891" t="s">
        <v>835</v>
      </c>
      <c r="B891">
        <v>470253</v>
      </c>
      <c r="C891" t="s">
        <v>5407</v>
      </c>
      <c r="D891" s="12">
        <v>45838</v>
      </c>
      <c r="E891" t="s">
        <v>3267</v>
      </c>
      <c r="F891" t="s">
        <v>2796</v>
      </c>
      <c r="G891" t="s">
        <v>2789</v>
      </c>
      <c r="H891" t="str">
        <f>IF(_xlfn.XLOOKUP(E891,LD_01[DOCUMENTO],LD_01[REVISÃO])=F891,"VIGENTE","OBSOLETO")</f>
        <v>VIGENTE</v>
      </c>
      <c r="I891" t="s">
        <v>4321</v>
      </c>
      <c r="J891" t="s">
        <v>4862</v>
      </c>
      <c r="K891" t="str">
        <f t="shared" si="39"/>
        <v>MSV-163MS-535-545</v>
      </c>
      <c r="L891" t="str">
        <f>_xlfn.XLOOKUP(E891,LD_ANO01!A:A,LD_ANO01!G:G)</f>
        <v>MSV-163MS-535-545/18.GE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01\MSV-163MS-535-545\MSV-163MS-535-545/18.GE</v>
      </c>
      <c r="O891" t="s">
        <v>4787</v>
      </c>
    </row>
    <row r="892" spans="1:15" x14ac:dyDescent="0.3">
      <c r="A892" t="s">
        <v>836</v>
      </c>
      <c r="B892">
        <v>1435800</v>
      </c>
      <c r="C892" t="s">
        <v>5407</v>
      </c>
      <c r="D892" s="12">
        <v>45838</v>
      </c>
      <c r="E892" t="s">
        <v>3268</v>
      </c>
      <c r="F892" t="s">
        <v>2800</v>
      </c>
      <c r="G892" t="s">
        <v>2788</v>
      </c>
      <c r="H892" t="str">
        <f>IF(_xlfn.XLOOKUP(E892,LD_01[DOCUMENTO],LD_01[REVISÃO])=F892,"VIGENTE","OBSOLETO")</f>
        <v>VIGENTE</v>
      </c>
      <c r="I892" t="s">
        <v>4321</v>
      </c>
      <c r="J892" t="s">
        <v>4862</v>
      </c>
      <c r="K892" t="str">
        <f t="shared" si="39"/>
        <v>MSV-163MS-535-545</v>
      </c>
      <c r="L892" t="str">
        <f>_xlfn.XLOOKUP(E892,LD_ANO01!A:A,LD_ANO01!G:G)</f>
        <v>MSV-163MS-535-545/18.GE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01\MSV-163MS-535-545\MSV-163MS-535-545/18.GE</v>
      </c>
      <c r="O892" t="s">
        <v>4787</v>
      </c>
    </row>
    <row r="893" spans="1:15" x14ac:dyDescent="0.3">
      <c r="A893" t="s">
        <v>837</v>
      </c>
      <c r="B893">
        <v>576852</v>
      </c>
      <c r="C893" t="s">
        <v>5407</v>
      </c>
      <c r="D893" s="12">
        <v>45838</v>
      </c>
      <c r="E893" t="s">
        <v>3268</v>
      </c>
      <c r="F893" t="s">
        <v>2800</v>
      </c>
      <c r="G893" t="s">
        <v>2789</v>
      </c>
      <c r="H893" t="str">
        <f>IF(_xlfn.XLOOKUP(E893,LD_01[DOCUMENTO],LD_01[REVISÃO])=F893,"VIGENTE","OBSOLETO")</f>
        <v>VIGENTE</v>
      </c>
      <c r="I893" t="s">
        <v>4321</v>
      </c>
      <c r="J893" t="s">
        <v>4862</v>
      </c>
      <c r="K893" t="str">
        <f t="shared" si="39"/>
        <v>MSV-163MS-535-545</v>
      </c>
      <c r="L893" t="str">
        <f>_xlfn.XLOOKUP(E893,LD_ANO01!A:A,LD_ANO01!G:G)</f>
        <v>MSV-163MS-535-545/18.GE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01\MSV-163MS-535-545\MSV-163MS-535-545/18.GE</v>
      </c>
      <c r="O893" t="s">
        <v>4787</v>
      </c>
    </row>
    <row r="894" spans="1:15" x14ac:dyDescent="0.3">
      <c r="A894" t="s">
        <v>838</v>
      </c>
      <c r="B894">
        <v>1328476</v>
      </c>
      <c r="C894" t="s">
        <v>5407</v>
      </c>
      <c r="D894" s="12">
        <v>45838</v>
      </c>
      <c r="E894" t="s">
        <v>3269</v>
      </c>
      <c r="F894" t="s">
        <v>2826</v>
      </c>
      <c r="G894" t="s">
        <v>2788</v>
      </c>
      <c r="H894" t="str">
        <f>IF(_xlfn.XLOOKUP(E894,LD_01[DOCUMENTO],LD_01[REVISÃO])=F894,"VIGENTE","OBSOLETO")</f>
        <v>VIGENTE</v>
      </c>
      <c r="I894" t="s">
        <v>4321</v>
      </c>
      <c r="J894" t="s">
        <v>4862</v>
      </c>
      <c r="K894" t="str">
        <f t="shared" si="39"/>
        <v>MSV-163MS-535-545</v>
      </c>
      <c r="L894" t="str">
        <f>_xlfn.XLOOKUP(E894,LD_ANO01!A:A,LD_ANO01!G:G)</f>
        <v>MSV-163MS-535-545/18.GE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01\MSV-163MS-535-545\MSV-163MS-535-545/18.GE</v>
      </c>
      <c r="O894" t="s">
        <v>4787</v>
      </c>
    </row>
    <row r="895" spans="1:15" x14ac:dyDescent="0.3">
      <c r="A895" t="s">
        <v>839</v>
      </c>
      <c r="B895">
        <v>517553</v>
      </c>
      <c r="C895" t="s">
        <v>5407</v>
      </c>
      <c r="D895" s="12">
        <v>45838</v>
      </c>
      <c r="E895" t="s">
        <v>3269</v>
      </c>
      <c r="F895" t="s">
        <v>2826</v>
      </c>
      <c r="G895" t="s">
        <v>2789</v>
      </c>
      <c r="H895" t="str">
        <f>IF(_xlfn.XLOOKUP(E895,LD_01[DOCUMENTO],LD_01[REVISÃO])=F895,"VIGENTE","OBSOLETO")</f>
        <v>VIGENTE</v>
      </c>
      <c r="I895" t="s">
        <v>4321</v>
      </c>
      <c r="J895" t="s">
        <v>4862</v>
      </c>
      <c r="K895" t="str">
        <f t="shared" si="39"/>
        <v>MSV-163MS-535-545</v>
      </c>
      <c r="L895" t="str">
        <f>_xlfn.XLOOKUP(E895,LD_ANO01!A:A,LD_ANO01!G:G)</f>
        <v>MSV-163MS-535-545/18.GE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01\MSV-163MS-535-545\MSV-163MS-535-545/18.GE</v>
      </c>
      <c r="O895" t="s">
        <v>4787</v>
      </c>
    </row>
    <row r="896" spans="1:15" x14ac:dyDescent="0.3">
      <c r="A896" t="s">
        <v>840</v>
      </c>
      <c r="B896">
        <v>1306900</v>
      </c>
      <c r="C896" t="s">
        <v>5407</v>
      </c>
      <c r="D896" s="12">
        <v>45838</v>
      </c>
      <c r="E896" t="s">
        <v>3270</v>
      </c>
      <c r="F896" t="s">
        <v>2798</v>
      </c>
      <c r="G896" t="s">
        <v>2788</v>
      </c>
      <c r="H896" t="str">
        <f>IF(_xlfn.XLOOKUP(E896,LD_01[DOCUMENTO],LD_01[REVISÃO])=F896,"VIGENTE","OBSOLETO")</f>
        <v>VIGENTE</v>
      </c>
      <c r="I896" t="s">
        <v>4321</v>
      </c>
      <c r="J896" t="s">
        <v>4862</v>
      </c>
      <c r="K896" t="str">
        <f t="shared" si="39"/>
        <v>MSV-163MS-535-545</v>
      </c>
      <c r="L896" t="str">
        <f>_xlfn.XLOOKUP(E896,LD_ANO01!A:A,LD_ANO01!G:G)</f>
        <v>MSV-163MS-535-545/18.GE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01\MSV-163MS-535-545\MSV-163MS-535-545/18.GE</v>
      </c>
      <c r="O896" t="s">
        <v>4787</v>
      </c>
    </row>
    <row r="897" spans="1:15" x14ac:dyDescent="0.3">
      <c r="A897" t="s">
        <v>841</v>
      </c>
      <c r="B897">
        <v>579372</v>
      </c>
      <c r="C897" t="s">
        <v>5407</v>
      </c>
      <c r="D897" s="12">
        <v>45838</v>
      </c>
      <c r="E897" t="s">
        <v>3270</v>
      </c>
      <c r="F897" t="s">
        <v>2798</v>
      </c>
      <c r="G897" t="s">
        <v>2789</v>
      </c>
      <c r="H897" t="str">
        <f>IF(_xlfn.XLOOKUP(E897,LD_01[DOCUMENTO],LD_01[REVISÃO])=F897,"VIGENTE","OBSOLETO")</f>
        <v>VIGENTE</v>
      </c>
      <c r="I897" t="s">
        <v>4321</v>
      </c>
      <c r="J897" t="s">
        <v>4862</v>
      </c>
      <c r="K897" t="str">
        <f t="shared" si="39"/>
        <v>MSV-163MS-535-545</v>
      </c>
      <c r="L897" t="str">
        <f>_xlfn.XLOOKUP(E897,LD_ANO01!A:A,LD_ANO01!G:G)</f>
        <v>MSV-163MS-535-545/18.GE</v>
      </c>
      <c r="M897" t="str">
        <f t="shared" si="40"/>
        <v/>
      </c>
      <c r="N897" t="str">
        <f t="shared" si="41"/>
        <v>C:\Users\luis.nunes\OneDrive - ATERPA\00.SERVIDOR\SALA TÉCNICA\00.PROJETOS\02.DOCUMENTOS\ANO 01\MSV-163MS-535-545\MSV-163MS-535-545/18.GE</v>
      </c>
      <c r="O897" t="s">
        <v>4787</v>
      </c>
    </row>
    <row r="898" spans="1:15" x14ac:dyDescent="0.3">
      <c r="A898" t="s">
        <v>842</v>
      </c>
      <c r="B898">
        <v>1480855</v>
      </c>
      <c r="C898" t="s">
        <v>5407</v>
      </c>
      <c r="D898" s="12">
        <v>45838</v>
      </c>
      <c r="E898" t="s">
        <v>3271</v>
      </c>
      <c r="F898" t="s">
        <v>2796</v>
      </c>
      <c r="G898" t="s">
        <v>2788</v>
      </c>
      <c r="H898" t="str">
        <f>IF(_xlfn.XLOOKUP(E898,LD_01[DOCUMENTO],LD_01[REVISÃO])=F898,"VIGENTE","OBSOLETO")</f>
        <v>VIGENTE</v>
      </c>
      <c r="I898" t="s">
        <v>4321</v>
      </c>
      <c r="J898" t="s">
        <v>4862</v>
      </c>
      <c r="K898" t="str">
        <f t="shared" ref="K898:K961" si="42">"MSV-163MS-"&amp;I898</f>
        <v>MSV-163MS-535-545</v>
      </c>
      <c r="L898" t="str">
        <f>_xlfn.XLOOKUP(E898,LD_ANO01!A:A,LD_ANO01!G:G)</f>
        <v>MSV-163MS-535-545/18.GE</v>
      </c>
      <c r="M898" t="str">
        <f t="shared" ref="M898:M961" si="43">IF(H898&lt;&gt;"OBSOLETO","",H898)</f>
        <v/>
      </c>
      <c r="N898" t="str">
        <f t="shared" ref="N898:N961" si="44">_xlfn.TEXTJOIN("\",TRUE,J898:M898)</f>
        <v>C:\Users\luis.nunes\OneDrive - ATERPA\00.SERVIDOR\SALA TÉCNICA\00.PROJETOS\02.DOCUMENTOS\ANO 01\MSV-163MS-535-545\MSV-163MS-535-545/18.GE</v>
      </c>
      <c r="O898" t="s">
        <v>4787</v>
      </c>
    </row>
    <row r="899" spans="1:15" x14ac:dyDescent="0.3">
      <c r="A899" t="s">
        <v>843</v>
      </c>
      <c r="B899">
        <v>640479</v>
      </c>
      <c r="C899" t="s">
        <v>5407</v>
      </c>
      <c r="D899" s="12">
        <v>45838</v>
      </c>
      <c r="E899" t="s">
        <v>3271</v>
      </c>
      <c r="F899" t="s">
        <v>2796</v>
      </c>
      <c r="G899" t="s">
        <v>2789</v>
      </c>
      <c r="H899" t="str">
        <f>IF(_xlfn.XLOOKUP(E899,LD_01[DOCUMENTO],LD_01[REVISÃO])=F899,"VIGENTE","OBSOLETO")</f>
        <v>VIGENTE</v>
      </c>
      <c r="I899" t="s">
        <v>4321</v>
      </c>
      <c r="J899" t="s">
        <v>4862</v>
      </c>
      <c r="K899" t="str">
        <f t="shared" si="42"/>
        <v>MSV-163MS-535-545</v>
      </c>
      <c r="L899" t="str">
        <f>_xlfn.XLOOKUP(E899,LD_ANO01!A:A,LD_ANO01!G:G)</f>
        <v>MSV-163MS-535-545/18.GE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01\MSV-163MS-535-545\MSV-163MS-535-545/18.GE</v>
      </c>
      <c r="O899" t="s">
        <v>4787</v>
      </c>
    </row>
    <row r="900" spans="1:15" x14ac:dyDescent="0.3">
      <c r="A900" t="s">
        <v>844</v>
      </c>
      <c r="B900">
        <v>1385165</v>
      </c>
      <c r="C900" t="s">
        <v>5407</v>
      </c>
      <c r="D900" s="12">
        <v>45838</v>
      </c>
      <c r="E900" t="s">
        <v>3272</v>
      </c>
      <c r="F900" t="s">
        <v>2796</v>
      </c>
      <c r="G900" t="s">
        <v>2788</v>
      </c>
      <c r="H900" t="str">
        <f>IF(_xlfn.XLOOKUP(E900,LD_01[DOCUMENTO],LD_01[REVISÃO])=F900,"VIGENTE","OBSOLETO")</f>
        <v>VIGENTE</v>
      </c>
      <c r="I900" t="s">
        <v>4321</v>
      </c>
      <c r="J900" t="s">
        <v>4862</v>
      </c>
      <c r="K900" t="str">
        <f t="shared" si="42"/>
        <v>MSV-163MS-535-545</v>
      </c>
      <c r="L900" t="str">
        <f>_xlfn.XLOOKUP(E900,LD_ANO01!A:A,LD_ANO01!G:G)</f>
        <v>MSV-163MS-535-545/18.GE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01\MSV-163MS-535-545\MSV-163MS-535-545/18.GE</v>
      </c>
      <c r="O900" t="s">
        <v>4787</v>
      </c>
    </row>
    <row r="901" spans="1:15" x14ac:dyDescent="0.3">
      <c r="A901" t="s">
        <v>845</v>
      </c>
      <c r="B901">
        <v>510028</v>
      </c>
      <c r="C901" t="s">
        <v>5407</v>
      </c>
      <c r="D901" s="12">
        <v>45838</v>
      </c>
      <c r="E901" t="s">
        <v>3272</v>
      </c>
      <c r="F901" t="s">
        <v>2796</v>
      </c>
      <c r="G901" t="s">
        <v>2789</v>
      </c>
      <c r="H901" t="str">
        <f>IF(_xlfn.XLOOKUP(E901,LD_01[DOCUMENTO],LD_01[REVISÃO])=F901,"VIGENTE","OBSOLETO")</f>
        <v>VIGENTE</v>
      </c>
      <c r="I901" t="s">
        <v>4321</v>
      </c>
      <c r="J901" t="s">
        <v>4862</v>
      </c>
      <c r="K901" t="str">
        <f t="shared" si="42"/>
        <v>MSV-163MS-535-545</v>
      </c>
      <c r="L901" t="str">
        <f>_xlfn.XLOOKUP(E901,LD_ANO01!A:A,LD_ANO01!G:G)</f>
        <v>MSV-163MS-535-545/18.GE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01\MSV-163MS-535-545\MSV-163MS-535-545/18.GE</v>
      </c>
      <c r="O901" t="s">
        <v>4787</v>
      </c>
    </row>
    <row r="902" spans="1:15" x14ac:dyDescent="0.3">
      <c r="A902" t="s">
        <v>846</v>
      </c>
      <c r="B902">
        <v>1521486</v>
      </c>
      <c r="C902" t="s">
        <v>5407</v>
      </c>
      <c r="D902" s="12">
        <v>45838</v>
      </c>
      <c r="E902" t="s">
        <v>3273</v>
      </c>
      <c r="F902" t="s">
        <v>2794</v>
      </c>
      <c r="G902" t="s">
        <v>2788</v>
      </c>
      <c r="H902" t="str">
        <f>IF(_xlfn.XLOOKUP(E902,LD_01[DOCUMENTO],LD_01[REVISÃO])=F902,"VIGENTE","OBSOLETO")</f>
        <v>VIGENTE</v>
      </c>
      <c r="I902" t="s">
        <v>4321</v>
      </c>
      <c r="J902" t="s">
        <v>4862</v>
      </c>
      <c r="K902" t="str">
        <f t="shared" si="42"/>
        <v>MSV-163MS-535-545</v>
      </c>
      <c r="L902" t="str">
        <f>_xlfn.XLOOKUP(E902,LD_ANO01!A:A,LD_ANO01!G:G)</f>
        <v>MSV-163MS-535-545/18.GE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01\MSV-163MS-535-545\MSV-163MS-535-545/18.GE</v>
      </c>
      <c r="O902" t="s">
        <v>4787</v>
      </c>
    </row>
    <row r="903" spans="1:15" x14ac:dyDescent="0.3">
      <c r="A903" t="s">
        <v>847</v>
      </c>
      <c r="B903">
        <v>633257</v>
      </c>
      <c r="C903" t="s">
        <v>5407</v>
      </c>
      <c r="D903" s="12">
        <v>45838</v>
      </c>
      <c r="E903" t="s">
        <v>3273</v>
      </c>
      <c r="F903" t="s">
        <v>2794</v>
      </c>
      <c r="G903" t="s">
        <v>2789</v>
      </c>
      <c r="H903" t="str">
        <f>IF(_xlfn.XLOOKUP(E903,LD_01[DOCUMENTO],LD_01[REVISÃO])=F903,"VIGENTE","OBSOLETO")</f>
        <v>VIGENTE</v>
      </c>
      <c r="I903" t="s">
        <v>4321</v>
      </c>
      <c r="J903" t="s">
        <v>4862</v>
      </c>
      <c r="K903" t="str">
        <f t="shared" si="42"/>
        <v>MSV-163MS-535-545</v>
      </c>
      <c r="L903" t="str">
        <f>_xlfn.XLOOKUP(E903,LD_ANO01!A:A,LD_ANO01!G:G)</f>
        <v>MSV-163MS-535-545/18.GE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01\MSV-163MS-535-545\MSV-163MS-535-545/18.GE</v>
      </c>
      <c r="O903" t="s">
        <v>4787</v>
      </c>
    </row>
    <row r="904" spans="1:15" x14ac:dyDescent="0.3">
      <c r="A904" t="s">
        <v>848</v>
      </c>
      <c r="B904">
        <v>1299629</v>
      </c>
      <c r="C904" t="s">
        <v>5407</v>
      </c>
      <c r="D904" s="12">
        <v>45838</v>
      </c>
      <c r="E904" t="s">
        <v>3274</v>
      </c>
      <c r="F904" t="s">
        <v>2794</v>
      </c>
      <c r="G904" t="s">
        <v>2788</v>
      </c>
      <c r="H904" t="str">
        <f>IF(_xlfn.XLOOKUP(E904,LD_01[DOCUMENTO],LD_01[REVISÃO])=F904,"VIGENTE","OBSOLETO")</f>
        <v>VIGENTE</v>
      </c>
      <c r="I904" t="s">
        <v>4321</v>
      </c>
      <c r="J904" t="s">
        <v>4862</v>
      </c>
      <c r="K904" t="str">
        <f t="shared" si="42"/>
        <v>MSV-163MS-535-545</v>
      </c>
      <c r="L904" t="str">
        <f>_xlfn.XLOOKUP(E904,LD_ANO01!A:A,LD_ANO01!G:G)</f>
        <v>MSV-163MS-535-545/18.GE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01\MSV-163MS-535-545\MSV-163MS-535-545/18.GE</v>
      </c>
      <c r="O904" t="s">
        <v>4787</v>
      </c>
    </row>
    <row r="905" spans="1:15" x14ac:dyDescent="0.3">
      <c r="A905" t="s">
        <v>849</v>
      </c>
      <c r="B905">
        <v>490886</v>
      </c>
      <c r="C905" t="s">
        <v>5407</v>
      </c>
      <c r="D905" s="12">
        <v>45838</v>
      </c>
      <c r="E905" t="s">
        <v>3274</v>
      </c>
      <c r="F905" t="s">
        <v>2794</v>
      </c>
      <c r="G905" t="s">
        <v>2789</v>
      </c>
      <c r="H905" t="str">
        <f>IF(_xlfn.XLOOKUP(E905,LD_01[DOCUMENTO],LD_01[REVISÃO])=F905,"VIGENTE","OBSOLETO")</f>
        <v>VIGENTE</v>
      </c>
      <c r="I905" t="s">
        <v>4321</v>
      </c>
      <c r="J905" t="s">
        <v>4862</v>
      </c>
      <c r="K905" t="str">
        <f t="shared" si="42"/>
        <v>MSV-163MS-535-545</v>
      </c>
      <c r="L905" t="str">
        <f>_xlfn.XLOOKUP(E905,LD_ANO01!A:A,LD_ANO01!G:G)</f>
        <v>MSV-163MS-535-545/18.GE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01\MSV-163MS-535-545\MSV-163MS-535-545/18.GE</v>
      </c>
      <c r="O905" t="s">
        <v>4787</v>
      </c>
    </row>
    <row r="906" spans="1:15" x14ac:dyDescent="0.3">
      <c r="A906" t="s">
        <v>850</v>
      </c>
      <c r="B906">
        <v>1475237</v>
      </c>
      <c r="C906" t="s">
        <v>5407</v>
      </c>
      <c r="D906" s="12">
        <v>45838</v>
      </c>
      <c r="E906" t="s">
        <v>3275</v>
      </c>
      <c r="F906" t="s">
        <v>2796</v>
      </c>
      <c r="G906" t="s">
        <v>2788</v>
      </c>
      <c r="H906" t="str">
        <f>IF(_xlfn.XLOOKUP(E906,LD_01[DOCUMENTO],LD_01[REVISÃO])=F906,"VIGENTE","OBSOLETO")</f>
        <v>VIGENTE</v>
      </c>
      <c r="I906" t="s">
        <v>4321</v>
      </c>
      <c r="J906" t="s">
        <v>4862</v>
      </c>
      <c r="K906" t="str">
        <f t="shared" si="42"/>
        <v>MSV-163MS-535-545</v>
      </c>
      <c r="L906" t="str">
        <f>_xlfn.XLOOKUP(E906,LD_ANO01!A:A,LD_ANO01!G:G)</f>
        <v>MSV-163MS-535-545/18.GE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01\MSV-163MS-535-545\MSV-163MS-535-545/18.GE</v>
      </c>
      <c r="O906" t="s">
        <v>4787</v>
      </c>
    </row>
    <row r="907" spans="1:15" x14ac:dyDescent="0.3">
      <c r="A907" t="s">
        <v>851</v>
      </c>
      <c r="B907">
        <v>589446</v>
      </c>
      <c r="C907" t="s">
        <v>5407</v>
      </c>
      <c r="D907" s="12">
        <v>45838</v>
      </c>
      <c r="E907" t="s">
        <v>3275</v>
      </c>
      <c r="F907" t="s">
        <v>2796</v>
      </c>
      <c r="G907" t="s">
        <v>2789</v>
      </c>
      <c r="H907" t="str">
        <f>IF(_xlfn.XLOOKUP(E907,LD_01[DOCUMENTO],LD_01[REVISÃO])=F907,"VIGENTE","OBSOLETO")</f>
        <v>VIGENTE</v>
      </c>
      <c r="I907" t="s">
        <v>4321</v>
      </c>
      <c r="J907" t="s">
        <v>4862</v>
      </c>
      <c r="K907" t="str">
        <f t="shared" si="42"/>
        <v>MSV-163MS-535-545</v>
      </c>
      <c r="L907" t="str">
        <f>_xlfn.XLOOKUP(E907,LD_ANO01!A:A,LD_ANO01!G:G)</f>
        <v>MSV-163MS-535-545/18.GE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01\MSV-163MS-535-545\MSV-163MS-535-545/18.GE</v>
      </c>
      <c r="O907" t="s">
        <v>4787</v>
      </c>
    </row>
    <row r="908" spans="1:15" x14ac:dyDescent="0.3">
      <c r="A908" t="s">
        <v>852</v>
      </c>
      <c r="B908">
        <v>808442</v>
      </c>
      <c r="C908" t="s">
        <v>5407</v>
      </c>
      <c r="D908" s="12">
        <v>45838</v>
      </c>
      <c r="E908" t="s">
        <v>3276</v>
      </c>
      <c r="F908" t="s">
        <v>2819</v>
      </c>
      <c r="G908" t="s">
        <v>2788</v>
      </c>
      <c r="H908" t="str">
        <f>IF(_xlfn.XLOOKUP(E908,LD_01[DOCUMENTO],LD_01[REVISÃO])=F908,"VIGENTE","OBSOLETO")</f>
        <v>VIGENTE</v>
      </c>
      <c r="I908" t="s">
        <v>4321</v>
      </c>
      <c r="J908" t="s">
        <v>4862</v>
      </c>
      <c r="K908" t="str">
        <f t="shared" si="42"/>
        <v>MSV-163MS-535-545</v>
      </c>
      <c r="L908" t="str">
        <f>_xlfn.XLOOKUP(E908,LD_ANO01!A:A,LD_ANO01!G:G)</f>
        <v>MSV-163MS-535-545/18.GE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01\MSV-163MS-535-545\MSV-163MS-535-545/18.GE</v>
      </c>
      <c r="O908" t="s">
        <v>4787</v>
      </c>
    </row>
    <row r="909" spans="1:15" x14ac:dyDescent="0.3">
      <c r="A909" t="s">
        <v>853</v>
      </c>
      <c r="B909">
        <v>247926</v>
      </c>
      <c r="C909" t="s">
        <v>5407</v>
      </c>
      <c r="D909" s="12">
        <v>45838</v>
      </c>
      <c r="E909" t="s">
        <v>3276</v>
      </c>
      <c r="F909" t="s">
        <v>2819</v>
      </c>
      <c r="G909" t="s">
        <v>2789</v>
      </c>
      <c r="H909" t="str">
        <f>IF(_xlfn.XLOOKUP(E909,LD_01[DOCUMENTO],LD_01[REVISÃO])=F909,"VIGENTE","OBSOLETO")</f>
        <v>VIGENTE</v>
      </c>
      <c r="I909" t="s">
        <v>4321</v>
      </c>
      <c r="J909" t="s">
        <v>4862</v>
      </c>
      <c r="K909" t="str">
        <f t="shared" si="42"/>
        <v>MSV-163MS-535-545</v>
      </c>
      <c r="L909" t="str">
        <f>_xlfn.XLOOKUP(E909,LD_ANO01!A:A,LD_ANO01!G:G)</f>
        <v>MSV-163MS-535-545/18.GE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01\MSV-163MS-535-545\MSV-163MS-535-545/18.GE</v>
      </c>
      <c r="O909" t="s">
        <v>4787</v>
      </c>
    </row>
    <row r="910" spans="1:15" x14ac:dyDescent="0.3">
      <c r="A910" t="s">
        <v>854</v>
      </c>
      <c r="B910">
        <v>804287</v>
      </c>
      <c r="C910" t="s">
        <v>5407</v>
      </c>
      <c r="D910" s="12">
        <v>45838</v>
      </c>
      <c r="E910" t="s">
        <v>3277</v>
      </c>
      <c r="F910" t="s">
        <v>2819</v>
      </c>
      <c r="G910" t="s">
        <v>2788</v>
      </c>
      <c r="H910" t="str">
        <f>IF(_xlfn.XLOOKUP(E910,LD_01[DOCUMENTO],LD_01[REVISÃO])=F910,"VIGENTE","OBSOLETO")</f>
        <v>VIGENTE</v>
      </c>
      <c r="I910" t="s">
        <v>4321</v>
      </c>
      <c r="J910" t="s">
        <v>4862</v>
      </c>
      <c r="K910" t="str">
        <f t="shared" si="42"/>
        <v>MSV-163MS-535-545</v>
      </c>
      <c r="L910" t="str">
        <f>_xlfn.XLOOKUP(E910,LD_ANO01!A:A,LD_ANO01!G:G)</f>
        <v>MSV-163MS-535-545/18.GE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01\MSV-163MS-535-545\MSV-163MS-535-545/18.GE</v>
      </c>
      <c r="O910" t="s">
        <v>4787</v>
      </c>
    </row>
    <row r="911" spans="1:15" x14ac:dyDescent="0.3">
      <c r="A911" t="s">
        <v>855</v>
      </c>
      <c r="B911">
        <v>247867</v>
      </c>
      <c r="C911" t="s">
        <v>5407</v>
      </c>
      <c r="D911" s="12">
        <v>45838</v>
      </c>
      <c r="E911" t="s">
        <v>3277</v>
      </c>
      <c r="F911" t="s">
        <v>2819</v>
      </c>
      <c r="G911" t="s">
        <v>2789</v>
      </c>
      <c r="H911" t="str">
        <f>IF(_xlfn.XLOOKUP(E911,LD_01[DOCUMENTO],LD_01[REVISÃO])=F911,"VIGENTE","OBSOLETO")</f>
        <v>VIGENTE</v>
      </c>
      <c r="I911" t="s">
        <v>4321</v>
      </c>
      <c r="J911" t="s">
        <v>4862</v>
      </c>
      <c r="K911" t="str">
        <f t="shared" si="42"/>
        <v>MSV-163MS-535-545</v>
      </c>
      <c r="L911" t="str">
        <f>_xlfn.XLOOKUP(E911,LD_ANO01!A:A,LD_ANO01!G:G)</f>
        <v>MSV-163MS-535-545/18.GE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01\MSV-163MS-535-545\MSV-163MS-535-545/18.GE</v>
      </c>
      <c r="O911" t="s">
        <v>4787</v>
      </c>
    </row>
    <row r="912" spans="1:15" x14ac:dyDescent="0.3">
      <c r="A912" t="s">
        <v>856</v>
      </c>
      <c r="B912">
        <v>789840</v>
      </c>
      <c r="C912" t="s">
        <v>5407</v>
      </c>
      <c r="D912" s="12">
        <v>45838</v>
      </c>
      <c r="E912" t="s">
        <v>3278</v>
      </c>
      <c r="F912" t="s">
        <v>2792</v>
      </c>
      <c r="G912" t="s">
        <v>2788</v>
      </c>
      <c r="H912" t="str">
        <f>IF(_xlfn.XLOOKUP(E912,LD_01[DOCUMENTO],LD_01[REVISÃO])=F912,"VIGENTE","OBSOLETO")</f>
        <v>VIGENTE</v>
      </c>
      <c r="I912" t="s">
        <v>4321</v>
      </c>
      <c r="J912" t="s">
        <v>4862</v>
      </c>
      <c r="K912" t="str">
        <f t="shared" si="42"/>
        <v>MSV-163MS-535-545</v>
      </c>
      <c r="L912" t="str">
        <f>_xlfn.XLOOKUP(E912,LD_ANO01!A:A,LD_ANO01!G:G)</f>
        <v>MSV-163MS-535-545/18.GE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01\MSV-163MS-535-545\MSV-163MS-535-545/18.GE</v>
      </c>
      <c r="O912" t="s">
        <v>4787</v>
      </c>
    </row>
    <row r="913" spans="1:15" x14ac:dyDescent="0.3">
      <c r="A913" t="s">
        <v>857</v>
      </c>
      <c r="B913">
        <v>232732</v>
      </c>
      <c r="C913" t="s">
        <v>5407</v>
      </c>
      <c r="D913" s="12">
        <v>45838</v>
      </c>
      <c r="E913" t="s">
        <v>3278</v>
      </c>
      <c r="F913" t="s">
        <v>2792</v>
      </c>
      <c r="G913" t="s">
        <v>2789</v>
      </c>
      <c r="H913" t="str">
        <f>IF(_xlfn.XLOOKUP(E913,LD_01[DOCUMENTO],LD_01[REVISÃO])=F913,"VIGENTE","OBSOLETO")</f>
        <v>VIGENTE</v>
      </c>
      <c r="I913" t="s">
        <v>4321</v>
      </c>
      <c r="J913" t="s">
        <v>4862</v>
      </c>
      <c r="K913" t="str">
        <f t="shared" si="42"/>
        <v>MSV-163MS-535-545</v>
      </c>
      <c r="L913" t="str">
        <f>_xlfn.XLOOKUP(E913,LD_ANO01!A:A,LD_ANO01!G:G)</f>
        <v>MSV-163MS-535-545/18.GE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01\MSV-163MS-535-545\MSV-163MS-535-545/18.GE</v>
      </c>
      <c r="O913" t="s">
        <v>4787</v>
      </c>
    </row>
    <row r="914" spans="1:15" x14ac:dyDescent="0.3">
      <c r="A914" t="s">
        <v>858</v>
      </c>
      <c r="B914">
        <v>838436</v>
      </c>
      <c r="C914" t="s">
        <v>5407</v>
      </c>
      <c r="D914" s="12">
        <v>45838</v>
      </c>
      <c r="E914" t="s">
        <v>3279</v>
      </c>
      <c r="F914" t="s">
        <v>2800</v>
      </c>
      <c r="G914" t="s">
        <v>2788</v>
      </c>
      <c r="H914" t="str">
        <f>IF(_xlfn.XLOOKUP(E914,LD_01[DOCUMENTO],LD_01[REVISÃO])=F914,"VIGENTE","OBSOLETO")</f>
        <v>VIGENTE</v>
      </c>
      <c r="I914" t="s">
        <v>4321</v>
      </c>
      <c r="J914" t="s">
        <v>4862</v>
      </c>
      <c r="K914" t="str">
        <f t="shared" si="42"/>
        <v>MSV-163MS-535-545</v>
      </c>
      <c r="L914" t="str">
        <f>_xlfn.XLOOKUP(E914,LD_ANO01!A:A,LD_ANO01!G:G)</f>
        <v>MSV-163MS-535-545/18.GE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01\MSV-163MS-535-545\MSV-163MS-535-545/18.GE</v>
      </c>
      <c r="O914" t="s">
        <v>4787</v>
      </c>
    </row>
    <row r="915" spans="1:15" x14ac:dyDescent="0.3">
      <c r="A915" t="s">
        <v>859</v>
      </c>
      <c r="B915">
        <v>252309</v>
      </c>
      <c r="C915" t="s">
        <v>5407</v>
      </c>
      <c r="D915" s="12">
        <v>45838</v>
      </c>
      <c r="E915" t="s">
        <v>3279</v>
      </c>
      <c r="F915" t="s">
        <v>2800</v>
      </c>
      <c r="G915" t="s">
        <v>2789</v>
      </c>
      <c r="H915" t="str">
        <f>IF(_xlfn.XLOOKUP(E915,LD_01[DOCUMENTO],LD_01[REVISÃO])=F915,"VIGENTE","OBSOLETO")</f>
        <v>VIGENTE</v>
      </c>
      <c r="I915" t="s">
        <v>4321</v>
      </c>
      <c r="J915" t="s">
        <v>4862</v>
      </c>
      <c r="K915" t="str">
        <f t="shared" si="42"/>
        <v>MSV-163MS-535-545</v>
      </c>
      <c r="L915" t="str">
        <f>_xlfn.XLOOKUP(E915,LD_ANO01!A:A,LD_ANO01!G:G)</f>
        <v>MSV-163MS-535-545/18.GE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01\MSV-163MS-535-545\MSV-163MS-535-545/18.GE</v>
      </c>
      <c r="O915" t="s">
        <v>4787</v>
      </c>
    </row>
    <row r="916" spans="1:15" x14ac:dyDescent="0.3">
      <c r="A916" t="s">
        <v>861</v>
      </c>
      <c r="B916">
        <v>604418</v>
      </c>
      <c r="C916" t="s">
        <v>5407</v>
      </c>
      <c r="D916" s="12">
        <v>45838</v>
      </c>
      <c r="E916" t="s">
        <v>3281</v>
      </c>
      <c r="F916" t="s">
        <v>2792</v>
      </c>
      <c r="G916" t="s">
        <v>2788</v>
      </c>
      <c r="H916" t="str">
        <f>IF(_xlfn.XLOOKUP(E916,LD_01[DOCUMENTO],LD_01[REVISÃO])=F916,"VIGENTE","OBSOLETO")</f>
        <v>VIGENTE</v>
      </c>
      <c r="I916" t="s">
        <v>4321</v>
      </c>
      <c r="J916" t="s">
        <v>4862</v>
      </c>
      <c r="K916" t="str">
        <f t="shared" si="42"/>
        <v>MSV-163MS-535-545</v>
      </c>
      <c r="L916" t="str">
        <f>_xlfn.XLOOKUP(E916,LD_ANO01!A:A,LD_ANO01!G:G)</f>
        <v>MSV-163MS-535-545/32.TE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01\MSV-163MS-535-545\MSV-163MS-535-545/32.TE</v>
      </c>
      <c r="O916" t="s">
        <v>4787</v>
      </c>
    </row>
    <row r="917" spans="1:15" x14ac:dyDescent="0.3">
      <c r="A917" t="s">
        <v>862</v>
      </c>
      <c r="B917">
        <v>302427</v>
      </c>
      <c r="C917" t="s">
        <v>5407</v>
      </c>
      <c r="D917" s="12">
        <v>45838</v>
      </c>
      <c r="E917" t="s">
        <v>3281</v>
      </c>
      <c r="F917" t="s">
        <v>2792</v>
      </c>
      <c r="G917" t="s">
        <v>2789</v>
      </c>
      <c r="H917" t="str">
        <f>IF(_xlfn.XLOOKUP(E917,LD_01[DOCUMENTO],LD_01[REVISÃO])=F917,"VIGENTE","OBSOLETO")</f>
        <v>VIGENTE</v>
      </c>
      <c r="I917" t="s">
        <v>4321</v>
      </c>
      <c r="J917" t="s">
        <v>4862</v>
      </c>
      <c r="K917" t="str">
        <f t="shared" si="42"/>
        <v>MSV-163MS-535-545</v>
      </c>
      <c r="L917" t="str">
        <f>_xlfn.XLOOKUP(E917,LD_ANO01!A:A,LD_ANO01!G:G)</f>
        <v>MSV-163MS-535-545/32.TE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01\MSV-163MS-535-545\MSV-163MS-535-545/32.TE</v>
      </c>
      <c r="O917" t="s">
        <v>4787</v>
      </c>
    </row>
    <row r="918" spans="1:15" x14ac:dyDescent="0.3">
      <c r="A918" t="s">
        <v>863</v>
      </c>
      <c r="B918">
        <v>537186</v>
      </c>
      <c r="C918" t="s">
        <v>5407</v>
      </c>
      <c r="D918" s="12">
        <v>45838</v>
      </c>
      <c r="E918" t="s">
        <v>3282</v>
      </c>
      <c r="F918" t="s">
        <v>2792</v>
      </c>
      <c r="G918" t="s">
        <v>2788</v>
      </c>
      <c r="H918" t="str">
        <f>IF(_xlfn.XLOOKUP(E918,LD_01[DOCUMENTO],LD_01[REVISÃO])=F918,"VIGENTE","OBSOLETO")</f>
        <v>VIGENTE</v>
      </c>
      <c r="I918" t="s">
        <v>4321</v>
      </c>
      <c r="J918" t="s">
        <v>4862</v>
      </c>
      <c r="K918" t="str">
        <f t="shared" si="42"/>
        <v>MSV-163MS-535-545</v>
      </c>
      <c r="L918" t="str">
        <f>_xlfn.XLOOKUP(E918,LD_ANO01!A:A,LD_ANO01!G:G)</f>
        <v>MSV-163MS-535-545/32.TE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01\MSV-163MS-535-545\MSV-163MS-535-545/32.TE</v>
      </c>
      <c r="O918" t="s">
        <v>4787</v>
      </c>
    </row>
    <row r="919" spans="1:15" x14ac:dyDescent="0.3">
      <c r="A919" t="s">
        <v>864</v>
      </c>
      <c r="B919">
        <v>301752</v>
      </c>
      <c r="C919" t="s">
        <v>5407</v>
      </c>
      <c r="D919" s="12">
        <v>45838</v>
      </c>
      <c r="E919" t="s">
        <v>3282</v>
      </c>
      <c r="F919" t="s">
        <v>2792</v>
      </c>
      <c r="G919" t="s">
        <v>2789</v>
      </c>
      <c r="H919" t="str">
        <f>IF(_xlfn.XLOOKUP(E919,LD_01[DOCUMENTO],LD_01[REVISÃO])=F919,"VIGENTE","OBSOLETO")</f>
        <v>VIGENTE</v>
      </c>
      <c r="I919" t="s">
        <v>4321</v>
      </c>
      <c r="J919" t="s">
        <v>4862</v>
      </c>
      <c r="K919" t="str">
        <f t="shared" si="42"/>
        <v>MSV-163MS-535-545</v>
      </c>
      <c r="L919" t="str">
        <f>_xlfn.XLOOKUP(E919,LD_ANO01!A:A,LD_ANO01!G:G)</f>
        <v>MSV-163MS-535-545/32.TE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01\MSV-163MS-535-545\MSV-163MS-535-545/32.TE</v>
      </c>
      <c r="O919" t="s">
        <v>4787</v>
      </c>
    </row>
    <row r="920" spans="1:15" x14ac:dyDescent="0.3">
      <c r="A920" t="s">
        <v>865</v>
      </c>
      <c r="B920">
        <v>537478</v>
      </c>
      <c r="C920" t="s">
        <v>5407</v>
      </c>
      <c r="D920" s="12">
        <v>45838</v>
      </c>
      <c r="E920" t="s">
        <v>3283</v>
      </c>
      <c r="F920" t="s">
        <v>2792</v>
      </c>
      <c r="G920" t="s">
        <v>2788</v>
      </c>
      <c r="H920" t="str">
        <f>IF(_xlfn.XLOOKUP(E920,LD_01[DOCUMENTO],LD_01[REVISÃO])=F920,"VIGENTE","OBSOLETO")</f>
        <v>VIGENTE</v>
      </c>
      <c r="I920" t="s">
        <v>4321</v>
      </c>
      <c r="J920" t="s">
        <v>4862</v>
      </c>
      <c r="K920" t="str">
        <f t="shared" si="42"/>
        <v>MSV-163MS-535-545</v>
      </c>
      <c r="L920" t="str">
        <f>_xlfn.XLOOKUP(E920,LD_ANO01!A:A,LD_ANO01!G:G)</f>
        <v>MSV-163MS-535-545/32.TE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01\MSV-163MS-535-545\MSV-163MS-535-545/32.TE</v>
      </c>
      <c r="O920" t="s">
        <v>4787</v>
      </c>
    </row>
    <row r="921" spans="1:15" x14ac:dyDescent="0.3">
      <c r="A921" t="s">
        <v>866</v>
      </c>
      <c r="B921">
        <v>302567</v>
      </c>
      <c r="C921" t="s">
        <v>5407</v>
      </c>
      <c r="D921" s="12">
        <v>45838</v>
      </c>
      <c r="E921" t="s">
        <v>3283</v>
      </c>
      <c r="F921" t="s">
        <v>2792</v>
      </c>
      <c r="G921" t="s">
        <v>2789</v>
      </c>
      <c r="H921" t="str">
        <f>IF(_xlfn.XLOOKUP(E921,LD_01[DOCUMENTO],LD_01[REVISÃO])=F921,"VIGENTE","OBSOLETO")</f>
        <v>VIGENTE</v>
      </c>
      <c r="I921" t="s">
        <v>4321</v>
      </c>
      <c r="J921" t="s">
        <v>4862</v>
      </c>
      <c r="K921" t="str">
        <f t="shared" si="42"/>
        <v>MSV-163MS-535-545</v>
      </c>
      <c r="L921" t="str">
        <f>_xlfn.XLOOKUP(E921,LD_ANO01!A:A,LD_ANO01!G:G)</f>
        <v>MSV-163MS-535-545/32.TE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01\MSV-163MS-535-545\MSV-163MS-535-545/32.TE</v>
      </c>
      <c r="O921" t="s">
        <v>4787</v>
      </c>
    </row>
    <row r="922" spans="1:15" x14ac:dyDescent="0.3">
      <c r="A922" t="s">
        <v>867</v>
      </c>
      <c r="B922">
        <v>537668</v>
      </c>
      <c r="C922" t="s">
        <v>5407</v>
      </c>
      <c r="D922" s="12">
        <v>45838</v>
      </c>
      <c r="E922" t="s">
        <v>3284</v>
      </c>
      <c r="F922" t="s">
        <v>2792</v>
      </c>
      <c r="G922" t="s">
        <v>2788</v>
      </c>
      <c r="H922" t="str">
        <f>IF(_xlfn.XLOOKUP(E922,LD_01[DOCUMENTO],LD_01[REVISÃO])=F922,"VIGENTE","OBSOLETO")</f>
        <v>VIGENTE</v>
      </c>
      <c r="I922" t="s">
        <v>4321</v>
      </c>
      <c r="J922" t="s">
        <v>4862</v>
      </c>
      <c r="K922" t="str">
        <f t="shared" si="42"/>
        <v>MSV-163MS-535-545</v>
      </c>
      <c r="L922" t="str">
        <f>_xlfn.XLOOKUP(E922,LD_ANO01!A:A,LD_ANO01!G:G)</f>
        <v>MSV-163MS-535-545/32.TE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01\MSV-163MS-535-545\MSV-163MS-535-545/32.TE</v>
      </c>
      <c r="O922" t="s">
        <v>4787</v>
      </c>
    </row>
    <row r="923" spans="1:15" x14ac:dyDescent="0.3">
      <c r="A923" t="s">
        <v>868</v>
      </c>
      <c r="B923">
        <v>302566</v>
      </c>
      <c r="C923" t="s">
        <v>5407</v>
      </c>
      <c r="D923" s="12">
        <v>45838</v>
      </c>
      <c r="E923" t="s">
        <v>3284</v>
      </c>
      <c r="F923" t="s">
        <v>2792</v>
      </c>
      <c r="G923" t="s">
        <v>2789</v>
      </c>
      <c r="H923" t="str">
        <f>IF(_xlfn.XLOOKUP(E923,LD_01[DOCUMENTO],LD_01[REVISÃO])=F923,"VIGENTE","OBSOLETO")</f>
        <v>VIGENTE</v>
      </c>
      <c r="I923" t="s">
        <v>4321</v>
      </c>
      <c r="J923" t="s">
        <v>4862</v>
      </c>
      <c r="K923" t="str">
        <f t="shared" si="42"/>
        <v>MSV-163MS-535-545</v>
      </c>
      <c r="L923" t="str">
        <f>_xlfn.XLOOKUP(E923,LD_ANO01!A:A,LD_ANO01!G:G)</f>
        <v>MSV-163MS-535-545/32.TE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01\MSV-163MS-535-545\MSV-163MS-535-545/32.TE</v>
      </c>
      <c r="O923" t="s">
        <v>4787</v>
      </c>
    </row>
    <row r="924" spans="1:15" x14ac:dyDescent="0.3">
      <c r="A924" t="s">
        <v>869</v>
      </c>
      <c r="B924">
        <v>537001</v>
      </c>
      <c r="C924" t="s">
        <v>5407</v>
      </c>
      <c r="D924" s="12">
        <v>45838</v>
      </c>
      <c r="E924" t="s">
        <v>3285</v>
      </c>
      <c r="F924" t="s">
        <v>2792</v>
      </c>
      <c r="G924" t="s">
        <v>2788</v>
      </c>
      <c r="H924" t="str">
        <f>IF(_xlfn.XLOOKUP(E924,LD_01[DOCUMENTO],LD_01[REVISÃO])=F924,"VIGENTE","OBSOLETO")</f>
        <v>VIGENTE</v>
      </c>
      <c r="I924" t="s">
        <v>4321</v>
      </c>
      <c r="J924" t="s">
        <v>4862</v>
      </c>
      <c r="K924" t="str">
        <f t="shared" si="42"/>
        <v>MSV-163MS-535-545</v>
      </c>
      <c r="L924" t="str">
        <f>_xlfn.XLOOKUP(E924,LD_ANO01!A:A,LD_ANO01!G:G)</f>
        <v>MSV-163MS-535-545/32.TE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01\MSV-163MS-535-545\MSV-163MS-535-545/32.TE</v>
      </c>
      <c r="O924" t="s">
        <v>4787</v>
      </c>
    </row>
    <row r="925" spans="1:15" x14ac:dyDescent="0.3">
      <c r="A925" t="s">
        <v>870</v>
      </c>
      <c r="B925">
        <v>301643</v>
      </c>
      <c r="C925" t="s">
        <v>5407</v>
      </c>
      <c r="D925" s="12">
        <v>45838</v>
      </c>
      <c r="E925" t="s">
        <v>3285</v>
      </c>
      <c r="F925" t="s">
        <v>2792</v>
      </c>
      <c r="G925" t="s">
        <v>2789</v>
      </c>
      <c r="H925" t="str">
        <f>IF(_xlfn.XLOOKUP(E925,LD_01[DOCUMENTO],LD_01[REVISÃO])=F925,"VIGENTE","OBSOLETO")</f>
        <v>VIGENTE</v>
      </c>
      <c r="I925" t="s">
        <v>4321</v>
      </c>
      <c r="J925" t="s">
        <v>4862</v>
      </c>
      <c r="K925" t="str">
        <f t="shared" si="42"/>
        <v>MSV-163MS-535-545</v>
      </c>
      <c r="L925" t="str">
        <f>_xlfn.XLOOKUP(E925,LD_ANO01!A:A,LD_ANO01!G:G)</f>
        <v>MSV-163MS-535-545/32.TE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01\MSV-163MS-535-545\MSV-163MS-535-545/32.TE</v>
      </c>
      <c r="O925" t="s">
        <v>4787</v>
      </c>
    </row>
    <row r="926" spans="1:15" x14ac:dyDescent="0.3">
      <c r="A926" t="s">
        <v>871</v>
      </c>
      <c r="B926">
        <v>537291</v>
      </c>
      <c r="C926" t="s">
        <v>5407</v>
      </c>
      <c r="D926" s="12">
        <v>45838</v>
      </c>
      <c r="E926" t="s">
        <v>3286</v>
      </c>
      <c r="F926" t="s">
        <v>2792</v>
      </c>
      <c r="G926" t="s">
        <v>2788</v>
      </c>
      <c r="H926" t="str">
        <f>IF(_xlfn.XLOOKUP(E926,LD_01[DOCUMENTO],LD_01[REVISÃO])=F926,"VIGENTE","OBSOLETO")</f>
        <v>VIGENTE</v>
      </c>
      <c r="I926" t="s">
        <v>4321</v>
      </c>
      <c r="J926" t="s">
        <v>4862</v>
      </c>
      <c r="K926" t="str">
        <f t="shared" si="42"/>
        <v>MSV-163MS-535-545</v>
      </c>
      <c r="L926" t="str">
        <f>_xlfn.XLOOKUP(E926,LD_ANO01!A:A,LD_ANO01!G:G)</f>
        <v>MSV-163MS-535-545/32.TE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01\MSV-163MS-535-545\MSV-163MS-535-545/32.TE</v>
      </c>
      <c r="O926" t="s">
        <v>4787</v>
      </c>
    </row>
    <row r="927" spans="1:15" x14ac:dyDescent="0.3">
      <c r="A927" t="s">
        <v>872</v>
      </c>
      <c r="B927">
        <v>302332</v>
      </c>
      <c r="C927" t="s">
        <v>5407</v>
      </c>
      <c r="D927" s="12">
        <v>45838</v>
      </c>
      <c r="E927" t="s">
        <v>3286</v>
      </c>
      <c r="F927" t="s">
        <v>2792</v>
      </c>
      <c r="G927" t="s">
        <v>2789</v>
      </c>
      <c r="H927" t="str">
        <f>IF(_xlfn.XLOOKUP(E927,LD_01[DOCUMENTO],LD_01[REVISÃO])=F927,"VIGENTE","OBSOLETO")</f>
        <v>VIGENTE</v>
      </c>
      <c r="I927" t="s">
        <v>4321</v>
      </c>
      <c r="J927" t="s">
        <v>4862</v>
      </c>
      <c r="K927" t="str">
        <f t="shared" si="42"/>
        <v>MSV-163MS-535-545</v>
      </c>
      <c r="L927" t="str">
        <f>_xlfn.XLOOKUP(E927,LD_ANO01!A:A,LD_ANO01!G:G)</f>
        <v>MSV-163MS-535-545/32.TE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01\MSV-163MS-535-545\MSV-163MS-535-545/32.TE</v>
      </c>
      <c r="O927" t="s">
        <v>4787</v>
      </c>
    </row>
    <row r="928" spans="1:15" x14ac:dyDescent="0.3">
      <c r="A928" t="s">
        <v>873</v>
      </c>
      <c r="B928">
        <v>460980</v>
      </c>
      <c r="C928" t="s">
        <v>5407</v>
      </c>
      <c r="D928" s="12">
        <v>45838</v>
      </c>
      <c r="E928" t="s">
        <v>3287</v>
      </c>
      <c r="F928" t="s">
        <v>2819</v>
      </c>
      <c r="G928" t="s">
        <v>2788</v>
      </c>
      <c r="H928" t="str">
        <f>IF(_xlfn.XLOOKUP(E928,LD_01[DOCUMENTO],LD_01[REVISÃO])=F928,"VIGENTE","OBSOLETO")</f>
        <v>VIGENTE</v>
      </c>
      <c r="I928" t="s">
        <v>4321</v>
      </c>
      <c r="J928" t="s">
        <v>4862</v>
      </c>
      <c r="K928" t="str">
        <f t="shared" si="42"/>
        <v>MSV-163MS-535-545</v>
      </c>
      <c r="L928" t="str">
        <f>_xlfn.XLOOKUP(E928,LD_ANO01!A:A,LD_ANO01!G:G)</f>
        <v>MSV-163MS-535-545/32.TE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01\MSV-163MS-535-545\MSV-163MS-535-545/32.TE</v>
      </c>
      <c r="O928" t="s">
        <v>4787</v>
      </c>
    </row>
    <row r="929" spans="1:15" x14ac:dyDescent="0.3">
      <c r="A929" t="s">
        <v>874</v>
      </c>
      <c r="B929">
        <v>303374</v>
      </c>
      <c r="C929" t="s">
        <v>5407</v>
      </c>
      <c r="D929" s="12">
        <v>45838</v>
      </c>
      <c r="E929" t="s">
        <v>3287</v>
      </c>
      <c r="F929" t="s">
        <v>2819</v>
      </c>
      <c r="G929" t="s">
        <v>2789</v>
      </c>
      <c r="H929" t="str">
        <f>IF(_xlfn.XLOOKUP(E929,LD_01[DOCUMENTO],LD_01[REVISÃO])=F929,"VIGENTE","OBSOLETO")</f>
        <v>VIGENTE</v>
      </c>
      <c r="I929" t="s">
        <v>4321</v>
      </c>
      <c r="J929" t="s">
        <v>4862</v>
      </c>
      <c r="K929" t="str">
        <f t="shared" si="42"/>
        <v>MSV-163MS-535-545</v>
      </c>
      <c r="L929" t="str">
        <f>_xlfn.XLOOKUP(E929,LD_ANO01!A:A,LD_ANO01!G:G)</f>
        <v>MSV-163MS-535-545/32.TE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01\MSV-163MS-535-545\MSV-163MS-535-545/32.TE</v>
      </c>
      <c r="O929" t="s">
        <v>4787</v>
      </c>
    </row>
    <row r="930" spans="1:15" x14ac:dyDescent="0.3">
      <c r="A930" t="s">
        <v>875</v>
      </c>
      <c r="B930">
        <v>447629</v>
      </c>
      <c r="C930" t="s">
        <v>5407</v>
      </c>
      <c r="D930" s="12">
        <v>45838</v>
      </c>
      <c r="E930" t="s">
        <v>3288</v>
      </c>
      <c r="F930" t="s">
        <v>2819</v>
      </c>
      <c r="G930" t="s">
        <v>2788</v>
      </c>
      <c r="H930" t="str">
        <f>IF(_xlfn.XLOOKUP(E930,LD_01[DOCUMENTO],LD_01[REVISÃO])=F930,"VIGENTE","OBSOLETO")</f>
        <v>VIGENTE</v>
      </c>
      <c r="I930" t="s">
        <v>4321</v>
      </c>
      <c r="J930" t="s">
        <v>4862</v>
      </c>
      <c r="K930" t="str">
        <f t="shared" si="42"/>
        <v>MSV-163MS-535-545</v>
      </c>
      <c r="L930" t="str">
        <f>_xlfn.XLOOKUP(E930,LD_ANO01!A:A,LD_ANO01!G:G)</f>
        <v>MSV-163MS-535-545/32.TE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01\MSV-163MS-535-545\MSV-163MS-535-545/32.TE</v>
      </c>
      <c r="O930" t="s">
        <v>4787</v>
      </c>
    </row>
    <row r="931" spans="1:15" x14ac:dyDescent="0.3">
      <c r="A931" t="s">
        <v>876</v>
      </c>
      <c r="B931">
        <v>303013</v>
      </c>
      <c r="C931" t="s">
        <v>5407</v>
      </c>
      <c r="D931" s="12">
        <v>45838</v>
      </c>
      <c r="E931" t="s">
        <v>3288</v>
      </c>
      <c r="F931" t="s">
        <v>2819</v>
      </c>
      <c r="G931" t="s">
        <v>2789</v>
      </c>
      <c r="H931" t="str">
        <f>IF(_xlfn.XLOOKUP(E931,LD_01[DOCUMENTO],LD_01[REVISÃO])=F931,"VIGENTE","OBSOLETO")</f>
        <v>VIGENTE</v>
      </c>
      <c r="I931" t="s">
        <v>4321</v>
      </c>
      <c r="J931" t="s">
        <v>4862</v>
      </c>
      <c r="K931" t="str">
        <f t="shared" si="42"/>
        <v>MSV-163MS-535-545</v>
      </c>
      <c r="L931" t="str">
        <f>_xlfn.XLOOKUP(E931,LD_ANO01!A:A,LD_ANO01!G:G)</f>
        <v>MSV-163MS-535-545/32.TE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01\MSV-163MS-535-545\MSV-163MS-535-545/32.TE</v>
      </c>
      <c r="O931" t="s">
        <v>4787</v>
      </c>
    </row>
    <row r="932" spans="1:15" x14ac:dyDescent="0.3">
      <c r="A932" t="s">
        <v>877</v>
      </c>
      <c r="B932">
        <v>447596</v>
      </c>
      <c r="C932" t="s">
        <v>5407</v>
      </c>
      <c r="D932" s="12">
        <v>45838</v>
      </c>
      <c r="E932" t="s">
        <v>3289</v>
      </c>
      <c r="F932" t="s">
        <v>2819</v>
      </c>
      <c r="G932" t="s">
        <v>2788</v>
      </c>
      <c r="H932" t="str">
        <f>IF(_xlfn.XLOOKUP(E932,LD_01[DOCUMENTO],LD_01[REVISÃO])=F932,"VIGENTE","OBSOLETO")</f>
        <v>VIGENTE</v>
      </c>
      <c r="I932" t="s">
        <v>4321</v>
      </c>
      <c r="J932" t="s">
        <v>4862</v>
      </c>
      <c r="K932" t="str">
        <f t="shared" si="42"/>
        <v>MSV-163MS-535-545</v>
      </c>
      <c r="L932" t="str">
        <f>_xlfn.XLOOKUP(E932,LD_ANO01!A:A,LD_ANO01!G:G)</f>
        <v>MSV-163MS-535-545/32.TE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01\MSV-163MS-535-545\MSV-163MS-535-545/32.TE</v>
      </c>
      <c r="O932" t="s">
        <v>4787</v>
      </c>
    </row>
    <row r="933" spans="1:15" x14ac:dyDescent="0.3">
      <c r="A933" t="s">
        <v>878</v>
      </c>
      <c r="B933">
        <v>302998</v>
      </c>
      <c r="C933" t="s">
        <v>5407</v>
      </c>
      <c r="D933" s="12">
        <v>45838</v>
      </c>
      <c r="E933" t="s">
        <v>3289</v>
      </c>
      <c r="F933" t="s">
        <v>2819</v>
      </c>
      <c r="G933" t="s">
        <v>2789</v>
      </c>
      <c r="H933" t="str">
        <f>IF(_xlfn.XLOOKUP(E933,LD_01[DOCUMENTO],LD_01[REVISÃO])=F933,"VIGENTE","OBSOLETO")</f>
        <v>VIGENTE</v>
      </c>
      <c r="I933" t="s">
        <v>4321</v>
      </c>
      <c r="J933" t="s">
        <v>4862</v>
      </c>
      <c r="K933" t="str">
        <f t="shared" si="42"/>
        <v>MSV-163MS-535-545</v>
      </c>
      <c r="L933" t="str">
        <f>_xlfn.XLOOKUP(E933,LD_ANO01!A:A,LD_ANO01!G:G)</f>
        <v>MSV-163MS-535-545/32.TE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01\MSV-163MS-535-545\MSV-163MS-535-545/32.TE</v>
      </c>
      <c r="O933" t="s">
        <v>4787</v>
      </c>
    </row>
    <row r="934" spans="1:15" x14ac:dyDescent="0.3">
      <c r="A934" t="s">
        <v>879</v>
      </c>
      <c r="B934">
        <v>447308</v>
      </c>
      <c r="C934" t="s">
        <v>5407</v>
      </c>
      <c r="D934" s="12">
        <v>45838</v>
      </c>
      <c r="E934" t="s">
        <v>3290</v>
      </c>
      <c r="F934" t="s">
        <v>2819</v>
      </c>
      <c r="G934" t="s">
        <v>2788</v>
      </c>
      <c r="H934" t="str">
        <f>IF(_xlfn.XLOOKUP(E934,LD_01[DOCUMENTO],LD_01[REVISÃO])=F934,"VIGENTE","OBSOLETO")</f>
        <v>VIGENTE</v>
      </c>
      <c r="I934" t="s">
        <v>4321</v>
      </c>
      <c r="J934" t="s">
        <v>4862</v>
      </c>
      <c r="K934" t="str">
        <f t="shared" si="42"/>
        <v>MSV-163MS-535-545</v>
      </c>
      <c r="L934" t="str">
        <f>_xlfn.XLOOKUP(E934,LD_ANO01!A:A,LD_ANO01!G:G)</f>
        <v>MSV-163MS-535-545/32.TE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01\MSV-163MS-535-545\MSV-163MS-535-545/32.TE</v>
      </c>
      <c r="O934" t="s">
        <v>4787</v>
      </c>
    </row>
    <row r="935" spans="1:15" x14ac:dyDescent="0.3">
      <c r="A935" t="s">
        <v>880</v>
      </c>
      <c r="B935">
        <v>302910</v>
      </c>
      <c r="C935" t="s">
        <v>5407</v>
      </c>
      <c r="D935" s="12">
        <v>45838</v>
      </c>
      <c r="E935" t="s">
        <v>3290</v>
      </c>
      <c r="F935" t="s">
        <v>2819</v>
      </c>
      <c r="G935" t="s">
        <v>2789</v>
      </c>
      <c r="H935" t="str">
        <f>IF(_xlfn.XLOOKUP(E935,LD_01[DOCUMENTO],LD_01[REVISÃO])=F935,"VIGENTE","OBSOLETO")</f>
        <v>VIGENTE</v>
      </c>
      <c r="I935" t="s">
        <v>4321</v>
      </c>
      <c r="J935" t="s">
        <v>4862</v>
      </c>
      <c r="K935" t="str">
        <f t="shared" si="42"/>
        <v>MSV-163MS-535-545</v>
      </c>
      <c r="L935" t="str">
        <f>_xlfn.XLOOKUP(E935,LD_ANO01!A:A,LD_ANO01!G:G)</f>
        <v>MSV-163MS-535-545/32.TE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01\MSV-163MS-535-545\MSV-163MS-535-545/32.TE</v>
      </c>
      <c r="O935" t="s">
        <v>4787</v>
      </c>
    </row>
    <row r="936" spans="1:15" x14ac:dyDescent="0.3">
      <c r="A936" t="s">
        <v>881</v>
      </c>
      <c r="B936">
        <v>447500</v>
      </c>
      <c r="C936" t="s">
        <v>5407</v>
      </c>
      <c r="D936" s="12">
        <v>45838</v>
      </c>
      <c r="E936" t="s">
        <v>3291</v>
      </c>
      <c r="F936" t="s">
        <v>2819</v>
      </c>
      <c r="G936" t="s">
        <v>2788</v>
      </c>
      <c r="H936" t="str">
        <f>IF(_xlfn.XLOOKUP(E936,LD_01[DOCUMENTO],LD_01[REVISÃO])=F936,"VIGENTE","OBSOLETO")</f>
        <v>VIGENTE</v>
      </c>
      <c r="I936" t="s">
        <v>4321</v>
      </c>
      <c r="J936" t="s">
        <v>4862</v>
      </c>
      <c r="K936" t="str">
        <f t="shared" si="42"/>
        <v>MSV-163MS-535-545</v>
      </c>
      <c r="L936" t="str">
        <f>_xlfn.XLOOKUP(E936,LD_ANO01!A:A,LD_ANO01!G:G)</f>
        <v>MSV-163MS-535-545/32.TE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01\MSV-163MS-535-545\MSV-163MS-535-545/32.TE</v>
      </c>
      <c r="O936" t="s">
        <v>4787</v>
      </c>
    </row>
    <row r="937" spans="1:15" x14ac:dyDescent="0.3">
      <c r="A937" t="s">
        <v>882</v>
      </c>
      <c r="B937">
        <v>302915</v>
      </c>
      <c r="C937" t="s">
        <v>5407</v>
      </c>
      <c r="D937" s="12">
        <v>45838</v>
      </c>
      <c r="E937" t="s">
        <v>3291</v>
      </c>
      <c r="F937" t="s">
        <v>2819</v>
      </c>
      <c r="G937" t="s">
        <v>2789</v>
      </c>
      <c r="H937" t="str">
        <f>IF(_xlfn.XLOOKUP(E937,LD_01[DOCUMENTO],LD_01[REVISÃO])=F937,"VIGENTE","OBSOLETO")</f>
        <v>VIGENTE</v>
      </c>
      <c r="I937" t="s">
        <v>4321</v>
      </c>
      <c r="J937" t="s">
        <v>4862</v>
      </c>
      <c r="K937" t="str">
        <f t="shared" si="42"/>
        <v>MSV-163MS-535-545</v>
      </c>
      <c r="L937" t="str">
        <f>_xlfn.XLOOKUP(E937,LD_ANO01!A:A,LD_ANO01!G:G)</f>
        <v>MSV-163MS-535-545/32.TE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01\MSV-163MS-535-545\MSV-163MS-535-545/32.TE</v>
      </c>
      <c r="O937" t="s">
        <v>4787</v>
      </c>
    </row>
    <row r="938" spans="1:15" x14ac:dyDescent="0.3">
      <c r="A938" t="s">
        <v>883</v>
      </c>
      <c r="B938">
        <v>447530</v>
      </c>
      <c r="C938" t="s">
        <v>5407</v>
      </c>
      <c r="D938" s="12">
        <v>45838</v>
      </c>
      <c r="E938" t="s">
        <v>3292</v>
      </c>
      <c r="F938" t="s">
        <v>2819</v>
      </c>
      <c r="G938" t="s">
        <v>2788</v>
      </c>
      <c r="H938" t="str">
        <f>IF(_xlfn.XLOOKUP(E938,LD_01[DOCUMENTO],LD_01[REVISÃO])=F938,"VIGENTE","OBSOLETO")</f>
        <v>VIGENTE</v>
      </c>
      <c r="I938" t="s">
        <v>4321</v>
      </c>
      <c r="J938" t="s">
        <v>4862</v>
      </c>
      <c r="K938" t="str">
        <f t="shared" si="42"/>
        <v>MSV-163MS-535-545</v>
      </c>
      <c r="L938" t="str">
        <f>_xlfn.XLOOKUP(E938,LD_ANO01!A:A,LD_ANO01!G:G)</f>
        <v>MSV-163MS-535-545/32.TE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01\MSV-163MS-535-545\MSV-163MS-535-545/32.TE</v>
      </c>
      <c r="O938" t="s">
        <v>4787</v>
      </c>
    </row>
    <row r="939" spans="1:15" x14ac:dyDescent="0.3">
      <c r="A939" t="s">
        <v>884</v>
      </c>
      <c r="B939">
        <v>303009</v>
      </c>
      <c r="C939" t="s">
        <v>5407</v>
      </c>
      <c r="D939" s="12">
        <v>45838</v>
      </c>
      <c r="E939" t="s">
        <v>3292</v>
      </c>
      <c r="F939" t="s">
        <v>2819</v>
      </c>
      <c r="G939" t="s">
        <v>2789</v>
      </c>
      <c r="H939" t="str">
        <f>IF(_xlfn.XLOOKUP(E939,LD_01[DOCUMENTO],LD_01[REVISÃO])=F939,"VIGENTE","OBSOLETO")</f>
        <v>VIGENTE</v>
      </c>
      <c r="I939" t="s">
        <v>4321</v>
      </c>
      <c r="J939" t="s">
        <v>4862</v>
      </c>
      <c r="K939" t="str">
        <f t="shared" si="42"/>
        <v>MSV-163MS-535-545</v>
      </c>
      <c r="L939" t="str">
        <f>_xlfn.XLOOKUP(E939,LD_ANO01!A:A,LD_ANO01!G:G)</f>
        <v>MSV-163MS-535-545/32.TE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01\MSV-163MS-535-545\MSV-163MS-535-545/32.TE</v>
      </c>
      <c r="O939" t="s">
        <v>4787</v>
      </c>
    </row>
    <row r="940" spans="1:15" x14ac:dyDescent="0.3">
      <c r="A940" t="s">
        <v>885</v>
      </c>
      <c r="B940">
        <v>447723</v>
      </c>
      <c r="C940" t="s">
        <v>5407</v>
      </c>
      <c r="D940" s="12">
        <v>45838</v>
      </c>
      <c r="E940" t="s">
        <v>3293</v>
      </c>
      <c r="F940" t="s">
        <v>2819</v>
      </c>
      <c r="G940" t="s">
        <v>2788</v>
      </c>
      <c r="H940" t="str">
        <f>IF(_xlfn.XLOOKUP(E940,LD_01[DOCUMENTO],LD_01[REVISÃO])=F940,"VIGENTE","OBSOLETO")</f>
        <v>VIGENTE</v>
      </c>
      <c r="I940" t="s">
        <v>4321</v>
      </c>
      <c r="J940" t="s">
        <v>4862</v>
      </c>
      <c r="K940" t="str">
        <f t="shared" si="42"/>
        <v>MSV-163MS-535-545</v>
      </c>
      <c r="L940" t="str">
        <f>_xlfn.XLOOKUP(E940,LD_ANO01!A:A,LD_ANO01!G:G)</f>
        <v>MSV-163MS-535-545/32.TE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01\MSV-163MS-535-545\MSV-163MS-535-545/32.TE</v>
      </c>
      <c r="O940" t="s">
        <v>4787</v>
      </c>
    </row>
    <row r="941" spans="1:15" x14ac:dyDescent="0.3">
      <c r="A941" t="s">
        <v>886</v>
      </c>
      <c r="B941">
        <v>303598</v>
      </c>
      <c r="C941" t="s">
        <v>5407</v>
      </c>
      <c r="D941" s="12">
        <v>45838</v>
      </c>
      <c r="E941" t="s">
        <v>3293</v>
      </c>
      <c r="F941" t="s">
        <v>2819</v>
      </c>
      <c r="G941" t="s">
        <v>2789</v>
      </c>
      <c r="H941" t="str">
        <f>IF(_xlfn.XLOOKUP(E941,LD_01[DOCUMENTO],LD_01[REVISÃO])=F941,"VIGENTE","OBSOLETO")</f>
        <v>VIGENTE</v>
      </c>
      <c r="I941" t="s">
        <v>4321</v>
      </c>
      <c r="J941" t="s">
        <v>4862</v>
      </c>
      <c r="K941" t="str">
        <f t="shared" si="42"/>
        <v>MSV-163MS-535-545</v>
      </c>
      <c r="L941" t="str">
        <f>_xlfn.XLOOKUP(E941,LD_ANO01!A:A,LD_ANO01!G:G)</f>
        <v>MSV-163MS-535-545/32.TE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01\MSV-163MS-535-545\MSV-163MS-535-545/32.TE</v>
      </c>
      <c r="O941" t="s">
        <v>4787</v>
      </c>
    </row>
    <row r="942" spans="1:15" x14ac:dyDescent="0.3">
      <c r="A942" t="s">
        <v>887</v>
      </c>
      <c r="B942">
        <v>447755</v>
      </c>
      <c r="C942" t="s">
        <v>5407</v>
      </c>
      <c r="D942" s="12">
        <v>45838</v>
      </c>
      <c r="E942" t="s">
        <v>3294</v>
      </c>
      <c r="F942" t="s">
        <v>2819</v>
      </c>
      <c r="G942" t="s">
        <v>2788</v>
      </c>
      <c r="H942" t="str">
        <f>IF(_xlfn.XLOOKUP(E942,LD_01[DOCUMENTO],LD_01[REVISÃO])=F942,"VIGENTE","OBSOLETO")</f>
        <v>VIGENTE</v>
      </c>
      <c r="I942" t="s">
        <v>4321</v>
      </c>
      <c r="J942" t="s">
        <v>4862</v>
      </c>
      <c r="K942" t="str">
        <f t="shared" si="42"/>
        <v>MSV-163MS-535-545</v>
      </c>
      <c r="L942" t="str">
        <f>_xlfn.XLOOKUP(E942,LD_ANO01!A:A,LD_ANO01!G:G)</f>
        <v>MSV-163MS-535-545/32.TE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01\MSV-163MS-535-545\MSV-163MS-535-545/32.TE</v>
      </c>
      <c r="O942" t="s">
        <v>4787</v>
      </c>
    </row>
    <row r="943" spans="1:15" x14ac:dyDescent="0.3">
      <c r="A943" t="s">
        <v>888</v>
      </c>
      <c r="B943">
        <v>303574</v>
      </c>
      <c r="C943" t="s">
        <v>5407</v>
      </c>
      <c r="D943" s="12">
        <v>45838</v>
      </c>
      <c r="E943" t="s">
        <v>3294</v>
      </c>
      <c r="F943" t="s">
        <v>2819</v>
      </c>
      <c r="G943" t="s">
        <v>2789</v>
      </c>
      <c r="H943" t="str">
        <f>IF(_xlfn.XLOOKUP(E943,LD_01[DOCUMENTO],LD_01[REVISÃO])=F943,"VIGENTE","OBSOLETO")</f>
        <v>VIGENTE</v>
      </c>
      <c r="I943" t="s">
        <v>4321</v>
      </c>
      <c r="J943" t="s">
        <v>4862</v>
      </c>
      <c r="K943" t="str">
        <f t="shared" si="42"/>
        <v>MSV-163MS-535-545</v>
      </c>
      <c r="L943" t="str">
        <f>_xlfn.XLOOKUP(E943,LD_ANO01!A:A,LD_ANO01!G:G)</f>
        <v>MSV-163MS-535-545/32.TE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01\MSV-163MS-535-545\MSV-163MS-535-545/32.TE</v>
      </c>
      <c r="O943" t="s">
        <v>4787</v>
      </c>
    </row>
    <row r="944" spans="1:15" x14ac:dyDescent="0.3">
      <c r="A944" t="s">
        <v>889</v>
      </c>
      <c r="B944">
        <v>447336</v>
      </c>
      <c r="C944" t="s">
        <v>5407</v>
      </c>
      <c r="D944" s="12">
        <v>45838</v>
      </c>
      <c r="E944" t="s">
        <v>3295</v>
      </c>
      <c r="F944" t="s">
        <v>2819</v>
      </c>
      <c r="G944" t="s">
        <v>2788</v>
      </c>
      <c r="H944" t="str">
        <f>IF(_xlfn.XLOOKUP(E944,LD_01[DOCUMENTO],LD_01[REVISÃO])=F944,"VIGENTE","OBSOLETO")</f>
        <v>VIGENTE</v>
      </c>
      <c r="I944" t="s">
        <v>4321</v>
      </c>
      <c r="J944" t="s">
        <v>4862</v>
      </c>
      <c r="K944" t="str">
        <f t="shared" si="42"/>
        <v>MSV-163MS-535-545</v>
      </c>
      <c r="L944" t="str">
        <f>_xlfn.XLOOKUP(E944,LD_ANO01!A:A,LD_ANO01!G:G)</f>
        <v>MSV-163MS-535-545/32.TE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01\MSV-163MS-535-545\MSV-163MS-535-545/32.TE</v>
      </c>
      <c r="O944" t="s">
        <v>4787</v>
      </c>
    </row>
    <row r="945" spans="1:15" x14ac:dyDescent="0.3">
      <c r="A945" t="s">
        <v>890</v>
      </c>
      <c r="B945">
        <v>324374</v>
      </c>
      <c r="C945" t="s">
        <v>5407</v>
      </c>
      <c r="D945" s="12">
        <v>45838</v>
      </c>
      <c r="E945" t="s">
        <v>3295</v>
      </c>
      <c r="F945" t="s">
        <v>2819</v>
      </c>
      <c r="G945" t="s">
        <v>2789</v>
      </c>
      <c r="H945" t="str">
        <f>IF(_xlfn.XLOOKUP(E945,LD_01[DOCUMENTO],LD_01[REVISÃO])=F945,"VIGENTE","OBSOLETO")</f>
        <v>VIGENTE</v>
      </c>
      <c r="I945" t="s">
        <v>4321</v>
      </c>
      <c r="J945" t="s">
        <v>4862</v>
      </c>
      <c r="K945" t="str">
        <f t="shared" si="42"/>
        <v>MSV-163MS-535-545</v>
      </c>
      <c r="L945" t="str">
        <f>_xlfn.XLOOKUP(E945,LD_ANO01!A:A,LD_ANO01!G:G)</f>
        <v>MSV-163MS-535-545/32.TE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01\MSV-163MS-535-545\MSV-163MS-535-545/32.TE</v>
      </c>
      <c r="O945" t="s">
        <v>4787</v>
      </c>
    </row>
    <row r="946" spans="1:15" x14ac:dyDescent="0.3">
      <c r="A946" t="s">
        <v>891</v>
      </c>
      <c r="B946">
        <v>447561</v>
      </c>
      <c r="C946" t="s">
        <v>5407</v>
      </c>
      <c r="D946" s="12">
        <v>45838</v>
      </c>
      <c r="E946" t="s">
        <v>3296</v>
      </c>
      <c r="F946" t="s">
        <v>2819</v>
      </c>
      <c r="G946" t="s">
        <v>2788</v>
      </c>
      <c r="H946" t="str">
        <f>IF(_xlfn.XLOOKUP(E946,LD_01[DOCUMENTO],LD_01[REVISÃO])=F946,"VIGENTE","OBSOLETO")</f>
        <v>VIGENTE</v>
      </c>
      <c r="I946" t="s">
        <v>4321</v>
      </c>
      <c r="J946" t="s">
        <v>4862</v>
      </c>
      <c r="K946" t="str">
        <f t="shared" si="42"/>
        <v>MSV-163MS-535-545</v>
      </c>
      <c r="L946" t="str">
        <f>_xlfn.XLOOKUP(E946,LD_ANO01!A:A,LD_ANO01!G:G)</f>
        <v>MSV-163MS-535-545/32.TE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01\MSV-163MS-535-545\MSV-163MS-535-545/32.TE</v>
      </c>
      <c r="O946" t="s">
        <v>4787</v>
      </c>
    </row>
    <row r="947" spans="1:15" x14ac:dyDescent="0.3">
      <c r="A947" t="s">
        <v>892</v>
      </c>
      <c r="B947">
        <v>325225</v>
      </c>
      <c r="C947" t="s">
        <v>5407</v>
      </c>
      <c r="D947" s="12">
        <v>45838</v>
      </c>
      <c r="E947" t="s">
        <v>3296</v>
      </c>
      <c r="F947" t="s">
        <v>2819</v>
      </c>
      <c r="G947" t="s">
        <v>2789</v>
      </c>
      <c r="H947" t="str">
        <f>IF(_xlfn.XLOOKUP(E947,LD_01[DOCUMENTO],LD_01[REVISÃO])=F947,"VIGENTE","OBSOLETO")</f>
        <v>VIGENTE</v>
      </c>
      <c r="I947" t="s">
        <v>4321</v>
      </c>
      <c r="J947" t="s">
        <v>4862</v>
      </c>
      <c r="K947" t="str">
        <f t="shared" si="42"/>
        <v>MSV-163MS-535-545</v>
      </c>
      <c r="L947" t="str">
        <f>_xlfn.XLOOKUP(E947,LD_ANO01!A:A,LD_ANO01!G:G)</f>
        <v>MSV-163MS-535-545/32.TE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01\MSV-163MS-535-545\MSV-163MS-535-545/32.TE</v>
      </c>
      <c r="O947" t="s">
        <v>4787</v>
      </c>
    </row>
    <row r="948" spans="1:15" x14ac:dyDescent="0.3">
      <c r="A948" t="s">
        <v>893</v>
      </c>
      <c r="B948">
        <v>447692</v>
      </c>
      <c r="C948" t="s">
        <v>5407</v>
      </c>
      <c r="D948" s="12">
        <v>45838</v>
      </c>
      <c r="E948" t="s">
        <v>3297</v>
      </c>
      <c r="F948" t="s">
        <v>2819</v>
      </c>
      <c r="G948" t="s">
        <v>2788</v>
      </c>
      <c r="H948" t="str">
        <f>IF(_xlfn.XLOOKUP(E948,LD_01[DOCUMENTO],LD_01[REVISÃO])=F948,"VIGENTE","OBSOLETO")</f>
        <v>VIGENTE</v>
      </c>
      <c r="I948" t="s">
        <v>4321</v>
      </c>
      <c r="J948" t="s">
        <v>4862</v>
      </c>
      <c r="K948" t="str">
        <f t="shared" si="42"/>
        <v>MSV-163MS-535-545</v>
      </c>
      <c r="L948" t="str">
        <f>_xlfn.XLOOKUP(E948,LD_ANO01!A:A,LD_ANO01!G:G)</f>
        <v>MSV-163MS-535-545/32.TE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01\MSV-163MS-535-545\MSV-163MS-535-545/32.TE</v>
      </c>
      <c r="O948" t="s">
        <v>4787</v>
      </c>
    </row>
    <row r="949" spans="1:15" x14ac:dyDescent="0.3">
      <c r="A949" t="s">
        <v>894</v>
      </c>
      <c r="B949">
        <v>339807</v>
      </c>
      <c r="C949" t="s">
        <v>5407</v>
      </c>
      <c r="D949" s="12">
        <v>45838</v>
      </c>
      <c r="E949" t="s">
        <v>3297</v>
      </c>
      <c r="F949" t="s">
        <v>2819</v>
      </c>
      <c r="G949" t="s">
        <v>2789</v>
      </c>
      <c r="H949" t="str">
        <f>IF(_xlfn.XLOOKUP(E949,LD_01[DOCUMENTO],LD_01[REVISÃO])=F949,"VIGENTE","OBSOLETO")</f>
        <v>VIGENTE</v>
      </c>
      <c r="I949" t="s">
        <v>4321</v>
      </c>
      <c r="J949" t="s">
        <v>4862</v>
      </c>
      <c r="K949" t="str">
        <f t="shared" si="42"/>
        <v>MSV-163MS-535-545</v>
      </c>
      <c r="L949" t="str">
        <f>_xlfn.XLOOKUP(E949,LD_ANO01!A:A,LD_ANO01!G:G)</f>
        <v>MSV-163MS-535-545/32.TE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01\MSV-163MS-535-545\MSV-163MS-535-545/32.TE</v>
      </c>
      <c r="O949" t="s">
        <v>4787</v>
      </c>
    </row>
    <row r="950" spans="1:15" x14ac:dyDescent="0.3">
      <c r="A950" t="s">
        <v>895</v>
      </c>
      <c r="B950">
        <v>447532</v>
      </c>
      <c r="C950" t="s">
        <v>5407</v>
      </c>
      <c r="D950" s="12">
        <v>45838</v>
      </c>
      <c r="E950" t="s">
        <v>3298</v>
      </c>
      <c r="F950" t="s">
        <v>2819</v>
      </c>
      <c r="G950" t="s">
        <v>2788</v>
      </c>
      <c r="H950" t="str">
        <f>IF(_xlfn.XLOOKUP(E950,LD_01[DOCUMENTO],LD_01[REVISÃO])=F950,"VIGENTE","OBSOLETO")</f>
        <v>VIGENTE</v>
      </c>
      <c r="I950" t="s">
        <v>4321</v>
      </c>
      <c r="J950" t="s">
        <v>4862</v>
      </c>
      <c r="K950" t="str">
        <f t="shared" si="42"/>
        <v>MSV-163MS-535-545</v>
      </c>
      <c r="L950" t="str">
        <f>_xlfn.XLOOKUP(E950,LD_ANO01!A:A,LD_ANO01!G:G)</f>
        <v>MSV-163MS-535-545/32.TE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01\MSV-163MS-535-545\MSV-163MS-535-545/32.TE</v>
      </c>
      <c r="O950" t="s">
        <v>4787</v>
      </c>
    </row>
    <row r="951" spans="1:15" x14ac:dyDescent="0.3">
      <c r="A951" t="s">
        <v>896</v>
      </c>
      <c r="B951">
        <v>339558</v>
      </c>
      <c r="C951" t="s">
        <v>5407</v>
      </c>
      <c r="D951" s="12">
        <v>45838</v>
      </c>
      <c r="E951" t="s">
        <v>3298</v>
      </c>
      <c r="F951" t="s">
        <v>2819</v>
      </c>
      <c r="G951" t="s">
        <v>2789</v>
      </c>
      <c r="H951" t="str">
        <f>IF(_xlfn.XLOOKUP(E951,LD_01[DOCUMENTO],LD_01[REVISÃO])=F951,"VIGENTE","OBSOLETO")</f>
        <v>VIGENTE</v>
      </c>
      <c r="I951" t="s">
        <v>4321</v>
      </c>
      <c r="J951" t="s">
        <v>4862</v>
      </c>
      <c r="K951" t="str">
        <f t="shared" si="42"/>
        <v>MSV-163MS-535-545</v>
      </c>
      <c r="L951" t="str">
        <f>_xlfn.XLOOKUP(E951,LD_ANO01!A:A,LD_ANO01!G:G)</f>
        <v>MSV-163MS-535-545/32.TE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01\MSV-163MS-535-545\MSV-163MS-535-545/32.TE</v>
      </c>
      <c r="O951" t="s">
        <v>4787</v>
      </c>
    </row>
    <row r="952" spans="1:15" x14ac:dyDescent="0.3">
      <c r="A952" t="s">
        <v>897</v>
      </c>
      <c r="B952">
        <v>437514</v>
      </c>
      <c r="C952" t="s">
        <v>5407</v>
      </c>
      <c r="D952" s="12">
        <v>45838</v>
      </c>
      <c r="E952" t="s">
        <v>3299</v>
      </c>
      <c r="F952" t="s">
        <v>2800</v>
      </c>
      <c r="G952" t="s">
        <v>2788</v>
      </c>
      <c r="H952" t="str">
        <f>IF(_xlfn.XLOOKUP(E952,LD_01[DOCUMENTO],LD_01[REVISÃO])=F952,"VIGENTE","OBSOLETO")</f>
        <v>VIGENTE</v>
      </c>
      <c r="I952" t="s">
        <v>4321</v>
      </c>
      <c r="J952" t="s">
        <v>4862</v>
      </c>
      <c r="K952" t="str">
        <f t="shared" si="42"/>
        <v>MSV-163MS-535-545</v>
      </c>
      <c r="L952" t="str">
        <f>_xlfn.XLOOKUP(E952,LD_ANO01!A:A,LD_ANO01!G:G)</f>
        <v>MSV-163MS-535-545/32.TE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01\MSV-163MS-535-545\MSV-163MS-535-545/32.TE</v>
      </c>
      <c r="O952" t="s">
        <v>4787</v>
      </c>
    </row>
    <row r="953" spans="1:15" x14ac:dyDescent="0.3">
      <c r="A953" t="s">
        <v>898</v>
      </c>
      <c r="B953">
        <v>303992</v>
      </c>
      <c r="C953" t="s">
        <v>5407</v>
      </c>
      <c r="D953" s="12">
        <v>45838</v>
      </c>
      <c r="E953" t="s">
        <v>3299</v>
      </c>
      <c r="F953" t="s">
        <v>2800</v>
      </c>
      <c r="G953" t="s">
        <v>2789</v>
      </c>
      <c r="H953" t="str">
        <f>IF(_xlfn.XLOOKUP(E953,LD_01[DOCUMENTO],LD_01[REVISÃO])=F953,"VIGENTE","OBSOLETO")</f>
        <v>VIGENTE</v>
      </c>
      <c r="I953" t="s">
        <v>4321</v>
      </c>
      <c r="J953" t="s">
        <v>4862</v>
      </c>
      <c r="K953" t="str">
        <f t="shared" si="42"/>
        <v>MSV-163MS-535-545</v>
      </c>
      <c r="L953" t="str">
        <f>_xlfn.XLOOKUP(E953,LD_ANO01!A:A,LD_ANO01!G:G)</f>
        <v>MSV-163MS-535-545/32.TE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01\MSV-163MS-535-545\MSV-163MS-535-545/32.TE</v>
      </c>
      <c r="O953" t="s">
        <v>4787</v>
      </c>
    </row>
    <row r="954" spans="1:15" x14ac:dyDescent="0.3">
      <c r="A954" t="s">
        <v>899</v>
      </c>
      <c r="B954">
        <v>437419</v>
      </c>
      <c r="C954" t="s">
        <v>5407</v>
      </c>
      <c r="D954" s="12">
        <v>45838</v>
      </c>
      <c r="E954" t="s">
        <v>3300</v>
      </c>
      <c r="F954" t="s">
        <v>2800</v>
      </c>
      <c r="G954" t="s">
        <v>2788</v>
      </c>
      <c r="H954" t="str">
        <f>IF(_xlfn.XLOOKUP(E954,LD_01[DOCUMENTO],LD_01[REVISÃO])=F954,"VIGENTE","OBSOLETO")</f>
        <v>VIGENTE</v>
      </c>
      <c r="I954" t="s">
        <v>4321</v>
      </c>
      <c r="J954" t="s">
        <v>4862</v>
      </c>
      <c r="K954" t="str">
        <f t="shared" si="42"/>
        <v>MSV-163MS-535-545</v>
      </c>
      <c r="L954" t="str">
        <f>_xlfn.XLOOKUP(E954,LD_ANO01!A:A,LD_ANO01!G:G)</f>
        <v>MSV-163MS-535-545/32.TE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01\MSV-163MS-535-545\MSV-163MS-535-545/32.TE</v>
      </c>
      <c r="O954" t="s">
        <v>4787</v>
      </c>
    </row>
    <row r="955" spans="1:15" x14ac:dyDescent="0.3">
      <c r="A955" t="s">
        <v>900</v>
      </c>
      <c r="B955">
        <v>303243</v>
      </c>
      <c r="C955" t="s">
        <v>5407</v>
      </c>
      <c r="D955" s="12">
        <v>45838</v>
      </c>
      <c r="E955" t="s">
        <v>3300</v>
      </c>
      <c r="F955" t="s">
        <v>2800</v>
      </c>
      <c r="G955" t="s">
        <v>2789</v>
      </c>
      <c r="H955" t="str">
        <f>IF(_xlfn.XLOOKUP(E955,LD_01[DOCUMENTO],LD_01[REVISÃO])=F955,"VIGENTE","OBSOLETO")</f>
        <v>VIGENTE</v>
      </c>
      <c r="I955" t="s">
        <v>4321</v>
      </c>
      <c r="J955" t="s">
        <v>4862</v>
      </c>
      <c r="K955" t="str">
        <f t="shared" si="42"/>
        <v>MSV-163MS-535-545</v>
      </c>
      <c r="L955" t="str">
        <f>_xlfn.XLOOKUP(E955,LD_ANO01!A:A,LD_ANO01!G:G)</f>
        <v>MSV-163MS-535-545/32.TE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01\MSV-163MS-535-545\MSV-163MS-535-545/32.TE</v>
      </c>
      <c r="O955" t="s">
        <v>4787</v>
      </c>
    </row>
    <row r="956" spans="1:15" x14ac:dyDescent="0.3">
      <c r="A956" t="s">
        <v>901</v>
      </c>
      <c r="B956">
        <v>437578</v>
      </c>
      <c r="C956" t="s">
        <v>5407</v>
      </c>
      <c r="D956" s="12">
        <v>45838</v>
      </c>
      <c r="E956" t="s">
        <v>3301</v>
      </c>
      <c r="F956" t="s">
        <v>2800</v>
      </c>
      <c r="G956" t="s">
        <v>2788</v>
      </c>
      <c r="H956" t="str">
        <f>IF(_xlfn.XLOOKUP(E956,LD_01[DOCUMENTO],LD_01[REVISÃO])=F956,"VIGENTE","OBSOLETO")</f>
        <v>VIGENTE</v>
      </c>
      <c r="I956" t="s">
        <v>4321</v>
      </c>
      <c r="J956" t="s">
        <v>4862</v>
      </c>
      <c r="K956" t="str">
        <f t="shared" si="42"/>
        <v>MSV-163MS-535-545</v>
      </c>
      <c r="L956" t="str">
        <f>_xlfn.XLOOKUP(E956,LD_ANO01!A:A,LD_ANO01!G:G)</f>
        <v>MSV-163MS-535-545/32.TE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01\MSV-163MS-535-545\MSV-163MS-535-545/32.TE</v>
      </c>
      <c r="O956" t="s">
        <v>4787</v>
      </c>
    </row>
    <row r="957" spans="1:15" x14ac:dyDescent="0.3">
      <c r="A957" t="s">
        <v>902</v>
      </c>
      <c r="B957">
        <v>304055</v>
      </c>
      <c r="C957" t="s">
        <v>5407</v>
      </c>
      <c r="D957" s="12">
        <v>45838</v>
      </c>
      <c r="E957" t="s">
        <v>3301</v>
      </c>
      <c r="F957" t="s">
        <v>2800</v>
      </c>
      <c r="G957" t="s">
        <v>2789</v>
      </c>
      <c r="H957" t="str">
        <f>IF(_xlfn.XLOOKUP(E957,LD_01[DOCUMENTO],LD_01[REVISÃO])=F957,"VIGENTE","OBSOLETO")</f>
        <v>VIGENTE</v>
      </c>
      <c r="I957" t="s">
        <v>4321</v>
      </c>
      <c r="J957" t="s">
        <v>4862</v>
      </c>
      <c r="K957" t="str">
        <f t="shared" si="42"/>
        <v>MSV-163MS-535-545</v>
      </c>
      <c r="L957" t="str">
        <f>_xlfn.XLOOKUP(E957,LD_ANO01!A:A,LD_ANO01!G:G)</f>
        <v>MSV-163MS-535-545/32.TE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01\MSV-163MS-535-545\MSV-163MS-535-545/32.TE</v>
      </c>
      <c r="O957" t="s">
        <v>4787</v>
      </c>
    </row>
    <row r="958" spans="1:15" x14ac:dyDescent="0.3">
      <c r="A958" t="s">
        <v>903</v>
      </c>
      <c r="B958">
        <v>437483</v>
      </c>
      <c r="C958" t="s">
        <v>5407</v>
      </c>
      <c r="D958" s="12">
        <v>45838</v>
      </c>
      <c r="E958" t="s">
        <v>3302</v>
      </c>
      <c r="F958" t="s">
        <v>2800</v>
      </c>
      <c r="G958" t="s">
        <v>2788</v>
      </c>
      <c r="H958" t="str">
        <f>IF(_xlfn.XLOOKUP(E958,LD_01[DOCUMENTO],LD_01[REVISÃO])=F958,"VIGENTE","OBSOLETO")</f>
        <v>VIGENTE</v>
      </c>
      <c r="I958" t="s">
        <v>4321</v>
      </c>
      <c r="J958" t="s">
        <v>4862</v>
      </c>
      <c r="K958" t="str">
        <f t="shared" si="42"/>
        <v>MSV-163MS-535-545</v>
      </c>
      <c r="L958" t="str">
        <f>_xlfn.XLOOKUP(E958,LD_ANO01!A:A,LD_ANO01!G:G)</f>
        <v>MSV-163MS-535-545/32.TE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01\MSV-163MS-535-545\MSV-163MS-535-545/32.TE</v>
      </c>
      <c r="O958" t="s">
        <v>4787</v>
      </c>
    </row>
    <row r="959" spans="1:15" x14ac:dyDescent="0.3">
      <c r="A959" t="s">
        <v>904</v>
      </c>
      <c r="B959">
        <v>303286</v>
      </c>
      <c r="C959" t="s">
        <v>5407</v>
      </c>
      <c r="D959" s="12">
        <v>45838</v>
      </c>
      <c r="E959" t="s">
        <v>3302</v>
      </c>
      <c r="F959" t="s">
        <v>2800</v>
      </c>
      <c r="G959" t="s">
        <v>2789</v>
      </c>
      <c r="H959" t="str">
        <f>IF(_xlfn.XLOOKUP(E959,LD_01[DOCUMENTO],LD_01[REVISÃO])=F959,"VIGENTE","OBSOLETO")</f>
        <v>VIGENTE</v>
      </c>
      <c r="I959" t="s">
        <v>4321</v>
      </c>
      <c r="J959" t="s">
        <v>4862</v>
      </c>
      <c r="K959" t="str">
        <f t="shared" si="42"/>
        <v>MSV-163MS-535-545</v>
      </c>
      <c r="L959" t="str">
        <f>_xlfn.XLOOKUP(E959,LD_ANO01!A:A,LD_ANO01!G:G)</f>
        <v>MSV-163MS-535-545/32.TE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01\MSV-163MS-535-545\MSV-163MS-535-545/32.TE</v>
      </c>
      <c r="O959" t="s">
        <v>4787</v>
      </c>
    </row>
    <row r="960" spans="1:15" x14ac:dyDescent="0.3">
      <c r="A960" t="s">
        <v>905</v>
      </c>
      <c r="B960">
        <v>437420</v>
      </c>
      <c r="C960" t="s">
        <v>5407</v>
      </c>
      <c r="D960" s="12">
        <v>45838</v>
      </c>
      <c r="E960" t="s">
        <v>3303</v>
      </c>
      <c r="F960" t="s">
        <v>2800</v>
      </c>
      <c r="G960" t="s">
        <v>2788</v>
      </c>
      <c r="H960" t="str">
        <f>IF(_xlfn.XLOOKUP(E960,LD_01[DOCUMENTO],LD_01[REVISÃO])=F960,"VIGENTE","OBSOLETO")</f>
        <v>VIGENTE</v>
      </c>
      <c r="I960" t="s">
        <v>4321</v>
      </c>
      <c r="J960" t="s">
        <v>4862</v>
      </c>
      <c r="K960" t="str">
        <f t="shared" si="42"/>
        <v>MSV-163MS-535-545</v>
      </c>
      <c r="L960" t="str">
        <f>_xlfn.XLOOKUP(E960,LD_ANO01!A:A,LD_ANO01!G:G)</f>
        <v>MSV-163MS-535-545/32.TE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01\MSV-163MS-535-545\MSV-163MS-535-545/32.TE</v>
      </c>
      <c r="O960" t="s">
        <v>4787</v>
      </c>
    </row>
    <row r="961" spans="1:15" x14ac:dyDescent="0.3">
      <c r="A961" t="s">
        <v>906</v>
      </c>
      <c r="B961">
        <v>303316</v>
      </c>
      <c r="C961" t="s">
        <v>5407</v>
      </c>
      <c r="D961" s="12">
        <v>45838</v>
      </c>
      <c r="E961" t="s">
        <v>3303</v>
      </c>
      <c r="F961" t="s">
        <v>2800</v>
      </c>
      <c r="G961" t="s">
        <v>2789</v>
      </c>
      <c r="H961" t="str">
        <f>IF(_xlfn.XLOOKUP(E961,LD_01[DOCUMENTO],LD_01[REVISÃO])=F961,"VIGENTE","OBSOLETO")</f>
        <v>VIGENTE</v>
      </c>
      <c r="I961" t="s">
        <v>4321</v>
      </c>
      <c r="J961" t="s">
        <v>4862</v>
      </c>
      <c r="K961" t="str">
        <f t="shared" si="42"/>
        <v>MSV-163MS-535-545</v>
      </c>
      <c r="L961" t="str">
        <f>_xlfn.XLOOKUP(E961,LD_ANO01!A:A,LD_ANO01!G:G)</f>
        <v>MSV-163MS-535-545/32.TE</v>
      </c>
      <c r="M961" t="str">
        <f t="shared" si="43"/>
        <v/>
      </c>
      <c r="N961" t="str">
        <f t="shared" si="44"/>
        <v>C:\Users\luis.nunes\OneDrive - ATERPA\00.SERVIDOR\SALA TÉCNICA\00.PROJETOS\02.DOCUMENTOS\ANO 01\MSV-163MS-535-545\MSV-163MS-535-545/32.TE</v>
      </c>
      <c r="O961" t="s">
        <v>4787</v>
      </c>
    </row>
    <row r="962" spans="1:15" x14ac:dyDescent="0.3">
      <c r="A962" t="s">
        <v>907</v>
      </c>
      <c r="B962">
        <v>437320</v>
      </c>
      <c r="C962" t="s">
        <v>5407</v>
      </c>
      <c r="D962" s="12">
        <v>45838</v>
      </c>
      <c r="E962" t="s">
        <v>3304</v>
      </c>
      <c r="F962" t="s">
        <v>2800</v>
      </c>
      <c r="G962" t="s">
        <v>2788</v>
      </c>
      <c r="H962" t="str">
        <f>IF(_xlfn.XLOOKUP(E962,LD_01[DOCUMENTO],LD_01[REVISÃO])=F962,"VIGENTE","OBSOLETO")</f>
        <v>VIGENTE</v>
      </c>
      <c r="I962" t="s">
        <v>4321</v>
      </c>
      <c r="J962" t="s">
        <v>4862</v>
      </c>
      <c r="K962" t="str">
        <f t="shared" ref="K962:K1025" si="45">"MSV-163MS-"&amp;I962</f>
        <v>MSV-163MS-535-545</v>
      </c>
      <c r="L962" t="str">
        <f>_xlfn.XLOOKUP(E962,LD_ANO01!A:A,LD_ANO01!G:G)</f>
        <v>MSV-163MS-535-545/32.TE</v>
      </c>
      <c r="M962" t="str">
        <f t="shared" ref="M962:M1025" si="46">IF(H962&lt;&gt;"OBSOLETO","",H962)</f>
        <v/>
      </c>
      <c r="N962" t="str">
        <f t="shared" ref="N962:N1025" si="47">_xlfn.TEXTJOIN("\",TRUE,J962:M962)</f>
        <v>C:\Users\luis.nunes\OneDrive - ATERPA\00.SERVIDOR\SALA TÉCNICA\00.PROJETOS\02.DOCUMENTOS\ANO 01\MSV-163MS-535-545\MSV-163MS-535-545/32.TE</v>
      </c>
      <c r="O962" t="s">
        <v>4787</v>
      </c>
    </row>
    <row r="963" spans="1:15" x14ac:dyDescent="0.3">
      <c r="A963" t="s">
        <v>908</v>
      </c>
      <c r="B963">
        <v>303346</v>
      </c>
      <c r="C963" t="s">
        <v>5407</v>
      </c>
      <c r="D963" s="12">
        <v>45838</v>
      </c>
      <c r="E963" t="s">
        <v>3304</v>
      </c>
      <c r="F963" t="s">
        <v>2800</v>
      </c>
      <c r="G963" t="s">
        <v>2789</v>
      </c>
      <c r="H963" t="str">
        <f>IF(_xlfn.XLOOKUP(E963,LD_01[DOCUMENTO],LD_01[REVISÃO])=F963,"VIGENTE","OBSOLETO")</f>
        <v>VIGENTE</v>
      </c>
      <c r="I963" t="s">
        <v>4321</v>
      </c>
      <c r="J963" t="s">
        <v>4862</v>
      </c>
      <c r="K963" t="str">
        <f t="shared" si="45"/>
        <v>MSV-163MS-535-545</v>
      </c>
      <c r="L963" t="str">
        <f>_xlfn.XLOOKUP(E963,LD_ANO01!A:A,LD_ANO01!G:G)</f>
        <v>MSV-163MS-535-545/32.TE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01\MSV-163MS-535-545\MSV-163MS-535-545/32.TE</v>
      </c>
      <c r="O963" t="s">
        <v>4787</v>
      </c>
    </row>
    <row r="964" spans="1:15" x14ac:dyDescent="0.3">
      <c r="A964" t="s">
        <v>909</v>
      </c>
      <c r="B964">
        <v>437260</v>
      </c>
      <c r="C964" t="s">
        <v>5407</v>
      </c>
      <c r="D964" s="12">
        <v>45838</v>
      </c>
      <c r="E964" t="s">
        <v>3305</v>
      </c>
      <c r="F964" t="s">
        <v>2800</v>
      </c>
      <c r="G964" t="s">
        <v>2788</v>
      </c>
      <c r="H964" t="str">
        <f>IF(_xlfn.XLOOKUP(E964,LD_01[DOCUMENTO],LD_01[REVISÃO])=F964,"VIGENTE","OBSOLETO")</f>
        <v>VIGENTE</v>
      </c>
      <c r="I964" t="s">
        <v>4321</v>
      </c>
      <c r="J964" t="s">
        <v>4862</v>
      </c>
      <c r="K964" t="str">
        <f t="shared" si="45"/>
        <v>MSV-163MS-535-545</v>
      </c>
      <c r="L964" t="str">
        <f>_xlfn.XLOOKUP(E964,LD_ANO01!A:A,LD_ANO01!G:G)</f>
        <v>MSV-163MS-535-545/32.TE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01\MSV-163MS-535-545\MSV-163MS-535-545/32.TE</v>
      </c>
      <c r="O964" t="s">
        <v>4787</v>
      </c>
    </row>
    <row r="965" spans="1:15" x14ac:dyDescent="0.3">
      <c r="A965" t="s">
        <v>910</v>
      </c>
      <c r="B965">
        <v>303352</v>
      </c>
      <c r="C965" t="s">
        <v>5407</v>
      </c>
      <c r="D965" s="12">
        <v>45838</v>
      </c>
      <c r="E965" t="s">
        <v>3305</v>
      </c>
      <c r="F965" t="s">
        <v>2800</v>
      </c>
      <c r="G965" t="s">
        <v>2789</v>
      </c>
      <c r="H965" t="str">
        <f>IF(_xlfn.XLOOKUP(E965,LD_01[DOCUMENTO],LD_01[REVISÃO])=F965,"VIGENTE","OBSOLETO")</f>
        <v>VIGENTE</v>
      </c>
      <c r="I965" t="s">
        <v>4321</v>
      </c>
      <c r="J965" t="s">
        <v>4862</v>
      </c>
      <c r="K965" t="str">
        <f t="shared" si="45"/>
        <v>MSV-163MS-535-545</v>
      </c>
      <c r="L965" t="str">
        <f>_xlfn.XLOOKUP(E965,LD_ANO01!A:A,LD_ANO01!G:G)</f>
        <v>MSV-163MS-535-545/32.TE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01\MSV-163MS-535-545\MSV-163MS-535-545/32.TE</v>
      </c>
      <c r="O965" t="s">
        <v>4787</v>
      </c>
    </row>
    <row r="966" spans="1:15" x14ac:dyDescent="0.3">
      <c r="A966" t="s">
        <v>911</v>
      </c>
      <c r="B966">
        <v>437261</v>
      </c>
      <c r="C966" t="s">
        <v>5407</v>
      </c>
      <c r="D966" s="12">
        <v>45838</v>
      </c>
      <c r="E966" t="s">
        <v>3306</v>
      </c>
      <c r="F966" t="s">
        <v>2800</v>
      </c>
      <c r="G966" t="s">
        <v>2788</v>
      </c>
      <c r="H966" t="str">
        <f>IF(_xlfn.XLOOKUP(E966,LD_01[DOCUMENTO],LD_01[REVISÃO])=F966,"VIGENTE","OBSOLETO")</f>
        <v>VIGENTE</v>
      </c>
      <c r="I966" t="s">
        <v>4321</v>
      </c>
      <c r="J966" t="s">
        <v>4862</v>
      </c>
      <c r="K966" t="str">
        <f t="shared" si="45"/>
        <v>MSV-163MS-535-545</v>
      </c>
      <c r="L966" t="str">
        <f>_xlfn.XLOOKUP(E966,LD_ANO01!A:A,LD_ANO01!G:G)</f>
        <v>MSV-163MS-535-545/32.TE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01\MSV-163MS-535-545\MSV-163MS-535-545/32.TE</v>
      </c>
      <c r="O966" t="s">
        <v>4787</v>
      </c>
    </row>
    <row r="967" spans="1:15" x14ac:dyDescent="0.3">
      <c r="A967" t="s">
        <v>912</v>
      </c>
      <c r="B967">
        <v>303325</v>
      </c>
      <c r="C967" t="s">
        <v>5407</v>
      </c>
      <c r="D967" s="12">
        <v>45838</v>
      </c>
      <c r="E967" t="s">
        <v>3306</v>
      </c>
      <c r="F967" t="s">
        <v>2800</v>
      </c>
      <c r="G967" t="s">
        <v>2789</v>
      </c>
      <c r="H967" t="str">
        <f>IF(_xlfn.XLOOKUP(E967,LD_01[DOCUMENTO],LD_01[REVISÃO])=F967,"VIGENTE","OBSOLETO")</f>
        <v>VIGENTE</v>
      </c>
      <c r="I967" t="s">
        <v>4321</v>
      </c>
      <c r="J967" t="s">
        <v>4862</v>
      </c>
      <c r="K967" t="str">
        <f t="shared" si="45"/>
        <v>MSV-163MS-535-545</v>
      </c>
      <c r="L967" t="str">
        <f>_xlfn.XLOOKUP(E967,LD_ANO01!A:A,LD_ANO01!G:G)</f>
        <v>MSV-163MS-535-545/32.TE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01\MSV-163MS-535-545\MSV-163MS-535-545/32.TE</v>
      </c>
      <c r="O967" t="s">
        <v>4787</v>
      </c>
    </row>
    <row r="968" spans="1:15" x14ac:dyDescent="0.3">
      <c r="A968" t="s">
        <v>913</v>
      </c>
      <c r="B968">
        <v>437196</v>
      </c>
      <c r="C968" t="s">
        <v>5407</v>
      </c>
      <c r="D968" s="12">
        <v>45838</v>
      </c>
      <c r="E968" t="s">
        <v>3307</v>
      </c>
      <c r="F968" t="s">
        <v>2800</v>
      </c>
      <c r="G968" t="s">
        <v>2788</v>
      </c>
      <c r="H968" t="str">
        <f>IF(_xlfn.XLOOKUP(E968,LD_01[DOCUMENTO],LD_01[REVISÃO])=F968,"VIGENTE","OBSOLETO")</f>
        <v>VIGENTE</v>
      </c>
      <c r="I968" t="s">
        <v>4321</v>
      </c>
      <c r="J968" t="s">
        <v>4862</v>
      </c>
      <c r="K968" t="str">
        <f t="shared" si="45"/>
        <v>MSV-163MS-535-545</v>
      </c>
      <c r="L968" t="str">
        <f>_xlfn.XLOOKUP(E968,LD_ANO01!A:A,LD_ANO01!G:G)</f>
        <v>MSV-163MS-535-545/32.TE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01\MSV-163MS-535-545\MSV-163MS-535-545/32.TE</v>
      </c>
      <c r="O968" t="s">
        <v>4787</v>
      </c>
    </row>
    <row r="969" spans="1:15" x14ac:dyDescent="0.3">
      <c r="A969" t="s">
        <v>914</v>
      </c>
      <c r="B969">
        <v>303213</v>
      </c>
      <c r="C969" t="s">
        <v>5407</v>
      </c>
      <c r="D969" s="12">
        <v>45838</v>
      </c>
      <c r="E969" t="s">
        <v>3307</v>
      </c>
      <c r="F969" t="s">
        <v>2800</v>
      </c>
      <c r="G969" t="s">
        <v>2789</v>
      </c>
      <c r="H969" t="str">
        <f>IF(_xlfn.XLOOKUP(E969,LD_01[DOCUMENTO],LD_01[REVISÃO])=F969,"VIGENTE","OBSOLETO")</f>
        <v>VIGENTE</v>
      </c>
      <c r="I969" t="s">
        <v>4321</v>
      </c>
      <c r="J969" t="s">
        <v>4862</v>
      </c>
      <c r="K969" t="str">
        <f t="shared" si="45"/>
        <v>MSV-163MS-535-545</v>
      </c>
      <c r="L969" t="str">
        <f>_xlfn.XLOOKUP(E969,LD_ANO01!A:A,LD_ANO01!G:G)</f>
        <v>MSV-163MS-535-545/32.TE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01\MSV-163MS-535-545\MSV-163MS-535-545/32.TE</v>
      </c>
      <c r="O969" t="s">
        <v>4787</v>
      </c>
    </row>
    <row r="970" spans="1:15" x14ac:dyDescent="0.3">
      <c r="A970" t="s">
        <v>915</v>
      </c>
      <c r="B970">
        <v>371246</v>
      </c>
      <c r="C970" t="s">
        <v>5407</v>
      </c>
      <c r="D970" s="12">
        <v>45838</v>
      </c>
      <c r="E970" t="s">
        <v>3308</v>
      </c>
      <c r="F970" t="s">
        <v>2800</v>
      </c>
      <c r="G970" t="s">
        <v>2788</v>
      </c>
      <c r="H970" t="str">
        <f>IF(_xlfn.XLOOKUP(E970,LD_01[DOCUMENTO],LD_01[REVISÃO])=F970,"VIGENTE","OBSOLETO")</f>
        <v>VIGENTE</v>
      </c>
      <c r="I970" t="s">
        <v>4321</v>
      </c>
      <c r="J970" t="s">
        <v>4862</v>
      </c>
      <c r="K970" t="str">
        <f t="shared" si="45"/>
        <v>MSV-163MS-535-545</v>
      </c>
      <c r="L970" t="str">
        <f>_xlfn.XLOOKUP(E970,LD_ANO01!A:A,LD_ANO01!G:G)</f>
        <v>MSV-163MS-535-545/32.TE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01\MSV-163MS-535-545\MSV-163MS-535-545/32.TE</v>
      </c>
      <c r="O970" t="s">
        <v>4787</v>
      </c>
    </row>
    <row r="971" spans="1:15" x14ac:dyDescent="0.3">
      <c r="A971" t="s">
        <v>916</v>
      </c>
      <c r="B971">
        <v>321017</v>
      </c>
      <c r="C971" t="s">
        <v>5407</v>
      </c>
      <c r="D971" s="12">
        <v>45838</v>
      </c>
      <c r="E971" t="s">
        <v>3308</v>
      </c>
      <c r="F971" t="s">
        <v>2800</v>
      </c>
      <c r="G971" t="s">
        <v>2789</v>
      </c>
      <c r="H971" t="str">
        <f>IF(_xlfn.XLOOKUP(E971,LD_01[DOCUMENTO],LD_01[REVISÃO])=F971,"VIGENTE","OBSOLETO")</f>
        <v>VIGENTE</v>
      </c>
      <c r="I971" t="s">
        <v>4321</v>
      </c>
      <c r="J971" t="s">
        <v>4862</v>
      </c>
      <c r="K971" t="str">
        <f t="shared" si="45"/>
        <v>MSV-163MS-535-545</v>
      </c>
      <c r="L971" t="str">
        <f>_xlfn.XLOOKUP(E971,LD_ANO01!A:A,LD_ANO01!G:G)</f>
        <v>MSV-163MS-535-545/32.TE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01\MSV-163MS-535-545\MSV-163MS-535-545/32.TE</v>
      </c>
      <c r="O971" t="s">
        <v>4787</v>
      </c>
    </row>
    <row r="972" spans="1:15" x14ac:dyDescent="0.3">
      <c r="A972" t="s">
        <v>917</v>
      </c>
      <c r="B972">
        <v>372691</v>
      </c>
      <c r="C972" t="s">
        <v>5407</v>
      </c>
      <c r="D972" s="12">
        <v>45838</v>
      </c>
      <c r="E972" t="s">
        <v>3309</v>
      </c>
      <c r="F972" t="s">
        <v>2800</v>
      </c>
      <c r="G972" t="s">
        <v>2788</v>
      </c>
      <c r="H972" t="str">
        <f>IF(_xlfn.XLOOKUP(E972,LD_01[DOCUMENTO],LD_01[REVISÃO])=F972,"VIGENTE","OBSOLETO")</f>
        <v>VIGENTE</v>
      </c>
      <c r="I972" t="s">
        <v>4321</v>
      </c>
      <c r="J972" t="s">
        <v>4862</v>
      </c>
      <c r="K972" t="str">
        <f t="shared" si="45"/>
        <v>MSV-163MS-535-545</v>
      </c>
      <c r="L972" t="str">
        <f>_xlfn.XLOOKUP(E972,LD_ANO01!A:A,LD_ANO01!G:G)</f>
        <v>MSV-163MS-535-545/32.TE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01\MSV-163MS-535-545\MSV-163MS-535-545/32.TE</v>
      </c>
      <c r="O972" t="s">
        <v>4787</v>
      </c>
    </row>
    <row r="973" spans="1:15" x14ac:dyDescent="0.3">
      <c r="A973" t="s">
        <v>918</v>
      </c>
      <c r="B973">
        <v>363426</v>
      </c>
      <c r="C973" t="s">
        <v>5407</v>
      </c>
      <c r="D973" s="12">
        <v>45838</v>
      </c>
      <c r="E973" t="s">
        <v>3309</v>
      </c>
      <c r="F973" t="s">
        <v>2800</v>
      </c>
      <c r="G973" t="s">
        <v>2789</v>
      </c>
      <c r="H973" t="str">
        <f>IF(_xlfn.XLOOKUP(E973,LD_01[DOCUMENTO],LD_01[REVISÃO])=F973,"VIGENTE","OBSOLETO")</f>
        <v>VIGENTE</v>
      </c>
      <c r="I973" t="s">
        <v>4321</v>
      </c>
      <c r="J973" t="s">
        <v>4862</v>
      </c>
      <c r="K973" t="str">
        <f t="shared" si="45"/>
        <v>MSV-163MS-535-545</v>
      </c>
      <c r="L973" t="str">
        <f>_xlfn.XLOOKUP(E973,LD_ANO01!A:A,LD_ANO01!G:G)</f>
        <v>MSV-163MS-535-545/32.TE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01\MSV-163MS-535-545\MSV-163MS-535-545/32.TE</v>
      </c>
      <c r="O973" t="s">
        <v>4787</v>
      </c>
    </row>
    <row r="974" spans="1:15" x14ac:dyDescent="0.3">
      <c r="A974" t="s">
        <v>919</v>
      </c>
      <c r="B974">
        <v>372275</v>
      </c>
      <c r="C974" t="s">
        <v>5407</v>
      </c>
      <c r="D974" s="12">
        <v>45838</v>
      </c>
      <c r="E974" t="s">
        <v>3310</v>
      </c>
      <c r="F974" t="s">
        <v>2800</v>
      </c>
      <c r="G974" t="s">
        <v>2788</v>
      </c>
      <c r="H974" t="str">
        <f>IF(_xlfn.XLOOKUP(E974,LD_01[DOCUMENTO],LD_01[REVISÃO])=F974,"VIGENTE","OBSOLETO")</f>
        <v>VIGENTE</v>
      </c>
      <c r="I974" t="s">
        <v>4321</v>
      </c>
      <c r="J974" t="s">
        <v>4862</v>
      </c>
      <c r="K974" t="str">
        <f t="shared" si="45"/>
        <v>MSV-163MS-535-545</v>
      </c>
      <c r="L974" t="str">
        <f>_xlfn.XLOOKUP(E974,LD_ANO01!A:A,LD_ANO01!G:G)</f>
        <v>MSV-163MS-535-545/32.TE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01\MSV-163MS-535-545\MSV-163MS-535-545/32.TE</v>
      </c>
      <c r="O974" t="s">
        <v>4787</v>
      </c>
    </row>
    <row r="975" spans="1:15" x14ac:dyDescent="0.3">
      <c r="A975" t="s">
        <v>920</v>
      </c>
      <c r="B975">
        <v>361559</v>
      </c>
      <c r="C975" t="s">
        <v>5407</v>
      </c>
      <c r="D975" s="12">
        <v>45838</v>
      </c>
      <c r="E975" t="s">
        <v>3310</v>
      </c>
      <c r="F975" t="s">
        <v>2800</v>
      </c>
      <c r="G975" t="s">
        <v>2789</v>
      </c>
      <c r="H975" t="str">
        <f>IF(_xlfn.XLOOKUP(E975,LD_01[DOCUMENTO],LD_01[REVISÃO])=F975,"VIGENTE","OBSOLETO")</f>
        <v>VIGENTE</v>
      </c>
      <c r="I975" t="s">
        <v>4321</v>
      </c>
      <c r="J975" t="s">
        <v>4862</v>
      </c>
      <c r="K975" t="str">
        <f t="shared" si="45"/>
        <v>MSV-163MS-535-545</v>
      </c>
      <c r="L975" t="str">
        <f>_xlfn.XLOOKUP(E975,LD_ANO01!A:A,LD_ANO01!G:G)</f>
        <v>MSV-163MS-535-545/32.TE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01\MSV-163MS-535-545\MSV-163MS-535-545/32.TE</v>
      </c>
      <c r="O975" t="s">
        <v>4787</v>
      </c>
    </row>
    <row r="976" spans="1:15" x14ac:dyDescent="0.3">
      <c r="A976" t="s">
        <v>921</v>
      </c>
      <c r="B976">
        <v>405243</v>
      </c>
      <c r="C976" t="s">
        <v>5407</v>
      </c>
      <c r="D976" s="12">
        <v>45838</v>
      </c>
      <c r="E976" t="s">
        <v>3311</v>
      </c>
      <c r="F976" t="s">
        <v>3312</v>
      </c>
      <c r="G976" t="s">
        <v>2788</v>
      </c>
      <c r="H976" t="str">
        <f>IF(_xlfn.XLOOKUP(E976,LD_01[DOCUMENTO],LD_01[REVISÃO])=F976,"VIGENTE","OBSOLETO")</f>
        <v>VIGENTE</v>
      </c>
      <c r="I976" t="s">
        <v>4321</v>
      </c>
      <c r="J976" t="s">
        <v>4862</v>
      </c>
      <c r="K976" t="str">
        <f t="shared" si="45"/>
        <v>MSV-163MS-535-545</v>
      </c>
      <c r="L976" t="str">
        <f>_xlfn.XLOOKUP(E976,LD_ANO01!A:A,LD_ANO01!G:G)</f>
        <v>MSV-163MS-535-545/32.TE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01\MSV-163MS-535-545\MSV-163MS-535-545/32.TE</v>
      </c>
      <c r="O976" t="s">
        <v>4787</v>
      </c>
    </row>
    <row r="977" spans="1:15" x14ac:dyDescent="0.3">
      <c r="A977" t="s">
        <v>922</v>
      </c>
      <c r="B977">
        <v>331262</v>
      </c>
      <c r="C977" t="s">
        <v>5407</v>
      </c>
      <c r="D977" s="12">
        <v>45838</v>
      </c>
      <c r="E977" t="s">
        <v>3311</v>
      </c>
      <c r="F977" t="s">
        <v>3312</v>
      </c>
      <c r="G977" t="s">
        <v>2789</v>
      </c>
      <c r="H977" t="str">
        <f>IF(_xlfn.XLOOKUP(E977,LD_01[DOCUMENTO],LD_01[REVISÃO])=F977,"VIGENTE","OBSOLETO")</f>
        <v>VIGENTE</v>
      </c>
      <c r="I977" t="s">
        <v>4321</v>
      </c>
      <c r="J977" t="s">
        <v>4862</v>
      </c>
      <c r="K977" t="str">
        <f t="shared" si="45"/>
        <v>MSV-163MS-535-545</v>
      </c>
      <c r="L977" t="str">
        <f>_xlfn.XLOOKUP(E977,LD_ANO01!A:A,LD_ANO01!G:G)</f>
        <v>MSV-163MS-535-545/32.TE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01\MSV-163MS-535-545\MSV-163MS-535-545/32.TE</v>
      </c>
      <c r="O977" t="s">
        <v>4787</v>
      </c>
    </row>
    <row r="978" spans="1:15" x14ac:dyDescent="0.3">
      <c r="A978" t="s">
        <v>923</v>
      </c>
      <c r="B978">
        <v>372146</v>
      </c>
      <c r="C978" t="s">
        <v>5407</v>
      </c>
      <c r="D978" s="12">
        <v>45838</v>
      </c>
      <c r="E978" t="s">
        <v>3313</v>
      </c>
      <c r="F978" t="s">
        <v>2800</v>
      </c>
      <c r="G978" t="s">
        <v>2788</v>
      </c>
      <c r="H978" t="str">
        <f>IF(_xlfn.XLOOKUP(E978,LD_01[DOCUMENTO],LD_01[REVISÃO])=F978,"VIGENTE","OBSOLETO")</f>
        <v>VIGENTE</v>
      </c>
      <c r="I978" t="s">
        <v>4321</v>
      </c>
      <c r="J978" t="s">
        <v>4862</v>
      </c>
      <c r="K978" t="str">
        <f t="shared" si="45"/>
        <v>MSV-163MS-535-545</v>
      </c>
      <c r="L978" t="str">
        <f>_xlfn.XLOOKUP(E978,LD_ANO01!A:A,LD_ANO01!G:G)</f>
        <v>MSV-163MS-535-545/32.TE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01\MSV-163MS-535-545\MSV-163MS-535-545/32.TE</v>
      </c>
      <c r="O978" t="s">
        <v>4787</v>
      </c>
    </row>
    <row r="979" spans="1:15" x14ac:dyDescent="0.3">
      <c r="A979" t="s">
        <v>924</v>
      </c>
      <c r="B979">
        <v>337956</v>
      </c>
      <c r="C979" t="s">
        <v>5407</v>
      </c>
      <c r="D979" s="12">
        <v>45838</v>
      </c>
      <c r="E979" t="s">
        <v>3313</v>
      </c>
      <c r="F979" t="s">
        <v>2800</v>
      </c>
      <c r="G979" t="s">
        <v>2789</v>
      </c>
      <c r="H979" t="str">
        <f>IF(_xlfn.XLOOKUP(E979,LD_01[DOCUMENTO],LD_01[REVISÃO])=F979,"VIGENTE","OBSOLETO")</f>
        <v>VIGENTE</v>
      </c>
      <c r="I979" t="s">
        <v>4321</v>
      </c>
      <c r="J979" t="s">
        <v>4862</v>
      </c>
      <c r="K979" t="str">
        <f t="shared" si="45"/>
        <v>MSV-163MS-535-545</v>
      </c>
      <c r="L979" t="str">
        <f>_xlfn.XLOOKUP(E979,LD_ANO01!A:A,LD_ANO01!G:G)</f>
        <v>MSV-163MS-535-545/32.TE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01\MSV-163MS-535-545\MSV-163MS-535-545/32.TE</v>
      </c>
      <c r="O979" t="s">
        <v>4787</v>
      </c>
    </row>
    <row r="980" spans="1:15" x14ac:dyDescent="0.3">
      <c r="A980" t="s">
        <v>925</v>
      </c>
      <c r="B980">
        <v>12740100</v>
      </c>
      <c r="C980" t="s">
        <v>5407</v>
      </c>
      <c r="D980" s="12">
        <v>45838</v>
      </c>
      <c r="E980" t="s">
        <v>3314</v>
      </c>
      <c r="F980" t="s">
        <v>2819</v>
      </c>
      <c r="G980" t="s">
        <v>2788</v>
      </c>
      <c r="H980" t="str">
        <f>IF(_xlfn.XLOOKUP(E980,LD_01[DOCUMENTO],LD_01[REVISÃO])=F980,"VIGENTE","OBSOLETO")</f>
        <v>VIGENTE</v>
      </c>
      <c r="I980" t="s">
        <v>4321</v>
      </c>
      <c r="J980" t="s">
        <v>4862</v>
      </c>
      <c r="K980" t="str">
        <f t="shared" si="45"/>
        <v>MSV-163MS-535-545</v>
      </c>
      <c r="L980" t="str">
        <f>_xlfn.XLOOKUP(E980,LD_ANO01!A:A,LD_ANO01!G:G)</f>
        <v>MSV-163MS-535-545/32.TE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01\MSV-163MS-535-545\MSV-163MS-535-545/32.TE</v>
      </c>
      <c r="O980" t="s">
        <v>4787</v>
      </c>
    </row>
    <row r="981" spans="1:15" x14ac:dyDescent="0.3">
      <c r="A981" t="s">
        <v>926</v>
      </c>
      <c r="B981">
        <v>793529</v>
      </c>
      <c r="C981" t="s">
        <v>5407</v>
      </c>
      <c r="D981" s="12">
        <v>45838</v>
      </c>
      <c r="E981" t="s">
        <v>3314</v>
      </c>
      <c r="F981" t="s">
        <v>2819</v>
      </c>
      <c r="G981" t="s">
        <v>2789</v>
      </c>
      <c r="H981" t="str">
        <f>IF(_xlfn.XLOOKUP(E981,LD_01[DOCUMENTO],LD_01[REVISÃO])=F981,"VIGENTE","OBSOLETO")</f>
        <v>VIGENTE</v>
      </c>
      <c r="I981" t="s">
        <v>4321</v>
      </c>
      <c r="J981" t="s">
        <v>4862</v>
      </c>
      <c r="K981" t="str">
        <f t="shared" si="45"/>
        <v>MSV-163MS-535-545</v>
      </c>
      <c r="L981" t="str">
        <f>_xlfn.XLOOKUP(E981,LD_ANO01!A:A,LD_ANO01!G:G)</f>
        <v>MSV-163MS-535-545/32.TE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01\MSV-163MS-535-545\MSV-163MS-535-545/32.TE</v>
      </c>
      <c r="O981" t="s">
        <v>4787</v>
      </c>
    </row>
    <row r="982" spans="1:15" x14ac:dyDescent="0.3">
      <c r="A982" t="s">
        <v>929</v>
      </c>
      <c r="B982">
        <v>47601022</v>
      </c>
      <c r="C982" t="s">
        <v>5407</v>
      </c>
      <c r="D982" s="12">
        <v>45838</v>
      </c>
      <c r="E982" t="s">
        <v>3317</v>
      </c>
      <c r="F982" t="s">
        <v>2787</v>
      </c>
      <c r="G982" t="s">
        <v>2789</v>
      </c>
      <c r="H982" t="str">
        <f>IF(_xlfn.XLOOKUP(E982,LD_01[DOCUMENTO],LD_01[REVISÃO])=F982,"VIGENTE","OBSOLETO")</f>
        <v>VIGENTE</v>
      </c>
      <c r="I982" t="s">
        <v>4321</v>
      </c>
      <c r="J982" t="s">
        <v>4862</v>
      </c>
      <c r="K982" t="str">
        <f t="shared" si="45"/>
        <v>MSV-163MS-535-545</v>
      </c>
      <c r="L982" t="str">
        <f>_xlfn.XLOOKUP(E982,LD_ANO01!A:A,LD_ANO01!G:G)</f>
        <v>MSV-163MS-535-545/10.DR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01\MSV-163MS-535-545\MSV-163MS-535-545/10.DR</v>
      </c>
      <c r="O982" t="s">
        <v>4787</v>
      </c>
    </row>
    <row r="983" spans="1:15" x14ac:dyDescent="0.3">
      <c r="A983" t="s">
        <v>930</v>
      </c>
      <c r="B983">
        <v>68951456</v>
      </c>
      <c r="C983" t="s">
        <v>5407</v>
      </c>
      <c r="D983" s="12">
        <v>45838</v>
      </c>
      <c r="E983" t="s">
        <v>3317</v>
      </c>
      <c r="F983" t="s">
        <v>2787</v>
      </c>
      <c r="G983" t="s">
        <v>2807</v>
      </c>
      <c r="H983" t="str">
        <f>IF(_xlfn.XLOOKUP(E983,LD_01[DOCUMENTO],LD_01[REVISÃO])=F983,"VIGENTE","OBSOLETO")</f>
        <v>VIGENTE</v>
      </c>
      <c r="I983" t="s">
        <v>4321</v>
      </c>
      <c r="J983" t="s">
        <v>4862</v>
      </c>
      <c r="K983" t="str">
        <f t="shared" si="45"/>
        <v>MSV-163MS-535-545</v>
      </c>
      <c r="L983" t="str">
        <f>_xlfn.XLOOKUP(E983,LD_ANO01!A:A,LD_ANO01!G:G)</f>
        <v>MSV-163MS-535-545/10.DR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01\MSV-163MS-535-545\MSV-163MS-535-545/10.DR</v>
      </c>
      <c r="O983" t="s">
        <v>4787</v>
      </c>
    </row>
    <row r="984" spans="1:15" x14ac:dyDescent="0.3">
      <c r="A984" t="s">
        <v>931</v>
      </c>
      <c r="B984">
        <v>1558570</v>
      </c>
      <c r="C984" t="s">
        <v>5407</v>
      </c>
      <c r="D984" s="12">
        <v>45838</v>
      </c>
      <c r="E984" t="s">
        <v>3318</v>
      </c>
      <c r="F984" t="s">
        <v>2826</v>
      </c>
      <c r="G984" t="s">
        <v>2788</v>
      </c>
      <c r="H984" t="str">
        <f>IF(_xlfn.XLOOKUP(E984,LD_01[DOCUMENTO],LD_01[REVISÃO])=F984,"VIGENTE","OBSOLETO")</f>
        <v>VIGENTE</v>
      </c>
      <c r="I984" t="s">
        <v>4321</v>
      </c>
      <c r="J984" t="s">
        <v>4862</v>
      </c>
      <c r="K984" t="str">
        <f t="shared" si="45"/>
        <v>MSV-163MS-535-545</v>
      </c>
      <c r="L984" t="str">
        <f>_xlfn.XLOOKUP(E984,LD_ANO01!A:A,LD_ANO01!G:G)</f>
        <v>MSV-163MS-535-545/10.DR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01\MSV-163MS-535-545\MSV-163MS-535-545/10.DR</v>
      </c>
      <c r="O984" t="s">
        <v>4787</v>
      </c>
    </row>
    <row r="985" spans="1:15" x14ac:dyDescent="0.3">
      <c r="A985" t="s">
        <v>932</v>
      </c>
      <c r="B985">
        <v>568549</v>
      </c>
      <c r="C985" t="s">
        <v>5407</v>
      </c>
      <c r="D985" s="12">
        <v>45838</v>
      </c>
      <c r="E985" t="s">
        <v>3318</v>
      </c>
      <c r="F985" t="s">
        <v>2826</v>
      </c>
      <c r="G985" t="s">
        <v>2789</v>
      </c>
      <c r="H985" t="str">
        <f>IF(_xlfn.XLOOKUP(E985,LD_01[DOCUMENTO],LD_01[REVISÃO])=F985,"VIGENTE","OBSOLETO")</f>
        <v>VIGENTE</v>
      </c>
      <c r="I985" t="s">
        <v>4321</v>
      </c>
      <c r="J985" t="s">
        <v>4862</v>
      </c>
      <c r="K985" t="str">
        <f t="shared" si="45"/>
        <v>MSV-163MS-535-545</v>
      </c>
      <c r="L985" t="str">
        <f>_xlfn.XLOOKUP(E985,LD_ANO01!A:A,LD_ANO01!G:G)</f>
        <v>MSV-163MS-535-545/10.DR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01\MSV-163MS-535-545\MSV-163MS-535-545/10.DR</v>
      </c>
      <c r="O985" t="s">
        <v>4787</v>
      </c>
    </row>
    <row r="986" spans="1:15" x14ac:dyDescent="0.3">
      <c r="A986" t="s">
        <v>933</v>
      </c>
      <c r="B986">
        <v>1651657</v>
      </c>
      <c r="C986" t="s">
        <v>5407</v>
      </c>
      <c r="D986" s="12">
        <v>45838</v>
      </c>
      <c r="E986" t="s">
        <v>3319</v>
      </c>
      <c r="F986" t="s">
        <v>2794</v>
      </c>
      <c r="G986" t="s">
        <v>2788</v>
      </c>
      <c r="H986" t="str">
        <f>IF(_xlfn.XLOOKUP(E986,LD_01[DOCUMENTO],LD_01[REVISÃO])=F986,"VIGENTE","OBSOLETO")</f>
        <v>VIGENTE</v>
      </c>
      <c r="I986" t="s">
        <v>4321</v>
      </c>
      <c r="J986" t="s">
        <v>4862</v>
      </c>
      <c r="K986" t="str">
        <f t="shared" si="45"/>
        <v>MSV-163MS-535-545</v>
      </c>
      <c r="L986" t="str">
        <f>_xlfn.XLOOKUP(E986,LD_ANO01!A:A,LD_ANO01!G:G)</f>
        <v>MSV-163MS-535-545/10.DR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01\MSV-163MS-535-545\MSV-163MS-535-545/10.DR</v>
      </c>
      <c r="O986" t="s">
        <v>4787</v>
      </c>
    </row>
    <row r="987" spans="1:15" x14ac:dyDescent="0.3">
      <c r="A987" t="s">
        <v>934</v>
      </c>
      <c r="B987">
        <v>666688</v>
      </c>
      <c r="C987" t="s">
        <v>5407</v>
      </c>
      <c r="D987" s="12">
        <v>45838</v>
      </c>
      <c r="E987" t="s">
        <v>3319</v>
      </c>
      <c r="F987" t="s">
        <v>2794</v>
      </c>
      <c r="G987" t="s">
        <v>2789</v>
      </c>
      <c r="H987" t="str">
        <f>IF(_xlfn.XLOOKUP(E987,LD_01[DOCUMENTO],LD_01[REVISÃO])=F987,"VIGENTE","OBSOLETO")</f>
        <v>VIGENTE</v>
      </c>
      <c r="I987" t="s">
        <v>4321</v>
      </c>
      <c r="J987" t="s">
        <v>4862</v>
      </c>
      <c r="K987" t="str">
        <f t="shared" si="45"/>
        <v>MSV-163MS-535-545</v>
      </c>
      <c r="L987" t="str">
        <f>_xlfn.XLOOKUP(E987,LD_ANO01!A:A,LD_ANO01!G:G)</f>
        <v>MSV-163MS-535-545/10.DR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01\MSV-163MS-535-545\MSV-163MS-535-545/10.DR</v>
      </c>
      <c r="O987" t="s">
        <v>4787</v>
      </c>
    </row>
    <row r="988" spans="1:15" x14ac:dyDescent="0.3">
      <c r="A988" t="s">
        <v>935</v>
      </c>
      <c r="B988">
        <v>1807993</v>
      </c>
      <c r="C988" t="s">
        <v>5407</v>
      </c>
      <c r="D988" s="12">
        <v>45838</v>
      </c>
      <c r="E988" t="s">
        <v>3320</v>
      </c>
      <c r="F988" t="s">
        <v>2826</v>
      </c>
      <c r="G988" t="s">
        <v>2788</v>
      </c>
      <c r="H988" t="str">
        <f>IF(_xlfn.XLOOKUP(E988,LD_01[DOCUMENTO],LD_01[REVISÃO])=F988,"VIGENTE","OBSOLETO")</f>
        <v>VIGENTE</v>
      </c>
      <c r="I988" t="s">
        <v>4321</v>
      </c>
      <c r="J988" t="s">
        <v>4862</v>
      </c>
      <c r="K988" t="str">
        <f t="shared" si="45"/>
        <v>MSV-163MS-535-545</v>
      </c>
      <c r="L988" t="str">
        <f>_xlfn.XLOOKUP(E988,LD_ANO01!A:A,LD_ANO01!G:G)</f>
        <v>MSV-163MS-535-545/10.DR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01\MSV-163MS-535-545\MSV-163MS-535-545/10.DR</v>
      </c>
      <c r="O988" t="s">
        <v>4787</v>
      </c>
    </row>
    <row r="989" spans="1:15" x14ac:dyDescent="0.3">
      <c r="A989" t="s">
        <v>936</v>
      </c>
      <c r="B989">
        <v>538891</v>
      </c>
      <c r="C989" t="s">
        <v>5407</v>
      </c>
      <c r="D989" s="12">
        <v>45838</v>
      </c>
      <c r="E989" t="s">
        <v>3320</v>
      </c>
      <c r="F989" t="s">
        <v>2826</v>
      </c>
      <c r="G989" t="s">
        <v>2789</v>
      </c>
      <c r="H989" t="str">
        <f>IF(_xlfn.XLOOKUP(E989,LD_01[DOCUMENTO],LD_01[REVISÃO])=F989,"VIGENTE","OBSOLETO")</f>
        <v>VIGENTE</v>
      </c>
      <c r="I989" t="s">
        <v>4321</v>
      </c>
      <c r="J989" t="s">
        <v>4862</v>
      </c>
      <c r="K989" t="str">
        <f t="shared" si="45"/>
        <v>MSV-163MS-535-545</v>
      </c>
      <c r="L989" t="str">
        <f>_xlfn.XLOOKUP(E989,LD_ANO01!A:A,LD_ANO01!G:G)</f>
        <v>MSV-163MS-535-545/10.DR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01\MSV-163MS-535-545\MSV-163MS-535-545/10.DR</v>
      </c>
      <c r="O989" t="s">
        <v>4787</v>
      </c>
    </row>
    <row r="990" spans="1:15" x14ac:dyDescent="0.3">
      <c r="A990" t="s">
        <v>937</v>
      </c>
      <c r="B990">
        <v>1565472</v>
      </c>
      <c r="C990" t="s">
        <v>5407</v>
      </c>
      <c r="D990" s="12">
        <v>45838</v>
      </c>
      <c r="E990" t="s">
        <v>3321</v>
      </c>
      <c r="F990" t="s">
        <v>2798</v>
      </c>
      <c r="G990" t="s">
        <v>2788</v>
      </c>
      <c r="H990" t="str">
        <f>IF(_xlfn.XLOOKUP(E990,LD_01[DOCUMENTO],LD_01[REVISÃO])=F990,"VIGENTE","OBSOLETO")</f>
        <v>VIGENTE</v>
      </c>
      <c r="I990" t="s">
        <v>4321</v>
      </c>
      <c r="J990" t="s">
        <v>4862</v>
      </c>
      <c r="K990" t="str">
        <f t="shared" si="45"/>
        <v>MSV-163MS-535-545</v>
      </c>
      <c r="L990" t="str">
        <f>_xlfn.XLOOKUP(E990,LD_ANO01!A:A,LD_ANO01!G:G)</f>
        <v>MSV-163MS-535-545/10.DR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01\MSV-163MS-535-545\MSV-163MS-535-545/10.DR</v>
      </c>
      <c r="O990" t="s">
        <v>4787</v>
      </c>
    </row>
    <row r="991" spans="1:15" x14ac:dyDescent="0.3">
      <c r="A991" t="s">
        <v>938</v>
      </c>
      <c r="B991">
        <v>636095</v>
      </c>
      <c r="C991" t="s">
        <v>5407</v>
      </c>
      <c r="D991" s="12">
        <v>45838</v>
      </c>
      <c r="E991" t="s">
        <v>3321</v>
      </c>
      <c r="F991" t="s">
        <v>2798</v>
      </c>
      <c r="G991" t="s">
        <v>2789</v>
      </c>
      <c r="H991" t="str">
        <f>IF(_xlfn.XLOOKUP(E991,LD_01[DOCUMENTO],LD_01[REVISÃO])=F991,"VIGENTE","OBSOLETO")</f>
        <v>VIGENTE</v>
      </c>
      <c r="I991" t="s">
        <v>4321</v>
      </c>
      <c r="J991" t="s">
        <v>4862</v>
      </c>
      <c r="K991" t="str">
        <f t="shared" si="45"/>
        <v>MSV-163MS-535-545</v>
      </c>
      <c r="L991" t="str">
        <f>_xlfn.XLOOKUP(E991,LD_ANO01!A:A,LD_ANO01!G:G)</f>
        <v>MSV-163MS-535-545/10.DR</v>
      </c>
      <c r="M991" t="str">
        <f t="shared" si="46"/>
        <v/>
      </c>
      <c r="N991" t="str">
        <f t="shared" si="47"/>
        <v>C:\Users\luis.nunes\OneDrive - ATERPA\00.SERVIDOR\SALA TÉCNICA\00.PROJETOS\02.DOCUMENTOS\ANO 01\MSV-163MS-535-545\MSV-163MS-535-545/10.DR</v>
      </c>
      <c r="O991" t="s">
        <v>4787</v>
      </c>
    </row>
    <row r="992" spans="1:15" x14ac:dyDescent="0.3">
      <c r="A992" t="s">
        <v>939</v>
      </c>
      <c r="B992">
        <v>1764129</v>
      </c>
      <c r="C992" t="s">
        <v>5407</v>
      </c>
      <c r="D992" s="12">
        <v>45838</v>
      </c>
      <c r="E992" t="s">
        <v>3322</v>
      </c>
      <c r="F992" t="s">
        <v>2794</v>
      </c>
      <c r="G992" t="s">
        <v>2788</v>
      </c>
      <c r="H992" t="str">
        <f>IF(_xlfn.XLOOKUP(E992,LD_01[DOCUMENTO],LD_01[REVISÃO])=F992,"VIGENTE","OBSOLETO")</f>
        <v>OBSOLETO</v>
      </c>
      <c r="I992" t="s">
        <v>4321</v>
      </c>
      <c r="J992" t="s">
        <v>4862</v>
      </c>
      <c r="K992" t="str">
        <f t="shared" si="45"/>
        <v>MSV-163MS-535-545</v>
      </c>
      <c r="L992" t="str">
        <f>_xlfn.XLOOKUP(E992,LD_ANO01!A:A,LD_ANO01!G:G)</f>
        <v>MSV-163MS-535-545/10.DR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01\MSV-163MS-535-545\MSV-163MS-535-545/10.DR\OBSOLETO</v>
      </c>
      <c r="O992" t="s">
        <v>4787</v>
      </c>
    </row>
    <row r="993" spans="1:15" x14ac:dyDescent="0.3">
      <c r="A993" t="s">
        <v>940</v>
      </c>
      <c r="B993">
        <v>484666</v>
      </c>
      <c r="C993" t="s">
        <v>5407</v>
      </c>
      <c r="D993" s="12">
        <v>45838</v>
      </c>
      <c r="E993" t="s">
        <v>3322</v>
      </c>
      <c r="F993" t="s">
        <v>2794</v>
      </c>
      <c r="G993" t="s">
        <v>2789</v>
      </c>
      <c r="H993" t="str">
        <f>IF(_xlfn.XLOOKUP(E993,LD_01[DOCUMENTO],LD_01[REVISÃO])=F993,"VIGENTE","OBSOLETO")</f>
        <v>OBSOLETO</v>
      </c>
      <c r="I993" t="s">
        <v>4321</v>
      </c>
      <c r="J993" t="s">
        <v>4862</v>
      </c>
      <c r="K993" t="str">
        <f t="shared" si="45"/>
        <v>MSV-163MS-535-545</v>
      </c>
      <c r="L993" t="str">
        <f>_xlfn.XLOOKUP(E993,LD_ANO01!A:A,LD_ANO01!G:G)</f>
        <v>MSV-163MS-535-545/10.DR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01\MSV-163MS-535-545\MSV-163MS-535-545/10.DR\OBSOLETO</v>
      </c>
      <c r="O993" t="s">
        <v>4787</v>
      </c>
    </row>
    <row r="994" spans="1:15" x14ac:dyDescent="0.3">
      <c r="A994" t="s">
        <v>941</v>
      </c>
      <c r="B994">
        <v>1777667</v>
      </c>
      <c r="C994" t="s">
        <v>5407</v>
      </c>
      <c r="D994" s="12">
        <v>45838</v>
      </c>
      <c r="E994" t="s">
        <v>3323</v>
      </c>
      <c r="F994" t="s">
        <v>2794</v>
      </c>
      <c r="G994" t="s">
        <v>2788</v>
      </c>
      <c r="H994" t="str">
        <f>IF(_xlfn.XLOOKUP(E994,LD_01[DOCUMENTO],LD_01[REVISÃO])=F994,"VIGENTE","OBSOLETO")</f>
        <v>OBSOLETO</v>
      </c>
      <c r="I994" t="s">
        <v>4321</v>
      </c>
      <c r="J994" t="s">
        <v>4862</v>
      </c>
      <c r="K994" t="str">
        <f t="shared" si="45"/>
        <v>MSV-163MS-535-545</v>
      </c>
      <c r="L994" t="str">
        <f>_xlfn.XLOOKUP(E994,LD_ANO01!A:A,LD_ANO01!G:G)</f>
        <v>MSV-163MS-535-545/10.DR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01\MSV-163MS-535-545\MSV-163MS-535-545/10.DR\OBSOLETO</v>
      </c>
      <c r="O994" t="s">
        <v>4787</v>
      </c>
    </row>
    <row r="995" spans="1:15" x14ac:dyDescent="0.3">
      <c r="A995" t="s">
        <v>942</v>
      </c>
      <c r="B995">
        <v>601204</v>
      </c>
      <c r="C995" t="s">
        <v>5407</v>
      </c>
      <c r="D995" s="12">
        <v>45838</v>
      </c>
      <c r="E995" t="s">
        <v>3323</v>
      </c>
      <c r="F995" t="s">
        <v>2794</v>
      </c>
      <c r="G995" t="s">
        <v>2789</v>
      </c>
      <c r="H995" t="str">
        <f>IF(_xlfn.XLOOKUP(E995,LD_01[DOCUMENTO],LD_01[REVISÃO])=F995,"VIGENTE","OBSOLETO")</f>
        <v>OBSOLETO</v>
      </c>
      <c r="I995" t="s">
        <v>4321</v>
      </c>
      <c r="J995" t="s">
        <v>4862</v>
      </c>
      <c r="K995" t="str">
        <f t="shared" si="45"/>
        <v>MSV-163MS-535-545</v>
      </c>
      <c r="L995" t="str">
        <f>_xlfn.XLOOKUP(E995,LD_ANO01!A:A,LD_ANO01!G:G)</f>
        <v>MSV-163MS-535-545/10.DR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01\MSV-163MS-535-545\MSV-163MS-535-545/10.DR\OBSOLETO</v>
      </c>
      <c r="O995" t="s">
        <v>4787</v>
      </c>
    </row>
    <row r="996" spans="1:15" x14ac:dyDescent="0.3">
      <c r="A996" t="s">
        <v>943</v>
      </c>
      <c r="B996">
        <v>1581411</v>
      </c>
      <c r="C996" t="s">
        <v>5407</v>
      </c>
      <c r="D996" s="12">
        <v>45838</v>
      </c>
      <c r="E996" t="s">
        <v>3324</v>
      </c>
      <c r="F996" t="s">
        <v>2796</v>
      </c>
      <c r="G996" t="s">
        <v>2788</v>
      </c>
      <c r="H996" t="str">
        <f>IF(_xlfn.XLOOKUP(E996,LD_01[DOCUMENTO],LD_01[REVISÃO])=F996,"VIGENTE","OBSOLETO")</f>
        <v>OBSOLETO</v>
      </c>
      <c r="I996" t="s">
        <v>4321</v>
      </c>
      <c r="J996" t="s">
        <v>4862</v>
      </c>
      <c r="K996" t="str">
        <f t="shared" si="45"/>
        <v>MSV-163MS-535-545</v>
      </c>
      <c r="L996" t="str">
        <f>_xlfn.XLOOKUP(E996,LD_ANO01!A:A,LD_ANO01!G:G)</f>
        <v>MSV-163MS-535-545/10.DR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01\MSV-163MS-535-545\MSV-163MS-535-545/10.DR\OBSOLETO</v>
      </c>
      <c r="O996" t="s">
        <v>4787</v>
      </c>
    </row>
    <row r="997" spans="1:15" x14ac:dyDescent="0.3">
      <c r="A997" t="s">
        <v>944</v>
      </c>
      <c r="B997">
        <v>491320</v>
      </c>
      <c r="C997" t="s">
        <v>5407</v>
      </c>
      <c r="D997" s="12">
        <v>45838</v>
      </c>
      <c r="E997" t="s">
        <v>3324</v>
      </c>
      <c r="F997" t="s">
        <v>2796</v>
      </c>
      <c r="G997" t="s">
        <v>2789</v>
      </c>
      <c r="H997" t="str">
        <f>IF(_xlfn.XLOOKUP(E997,LD_01[DOCUMENTO],LD_01[REVISÃO])=F997,"VIGENTE","OBSOLETO")</f>
        <v>OBSOLETO</v>
      </c>
      <c r="I997" t="s">
        <v>4321</v>
      </c>
      <c r="J997" t="s">
        <v>4862</v>
      </c>
      <c r="K997" t="str">
        <f t="shared" si="45"/>
        <v>MSV-163MS-535-545</v>
      </c>
      <c r="L997" t="str">
        <f>_xlfn.XLOOKUP(E997,LD_ANO01!A:A,LD_ANO01!G:G)</f>
        <v>MSV-163MS-535-545/10.DR</v>
      </c>
      <c r="M997" t="str">
        <f t="shared" si="46"/>
        <v>OBSOLETO</v>
      </c>
      <c r="N997" t="str">
        <f t="shared" si="47"/>
        <v>C:\Users\luis.nunes\OneDrive - ATERPA\00.SERVIDOR\SALA TÉCNICA\00.PROJETOS\02.DOCUMENTOS\ANO 01\MSV-163MS-535-545\MSV-163MS-535-545/10.DR\OBSOLETO</v>
      </c>
      <c r="O997" t="s">
        <v>4787</v>
      </c>
    </row>
    <row r="998" spans="1:15" x14ac:dyDescent="0.3">
      <c r="A998" t="s">
        <v>945</v>
      </c>
      <c r="B998">
        <v>1733216</v>
      </c>
      <c r="C998" t="s">
        <v>5407</v>
      </c>
      <c r="D998" s="12">
        <v>45838</v>
      </c>
      <c r="E998" t="s">
        <v>3325</v>
      </c>
      <c r="F998" t="s">
        <v>2794</v>
      </c>
      <c r="G998" t="s">
        <v>2788</v>
      </c>
      <c r="H998" t="str">
        <f>IF(_xlfn.XLOOKUP(E998,LD_01[DOCUMENTO],LD_01[REVISÃO])=F998,"VIGENTE","OBSOLETO")</f>
        <v>VIGENTE</v>
      </c>
      <c r="I998" t="s">
        <v>4321</v>
      </c>
      <c r="J998" t="s">
        <v>4862</v>
      </c>
      <c r="K998" t="str">
        <f t="shared" si="45"/>
        <v>MSV-163MS-535-545</v>
      </c>
      <c r="L998" t="str">
        <f>_xlfn.XLOOKUP(E998,LD_ANO01!A:A,LD_ANO01!G:G)</f>
        <v>MSV-163MS-535-545/10.DR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01\MSV-163MS-535-545\MSV-163MS-535-545/10.DR</v>
      </c>
      <c r="O998" t="s">
        <v>4787</v>
      </c>
    </row>
    <row r="999" spans="1:15" x14ac:dyDescent="0.3">
      <c r="A999" t="s">
        <v>946</v>
      </c>
      <c r="B999">
        <v>662095</v>
      </c>
      <c r="C999" t="s">
        <v>5407</v>
      </c>
      <c r="D999" s="12">
        <v>45838</v>
      </c>
      <c r="E999" t="s">
        <v>3325</v>
      </c>
      <c r="F999" t="s">
        <v>2794</v>
      </c>
      <c r="G999" t="s">
        <v>2789</v>
      </c>
      <c r="H999" t="str">
        <f>IF(_xlfn.XLOOKUP(E999,LD_01[DOCUMENTO],LD_01[REVISÃO])=F999,"VIGENTE","OBSOLETO")</f>
        <v>VIGENTE</v>
      </c>
      <c r="I999" t="s">
        <v>4321</v>
      </c>
      <c r="J999" t="s">
        <v>4862</v>
      </c>
      <c r="K999" t="str">
        <f t="shared" si="45"/>
        <v>MSV-163MS-535-545</v>
      </c>
      <c r="L999" t="str">
        <f>_xlfn.XLOOKUP(E999,LD_ANO01!A:A,LD_ANO01!G:G)</f>
        <v>MSV-163MS-535-545/10.DR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01\MSV-163MS-535-545\MSV-163MS-535-545/10.DR</v>
      </c>
      <c r="O999" t="s">
        <v>4787</v>
      </c>
    </row>
    <row r="1000" spans="1:15" x14ac:dyDescent="0.3">
      <c r="A1000" t="s">
        <v>947</v>
      </c>
      <c r="B1000">
        <v>1698203</v>
      </c>
      <c r="C1000" t="s">
        <v>5407</v>
      </c>
      <c r="D1000" s="12">
        <v>45838</v>
      </c>
      <c r="E1000" t="s">
        <v>3326</v>
      </c>
      <c r="F1000" t="s">
        <v>2864</v>
      </c>
      <c r="G1000" t="s">
        <v>2788</v>
      </c>
      <c r="H1000" t="str">
        <f>IF(_xlfn.XLOOKUP(E1000,LD_01[DOCUMENTO],LD_01[REVISÃO])=F1000,"VIGENTE","OBSOLETO")</f>
        <v>VIGENTE</v>
      </c>
      <c r="I1000" t="s">
        <v>4321</v>
      </c>
      <c r="J1000" t="s">
        <v>4862</v>
      </c>
      <c r="K1000" t="str">
        <f t="shared" si="45"/>
        <v>MSV-163MS-535-545</v>
      </c>
      <c r="L1000" t="str">
        <f>_xlfn.XLOOKUP(E1000,LD_ANO01!A:A,LD_ANO01!G:G)</f>
        <v>MSV-163MS-535-545/10.DR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01\MSV-163MS-535-545\MSV-163MS-535-545/10.DR</v>
      </c>
      <c r="O1000" t="s">
        <v>4787</v>
      </c>
    </row>
    <row r="1001" spans="1:15" x14ac:dyDescent="0.3">
      <c r="A1001" t="s">
        <v>948</v>
      </c>
      <c r="B1001">
        <v>708055</v>
      </c>
      <c r="C1001" t="s">
        <v>5407</v>
      </c>
      <c r="D1001" s="12">
        <v>45838</v>
      </c>
      <c r="E1001" t="s">
        <v>3326</v>
      </c>
      <c r="F1001" t="s">
        <v>2864</v>
      </c>
      <c r="G1001" t="s">
        <v>2789</v>
      </c>
      <c r="H1001" t="str">
        <f>IF(_xlfn.XLOOKUP(E1001,LD_01[DOCUMENTO],LD_01[REVISÃO])=F1001,"VIGENTE","OBSOLETO")</f>
        <v>VIGENTE</v>
      </c>
      <c r="I1001" t="s">
        <v>4321</v>
      </c>
      <c r="J1001" t="s">
        <v>4862</v>
      </c>
      <c r="K1001" t="str">
        <f t="shared" si="45"/>
        <v>MSV-163MS-535-545</v>
      </c>
      <c r="L1001" t="str">
        <f>_xlfn.XLOOKUP(E1001,LD_ANO01!A:A,LD_ANO01!G:G)</f>
        <v>MSV-163MS-535-545/10.DR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01\MSV-163MS-535-545\MSV-163MS-535-545/10.DR</v>
      </c>
      <c r="O1001" t="s">
        <v>4787</v>
      </c>
    </row>
    <row r="1002" spans="1:15" x14ac:dyDescent="0.3">
      <c r="A1002" t="s">
        <v>949</v>
      </c>
      <c r="B1002">
        <v>1134437</v>
      </c>
      <c r="C1002" t="s">
        <v>5407</v>
      </c>
      <c r="D1002" s="12">
        <v>45838</v>
      </c>
      <c r="E1002" t="s">
        <v>3327</v>
      </c>
      <c r="F1002" t="s">
        <v>2798</v>
      </c>
      <c r="G1002" t="s">
        <v>2788</v>
      </c>
      <c r="H1002" t="str">
        <f>IF(_xlfn.XLOOKUP(E1002,LD_01[DOCUMENTO],LD_01[REVISÃO])=F1002,"VIGENTE","OBSOLETO")</f>
        <v>VIGENTE</v>
      </c>
      <c r="I1002" t="s">
        <v>4321</v>
      </c>
      <c r="J1002" t="s">
        <v>4862</v>
      </c>
      <c r="K1002" t="str">
        <f t="shared" si="45"/>
        <v>MSV-163MS-535-545</v>
      </c>
      <c r="L1002" t="str">
        <f>_xlfn.XLOOKUP(E1002,LD_ANO01!A:A,LD_ANO01!G:G)</f>
        <v>MSV-163MS-535-545/10.DR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01\MSV-163MS-535-545\MSV-163MS-535-545/10.DR</v>
      </c>
      <c r="O1002" t="s">
        <v>4787</v>
      </c>
    </row>
    <row r="1003" spans="1:15" x14ac:dyDescent="0.3">
      <c r="A1003" t="s">
        <v>950</v>
      </c>
      <c r="B1003">
        <v>581505</v>
      </c>
      <c r="C1003" t="s">
        <v>5407</v>
      </c>
      <c r="D1003" s="12">
        <v>45838</v>
      </c>
      <c r="E1003" t="s">
        <v>3327</v>
      </c>
      <c r="F1003" t="s">
        <v>2798</v>
      </c>
      <c r="G1003" t="s">
        <v>2789</v>
      </c>
      <c r="H1003" t="str">
        <f>IF(_xlfn.XLOOKUP(E1003,LD_01[DOCUMENTO],LD_01[REVISÃO])=F1003,"VIGENTE","OBSOLETO")</f>
        <v>VIGENTE</v>
      </c>
      <c r="I1003" t="s">
        <v>4321</v>
      </c>
      <c r="J1003" t="s">
        <v>4862</v>
      </c>
      <c r="K1003" t="str">
        <f t="shared" si="45"/>
        <v>MSV-163MS-535-545</v>
      </c>
      <c r="L1003" t="str">
        <f>_xlfn.XLOOKUP(E1003,LD_ANO01!A:A,LD_ANO01!G:G)</f>
        <v>MSV-163MS-535-545/10.DR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01\MSV-163MS-535-545\MSV-163MS-535-545/10.DR</v>
      </c>
      <c r="O1003" t="s">
        <v>4787</v>
      </c>
    </row>
    <row r="1004" spans="1:15" x14ac:dyDescent="0.3">
      <c r="A1004" t="s">
        <v>951</v>
      </c>
      <c r="B1004">
        <v>1287326</v>
      </c>
      <c r="C1004" t="s">
        <v>5407</v>
      </c>
      <c r="D1004" s="12">
        <v>45838</v>
      </c>
      <c r="E1004" t="s">
        <v>3328</v>
      </c>
      <c r="F1004" t="s">
        <v>2864</v>
      </c>
      <c r="G1004" t="s">
        <v>2788</v>
      </c>
      <c r="H1004" t="str">
        <f>IF(_xlfn.XLOOKUP(E1004,LD_01[DOCUMENTO],LD_01[REVISÃO])=F1004,"VIGENTE","OBSOLETO")</f>
        <v>VIGENTE</v>
      </c>
      <c r="I1004" t="s">
        <v>4321</v>
      </c>
      <c r="J1004" t="s">
        <v>4862</v>
      </c>
      <c r="K1004" t="str">
        <f t="shared" si="45"/>
        <v>MSV-163MS-535-545</v>
      </c>
      <c r="L1004" t="str">
        <f>_xlfn.XLOOKUP(E1004,LD_ANO01!A:A,LD_ANO01!G:G)</f>
        <v>MSV-163MS-535-545/10.DR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01\MSV-163MS-535-545\MSV-163MS-535-545/10.DR</v>
      </c>
      <c r="O1004" t="s">
        <v>4787</v>
      </c>
    </row>
    <row r="1005" spans="1:15" x14ac:dyDescent="0.3">
      <c r="A1005" t="s">
        <v>952</v>
      </c>
      <c r="B1005">
        <v>589612</v>
      </c>
      <c r="C1005" t="s">
        <v>5407</v>
      </c>
      <c r="D1005" s="12">
        <v>45838</v>
      </c>
      <c r="E1005" t="s">
        <v>3328</v>
      </c>
      <c r="F1005" t="s">
        <v>2864</v>
      </c>
      <c r="G1005" t="s">
        <v>2789</v>
      </c>
      <c r="H1005" t="str">
        <f>IF(_xlfn.XLOOKUP(E1005,LD_01[DOCUMENTO],LD_01[REVISÃO])=F1005,"VIGENTE","OBSOLETO")</f>
        <v>VIGENTE</v>
      </c>
      <c r="I1005" t="s">
        <v>4321</v>
      </c>
      <c r="J1005" t="s">
        <v>4862</v>
      </c>
      <c r="K1005" t="str">
        <f t="shared" si="45"/>
        <v>MSV-163MS-535-545</v>
      </c>
      <c r="L1005" t="str">
        <f>_xlfn.XLOOKUP(E1005,LD_ANO01!A:A,LD_ANO01!G:G)</f>
        <v>MSV-163MS-535-545/10.DR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01\MSV-163MS-535-545\MSV-163MS-535-545/10.DR</v>
      </c>
      <c r="O1005" t="s">
        <v>4787</v>
      </c>
    </row>
    <row r="1006" spans="1:15" x14ac:dyDescent="0.3">
      <c r="A1006" t="s">
        <v>953</v>
      </c>
      <c r="B1006">
        <v>1138967</v>
      </c>
      <c r="C1006" t="s">
        <v>5407</v>
      </c>
      <c r="D1006" s="12">
        <v>45838</v>
      </c>
      <c r="E1006" t="s">
        <v>3329</v>
      </c>
      <c r="F1006" t="s">
        <v>2796</v>
      </c>
      <c r="G1006" t="s">
        <v>2788</v>
      </c>
      <c r="H1006" t="str">
        <f>IF(_xlfn.XLOOKUP(E1006,LD_01[DOCUMENTO],LD_01[REVISÃO])=F1006,"VIGENTE","OBSOLETO")</f>
        <v>VIGENTE</v>
      </c>
      <c r="I1006" t="s">
        <v>4321</v>
      </c>
      <c r="J1006" t="s">
        <v>4862</v>
      </c>
      <c r="K1006" t="str">
        <f t="shared" si="45"/>
        <v>MSV-163MS-535-545</v>
      </c>
      <c r="L1006" t="str">
        <f>_xlfn.XLOOKUP(E1006,LD_ANO01!A:A,LD_ANO01!G:G)</f>
        <v>MSV-163MS-535-545/10.DR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01\MSV-163MS-535-545\MSV-163MS-535-545/10.DR</v>
      </c>
      <c r="O1006" t="s">
        <v>4787</v>
      </c>
    </row>
    <row r="1007" spans="1:15" x14ac:dyDescent="0.3">
      <c r="A1007" t="s">
        <v>954</v>
      </c>
      <c r="B1007">
        <v>473390</v>
      </c>
      <c r="C1007" t="s">
        <v>5407</v>
      </c>
      <c r="D1007" s="12">
        <v>45838</v>
      </c>
      <c r="E1007" t="s">
        <v>3329</v>
      </c>
      <c r="F1007" t="s">
        <v>2796</v>
      </c>
      <c r="G1007" t="s">
        <v>2789</v>
      </c>
      <c r="H1007" t="str">
        <f>IF(_xlfn.XLOOKUP(E1007,LD_01[DOCUMENTO],LD_01[REVISÃO])=F1007,"VIGENTE","OBSOLETO")</f>
        <v>VIGENTE</v>
      </c>
      <c r="I1007" t="s">
        <v>4321</v>
      </c>
      <c r="J1007" t="s">
        <v>4862</v>
      </c>
      <c r="K1007" t="str">
        <f t="shared" si="45"/>
        <v>MSV-163MS-535-545</v>
      </c>
      <c r="L1007" t="str">
        <f>_xlfn.XLOOKUP(E1007,LD_ANO01!A:A,LD_ANO01!G:G)</f>
        <v>MSV-163MS-535-545/10.DR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01\MSV-163MS-535-545\MSV-163MS-535-545/10.DR</v>
      </c>
      <c r="O1007" t="s">
        <v>4787</v>
      </c>
    </row>
    <row r="1008" spans="1:15" x14ac:dyDescent="0.3">
      <c r="A1008" t="s">
        <v>955</v>
      </c>
      <c r="B1008">
        <v>1298533</v>
      </c>
      <c r="C1008" t="s">
        <v>5407</v>
      </c>
      <c r="D1008" s="12">
        <v>45838</v>
      </c>
      <c r="E1008" t="s">
        <v>3330</v>
      </c>
      <c r="F1008" t="s">
        <v>2798</v>
      </c>
      <c r="G1008" t="s">
        <v>2788</v>
      </c>
      <c r="H1008" t="str">
        <f>IF(_xlfn.XLOOKUP(E1008,LD_01[DOCUMENTO],LD_01[REVISÃO])=F1008,"VIGENTE","OBSOLETO")</f>
        <v>VIGENTE</v>
      </c>
      <c r="I1008" t="s">
        <v>4321</v>
      </c>
      <c r="J1008" t="s">
        <v>4862</v>
      </c>
      <c r="K1008" t="str">
        <f t="shared" si="45"/>
        <v>MSV-163MS-535-545</v>
      </c>
      <c r="L1008" t="str">
        <f>_xlfn.XLOOKUP(E1008,LD_ANO01!A:A,LD_ANO01!G:G)</f>
        <v>MSV-163MS-535-545/10.DR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01\MSV-163MS-535-545\MSV-163MS-535-545/10.DR</v>
      </c>
      <c r="O1008" t="s">
        <v>4787</v>
      </c>
    </row>
    <row r="1009" spans="1:15" x14ac:dyDescent="0.3">
      <c r="A1009" t="s">
        <v>956</v>
      </c>
      <c r="B1009">
        <v>671497</v>
      </c>
      <c r="C1009" t="s">
        <v>5407</v>
      </c>
      <c r="D1009" s="12">
        <v>45838</v>
      </c>
      <c r="E1009" t="s">
        <v>3330</v>
      </c>
      <c r="F1009" t="s">
        <v>2798</v>
      </c>
      <c r="G1009" t="s">
        <v>2789</v>
      </c>
      <c r="H1009" t="str">
        <f>IF(_xlfn.XLOOKUP(E1009,LD_01[DOCUMENTO],LD_01[REVISÃO])=F1009,"VIGENTE","OBSOLETO")</f>
        <v>VIGENTE</v>
      </c>
      <c r="I1009" t="s">
        <v>4321</v>
      </c>
      <c r="J1009" t="s">
        <v>4862</v>
      </c>
      <c r="K1009" t="str">
        <f t="shared" si="45"/>
        <v>MSV-163MS-535-545</v>
      </c>
      <c r="L1009" t="str">
        <f>_xlfn.XLOOKUP(E1009,LD_ANO01!A:A,LD_ANO01!G:G)</f>
        <v>MSV-163MS-535-545/10.DR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01\MSV-163MS-535-545\MSV-163MS-535-545/10.DR</v>
      </c>
      <c r="O1009" t="s">
        <v>4787</v>
      </c>
    </row>
    <row r="1010" spans="1:15" x14ac:dyDescent="0.3">
      <c r="A1010" t="s">
        <v>5456</v>
      </c>
      <c r="B1010">
        <v>1237851</v>
      </c>
      <c r="C1010" t="s">
        <v>5407</v>
      </c>
      <c r="D1010" s="12">
        <v>45838</v>
      </c>
      <c r="E1010" t="s">
        <v>3331</v>
      </c>
      <c r="F1010" t="s">
        <v>2796</v>
      </c>
      <c r="G1010" t="s">
        <v>2788</v>
      </c>
      <c r="H1010" t="str">
        <f>IF(_xlfn.XLOOKUP(E1010,LD_01[DOCUMENTO],LD_01[REVISÃO])=F1010,"VIGENTE","OBSOLETO")</f>
        <v>VIGENTE</v>
      </c>
      <c r="I1010" t="s">
        <v>4321</v>
      </c>
      <c r="J1010" t="s">
        <v>4862</v>
      </c>
      <c r="K1010" t="str">
        <f t="shared" si="45"/>
        <v>MSV-163MS-535-545</v>
      </c>
      <c r="L1010" t="str">
        <f>_xlfn.XLOOKUP(E1010,LD_ANO01!A:A,LD_ANO01!G:G)</f>
        <v>MSV-163MS-535-545/10.DR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01\MSV-163MS-535-545\MSV-163MS-535-545/10.DR</v>
      </c>
      <c r="O1010" t="s">
        <v>4787</v>
      </c>
    </row>
    <row r="1011" spans="1:15" x14ac:dyDescent="0.3">
      <c r="A1011" t="s">
        <v>5457</v>
      </c>
      <c r="B1011">
        <v>514768</v>
      </c>
      <c r="C1011" t="s">
        <v>5407</v>
      </c>
      <c r="D1011" s="12">
        <v>45838</v>
      </c>
      <c r="E1011" t="s">
        <v>3331</v>
      </c>
      <c r="F1011" t="s">
        <v>2796</v>
      </c>
      <c r="G1011" t="s">
        <v>2789</v>
      </c>
      <c r="H1011" t="str">
        <f>IF(_xlfn.XLOOKUP(E1011,LD_01[DOCUMENTO],LD_01[REVISÃO])=F1011,"VIGENTE","OBSOLETO")</f>
        <v>VIGENTE</v>
      </c>
      <c r="I1011" t="s">
        <v>4321</v>
      </c>
      <c r="J1011" t="s">
        <v>4862</v>
      </c>
      <c r="K1011" t="str">
        <f t="shared" si="45"/>
        <v>MSV-163MS-535-545</v>
      </c>
      <c r="L1011" t="str">
        <f>_xlfn.XLOOKUP(E1011,LD_ANO01!A:A,LD_ANO01!G:G)</f>
        <v>MSV-163MS-535-545/10.DR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01\MSV-163MS-535-545\MSV-163MS-535-545/10.DR</v>
      </c>
      <c r="O1011" t="s">
        <v>4787</v>
      </c>
    </row>
    <row r="1012" spans="1:15" x14ac:dyDescent="0.3">
      <c r="A1012" t="s">
        <v>957</v>
      </c>
      <c r="B1012">
        <v>1336236</v>
      </c>
      <c r="C1012" t="s">
        <v>5407</v>
      </c>
      <c r="D1012" s="12">
        <v>45838</v>
      </c>
      <c r="E1012" t="s">
        <v>3332</v>
      </c>
      <c r="F1012" t="s">
        <v>2798</v>
      </c>
      <c r="G1012" t="s">
        <v>2788</v>
      </c>
      <c r="H1012" t="str">
        <f>IF(_xlfn.XLOOKUP(E1012,LD_01[DOCUMENTO],LD_01[REVISÃO])=F1012,"VIGENTE","OBSOLETO")</f>
        <v>VIGENTE</v>
      </c>
      <c r="I1012" t="s">
        <v>4321</v>
      </c>
      <c r="J1012" t="s">
        <v>4862</v>
      </c>
      <c r="K1012" t="str">
        <f t="shared" si="45"/>
        <v>MSV-163MS-535-545</v>
      </c>
      <c r="L1012" t="str">
        <f>_xlfn.XLOOKUP(E1012,LD_ANO01!A:A,LD_ANO01!G:G)</f>
        <v>MSV-163MS-535-545/10.DR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01\MSV-163MS-535-545\MSV-163MS-535-545/10.DR</v>
      </c>
      <c r="O1012" t="s">
        <v>4787</v>
      </c>
    </row>
    <row r="1013" spans="1:15" x14ac:dyDescent="0.3">
      <c r="A1013" t="s">
        <v>958</v>
      </c>
      <c r="B1013">
        <v>670037</v>
      </c>
      <c r="C1013" t="s">
        <v>5407</v>
      </c>
      <c r="D1013" s="12">
        <v>45838</v>
      </c>
      <c r="E1013" t="s">
        <v>3332</v>
      </c>
      <c r="F1013" t="s">
        <v>2798</v>
      </c>
      <c r="G1013" t="s">
        <v>2789</v>
      </c>
      <c r="H1013" t="str">
        <f>IF(_xlfn.XLOOKUP(E1013,LD_01[DOCUMENTO],LD_01[REVISÃO])=F1013,"VIGENTE","OBSOLETO")</f>
        <v>VIGENTE</v>
      </c>
      <c r="I1013" t="s">
        <v>4321</v>
      </c>
      <c r="J1013" t="s">
        <v>4862</v>
      </c>
      <c r="K1013" t="str">
        <f t="shared" si="45"/>
        <v>MSV-163MS-535-545</v>
      </c>
      <c r="L1013" t="str">
        <f>_xlfn.XLOOKUP(E1013,LD_ANO01!A:A,LD_ANO01!G:G)</f>
        <v>MSV-163MS-535-545/10.DR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01\MSV-163MS-535-545\MSV-163MS-535-545/10.DR</v>
      </c>
      <c r="O1013" t="s">
        <v>4787</v>
      </c>
    </row>
    <row r="1014" spans="1:15" x14ac:dyDescent="0.3">
      <c r="A1014" t="s">
        <v>959</v>
      </c>
      <c r="B1014">
        <v>1465234</v>
      </c>
      <c r="C1014" t="s">
        <v>5407</v>
      </c>
      <c r="D1014" s="12">
        <v>45838</v>
      </c>
      <c r="E1014" t="s">
        <v>3333</v>
      </c>
      <c r="F1014" t="s">
        <v>2794</v>
      </c>
      <c r="G1014" t="s">
        <v>2788</v>
      </c>
      <c r="H1014" t="str">
        <f>IF(_xlfn.XLOOKUP(E1014,LD_01[DOCUMENTO],LD_01[REVISÃO])=F1014,"VIGENTE","OBSOLETO")</f>
        <v>VIGENTE</v>
      </c>
      <c r="I1014" t="s">
        <v>4321</v>
      </c>
      <c r="J1014" t="s">
        <v>4862</v>
      </c>
      <c r="K1014" t="str">
        <f t="shared" si="45"/>
        <v>MSV-163MS-535-545</v>
      </c>
      <c r="L1014" t="str">
        <f>_xlfn.XLOOKUP(E1014,LD_ANO01!A:A,LD_ANO01!G:G)</f>
        <v>MSV-163MS-535-545/10.DR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01\MSV-163MS-535-545\MSV-163MS-535-545/10.DR</v>
      </c>
      <c r="O1014" t="s">
        <v>4787</v>
      </c>
    </row>
    <row r="1015" spans="1:15" x14ac:dyDescent="0.3">
      <c r="A1015" t="s">
        <v>960</v>
      </c>
      <c r="B1015">
        <v>658575</v>
      </c>
      <c r="C1015" t="s">
        <v>5407</v>
      </c>
      <c r="D1015" s="12">
        <v>45838</v>
      </c>
      <c r="E1015" t="s">
        <v>3333</v>
      </c>
      <c r="F1015" t="s">
        <v>2794</v>
      </c>
      <c r="G1015" t="s">
        <v>2789</v>
      </c>
      <c r="H1015" t="str">
        <f>IF(_xlfn.XLOOKUP(E1015,LD_01[DOCUMENTO],LD_01[REVISÃO])=F1015,"VIGENTE","OBSOLETO")</f>
        <v>VIGENTE</v>
      </c>
      <c r="I1015" t="s">
        <v>4321</v>
      </c>
      <c r="J1015" t="s">
        <v>4862</v>
      </c>
      <c r="K1015" t="str">
        <f t="shared" si="45"/>
        <v>MSV-163MS-535-545</v>
      </c>
      <c r="L1015" t="str">
        <f>_xlfn.XLOOKUP(E1015,LD_ANO01!A:A,LD_ANO01!G:G)</f>
        <v>MSV-163MS-535-545/10.DR</v>
      </c>
      <c r="M1015" t="str">
        <f t="shared" si="46"/>
        <v/>
      </c>
      <c r="N1015" t="str">
        <f t="shared" si="47"/>
        <v>C:\Users\luis.nunes\OneDrive - ATERPA\00.SERVIDOR\SALA TÉCNICA\00.PROJETOS\02.DOCUMENTOS\ANO 01\MSV-163MS-535-545\MSV-163MS-535-545/10.DR</v>
      </c>
      <c r="O1015" t="s">
        <v>4787</v>
      </c>
    </row>
    <row r="1016" spans="1:15" x14ac:dyDescent="0.3">
      <c r="A1016" t="s">
        <v>961</v>
      </c>
      <c r="B1016">
        <v>1267858</v>
      </c>
      <c r="C1016" t="s">
        <v>5407</v>
      </c>
      <c r="D1016" s="12">
        <v>45838</v>
      </c>
      <c r="E1016" t="s">
        <v>3334</v>
      </c>
      <c r="F1016" t="s">
        <v>2826</v>
      </c>
      <c r="G1016" t="s">
        <v>2788</v>
      </c>
      <c r="H1016" t="str">
        <f>IF(_xlfn.XLOOKUP(E1016,LD_01[DOCUMENTO],LD_01[REVISÃO])=F1016,"VIGENTE","OBSOLETO")</f>
        <v>OBSOLETO</v>
      </c>
      <c r="I1016" t="s">
        <v>4321</v>
      </c>
      <c r="J1016" t="s">
        <v>4862</v>
      </c>
      <c r="K1016" t="str">
        <f t="shared" si="45"/>
        <v>MSV-163MS-535-545</v>
      </c>
      <c r="L1016" t="str">
        <f>_xlfn.XLOOKUP(E1016,LD_ANO01!A:A,LD_ANO01!G:G)</f>
        <v>MSV-163MS-535-545/10.DR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01\MSV-163MS-535-545\MSV-163MS-535-545/10.DR\OBSOLETO</v>
      </c>
      <c r="O1016" t="s">
        <v>4787</v>
      </c>
    </row>
    <row r="1017" spans="1:15" x14ac:dyDescent="0.3">
      <c r="A1017" t="s">
        <v>962</v>
      </c>
      <c r="B1017">
        <v>524036</v>
      </c>
      <c r="C1017" t="s">
        <v>5407</v>
      </c>
      <c r="D1017" s="12">
        <v>45838</v>
      </c>
      <c r="E1017" t="s">
        <v>3334</v>
      </c>
      <c r="F1017" t="s">
        <v>2826</v>
      </c>
      <c r="G1017" t="s">
        <v>2789</v>
      </c>
      <c r="H1017" t="str">
        <f>IF(_xlfn.XLOOKUP(E1017,LD_01[DOCUMENTO],LD_01[REVISÃO])=F1017,"VIGENTE","OBSOLETO")</f>
        <v>OBSOLETO</v>
      </c>
      <c r="I1017" t="s">
        <v>4321</v>
      </c>
      <c r="J1017" t="s">
        <v>4862</v>
      </c>
      <c r="K1017" t="str">
        <f t="shared" si="45"/>
        <v>MSV-163MS-535-545</v>
      </c>
      <c r="L1017" t="str">
        <f>_xlfn.XLOOKUP(E1017,LD_ANO01!A:A,LD_ANO01!G:G)</f>
        <v>MSV-163MS-535-545/10.DR</v>
      </c>
      <c r="M1017" t="str">
        <f t="shared" si="46"/>
        <v>OBSOLETO</v>
      </c>
      <c r="N1017" t="str">
        <f t="shared" si="47"/>
        <v>C:\Users\luis.nunes\OneDrive - ATERPA\00.SERVIDOR\SALA TÉCNICA\00.PROJETOS\02.DOCUMENTOS\ANO 01\MSV-163MS-535-545\MSV-163MS-535-545/10.DR\OBSOLETO</v>
      </c>
      <c r="O1017" t="s">
        <v>4787</v>
      </c>
    </row>
    <row r="1018" spans="1:15" x14ac:dyDescent="0.3">
      <c r="A1018" t="s">
        <v>963</v>
      </c>
      <c r="B1018">
        <v>2316717</v>
      </c>
      <c r="C1018" t="s">
        <v>5407</v>
      </c>
      <c r="D1018" s="12">
        <v>45838</v>
      </c>
      <c r="E1018" t="s">
        <v>3335</v>
      </c>
      <c r="F1018" t="s">
        <v>2826</v>
      </c>
      <c r="G1018" t="s">
        <v>2788</v>
      </c>
      <c r="H1018" t="str">
        <f>IF(_xlfn.XLOOKUP(E1018,LD_01[DOCUMENTO],LD_01[REVISÃO])=F1018,"VIGENTE","OBSOLETO")</f>
        <v>VIGENTE</v>
      </c>
      <c r="I1018" t="s">
        <v>4321</v>
      </c>
      <c r="J1018" t="s">
        <v>4862</v>
      </c>
      <c r="K1018" t="str">
        <f t="shared" si="45"/>
        <v>MSV-163MS-535-545</v>
      </c>
      <c r="L1018" t="str">
        <f>_xlfn.XLOOKUP(E1018,LD_ANO01!A:A,LD_ANO01!G:G)</f>
        <v>MSV-163MS-535-545/10.DR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01\MSV-163MS-535-545\MSV-163MS-535-545/10.DR</v>
      </c>
      <c r="O1018" t="s">
        <v>4787</v>
      </c>
    </row>
    <row r="1019" spans="1:15" x14ac:dyDescent="0.3">
      <c r="A1019" t="s">
        <v>964</v>
      </c>
      <c r="B1019">
        <v>965080</v>
      </c>
      <c r="C1019" t="s">
        <v>5407</v>
      </c>
      <c r="D1019" s="12">
        <v>45838</v>
      </c>
      <c r="E1019" t="s">
        <v>3335</v>
      </c>
      <c r="F1019" t="s">
        <v>2826</v>
      </c>
      <c r="G1019" t="s">
        <v>2789</v>
      </c>
      <c r="H1019" t="str">
        <f>IF(_xlfn.XLOOKUP(E1019,LD_01[DOCUMENTO],LD_01[REVISÃO])=F1019,"VIGENTE","OBSOLETO")</f>
        <v>VIGENTE</v>
      </c>
      <c r="I1019" t="s">
        <v>4321</v>
      </c>
      <c r="J1019" t="s">
        <v>4862</v>
      </c>
      <c r="K1019" t="str">
        <f t="shared" si="45"/>
        <v>MSV-163MS-535-545</v>
      </c>
      <c r="L1019" t="str">
        <f>_xlfn.XLOOKUP(E1019,LD_ANO01!A:A,LD_ANO01!G:G)</f>
        <v>MSV-163MS-535-545/10.DR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01\MSV-163MS-535-545\MSV-163MS-535-545/10.DR</v>
      </c>
      <c r="O1019" t="s">
        <v>4787</v>
      </c>
    </row>
    <row r="1020" spans="1:15" x14ac:dyDescent="0.3">
      <c r="A1020" t="s">
        <v>965</v>
      </c>
      <c r="B1020">
        <v>1483495</v>
      </c>
      <c r="C1020" t="s">
        <v>5407</v>
      </c>
      <c r="D1020" s="12">
        <v>45838</v>
      </c>
      <c r="E1020" t="s">
        <v>3336</v>
      </c>
      <c r="F1020" t="s">
        <v>2796</v>
      </c>
      <c r="G1020" t="s">
        <v>2788</v>
      </c>
      <c r="H1020" t="str">
        <f>IF(_xlfn.XLOOKUP(E1020,LD_01[DOCUMENTO],LD_01[REVISÃO])=F1020,"VIGENTE","OBSOLETO")</f>
        <v>VIGENTE</v>
      </c>
      <c r="I1020" t="s">
        <v>4321</v>
      </c>
      <c r="J1020" t="s">
        <v>4862</v>
      </c>
      <c r="K1020" t="str">
        <f t="shared" si="45"/>
        <v>MSV-163MS-535-545</v>
      </c>
      <c r="L1020" t="str">
        <f>_xlfn.XLOOKUP(E1020,LD_ANO01!A:A,LD_ANO01!G:G)</f>
        <v>MSV-163MS-535-545/10.DR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01\MSV-163MS-535-545\MSV-163MS-535-545/10.DR</v>
      </c>
      <c r="O1020" t="s">
        <v>4787</v>
      </c>
    </row>
    <row r="1021" spans="1:15" x14ac:dyDescent="0.3">
      <c r="A1021" t="s">
        <v>966</v>
      </c>
      <c r="B1021">
        <v>635658</v>
      </c>
      <c r="C1021" t="s">
        <v>5407</v>
      </c>
      <c r="D1021" s="12">
        <v>45838</v>
      </c>
      <c r="E1021" t="s">
        <v>3336</v>
      </c>
      <c r="F1021" t="s">
        <v>2796</v>
      </c>
      <c r="G1021" t="s">
        <v>2789</v>
      </c>
      <c r="H1021" t="str">
        <f>IF(_xlfn.XLOOKUP(E1021,LD_01[DOCUMENTO],LD_01[REVISÃO])=F1021,"VIGENTE","OBSOLETO")</f>
        <v>VIGENTE</v>
      </c>
      <c r="I1021" t="s">
        <v>4321</v>
      </c>
      <c r="J1021" t="s">
        <v>4862</v>
      </c>
      <c r="K1021" t="str">
        <f t="shared" si="45"/>
        <v>MSV-163MS-535-545</v>
      </c>
      <c r="L1021" t="str">
        <f>_xlfn.XLOOKUP(E1021,LD_ANO01!A:A,LD_ANO01!G:G)</f>
        <v>MSV-163MS-535-545/10.DR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01\MSV-163MS-535-545\MSV-163MS-535-545/10.DR</v>
      </c>
      <c r="O1021" t="s">
        <v>4787</v>
      </c>
    </row>
    <row r="1022" spans="1:15" x14ac:dyDescent="0.3">
      <c r="A1022" t="s">
        <v>967</v>
      </c>
      <c r="B1022">
        <v>1355032</v>
      </c>
      <c r="C1022" t="s">
        <v>5407</v>
      </c>
      <c r="D1022" s="12">
        <v>45838</v>
      </c>
      <c r="E1022" t="s">
        <v>3337</v>
      </c>
      <c r="F1022" t="s">
        <v>2826</v>
      </c>
      <c r="G1022" t="s">
        <v>2788</v>
      </c>
      <c r="H1022" t="str">
        <f>IF(_xlfn.XLOOKUP(E1022,LD_01[DOCUMENTO],LD_01[REVISÃO])=F1022,"VIGENTE","OBSOLETO")</f>
        <v>VIGENTE</v>
      </c>
      <c r="I1022" t="s">
        <v>4321</v>
      </c>
      <c r="J1022" t="s">
        <v>4862</v>
      </c>
      <c r="K1022" t="str">
        <f t="shared" si="45"/>
        <v>MSV-163MS-535-545</v>
      </c>
      <c r="L1022" t="str">
        <f>_xlfn.XLOOKUP(E1022,LD_ANO01!A:A,LD_ANO01!G:G)</f>
        <v>MSV-163MS-535-545/10.DR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01\MSV-163MS-535-545\MSV-163MS-535-545/10.DR</v>
      </c>
      <c r="O1022" t="s">
        <v>4787</v>
      </c>
    </row>
    <row r="1023" spans="1:15" x14ac:dyDescent="0.3">
      <c r="A1023" t="s">
        <v>968</v>
      </c>
      <c r="B1023">
        <v>587252</v>
      </c>
      <c r="C1023" t="s">
        <v>5407</v>
      </c>
      <c r="D1023" s="12">
        <v>45838</v>
      </c>
      <c r="E1023" t="s">
        <v>3337</v>
      </c>
      <c r="F1023" t="s">
        <v>2826</v>
      </c>
      <c r="G1023" t="s">
        <v>2789</v>
      </c>
      <c r="H1023" t="str">
        <f>IF(_xlfn.XLOOKUP(E1023,LD_01[DOCUMENTO],LD_01[REVISÃO])=F1023,"VIGENTE","OBSOLETO")</f>
        <v>VIGENTE</v>
      </c>
      <c r="I1023" t="s">
        <v>4321</v>
      </c>
      <c r="J1023" t="s">
        <v>4862</v>
      </c>
      <c r="K1023" t="str">
        <f t="shared" si="45"/>
        <v>MSV-163MS-535-545</v>
      </c>
      <c r="L1023" t="str">
        <f>_xlfn.XLOOKUP(E1023,LD_ANO01!A:A,LD_ANO01!G:G)</f>
        <v>MSV-163MS-535-545/10.DR</v>
      </c>
      <c r="M1023" t="str">
        <f t="shared" si="46"/>
        <v/>
      </c>
      <c r="N1023" t="str">
        <f t="shared" si="47"/>
        <v>C:\Users\luis.nunes\OneDrive - ATERPA\00.SERVIDOR\SALA TÉCNICA\00.PROJETOS\02.DOCUMENTOS\ANO 01\MSV-163MS-535-545\MSV-163MS-535-545/10.DR</v>
      </c>
      <c r="O1023" t="s">
        <v>4787</v>
      </c>
    </row>
    <row r="1024" spans="1:15" x14ac:dyDescent="0.3">
      <c r="A1024" t="s">
        <v>969</v>
      </c>
      <c r="B1024">
        <v>1152682</v>
      </c>
      <c r="C1024" t="s">
        <v>5407</v>
      </c>
      <c r="D1024" s="12">
        <v>45838</v>
      </c>
      <c r="E1024" t="s">
        <v>3338</v>
      </c>
      <c r="F1024" t="s">
        <v>2826</v>
      </c>
      <c r="G1024" t="s">
        <v>2788</v>
      </c>
      <c r="H1024" t="str">
        <f>IF(_xlfn.XLOOKUP(E1024,LD_01[DOCUMENTO],LD_01[REVISÃO])=F1024,"VIGENTE","OBSOLETO")</f>
        <v>OBSOLETO</v>
      </c>
      <c r="I1024" t="s">
        <v>4321</v>
      </c>
      <c r="J1024" t="s">
        <v>4862</v>
      </c>
      <c r="K1024" t="str">
        <f t="shared" si="45"/>
        <v>MSV-163MS-535-545</v>
      </c>
      <c r="L1024" t="str">
        <f>_xlfn.XLOOKUP(E1024,LD_ANO01!A:A,LD_ANO01!G:G)</f>
        <v>MSV-163MS-535-545/10.DR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01\MSV-163MS-535-545\MSV-163MS-535-545/10.DR\OBSOLETO</v>
      </c>
      <c r="O1024" t="s">
        <v>4787</v>
      </c>
    </row>
    <row r="1025" spans="1:15" x14ac:dyDescent="0.3">
      <c r="A1025" t="s">
        <v>970</v>
      </c>
      <c r="B1025">
        <v>294107</v>
      </c>
      <c r="C1025" t="s">
        <v>5407</v>
      </c>
      <c r="D1025" s="12">
        <v>45838</v>
      </c>
      <c r="E1025" t="s">
        <v>3338</v>
      </c>
      <c r="F1025" t="s">
        <v>2826</v>
      </c>
      <c r="G1025" t="s">
        <v>2789</v>
      </c>
      <c r="H1025" t="str">
        <f>IF(_xlfn.XLOOKUP(E1025,LD_01[DOCUMENTO],LD_01[REVISÃO])=F1025,"VIGENTE","OBSOLETO")</f>
        <v>OBSOLETO</v>
      </c>
      <c r="I1025" t="s">
        <v>4321</v>
      </c>
      <c r="J1025" t="s">
        <v>4862</v>
      </c>
      <c r="K1025" t="str">
        <f t="shared" si="45"/>
        <v>MSV-163MS-535-545</v>
      </c>
      <c r="L1025" t="str">
        <f>_xlfn.XLOOKUP(E1025,LD_ANO01!A:A,LD_ANO01!G:G)</f>
        <v>MSV-163MS-535-545/10.DR</v>
      </c>
      <c r="M1025" t="str">
        <f t="shared" si="46"/>
        <v>OBSOLETO</v>
      </c>
      <c r="N1025" t="str">
        <f t="shared" si="47"/>
        <v>C:\Users\luis.nunes\OneDrive - ATERPA\00.SERVIDOR\SALA TÉCNICA\00.PROJETOS\02.DOCUMENTOS\ANO 01\MSV-163MS-535-545\MSV-163MS-535-545/10.DR\OBSOLETO</v>
      </c>
      <c r="O1025" t="s">
        <v>4787</v>
      </c>
    </row>
    <row r="1026" spans="1:15" x14ac:dyDescent="0.3">
      <c r="A1026" t="s">
        <v>971</v>
      </c>
      <c r="B1026">
        <v>4472622</v>
      </c>
      <c r="C1026" t="s">
        <v>5407</v>
      </c>
      <c r="D1026" s="12">
        <v>45838</v>
      </c>
      <c r="E1026" t="s">
        <v>3339</v>
      </c>
      <c r="F1026" t="s">
        <v>2796</v>
      </c>
      <c r="G1026" t="s">
        <v>2788</v>
      </c>
      <c r="H1026" t="str">
        <f>IF(_xlfn.XLOOKUP(E1026,LD_01[DOCUMENTO],LD_01[REVISÃO])=F1026,"VIGENTE","OBSOLETO")</f>
        <v>VIGENTE</v>
      </c>
      <c r="I1026" t="s">
        <v>4321</v>
      </c>
      <c r="J1026" t="s">
        <v>4862</v>
      </c>
      <c r="K1026" t="str">
        <f t="shared" ref="K1026:K1089" si="48">"MSV-163MS-"&amp;I1026</f>
        <v>MSV-163MS-535-545</v>
      </c>
      <c r="L1026" t="str">
        <f>_xlfn.XLOOKUP(E1026,LD_ANO01!A:A,LD_ANO01!G:G)</f>
        <v>MSV-163MS-535-545/10.DR</v>
      </c>
      <c r="M1026" t="str">
        <f t="shared" ref="M1026:M1089" si="49">IF(H1026&lt;&gt;"OBSOLETO","",H1026)</f>
        <v/>
      </c>
      <c r="N1026" t="str">
        <f t="shared" ref="N1026:N1089" si="50">_xlfn.TEXTJOIN("\",TRUE,J1026:M1026)</f>
        <v>C:\Users\luis.nunes\OneDrive - ATERPA\00.SERVIDOR\SALA TÉCNICA\00.PROJETOS\02.DOCUMENTOS\ANO 01\MSV-163MS-535-545\MSV-163MS-535-545/10.DR</v>
      </c>
      <c r="O1026" t="s">
        <v>4787</v>
      </c>
    </row>
    <row r="1027" spans="1:15" x14ac:dyDescent="0.3">
      <c r="A1027" t="s">
        <v>972</v>
      </c>
      <c r="B1027">
        <v>346756</v>
      </c>
      <c r="C1027" t="s">
        <v>5407</v>
      </c>
      <c r="D1027" s="12">
        <v>45838</v>
      </c>
      <c r="E1027" t="s">
        <v>3339</v>
      </c>
      <c r="F1027" t="s">
        <v>2796</v>
      </c>
      <c r="G1027" t="s">
        <v>2789</v>
      </c>
      <c r="H1027" t="str">
        <f>IF(_xlfn.XLOOKUP(E1027,LD_01[DOCUMENTO],LD_01[REVISÃO])=F1027,"VIGENTE","OBSOLETO")</f>
        <v>VIGENTE</v>
      </c>
      <c r="I1027" t="s">
        <v>4321</v>
      </c>
      <c r="J1027" t="s">
        <v>4862</v>
      </c>
      <c r="K1027" t="str">
        <f t="shared" si="48"/>
        <v>MSV-163MS-535-545</v>
      </c>
      <c r="L1027" t="str">
        <f>_xlfn.XLOOKUP(E1027,LD_ANO01!A:A,LD_ANO01!G:G)</f>
        <v>MSV-163MS-535-545/10.DR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01\MSV-163MS-535-545\MSV-163MS-535-545/10.DR</v>
      </c>
      <c r="O1027" t="s">
        <v>4787</v>
      </c>
    </row>
    <row r="1028" spans="1:15" x14ac:dyDescent="0.3">
      <c r="A1028" t="s">
        <v>973</v>
      </c>
      <c r="B1028">
        <v>1417863</v>
      </c>
      <c r="C1028" t="s">
        <v>5407</v>
      </c>
      <c r="D1028" s="12">
        <v>45838</v>
      </c>
      <c r="E1028" t="s">
        <v>3340</v>
      </c>
      <c r="F1028" t="s">
        <v>2826</v>
      </c>
      <c r="G1028" t="s">
        <v>2788</v>
      </c>
      <c r="H1028" t="str">
        <f>IF(_xlfn.XLOOKUP(E1028,LD_01[DOCUMENTO],LD_01[REVISÃO])=F1028,"VIGENTE","OBSOLETO")</f>
        <v>VIGENTE</v>
      </c>
      <c r="I1028" t="s">
        <v>4321</v>
      </c>
      <c r="J1028" t="s">
        <v>4862</v>
      </c>
      <c r="K1028" t="str">
        <f t="shared" si="48"/>
        <v>MSV-163MS-535-545</v>
      </c>
      <c r="L1028" t="str">
        <f>_xlfn.XLOOKUP(E1028,LD_ANO01!A:A,LD_ANO01!G:G)</f>
        <v>MSV-163MS-535-545/10.DR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01\MSV-163MS-535-545\MSV-163MS-535-545/10.DR</v>
      </c>
      <c r="O1028" t="s">
        <v>4787</v>
      </c>
    </row>
    <row r="1029" spans="1:15" x14ac:dyDescent="0.3">
      <c r="A1029" t="s">
        <v>974</v>
      </c>
      <c r="B1029">
        <v>581401</v>
      </c>
      <c r="C1029" t="s">
        <v>5407</v>
      </c>
      <c r="D1029" s="12">
        <v>45838</v>
      </c>
      <c r="E1029" t="s">
        <v>3340</v>
      </c>
      <c r="F1029" t="s">
        <v>2826</v>
      </c>
      <c r="G1029" t="s">
        <v>2789</v>
      </c>
      <c r="H1029" t="str">
        <f>IF(_xlfn.XLOOKUP(E1029,LD_01[DOCUMENTO],LD_01[REVISÃO])=F1029,"VIGENTE","OBSOLETO")</f>
        <v>VIGENTE</v>
      </c>
      <c r="I1029" t="s">
        <v>4321</v>
      </c>
      <c r="J1029" t="s">
        <v>4862</v>
      </c>
      <c r="K1029" t="str">
        <f t="shared" si="48"/>
        <v>MSV-163MS-535-545</v>
      </c>
      <c r="L1029" t="str">
        <f>_xlfn.XLOOKUP(E1029,LD_ANO01!A:A,LD_ANO01!G:G)</f>
        <v>MSV-163MS-535-545/10.DR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01\MSV-163MS-535-545\MSV-163MS-535-545/10.DR</v>
      </c>
      <c r="O1029" t="s">
        <v>4787</v>
      </c>
    </row>
    <row r="1030" spans="1:15" x14ac:dyDescent="0.3">
      <c r="A1030" t="s">
        <v>975</v>
      </c>
      <c r="B1030">
        <v>4569656</v>
      </c>
      <c r="C1030" t="s">
        <v>5407</v>
      </c>
      <c r="D1030" s="12">
        <v>45838</v>
      </c>
      <c r="E1030" t="s">
        <v>3341</v>
      </c>
      <c r="F1030" t="s">
        <v>2826</v>
      </c>
      <c r="G1030" t="s">
        <v>2788</v>
      </c>
      <c r="H1030" t="str">
        <f>IF(_xlfn.XLOOKUP(E1030,LD_01[DOCUMENTO],LD_01[REVISÃO])=F1030,"VIGENTE","OBSOLETO")</f>
        <v>VIGENTE</v>
      </c>
      <c r="I1030" t="s">
        <v>4321</v>
      </c>
      <c r="J1030" t="s">
        <v>4862</v>
      </c>
      <c r="K1030" t="str">
        <f t="shared" si="48"/>
        <v>MSV-163MS-535-545</v>
      </c>
      <c r="L1030" t="str">
        <f>_xlfn.XLOOKUP(E1030,LD_ANO01!A:A,LD_ANO01!G:G)</f>
        <v>MSV-163MS-535-545/10.DR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01\MSV-163MS-535-545\MSV-163MS-535-545/10.DR</v>
      </c>
      <c r="O1030" t="s">
        <v>4787</v>
      </c>
    </row>
    <row r="1031" spans="1:15" x14ac:dyDescent="0.3">
      <c r="A1031" t="s">
        <v>976</v>
      </c>
      <c r="B1031">
        <v>442309</v>
      </c>
      <c r="C1031" t="s">
        <v>5407</v>
      </c>
      <c r="D1031" s="12">
        <v>45838</v>
      </c>
      <c r="E1031" t="s">
        <v>3341</v>
      </c>
      <c r="F1031" t="s">
        <v>2826</v>
      </c>
      <c r="G1031" t="s">
        <v>2789</v>
      </c>
      <c r="H1031" t="str">
        <f>IF(_xlfn.XLOOKUP(E1031,LD_01[DOCUMENTO],LD_01[REVISÃO])=F1031,"VIGENTE","OBSOLETO")</f>
        <v>VIGENTE</v>
      </c>
      <c r="I1031" t="s">
        <v>4321</v>
      </c>
      <c r="J1031" t="s">
        <v>4862</v>
      </c>
      <c r="K1031" t="str">
        <f t="shared" si="48"/>
        <v>MSV-163MS-535-545</v>
      </c>
      <c r="L1031" t="str">
        <f>_xlfn.XLOOKUP(E1031,LD_ANO01!A:A,LD_ANO01!G:G)</f>
        <v>MSV-163MS-535-545/10.DR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01\MSV-163MS-535-545\MSV-163MS-535-545/10.DR</v>
      </c>
      <c r="O1031" t="s">
        <v>4787</v>
      </c>
    </row>
    <row r="1032" spans="1:15" x14ac:dyDescent="0.3">
      <c r="A1032" t="s">
        <v>977</v>
      </c>
      <c r="B1032">
        <v>993900</v>
      </c>
      <c r="C1032" t="s">
        <v>5407</v>
      </c>
      <c r="D1032" s="12">
        <v>45838</v>
      </c>
      <c r="E1032" t="s">
        <v>3342</v>
      </c>
      <c r="F1032" t="s">
        <v>2796</v>
      </c>
      <c r="G1032" t="s">
        <v>2788</v>
      </c>
      <c r="H1032" t="str">
        <f>IF(_xlfn.XLOOKUP(E1032,LD_01[DOCUMENTO],LD_01[REVISÃO])=F1032,"VIGENTE","OBSOLETO")</f>
        <v>VIGENTE</v>
      </c>
      <c r="I1032" t="s">
        <v>4321</v>
      </c>
      <c r="J1032" t="s">
        <v>4862</v>
      </c>
      <c r="K1032" t="str">
        <f t="shared" si="48"/>
        <v>MSV-163MS-535-545</v>
      </c>
      <c r="L1032" t="str">
        <f>_xlfn.XLOOKUP(E1032,LD_ANO01!A:A,LD_ANO01!G:G)</f>
        <v>MSV-163MS-535-545/10.DR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01\MSV-163MS-535-545\MSV-163MS-535-545/10.DR</v>
      </c>
      <c r="O1032" t="s">
        <v>4787</v>
      </c>
    </row>
    <row r="1033" spans="1:15" x14ac:dyDescent="0.3">
      <c r="A1033" t="s">
        <v>978</v>
      </c>
      <c r="B1033">
        <v>467658</v>
      </c>
      <c r="C1033" t="s">
        <v>5407</v>
      </c>
      <c r="D1033" s="12">
        <v>45838</v>
      </c>
      <c r="E1033" t="s">
        <v>3342</v>
      </c>
      <c r="F1033" t="s">
        <v>2796</v>
      </c>
      <c r="G1033" t="s">
        <v>2789</v>
      </c>
      <c r="H1033" t="str">
        <f>IF(_xlfn.XLOOKUP(E1033,LD_01[DOCUMENTO],LD_01[REVISÃO])=F1033,"VIGENTE","OBSOLETO")</f>
        <v>VIGENTE</v>
      </c>
      <c r="I1033" t="s">
        <v>4321</v>
      </c>
      <c r="J1033" t="s">
        <v>4862</v>
      </c>
      <c r="K1033" t="str">
        <f t="shared" si="48"/>
        <v>MSV-163MS-535-545</v>
      </c>
      <c r="L1033" t="str">
        <f>_xlfn.XLOOKUP(E1033,LD_ANO01!A:A,LD_ANO01!G:G)</f>
        <v>MSV-163MS-535-545/10.DR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01\MSV-163MS-535-545\MSV-163MS-535-545/10.DR</v>
      </c>
      <c r="O1033" t="s">
        <v>4787</v>
      </c>
    </row>
    <row r="1034" spans="1:15" x14ac:dyDescent="0.3">
      <c r="A1034" t="s">
        <v>979</v>
      </c>
      <c r="B1034">
        <v>917141</v>
      </c>
      <c r="C1034" t="s">
        <v>5407</v>
      </c>
      <c r="D1034" s="12">
        <v>45838</v>
      </c>
      <c r="E1034" t="s">
        <v>3343</v>
      </c>
      <c r="F1034" t="s">
        <v>2792</v>
      </c>
      <c r="G1034" t="s">
        <v>2788</v>
      </c>
      <c r="H1034" t="str">
        <f>IF(_xlfn.XLOOKUP(E1034,LD_01[DOCUMENTO],LD_01[REVISÃO])=F1034,"VIGENTE","OBSOLETO")</f>
        <v>VIGENTE</v>
      </c>
      <c r="I1034" t="s">
        <v>4321</v>
      </c>
      <c r="J1034" t="s">
        <v>4862</v>
      </c>
      <c r="K1034" t="str">
        <f t="shared" si="48"/>
        <v>MSV-163MS-535-545</v>
      </c>
      <c r="L1034" t="str">
        <f>_xlfn.XLOOKUP(E1034,LD_ANO01!A:A,LD_ANO01!G:G)</f>
        <v>MSV-163MS-535-545/10.DR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01\MSV-163MS-535-545\MSV-163MS-535-545/10.DR</v>
      </c>
      <c r="O1034" t="s">
        <v>4787</v>
      </c>
    </row>
    <row r="1035" spans="1:15" x14ac:dyDescent="0.3">
      <c r="A1035" t="s">
        <v>980</v>
      </c>
      <c r="B1035">
        <v>272836</v>
      </c>
      <c r="C1035" t="s">
        <v>5407</v>
      </c>
      <c r="D1035" s="12">
        <v>45838</v>
      </c>
      <c r="E1035" t="s">
        <v>3343</v>
      </c>
      <c r="F1035" t="s">
        <v>2792</v>
      </c>
      <c r="G1035" t="s">
        <v>2789</v>
      </c>
      <c r="H1035" t="str">
        <f>IF(_xlfn.XLOOKUP(E1035,LD_01[DOCUMENTO],LD_01[REVISÃO])=F1035,"VIGENTE","OBSOLETO")</f>
        <v>VIGENTE</v>
      </c>
      <c r="I1035" t="s">
        <v>4321</v>
      </c>
      <c r="J1035" t="s">
        <v>4862</v>
      </c>
      <c r="K1035" t="str">
        <f t="shared" si="48"/>
        <v>MSV-163MS-535-545</v>
      </c>
      <c r="L1035" t="str">
        <f>_xlfn.XLOOKUP(E1035,LD_ANO01!A:A,LD_ANO01!G:G)</f>
        <v>MSV-163MS-535-545/10.DR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01\MSV-163MS-535-545\MSV-163MS-535-545/10.DR</v>
      </c>
      <c r="O1035" t="s">
        <v>4787</v>
      </c>
    </row>
    <row r="1036" spans="1:15" x14ac:dyDescent="0.3">
      <c r="A1036" t="s">
        <v>981</v>
      </c>
      <c r="B1036">
        <v>965322</v>
      </c>
      <c r="C1036" t="s">
        <v>5407</v>
      </c>
      <c r="D1036" s="12">
        <v>45838</v>
      </c>
      <c r="E1036" t="s">
        <v>3344</v>
      </c>
      <c r="F1036" t="s">
        <v>2792</v>
      </c>
      <c r="G1036" t="s">
        <v>2788</v>
      </c>
      <c r="H1036" t="str">
        <f>IF(_xlfn.XLOOKUP(E1036,LD_01[DOCUMENTO],LD_01[REVISÃO])=F1036,"VIGENTE","OBSOLETO")</f>
        <v>VIGENTE</v>
      </c>
      <c r="I1036" t="s">
        <v>4321</v>
      </c>
      <c r="J1036" t="s">
        <v>4862</v>
      </c>
      <c r="K1036" t="str">
        <f t="shared" si="48"/>
        <v>MSV-163MS-535-545</v>
      </c>
      <c r="L1036" t="str">
        <f>_xlfn.XLOOKUP(E1036,LD_ANO01!A:A,LD_ANO01!G:G)</f>
        <v>MSV-163MS-535-545/10.DR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01\MSV-163MS-535-545\MSV-163MS-535-545/10.DR</v>
      </c>
      <c r="O1036" t="s">
        <v>4787</v>
      </c>
    </row>
    <row r="1037" spans="1:15" x14ac:dyDescent="0.3">
      <c r="A1037" t="s">
        <v>982</v>
      </c>
      <c r="B1037">
        <v>268815</v>
      </c>
      <c r="C1037" t="s">
        <v>5407</v>
      </c>
      <c r="D1037" s="12">
        <v>45838</v>
      </c>
      <c r="E1037" t="s">
        <v>3344</v>
      </c>
      <c r="F1037" t="s">
        <v>2792</v>
      </c>
      <c r="G1037" t="s">
        <v>2789</v>
      </c>
      <c r="H1037" t="str">
        <f>IF(_xlfn.XLOOKUP(E1037,LD_01[DOCUMENTO],LD_01[REVISÃO])=F1037,"VIGENTE","OBSOLETO")</f>
        <v>VIGENTE</v>
      </c>
      <c r="I1037" t="s">
        <v>4321</v>
      </c>
      <c r="J1037" t="s">
        <v>4862</v>
      </c>
      <c r="K1037" t="str">
        <f t="shared" si="48"/>
        <v>MSV-163MS-535-545</v>
      </c>
      <c r="L1037" t="str">
        <f>_xlfn.XLOOKUP(E1037,LD_ANO01!A:A,LD_ANO01!G:G)</f>
        <v>MSV-163MS-535-545/10.DR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01\MSV-163MS-535-545\MSV-163MS-535-545/10.DR</v>
      </c>
      <c r="O1037" t="s">
        <v>4787</v>
      </c>
    </row>
    <row r="1038" spans="1:15" x14ac:dyDescent="0.3">
      <c r="A1038" t="s">
        <v>983</v>
      </c>
      <c r="B1038">
        <v>980004</v>
      </c>
      <c r="C1038" t="s">
        <v>5407</v>
      </c>
      <c r="D1038" s="12">
        <v>45838</v>
      </c>
      <c r="E1038" t="s">
        <v>3345</v>
      </c>
      <c r="F1038" t="s">
        <v>2792</v>
      </c>
      <c r="G1038" t="s">
        <v>2788</v>
      </c>
      <c r="H1038" t="str">
        <f>IF(_xlfn.XLOOKUP(E1038,LD_01[DOCUMENTO],LD_01[REVISÃO])=F1038,"VIGENTE","OBSOLETO")</f>
        <v>VIGENTE</v>
      </c>
      <c r="I1038" t="s">
        <v>4321</v>
      </c>
      <c r="J1038" t="s">
        <v>4862</v>
      </c>
      <c r="K1038" t="str">
        <f t="shared" si="48"/>
        <v>MSV-163MS-535-545</v>
      </c>
      <c r="L1038" t="str">
        <f>_xlfn.XLOOKUP(E1038,LD_ANO01!A:A,LD_ANO01!G:G)</f>
        <v>MSV-163MS-535-545/10.DR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01\MSV-163MS-535-545\MSV-163MS-535-545/10.DR</v>
      </c>
      <c r="O1038" t="s">
        <v>4787</v>
      </c>
    </row>
    <row r="1039" spans="1:15" x14ac:dyDescent="0.3">
      <c r="A1039" t="s">
        <v>984</v>
      </c>
      <c r="B1039">
        <v>271780</v>
      </c>
      <c r="C1039" t="s">
        <v>5407</v>
      </c>
      <c r="D1039" s="12">
        <v>45838</v>
      </c>
      <c r="E1039" t="s">
        <v>3345</v>
      </c>
      <c r="F1039" t="s">
        <v>2792</v>
      </c>
      <c r="G1039" t="s">
        <v>2789</v>
      </c>
      <c r="H1039" t="str">
        <f>IF(_xlfn.XLOOKUP(E1039,LD_01[DOCUMENTO],LD_01[REVISÃO])=F1039,"VIGENTE","OBSOLETO")</f>
        <v>VIGENTE</v>
      </c>
      <c r="I1039" t="s">
        <v>4321</v>
      </c>
      <c r="J1039" t="s">
        <v>4862</v>
      </c>
      <c r="K1039" t="str">
        <f t="shared" si="48"/>
        <v>MSV-163MS-535-545</v>
      </c>
      <c r="L1039" t="str">
        <f>_xlfn.XLOOKUP(E1039,LD_ANO01!A:A,LD_ANO01!G:G)</f>
        <v>MSV-163MS-535-545/10.DR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01\MSV-163MS-535-545\MSV-163MS-535-545/10.DR</v>
      </c>
      <c r="O1039" t="s">
        <v>4787</v>
      </c>
    </row>
    <row r="1040" spans="1:15" x14ac:dyDescent="0.3">
      <c r="A1040" t="s">
        <v>985</v>
      </c>
      <c r="B1040">
        <v>915868</v>
      </c>
      <c r="C1040" t="s">
        <v>5407</v>
      </c>
      <c r="D1040" s="12">
        <v>45838</v>
      </c>
      <c r="E1040" t="s">
        <v>3346</v>
      </c>
      <c r="F1040" t="s">
        <v>2792</v>
      </c>
      <c r="G1040" t="s">
        <v>2788</v>
      </c>
      <c r="H1040" t="str">
        <f>IF(_xlfn.XLOOKUP(E1040,LD_01[DOCUMENTO],LD_01[REVISÃO])=F1040,"VIGENTE","OBSOLETO")</f>
        <v>VIGENTE</v>
      </c>
      <c r="I1040" t="s">
        <v>4321</v>
      </c>
      <c r="J1040" t="s">
        <v>4862</v>
      </c>
      <c r="K1040" t="str">
        <f t="shared" si="48"/>
        <v>MSV-163MS-535-545</v>
      </c>
      <c r="L1040" t="str">
        <f>_xlfn.XLOOKUP(E1040,LD_ANO01!A:A,LD_ANO01!G:G)</f>
        <v>MSV-163MS-535-545/10.DR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01\MSV-163MS-535-545\MSV-163MS-535-545/10.DR</v>
      </c>
      <c r="O1040" t="s">
        <v>4787</v>
      </c>
    </row>
    <row r="1041" spans="1:15" x14ac:dyDescent="0.3">
      <c r="A1041" t="s">
        <v>986</v>
      </c>
      <c r="B1041">
        <v>271168</v>
      </c>
      <c r="C1041" t="s">
        <v>5407</v>
      </c>
      <c r="D1041" s="12">
        <v>45838</v>
      </c>
      <c r="E1041" t="s">
        <v>3346</v>
      </c>
      <c r="F1041" t="s">
        <v>2792</v>
      </c>
      <c r="G1041" t="s">
        <v>2789</v>
      </c>
      <c r="H1041" t="str">
        <f>IF(_xlfn.XLOOKUP(E1041,LD_01[DOCUMENTO],LD_01[REVISÃO])=F1041,"VIGENTE","OBSOLETO")</f>
        <v>VIGENTE</v>
      </c>
      <c r="I1041" t="s">
        <v>4321</v>
      </c>
      <c r="J1041" t="s">
        <v>4862</v>
      </c>
      <c r="K1041" t="str">
        <f t="shared" si="48"/>
        <v>MSV-163MS-535-545</v>
      </c>
      <c r="L1041" t="str">
        <f>_xlfn.XLOOKUP(E1041,LD_ANO01!A:A,LD_ANO01!G:G)</f>
        <v>MSV-163MS-535-545/10.DR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01\MSV-163MS-535-545\MSV-163MS-535-545/10.DR</v>
      </c>
      <c r="O1041" t="s">
        <v>4787</v>
      </c>
    </row>
    <row r="1042" spans="1:15" x14ac:dyDescent="0.3">
      <c r="A1042" t="s">
        <v>987</v>
      </c>
      <c r="B1042">
        <v>924562</v>
      </c>
      <c r="C1042" t="s">
        <v>5407</v>
      </c>
      <c r="D1042" s="12">
        <v>45838</v>
      </c>
      <c r="E1042" t="s">
        <v>3347</v>
      </c>
      <c r="F1042" t="s">
        <v>2792</v>
      </c>
      <c r="G1042" t="s">
        <v>2788</v>
      </c>
      <c r="H1042" t="str">
        <f>IF(_xlfn.XLOOKUP(E1042,LD_01[DOCUMENTO],LD_01[REVISÃO])=F1042,"VIGENTE","OBSOLETO")</f>
        <v>VIGENTE</v>
      </c>
      <c r="I1042" t="s">
        <v>4321</v>
      </c>
      <c r="J1042" t="s">
        <v>4862</v>
      </c>
      <c r="K1042" t="str">
        <f t="shared" si="48"/>
        <v>MSV-163MS-535-545</v>
      </c>
      <c r="L1042" t="str">
        <f>_xlfn.XLOOKUP(E1042,LD_ANO01!A:A,LD_ANO01!G:G)</f>
        <v>MSV-163MS-535-545/10.DR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01\MSV-163MS-535-545\MSV-163MS-535-545/10.DR</v>
      </c>
      <c r="O1042" t="s">
        <v>4787</v>
      </c>
    </row>
    <row r="1043" spans="1:15" x14ac:dyDescent="0.3">
      <c r="A1043" t="s">
        <v>988</v>
      </c>
      <c r="B1043">
        <v>304985</v>
      </c>
      <c r="C1043" t="s">
        <v>5407</v>
      </c>
      <c r="D1043" s="12">
        <v>45838</v>
      </c>
      <c r="E1043" t="s">
        <v>3347</v>
      </c>
      <c r="F1043" t="s">
        <v>2792</v>
      </c>
      <c r="G1043" t="s">
        <v>2789</v>
      </c>
      <c r="H1043" t="str">
        <f>IF(_xlfn.XLOOKUP(E1043,LD_01[DOCUMENTO],LD_01[REVISÃO])=F1043,"VIGENTE","OBSOLETO")</f>
        <v>VIGENTE</v>
      </c>
      <c r="I1043" t="s">
        <v>4321</v>
      </c>
      <c r="J1043" t="s">
        <v>4862</v>
      </c>
      <c r="K1043" t="str">
        <f t="shared" si="48"/>
        <v>MSV-163MS-535-545</v>
      </c>
      <c r="L1043" t="str">
        <f>_xlfn.XLOOKUP(E1043,LD_ANO01!A:A,LD_ANO01!G:G)</f>
        <v>MSV-163MS-535-545/10.DR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01\MSV-163MS-535-545\MSV-163MS-535-545/10.DR</v>
      </c>
      <c r="O1043" t="s">
        <v>4787</v>
      </c>
    </row>
    <row r="1044" spans="1:15" x14ac:dyDescent="0.3">
      <c r="A1044" t="s">
        <v>989</v>
      </c>
      <c r="B1044">
        <v>976137</v>
      </c>
      <c r="C1044" t="s">
        <v>5407</v>
      </c>
      <c r="D1044" s="12">
        <v>45838</v>
      </c>
      <c r="E1044" t="s">
        <v>3348</v>
      </c>
      <c r="F1044" t="s">
        <v>2792</v>
      </c>
      <c r="G1044" t="s">
        <v>2788</v>
      </c>
      <c r="H1044" t="str">
        <f>IF(_xlfn.XLOOKUP(E1044,LD_01[DOCUMENTO],LD_01[REVISÃO])=F1044,"VIGENTE","OBSOLETO")</f>
        <v>VIGENTE</v>
      </c>
      <c r="I1044" t="s">
        <v>4321</v>
      </c>
      <c r="J1044" t="s">
        <v>4862</v>
      </c>
      <c r="K1044" t="str">
        <f t="shared" si="48"/>
        <v>MSV-163MS-535-545</v>
      </c>
      <c r="L1044" t="str">
        <f>_xlfn.XLOOKUP(E1044,LD_ANO01!A:A,LD_ANO01!G:G)</f>
        <v>MSV-163MS-535-545/10.DR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01\MSV-163MS-535-545\MSV-163MS-535-545/10.DR</v>
      </c>
      <c r="O1044" t="s">
        <v>4787</v>
      </c>
    </row>
    <row r="1045" spans="1:15" x14ac:dyDescent="0.3">
      <c r="A1045" t="s">
        <v>990</v>
      </c>
      <c r="B1045">
        <v>269972</v>
      </c>
      <c r="C1045" t="s">
        <v>5407</v>
      </c>
      <c r="D1045" s="12">
        <v>45838</v>
      </c>
      <c r="E1045" t="s">
        <v>3348</v>
      </c>
      <c r="F1045" t="s">
        <v>2792</v>
      </c>
      <c r="G1045" t="s">
        <v>2789</v>
      </c>
      <c r="H1045" t="str">
        <f>IF(_xlfn.XLOOKUP(E1045,LD_01[DOCUMENTO],LD_01[REVISÃO])=F1045,"VIGENTE","OBSOLETO")</f>
        <v>VIGENTE</v>
      </c>
      <c r="I1045" t="s">
        <v>4321</v>
      </c>
      <c r="J1045" t="s">
        <v>4862</v>
      </c>
      <c r="K1045" t="str">
        <f t="shared" si="48"/>
        <v>MSV-163MS-535-545</v>
      </c>
      <c r="L1045" t="str">
        <f>_xlfn.XLOOKUP(E1045,LD_ANO01!A:A,LD_ANO01!G:G)</f>
        <v>MSV-163MS-535-545/10.DR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01\MSV-163MS-535-545\MSV-163MS-535-545/10.DR</v>
      </c>
      <c r="O1045" t="s">
        <v>4787</v>
      </c>
    </row>
    <row r="1046" spans="1:15" x14ac:dyDescent="0.3">
      <c r="A1046" t="s">
        <v>991</v>
      </c>
      <c r="B1046">
        <v>966871</v>
      </c>
      <c r="C1046" t="s">
        <v>5407</v>
      </c>
      <c r="D1046" s="12">
        <v>45838</v>
      </c>
      <c r="E1046" t="s">
        <v>3349</v>
      </c>
      <c r="F1046" t="s">
        <v>2792</v>
      </c>
      <c r="G1046" t="s">
        <v>2788</v>
      </c>
      <c r="H1046" t="str">
        <f>IF(_xlfn.XLOOKUP(E1046,LD_01[DOCUMENTO],LD_01[REVISÃO])=F1046,"VIGENTE","OBSOLETO")</f>
        <v>VIGENTE</v>
      </c>
      <c r="I1046" t="s">
        <v>4321</v>
      </c>
      <c r="J1046" t="s">
        <v>4862</v>
      </c>
      <c r="K1046" t="str">
        <f t="shared" si="48"/>
        <v>MSV-163MS-535-545</v>
      </c>
      <c r="L1046" t="str">
        <f>_xlfn.XLOOKUP(E1046,LD_ANO01!A:A,LD_ANO01!G:G)</f>
        <v>MSV-163MS-535-545/10.DR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01\MSV-163MS-535-545\MSV-163MS-535-545/10.DR</v>
      </c>
      <c r="O1046" t="s">
        <v>4787</v>
      </c>
    </row>
    <row r="1047" spans="1:15" x14ac:dyDescent="0.3">
      <c r="A1047" t="s">
        <v>992</v>
      </c>
      <c r="B1047">
        <v>301863</v>
      </c>
      <c r="C1047" t="s">
        <v>5407</v>
      </c>
      <c r="D1047" s="12">
        <v>45838</v>
      </c>
      <c r="E1047" t="s">
        <v>3349</v>
      </c>
      <c r="F1047" t="s">
        <v>2792</v>
      </c>
      <c r="G1047" t="s">
        <v>2789</v>
      </c>
      <c r="H1047" t="str">
        <f>IF(_xlfn.XLOOKUP(E1047,LD_01[DOCUMENTO],LD_01[REVISÃO])=F1047,"VIGENTE","OBSOLETO")</f>
        <v>VIGENTE</v>
      </c>
      <c r="I1047" t="s">
        <v>4321</v>
      </c>
      <c r="J1047" t="s">
        <v>4862</v>
      </c>
      <c r="K1047" t="str">
        <f t="shared" si="48"/>
        <v>MSV-163MS-535-545</v>
      </c>
      <c r="L1047" t="str">
        <f>_xlfn.XLOOKUP(E1047,LD_ANO01!A:A,LD_ANO01!G:G)</f>
        <v>MSV-163MS-535-545/10.DR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01\MSV-163MS-535-545\MSV-163MS-535-545/10.DR</v>
      </c>
      <c r="O1047" t="s">
        <v>4787</v>
      </c>
    </row>
    <row r="1048" spans="1:15" x14ac:dyDescent="0.3">
      <c r="A1048" t="s">
        <v>993</v>
      </c>
      <c r="B1048">
        <v>925870</v>
      </c>
      <c r="C1048" t="s">
        <v>5407</v>
      </c>
      <c r="D1048" s="12">
        <v>45838</v>
      </c>
      <c r="E1048" t="s">
        <v>3350</v>
      </c>
      <c r="F1048" t="s">
        <v>2792</v>
      </c>
      <c r="G1048" t="s">
        <v>2788</v>
      </c>
      <c r="H1048" t="str">
        <f>IF(_xlfn.XLOOKUP(E1048,LD_01[DOCUMENTO],LD_01[REVISÃO])=F1048,"VIGENTE","OBSOLETO")</f>
        <v>VIGENTE</v>
      </c>
      <c r="I1048" t="s">
        <v>4321</v>
      </c>
      <c r="J1048" t="s">
        <v>4862</v>
      </c>
      <c r="K1048" t="str">
        <f t="shared" si="48"/>
        <v>MSV-163MS-535-545</v>
      </c>
      <c r="L1048" t="str">
        <f>_xlfn.XLOOKUP(E1048,LD_ANO01!A:A,LD_ANO01!G:G)</f>
        <v>MSV-163MS-535-545/10.DR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01\MSV-163MS-535-545\MSV-163MS-535-545/10.DR</v>
      </c>
      <c r="O1048" t="s">
        <v>4787</v>
      </c>
    </row>
    <row r="1049" spans="1:15" x14ac:dyDescent="0.3">
      <c r="A1049" t="s">
        <v>994</v>
      </c>
      <c r="B1049">
        <v>287328</v>
      </c>
      <c r="C1049" t="s">
        <v>5407</v>
      </c>
      <c r="D1049" s="12">
        <v>45838</v>
      </c>
      <c r="E1049" t="s">
        <v>3350</v>
      </c>
      <c r="F1049" t="s">
        <v>2792</v>
      </c>
      <c r="G1049" t="s">
        <v>2789</v>
      </c>
      <c r="H1049" t="str">
        <f>IF(_xlfn.XLOOKUP(E1049,LD_01[DOCUMENTO],LD_01[REVISÃO])=F1049,"VIGENTE","OBSOLETO")</f>
        <v>VIGENTE</v>
      </c>
      <c r="I1049" t="s">
        <v>4321</v>
      </c>
      <c r="J1049" t="s">
        <v>4862</v>
      </c>
      <c r="K1049" t="str">
        <f t="shared" si="48"/>
        <v>MSV-163MS-535-545</v>
      </c>
      <c r="L1049" t="str">
        <f>_xlfn.XLOOKUP(E1049,LD_ANO01!A:A,LD_ANO01!G:G)</f>
        <v>MSV-163MS-535-545/10.DR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01\MSV-163MS-535-545\MSV-163MS-535-545/10.DR</v>
      </c>
      <c r="O1049" t="s">
        <v>4787</v>
      </c>
    </row>
    <row r="1050" spans="1:15" x14ac:dyDescent="0.3">
      <c r="A1050" t="s">
        <v>995</v>
      </c>
      <c r="B1050">
        <v>938921</v>
      </c>
      <c r="C1050" t="s">
        <v>5407</v>
      </c>
      <c r="D1050" s="12">
        <v>45838</v>
      </c>
      <c r="E1050" t="s">
        <v>3351</v>
      </c>
      <c r="F1050" t="s">
        <v>2792</v>
      </c>
      <c r="G1050" t="s">
        <v>2788</v>
      </c>
      <c r="H1050" t="str">
        <f>IF(_xlfn.XLOOKUP(E1050,LD_01[DOCUMENTO],LD_01[REVISÃO])=F1050,"VIGENTE","OBSOLETO")</f>
        <v>VIGENTE</v>
      </c>
      <c r="I1050" t="s">
        <v>4321</v>
      </c>
      <c r="J1050" t="s">
        <v>4862</v>
      </c>
      <c r="K1050" t="str">
        <f t="shared" si="48"/>
        <v>MSV-163MS-535-545</v>
      </c>
      <c r="L1050" t="str">
        <f>_xlfn.XLOOKUP(E1050,LD_ANO01!A:A,LD_ANO01!G:G)</f>
        <v>MSV-163MS-535-545/10.DR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01\MSV-163MS-535-545\MSV-163MS-535-545/10.DR</v>
      </c>
      <c r="O1050" t="s">
        <v>4787</v>
      </c>
    </row>
    <row r="1051" spans="1:15" x14ac:dyDescent="0.3">
      <c r="A1051" t="s">
        <v>996</v>
      </c>
      <c r="B1051">
        <v>263687</v>
      </c>
      <c r="C1051" t="s">
        <v>5407</v>
      </c>
      <c r="D1051" s="12">
        <v>45838</v>
      </c>
      <c r="E1051" t="s">
        <v>3351</v>
      </c>
      <c r="F1051" t="s">
        <v>2792</v>
      </c>
      <c r="G1051" t="s">
        <v>2789</v>
      </c>
      <c r="H1051" t="str">
        <f>IF(_xlfn.XLOOKUP(E1051,LD_01[DOCUMENTO],LD_01[REVISÃO])=F1051,"VIGENTE","OBSOLETO")</f>
        <v>VIGENTE</v>
      </c>
      <c r="I1051" t="s">
        <v>4321</v>
      </c>
      <c r="J1051" t="s">
        <v>4862</v>
      </c>
      <c r="K1051" t="str">
        <f t="shared" si="48"/>
        <v>MSV-163MS-535-545</v>
      </c>
      <c r="L1051" t="str">
        <f>_xlfn.XLOOKUP(E1051,LD_ANO01!A:A,LD_ANO01!G:G)</f>
        <v>MSV-163MS-535-545/10.DR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01\MSV-163MS-535-545\MSV-163MS-535-545/10.DR</v>
      </c>
      <c r="O1051" t="s">
        <v>4787</v>
      </c>
    </row>
    <row r="1052" spans="1:15" x14ac:dyDescent="0.3">
      <c r="A1052" t="s">
        <v>997</v>
      </c>
      <c r="B1052">
        <v>922676</v>
      </c>
      <c r="C1052" t="s">
        <v>5407</v>
      </c>
      <c r="D1052" s="12">
        <v>45838</v>
      </c>
      <c r="E1052" t="s">
        <v>3352</v>
      </c>
      <c r="F1052" t="s">
        <v>2792</v>
      </c>
      <c r="G1052" t="s">
        <v>2788</v>
      </c>
      <c r="H1052" t="str">
        <f>IF(_xlfn.XLOOKUP(E1052,LD_01[DOCUMENTO],LD_01[REVISÃO])=F1052,"VIGENTE","OBSOLETO")</f>
        <v>VIGENTE</v>
      </c>
      <c r="I1052" t="s">
        <v>4321</v>
      </c>
      <c r="J1052" t="s">
        <v>4862</v>
      </c>
      <c r="K1052" t="str">
        <f t="shared" si="48"/>
        <v>MSV-163MS-535-545</v>
      </c>
      <c r="L1052" t="str">
        <f>_xlfn.XLOOKUP(E1052,LD_ANO01!A:A,LD_ANO01!G:G)</f>
        <v>MSV-163MS-535-545/10.DR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01\MSV-163MS-535-545\MSV-163MS-535-545/10.DR</v>
      </c>
      <c r="O1052" t="s">
        <v>4787</v>
      </c>
    </row>
    <row r="1053" spans="1:15" x14ac:dyDescent="0.3">
      <c r="A1053" t="s">
        <v>998</v>
      </c>
      <c r="B1053">
        <v>259850</v>
      </c>
      <c r="C1053" t="s">
        <v>5407</v>
      </c>
      <c r="D1053" s="12">
        <v>45838</v>
      </c>
      <c r="E1053" t="s">
        <v>3352</v>
      </c>
      <c r="F1053" t="s">
        <v>2792</v>
      </c>
      <c r="G1053" t="s">
        <v>2789</v>
      </c>
      <c r="H1053" t="str">
        <f>IF(_xlfn.XLOOKUP(E1053,LD_01[DOCUMENTO],LD_01[REVISÃO])=F1053,"VIGENTE","OBSOLETO")</f>
        <v>VIGENTE</v>
      </c>
      <c r="I1053" t="s">
        <v>4321</v>
      </c>
      <c r="J1053" t="s">
        <v>4862</v>
      </c>
      <c r="K1053" t="str">
        <f t="shared" si="48"/>
        <v>MSV-163MS-535-545</v>
      </c>
      <c r="L1053" t="str">
        <f>_xlfn.XLOOKUP(E1053,LD_ANO01!A:A,LD_ANO01!G:G)</f>
        <v>MSV-163MS-535-545/10.DR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01\MSV-163MS-535-545\MSV-163MS-535-545/10.DR</v>
      </c>
      <c r="O1053" t="s">
        <v>4787</v>
      </c>
    </row>
    <row r="1054" spans="1:15" x14ac:dyDescent="0.3">
      <c r="A1054" t="s">
        <v>999</v>
      </c>
      <c r="B1054">
        <v>935480</v>
      </c>
      <c r="C1054" t="s">
        <v>5407</v>
      </c>
      <c r="D1054" s="12">
        <v>45838</v>
      </c>
      <c r="E1054" t="s">
        <v>3353</v>
      </c>
      <c r="F1054" t="s">
        <v>2792</v>
      </c>
      <c r="G1054" t="s">
        <v>2788</v>
      </c>
      <c r="H1054" t="str">
        <f>IF(_xlfn.XLOOKUP(E1054,LD_01[DOCUMENTO],LD_01[REVISÃO])=F1054,"VIGENTE","OBSOLETO")</f>
        <v>VIGENTE</v>
      </c>
      <c r="I1054" t="s">
        <v>4321</v>
      </c>
      <c r="J1054" t="s">
        <v>4862</v>
      </c>
      <c r="K1054" t="str">
        <f t="shared" si="48"/>
        <v>MSV-163MS-535-545</v>
      </c>
      <c r="L1054" t="str">
        <f>_xlfn.XLOOKUP(E1054,LD_ANO01!A:A,LD_ANO01!G:G)</f>
        <v>MSV-163MS-535-545/10.DR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01\MSV-163MS-535-545\MSV-163MS-535-545/10.DR</v>
      </c>
      <c r="O1054" t="s">
        <v>4787</v>
      </c>
    </row>
    <row r="1055" spans="1:15" x14ac:dyDescent="0.3">
      <c r="A1055" t="s">
        <v>1000</v>
      </c>
      <c r="B1055">
        <v>313403</v>
      </c>
      <c r="C1055" t="s">
        <v>5407</v>
      </c>
      <c r="D1055" s="12">
        <v>45838</v>
      </c>
      <c r="E1055" t="s">
        <v>3353</v>
      </c>
      <c r="F1055" t="s">
        <v>2792</v>
      </c>
      <c r="G1055" t="s">
        <v>2789</v>
      </c>
      <c r="H1055" t="str">
        <f>IF(_xlfn.XLOOKUP(E1055,LD_01[DOCUMENTO],LD_01[REVISÃO])=F1055,"VIGENTE","OBSOLETO")</f>
        <v>VIGENTE</v>
      </c>
      <c r="I1055" t="s">
        <v>4321</v>
      </c>
      <c r="J1055" t="s">
        <v>4862</v>
      </c>
      <c r="K1055" t="str">
        <f t="shared" si="48"/>
        <v>MSV-163MS-535-545</v>
      </c>
      <c r="L1055" t="str">
        <f>_xlfn.XLOOKUP(E1055,LD_ANO01!A:A,LD_ANO01!G:G)</f>
        <v>MSV-163MS-535-545/10.DR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01\MSV-163MS-535-545\MSV-163MS-535-545/10.DR</v>
      </c>
      <c r="O1055" t="s">
        <v>4787</v>
      </c>
    </row>
    <row r="1056" spans="1:15" x14ac:dyDescent="0.3">
      <c r="A1056" t="s">
        <v>1001</v>
      </c>
      <c r="B1056">
        <v>945130</v>
      </c>
      <c r="C1056" t="s">
        <v>5407</v>
      </c>
      <c r="D1056" s="12">
        <v>45838</v>
      </c>
      <c r="E1056" t="s">
        <v>3354</v>
      </c>
      <c r="F1056" t="s">
        <v>2792</v>
      </c>
      <c r="G1056" t="s">
        <v>2788</v>
      </c>
      <c r="H1056" t="str">
        <f>IF(_xlfn.XLOOKUP(E1056,LD_01[DOCUMENTO],LD_01[REVISÃO])=F1056,"VIGENTE","OBSOLETO")</f>
        <v>VIGENTE</v>
      </c>
      <c r="I1056" t="s">
        <v>4321</v>
      </c>
      <c r="J1056" t="s">
        <v>4862</v>
      </c>
      <c r="K1056" t="str">
        <f t="shared" si="48"/>
        <v>MSV-163MS-535-545</v>
      </c>
      <c r="L1056" t="str">
        <f>_xlfn.XLOOKUP(E1056,LD_ANO01!A:A,LD_ANO01!G:G)</f>
        <v>MSV-163MS-535-545/10.DR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01\MSV-163MS-535-545\MSV-163MS-535-545/10.DR</v>
      </c>
      <c r="O1056" t="s">
        <v>4787</v>
      </c>
    </row>
    <row r="1057" spans="1:15" x14ac:dyDescent="0.3">
      <c r="A1057" t="s">
        <v>1002</v>
      </c>
      <c r="B1057">
        <v>264626</v>
      </c>
      <c r="C1057" t="s">
        <v>5407</v>
      </c>
      <c r="D1057" s="12">
        <v>45838</v>
      </c>
      <c r="E1057" t="s">
        <v>3354</v>
      </c>
      <c r="F1057" t="s">
        <v>2792</v>
      </c>
      <c r="G1057" t="s">
        <v>2789</v>
      </c>
      <c r="H1057" t="str">
        <f>IF(_xlfn.XLOOKUP(E1057,LD_01[DOCUMENTO],LD_01[REVISÃO])=F1057,"VIGENTE","OBSOLETO")</f>
        <v>VIGENTE</v>
      </c>
      <c r="I1057" t="s">
        <v>4321</v>
      </c>
      <c r="J1057" t="s">
        <v>4862</v>
      </c>
      <c r="K1057" t="str">
        <f t="shared" si="48"/>
        <v>MSV-163MS-535-545</v>
      </c>
      <c r="L1057" t="str">
        <f>_xlfn.XLOOKUP(E1057,LD_ANO01!A:A,LD_ANO01!G:G)</f>
        <v>MSV-163MS-535-545/10.DR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01\MSV-163MS-535-545\MSV-163MS-535-545/10.DR</v>
      </c>
      <c r="O1057" t="s">
        <v>4787</v>
      </c>
    </row>
    <row r="1058" spans="1:15" x14ac:dyDescent="0.3">
      <c r="A1058" t="s">
        <v>1003</v>
      </c>
      <c r="B1058">
        <v>952773</v>
      </c>
      <c r="C1058" t="s">
        <v>5407</v>
      </c>
      <c r="D1058" s="12">
        <v>45838</v>
      </c>
      <c r="E1058" t="s">
        <v>3355</v>
      </c>
      <c r="F1058" t="s">
        <v>2792</v>
      </c>
      <c r="G1058" t="s">
        <v>2788</v>
      </c>
      <c r="H1058" t="str">
        <f>IF(_xlfn.XLOOKUP(E1058,LD_01[DOCUMENTO],LD_01[REVISÃO])=F1058,"VIGENTE","OBSOLETO")</f>
        <v>VIGENTE</v>
      </c>
      <c r="I1058" t="s">
        <v>4321</v>
      </c>
      <c r="J1058" t="s">
        <v>4862</v>
      </c>
      <c r="K1058" t="str">
        <f t="shared" si="48"/>
        <v>MSV-163MS-535-545</v>
      </c>
      <c r="L1058" t="str">
        <f>_xlfn.XLOOKUP(E1058,LD_ANO01!A:A,LD_ANO01!G:G)</f>
        <v>MSV-163MS-535-545/10.DR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01\MSV-163MS-535-545\MSV-163MS-535-545/10.DR</v>
      </c>
      <c r="O1058" t="s">
        <v>4787</v>
      </c>
    </row>
    <row r="1059" spans="1:15" x14ac:dyDescent="0.3">
      <c r="A1059" t="s">
        <v>1004</v>
      </c>
      <c r="B1059">
        <v>315768</v>
      </c>
      <c r="C1059" t="s">
        <v>5407</v>
      </c>
      <c r="D1059" s="12">
        <v>45838</v>
      </c>
      <c r="E1059" t="s">
        <v>3355</v>
      </c>
      <c r="F1059" t="s">
        <v>2792</v>
      </c>
      <c r="G1059" t="s">
        <v>2789</v>
      </c>
      <c r="H1059" t="str">
        <f>IF(_xlfn.XLOOKUP(E1059,LD_01[DOCUMENTO],LD_01[REVISÃO])=F1059,"VIGENTE","OBSOLETO")</f>
        <v>VIGENTE</v>
      </c>
      <c r="I1059" t="s">
        <v>4321</v>
      </c>
      <c r="J1059" t="s">
        <v>4862</v>
      </c>
      <c r="K1059" t="str">
        <f t="shared" si="48"/>
        <v>MSV-163MS-535-545</v>
      </c>
      <c r="L1059" t="str">
        <f>_xlfn.XLOOKUP(E1059,LD_ANO01!A:A,LD_ANO01!G:G)</f>
        <v>MSV-163MS-535-545/10.DR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01\MSV-163MS-535-545\MSV-163MS-535-545/10.DR</v>
      </c>
      <c r="O1059" t="s">
        <v>4787</v>
      </c>
    </row>
    <row r="1060" spans="1:15" x14ac:dyDescent="0.3">
      <c r="A1060" t="s">
        <v>1005</v>
      </c>
      <c r="B1060">
        <v>970552</v>
      </c>
      <c r="C1060" t="s">
        <v>5407</v>
      </c>
      <c r="D1060" s="12">
        <v>45838</v>
      </c>
      <c r="E1060" t="s">
        <v>3356</v>
      </c>
      <c r="F1060" t="s">
        <v>2792</v>
      </c>
      <c r="G1060" t="s">
        <v>2788</v>
      </c>
      <c r="H1060" t="str">
        <f>IF(_xlfn.XLOOKUP(E1060,LD_01[DOCUMENTO],LD_01[REVISÃO])=F1060,"VIGENTE","OBSOLETO")</f>
        <v>VIGENTE</v>
      </c>
      <c r="I1060" t="s">
        <v>4321</v>
      </c>
      <c r="J1060" t="s">
        <v>4862</v>
      </c>
      <c r="K1060" t="str">
        <f t="shared" si="48"/>
        <v>MSV-163MS-535-545</v>
      </c>
      <c r="L1060" t="str">
        <f>_xlfn.XLOOKUP(E1060,LD_ANO01!A:A,LD_ANO01!G:G)</f>
        <v>MSV-163MS-535-545/10.DR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01\MSV-163MS-535-545\MSV-163MS-535-545/10.DR</v>
      </c>
      <c r="O1060" t="s">
        <v>4787</v>
      </c>
    </row>
    <row r="1061" spans="1:15" x14ac:dyDescent="0.3">
      <c r="A1061" t="s">
        <v>1006</v>
      </c>
      <c r="B1061">
        <v>272060</v>
      </c>
      <c r="C1061" t="s">
        <v>5407</v>
      </c>
      <c r="D1061" s="12">
        <v>45838</v>
      </c>
      <c r="E1061" t="s">
        <v>3356</v>
      </c>
      <c r="F1061" t="s">
        <v>2792</v>
      </c>
      <c r="G1061" t="s">
        <v>2789</v>
      </c>
      <c r="H1061" t="str">
        <f>IF(_xlfn.XLOOKUP(E1061,LD_01[DOCUMENTO],LD_01[REVISÃO])=F1061,"VIGENTE","OBSOLETO")</f>
        <v>VIGENTE</v>
      </c>
      <c r="I1061" t="s">
        <v>4321</v>
      </c>
      <c r="J1061" t="s">
        <v>4862</v>
      </c>
      <c r="K1061" t="str">
        <f t="shared" si="48"/>
        <v>MSV-163MS-535-545</v>
      </c>
      <c r="L1061" t="str">
        <f>_xlfn.XLOOKUP(E1061,LD_ANO01!A:A,LD_ANO01!G:G)</f>
        <v>MSV-163MS-535-545/10.DR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01\MSV-163MS-535-545\MSV-163MS-535-545/10.DR</v>
      </c>
      <c r="O1061" t="s">
        <v>4787</v>
      </c>
    </row>
    <row r="1062" spans="1:15" x14ac:dyDescent="0.3">
      <c r="A1062" t="s">
        <v>1007</v>
      </c>
      <c r="B1062">
        <v>948877</v>
      </c>
      <c r="C1062" t="s">
        <v>5407</v>
      </c>
      <c r="D1062" s="12">
        <v>45838</v>
      </c>
      <c r="E1062" t="s">
        <v>3357</v>
      </c>
      <c r="F1062" t="s">
        <v>2792</v>
      </c>
      <c r="G1062" t="s">
        <v>2788</v>
      </c>
      <c r="H1062" t="str">
        <f>IF(_xlfn.XLOOKUP(E1062,LD_01[DOCUMENTO],LD_01[REVISÃO])=F1062,"VIGENTE","OBSOLETO")</f>
        <v>VIGENTE</v>
      </c>
      <c r="I1062" t="s">
        <v>4321</v>
      </c>
      <c r="J1062" t="s">
        <v>4862</v>
      </c>
      <c r="K1062" t="str">
        <f t="shared" si="48"/>
        <v>MSV-163MS-535-545</v>
      </c>
      <c r="L1062" t="str">
        <f>_xlfn.XLOOKUP(E1062,LD_ANO01!A:A,LD_ANO01!G:G)</f>
        <v>MSV-163MS-535-545/10.DR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01\MSV-163MS-535-545\MSV-163MS-535-545/10.DR</v>
      </c>
      <c r="O1062" t="s">
        <v>4787</v>
      </c>
    </row>
    <row r="1063" spans="1:15" x14ac:dyDescent="0.3">
      <c r="A1063" t="s">
        <v>1008</v>
      </c>
      <c r="B1063">
        <v>265743</v>
      </c>
      <c r="C1063" t="s">
        <v>5407</v>
      </c>
      <c r="D1063" s="12">
        <v>45838</v>
      </c>
      <c r="E1063" t="s">
        <v>3357</v>
      </c>
      <c r="F1063" t="s">
        <v>2792</v>
      </c>
      <c r="G1063" t="s">
        <v>2789</v>
      </c>
      <c r="H1063" t="str">
        <f>IF(_xlfn.XLOOKUP(E1063,LD_01[DOCUMENTO],LD_01[REVISÃO])=F1063,"VIGENTE","OBSOLETO")</f>
        <v>VIGENTE</v>
      </c>
      <c r="I1063" t="s">
        <v>4321</v>
      </c>
      <c r="J1063" t="s">
        <v>4862</v>
      </c>
      <c r="K1063" t="str">
        <f t="shared" si="48"/>
        <v>MSV-163MS-535-545</v>
      </c>
      <c r="L1063" t="str">
        <f>_xlfn.XLOOKUP(E1063,LD_ANO01!A:A,LD_ANO01!G:G)</f>
        <v>MSV-163MS-535-545/10.DR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01\MSV-163MS-535-545\MSV-163MS-535-545/10.DR</v>
      </c>
      <c r="O1063" t="s">
        <v>4787</v>
      </c>
    </row>
    <row r="1064" spans="1:15" x14ac:dyDescent="0.3">
      <c r="A1064" t="s">
        <v>1009</v>
      </c>
      <c r="B1064">
        <v>1071026</v>
      </c>
      <c r="C1064" t="s">
        <v>5407</v>
      </c>
      <c r="D1064" s="12">
        <v>45838</v>
      </c>
      <c r="E1064" t="s">
        <v>3358</v>
      </c>
      <c r="F1064" t="s">
        <v>2787</v>
      </c>
      <c r="G1064" t="s">
        <v>2788</v>
      </c>
      <c r="H1064" t="str">
        <f>IF(_xlfn.XLOOKUP(E1064,LD_01[DOCUMENTO],LD_01[REVISÃO])=F1064,"VIGENTE","OBSOLETO")</f>
        <v>VIGENTE</v>
      </c>
      <c r="I1064" t="s">
        <v>4321</v>
      </c>
      <c r="J1064" t="s">
        <v>4862</v>
      </c>
      <c r="K1064" t="str">
        <f t="shared" si="48"/>
        <v>MSV-163MS-535-545</v>
      </c>
      <c r="L1064" t="str">
        <f>_xlfn.XLOOKUP(E1064,LD_ANO01!A:A,LD_ANO01!G:G)</f>
        <v>MSV-163MS-535-545/10.DR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01\MSV-163MS-535-545\MSV-163MS-535-545/10.DR</v>
      </c>
      <c r="O1064" t="s">
        <v>4787</v>
      </c>
    </row>
    <row r="1065" spans="1:15" x14ac:dyDescent="0.3">
      <c r="A1065" t="s">
        <v>1010</v>
      </c>
      <c r="B1065">
        <v>604450</v>
      </c>
      <c r="C1065" t="s">
        <v>5407</v>
      </c>
      <c r="D1065" s="12">
        <v>45838</v>
      </c>
      <c r="E1065" t="s">
        <v>3358</v>
      </c>
      <c r="F1065" t="s">
        <v>2787</v>
      </c>
      <c r="G1065" t="s">
        <v>2789</v>
      </c>
      <c r="H1065" t="str">
        <f>IF(_xlfn.XLOOKUP(E1065,LD_01[DOCUMENTO],LD_01[REVISÃO])=F1065,"VIGENTE","OBSOLETO")</f>
        <v>VIGENTE</v>
      </c>
      <c r="I1065" t="s">
        <v>4321</v>
      </c>
      <c r="J1065" t="s">
        <v>4862</v>
      </c>
      <c r="K1065" t="str">
        <f t="shared" si="48"/>
        <v>MSV-163MS-535-545</v>
      </c>
      <c r="L1065" t="str">
        <f>_xlfn.XLOOKUP(E1065,LD_ANO01!A:A,LD_ANO01!G:G)</f>
        <v>MSV-163MS-535-545/10.DR</v>
      </c>
      <c r="M1065" t="str">
        <f t="shared" si="49"/>
        <v/>
      </c>
      <c r="N1065" t="str">
        <f t="shared" si="50"/>
        <v>C:\Users\luis.nunes\OneDrive - ATERPA\00.SERVIDOR\SALA TÉCNICA\00.PROJETOS\02.DOCUMENTOS\ANO 01\MSV-163MS-535-545\MSV-163MS-535-545/10.DR</v>
      </c>
      <c r="O1065" t="s">
        <v>4787</v>
      </c>
    </row>
    <row r="1066" spans="1:15" x14ac:dyDescent="0.3">
      <c r="A1066" t="s">
        <v>1011</v>
      </c>
      <c r="B1066">
        <v>1875401</v>
      </c>
      <c r="C1066" t="s">
        <v>5407</v>
      </c>
      <c r="D1066" s="12">
        <v>45838</v>
      </c>
      <c r="E1066" t="s">
        <v>3359</v>
      </c>
      <c r="F1066" t="s">
        <v>2819</v>
      </c>
      <c r="G1066" t="s">
        <v>2788</v>
      </c>
      <c r="H1066" t="str">
        <f>IF(_xlfn.XLOOKUP(E1066,LD_01[DOCUMENTO],LD_01[REVISÃO])=F1066,"VIGENTE","OBSOLETO")</f>
        <v>OBSOLETO</v>
      </c>
      <c r="I1066" t="s">
        <v>4321</v>
      </c>
      <c r="J1066" t="s">
        <v>4862</v>
      </c>
      <c r="K1066" t="str">
        <f t="shared" si="48"/>
        <v>MSV-163MS-535-545</v>
      </c>
      <c r="L1066" t="str">
        <f>_xlfn.XLOOKUP(E1066,LD_ANO01!A:A,LD_ANO01!G:G)</f>
        <v>MSV-163MS-535-545/10.DR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01\MSV-163MS-535-545\MSV-163MS-535-545/10.DR\OBSOLETO</v>
      </c>
      <c r="O1066" t="s">
        <v>4787</v>
      </c>
    </row>
    <row r="1067" spans="1:15" x14ac:dyDescent="0.3">
      <c r="A1067" t="s">
        <v>1012</v>
      </c>
      <c r="B1067">
        <v>616897</v>
      </c>
      <c r="C1067" t="s">
        <v>5407</v>
      </c>
      <c r="D1067" s="12">
        <v>45838</v>
      </c>
      <c r="E1067" t="s">
        <v>3359</v>
      </c>
      <c r="F1067" t="s">
        <v>2819</v>
      </c>
      <c r="G1067" t="s">
        <v>2789</v>
      </c>
      <c r="H1067" t="str">
        <f>IF(_xlfn.XLOOKUP(E1067,LD_01[DOCUMENTO],LD_01[REVISÃO])=F1067,"VIGENTE","OBSOLETO")</f>
        <v>OBSOLETO</v>
      </c>
      <c r="I1067" t="s">
        <v>4321</v>
      </c>
      <c r="J1067" t="s">
        <v>4862</v>
      </c>
      <c r="K1067" t="str">
        <f t="shared" si="48"/>
        <v>MSV-163MS-535-545</v>
      </c>
      <c r="L1067" t="str">
        <f>_xlfn.XLOOKUP(E1067,LD_ANO01!A:A,LD_ANO01!G:G)</f>
        <v>MSV-163MS-535-545/10.DR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01\MSV-163MS-535-545\MSV-163MS-535-545/10.DR\OBSOLETO</v>
      </c>
      <c r="O1067" t="s">
        <v>4787</v>
      </c>
    </row>
    <row r="1068" spans="1:15" x14ac:dyDescent="0.3">
      <c r="A1068" t="s">
        <v>1013</v>
      </c>
      <c r="B1068">
        <v>3867089</v>
      </c>
      <c r="C1068" t="s">
        <v>5407</v>
      </c>
      <c r="D1068" s="12">
        <v>45838</v>
      </c>
      <c r="E1068" t="s">
        <v>3360</v>
      </c>
      <c r="F1068" t="s">
        <v>2787</v>
      </c>
      <c r="G1068" t="s">
        <v>2788</v>
      </c>
      <c r="H1068" t="str">
        <f>IF(_xlfn.XLOOKUP(E1068,LD_01[DOCUMENTO],LD_01[REVISÃO])=F1068,"VIGENTE","OBSOLETO")</f>
        <v>OBSOLETO</v>
      </c>
      <c r="I1068" t="s">
        <v>4321</v>
      </c>
      <c r="J1068" t="s">
        <v>4862</v>
      </c>
      <c r="K1068" t="str">
        <f t="shared" si="48"/>
        <v>MSV-163MS-535-545</v>
      </c>
      <c r="L1068" t="str">
        <f>_xlfn.XLOOKUP(E1068,LD_ANO01!A:A,LD_ANO01!G:G)</f>
        <v>MSV-163MS-535-545/10.DR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01\MSV-163MS-535-545\MSV-163MS-535-545/10.DR\OBSOLETO</v>
      </c>
      <c r="O1068" t="s">
        <v>4787</v>
      </c>
    </row>
    <row r="1069" spans="1:15" x14ac:dyDescent="0.3">
      <c r="A1069" t="s">
        <v>1014</v>
      </c>
      <c r="B1069">
        <v>1043974</v>
      </c>
      <c r="C1069" t="s">
        <v>5407</v>
      </c>
      <c r="D1069" s="12">
        <v>45838</v>
      </c>
      <c r="E1069" t="s">
        <v>3360</v>
      </c>
      <c r="F1069" t="s">
        <v>2787</v>
      </c>
      <c r="G1069" t="s">
        <v>2789</v>
      </c>
      <c r="H1069" t="str">
        <f>IF(_xlfn.XLOOKUP(E1069,LD_01[DOCUMENTO],LD_01[REVISÃO])=F1069,"VIGENTE","OBSOLETO")</f>
        <v>OBSOLETO</v>
      </c>
      <c r="I1069" t="s">
        <v>4321</v>
      </c>
      <c r="J1069" t="s">
        <v>4862</v>
      </c>
      <c r="K1069" t="str">
        <f t="shared" si="48"/>
        <v>MSV-163MS-535-545</v>
      </c>
      <c r="L1069" t="str">
        <f>_xlfn.XLOOKUP(E1069,LD_ANO01!A:A,LD_ANO01!G:G)</f>
        <v>MSV-163MS-535-545/10.DR</v>
      </c>
      <c r="M1069" t="str">
        <f t="shared" si="49"/>
        <v>OBSOLETO</v>
      </c>
      <c r="N1069" t="str">
        <f t="shared" si="50"/>
        <v>C:\Users\luis.nunes\OneDrive - ATERPA\00.SERVIDOR\SALA TÉCNICA\00.PROJETOS\02.DOCUMENTOS\ANO 01\MSV-163MS-535-545\MSV-163MS-535-545/10.DR\OBSOLETO</v>
      </c>
      <c r="O1069" t="s">
        <v>4787</v>
      </c>
    </row>
    <row r="1070" spans="1:15" x14ac:dyDescent="0.3">
      <c r="A1070" t="s">
        <v>1015</v>
      </c>
      <c r="B1070">
        <v>1069888</v>
      </c>
      <c r="C1070" t="s">
        <v>5407</v>
      </c>
      <c r="D1070" s="12">
        <v>45838</v>
      </c>
      <c r="E1070" t="s">
        <v>3361</v>
      </c>
      <c r="F1070" t="s">
        <v>2787</v>
      </c>
      <c r="G1070" t="s">
        <v>2788</v>
      </c>
      <c r="H1070" t="str">
        <f>IF(_xlfn.XLOOKUP(E1070,LD_01[DOCUMENTO],LD_01[REVISÃO])=F1070,"VIGENTE","OBSOLETO")</f>
        <v>VIGENTE</v>
      </c>
      <c r="I1070" t="s">
        <v>4321</v>
      </c>
      <c r="J1070" t="s">
        <v>4862</v>
      </c>
      <c r="K1070" t="str">
        <f t="shared" si="48"/>
        <v>MSV-163MS-535-545</v>
      </c>
      <c r="L1070" t="str">
        <f>_xlfn.XLOOKUP(E1070,LD_ANO01!A:A,LD_ANO01!G:G)</f>
        <v>MSV-163MS-535-545/10.DR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01\MSV-163MS-535-545\MSV-163MS-535-545/10.DR</v>
      </c>
      <c r="O1070" t="s">
        <v>4787</v>
      </c>
    </row>
    <row r="1071" spans="1:15" x14ac:dyDescent="0.3">
      <c r="A1071" t="s">
        <v>1016</v>
      </c>
      <c r="B1071">
        <v>344499</v>
      </c>
      <c r="C1071" t="s">
        <v>5407</v>
      </c>
      <c r="D1071" s="12">
        <v>45838</v>
      </c>
      <c r="E1071" t="s">
        <v>3361</v>
      </c>
      <c r="F1071" t="s">
        <v>2787</v>
      </c>
      <c r="G1071" t="s">
        <v>2789</v>
      </c>
      <c r="H1071" t="str">
        <f>IF(_xlfn.XLOOKUP(E1071,LD_01[DOCUMENTO],LD_01[REVISÃO])=F1071,"VIGENTE","OBSOLETO")</f>
        <v>VIGENTE</v>
      </c>
      <c r="I1071" t="s">
        <v>4321</v>
      </c>
      <c r="J1071" t="s">
        <v>4862</v>
      </c>
      <c r="K1071" t="str">
        <f t="shared" si="48"/>
        <v>MSV-163MS-535-545</v>
      </c>
      <c r="L1071" t="str">
        <f>_xlfn.XLOOKUP(E1071,LD_ANO01!A:A,LD_ANO01!G:G)</f>
        <v>MSV-163MS-535-545/10.DR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01\MSV-163MS-535-545\MSV-163MS-535-545/10.DR</v>
      </c>
      <c r="O1071" t="s">
        <v>4787</v>
      </c>
    </row>
    <row r="1072" spans="1:15" x14ac:dyDescent="0.3">
      <c r="A1072" t="s">
        <v>1017</v>
      </c>
      <c r="B1072">
        <v>1085957</v>
      </c>
      <c r="C1072" t="s">
        <v>5407</v>
      </c>
      <c r="D1072" s="12">
        <v>45838</v>
      </c>
      <c r="E1072" t="s">
        <v>3362</v>
      </c>
      <c r="F1072" t="s">
        <v>2787</v>
      </c>
      <c r="G1072" t="s">
        <v>2788</v>
      </c>
      <c r="H1072" t="str">
        <f>IF(_xlfn.XLOOKUP(E1072,LD_01[DOCUMENTO],LD_01[REVISÃO])=F1072,"VIGENTE","OBSOLETO")</f>
        <v>VIGENTE</v>
      </c>
      <c r="I1072" t="s">
        <v>4321</v>
      </c>
      <c r="J1072" t="s">
        <v>4862</v>
      </c>
      <c r="K1072" t="str">
        <f t="shared" si="48"/>
        <v>MSV-163MS-535-545</v>
      </c>
      <c r="L1072" t="str">
        <f>_xlfn.XLOOKUP(E1072,LD_ANO01!A:A,LD_ANO01!G:G)</f>
        <v>MSV-163MS-535-545/10.DR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01\MSV-163MS-535-545\MSV-163MS-535-545/10.DR</v>
      </c>
      <c r="O1072" t="s">
        <v>4787</v>
      </c>
    </row>
    <row r="1073" spans="1:15" x14ac:dyDescent="0.3">
      <c r="A1073" t="s">
        <v>1018</v>
      </c>
      <c r="B1073">
        <v>525653</v>
      </c>
      <c r="C1073" t="s">
        <v>5407</v>
      </c>
      <c r="D1073" s="12">
        <v>45838</v>
      </c>
      <c r="E1073" t="s">
        <v>3362</v>
      </c>
      <c r="F1073" t="s">
        <v>2787</v>
      </c>
      <c r="G1073" t="s">
        <v>2789</v>
      </c>
      <c r="H1073" t="str">
        <f>IF(_xlfn.XLOOKUP(E1073,LD_01[DOCUMENTO],LD_01[REVISÃO])=F1073,"VIGENTE","OBSOLETO")</f>
        <v>VIGENTE</v>
      </c>
      <c r="I1073" t="s">
        <v>4321</v>
      </c>
      <c r="J1073" t="s">
        <v>4862</v>
      </c>
      <c r="K1073" t="str">
        <f t="shared" si="48"/>
        <v>MSV-163MS-535-545</v>
      </c>
      <c r="L1073" t="str">
        <f>_xlfn.XLOOKUP(E1073,LD_ANO01!A:A,LD_ANO01!G:G)</f>
        <v>MSV-163MS-535-545/10.DR</v>
      </c>
      <c r="M1073" t="str">
        <f t="shared" si="49"/>
        <v/>
      </c>
      <c r="N1073" t="str">
        <f t="shared" si="50"/>
        <v>C:\Users\luis.nunes\OneDrive - ATERPA\00.SERVIDOR\SALA TÉCNICA\00.PROJETOS\02.DOCUMENTOS\ANO 01\MSV-163MS-535-545\MSV-163MS-535-545/10.DR</v>
      </c>
      <c r="O1073" t="s">
        <v>4787</v>
      </c>
    </row>
    <row r="1074" spans="1:15" x14ac:dyDescent="0.3">
      <c r="A1074" t="s">
        <v>1053</v>
      </c>
      <c r="B1074">
        <v>1277700</v>
      </c>
      <c r="C1074" t="s">
        <v>5407</v>
      </c>
      <c r="D1074" s="12">
        <v>45838</v>
      </c>
      <c r="E1074" t="s">
        <v>3381</v>
      </c>
      <c r="F1074" t="s">
        <v>2800</v>
      </c>
      <c r="G1074" t="s">
        <v>2788</v>
      </c>
      <c r="H1074" t="str">
        <f>IF(_xlfn.XLOOKUP(E1074,LD_01[DOCUMENTO],LD_01[REVISÃO])=F1074,"VIGENTE","OBSOLETO")</f>
        <v>OBSOLETO</v>
      </c>
      <c r="I1074" t="s">
        <v>4321</v>
      </c>
      <c r="J1074" t="s">
        <v>4862</v>
      </c>
      <c r="K1074" t="str">
        <f t="shared" si="48"/>
        <v>MSV-163MS-535-545</v>
      </c>
      <c r="L1074" t="str">
        <f>_xlfn.XLOOKUP(E1074,LD_ANO01!A:A,LD_ANO01!G:G)</f>
        <v>MSV-163MS-535-545/28.PV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01\MSV-163MS-535-545\MSV-163MS-535-545/28.PV\OBSOLETO</v>
      </c>
      <c r="O1074" t="s">
        <v>4787</v>
      </c>
    </row>
    <row r="1075" spans="1:15" x14ac:dyDescent="0.3">
      <c r="A1075" t="s">
        <v>1054</v>
      </c>
      <c r="B1075">
        <v>584688</v>
      </c>
      <c r="C1075" t="s">
        <v>5407</v>
      </c>
      <c r="D1075" s="12">
        <v>45838</v>
      </c>
      <c r="E1075" t="s">
        <v>3381</v>
      </c>
      <c r="F1075" t="s">
        <v>2800</v>
      </c>
      <c r="G1075" t="s">
        <v>2789</v>
      </c>
      <c r="H1075" t="str">
        <f>IF(_xlfn.XLOOKUP(E1075,LD_01[DOCUMENTO],LD_01[REVISÃO])=F1075,"VIGENTE","OBSOLETO")</f>
        <v>OBSOLETO</v>
      </c>
      <c r="I1075" t="s">
        <v>4321</v>
      </c>
      <c r="J1075" t="s">
        <v>4862</v>
      </c>
      <c r="K1075" t="str">
        <f t="shared" si="48"/>
        <v>MSV-163MS-535-545</v>
      </c>
      <c r="L1075" t="str">
        <f>_xlfn.XLOOKUP(E1075,LD_ANO01!A:A,LD_ANO01!G:G)</f>
        <v>MSV-163MS-535-545/28.PV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01\MSV-163MS-535-545\MSV-163MS-535-545/28.PV\OBSOLETO</v>
      </c>
      <c r="O1075" t="s">
        <v>4787</v>
      </c>
    </row>
    <row r="1076" spans="1:15" x14ac:dyDescent="0.3">
      <c r="A1076" t="s">
        <v>1055</v>
      </c>
      <c r="B1076">
        <v>1210967</v>
      </c>
      <c r="C1076" t="s">
        <v>5407</v>
      </c>
      <c r="D1076" s="12">
        <v>45838</v>
      </c>
      <c r="E1076" t="s">
        <v>3382</v>
      </c>
      <c r="F1076" t="s">
        <v>2819</v>
      </c>
      <c r="G1076" t="s">
        <v>2788</v>
      </c>
      <c r="H1076" t="str">
        <f>IF(_xlfn.XLOOKUP(E1076,LD_01[DOCUMENTO],LD_01[REVISÃO])=F1076,"VIGENTE","OBSOLETO")</f>
        <v>OBSOLETO</v>
      </c>
      <c r="I1076" t="s">
        <v>4321</v>
      </c>
      <c r="J1076" t="s">
        <v>4862</v>
      </c>
      <c r="K1076" t="str">
        <f t="shared" si="48"/>
        <v>MSV-163MS-535-545</v>
      </c>
      <c r="L1076" t="str">
        <f>_xlfn.XLOOKUP(E1076,LD_ANO01!A:A,LD_ANO01!G:G)</f>
        <v>MSV-163MS-535-545/28.PV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01\MSV-163MS-535-545\MSV-163MS-535-545/28.PV\OBSOLETO</v>
      </c>
      <c r="O1076" t="s">
        <v>4787</v>
      </c>
    </row>
    <row r="1077" spans="1:15" x14ac:dyDescent="0.3">
      <c r="A1077" t="s">
        <v>1056</v>
      </c>
      <c r="B1077">
        <v>690913</v>
      </c>
      <c r="C1077" t="s">
        <v>5407</v>
      </c>
      <c r="D1077" s="12">
        <v>45838</v>
      </c>
      <c r="E1077" t="s">
        <v>3382</v>
      </c>
      <c r="F1077" t="s">
        <v>2819</v>
      </c>
      <c r="G1077" t="s">
        <v>2789</v>
      </c>
      <c r="H1077" t="str">
        <f>IF(_xlfn.XLOOKUP(E1077,LD_01[DOCUMENTO],LD_01[REVISÃO])=F1077,"VIGENTE","OBSOLETO")</f>
        <v>OBSOLETO</v>
      </c>
      <c r="I1077" t="s">
        <v>4321</v>
      </c>
      <c r="J1077" t="s">
        <v>4862</v>
      </c>
      <c r="K1077" t="str">
        <f t="shared" si="48"/>
        <v>MSV-163MS-535-545</v>
      </c>
      <c r="L1077" t="str">
        <f>_xlfn.XLOOKUP(E1077,LD_ANO01!A:A,LD_ANO01!G:G)</f>
        <v>MSV-163MS-535-545/28.PV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01\MSV-163MS-535-545\MSV-163MS-535-545/28.PV\OBSOLETO</v>
      </c>
      <c r="O1077" t="s">
        <v>4787</v>
      </c>
    </row>
    <row r="1078" spans="1:15" x14ac:dyDescent="0.3">
      <c r="A1078" t="s">
        <v>1057</v>
      </c>
      <c r="B1078">
        <v>1395874</v>
      </c>
      <c r="C1078" t="s">
        <v>5407</v>
      </c>
      <c r="D1078" s="12">
        <v>45838</v>
      </c>
      <c r="E1078" t="s">
        <v>3383</v>
      </c>
      <c r="F1078" t="s">
        <v>2819</v>
      </c>
      <c r="G1078" t="s">
        <v>2788</v>
      </c>
      <c r="H1078" t="str">
        <f>IF(_xlfn.XLOOKUP(E1078,LD_01[DOCUMENTO],LD_01[REVISÃO])=F1078,"VIGENTE","OBSOLETO")</f>
        <v>OBSOLETO</v>
      </c>
      <c r="I1078" t="s">
        <v>4321</v>
      </c>
      <c r="J1078" t="s">
        <v>4862</v>
      </c>
      <c r="K1078" t="str">
        <f t="shared" si="48"/>
        <v>MSV-163MS-535-545</v>
      </c>
      <c r="L1078" t="str">
        <f>_xlfn.XLOOKUP(E1078,LD_ANO01!A:A,LD_ANO01!G:G)</f>
        <v>MSV-163MS-535-545/28.PV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01\MSV-163MS-535-545\MSV-163MS-535-545/28.PV\OBSOLETO</v>
      </c>
      <c r="O1078" t="s">
        <v>4787</v>
      </c>
    </row>
    <row r="1079" spans="1:15" x14ac:dyDescent="0.3">
      <c r="A1079" t="s">
        <v>1058</v>
      </c>
      <c r="B1079">
        <v>662455</v>
      </c>
      <c r="C1079" t="s">
        <v>5407</v>
      </c>
      <c r="D1079" s="12">
        <v>45838</v>
      </c>
      <c r="E1079" t="s">
        <v>3383</v>
      </c>
      <c r="F1079" t="s">
        <v>2819</v>
      </c>
      <c r="G1079" t="s">
        <v>2789</v>
      </c>
      <c r="H1079" t="str">
        <f>IF(_xlfn.XLOOKUP(E1079,LD_01[DOCUMENTO],LD_01[REVISÃO])=F1079,"VIGENTE","OBSOLETO")</f>
        <v>OBSOLETO</v>
      </c>
      <c r="I1079" t="s">
        <v>4321</v>
      </c>
      <c r="J1079" t="s">
        <v>4862</v>
      </c>
      <c r="K1079" t="str">
        <f t="shared" si="48"/>
        <v>MSV-163MS-535-545</v>
      </c>
      <c r="L1079" t="str">
        <f>_xlfn.XLOOKUP(E1079,LD_ANO01!A:A,LD_ANO01!G:G)</f>
        <v>MSV-163MS-535-545/28.PV</v>
      </c>
      <c r="M1079" t="str">
        <f t="shared" si="49"/>
        <v>OBSOLETO</v>
      </c>
      <c r="N1079" t="str">
        <f t="shared" si="50"/>
        <v>C:\Users\luis.nunes\OneDrive - ATERPA\00.SERVIDOR\SALA TÉCNICA\00.PROJETOS\02.DOCUMENTOS\ANO 01\MSV-163MS-535-545\MSV-163MS-535-545/28.PV\OBSOLETO</v>
      </c>
      <c r="O1079" t="s">
        <v>4787</v>
      </c>
    </row>
    <row r="1080" spans="1:15" x14ac:dyDescent="0.3">
      <c r="A1080" t="s">
        <v>1059</v>
      </c>
      <c r="B1080">
        <v>1154625</v>
      </c>
      <c r="C1080" t="s">
        <v>5407</v>
      </c>
      <c r="D1080" s="12">
        <v>45838</v>
      </c>
      <c r="E1080" t="s">
        <v>3384</v>
      </c>
      <c r="F1080" t="s">
        <v>2819</v>
      </c>
      <c r="G1080" t="s">
        <v>2788</v>
      </c>
      <c r="H1080" t="str">
        <f>IF(_xlfn.XLOOKUP(E1080,LD_01[DOCUMENTO],LD_01[REVISÃO])=F1080,"VIGENTE","OBSOLETO")</f>
        <v>VIGENTE</v>
      </c>
      <c r="I1080" t="s">
        <v>4321</v>
      </c>
      <c r="J1080" t="s">
        <v>4862</v>
      </c>
      <c r="K1080" t="str">
        <f t="shared" si="48"/>
        <v>MSV-163MS-535-545</v>
      </c>
      <c r="L1080" t="str">
        <f>_xlfn.XLOOKUP(E1080,LD_ANO01!A:A,LD_ANO01!G:G)</f>
        <v>MSV-163MS-535-545/28.PV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01\MSV-163MS-535-545\MSV-163MS-535-545/28.PV</v>
      </c>
      <c r="O1080" t="s">
        <v>4787</v>
      </c>
    </row>
    <row r="1081" spans="1:15" x14ac:dyDescent="0.3">
      <c r="A1081" t="s">
        <v>1060</v>
      </c>
      <c r="B1081">
        <v>676767</v>
      </c>
      <c r="C1081" t="s">
        <v>5407</v>
      </c>
      <c r="D1081" s="12">
        <v>45838</v>
      </c>
      <c r="E1081" t="s">
        <v>3384</v>
      </c>
      <c r="F1081" t="s">
        <v>2819</v>
      </c>
      <c r="G1081" t="s">
        <v>2789</v>
      </c>
      <c r="H1081" t="str">
        <f>IF(_xlfn.XLOOKUP(E1081,LD_01[DOCUMENTO],LD_01[REVISÃO])=F1081,"VIGENTE","OBSOLETO")</f>
        <v>VIGENTE</v>
      </c>
      <c r="I1081" t="s">
        <v>4321</v>
      </c>
      <c r="J1081" t="s">
        <v>4862</v>
      </c>
      <c r="K1081" t="str">
        <f t="shared" si="48"/>
        <v>MSV-163MS-535-545</v>
      </c>
      <c r="L1081" t="str">
        <f>_xlfn.XLOOKUP(E1081,LD_ANO01!A:A,LD_ANO01!G:G)</f>
        <v>MSV-163MS-535-545/28.PV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01\MSV-163MS-535-545\MSV-163MS-535-545/28.PV</v>
      </c>
      <c r="O1081" t="s">
        <v>4787</v>
      </c>
    </row>
    <row r="1082" spans="1:15" x14ac:dyDescent="0.3">
      <c r="A1082" t="s">
        <v>1061</v>
      </c>
      <c r="B1082">
        <v>1348009</v>
      </c>
      <c r="C1082" t="s">
        <v>5407</v>
      </c>
      <c r="D1082" s="12">
        <v>45838</v>
      </c>
      <c r="E1082" t="s">
        <v>3385</v>
      </c>
      <c r="F1082" t="s">
        <v>2819</v>
      </c>
      <c r="G1082" t="s">
        <v>2788</v>
      </c>
      <c r="H1082" t="str">
        <f>IF(_xlfn.XLOOKUP(E1082,LD_01[DOCUMENTO],LD_01[REVISÃO])=F1082,"VIGENTE","OBSOLETO")</f>
        <v>VIGENTE</v>
      </c>
      <c r="I1082" t="s">
        <v>4321</v>
      </c>
      <c r="J1082" t="s">
        <v>4862</v>
      </c>
      <c r="K1082" t="str">
        <f t="shared" si="48"/>
        <v>MSV-163MS-535-545</v>
      </c>
      <c r="L1082" t="str">
        <f>_xlfn.XLOOKUP(E1082,LD_ANO01!A:A,LD_ANO01!G:G)</f>
        <v>MSV-163MS-535-545/28.PV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01\MSV-163MS-535-545\MSV-163MS-535-545/28.PV</v>
      </c>
      <c r="O1082" t="s">
        <v>4787</v>
      </c>
    </row>
    <row r="1083" spans="1:15" x14ac:dyDescent="0.3">
      <c r="A1083" t="s">
        <v>1062</v>
      </c>
      <c r="B1083">
        <v>623579</v>
      </c>
      <c r="C1083" t="s">
        <v>5407</v>
      </c>
      <c r="D1083" s="12">
        <v>45838</v>
      </c>
      <c r="E1083" t="s">
        <v>3385</v>
      </c>
      <c r="F1083" t="s">
        <v>2819</v>
      </c>
      <c r="G1083" t="s">
        <v>2789</v>
      </c>
      <c r="H1083" t="str">
        <f>IF(_xlfn.XLOOKUP(E1083,LD_01[DOCUMENTO],LD_01[REVISÃO])=F1083,"VIGENTE","OBSOLETO")</f>
        <v>VIGENTE</v>
      </c>
      <c r="I1083" t="s">
        <v>4321</v>
      </c>
      <c r="J1083" t="s">
        <v>4862</v>
      </c>
      <c r="K1083" t="str">
        <f t="shared" si="48"/>
        <v>MSV-163MS-535-545</v>
      </c>
      <c r="L1083" t="str">
        <f>_xlfn.XLOOKUP(E1083,LD_ANO01!A:A,LD_ANO01!G:G)</f>
        <v>MSV-163MS-535-545/28.PV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01\MSV-163MS-535-545\MSV-163MS-535-545/28.PV</v>
      </c>
      <c r="O1083" t="s">
        <v>4787</v>
      </c>
    </row>
    <row r="1084" spans="1:15" x14ac:dyDescent="0.3">
      <c r="A1084" t="s">
        <v>1063</v>
      </c>
      <c r="B1084">
        <v>1318077</v>
      </c>
      <c r="C1084" t="s">
        <v>5407</v>
      </c>
      <c r="D1084" s="12">
        <v>45838</v>
      </c>
      <c r="E1084" t="s">
        <v>3386</v>
      </c>
      <c r="F1084" t="s">
        <v>2819</v>
      </c>
      <c r="G1084" t="s">
        <v>2788</v>
      </c>
      <c r="H1084" t="str">
        <f>IF(_xlfn.XLOOKUP(E1084,LD_01[DOCUMENTO],LD_01[REVISÃO])=F1084,"VIGENTE","OBSOLETO")</f>
        <v>VIGENTE</v>
      </c>
      <c r="I1084" t="s">
        <v>4321</v>
      </c>
      <c r="J1084" t="s">
        <v>4862</v>
      </c>
      <c r="K1084" t="str">
        <f t="shared" si="48"/>
        <v>MSV-163MS-535-545</v>
      </c>
      <c r="L1084" t="str">
        <f>_xlfn.XLOOKUP(E1084,LD_ANO01!A:A,LD_ANO01!G:G)</f>
        <v>MSV-163MS-535-545/28.PV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01\MSV-163MS-535-545\MSV-163MS-535-545/28.PV</v>
      </c>
      <c r="O1084" t="s">
        <v>4787</v>
      </c>
    </row>
    <row r="1085" spans="1:15" x14ac:dyDescent="0.3">
      <c r="A1085" t="s">
        <v>1064</v>
      </c>
      <c r="B1085">
        <v>723042</v>
      </c>
      <c r="C1085" t="s">
        <v>5407</v>
      </c>
      <c r="D1085" s="12">
        <v>45838</v>
      </c>
      <c r="E1085" t="s">
        <v>3386</v>
      </c>
      <c r="F1085" t="s">
        <v>2819</v>
      </c>
      <c r="G1085" t="s">
        <v>2789</v>
      </c>
      <c r="H1085" t="str">
        <f>IF(_xlfn.XLOOKUP(E1085,LD_01[DOCUMENTO],LD_01[REVISÃO])=F1085,"VIGENTE","OBSOLETO")</f>
        <v>VIGENTE</v>
      </c>
      <c r="I1085" t="s">
        <v>4321</v>
      </c>
      <c r="J1085" t="s">
        <v>4862</v>
      </c>
      <c r="K1085" t="str">
        <f t="shared" si="48"/>
        <v>MSV-163MS-535-545</v>
      </c>
      <c r="L1085" t="str">
        <f>_xlfn.XLOOKUP(E1085,LD_ANO01!A:A,LD_ANO01!G:G)</f>
        <v>MSV-163MS-535-545/28.PV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01\MSV-163MS-535-545\MSV-163MS-535-545/28.PV</v>
      </c>
      <c r="O1085" t="s">
        <v>4787</v>
      </c>
    </row>
    <row r="1086" spans="1:15" x14ac:dyDescent="0.3">
      <c r="A1086" t="s">
        <v>1065</v>
      </c>
      <c r="B1086">
        <v>1284657</v>
      </c>
      <c r="C1086" t="s">
        <v>5407</v>
      </c>
      <c r="D1086" s="12">
        <v>45838</v>
      </c>
      <c r="E1086" t="s">
        <v>3387</v>
      </c>
      <c r="F1086" t="s">
        <v>2819</v>
      </c>
      <c r="G1086" t="s">
        <v>2788</v>
      </c>
      <c r="H1086" t="str">
        <f>IF(_xlfn.XLOOKUP(E1086,LD_01[DOCUMENTO],LD_01[REVISÃO])=F1086,"VIGENTE","OBSOLETO")</f>
        <v>VIGENTE</v>
      </c>
      <c r="I1086" t="s">
        <v>4321</v>
      </c>
      <c r="J1086" t="s">
        <v>4862</v>
      </c>
      <c r="K1086" t="str">
        <f t="shared" si="48"/>
        <v>MSV-163MS-535-545</v>
      </c>
      <c r="L1086" t="str">
        <f>_xlfn.XLOOKUP(E1086,LD_ANO01!A:A,LD_ANO01!G:G)</f>
        <v>MSV-163MS-535-545/28.PV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01\MSV-163MS-535-545\MSV-163MS-535-545/28.PV</v>
      </c>
      <c r="O1086" t="s">
        <v>4787</v>
      </c>
    </row>
    <row r="1087" spans="1:15" x14ac:dyDescent="0.3">
      <c r="A1087" t="s">
        <v>1066</v>
      </c>
      <c r="B1087">
        <v>620125</v>
      </c>
      <c r="C1087" t="s">
        <v>5407</v>
      </c>
      <c r="D1087" s="12">
        <v>45838</v>
      </c>
      <c r="E1087" t="s">
        <v>3387</v>
      </c>
      <c r="F1087" t="s">
        <v>2819</v>
      </c>
      <c r="G1087" t="s">
        <v>2789</v>
      </c>
      <c r="H1087" t="str">
        <f>IF(_xlfn.XLOOKUP(E1087,LD_01[DOCUMENTO],LD_01[REVISÃO])=F1087,"VIGENTE","OBSOLETO")</f>
        <v>VIGENTE</v>
      </c>
      <c r="I1087" t="s">
        <v>4321</v>
      </c>
      <c r="J1087" t="s">
        <v>4862</v>
      </c>
      <c r="K1087" t="str">
        <f t="shared" si="48"/>
        <v>MSV-163MS-535-545</v>
      </c>
      <c r="L1087" t="str">
        <f>_xlfn.XLOOKUP(E1087,LD_ANO01!A:A,LD_ANO01!G:G)</f>
        <v>MSV-163MS-535-545/28.PV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01\MSV-163MS-535-545\MSV-163MS-535-545/28.PV</v>
      </c>
      <c r="O1087" t="s">
        <v>4787</v>
      </c>
    </row>
    <row r="1088" spans="1:15" x14ac:dyDescent="0.3">
      <c r="A1088" t="s">
        <v>1067</v>
      </c>
      <c r="B1088">
        <v>1638183</v>
      </c>
      <c r="C1088" t="s">
        <v>5407</v>
      </c>
      <c r="D1088" s="12">
        <v>45838</v>
      </c>
      <c r="E1088" t="s">
        <v>3388</v>
      </c>
      <c r="F1088" t="s">
        <v>2819</v>
      </c>
      <c r="G1088" t="s">
        <v>2788</v>
      </c>
      <c r="H1088" t="str">
        <f>IF(_xlfn.XLOOKUP(E1088,LD_01[DOCUMENTO],LD_01[REVISÃO])=F1088,"VIGENTE","OBSOLETO")</f>
        <v>VIGENTE</v>
      </c>
      <c r="I1088" t="s">
        <v>4321</v>
      </c>
      <c r="J1088" t="s">
        <v>4862</v>
      </c>
      <c r="K1088" t="str">
        <f t="shared" si="48"/>
        <v>MSV-163MS-535-545</v>
      </c>
      <c r="L1088" t="str">
        <f>_xlfn.XLOOKUP(E1088,LD_ANO01!A:A,LD_ANO01!G:G)</f>
        <v>MSV-163MS-535-545/28.PV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01\MSV-163MS-535-545\MSV-163MS-535-545/28.PV</v>
      </c>
      <c r="O1088" t="s">
        <v>4787</v>
      </c>
    </row>
    <row r="1089" spans="1:15" x14ac:dyDescent="0.3">
      <c r="A1089" t="s">
        <v>1068</v>
      </c>
      <c r="B1089">
        <v>774990</v>
      </c>
      <c r="C1089" t="s">
        <v>5407</v>
      </c>
      <c r="D1089" s="12">
        <v>45838</v>
      </c>
      <c r="E1089" t="s">
        <v>3388</v>
      </c>
      <c r="F1089" t="s">
        <v>2819</v>
      </c>
      <c r="G1089" t="s">
        <v>2789</v>
      </c>
      <c r="H1089" t="str">
        <f>IF(_xlfn.XLOOKUP(E1089,LD_01[DOCUMENTO],LD_01[REVISÃO])=F1089,"VIGENTE","OBSOLETO")</f>
        <v>VIGENTE</v>
      </c>
      <c r="I1089" t="s">
        <v>4321</v>
      </c>
      <c r="J1089" t="s">
        <v>4862</v>
      </c>
      <c r="K1089" t="str">
        <f t="shared" si="48"/>
        <v>MSV-163MS-535-545</v>
      </c>
      <c r="L1089" t="str">
        <f>_xlfn.XLOOKUP(E1089,LD_ANO01!A:A,LD_ANO01!G:G)</f>
        <v>MSV-163MS-535-545/28.PV</v>
      </c>
      <c r="M1089" t="str">
        <f t="shared" si="49"/>
        <v/>
      </c>
      <c r="N1089" t="str">
        <f t="shared" si="50"/>
        <v>C:\Users\luis.nunes\OneDrive - ATERPA\00.SERVIDOR\SALA TÉCNICA\00.PROJETOS\02.DOCUMENTOS\ANO 01\MSV-163MS-535-545\MSV-163MS-535-545/28.PV</v>
      </c>
      <c r="O1089" t="s">
        <v>4787</v>
      </c>
    </row>
    <row r="1090" spans="1:15" x14ac:dyDescent="0.3">
      <c r="A1090" t="s">
        <v>1069</v>
      </c>
      <c r="B1090">
        <v>1336471</v>
      </c>
      <c r="C1090" t="s">
        <v>5407</v>
      </c>
      <c r="D1090" s="12">
        <v>45838</v>
      </c>
      <c r="E1090" t="s">
        <v>3389</v>
      </c>
      <c r="F1090" t="s">
        <v>2819</v>
      </c>
      <c r="G1090" t="s">
        <v>2788</v>
      </c>
      <c r="H1090" t="str">
        <f>IF(_xlfn.XLOOKUP(E1090,LD_01[DOCUMENTO],LD_01[REVISÃO])=F1090,"VIGENTE","OBSOLETO")</f>
        <v>VIGENTE</v>
      </c>
      <c r="I1090" t="s">
        <v>4321</v>
      </c>
      <c r="J1090" t="s">
        <v>4862</v>
      </c>
      <c r="K1090" t="str">
        <f t="shared" ref="K1090:K1153" si="51">"MSV-163MS-"&amp;I1090</f>
        <v>MSV-163MS-535-545</v>
      </c>
      <c r="L1090" t="str">
        <f>_xlfn.XLOOKUP(E1090,LD_ANO01!A:A,LD_ANO01!G:G)</f>
        <v>MSV-163MS-535-545/28.PV</v>
      </c>
      <c r="M1090" t="str">
        <f t="shared" ref="M1090:M1153" si="52">IF(H1090&lt;&gt;"OBSOLETO","",H1090)</f>
        <v/>
      </c>
      <c r="N1090" t="str">
        <f t="shared" ref="N1090:N1153" si="53">_xlfn.TEXTJOIN("\",TRUE,J1090:M1090)</f>
        <v>C:\Users\luis.nunes\OneDrive - ATERPA\00.SERVIDOR\SALA TÉCNICA\00.PROJETOS\02.DOCUMENTOS\ANO 01\MSV-163MS-535-545\MSV-163MS-535-545/28.PV</v>
      </c>
      <c r="O1090" t="s">
        <v>4787</v>
      </c>
    </row>
    <row r="1091" spans="1:15" x14ac:dyDescent="0.3">
      <c r="A1091" t="s">
        <v>1070</v>
      </c>
      <c r="B1091">
        <v>741975</v>
      </c>
      <c r="C1091" t="s">
        <v>5407</v>
      </c>
      <c r="D1091" s="12">
        <v>45838</v>
      </c>
      <c r="E1091" t="s">
        <v>3389</v>
      </c>
      <c r="F1091" t="s">
        <v>2819</v>
      </c>
      <c r="G1091" t="s">
        <v>2789</v>
      </c>
      <c r="H1091" t="str">
        <f>IF(_xlfn.XLOOKUP(E1091,LD_01[DOCUMENTO],LD_01[REVISÃO])=F1091,"VIGENTE","OBSOLETO")</f>
        <v>VIGENTE</v>
      </c>
      <c r="I1091" t="s">
        <v>4321</v>
      </c>
      <c r="J1091" t="s">
        <v>4862</v>
      </c>
      <c r="K1091" t="str">
        <f t="shared" si="51"/>
        <v>MSV-163MS-535-545</v>
      </c>
      <c r="L1091" t="str">
        <f>_xlfn.XLOOKUP(E1091,LD_ANO01!A:A,LD_ANO01!G:G)</f>
        <v>MSV-163MS-535-545/28.PV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01\MSV-163MS-535-545\MSV-163MS-535-545/28.PV</v>
      </c>
      <c r="O1091" t="s">
        <v>4787</v>
      </c>
    </row>
    <row r="1092" spans="1:15" x14ac:dyDescent="0.3">
      <c r="A1092" t="s">
        <v>1071</v>
      </c>
      <c r="B1092">
        <v>1294783</v>
      </c>
      <c r="C1092" t="s">
        <v>5407</v>
      </c>
      <c r="D1092" s="12">
        <v>45838</v>
      </c>
      <c r="E1092" t="s">
        <v>3390</v>
      </c>
      <c r="F1092" t="s">
        <v>2819</v>
      </c>
      <c r="G1092" t="s">
        <v>2788</v>
      </c>
      <c r="H1092" t="str">
        <f>IF(_xlfn.XLOOKUP(E1092,LD_01[DOCUMENTO],LD_01[REVISÃO])=F1092,"VIGENTE","OBSOLETO")</f>
        <v>VIGENTE</v>
      </c>
      <c r="I1092" t="s">
        <v>4321</v>
      </c>
      <c r="J1092" t="s">
        <v>4862</v>
      </c>
      <c r="K1092" t="str">
        <f t="shared" si="51"/>
        <v>MSV-163MS-535-545</v>
      </c>
      <c r="L1092" t="str">
        <f>_xlfn.XLOOKUP(E1092,LD_ANO01!A:A,LD_ANO01!G:G)</f>
        <v>MSV-163MS-535-545/28.PV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01\MSV-163MS-535-545\MSV-163MS-535-545/28.PV</v>
      </c>
      <c r="O1092" t="s">
        <v>4787</v>
      </c>
    </row>
    <row r="1093" spans="1:15" x14ac:dyDescent="0.3">
      <c r="A1093" t="s">
        <v>1072</v>
      </c>
      <c r="B1093">
        <v>595044</v>
      </c>
      <c r="C1093" t="s">
        <v>5407</v>
      </c>
      <c r="D1093" s="12">
        <v>45838</v>
      </c>
      <c r="E1093" t="s">
        <v>3390</v>
      </c>
      <c r="F1093" t="s">
        <v>2819</v>
      </c>
      <c r="G1093" t="s">
        <v>2789</v>
      </c>
      <c r="H1093" t="str">
        <f>IF(_xlfn.XLOOKUP(E1093,LD_01[DOCUMENTO],LD_01[REVISÃO])=F1093,"VIGENTE","OBSOLETO")</f>
        <v>VIGENTE</v>
      </c>
      <c r="I1093" t="s">
        <v>4321</v>
      </c>
      <c r="J1093" t="s">
        <v>4862</v>
      </c>
      <c r="K1093" t="str">
        <f t="shared" si="51"/>
        <v>MSV-163MS-535-545</v>
      </c>
      <c r="L1093" t="str">
        <f>_xlfn.XLOOKUP(E1093,LD_ANO01!A:A,LD_ANO01!G:G)</f>
        <v>MSV-163MS-535-545/28.PV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01\MSV-163MS-535-545\MSV-163MS-535-545/28.PV</v>
      </c>
      <c r="O1093" t="s">
        <v>4787</v>
      </c>
    </row>
    <row r="1094" spans="1:15" x14ac:dyDescent="0.3">
      <c r="A1094" t="s">
        <v>1073</v>
      </c>
      <c r="B1094">
        <v>1373496</v>
      </c>
      <c r="C1094" t="s">
        <v>5407</v>
      </c>
      <c r="D1094" s="12">
        <v>45838</v>
      </c>
      <c r="E1094" t="s">
        <v>3391</v>
      </c>
      <c r="F1094" t="s">
        <v>2819</v>
      </c>
      <c r="G1094" t="s">
        <v>2788</v>
      </c>
      <c r="H1094" t="str">
        <f>IF(_xlfn.XLOOKUP(E1094,LD_01[DOCUMENTO],LD_01[REVISÃO])=F1094,"VIGENTE","OBSOLETO")</f>
        <v>VIGENTE</v>
      </c>
      <c r="I1094" t="s">
        <v>4321</v>
      </c>
      <c r="J1094" t="s">
        <v>4862</v>
      </c>
      <c r="K1094" t="str">
        <f t="shared" si="51"/>
        <v>MSV-163MS-535-545</v>
      </c>
      <c r="L1094" t="str">
        <f>_xlfn.XLOOKUP(E1094,LD_ANO01!A:A,LD_ANO01!G:G)</f>
        <v>MSV-163MS-535-545/28.PV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01\MSV-163MS-535-545\MSV-163MS-535-545/28.PV</v>
      </c>
      <c r="O1094" t="s">
        <v>4787</v>
      </c>
    </row>
    <row r="1095" spans="1:15" x14ac:dyDescent="0.3">
      <c r="A1095" t="s">
        <v>1074</v>
      </c>
      <c r="B1095">
        <v>691933</v>
      </c>
      <c r="C1095" t="s">
        <v>5407</v>
      </c>
      <c r="D1095" s="12">
        <v>45838</v>
      </c>
      <c r="E1095" t="s">
        <v>3391</v>
      </c>
      <c r="F1095" t="s">
        <v>2819</v>
      </c>
      <c r="G1095" t="s">
        <v>2789</v>
      </c>
      <c r="H1095" t="str">
        <f>IF(_xlfn.XLOOKUP(E1095,LD_01[DOCUMENTO],LD_01[REVISÃO])=F1095,"VIGENTE","OBSOLETO")</f>
        <v>VIGENTE</v>
      </c>
      <c r="I1095" t="s">
        <v>4321</v>
      </c>
      <c r="J1095" t="s">
        <v>4862</v>
      </c>
      <c r="K1095" t="str">
        <f t="shared" si="51"/>
        <v>MSV-163MS-535-545</v>
      </c>
      <c r="L1095" t="str">
        <f>_xlfn.XLOOKUP(E1095,LD_ANO01!A:A,LD_ANO01!G:G)</f>
        <v>MSV-163MS-535-545/28.PV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01\MSV-163MS-535-545\MSV-163MS-535-545/28.PV</v>
      </c>
      <c r="O1095" t="s">
        <v>4787</v>
      </c>
    </row>
    <row r="1096" spans="1:15" x14ac:dyDescent="0.3">
      <c r="A1096" t="s">
        <v>1075</v>
      </c>
      <c r="B1096">
        <v>1233132</v>
      </c>
      <c r="C1096" t="s">
        <v>5407</v>
      </c>
      <c r="D1096" s="12">
        <v>45838</v>
      </c>
      <c r="E1096" t="s">
        <v>3392</v>
      </c>
      <c r="F1096" t="s">
        <v>2819</v>
      </c>
      <c r="G1096" t="s">
        <v>2788</v>
      </c>
      <c r="H1096" t="str">
        <f>IF(_xlfn.XLOOKUP(E1096,LD_01[DOCUMENTO],LD_01[REVISÃO])=F1096,"VIGENTE","OBSOLETO")</f>
        <v>VIGENTE</v>
      </c>
      <c r="I1096" t="s">
        <v>4321</v>
      </c>
      <c r="J1096" t="s">
        <v>4862</v>
      </c>
      <c r="K1096" t="str">
        <f t="shared" si="51"/>
        <v>MSV-163MS-535-545</v>
      </c>
      <c r="L1096" t="str">
        <f>_xlfn.XLOOKUP(E1096,LD_ANO01!A:A,LD_ANO01!G:G)</f>
        <v>MSV-163MS-535-545/28.PV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01\MSV-163MS-535-545\MSV-163MS-535-545/28.PV</v>
      </c>
      <c r="O1096" t="s">
        <v>4787</v>
      </c>
    </row>
    <row r="1097" spans="1:15" x14ac:dyDescent="0.3">
      <c r="A1097" t="s">
        <v>1076</v>
      </c>
      <c r="B1097">
        <v>585885</v>
      </c>
      <c r="C1097" t="s">
        <v>5407</v>
      </c>
      <c r="D1097" s="12">
        <v>45838</v>
      </c>
      <c r="E1097" t="s">
        <v>3392</v>
      </c>
      <c r="F1097" t="s">
        <v>2819</v>
      </c>
      <c r="G1097" t="s">
        <v>2789</v>
      </c>
      <c r="H1097" t="str">
        <f>IF(_xlfn.XLOOKUP(E1097,LD_01[DOCUMENTO],LD_01[REVISÃO])=F1097,"VIGENTE","OBSOLETO")</f>
        <v>VIGENTE</v>
      </c>
      <c r="I1097" t="s">
        <v>4321</v>
      </c>
      <c r="J1097" t="s">
        <v>4862</v>
      </c>
      <c r="K1097" t="str">
        <f t="shared" si="51"/>
        <v>MSV-163MS-535-545</v>
      </c>
      <c r="L1097" t="str">
        <f>_xlfn.XLOOKUP(E1097,LD_ANO01!A:A,LD_ANO01!G:G)</f>
        <v>MSV-163MS-535-545/28.PV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01\MSV-163MS-535-545\MSV-163MS-535-545/28.PV</v>
      </c>
      <c r="O1097" t="s">
        <v>4787</v>
      </c>
    </row>
    <row r="1098" spans="1:15" x14ac:dyDescent="0.3">
      <c r="A1098" t="s">
        <v>1077</v>
      </c>
      <c r="B1098">
        <v>1400273</v>
      </c>
      <c r="C1098" t="s">
        <v>5407</v>
      </c>
      <c r="D1098" s="12">
        <v>45838</v>
      </c>
      <c r="E1098" t="s">
        <v>3393</v>
      </c>
      <c r="F1098" t="s">
        <v>2819</v>
      </c>
      <c r="G1098" t="s">
        <v>2788</v>
      </c>
      <c r="H1098" t="str">
        <f>IF(_xlfn.XLOOKUP(E1098,LD_01[DOCUMENTO],LD_01[REVISÃO])=F1098,"VIGENTE","OBSOLETO")</f>
        <v>VIGENTE</v>
      </c>
      <c r="I1098" t="s">
        <v>4321</v>
      </c>
      <c r="J1098" t="s">
        <v>4862</v>
      </c>
      <c r="K1098" t="str">
        <f t="shared" si="51"/>
        <v>MSV-163MS-535-545</v>
      </c>
      <c r="L1098" t="str">
        <f>_xlfn.XLOOKUP(E1098,LD_ANO01!A:A,LD_ANO01!G:G)</f>
        <v>MSV-163MS-535-545/28.PV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01\MSV-163MS-535-545\MSV-163MS-535-545/28.PV</v>
      </c>
      <c r="O1098" t="s">
        <v>4787</v>
      </c>
    </row>
    <row r="1099" spans="1:15" x14ac:dyDescent="0.3">
      <c r="A1099" t="s">
        <v>1078</v>
      </c>
      <c r="B1099">
        <v>706849</v>
      </c>
      <c r="C1099" t="s">
        <v>5407</v>
      </c>
      <c r="D1099" s="12">
        <v>45838</v>
      </c>
      <c r="E1099" t="s">
        <v>3393</v>
      </c>
      <c r="F1099" t="s">
        <v>2819</v>
      </c>
      <c r="G1099" t="s">
        <v>2789</v>
      </c>
      <c r="H1099" t="str">
        <f>IF(_xlfn.XLOOKUP(E1099,LD_01[DOCUMENTO],LD_01[REVISÃO])=F1099,"VIGENTE","OBSOLETO")</f>
        <v>VIGENTE</v>
      </c>
      <c r="I1099" t="s">
        <v>4321</v>
      </c>
      <c r="J1099" t="s">
        <v>4862</v>
      </c>
      <c r="K1099" t="str">
        <f t="shared" si="51"/>
        <v>MSV-163MS-535-545</v>
      </c>
      <c r="L1099" t="str">
        <f>_xlfn.XLOOKUP(E1099,LD_ANO01!A:A,LD_ANO01!G:G)</f>
        <v>MSV-163MS-535-545/28.PV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01\MSV-163MS-535-545\MSV-163MS-535-545/28.PV</v>
      </c>
      <c r="O1099" t="s">
        <v>4787</v>
      </c>
    </row>
    <row r="1100" spans="1:15" x14ac:dyDescent="0.3">
      <c r="A1100" t="s">
        <v>1079</v>
      </c>
      <c r="B1100">
        <v>1274572</v>
      </c>
      <c r="C1100" t="s">
        <v>5407</v>
      </c>
      <c r="D1100" s="12">
        <v>45838</v>
      </c>
      <c r="E1100" t="s">
        <v>3394</v>
      </c>
      <c r="F1100" t="s">
        <v>2819</v>
      </c>
      <c r="G1100" t="s">
        <v>2788</v>
      </c>
      <c r="H1100" t="str">
        <f>IF(_xlfn.XLOOKUP(E1100,LD_01[DOCUMENTO],LD_01[REVISÃO])=F1100,"VIGENTE","OBSOLETO")</f>
        <v>VIGENTE</v>
      </c>
      <c r="I1100" t="s">
        <v>4321</v>
      </c>
      <c r="J1100" t="s">
        <v>4862</v>
      </c>
      <c r="K1100" t="str">
        <f t="shared" si="51"/>
        <v>MSV-163MS-535-545</v>
      </c>
      <c r="L1100" t="str">
        <f>_xlfn.XLOOKUP(E1100,LD_ANO01!A:A,LD_ANO01!G:G)</f>
        <v>MSV-163MS-535-545/28.PV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01\MSV-163MS-535-545\MSV-163MS-535-545/28.PV</v>
      </c>
      <c r="O1100" t="s">
        <v>4787</v>
      </c>
    </row>
    <row r="1101" spans="1:15" x14ac:dyDescent="0.3">
      <c r="A1101" t="s">
        <v>1080</v>
      </c>
      <c r="B1101">
        <v>617648</v>
      </c>
      <c r="C1101" t="s">
        <v>5407</v>
      </c>
      <c r="D1101" s="12">
        <v>45838</v>
      </c>
      <c r="E1101" t="s">
        <v>3394</v>
      </c>
      <c r="F1101" t="s">
        <v>2819</v>
      </c>
      <c r="G1101" t="s">
        <v>2789</v>
      </c>
      <c r="H1101" t="str">
        <f>IF(_xlfn.XLOOKUP(E1101,LD_01[DOCUMENTO],LD_01[REVISÃO])=F1101,"VIGENTE","OBSOLETO")</f>
        <v>VIGENTE</v>
      </c>
      <c r="I1101" t="s">
        <v>4321</v>
      </c>
      <c r="J1101" t="s">
        <v>4862</v>
      </c>
      <c r="K1101" t="str">
        <f t="shared" si="51"/>
        <v>MSV-163MS-535-545</v>
      </c>
      <c r="L1101" t="str">
        <f>_xlfn.XLOOKUP(E1101,LD_ANO01!A:A,LD_ANO01!G:G)</f>
        <v>MSV-163MS-535-545/28.PV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01\MSV-163MS-535-545\MSV-163MS-535-545/28.PV</v>
      </c>
      <c r="O1101" t="s">
        <v>4787</v>
      </c>
    </row>
    <row r="1102" spans="1:15" x14ac:dyDescent="0.3">
      <c r="A1102" t="s">
        <v>1081</v>
      </c>
      <c r="B1102">
        <v>1276083</v>
      </c>
      <c r="C1102" t="s">
        <v>5407</v>
      </c>
      <c r="D1102" s="12">
        <v>45838</v>
      </c>
      <c r="E1102" t="s">
        <v>3395</v>
      </c>
      <c r="F1102" t="s">
        <v>2819</v>
      </c>
      <c r="G1102" t="s">
        <v>2788</v>
      </c>
      <c r="H1102" t="str">
        <f>IF(_xlfn.XLOOKUP(E1102,LD_01[DOCUMENTO],LD_01[REVISÃO])=F1102,"VIGENTE","OBSOLETO")</f>
        <v>VIGENTE</v>
      </c>
      <c r="I1102" t="s">
        <v>4321</v>
      </c>
      <c r="J1102" t="s">
        <v>4862</v>
      </c>
      <c r="K1102" t="str">
        <f t="shared" si="51"/>
        <v>MSV-163MS-535-545</v>
      </c>
      <c r="L1102" t="str">
        <f>_xlfn.XLOOKUP(E1102,LD_ANO01!A:A,LD_ANO01!G:G)</f>
        <v>MSV-163MS-535-545/28.PV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01\MSV-163MS-535-545\MSV-163MS-535-545/28.PV</v>
      </c>
      <c r="O1102" t="s">
        <v>4787</v>
      </c>
    </row>
    <row r="1103" spans="1:15" x14ac:dyDescent="0.3">
      <c r="A1103" t="s">
        <v>1082</v>
      </c>
      <c r="B1103">
        <v>702010</v>
      </c>
      <c r="C1103" t="s">
        <v>5407</v>
      </c>
      <c r="D1103" s="12">
        <v>45838</v>
      </c>
      <c r="E1103" t="s">
        <v>3395</v>
      </c>
      <c r="F1103" t="s">
        <v>2819</v>
      </c>
      <c r="G1103" t="s">
        <v>2789</v>
      </c>
      <c r="H1103" t="str">
        <f>IF(_xlfn.XLOOKUP(E1103,LD_01[DOCUMENTO],LD_01[REVISÃO])=F1103,"VIGENTE","OBSOLETO")</f>
        <v>VIGENTE</v>
      </c>
      <c r="I1103" t="s">
        <v>4321</v>
      </c>
      <c r="J1103" t="s">
        <v>4862</v>
      </c>
      <c r="K1103" t="str">
        <f t="shared" si="51"/>
        <v>MSV-163MS-535-545</v>
      </c>
      <c r="L1103" t="str">
        <f>_xlfn.XLOOKUP(E1103,LD_ANO01!A:A,LD_ANO01!G:G)</f>
        <v>MSV-163MS-535-545/28.PV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01\MSV-163MS-535-545\MSV-163MS-535-545/28.PV</v>
      </c>
      <c r="O1103" t="s">
        <v>4787</v>
      </c>
    </row>
    <row r="1104" spans="1:15" x14ac:dyDescent="0.3">
      <c r="A1104" t="s">
        <v>1083</v>
      </c>
      <c r="B1104">
        <v>1632392</v>
      </c>
      <c r="C1104" t="s">
        <v>5407</v>
      </c>
      <c r="D1104" s="12">
        <v>45838</v>
      </c>
      <c r="E1104" t="s">
        <v>3396</v>
      </c>
      <c r="F1104" t="s">
        <v>2819</v>
      </c>
      <c r="G1104" t="s">
        <v>2788</v>
      </c>
      <c r="H1104" t="str">
        <f>IF(_xlfn.XLOOKUP(E1104,LD_01[DOCUMENTO],LD_01[REVISÃO])=F1104,"VIGENTE","OBSOLETO")</f>
        <v>VIGENTE</v>
      </c>
      <c r="I1104" t="s">
        <v>4321</v>
      </c>
      <c r="J1104" t="s">
        <v>4862</v>
      </c>
      <c r="K1104" t="str">
        <f t="shared" si="51"/>
        <v>MSV-163MS-535-545</v>
      </c>
      <c r="L1104" t="str">
        <f>_xlfn.XLOOKUP(E1104,LD_ANO01!A:A,LD_ANO01!G:G)</f>
        <v>MSV-163MS-535-545/28.PV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01\MSV-163MS-535-545\MSV-163MS-535-545/28.PV</v>
      </c>
      <c r="O1104" t="s">
        <v>4787</v>
      </c>
    </row>
    <row r="1105" spans="1:15" x14ac:dyDescent="0.3">
      <c r="A1105" t="s">
        <v>1084</v>
      </c>
      <c r="B1105">
        <v>800632</v>
      </c>
      <c r="C1105" t="s">
        <v>5407</v>
      </c>
      <c r="D1105" s="12">
        <v>45838</v>
      </c>
      <c r="E1105" t="s">
        <v>3396</v>
      </c>
      <c r="F1105" t="s">
        <v>2819</v>
      </c>
      <c r="G1105" t="s">
        <v>2789</v>
      </c>
      <c r="H1105" t="str">
        <f>IF(_xlfn.XLOOKUP(E1105,LD_01[DOCUMENTO],LD_01[REVISÃO])=F1105,"VIGENTE","OBSOLETO")</f>
        <v>VIGENTE</v>
      </c>
      <c r="I1105" t="s">
        <v>4321</v>
      </c>
      <c r="J1105" t="s">
        <v>4862</v>
      </c>
      <c r="K1105" t="str">
        <f t="shared" si="51"/>
        <v>MSV-163MS-535-545</v>
      </c>
      <c r="L1105" t="str">
        <f>_xlfn.XLOOKUP(E1105,LD_ANO01!A:A,LD_ANO01!G:G)</f>
        <v>MSV-163MS-535-545/28.PV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01\MSV-163MS-535-545\MSV-163MS-535-545/28.PV</v>
      </c>
      <c r="O1105" t="s">
        <v>4787</v>
      </c>
    </row>
    <row r="1106" spans="1:15" x14ac:dyDescent="0.3">
      <c r="A1106" t="s">
        <v>1085</v>
      </c>
      <c r="B1106">
        <v>1390858</v>
      </c>
      <c r="C1106" t="s">
        <v>5407</v>
      </c>
      <c r="D1106" s="12">
        <v>45838</v>
      </c>
      <c r="E1106" t="s">
        <v>3397</v>
      </c>
      <c r="F1106" t="s">
        <v>2819</v>
      </c>
      <c r="G1106" t="s">
        <v>2788</v>
      </c>
      <c r="H1106" t="str">
        <f>IF(_xlfn.XLOOKUP(E1106,LD_01[DOCUMENTO],LD_01[REVISÃO])=F1106,"VIGENTE","OBSOLETO")</f>
        <v>VIGENTE</v>
      </c>
      <c r="I1106" t="s">
        <v>4321</v>
      </c>
      <c r="J1106" t="s">
        <v>4862</v>
      </c>
      <c r="K1106" t="str">
        <f t="shared" si="51"/>
        <v>MSV-163MS-535-545</v>
      </c>
      <c r="L1106" t="str">
        <f>_xlfn.XLOOKUP(E1106,LD_ANO01!A:A,LD_ANO01!G:G)</f>
        <v>MSV-163MS-535-545/28.PV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01\MSV-163MS-535-545\MSV-163MS-535-545/28.PV</v>
      </c>
      <c r="O1106" t="s">
        <v>4787</v>
      </c>
    </row>
    <row r="1107" spans="1:15" x14ac:dyDescent="0.3">
      <c r="A1107" t="s">
        <v>1086</v>
      </c>
      <c r="B1107">
        <v>649644</v>
      </c>
      <c r="C1107" t="s">
        <v>5407</v>
      </c>
      <c r="D1107" s="12">
        <v>45838</v>
      </c>
      <c r="E1107" t="s">
        <v>3397</v>
      </c>
      <c r="F1107" t="s">
        <v>2819</v>
      </c>
      <c r="G1107" t="s">
        <v>2789</v>
      </c>
      <c r="H1107" t="str">
        <f>IF(_xlfn.XLOOKUP(E1107,LD_01[DOCUMENTO],LD_01[REVISÃO])=F1107,"VIGENTE","OBSOLETO")</f>
        <v>VIGENTE</v>
      </c>
      <c r="I1107" t="s">
        <v>4321</v>
      </c>
      <c r="J1107" t="s">
        <v>4862</v>
      </c>
      <c r="K1107" t="str">
        <f t="shared" si="51"/>
        <v>MSV-163MS-535-545</v>
      </c>
      <c r="L1107" t="str">
        <f>_xlfn.XLOOKUP(E1107,LD_ANO01!A:A,LD_ANO01!G:G)</f>
        <v>MSV-163MS-535-545/28.PV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01\MSV-163MS-535-545\MSV-163MS-535-545/28.PV</v>
      </c>
      <c r="O1107" t="s">
        <v>4787</v>
      </c>
    </row>
    <row r="1108" spans="1:15" x14ac:dyDescent="0.3">
      <c r="A1108" t="s">
        <v>1087</v>
      </c>
      <c r="B1108">
        <v>2014737</v>
      </c>
      <c r="C1108" t="s">
        <v>5407</v>
      </c>
      <c r="D1108" s="12">
        <v>45838</v>
      </c>
      <c r="E1108" t="s">
        <v>3398</v>
      </c>
      <c r="F1108" t="s">
        <v>2800</v>
      </c>
      <c r="G1108" t="s">
        <v>2788</v>
      </c>
      <c r="H1108" t="str">
        <f>IF(_xlfn.XLOOKUP(E1108,LD_01[DOCUMENTO],LD_01[REVISÃO])=F1108,"VIGENTE","OBSOLETO")</f>
        <v>VIGENTE</v>
      </c>
      <c r="I1108" t="s">
        <v>4321</v>
      </c>
      <c r="J1108" t="s">
        <v>4862</v>
      </c>
      <c r="K1108" t="str">
        <f t="shared" si="51"/>
        <v>MSV-163MS-535-545</v>
      </c>
      <c r="L1108" t="str">
        <f>_xlfn.XLOOKUP(E1108,LD_ANO01!A:A,LD_ANO01!G:G)</f>
        <v>MSV-163MS-535-545/28.PV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01\MSV-163MS-535-545\MSV-163MS-535-545/28.PV</v>
      </c>
      <c r="O1108" t="s">
        <v>4787</v>
      </c>
    </row>
    <row r="1109" spans="1:15" x14ac:dyDescent="0.3">
      <c r="A1109" t="s">
        <v>1088</v>
      </c>
      <c r="B1109">
        <v>830206</v>
      </c>
      <c r="C1109" t="s">
        <v>5407</v>
      </c>
      <c r="D1109" s="12">
        <v>45838</v>
      </c>
      <c r="E1109" t="s">
        <v>3398</v>
      </c>
      <c r="F1109" t="s">
        <v>2800</v>
      </c>
      <c r="G1109" t="s">
        <v>2789</v>
      </c>
      <c r="H1109" t="str">
        <f>IF(_xlfn.XLOOKUP(E1109,LD_01[DOCUMENTO],LD_01[REVISÃO])=F1109,"VIGENTE","OBSOLETO")</f>
        <v>VIGENTE</v>
      </c>
      <c r="I1109" t="s">
        <v>4321</v>
      </c>
      <c r="J1109" t="s">
        <v>4862</v>
      </c>
      <c r="K1109" t="str">
        <f t="shared" si="51"/>
        <v>MSV-163MS-535-545</v>
      </c>
      <c r="L1109" t="str">
        <f>_xlfn.XLOOKUP(E1109,LD_ANO01!A:A,LD_ANO01!G:G)</f>
        <v>MSV-163MS-535-545/28.PV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01\MSV-163MS-535-545\MSV-163MS-535-545/28.PV</v>
      </c>
      <c r="O1109" t="s">
        <v>4787</v>
      </c>
    </row>
    <row r="1110" spans="1:15" x14ac:dyDescent="0.3">
      <c r="A1110" t="s">
        <v>1089</v>
      </c>
      <c r="B1110">
        <v>1507276</v>
      </c>
      <c r="C1110" t="s">
        <v>5407</v>
      </c>
      <c r="D1110" s="12">
        <v>45838</v>
      </c>
      <c r="E1110" t="s">
        <v>3399</v>
      </c>
      <c r="F1110" t="s">
        <v>2800</v>
      </c>
      <c r="G1110" t="s">
        <v>2788</v>
      </c>
      <c r="H1110" t="str">
        <f>IF(_xlfn.XLOOKUP(E1110,LD_01[DOCUMENTO],LD_01[REVISÃO])=F1110,"VIGENTE","OBSOLETO")</f>
        <v>VIGENTE</v>
      </c>
      <c r="I1110" t="s">
        <v>4321</v>
      </c>
      <c r="J1110" t="s">
        <v>4862</v>
      </c>
      <c r="K1110" t="str">
        <f t="shared" si="51"/>
        <v>MSV-163MS-535-545</v>
      </c>
      <c r="L1110" t="str">
        <f>_xlfn.XLOOKUP(E1110,LD_ANO01!A:A,LD_ANO01!G:G)</f>
        <v>MSV-163MS-535-545/28.PV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01\MSV-163MS-535-545\MSV-163MS-535-545/28.PV</v>
      </c>
      <c r="O1110" t="s">
        <v>4787</v>
      </c>
    </row>
    <row r="1111" spans="1:15" x14ac:dyDescent="0.3">
      <c r="A1111" t="s">
        <v>1090</v>
      </c>
      <c r="B1111">
        <v>640210</v>
      </c>
      <c r="C1111" t="s">
        <v>5407</v>
      </c>
      <c r="D1111" s="12">
        <v>45838</v>
      </c>
      <c r="E1111" t="s">
        <v>3399</v>
      </c>
      <c r="F1111" t="s">
        <v>2800</v>
      </c>
      <c r="G1111" t="s">
        <v>2789</v>
      </c>
      <c r="H1111" t="str">
        <f>IF(_xlfn.XLOOKUP(E1111,LD_01[DOCUMENTO],LD_01[REVISÃO])=F1111,"VIGENTE","OBSOLETO")</f>
        <v>VIGENTE</v>
      </c>
      <c r="I1111" t="s">
        <v>4321</v>
      </c>
      <c r="J1111" t="s">
        <v>4862</v>
      </c>
      <c r="K1111" t="str">
        <f t="shared" si="51"/>
        <v>MSV-163MS-535-545</v>
      </c>
      <c r="L1111" t="str">
        <f>_xlfn.XLOOKUP(E1111,LD_ANO01!A:A,LD_ANO01!G:G)</f>
        <v>MSV-163MS-535-545/28.PV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01\MSV-163MS-535-545\MSV-163MS-535-545/28.PV</v>
      </c>
      <c r="O1111" t="s">
        <v>4787</v>
      </c>
    </row>
    <row r="1112" spans="1:15" x14ac:dyDescent="0.3">
      <c r="A1112" t="s">
        <v>1091</v>
      </c>
      <c r="B1112">
        <v>1442405</v>
      </c>
      <c r="C1112" t="s">
        <v>5407</v>
      </c>
      <c r="D1112" s="12">
        <v>45838</v>
      </c>
      <c r="E1112" t="s">
        <v>3400</v>
      </c>
      <c r="F1112" t="s">
        <v>2819</v>
      </c>
      <c r="G1112" t="s">
        <v>2788</v>
      </c>
      <c r="H1112" t="str">
        <f>IF(_xlfn.XLOOKUP(E1112,LD_01[DOCUMENTO],LD_01[REVISÃO])=F1112,"VIGENTE","OBSOLETO")</f>
        <v>VIGENTE</v>
      </c>
      <c r="I1112" t="s">
        <v>4321</v>
      </c>
      <c r="J1112" t="s">
        <v>4862</v>
      </c>
      <c r="K1112" t="str">
        <f t="shared" si="51"/>
        <v>MSV-163MS-535-545</v>
      </c>
      <c r="L1112" t="str">
        <f>_xlfn.XLOOKUP(E1112,LD_ANO01!A:A,LD_ANO01!G:G)</f>
        <v>MSV-163MS-535-545/28.PV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01\MSV-163MS-535-545\MSV-163MS-535-545/28.PV</v>
      </c>
      <c r="O1112" t="s">
        <v>4787</v>
      </c>
    </row>
    <row r="1113" spans="1:15" x14ac:dyDescent="0.3">
      <c r="A1113" t="s">
        <v>1092</v>
      </c>
      <c r="B1113">
        <v>719208</v>
      </c>
      <c r="C1113" t="s">
        <v>5407</v>
      </c>
      <c r="D1113" s="12">
        <v>45838</v>
      </c>
      <c r="E1113" t="s">
        <v>3400</v>
      </c>
      <c r="F1113" t="s">
        <v>2819</v>
      </c>
      <c r="G1113" t="s">
        <v>2789</v>
      </c>
      <c r="H1113" t="str">
        <f>IF(_xlfn.XLOOKUP(E1113,LD_01[DOCUMENTO],LD_01[REVISÃO])=F1113,"VIGENTE","OBSOLETO")</f>
        <v>VIGENTE</v>
      </c>
      <c r="I1113" t="s">
        <v>4321</v>
      </c>
      <c r="J1113" t="s">
        <v>4862</v>
      </c>
      <c r="K1113" t="str">
        <f t="shared" si="51"/>
        <v>MSV-163MS-535-545</v>
      </c>
      <c r="L1113" t="str">
        <f>_xlfn.XLOOKUP(E1113,LD_ANO01!A:A,LD_ANO01!G:G)</f>
        <v>MSV-163MS-535-545/28.PV</v>
      </c>
      <c r="M1113" t="str">
        <f t="shared" si="52"/>
        <v/>
      </c>
      <c r="N1113" t="str">
        <f t="shared" si="53"/>
        <v>C:\Users\luis.nunes\OneDrive - ATERPA\00.SERVIDOR\SALA TÉCNICA\00.PROJETOS\02.DOCUMENTOS\ANO 01\MSV-163MS-535-545\MSV-163MS-535-545/28.PV</v>
      </c>
      <c r="O1113" t="s">
        <v>4787</v>
      </c>
    </row>
    <row r="1114" spans="1:15" x14ac:dyDescent="0.3">
      <c r="A1114" t="s">
        <v>1093</v>
      </c>
      <c r="B1114">
        <v>4422840</v>
      </c>
      <c r="C1114" t="s">
        <v>5407</v>
      </c>
      <c r="D1114" s="12">
        <v>45838</v>
      </c>
      <c r="E1114" t="s">
        <v>3401</v>
      </c>
      <c r="F1114" t="s">
        <v>2798</v>
      </c>
      <c r="G1114" t="s">
        <v>2788</v>
      </c>
      <c r="H1114" t="str">
        <f>IF(_xlfn.XLOOKUP(E1114,LD_01[DOCUMENTO],LD_01[REVISÃO])=F1114,"VIGENTE","OBSOLETO")</f>
        <v>OBSOLETO</v>
      </c>
      <c r="I1114" t="s">
        <v>4321</v>
      </c>
      <c r="J1114" t="s">
        <v>4862</v>
      </c>
      <c r="K1114" t="str">
        <f t="shared" si="51"/>
        <v>MSV-163MS-535-545</v>
      </c>
      <c r="L1114" t="str">
        <f>_xlfn.XLOOKUP(E1114,LD_ANO01!A:A,LD_ANO01!G:G)</f>
        <v>MSV-163MS-535-545/28.PV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01\MSV-163MS-535-545\MSV-163MS-535-545/28.PV\OBSOLETO</v>
      </c>
      <c r="O1114" t="s">
        <v>4787</v>
      </c>
    </row>
    <row r="1115" spans="1:15" x14ac:dyDescent="0.3">
      <c r="A1115" t="s">
        <v>1094</v>
      </c>
      <c r="B1115">
        <v>1602084</v>
      </c>
      <c r="C1115" t="s">
        <v>5407</v>
      </c>
      <c r="D1115" s="12">
        <v>45838</v>
      </c>
      <c r="E1115" t="s">
        <v>3401</v>
      </c>
      <c r="F1115" t="s">
        <v>2798</v>
      </c>
      <c r="G1115" t="s">
        <v>2789</v>
      </c>
      <c r="H1115" t="str">
        <f>IF(_xlfn.XLOOKUP(E1115,LD_01[DOCUMENTO],LD_01[REVISÃO])=F1115,"VIGENTE","OBSOLETO")</f>
        <v>OBSOLETO</v>
      </c>
      <c r="I1115" t="s">
        <v>4321</v>
      </c>
      <c r="J1115" t="s">
        <v>4862</v>
      </c>
      <c r="K1115" t="str">
        <f t="shared" si="51"/>
        <v>MSV-163MS-535-545</v>
      </c>
      <c r="L1115" t="str">
        <f>_xlfn.XLOOKUP(E1115,LD_ANO01!A:A,LD_ANO01!G:G)</f>
        <v>MSV-163MS-535-545/28.PV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01\MSV-163MS-535-545\MSV-163MS-535-545/28.PV\OBSOLETO</v>
      </c>
      <c r="O1115" t="s">
        <v>4787</v>
      </c>
    </row>
    <row r="1116" spans="1:15" x14ac:dyDescent="0.3">
      <c r="A1116" t="s">
        <v>1095</v>
      </c>
      <c r="B1116">
        <v>4549966</v>
      </c>
      <c r="C1116" t="s">
        <v>5407</v>
      </c>
      <c r="D1116" s="12">
        <v>45838</v>
      </c>
      <c r="E1116" t="s">
        <v>3402</v>
      </c>
      <c r="F1116" t="s">
        <v>2798</v>
      </c>
      <c r="G1116" t="s">
        <v>2788</v>
      </c>
      <c r="H1116" t="str">
        <f>IF(_xlfn.XLOOKUP(E1116,LD_01[DOCUMENTO],LD_01[REVISÃO])=F1116,"VIGENTE","OBSOLETO")</f>
        <v>OBSOLETO</v>
      </c>
      <c r="I1116" t="s">
        <v>4321</v>
      </c>
      <c r="J1116" t="s">
        <v>4862</v>
      </c>
      <c r="K1116" t="str">
        <f t="shared" si="51"/>
        <v>MSV-163MS-535-545</v>
      </c>
      <c r="L1116" t="str">
        <f>_xlfn.XLOOKUP(E1116,LD_ANO01!A:A,LD_ANO01!G:G)</f>
        <v>MSV-163MS-535-545/28.PV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01\MSV-163MS-535-545\MSV-163MS-535-545/28.PV\OBSOLETO</v>
      </c>
      <c r="O1116" t="s">
        <v>4787</v>
      </c>
    </row>
    <row r="1117" spans="1:15" x14ac:dyDescent="0.3">
      <c r="A1117" t="s">
        <v>1096</v>
      </c>
      <c r="B1117">
        <v>1559260</v>
      </c>
      <c r="C1117" t="s">
        <v>5407</v>
      </c>
      <c r="D1117" s="12">
        <v>45838</v>
      </c>
      <c r="E1117" t="s">
        <v>3402</v>
      </c>
      <c r="F1117" t="s">
        <v>2798</v>
      </c>
      <c r="G1117" t="s">
        <v>2789</v>
      </c>
      <c r="H1117" t="str">
        <f>IF(_xlfn.XLOOKUP(E1117,LD_01[DOCUMENTO],LD_01[REVISÃO])=F1117,"VIGENTE","OBSOLETO")</f>
        <v>OBSOLETO</v>
      </c>
      <c r="I1117" t="s">
        <v>4321</v>
      </c>
      <c r="J1117" t="s">
        <v>4862</v>
      </c>
      <c r="K1117" t="str">
        <f t="shared" si="51"/>
        <v>MSV-163MS-535-545</v>
      </c>
      <c r="L1117" t="str">
        <f>_xlfn.XLOOKUP(E1117,LD_ANO01!A:A,LD_ANO01!G:G)</f>
        <v>MSV-163MS-535-545/28.PV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01\MSV-163MS-535-545\MSV-163MS-535-545/28.PV\OBSOLETO</v>
      </c>
      <c r="O1117" t="s">
        <v>4787</v>
      </c>
    </row>
    <row r="1118" spans="1:15" x14ac:dyDescent="0.3">
      <c r="A1118" t="s">
        <v>1097</v>
      </c>
      <c r="B1118">
        <v>4579565</v>
      </c>
      <c r="C1118" t="s">
        <v>5407</v>
      </c>
      <c r="D1118" s="12">
        <v>45838</v>
      </c>
      <c r="E1118" t="s">
        <v>3403</v>
      </c>
      <c r="F1118" t="s">
        <v>2798</v>
      </c>
      <c r="G1118" t="s">
        <v>2788</v>
      </c>
      <c r="H1118" t="str">
        <f>IF(_xlfn.XLOOKUP(E1118,LD_01[DOCUMENTO],LD_01[REVISÃO])=F1118,"VIGENTE","OBSOLETO")</f>
        <v>OBSOLETO</v>
      </c>
      <c r="I1118" t="s">
        <v>4321</v>
      </c>
      <c r="J1118" t="s">
        <v>4862</v>
      </c>
      <c r="K1118" t="str">
        <f t="shared" si="51"/>
        <v>MSV-163MS-535-545</v>
      </c>
      <c r="L1118" t="str">
        <f>_xlfn.XLOOKUP(E1118,LD_ANO01!A:A,LD_ANO01!G:G)</f>
        <v>MSV-163MS-535-545/28.PV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01\MSV-163MS-535-545\MSV-163MS-535-545/28.PV\OBSOLETO</v>
      </c>
      <c r="O1118" t="s">
        <v>4787</v>
      </c>
    </row>
    <row r="1119" spans="1:15" x14ac:dyDescent="0.3">
      <c r="A1119" t="s">
        <v>1098</v>
      </c>
      <c r="B1119">
        <v>1877691</v>
      </c>
      <c r="C1119" t="s">
        <v>5407</v>
      </c>
      <c r="D1119" s="12">
        <v>45838</v>
      </c>
      <c r="E1119" t="s">
        <v>3403</v>
      </c>
      <c r="F1119" t="s">
        <v>2798</v>
      </c>
      <c r="G1119" t="s">
        <v>2789</v>
      </c>
      <c r="H1119" t="str">
        <f>IF(_xlfn.XLOOKUP(E1119,LD_01[DOCUMENTO],LD_01[REVISÃO])=F1119,"VIGENTE","OBSOLETO")</f>
        <v>OBSOLETO</v>
      </c>
      <c r="I1119" t="s">
        <v>4321</v>
      </c>
      <c r="J1119" t="s">
        <v>4862</v>
      </c>
      <c r="K1119" t="str">
        <f t="shared" si="51"/>
        <v>MSV-163MS-535-545</v>
      </c>
      <c r="L1119" t="str">
        <f>_xlfn.XLOOKUP(E1119,LD_ANO01!A:A,LD_ANO01!G:G)</f>
        <v>MSV-163MS-535-545/28.PV</v>
      </c>
      <c r="M1119" t="str">
        <f t="shared" si="52"/>
        <v>OBSOLETO</v>
      </c>
      <c r="N1119" t="str">
        <f t="shared" si="53"/>
        <v>C:\Users\luis.nunes\OneDrive - ATERPA\00.SERVIDOR\SALA TÉCNICA\00.PROJETOS\02.DOCUMENTOS\ANO 01\MSV-163MS-535-545\MSV-163MS-535-545/28.PV\OBSOLETO</v>
      </c>
      <c r="O1119" t="s">
        <v>4787</v>
      </c>
    </row>
    <row r="1120" spans="1:15" x14ac:dyDescent="0.3">
      <c r="A1120" t="s">
        <v>1021</v>
      </c>
      <c r="B1120">
        <v>3696212</v>
      </c>
      <c r="C1120" t="s">
        <v>5407</v>
      </c>
      <c r="D1120" s="12">
        <v>45838</v>
      </c>
      <c r="E1120" t="s">
        <v>3365</v>
      </c>
      <c r="F1120" t="s">
        <v>2798</v>
      </c>
      <c r="G1120" t="s">
        <v>2788</v>
      </c>
      <c r="H1120" t="str">
        <f>IF(_xlfn.XLOOKUP(E1120,LD_01[DOCUMENTO],LD_01[REVISÃO])=F1120,"VIGENTE","OBSOLETO")</f>
        <v>VIGENTE</v>
      </c>
      <c r="I1120" t="s">
        <v>4321</v>
      </c>
      <c r="J1120" t="s">
        <v>4862</v>
      </c>
      <c r="K1120" t="str">
        <f t="shared" si="51"/>
        <v>MSV-163MS-535-545</v>
      </c>
      <c r="L1120" t="str">
        <f>_xlfn.XLOOKUP(E1120,LD_ANO01!A:A,LD_ANO01!G:G)</f>
        <v>MSV-163MS-535-545/31.SI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01\MSV-163MS-535-545\MSV-163MS-535-545/31.SI</v>
      </c>
      <c r="O1120" t="s">
        <v>4787</v>
      </c>
    </row>
    <row r="1121" spans="1:15" x14ac:dyDescent="0.3">
      <c r="A1121" t="s">
        <v>1022</v>
      </c>
      <c r="B1121">
        <v>1103161</v>
      </c>
      <c r="C1121" t="s">
        <v>5407</v>
      </c>
      <c r="D1121" s="12">
        <v>45838</v>
      </c>
      <c r="E1121" t="s">
        <v>3365</v>
      </c>
      <c r="F1121" t="s">
        <v>2798</v>
      </c>
      <c r="G1121" t="s">
        <v>2789</v>
      </c>
      <c r="H1121" t="str">
        <f>IF(_xlfn.XLOOKUP(E1121,LD_01[DOCUMENTO],LD_01[REVISÃO])=F1121,"VIGENTE","OBSOLETO")</f>
        <v>VIGENTE</v>
      </c>
      <c r="I1121" t="s">
        <v>4321</v>
      </c>
      <c r="J1121" t="s">
        <v>4862</v>
      </c>
      <c r="K1121" t="str">
        <f t="shared" si="51"/>
        <v>MSV-163MS-535-545</v>
      </c>
      <c r="L1121" t="str">
        <f>_xlfn.XLOOKUP(E1121,LD_ANO01!A:A,LD_ANO01!G:G)</f>
        <v>MSV-163MS-535-545/31.SI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01\MSV-163MS-535-545\MSV-163MS-535-545/31.SI</v>
      </c>
      <c r="O1121" t="s">
        <v>4787</v>
      </c>
    </row>
    <row r="1122" spans="1:15" x14ac:dyDescent="0.3">
      <c r="A1122" t="s">
        <v>1023</v>
      </c>
      <c r="B1122">
        <v>3704864</v>
      </c>
      <c r="C1122" t="s">
        <v>5407</v>
      </c>
      <c r="D1122" s="12">
        <v>45838</v>
      </c>
      <c r="E1122" t="s">
        <v>3366</v>
      </c>
      <c r="F1122" t="s">
        <v>2796</v>
      </c>
      <c r="G1122" t="s">
        <v>2788</v>
      </c>
      <c r="H1122" t="str">
        <f>IF(_xlfn.XLOOKUP(E1122,LD_01[DOCUMENTO],LD_01[REVISÃO])=F1122,"VIGENTE","OBSOLETO")</f>
        <v>VIGENTE</v>
      </c>
      <c r="I1122" t="s">
        <v>4321</v>
      </c>
      <c r="J1122" t="s">
        <v>4862</v>
      </c>
      <c r="K1122" t="str">
        <f t="shared" si="51"/>
        <v>MSV-163MS-535-545</v>
      </c>
      <c r="L1122" t="str">
        <f>_xlfn.XLOOKUP(E1122,LD_ANO01!A:A,LD_ANO01!G:G)</f>
        <v>MSV-163MS-535-545/31.SI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01\MSV-163MS-535-545\MSV-163MS-535-545/31.SI</v>
      </c>
      <c r="O1122" t="s">
        <v>4787</v>
      </c>
    </row>
    <row r="1123" spans="1:15" x14ac:dyDescent="0.3">
      <c r="A1123" t="s">
        <v>1024</v>
      </c>
      <c r="B1123">
        <v>921405</v>
      </c>
      <c r="C1123" t="s">
        <v>5407</v>
      </c>
      <c r="D1123" s="12">
        <v>45838</v>
      </c>
      <c r="E1123" t="s">
        <v>3366</v>
      </c>
      <c r="F1123" t="s">
        <v>2796</v>
      </c>
      <c r="G1123" t="s">
        <v>2789</v>
      </c>
      <c r="H1123" t="str">
        <f>IF(_xlfn.XLOOKUP(E1123,LD_01[DOCUMENTO],LD_01[REVISÃO])=F1123,"VIGENTE","OBSOLETO")</f>
        <v>VIGENTE</v>
      </c>
      <c r="I1123" t="s">
        <v>4321</v>
      </c>
      <c r="J1123" t="s">
        <v>4862</v>
      </c>
      <c r="K1123" t="str">
        <f t="shared" si="51"/>
        <v>MSV-163MS-535-545</v>
      </c>
      <c r="L1123" t="str">
        <f>_xlfn.XLOOKUP(E1123,LD_ANO01!A:A,LD_ANO01!G:G)</f>
        <v>MSV-163MS-535-545/31.SI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01\MSV-163MS-535-545\MSV-163MS-535-545/31.SI</v>
      </c>
      <c r="O1123" t="s">
        <v>4787</v>
      </c>
    </row>
    <row r="1124" spans="1:15" x14ac:dyDescent="0.3">
      <c r="A1124" t="s">
        <v>1025</v>
      </c>
      <c r="B1124">
        <v>3282047</v>
      </c>
      <c r="C1124" t="s">
        <v>5407</v>
      </c>
      <c r="D1124" s="12">
        <v>45838</v>
      </c>
      <c r="E1124" t="s">
        <v>3367</v>
      </c>
      <c r="F1124" t="s">
        <v>2798</v>
      </c>
      <c r="G1124" t="s">
        <v>2788</v>
      </c>
      <c r="H1124" t="str">
        <f>IF(_xlfn.XLOOKUP(E1124,LD_01[DOCUMENTO],LD_01[REVISÃO])=F1124,"VIGENTE","OBSOLETO")</f>
        <v>VIGENTE</v>
      </c>
      <c r="I1124" t="s">
        <v>4321</v>
      </c>
      <c r="J1124" t="s">
        <v>4862</v>
      </c>
      <c r="K1124" t="str">
        <f t="shared" si="51"/>
        <v>MSV-163MS-535-545</v>
      </c>
      <c r="L1124" t="str">
        <f>_xlfn.XLOOKUP(E1124,LD_ANO01!A:A,LD_ANO01!G:G)</f>
        <v>MSV-163MS-535-545/31.SI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01\MSV-163MS-535-545\MSV-163MS-535-545/31.SI</v>
      </c>
      <c r="O1124" t="s">
        <v>4787</v>
      </c>
    </row>
    <row r="1125" spans="1:15" x14ac:dyDescent="0.3">
      <c r="A1125" t="s">
        <v>1026</v>
      </c>
      <c r="B1125">
        <v>1031722</v>
      </c>
      <c r="C1125" t="s">
        <v>5407</v>
      </c>
      <c r="D1125" s="12">
        <v>45838</v>
      </c>
      <c r="E1125" t="s">
        <v>3367</v>
      </c>
      <c r="F1125" t="s">
        <v>2798</v>
      </c>
      <c r="G1125" t="s">
        <v>2789</v>
      </c>
      <c r="H1125" t="str">
        <f>IF(_xlfn.XLOOKUP(E1125,LD_01[DOCUMENTO],LD_01[REVISÃO])=F1125,"VIGENTE","OBSOLETO")</f>
        <v>VIGENTE</v>
      </c>
      <c r="I1125" t="s">
        <v>4321</v>
      </c>
      <c r="J1125" t="s">
        <v>4862</v>
      </c>
      <c r="K1125" t="str">
        <f t="shared" si="51"/>
        <v>MSV-163MS-535-545</v>
      </c>
      <c r="L1125" t="str">
        <f>_xlfn.XLOOKUP(E1125,LD_ANO01!A:A,LD_ANO01!G:G)</f>
        <v>MSV-163MS-535-545/31.SI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01\MSV-163MS-535-545\MSV-163MS-535-545/31.SI</v>
      </c>
      <c r="O1125" t="s">
        <v>4787</v>
      </c>
    </row>
    <row r="1126" spans="1:15" x14ac:dyDescent="0.3">
      <c r="A1126" t="s">
        <v>1027</v>
      </c>
      <c r="B1126">
        <v>3881549</v>
      </c>
      <c r="C1126" t="s">
        <v>5407</v>
      </c>
      <c r="D1126" s="12">
        <v>45838</v>
      </c>
      <c r="E1126" t="s">
        <v>3368</v>
      </c>
      <c r="F1126" t="s">
        <v>2798</v>
      </c>
      <c r="G1126" t="s">
        <v>2788</v>
      </c>
      <c r="H1126" t="str">
        <f>IF(_xlfn.XLOOKUP(E1126,LD_01[DOCUMENTO],LD_01[REVISÃO])=F1126,"VIGENTE","OBSOLETO")</f>
        <v>VIGENTE</v>
      </c>
      <c r="I1126" t="s">
        <v>4321</v>
      </c>
      <c r="J1126" t="s">
        <v>4862</v>
      </c>
      <c r="K1126" t="str">
        <f t="shared" si="51"/>
        <v>MSV-163MS-535-545</v>
      </c>
      <c r="L1126" t="str">
        <f>_xlfn.XLOOKUP(E1126,LD_ANO01!A:A,LD_ANO01!G:G)</f>
        <v>MSV-163MS-535-545/31.SI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01\MSV-163MS-535-545\MSV-163MS-535-545/31.SI</v>
      </c>
      <c r="O1126" t="s">
        <v>4787</v>
      </c>
    </row>
    <row r="1127" spans="1:15" x14ac:dyDescent="0.3">
      <c r="A1127" t="s">
        <v>1028</v>
      </c>
      <c r="B1127">
        <v>1246061</v>
      </c>
      <c r="C1127" t="s">
        <v>5407</v>
      </c>
      <c r="D1127" s="12">
        <v>45838</v>
      </c>
      <c r="E1127" t="s">
        <v>3368</v>
      </c>
      <c r="F1127" t="s">
        <v>2798</v>
      </c>
      <c r="G1127" t="s">
        <v>2789</v>
      </c>
      <c r="H1127" t="str">
        <f>IF(_xlfn.XLOOKUP(E1127,LD_01[DOCUMENTO],LD_01[REVISÃO])=F1127,"VIGENTE","OBSOLETO")</f>
        <v>VIGENTE</v>
      </c>
      <c r="I1127" t="s">
        <v>4321</v>
      </c>
      <c r="J1127" t="s">
        <v>4862</v>
      </c>
      <c r="K1127" t="str">
        <f t="shared" si="51"/>
        <v>MSV-163MS-535-545</v>
      </c>
      <c r="L1127" t="str">
        <f>_xlfn.XLOOKUP(E1127,LD_ANO01!A:A,LD_ANO01!G:G)</f>
        <v>MSV-163MS-535-545/31.SI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01\MSV-163MS-535-545\MSV-163MS-535-545/31.SI</v>
      </c>
      <c r="O1127" t="s">
        <v>4787</v>
      </c>
    </row>
    <row r="1128" spans="1:15" x14ac:dyDescent="0.3">
      <c r="A1128" t="s">
        <v>1029</v>
      </c>
      <c r="B1128">
        <v>3350496</v>
      </c>
      <c r="C1128" t="s">
        <v>5407</v>
      </c>
      <c r="D1128" s="12">
        <v>45838</v>
      </c>
      <c r="E1128" t="s">
        <v>3369</v>
      </c>
      <c r="F1128" t="s">
        <v>2798</v>
      </c>
      <c r="G1128" t="s">
        <v>2788</v>
      </c>
      <c r="H1128" t="str">
        <f>IF(_xlfn.XLOOKUP(E1128,LD_01[DOCUMENTO],LD_01[REVISÃO])=F1128,"VIGENTE","OBSOLETO")</f>
        <v>VIGENTE</v>
      </c>
      <c r="I1128" t="s">
        <v>4321</v>
      </c>
      <c r="J1128" t="s">
        <v>4862</v>
      </c>
      <c r="K1128" t="str">
        <f t="shared" si="51"/>
        <v>MSV-163MS-535-545</v>
      </c>
      <c r="L1128" t="str">
        <f>_xlfn.XLOOKUP(E1128,LD_ANO01!A:A,LD_ANO01!G:G)</f>
        <v>MSV-163MS-535-545/31.SI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01\MSV-163MS-535-545\MSV-163MS-535-545/31.SI</v>
      </c>
      <c r="O1128" t="s">
        <v>4787</v>
      </c>
    </row>
    <row r="1129" spans="1:15" x14ac:dyDescent="0.3">
      <c r="A1129" t="s">
        <v>1030</v>
      </c>
      <c r="B1129">
        <v>1236330</v>
      </c>
      <c r="C1129" t="s">
        <v>5407</v>
      </c>
      <c r="D1129" s="12">
        <v>45838</v>
      </c>
      <c r="E1129" t="s">
        <v>3369</v>
      </c>
      <c r="F1129" t="s">
        <v>2798</v>
      </c>
      <c r="G1129" t="s">
        <v>2789</v>
      </c>
      <c r="H1129" t="str">
        <f>IF(_xlfn.XLOOKUP(E1129,LD_01[DOCUMENTO],LD_01[REVISÃO])=F1129,"VIGENTE","OBSOLETO")</f>
        <v>VIGENTE</v>
      </c>
      <c r="I1129" t="s">
        <v>4321</v>
      </c>
      <c r="J1129" t="s">
        <v>4862</v>
      </c>
      <c r="K1129" t="str">
        <f t="shared" si="51"/>
        <v>MSV-163MS-535-545</v>
      </c>
      <c r="L1129" t="str">
        <f>_xlfn.XLOOKUP(E1129,LD_ANO01!A:A,LD_ANO01!G:G)</f>
        <v>MSV-163MS-535-545/31.SI</v>
      </c>
      <c r="M1129" t="str">
        <f t="shared" si="52"/>
        <v/>
      </c>
      <c r="N1129" t="str">
        <f t="shared" si="53"/>
        <v>C:\Users\luis.nunes\OneDrive - ATERPA\00.SERVIDOR\SALA TÉCNICA\00.PROJETOS\02.DOCUMENTOS\ANO 01\MSV-163MS-535-545\MSV-163MS-535-545/31.SI</v>
      </c>
      <c r="O1129" t="s">
        <v>4787</v>
      </c>
    </row>
    <row r="1130" spans="1:15" x14ac:dyDescent="0.3">
      <c r="A1130" t="s">
        <v>1031</v>
      </c>
      <c r="B1130">
        <v>3426796</v>
      </c>
      <c r="C1130" t="s">
        <v>5407</v>
      </c>
      <c r="D1130" s="12">
        <v>45838</v>
      </c>
      <c r="E1130" t="s">
        <v>3370</v>
      </c>
      <c r="F1130" t="s">
        <v>2798</v>
      </c>
      <c r="G1130" t="s">
        <v>2788</v>
      </c>
      <c r="H1130" t="str">
        <f>IF(_xlfn.XLOOKUP(E1130,LD_01[DOCUMENTO],LD_01[REVISÃO])=F1130,"VIGENTE","OBSOLETO")</f>
        <v>OBSOLETO</v>
      </c>
      <c r="I1130" t="s">
        <v>4321</v>
      </c>
      <c r="J1130" t="s">
        <v>4862</v>
      </c>
      <c r="K1130" t="str">
        <f t="shared" si="51"/>
        <v>MSV-163MS-535-545</v>
      </c>
      <c r="L1130" t="str">
        <f>_xlfn.XLOOKUP(E1130,LD_ANO01!A:A,LD_ANO01!G:G)</f>
        <v>MSV-163MS-535-545/31.SI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01\MSV-163MS-535-545\MSV-163MS-535-545/31.SI\OBSOLETO</v>
      </c>
      <c r="O1130" t="s">
        <v>4787</v>
      </c>
    </row>
    <row r="1131" spans="1:15" x14ac:dyDescent="0.3">
      <c r="A1131" t="s">
        <v>1032</v>
      </c>
      <c r="B1131">
        <v>1136586</v>
      </c>
      <c r="C1131" t="s">
        <v>5407</v>
      </c>
      <c r="D1131" s="12">
        <v>45838</v>
      </c>
      <c r="E1131" t="s">
        <v>3370</v>
      </c>
      <c r="F1131" t="s">
        <v>2798</v>
      </c>
      <c r="G1131" t="s">
        <v>2789</v>
      </c>
      <c r="H1131" t="str">
        <f>IF(_xlfn.XLOOKUP(E1131,LD_01[DOCUMENTO],LD_01[REVISÃO])=F1131,"VIGENTE","OBSOLETO")</f>
        <v>OBSOLETO</v>
      </c>
      <c r="I1131" t="s">
        <v>4321</v>
      </c>
      <c r="J1131" t="s">
        <v>4862</v>
      </c>
      <c r="K1131" t="str">
        <f t="shared" si="51"/>
        <v>MSV-163MS-535-545</v>
      </c>
      <c r="L1131" t="str">
        <f>_xlfn.XLOOKUP(E1131,LD_ANO01!A:A,LD_ANO01!G:G)</f>
        <v>MSV-163MS-535-545/31.SI</v>
      </c>
      <c r="M1131" t="str">
        <f t="shared" si="52"/>
        <v>OBSOLETO</v>
      </c>
      <c r="N1131" t="str">
        <f t="shared" si="53"/>
        <v>C:\Users\luis.nunes\OneDrive - ATERPA\00.SERVIDOR\SALA TÉCNICA\00.PROJETOS\02.DOCUMENTOS\ANO 01\MSV-163MS-535-545\MSV-163MS-535-545/31.SI\OBSOLETO</v>
      </c>
      <c r="O1131" t="s">
        <v>4787</v>
      </c>
    </row>
    <row r="1132" spans="1:15" x14ac:dyDescent="0.3">
      <c r="A1132" t="s">
        <v>1033</v>
      </c>
      <c r="B1132">
        <v>3110879</v>
      </c>
      <c r="C1132" t="s">
        <v>5407</v>
      </c>
      <c r="D1132" s="12">
        <v>45838</v>
      </c>
      <c r="E1132" t="s">
        <v>3371</v>
      </c>
      <c r="F1132" t="s">
        <v>2798</v>
      </c>
      <c r="G1132" t="s">
        <v>2788</v>
      </c>
      <c r="H1132" t="str">
        <f>IF(_xlfn.XLOOKUP(E1132,LD_01[DOCUMENTO],LD_01[REVISÃO])=F1132,"VIGENTE","OBSOLETO")</f>
        <v>VIGENTE</v>
      </c>
      <c r="I1132" t="s">
        <v>4321</v>
      </c>
      <c r="J1132" t="s">
        <v>4862</v>
      </c>
      <c r="K1132" t="str">
        <f t="shared" si="51"/>
        <v>MSV-163MS-535-545</v>
      </c>
      <c r="L1132" t="str">
        <f>_xlfn.XLOOKUP(E1132,LD_ANO01!A:A,LD_ANO01!G:G)</f>
        <v>MSV-163MS-535-545/31.SI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01\MSV-163MS-535-545\MSV-163MS-535-545/31.SI</v>
      </c>
      <c r="O1132" t="s">
        <v>4787</v>
      </c>
    </row>
    <row r="1133" spans="1:15" x14ac:dyDescent="0.3">
      <c r="A1133" t="s">
        <v>1034</v>
      </c>
      <c r="B1133">
        <v>764797</v>
      </c>
      <c r="C1133" t="s">
        <v>5407</v>
      </c>
      <c r="D1133" s="12">
        <v>45838</v>
      </c>
      <c r="E1133" t="s">
        <v>3371</v>
      </c>
      <c r="F1133" t="s">
        <v>2798</v>
      </c>
      <c r="G1133" t="s">
        <v>2789</v>
      </c>
      <c r="H1133" t="str">
        <f>IF(_xlfn.XLOOKUP(E1133,LD_01[DOCUMENTO],LD_01[REVISÃO])=F1133,"VIGENTE","OBSOLETO")</f>
        <v>VIGENTE</v>
      </c>
      <c r="I1133" t="s">
        <v>4321</v>
      </c>
      <c r="J1133" t="s">
        <v>4862</v>
      </c>
      <c r="K1133" t="str">
        <f t="shared" si="51"/>
        <v>MSV-163MS-535-545</v>
      </c>
      <c r="L1133" t="str">
        <f>_xlfn.XLOOKUP(E1133,LD_ANO01!A:A,LD_ANO01!G:G)</f>
        <v>MSV-163MS-535-545/31.SI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01\MSV-163MS-535-545\MSV-163MS-535-545/31.SI</v>
      </c>
      <c r="O1133" t="s">
        <v>4787</v>
      </c>
    </row>
    <row r="1134" spans="1:15" x14ac:dyDescent="0.3">
      <c r="A1134" t="s">
        <v>1035</v>
      </c>
      <c r="B1134">
        <v>3813879</v>
      </c>
      <c r="C1134" t="s">
        <v>5407</v>
      </c>
      <c r="D1134" s="12">
        <v>45838</v>
      </c>
      <c r="E1134" t="s">
        <v>3372</v>
      </c>
      <c r="F1134" t="s">
        <v>2798</v>
      </c>
      <c r="G1134" t="s">
        <v>2788</v>
      </c>
      <c r="H1134" t="str">
        <f>IF(_xlfn.XLOOKUP(E1134,LD_01[DOCUMENTO],LD_01[REVISÃO])=F1134,"VIGENTE","OBSOLETO")</f>
        <v>VIGENTE</v>
      </c>
      <c r="I1134" t="s">
        <v>4321</v>
      </c>
      <c r="J1134" t="s">
        <v>4862</v>
      </c>
      <c r="K1134" t="str">
        <f t="shared" si="51"/>
        <v>MSV-163MS-535-545</v>
      </c>
      <c r="L1134" t="str">
        <f>_xlfn.XLOOKUP(E1134,LD_ANO01!A:A,LD_ANO01!G:G)</f>
        <v>MSV-163MS-535-545/31.SI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01\MSV-163MS-535-545\MSV-163MS-535-545/31.SI</v>
      </c>
      <c r="O1134" t="s">
        <v>4787</v>
      </c>
    </row>
    <row r="1135" spans="1:15" x14ac:dyDescent="0.3">
      <c r="A1135" t="s">
        <v>1036</v>
      </c>
      <c r="B1135">
        <v>934636</v>
      </c>
      <c r="C1135" t="s">
        <v>5407</v>
      </c>
      <c r="D1135" s="12">
        <v>45838</v>
      </c>
      <c r="E1135" t="s">
        <v>3372</v>
      </c>
      <c r="F1135" t="s">
        <v>2798</v>
      </c>
      <c r="G1135" t="s">
        <v>2789</v>
      </c>
      <c r="H1135" t="str">
        <f>IF(_xlfn.XLOOKUP(E1135,LD_01[DOCUMENTO],LD_01[REVISÃO])=F1135,"VIGENTE","OBSOLETO")</f>
        <v>VIGENTE</v>
      </c>
      <c r="I1135" t="s">
        <v>4321</v>
      </c>
      <c r="J1135" t="s">
        <v>4862</v>
      </c>
      <c r="K1135" t="str">
        <f t="shared" si="51"/>
        <v>MSV-163MS-535-545</v>
      </c>
      <c r="L1135" t="str">
        <f>_xlfn.XLOOKUP(E1135,LD_ANO01!A:A,LD_ANO01!G:G)</f>
        <v>MSV-163MS-535-545/31.SI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01\MSV-163MS-535-545\MSV-163MS-535-545/31.SI</v>
      </c>
      <c r="O1135" t="s">
        <v>4787</v>
      </c>
    </row>
    <row r="1136" spans="1:15" x14ac:dyDescent="0.3">
      <c r="A1136" t="s">
        <v>1037</v>
      </c>
      <c r="B1136">
        <v>3654166</v>
      </c>
      <c r="C1136" t="s">
        <v>5407</v>
      </c>
      <c r="D1136" s="12">
        <v>45838</v>
      </c>
      <c r="E1136" t="s">
        <v>3373</v>
      </c>
      <c r="F1136" t="s">
        <v>2798</v>
      </c>
      <c r="G1136" t="s">
        <v>2788</v>
      </c>
      <c r="H1136" t="str">
        <f>IF(_xlfn.XLOOKUP(E1136,LD_01[DOCUMENTO],LD_01[REVISÃO])=F1136,"VIGENTE","OBSOLETO")</f>
        <v>VIGENTE</v>
      </c>
      <c r="I1136" t="s">
        <v>4321</v>
      </c>
      <c r="J1136" t="s">
        <v>4862</v>
      </c>
      <c r="K1136" t="str">
        <f t="shared" si="51"/>
        <v>MSV-163MS-535-545</v>
      </c>
      <c r="L1136" t="str">
        <f>_xlfn.XLOOKUP(E1136,LD_ANO01!A:A,LD_ANO01!G:G)</f>
        <v>MSV-163MS-535-545/31.SI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01\MSV-163MS-535-545\MSV-163MS-535-545/31.SI</v>
      </c>
      <c r="O1136" t="s">
        <v>4787</v>
      </c>
    </row>
    <row r="1137" spans="1:15" x14ac:dyDescent="0.3">
      <c r="A1137" t="s">
        <v>1038</v>
      </c>
      <c r="B1137">
        <v>902384</v>
      </c>
      <c r="C1137" t="s">
        <v>5407</v>
      </c>
      <c r="D1137" s="12">
        <v>45838</v>
      </c>
      <c r="E1137" t="s">
        <v>3373</v>
      </c>
      <c r="F1137" t="s">
        <v>2798</v>
      </c>
      <c r="G1137" t="s">
        <v>2789</v>
      </c>
      <c r="H1137" t="str">
        <f>IF(_xlfn.XLOOKUP(E1137,LD_01[DOCUMENTO],LD_01[REVISÃO])=F1137,"VIGENTE","OBSOLETO")</f>
        <v>VIGENTE</v>
      </c>
      <c r="I1137" t="s">
        <v>4321</v>
      </c>
      <c r="J1137" t="s">
        <v>4862</v>
      </c>
      <c r="K1137" t="str">
        <f t="shared" si="51"/>
        <v>MSV-163MS-535-545</v>
      </c>
      <c r="L1137" t="str">
        <f>_xlfn.XLOOKUP(E1137,LD_ANO01!A:A,LD_ANO01!G:G)</f>
        <v>MSV-163MS-535-545/31.SI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01\MSV-163MS-535-545\MSV-163MS-535-545/31.SI</v>
      </c>
      <c r="O1137" t="s">
        <v>4787</v>
      </c>
    </row>
    <row r="1138" spans="1:15" x14ac:dyDescent="0.3">
      <c r="A1138" t="s">
        <v>1039</v>
      </c>
      <c r="B1138">
        <v>4652959</v>
      </c>
      <c r="C1138" t="s">
        <v>5407</v>
      </c>
      <c r="D1138" s="12">
        <v>45838</v>
      </c>
      <c r="E1138" t="s">
        <v>3374</v>
      </c>
      <c r="F1138" t="s">
        <v>2798</v>
      </c>
      <c r="G1138" t="s">
        <v>2788</v>
      </c>
      <c r="H1138" t="str">
        <f>IF(_xlfn.XLOOKUP(E1138,LD_01[DOCUMENTO],LD_01[REVISÃO])=F1138,"VIGENTE","OBSOLETO")</f>
        <v>VIGENTE</v>
      </c>
      <c r="I1138" t="s">
        <v>4321</v>
      </c>
      <c r="J1138" t="s">
        <v>4862</v>
      </c>
      <c r="K1138" t="str">
        <f t="shared" si="51"/>
        <v>MSV-163MS-535-545</v>
      </c>
      <c r="L1138" t="str">
        <f>_xlfn.XLOOKUP(E1138,LD_ANO01!A:A,LD_ANO01!G:G)</f>
        <v>MSV-163MS-535-545/31.SI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01\MSV-163MS-535-545\MSV-163MS-535-545/31.SI</v>
      </c>
      <c r="O1138" t="s">
        <v>4787</v>
      </c>
    </row>
    <row r="1139" spans="1:15" x14ac:dyDescent="0.3">
      <c r="A1139" t="s">
        <v>1040</v>
      </c>
      <c r="B1139">
        <v>1020407</v>
      </c>
      <c r="C1139" t="s">
        <v>5407</v>
      </c>
      <c r="D1139" s="12">
        <v>45838</v>
      </c>
      <c r="E1139" t="s">
        <v>3374</v>
      </c>
      <c r="F1139" t="s">
        <v>2798</v>
      </c>
      <c r="G1139" t="s">
        <v>2789</v>
      </c>
      <c r="H1139" t="str">
        <f>IF(_xlfn.XLOOKUP(E1139,LD_01[DOCUMENTO],LD_01[REVISÃO])=F1139,"VIGENTE","OBSOLETO")</f>
        <v>VIGENTE</v>
      </c>
      <c r="I1139" t="s">
        <v>4321</v>
      </c>
      <c r="J1139" t="s">
        <v>4862</v>
      </c>
      <c r="K1139" t="str">
        <f t="shared" si="51"/>
        <v>MSV-163MS-535-545</v>
      </c>
      <c r="L1139" t="str">
        <f>_xlfn.XLOOKUP(E1139,LD_ANO01!A:A,LD_ANO01!G:G)</f>
        <v>MSV-163MS-535-545/31.SI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01\MSV-163MS-535-545\MSV-163MS-535-545/31.SI</v>
      </c>
      <c r="O1139" t="s">
        <v>4787</v>
      </c>
    </row>
    <row r="1140" spans="1:15" x14ac:dyDescent="0.3">
      <c r="A1140" t="s">
        <v>1041</v>
      </c>
      <c r="B1140">
        <v>1617106</v>
      </c>
      <c r="C1140" t="s">
        <v>5407</v>
      </c>
      <c r="D1140" s="12">
        <v>45838</v>
      </c>
      <c r="E1140" t="s">
        <v>3375</v>
      </c>
      <c r="F1140" t="s">
        <v>2792</v>
      </c>
      <c r="G1140" t="s">
        <v>2788</v>
      </c>
      <c r="H1140" t="str">
        <f>IF(_xlfn.XLOOKUP(E1140,LD_01[DOCUMENTO],LD_01[REVISÃO])=F1140,"VIGENTE","OBSOLETO")</f>
        <v>VIGENTE</v>
      </c>
      <c r="I1140" t="s">
        <v>4321</v>
      </c>
      <c r="J1140" t="s">
        <v>4862</v>
      </c>
      <c r="K1140" t="str">
        <f t="shared" si="51"/>
        <v>MSV-163MS-535-545</v>
      </c>
      <c r="L1140" t="str">
        <f>_xlfn.XLOOKUP(E1140,LD_ANO01!A:A,LD_ANO01!G:G)</f>
        <v>MSV-163MS-535-545/31.SI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01\MSV-163MS-535-545\MSV-163MS-535-545/31.SI</v>
      </c>
      <c r="O1140" t="s">
        <v>4787</v>
      </c>
    </row>
    <row r="1141" spans="1:15" x14ac:dyDescent="0.3">
      <c r="A1141" t="s">
        <v>1042</v>
      </c>
      <c r="B1141">
        <v>289698</v>
      </c>
      <c r="C1141" t="s">
        <v>5407</v>
      </c>
      <c r="D1141" s="12">
        <v>45838</v>
      </c>
      <c r="E1141" t="s">
        <v>3375</v>
      </c>
      <c r="F1141" t="s">
        <v>2792</v>
      </c>
      <c r="G1141" t="s">
        <v>2789</v>
      </c>
      <c r="H1141" t="str">
        <f>IF(_xlfn.XLOOKUP(E1141,LD_01[DOCUMENTO],LD_01[REVISÃO])=F1141,"VIGENTE","OBSOLETO")</f>
        <v>VIGENTE</v>
      </c>
      <c r="I1141" t="s">
        <v>4321</v>
      </c>
      <c r="J1141" t="s">
        <v>4862</v>
      </c>
      <c r="K1141" t="str">
        <f t="shared" si="51"/>
        <v>MSV-163MS-535-545</v>
      </c>
      <c r="L1141" t="str">
        <f>_xlfn.XLOOKUP(E1141,LD_ANO01!A:A,LD_ANO01!G:G)</f>
        <v>MSV-163MS-535-545/31.SI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01\MSV-163MS-535-545\MSV-163MS-535-545/31.SI</v>
      </c>
      <c r="O1141" t="s">
        <v>4787</v>
      </c>
    </row>
    <row r="1142" spans="1:15" x14ac:dyDescent="0.3">
      <c r="A1142" t="s">
        <v>1043</v>
      </c>
      <c r="B1142">
        <v>2445788</v>
      </c>
      <c r="C1142" t="s">
        <v>5407</v>
      </c>
      <c r="D1142" s="12">
        <v>45838</v>
      </c>
      <c r="E1142" t="s">
        <v>3376</v>
      </c>
      <c r="F1142" t="s">
        <v>2819</v>
      </c>
      <c r="G1142" t="s">
        <v>2788</v>
      </c>
      <c r="H1142" t="str">
        <f>IF(_xlfn.XLOOKUP(E1142,LD_01[DOCUMENTO],LD_01[REVISÃO])=F1142,"VIGENTE","OBSOLETO")</f>
        <v>VIGENTE</v>
      </c>
      <c r="I1142" t="s">
        <v>4321</v>
      </c>
      <c r="J1142" t="s">
        <v>4862</v>
      </c>
      <c r="K1142" t="str">
        <f t="shared" si="51"/>
        <v>MSV-163MS-535-545</v>
      </c>
      <c r="L1142" t="str">
        <f>_xlfn.XLOOKUP(E1142,LD_ANO01!A:A,LD_ANO01!G:G)</f>
        <v>MSV-163MS-535-545/31.SI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01\MSV-163MS-535-545\MSV-163MS-535-545/31.SI</v>
      </c>
      <c r="O1142" t="s">
        <v>4787</v>
      </c>
    </row>
    <row r="1143" spans="1:15" x14ac:dyDescent="0.3">
      <c r="A1143" t="s">
        <v>1044</v>
      </c>
      <c r="B1143">
        <v>863034</v>
      </c>
      <c r="C1143" t="s">
        <v>5407</v>
      </c>
      <c r="D1143" s="12">
        <v>45838</v>
      </c>
      <c r="E1143" t="s">
        <v>3376</v>
      </c>
      <c r="F1143" t="s">
        <v>2819</v>
      </c>
      <c r="G1143" t="s">
        <v>2789</v>
      </c>
      <c r="H1143" t="str">
        <f>IF(_xlfn.XLOOKUP(E1143,LD_01[DOCUMENTO],LD_01[REVISÃO])=F1143,"VIGENTE","OBSOLETO")</f>
        <v>VIGENTE</v>
      </c>
      <c r="I1143" t="s">
        <v>4321</v>
      </c>
      <c r="J1143" t="s">
        <v>4862</v>
      </c>
      <c r="K1143" t="str">
        <f t="shared" si="51"/>
        <v>MSV-163MS-535-545</v>
      </c>
      <c r="L1143" t="str">
        <f>_xlfn.XLOOKUP(E1143,LD_ANO01!A:A,LD_ANO01!G:G)</f>
        <v>MSV-163MS-535-545/31.SI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01\MSV-163MS-535-545\MSV-163MS-535-545/31.SI</v>
      </c>
      <c r="O1143" t="s">
        <v>4787</v>
      </c>
    </row>
    <row r="1144" spans="1:15" x14ac:dyDescent="0.3">
      <c r="A1144" t="s">
        <v>1045</v>
      </c>
      <c r="B1144">
        <v>1981105</v>
      </c>
      <c r="C1144" t="s">
        <v>5407</v>
      </c>
      <c r="D1144" s="12">
        <v>45838</v>
      </c>
      <c r="E1144" t="s">
        <v>3377</v>
      </c>
      <c r="F1144" t="s">
        <v>2792</v>
      </c>
      <c r="G1144" t="s">
        <v>2788</v>
      </c>
      <c r="H1144" t="str">
        <f>IF(_xlfn.XLOOKUP(E1144,LD_01[DOCUMENTO],LD_01[REVISÃO])=F1144,"VIGENTE","OBSOLETO")</f>
        <v>VIGENTE</v>
      </c>
      <c r="I1144" t="s">
        <v>4321</v>
      </c>
      <c r="J1144" t="s">
        <v>4862</v>
      </c>
      <c r="K1144" t="str">
        <f t="shared" si="51"/>
        <v>MSV-163MS-535-545</v>
      </c>
      <c r="L1144" t="str">
        <f>_xlfn.XLOOKUP(E1144,LD_ANO01!A:A,LD_ANO01!G:G)</f>
        <v>MSV-163MS-535-545/31.SI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01\MSV-163MS-535-545\MSV-163MS-535-545/31.SI</v>
      </c>
      <c r="O1144" t="s">
        <v>4787</v>
      </c>
    </row>
    <row r="1145" spans="1:15" x14ac:dyDescent="0.3">
      <c r="A1145" t="s">
        <v>1046</v>
      </c>
      <c r="B1145">
        <v>419960</v>
      </c>
      <c r="C1145" t="s">
        <v>5407</v>
      </c>
      <c r="D1145" s="12">
        <v>45838</v>
      </c>
      <c r="E1145" t="s">
        <v>3377</v>
      </c>
      <c r="F1145" t="s">
        <v>2792</v>
      </c>
      <c r="G1145" t="s">
        <v>2789</v>
      </c>
      <c r="H1145" t="str">
        <f>IF(_xlfn.XLOOKUP(E1145,LD_01[DOCUMENTO],LD_01[REVISÃO])=F1145,"VIGENTE","OBSOLETO")</f>
        <v>VIGENTE</v>
      </c>
      <c r="I1145" t="s">
        <v>4321</v>
      </c>
      <c r="J1145" t="s">
        <v>4862</v>
      </c>
      <c r="K1145" t="str">
        <f t="shared" si="51"/>
        <v>MSV-163MS-535-545</v>
      </c>
      <c r="L1145" t="str">
        <f>_xlfn.XLOOKUP(E1145,LD_ANO01!A:A,LD_ANO01!G:G)</f>
        <v>MSV-163MS-535-545/31.SI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01\MSV-163MS-535-545\MSV-163MS-535-545/31.SI</v>
      </c>
      <c r="O1145" t="s">
        <v>4787</v>
      </c>
    </row>
    <row r="1146" spans="1:15" x14ac:dyDescent="0.3">
      <c r="A1146" t="s">
        <v>1047</v>
      </c>
      <c r="B1146">
        <v>2121078</v>
      </c>
      <c r="C1146" t="s">
        <v>5407</v>
      </c>
      <c r="D1146" s="12">
        <v>45838</v>
      </c>
      <c r="E1146" t="s">
        <v>3378</v>
      </c>
      <c r="F1146" t="s">
        <v>2792</v>
      </c>
      <c r="G1146" t="s">
        <v>2788</v>
      </c>
      <c r="H1146" t="str">
        <f>IF(_xlfn.XLOOKUP(E1146,LD_01[DOCUMENTO],LD_01[REVISÃO])=F1146,"VIGENTE","OBSOLETO")</f>
        <v>VIGENTE</v>
      </c>
      <c r="I1146" t="s">
        <v>4321</v>
      </c>
      <c r="J1146" t="s">
        <v>4862</v>
      </c>
      <c r="K1146" t="str">
        <f t="shared" si="51"/>
        <v>MSV-163MS-535-545</v>
      </c>
      <c r="L1146" t="str">
        <f>_xlfn.XLOOKUP(E1146,LD_ANO01!A:A,LD_ANO01!G:G)</f>
        <v>MSV-163MS-535-545/35.OC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01\MSV-163MS-535-545\MSV-163MS-535-545/35.OC</v>
      </c>
      <c r="O1146" t="s">
        <v>4787</v>
      </c>
    </row>
    <row r="1147" spans="1:15" x14ac:dyDescent="0.3">
      <c r="A1147" t="s">
        <v>1048</v>
      </c>
      <c r="B1147">
        <v>909620</v>
      </c>
      <c r="C1147" t="s">
        <v>5407</v>
      </c>
      <c r="D1147" s="12">
        <v>45838</v>
      </c>
      <c r="E1147" t="s">
        <v>3378</v>
      </c>
      <c r="F1147" t="s">
        <v>2792</v>
      </c>
      <c r="G1147" t="s">
        <v>2789</v>
      </c>
      <c r="H1147" t="str">
        <f>IF(_xlfn.XLOOKUP(E1147,LD_01[DOCUMENTO],LD_01[REVISÃO])=F1147,"VIGENTE","OBSOLETO")</f>
        <v>VIGENTE</v>
      </c>
      <c r="I1147" t="s">
        <v>4321</v>
      </c>
      <c r="J1147" t="s">
        <v>4862</v>
      </c>
      <c r="K1147" t="str">
        <f t="shared" si="51"/>
        <v>MSV-163MS-535-545</v>
      </c>
      <c r="L1147" t="str">
        <f>_xlfn.XLOOKUP(E1147,LD_ANO01!A:A,LD_ANO01!G:G)</f>
        <v>MSV-163MS-535-545/35.OC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01\MSV-163MS-535-545\MSV-163MS-535-545/35.OC</v>
      </c>
      <c r="O1147" t="s">
        <v>4787</v>
      </c>
    </row>
    <row r="1148" spans="1:15" x14ac:dyDescent="0.3">
      <c r="A1148" t="s">
        <v>1049</v>
      </c>
      <c r="B1148">
        <v>2178057</v>
      </c>
      <c r="C1148" t="s">
        <v>5407</v>
      </c>
      <c r="D1148" s="12">
        <v>45838</v>
      </c>
      <c r="E1148" t="s">
        <v>3379</v>
      </c>
      <c r="F1148" t="s">
        <v>2787</v>
      </c>
      <c r="G1148" t="s">
        <v>2788</v>
      </c>
      <c r="H1148" t="str">
        <f>IF(_xlfn.XLOOKUP(E1148,LD_01[DOCUMENTO],LD_01[REVISÃO])=F1148,"VIGENTE","OBSOLETO")</f>
        <v>VIGENTE</v>
      </c>
      <c r="I1148" t="s">
        <v>4321</v>
      </c>
      <c r="J1148" t="s">
        <v>4862</v>
      </c>
      <c r="K1148" t="str">
        <f t="shared" si="51"/>
        <v>MSV-163MS-535-545</v>
      </c>
      <c r="L1148" t="str">
        <f>_xlfn.XLOOKUP(E1148,LD_ANO01!A:A,LD_ANO01!G:G)</f>
        <v>MSV-163MS-535-545/35.OC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01\MSV-163MS-535-545\MSV-163MS-535-545/35.OC</v>
      </c>
      <c r="O1148" t="s">
        <v>4787</v>
      </c>
    </row>
    <row r="1149" spans="1:15" x14ac:dyDescent="0.3">
      <c r="A1149" t="s">
        <v>1050</v>
      </c>
      <c r="B1149">
        <v>734172</v>
      </c>
      <c r="C1149" t="s">
        <v>5407</v>
      </c>
      <c r="D1149" s="12">
        <v>45838</v>
      </c>
      <c r="E1149" t="s">
        <v>3379</v>
      </c>
      <c r="F1149" t="s">
        <v>2787</v>
      </c>
      <c r="G1149" t="s">
        <v>2789</v>
      </c>
      <c r="H1149" t="str">
        <f>IF(_xlfn.XLOOKUP(E1149,LD_01[DOCUMENTO],LD_01[REVISÃO])=F1149,"VIGENTE","OBSOLETO")</f>
        <v>VIGENTE</v>
      </c>
      <c r="I1149" t="s">
        <v>4321</v>
      </c>
      <c r="J1149" t="s">
        <v>4862</v>
      </c>
      <c r="K1149" t="str">
        <f t="shared" si="51"/>
        <v>MSV-163MS-535-545</v>
      </c>
      <c r="L1149" t="str">
        <f>_xlfn.XLOOKUP(E1149,LD_ANO01!A:A,LD_ANO01!G:G)</f>
        <v>MSV-163MS-535-545/35.OC</v>
      </c>
      <c r="M1149" t="str">
        <f t="shared" si="52"/>
        <v/>
      </c>
      <c r="N1149" t="str">
        <f t="shared" si="53"/>
        <v>C:\Users\luis.nunes\OneDrive - ATERPA\00.SERVIDOR\SALA TÉCNICA\00.PROJETOS\02.DOCUMENTOS\ANO 01\MSV-163MS-535-545\MSV-163MS-535-545/35.OC</v>
      </c>
      <c r="O1149" t="s">
        <v>4787</v>
      </c>
    </row>
    <row r="1150" spans="1:15" x14ac:dyDescent="0.3">
      <c r="A1150" t="s">
        <v>1051</v>
      </c>
      <c r="B1150">
        <v>3994567</v>
      </c>
      <c r="C1150" t="s">
        <v>5407</v>
      </c>
      <c r="D1150" s="12">
        <v>45838</v>
      </c>
      <c r="E1150" t="s">
        <v>3380</v>
      </c>
      <c r="F1150" t="s">
        <v>2787</v>
      </c>
      <c r="G1150" t="s">
        <v>2788</v>
      </c>
      <c r="H1150" t="str">
        <f>IF(_xlfn.XLOOKUP(E1150,LD_01[DOCUMENTO],LD_01[REVISÃO])=F1150,"VIGENTE","OBSOLETO")</f>
        <v>OBSOLETO</v>
      </c>
      <c r="I1150" t="s">
        <v>4321</v>
      </c>
      <c r="J1150" t="s">
        <v>4862</v>
      </c>
      <c r="K1150" t="str">
        <f t="shared" si="51"/>
        <v>MSV-163MS-535-545</v>
      </c>
      <c r="L1150" t="str">
        <f>_xlfn.XLOOKUP(E1150,LD_ANO01!A:A,LD_ANO01!G:G)</f>
        <v>MSV-163MS-535-545/35.OC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01\MSV-163MS-535-545\MSV-163MS-535-545/35.OC\OBSOLETO</v>
      </c>
      <c r="O1150" t="s">
        <v>4787</v>
      </c>
    </row>
    <row r="1151" spans="1:15" x14ac:dyDescent="0.3">
      <c r="A1151" t="s">
        <v>1052</v>
      </c>
      <c r="B1151">
        <v>1083916</v>
      </c>
      <c r="C1151" t="s">
        <v>5407</v>
      </c>
      <c r="D1151" s="12">
        <v>45838</v>
      </c>
      <c r="E1151" t="s">
        <v>3380</v>
      </c>
      <c r="F1151" t="s">
        <v>2787</v>
      </c>
      <c r="G1151" t="s">
        <v>2789</v>
      </c>
      <c r="H1151" t="str">
        <f>IF(_xlfn.XLOOKUP(E1151,LD_01[DOCUMENTO],LD_01[REVISÃO])=F1151,"VIGENTE","OBSOLETO")</f>
        <v>OBSOLETO</v>
      </c>
      <c r="I1151" t="s">
        <v>4321</v>
      </c>
      <c r="J1151" t="s">
        <v>4862</v>
      </c>
      <c r="K1151" t="str">
        <f t="shared" si="51"/>
        <v>MSV-163MS-535-545</v>
      </c>
      <c r="L1151" t="str">
        <f>_xlfn.XLOOKUP(E1151,LD_ANO01!A:A,LD_ANO01!G:G)</f>
        <v>MSV-163MS-535-545/35.OC</v>
      </c>
      <c r="M1151" t="str">
        <f t="shared" si="52"/>
        <v>OBSOLETO</v>
      </c>
      <c r="N1151" t="str">
        <f t="shared" si="53"/>
        <v>C:\Users\luis.nunes\OneDrive - ATERPA\00.SERVIDOR\SALA TÉCNICA\00.PROJETOS\02.DOCUMENTOS\ANO 01\MSV-163MS-535-545\MSV-163MS-535-545/35.OC\OBSOLETO</v>
      </c>
      <c r="O1151" t="s">
        <v>4787</v>
      </c>
    </row>
    <row r="1152" spans="1:15" x14ac:dyDescent="0.3">
      <c r="A1152" t="s">
        <v>1107</v>
      </c>
      <c r="B1152">
        <v>6014645</v>
      </c>
      <c r="C1152" t="s">
        <v>5407</v>
      </c>
      <c r="D1152" s="12">
        <v>45838</v>
      </c>
      <c r="E1152" t="s">
        <v>3409</v>
      </c>
      <c r="F1152" t="s">
        <v>2792</v>
      </c>
      <c r="G1152" t="s">
        <v>2788</v>
      </c>
      <c r="H1152" t="str">
        <f>IF(_xlfn.XLOOKUP(E1152,LD_01[DOCUMENTO],LD_01[REVISÃO])=F1152,"VIGENTE","OBSOLETO")</f>
        <v>VIGENTE</v>
      </c>
      <c r="I1152" t="s">
        <v>4321</v>
      </c>
      <c r="J1152" t="s">
        <v>4862</v>
      </c>
      <c r="K1152" t="str">
        <f t="shared" si="51"/>
        <v>MSV-163MS-535-545</v>
      </c>
      <c r="L1152" t="str">
        <f>_xlfn.XLOOKUP(E1152,LD_ANO01!A:A,LD_ANO01!G:G)</f>
        <v>MSV-163MS-535-545/14.EL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01\MSV-163MS-535-545\MSV-163MS-535-545/14.EL</v>
      </c>
      <c r="O1152" t="s">
        <v>4787</v>
      </c>
    </row>
    <row r="1153" spans="1:15" x14ac:dyDescent="0.3">
      <c r="A1153" t="s">
        <v>1108</v>
      </c>
      <c r="B1153">
        <v>343932</v>
      </c>
      <c r="C1153" t="s">
        <v>5407</v>
      </c>
      <c r="D1153" s="12">
        <v>45838</v>
      </c>
      <c r="E1153" t="s">
        <v>3409</v>
      </c>
      <c r="F1153" t="s">
        <v>2792</v>
      </c>
      <c r="G1153" t="s">
        <v>2789</v>
      </c>
      <c r="H1153" t="str">
        <f>IF(_xlfn.XLOOKUP(E1153,LD_01[DOCUMENTO],LD_01[REVISÃO])=F1153,"VIGENTE","OBSOLETO")</f>
        <v>VIGENTE</v>
      </c>
      <c r="I1153" t="s">
        <v>4321</v>
      </c>
      <c r="J1153" t="s">
        <v>4862</v>
      </c>
      <c r="K1153" t="str">
        <f t="shared" si="51"/>
        <v>MSV-163MS-535-545</v>
      </c>
      <c r="L1153" t="str">
        <f>_xlfn.XLOOKUP(E1153,LD_ANO01!A:A,LD_ANO01!G:G)</f>
        <v>MSV-163MS-535-545/14.EL</v>
      </c>
      <c r="M1153" t="str">
        <f t="shared" si="52"/>
        <v/>
      </c>
      <c r="N1153" t="str">
        <f t="shared" si="53"/>
        <v>C:\Users\luis.nunes\OneDrive - ATERPA\00.SERVIDOR\SALA TÉCNICA\00.PROJETOS\02.DOCUMENTOS\ANO 01\MSV-163MS-535-545\MSV-163MS-535-545/14.EL</v>
      </c>
      <c r="O1153" t="s">
        <v>4787</v>
      </c>
    </row>
    <row r="1154" spans="1:15" x14ac:dyDescent="0.3">
      <c r="A1154" t="s">
        <v>1109</v>
      </c>
      <c r="B1154">
        <v>5521637</v>
      </c>
      <c r="C1154" t="s">
        <v>5407</v>
      </c>
      <c r="D1154" s="12">
        <v>45838</v>
      </c>
      <c r="E1154" t="s">
        <v>3410</v>
      </c>
      <c r="F1154" t="s">
        <v>2819</v>
      </c>
      <c r="G1154" t="s">
        <v>2788</v>
      </c>
      <c r="H1154" t="str">
        <f>IF(_xlfn.XLOOKUP(E1154,LD_01[DOCUMENTO],LD_01[REVISÃO])=F1154,"VIGENTE","OBSOLETO")</f>
        <v>OBSOLETO</v>
      </c>
      <c r="I1154" t="s">
        <v>4321</v>
      </c>
      <c r="J1154" t="s">
        <v>4862</v>
      </c>
      <c r="K1154" t="str">
        <f t="shared" ref="K1154:K1217" si="54">"MSV-163MS-"&amp;I1154</f>
        <v>MSV-163MS-535-545</v>
      </c>
      <c r="L1154" t="str">
        <f>_xlfn.XLOOKUP(E1154,LD_ANO01!A:A,LD_ANO01!G:G)</f>
        <v>MSV-163MS-535-545/14.EL</v>
      </c>
      <c r="M1154" t="str">
        <f t="shared" ref="M1154:M1217" si="55">IF(H1154&lt;&gt;"OBSOLETO","",H1154)</f>
        <v>OBSOLETO</v>
      </c>
      <c r="N1154" t="str">
        <f t="shared" ref="N1154:N1217" si="56">_xlfn.TEXTJOIN("\",TRUE,J1154:M1154)</f>
        <v>C:\Users\luis.nunes\OneDrive - ATERPA\00.SERVIDOR\SALA TÉCNICA\00.PROJETOS\02.DOCUMENTOS\ANO 01\MSV-163MS-535-545\MSV-163MS-535-545/14.EL\OBSOLETO</v>
      </c>
      <c r="O1154" t="s">
        <v>4787</v>
      </c>
    </row>
    <row r="1155" spans="1:15" x14ac:dyDescent="0.3">
      <c r="A1155" t="s">
        <v>1110</v>
      </c>
      <c r="B1155">
        <v>398952</v>
      </c>
      <c r="C1155" t="s">
        <v>5407</v>
      </c>
      <c r="D1155" s="12">
        <v>45838</v>
      </c>
      <c r="E1155" t="s">
        <v>3410</v>
      </c>
      <c r="F1155" t="s">
        <v>2819</v>
      </c>
      <c r="G1155" t="s">
        <v>2789</v>
      </c>
      <c r="H1155" t="str">
        <f>IF(_xlfn.XLOOKUP(E1155,LD_01[DOCUMENTO],LD_01[REVISÃO])=F1155,"VIGENTE","OBSOLETO")</f>
        <v>OBSOLETO</v>
      </c>
      <c r="I1155" t="s">
        <v>4321</v>
      </c>
      <c r="J1155" t="s">
        <v>4862</v>
      </c>
      <c r="K1155" t="str">
        <f t="shared" si="54"/>
        <v>MSV-163MS-535-545</v>
      </c>
      <c r="L1155" t="str">
        <f>_xlfn.XLOOKUP(E1155,LD_ANO01!A:A,LD_ANO01!G:G)</f>
        <v>MSV-163MS-535-545/14.EL</v>
      </c>
      <c r="M1155" t="str">
        <f t="shared" si="55"/>
        <v>OBSOLETO</v>
      </c>
      <c r="N1155" t="str">
        <f t="shared" si="56"/>
        <v>C:\Users\luis.nunes\OneDrive - ATERPA\00.SERVIDOR\SALA TÉCNICA\00.PROJETOS\02.DOCUMENTOS\ANO 01\MSV-163MS-535-545\MSV-163MS-535-545/14.EL\OBSOLETO</v>
      </c>
      <c r="O1155" t="s">
        <v>4787</v>
      </c>
    </row>
    <row r="1156" spans="1:15" x14ac:dyDescent="0.3">
      <c r="A1156" t="s">
        <v>1111</v>
      </c>
      <c r="B1156">
        <v>3222876</v>
      </c>
      <c r="C1156" t="s">
        <v>5407</v>
      </c>
      <c r="D1156" s="12">
        <v>45838</v>
      </c>
      <c r="E1156" t="s">
        <v>3411</v>
      </c>
      <c r="F1156" t="s">
        <v>2796</v>
      </c>
      <c r="G1156" t="s">
        <v>2788</v>
      </c>
      <c r="H1156" t="str">
        <f>IF(_xlfn.XLOOKUP(E1156,LD_01[DOCUMENTO],LD_01[REVISÃO])=F1156,"VIGENTE","OBSOLETO")</f>
        <v>VIGENTE</v>
      </c>
      <c r="I1156" t="s">
        <v>4321</v>
      </c>
      <c r="J1156" t="s">
        <v>4862</v>
      </c>
      <c r="K1156" t="str">
        <f t="shared" si="54"/>
        <v>MSV-163MS-535-545</v>
      </c>
      <c r="L1156" t="str">
        <f>_xlfn.XLOOKUP(E1156,LD_ANO01!A:A,LD_ANO01!G:G)</f>
        <v>MSV-163MS-535-545/14.EL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01\MSV-163MS-535-545\MSV-163MS-535-545/14.EL</v>
      </c>
      <c r="O1156" t="s">
        <v>4787</v>
      </c>
    </row>
    <row r="1157" spans="1:15" x14ac:dyDescent="0.3">
      <c r="A1157" t="s">
        <v>1112</v>
      </c>
      <c r="B1157">
        <v>556882</v>
      </c>
      <c r="C1157" t="s">
        <v>5407</v>
      </c>
      <c r="D1157" s="12">
        <v>45838</v>
      </c>
      <c r="E1157" t="s">
        <v>3411</v>
      </c>
      <c r="F1157" t="s">
        <v>2796</v>
      </c>
      <c r="G1157" t="s">
        <v>2789</v>
      </c>
      <c r="H1157" t="str">
        <f>IF(_xlfn.XLOOKUP(E1157,LD_01[DOCUMENTO],LD_01[REVISÃO])=F1157,"VIGENTE","OBSOLETO")</f>
        <v>VIGENTE</v>
      </c>
      <c r="I1157" t="s">
        <v>4321</v>
      </c>
      <c r="J1157" t="s">
        <v>4862</v>
      </c>
      <c r="K1157" t="str">
        <f t="shared" si="54"/>
        <v>MSV-163MS-535-545</v>
      </c>
      <c r="L1157" t="str">
        <f>_xlfn.XLOOKUP(E1157,LD_ANO01!A:A,LD_ANO01!G:G)</f>
        <v>MSV-163MS-535-545/14.EL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01\MSV-163MS-535-545\MSV-163MS-535-545/14.EL</v>
      </c>
      <c r="O1157" t="s">
        <v>4787</v>
      </c>
    </row>
    <row r="1158" spans="1:15" x14ac:dyDescent="0.3">
      <c r="A1158" t="s">
        <v>1113</v>
      </c>
      <c r="B1158">
        <v>2799465</v>
      </c>
      <c r="C1158" t="s">
        <v>5407</v>
      </c>
      <c r="D1158" s="12">
        <v>45838</v>
      </c>
      <c r="E1158" t="s">
        <v>3412</v>
      </c>
      <c r="F1158" t="s">
        <v>2796</v>
      </c>
      <c r="G1158" t="s">
        <v>2788</v>
      </c>
      <c r="H1158" t="str">
        <f>IF(_xlfn.XLOOKUP(E1158,LD_01[DOCUMENTO],LD_01[REVISÃO])=F1158,"VIGENTE","OBSOLETO")</f>
        <v>VIGENTE</v>
      </c>
      <c r="I1158" t="s">
        <v>4321</v>
      </c>
      <c r="J1158" t="s">
        <v>4862</v>
      </c>
      <c r="K1158" t="str">
        <f t="shared" si="54"/>
        <v>MSV-163MS-535-545</v>
      </c>
      <c r="L1158" t="str">
        <f>_xlfn.XLOOKUP(E1158,LD_ANO01!A:A,LD_ANO01!G:G)</f>
        <v>MSV-163MS-535-545/14.EL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01\MSV-163MS-535-545\MSV-163MS-535-545/14.EL</v>
      </c>
      <c r="O1158" t="s">
        <v>4787</v>
      </c>
    </row>
    <row r="1159" spans="1:15" x14ac:dyDescent="0.3">
      <c r="A1159" t="s">
        <v>1114</v>
      </c>
      <c r="B1159">
        <v>537126</v>
      </c>
      <c r="C1159" t="s">
        <v>5407</v>
      </c>
      <c r="D1159" s="12">
        <v>45838</v>
      </c>
      <c r="E1159" t="s">
        <v>3412</v>
      </c>
      <c r="F1159" t="s">
        <v>2796</v>
      </c>
      <c r="G1159" t="s">
        <v>2789</v>
      </c>
      <c r="H1159" t="str">
        <f>IF(_xlfn.XLOOKUP(E1159,LD_01[DOCUMENTO],LD_01[REVISÃO])=F1159,"VIGENTE","OBSOLETO")</f>
        <v>VIGENTE</v>
      </c>
      <c r="I1159" t="s">
        <v>4321</v>
      </c>
      <c r="J1159" t="s">
        <v>4862</v>
      </c>
      <c r="K1159" t="str">
        <f t="shared" si="54"/>
        <v>MSV-163MS-535-545</v>
      </c>
      <c r="L1159" t="str">
        <f>_xlfn.XLOOKUP(E1159,LD_ANO01!A:A,LD_ANO01!G:G)</f>
        <v>MSV-163MS-535-545/14.EL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01\MSV-163MS-535-545\MSV-163MS-535-545/14.EL</v>
      </c>
      <c r="O1159" t="s">
        <v>4787</v>
      </c>
    </row>
    <row r="1160" spans="1:15" x14ac:dyDescent="0.3">
      <c r="A1160" t="s">
        <v>1115</v>
      </c>
      <c r="B1160">
        <v>5742645</v>
      </c>
      <c r="C1160" t="s">
        <v>5407</v>
      </c>
      <c r="D1160" s="12">
        <v>45838</v>
      </c>
      <c r="E1160" t="s">
        <v>3413</v>
      </c>
      <c r="F1160" t="s">
        <v>2819</v>
      </c>
      <c r="G1160" t="s">
        <v>2788</v>
      </c>
      <c r="H1160" t="str">
        <f>IF(_xlfn.XLOOKUP(E1160,LD_01[DOCUMENTO],LD_01[REVISÃO])=F1160,"VIGENTE","OBSOLETO")</f>
        <v>VIGENTE</v>
      </c>
      <c r="I1160" t="s">
        <v>4321</v>
      </c>
      <c r="J1160" t="s">
        <v>4862</v>
      </c>
      <c r="K1160" t="str">
        <f t="shared" si="54"/>
        <v>MSV-163MS-535-545</v>
      </c>
      <c r="L1160" t="str">
        <f>_xlfn.XLOOKUP(E1160,LD_ANO01!A:A,LD_ANO01!G:G)</f>
        <v>MSV-163MS-535-545/14.EL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01\MSV-163MS-535-545\MSV-163MS-535-545/14.EL</v>
      </c>
      <c r="O1160" t="s">
        <v>4787</v>
      </c>
    </row>
    <row r="1161" spans="1:15" x14ac:dyDescent="0.3">
      <c r="A1161" t="s">
        <v>1116</v>
      </c>
      <c r="B1161">
        <v>354622</v>
      </c>
      <c r="C1161" t="s">
        <v>5407</v>
      </c>
      <c r="D1161" s="12">
        <v>45838</v>
      </c>
      <c r="E1161" t="s">
        <v>3413</v>
      </c>
      <c r="F1161" t="s">
        <v>2819</v>
      </c>
      <c r="G1161" t="s">
        <v>2789</v>
      </c>
      <c r="H1161" t="str">
        <f>IF(_xlfn.XLOOKUP(E1161,LD_01[DOCUMENTO],LD_01[REVISÃO])=F1161,"VIGENTE","OBSOLETO")</f>
        <v>VIGENTE</v>
      </c>
      <c r="I1161" t="s">
        <v>4321</v>
      </c>
      <c r="J1161" t="s">
        <v>4862</v>
      </c>
      <c r="K1161" t="str">
        <f t="shared" si="54"/>
        <v>MSV-163MS-535-545</v>
      </c>
      <c r="L1161" t="str">
        <f>_xlfn.XLOOKUP(E1161,LD_ANO01!A:A,LD_ANO01!G:G)</f>
        <v>MSV-163MS-535-545/14.EL</v>
      </c>
      <c r="M1161" t="str">
        <f t="shared" si="55"/>
        <v/>
      </c>
      <c r="N1161" t="str">
        <f t="shared" si="56"/>
        <v>C:\Users\luis.nunes\OneDrive - ATERPA\00.SERVIDOR\SALA TÉCNICA\00.PROJETOS\02.DOCUMENTOS\ANO 01\MSV-163MS-535-545\MSV-163MS-535-545/14.EL</v>
      </c>
      <c r="O1161" t="s">
        <v>4787</v>
      </c>
    </row>
    <row r="1162" spans="1:15" x14ac:dyDescent="0.3">
      <c r="A1162" t="s">
        <v>1117</v>
      </c>
      <c r="B1162">
        <v>5478000</v>
      </c>
      <c r="C1162" t="s">
        <v>5407</v>
      </c>
      <c r="D1162" s="12">
        <v>45838</v>
      </c>
      <c r="E1162" t="s">
        <v>3414</v>
      </c>
      <c r="F1162" t="s">
        <v>2819</v>
      </c>
      <c r="G1162" t="s">
        <v>2788</v>
      </c>
      <c r="H1162" t="str">
        <f>IF(_xlfn.XLOOKUP(E1162,LD_01[DOCUMENTO],LD_01[REVISÃO])=F1162,"VIGENTE","OBSOLETO")</f>
        <v>OBSOLETO</v>
      </c>
      <c r="I1162" t="s">
        <v>4321</v>
      </c>
      <c r="J1162" t="s">
        <v>4862</v>
      </c>
      <c r="K1162" t="str">
        <f t="shared" si="54"/>
        <v>MSV-163MS-535-545</v>
      </c>
      <c r="L1162" t="str">
        <f>_xlfn.XLOOKUP(E1162,LD_ANO01!A:A,LD_ANO01!G:G)</f>
        <v>MSV-163MS-535-545/14.EL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01\MSV-163MS-535-545\MSV-163MS-535-545/14.EL\OBSOLETO</v>
      </c>
      <c r="O1162" t="s">
        <v>4787</v>
      </c>
    </row>
    <row r="1163" spans="1:15" x14ac:dyDescent="0.3">
      <c r="A1163" t="s">
        <v>1118</v>
      </c>
      <c r="B1163">
        <v>398190</v>
      </c>
      <c r="C1163" t="s">
        <v>5407</v>
      </c>
      <c r="D1163" s="12">
        <v>45838</v>
      </c>
      <c r="E1163" t="s">
        <v>3414</v>
      </c>
      <c r="F1163" t="s">
        <v>2819</v>
      </c>
      <c r="G1163" t="s">
        <v>2789</v>
      </c>
      <c r="H1163" t="str">
        <f>IF(_xlfn.XLOOKUP(E1163,LD_01[DOCUMENTO],LD_01[REVISÃO])=F1163,"VIGENTE","OBSOLETO")</f>
        <v>OBSOLETO</v>
      </c>
      <c r="I1163" t="s">
        <v>4321</v>
      </c>
      <c r="J1163" t="s">
        <v>4862</v>
      </c>
      <c r="K1163" t="str">
        <f t="shared" si="54"/>
        <v>MSV-163MS-535-545</v>
      </c>
      <c r="L1163" t="str">
        <f>_xlfn.XLOOKUP(E1163,LD_ANO01!A:A,LD_ANO01!G:G)</f>
        <v>MSV-163MS-535-545/14.EL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01\MSV-163MS-535-545\MSV-163MS-535-545/14.EL\OBSOLETO</v>
      </c>
      <c r="O1163" t="s">
        <v>4787</v>
      </c>
    </row>
    <row r="1164" spans="1:15" x14ac:dyDescent="0.3">
      <c r="A1164" t="s">
        <v>1119</v>
      </c>
      <c r="B1164">
        <v>3158333</v>
      </c>
      <c r="C1164" t="s">
        <v>5407</v>
      </c>
      <c r="D1164" s="12">
        <v>45838</v>
      </c>
      <c r="E1164" t="s">
        <v>3415</v>
      </c>
      <c r="F1164" t="s">
        <v>2798</v>
      </c>
      <c r="G1164" t="s">
        <v>2788</v>
      </c>
      <c r="H1164" t="str">
        <f>IF(_xlfn.XLOOKUP(E1164,LD_01[DOCUMENTO],LD_01[REVISÃO])=F1164,"VIGENTE","OBSOLETO")</f>
        <v>OBSOLETO</v>
      </c>
      <c r="I1164" t="s">
        <v>4321</v>
      </c>
      <c r="J1164" t="s">
        <v>4862</v>
      </c>
      <c r="K1164" t="str">
        <f t="shared" si="54"/>
        <v>MSV-163MS-535-545</v>
      </c>
      <c r="L1164" t="str">
        <f>_xlfn.XLOOKUP(E1164,LD_ANO01!A:A,LD_ANO01!G:G)</f>
        <v>MSV-163MS-535-545/14.EL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01\MSV-163MS-535-545\MSV-163MS-535-545/14.EL\OBSOLETO</v>
      </c>
      <c r="O1164" t="s">
        <v>4787</v>
      </c>
    </row>
    <row r="1165" spans="1:15" x14ac:dyDescent="0.3">
      <c r="A1165" t="s">
        <v>1120</v>
      </c>
      <c r="B1165">
        <v>515518</v>
      </c>
      <c r="C1165" t="s">
        <v>5407</v>
      </c>
      <c r="D1165" s="12">
        <v>45838</v>
      </c>
      <c r="E1165" t="s">
        <v>3415</v>
      </c>
      <c r="F1165" t="s">
        <v>2798</v>
      </c>
      <c r="G1165" t="s">
        <v>2789</v>
      </c>
      <c r="H1165" t="str">
        <f>IF(_xlfn.XLOOKUP(E1165,LD_01[DOCUMENTO],LD_01[REVISÃO])=F1165,"VIGENTE","OBSOLETO")</f>
        <v>OBSOLETO</v>
      </c>
      <c r="I1165" t="s">
        <v>4321</v>
      </c>
      <c r="J1165" t="s">
        <v>4862</v>
      </c>
      <c r="K1165" t="str">
        <f t="shared" si="54"/>
        <v>MSV-163MS-535-545</v>
      </c>
      <c r="L1165" t="str">
        <f>_xlfn.XLOOKUP(E1165,LD_ANO01!A:A,LD_ANO01!G:G)</f>
        <v>MSV-163MS-535-545/14.EL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01\MSV-163MS-535-545\MSV-163MS-535-545/14.EL\OBSOLETO</v>
      </c>
      <c r="O1165" t="s">
        <v>4787</v>
      </c>
    </row>
    <row r="1166" spans="1:15" x14ac:dyDescent="0.3">
      <c r="A1166" t="s">
        <v>1121</v>
      </c>
      <c r="B1166">
        <v>905141</v>
      </c>
      <c r="C1166" t="s">
        <v>5407</v>
      </c>
      <c r="D1166" s="12">
        <v>45838</v>
      </c>
      <c r="E1166" t="s">
        <v>3416</v>
      </c>
      <c r="F1166" t="s">
        <v>2819</v>
      </c>
      <c r="G1166" t="s">
        <v>2788</v>
      </c>
      <c r="H1166" t="str">
        <f>IF(_xlfn.XLOOKUP(E1166,LD_01[DOCUMENTO],LD_01[REVISÃO])=F1166,"VIGENTE","OBSOLETO")</f>
        <v>OBSOLETO</v>
      </c>
      <c r="I1166" t="s">
        <v>4321</v>
      </c>
      <c r="J1166" t="s">
        <v>4862</v>
      </c>
      <c r="K1166" t="str">
        <f t="shared" si="54"/>
        <v>MSV-163MS-535-545</v>
      </c>
      <c r="L1166" t="str">
        <f>_xlfn.XLOOKUP(E1166,LD_ANO01!A:A,LD_ANO01!G:G)</f>
        <v>MSV-163MS-535-545/14.EL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01\MSV-163MS-535-545\MSV-163MS-535-545/14.EL\OBSOLETO</v>
      </c>
      <c r="O1166" t="s">
        <v>4787</v>
      </c>
    </row>
    <row r="1167" spans="1:15" x14ac:dyDescent="0.3">
      <c r="A1167" t="s">
        <v>1122</v>
      </c>
      <c r="B1167">
        <v>363346</v>
      </c>
      <c r="C1167" t="s">
        <v>5407</v>
      </c>
      <c r="D1167" s="12">
        <v>45838</v>
      </c>
      <c r="E1167" t="s">
        <v>3416</v>
      </c>
      <c r="F1167" t="s">
        <v>2819</v>
      </c>
      <c r="G1167" t="s">
        <v>2789</v>
      </c>
      <c r="H1167" t="str">
        <f>IF(_xlfn.XLOOKUP(E1167,LD_01[DOCUMENTO],LD_01[REVISÃO])=F1167,"VIGENTE","OBSOLETO")</f>
        <v>OBSOLETO</v>
      </c>
      <c r="I1167" t="s">
        <v>4321</v>
      </c>
      <c r="J1167" t="s">
        <v>4862</v>
      </c>
      <c r="K1167" t="str">
        <f t="shared" si="54"/>
        <v>MSV-163MS-535-545</v>
      </c>
      <c r="L1167" t="str">
        <f>_xlfn.XLOOKUP(E1167,LD_ANO01!A:A,LD_ANO01!G:G)</f>
        <v>MSV-163MS-535-545/14.EL</v>
      </c>
      <c r="M1167" t="str">
        <f t="shared" si="55"/>
        <v>OBSOLETO</v>
      </c>
      <c r="N1167" t="str">
        <f t="shared" si="56"/>
        <v>C:\Users\luis.nunes\OneDrive - ATERPA\00.SERVIDOR\SALA TÉCNICA\00.PROJETOS\02.DOCUMENTOS\ANO 01\MSV-163MS-535-545\MSV-163MS-535-545/14.EL\OBSOLETO</v>
      </c>
      <c r="O1167" t="s">
        <v>4787</v>
      </c>
    </row>
    <row r="1168" spans="1:15" x14ac:dyDescent="0.3">
      <c r="A1168" t="s">
        <v>1189</v>
      </c>
      <c r="B1168">
        <v>1793102</v>
      </c>
      <c r="C1168" t="s">
        <v>5407</v>
      </c>
      <c r="D1168" s="12">
        <v>45838</v>
      </c>
      <c r="E1168" t="s">
        <v>3456</v>
      </c>
      <c r="F1168" t="s">
        <v>2800</v>
      </c>
      <c r="G1168" t="s">
        <v>2788</v>
      </c>
      <c r="H1168" t="str">
        <f>IF(_xlfn.XLOOKUP(E1168,LD_01[DOCUMENTO],LD_01[REVISÃO])=F1168,"VIGENTE","OBSOLETO")</f>
        <v>VIGENTE</v>
      </c>
      <c r="I1168" t="s">
        <v>4321</v>
      </c>
      <c r="J1168" t="s">
        <v>4862</v>
      </c>
      <c r="K1168" t="str">
        <f t="shared" si="54"/>
        <v>MSV-163MS-535-545</v>
      </c>
      <c r="L1168" t="str">
        <f>_xlfn.XLOOKUP(E1168,LD_ANO01!A:A,LD_ANO01!G:G)</f>
        <v>MSV-163MS-535-545/23.IN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01\MSV-163MS-535-545\MSV-163MS-535-545/23.IN</v>
      </c>
      <c r="O1168" t="s">
        <v>4787</v>
      </c>
    </row>
    <row r="1169" spans="1:15" x14ac:dyDescent="0.3">
      <c r="A1169" t="s">
        <v>1190</v>
      </c>
      <c r="B1169">
        <v>598935</v>
      </c>
      <c r="C1169" t="s">
        <v>5407</v>
      </c>
      <c r="D1169" s="12">
        <v>45838</v>
      </c>
      <c r="E1169" t="s">
        <v>3456</v>
      </c>
      <c r="F1169" t="s">
        <v>2800</v>
      </c>
      <c r="G1169" t="s">
        <v>2789</v>
      </c>
      <c r="H1169" t="str">
        <f>IF(_xlfn.XLOOKUP(E1169,LD_01[DOCUMENTO],LD_01[REVISÃO])=F1169,"VIGENTE","OBSOLETO")</f>
        <v>VIGENTE</v>
      </c>
      <c r="I1169" t="s">
        <v>4321</v>
      </c>
      <c r="J1169" t="s">
        <v>4862</v>
      </c>
      <c r="K1169" t="str">
        <f t="shared" si="54"/>
        <v>MSV-163MS-535-545</v>
      </c>
      <c r="L1169" t="str">
        <f>_xlfn.XLOOKUP(E1169,LD_ANO01!A:A,LD_ANO01!G:G)</f>
        <v>MSV-163MS-535-545/23.IN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01\MSV-163MS-535-545\MSV-163MS-535-545/23.IN</v>
      </c>
      <c r="O1169" t="s">
        <v>4787</v>
      </c>
    </row>
    <row r="1170" spans="1:15" x14ac:dyDescent="0.3">
      <c r="A1170" t="s">
        <v>1191</v>
      </c>
      <c r="B1170">
        <v>2257157</v>
      </c>
      <c r="C1170" t="s">
        <v>5407</v>
      </c>
      <c r="D1170" s="12">
        <v>45838</v>
      </c>
      <c r="E1170" t="s">
        <v>3457</v>
      </c>
      <c r="F1170" t="s">
        <v>2800</v>
      </c>
      <c r="G1170" t="s">
        <v>2788</v>
      </c>
      <c r="H1170" t="str">
        <f>IF(_xlfn.XLOOKUP(E1170,LD_01[DOCUMENTO],LD_01[REVISÃO])=F1170,"VIGENTE","OBSOLETO")</f>
        <v>VIGENTE</v>
      </c>
      <c r="I1170" t="s">
        <v>4321</v>
      </c>
      <c r="J1170" t="s">
        <v>4862</v>
      </c>
      <c r="K1170" t="str">
        <f t="shared" si="54"/>
        <v>MSV-163MS-535-545</v>
      </c>
      <c r="L1170" t="str">
        <f>_xlfn.XLOOKUP(E1170,LD_ANO01!A:A,LD_ANO01!G:G)</f>
        <v>MSV-163MS-535-545/23.IN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01\MSV-163MS-535-545\MSV-163MS-535-545/23.IN</v>
      </c>
      <c r="O1170" t="s">
        <v>4787</v>
      </c>
    </row>
    <row r="1171" spans="1:15" x14ac:dyDescent="0.3">
      <c r="A1171" t="s">
        <v>1192</v>
      </c>
      <c r="B1171">
        <v>598149</v>
      </c>
      <c r="C1171" t="s">
        <v>5407</v>
      </c>
      <c r="D1171" s="12">
        <v>45838</v>
      </c>
      <c r="E1171" t="s">
        <v>3457</v>
      </c>
      <c r="F1171" t="s">
        <v>2800</v>
      </c>
      <c r="G1171" t="s">
        <v>2789</v>
      </c>
      <c r="H1171" t="str">
        <f>IF(_xlfn.XLOOKUP(E1171,LD_01[DOCUMENTO],LD_01[REVISÃO])=F1171,"VIGENTE","OBSOLETO")</f>
        <v>VIGENTE</v>
      </c>
      <c r="I1171" t="s">
        <v>4321</v>
      </c>
      <c r="J1171" t="s">
        <v>4862</v>
      </c>
      <c r="K1171" t="str">
        <f t="shared" si="54"/>
        <v>MSV-163MS-535-545</v>
      </c>
      <c r="L1171" t="str">
        <f>_xlfn.XLOOKUP(E1171,LD_ANO01!A:A,LD_ANO01!G:G)</f>
        <v>MSV-163MS-535-545/23.IN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01\MSV-163MS-535-545\MSV-163MS-535-545/23.IN</v>
      </c>
      <c r="O1171" t="s">
        <v>4787</v>
      </c>
    </row>
    <row r="1172" spans="1:15" x14ac:dyDescent="0.3">
      <c r="A1172" t="s">
        <v>1193</v>
      </c>
      <c r="B1172">
        <v>2215141</v>
      </c>
      <c r="C1172" t="s">
        <v>5407</v>
      </c>
      <c r="D1172" s="12">
        <v>45838</v>
      </c>
      <c r="E1172" t="s">
        <v>3458</v>
      </c>
      <c r="F1172" t="s">
        <v>2800</v>
      </c>
      <c r="G1172" t="s">
        <v>2788</v>
      </c>
      <c r="H1172" t="str">
        <f>IF(_xlfn.XLOOKUP(E1172,LD_01[DOCUMENTO],LD_01[REVISÃO])=F1172,"VIGENTE","OBSOLETO")</f>
        <v>VIGENTE</v>
      </c>
      <c r="I1172" t="s">
        <v>4321</v>
      </c>
      <c r="J1172" t="s">
        <v>4862</v>
      </c>
      <c r="K1172" t="str">
        <f t="shared" si="54"/>
        <v>MSV-163MS-535-545</v>
      </c>
      <c r="L1172" t="str">
        <f>_xlfn.XLOOKUP(E1172,LD_ANO01!A:A,LD_ANO01!G:G)</f>
        <v>MSV-163MS-535-545/23.IN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01\MSV-163MS-535-545\MSV-163MS-535-545/23.IN</v>
      </c>
      <c r="O1172" t="s">
        <v>4787</v>
      </c>
    </row>
    <row r="1173" spans="1:15" x14ac:dyDescent="0.3">
      <c r="A1173" t="s">
        <v>1194</v>
      </c>
      <c r="B1173">
        <v>677919</v>
      </c>
      <c r="C1173" t="s">
        <v>5407</v>
      </c>
      <c r="D1173" s="12">
        <v>45838</v>
      </c>
      <c r="E1173" t="s">
        <v>3458</v>
      </c>
      <c r="F1173" t="s">
        <v>2800</v>
      </c>
      <c r="G1173" t="s">
        <v>2789</v>
      </c>
      <c r="H1173" t="str">
        <f>IF(_xlfn.XLOOKUP(E1173,LD_01[DOCUMENTO],LD_01[REVISÃO])=F1173,"VIGENTE","OBSOLETO")</f>
        <v>VIGENTE</v>
      </c>
      <c r="I1173" t="s">
        <v>4321</v>
      </c>
      <c r="J1173" t="s">
        <v>4862</v>
      </c>
      <c r="K1173" t="str">
        <f t="shared" si="54"/>
        <v>MSV-163MS-535-545</v>
      </c>
      <c r="L1173" t="str">
        <f>_xlfn.XLOOKUP(E1173,LD_ANO01!A:A,LD_ANO01!G:G)</f>
        <v>MSV-163MS-535-545/23.IN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01\MSV-163MS-535-545\MSV-163MS-535-545/23.IN</v>
      </c>
      <c r="O1173" t="s">
        <v>4787</v>
      </c>
    </row>
    <row r="1174" spans="1:15" x14ac:dyDescent="0.3">
      <c r="A1174" t="s">
        <v>1195</v>
      </c>
      <c r="B1174">
        <v>2464467</v>
      </c>
      <c r="C1174" t="s">
        <v>5407</v>
      </c>
      <c r="D1174" s="12">
        <v>45838</v>
      </c>
      <c r="E1174" t="s">
        <v>3459</v>
      </c>
      <c r="F1174" t="s">
        <v>2798</v>
      </c>
      <c r="G1174" t="s">
        <v>2788</v>
      </c>
      <c r="H1174" t="str">
        <f>IF(_xlfn.XLOOKUP(E1174,LD_01[DOCUMENTO],LD_01[REVISÃO])=F1174,"VIGENTE","OBSOLETO")</f>
        <v>VIGENTE</v>
      </c>
      <c r="I1174" t="s">
        <v>4321</v>
      </c>
      <c r="J1174" t="s">
        <v>4862</v>
      </c>
      <c r="K1174" t="str">
        <f t="shared" si="54"/>
        <v>MSV-163MS-535-545</v>
      </c>
      <c r="L1174" t="str">
        <f>_xlfn.XLOOKUP(E1174,LD_ANO01!A:A,LD_ANO01!G:G)</f>
        <v>MSV-163MS-535-545/23.IN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01\MSV-163MS-535-545\MSV-163MS-535-545/23.IN</v>
      </c>
      <c r="O1174" t="s">
        <v>4787</v>
      </c>
    </row>
    <row r="1175" spans="1:15" x14ac:dyDescent="0.3">
      <c r="A1175" t="s">
        <v>1196</v>
      </c>
      <c r="B1175">
        <v>1275673</v>
      </c>
      <c r="C1175" t="s">
        <v>5407</v>
      </c>
      <c r="D1175" s="12">
        <v>45838</v>
      </c>
      <c r="E1175" t="s">
        <v>3459</v>
      </c>
      <c r="F1175" t="s">
        <v>2798</v>
      </c>
      <c r="G1175" t="s">
        <v>2789</v>
      </c>
      <c r="H1175" t="str">
        <f>IF(_xlfn.XLOOKUP(E1175,LD_01[DOCUMENTO],LD_01[REVISÃO])=F1175,"VIGENTE","OBSOLETO")</f>
        <v>VIGENTE</v>
      </c>
      <c r="I1175" t="s">
        <v>4321</v>
      </c>
      <c r="J1175" t="s">
        <v>4862</v>
      </c>
      <c r="K1175" t="str">
        <f t="shared" si="54"/>
        <v>MSV-163MS-535-545</v>
      </c>
      <c r="L1175" t="str">
        <f>_xlfn.XLOOKUP(E1175,LD_ANO01!A:A,LD_ANO01!G:G)</f>
        <v>MSV-163MS-535-545/23.IN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01\MSV-163MS-535-545\MSV-163MS-535-545/23.IN</v>
      </c>
      <c r="O1175" t="s">
        <v>4787</v>
      </c>
    </row>
    <row r="1176" spans="1:15" x14ac:dyDescent="0.3">
      <c r="A1176" t="s">
        <v>1197</v>
      </c>
      <c r="B1176">
        <v>2216126</v>
      </c>
      <c r="C1176" t="s">
        <v>5407</v>
      </c>
      <c r="D1176" s="12">
        <v>45838</v>
      </c>
      <c r="E1176" t="s">
        <v>3460</v>
      </c>
      <c r="F1176" t="s">
        <v>2798</v>
      </c>
      <c r="G1176" t="s">
        <v>2788</v>
      </c>
      <c r="H1176" t="str">
        <f>IF(_xlfn.XLOOKUP(E1176,LD_01[DOCUMENTO],LD_01[REVISÃO])=F1176,"VIGENTE","OBSOLETO")</f>
        <v>VIGENTE</v>
      </c>
      <c r="I1176" t="s">
        <v>4321</v>
      </c>
      <c r="J1176" t="s">
        <v>4862</v>
      </c>
      <c r="K1176" t="str">
        <f t="shared" si="54"/>
        <v>MSV-163MS-535-545</v>
      </c>
      <c r="L1176" t="str">
        <f>_xlfn.XLOOKUP(E1176,LD_ANO01!A:A,LD_ANO01!G:G)</f>
        <v>MSV-163MS-535-545/23.IN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01\MSV-163MS-535-545\MSV-163MS-535-545/23.IN</v>
      </c>
      <c r="O1176" t="s">
        <v>4787</v>
      </c>
    </row>
    <row r="1177" spans="1:15" x14ac:dyDescent="0.3">
      <c r="A1177" t="s">
        <v>1198</v>
      </c>
      <c r="B1177">
        <v>923608</v>
      </c>
      <c r="C1177" t="s">
        <v>5407</v>
      </c>
      <c r="D1177" s="12">
        <v>45838</v>
      </c>
      <c r="E1177" t="s">
        <v>3460</v>
      </c>
      <c r="F1177" t="s">
        <v>2798</v>
      </c>
      <c r="G1177" t="s">
        <v>2789</v>
      </c>
      <c r="H1177" t="str">
        <f>IF(_xlfn.XLOOKUP(E1177,LD_01[DOCUMENTO],LD_01[REVISÃO])=F1177,"VIGENTE","OBSOLETO")</f>
        <v>VIGENTE</v>
      </c>
      <c r="I1177" t="s">
        <v>4321</v>
      </c>
      <c r="J1177" t="s">
        <v>4862</v>
      </c>
      <c r="K1177" t="str">
        <f t="shared" si="54"/>
        <v>MSV-163MS-535-545</v>
      </c>
      <c r="L1177" t="str">
        <f>_xlfn.XLOOKUP(E1177,LD_ANO01!A:A,LD_ANO01!G:G)</f>
        <v>MSV-163MS-535-545/23.IN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01\MSV-163MS-535-545\MSV-163MS-535-545/23.IN</v>
      </c>
      <c r="O1177" t="s">
        <v>4787</v>
      </c>
    </row>
    <row r="1178" spans="1:15" x14ac:dyDescent="0.3">
      <c r="A1178" t="s">
        <v>1199</v>
      </c>
      <c r="B1178">
        <v>2141146</v>
      </c>
      <c r="C1178" t="s">
        <v>5407</v>
      </c>
      <c r="D1178" s="12">
        <v>45838</v>
      </c>
      <c r="E1178" t="s">
        <v>3461</v>
      </c>
      <c r="F1178" t="s">
        <v>2800</v>
      </c>
      <c r="G1178" t="s">
        <v>2788</v>
      </c>
      <c r="H1178" t="str">
        <f>IF(_xlfn.XLOOKUP(E1178,LD_01[DOCUMENTO],LD_01[REVISÃO])=F1178,"VIGENTE","OBSOLETO")</f>
        <v>VIGENTE</v>
      </c>
      <c r="I1178" t="s">
        <v>4321</v>
      </c>
      <c r="J1178" t="s">
        <v>4862</v>
      </c>
      <c r="K1178" t="str">
        <f t="shared" si="54"/>
        <v>MSV-163MS-535-545</v>
      </c>
      <c r="L1178" t="str">
        <f>_xlfn.XLOOKUP(E1178,LD_ANO01!A:A,LD_ANO01!G:G)</f>
        <v>MSV-163MS-535-545/23.IN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01\MSV-163MS-535-545\MSV-163MS-535-545/23.IN</v>
      </c>
      <c r="O1178" t="s">
        <v>4787</v>
      </c>
    </row>
    <row r="1179" spans="1:15" x14ac:dyDescent="0.3">
      <c r="A1179" t="s">
        <v>1200</v>
      </c>
      <c r="B1179">
        <v>585917</v>
      </c>
      <c r="C1179" t="s">
        <v>5407</v>
      </c>
      <c r="D1179" s="12">
        <v>45838</v>
      </c>
      <c r="E1179" t="s">
        <v>3461</v>
      </c>
      <c r="F1179" t="s">
        <v>2800</v>
      </c>
      <c r="G1179" t="s">
        <v>2789</v>
      </c>
      <c r="H1179" t="str">
        <f>IF(_xlfn.XLOOKUP(E1179,LD_01[DOCUMENTO],LD_01[REVISÃO])=F1179,"VIGENTE","OBSOLETO")</f>
        <v>VIGENTE</v>
      </c>
      <c r="I1179" t="s">
        <v>4321</v>
      </c>
      <c r="J1179" t="s">
        <v>4862</v>
      </c>
      <c r="K1179" t="str">
        <f t="shared" si="54"/>
        <v>MSV-163MS-535-545</v>
      </c>
      <c r="L1179" t="str">
        <f>_xlfn.XLOOKUP(E1179,LD_ANO01!A:A,LD_ANO01!G:G)</f>
        <v>MSV-163MS-535-545/23.IN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01\MSV-163MS-535-545\MSV-163MS-535-545/23.IN</v>
      </c>
      <c r="O1179" t="s">
        <v>4787</v>
      </c>
    </row>
    <row r="1180" spans="1:15" x14ac:dyDescent="0.3">
      <c r="A1180" t="s">
        <v>1201</v>
      </c>
      <c r="B1180">
        <v>2432982</v>
      </c>
      <c r="C1180" t="s">
        <v>5407</v>
      </c>
      <c r="D1180" s="12">
        <v>45838</v>
      </c>
      <c r="E1180" t="s">
        <v>3462</v>
      </c>
      <c r="F1180" t="s">
        <v>2800</v>
      </c>
      <c r="G1180" t="s">
        <v>2788</v>
      </c>
      <c r="H1180" t="str">
        <f>IF(_xlfn.XLOOKUP(E1180,LD_01[DOCUMENTO],LD_01[REVISÃO])=F1180,"VIGENTE","OBSOLETO")</f>
        <v>VIGENTE</v>
      </c>
      <c r="I1180" t="s">
        <v>4321</v>
      </c>
      <c r="J1180" t="s">
        <v>4862</v>
      </c>
      <c r="K1180" t="str">
        <f t="shared" si="54"/>
        <v>MSV-163MS-535-545</v>
      </c>
      <c r="L1180" t="str">
        <f>_xlfn.XLOOKUP(E1180,LD_ANO01!A:A,LD_ANO01!G:G)</f>
        <v>MSV-163MS-535-545/23.IN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01\MSV-163MS-535-545\MSV-163MS-535-545/23.IN</v>
      </c>
      <c r="O1180" t="s">
        <v>4787</v>
      </c>
    </row>
    <row r="1181" spans="1:15" x14ac:dyDescent="0.3">
      <c r="A1181" t="s">
        <v>1202</v>
      </c>
      <c r="B1181">
        <v>598501</v>
      </c>
      <c r="C1181" t="s">
        <v>5407</v>
      </c>
      <c r="D1181" s="12">
        <v>45838</v>
      </c>
      <c r="E1181" t="s">
        <v>3462</v>
      </c>
      <c r="F1181" t="s">
        <v>2800</v>
      </c>
      <c r="G1181" t="s">
        <v>2789</v>
      </c>
      <c r="H1181" t="str">
        <f>IF(_xlfn.XLOOKUP(E1181,LD_01[DOCUMENTO],LD_01[REVISÃO])=F1181,"VIGENTE","OBSOLETO")</f>
        <v>VIGENTE</v>
      </c>
      <c r="I1181" t="s">
        <v>4321</v>
      </c>
      <c r="J1181" t="s">
        <v>4862</v>
      </c>
      <c r="K1181" t="str">
        <f t="shared" si="54"/>
        <v>MSV-163MS-535-545</v>
      </c>
      <c r="L1181" t="str">
        <f>_xlfn.XLOOKUP(E1181,LD_ANO01!A:A,LD_ANO01!G:G)</f>
        <v>MSV-163MS-535-545/23.IN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01\MSV-163MS-535-545\MSV-163MS-535-545/23.IN</v>
      </c>
      <c r="O1181" t="s">
        <v>4787</v>
      </c>
    </row>
    <row r="1182" spans="1:15" x14ac:dyDescent="0.3">
      <c r="A1182" t="s">
        <v>1203</v>
      </c>
      <c r="B1182">
        <v>2439026</v>
      </c>
      <c r="C1182" t="s">
        <v>5407</v>
      </c>
      <c r="D1182" s="12">
        <v>45838</v>
      </c>
      <c r="E1182" t="s">
        <v>3463</v>
      </c>
      <c r="F1182" t="s">
        <v>2798</v>
      </c>
      <c r="G1182" t="s">
        <v>2788</v>
      </c>
      <c r="H1182" t="str">
        <f>IF(_xlfn.XLOOKUP(E1182,LD_01[DOCUMENTO],LD_01[REVISÃO])=F1182,"VIGENTE","OBSOLETO")</f>
        <v>VIGENTE</v>
      </c>
      <c r="I1182" t="s">
        <v>4321</v>
      </c>
      <c r="J1182" t="s">
        <v>4862</v>
      </c>
      <c r="K1182" t="str">
        <f t="shared" si="54"/>
        <v>MSV-163MS-535-545</v>
      </c>
      <c r="L1182" t="str">
        <f>_xlfn.XLOOKUP(E1182,LD_ANO01!A:A,LD_ANO01!G:G)</f>
        <v>MSV-163MS-535-545/23.IN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01\MSV-163MS-535-545\MSV-163MS-535-545/23.IN</v>
      </c>
      <c r="O1182" t="s">
        <v>4787</v>
      </c>
    </row>
    <row r="1183" spans="1:15" x14ac:dyDescent="0.3">
      <c r="A1183" t="s">
        <v>1204</v>
      </c>
      <c r="B1183">
        <v>826245</v>
      </c>
      <c r="C1183" t="s">
        <v>5407</v>
      </c>
      <c r="D1183" s="12">
        <v>45838</v>
      </c>
      <c r="E1183" t="s">
        <v>3463</v>
      </c>
      <c r="F1183" t="s">
        <v>2798</v>
      </c>
      <c r="G1183" t="s">
        <v>2789</v>
      </c>
      <c r="H1183" t="str">
        <f>IF(_xlfn.XLOOKUP(E1183,LD_01[DOCUMENTO],LD_01[REVISÃO])=F1183,"VIGENTE","OBSOLETO")</f>
        <v>VIGENTE</v>
      </c>
      <c r="I1183" t="s">
        <v>4321</v>
      </c>
      <c r="J1183" t="s">
        <v>4862</v>
      </c>
      <c r="K1183" t="str">
        <f t="shared" si="54"/>
        <v>MSV-163MS-535-545</v>
      </c>
      <c r="L1183" t="str">
        <f>_xlfn.XLOOKUP(E1183,LD_ANO01!A:A,LD_ANO01!G:G)</f>
        <v>MSV-163MS-535-545/23.IN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01\MSV-163MS-535-545\MSV-163MS-535-545/23.IN</v>
      </c>
      <c r="O1183" t="s">
        <v>4787</v>
      </c>
    </row>
    <row r="1184" spans="1:15" x14ac:dyDescent="0.3">
      <c r="A1184" t="s">
        <v>1205</v>
      </c>
      <c r="B1184">
        <v>2158249</v>
      </c>
      <c r="C1184" t="s">
        <v>5407</v>
      </c>
      <c r="D1184" s="12">
        <v>45838</v>
      </c>
      <c r="E1184" t="s">
        <v>3464</v>
      </c>
      <c r="F1184" t="s">
        <v>2800</v>
      </c>
      <c r="G1184" t="s">
        <v>2788</v>
      </c>
      <c r="H1184" t="str">
        <f>IF(_xlfn.XLOOKUP(E1184,LD_01[DOCUMENTO],LD_01[REVISÃO])=F1184,"VIGENTE","OBSOLETO")</f>
        <v>VIGENTE</v>
      </c>
      <c r="I1184" t="s">
        <v>4321</v>
      </c>
      <c r="J1184" t="s">
        <v>4862</v>
      </c>
      <c r="K1184" t="str">
        <f t="shared" si="54"/>
        <v>MSV-163MS-535-545</v>
      </c>
      <c r="L1184" t="str">
        <f>_xlfn.XLOOKUP(E1184,LD_ANO01!A:A,LD_ANO01!G:G)</f>
        <v>MSV-163MS-535-545/23.IN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01\MSV-163MS-535-545\MSV-163MS-535-545/23.IN</v>
      </c>
      <c r="O1184" t="s">
        <v>4787</v>
      </c>
    </row>
    <row r="1185" spans="1:15" x14ac:dyDescent="0.3">
      <c r="A1185" t="s">
        <v>1206</v>
      </c>
      <c r="B1185">
        <v>676281</v>
      </c>
      <c r="C1185" t="s">
        <v>5407</v>
      </c>
      <c r="D1185" s="12">
        <v>45838</v>
      </c>
      <c r="E1185" t="s">
        <v>3464</v>
      </c>
      <c r="F1185" t="s">
        <v>2800</v>
      </c>
      <c r="G1185" t="s">
        <v>2789</v>
      </c>
      <c r="H1185" t="str">
        <f>IF(_xlfn.XLOOKUP(E1185,LD_01[DOCUMENTO],LD_01[REVISÃO])=F1185,"VIGENTE","OBSOLETO")</f>
        <v>VIGENTE</v>
      </c>
      <c r="I1185" t="s">
        <v>4321</v>
      </c>
      <c r="J1185" t="s">
        <v>4862</v>
      </c>
      <c r="K1185" t="str">
        <f t="shared" si="54"/>
        <v>MSV-163MS-535-545</v>
      </c>
      <c r="L1185" t="str">
        <f>_xlfn.XLOOKUP(E1185,LD_ANO01!A:A,LD_ANO01!G:G)</f>
        <v>MSV-163MS-535-545/23.IN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01\MSV-163MS-535-545\MSV-163MS-535-545/23.IN</v>
      </c>
      <c r="O1185" t="s">
        <v>4787</v>
      </c>
    </row>
    <row r="1186" spans="1:15" x14ac:dyDescent="0.3">
      <c r="A1186" t="s">
        <v>1207</v>
      </c>
      <c r="B1186">
        <v>2119696</v>
      </c>
      <c r="C1186" t="s">
        <v>5407</v>
      </c>
      <c r="D1186" s="12">
        <v>45838</v>
      </c>
      <c r="E1186" t="s">
        <v>3465</v>
      </c>
      <c r="F1186" t="s">
        <v>2800</v>
      </c>
      <c r="G1186" t="s">
        <v>2788</v>
      </c>
      <c r="H1186" t="str">
        <f>IF(_xlfn.XLOOKUP(E1186,LD_01[DOCUMENTO],LD_01[REVISÃO])=F1186,"VIGENTE","OBSOLETO")</f>
        <v>VIGENTE</v>
      </c>
      <c r="I1186" t="s">
        <v>4321</v>
      </c>
      <c r="J1186" t="s">
        <v>4862</v>
      </c>
      <c r="K1186" t="str">
        <f t="shared" si="54"/>
        <v>MSV-163MS-535-545</v>
      </c>
      <c r="L1186" t="str">
        <f>_xlfn.XLOOKUP(E1186,LD_ANO01!A:A,LD_ANO01!G:G)</f>
        <v>MSV-163MS-535-545/23.IN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01\MSV-163MS-535-545\MSV-163MS-535-545/23.IN</v>
      </c>
      <c r="O1186" t="s">
        <v>4787</v>
      </c>
    </row>
    <row r="1187" spans="1:15" x14ac:dyDescent="0.3">
      <c r="A1187" t="s">
        <v>1208</v>
      </c>
      <c r="B1187">
        <v>601107</v>
      </c>
      <c r="C1187" t="s">
        <v>5407</v>
      </c>
      <c r="D1187" s="12">
        <v>45838</v>
      </c>
      <c r="E1187" t="s">
        <v>3465</v>
      </c>
      <c r="F1187" t="s">
        <v>2800</v>
      </c>
      <c r="G1187" t="s">
        <v>2789</v>
      </c>
      <c r="H1187" t="str">
        <f>IF(_xlfn.XLOOKUP(E1187,LD_01[DOCUMENTO],LD_01[REVISÃO])=F1187,"VIGENTE","OBSOLETO")</f>
        <v>VIGENTE</v>
      </c>
      <c r="I1187" t="s">
        <v>4321</v>
      </c>
      <c r="J1187" t="s">
        <v>4862</v>
      </c>
      <c r="K1187" t="str">
        <f t="shared" si="54"/>
        <v>MSV-163MS-535-545</v>
      </c>
      <c r="L1187" t="str">
        <f>_xlfn.XLOOKUP(E1187,LD_ANO01!A:A,LD_ANO01!G:G)</f>
        <v>MSV-163MS-535-545/23.IN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01\MSV-163MS-535-545\MSV-163MS-535-545/23.IN</v>
      </c>
      <c r="O1187" t="s">
        <v>4787</v>
      </c>
    </row>
    <row r="1188" spans="1:15" x14ac:dyDescent="0.3">
      <c r="A1188" t="s">
        <v>1281</v>
      </c>
      <c r="B1188">
        <v>1694438</v>
      </c>
      <c r="C1188" t="s">
        <v>5407</v>
      </c>
      <c r="D1188" s="12">
        <v>45838</v>
      </c>
      <c r="E1188" t="s">
        <v>3504</v>
      </c>
      <c r="F1188" t="s">
        <v>2798</v>
      </c>
      <c r="G1188" t="s">
        <v>2788</v>
      </c>
      <c r="H1188" t="str">
        <f>IF(_xlfn.XLOOKUP(E1188,LD_01[DOCUMENTO],LD_01[REVISÃO])=F1188,"VIGENTE","OBSOLETO")</f>
        <v>VIGENTE</v>
      </c>
      <c r="I1188" t="s">
        <v>4321</v>
      </c>
      <c r="J1188" t="s">
        <v>4862</v>
      </c>
      <c r="K1188" t="str">
        <f t="shared" si="54"/>
        <v>MSV-163MS-535-545</v>
      </c>
      <c r="L1188" t="str">
        <f>_xlfn.XLOOKUP(E1188,LD_ANO01!A:A,LD_ANO01!G:G)</f>
        <v>MSV-163MS-535-545/27.PA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01\MSV-163MS-535-545\MSV-163MS-535-545/27.PA</v>
      </c>
      <c r="O1188" t="s">
        <v>4787</v>
      </c>
    </row>
    <row r="1189" spans="1:15" x14ac:dyDescent="0.3">
      <c r="A1189" t="s">
        <v>1282</v>
      </c>
      <c r="B1189">
        <v>604234</v>
      </c>
      <c r="C1189" t="s">
        <v>5407</v>
      </c>
      <c r="D1189" s="12">
        <v>45838</v>
      </c>
      <c r="E1189" t="s">
        <v>3504</v>
      </c>
      <c r="F1189" t="s">
        <v>2798</v>
      </c>
      <c r="G1189" t="s">
        <v>2789</v>
      </c>
      <c r="H1189" t="str">
        <f>IF(_xlfn.XLOOKUP(E1189,LD_01[DOCUMENTO],LD_01[REVISÃO])=F1189,"VIGENTE","OBSOLETO")</f>
        <v>VIGENTE</v>
      </c>
      <c r="I1189" t="s">
        <v>4321</v>
      </c>
      <c r="J1189" t="s">
        <v>4862</v>
      </c>
      <c r="K1189" t="str">
        <f t="shared" si="54"/>
        <v>MSV-163MS-535-545</v>
      </c>
      <c r="L1189" t="str">
        <f>_xlfn.XLOOKUP(E1189,LD_ANO01!A:A,LD_ANO01!G:G)</f>
        <v>MSV-163MS-535-545/27.PA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01\MSV-163MS-535-545\MSV-163MS-535-545/27.PA</v>
      </c>
      <c r="O1189" t="s">
        <v>4787</v>
      </c>
    </row>
    <row r="1190" spans="1:15" x14ac:dyDescent="0.3">
      <c r="A1190" t="s">
        <v>1283</v>
      </c>
      <c r="B1190">
        <v>1860237</v>
      </c>
      <c r="C1190" t="s">
        <v>5407</v>
      </c>
      <c r="D1190" s="12">
        <v>45838</v>
      </c>
      <c r="E1190" t="s">
        <v>3505</v>
      </c>
      <c r="F1190" t="s">
        <v>2798</v>
      </c>
      <c r="G1190" t="s">
        <v>2788</v>
      </c>
      <c r="H1190" t="str">
        <f>IF(_xlfn.XLOOKUP(E1190,LD_01[DOCUMENTO],LD_01[REVISÃO])=F1190,"VIGENTE","OBSOLETO")</f>
        <v>VIGENTE</v>
      </c>
      <c r="I1190" t="s">
        <v>4321</v>
      </c>
      <c r="J1190" t="s">
        <v>4862</v>
      </c>
      <c r="K1190" t="str">
        <f t="shared" si="54"/>
        <v>MSV-163MS-535-545</v>
      </c>
      <c r="L1190" t="str">
        <f>_xlfn.XLOOKUP(E1190,LD_ANO01!A:A,LD_ANO01!G:G)</f>
        <v>MSV-163MS-535-545/27.PA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01\MSV-163MS-535-545\MSV-163MS-535-545/27.PA</v>
      </c>
      <c r="O1190" t="s">
        <v>4787</v>
      </c>
    </row>
    <row r="1191" spans="1:15" x14ac:dyDescent="0.3">
      <c r="A1191" t="s">
        <v>1284</v>
      </c>
      <c r="B1191">
        <v>846056</v>
      </c>
      <c r="C1191" t="s">
        <v>5407</v>
      </c>
      <c r="D1191" s="12">
        <v>45838</v>
      </c>
      <c r="E1191" t="s">
        <v>3505</v>
      </c>
      <c r="F1191" t="s">
        <v>2798</v>
      </c>
      <c r="G1191" t="s">
        <v>2789</v>
      </c>
      <c r="H1191" t="str">
        <f>IF(_xlfn.XLOOKUP(E1191,LD_01[DOCUMENTO],LD_01[REVISÃO])=F1191,"VIGENTE","OBSOLETO")</f>
        <v>VIGENTE</v>
      </c>
      <c r="I1191" t="s">
        <v>4321</v>
      </c>
      <c r="J1191" t="s">
        <v>4862</v>
      </c>
      <c r="K1191" t="str">
        <f t="shared" si="54"/>
        <v>MSV-163MS-535-545</v>
      </c>
      <c r="L1191" t="str">
        <f>_xlfn.XLOOKUP(E1191,LD_ANO01!A:A,LD_ANO01!G:G)</f>
        <v>MSV-163MS-535-545/27.PA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01\MSV-163MS-535-545\MSV-163MS-535-545/27.PA</v>
      </c>
      <c r="O1191" t="s">
        <v>4787</v>
      </c>
    </row>
    <row r="1192" spans="1:15" x14ac:dyDescent="0.3">
      <c r="A1192" t="s">
        <v>1285</v>
      </c>
      <c r="B1192">
        <v>1941623</v>
      </c>
      <c r="C1192" t="s">
        <v>5407</v>
      </c>
      <c r="D1192" s="12">
        <v>45838</v>
      </c>
      <c r="E1192" t="s">
        <v>3506</v>
      </c>
      <c r="F1192" t="s">
        <v>2798</v>
      </c>
      <c r="G1192" t="s">
        <v>2788</v>
      </c>
      <c r="H1192" t="str">
        <f>IF(_xlfn.XLOOKUP(E1192,LD_01[DOCUMENTO],LD_01[REVISÃO])=F1192,"VIGENTE","OBSOLETO")</f>
        <v>VIGENTE</v>
      </c>
      <c r="I1192" t="s">
        <v>4321</v>
      </c>
      <c r="J1192" t="s">
        <v>4862</v>
      </c>
      <c r="K1192" t="str">
        <f t="shared" si="54"/>
        <v>MSV-163MS-535-545</v>
      </c>
      <c r="L1192" t="str">
        <f>_xlfn.XLOOKUP(E1192,LD_ANO01!A:A,LD_ANO01!G:G)</f>
        <v>MSV-163MS-535-545/27.PA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01\MSV-163MS-535-545\MSV-163MS-535-545/27.PA</v>
      </c>
      <c r="O1192" t="s">
        <v>4787</v>
      </c>
    </row>
    <row r="1193" spans="1:15" x14ac:dyDescent="0.3">
      <c r="A1193" t="s">
        <v>1286</v>
      </c>
      <c r="B1193">
        <v>868125</v>
      </c>
      <c r="C1193" t="s">
        <v>5407</v>
      </c>
      <c r="D1193" s="12">
        <v>45838</v>
      </c>
      <c r="E1193" t="s">
        <v>3506</v>
      </c>
      <c r="F1193" t="s">
        <v>2798</v>
      </c>
      <c r="G1193" t="s">
        <v>2789</v>
      </c>
      <c r="H1193" t="str">
        <f>IF(_xlfn.XLOOKUP(E1193,LD_01[DOCUMENTO],LD_01[REVISÃO])=F1193,"VIGENTE","OBSOLETO")</f>
        <v>VIGENTE</v>
      </c>
      <c r="I1193" t="s">
        <v>4321</v>
      </c>
      <c r="J1193" t="s">
        <v>4862</v>
      </c>
      <c r="K1193" t="str">
        <f t="shared" si="54"/>
        <v>MSV-163MS-535-545</v>
      </c>
      <c r="L1193" t="str">
        <f>_xlfn.XLOOKUP(E1193,LD_ANO01!A:A,LD_ANO01!G:G)</f>
        <v>MSV-163MS-535-545/27.PA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01\MSV-163MS-535-545\MSV-163MS-535-545/27.PA</v>
      </c>
      <c r="O1193" t="s">
        <v>4787</v>
      </c>
    </row>
    <row r="1194" spans="1:15" x14ac:dyDescent="0.3">
      <c r="A1194" t="s">
        <v>1287</v>
      </c>
      <c r="B1194">
        <v>1802614</v>
      </c>
      <c r="C1194" t="s">
        <v>5407</v>
      </c>
      <c r="D1194" s="12">
        <v>45838</v>
      </c>
      <c r="E1194" t="s">
        <v>3507</v>
      </c>
      <c r="F1194" t="s">
        <v>2798</v>
      </c>
      <c r="G1194" t="s">
        <v>2788</v>
      </c>
      <c r="H1194" t="str">
        <f>IF(_xlfn.XLOOKUP(E1194,LD_01[DOCUMENTO],LD_01[REVISÃO])=F1194,"VIGENTE","OBSOLETO")</f>
        <v>VIGENTE</v>
      </c>
      <c r="I1194" t="s">
        <v>4321</v>
      </c>
      <c r="J1194" t="s">
        <v>4862</v>
      </c>
      <c r="K1194" t="str">
        <f t="shared" si="54"/>
        <v>MSV-163MS-535-545</v>
      </c>
      <c r="L1194" t="str">
        <f>_xlfn.XLOOKUP(E1194,LD_ANO01!A:A,LD_ANO01!G:G)</f>
        <v>MSV-163MS-535-545/27.PA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01\MSV-163MS-535-545\MSV-163MS-535-545/27.PA</v>
      </c>
      <c r="O1194" t="s">
        <v>4787</v>
      </c>
    </row>
    <row r="1195" spans="1:15" x14ac:dyDescent="0.3">
      <c r="A1195" t="s">
        <v>1288</v>
      </c>
      <c r="B1195">
        <v>989929</v>
      </c>
      <c r="C1195" t="s">
        <v>5407</v>
      </c>
      <c r="D1195" s="12">
        <v>45838</v>
      </c>
      <c r="E1195" t="s">
        <v>3507</v>
      </c>
      <c r="F1195" t="s">
        <v>2798</v>
      </c>
      <c r="G1195" t="s">
        <v>2789</v>
      </c>
      <c r="H1195" t="str">
        <f>IF(_xlfn.XLOOKUP(E1195,LD_01[DOCUMENTO],LD_01[REVISÃO])=F1195,"VIGENTE","OBSOLETO")</f>
        <v>VIGENTE</v>
      </c>
      <c r="I1195" t="s">
        <v>4321</v>
      </c>
      <c r="J1195" t="s">
        <v>4862</v>
      </c>
      <c r="K1195" t="str">
        <f t="shared" si="54"/>
        <v>MSV-163MS-535-545</v>
      </c>
      <c r="L1195" t="str">
        <f>_xlfn.XLOOKUP(E1195,LD_ANO01!A:A,LD_ANO01!G:G)</f>
        <v>MSV-163MS-535-545/27.PA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01\MSV-163MS-535-545\MSV-163MS-535-545/27.PA</v>
      </c>
      <c r="O1195" t="s">
        <v>4787</v>
      </c>
    </row>
    <row r="1196" spans="1:15" x14ac:dyDescent="0.3">
      <c r="A1196" t="s">
        <v>1289</v>
      </c>
      <c r="B1196">
        <v>1849385</v>
      </c>
      <c r="C1196" t="s">
        <v>5407</v>
      </c>
      <c r="D1196" s="12">
        <v>45838</v>
      </c>
      <c r="E1196" t="s">
        <v>3508</v>
      </c>
      <c r="F1196" t="s">
        <v>2798</v>
      </c>
      <c r="G1196" t="s">
        <v>2788</v>
      </c>
      <c r="H1196" t="str">
        <f>IF(_xlfn.XLOOKUP(E1196,LD_01[DOCUMENTO],LD_01[REVISÃO])=F1196,"VIGENTE","OBSOLETO")</f>
        <v>VIGENTE</v>
      </c>
      <c r="I1196" t="s">
        <v>4321</v>
      </c>
      <c r="J1196" t="s">
        <v>4862</v>
      </c>
      <c r="K1196" t="str">
        <f t="shared" si="54"/>
        <v>MSV-163MS-535-545</v>
      </c>
      <c r="L1196" t="str">
        <f>_xlfn.XLOOKUP(E1196,LD_ANO01!A:A,LD_ANO01!G:G)</f>
        <v>MSV-163MS-535-545/27.PA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01\MSV-163MS-535-545\MSV-163MS-535-545/27.PA</v>
      </c>
      <c r="O1196" t="s">
        <v>4787</v>
      </c>
    </row>
    <row r="1197" spans="1:15" x14ac:dyDescent="0.3">
      <c r="A1197" t="s">
        <v>1290</v>
      </c>
      <c r="B1197">
        <v>978666</v>
      </c>
      <c r="C1197" t="s">
        <v>5407</v>
      </c>
      <c r="D1197" s="12">
        <v>45838</v>
      </c>
      <c r="E1197" t="s">
        <v>3508</v>
      </c>
      <c r="F1197" t="s">
        <v>2798</v>
      </c>
      <c r="G1197" t="s">
        <v>2789</v>
      </c>
      <c r="H1197" t="str">
        <f>IF(_xlfn.XLOOKUP(E1197,LD_01[DOCUMENTO],LD_01[REVISÃO])=F1197,"VIGENTE","OBSOLETO")</f>
        <v>VIGENTE</v>
      </c>
      <c r="I1197" t="s">
        <v>4321</v>
      </c>
      <c r="J1197" t="s">
        <v>4862</v>
      </c>
      <c r="K1197" t="str">
        <f t="shared" si="54"/>
        <v>MSV-163MS-535-545</v>
      </c>
      <c r="L1197" t="str">
        <f>_xlfn.XLOOKUP(E1197,LD_ANO01!A:A,LD_ANO01!G:G)</f>
        <v>MSV-163MS-535-545/27.PA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01\MSV-163MS-535-545\MSV-163MS-535-545/27.PA</v>
      </c>
      <c r="O1197" t="s">
        <v>4787</v>
      </c>
    </row>
    <row r="1198" spans="1:15" x14ac:dyDescent="0.3">
      <c r="A1198" t="s">
        <v>1291</v>
      </c>
      <c r="B1198">
        <v>1974574</v>
      </c>
      <c r="C1198" t="s">
        <v>5407</v>
      </c>
      <c r="D1198" s="12">
        <v>45838</v>
      </c>
      <c r="E1198" t="s">
        <v>3509</v>
      </c>
      <c r="F1198" t="s">
        <v>2798</v>
      </c>
      <c r="G1198" t="s">
        <v>2788</v>
      </c>
      <c r="H1198" t="str">
        <f>IF(_xlfn.XLOOKUP(E1198,LD_01[DOCUMENTO],LD_01[REVISÃO])=F1198,"VIGENTE","OBSOLETO")</f>
        <v>VIGENTE</v>
      </c>
      <c r="I1198" t="s">
        <v>4321</v>
      </c>
      <c r="J1198" t="s">
        <v>4862</v>
      </c>
      <c r="K1198" t="str">
        <f t="shared" si="54"/>
        <v>MSV-163MS-535-545</v>
      </c>
      <c r="L1198" t="str">
        <f>_xlfn.XLOOKUP(E1198,LD_ANO01!A:A,LD_ANO01!G:G)</f>
        <v>MSV-163MS-535-545/27.PA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01\MSV-163MS-535-545\MSV-163MS-535-545/27.PA</v>
      </c>
      <c r="O1198" t="s">
        <v>4787</v>
      </c>
    </row>
    <row r="1199" spans="1:15" x14ac:dyDescent="0.3">
      <c r="A1199" t="s">
        <v>1292</v>
      </c>
      <c r="B1199">
        <v>1093329</v>
      </c>
      <c r="C1199" t="s">
        <v>5407</v>
      </c>
      <c r="D1199" s="12">
        <v>45838</v>
      </c>
      <c r="E1199" t="s">
        <v>3509</v>
      </c>
      <c r="F1199" t="s">
        <v>2798</v>
      </c>
      <c r="G1199" t="s">
        <v>2789</v>
      </c>
      <c r="H1199" t="str">
        <f>IF(_xlfn.XLOOKUP(E1199,LD_01[DOCUMENTO],LD_01[REVISÃO])=F1199,"VIGENTE","OBSOLETO")</f>
        <v>VIGENTE</v>
      </c>
      <c r="I1199" t="s">
        <v>4321</v>
      </c>
      <c r="J1199" t="s">
        <v>4862</v>
      </c>
      <c r="K1199" t="str">
        <f t="shared" si="54"/>
        <v>MSV-163MS-535-545</v>
      </c>
      <c r="L1199" t="str">
        <f>_xlfn.XLOOKUP(E1199,LD_ANO01!A:A,LD_ANO01!G:G)</f>
        <v>MSV-163MS-535-545/27.PA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01\MSV-163MS-535-545\MSV-163MS-535-545/27.PA</v>
      </c>
      <c r="O1199" t="s">
        <v>4787</v>
      </c>
    </row>
    <row r="1200" spans="1:15" x14ac:dyDescent="0.3">
      <c r="A1200" t="s">
        <v>1293</v>
      </c>
      <c r="B1200">
        <v>2165852</v>
      </c>
      <c r="C1200" t="s">
        <v>5407</v>
      </c>
      <c r="D1200" s="12">
        <v>45838</v>
      </c>
      <c r="E1200" t="s">
        <v>3510</v>
      </c>
      <c r="F1200" t="s">
        <v>2798</v>
      </c>
      <c r="G1200" t="s">
        <v>2788</v>
      </c>
      <c r="H1200" t="str">
        <f>IF(_xlfn.XLOOKUP(E1200,LD_01[DOCUMENTO],LD_01[REVISÃO])=F1200,"VIGENTE","OBSOLETO")</f>
        <v>VIGENTE</v>
      </c>
      <c r="I1200" t="s">
        <v>4321</v>
      </c>
      <c r="J1200" t="s">
        <v>4862</v>
      </c>
      <c r="K1200" t="str">
        <f t="shared" si="54"/>
        <v>MSV-163MS-535-545</v>
      </c>
      <c r="L1200" t="str">
        <f>_xlfn.XLOOKUP(E1200,LD_ANO01!A:A,LD_ANO01!G:G)</f>
        <v>MSV-163MS-535-545/27.PA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01\MSV-163MS-535-545\MSV-163MS-535-545/27.PA</v>
      </c>
      <c r="O1200" t="s">
        <v>4787</v>
      </c>
    </row>
    <row r="1201" spans="1:15" x14ac:dyDescent="0.3">
      <c r="A1201" t="s">
        <v>1294</v>
      </c>
      <c r="B1201">
        <v>1241088</v>
      </c>
      <c r="C1201" t="s">
        <v>5407</v>
      </c>
      <c r="D1201" s="12">
        <v>45838</v>
      </c>
      <c r="E1201" t="s">
        <v>3510</v>
      </c>
      <c r="F1201" t="s">
        <v>2798</v>
      </c>
      <c r="G1201" t="s">
        <v>2789</v>
      </c>
      <c r="H1201" t="str">
        <f>IF(_xlfn.XLOOKUP(E1201,LD_01[DOCUMENTO],LD_01[REVISÃO])=F1201,"VIGENTE","OBSOLETO")</f>
        <v>VIGENTE</v>
      </c>
      <c r="I1201" t="s">
        <v>4321</v>
      </c>
      <c r="J1201" t="s">
        <v>4862</v>
      </c>
      <c r="K1201" t="str">
        <f t="shared" si="54"/>
        <v>MSV-163MS-535-545</v>
      </c>
      <c r="L1201" t="str">
        <f>_xlfn.XLOOKUP(E1201,LD_ANO01!A:A,LD_ANO01!G:G)</f>
        <v>MSV-163MS-535-545/27.PA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01\MSV-163MS-535-545\MSV-163MS-535-545/27.PA</v>
      </c>
      <c r="O1201" t="s">
        <v>4787</v>
      </c>
    </row>
    <row r="1202" spans="1:15" x14ac:dyDescent="0.3">
      <c r="A1202" t="s">
        <v>1295</v>
      </c>
      <c r="B1202">
        <v>2117897</v>
      </c>
      <c r="C1202" t="s">
        <v>5407</v>
      </c>
      <c r="D1202" s="12">
        <v>45838</v>
      </c>
      <c r="E1202" t="s">
        <v>3511</v>
      </c>
      <c r="F1202" t="s">
        <v>2798</v>
      </c>
      <c r="G1202" t="s">
        <v>2788</v>
      </c>
      <c r="H1202" t="str">
        <f>IF(_xlfn.XLOOKUP(E1202,LD_01[DOCUMENTO],LD_01[REVISÃO])=F1202,"VIGENTE","OBSOLETO")</f>
        <v>VIGENTE</v>
      </c>
      <c r="I1202" t="s">
        <v>4321</v>
      </c>
      <c r="J1202" t="s">
        <v>4862</v>
      </c>
      <c r="K1202" t="str">
        <f t="shared" si="54"/>
        <v>MSV-163MS-535-545</v>
      </c>
      <c r="L1202" t="str">
        <f>_xlfn.XLOOKUP(E1202,LD_ANO01!A:A,LD_ANO01!G:G)</f>
        <v>MSV-163MS-535-545/27.PA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01\MSV-163MS-535-545\MSV-163MS-535-545/27.PA</v>
      </c>
      <c r="O1202" t="s">
        <v>4787</v>
      </c>
    </row>
    <row r="1203" spans="1:15" x14ac:dyDescent="0.3">
      <c r="A1203" t="s">
        <v>1296</v>
      </c>
      <c r="B1203">
        <v>1031363</v>
      </c>
      <c r="C1203" t="s">
        <v>5407</v>
      </c>
      <c r="D1203" s="12">
        <v>45838</v>
      </c>
      <c r="E1203" t="s">
        <v>3511</v>
      </c>
      <c r="F1203" t="s">
        <v>2798</v>
      </c>
      <c r="G1203" t="s">
        <v>2789</v>
      </c>
      <c r="H1203" t="str">
        <f>IF(_xlfn.XLOOKUP(E1203,LD_01[DOCUMENTO],LD_01[REVISÃO])=F1203,"VIGENTE","OBSOLETO")</f>
        <v>VIGENTE</v>
      </c>
      <c r="I1203" t="s">
        <v>4321</v>
      </c>
      <c r="J1203" t="s">
        <v>4862</v>
      </c>
      <c r="K1203" t="str">
        <f t="shared" si="54"/>
        <v>MSV-163MS-535-545</v>
      </c>
      <c r="L1203" t="str">
        <f>_xlfn.XLOOKUP(E1203,LD_ANO01!A:A,LD_ANO01!G:G)</f>
        <v>MSV-163MS-535-545/27.PA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01\MSV-163MS-535-545\MSV-163MS-535-545/27.PA</v>
      </c>
      <c r="O1203" t="s">
        <v>4787</v>
      </c>
    </row>
    <row r="1204" spans="1:15" x14ac:dyDescent="0.3">
      <c r="A1204" t="s">
        <v>1297</v>
      </c>
      <c r="B1204">
        <v>2073557</v>
      </c>
      <c r="C1204" t="s">
        <v>5407</v>
      </c>
      <c r="D1204" s="12">
        <v>45838</v>
      </c>
      <c r="E1204" t="s">
        <v>3512</v>
      </c>
      <c r="F1204" t="s">
        <v>2798</v>
      </c>
      <c r="G1204" t="s">
        <v>2788</v>
      </c>
      <c r="H1204" t="str">
        <f>IF(_xlfn.XLOOKUP(E1204,LD_01[DOCUMENTO],LD_01[REVISÃO])=F1204,"VIGENTE","OBSOLETO")</f>
        <v>VIGENTE</v>
      </c>
      <c r="I1204" t="s">
        <v>4321</v>
      </c>
      <c r="J1204" t="s">
        <v>4862</v>
      </c>
      <c r="K1204" t="str">
        <f t="shared" si="54"/>
        <v>MSV-163MS-535-545</v>
      </c>
      <c r="L1204" t="str">
        <f>_xlfn.XLOOKUP(E1204,LD_ANO01!A:A,LD_ANO01!G:G)</f>
        <v>MSV-163MS-535-545/27.PA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01\MSV-163MS-535-545\MSV-163MS-535-545/27.PA</v>
      </c>
      <c r="O1204" t="s">
        <v>4787</v>
      </c>
    </row>
    <row r="1205" spans="1:15" x14ac:dyDescent="0.3">
      <c r="A1205" t="s">
        <v>1298</v>
      </c>
      <c r="B1205">
        <v>542754</v>
      </c>
      <c r="C1205" t="s">
        <v>5407</v>
      </c>
      <c r="D1205" s="12">
        <v>45838</v>
      </c>
      <c r="E1205" t="s">
        <v>3512</v>
      </c>
      <c r="F1205" t="s">
        <v>2798</v>
      </c>
      <c r="G1205" t="s">
        <v>2789</v>
      </c>
      <c r="H1205" t="str">
        <f>IF(_xlfn.XLOOKUP(E1205,LD_01[DOCUMENTO],LD_01[REVISÃO])=F1205,"VIGENTE","OBSOLETO")</f>
        <v>VIGENTE</v>
      </c>
      <c r="I1205" t="s">
        <v>4321</v>
      </c>
      <c r="J1205" t="s">
        <v>4862</v>
      </c>
      <c r="K1205" t="str">
        <f t="shared" si="54"/>
        <v>MSV-163MS-535-545</v>
      </c>
      <c r="L1205" t="str">
        <f>_xlfn.XLOOKUP(E1205,LD_ANO01!A:A,LD_ANO01!G:G)</f>
        <v>MSV-163MS-535-545/27.PA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01\MSV-163MS-535-545\MSV-163MS-535-545/27.PA</v>
      </c>
      <c r="O1205" t="s">
        <v>4787</v>
      </c>
    </row>
    <row r="1206" spans="1:15" x14ac:dyDescent="0.3">
      <c r="A1206" t="s">
        <v>1299</v>
      </c>
      <c r="B1206">
        <v>2019419</v>
      </c>
      <c r="C1206" t="s">
        <v>5407</v>
      </c>
      <c r="D1206" s="12">
        <v>45838</v>
      </c>
      <c r="E1206" t="s">
        <v>3513</v>
      </c>
      <c r="F1206" t="s">
        <v>2798</v>
      </c>
      <c r="G1206" t="s">
        <v>2788</v>
      </c>
      <c r="H1206" t="str">
        <f>IF(_xlfn.XLOOKUP(E1206,LD_01[DOCUMENTO],LD_01[REVISÃO])=F1206,"VIGENTE","OBSOLETO")</f>
        <v>VIGENTE</v>
      </c>
      <c r="I1206" t="s">
        <v>4321</v>
      </c>
      <c r="J1206" t="s">
        <v>4862</v>
      </c>
      <c r="K1206" t="str">
        <f t="shared" si="54"/>
        <v>MSV-163MS-535-545</v>
      </c>
      <c r="L1206" t="str">
        <f>_xlfn.XLOOKUP(E1206,LD_ANO01!A:A,LD_ANO01!G:G)</f>
        <v>MSV-163MS-535-545/27.PA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01\MSV-163MS-535-545\MSV-163MS-535-545/27.PA</v>
      </c>
      <c r="O1206" t="s">
        <v>4787</v>
      </c>
    </row>
    <row r="1207" spans="1:15" x14ac:dyDescent="0.3">
      <c r="A1207" t="s">
        <v>1300</v>
      </c>
      <c r="B1207">
        <v>544943</v>
      </c>
      <c r="C1207" t="s">
        <v>5407</v>
      </c>
      <c r="D1207" s="12">
        <v>45838</v>
      </c>
      <c r="E1207" t="s">
        <v>3513</v>
      </c>
      <c r="F1207" t="s">
        <v>2798</v>
      </c>
      <c r="G1207" t="s">
        <v>2789</v>
      </c>
      <c r="H1207" t="str">
        <f>IF(_xlfn.XLOOKUP(E1207,LD_01[DOCUMENTO],LD_01[REVISÃO])=F1207,"VIGENTE","OBSOLETO")</f>
        <v>VIGENTE</v>
      </c>
      <c r="I1207" t="s">
        <v>4321</v>
      </c>
      <c r="J1207" t="s">
        <v>4862</v>
      </c>
      <c r="K1207" t="str">
        <f t="shared" si="54"/>
        <v>MSV-163MS-535-545</v>
      </c>
      <c r="L1207" t="str">
        <f>_xlfn.XLOOKUP(E1207,LD_ANO01!A:A,LD_ANO01!G:G)</f>
        <v>MSV-163MS-535-545/27.PA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01\MSV-163MS-535-545\MSV-163MS-535-545/27.PA</v>
      </c>
      <c r="O1207" t="s">
        <v>4787</v>
      </c>
    </row>
    <row r="1208" spans="1:15" x14ac:dyDescent="0.3">
      <c r="A1208" t="s">
        <v>1301</v>
      </c>
      <c r="B1208">
        <v>12702162</v>
      </c>
      <c r="C1208" t="s">
        <v>5407</v>
      </c>
      <c r="D1208" s="12">
        <v>45838</v>
      </c>
      <c r="E1208" t="s">
        <v>3514</v>
      </c>
      <c r="F1208" t="s">
        <v>2787</v>
      </c>
      <c r="G1208" t="s">
        <v>2788</v>
      </c>
      <c r="H1208" t="str">
        <f>IF(_xlfn.XLOOKUP(E1208,LD_01[DOCUMENTO],LD_01[REVISÃO])=F1208,"VIGENTE","OBSOLETO")</f>
        <v>VIGENTE</v>
      </c>
      <c r="I1208" t="s">
        <v>4321</v>
      </c>
      <c r="J1208" t="s">
        <v>4862</v>
      </c>
      <c r="K1208" t="str">
        <f t="shared" si="54"/>
        <v>MSV-163MS-535-545</v>
      </c>
      <c r="L1208" t="str">
        <f>_xlfn.XLOOKUP(E1208,LD_ANO01!A:A,LD_ANO01!G:G)</f>
        <v>MSV-163MS-535-545/27.PA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01\MSV-163MS-535-545\MSV-163MS-535-545/27.PA</v>
      </c>
      <c r="O1208" t="s">
        <v>4787</v>
      </c>
    </row>
    <row r="1209" spans="1:15" x14ac:dyDescent="0.3">
      <c r="A1209" t="s">
        <v>1302</v>
      </c>
      <c r="B1209">
        <v>211826</v>
      </c>
      <c r="C1209" t="s">
        <v>5407</v>
      </c>
      <c r="D1209" s="12">
        <v>45838</v>
      </c>
      <c r="E1209" t="s">
        <v>3514</v>
      </c>
      <c r="F1209" t="s">
        <v>2787</v>
      </c>
      <c r="G1209" t="s">
        <v>2789</v>
      </c>
      <c r="H1209" t="str">
        <f>IF(_xlfn.XLOOKUP(E1209,LD_01[DOCUMENTO],LD_01[REVISÃO])=F1209,"VIGENTE","OBSOLETO")</f>
        <v>VIGENTE</v>
      </c>
      <c r="I1209" t="s">
        <v>4321</v>
      </c>
      <c r="J1209" t="s">
        <v>4862</v>
      </c>
      <c r="K1209" t="str">
        <f t="shared" si="54"/>
        <v>MSV-163MS-535-545</v>
      </c>
      <c r="L1209" t="str">
        <f>_xlfn.XLOOKUP(E1209,LD_ANO01!A:A,LD_ANO01!G:G)</f>
        <v>MSV-163MS-535-545/27.PA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01\MSV-163MS-535-545\MSV-163MS-535-545/27.PA</v>
      </c>
      <c r="O1209" t="s">
        <v>4787</v>
      </c>
    </row>
    <row r="1210" spans="1:15" x14ac:dyDescent="0.3">
      <c r="A1210" t="s">
        <v>1303</v>
      </c>
      <c r="B1210">
        <v>12522141</v>
      </c>
      <c r="C1210" t="s">
        <v>5407</v>
      </c>
      <c r="D1210" s="12">
        <v>45838</v>
      </c>
      <c r="E1210" t="s">
        <v>3515</v>
      </c>
      <c r="F1210" t="s">
        <v>2787</v>
      </c>
      <c r="G1210" t="s">
        <v>2788</v>
      </c>
      <c r="H1210" t="str">
        <f>IF(_xlfn.XLOOKUP(E1210,LD_01[DOCUMENTO],LD_01[REVISÃO])=F1210,"VIGENTE","OBSOLETO")</f>
        <v>VIGENTE</v>
      </c>
      <c r="I1210" t="s">
        <v>4321</v>
      </c>
      <c r="J1210" t="s">
        <v>4862</v>
      </c>
      <c r="K1210" t="str">
        <f t="shared" si="54"/>
        <v>MSV-163MS-535-545</v>
      </c>
      <c r="L1210" t="str">
        <f>_xlfn.XLOOKUP(E1210,LD_ANO01!A:A,LD_ANO01!G:G)</f>
        <v>MSV-163MS-535-545/27.PA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01\MSV-163MS-535-545\MSV-163MS-535-545/27.PA</v>
      </c>
      <c r="O1210" t="s">
        <v>4787</v>
      </c>
    </row>
    <row r="1211" spans="1:15" x14ac:dyDescent="0.3">
      <c r="A1211" t="s">
        <v>1304</v>
      </c>
      <c r="B1211">
        <v>222128</v>
      </c>
      <c r="C1211" t="s">
        <v>5407</v>
      </c>
      <c r="D1211" s="12">
        <v>45838</v>
      </c>
      <c r="E1211" t="s">
        <v>3515</v>
      </c>
      <c r="F1211" t="s">
        <v>2787</v>
      </c>
      <c r="G1211" t="s">
        <v>2789</v>
      </c>
      <c r="H1211" t="str">
        <f>IF(_xlfn.XLOOKUP(E1211,LD_01[DOCUMENTO],LD_01[REVISÃO])=F1211,"VIGENTE","OBSOLETO")</f>
        <v>VIGENTE</v>
      </c>
      <c r="I1211" t="s">
        <v>4321</v>
      </c>
      <c r="J1211" t="s">
        <v>4862</v>
      </c>
      <c r="K1211" t="str">
        <f t="shared" si="54"/>
        <v>MSV-163MS-535-545</v>
      </c>
      <c r="L1211" t="str">
        <f>_xlfn.XLOOKUP(E1211,LD_ANO01!A:A,LD_ANO01!G:G)</f>
        <v>MSV-163MS-535-545/27.PA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01\MSV-163MS-535-545\MSV-163MS-535-545/27.PA</v>
      </c>
      <c r="O1211" t="s">
        <v>4787</v>
      </c>
    </row>
    <row r="1212" spans="1:15" x14ac:dyDescent="0.3">
      <c r="A1212" t="s">
        <v>1232</v>
      </c>
      <c r="B1212">
        <v>1643773</v>
      </c>
      <c r="C1212" t="s">
        <v>5407</v>
      </c>
      <c r="D1212" s="12">
        <v>45838</v>
      </c>
      <c r="E1212" t="s">
        <v>3479</v>
      </c>
      <c r="F1212" t="s">
        <v>2819</v>
      </c>
      <c r="G1212" t="s">
        <v>2788</v>
      </c>
      <c r="H1212" t="str">
        <f>IF(_xlfn.XLOOKUP(E1212,LD_01[DOCUMENTO],LD_01[REVISÃO])=F1212,"VIGENTE","OBSOLETO")</f>
        <v>VIGENTE</v>
      </c>
      <c r="I1212" t="s">
        <v>4321</v>
      </c>
      <c r="J1212" t="s">
        <v>4862</v>
      </c>
      <c r="K1212" t="str">
        <f t="shared" si="54"/>
        <v>MSV-163MS-535-545</v>
      </c>
      <c r="L1212" t="str">
        <f>_xlfn.XLOOKUP(E1212,LD_ANO01!A:A,LD_ANO01!G:G)</f>
        <v>MSV-163MS-535-545/12.DV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01\MSV-163MS-535-545\MSV-163MS-535-545/12.DV</v>
      </c>
      <c r="O1212" t="s">
        <v>4787</v>
      </c>
    </row>
    <row r="1213" spans="1:15" x14ac:dyDescent="0.3">
      <c r="A1213" t="s">
        <v>1233</v>
      </c>
      <c r="B1213">
        <v>579351</v>
      </c>
      <c r="C1213" t="s">
        <v>5407</v>
      </c>
      <c r="D1213" s="12">
        <v>45838</v>
      </c>
      <c r="E1213" t="s">
        <v>3479</v>
      </c>
      <c r="F1213" t="s">
        <v>2819</v>
      </c>
      <c r="G1213" t="s">
        <v>2789</v>
      </c>
      <c r="H1213" t="str">
        <f>IF(_xlfn.XLOOKUP(E1213,LD_01[DOCUMENTO],LD_01[REVISÃO])=F1213,"VIGENTE","OBSOLETO")</f>
        <v>VIGENTE</v>
      </c>
      <c r="I1213" t="s">
        <v>4321</v>
      </c>
      <c r="J1213" t="s">
        <v>4862</v>
      </c>
      <c r="K1213" t="str">
        <f t="shared" si="54"/>
        <v>MSV-163MS-535-545</v>
      </c>
      <c r="L1213" t="str">
        <f>_xlfn.XLOOKUP(E1213,LD_ANO01!A:A,LD_ANO01!G:G)</f>
        <v>MSV-163MS-535-545/12.DV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01\MSV-163MS-535-545\MSV-163MS-535-545/12.DV</v>
      </c>
      <c r="O1213" t="s">
        <v>4787</v>
      </c>
    </row>
    <row r="1214" spans="1:15" x14ac:dyDescent="0.3">
      <c r="A1214" t="s">
        <v>1234</v>
      </c>
      <c r="B1214">
        <v>1624762</v>
      </c>
      <c r="C1214" t="s">
        <v>5407</v>
      </c>
      <c r="D1214" s="12">
        <v>45838</v>
      </c>
      <c r="E1214" t="s">
        <v>3480</v>
      </c>
      <c r="F1214" t="s">
        <v>2819</v>
      </c>
      <c r="G1214" t="s">
        <v>2788</v>
      </c>
      <c r="H1214" t="str">
        <f>IF(_xlfn.XLOOKUP(E1214,LD_01[DOCUMENTO],LD_01[REVISÃO])=F1214,"VIGENTE","OBSOLETO")</f>
        <v>VIGENTE</v>
      </c>
      <c r="I1214" t="s">
        <v>4321</v>
      </c>
      <c r="J1214" t="s">
        <v>4862</v>
      </c>
      <c r="K1214" t="str">
        <f t="shared" si="54"/>
        <v>MSV-163MS-535-545</v>
      </c>
      <c r="L1214" t="str">
        <f>_xlfn.XLOOKUP(E1214,LD_ANO01!A:A,LD_ANO01!G:G)</f>
        <v>MSV-163MS-535-545/12.DV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01\MSV-163MS-535-545\MSV-163MS-535-545/12.DV</v>
      </c>
      <c r="O1214" t="s">
        <v>4787</v>
      </c>
    </row>
    <row r="1215" spans="1:15" x14ac:dyDescent="0.3">
      <c r="A1215" t="s">
        <v>1235</v>
      </c>
      <c r="B1215">
        <v>538079</v>
      </c>
      <c r="C1215" t="s">
        <v>5407</v>
      </c>
      <c r="D1215" s="12">
        <v>45838</v>
      </c>
      <c r="E1215" t="s">
        <v>3480</v>
      </c>
      <c r="F1215" t="s">
        <v>2819</v>
      </c>
      <c r="G1215" t="s">
        <v>2789</v>
      </c>
      <c r="H1215" t="str">
        <f>IF(_xlfn.XLOOKUP(E1215,LD_01[DOCUMENTO],LD_01[REVISÃO])=F1215,"VIGENTE","OBSOLETO")</f>
        <v>VIGENTE</v>
      </c>
      <c r="I1215" t="s">
        <v>4321</v>
      </c>
      <c r="J1215" t="s">
        <v>4862</v>
      </c>
      <c r="K1215" t="str">
        <f t="shared" si="54"/>
        <v>MSV-163MS-535-545</v>
      </c>
      <c r="L1215" t="str">
        <f>_xlfn.XLOOKUP(E1215,LD_ANO01!A:A,LD_ANO01!G:G)</f>
        <v>MSV-163MS-535-545/12.DV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01\MSV-163MS-535-545\MSV-163MS-535-545/12.DV</v>
      </c>
      <c r="O1215" t="s">
        <v>4787</v>
      </c>
    </row>
    <row r="1216" spans="1:15" x14ac:dyDescent="0.3">
      <c r="A1216" t="s">
        <v>1236</v>
      </c>
      <c r="B1216">
        <v>1980568</v>
      </c>
      <c r="C1216" t="s">
        <v>5407</v>
      </c>
      <c r="D1216" s="12">
        <v>45838</v>
      </c>
      <c r="E1216" t="s">
        <v>3481</v>
      </c>
      <c r="F1216" t="s">
        <v>2792</v>
      </c>
      <c r="G1216" t="s">
        <v>2788</v>
      </c>
      <c r="H1216" t="str">
        <f>IF(_xlfn.XLOOKUP(E1216,LD_01[DOCUMENTO],LD_01[REVISÃO])=F1216,"VIGENTE","OBSOLETO")</f>
        <v>VIGENTE</v>
      </c>
      <c r="I1216" t="s">
        <v>4321</v>
      </c>
      <c r="J1216" t="s">
        <v>4862</v>
      </c>
      <c r="K1216" t="str">
        <f t="shared" si="54"/>
        <v>MSV-163MS-535-545</v>
      </c>
      <c r="L1216" t="str">
        <f>_xlfn.XLOOKUP(E1216,LD_ANO01!A:A,LD_ANO01!G:G)</f>
        <v>MSV-163MS-535-545/12.DV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01\MSV-163MS-535-545\MSV-163MS-535-545/12.DV</v>
      </c>
      <c r="O1216" t="s">
        <v>4787</v>
      </c>
    </row>
    <row r="1217" spans="1:15" x14ac:dyDescent="0.3">
      <c r="A1217" t="s">
        <v>1237</v>
      </c>
      <c r="B1217">
        <v>702428</v>
      </c>
      <c r="C1217" t="s">
        <v>5407</v>
      </c>
      <c r="D1217" s="12">
        <v>45838</v>
      </c>
      <c r="E1217" t="s">
        <v>3481</v>
      </c>
      <c r="F1217" t="s">
        <v>2792</v>
      </c>
      <c r="G1217" t="s">
        <v>2789</v>
      </c>
      <c r="H1217" t="str">
        <f>IF(_xlfn.XLOOKUP(E1217,LD_01[DOCUMENTO],LD_01[REVISÃO])=F1217,"VIGENTE","OBSOLETO")</f>
        <v>VIGENTE</v>
      </c>
      <c r="I1217" t="s">
        <v>4321</v>
      </c>
      <c r="J1217" t="s">
        <v>4862</v>
      </c>
      <c r="K1217" t="str">
        <f t="shared" si="54"/>
        <v>MSV-163MS-535-545</v>
      </c>
      <c r="L1217" t="str">
        <f>_xlfn.XLOOKUP(E1217,LD_ANO01!A:A,LD_ANO01!G:G)</f>
        <v>MSV-163MS-535-545/12.DV</v>
      </c>
      <c r="M1217" t="str">
        <f t="shared" si="55"/>
        <v/>
      </c>
      <c r="N1217" t="str">
        <f t="shared" si="56"/>
        <v>C:\Users\luis.nunes\OneDrive - ATERPA\00.SERVIDOR\SALA TÉCNICA\00.PROJETOS\02.DOCUMENTOS\ANO 01\MSV-163MS-535-545\MSV-163MS-535-545/12.DV</v>
      </c>
      <c r="O1217" t="s">
        <v>4787</v>
      </c>
    </row>
    <row r="1218" spans="1:15" x14ac:dyDescent="0.3">
      <c r="A1218" t="s">
        <v>1238</v>
      </c>
      <c r="B1218">
        <v>1641634</v>
      </c>
      <c r="C1218" t="s">
        <v>5407</v>
      </c>
      <c r="D1218" s="12">
        <v>45838</v>
      </c>
      <c r="E1218" t="s">
        <v>3482</v>
      </c>
      <c r="F1218" t="s">
        <v>2792</v>
      </c>
      <c r="G1218" t="s">
        <v>2788</v>
      </c>
      <c r="H1218" t="str">
        <f>IF(_xlfn.XLOOKUP(E1218,LD_01[DOCUMENTO],LD_01[REVISÃO])=F1218,"VIGENTE","OBSOLETO")</f>
        <v>VIGENTE</v>
      </c>
      <c r="I1218" t="s">
        <v>4321</v>
      </c>
      <c r="J1218" t="s">
        <v>4862</v>
      </c>
      <c r="K1218" t="str">
        <f t="shared" ref="K1218:K1281" si="57">"MSV-163MS-"&amp;I1218</f>
        <v>MSV-163MS-535-545</v>
      </c>
      <c r="L1218" t="str">
        <f>_xlfn.XLOOKUP(E1218,LD_ANO01!A:A,LD_ANO01!G:G)</f>
        <v>MSV-163MS-535-545/12.DV</v>
      </c>
      <c r="M1218" t="str">
        <f t="shared" ref="M1218:M1281" si="58">IF(H1218&lt;&gt;"OBSOLETO","",H1218)</f>
        <v/>
      </c>
      <c r="N1218" t="str">
        <f t="shared" ref="N1218:N1281" si="59">_xlfn.TEXTJOIN("\",TRUE,J1218:M1218)</f>
        <v>C:\Users\luis.nunes\OneDrive - ATERPA\00.SERVIDOR\SALA TÉCNICA\00.PROJETOS\02.DOCUMENTOS\ANO 01\MSV-163MS-535-545\MSV-163MS-535-545/12.DV</v>
      </c>
      <c r="O1218" t="s">
        <v>4787</v>
      </c>
    </row>
    <row r="1219" spans="1:15" x14ac:dyDescent="0.3">
      <c r="A1219" t="s">
        <v>1239</v>
      </c>
      <c r="B1219">
        <v>551224</v>
      </c>
      <c r="C1219" t="s">
        <v>5407</v>
      </c>
      <c r="D1219" s="12">
        <v>45838</v>
      </c>
      <c r="E1219" t="s">
        <v>3482</v>
      </c>
      <c r="F1219" t="s">
        <v>2792</v>
      </c>
      <c r="G1219" t="s">
        <v>2789</v>
      </c>
      <c r="H1219" t="str">
        <f>IF(_xlfn.XLOOKUP(E1219,LD_01[DOCUMENTO],LD_01[REVISÃO])=F1219,"VIGENTE","OBSOLETO")</f>
        <v>VIGENTE</v>
      </c>
      <c r="I1219" t="s">
        <v>4321</v>
      </c>
      <c r="J1219" t="s">
        <v>4862</v>
      </c>
      <c r="K1219" t="str">
        <f t="shared" si="57"/>
        <v>MSV-163MS-535-545</v>
      </c>
      <c r="L1219" t="str">
        <f>_xlfn.XLOOKUP(E1219,LD_ANO01!A:A,LD_ANO01!G:G)</f>
        <v>MSV-163MS-535-545/12.DV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01\MSV-163MS-535-545\MSV-163MS-535-545/12.DV</v>
      </c>
      <c r="O1219" t="s">
        <v>4787</v>
      </c>
    </row>
    <row r="1220" spans="1:15" x14ac:dyDescent="0.3">
      <c r="A1220" t="s">
        <v>1240</v>
      </c>
      <c r="B1220">
        <v>1846525</v>
      </c>
      <c r="C1220" t="s">
        <v>5407</v>
      </c>
      <c r="D1220" s="12">
        <v>45838</v>
      </c>
      <c r="E1220" t="s">
        <v>3483</v>
      </c>
      <c r="F1220" t="s">
        <v>2792</v>
      </c>
      <c r="G1220" t="s">
        <v>2788</v>
      </c>
      <c r="H1220" t="str">
        <f>IF(_xlfn.XLOOKUP(E1220,LD_01[DOCUMENTO],LD_01[REVISÃO])=F1220,"VIGENTE","OBSOLETO")</f>
        <v>VIGENTE</v>
      </c>
      <c r="I1220" t="s">
        <v>4321</v>
      </c>
      <c r="J1220" t="s">
        <v>4862</v>
      </c>
      <c r="K1220" t="str">
        <f t="shared" si="57"/>
        <v>MSV-163MS-535-545</v>
      </c>
      <c r="L1220" t="str">
        <f>_xlfn.XLOOKUP(E1220,LD_ANO01!A:A,LD_ANO01!G:G)</f>
        <v>MSV-163MS-535-545/12.DV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01\MSV-163MS-535-545\MSV-163MS-535-545/12.DV</v>
      </c>
      <c r="O1220" t="s">
        <v>4787</v>
      </c>
    </row>
    <row r="1221" spans="1:15" x14ac:dyDescent="0.3">
      <c r="A1221" t="s">
        <v>1241</v>
      </c>
      <c r="B1221">
        <v>569149</v>
      </c>
      <c r="C1221" t="s">
        <v>5407</v>
      </c>
      <c r="D1221" s="12">
        <v>45838</v>
      </c>
      <c r="E1221" t="s">
        <v>3483</v>
      </c>
      <c r="F1221" t="s">
        <v>2792</v>
      </c>
      <c r="G1221" t="s">
        <v>2789</v>
      </c>
      <c r="H1221" t="str">
        <f>IF(_xlfn.XLOOKUP(E1221,LD_01[DOCUMENTO],LD_01[REVISÃO])=F1221,"VIGENTE","OBSOLETO")</f>
        <v>VIGENTE</v>
      </c>
      <c r="I1221" t="s">
        <v>4321</v>
      </c>
      <c r="J1221" t="s">
        <v>4862</v>
      </c>
      <c r="K1221" t="str">
        <f t="shared" si="57"/>
        <v>MSV-163MS-535-545</v>
      </c>
      <c r="L1221" t="str">
        <f>_xlfn.XLOOKUP(E1221,LD_ANO01!A:A,LD_ANO01!G:G)</f>
        <v>MSV-163MS-535-545/12.DV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01\MSV-163MS-535-545\MSV-163MS-535-545/12.DV</v>
      </c>
      <c r="O1221" t="s">
        <v>4787</v>
      </c>
    </row>
    <row r="1222" spans="1:15" x14ac:dyDescent="0.3">
      <c r="A1222" t="s">
        <v>1242</v>
      </c>
      <c r="B1222">
        <v>1692631</v>
      </c>
      <c r="C1222" t="s">
        <v>5407</v>
      </c>
      <c r="D1222" s="12">
        <v>45838</v>
      </c>
      <c r="E1222" t="s">
        <v>3484</v>
      </c>
      <c r="F1222" t="s">
        <v>2792</v>
      </c>
      <c r="G1222" t="s">
        <v>2788</v>
      </c>
      <c r="H1222" t="str">
        <f>IF(_xlfn.XLOOKUP(E1222,LD_01[DOCUMENTO],LD_01[REVISÃO])=F1222,"VIGENTE","OBSOLETO")</f>
        <v>VIGENTE</v>
      </c>
      <c r="I1222" t="s">
        <v>4321</v>
      </c>
      <c r="J1222" t="s">
        <v>4862</v>
      </c>
      <c r="K1222" t="str">
        <f t="shared" si="57"/>
        <v>MSV-163MS-535-545</v>
      </c>
      <c r="L1222" t="str">
        <f>_xlfn.XLOOKUP(E1222,LD_ANO01!A:A,LD_ANO01!G:G)</f>
        <v>MSV-163MS-535-545/12.DV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01\MSV-163MS-535-545\MSV-163MS-535-545/12.DV</v>
      </c>
      <c r="O1222" t="s">
        <v>4787</v>
      </c>
    </row>
    <row r="1223" spans="1:15" x14ac:dyDescent="0.3">
      <c r="A1223" t="s">
        <v>1243</v>
      </c>
      <c r="B1223">
        <v>550023</v>
      </c>
      <c r="C1223" t="s">
        <v>5407</v>
      </c>
      <c r="D1223" s="12">
        <v>45838</v>
      </c>
      <c r="E1223" t="s">
        <v>3484</v>
      </c>
      <c r="F1223" t="s">
        <v>2792</v>
      </c>
      <c r="G1223" t="s">
        <v>2789</v>
      </c>
      <c r="H1223" t="str">
        <f>IF(_xlfn.XLOOKUP(E1223,LD_01[DOCUMENTO],LD_01[REVISÃO])=F1223,"VIGENTE","OBSOLETO")</f>
        <v>VIGENTE</v>
      </c>
      <c r="I1223" t="s">
        <v>4321</v>
      </c>
      <c r="J1223" t="s">
        <v>4862</v>
      </c>
      <c r="K1223" t="str">
        <f t="shared" si="57"/>
        <v>MSV-163MS-535-545</v>
      </c>
      <c r="L1223" t="str">
        <f>_xlfn.XLOOKUP(E1223,LD_ANO01!A:A,LD_ANO01!G:G)</f>
        <v>MSV-163MS-535-545/12.DV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01\MSV-163MS-535-545\MSV-163MS-535-545/12.DV</v>
      </c>
      <c r="O1223" t="s">
        <v>4787</v>
      </c>
    </row>
    <row r="1224" spans="1:15" x14ac:dyDescent="0.3">
      <c r="A1224" t="s">
        <v>1244</v>
      </c>
      <c r="B1224">
        <v>1785974</v>
      </c>
      <c r="C1224" t="s">
        <v>5407</v>
      </c>
      <c r="D1224" s="12">
        <v>45838</v>
      </c>
      <c r="E1224" t="s">
        <v>3485</v>
      </c>
      <c r="F1224" t="s">
        <v>2792</v>
      </c>
      <c r="G1224" t="s">
        <v>2788</v>
      </c>
      <c r="H1224" t="str">
        <f>IF(_xlfn.XLOOKUP(E1224,LD_01[DOCUMENTO],LD_01[REVISÃO])=F1224,"VIGENTE","OBSOLETO")</f>
        <v>VIGENTE</v>
      </c>
      <c r="I1224" t="s">
        <v>4321</v>
      </c>
      <c r="J1224" t="s">
        <v>4862</v>
      </c>
      <c r="K1224" t="str">
        <f t="shared" si="57"/>
        <v>MSV-163MS-535-545</v>
      </c>
      <c r="L1224" t="str">
        <f>_xlfn.XLOOKUP(E1224,LD_ANO01!A:A,LD_ANO01!G:G)</f>
        <v>MSV-163MS-535-545/12.DV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01\MSV-163MS-535-545\MSV-163MS-535-545/12.DV</v>
      </c>
      <c r="O1224" t="s">
        <v>4787</v>
      </c>
    </row>
    <row r="1225" spans="1:15" x14ac:dyDescent="0.3">
      <c r="A1225" t="s">
        <v>1245</v>
      </c>
      <c r="B1225">
        <v>539563</v>
      </c>
      <c r="C1225" t="s">
        <v>5407</v>
      </c>
      <c r="D1225" s="12">
        <v>45838</v>
      </c>
      <c r="E1225" t="s">
        <v>3485</v>
      </c>
      <c r="F1225" t="s">
        <v>2792</v>
      </c>
      <c r="G1225" t="s">
        <v>2789</v>
      </c>
      <c r="H1225" t="str">
        <f>IF(_xlfn.XLOOKUP(E1225,LD_01[DOCUMENTO],LD_01[REVISÃO])=F1225,"VIGENTE","OBSOLETO")</f>
        <v>VIGENTE</v>
      </c>
      <c r="I1225" t="s">
        <v>4321</v>
      </c>
      <c r="J1225" t="s">
        <v>4862</v>
      </c>
      <c r="K1225" t="str">
        <f t="shared" si="57"/>
        <v>MSV-163MS-535-545</v>
      </c>
      <c r="L1225" t="str">
        <f>_xlfn.XLOOKUP(E1225,LD_ANO01!A:A,LD_ANO01!G:G)</f>
        <v>MSV-163MS-535-545/12.DV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01\MSV-163MS-535-545\MSV-163MS-535-545/12.DV</v>
      </c>
      <c r="O1225" t="s">
        <v>4787</v>
      </c>
    </row>
    <row r="1226" spans="1:15" x14ac:dyDescent="0.3">
      <c r="A1226" t="s">
        <v>1246</v>
      </c>
      <c r="B1226">
        <v>1786233</v>
      </c>
      <c r="C1226" t="s">
        <v>5407</v>
      </c>
      <c r="D1226" s="12">
        <v>45838</v>
      </c>
      <c r="E1226" t="s">
        <v>3486</v>
      </c>
      <c r="F1226" t="s">
        <v>2792</v>
      </c>
      <c r="G1226" t="s">
        <v>2788</v>
      </c>
      <c r="H1226" t="str">
        <f>IF(_xlfn.XLOOKUP(E1226,LD_01[DOCUMENTO],LD_01[REVISÃO])=F1226,"VIGENTE","OBSOLETO")</f>
        <v>VIGENTE</v>
      </c>
      <c r="I1226" t="s">
        <v>4321</v>
      </c>
      <c r="J1226" t="s">
        <v>4862</v>
      </c>
      <c r="K1226" t="str">
        <f t="shared" si="57"/>
        <v>MSV-163MS-535-545</v>
      </c>
      <c r="L1226" t="str">
        <f>_xlfn.XLOOKUP(E1226,LD_ANO01!A:A,LD_ANO01!G:G)</f>
        <v>MSV-163MS-535-545/12.DV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01\MSV-163MS-535-545\MSV-163MS-535-545/12.DV</v>
      </c>
      <c r="O1226" t="s">
        <v>4787</v>
      </c>
    </row>
    <row r="1227" spans="1:15" x14ac:dyDescent="0.3">
      <c r="A1227" t="s">
        <v>1247</v>
      </c>
      <c r="B1227">
        <v>451183</v>
      </c>
      <c r="C1227" t="s">
        <v>5407</v>
      </c>
      <c r="D1227" s="12">
        <v>45838</v>
      </c>
      <c r="E1227" t="s">
        <v>3486</v>
      </c>
      <c r="F1227" t="s">
        <v>2792</v>
      </c>
      <c r="G1227" t="s">
        <v>2789</v>
      </c>
      <c r="H1227" t="str">
        <f>IF(_xlfn.XLOOKUP(E1227,LD_01[DOCUMENTO],LD_01[REVISÃO])=F1227,"VIGENTE","OBSOLETO")</f>
        <v>VIGENTE</v>
      </c>
      <c r="I1227" t="s">
        <v>4321</v>
      </c>
      <c r="J1227" t="s">
        <v>4862</v>
      </c>
      <c r="K1227" t="str">
        <f t="shared" si="57"/>
        <v>MSV-163MS-535-545</v>
      </c>
      <c r="L1227" t="str">
        <f>_xlfn.XLOOKUP(E1227,LD_ANO01!A:A,LD_ANO01!G:G)</f>
        <v>MSV-163MS-535-545/12.DV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01\MSV-163MS-535-545\MSV-163MS-535-545/12.DV</v>
      </c>
      <c r="O1227" t="s">
        <v>4787</v>
      </c>
    </row>
    <row r="1228" spans="1:15" x14ac:dyDescent="0.3">
      <c r="A1228" t="s">
        <v>1248</v>
      </c>
      <c r="B1228">
        <v>2204754</v>
      </c>
      <c r="C1228" t="s">
        <v>5407</v>
      </c>
      <c r="D1228" s="12">
        <v>45838</v>
      </c>
      <c r="E1228" t="s">
        <v>3487</v>
      </c>
      <c r="F1228" t="s">
        <v>2819</v>
      </c>
      <c r="G1228" t="s">
        <v>2788</v>
      </c>
      <c r="H1228" t="str">
        <f>IF(_xlfn.XLOOKUP(E1228,LD_01[DOCUMENTO],LD_01[REVISÃO])=F1228,"VIGENTE","OBSOLETO")</f>
        <v>VIGENTE</v>
      </c>
      <c r="I1228" t="s">
        <v>4321</v>
      </c>
      <c r="J1228" t="s">
        <v>4862</v>
      </c>
      <c r="K1228" t="str">
        <f t="shared" si="57"/>
        <v>MSV-163MS-535-545</v>
      </c>
      <c r="L1228" t="str">
        <f>_xlfn.XLOOKUP(E1228,LD_ANO01!A:A,LD_ANO01!G:G)</f>
        <v>MSV-163MS-535-545/12.DV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01\MSV-163MS-535-545\MSV-163MS-535-545/12.DV</v>
      </c>
      <c r="O1228" t="s">
        <v>4787</v>
      </c>
    </row>
    <row r="1229" spans="1:15" x14ac:dyDescent="0.3">
      <c r="A1229" t="s">
        <v>1249</v>
      </c>
      <c r="B1229">
        <v>644270</v>
      </c>
      <c r="C1229" t="s">
        <v>5407</v>
      </c>
      <c r="D1229" s="12">
        <v>45838</v>
      </c>
      <c r="E1229" t="s">
        <v>3487</v>
      </c>
      <c r="F1229" t="s">
        <v>2819</v>
      </c>
      <c r="G1229" t="s">
        <v>2789</v>
      </c>
      <c r="H1229" t="str">
        <f>IF(_xlfn.XLOOKUP(E1229,LD_01[DOCUMENTO],LD_01[REVISÃO])=F1229,"VIGENTE","OBSOLETO")</f>
        <v>VIGENTE</v>
      </c>
      <c r="I1229" t="s">
        <v>4321</v>
      </c>
      <c r="J1229" t="s">
        <v>4862</v>
      </c>
      <c r="K1229" t="str">
        <f t="shared" si="57"/>
        <v>MSV-163MS-535-545</v>
      </c>
      <c r="L1229" t="str">
        <f>_xlfn.XLOOKUP(E1229,LD_ANO01!A:A,LD_ANO01!G:G)</f>
        <v>MSV-163MS-535-545/12.DV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01\MSV-163MS-535-545\MSV-163MS-535-545/12.DV</v>
      </c>
      <c r="O1229" t="s">
        <v>4787</v>
      </c>
    </row>
    <row r="1230" spans="1:15" x14ac:dyDescent="0.3">
      <c r="A1230" t="s">
        <v>1250</v>
      </c>
      <c r="B1230">
        <v>2601096</v>
      </c>
      <c r="C1230" t="s">
        <v>5407</v>
      </c>
      <c r="D1230" s="12">
        <v>45838</v>
      </c>
      <c r="E1230" t="s">
        <v>3488</v>
      </c>
      <c r="F1230" t="s">
        <v>2819</v>
      </c>
      <c r="G1230" t="s">
        <v>2788</v>
      </c>
      <c r="H1230" t="str">
        <f>IF(_xlfn.XLOOKUP(E1230,LD_01[DOCUMENTO],LD_01[REVISÃO])=F1230,"VIGENTE","OBSOLETO")</f>
        <v>VIGENTE</v>
      </c>
      <c r="I1230" t="s">
        <v>4321</v>
      </c>
      <c r="J1230" t="s">
        <v>4862</v>
      </c>
      <c r="K1230" t="str">
        <f t="shared" si="57"/>
        <v>MSV-163MS-535-545</v>
      </c>
      <c r="L1230" t="str">
        <f>_xlfn.XLOOKUP(E1230,LD_ANO01!A:A,LD_ANO01!G:G)</f>
        <v>MSV-163MS-535-545/12.DV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01\MSV-163MS-535-545\MSV-163MS-535-545/12.DV</v>
      </c>
      <c r="O1230" t="s">
        <v>4787</v>
      </c>
    </row>
    <row r="1231" spans="1:15" x14ac:dyDescent="0.3">
      <c r="A1231" t="s">
        <v>1251</v>
      </c>
      <c r="B1231">
        <v>731894</v>
      </c>
      <c r="C1231" t="s">
        <v>5407</v>
      </c>
      <c r="D1231" s="12">
        <v>45838</v>
      </c>
      <c r="E1231" t="s">
        <v>3488</v>
      </c>
      <c r="F1231" t="s">
        <v>2819</v>
      </c>
      <c r="G1231" t="s">
        <v>2789</v>
      </c>
      <c r="H1231" t="str">
        <f>IF(_xlfn.XLOOKUP(E1231,LD_01[DOCUMENTO],LD_01[REVISÃO])=F1231,"VIGENTE","OBSOLETO")</f>
        <v>VIGENTE</v>
      </c>
      <c r="I1231" t="s">
        <v>4321</v>
      </c>
      <c r="J1231" t="s">
        <v>4862</v>
      </c>
      <c r="K1231" t="str">
        <f t="shared" si="57"/>
        <v>MSV-163MS-535-545</v>
      </c>
      <c r="L1231" t="str">
        <f>_xlfn.XLOOKUP(E1231,LD_ANO01!A:A,LD_ANO01!G:G)</f>
        <v>MSV-163MS-535-545/12.DV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01\MSV-163MS-535-545\MSV-163MS-535-545/12.DV</v>
      </c>
      <c r="O1231" t="s">
        <v>4787</v>
      </c>
    </row>
    <row r="1232" spans="1:15" x14ac:dyDescent="0.3">
      <c r="A1232" t="s">
        <v>1252</v>
      </c>
      <c r="B1232">
        <v>1803190</v>
      </c>
      <c r="C1232" t="s">
        <v>5407</v>
      </c>
      <c r="D1232" s="12">
        <v>45838</v>
      </c>
      <c r="E1232" t="s">
        <v>3489</v>
      </c>
      <c r="F1232" t="s">
        <v>2792</v>
      </c>
      <c r="G1232" t="s">
        <v>2788</v>
      </c>
      <c r="H1232" t="str">
        <f>IF(_xlfn.XLOOKUP(E1232,LD_01[DOCUMENTO],LD_01[REVISÃO])=F1232,"VIGENTE","OBSOLETO")</f>
        <v>VIGENTE</v>
      </c>
      <c r="I1232" t="s">
        <v>4321</v>
      </c>
      <c r="J1232" t="s">
        <v>4862</v>
      </c>
      <c r="K1232" t="str">
        <f t="shared" si="57"/>
        <v>MSV-163MS-535-545</v>
      </c>
      <c r="L1232" t="str">
        <f>_xlfn.XLOOKUP(E1232,LD_ANO01!A:A,LD_ANO01!G:G)</f>
        <v>MSV-163MS-535-545/12.DV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01\MSV-163MS-535-545\MSV-163MS-535-545/12.DV</v>
      </c>
      <c r="O1232" t="s">
        <v>4787</v>
      </c>
    </row>
    <row r="1233" spans="1:15" x14ac:dyDescent="0.3">
      <c r="A1233" t="s">
        <v>1253</v>
      </c>
      <c r="B1233">
        <v>641767</v>
      </c>
      <c r="C1233" t="s">
        <v>5407</v>
      </c>
      <c r="D1233" s="12">
        <v>45838</v>
      </c>
      <c r="E1233" t="s">
        <v>3489</v>
      </c>
      <c r="F1233" t="s">
        <v>2792</v>
      </c>
      <c r="G1233" t="s">
        <v>2789</v>
      </c>
      <c r="H1233" t="str">
        <f>IF(_xlfn.XLOOKUP(E1233,LD_01[DOCUMENTO],LD_01[REVISÃO])=F1233,"VIGENTE","OBSOLETO")</f>
        <v>VIGENTE</v>
      </c>
      <c r="I1233" t="s">
        <v>4321</v>
      </c>
      <c r="J1233" t="s">
        <v>4862</v>
      </c>
      <c r="K1233" t="str">
        <f t="shared" si="57"/>
        <v>MSV-163MS-535-545</v>
      </c>
      <c r="L1233" t="str">
        <f>_xlfn.XLOOKUP(E1233,LD_ANO01!A:A,LD_ANO01!G:G)</f>
        <v>MSV-163MS-535-545/12.DV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01\MSV-163MS-535-545\MSV-163MS-535-545/12.DV</v>
      </c>
      <c r="O1233" t="s">
        <v>4787</v>
      </c>
    </row>
    <row r="1234" spans="1:15" x14ac:dyDescent="0.3">
      <c r="A1234" t="s">
        <v>1254</v>
      </c>
      <c r="B1234">
        <v>1750562</v>
      </c>
      <c r="C1234" t="s">
        <v>5407</v>
      </c>
      <c r="D1234" s="12">
        <v>45838</v>
      </c>
      <c r="E1234" t="s">
        <v>3490</v>
      </c>
      <c r="F1234" t="s">
        <v>2792</v>
      </c>
      <c r="G1234" t="s">
        <v>2788</v>
      </c>
      <c r="H1234" t="str">
        <f>IF(_xlfn.XLOOKUP(E1234,LD_01[DOCUMENTO],LD_01[REVISÃO])=F1234,"VIGENTE","OBSOLETO")</f>
        <v>VIGENTE</v>
      </c>
      <c r="I1234" t="s">
        <v>4321</v>
      </c>
      <c r="J1234" t="s">
        <v>4862</v>
      </c>
      <c r="K1234" t="str">
        <f t="shared" si="57"/>
        <v>MSV-163MS-535-545</v>
      </c>
      <c r="L1234" t="str">
        <f>_xlfn.XLOOKUP(E1234,LD_ANO01!A:A,LD_ANO01!G:G)</f>
        <v>MSV-163MS-535-545/12.DV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01\MSV-163MS-535-545\MSV-163MS-535-545/12.DV</v>
      </c>
      <c r="O1234" t="s">
        <v>4787</v>
      </c>
    </row>
    <row r="1235" spans="1:15" x14ac:dyDescent="0.3">
      <c r="A1235" t="s">
        <v>1255</v>
      </c>
      <c r="B1235">
        <v>655409</v>
      </c>
      <c r="C1235" t="s">
        <v>5407</v>
      </c>
      <c r="D1235" s="12">
        <v>45838</v>
      </c>
      <c r="E1235" t="s">
        <v>3490</v>
      </c>
      <c r="F1235" t="s">
        <v>2792</v>
      </c>
      <c r="G1235" t="s">
        <v>2789</v>
      </c>
      <c r="H1235" t="str">
        <f>IF(_xlfn.XLOOKUP(E1235,LD_01[DOCUMENTO],LD_01[REVISÃO])=F1235,"VIGENTE","OBSOLETO")</f>
        <v>VIGENTE</v>
      </c>
      <c r="I1235" t="s">
        <v>4321</v>
      </c>
      <c r="J1235" t="s">
        <v>4862</v>
      </c>
      <c r="K1235" t="str">
        <f t="shared" si="57"/>
        <v>MSV-163MS-535-545</v>
      </c>
      <c r="L1235" t="str">
        <f>_xlfn.XLOOKUP(E1235,LD_ANO01!A:A,LD_ANO01!G:G)</f>
        <v>MSV-163MS-535-545/12.DV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01\MSV-163MS-535-545\MSV-163MS-535-545/12.DV</v>
      </c>
      <c r="O1235" t="s">
        <v>4787</v>
      </c>
    </row>
    <row r="1236" spans="1:15" x14ac:dyDescent="0.3">
      <c r="A1236" t="s">
        <v>1256</v>
      </c>
      <c r="B1236">
        <v>1778838</v>
      </c>
      <c r="C1236" t="s">
        <v>5407</v>
      </c>
      <c r="D1236" s="12">
        <v>45838</v>
      </c>
      <c r="E1236" t="s">
        <v>3491</v>
      </c>
      <c r="F1236" t="s">
        <v>2792</v>
      </c>
      <c r="G1236" t="s">
        <v>2788</v>
      </c>
      <c r="H1236" t="str">
        <f>IF(_xlfn.XLOOKUP(E1236,LD_01[DOCUMENTO],LD_01[REVISÃO])=F1236,"VIGENTE","OBSOLETO")</f>
        <v>VIGENTE</v>
      </c>
      <c r="I1236" t="s">
        <v>4321</v>
      </c>
      <c r="J1236" t="s">
        <v>4862</v>
      </c>
      <c r="K1236" t="str">
        <f t="shared" si="57"/>
        <v>MSV-163MS-535-545</v>
      </c>
      <c r="L1236" t="str">
        <f>_xlfn.XLOOKUP(E1236,LD_ANO01!A:A,LD_ANO01!G:G)</f>
        <v>MSV-163MS-535-545/12.DV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01\MSV-163MS-535-545\MSV-163MS-535-545/12.DV</v>
      </c>
      <c r="O1236" t="s">
        <v>4787</v>
      </c>
    </row>
    <row r="1237" spans="1:15" x14ac:dyDescent="0.3">
      <c r="A1237" t="s">
        <v>1257</v>
      </c>
      <c r="B1237">
        <v>611207</v>
      </c>
      <c r="C1237" t="s">
        <v>5407</v>
      </c>
      <c r="D1237" s="12">
        <v>45838</v>
      </c>
      <c r="E1237" t="s">
        <v>3491</v>
      </c>
      <c r="F1237" t="s">
        <v>2792</v>
      </c>
      <c r="G1237" t="s">
        <v>2789</v>
      </c>
      <c r="H1237" t="str">
        <f>IF(_xlfn.XLOOKUP(E1237,LD_01[DOCUMENTO],LD_01[REVISÃO])=F1237,"VIGENTE","OBSOLETO")</f>
        <v>VIGENTE</v>
      </c>
      <c r="I1237" t="s">
        <v>4321</v>
      </c>
      <c r="J1237" t="s">
        <v>4862</v>
      </c>
      <c r="K1237" t="str">
        <f t="shared" si="57"/>
        <v>MSV-163MS-535-545</v>
      </c>
      <c r="L1237" t="str">
        <f>_xlfn.XLOOKUP(E1237,LD_ANO01!A:A,LD_ANO01!G:G)</f>
        <v>MSV-163MS-535-545/12.DV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01\MSV-163MS-535-545\MSV-163MS-535-545/12.DV</v>
      </c>
      <c r="O1237" t="s">
        <v>4787</v>
      </c>
    </row>
    <row r="1238" spans="1:15" x14ac:dyDescent="0.3">
      <c r="A1238" t="s">
        <v>1258</v>
      </c>
      <c r="B1238">
        <v>2021292</v>
      </c>
      <c r="C1238" t="s">
        <v>5407</v>
      </c>
      <c r="D1238" s="12">
        <v>45838</v>
      </c>
      <c r="E1238" t="s">
        <v>3492</v>
      </c>
      <c r="F1238" t="s">
        <v>2792</v>
      </c>
      <c r="G1238" t="s">
        <v>2788</v>
      </c>
      <c r="H1238" t="str">
        <f>IF(_xlfn.XLOOKUP(E1238,LD_01[DOCUMENTO],LD_01[REVISÃO])=F1238,"VIGENTE","OBSOLETO")</f>
        <v>VIGENTE</v>
      </c>
      <c r="I1238" t="s">
        <v>4321</v>
      </c>
      <c r="J1238" t="s">
        <v>4862</v>
      </c>
      <c r="K1238" t="str">
        <f t="shared" si="57"/>
        <v>MSV-163MS-535-545</v>
      </c>
      <c r="L1238" t="str">
        <f>_xlfn.XLOOKUP(E1238,LD_ANO01!A:A,LD_ANO01!G:G)</f>
        <v>MSV-163MS-535-545/12.DV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01\MSV-163MS-535-545\MSV-163MS-535-545/12.DV</v>
      </c>
      <c r="O1238" t="s">
        <v>4787</v>
      </c>
    </row>
    <row r="1239" spans="1:15" x14ac:dyDescent="0.3">
      <c r="A1239" t="s">
        <v>1259</v>
      </c>
      <c r="B1239">
        <v>749104</v>
      </c>
      <c r="C1239" t="s">
        <v>5407</v>
      </c>
      <c r="D1239" s="12">
        <v>45838</v>
      </c>
      <c r="E1239" t="s">
        <v>3492</v>
      </c>
      <c r="F1239" t="s">
        <v>2792</v>
      </c>
      <c r="G1239" t="s">
        <v>2789</v>
      </c>
      <c r="H1239" t="str">
        <f>IF(_xlfn.XLOOKUP(E1239,LD_01[DOCUMENTO],LD_01[REVISÃO])=F1239,"VIGENTE","OBSOLETO")</f>
        <v>VIGENTE</v>
      </c>
      <c r="I1239" t="s">
        <v>4321</v>
      </c>
      <c r="J1239" t="s">
        <v>4862</v>
      </c>
      <c r="K1239" t="str">
        <f t="shared" si="57"/>
        <v>MSV-163MS-535-545</v>
      </c>
      <c r="L1239" t="str">
        <f>_xlfn.XLOOKUP(E1239,LD_ANO01!A:A,LD_ANO01!G:G)</f>
        <v>MSV-163MS-535-545/12.DV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01\MSV-163MS-535-545\MSV-163MS-535-545/12.DV</v>
      </c>
      <c r="O1239" t="s">
        <v>4787</v>
      </c>
    </row>
    <row r="1240" spans="1:15" x14ac:dyDescent="0.3">
      <c r="A1240" t="s">
        <v>1260</v>
      </c>
      <c r="B1240">
        <v>1675637</v>
      </c>
      <c r="C1240" t="s">
        <v>5407</v>
      </c>
      <c r="D1240" s="12">
        <v>45838</v>
      </c>
      <c r="E1240" t="s">
        <v>3493</v>
      </c>
      <c r="F1240" t="s">
        <v>2792</v>
      </c>
      <c r="G1240" t="s">
        <v>2788</v>
      </c>
      <c r="H1240" t="str">
        <f>IF(_xlfn.XLOOKUP(E1240,LD_01[DOCUMENTO],LD_01[REVISÃO])=F1240,"VIGENTE","OBSOLETO")</f>
        <v>VIGENTE</v>
      </c>
      <c r="I1240" t="s">
        <v>4321</v>
      </c>
      <c r="J1240" t="s">
        <v>4862</v>
      </c>
      <c r="K1240" t="str">
        <f t="shared" si="57"/>
        <v>MSV-163MS-535-545</v>
      </c>
      <c r="L1240" t="str">
        <f>_xlfn.XLOOKUP(E1240,LD_ANO01!A:A,LD_ANO01!G:G)</f>
        <v>MSV-163MS-535-545/12.DV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01\MSV-163MS-535-545\MSV-163MS-535-545/12.DV</v>
      </c>
      <c r="O1240" t="s">
        <v>4787</v>
      </c>
    </row>
    <row r="1241" spans="1:15" x14ac:dyDescent="0.3">
      <c r="A1241" t="s">
        <v>1261</v>
      </c>
      <c r="B1241">
        <v>534738</v>
      </c>
      <c r="C1241" t="s">
        <v>5407</v>
      </c>
      <c r="D1241" s="12">
        <v>45838</v>
      </c>
      <c r="E1241" t="s">
        <v>3493</v>
      </c>
      <c r="F1241" t="s">
        <v>2792</v>
      </c>
      <c r="G1241" t="s">
        <v>2789</v>
      </c>
      <c r="H1241" t="str">
        <f>IF(_xlfn.XLOOKUP(E1241,LD_01[DOCUMENTO],LD_01[REVISÃO])=F1241,"VIGENTE","OBSOLETO")</f>
        <v>VIGENTE</v>
      </c>
      <c r="I1241" t="s">
        <v>4321</v>
      </c>
      <c r="J1241" t="s">
        <v>4862</v>
      </c>
      <c r="K1241" t="str">
        <f t="shared" si="57"/>
        <v>MSV-163MS-535-545</v>
      </c>
      <c r="L1241" t="str">
        <f>_xlfn.XLOOKUP(E1241,LD_ANO01!A:A,LD_ANO01!G:G)</f>
        <v>MSV-163MS-535-545/12.DV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01\MSV-163MS-535-545\MSV-163MS-535-545/12.DV</v>
      </c>
      <c r="O1241" t="s">
        <v>4787</v>
      </c>
    </row>
    <row r="1242" spans="1:15" x14ac:dyDescent="0.3">
      <c r="A1242" t="s">
        <v>1262</v>
      </c>
      <c r="B1242">
        <v>1624531</v>
      </c>
      <c r="C1242" t="s">
        <v>5407</v>
      </c>
      <c r="D1242" s="12">
        <v>45838</v>
      </c>
      <c r="E1242" t="s">
        <v>3494</v>
      </c>
      <c r="F1242" t="s">
        <v>2792</v>
      </c>
      <c r="G1242" t="s">
        <v>2788</v>
      </c>
      <c r="H1242" t="str">
        <f>IF(_xlfn.XLOOKUP(E1242,LD_01[DOCUMENTO],LD_01[REVISÃO])=F1242,"VIGENTE","OBSOLETO")</f>
        <v>VIGENTE</v>
      </c>
      <c r="I1242" t="s">
        <v>4321</v>
      </c>
      <c r="J1242" t="s">
        <v>4862</v>
      </c>
      <c r="K1242" t="str">
        <f t="shared" si="57"/>
        <v>MSV-163MS-535-545</v>
      </c>
      <c r="L1242" t="str">
        <f>_xlfn.XLOOKUP(E1242,LD_ANO01!A:A,LD_ANO01!G:G)</f>
        <v>MSV-163MS-535-545/12.DV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01\MSV-163MS-535-545\MSV-163MS-535-545/12.DV</v>
      </c>
      <c r="O1242" t="s">
        <v>4787</v>
      </c>
    </row>
    <row r="1243" spans="1:15" x14ac:dyDescent="0.3">
      <c r="A1243" t="s">
        <v>1263</v>
      </c>
      <c r="B1243">
        <v>584430</v>
      </c>
      <c r="C1243" t="s">
        <v>5407</v>
      </c>
      <c r="D1243" s="12">
        <v>45838</v>
      </c>
      <c r="E1243" t="s">
        <v>3494</v>
      </c>
      <c r="F1243" t="s">
        <v>2792</v>
      </c>
      <c r="G1243" t="s">
        <v>2789</v>
      </c>
      <c r="H1243" t="str">
        <f>IF(_xlfn.XLOOKUP(E1243,LD_01[DOCUMENTO],LD_01[REVISÃO])=F1243,"VIGENTE","OBSOLETO")</f>
        <v>VIGENTE</v>
      </c>
      <c r="I1243" t="s">
        <v>4321</v>
      </c>
      <c r="J1243" t="s">
        <v>4862</v>
      </c>
      <c r="K1243" t="str">
        <f t="shared" si="57"/>
        <v>MSV-163MS-535-545</v>
      </c>
      <c r="L1243" t="str">
        <f>_xlfn.XLOOKUP(E1243,LD_ANO01!A:A,LD_ANO01!G:G)</f>
        <v>MSV-163MS-535-545/12.DV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01\MSV-163MS-535-545\MSV-163MS-535-545/12.DV</v>
      </c>
      <c r="O1243" t="s">
        <v>4787</v>
      </c>
    </row>
    <row r="1244" spans="1:15" x14ac:dyDescent="0.3">
      <c r="A1244" t="s">
        <v>1264</v>
      </c>
      <c r="B1244">
        <v>1577814</v>
      </c>
      <c r="C1244" t="s">
        <v>5407</v>
      </c>
      <c r="D1244" s="12">
        <v>45838</v>
      </c>
      <c r="E1244" t="s">
        <v>3495</v>
      </c>
      <c r="F1244" t="s">
        <v>2792</v>
      </c>
      <c r="G1244" t="s">
        <v>2788</v>
      </c>
      <c r="H1244" t="str">
        <f>IF(_xlfn.XLOOKUP(E1244,LD_01[DOCUMENTO],LD_01[REVISÃO])=F1244,"VIGENTE","OBSOLETO")</f>
        <v>VIGENTE</v>
      </c>
      <c r="I1244" t="s">
        <v>4321</v>
      </c>
      <c r="J1244" t="s">
        <v>4862</v>
      </c>
      <c r="K1244" t="str">
        <f t="shared" si="57"/>
        <v>MSV-163MS-535-545</v>
      </c>
      <c r="L1244" t="str">
        <f>_xlfn.XLOOKUP(E1244,LD_ANO01!A:A,LD_ANO01!G:G)</f>
        <v>MSV-163MS-535-545/12.DV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01\MSV-163MS-535-545\MSV-163MS-535-545/12.DV</v>
      </c>
      <c r="O1244" t="s">
        <v>4787</v>
      </c>
    </row>
    <row r="1245" spans="1:15" x14ac:dyDescent="0.3">
      <c r="A1245" t="s">
        <v>1265</v>
      </c>
      <c r="B1245">
        <v>609643</v>
      </c>
      <c r="C1245" t="s">
        <v>5407</v>
      </c>
      <c r="D1245" s="12">
        <v>45838</v>
      </c>
      <c r="E1245" t="s">
        <v>3495</v>
      </c>
      <c r="F1245" t="s">
        <v>2792</v>
      </c>
      <c r="G1245" t="s">
        <v>2789</v>
      </c>
      <c r="H1245" t="str">
        <f>IF(_xlfn.XLOOKUP(E1245,LD_01[DOCUMENTO],LD_01[REVISÃO])=F1245,"VIGENTE","OBSOLETO")</f>
        <v>VIGENTE</v>
      </c>
      <c r="I1245" t="s">
        <v>4321</v>
      </c>
      <c r="J1245" t="s">
        <v>4862</v>
      </c>
      <c r="K1245" t="str">
        <f t="shared" si="57"/>
        <v>MSV-163MS-535-545</v>
      </c>
      <c r="L1245" t="str">
        <f>_xlfn.XLOOKUP(E1245,LD_ANO01!A:A,LD_ANO01!G:G)</f>
        <v>MSV-163MS-535-545/12.DV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01\MSV-163MS-535-545\MSV-163MS-535-545/12.DV</v>
      </c>
      <c r="O1245" t="s">
        <v>4787</v>
      </c>
    </row>
    <row r="1246" spans="1:15" x14ac:dyDescent="0.3">
      <c r="A1246" t="s">
        <v>1266</v>
      </c>
      <c r="B1246">
        <v>1613491</v>
      </c>
      <c r="C1246" t="s">
        <v>5407</v>
      </c>
      <c r="D1246" s="12">
        <v>45838</v>
      </c>
      <c r="E1246" t="s">
        <v>3496</v>
      </c>
      <c r="F1246" t="s">
        <v>2792</v>
      </c>
      <c r="G1246" t="s">
        <v>2788</v>
      </c>
      <c r="H1246" t="str">
        <f>IF(_xlfn.XLOOKUP(E1246,LD_01[DOCUMENTO],LD_01[REVISÃO])=F1246,"VIGENTE","OBSOLETO")</f>
        <v>VIGENTE</v>
      </c>
      <c r="I1246" t="s">
        <v>4321</v>
      </c>
      <c r="J1246" t="s">
        <v>4862</v>
      </c>
      <c r="K1246" t="str">
        <f t="shared" si="57"/>
        <v>MSV-163MS-535-545</v>
      </c>
      <c r="L1246" t="str">
        <f>_xlfn.XLOOKUP(E1246,LD_ANO01!A:A,LD_ANO01!G:G)</f>
        <v>MSV-163MS-535-545/12.DV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01\MSV-163MS-535-545\MSV-163MS-535-545/12.DV</v>
      </c>
      <c r="O1246" t="s">
        <v>4787</v>
      </c>
    </row>
    <row r="1247" spans="1:15" x14ac:dyDescent="0.3">
      <c r="A1247" t="s">
        <v>1267</v>
      </c>
      <c r="B1247">
        <v>532579</v>
      </c>
      <c r="C1247" t="s">
        <v>5407</v>
      </c>
      <c r="D1247" s="12">
        <v>45838</v>
      </c>
      <c r="E1247" t="s">
        <v>3496</v>
      </c>
      <c r="F1247" t="s">
        <v>2792</v>
      </c>
      <c r="G1247" t="s">
        <v>2789</v>
      </c>
      <c r="H1247" t="str">
        <f>IF(_xlfn.XLOOKUP(E1247,LD_01[DOCUMENTO],LD_01[REVISÃO])=F1247,"VIGENTE","OBSOLETO")</f>
        <v>VIGENTE</v>
      </c>
      <c r="I1247" t="s">
        <v>4321</v>
      </c>
      <c r="J1247" t="s">
        <v>4862</v>
      </c>
      <c r="K1247" t="str">
        <f t="shared" si="57"/>
        <v>MSV-163MS-535-545</v>
      </c>
      <c r="L1247" t="str">
        <f>_xlfn.XLOOKUP(E1247,LD_ANO01!A:A,LD_ANO01!G:G)</f>
        <v>MSV-163MS-535-545/12.DV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01\MSV-163MS-535-545\MSV-163MS-535-545/12.DV</v>
      </c>
      <c r="O1247" t="s">
        <v>4787</v>
      </c>
    </row>
    <row r="1248" spans="1:15" x14ac:dyDescent="0.3">
      <c r="A1248" t="s">
        <v>1268</v>
      </c>
      <c r="B1248">
        <v>1682754</v>
      </c>
      <c r="C1248" t="s">
        <v>5407</v>
      </c>
      <c r="D1248" s="12">
        <v>45838</v>
      </c>
      <c r="E1248" t="s">
        <v>3497</v>
      </c>
      <c r="F1248" t="s">
        <v>2792</v>
      </c>
      <c r="G1248" t="s">
        <v>2788</v>
      </c>
      <c r="H1248" t="str">
        <f>IF(_xlfn.XLOOKUP(E1248,LD_01[DOCUMENTO],LD_01[REVISÃO])=F1248,"VIGENTE","OBSOLETO")</f>
        <v>VIGENTE</v>
      </c>
      <c r="I1248" t="s">
        <v>4321</v>
      </c>
      <c r="J1248" t="s">
        <v>4862</v>
      </c>
      <c r="K1248" t="str">
        <f t="shared" si="57"/>
        <v>MSV-163MS-535-545</v>
      </c>
      <c r="L1248" t="str">
        <f>_xlfn.XLOOKUP(E1248,LD_ANO01!A:A,LD_ANO01!G:G)</f>
        <v>MSV-163MS-535-545/12.DV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01\MSV-163MS-535-545\MSV-163MS-535-545/12.DV</v>
      </c>
      <c r="O1248" t="s">
        <v>4787</v>
      </c>
    </row>
    <row r="1249" spans="1:15" x14ac:dyDescent="0.3">
      <c r="A1249" t="s">
        <v>1269</v>
      </c>
      <c r="B1249">
        <v>527204</v>
      </c>
      <c r="C1249" t="s">
        <v>5407</v>
      </c>
      <c r="D1249" s="12">
        <v>45838</v>
      </c>
      <c r="E1249" t="s">
        <v>3497</v>
      </c>
      <c r="F1249" t="s">
        <v>2792</v>
      </c>
      <c r="G1249" t="s">
        <v>2789</v>
      </c>
      <c r="H1249" t="str">
        <f>IF(_xlfn.XLOOKUP(E1249,LD_01[DOCUMENTO],LD_01[REVISÃO])=F1249,"VIGENTE","OBSOLETO")</f>
        <v>VIGENTE</v>
      </c>
      <c r="I1249" t="s">
        <v>4321</v>
      </c>
      <c r="J1249" t="s">
        <v>4862</v>
      </c>
      <c r="K1249" t="str">
        <f t="shared" si="57"/>
        <v>MSV-163MS-535-545</v>
      </c>
      <c r="L1249" t="str">
        <f>_xlfn.XLOOKUP(E1249,LD_ANO01!A:A,LD_ANO01!G:G)</f>
        <v>MSV-163MS-535-545/12.DV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01\MSV-163MS-535-545\MSV-163MS-535-545/12.DV</v>
      </c>
      <c r="O1249" t="s">
        <v>4787</v>
      </c>
    </row>
    <row r="1250" spans="1:15" x14ac:dyDescent="0.3">
      <c r="A1250" t="s">
        <v>1270</v>
      </c>
      <c r="B1250">
        <v>1912810</v>
      </c>
      <c r="C1250" t="s">
        <v>5407</v>
      </c>
      <c r="D1250" s="12">
        <v>45838</v>
      </c>
      <c r="E1250" t="s">
        <v>3498</v>
      </c>
      <c r="F1250" t="s">
        <v>2787</v>
      </c>
      <c r="G1250" t="s">
        <v>2788</v>
      </c>
      <c r="H1250" t="str">
        <f>IF(_xlfn.XLOOKUP(E1250,LD_01[DOCUMENTO],LD_01[REVISÃO])=F1250,"VIGENTE","OBSOLETO")</f>
        <v>VIGENTE</v>
      </c>
      <c r="I1250" t="s">
        <v>4321</v>
      </c>
      <c r="J1250" t="s">
        <v>4862</v>
      </c>
      <c r="K1250" t="str">
        <f t="shared" si="57"/>
        <v>MSV-163MS-535-545</v>
      </c>
      <c r="L1250" t="str">
        <f>_xlfn.XLOOKUP(E1250,LD_ANO01!A:A,LD_ANO01!G:G)</f>
        <v>MSV-163MS-535-545/12.DV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01\MSV-163MS-535-545\MSV-163MS-535-545/12.DV</v>
      </c>
      <c r="O1250" t="s">
        <v>4787</v>
      </c>
    </row>
    <row r="1251" spans="1:15" x14ac:dyDescent="0.3">
      <c r="A1251" t="s">
        <v>1271</v>
      </c>
      <c r="B1251">
        <v>545895</v>
      </c>
      <c r="C1251" t="s">
        <v>5407</v>
      </c>
      <c r="D1251" s="12">
        <v>45838</v>
      </c>
      <c r="E1251" t="s">
        <v>3498</v>
      </c>
      <c r="F1251" t="s">
        <v>2787</v>
      </c>
      <c r="G1251" t="s">
        <v>2789</v>
      </c>
      <c r="H1251" t="str">
        <f>IF(_xlfn.XLOOKUP(E1251,LD_01[DOCUMENTO],LD_01[REVISÃO])=F1251,"VIGENTE","OBSOLETO")</f>
        <v>VIGENTE</v>
      </c>
      <c r="I1251" t="s">
        <v>4321</v>
      </c>
      <c r="J1251" t="s">
        <v>4862</v>
      </c>
      <c r="K1251" t="str">
        <f t="shared" si="57"/>
        <v>MSV-163MS-535-545</v>
      </c>
      <c r="L1251" t="str">
        <f>_xlfn.XLOOKUP(E1251,LD_ANO01!A:A,LD_ANO01!G:G)</f>
        <v>MSV-163MS-535-545/12.DV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01\MSV-163MS-535-545\MSV-163MS-535-545/12.DV</v>
      </c>
      <c r="O1251" t="s">
        <v>4787</v>
      </c>
    </row>
    <row r="1252" spans="1:15" x14ac:dyDescent="0.3">
      <c r="A1252" t="s">
        <v>1272</v>
      </c>
      <c r="B1252">
        <v>2256745</v>
      </c>
      <c r="C1252" t="s">
        <v>5407</v>
      </c>
      <c r="D1252" s="12">
        <v>45838</v>
      </c>
      <c r="E1252" t="s">
        <v>3499</v>
      </c>
      <c r="F1252" t="s">
        <v>2792</v>
      </c>
      <c r="G1252" t="s">
        <v>2788</v>
      </c>
      <c r="H1252" t="str">
        <f>IF(_xlfn.XLOOKUP(E1252,LD_01[DOCUMENTO],LD_01[REVISÃO])=F1252,"VIGENTE","OBSOLETO")</f>
        <v>VIGENTE</v>
      </c>
      <c r="I1252" t="s">
        <v>4321</v>
      </c>
      <c r="J1252" t="s">
        <v>4862</v>
      </c>
      <c r="K1252" t="str">
        <f t="shared" si="57"/>
        <v>MSV-163MS-535-545</v>
      </c>
      <c r="L1252" t="str">
        <f>_xlfn.XLOOKUP(E1252,LD_ANO01!A:A,LD_ANO01!G:G)</f>
        <v>MSV-163MS-535-545/12.DV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01\MSV-163MS-535-545\MSV-163MS-535-545/12.DV</v>
      </c>
      <c r="O1252" t="s">
        <v>4787</v>
      </c>
    </row>
    <row r="1253" spans="1:15" x14ac:dyDescent="0.3">
      <c r="A1253" t="s">
        <v>1273</v>
      </c>
      <c r="B1253">
        <v>622014</v>
      </c>
      <c r="C1253" t="s">
        <v>5407</v>
      </c>
      <c r="D1253" s="12">
        <v>45838</v>
      </c>
      <c r="E1253" t="s">
        <v>3499</v>
      </c>
      <c r="F1253" t="s">
        <v>2792</v>
      </c>
      <c r="G1253" t="s">
        <v>2789</v>
      </c>
      <c r="H1253" t="str">
        <f>IF(_xlfn.XLOOKUP(E1253,LD_01[DOCUMENTO],LD_01[REVISÃO])=F1253,"VIGENTE","OBSOLETO")</f>
        <v>VIGENTE</v>
      </c>
      <c r="I1253" t="s">
        <v>4321</v>
      </c>
      <c r="J1253" t="s">
        <v>4862</v>
      </c>
      <c r="K1253" t="str">
        <f t="shared" si="57"/>
        <v>MSV-163MS-535-545</v>
      </c>
      <c r="L1253" t="str">
        <f>_xlfn.XLOOKUP(E1253,LD_ANO01!A:A,LD_ANO01!G:G)</f>
        <v>MSV-163MS-535-545/12.DV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01\MSV-163MS-535-545\MSV-163MS-535-545/12.DV</v>
      </c>
      <c r="O1253" t="s">
        <v>4787</v>
      </c>
    </row>
    <row r="1254" spans="1:15" x14ac:dyDescent="0.3">
      <c r="A1254" t="s">
        <v>1274</v>
      </c>
      <c r="B1254">
        <v>2410285</v>
      </c>
      <c r="C1254" t="s">
        <v>5407</v>
      </c>
      <c r="D1254" s="12">
        <v>45838</v>
      </c>
      <c r="E1254" t="s">
        <v>3500</v>
      </c>
      <c r="F1254" t="s">
        <v>2792</v>
      </c>
      <c r="G1254" t="s">
        <v>2788</v>
      </c>
      <c r="H1254" t="str">
        <f>IF(_xlfn.XLOOKUP(E1254,LD_01[DOCUMENTO],LD_01[REVISÃO])=F1254,"VIGENTE","OBSOLETO")</f>
        <v>VIGENTE</v>
      </c>
      <c r="I1254" t="s">
        <v>4321</v>
      </c>
      <c r="J1254" t="s">
        <v>4862</v>
      </c>
      <c r="K1254" t="str">
        <f t="shared" si="57"/>
        <v>MSV-163MS-535-545</v>
      </c>
      <c r="L1254" t="str">
        <f>_xlfn.XLOOKUP(E1254,LD_ANO01!A:A,LD_ANO01!G:G)</f>
        <v>MSV-163MS-535-545/12.DV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01\MSV-163MS-535-545\MSV-163MS-535-545/12.DV</v>
      </c>
      <c r="O1254" t="s">
        <v>4787</v>
      </c>
    </row>
    <row r="1255" spans="1:15" x14ac:dyDescent="0.3">
      <c r="A1255" t="s">
        <v>1275</v>
      </c>
      <c r="B1255">
        <v>716115</v>
      </c>
      <c r="C1255" t="s">
        <v>5407</v>
      </c>
      <c r="D1255" s="12">
        <v>45838</v>
      </c>
      <c r="E1255" t="s">
        <v>3500</v>
      </c>
      <c r="F1255" t="s">
        <v>2792</v>
      </c>
      <c r="G1255" t="s">
        <v>2789</v>
      </c>
      <c r="H1255" t="str">
        <f>IF(_xlfn.XLOOKUP(E1255,LD_01[DOCUMENTO],LD_01[REVISÃO])=F1255,"VIGENTE","OBSOLETO")</f>
        <v>VIGENTE</v>
      </c>
      <c r="I1255" t="s">
        <v>4321</v>
      </c>
      <c r="J1255" t="s">
        <v>4862</v>
      </c>
      <c r="K1255" t="str">
        <f t="shared" si="57"/>
        <v>MSV-163MS-535-545</v>
      </c>
      <c r="L1255" t="str">
        <f>_xlfn.XLOOKUP(E1255,LD_ANO01!A:A,LD_ANO01!G:G)</f>
        <v>MSV-163MS-535-545/12.DV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01\MSV-163MS-535-545\MSV-163MS-535-545/12.DV</v>
      </c>
      <c r="O1255" t="s">
        <v>4787</v>
      </c>
    </row>
    <row r="1256" spans="1:15" x14ac:dyDescent="0.3">
      <c r="A1256" t="s">
        <v>1276</v>
      </c>
      <c r="B1256">
        <v>2610308</v>
      </c>
      <c r="C1256" t="s">
        <v>5407</v>
      </c>
      <c r="D1256" s="12">
        <v>45838</v>
      </c>
      <c r="E1256" t="s">
        <v>3501</v>
      </c>
      <c r="F1256" t="s">
        <v>2792</v>
      </c>
      <c r="G1256" t="s">
        <v>2788</v>
      </c>
      <c r="H1256" t="str">
        <f>IF(_xlfn.XLOOKUP(E1256,LD_01[DOCUMENTO],LD_01[REVISÃO])=F1256,"VIGENTE","OBSOLETO")</f>
        <v>VIGENTE</v>
      </c>
      <c r="I1256" t="s">
        <v>4321</v>
      </c>
      <c r="J1256" t="s">
        <v>4862</v>
      </c>
      <c r="K1256" t="str">
        <f t="shared" si="57"/>
        <v>MSV-163MS-535-545</v>
      </c>
      <c r="L1256" t="str">
        <f>_xlfn.XLOOKUP(E1256,LD_ANO01!A:A,LD_ANO01!G:G)</f>
        <v>MSV-163MS-535-545/12.DV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01\MSV-163MS-535-545\MSV-163MS-535-545/12.DV</v>
      </c>
      <c r="O1256" t="s">
        <v>4787</v>
      </c>
    </row>
    <row r="1257" spans="1:15" x14ac:dyDescent="0.3">
      <c r="A1257" t="s">
        <v>1277</v>
      </c>
      <c r="B1257">
        <v>742475</v>
      </c>
      <c r="C1257" t="s">
        <v>5407</v>
      </c>
      <c r="D1257" s="12">
        <v>45838</v>
      </c>
      <c r="E1257" t="s">
        <v>3501</v>
      </c>
      <c r="F1257" t="s">
        <v>2792</v>
      </c>
      <c r="G1257" t="s">
        <v>2789</v>
      </c>
      <c r="H1257" t="str">
        <f>IF(_xlfn.XLOOKUP(E1257,LD_01[DOCUMENTO],LD_01[REVISÃO])=F1257,"VIGENTE","OBSOLETO")</f>
        <v>VIGENTE</v>
      </c>
      <c r="I1257" t="s">
        <v>4321</v>
      </c>
      <c r="J1257" t="s">
        <v>4862</v>
      </c>
      <c r="K1257" t="str">
        <f t="shared" si="57"/>
        <v>MSV-163MS-535-545</v>
      </c>
      <c r="L1257" t="str">
        <f>_xlfn.XLOOKUP(E1257,LD_ANO01!A:A,LD_ANO01!G:G)</f>
        <v>MSV-163MS-535-545/12.DV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01\MSV-163MS-535-545\MSV-163MS-535-545/12.DV</v>
      </c>
      <c r="O1257" t="s">
        <v>4787</v>
      </c>
    </row>
    <row r="1258" spans="1:15" x14ac:dyDescent="0.3">
      <c r="A1258" t="s">
        <v>1278</v>
      </c>
      <c r="B1258">
        <v>2126155</v>
      </c>
      <c r="C1258" t="s">
        <v>5407</v>
      </c>
      <c r="D1258" s="12">
        <v>45838</v>
      </c>
      <c r="E1258" t="s">
        <v>3502</v>
      </c>
      <c r="F1258" t="s">
        <v>2819</v>
      </c>
      <c r="G1258" t="s">
        <v>2788</v>
      </c>
      <c r="H1258" t="str">
        <f>IF(_xlfn.XLOOKUP(E1258,LD_01[DOCUMENTO],LD_01[REVISÃO])=F1258,"VIGENTE","OBSOLETO")</f>
        <v>VIGENTE</v>
      </c>
      <c r="I1258" t="s">
        <v>4321</v>
      </c>
      <c r="J1258" t="s">
        <v>4862</v>
      </c>
      <c r="K1258" t="str">
        <f t="shared" si="57"/>
        <v>MSV-163MS-535-545</v>
      </c>
      <c r="L1258" t="str">
        <f>_xlfn.XLOOKUP(E1258,LD_ANO01!A:A,LD_ANO01!G:G)</f>
        <v>MSV-163MS-535-545/12.DV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01\MSV-163MS-535-545\MSV-163MS-535-545/12.DV</v>
      </c>
      <c r="O1258" t="s">
        <v>4787</v>
      </c>
    </row>
    <row r="1259" spans="1:15" x14ac:dyDescent="0.3">
      <c r="A1259" t="s">
        <v>1279</v>
      </c>
      <c r="B1259">
        <v>941811</v>
      </c>
      <c r="C1259" t="s">
        <v>5407</v>
      </c>
      <c r="D1259" s="12">
        <v>45838</v>
      </c>
      <c r="E1259" t="s">
        <v>3502</v>
      </c>
      <c r="F1259" t="s">
        <v>2819</v>
      </c>
      <c r="G1259" t="s">
        <v>2789</v>
      </c>
      <c r="H1259" t="str">
        <f>IF(_xlfn.XLOOKUP(E1259,LD_01[DOCUMENTO],LD_01[REVISÃO])=F1259,"VIGENTE","OBSOLETO")</f>
        <v>VIGENTE</v>
      </c>
      <c r="I1259" t="s">
        <v>4321</v>
      </c>
      <c r="J1259" t="s">
        <v>4862</v>
      </c>
      <c r="K1259" t="str">
        <f t="shared" si="57"/>
        <v>MSV-163MS-535-545</v>
      </c>
      <c r="L1259" t="str">
        <f>_xlfn.XLOOKUP(E1259,LD_ANO01!A:A,LD_ANO01!G:G)</f>
        <v>MSV-163MS-535-545/12.DV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01\MSV-163MS-535-545\MSV-163MS-535-545/12.DV</v>
      </c>
      <c r="O1259" t="s">
        <v>4787</v>
      </c>
    </row>
    <row r="1260" spans="1:15" x14ac:dyDescent="0.3">
      <c r="A1260" t="s">
        <v>1210</v>
      </c>
      <c r="B1260">
        <v>8274821</v>
      </c>
      <c r="C1260" t="s">
        <v>5407</v>
      </c>
      <c r="D1260" s="12">
        <v>45838</v>
      </c>
      <c r="E1260" t="s">
        <v>3467</v>
      </c>
      <c r="F1260" t="s">
        <v>2819</v>
      </c>
      <c r="G1260" t="s">
        <v>2788</v>
      </c>
      <c r="H1260" t="str">
        <f>IF(_xlfn.XLOOKUP(E1260,LD_01[DOCUMENTO],LD_01[REVISÃO])=F1260,"VIGENTE","OBSOLETO")</f>
        <v>VIGENTE</v>
      </c>
      <c r="I1260" t="s">
        <v>4321</v>
      </c>
      <c r="J1260" t="s">
        <v>4862</v>
      </c>
      <c r="K1260" t="str">
        <f t="shared" si="57"/>
        <v>MSV-163MS-535-545</v>
      </c>
      <c r="L1260" t="str">
        <f>_xlfn.XLOOKUP(E1260,LD_ANO01!A:A,LD_ANO01!G:G)</f>
        <v>MSV-163MS-535-545/11.DS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01\MSV-163MS-535-545\MSV-163MS-535-545/11.DS</v>
      </c>
      <c r="O1260" t="s">
        <v>4787</v>
      </c>
    </row>
    <row r="1261" spans="1:15" x14ac:dyDescent="0.3">
      <c r="A1261" t="s">
        <v>1211</v>
      </c>
      <c r="B1261">
        <v>500955</v>
      </c>
      <c r="C1261" t="s">
        <v>5407</v>
      </c>
      <c r="D1261" s="12">
        <v>45838</v>
      </c>
      <c r="E1261" t="s">
        <v>3467</v>
      </c>
      <c r="F1261" t="s">
        <v>2819</v>
      </c>
      <c r="G1261" t="s">
        <v>2789</v>
      </c>
      <c r="H1261" t="str">
        <f>IF(_xlfn.XLOOKUP(E1261,LD_01[DOCUMENTO],LD_01[REVISÃO])=F1261,"VIGENTE","OBSOLETO")</f>
        <v>VIGENTE</v>
      </c>
      <c r="I1261" t="s">
        <v>4321</v>
      </c>
      <c r="J1261" t="s">
        <v>4862</v>
      </c>
      <c r="K1261" t="str">
        <f t="shared" si="57"/>
        <v>MSV-163MS-535-545</v>
      </c>
      <c r="L1261" t="str">
        <f>_xlfn.XLOOKUP(E1261,LD_ANO01!A:A,LD_ANO01!G:G)</f>
        <v>MSV-163MS-535-545/11.DS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01\MSV-163MS-535-545\MSV-163MS-535-545/11.DS</v>
      </c>
      <c r="O1261" t="s">
        <v>4787</v>
      </c>
    </row>
    <row r="1262" spans="1:15" x14ac:dyDescent="0.3">
      <c r="A1262" t="s">
        <v>1212</v>
      </c>
      <c r="B1262">
        <v>8751430</v>
      </c>
      <c r="C1262" t="s">
        <v>5407</v>
      </c>
      <c r="D1262" s="12">
        <v>45838</v>
      </c>
      <c r="E1262" t="s">
        <v>3468</v>
      </c>
      <c r="F1262" t="s">
        <v>2819</v>
      </c>
      <c r="G1262" t="s">
        <v>2788</v>
      </c>
      <c r="H1262" t="str">
        <f>IF(_xlfn.XLOOKUP(E1262,LD_01[DOCUMENTO],LD_01[REVISÃO])=F1262,"VIGENTE","OBSOLETO")</f>
        <v>VIGENTE</v>
      </c>
      <c r="I1262" t="s">
        <v>4321</v>
      </c>
      <c r="J1262" t="s">
        <v>4862</v>
      </c>
      <c r="K1262" t="str">
        <f t="shared" si="57"/>
        <v>MSV-163MS-535-545</v>
      </c>
      <c r="L1262" t="str">
        <f>_xlfn.XLOOKUP(E1262,LD_ANO01!A:A,LD_ANO01!G:G)</f>
        <v>MSV-163MS-535-545/11.DS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01\MSV-163MS-535-545\MSV-163MS-535-545/11.DS</v>
      </c>
      <c r="O1262" t="s">
        <v>4787</v>
      </c>
    </row>
    <row r="1263" spans="1:15" x14ac:dyDescent="0.3">
      <c r="A1263" t="s">
        <v>1213</v>
      </c>
      <c r="B1263">
        <v>537088</v>
      </c>
      <c r="C1263" t="s">
        <v>5407</v>
      </c>
      <c r="D1263" s="12">
        <v>45838</v>
      </c>
      <c r="E1263" t="s">
        <v>3468</v>
      </c>
      <c r="F1263" t="s">
        <v>2819</v>
      </c>
      <c r="G1263" t="s">
        <v>2789</v>
      </c>
      <c r="H1263" t="str">
        <f>IF(_xlfn.XLOOKUP(E1263,LD_01[DOCUMENTO],LD_01[REVISÃO])=F1263,"VIGENTE","OBSOLETO")</f>
        <v>VIGENTE</v>
      </c>
      <c r="I1263" t="s">
        <v>4321</v>
      </c>
      <c r="J1263" t="s">
        <v>4862</v>
      </c>
      <c r="K1263" t="str">
        <f t="shared" si="57"/>
        <v>MSV-163MS-535-545</v>
      </c>
      <c r="L1263" t="str">
        <f>_xlfn.XLOOKUP(E1263,LD_ANO01!A:A,LD_ANO01!G:G)</f>
        <v>MSV-163MS-535-545/11.DS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01\MSV-163MS-535-545\MSV-163MS-535-545/11.DS</v>
      </c>
      <c r="O1263" t="s">
        <v>4787</v>
      </c>
    </row>
    <row r="1264" spans="1:15" x14ac:dyDescent="0.3">
      <c r="A1264" t="s">
        <v>1214</v>
      </c>
      <c r="B1264">
        <v>3275030</v>
      </c>
      <c r="C1264" t="s">
        <v>5407</v>
      </c>
      <c r="D1264" s="12">
        <v>45838</v>
      </c>
      <c r="E1264" t="s">
        <v>3469</v>
      </c>
      <c r="F1264" t="s">
        <v>2819</v>
      </c>
      <c r="G1264" t="s">
        <v>2788</v>
      </c>
      <c r="H1264" t="str">
        <f>IF(_xlfn.XLOOKUP(E1264,LD_01[DOCUMENTO],LD_01[REVISÃO])=F1264,"VIGENTE","OBSOLETO")</f>
        <v>VIGENTE</v>
      </c>
      <c r="I1264" t="s">
        <v>4321</v>
      </c>
      <c r="J1264" t="s">
        <v>4862</v>
      </c>
      <c r="K1264" t="str">
        <f t="shared" si="57"/>
        <v>MSV-163MS-535-545</v>
      </c>
      <c r="L1264" t="str">
        <f>_xlfn.XLOOKUP(E1264,LD_ANO01!A:A,LD_ANO01!G:G)</f>
        <v>MSV-163MS-535-545/11.DS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01\MSV-163MS-535-545\MSV-163MS-535-545/11.DS</v>
      </c>
      <c r="O1264" t="s">
        <v>4787</v>
      </c>
    </row>
    <row r="1265" spans="1:15" x14ac:dyDescent="0.3">
      <c r="A1265" t="s">
        <v>1215</v>
      </c>
      <c r="B1265">
        <v>557881</v>
      </c>
      <c r="C1265" t="s">
        <v>5407</v>
      </c>
      <c r="D1265" s="12">
        <v>45838</v>
      </c>
      <c r="E1265" t="s">
        <v>3469</v>
      </c>
      <c r="F1265" t="s">
        <v>2819</v>
      </c>
      <c r="G1265" t="s">
        <v>2789</v>
      </c>
      <c r="H1265" t="str">
        <f>IF(_xlfn.XLOOKUP(E1265,LD_01[DOCUMENTO],LD_01[REVISÃO])=F1265,"VIGENTE","OBSOLETO")</f>
        <v>VIGENTE</v>
      </c>
      <c r="I1265" t="s">
        <v>4321</v>
      </c>
      <c r="J1265" t="s">
        <v>4862</v>
      </c>
      <c r="K1265" t="str">
        <f t="shared" si="57"/>
        <v>MSV-163MS-535-545</v>
      </c>
      <c r="L1265" t="str">
        <f>_xlfn.XLOOKUP(E1265,LD_ANO01!A:A,LD_ANO01!G:G)</f>
        <v>MSV-163MS-535-545/11.DS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01\MSV-163MS-535-545\MSV-163MS-535-545/11.DS</v>
      </c>
      <c r="O1265" t="s">
        <v>4787</v>
      </c>
    </row>
    <row r="1266" spans="1:15" x14ac:dyDescent="0.3">
      <c r="A1266" t="s">
        <v>1216</v>
      </c>
      <c r="B1266">
        <v>8059653</v>
      </c>
      <c r="C1266" t="s">
        <v>5407</v>
      </c>
      <c r="D1266" s="12">
        <v>45838</v>
      </c>
      <c r="E1266" t="s">
        <v>3470</v>
      </c>
      <c r="F1266" t="s">
        <v>2819</v>
      </c>
      <c r="G1266" t="s">
        <v>2788</v>
      </c>
      <c r="H1266" t="str">
        <f>IF(_xlfn.XLOOKUP(E1266,LD_01[DOCUMENTO],LD_01[REVISÃO])=F1266,"VIGENTE","OBSOLETO")</f>
        <v>VIGENTE</v>
      </c>
      <c r="I1266" t="s">
        <v>4321</v>
      </c>
      <c r="J1266" t="s">
        <v>4862</v>
      </c>
      <c r="K1266" t="str">
        <f t="shared" si="57"/>
        <v>MSV-163MS-535-545</v>
      </c>
      <c r="L1266" t="str">
        <f>_xlfn.XLOOKUP(E1266,LD_ANO01!A:A,LD_ANO01!G:G)</f>
        <v>MSV-163MS-535-545/11.DS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01\MSV-163MS-535-545\MSV-163MS-535-545/11.DS</v>
      </c>
      <c r="O1266" t="s">
        <v>4787</v>
      </c>
    </row>
    <row r="1267" spans="1:15" x14ac:dyDescent="0.3">
      <c r="A1267" t="s">
        <v>1217</v>
      </c>
      <c r="B1267">
        <v>646491</v>
      </c>
      <c r="C1267" t="s">
        <v>5407</v>
      </c>
      <c r="D1267" s="12">
        <v>45838</v>
      </c>
      <c r="E1267" t="s">
        <v>3470</v>
      </c>
      <c r="F1267" t="s">
        <v>2819</v>
      </c>
      <c r="G1267" t="s">
        <v>2789</v>
      </c>
      <c r="H1267" t="str">
        <f>IF(_xlfn.XLOOKUP(E1267,LD_01[DOCUMENTO],LD_01[REVISÃO])=F1267,"VIGENTE","OBSOLETO")</f>
        <v>VIGENTE</v>
      </c>
      <c r="I1267" t="s">
        <v>4321</v>
      </c>
      <c r="J1267" t="s">
        <v>4862</v>
      </c>
      <c r="K1267" t="str">
        <f t="shared" si="57"/>
        <v>MSV-163MS-535-545</v>
      </c>
      <c r="L1267" t="str">
        <f>_xlfn.XLOOKUP(E1267,LD_ANO01!A:A,LD_ANO01!G:G)</f>
        <v>MSV-163MS-535-545/11.DS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01\MSV-163MS-535-545\MSV-163MS-535-545/11.DS</v>
      </c>
      <c r="O1267" t="s">
        <v>4787</v>
      </c>
    </row>
    <row r="1268" spans="1:15" x14ac:dyDescent="0.3">
      <c r="A1268" t="s">
        <v>1218</v>
      </c>
      <c r="B1268">
        <v>8264137</v>
      </c>
      <c r="C1268" t="s">
        <v>5407</v>
      </c>
      <c r="D1268" s="12">
        <v>45838</v>
      </c>
      <c r="E1268" t="s">
        <v>3471</v>
      </c>
      <c r="F1268" t="s">
        <v>2819</v>
      </c>
      <c r="G1268" t="s">
        <v>2788</v>
      </c>
      <c r="H1268" t="str">
        <f>IF(_xlfn.XLOOKUP(E1268,LD_01[DOCUMENTO],LD_01[REVISÃO])=F1268,"VIGENTE","OBSOLETO")</f>
        <v>VIGENTE</v>
      </c>
      <c r="I1268" t="s">
        <v>4321</v>
      </c>
      <c r="J1268" t="s">
        <v>4862</v>
      </c>
      <c r="K1268" t="str">
        <f t="shared" si="57"/>
        <v>MSV-163MS-535-545</v>
      </c>
      <c r="L1268" t="str">
        <f>_xlfn.XLOOKUP(E1268,LD_ANO01!A:A,LD_ANO01!G:G)</f>
        <v>MSV-163MS-535-545/11.DS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01\MSV-163MS-535-545\MSV-163MS-535-545/11.DS</v>
      </c>
      <c r="O1268" t="s">
        <v>4787</v>
      </c>
    </row>
    <row r="1269" spans="1:15" x14ac:dyDescent="0.3">
      <c r="A1269" t="s">
        <v>1219</v>
      </c>
      <c r="B1269">
        <v>565042</v>
      </c>
      <c r="C1269" t="s">
        <v>5407</v>
      </c>
      <c r="D1269" s="12">
        <v>45838</v>
      </c>
      <c r="E1269" t="s">
        <v>3471</v>
      </c>
      <c r="F1269" t="s">
        <v>2819</v>
      </c>
      <c r="G1269" t="s">
        <v>2789</v>
      </c>
      <c r="H1269" t="str">
        <f>IF(_xlfn.XLOOKUP(E1269,LD_01[DOCUMENTO],LD_01[REVISÃO])=F1269,"VIGENTE","OBSOLETO")</f>
        <v>VIGENTE</v>
      </c>
      <c r="I1269" t="s">
        <v>4321</v>
      </c>
      <c r="J1269" t="s">
        <v>4862</v>
      </c>
      <c r="K1269" t="str">
        <f t="shared" si="57"/>
        <v>MSV-163MS-535-545</v>
      </c>
      <c r="L1269" t="str">
        <f>_xlfn.XLOOKUP(E1269,LD_ANO01!A:A,LD_ANO01!G:G)</f>
        <v>MSV-163MS-535-545/11.DS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01\MSV-163MS-535-545\MSV-163MS-535-545/11.DS</v>
      </c>
      <c r="O1269" t="s">
        <v>4787</v>
      </c>
    </row>
    <row r="1270" spans="1:15" x14ac:dyDescent="0.3">
      <c r="A1270" t="s">
        <v>1220</v>
      </c>
      <c r="B1270">
        <v>8588050</v>
      </c>
      <c r="C1270" t="s">
        <v>5407</v>
      </c>
      <c r="D1270" s="12">
        <v>45838</v>
      </c>
      <c r="E1270" t="s">
        <v>3472</v>
      </c>
      <c r="F1270" t="s">
        <v>2819</v>
      </c>
      <c r="G1270" t="s">
        <v>2788</v>
      </c>
      <c r="H1270" t="str">
        <f>IF(_xlfn.XLOOKUP(E1270,LD_01[DOCUMENTO],LD_01[REVISÃO])=F1270,"VIGENTE","OBSOLETO")</f>
        <v>VIGENTE</v>
      </c>
      <c r="I1270" t="s">
        <v>4321</v>
      </c>
      <c r="J1270" t="s">
        <v>4862</v>
      </c>
      <c r="K1270" t="str">
        <f t="shared" si="57"/>
        <v>MSV-163MS-535-545</v>
      </c>
      <c r="L1270" t="str">
        <f>_xlfn.XLOOKUP(E1270,LD_ANO01!A:A,LD_ANO01!G:G)</f>
        <v>MSV-163MS-535-545/11.DS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01\MSV-163MS-535-545\MSV-163MS-535-545/11.DS</v>
      </c>
      <c r="O1270" t="s">
        <v>4787</v>
      </c>
    </row>
    <row r="1271" spans="1:15" x14ac:dyDescent="0.3">
      <c r="A1271" t="s">
        <v>1221</v>
      </c>
      <c r="B1271">
        <v>518362</v>
      </c>
      <c r="C1271" t="s">
        <v>5407</v>
      </c>
      <c r="D1271" s="12">
        <v>45838</v>
      </c>
      <c r="E1271" t="s">
        <v>3472</v>
      </c>
      <c r="F1271" t="s">
        <v>2819</v>
      </c>
      <c r="G1271" t="s">
        <v>2789</v>
      </c>
      <c r="H1271" t="str">
        <f>IF(_xlfn.XLOOKUP(E1271,LD_01[DOCUMENTO],LD_01[REVISÃO])=F1271,"VIGENTE","OBSOLETO")</f>
        <v>VIGENTE</v>
      </c>
      <c r="I1271" t="s">
        <v>4321</v>
      </c>
      <c r="J1271" t="s">
        <v>4862</v>
      </c>
      <c r="K1271" t="str">
        <f t="shared" si="57"/>
        <v>MSV-163MS-535-545</v>
      </c>
      <c r="L1271" t="str">
        <f>_xlfn.XLOOKUP(E1271,LD_ANO01!A:A,LD_ANO01!G:G)</f>
        <v>MSV-163MS-535-545/11.DS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01\MSV-163MS-535-545\MSV-163MS-535-545/11.DS</v>
      </c>
      <c r="O1271" t="s">
        <v>4787</v>
      </c>
    </row>
    <row r="1272" spans="1:15" x14ac:dyDescent="0.3">
      <c r="A1272" t="s">
        <v>1222</v>
      </c>
      <c r="B1272">
        <v>8246793</v>
      </c>
      <c r="C1272" t="s">
        <v>5407</v>
      </c>
      <c r="D1272" s="12">
        <v>45838</v>
      </c>
      <c r="E1272" t="s">
        <v>3473</v>
      </c>
      <c r="F1272" t="s">
        <v>2819</v>
      </c>
      <c r="G1272" t="s">
        <v>2788</v>
      </c>
      <c r="H1272" t="str">
        <f>IF(_xlfn.XLOOKUP(E1272,LD_01[DOCUMENTO],LD_01[REVISÃO])=F1272,"VIGENTE","OBSOLETO")</f>
        <v>VIGENTE</v>
      </c>
      <c r="I1272" t="s">
        <v>4321</v>
      </c>
      <c r="J1272" t="s">
        <v>4862</v>
      </c>
      <c r="K1272" t="str">
        <f t="shared" si="57"/>
        <v>MSV-163MS-535-545</v>
      </c>
      <c r="L1272" t="str">
        <f>_xlfn.XLOOKUP(E1272,LD_ANO01!A:A,LD_ANO01!G:G)</f>
        <v>MSV-163MS-535-545/11.DS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01\MSV-163MS-535-545\MSV-163MS-535-545/11.DS</v>
      </c>
      <c r="O1272" t="s">
        <v>4787</v>
      </c>
    </row>
    <row r="1273" spans="1:15" x14ac:dyDescent="0.3">
      <c r="A1273" t="s">
        <v>1223</v>
      </c>
      <c r="B1273">
        <v>540220</v>
      </c>
      <c r="C1273" t="s">
        <v>5407</v>
      </c>
      <c r="D1273" s="12">
        <v>45838</v>
      </c>
      <c r="E1273" t="s">
        <v>3473</v>
      </c>
      <c r="F1273" t="s">
        <v>2819</v>
      </c>
      <c r="G1273" t="s">
        <v>2789</v>
      </c>
      <c r="H1273" t="str">
        <f>IF(_xlfn.XLOOKUP(E1273,LD_01[DOCUMENTO],LD_01[REVISÃO])=F1273,"VIGENTE","OBSOLETO")</f>
        <v>VIGENTE</v>
      </c>
      <c r="I1273" t="s">
        <v>4321</v>
      </c>
      <c r="J1273" t="s">
        <v>4862</v>
      </c>
      <c r="K1273" t="str">
        <f t="shared" si="57"/>
        <v>MSV-163MS-535-545</v>
      </c>
      <c r="L1273" t="str">
        <f>_xlfn.XLOOKUP(E1273,LD_ANO01!A:A,LD_ANO01!G:G)</f>
        <v>MSV-163MS-535-545/11.DS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01\MSV-163MS-535-545\MSV-163MS-535-545/11.DS</v>
      </c>
      <c r="O1273" t="s">
        <v>4787</v>
      </c>
    </row>
    <row r="1274" spans="1:15" x14ac:dyDescent="0.3">
      <c r="A1274" t="s">
        <v>1224</v>
      </c>
      <c r="B1274">
        <v>8661320</v>
      </c>
      <c r="C1274" t="s">
        <v>5407</v>
      </c>
      <c r="D1274" s="12">
        <v>45838</v>
      </c>
      <c r="E1274" t="s">
        <v>3474</v>
      </c>
      <c r="F1274" t="s">
        <v>2819</v>
      </c>
      <c r="G1274" t="s">
        <v>2788</v>
      </c>
      <c r="H1274" t="str">
        <f>IF(_xlfn.XLOOKUP(E1274,LD_01[DOCUMENTO],LD_01[REVISÃO])=F1274,"VIGENTE","OBSOLETO")</f>
        <v>VIGENTE</v>
      </c>
      <c r="I1274" t="s">
        <v>4321</v>
      </c>
      <c r="J1274" t="s">
        <v>4862</v>
      </c>
      <c r="K1274" t="str">
        <f t="shared" si="57"/>
        <v>MSV-163MS-535-545</v>
      </c>
      <c r="L1274" t="str">
        <f>_xlfn.XLOOKUP(E1274,LD_ANO01!A:A,LD_ANO01!G:G)</f>
        <v>MSV-163MS-535-545/11.DS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01\MSV-163MS-535-545\MSV-163MS-535-545/11.DS</v>
      </c>
      <c r="O1274" t="s">
        <v>4787</v>
      </c>
    </row>
    <row r="1275" spans="1:15" x14ac:dyDescent="0.3">
      <c r="A1275" t="s">
        <v>1225</v>
      </c>
      <c r="B1275">
        <v>553108</v>
      </c>
      <c r="C1275" t="s">
        <v>5407</v>
      </c>
      <c r="D1275" s="12">
        <v>45838</v>
      </c>
      <c r="E1275" t="s">
        <v>3474</v>
      </c>
      <c r="F1275" t="s">
        <v>2819</v>
      </c>
      <c r="G1275" t="s">
        <v>2789</v>
      </c>
      <c r="H1275" t="str">
        <f>IF(_xlfn.XLOOKUP(E1275,LD_01[DOCUMENTO],LD_01[REVISÃO])=F1275,"VIGENTE","OBSOLETO")</f>
        <v>VIGENTE</v>
      </c>
      <c r="I1275" t="s">
        <v>4321</v>
      </c>
      <c r="J1275" t="s">
        <v>4862</v>
      </c>
      <c r="K1275" t="str">
        <f t="shared" si="57"/>
        <v>MSV-163MS-535-545</v>
      </c>
      <c r="L1275" t="str">
        <f>_xlfn.XLOOKUP(E1275,LD_ANO01!A:A,LD_ANO01!G:G)</f>
        <v>MSV-163MS-535-545/11.DS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01\MSV-163MS-535-545\MSV-163MS-535-545/11.DS</v>
      </c>
      <c r="O1275" t="s">
        <v>4787</v>
      </c>
    </row>
    <row r="1276" spans="1:15" x14ac:dyDescent="0.3">
      <c r="A1276" t="s">
        <v>1226</v>
      </c>
      <c r="B1276">
        <v>7641417</v>
      </c>
      <c r="C1276" t="s">
        <v>5407</v>
      </c>
      <c r="D1276" s="12">
        <v>45838</v>
      </c>
      <c r="E1276" t="s">
        <v>3475</v>
      </c>
      <c r="F1276" t="s">
        <v>2800</v>
      </c>
      <c r="G1276" t="s">
        <v>2788</v>
      </c>
      <c r="H1276" t="str">
        <f>IF(_xlfn.XLOOKUP(E1276,LD_01[DOCUMENTO],LD_01[REVISÃO])=F1276,"VIGENTE","OBSOLETO")</f>
        <v>VIGENTE</v>
      </c>
      <c r="I1276" t="s">
        <v>4321</v>
      </c>
      <c r="J1276" t="s">
        <v>4862</v>
      </c>
      <c r="K1276" t="str">
        <f t="shared" si="57"/>
        <v>MSV-163MS-535-545</v>
      </c>
      <c r="L1276" t="str">
        <f>_xlfn.XLOOKUP(E1276,LD_ANO01!A:A,LD_ANO01!G:G)</f>
        <v>MSV-163MS-535-545/11.DS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01\MSV-163MS-535-545\MSV-163MS-535-545/11.DS</v>
      </c>
      <c r="O1276" t="s">
        <v>4787</v>
      </c>
    </row>
    <row r="1277" spans="1:15" x14ac:dyDescent="0.3">
      <c r="A1277" t="s">
        <v>1227</v>
      </c>
      <c r="B1277">
        <v>635825</v>
      </c>
      <c r="C1277" t="s">
        <v>5407</v>
      </c>
      <c r="D1277" s="12">
        <v>45838</v>
      </c>
      <c r="E1277" t="s">
        <v>3475</v>
      </c>
      <c r="F1277" t="s">
        <v>2800</v>
      </c>
      <c r="G1277" t="s">
        <v>2789</v>
      </c>
      <c r="H1277" t="str">
        <f>IF(_xlfn.XLOOKUP(E1277,LD_01[DOCUMENTO],LD_01[REVISÃO])=F1277,"VIGENTE","OBSOLETO")</f>
        <v>VIGENTE</v>
      </c>
      <c r="I1277" t="s">
        <v>4321</v>
      </c>
      <c r="J1277" t="s">
        <v>4862</v>
      </c>
      <c r="K1277" t="str">
        <f t="shared" si="57"/>
        <v>MSV-163MS-535-545</v>
      </c>
      <c r="L1277" t="str">
        <f>_xlfn.XLOOKUP(E1277,LD_ANO01!A:A,LD_ANO01!G:G)</f>
        <v>MSV-163MS-535-545/11.DS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01\MSV-163MS-535-545\MSV-163MS-535-545/11.DS</v>
      </c>
      <c r="O1277" t="s">
        <v>4787</v>
      </c>
    </row>
    <row r="1278" spans="1:15" x14ac:dyDescent="0.3">
      <c r="A1278" t="s">
        <v>1228</v>
      </c>
      <c r="B1278">
        <v>8061061</v>
      </c>
      <c r="C1278" t="s">
        <v>5407</v>
      </c>
      <c r="D1278" s="12">
        <v>45838</v>
      </c>
      <c r="E1278" t="s">
        <v>3476</v>
      </c>
      <c r="F1278" t="s">
        <v>2819</v>
      </c>
      <c r="G1278" t="s">
        <v>2788</v>
      </c>
      <c r="H1278" t="str">
        <f>IF(_xlfn.XLOOKUP(E1278,LD_01[DOCUMENTO],LD_01[REVISÃO])=F1278,"VIGENTE","OBSOLETO")</f>
        <v>VIGENTE</v>
      </c>
      <c r="I1278" t="s">
        <v>4321</v>
      </c>
      <c r="J1278" t="s">
        <v>4862</v>
      </c>
      <c r="K1278" t="str">
        <f t="shared" si="57"/>
        <v>MSV-163MS-535-545</v>
      </c>
      <c r="L1278" t="str">
        <f>_xlfn.XLOOKUP(E1278,LD_ANO01!A:A,LD_ANO01!G:G)</f>
        <v>MSV-163MS-535-545/11.DS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01\MSV-163MS-535-545\MSV-163MS-535-545/11.DS</v>
      </c>
      <c r="O1278" t="s">
        <v>4787</v>
      </c>
    </row>
    <row r="1279" spans="1:15" x14ac:dyDescent="0.3">
      <c r="A1279" t="s">
        <v>1229</v>
      </c>
      <c r="B1279">
        <v>516759</v>
      </c>
      <c r="C1279" t="s">
        <v>5407</v>
      </c>
      <c r="D1279" s="12">
        <v>45838</v>
      </c>
      <c r="E1279" t="s">
        <v>3476</v>
      </c>
      <c r="F1279" t="s">
        <v>2819</v>
      </c>
      <c r="G1279" t="s">
        <v>2789</v>
      </c>
      <c r="H1279" t="str">
        <f>IF(_xlfn.XLOOKUP(E1279,LD_01[DOCUMENTO],LD_01[REVISÃO])=F1279,"VIGENTE","OBSOLETO")</f>
        <v>VIGENTE</v>
      </c>
      <c r="I1279" t="s">
        <v>4321</v>
      </c>
      <c r="J1279" t="s">
        <v>4862</v>
      </c>
      <c r="K1279" t="str">
        <f t="shared" si="57"/>
        <v>MSV-163MS-535-545</v>
      </c>
      <c r="L1279" t="str">
        <f>_xlfn.XLOOKUP(E1279,LD_ANO01!A:A,LD_ANO01!G:G)</f>
        <v>MSV-163MS-535-545/11.DS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01\MSV-163MS-535-545\MSV-163MS-535-545/11.DS</v>
      </c>
      <c r="O1279" t="s">
        <v>4787</v>
      </c>
    </row>
    <row r="1280" spans="1:15" x14ac:dyDescent="0.3">
      <c r="A1280" t="s">
        <v>927</v>
      </c>
      <c r="B1280">
        <v>13444839</v>
      </c>
      <c r="C1280" t="s">
        <v>5407</v>
      </c>
      <c r="D1280" s="12">
        <v>45838</v>
      </c>
      <c r="E1280" t="s">
        <v>3315</v>
      </c>
      <c r="F1280" t="s">
        <v>3316</v>
      </c>
      <c r="G1280" t="s">
        <v>2789</v>
      </c>
      <c r="H1280" t="str">
        <f>IF(_xlfn.XLOOKUP(E1280,LD_01[DOCUMENTO],LD_01[REVISÃO])=F1280,"VIGENTE","OBSOLETO")</f>
        <v>VIGENTE</v>
      </c>
      <c r="I1280" t="s">
        <v>4321</v>
      </c>
      <c r="J1280" t="s">
        <v>4862</v>
      </c>
      <c r="K1280" t="str">
        <f t="shared" si="57"/>
        <v>MSV-163MS-535-545</v>
      </c>
      <c r="L1280" t="str">
        <f>_xlfn.XLOOKUP(E1280,LD_ANO01!A:A,LD_ANO01!G:G)</f>
        <v>MSV-163MS-535-545/32.TE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01\MSV-163MS-535-545\MSV-163MS-535-545/32.TE</v>
      </c>
      <c r="O1280" t="s">
        <v>4787</v>
      </c>
    </row>
    <row r="1281" spans="1:15" x14ac:dyDescent="0.3">
      <c r="A1281" t="s">
        <v>928</v>
      </c>
      <c r="B1281">
        <v>1904267</v>
      </c>
      <c r="C1281" t="s">
        <v>5407</v>
      </c>
      <c r="D1281" s="12">
        <v>45838</v>
      </c>
      <c r="E1281" t="s">
        <v>3315</v>
      </c>
      <c r="F1281" t="s">
        <v>3316</v>
      </c>
      <c r="G1281" t="s">
        <v>2807</v>
      </c>
      <c r="H1281" t="str">
        <f>IF(_xlfn.XLOOKUP(E1281,LD_01[DOCUMENTO],LD_01[REVISÃO])=F1281,"VIGENTE","OBSOLETO")</f>
        <v>VIGENTE</v>
      </c>
      <c r="I1281" t="s">
        <v>4321</v>
      </c>
      <c r="J1281" t="s">
        <v>4862</v>
      </c>
      <c r="K1281" t="str">
        <f t="shared" si="57"/>
        <v>MSV-163MS-535-545</v>
      </c>
      <c r="L1281" t="str">
        <f>_xlfn.XLOOKUP(E1281,LD_ANO01!A:A,LD_ANO01!G:G)</f>
        <v>MSV-163MS-535-545/32.TE</v>
      </c>
      <c r="M1281" t="str">
        <f t="shared" si="58"/>
        <v/>
      </c>
      <c r="N1281" t="str">
        <f t="shared" si="59"/>
        <v>C:\Users\luis.nunes\OneDrive - ATERPA\00.SERVIDOR\SALA TÉCNICA\00.PROJETOS\02.DOCUMENTOS\ANO 01\MSV-163MS-535-545\MSV-163MS-535-545/32.TE</v>
      </c>
      <c r="O1281" t="s">
        <v>4787</v>
      </c>
    </row>
    <row r="1282" spans="1:15" x14ac:dyDescent="0.3">
      <c r="A1282" t="s">
        <v>1019</v>
      </c>
      <c r="B1282">
        <v>1555473</v>
      </c>
      <c r="C1282" t="s">
        <v>5407</v>
      </c>
      <c r="D1282" s="12">
        <v>45838</v>
      </c>
      <c r="E1282" t="s">
        <v>3363</v>
      </c>
      <c r="F1282" t="s">
        <v>2864</v>
      </c>
      <c r="G1282" t="s">
        <v>2789</v>
      </c>
      <c r="H1282" t="str">
        <f>IF(_xlfn.XLOOKUP(E1282,LD_01[DOCUMENTO],LD_01[REVISÃO])=F1282,"VIGENTE","OBSOLETO")</f>
        <v>OBSOLETO</v>
      </c>
      <c r="I1282" t="s">
        <v>4321</v>
      </c>
      <c r="J1282" t="s">
        <v>4862</v>
      </c>
      <c r="K1282" t="str">
        <f t="shared" ref="K1282:K1345" si="60">"MSV-163MS-"&amp;I1282</f>
        <v>MSV-163MS-535-545</v>
      </c>
      <c r="L1282" t="str">
        <f>_xlfn.XLOOKUP(E1282,LD_ANO01!A:A,LD_ANO01!G:G)</f>
        <v>MSV-163MS-535-545/10.DR</v>
      </c>
      <c r="M1282" t="str">
        <f t="shared" ref="M1282:M1345" si="61">IF(H1282&lt;&gt;"OBSOLETO","",H1282)</f>
        <v>OBSOLETO</v>
      </c>
      <c r="N1282" t="str">
        <f t="shared" ref="N1282:N1345" si="62">_xlfn.TEXTJOIN("\",TRUE,J1282:M1282)</f>
        <v>C:\Users\luis.nunes\OneDrive - ATERPA\00.SERVIDOR\SALA TÉCNICA\00.PROJETOS\02.DOCUMENTOS\ANO 01\MSV-163MS-535-545\MSV-163MS-535-545/10.DR\OBSOLETO</v>
      </c>
      <c r="O1282" t="s">
        <v>4787</v>
      </c>
    </row>
    <row r="1283" spans="1:15" x14ac:dyDescent="0.3">
      <c r="A1283" t="s">
        <v>1123</v>
      </c>
      <c r="B1283">
        <v>2085208</v>
      </c>
      <c r="C1283" t="s">
        <v>5407</v>
      </c>
      <c r="D1283" s="12">
        <v>45838</v>
      </c>
      <c r="E1283" t="s">
        <v>3417</v>
      </c>
      <c r="F1283" t="s">
        <v>2798</v>
      </c>
      <c r="G1283" t="s">
        <v>2789</v>
      </c>
      <c r="H1283" t="str">
        <f>IF(_xlfn.XLOOKUP(E1283,LD_01[DOCUMENTO],LD_01[REVISÃO])=F1283,"VIGENTE","OBSOLETO")</f>
        <v>OBSOLETO</v>
      </c>
      <c r="I1283" t="s">
        <v>4321</v>
      </c>
      <c r="J1283" t="s">
        <v>4862</v>
      </c>
      <c r="K1283" t="str">
        <f t="shared" si="60"/>
        <v>MSV-163MS-535-545</v>
      </c>
      <c r="L1283" t="str">
        <f>_xlfn.XLOOKUP(E1283,LD_ANO01!A:A,LD_ANO01!G:G)</f>
        <v>MSV-163MS-535-545/14.EL</v>
      </c>
      <c r="M1283" t="str">
        <f t="shared" si="61"/>
        <v>OBSOLETO</v>
      </c>
      <c r="N1283" t="str">
        <f t="shared" si="62"/>
        <v>C:\Users\luis.nunes\OneDrive - ATERPA\00.SERVIDOR\SALA TÉCNICA\00.PROJETOS\02.DOCUMENTOS\ANO 01\MSV-163MS-535-545\MSV-163MS-535-545/14.EL\OBSOLETO</v>
      </c>
      <c r="O1283" t="s">
        <v>4787</v>
      </c>
    </row>
    <row r="1284" spans="1:15" x14ac:dyDescent="0.3">
      <c r="A1284" t="s">
        <v>1124</v>
      </c>
      <c r="B1284">
        <v>864564</v>
      </c>
      <c r="C1284" t="s">
        <v>5407</v>
      </c>
      <c r="D1284" s="12">
        <v>45838</v>
      </c>
      <c r="E1284" t="s">
        <v>3418</v>
      </c>
      <c r="F1284" t="s">
        <v>2800</v>
      </c>
      <c r="G1284" t="s">
        <v>2789</v>
      </c>
      <c r="H1284" t="str">
        <f>IF(_xlfn.XLOOKUP(E1284,LD_01[DOCUMENTO],LD_01[REVISÃO])=F1284,"VIGENTE","OBSOLETO")</f>
        <v>VIGENTE</v>
      </c>
      <c r="I1284" t="s">
        <v>4321</v>
      </c>
      <c r="J1284" t="s">
        <v>4862</v>
      </c>
      <c r="K1284" t="str">
        <f t="shared" si="60"/>
        <v>MSV-163MS-535-545</v>
      </c>
      <c r="L1284" t="str">
        <f>_xlfn.XLOOKUP(E1284,LD_ANO01!A:A,LD_ANO01!G:G)</f>
        <v>MSV-163MS-535-545/14.EL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01\MSV-163MS-535-545\MSV-163MS-535-545/14.EL</v>
      </c>
      <c r="O1284" t="s">
        <v>4787</v>
      </c>
    </row>
    <row r="1285" spans="1:15" x14ac:dyDescent="0.3">
      <c r="A1285" t="s">
        <v>1020</v>
      </c>
      <c r="B1285">
        <v>1668759</v>
      </c>
      <c r="C1285" t="s">
        <v>5407</v>
      </c>
      <c r="D1285" s="12">
        <v>45838</v>
      </c>
      <c r="E1285" t="s">
        <v>3364</v>
      </c>
      <c r="F1285" t="s">
        <v>2819</v>
      </c>
      <c r="G1285" t="s">
        <v>2789</v>
      </c>
      <c r="H1285" t="str">
        <f>IF(_xlfn.XLOOKUP(E1285,LD_01[DOCUMENTO],LD_01[REVISÃO])=F1285,"VIGENTE","OBSOLETO")</f>
        <v>VIGENTE</v>
      </c>
      <c r="I1285" t="s">
        <v>4321</v>
      </c>
      <c r="J1285" t="s">
        <v>4862</v>
      </c>
      <c r="K1285" t="str">
        <f t="shared" si="60"/>
        <v>MSV-163MS-535-545</v>
      </c>
      <c r="L1285" t="str">
        <f>_xlfn.XLOOKUP(E1285,LD_ANO01!A:A,LD_ANO01!G:G)</f>
        <v>MSV-163MS-535-545/10.DR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01\MSV-163MS-535-545\MSV-163MS-535-545/10.DR</v>
      </c>
      <c r="O1285" t="s">
        <v>4787</v>
      </c>
    </row>
    <row r="1286" spans="1:15" x14ac:dyDescent="0.3">
      <c r="A1286" t="s">
        <v>1099</v>
      </c>
      <c r="B1286">
        <v>4620617</v>
      </c>
      <c r="C1286" t="s">
        <v>5407</v>
      </c>
      <c r="D1286" s="12">
        <v>45838</v>
      </c>
      <c r="E1286" t="s">
        <v>3404</v>
      </c>
      <c r="F1286" t="s">
        <v>2798</v>
      </c>
      <c r="G1286" t="s">
        <v>2789</v>
      </c>
      <c r="H1286" t="str">
        <f>IF(_xlfn.XLOOKUP(E1286,LD_01[DOCUMENTO],LD_01[REVISÃO])=F1286,"VIGENTE","OBSOLETO")</f>
        <v>VIGENTE</v>
      </c>
      <c r="I1286" t="s">
        <v>4321</v>
      </c>
      <c r="J1286" t="s">
        <v>4862</v>
      </c>
      <c r="K1286" t="str">
        <f t="shared" si="60"/>
        <v>MSV-163MS-535-545</v>
      </c>
      <c r="L1286" t="str">
        <f>_xlfn.XLOOKUP(E1286,LD_ANO01!A:A,LD_ANO01!G:G)</f>
        <v>MSV-163MS-535-545/28.PV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01\MSV-163MS-535-545\MSV-163MS-535-545/28.PV</v>
      </c>
      <c r="O1286" t="s">
        <v>4787</v>
      </c>
    </row>
    <row r="1287" spans="1:15" x14ac:dyDescent="0.3">
      <c r="A1287" t="s">
        <v>1100</v>
      </c>
      <c r="B1287">
        <v>619279</v>
      </c>
      <c r="C1287" t="s">
        <v>5407</v>
      </c>
      <c r="D1287" s="12">
        <v>45838</v>
      </c>
      <c r="E1287" t="s">
        <v>3405</v>
      </c>
      <c r="F1287" t="s">
        <v>2787</v>
      </c>
      <c r="G1287" t="s">
        <v>2789</v>
      </c>
      <c r="H1287" t="str">
        <f>IF(_xlfn.XLOOKUP(E1287,LD_01[DOCUMENTO],LD_01[REVISÃO])=F1287,"VIGENTE","OBSOLETO")</f>
        <v>VIGENTE</v>
      </c>
      <c r="I1287" t="s">
        <v>4321</v>
      </c>
      <c r="J1287" t="s">
        <v>4862</v>
      </c>
      <c r="K1287" t="str">
        <f t="shared" si="60"/>
        <v>MSV-163MS-535-545</v>
      </c>
      <c r="L1287" t="str">
        <f>_xlfn.XLOOKUP(E1287,LD_ANO01!A:A,LD_ANO01!G:G)</f>
        <v>MSV-163MS-535-545/28.PV</v>
      </c>
      <c r="M1287" t="str">
        <f t="shared" si="61"/>
        <v/>
      </c>
      <c r="N1287" t="str">
        <f t="shared" si="62"/>
        <v>C:\Users\luis.nunes\OneDrive - ATERPA\00.SERVIDOR\SALA TÉCNICA\00.PROJETOS\02.DOCUMENTOS\ANO 01\MSV-163MS-535-545\MSV-163MS-535-545/28.PV</v>
      </c>
      <c r="O1287" t="s">
        <v>4787</v>
      </c>
    </row>
    <row r="1288" spans="1:15" x14ac:dyDescent="0.3">
      <c r="A1288" t="s">
        <v>1125</v>
      </c>
      <c r="B1288">
        <v>868161</v>
      </c>
      <c r="C1288" t="s">
        <v>5407</v>
      </c>
      <c r="D1288" s="12">
        <v>45838</v>
      </c>
      <c r="E1288" t="s">
        <v>3419</v>
      </c>
      <c r="F1288" t="s">
        <v>2819</v>
      </c>
      <c r="G1288" t="s">
        <v>2789</v>
      </c>
      <c r="H1288" t="str">
        <f>IF(_xlfn.XLOOKUP(E1288,LD_01[DOCUMENTO],LD_01[REVISÃO])=F1288,"VIGENTE","OBSOLETO")</f>
        <v>OBSOLETO</v>
      </c>
      <c r="I1288" t="s">
        <v>4321</v>
      </c>
      <c r="J1288" t="s">
        <v>4862</v>
      </c>
      <c r="K1288" t="str">
        <f t="shared" si="60"/>
        <v>MSV-163MS-535-545</v>
      </c>
      <c r="L1288" t="str">
        <f>_xlfn.XLOOKUP(E1288,LD_ANO01!A:A,LD_ANO01!G:G)</f>
        <v>MSV-163MS-535-545/14.EL</v>
      </c>
      <c r="M1288" t="str">
        <f t="shared" si="61"/>
        <v>OBSOLETO</v>
      </c>
      <c r="N1288" t="str">
        <f t="shared" si="62"/>
        <v>C:\Users\luis.nunes\OneDrive - ATERPA\00.SERVIDOR\SALA TÉCNICA\00.PROJETOS\02.DOCUMENTOS\ANO 01\MSV-163MS-535-545\MSV-163MS-535-545/14.EL\OBSOLETO</v>
      </c>
      <c r="O1288" t="s">
        <v>4787</v>
      </c>
    </row>
    <row r="1289" spans="1:15" x14ac:dyDescent="0.3">
      <c r="A1289" t="s">
        <v>1305</v>
      </c>
      <c r="B1289">
        <v>220493</v>
      </c>
      <c r="C1289" t="s">
        <v>5407</v>
      </c>
      <c r="D1289" s="12">
        <v>45838</v>
      </c>
      <c r="E1289" t="s">
        <v>3516</v>
      </c>
      <c r="F1289" t="s">
        <v>2787</v>
      </c>
      <c r="G1289" t="s">
        <v>2789</v>
      </c>
      <c r="H1289" t="str">
        <f>IF(_xlfn.XLOOKUP(E1289,LD_01[DOCUMENTO],LD_01[REVISÃO])=F1289,"VIGENTE","OBSOLETO")</f>
        <v>VIGENTE</v>
      </c>
      <c r="I1289" t="s">
        <v>4321</v>
      </c>
      <c r="J1289" t="s">
        <v>4862</v>
      </c>
      <c r="K1289" t="str">
        <f t="shared" si="60"/>
        <v>MSV-163MS-535-545</v>
      </c>
      <c r="L1289" t="str">
        <f>_xlfn.XLOOKUP(E1289,LD_ANO01!A:A,LD_ANO01!G:G)</f>
        <v>MSV-163MS-535-545/27.PA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01\MSV-163MS-535-545\MSV-163MS-535-545/27.PA</v>
      </c>
      <c r="O1289" t="s">
        <v>4787</v>
      </c>
    </row>
    <row r="1290" spans="1:15" x14ac:dyDescent="0.3">
      <c r="A1290" t="s">
        <v>1280</v>
      </c>
      <c r="B1290">
        <v>134375</v>
      </c>
      <c r="C1290" t="s">
        <v>5407</v>
      </c>
      <c r="D1290" s="12">
        <v>45838</v>
      </c>
      <c r="E1290" t="s">
        <v>3503</v>
      </c>
      <c r="F1290" t="s">
        <v>2787</v>
      </c>
      <c r="G1290" t="s">
        <v>2789</v>
      </c>
      <c r="H1290" t="str">
        <f>IF(_xlfn.XLOOKUP(E1290,LD_01[DOCUMENTO],LD_01[REVISÃO])=F1290,"VIGENTE","OBSOLETO")</f>
        <v>VIGENTE</v>
      </c>
      <c r="I1290" t="s">
        <v>4321</v>
      </c>
      <c r="J1290" t="s">
        <v>4862</v>
      </c>
      <c r="K1290" t="str">
        <f t="shared" si="60"/>
        <v>MSV-163MS-535-545</v>
      </c>
      <c r="L1290" t="str">
        <f>_xlfn.XLOOKUP(E1290,LD_ANO01!A:A,LD_ANO01!G:G)</f>
        <v>MSV-163MS-535-545/12.DV</v>
      </c>
      <c r="M1290" t="str">
        <f t="shared" si="61"/>
        <v/>
      </c>
      <c r="N1290" t="str">
        <f t="shared" si="62"/>
        <v>C:\Users\luis.nunes\OneDrive - ATERPA\00.SERVIDOR\SALA TÉCNICA\00.PROJETOS\02.DOCUMENTOS\ANO 01\MSV-163MS-535-545\MSV-163MS-535-545/12.DV</v>
      </c>
      <c r="O1290" t="s">
        <v>4787</v>
      </c>
    </row>
    <row r="1291" spans="1:15" x14ac:dyDescent="0.3">
      <c r="A1291" t="s">
        <v>1230</v>
      </c>
      <c r="B1291">
        <v>974430</v>
      </c>
      <c r="C1291" t="s">
        <v>5407</v>
      </c>
      <c r="D1291" s="12">
        <v>45838</v>
      </c>
      <c r="E1291" t="s">
        <v>3477</v>
      </c>
      <c r="F1291" t="s">
        <v>2787</v>
      </c>
      <c r="G1291" t="s">
        <v>3478</v>
      </c>
      <c r="H1291" t="str">
        <f>IF(_xlfn.XLOOKUP(E1291,LD_01[DOCUMENTO],LD_01[REVISÃO])=F1291,"VIGENTE","OBSOLETO")</f>
        <v>OBSOLETO</v>
      </c>
      <c r="I1291" t="s">
        <v>4321</v>
      </c>
      <c r="J1291" t="s">
        <v>4862</v>
      </c>
      <c r="K1291" t="str">
        <f t="shared" si="60"/>
        <v>MSV-163MS-535-545</v>
      </c>
      <c r="L1291" t="str">
        <f>_xlfn.XLOOKUP(E1291,LD_ANO01!A:A,LD_ANO01!G:G)</f>
        <v>MSV-163MS-535-545/11.DS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01\MSV-163MS-535-545\MSV-163MS-535-545/11.DS\OBSOLETO</v>
      </c>
      <c r="O1291" t="s">
        <v>4787</v>
      </c>
    </row>
    <row r="1292" spans="1:15" x14ac:dyDescent="0.3">
      <c r="A1292" t="s">
        <v>1231</v>
      </c>
      <c r="B1292">
        <v>227705</v>
      </c>
      <c r="C1292" t="s">
        <v>5407</v>
      </c>
      <c r="D1292" s="12">
        <v>45838</v>
      </c>
      <c r="E1292" t="s">
        <v>3477</v>
      </c>
      <c r="F1292" t="s">
        <v>2787</v>
      </c>
      <c r="G1292" t="s">
        <v>2789</v>
      </c>
      <c r="H1292" t="str">
        <f>IF(_xlfn.XLOOKUP(E1292,LD_01[DOCUMENTO],LD_01[REVISÃO])=F1292,"VIGENTE","OBSOLETO")</f>
        <v>OBSOLETO</v>
      </c>
      <c r="I1292" t="s">
        <v>4321</v>
      </c>
      <c r="J1292" t="s">
        <v>4862</v>
      </c>
      <c r="K1292" t="str">
        <f t="shared" si="60"/>
        <v>MSV-163MS-535-545</v>
      </c>
      <c r="L1292" t="str">
        <f>_xlfn.XLOOKUP(E1292,LD_ANO01!A:A,LD_ANO01!G:G)</f>
        <v>MSV-163MS-535-545/11.DS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01\MSV-163MS-535-545\MSV-163MS-535-545/11.DS\OBSOLETO</v>
      </c>
      <c r="O1292" t="s">
        <v>4787</v>
      </c>
    </row>
    <row r="1293" spans="1:15" x14ac:dyDescent="0.3">
      <c r="A1293" t="s">
        <v>1101</v>
      </c>
      <c r="B1293">
        <v>11758874</v>
      </c>
      <c r="C1293" t="s">
        <v>5407</v>
      </c>
      <c r="D1293" s="12">
        <v>45838</v>
      </c>
      <c r="E1293" t="s">
        <v>3406</v>
      </c>
      <c r="F1293" t="s">
        <v>2792</v>
      </c>
      <c r="G1293" t="s">
        <v>2789</v>
      </c>
      <c r="H1293" t="str">
        <f>IF(_xlfn.XLOOKUP(E1293,LD_01[DOCUMENTO],LD_01[REVISÃO])=F1293,"VIGENTE","OBSOLETO")</f>
        <v>OBSOLETO</v>
      </c>
      <c r="I1293" t="s">
        <v>4321</v>
      </c>
      <c r="J1293" t="s">
        <v>4862</v>
      </c>
      <c r="K1293" t="str">
        <f t="shared" si="60"/>
        <v>MSV-163MS-535-545</v>
      </c>
      <c r="L1293" t="str">
        <f>_xlfn.XLOOKUP(E1293,LD_ANO01!A:A,LD_ANO01!G:G)</f>
        <v>MSV-163MS-535-545/28.PV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01\MSV-163MS-535-545\MSV-163MS-535-545/28.PV\OBSOLETO</v>
      </c>
      <c r="O1293" t="s">
        <v>4787</v>
      </c>
    </row>
    <row r="1294" spans="1:15" x14ac:dyDescent="0.3">
      <c r="A1294" t="s">
        <v>1102</v>
      </c>
      <c r="B1294">
        <v>7484449</v>
      </c>
      <c r="C1294" t="s">
        <v>5407</v>
      </c>
      <c r="D1294" s="12">
        <v>45838</v>
      </c>
      <c r="E1294" t="s">
        <v>3406</v>
      </c>
      <c r="F1294" t="s">
        <v>2792</v>
      </c>
      <c r="G1294" t="s">
        <v>2807</v>
      </c>
      <c r="H1294" t="str">
        <f>IF(_xlfn.XLOOKUP(E1294,LD_01[DOCUMENTO],LD_01[REVISÃO])=F1294,"VIGENTE","OBSOLETO")</f>
        <v>OBSOLETO</v>
      </c>
      <c r="I1294" t="s">
        <v>4321</v>
      </c>
      <c r="J1294" t="s">
        <v>4862</v>
      </c>
      <c r="K1294" t="str">
        <f t="shared" si="60"/>
        <v>MSV-163MS-535-545</v>
      </c>
      <c r="L1294" t="str">
        <f>_xlfn.XLOOKUP(E1294,LD_ANO01!A:A,LD_ANO01!G:G)</f>
        <v>MSV-163MS-535-545/28.PV</v>
      </c>
      <c r="M1294" t="str">
        <f t="shared" si="61"/>
        <v>OBSOLETO</v>
      </c>
      <c r="N1294" t="str">
        <f t="shared" si="62"/>
        <v>C:\Users\luis.nunes\OneDrive - ATERPA\00.SERVIDOR\SALA TÉCNICA\00.PROJETOS\02.DOCUMENTOS\ANO 01\MSV-163MS-535-545\MSV-163MS-535-545/28.PV\OBSOLETO</v>
      </c>
      <c r="O1294" t="s">
        <v>4787</v>
      </c>
    </row>
    <row r="1295" spans="1:15" x14ac:dyDescent="0.3">
      <c r="A1295" t="s">
        <v>1103</v>
      </c>
      <c r="B1295">
        <v>13091006</v>
      </c>
      <c r="C1295" t="s">
        <v>5407</v>
      </c>
      <c r="D1295" s="12">
        <v>45838</v>
      </c>
      <c r="E1295" t="s">
        <v>3407</v>
      </c>
      <c r="F1295" t="s">
        <v>2800</v>
      </c>
      <c r="G1295" t="s">
        <v>2789</v>
      </c>
      <c r="H1295" t="str">
        <f>IF(_xlfn.XLOOKUP(E1295,LD_01[DOCUMENTO],LD_01[REVISÃO])=F1295,"VIGENTE","OBSOLETO")</f>
        <v>VIGENTE</v>
      </c>
      <c r="I1295" t="s">
        <v>4321</v>
      </c>
      <c r="J1295" t="s">
        <v>4862</v>
      </c>
      <c r="K1295" t="str">
        <f t="shared" si="60"/>
        <v>MSV-163MS-535-545</v>
      </c>
      <c r="L1295" t="str">
        <f>_xlfn.XLOOKUP(E1295,LD_ANO01!A:A,LD_ANO01!G:G)</f>
        <v>MSV-163MS-535-545/28.PV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01\MSV-163MS-535-545\MSV-163MS-535-545/28.PV</v>
      </c>
      <c r="O1295" t="s">
        <v>4787</v>
      </c>
    </row>
    <row r="1296" spans="1:15" x14ac:dyDescent="0.3">
      <c r="A1296" t="s">
        <v>1104</v>
      </c>
      <c r="B1296">
        <v>3451665</v>
      </c>
      <c r="C1296" t="s">
        <v>5407</v>
      </c>
      <c r="D1296" s="12">
        <v>45838</v>
      </c>
      <c r="E1296" t="s">
        <v>3407</v>
      </c>
      <c r="F1296" t="s">
        <v>2800</v>
      </c>
      <c r="G1296" t="s">
        <v>2807</v>
      </c>
      <c r="H1296" t="str">
        <f>IF(_xlfn.XLOOKUP(E1296,LD_01[DOCUMENTO],LD_01[REVISÃO])=F1296,"VIGENTE","OBSOLETO")</f>
        <v>VIGENTE</v>
      </c>
      <c r="I1296" t="s">
        <v>4321</v>
      </c>
      <c r="J1296" t="s">
        <v>4862</v>
      </c>
      <c r="K1296" t="str">
        <f t="shared" si="60"/>
        <v>MSV-163MS-535-545</v>
      </c>
      <c r="L1296" t="str">
        <f>_xlfn.XLOOKUP(E1296,LD_ANO01!A:A,LD_ANO01!G:G)</f>
        <v>MSV-163MS-535-545/28.PV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01\MSV-163MS-535-545\MSV-163MS-535-545/28.PV</v>
      </c>
      <c r="O1296" t="s">
        <v>4787</v>
      </c>
    </row>
    <row r="1297" spans="1:15" x14ac:dyDescent="0.3">
      <c r="A1297" t="s">
        <v>1105</v>
      </c>
      <c r="B1297">
        <v>6410316</v>
      </c>
      <c r="C1297" t="s">
        <v>5407</v>
      </c>
      <c r="D1297" s="12">
        <v>45838</v>
      </c>
      <c r="E1297" t="s">
        <v>3408</v>
      </c>
      <c r="F1297" t="s">
        <v>2792</v>
      </c>
      <c r="G1297" t="s">
        <v>2789</v>
      </c>
      <c r="H1297" t="str">
        <f>IF(_xlfn.XLOOKUP(E1297,LD_01[DOCUMENTO],LD_01[REVISÃO])=F1297,"VIGENTE","OBSOLETO")</f>
        <v>VIGENTE</v>
      </c>
      <c r="I1297" t="s">
        <v>4321</v>
      </c>
      <c r="J1297" t="s">
        <v>4862</v>
      </c>
      <c r="K1297" t="str">
        <f t="shared" si="60"/>
        <v>MSV-163MS-535-545</v>
      </c>
      <c r="L1297" t="str">
        <f>_xlfn.XLOOKUP(E1297,LD_ANO01!A:A,LD_ANO01!G:G)</f>
        <v>MSV-163MS-535-545/28.PV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01\MSV-163MS-535-545\MSV-163MS-535-545/28.PV</v>
      </c>
      <c r="O1297" t="s">
        <v>4787</v>
      </c>
    </row>
    <row r="1298" spans="1:15" x14ac:dyDescent="0.3">
      <c r="A1298" t="s">
        <v>1106</v>
      </c>
      <c r="B1298">
        <v>4418104</v>
      </c>
      <c r="C1298" t="s">
        <v>5407</v>
      </c>
      <c r="D1298" s="12">
        <v>45838</v>
      </c>
      <c r="E1298" t="s">
        <v>3408</v>
      </c>
      <c r="F1298" t="s">
        <v>2792</v>
      </c>
      <c r="G1298" t="s">
        <v>2807</v>
      </c>
      <c r="H1298" t="str">
        <f>IF(_xlfn.XLOOKUP(E1298,LD_01[DOCUMENTO],LD_01[REVISÃO])=F1298,"VIGENTE","OBSOLETO")</f>
        <v>VIGENTE</v>
      </c>
      <c r="I1298" t="s">
        <v>4321</v>
      </c>
      <c r="J1298" t="s">
        <v>4862</v>
      </c>
      <c r="K1298" t="str">
        <f t="shared" si="60"/>
        <v>MSV-163MS-535-545</v>
      </c>
      <c r="L1298" t="str">
        <f>_xlfn.XLOOKUP(E1298,LD_ANO01!A:A,LD_ANO01!G:G)</f>
        <v>MSV-163MS-535-545/28.PV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01\MSV-163MS-535-545\MSV-163MS-535-545/28.PV</v>
      </c>
      <c r="O1298" t="s">
        <v>4787</v>
      </c>
    </row>
    <row r="1299" spans="1:15" x14ac:dyDescent="0.3">
      <c r="A1299" t="s">
        <v>811</v>
      </c>
      <c r="B1299">
        <v>4587215</v>
      </c>
      <c r="C1299" t="s">
        <v>5407</v>
      </c>
      <c r="D1299" s="12">
        <v>45838</v>
      </c>
      <c r="E1299" t="s">
        <v>3255</v>
      </c>
      <c r="F1299" t="s">
        <v>2792</v>
      </c>
      <c r="G1299" t="s">
        <v>2789</v>
      </c>
      <c r="H1299" t="str">
        <f>IF(_xlfn.XLOOKUP(E1299,LD_01[DOCUMENTO],LD_01[REVISÃO])=F1299,"VIGENTE","OBSOLETO")</f>
        <v>VIGENTE</v>
      </c>
      <c r="I1299" t="s">
        <v>4321</v>
      </c>
      <c r="J1299" t="s">
        <v>4862</v>
      </c>
      <c r="K1299" t="str">
        <f t="shared" si="60"/>
        <v>MSV-163MS-535-545</v>
      </c>
      <c r="L1299" t="str">
        <f>_xlfn.XLOOKUP(E1299,LD_ANO01!A:A,LD_ANO01!G:G)</f>
        <v>MSV-163MS-535-545/33.TO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01\MSV-163MS-535-545\MSV-163MS-535-545/33.TO</v>
      </c>
      <c r="O1299" t="s">
        <v>4787</v>
      </c>
    </row>
    <row r="1300" spans="1:15" x14ac:dyDescent="0.3">
      <c r="A1300" t="s">
        <v>1180</v>
      </c>
      <c r="B1300">
        <v>50961554</v>
      </c>
      <c r="C1300" t="s">
        <v>5407</v>
      </c>
      <c r="D1300" s="12">
        <v>45838</v>
      </c>
      <c r="E1300" t="s">
        <v>3447</v>
      </c>
      <c r="F1300" t="s">
        <v>2819</v>
      </c>
      <c r="G1300" t="s">
        <v>2789</v>
      </c>
      <c r="H1300" t="str">
        <f>IF(_xlfn.XLOOKUP(E1300,LD_01[DOCUMENTO],LD_01[REVISÃO])=F1300,"VIGENTE","OBSOLETO")</f>
        <v>VIGENTE</v>
      </c>
      <c r="I1300" t="s">
        <v>4321</v>
      </c>
      <c r="J1300" t="s">
        <v>4862</v>
      </c>
      <c r="K1300" t="str">
        <f t="shared" si="60"/>
        <v>MSV-163MS-535-545</v>
      </c>
      <c r="L1300" t="str">
        <f>_xlfn.XLOOKUP(E1300,LD_ANO01!A:A,LD_ANO01!G:G)</f>
        <v>MSV-163MS-535-545/19.GG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01\MSV-163MS-535-545\MSV-163MS-535-545/19.GG</v>
      </c>
      <c r="O1300" t="s">
        <v>4787</v>
      </c>
    </row>
    <row r="1301" spans="1:15" x14ac:dyDescent="0.3">
      <c r="A1301" t="s">
        <v>1181</v>
      </c>
      <c r="B1301">
        <v>67023969</v>
      </c>
      <c r="C1301" t="s">
        <v>5407</v>
      </c>
      <c r="D1301" s="12">
        <v>45838</v>
      </c>
      <c r="E1301" t="s">
        <v>3448</v>
      </c>
      <c r="F1301" t="s">
        <v>2792</v>
      </c>
      <c r="G1301" t="s">
        <v>2789</v>
      </c>
      <c r="H1301" t="str">
        <f>IF(_xlfn.XLOOKUP(E1301,LD_01[DOCUMENTO],LD_01[REVISÃO])=F1301,"VIGENTE","OBSOLETO")</f>
        <v>VIGENTE</v>
      </c>
      <c r="I1301" t="s">
        <v>4321</v>
      </c>
      <c r="J1301" t="s">
        <v>4862</v>
      </c>
      <c r="K1301" t="str">
        <f t="shared" si="60"/>
        <v>MSV-163MS-535-545</v>
      </c>
      <c r="L1301" t="str">
        <f>_xlfn.XLOOKUP(E1301,LD_ANO01!A:A,LD_ANO01!G:G)</f>
        <v>MSV-163MS-535-545/19.GG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01\MSV-163MS-535-545\MSV-163MS-535-545/19.GG</v>
      </c>
      <c r="O1301" t="s">
        <v>4787</v>
      </c>
    </row>
    <row r="1302" spans="1:15" x14ac:dyDescent="0.3">
      <c r="A1302" t="s">
        <v>1182</v>
      </c>
      <c r="B1302">
        <v>77811030</v>
      </c>
      <c r="C1302" t="s">
        <v>5407</v>
      </c>
      <c r="D1302" s="12">
        <v>45838</v>
      </c>
      <c r="E1302" t="s">
        <v>3449</v>
      </c>
      <c r="F1302" t="s">
        <v>2792</v>
      </c>
      <c r="G1302" t="s">
        <v>2789</v>
      </c>
      <c r="H1302" t="str">
        <f>IF(_xlfn.XLOOKUP(E1302,LD_01[DOCUMENTO],LD_01[REVISÃO])=F1302,"VIGENTE","OBSOLETO")</f>
        <v>VIGENTE</v>
      </c>
      <c r="I1302" t="s">
        <v>4321</v>
      </c>
      <c r="J1302" t="s">
        <v>4862</v>
      </c>
      <c r="K1302" t="str">
        <f t="shared" si="60"/>
        <v>MSV-163MS-535-545</v>
      </c>
      <c r="L1302" t="str">
        <f>_xlfn.XLOOKUP(E1302,LD_ANO01!A:A,LD_ANO01!G:G)</f>
        <v>MSV-163MS-535-545/19.GG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01\MSV-163MS-535-545\MSV-163MS-535-545/19.GG</v>
      </c>
      <c r="O1302" t="s">
        <v>4787</v>
      </c>
    </row>
    <row r="1303" spans="1:15" x14ac:dyDescent="0.3">
      <c r="A1303" t="s">
        <v>1183</v>
      </c>
      <c r="B1303">
        <v>76393251</v>
      </c>
      <c r="C1303" t="s">
        <v>5407</v>
      </c>
      <c r="D1303" s="12">
        <v>45838</v>
      </c>
      <c r="E1303" t="s">
        <v>3450</v>
      </c>
      <c r="F1303" t="s">
        <v>2792</v>
      </c>
      <c r="G1303" t="s">
        <v>2789</v>
      </c>
      <c r="H1303" t="str">
        <f>IF(_xlfn.XLOOKUP(E1303,LD_01[DOCUMENTO],LD_01[REVISÃO])=F1303,"VIGENTE","OBSOLETO")</f>
        <v>VIGENTE</v>
      </c>
      <c r="I1303" t="s">
        <v>4321</v>
      </c>
      <c r="J1303" t="s">
        <v>4862</v>
      </c>
      <c r="K1303" t="str">
        <f t="shared" si="60"/>
        <v>MSV-163MS-535-545</v>
      </c>
      <c r="L1303" t="str">
        <f>_xlfn.XLOOKUP(E1303,LD_ANO01!A:A,LD_ANO01!G:G)</f>
        <v>MSV-163MS-535-545/19.GG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01\MSV-163MS-535-545\MSV-163MS-535-545/19.GG</v>
      </c>
      <c r="O1303" t="s">
        <v>4787</v>
      </c>
    </row>
    <row r="1304" spans="1:15" x14ac:dyDescent="0.3">
      <c r="A1304" t="s">
        <v>1184</v>
      </c>
      <c r="B1304">
        <v>28413809</v>
      </c>
      <c r="C1304" t="s">
        <v>5407</v>
      </c>
      <c r="D1304" s="12">
        <v>45838</v>
      </c>
      <c r="E1304" t="s">
        <v>3451</v>
      </c>
      <c r="F1304" t="s">
        <v>2787</v>
      </c>
      <c r="G1304" t="s">
        <v>2789</v>
      </c>
      <c r="H1304" t="str">
        <f>IF(_xlfn.XLOOKUP(E1304,LD_01[DOCUMENTO],LD_01[REVISÃO])=F1304,"VIGENTE","OBSOLETO")</f>
        <v>VIGENTE</v>
      </c>
      <c r="I1304" t="s">
        <v>4321</v>
      </c>
      <c r="J1304" t="s">
        <v>4862</v>
      </c>
      <c r="K1304" t="str">
        <f t="shared" si="60"/>
        <v>MSV-163MS-535-545</v>
      </c>
      <c r="L1304" t="str">
        <f>_xlfn.XLOOKUP(E1304,LD_ANO01!A:A,LD_ANO01!G:G)</f>
        <v>MSV-163MS-535-545/19.GG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01\MSV-163MS-535-545\MSV-163MS-535-545/19.GG</v>
      </c>
      <c r="O1304" t="s">
        <v>4787</v>
      </c>
    </row>
    <row r="1305" spans="1:15" x14ac:dyDescent="0.3">
      <c r="A1305" t="s">
        <v>1185</v>
      </c>
      <c r="B1305">
        <v>30218232</v>
      </c>
      <c r="C1305" t="s">
        <v>5407</v>
      </c>
      <c r="D1305" s="12">
        <v>45838</v>
      </c>
      <c r="E1305" t="s">
        <v>3452</v>
      </c>
      <c r="F1305" t="s">
        <v>2792</v>
      </c>
      <c r="G1305" t="s">
        <v>2789</v>
      </c>
      <c r="H1305" t="str">
        <f>IF(_xlfn.XLOOKUP(E1305,LD_01[DOCUMENTO],LD_01[REVISÃO])=F1305,"VIGENTE","OBSOLETO")</f>
        <v>VIGENTE</v>
      </c>
      <c r="I1305" t="s">
        <v>4321</v>
      </c>
      <c r="J1305" t="s">
        <v>4862</v>
      </c>
      <c r="K1305" t="str">
        <f t="shared" si="60"/>
        <v>MSV-163MS-535-545</v>
      </c>
      <c r="L1305" t="str">
        <f>_xlfn.XLOOKUP(E1305,LD_ANO01!A:A,LD_ANO01!G:G)</f>
        <v>MSV-163MS-535-545/19.GG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01\MSV-163MS-535-545\MSV-163MS-535-545/19.GG</v>
      </c>
      <c r="O1305" t="s">
        <v>4787</v>
      </c>
    </row>
    <row r="1306" spans="1:15" x14ac:dyDescent="0.3">
      <c r="A1306" t="s">
        <v>1186</v>
      </c>
      <c r="B1306">
        <v>21470396</v>
      </c>
      <c r="C1306" t="s">
        <v>5407</v>
      </c>
      <c r="D1306" s="12">
        <v>45838</v>
      </c>
      <c r="E1306" t="s">
        <v>3453</v>
      </c>
      <c r="F1306" t="s">
        <v>2787</v>
      </c>
      <c r="G1306" t="s">
        <v>2789</v>
      </c>
      <c r="H1306" t="str">
        <f>IF(_xlfn.XLOOKUP(E1306,LD_01[DOCUMENTO],LD_01[REVISÃO])=F1306,"VIGENTE","OBSOLETO")</f>
        <v>VIGENTE</v>
      </c>
      <c r="I1306" t="s">
        <v>4321</v>
      </c>
      <c r="J1306" t="s">
        <v>4862</v>
      </c>
      <c r="K1306" t="str">
        <f t="shared" si="60"/>
        <v>MSV-163MS-535-545</v>
      </c>
      <c r="L1306" t="str">
        <f>_xlfn.XLOOKUP(E1306,LD_ANO01!A:A,LD_ANO01!G:G)</f>
        <v>MSV-163MS-535-545/19.GG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01\MSV-163MS-535-545\MSV-163MS-535-545/19.GG</v>
      </c>
      <c r="O1306" t="s">
        <v>4787</v>
      </c>
    </row>
    <row r="1307" spans="1:15" x14ac:dyDescent="0.3">
      <c r="A1307" t="s">
        <v>1187</v>
      </c>
      <c r="B1307">
        <v>11819827</v>
      </c>
      <c r="C1307" t="s">
        <v>5407</v>
      </c>
      <c r="D1307" s="12">
        <v>45838</v>
      </c>
      <c r="E1307" t="s">
        <v>3454</v>
      </c>
      <c r="F1307" t="s">
        <v>2798</v>
      </c>
      <c r="G1307" t="s">
        <v>2789</v>
      </c>
      <c r="H1307" t="str">
        <f>IF(_xlfn.XLOOKUP(E1307,LD_01[DOCUMENTO],LD_01[REVISÃO])=F1307,"VIGENTE","OBSOLETO")</f>
        <v>VIGENTE</v>
      </c>
      <c r="I1307" t="s">
        <v>4321</v>
      </c>
      <c r="J1307" t="s">
        <v>4862</v>
      </c>
      <c r="K1307" t="str">
        <f t="shared" si="60"/>
        <v>MSV-163MS-535-545</v>
      </c>
      <c r="L1307" t="str">
        <f>_xlfn.XLOOKUP(E1307,LD_ANO01!A:A,LD_ANO01!G:G)</f>
        <v>MSV-163MS-535-545/19.GG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01\MSV-163MS-535-545\MSV-163MS-535-545/19.GG</v>
      </c>
      <c r="O1307" t="s">
        <v>4787</v>
      </c>
    </row>
    <row r="1308" spans="1:15" x14ac:dyDescent="0.3">
      <c r="A1308" t="s">
        <v>1188</v>
      </c>
      <c r="B1308">
        <v>32068828</v>
      </c>
      <c r="C1308" t="s">
        <v>5407</v>
      </c>
      <c r="D1308" s="12">
        <v>45838</v>
      </c>
      <c r="E1308" t="s">
        <v>3455</v>
      </c>
      <c r="F1308" t="s">
        <v>2787</v>
      </c>
      <c r="G1308" t="s">
        <v>2789</v>
      </c>
      <c r="H1308" t="str">
        <f>IF(_xlfn.XLOOKUP(E1308,LD_01[DOCUMENTO],LD_01[REVISÃO])=F1308,"VIGENTE","OBSOLETO")</f>
        <v>VIGENTE</v>
      </c>
      <c r="I1308" t="s">
        <v>4321</v>
      </c>
      <c r="J1308" t="s">
        <v>4862</v>
      </c>
      <c r="K1308" t="str">
        <f t="shared" si="60"/>
        <v>MSV-163MS-535-545</v>
      </c>
      <c r="L1308" t="str">
        <f>_xlfn.XLOOKUP(E1308,LD_ANO01!A:A,LD_ANO01!G:G)</f>
        <v>MSV-163MS-535-545/19.GG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01\MSV-163MS-535-545\MSV-163MS-535-545/19.GG</v>
      </c>
      <c r="O1308" t="s">
        <v>4787</v>
      </c>
    </row>
    <row r="1309" spans="1:15" x14ac:dyDescent="0.3">
      <c r="A1309" t="s">
        <v>1306</v>
      </c>
      <c r="B1309">
        <v>17632341</v>
      </c>
      <c r="C1309" t="s">
        <v>5407</v>
      </c>
      <c r="D1309" s="12">
        <v>45838</v>
      </c>
      <c r="E1309" t="s">
        <v>3517</v>
      </c>
      <c r="F1309" t="s">
        <v>2787</v>
      </c>
      <c r="G1309" t="s">
        <v>2789</v>
      </c>
      <c r="H1309" t="str">
        <f>IF(_xlfn.XLOOKUP(E1309,LD_01[DOCUMENTO],LD_01[REVISÃO])=F1309,"VIGENTE","OBSOLETO")</f>
        <v>VIGENTE</v>
      </c>
      <c r="I1309" t="s">
        <v>4321</v>
      </c>
      <c r="J1309" t="s">
        <v>4862</v>
      </c>
      <c r="K1309" t="str">
        <f t="shared" si="60"/>
        <v>MSV-163MS-535-545</v>
      </c>
      <c r="L1309" t="str">
        <f>_xlfn.XLOOKUP(E1309,LD_ANO01!A:A,LD_ANO01!G:G)</f>
        <v>MSV-163MS-535-545/34.TR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01\MSV-163MS-535-545\MSV-163MS-535-545/34.TR</v>
      </c>
      <c r="O1309" t="s">
        <v>4787</v>
      </c>
    </row>
    <row r="1310" spans="1:15" x14ac:dyDescent="0.3">
      <c r="A1310" t="s">
        <v>860</v>
      </c>
      <c r="B1310">
        <v>2306090</v>
      </c>
      <c r="C1310" t="s">
        <v>5407</v>
      </c>
      <c r="D1310" s="12">
        <v>45838</v>
      </c>
      <c r="E1310" t="s">
        <v>3280</v>
      </c>
      <c r="F1310" t="s">
        <v>2798</v>
      </c>
      <c r="G1310" t="s">
        <v>2789</v>
      </c>
      <c r="H1310" t="str">
        <f>IF(_xlfn.XLOOKUP(E1310,LD_01[DOCUMENTO],LD_01[REVISÃO])=F1310,"VIGENTE","OBSOLETO")</f>
        <v>VIGENTE</v>
      </c>
      <c r="I1310" t="s">
        <v>4321</v>
      </c>
      <c r="J1310" t="s">
        <v>4862</v>
      </c>
      <c r="K1310" t="str">
        <f t="shared" si="60"/>
        <v>MSV-163MS-535-545</v>
      </c>
      <c r="L1310" t="str">
        <f>_xlfn.XLOOKUP(E1310,LD_ANO01!A:A,LD_ANO01!G:G)</f>
        <v>MSV-163MS-535-545/18.GE</v>
      </c>
      <c r="M1310" t="str">
        <f t="shared" si="61"/>
        <v/>
      </c>
      <c r="N1310" t="str">
        <f t="shared" si="62"/>
        <v>C:\Users\luis.nunes\OneDrive - ATERPA\00.SERVIDOR\SALA TÉCNICA\00.PROJETOS\02.DOCUMENTOS\ANO 01\MSV-163MS-535-545\MSV-163MS-535-545/18.GE</v>
      </c>
      <c r="O1310" t="s">
        <v>4787</v>
      </c>
    </row>
    <row r="1311" spans="1:15" x14ac:dyDescent="0.3">
      <c r="A1311" t="s">
        <v>1209</v>
      </c>
      <c r="B1311">
        <v>3007065</v>
      </c>
      <c r="C1311" t="s">
        <v>5407</v>
      </c>
      <c r="D1311" s="12">
        <v>45838</v>
      </c>
      <c r="E1311" t="s">
        <v>3466</v>
      </c>
      <c r="F1311" t="s">
        <v>2787</v>
      </c>
      <c r="G1311" t="s">
        <v>2789</v>
      </c>
      <c r="H1311" t="str">
        <f>IF(_xlfn.XLOOKUP(E1311,LD_01[DOCUMENTO],LD_01[REVISÃO])=F1311,"VIGENTE","OBSOLETO")</f>
        <v>VIGENTE</v>
      </c>
      <c r="I1311" t="s">
        <v>4322</v>
      </c>
      <c r="J1311" t="s">
        <v>4862</v>
      </c>
      <c r="K1311" t="str">
        <f t="shared" si="60"/>
        <v>MSV-163MS-626-628</v>
      </c>
      <c r="L1311" t="str">
        <f>_xlfn.XLOOKUP(E1311,LD_ANO01!A:A,LD_ANO01!G:G)</f>
        <v>MSV-163MS-535-545/23.IN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01\MSV-163MS-626-628\MSV-163MS-535-545/23.IN</v>
      </c>
      <c r="O1311" t="s">
        <v>4787</v>
      </c>
    </row>
    <row r="1312" spans="1:15" x14ac:dyDescent="0.3">
      <c r="A1312" t="s">
        <v>1307</v>
      </c>
      <c r="B1312">
        <v>1903594</v>
      </c>
      <c r="C1312" t="s">
        <v>5407</v>
      </c>
      <c r="D1312" s="12">
        <v>45838</v>
      </c>
      <c r="E1312" t="s">
        <v>3518</v>
      </c>
      <c r="F1312" t="s">
        <v>2787</v>
      </c>
      <c r="G1312" t="s">
        <v>2788</v>
      </c>
      <c r="H1312" t="str">
        <f>IF(_xlfn.XLOOKUP(E1312,LD_01[DOCUMENTO],LD_01[REVISÃO])=F1312,"VIGENTE","OBSOLETO")</f>
        <v>VIGENTE</v>
      </c>
      <c r="I1312" t="s">
        <v>4322</v>
      </c>
      <c r="J1312" t="s">
        <v>4862</v>
      </c>
      <c r="K1312" t="str">
        <f t="shared" si="60"/>
        <v>MSV-163MS-626-628</v>
      </c>
      <c r="L1312" t="str">
        <f>_xlfn.XLOOKUP(E1312,LD_ANO01!A:A,LD_ANO01!G:G)</f>
        <v>MSV-163MS-626-628/33.TO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01\MSV-163MS-626-628\MSV-163MS-626-628/33.TO</v>
      </c>
      <c r="O1312" t="s">
        <v>4787</v>
      </c>
    </row>
    <row r="1313" spans="1:15" x14ac:dyDescent="0.3">
      <c r="A1313" t="s">
        <v>1308</v>
      </c>
      <c r="B1313">
        <v>719139</v>
      </c>
      <c r="C1313" t="s">
        <v>5407</v>
      </c>
      <c r="D1313" s="12">
        <v>45838</v>
      </c>
      <c r="E1313" t="s">
        <v>3518</v>
      </c>
      <c r="F1313" t="s">
        <v>2787</v>
      </c>
      <c r="G1313" t="s">
        <v>2789</v>
      </c>
      <c r="H1313" t="str">
        <f>IF(_xlfn.XLOOKUP(E1313,LD_01[DOCUMENTO],LD_01[REVISÃO])=F1313,"VIGENTE","OBSOLETO")</f>
        <v>VIGENTE</v>
      </c>
      <c r="I1313" t="s">
        <v>4322</v>
      </c>
      <c r="J1313" t="s">
        <v>4862</v>
      </c>
      <c r="K1313" t="str">
        <f t="shared" si="60"/>
        <v>MSV-163MS-626-628</v>
      </c>
      <c r="L1313" t="str">
        <f>_xlfn.XLOOKUP(E1313,LD_ANO01!A:A,LD_ANO01!G:G)</f>
        <v>MSV-163MS-626-628/33.TO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01\MSV-163MS-626-628\MSV-163MS-626-628/33.TO</v>
      </c>
      <c r="O1313" t="s">
        <v>4787</v>
      </c>
    </row>
    <row r="1314" spans="1:15" x14ac:dyDescent="0.3">
      <c r="A1314" t="s">
        <v>1309</v>
      </c>
      <c r="B1314">
        <v>1899762</v>
      </c>
      <c r="C1314" t="s">
        <v>5407</v>
      </c>
      <c r="D1314" s="12">
        <v>45838</v>
      </c>
      <c r="E1314" t="s">
        <v>3519</v>
      </c>
      <c r="F1314" t="s">
        <v>2787</v>
      </c>
      <c r="G1314" t="s">
        <v>2788</v>
      </c>
      <c r="H1314" t="str">
        <f>IF(_xlfn.XLOOKUP(E1314,LD_01[DOCUMENTO],LD_01[REVISÃO])=F1314,"VIGENTE","OBSOLETO")</f>
        <v>VIGENTE</v>
      </c>
      <c r="I1314" t="s">
        <v>4322</v>
      </c>
      <c r="J1314" t="s">
        <v>4862</v>
      </c>
      <c r="K1314" t="str">
        <f t="shared" si="60"/>
        <v>MSV-163MS-626-628</v>
      </c>
      <c r="L1314" t="str">
        <f>_xlfn.XLOOKUP(E1314,LD_ANO01!A:A,LD_ANO01!G:G)</f>
        <v>MSV-163MS-626-628/33.TO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01\MSV-163MS-626-628\MSV-163MS-626-628/33.TO</v>
      </c>
      <c r="O1314" t="s">
        <v>4787</v>
      </c>
    </row>
    <row r="1315" spans="1:15" x14ac:dyDescent="0.3">
      <c r="A1315" t="s">
        <v>1310</v>
      </c>
      <c r="B1315">
        <v>867563</v>
      </c>
      <c r="C1315" t="s">
        <v>5407</v>
      </c>
      <c r="D1315" s="12">
        <v>45838</v>
      </c>
      <c r="E1315" t="s">
        <v>3519</v>
      </c>
      <c r="F1315" t="s">
        <v>2787</v>
      </c>
      <c r="G1315" t="s">
        <v>2789</v>
      </c>
      <c r="H1315" t="str">
        <f>IF(_xlfn.XLOOKUP(E1315,LD_01[DOCUMENTO],LD_01[REVISÃO])=F1315,"VIGENTE","OBSOLETO")</f>
        <v>VIGENTE</v>
      </c>
      <c r="I1315" t="s">
        <v>4322</v>
      </c>
      <c r="J1315" t="s">
        <v>4862</v>
      </c>
      <c r="K1315" t="str">
        <f t="shared" si="60"/>
        <v>MSV-163MS-626-628</v>
      </c>
      <c r="L1315" t="str">
        <f>_xlfn.XLOOKUP(E1315,LD_ANO01!A:A,LD_ANO01!G:G)</f>
        <v>MSV-163MS-626-628/33.TO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01\MSV-163MS-626-628\MSV-163MS-626-628/33.TO</v>
      </c>
      <c r="O1315" t="s">
        <v>4787</v>
      </c>
    </row>
    <row r="1316" spans="1:15" x14ac:dyDescent="0.3">
      <c r="A1316" t="s">
        <v>1311</v>
      </c>
      <c r="B1316">
        <v>1897487</v>
      </c>
      <c r="C1316" t="s">
        <v>5407</v>
      </c>
      <c r="D1316" s="12">
        <v>45838</v>
      </c>
      <c r="E1316" t="s">
        <v>3520</v>
      </c>
      <c r="F1316" t="s">
        <v>2787</v>
      </c>
      <c r="G1316" t="s">
        <v>2788</v>
      </c>
      <c r="H1316" t="str">
        <f>IF(_xlfn.XLOOKUP(E1316,LD_01[DOCUMENTO],LD_01[REVISÃO])=F1316,"VIGENTE","OBSOLETO")</f>
        <v>VIGENTE</v>
      </c>
      <c r="I1316" t="s">
        <v>4322</v>
      </c>
      <c r="J1316" t="s">
        <v>4862</v>
      </c>
      <c r="K1316" t="str">
        <f t="shared" si="60"/>
        <v>MSV-163MS-626-628</v>
      </c>
      <c r="L1316" t="str">
        <f>_xlfn.XLOOKUP(E1316,LD_ANO01!A:A,LD_ANO01!G:G)</f>
        <v>MSV-163MS-626-628/33.TO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01\MSV-163MS-626-628\MSV-163MS-626-628/33.TO</v>
      </c>
      <c r="O1316" t="s">
        <v>4787</v>
      </c>
    </row>
    <row r="1317" spans="1:15" x14ac:dyDescent="0.3">
      <c r="A1317" t="s">
        <v>1312</v>
      </c>
      <c r="B1317">
        <v>594982</v>
      </c>
      <c r="C1317" t="s">
        <v>5407</v>
      </c>
      <c r="D1317" s="12">
        <v>45838</v>
      </c>
      <c r="E1317" t="s">
        <v>3520</v>
      </c>
      <c r="F1317" t="s">
        <v>2787</v>
      </c>
      <c r="G1317" t="s">
        <v>2789</v>
      </c>
      <c r="H1317" t="str">
        <f>IF(_xlfn.XLOOKUP(E1317,LD_01[DOCUMENTO],LD_01[REVISÃO])=F1317,"VIGENTE","OBSOLETO")</f>
        <v>VIGENTE</v>
      </c>
      <c r="I1317" t="s">
        <v>4322</v>
      </c>
      <c r="J1317" t="s">
        <v>4862</v>
      </c>
      <c r="K1317" t="str">
        <f t="shared" si="60"/>
        <v>MSV-163MS-626-628</v>
      </c>
      <c r="L1317" t="str">
        <f>_xlfn.XLOOKUP(E1317,LD_ANO01!A:A,LD_ANO01!G:G)</f>
        <v>MSV-163MS-626-628/33.TO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01\MSV-163MS-626-628\MSV-163MS-626-628/33.TO</v>
      </c>
      <c r="O1317" t="s">
        <v>4787</v>
      </c>
    </row>
    <row r="1318" spans="1:15" x14ac:dyDescent="0.3">
      <c r="A1318" t="s">
        <v>1415</v>
      </c>
      <c r="B1318">
        <v>1722177</v>
      </c>
      <c r="C1318" t="s">
        <v>5407</v>
      </c>
      <c r="D1318" s="12">
        <v>45838</v>
      </c>
      <c r="E1318" t="s">
        <v>3576</v>
      </c>
      <c r="F1318" t="s">
        <v>2800</v>
      </c>
      <c r="G1318" t="s">
        <v>2788</v>
      </c>
      <c r="H1318" t="str">
        <f>IF(_xlfn.XLOOKUP(E1318,LD_01[DOCUMENTO],LD_01[REVISÃO])=F1318,"VIGENTE","OBSOLETO")</f>
        <v>VIGENTE</v>
      </c>
      <c r="I1318" t="s">
        <v>4322</v>
      </c>
      <c r="J1318" t="s">
        <v>4862</v>
      </c>
      <c r="K1318" t="str">
        <f t="shared" si="60"/>
        <v>MSV-163MS-626-628</v>
      </c>
      <c r="L1318" t="str">
        <f>_xlfn.XLOOKUP(E1318,LD_ANO01!A:A,LD_ANO01!G:G)</f>
        <v>MSV-163MS-626-628/19.GG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01\MSV-163MS-626-628\MSV-163MS-626-628/19.GG</v>
      </c>
      <c r="O1318" t="s">
        <v>4787</v>
      </c>
    </row>
    <row r="1319" spans="1:15" x14ac:dyDescent="0.3">
      <c r="A1319" t="s">
        <v>1416</v>
      </c>
      <c r="B1319">
        <v>321893</v>
      </c>
      <c r="C1319" t="s">
        <v>5407</v>
      </c>
      <c r="D1319" s="12">
        <v>45838</v>
      </c>
      <c r="E1319" t="s">
        <v>3576</v>
      </c>
      <c r="F1319" t="s">
        <v>2800</v>
      </c>
      <c r="G1319" t="s">
        <v>2789</v>
      </c>
      <c r="H1319" t="str">
        <f>IF(_xlfn.XLOOKUP(E1319,LD_01[DOCUMENTO],LD_01[REVISÃO])=F1319,"VIGENTE","OBSOLETO")</f>
        <v>VIGENTE</v>
      </c>
      <c r="I1319" t="s">
        <v>4322</v>
      </c>
      <c r="J1319" t="s">
        <v>4862</v>
      </c>
      <c r="K1319" t="str">
        <f t="shared" si="60"/>
        <v>MSV-163MS-626-628</v>
      </c>
      <c r="L1319" t="str">
        <f>_xlfn.XLOOKUP(E1319,LD_ANO01!A:A,LD_ANO01!G:G)</f>
        <v>MSV-163MS-626-628/19.GG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01\MSV-163MS-626-628\MSV-163MS-626-628/19.GG</v>
      </c>
      <c r="O1319" t="s">
        <v>4787</v>
      </c>
    </row>
    <row r="1320" spans="1:15" x14ac:dyDescent="0.3">
      <c r="A1320" t="s">
        <v>1417</v>
      </c>
      <c r="B1320">
        <v>2009643</v>
      </c>
      <c r="C1320" t="s">
        <v>5407</v>
      </c>
      <c r="D1320" s="12">
        <v>45838</v>
      </c>
      <c r="E1320" t="s">
        <v>3577</v>
      </c>
      <c r="F1320" t="s">
        <v>2800</v>
      </c>
      <c r="G1320" t="s">
        <v>2788</v>
      </c>
      <c r="H1320" t="str">
        <f>IF(_xlfn.XLOOKUP(E1320,LD_01[DOCUMENTO],LD_01[REVISÃO])=F1320,"VIGENTE","OBSOLETO")</f>
        <v>VIGENTE</v>
      </c>
      <c r="I1320" t="s">
        <v>4322</v>
      </c>
      <c r="J1320" t="s">
        <v>4862</v>
      </c>
      <c r="K1320" t="str">
        <f t="shared" si="60"/>
        <v>MSV-163MS-626-628</v>
      </c>
      <c r="L1320" t="str">
        <f>_xlfn.XLOOKUP(E1320,LD_ANO01!A:A,LD_ANO01!G:G)</f>
        <v>MSV-163MS-626-628/19.GG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01\MSV-163MS-626-628\MSV-163MS-626-628/19.GG</v>
      </c>
      <c r="O1320" t="s">
        <v>4787</v>
      </c>
    </row>
    <row r="1321" spans="1:15" x14ac:dyDescent="0.3">
      <c r="A1321" t="s">
        <v>1418</v>
      </c>
      <c r="B1321">
        <v>366877</v>
      </c>
      <c r="C1321" t="s">
        <v>5407</v>
      </c>
      <c r="D1321" s="12">
        <v>45838</v>
      </c>
      <c r="E1321" t="s">
        <v>3577</v>
      </c>
      <c r="F1321" t="s">
        <v>2800</v>
      </c>
      <c r="G1321" t="s">
        <v>2789</v>
      </c>
      <c r="H1321" t="str">
        <f>IF(_xlfn.XLOOKUP(E1321,LD_01[DOCUMENTO],LD_01[REVISÃO])=F1321,"VIGENTE","OBSOLETO")</f>
        <v>VIGENTE</v>
      </c>
      <c r="I1321" t="s">
        <v>4322</v>
      </c>
      <c r="J1321" t="s">
        <v>4862</v>
      </c>
      <c r="K1321" t="str">
        <f t="shared" si="60"/>
        <v>MSV-163MS-626-628</v>
      </c>
      <c r="L1321" t="str">
        <f>_xlfn.XLOOKUP(E1321,LD_ANO01!A:A,LD_ANO01!G:G)</f>
        <v>MSV-163MS-626-628/19.GG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01\MSV-163MS-626-628\MSV-163MS-626-628/19.GG</v>
      </c>
      <c r="O1321" t="s">
        <v>4787</v>
      </c>
    </row>
    <row r="1322" spans="1:15" x14ac:dyDescent="0.3">
      <c r="A1322" t="s">
        <v>1419</v>
      </c>
      <c r="B1322">
        <v>1915129</v>
      </c>
      <c r="C1322" t="s">
        <v>5407</v>
      </c>
      <c r="D1322" s="12">
        <v>45838</v>
      </c>
      <c r="E1322" t="s">
        <v>3578</v>
      </c>
      <c r="F1322" t="s">
        <v>2800</v>
      </c>
      <c r="G1322" t="s">
        <v>2788</v>
      </c>
      <c r="H1322" t="str">
        <f>IF(_xlfn.XLOOKUP(E1322,LD_01[DOCUMENTO],LD_01[REVISÃO])=F1322,"VIGENTE","OBSOLETO")</f>
        <v>VIGENTE</v>
      </c>
      <c r="I1322" t="s">
        <v>4322</v>
      </c>
      <c r="J1322" t="s">
        <v>4862</v>
      </c>
      <c r="K1322" t="str">
        <f t="shared" si="60"/>
        <v>MSV-163MS-626-628</v>
      </c>
      <c r="L1322" t="str">
        <f>_xlfn.XLOOKUP(E1322,LD_ANO01!A:A,LD_ANO01!G:G)</f>
        <v>MSV-163MS-626-628/19.GG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01\MSV-163MS-626-628\MSV-163MS-626-628/19.GG</v>
      </c>
      <c r="O1322" t="s">
        <v>4787</v>
      </c>
    </row>
    <row r="1323" spans="1:15" x14ac:dyDescent="0.3">
      <c r="A1323" t="s">
        <v>1420</v>
      </c>
      <c r="B1323">
        <v>381051</v>
      </c>
      <c r="C1323" t="s">
        <v>5407</v>
      </c>
      <c r="D1323" s="12">
        <v>45838</v>
      </c>
      <c r="E1323" t="s">
        <v>3578</v>
      </c>
      <c r="F1323" t="s">
        <v>2800</v>
      </c>
      <c r="G1323" t="s">
        <v>2789</v>
      </c>
      <c r="H1323" t="str">
        <f>IF(_xlfn.XLOOKUP(E1323,LD_01[DOCUMENTO],LD_01[REVISÃO])=F1323,"VIGENTE","OBSOLETO")</f>
        <v>VIGENTE</v>
      </c>
      <c r="I1323" t="s">
        <v>4322</v>
      </c>
      <c r="J1323" t="s">
        <v>4862</v>
      </c>
      <c r="K1323" t="str">
        <f t="shared" si="60"/>
        <v>MSV-163MS-626-628</v>
      </c>
      <c r="L1323" t="str">
        <f>_xlfn.XLOOKUP(E1323,LD_ANO01!A:A,LD_ANO01!G:G)</f>
        <v>MSV-163MS-626-628/19.GG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01\MSV-163MS-626-628\MSV-163MS-626-628/19.GG</v>
      </c>
      <c r="O1323" t="s">
        <v>4787</v>
      </c>
    </row>
    <row r="1324" spans="1:15" x14ac:dyDescent="0.3">
      <c r="A1324" t="s">
        <v>1421</v>
      </c>
      <c r="B1324">
        <v>2099561</v>
      </c>
      <c r="C1324" t="s">
        <v>5407</v>
      </c>
      <c r="D1324" s="12">
        <v>45838</v>
      </c>
      <c r="E1324" t="s">
        <v>3579</v>
      </c>
      <c r="F1324" t="s">
        <v>2800</v>
      </c>
      <c r="G1324" t="s">
        <v>2788</v>
      </c>
      <c r="H1324" t="str">
        <f>IF(_xlfn.XLOOKUP(E1324,LD_01[DOCUMENTO],LD_01[REVISÃO])=F1324,"VIGENTE","OBSOLETO")</f>
        <v>VIGENTE</v>
      </c>
      <c r="I1324" t="s">
        <v>4322</v>
      </c>
      <c r="J1324" t="s">
        <v>4862</v>
      </c>
      <c r="K1324" t="str">
        <f t="shared" si="60"/>
        <v>MSV-163MS-626-628</v>
      </c>
      <c r="L1324" t="str">
        <f>_xlfn.XLOOKUP(E1324,LD_ANO01!A:A,LD_ANO01!G:G)</f>
        <v>MSV-163MS-626-628/19.GG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01\MSV-163MS-626-628\MSV-163MS-626-628/19.GG</v>
      </c>
      <c r="O1324" t="s">
        <v>4787</v>
      </c>
    </row>
    <row r="1325" spans="1:15" x14ac:dyDescent="0.3">
      <c r="A1325" t="s">
        <v>1422</v>
      </c>
      <c r="B1325">
        <v>445302</v>
      </c>
      <c r="C1325" t="s">
        <v>5407</v>
      </c>
      <c r="D1325" s="12">
        <v>45838</v>
      </c>
      <c r="E1325" t="s">
        <v>3579</v>
      </c>
      <c r="F1325" t="s">
        <v>2800</v>
      </c>
      <c r="G1325" t="s">
        <v>2789</v>
      </c>
      <c r="H1325" t="str">
        <f>IF(_xlfn.XLOOKUP(E1325,LD_01[DOCUMENTO],LD_01[REVISÃO])=F1325,"VIGENTE","OBSOLETO")</f>
        <v>VIGENTE</v>
      </c>
      <c r="I1325" t="s">
        <v>4322</v>
      </c>
      <c r="J1325" t="s">
        <v>4862</v>
      </c>
      <c r="K1325" t="str">
        <f t="shared" si="60"/>
        <v>MSV-163MS-626-628</v>
      </c>
      <c r="L1325" t="str">
        <f>_xlfn.XLOOKUP(E1325,LD_ANO01!A:A,LD_ANO01!G:G)</f>
        <v>MSV-163MS-626-628/19.GG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01\MSV-163MS-626-628\MSV-163MS-626-628/19.GG</v>
      </c>
      <c r="O1325" t="s">
        <v>4787</v>
      </c>
    </row>
    <row r="1326" spans="1:15" x14ac:dyDescent="0.3">
      <c r="A1326" t="s">
        <v>1423</v>
      </c>
      <c r="B1326">
        <v>2003903</v>
      </c>
      <c r="C1326" t="s">
        <v>5407</v>
      </c>
      <c r="D1326" s="12">
        <v>45838</v>
      </c>
      <c r="E1326" t="s">
        <v>3580</v>
      </c>
      <c r="F1326" t="s">
        <v>2819</v>
      </c>
      <c r="G1326" t="s">
        <v>2788</v>
      </c>
      <c r="H1326" t="str">
        <f>IF(_xlfn.XLOOKUP(E1326,LD_01[DOCUMENTO],LD_01[REVISÃO])=F1326,"VIGENTE","OBSOLETO")</f>
        <v>VIGENTE</v>
      </c>
      <c r="I1326" t="s">
        <v>4322</v>
      </c>
      <c r="J1326" t="s">
        <v>4862</v>
      </c>
      <c r="K1326" t="str">
        <f t="shared" si="60"/>
        <v>MSV-163MS-626-628</v>
      </c>
      <c r="L1326" t="str">
        <f>_xlfn.XLOOKUP(E1326,LD_ANO01!A:A,LD_ANO01!G:G)</f>
        <v>MSV-163MS-626-628/19.GG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01\MSV-163MS-626-628\MSV-163MS-626-628/19.GG</v>
      </c>
      <c r="O1326" t="s">
        <v>4787</v>
      </c>
    </row>
    <row r="1327" spans="1:15" x14ac:dyDescent="0.3">
      <c r="A1327" t="s">
        <v>1424</v>
      </c>
      <c r="B1327">
        <v>397333</v>
      </c>
      <c r="C1327" t="s">
        <v>5407</v>
      </c>
      <c r="D1327" s="12">
        <v>45838</v>
      </c>
      <c r="E1327" t="s">
        <v>3580</v>
      </c>
      <c r="F1327" t="s">
        <v>2819</v>
      </c>
      <c r="G1327" t="s">
        <v>2789</v>
      </c>
      <c r="H1327" t="str">
        <f>IF(_xlfn.XLOOKUP(E1327,LD_01[DOCUMENTO],LD_01[REVISÃO])=F1327,"VIGENTE","OBSOLETO")</f>
        <v>VIGENTE</v>
      </c>
      <c r="I1327" t="s">
        <v>4322</v>
      </c>
      <c r="J1327" t="s">
        <v>4862</v>
      </c>
      <c r="K1327" t="str">
        <f t="shared" si="60"/>
        <v>MSV-163MS-626-628</v>
      </c>
      <c r="L1327" t="str">
        <f>_xlfn.XLOOKUP(E1327,LD_ANO01!A:A,LD_ANO01!G:G)</f>
        <v>MSV-163MS-626-628/19.GG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01\MSV-163MS-626-628\MSV-163MS-626-628/19.GG</v>
      </c>
      <c r="O1327" t="s">
        <v>4787</v>
      </c>
    </row>
    <row r="1328" spans="1:15" x14ac:dyDescent="0.3">
      <c r="A1328" t="s">
        <v>1425</v>
      </c>
      <c r="B1328">
        <v>1525634</v>
      </c>
      <c r="C1328" t="s">
        <v>5407</v>
      </c>
      <c r="D1328" s="12">
        <v>45838</v>
      </c>
      <c r="E1328" t="s">
        <v>3581</v>
      </c>
      <c r="F1328" t="s">
        <v>2792</v>
      </c>
      <c r="G1328" t="s">
        <v>2788</v>
      </c>
      <c r="H1328" t="str">
        <f>IF(_xlfn.XLOOKUP(E1328,LD_01[DOCUMENTO],LD_01[REVISÃO])=F1328,"VIGENTE","OBSOLETO")</f>
        <v>VIGENTE</v>
      </c>
      <c r="I1328" t="s">
        <v>4322</v>
      </c>
      <c r="J1328" t="s">
        <v>4862</v>
      </c>
      <c r="K1328" t="str">
        <f t="shared" si="60"/>
        <v>MSV-163MS-626-628</v>
      </c>
      <c r="L1328" t="str">
        <f>_xlfn.XLOOKUP(E1328,LD_ANO01!A:A,LD_ANO01!G:G)</f>
        <v>MSV-163MS-626-628/19.GG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01\MSV-163MS-626-628\MSV-163MS-626-628/19.GG</v>
      </c>
      <c r="O1328" t="s">
        <v>4787</v>
      </c>
    </row>
    <row r="1329" spans="1:15" x14ac:dyDescent="0.3">
      <c r="A1329" t="s">
        <v>1426</v>
      </c>
      <c r="B1329">
        <v>295544</v>
      </c>
      <c r="C1329" t="s">
        <v>5407</v>
      </c>
      <c r="D1329" s="12">
        <v>45838</v>
      </c>
      <c r="E1329" t="s">
        <v>3581</v>
      </c>
      <c r="F1329" t="s">
        <v>2792</v>
      </c>
      <c r="G1329" t="s">
        <v>2789</v>
      </c>
      <c r="H1329" t="str">
        <f>IF(_xlfn.XLOOKUP(E1329,LD_01[DOCUMENTO],LD_01[REVISÃO])=F1329,"VIGENTE","OBSOLETO")</f>
        <v>VIGENTE</v>
      </c>
      <c r="I1329" t="s">
        <v>4322</v>
      </c>
      <c r="J1329" t="s">
        <v>4862</v>
      </c>
      <c r="K1329" t="str">
        <f t="shared" si="60"/>
        <v>MSV-163MS-626-628</v>
      </c>
      <c r="L1329" t="str">
        <f>_xlfn.XLOOKUP(E1329,LD_ANO01!A:A,LD_ANO01!G:G)</f>
        <v>MSV-163MS-626-628/19.GG</v>
      </c>
      <c r="M1329" t="str">
        <f t="shared" si="61"/>
        <v/>
      </c>
      <c r="N1329" t="str">
        <f t="shared" si="62"/>
        <v>C:\Users\luis.nunes\OneDrive - ATERPA\00.SERVIDOR\SALA TÉCNICA\00.PROJETOS\02.DOCUMENTOS\ANO 01\MSV-163MS-626-628\MSV-163MS-626-628/19.GG</v>
      </c>
      <c r="O1329" t="s">
        <v>4787</v>
      </c>
    </row>
    <row r="1330" spans="1:15" x14ac:dyDescent="0.3">
      <c r="A1330" t="s">
        <v>1314</v>
      </c>
      <c r="B1330">
        <v>1665423</v>
      </c>
      <c r="C1330" t="s">
        <v>5407</v>
      </c>
      <c r="D1330" s="12">
        <v>45838</v>
      </c>
      <c r="E1330" t="s">
        <v>3522</v>
      </c>
      <c r="F1330" t="s">
        <v>2796</v>
      </c>
      <c r="G1330" t="s">
        <v>2788</v>
      </c>
      <c r="H1330" t="str">
        <f>IF(_xlfn.XLOOKUP(E1330,LD_01[DOCUMENTO],LD_01[REVISÃO])=F1330,"VIGENTE","OBSOLETO")</f>
        <v>OBSOLETO</v>
      </c>
      <c r="I1330" t="s">
        <v>4322</v>
      </c>
      <c r="J1330" t="s">
        <v>4862</v>
      </c>
      <c r="K1330" t="str">
        <f t="shared" si="60"/>
        <v>MSV-163MS-626-628</v>
      </c>
      <c r="L1330" t="str">
        <f>_xlfn.XLOOKUP(E1330,LD_ANO01!A:A,LD_ANO01!G:G)</f>
        <v>MSV-163MS-626-628/18.GE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01\MSV-163MS-626-628\MSV-163MS-626-628/18.GE\OBSOLETO</v>
      </c>
      <c r="O1330" t="s">
        <v>4787</v>
      </c>
    </row>
    <row r="1331" spans="1:15" x14ac:dyDescent="0.3">
      <c r="A1331" t="s">
        <v>1315</v>
      </c>
      <c r="B1331">
        <v>399825</v>
      </c>
      <c r="C1331" t="s">
        <v>5407</v>
      </c>
      <c r="D1331" s="12">
        <v>45838</v>
      </c>
      <c r="E1331" t="s">
        <v>3522</v>
      </c>
      <c r="F1331" t="s">
        <v>2796</v>
      </c>
      <c r="G1331" t="s">
        <v>2789</v>
      </c>
      <c r="H1331" t="str">
        <f>IF(_xlfn.XLOOKUP(E1331,LD_01[DOCUMENTO],LD_01[REVISÃO])=F1331,"VIGENTE","OBSOLETO")</f>
        <v>OBSOLETO</v>
      </c>
      <c r="I1331" t="s">
        <v>4322</v>
      </c>
      <c r="J1331" t="s">
        <v>4862</v>
      </c>
      <c r="K1331" t="str">
        <f t="shared" si="60"/>
        <v>MSV-163MS-626-628</v>
      </c>
      <c r="L1331" t="str">
        <f>_xlfn.XLOOKUP(E1331,LD_ANO01!A:A,LD_ANO01!G:G)</f>
        <v>MSV-163MS-626-628/18.GE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01\MSV-163MS-626-628\MSV-163MS-626-628/18.GE\OBSOLETO</v>
      </c>
      <c r="O1331" t="s">
        <v>4787</v>
      </c>
    </row>
    <row r="1332" spans="1:15" x14ac:dyDescent="0.3">
      <c r="A1332" t="s">
        <v>1316</v>
      </c>
      <c r="B1332">
        <v>1948897</v>
      </c>
      <c r="C1332" t="s">
        <v>5407</v>
      </c>
      <c r="D1332" s="12">
        <v>45838</v>
      </c>
      <c r="E1332" t="s">
        <v>3523</v>
      </c>
      <c r="F1332" t="s">
        <v>2796</v>
      </c>
      <c r="G1332" t="s">
        <v>2788</v>
      </c>
      <c r="H1332" t="str">
        <f>IF(_xlfn.XLOOKUP(E1332,LD_01[DOCUMENTO],LD_01[REVISÃO])=F1332,"VIGENTE","OBSOLETO")</f>
        <v>OBSOLETO</v>
      </c>
      <c r="I1332" t="s">
        <v>4322</v>
      </c>
      <c r="J1332" t="s">
        <v>4862</v>
      </c>
      <c r="K1332" t="str">
        <f t="shared" si="60"/>
        <v>MSV-163MS-626-628</v>
      </c>
      <c r="L1332" t="str">
        <f>_xlfn.XLOOKUP(E1332,LD_ANO01!A:A,LD_ANO01!G:G)</f>
        <v>MSV-163MS-626-628/18.GE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01\MSV-163MS-626-628\MSV-163MS-626-628/18.GE\OBSOLETO</v>
      </c>
      <c r="O1332" t="s">
        <v>4787</v>
      </c>
    </row>
    <row r="1333" spans="1:15" x14ac:dyDescent="0.3">
      <c r="A1333" t="s">
        <v>1317</v>
      </c>
      <c r="B1333">
        <v>596381</v>
      </c>
      <c r="C1333" t="s">
        <v>5407</v>
      </c>
      <c r="D1333" s="12">
        <v>45838</v>
      </c>
      <c r="E1333" t="s">
        <v>3523</v>
      </c>
      <c r="F1333" t="s">
        <v>2796</v>
      </c>
      <c r="G1333" t="s">
        <v>2789</v>
      </c>
      <c r="H1333" t="str">
        <f>IF(_xlfn.XLOOKUP(E1333,LD_01[DOCUMENTO],LD_01[REVISÃO])=F1333,"VIGENTE","OBSOLETO")</f>
        <v>OBSOLETO</v>
      </c>
      <c r="I1333" t="s">
        <v>4322</v>
      </c>
      <c r="J1333" t="s">
        <v>4862</v>
      </c>
      <c r="K1333" t="str">
        <f t="shared" si="60"/>
        <v>MSV-163MS-626-628</v>
      </c>
      <c r="L1333" t="str">
        <f>_xlfn.XLOOKUP(E1333,LD_ANO01!A:A,LD_ANO01!G:G)</f>
        <v>MSV-163MS-626-628/18.GE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01\MSV-163MS-626-628\MSV-163MS-626-628/18.GE\OBSOLETO</v>
      </c>
      <c r="O1333" t="s">
        <v>4787</v>
      </c>
    </row>
    <row r="1334" spans="1:15" x14ac:dyDescent="0.3">
      <c r="A1334" t="s">
        <v>1318</v>
      </c>
      <c r="B1334">
        <v>1874028</v>
      </c>
      <c r="C1334" t="s">
        <v>5407</v>
      </c>
      <c r="D1334" s="12">
        <v>45838</v>
      </c>
      <c r="E1334" t="s">
        <v>3524</v>
      </c>
      <c r="F1334" t="s">
        <v>2826</v>
      </c>
      <c r="G1334" t="s">
        <v>2788</v>
      </c>
      <c r="H1334" t="str">
        <f>IF(_xlfn.XLOOKUP(E1334,LD_01[DOCUMENTO],LD_01[REVISÃO])=F1334,"VIGENTE","OBSOLETO")</f>
        <v>OBSOLETO</v>
      </c>
      <c r="I1334" t="s">
        <v>4322</v>
      </c>
      <c r="J1334" t="s">
        <v>4862</v>
      </c>
      <c r="K1334" t="str">
        <f t="shared" si="60"/>
        <v>MSV-163MS-626-628</v>
      </c>
      <c r="L1334" t="str">
        <f>_xlfn.XLOOKUP(E1334,LD_ANO01!A:A,LD_ANO01!G:G)</f>
        <v>MSV-163MS-626-628/18.GE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01\MSV-163MS-626-628\MSV-163MS-626-628/18.GE\OBSOLETO</v>
      </c>
      <c r="O1334" t="s">
        <v>4787</v>
      </c>
    </row>
    <row r="1335" spans="1:15" x14ac:dyDescent="0.3">
      <c r="A1335" t="s">
        <v>1319</v>
      </c>
      <c r="B1335">
        <v>523107</v>
      </c>
      <c r="C1335" t="s">
        <v>5407</v>
      </c>
      <c r="D1335" s="12">
        <v>45838</v>
      </c>
      <c r="E1335" t="s">
        <v>3524</v>
      </c>
      <c r="F1335" t="s">
        <v>2826</v>
      </c>
      <c r="G1335" t="s">
        <v>2789</v>
      </c>
      <c r="H1335" t="str">
        <f>IF(_xlfn.XLOOKUP(E1335,LD_01[DOCUMENTO],LD_01[REVISÃO])=F1335,"VIGENTE","OBSOLETO")</f>
        <v>OBSOLETO</v>
      </c>
      <c r="I1335" t="s">
        <v>4322</v>
      </c>
      <c r="J1335" t="s">
        <v>4862</v>
      </c>
      <c r="K1335" t="str">
        <f t="shared" si="60"/>
        <v>MSV-163MS-626-628</v>
      </c>
      <c r="L1335" t="str">
        <f>_xlfn.XLOOKUP(E1335,LD_ANO01!A:A,LD_ANO01!G:G)</f>
        <v>MSV-163MS-626-628/18.GE</v>
      </c>
      <c r="M1335" t="str">
        <f t="shared" si="61"/>
        <v>OBSOLETO</v>
      </c>
      <c r="N1335" t="str">
        <f t="shared" si="62"/>
        <v>C:\Users\luis.nunes\OneDrive - ATERPA\00.SERVIDOR\SALA TÉCNICA\00.PROJETOS\02.DOCUMENTOS\ANO 01\MSV-163MS-626-628\MSV-163MS-626-628/18.GE\OBSOLETO</v>
      </c>
      <c r="O1335" t="s">
        <v>4787</v>
      </c>
    </row>
    <row r="1336" spans="1:15" x14ac:dyDescent="0.3">
      <c r="A1336" t="s">
        <v>1320</v>
      </c>
      <c r="B1336">
        <v>1921557</v>
      </c>
      <c r="C1336" t="s">
        <v>5407</v>
      </c>
      <c r="D1336" s="12">
        <v>45838</v>
      </c>
      <c r="E1336" t="s">
        <v>3525</v>
      </c>
      <c r="F1336" t="s">
        <v>2826</v>
      </c>
      <c r="G1336" t="s">
        <v>2788</v>
      </c>
      <c r="H1336" t="str">
        <f>IF(_xlfn.XLOOKUP(E1336,LD_01[DOCUMENTO],LD_01[REVISÃO])=F1336,"VIGENTE","OBSOLETO")</f>
        <v>VIGENTE</v>
      </c>
      <c r="I1336" t="s">
        <v>4322</v>
      </c>
      <c r="J1336" t="s">
        <v>4862</v>
      </c>
      <c r="K1336" t="str">
        <f t="shared" si="60"/>
        <v>MSV-163MS-626-628</v>
      </c>
      <c r="L1336" t="str">
        <f>_xlfn.XLOOKUP(E1336,LD_ANO01!A:A,LD_ANO01!G:G)</f>
        <v>MSV-163MS-626-628/18.GE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01\MSV-163MS-626-628\MSV-163MS-626-628/18.GE</v>
      </c>
      <c r="O1336" t="s">
        <v>4787</v>
      </c>
    </row>
    <row r="1337" spans="1:15" x14ac:dyDescent="0.3">
      <c r="A1337" t="s">
        <v>1321</v>
      </c>
      <c r="B1337">
        <v>689951</v>
      </c>
      <c r="C1337" t="s">
        <v>5407</v>
      </c>
      <c r="D1337" s="12">
        <v>45838</v>
      </c>
      <c r="E1337" t="s">
        <v>3525</v>
      </c>
      <c r="F1337" t="s">
        <v>2826</v>
      </c>
      <c r="G1337" t="s">
        <v>2789</v>
      </c>
      <c r="H1337" t="str">
        <f>IF(_xlfn.XLOOKUP(E1337,LD_01[DOCUMENTO],LD_01[REVISÃO])=F1337,"VIGENTE","OBSOLETO")</f>
        <v>VIGENTE</v>
      </c>
      <c r="I1337" t="s">
        <v>4322</v>
      </c>
      <c r="J1337" t="s">
        <v>4862</v>
      </c>
      <c r="K1337" t="str">
        <f t="shared" si="60"/>
        <v>MSV-163MS-626-628</v>
      </c>
      <c r="L1337" t="str">
        <f>_xlfn.XLOOKUP(E1337,LD_ANO01!A:A,LD_ANO01!G:G)</f>
        <v>MSV-163MS-626-628/18.GE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01\MSV-163MS-626-628\MSV-163MS-626-628/18.GE</v>
      </c>
      <c r="O1337" t="s">
        <v>4787</v>
      </c>
    </row>
    <row r="1338" spans="1:15" x14ac:dyDescent="0.3">
      <c r="A1338" t="s">
        <v>1322</v>
      </c>
      <c r="B1338">
        <v>1864148</v>
      </c>
      <c r="C1338" t="s">
        <v>5407</v>
      </c>
      <c r="D1338" s="12">
        <v>45838</v>
      </c>
      <c r="E1338" t="s">
        <v>3526</v>
      </c>
      <c r="F1338" t="s">
        <v>2796</v>
      </c>
      <c r="G1338" t="s">
        <v>2788</v>
      </c>
      <c r="H1338" t="str">
        <f>IF(_xlfn.XLOOKUP(E1338,LD_01[DOCUMENTO],LD_01[REVISÃO])=F1338,"VIGENTE","OBSOLETO")</f>
        <v>VIGENTE</v>
      </c>
      <c r="I1338" t="s">
        <v>4322</v>
      </c>
      <c r="J1338" t="s">
        <v>4862</v>
      </c>
      <c r="K1338" t="str">
        <f t="shared" si="60"/>
        <v>MSV-163MS-626-628</v>
      </c>
      <c r="L1338" t="str">
        <f>_xlfn.XLOOKUP(E1338,LD_ANO01!A:A,LD_ANO01!G:G)</f>
        <v>MSV-163MS-626-628/18.GE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01\MSV-163MS-626-628\MSV-163MS-626-628/18.GE</v>
      </c>
      <c r="O1338" t="s">
        <v>4787</v>
      </c>
    </row>
    <row r="1339" spans="1:15" x14ac:dyDescent="0.3">
      <c r="A1339" t="s">
        <v>1323</v>
      </c>
      <c r="B1339">
        <v>588869</v>
      </c>
      <c r="C1339" t="s">
        <v>5407</v>
      </c>
      <c r="D1339" s="12">
        <v>45838</v>
      </c>
      <c r="E1339" t="s">
        <v>3526</v>
      </c>
      <c r="F1339" t="s">
        <v>2796</v>
      </c>
      <c r="G1339" t="s">
        <v>2789</v>
      </c>
      <c r="H1339" t="str">
        <f>IF(_xlfn.XLOOKUP(E1339,LD_01[DOCUMENTO],LD_01[REVISÃO])=F1339,"VIGENTE","OBSOLETO")</f>
        <v>VIGENTE</v>
      </c>
      <c r="I1339" t="s">
        <v>4322</v>
      </c>
      <c r="J1339" t="s">
        <v>4862</v>
      </c>
      <c r="K1339" t="str">
        <f t="shared" si="60"/>
        <v>MSV-163MS-626-628</v>
      </c>
      <c r="L1339" t="str">
        <f>_xlfn.XLOOKUP(E1339,LD_ANO01!A:A,LD_ANO01!G:G)</f>
        <v>MSV-163MS-626-628/18.GE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01\MSV-163MS-626-628\MSV-163MS-626-628/18.GE</v>
      </c>
      <c r="O1339" t="s">
        <v>4787</v>
      </c>
    </row>
    <row r="1340" spans="1:15" x14ac:dyDescent="0.3">
      <c r="A1340" t="s">
        <v>1324</v>
      </c>
      <c r="B1340">
        <v>1387125</v>
      </c>
      <c r="C1340" t="s">
        <v>5407</v>
      </c>
      <c r="D1340" s="12">
        <v>45838</v>
      </c>
      <c r="E1340" t="s">
        <v>3527</v>
      </c>
      <c r="F1340" t="s">
        <v>2819</v>
      </c>
      <c r="G1340" t="s">
        <v>2788</v>
      </c>
      <c r="H1340" t="str">
        <f>IF(_xlfn.XLOOKUP(E1340,LD_01[DOCUMENTO],LD_01[REVISÃO])=F1340,"VIGENTE","OBSOLETO")</f>
        <v>VIGENTE</v>
      </c>
      <c r="I1340" t="s">
        <v>4322</v>
      </c>
      <c r="J1340" t="s">
        <v>4862</v>
      </c>
      <c r="K1340" t="str">
        <f t="shared" si="60"/>
        <v>MSV-163MS-626-628</v>
      </c>
      <c r="L1340" t="str">
        <f>_xlfn.XLOOKUP(E1340,LD_ANO01!A:A,LD_ANO01!G:G)</f>
        <v>MSV-163MS-626-628/18.GE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01\MSV-163MS-626-628\MSV-163MS-626-628/18.GE</v>
      </c>
      <c r="O1340" t="s">
        <v>4787</v>
      </c>
    </row>
    <row r="1341" spans="1:15" x14ac:dyDescent="0.3">
      <c r="A1341" t="s">
        <v>1325</v>
      </c>
      <c r="B1341">
        <v>238506</v>
      </c>
      <c r="C1341" t="s">
        <v>5407</v>
      </c>
      <c r="D1341" s="12">
        <v>45838</v>
      </c>
      <c r="E1341" t="s">
        <v>3527</v>
      </c>
      <c r="F1341" t="s">
        <v>2819</v>
      </c>
      <c r="G1341" t="s">
        <v>2789</v>
      </c>
      <c r="H1341" t="str">
        <f>IF(_xlfn.XLOOKUP(E1341,LD_01[DOCUMENTO],LD_01[REVISÃO])=F1341,"VIGENTE","OBSOLETO")</f>
        <v>VIGENTE</v>
      </c>
      <c r="I1341" t="s">
        <v>4322</v>
      </c>
      <c r="J1341" t="s">
        <v>4862</v>
      </c>
      <c r="K1341" t="str">
        <f t="shared" si="60"/>
        <v>MSV-163MS-626-628</v>
      </c>
      <c r="L1341" t="str">
        <f>_xlfn.XLOOKUP(E1341,LD_ANO01!A:A,LD_ANO01!G:G)</f>
        <v>MSV-163MS-626-628/18.GE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01\MSV-163MS-626-628\MSV-163MS-626-628/18.GE</v>
      </c>
      <c r="O1341" t="s">
        <v>4787</v>
      </c>
    </row>
    <row r="1342" spans="1:15" x14ac:dyDescent="0.3">
      <c r="A1342" t="s">
        <v>1326</v>
      </c>
      <c r="B1342">
        <v>828489</v>
      </c>
      <c r="C1342" t="s">
        <v>5407</v>
      </c>
      <c r="D1342" s="12">
        <v>45838</v>
      </c>
      <c r="E1342" t="s">
        <v>3528</v>
      </c>
      <c r="F1342" t="s">
        <v>2796</v>
      </c>
      <c r="G1342" t="s">
        <v>2788</v>
      </c>
      <c r="H1342" t="str">
        <f>IF(_xlfn.XLOOKUP(E1342,LD_01[DOCUMENTO],LD_01[REVISÃO])=F1342,"VIGENTE","OBSOLETO")</f>
        <v>VIGENTE</v>
      </c>
      <c r="I1342" t="s">
        <v>4322</v>
      </c>
      <c r="J1342" t="s">
        <v>4862</v>
      </c>
      <c r="K1342" t="str">
        <f t="shared" si="60"/>
        <v>MSV-163MS-626-628</v>
      </c>
      <c r="L1342" t="str">
        <f>_xlfn.XLOOKUP(E1342,LD_ANO01!A:A,LD_ANO01!G:G)</f>
        <v>MSV-163MS-626-628/18.GE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01\MSV-163MS-626-628\MSV-163MS-626-628/18.GE</v>
      </c>
      <c r="O1342" t="s">
        <v>4787</v>
      </c>
    </row>
    <row r="1343" spans="1:15" x14ac:dyDescent="0.3">
      <c r="A1343" t="s">
        <v>1327</v>
      </c>
      <c r="B1343">
        <v>260040</v>
      </c>
      <c r="C1343" t="s">
        <v>5407</v>
      </c>
      <c r="D1343" s="12">
        <v>45838</v>
      </c>
      <c r="E1343" t="s">
        <v>3528</v>
      </c>
      <c r="F1343" t="s">
        <v>2796</v>
      </c>
      <c r="G1343" t="s">
        <v>2789</v>
      </c>
      <c r="H1343" t="str">
        <f>IF(_xlfn.XLOOKUP(E1343,LD_01[DOCUMENTO],LD_01[REVISÃO])=F1343,"VIGENTE","OBSOLETO")</f>
        <v>VIGENTE</v>
      </c>
      <c r="I1343" t="s">
        <v>4322</v>
      </c>
      <c r="J1343" t="s">
        <v>4862</v>
      </c>
      <c r="K1343" t="str">
        <f t="shared" si="60"/>
        <v>MSV-163MS-626-628</v>
      </c>
      <c r="L1343" t="str">
        <f>_xlfn.XLOOKUP(E1343,LD_ANO01!A:A,LD_ANO01!G:G)</f>
        <v>MSV-163MS-626-628/18.GE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01\MSV-163MS-626-628\MSV-163MS-626-628/18.GE</v>
      </c>
      <c r="O1343" t="s">
        <v>4787</v>
      </c>
    </row>
    <row r="1344" spans="1:15" x14ac:dyDescent="0.3">
      <c r="A1344" t="s">
        <v>1329</v>
      </c>
      <c r="B1344">
        <v>805394</v>
      </c>
      <c r="C1344" t="s">
        <v>5407</v>
      </c>
      <c r="D1344" s="12">
        <v>45838</v>
      </c>
      <c r="E1344" t="s">
        <v>3530</v>
      </c>
      <c r="F1344" t="s">
        <v>2792</v>
      </c>
      <c r="G1344" t="s">
        <v>2788</v>
      </c>
      <c r="H1344" t="str">
        <f>IF(_xlfn.XLOOKUP(E1344,LD_01[DOCUMENTO],LD_01[REVISÃO])=F1344,"VIGENTE","OBSOLETO")</f>
        <v>VIGENTE</v>
      </c>
      <c r="I1344" t="s">
        <v>4322</v>
      </c>
      <c r="J1344" t="s">
        <v>4862</v>
      </c>
      <c r="K1344" t="str">
        <f t="shared" si="60"/>
        <v>MSV-163MS-626-628</v>
      </c>
      <c r="L1344" t="str">
        <f>_xlfn.XLOOKUP(E1344,LD_ANO01!A:A,LD_ANO01!G:G)</f>
        <v>MSV-163MS-626-628/32.TE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01\MSV-163MS-626-628\MSV-163MS-626-628/32.TE</v>
      </c>
      <c r="O1344" t="s">
        <v>4787</v>
      </c>
    </row>
    <row r="1345" spans="1:15" x14ac:dyDescent="0.3">
      <c r="A1345" t="s">
        <v>1330</v>
      </c>
      <c r="B1345">
        <v>259599</v>
      </c>
      <c r="C1345" t="s">
        <v>5407</v>
      </c>
      <c r="D1345" s="12">
        <v>45838</v>
      </c>
      <c r="E1345" t="s">
        <v>3530</v>
      </c>
      <c r="F1345" t="s">
        <v>2792</v>
      </c>
      <c r="G1345" t="s">
        <v>2789</v>
      </c>
      <c r="H1345" t="str">
        <f>IF(_xlfn.XLOOKUP(E1345,LD_01[DOCUMENTO],LD_01[REVISÃO])=F1345,"VIGENTE","OBSOLETO")</f>
        <v>VIGENTE</v>
      </c>
      <c r="I1345" t="s">
        <v>4322</v>
      </c>
      <c r="J1345" t="s">
        <v>4862</v>
      </c>
      <c r="K1345" t="str">
        <f t="shared" si="60"/>
        <v>MSV-163MS-626-628</v>
      </c>
      <c r="L1345" t="str">
        <f>_xlfn.XLOOKUP(E1345,LD_ANO01!A:A,LD_ANO01!G:G)</f>
        <v>MSV-163MS-626-628/32.TE</v>
      </c>
      <c r="M1345" t="str">
        <f t="shared" si="61"/>
        <v/>
      </c>
      <c r="N1345" t="str">
        <f t="shared" si="62"/>
        <v>C:\Users\luis.nunes\OneDrive - ATERPA\00.SERVIDOR\SALA TÉCNICA\00.PROJETOS\02.DOCUMENTOS\ANO 01\MSV-163MS-626-628\MSV-163MS-626-628/32.TE</v>
      </c>
      <c r="O1345" t="s">
        <v>4787</v>
      </c>
    </row>
    <row r="1346" spans="1:15" x14ac:dyDescent="0.3">
      <c r="A1346" t="s">
        <v>1331</v>
      </c>
      <c r="B1346">
        <v>802503</v>
      </c>
      <c r="C1346" t="s">
        <v>5407</v>
      </c>
      <c r="D1346" s="12">
        <v>45838</v>
      </c>
      <c r="E1346" t="s">
        <v>3531</v>
      </c>
      <c r="F1346" t="s">
        <v>2792</v>
      </c>
      <c r="G1346" t="s">
        <v>2788</v>
      </c>
      <c r="H1346" t="str">
        <f>IF(_xlfn.XLOOKUP(E1346,LD_01[DOCUMENTO],LD_01[REVISÃO])=F1346,"VIGENTE","OBSOLETO")</f>
        <v>VIGENTE</v>
      </c>
      <c r="I1346" t="s">
        <v>4322</v>
      </c>
      <c r="J1346" t="s">
        <v>4862</v>
      </c>
      <c r="K1346" t="str">
        <f t="shared" ref="K1346:K1409" si="63">"MSV-163MS-"&amp;I1346</f>
        <v>MSV-163MS-626-628</v>
      </c>
      <c r="L1346" t="str">
        <f>_xlfn.XLOOKUP(E1346,LD_ANO01!A:A,LD_ANO01!G:G)</f>
        <v>MSV-163MS-626-628/32.TE</v>
      </c>
      <c r="M1346" t="str">
        <f t="shared" ref="M1346:M1409" si="64">IF(H1346&lt;&gt;"OBSOLETO","",H1346)</f>
        <v/>
      </c>
      <c r="N1346" t="str">
        <f t="shared" ref="N1346:N1409" si="65">_xlfn.TEXTJOIN("\",TRUE,J1346:M1346)</f>
        <v>C:\Users\luis.nunes\OneDrive - ATERPA\00.SERVIDOR\SALA TÉCNICA\00.PROJETOS\02.DOCUMENTOS\ANO 01\MSV-163MS-626-628\MSV-163MS-626-628/32.TE</v>
      </c>
      <c r="O1346" t="s">
        <v>4787</v>
      </c>
    </row>
    <row r="1347" spans="1:15" x14ac:dyDescent="0.3">
      <c r="A1347" t="s">
        <v>1332</v>
      </c>
      <c r="B1347">
        <v>259530</v>
      </c>
      <c r="C1347" t="s">
        <v>5407</v>
      </c>
      <c r="D1347" s="12">
        <v>45838</v>
      </c>
      <c r="E1347" t="s">
        <v>3531</v>
      </c>
      <c r="F1347" t="s">
        <v>2792</v>
      </c>
      <c r="G1347" t="s">
        <v>2789</v>
      </c>
      <c r="H1347" t="str">
        <f>IF(_xlfn.XLOOKUP(E1347,LD_01[DOCUMENTO],LD_01[REVISÃO])=F1347,"VIGENTE","OBSOLETO")</f>
        <v>VIGENTE</v>
      </c>
      <c r="I1347" t="s">
        <v>4322</v>
      </c>
      <c r="J1347" t="s">
        <v>4862</v>
      </c>
      <c r="K1347" t="str">
        <f t="shared" si="63"/>
        <v>MSV-163MS-626-628</v>
      </c>
      <c r="L1347" t="str">
        <f>_xlfn.XLOOKUP(E1347,LD_ANO01!A:A,LD_ANO01!G:G)</f>
        <v>MSV-163MS-626-628/32.TE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01\MSV-163MS-626-628\MSV-163MS-626-628/32.TE</v>
      </c>
      <c r="O1347" t="s">
        <v>4787</v>
      </c>
    </row>
    <row r="1348" spans="1:15" x14ac:dyDescent="0.3">
      <c r="A1348" t="s">
        <v>1333</v>
      </c>
      <c r="B1348">
        <v>782544</v>
      </c>
      <c r="C1348" t="s">
        <v>5407</v>
      </c>
      <c r="D1348" s="12">
        <v>45838</v>
      </c>
      <c r="E1348" t="s">
        <v>3532</v>
      </c>
      <c r="F1348" t="s">
        <v>2792</v>
      </c>
      <c r="G1348" t="s">
        <v>2788</v>
      </c>
      <c r="H1348" t="str">
        <f>IF(_xlfn.XLOOKUP(E1348,LD_01[DOCUMENTO],LD_01[REVISÃO])=F1348,"VIGENTE","OBSOLETO")</f>
        <v>VIGENTE</v>
      </c>
      <c r="I1348" t="s">
        <v>4322</v>
      </c>
      <c r="J1348" t="s">
        <v>4862</v>
      </c>
      <c r="K1348" t="str">
        <f t="shared" si="63"/>
        <v>MSV-163MS-626-628</v>
      </c>
      <c r="L1348" t="str">
        <f>_xlfn.XLOOKUP(E1348,LD_ANO01!A:A,LD_ANO01!G:G)</f>
        <v>MSV-163MS-626-628/32.TE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01\MSV-163MS-626-628\MSV-163MS-626-628/32.TE</v>
      </c>
      <c r="O1348" t="s">
        <v>4787</v>
      </c>
    </row>
    <row r="1349" spans="1:15" x14ac:dyDescent="0.3">
      <c r="A1349" t="s">
        <v>1334</v>
      </c>
      <c r="B1349">
        <v>258459</v>
      </c>
      <c r="C1349" t="s">
        <v>5407</v>
      </c>
      <c r="D1349" s="12">
        <v>45838</v>
      </c>
      <c r="E1349" t="s">
        <v>3532</v>
      </c>
      <c r="F1349" t="s">
        <v>2792</v>
      </c>
      <c r="G1349" t="s">
        <v>2789</v>
      </c>
      <c r="H1349" t="str">
        <f>IF(_xlfn.XLOOKUP(E1349,LD_01[DOCUMENTO],LD_01[REVISÃO])=F1349,"VIGENTE","OBSOLETO")</f>
        <v>VIGENTE</v>
      </c>
      <c r="I1349" t="s">
        <v>4322</v>
      </c>
      <c r="J1349" t="s">
        <v>4862</v>
      </c>
      <c r="K1349" t="str">
        <f t="shared" si="63"/>
        <v>MSV-163MS-626-628</v>
      </c>
      <c r="L1349" t="str">
        <f>_xlfn.XLOOKUP(E1349,LD_ANO01!A:A,LD_ANO01!G:G)</f>
        <v>MSV-163MS-626-628/32.TE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01\MSV-163MS-626-628\MSV-163MS-626-628/32.TE</v>
      </c>
      <c r="O1349" t="s">
        <v>4787</v>
      </c>
    </row>
    <row r="1350" spans="1:15" x14ac:dyDescent="0.3">
      <c r="A1350" t="s">
        <v>1335</v>
      </c>
      <c r="B1350">
        <v>784385</v>
      </c>
      <c r="C1350" t="s">
        <v>5407</v>
      </c>
      <c r="D1350" s="12">
        <v>45838</v>
      </c>
      <c r="E1350" t="s">
        <v>3533</v>
      </c>
      <c r="F1350" t="s">
        <v>2792</v>
      </c>
      <c r="G1350" t="s">
        <v>2788</v>
      </c>
      <c r="H1350" t="str">
        <f>IF(_xlfn.XLOOKUP(E1350,LD_01[DOCUMENTO],LD_01[REVISÃO])=F1350,"VIGENTE","OBSOLETO")</f>
        <v>VIGENTE</v>
      </c>
      <c r="I1350" t="s">
        <v>4322</v>
      </c>
      <c r="J1350" t="s">
        <v>4862</v>
      </c>
      <c r="K1350" t="str">
        <f t="shared" si="63"/>
        <v>MSV-163MS-626-628</v>
      </c>
      <c r="L1350" t="str">
        <f>_xlfn.XLOOKUP(E1350,LD_ANO01!A:A,LD_ANO01!G:G)</f>
        <v>MSV-163MS-626-628/32.TE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01\MSV-163MS-626-628\MSV-163MS-626-628/32.TE</v>
      </c>
      <c r="O1350" t="s">
        <v>4787</v>
      </c>
    </row>
    <row r="1351" spans="1:15" x14ac:dyDescent="0.3">
      <c r="A1351" t="s">
        <v>1336</v>
      </c>
      <c r="B1351">
        <v>258792</v>
      </c>
      <c r="C1351" t="s">
        <v>5407</v>
      </c>
      <c r="D1351" s="12">
        <v>45838</v>
      </c>
      <c r="E1351" t="s">
        <v>3533</v>
      </c>
      <c r="F1351" t="s">
        <v>2792</v>
      </c>
      <c r="G1351" t="s">
        <v>2789</v>
      </c>
      <c r="H1351" t="str">
        <f>IF(_xlfn.XLOOKUP(E1351,LD_01[DOCUMENTO],LD_01[REVISÃO])=F1351,"VIGENTE","OBSOLETO")</f>
        <v>VIGENTE</v>
      </c>
      <c r="I1351" t="s">
        <v>4322</v>
      </c>
      <c r="J1351" t="s">
        <v>4862</v>
      </c>
      <c r="K1351" t="str">
        <f t="shared" si="63"/>
        <v>MSV-163MS-626-628</v>
      </c>
      <c r="L1351" t="str">
        <f>_xlfn.XLOOKUP(E1351,LD_ANO01!A:A,LD_ANO01!G:G)</f>
        <v>MSV-163MS-626-628/32.TE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01\MSV-163MS-626-628\MSV-163MS-626-628/32.TE</v>
      </c>
      <c r="O1351" t="s">
        <v>4787</v>
      </c>
    </row>
    <row r="1352" spans="1:15" x14ac:dyDescent="0.3">
      <c r="A1352" t="s">
        <v>1337</v>
      </c>
      <c r="B1352">
        <v>849382</v>
      </c>
      <c r="C1352" t="s">
        <v>5407</v>
      </c>
      <c r="D1352" s="12">
        <v>45838</v>
      </c>
      <c r="E1352" t="s">
        <v>3534</v>
      </c>
      <c r="F1352" t="s">
        <v>2792</v>
      </c>
      <c r="G1352" t="s">
        <v>2788</v>
      </c>
      <c r="H1352" t="str">
        <f>IF(_xlfn.XLOOKUP(E1352,LD_01[DOCUMENTO],LD_01[REVISÃO])=F1352,"VIGENTE","OBSOLETO")</f>
        <v>VIGENTE</v>
      </c>
      <c r="I1352" t="s">
        <v>4322</v>
      </c>
      <c r="J1352" t="s">
        <v>4862</v>
      </c>
      <c r="K1352" t="str">
        <f t="shared" si="63"/>
        <v>MSV-163MS-626-628</v>
      </c>
      <c r="L1352" t="str">
        <f>_xlfn.XLOOKUP(E1352,LD_ANO01!A:A,LD_ANO01!G:G)</f>
        <v>MSV-163MS-626-628/32.TE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01\MSV-163MS-626-628\MSV-163MS-626-628/32.TE</v>
      </c>
      <c r="O1352" t="s">
        <v>4787</v>
      </c>
    </row>
    <row r="1353" spans="1:15" x14ac:dyDescent="0.3">
      <c r="A1353" t="s">
        <v>1338</v>
      </c>
      <c r="B1353">
        <v>292009</v>
      </c>
      <c r="C1353" t="s">
        <v>5407</v>
      </c>
      <c r="D1353" s="12">
        <v>45838</v>
      </c>
      <c r="E1353" t="s">
        <v>3534</v>
      </c>
      <c r="F1353" t="s">
        <v>2792</v>
      </c>
      <c r="G1353" t="s">
        <v>2789</v>
      </c>
      <c r="H1353" t="str">
        <f>IF(_xlfn.XLOOKUP(E1353,LD_01[DOCUMENTO],LD_01[REVISÃO])=F1353,"VIGENTE","OBSOLETO")</f>
        <v>VIGENTE</v>
      </c>
      <c r="I1353" t="s">
        <v>4322</v>
      </c>
      <c r="J1353" t="s">
        <v>4862</v>
      </c>
      <c r="K1353" t="str">
        <f t="shared" si="63"/>
        <v>MSV-163MS-626-628</v>
      </c>
      <c r="L1353" t="str">
        <f>_xlfn.XLOOKUP(E1353,LD_ANO01!A:A,LD_ANO01!G:G)</f>
        <v>MSV-163MS-626-628/32.TE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01\MSV-163MS-626-628\MSV-163MS-626-628/32.TE</v>
      </c>
      <c r="O1353" t="s">
        <v>4787</v>
      </c>
    </row>
    <row r="1354" spans="1:15" x14ac:dyDescent="0.3">
      <c r="A1354" t="s">
        <v>1339</v>
      </c>
      <c r="B1354">
        <v>790284</v>
      </c>
      <c r="C1354" t="s">
        <v>5407</v>
      </c>
      <c r="D1354" s="12">
        <v>45838</v>
      </c>
      <c r="E1354" t="s">
        <v>3535</v>
      </c>
      <c r="F1354" t="s">
        <v>2792</v>
      </c>
      <c r="G1354" t="s">
        <v>2788</v>
      </c>
      <c r="H1354" t="str">
        <f>IF(_xlfn.XLOOKUP(E1354,LD_01[DOCUMENTO],LD_01[REVISÃO])=F1354,"VIGENTE","OBSOLETO")</f>
        <v>VIGENTE</v>
      </c>
      <c r="I1354" t="s">
        <v>4322</v>
      </c>
      <c r="J1354" t="s">
        <v>4862</v>
      </c>
      <c r="K1354" t="str">
        <f t="shared" si="63"/>
        <v>MSV-163MS-626-628</v>
      </c>
      <c r="L1354" t="str">
        <f>_xlfn.XLOOKUP(E1354,LD_ANO01!A:A,LD_ANO01!G:G)</f>
        <v>MSV-163MS-626-628/32.TE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01\MSV-163MS-626-628\MSV-163MS-626-628/32.TE</v>
      </c>
      <c r="O1354" t="s">
        <v>4787</v>
      </c>
    </row>
    <row r="1355" spans="1:15" x14ac:dyDescent="0.3">
      <c r="A1355" t="s">
        <v>1340</v>
      </c>
      <c r="B1355">
        <v>258787</v>
      </c>
      <c r="C1355" t="s">
        <v>5407</v>
      </c>
      <c r="D1355" s="12">
        <v>45838</v>
      </c>
      <c r="E1355" t="s">
        <v>3535</v>
      </c>
      <c r="F1355" t="s">
        <v>2792</v>
      </c>
      <c r="G1355" t="s">
        <v>2789</v>
      </c>
      <c r="H1355" t="str">
        <f>IF(_xlfn.XLOOKUP(E1355,LD_01[DOCUMENTO],LD_01[REVISÃO])=F1355,"VIGENTE","OBSOLETO")</f>
        <v>VIGENTE</v>
      </c>
      <c r="I1355" t="s">
        <v>4322</v>
      </c>
      <c r="J1355" t="s">
        <v>4862</v>
      </c>
      <c r="K1355" t="str">
        <f t="shared" si="63"/>
        <v>MSV-163MS-626-628</v>
      </c>
      <c r="L1355" t="str">
        <f>_xlfn.XLOOKUP(E1355,LD_ANO01!A:A,LD_ANO01!G:G)</f>
        <v>MSV-163MS-626-628/32.TE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01\MSV-163MS-626-628\MSV-163MS-626-628/32.TE</v>
      </c>
      <c r="O1355" t="s">
        <v>4787</v>
      </c>
    </row>
    <row r="1356" spans="1:15" x14ac:dyDescent="0.3">
      <c r="A1356" t="s">
        <v>1341</v>
      </c>
      <c r="B1356">
        <v>782604</v>
      </c>
      <c r="C1356" t="s">
        <v>5407</v>
      </c>
      <c r="D1356" s="12">
        <v>45838</v>
      </c>
      <c r="E1356" t="s">
        <v>3536</v>
      </c>
      <c r="F1356" t="s">
        <v>2792</v>
      </c>
      <c r="G1356" t="s">
        <v>2788</v>
      </c>
      <c r="H1356" t="str">
        <f>IF(_xlfn.XLOOKUP(E1356,LD_01[DOCUMENTO],LD_01[REVISÃO])=F1356,"VIGENTE","OBSOLETO")</f>
        <v>VIGENTE</v>
      </c>
      <c r="I1356" t="s">
        <v>4322</v>
      </c>
      <c r="J1356" t="s">
        <v>4862</v>
      </c>
      <c r="K1356" t="str">
        <f t="shared" si="63"/>
        <v>MSV-163MS-626-628</v>
      </c>
      <c r="L1356" t="str">
        <f>_xlfn.XLOOKUP(E1356,LD_ANO01!A:A,LD_ANO01!G:G)</f>
        <v>MSV-163MS-626-628/32.TE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01\MSV-163MS-626-628\MSV-163MS-626-628/32.TE</v>
      </c>
      <c r="O1356" t="s">
        <v>4787</v>
      </c>
    </row>
    <row r="1357" spans="1:15" x14ac:dyDescent="0.3">
      <c r="A1357" t="s">
        <v>1342</v>
      </c>
      <c r="B1357">
        <v>258866</v>
      </c>
      <c r="C1357" t="s">
        <v>5407</v>
      </c>
      <c r="D1357" s="12">
        <v>45838</v>
      </c>
      <c r="E1357" t="s">
        <v>3536</v>
      </c>
      <c r="F1357" t="s">
        <v>2792</v>
      </c>
      <c r="G1357" t="s">
        <v>2789</v>
      </c>
      <c r="H1357" t="str">
        <f>IF(_xlfn.XLOOKUP(E1357,LD_01[DOCUMENTO],LD_01[REVISÃO])=F1357,"VIGENTE","OBSOLETO")</f>
        <v>VIGENTE</v>
      </c>
      <c r="I1357" t="s">
        <v>4322</v>
      </c>
      <c r="J1357" t="s">
        <v>4862</v>
      </c>
      <c r="K1357" t="str">
        <f t="shared" si="63"/>
        <v>MSV-163MS-626-628</v>
      </c>
      <c r="L1357" t="str">
        <f>_xlfn.XLOOKUP(E1357,LD_ANO01!A:A,LD_ANO01!G:G)</f>
        <v>MSV-163MS-626-628/32.TE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01\MSV-163MS-626-628\MSV-163MS-626-628/32.TE</v>
      </c>
      <c r="O1357" t="s">
        <v>4787</v>
      </c>
    </row>
    <row r="1358" spans="1:15" x14ac:dyDescent="0.3">
      <c r="A1358" t="s">
        <v>1343</v>
      </c>
      <c r="B1358">
        <v>847271</v>
      </c>
      <c r="C1358" t="s">
        <v>5407</v>
      </c>
      <c r="D1358" s="12">
        <v>45838</v>
      </c>
      <c r="E1358" t="s">
        <v>3537</v>
      </c>
      <c r="F1358" t="s">
        <v>2792</v>
      </c>
      <c r="G1358" t="s">
        <v>2788</v>
      </c>
      <c r="H1358" t="str">
        <f>IF(_xlfn.XLOOKUP(E1358,LD_01[DOCUMENTO],LD_01[REVISÃO])=F1358,"VIGENTE","OBSOLETO")</f>
        <v>VIGENTE</v>
      </c>
      <c r="I1358" t="s">
        <v>4322</v>
      </c>
      <c r="J1358" t="s">
        <v>4862</v>
      </c>
      <c r="K1358" t="str">
        <f t="shared" si="63"/>
        <v>MSV-163MS-626-628</v>
      </c>
      <c r="L1358" t="str">
        <f>_xlfn.XLOOKUP(E1358,LD_ANO01!A:A,LD_ANO01!G:G)</f>
        <v>MSV-163MS-626-628/32.TE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01\MSV-163MS-626-628\MSV-163MS-626-628/32.TE</v>
      </c>
      <c r="O1358" t="s">
        <v>4787</v>
      </c>
    </row>
    <row r="1359" spans="1:15" x14ac:dyDescent="0.3">
      <c r="A1359" t="s">
        <v>1344</v>
      </c>
      <c r="B1359">
        <v>258969</v>
      </c>
      <c r="C1359" t="s">
        <v>5407</v>
      </c>
      <c r="D1359" s="12">
        <v>45838</v>
      </c>
      <c r="E1359" t="s">
        <v>3537</v>
      </c>
      <c r="F1359" t="s">
        <v>2792</v>
      </c>
      <c r="G1359" t="s">
        <v>2789</v>
      </c>
      <c r="H1359" t="str">
        <f>IF(_xlfn.XLOOKUP(E1359,LD_01[DOCUMENTO],LD_01[REVISÃO])=F1359,"VIGENTE","OBSOLETO")</f>
        <v>VIGENTE</v>
      </c>
      <c r="I1359" t="s">
        <v>4322</v>
      </c>
      <c r="J1359" t="s">
        <v>4862</v>
      </c>
      <c r="K1359" t="str">
        <f t="shared" si="63"/>
        <v>MSV-163MS-626-628</v>
      </c>
      <c r="L1359" t="str">
        <f>_xlfn.XLOOKUP(E1359,LD_ANO01!A:A,LD_ANO01!G:G)</f>
        <v>MSV-163MS-626-628/32.TE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01\MSV-163MS-626-628\MSV-163MS-626-628/32.TE</v>
      </c>
      <c r="O1359" t="s">
        <v>4787</v>
      </c>
    </row>
    <row r="1360" spans="1:15" x14ac:dyDescent="0.3">
      <c r="A1360" t="s">
        <v>1345</v>
      </c>
      <c r="B1360">
        <v>731520</v>
      </c>
      <c r="C1360" t="s">
        <v>5407</v>
      </c>
      <c r="D1360" s="12">
        <v>45838</v>
      </c>
      <c r="E1360" t="s">
        <v>3538</v>
      </c>
      <c r="F1360" t="s">
        <v>2800</v>
      </c>
      <c r="G1360" t="s">
        <v>2788</v>
      </c>
      <c r="H1360" t="str">
        <f>IF(_xlfn.XLOOKUP(E1360,LD_01[DOCUMENTO],LD_01[REVISÃO])=F1360,"VIGENTE","OBSOLETO")</f>
        <v>VIGENTE</v>
      </c>
      <c r="I1360" t="s">
        <v>4322</v>
      </c>
      <c r="J1360" t="s">
        <v>4862</v>
      </c>
      <c r="K1360" t="str">
        <f t="shared" si="63"/>
        <v>MSV-163MS-626-628</v>
      </c>
      <c r="L1360" t="str">
        <f>_xlfn.XLOOKUP(E1360,LD_ANO01!A:A,LD_ANO01!G:G)</f>
        <v>MSV-163MS-626-628/32.TE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01\MSV-163MS-626-628\MSV-163MS-626-628/32.TE</v>
      </c>
      <c r="O1360" t="s">
        <v>4787</v>
      </c>
    </row>
    <row r="1361" spans="1:15" x14ac:dyDescent="0.3">
      <c r="A1361" t="s">
        <v>1346</v>
      </c>
      <c r="B1361">
        <v>399137</v>
      </c>
      <c r="C1361" t="s">
        <v>5407</v>
      </c>
      <c r="D1361" s="12">
        <v>45838</v>
      </c>
      <c r="E1361" t="s">
        <v>3538</v>
      </c>
      <c r="F1361" t="s">
        <v>2800</v>
      </c>
      <c r="G1361" t="s">
        <v>2789</v>
      </c>
      <c r="H1361" t="str">
        <f>IF(_xlfn.XLOOKUP(E1361,LD_01[DOCUMENTO],LD_01[REVISÃO])=F1361,"VIGENTE","OBSOLETO")</f>
        <v>VIGENTE</v>
      </c>
      <c r="I1361" t="s">
        <v>4322</v>
      </c>
      <c r="J1361" t="s">
        <v>4862</v>
      </c>
      <c r="K1361" t="str">
        <f t="shared" si="63"/>
        <v>MSV-163MS-626-628</v>
      </c>
      <c r="L1361" t="str">
        <f>_xlfn.XLOOKUP(E1361,LD_ANO01!A:A,LD_ANO01!G:G)</f>
        <v>MSV-163MS-626-628/32.TE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01\MSV-163MS-626-628\MSV-163MS-626-628/32.TE</v>
      </c>
      <c r="O1361" t="s">
        <v>4787</v>
      </c>
    </row>
    <row r="1362" spans="1:15" x14ac:dyDescent="0.3">
      <c r="A1362" t="s">
        <v>1347</v>
      </c>
      <c r="B1362">
        <v>751939</v>
      </c>
      <c r="C1362" t="s">
        <v>5407</v>
      </c>
      <c r="D1362" s="12">
        <v>45838</v>
      </c>
      <c r="E1362" t="s">
        <v>3539</v>
      </c>
      <c r="F1362" t="s">
        <v>2792</v>
      </c>
      <c r="G1362" t="s">
        <v>2788</v>
      </c>
      <c r="H1362" t="str">
        <f>IF(_xlfn.XLOOKUP(E1362,LD_01[DOCUMENTO],LD_01[REVISÃO])=F1362,"VIGENTE","OBSOLETO")</f>
        <v>VIGENTE</v>
      </c>
      <c r="I1362" t="s">
        <v>4322</v>
      </c>
      <c r="J1362" t="s">
        <v>4862</v>
      </c>
      <c r="K1362" t="str">
        <f t="shared" si="63"/>
        <v>MSV-163MS-626-628</v>
      </c>
      <c r="L1362" t="str">
        <f>_xlfn.XLOOKUP(E1362,LD_ANO01!A:A,LD_ANO01!G:G)</f>
        <v>MSV-163MS-626-628/32.TE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01\MSV-163MS-626-628\MSV-163MS-626-628/32.TE</v>
      </c>
      <c r="O1362" t="s">
        <v>4787</v>
      </c>
    </row>
    <row r="1363" spans="1:15" x14ac:dyDescent="0.3">
      <c r="A1363" t="s">
        <v>1348</v>
      </c>
      <c r="B1363">
        <v>268711</v>
      </c>
      <c r="C1363" t="s">
        <v>5407</v>
      </c>
      <c r="D1363" s="12">
        <v>45838</v>
      </c>
      <c r="E1363" t="s">
        <v>3539</v>
      </c>
      <c r="F1363" t="s">
        <v>2792</v>
      </c>
      <c r="G1363" t="s">
        <v>2789</v>
      </c>
      <c r="H1363" t="str">
        <f>IF(_xlfn.XLOOKUP(E1363,LD_01[DOCUMENTO],LD_01[REVISÃO])=F1363,"VIGENTE","OBSOLETO")</f>
        <v>VIGENTE</v>
      </c>
      <c r="I1363" t="s">
        <v>4322</v>
      </c>
      <c r="J1363" t="s">
        <v>4862</v>
      </c>
      <c r="K1363" t="str">
        <f t="shared" si="63"/>
        <v>MSV-163MS-626-628</v>
      </c>
      <c r="L1363" t="str">
        <f>_xlfn.XLOOKUP(E1363,LD_ANO01!A:A,LD_ANO01!G:G)</f>
        <v>MSV-163MS-626-628/32.TE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01\MSV-163MS-626-628\MSV-163MS-626-628/32.TE</v>
      </c>
      <c r="O1363" t="s">
        <v>4787</v>
      </c>
    </row>
    <row r="1364" spans="1:15" x14ac:dyDescent="0.3">
      <c r="A1364" t="s">
        <v>1349</v>
      </c>
      <c r="B1364">
        <v>13451082</v>
      </c>
      <c r="C1364" t="s">
        <v>5407</v>
      </c>
      <c r="D1364" s="12">
        <v>45838</v>
      </c>
      <c r="E1364" t="s">
        <v>3540</v>
      </c>
      <c r="F1364" t="s">
        <v>2819</v>
      </c>
      <c r="G1364" t="s">
        <v>2788</v>
      </c>
      <c r="H1364" t="str">
        <f>IF(_xlfn.XLOOKUP(E1364,LD_01[DOCUMENTO],LD_01[REVISÃO])=F1364,"VIGENTE","OBSOLETO")</f>
        <v>VIGENTE</v>
      </c>
      <c r="I1364" t="s">
        <v>4322</v>
      </c>
      <c r="J1364" t="s">
        <v>4862</v>
      </c>
      <c r="K1364" t="str">
        <f t="shared" si="63"/>
        <v>MSV-163MS-626-628</v>
      </c>
      <c r="L1364" t="str">
        <f>_xlfn.XLOOKUP(E1364,LD_ANO01!A:A,LD_ANO01!G:G)</f>
        <v>MSV-163MS-626-628/32.TE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01\MSV-163MS-626-628\MSV-163MS-626-628/32.TE</v>
      </c>
      <c r="O1364" t="s">
        <v>4787</v>
      </c>
    </row>
    <row r="1365" spans="1:15" x14ac:dyDescent="0.3">
      <c r="A1365" t="s">
        <v>1350</v>
      </c>
      <c r="B1365">
        <v>660369</v>
      </c>
      <c r="C1365" t="s">
        <v>5407</v>
      </c>
      <c r="D1365" s="12">
        <v>45838</v>
      </c>
      <c r="E1365" t="s">
        <v>3540</v>
      </c>
      <c r="F1365" t="s">
        <v>2819</v>
      </c>
      <c r="G1365" t="s">
        <v>2789</v>
      </c>
      <c r="H1365" t="str">
        <f>IF(_xlfn.XLOOKUP(E1365,LD_01[DOCUMENTO],LD_01[REVISÃO])=F1365,"VIGENTE","OBSOLETO")</f>
        <v>VIGENTE</v>
      </c>
      <c r="I1365" t="s">
        <v>4322</v>
      </c>
      <c r="J1365" t="s">
        <v>4862</v>
      </c>
      <c r="K1365" t="str">
        <f t="shared" si="63"/>
        <v>MSV-163MS-626-628</v>
      </c>
      <c r="L1365" t="str">
        <f>_xlfn.XLOOKUP(E1365,LD_ANO01!A:A,LD_ANO01!G:G)</f>
        <v>MSV-163MS-626-628/32.TE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01\MSV-163MS-626-628\MSV-163MS-626-628/32.TE</v>
      </c>
      <c r="O1365" t="s">
        <v>4787</v>
      </c>
    </row>
    <row r="1366" spans="1:15" x14ac:dyDescent="0.3">
      <c r="A1366" t="s">
        <v>1353</v>
      </c>
      <c r="B1366">
        <v>2194247</v>
      </c>
      <c r="C1366" t="s">
        <v>5407</v>
      </c>
      <c r="D1366" s="12">
        <v>45838</v>
      </c>
      <c r="E1366" t="s">
        <v>3542</v>
      </c>
      <c r="F1366" t="s">
        <v>2819</v>
      </c>
      <c r="G1366" t="s">
        <v>2788</v>
      </c>
      <c r="H1366" t="str">
        <f>IF(_xlfn.XLOOKUP(E1366,LD_01[DOCUMENTO],LD_01[REVISÃO])=F1366,"VIGENTE","OBSOLETO")</f>
        <v>VIGENTE</v>
      </c>
      <c r="I1366" t="s">
        <v>4322</v>
      </c>
      <c r="J1366" t="s">
        <v>4862</v>
      </c>
      <c r="K1366" t="str">
        <f t="shared" si="63"/>
        <v>MSV-163MS-626-628</v>
      </c>
      <c r="L1366" t="str">
        <f>_xlfn.XLOOKUP(E1366,LD_ANO01!A:A,LD_ANO01!G:G)</f>
        <v>MSV-163MS-626-628/10.DR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01\MSV-163MS-626-628\MSV-163MS-626-628/10.DR</v>
      </c>
      <c r="O1366" t="s">
        <v>4787</v>
      </c>
    </row>
    <row r="1367" spans="1:15" x14ac:dyDescent="0.3">
      <c r="A1367" t="s">
        <v>1354</v>
      </c>
      <c r="B1367">
        <v>417376</v>
      </c>
      <c r="C1367" t="s">
        <v>5407</v>
      </c>
      <c r="D1367" s="12">
        <v>45838</v>
      </c>
      <c r="E1367" t="s">
        <v>3542</v>
      </c>
      <c r="F1367" t="s">
        <v>2819</v>
      </c>
      <c r="G1367" t="s">
        <v>2789</v>
      </c>
      <c r="H1367" t="str">
        <f>IF(_xlfn.XLOOKUP(E1367,LD_01[DOCUMENTO],LD_01[REVISÃO])=F1367,"VIGENTE","OBSOLETO")</f>
        <v>VIGENTE</v>
      </c>
      <c r="I1367" t="s">
        <v>4322</v>
      </c>
      <c r="J1367" t="s">
        <v>4862</v>
      </c>
      <c r="K1367" t="str">
        <f t="shared" si="63"/>
        <v>MSV-163MS-626-628</v>
      </c>
      <c r="L1367" t="str">
        <f>_xlfn.XLOOKUP(E1367,LD_ANO01!A:A,LD_ANO01!G:G)</f>
        <v>MSV-163MS-626-628/10.DR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01\MSV-163MS-626-628\MSV-163MS-626-628/10.DR</v>
      </c>
      <c r="O1367" t="s">
        <v>4787</v>
      </c>
    </row>
    <row r="1368" spans="1:15" x14ac:dyDescent="0.3">
      <c r="A1368" t="s">
        <v>1355</v>
      </c>
      <c r="B1368">
        <v>2409037</v>
      </c>
      <c r="C1368" t="s">
        <v>5407</v>
      </c>
      <c r="D1368" s="12">
        <v>45838</v>
      </c>
      <c r="E1368" t="s">
        <v>3543</v>
      </c>
      <c r="F1368" t="s">
        <v>2819</v>
      </c>
      <c r="G1368" t="s">
        <v>2788</v>
      </c>
      <c r="H1368" t="str">
        <f>IF(_xlfn.XLOOKUP(E1368,LD_01[DOCUMENTO],LD_01[REVISÃO])=F1368,"VIGENTE","OBSOLETO")</f>
        <v>VIGENTE</v>
      </c>
      <c r="I1368" t="s">
        <v>4322</v>
      </c>
      <c r="J1368" t="s">
        <v>4862</v>
      </c>
      <c r="K1368" t="str">
        <f t="shared" si="63"/>
        <v>MSV-163MS-626-628</v>
      </c>
      <c r="L1368" t="str">
        <f>_xlfn.XLOOKUP(E1368,LD_ANO01!A:A,LD_ANO01!G:G)</f>
        <v>MSV-163MS-626-628/10.DR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01\MSV-163MS-626-628\MSV-163MS-626-628/10.DR</v>
      </c>
      <c r="O1368" t="s">
        <v>4787</v>
      </c>
    </row>
    <row r="1369" spans="1:15" x14ac:dyDescent="0.3">
      <c r="A1369" t="s">
        <v>1356</v>
      </c>
      <c r="B1369">
        <v>575620</v>
      </c>
      <c r="C1369" t="s">
        <v>5407</v>
      </c>
      <c r="D1369" s="12">
        <v>45838</v>
      </c>
      <c r="E1369" t="s">
        <v>3543</v>
      </c>
      <c r="F1369" t="s">
        <v>2819</v>
      </c>
      <c r="G1369" t="s">
        <v>2789</v>
      </c>
      <c r="H1369" t="str">
        <f>IF(_xlfn.XLOOKUP(E1369,LD_01[DOCUMENTO],LD_01[REVISÃO])=F1369,"VIGENTE","OBSOLETO")</f>
        <v>VIGENTE</v>
      </c>
      <c r="I1369" t="s">
        <v>4322</v>
      </c>
      <c r="J1369" t="s">
        <v>4862</v>
      </c>
      <c r="K1369" t="str">
        <f t="shared" si="63"/>
        <v>MSV-163MS-626-628</v>
      </c>
      <c r="L1369" t="str">
        <f>_xlfn.XLOOKUP(E1369,LD_ANO01!A:A,LD_ANO01!G:G)</f>
        <v>MSV-163MS-626-628/10.DR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01\MSV-163MS-626-628\MSV-163MS-626-628/10.DR</v>
      </c>
      <c r="O1369" t="s">
        <v>4787</v>
      </c>
    </row>
    <row r="1370" spans="1:15" x14ac:dyDescent="0.3">
      <c r="A1370" t="s">
        <v>1357</v>
      </c>
      <c r="B1370">
        <v>2301508</v>
      </c>
      <c r="C1370" t="s">
        <v>5407</v>
      </c>
      <c r="D1370" s="12">
        <v>45838</v>
      </c>
      <c r="E1370" t="s">
        <v>3544</v>
      </c>
      <c r="F1370" t="s">
        <v>2800</v>
      </c>
      <c r="G1370" t="s">
        <v>2788</v>
      </c>
      <c r="H1370" t="str">
        <f>IF(_xlfn.XLOOKUP(E1370,LD_01[DOCUMENTO],LD_01[REVISÃO])=F1370,"VIGENTE","OBSOLETO")</f>
        <v>VIGENTE</v>
      </c>
      <c r="I1370" t="s">
        <v>4322</v>
      </c>
      <c r="J1370" t="s">
        <v>4862</v>
      </c>
      <c r="K1370" t="str">
        <f t="shared" si="63"/>
        <v>MSV-163MS-626-628</v>
      </c>
      <c r="L1370" t="str">
        <f>_xlfn.XLOOKUP(E1370,LD_ANO01!A:A,LD_ANO01!G:G)</f>
        <v>MSV-163MS-626-628/10.DR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01\MSV-163MS-626-628\MSV-163MS-626-628/10.DR</v>
      </c>
      <c r="O1370" t="s">
        <v>4787</v>
      </c>
    </row>
    <row r="1371" spans="1:15" x14ac:dyDescent="0.3">
      <c r="A1371" t="s">
        <v>1358</v>
      </c>
      <c r="B1371">
        <v>512104</v>
      </c>
      <c r="C1371" t="s">
        <v>5407</v>
      </c>
      <c r="D1371" s="12">
        <v>45838</v>
      </c>
      <c r="E1371" t="s">
        <v>3544</v>
      </c>
      <c r="F1371" t="s">
        <v>2800</v>
      </c>
      <c r="G1371" t="s">
        <v>2789</v>
      </c>
      <c r="H1371" t="str">
        <f>IF(_xlfn.XLOOKUP(E1371,LD_01[DOCUMENTO],LD_01[REVISÃO])=F1371,"VIGENTE","OBSOLETO")</f>
        <v>VIGENTE</v>
      </c>
      <c r="I1371" t="s">
        <v>4322</v>
      </c>
      <c r="J1371" t="s">
        <v>4862</v>
      </c>
      <c r="K1371" t="str">
        <f t="shared" si="63"/>
        <v>MSV-163MS-626-628</v>
      </c>
      <c r="L1371" t="str">
        <f>_xlfn.XLOOKUP(E1371,LD_ANO01!A:A,LD_ANO01!G:G)</f>
        <v>MSV-163MS-626-628/10.DR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01\MSV-163MS-626-628\MSV-163MS-626-628/10.DR</v>
      </c>
      <c r="O1371" t="s">
        <v>4787</v>
      </c>
    </row>
    <row r="1372" spans="1:15" x14ac:dyDescent="0.3">
      <c r="A1372" t="s">
        <v>1359</v>
      </c>
      <c r="B1372">
        <v>2446984</v>
      </c>
      <c r="C1372" t="s">
        <v>5407</v>
      </c>
      <c r="D1372" s="12">
        <v>45838</v>
      </c>
      <c r="E1372" t="s">
        <v>3545</v>
      </c>
      <c r="F1372" t="s">
        <v>2800</v>
      </c>
      <c r="G1372" t="s">
        <v>2788</v>
      </c>
      <c r="H1372" t="str">
        <f>IF(_xlfn.XLOOKUP(E1372,LD_01[DOCUMENTO],LD_01[REVISÃO])=F1372,"VIGENTE","OBSOLETO")</f>
        <v>VIGENTE</v>
      </c>
      <c r="I1372" t="s">
        <v>4322</v>
      </c>
      <c r="J1372" t="s">
        <v>4862</v>
      </c>
      <c r="K1372" t="str">
        <f t="shared" si="63"/>
        <v>MSV-163MS-626-628</v>
      </c>
      <c r="L1372" t="str">
        <f>_xlfn.XLOOKUP(E1372,LD_ANO01!A:A,LD_ANO01!G:G)</f>
        <v>MSV-163MS-626-628/10.DR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01\MSV-163MS-626-628\MSV-163MS-626-628/10.DR</v>
      </c>
      <c r="O1372" t="s">
        <v>4787</v>
      </c>
    </row>
    <row r="1373" spans="1:15" x14ac:dyDescent="0.3">
      <c r="A1373" t="s">
        <v>1360</v>
      </c>
      <c r="B1373">
        <v>679626</v>
      </c>
      <c r="C1373" t="s">
        <v>5407</v>
      </c>
      <c r="D1373" s="12">
        <v>45838</v>
      </c>
      <c r="E1373" t="s">
        <v>3545</v>
      </c>
      <c r="F1373" t="s">
        <v>2800</v>
      </c>
      <c r="G1373" t="s">
        <v>2789</v>
      </c>
      <c r="H1373" t="str">
        <f>IF(_xlfn.XLOOKUP(E1373,LD_01[DOCUMENTO],LD_01[REVISÃO])=F1373,"VIGENTE","OBSOLETO")</f>
        <v>VIGENTE</v>
      </c>
      <c r="I1373" t="s">
        <v>4322</v>
      </c>
      <c r="J1373" t="s">
        <v>4862</v>
      </c>
      <c r="K1373" t="str">
        <f t="shared" si="63"/>
        <v>MSV-163MS-626-628</v>
      </c>
      <c r="L1373" t="str">
        <f>_xlfn.XLOOKUP(E1373,LD_ANO01!A:A,LD_ANO01!G:G)</f>
        <v>MSV-163MS-626-628/10.DR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01\MSV-163MS-626-628\MSV-163MS-626-628/10.DR</v>
      </c>
      <c r="O1373" t="s">
        <v>4787</v>
      </c>
    </row>
    <row r="1374" spans="1:15" x14ac:dyDescent="0.3">
      <c r="A1374" t="s">
        <v>1361</v>
      </c>
      <c r="B1374">
        <v>3378979</v>
      </c>
      <c r="C1374" t="s">
        <v>5407</v>
      </c>
      <c r="D1374" s="12">
        <v>45838</v>
      </c>
      <c r="E1374" t="s">
        <v>3546</v>
      </c>
      <c r="F1374" t="s">
        <v>2800</v>
      </c>
      <c r="G1374" t="s">
        <v>2788</v>
      </c>
      <c r="H1374" t="str">
        <f>IF(_xlfn.XLOOKUP(E1374,LD_01[DOCUMENTO],LD_01[REVISÃO])=F1374,"VIGENTE","OBSOLETO")</f>
        <v>VIGENTE</v>
      </c>
      <c r="I1374" t="s">
        <v>4322</v>
      </c>
      <c r="J1374" t="s">
        <v>4862</v>
      </c>
      <c r="K1374" t="str">
        <f t="shared" si="63"/>
        <v>MSV-163MS-626-628</v>
      </c>
      <c r="L1374" t="str">
        <f>_xlfn.XLOOKUP(E1374,LD_ANO01!A:A,LD_ANO01!G:G)</f>
        <v>MSV-163MS-626-628/10.DR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01\MSV-163MS-626-628\MSV-163MS-626-628/10.DR</v>
      </c>
      <c r="O1374" t="s">
        <v>4787</v>
      </c>
    </row>
    <row r="1375" spans="1:15" x14ac:dyDescent="0.3">
      <c r="A1375" t="s">
        <v>1362</v>
      </c>
      <c r="B1375">
        <v>580270</v>
      </c>
      <c r="C1375" t="s">
        <v>5407</v>
      </c>
      <c r="D1375" s="12">
        <v>45838</v>
      </c>
      <c r="E1375" t="s">
        <v>3546</v>
      </c>
      <c r="F1375" t="s">
        <v>2800</v>
      </c>
      <c r="G1375" t="s">
        <v>2789</v>
      </c>
      <c r="H1375" t="str">
        <f>IF(_xlfn.XLOOKUP(E1375,LD_01[DOCUMENTO],LD_01[REVISÃO])=F1375,"VIGENTE","OBSOLETO")</f>
        <v>VIGENTE</v>
      </c>
      <c r="I1375" t="s">
        <v>4322</v>
      </c>
      <c r="J1375" t="s">
        <v>4862</v>
      </c>
      <c r="K1375" t="str">
        <f t="shared" si="63"/>
        <v>MSV-163MS-626-628</v>
      </c>
      <c r="L1375" t="str">
        <f>_xlfn.XLOOKUP(E1375,LD_ANO01!A:A,LD_ANO01!G:G)</f>
        <v>MSV-163MS-626-628/10.DR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01\MSV-163MS-626-628\MSV-163MS-626-628/10.DR</v>
      </c>
      <c r="O1375" t="s">
        <v>4787</v>
      </c>
    </row>
    <row r="1376" spans="1:15" x14ac:dyDescent="0.3">
      <c r="A1376" t="s">
        <v>1363</v>
      </c>
      <c r="B1376">
        <v>925032</v>
      </c>
      <c r="C1376" t="s">
        <v>5407</v>
      </c>
      <c r="D1376" s="12">
        <v>45838</v>
      </c>
      <c r="E1376" t="s">
        <v>3547</v>
      </c>
      <c r="F1376" t="s">
        <v>2819</v>
      </c>
      <c r="G1376" t="s">
        <v>2788</v>
      </c>
      <c r="H1376" t="str">
        <f>IF(_xlfn.XLOOKUP(E1376,LD_01[DOCUMENTO],LD_01[REVISÃO])=F1376,"VIGENTE","OBSOLETO")</f>
        <v>VIGENTE</v>
      </c>
      <c r="I1376" t="s">
        <v>4322</v>
      </c>
      <c r="J1376" t="s">
        <v>4862</v>
      </c>
      <c r="K1376" t="str">
        <f t="shared" si="63"/>
        <v>MSV-163MS-626-628</v>
      </c>
      <c r="L1376" t="str">
        <f>_xlfn.XLOOKUP(E1376,LD_ANO01!A:A,LD_ANO01!G:G)</f>
        <v>MSV-163MS-626-628/10.DR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01\MSV-163MS-626-628\MSV-163MS-626-628/10.DR</v>
      </c>
      <c r="O1376" t="s">
        <v>4787</v>
      </c>
    </row>
    <row r="1377" spans="1:15" x14ac:dyDescent="0.3">
      <c r="A1377" t="s">
        <v>1364</v>
      </c>
      <c r="B1377">
        <v>278755</v>
      </c>
      <c r="C1377" t="s">
        <v>5407</v>
      </c>
      <c r="D1377" s="12">
        <v>45838</v>
      </c>
      <c r="E1377" t="s">
        <v>3547</v>
      </c>
      <c r="F1377" t="s">
        <v>2819</v>
      </c>
      <c r="G1377" t="s">
        <v>2789</v>
      </c>
      <c r="H1377" t="str">
        <f>IF(_xlfn.XLOOKUP(E1377,LD_01[DOCUMENTO],LD_01[REVISÃO])=F1377,"VIGENTE","OBSOLETO")</f>
        <v>VIGENTE</v>
      </c>
      <c r="I1377" t="s">
        <v>4322</v>
      </c>
      <c r="J1377" t="s">
        <v>4862</v>
      </c>
      <c r="K1377" t="str">
        <f t="shared" si="63"/>
        <v>MSV-163MS-626-628</v>
      </c>
      <c r="L1377" t="str">
        <f>_xlfn.XLOOKUP(E1377,LD_ANO01!A:A,LD_ANO01!G:G)</f>
        <v>MSV-163MS-626-628/10.DR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01\MSV-163MS-626-628\MSV-163MS-626-628/10.DR</v>
      </c>
      <c r="O1377" t="s">
        <v>4787</v>
      </c>
    </row>
    <row r="1378" spans="1:15" x14ac:dyDescent="0.3">
      <c r="A1378" t="s">
        <v>1365</v>
      </c>
      <c r="B1378">
        <v>927729</v>
      </c>
      <c r="C1378" t="s">
        <v>5407</v>
      </c>
      <c r="D1378" s="12">
        <v>45838</v>
      </c>
      <c r="E1378" t="s">
        <v>3548</v>
      </c>
      <c r="F1378" t="s">
        <v>2819</v>
      </c>
      <c r="G1378" t="s">
        <v>2788</v>
      </c>
      <c r="H1378" t="str">
        <f>IF(_xlfn.XLOOKUP(E1378,LD_01[DOCUMENTO],LD_01[REVISÃO])=F1378,"VIGENTE","OBSOLETO")</f>
        <v>VIGENTE</v>
      </c>
      <c r="I1378" t="s">
        <v>4322</v>
      </c>
      <c r="J1378" t="s">
        <v>4862</v>
      </c>
      <c r="K1378" t="str">
        <f t="shared" si="63"/>
        <v>MSV-163MS-626-628</v>
      </c>
      <c r="L1378" t="str">
        <f>_xlfn.XLOOKUP(E1378,LD_ANO01!A:A,LD_ANO01!G:G)</f>
        <v>MSV-163MS-626-628/10.DR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01\MSV-163MS-626-628\MSV-163MS-626-628/10.DR</v>
      </c>
      <c r="O1378" t="s">
        <v>4787</v>
      </c>
    </row>
    <row r="1379" spans="1:15" x14ac:dyDescent="0.3">
      <c r="A1379" t="s">
        <v>1366</v>
      </c>
      <c r="B1379">
        <v>432518</v>
      </c>
      <c r="C1379" t="s">
        <v>5407</v>
      </c>
      <c r="D1379" s="12">
        <v>45838</v>
      </c>
      <c r="E1379" t="s">
        <v>3548</v>
      </c>
      <c r="F1379" t="s">
        <v>2819</v>
      </c>
      <c r="G1379" t="s">
        <v>2789</v>
      </c>
      <c r="H1379" t="str">
        <f>IF(_xlfn.XLOOKUP(E1379,LD_01[DOCUMENTO],LD_01[REVISÃO])=F1379,"VIGENTE","OBSOLETO")</f>
        <v>VIGENTE</v>
      </c>
      <c r="I1379" t="s">
        <v>4322</v>
      </c>
      <c r="J1379" t="s">
        <v>4862</v>
      </c>
      <c r="K1379" t="str">
        <f t="shared" si="63"/>
        <v>MSV-163MS-626-628</v>
      </c>
      <c r="L1379" t="str">
        <f>_xlfn.XLOOKUP(E1379,LD_ANO01!A:A,LD_ANO01!G:G)</f>
        <v>MSV-163MS-626-628/10.DR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01\MSV-163MS-626-628\MSV-163MS-626-628/10.DR</v>
      </c>
      <c r="O1379" t="s">
        <v>4787</v>
      </c>
    </row>
    <row r="1380" spans="1:15" x14ac:dyDescent="0.3">
      <c r="A1380" t="s">
        <v>1367</v>
      </c>
      <c r="B1380">
        <v>1004709</v>
      </c>
      <c r="C1380" t="s">
        <v>5407</v>
      </c>
      <c r="D1380" s="12">
        <v>45838</v>
      </c>
      <c r="E1380" t="s">
        <v>3549</v>
      </c>
      <c r="F1380" t="s">
        <v>2787</v>
      </c>
      <c r="G1380" t="s">
        <v>2788</v>
      </c>
      <c r="H1380" t="str">
        <f>IF(_xlfn.XLOOKUP(E1380,LD_01[DOCUMENTO],LD_01[REVISÃO])=F1380,"VIGENTE","OBSOLETO")</f>
        <v>VIGENTE</v>
      </c>
      <c r="I1380" t="s">
        <v>4322</v>
      </c>
      <c r="J1380" t="s">
        <v>4862</v>
      </c>
      <c r="K1380" t="str">
        <f t="shared" si="63"/>
        <v>MSV-163MS-626-628</v>
      </c>
      <c r="L1380" t="str">
        <f>_xlfn.XLOOKUP(E1380,LD_ANO01!A:A,LD_ANO01!G:G)</f>
        <v>MSV-163MS-626-628/10.DR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01\MSV-163MS-626-628\MSV-163MS-626-628/10.DR</v>
      </c>
      <c r="O1380" t="s">
        <v>4787</v>
      </c>
    </row>
    <row r="1381" spans="1:15" x14ac:dyDescent="0.3">
      <c r="A1381" t="s">
        <v>1368</v>
      </c>
      <c r="B1381">
        <v>332524</v>
      </c>
      <c r="C1381" t="s">
        <v>5407</v>
      </c>
      <c r="D1381" s="12">
        <v>45838</v>
      </c>
      <c r="E1381" t="s">
        <v>3549</v>
      </c>
      <c r="F1381" t="s">
        <v>2787</v>
      </c>
      <c r="G1381" t="s">
        <v>2789</v>
      </c>
      <c r="H1381" t="str">
        <f>IF(_xlfn.XLOOKUP(E1381,LD_01[DOCUMENTO],LD_01[REVISÃO])=F1381,"VIGENTE","OBSOLETO")</f>
        <v>VIGENTE</v>
      </c>
      <c r="I1381" t="s">
        <v>4322</v>
      </c>
      <c r="J1381" t="s">
        <v>4862</v>
      </c>
      <c r="K1381" t="str">
        <f t="shared" si="63"/>
        <v>MSV-163MS-626-628</v>
      </c>
      <c r="L1381" t="str">
        <f>_xlfn.XLOOKUP(E1381,LD_ANO01!A:A,LD_ANO01!G:G)</f>
        <v>MSV-163MS-626-628/10.DR</v>
      </c>
      <c r="M1381" t="str">
        <f t="shared" si="64"/>
        <v/>
      </c>
      <c r="N1381" t="str">
        <f t="shared" si="65"/>
        <v>C:\Users\luis.nunes\OneDrive - ATERPA\00.SERVIDOR\SALA TÉCNICA\00.PROJETOS\02.DOCUMENTOS\ANO 01\MSV-163MS-626-628\MSV-163MS-626-628/10.DR</v>
      </c>
      <c r="O1381" t="s">
        <v>4787</v>
      </c>
    </row>
    <row r="1382" spans="1:15" x14ac:dyDescent="0.3">
      <c r="A1382" t="s">
        <v>1383</v>
      </c>
      <c r="B1382">
        <v>2044536</v>
      </c>
      <c r="C1382" t="s">
        <v>5407</v>
      </c>
      <c r="D1382" s="12">
        <v>45838</v>
      </c>
      <c r="E1382" t="s">
        <v>3558</v>
      </c>
      <c r="F1382" t="s">
        <v>2819</v>
      </c>
      <c r="G1382" t="s">
        <v>2788</v>
      </c>
      <c r="H1382" t="str">
        <f>IF(_xlfn.XLOOKUP(E1382,LD_01[DOCUMENTO],LD_01[REVISÃO])=F1382,"VIGENTE","OBSOLETO")</f>
        <v>OBSOLETO</v>
      </c>
      <c r="I1382" t="s">
        <v>4322</v>
      </c>
      <c r="J1382" t="s">
        <v>4862</v>
      </c>
      <c r="K1382" t="str">
        <f t="shared" si="63"/>
        <v>MSV-163MS-626-628</v>
      </c>
      <c r="L1382" t="str">
        <f>_xlfn.XLOOKUP(E1382,LD_ANO01!A:A,LD_ANO01!G:G)</f>
        <v>MSV-163MS-626-628/28.PV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01\MSV-163MS-626-628\MSV-163MS-626-628/28.PV\OBSOLETO</v>
      </c>
      <c r="O1382" t="s">
        <v>4787</v>
      </c>
    </row>
    <row r="1383" spans="1:15" x14ac:dyDescent="0.3">
      <c r="A1383" t="s">
        <v>1384</v>
      </c>
      <c r="B1383">
        <v>319121</v>
      </c>
      <c r="C1383" t="s">
        <v>5407</v>
      </c>
      <c r="D1383" s="12">
        <v>45838</v>
      </c>
      <c r="E1383" t="s">
        <v>3558</v>
      </c>
      <c r="F1383" t="s">
        <v>2819</v>
      </c>
      <c r="G1383" t="s">
        <v>2789</v>
      </c>
      <c r="H1383" t="str">
        <f>IF(_xlfn.XLOOKUP(E1383,LD_01[DOCUMENTO],LD_01[REVISÃO])=F1383,"VIGENTE","OBSOLETO")</f>
        <v>OBSOLETO</v>
      </c>
      <c r="I1383" t="s">
        <v>4322</v>
      </c>
      <c r="J1383" t="s">
        <v>4862</v>
      </c>
      <c r="K1383" t="str">
        <f t="shared" si="63"/>
        <v>MSV-163MS-626-628</v>
      </c>
      <c r="L1383" t="str">
        <f>_xlfn.XLOOKUP(E1383,LD_ANO01!A:A,LD_ANO01!G:G)</f>
        <v>MSV-163MS-626-628/28.PV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01\MSV-163MS-626-628\MSV-163MS-626-628/28.PV\OBSOLETO</v>
      </c>
      <c r="O1383" t="s">
        <v>4787</v>
      </c>
    </row>
    <row r="1384" spans="1:15" x14ac:dyDescent="0.3">
      <c r="A1384" t="s">
        <v>1385</v>
      </c>
      <c r="B1384">
        <v>2324702</v>
      </c>
      <c r="C1384" t="s">
        <v>5407</v>
      </c>
      <c r="D1384" s="12">
        <v>45838</v>
      </c>
      <c r="E1384" t="s">
        <v>3559</v>
      </c>
      <c r="F1384" t="s">
        <v>2819</v>
      </c>
      <c r="G1384" t="s">
        <v>2788</v>
      </c>
      <c r="H1384" t="str">
        <f>IF(_xlfn.XLOOKUP(E1384,LD_01[DOCUMENTO],LD_01[REVISÃO])=F1384,"VIGENTE","OBSOLETO")</f>
        <v>OBSOLETO</v>
      </c>
      <c r="I1384" t="s">
        <v>4322</v>
      </c>
      <c r="J1384" t="s">
        <v>4862</v>
      </c>
      <c r="K1384" t="str">
        <f t="shared" si="63"/>
        <v>MSV-163MS-626-628</v>
      </c>
      <c r="L1384" t="str">
        <f>_xlfn.XLOOKUP(E1384,LD_ANO01!A:A,LD_ANO01!G:G)</f>
        <v>MSV-163MS-626-628/28.PV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01\MSV-163MS-626-628\MSV-163MS-626-628/28.PV\OBSOLETO</v>
      </c>
      <c r="O1384" t="s">
        <v>4787</v>
      </c>
    </row>
    <row r="1385" spans="1:15" x14ac:dyDescent="0.3">
      <c r="A1385" t="s">
        <v>1386</v>
      </c>
      <c r="B1385">
        <v>405220</v>
      </c>
      <c r="C1385" t="s">
        <v>5407</v>
      </c>
      <c r="D1385" s="12">
        <v>45838</v>
      </c>
      <c r="E1385" t="s">
        <v>3559</v>
      </c>
      <c r="F1385" t="s">
        <v>2819</v>
      </c>
      <c r="G1385" t="s">
        <v>2789</v>
      </c>
      <c r="H1385" t="str">
        <f>IF(_xlfn.XLOOKUP(E1385,LD_01[DOCUMENTO],LD_01[REVISÃO])=F1385,"VIGENTE","OBSOLETO")</f>
        <v>OBSOLETO</v>
      </c>
      <c r="I1385" t="s">
        <v>4322</v>
      </c>
      <c r="J1385" t="s">
        <v>4862</v>
      </c>
      <c r="K1385" t="str">
        <f t="shared" si="63"/>
        <v>MSV-163MS-626-628</v>
      </c>
      <c r="L1385" t="str">
        <f>_xlfn.XLOOKUP(E1385,LD_ANO01!A:A,LD_ANO01!G:G)</f>
        <v>MSV-163MS-626-628/28.PV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01\MSV-163MS-626-628\MSV-163MS-626-628/28.PV\OBSOLETO</v>
      </c>
      <c r="O1385" t="s">
        <v>4787</v>
      </c>
    </row>
    <row r="1386" spans="1:15" x14ac:dyDescent="0.3">
      <c r="A1386" t="s">
        <v>1387</v>
      </c>
      <c r="B1386">
        <v>2707056</v>
      </c>
      <c r="C1386" t="s">
        <v>5407</v>
      </c>
      <c r="D1386" s="12">
        <v>45838</v>
      </c>
      <c r="E1386" t="s">
        <v>3560</v>
      </c>
      <c r="F1386" t="s">
        <v>2798</v>
      </c>
      <c r="G1386" t="s">
        <v>2788</v>
      </c>
      <c r="H1386" t="str">
        <f>IF(_xlfn.XLOOKUP(E1386,LD_01[DOCUMENTO],LD_01[REVISÃO])=F1386,"VIGENTE","OBSOLETO")</f>
        <v>OBSOLETO</v>
      </c>
      <c r="I1386" t="s">
        <v>4322</v>
      </c>
      <c r="J1386" t="s">
        <v>4862</v>
      </c>
      <c r="K1386" t="str">
        <f t="shared" si="63"/>
        <v>MSV-163MS-626-628</v>
      </c>
      <c r="L1386" t="str">
        <f>_xlfn.XLOOKUP(E1386,LD_ANO01!A:A,LD_ANO01!G:G)</f>
        <v>MSV-163MS-626-628/28.PV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01\MSV-163MS-626-628\MSV-163MS-626-628/28.PV\OBSOLETO</v>
      </c>
      <c r="O1386" t="s">
        <v>4787</v>
      </c>
    </row>
    <row r="1387" spans="1:15" x14ac:dyDescent="0.3">
      <c r="A1387" t="s">
        <v>1388</v>
      </c>
      <c r="B1387">
        <v>393610</v>
      </c>
      <c r="C1387" t="s">
        <v>5407</v>
      </c>
      <c r="D1387" s="12">
        <v>45838</v>
      </c>
      <c r="E1387" t="s">
        <v>3560</v>
      </c>
      <c r="F1387" t="s">
        <v>2798</v>
      </c>
      <c r="G1387" t="s">
        <v>2789</v>
      </c>
      <c r="H1387" t="str">
        <f>IF(_xlfn.XLOOKUP(E1387,LD_01[DOCUMENTO],LD_01[REVISÃO])=F1387,"VIGENTE","OBSOLETO")</f>
        <v>OBSOLETO</v>
      </c>
      <c r="I1387" t="s">
        <v>4322</v>
      </c>
      <c r="J1387" t="s">
        <v>4862</v>
      </c>
      <c r="K1387" t="str">
        <f t="shared" si="63"/>
        <v>MSV-163MS-626-628</v>
      </c>
      <c r="L1387" t="str">
        <f>_xlfn.XLOOKUP(E1387,LD_ANO01!A:A,LD_ANO01!G:G)</f>
        <v>MSV-163MS-626-628/28.PV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01\MSV-163MS-626-628\MSV-163MS-626-628/28.PV\OBSOLETO</v>
      </c>
      <c r="O1387" t="s">
        <v>4787</v>
      </c>
    </row>
    <row r="1388" spans="1:15" x14ac:dyDescent="0.3">
      <c r="A1388" t="s">
        <v>1389</v>
      </c>
      <c r="B1388">
        <v>3555492</v>
      </c>
      <c r="C1388" t="s">
        <v>5407</v>
      </c>
      <c r="D1388" s="12">
        <v>45838</v>
      </c>
      <c r="E1388" t="s">
        <v>3561</v>
      </c>
      <c r="F1388" t="s">
        <v>2798</v>
      </c>
      <c r="G1388" t="s">
        <v>2788</v>
      </c>
      <c r="H1388" t="str">
        <f>IF(_xlfn.XLOOKUP(E1388,LD_01[DOCUMENTO],LD_01[REVISÃO])=F1388,"VIGENTE","OBSOLETO")</f>
        <v>OBSOLETO</v>
      </c>
      <c r="I1388" t="s">
        <v>4322</v>
      </c>
      <c r="J1388" t="s">
        <v>4862</v>
      </c>
      <c r="K1388" t="str">
        <f t="shared" si="63"/>
        <v>MSV-163MS-626-628</v>
      </c>
      <c r="L1388" t="str">
        <f>_xlfn.XLOOKUP(E1388,LD_ANO01!A:A,LD_ANO01!G:G)</f>
        <v>MSV-163MS-626-628/28.PV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01\MSV-163MS-626-628\MSV-163MS-626-628/28.PV\OBSOLETO</v>
      </c>
      <c r="O1388" t="s">
        <v>4787</v>
      </c>
    </row>
    <row r="1389" spans="1:15" x14ac:dyDescent="0.3">
      <c r="A1389" t="s">
        <v>1390</v>
      </c>
      <c r="B1389">
        <v>506887</v>
      </c>
      <c r="C1389" t="s">
        <v>5407</v>
      </c>
      <c r="D1389" s="12">
        <v>45838</v>
      </c>
      <c r="E1389" t="s">
        <v>3561</v>
      </c>
      <c r="F1389" t="s">
        <v>2798</v>
      </c>
      <c r="G1389" t="s">
        <v>2789</v>
      </c>
      <c r="H1389" t="str">
        <f>IF(_xlfn.XLOOKUP(E1389,LD_01[DOCUMENTO],LD_01[REVISÃO])=F1389,"VIGENTE","OBSOLETO")</f>
        <v>OBSOLETO</v>
      </c>
      <c r="I1389" t="s">
        <v>4322</v>
      </c>
      <c r="J1389" t="s">
        <v>4862</v>
      </c>
      <c r="K1389" t="str">
        <f t="shared" si="63"/>
        <v>MSV-163MS-626-628</v>
      </c>
      <c r="L1389" t="str">
        <f>_xlfn.XLOOKUP(E1389,LD_ANO01!A:A,LD_ANO01!G:G)</f>
        <v>MSV-163MS-626-628/28.PV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01\MSV-163MS-626-628\MSV-163MS-626-628/28.PV\OBSOLETO</v>
      </c>
      <c r="O1389" t="s">
        <v>4787</v>
      </c>
    </row>
    <row r="1390" spans="1:15" x14ac:dyDescent="0.3">
      <c r="A1390" t="s">
        <v>1391</v>
      </c>
      <c r="B1390">
        <v>4242920</v>
      </c>
      <c r="C1390" t="s">
        <v>5407</v>
      </c>
      <c r="D1390" s="12">
        <v>45838</v>
      </c>
      <c r="E1390" t="s">
        <v>3562</v>
      </c>
      <c r="F1390" t="s">
        <v>2798</v>
      </c>
      <c r="G1390" t="s">
        <v>2788</v>
      </c>
      <c r="H1390" t="str">
        <f>IF(_xlfn.XLOOKUP(E1390,LD_01[DOCUMENTO],LD_01[REVISÃO])=F1390,"VIGENTE","OBSOLETO")</f>
        <v>OBSOLETO</v>
      </c>
      <c r="I1390" t="s">
        <v>4322</v>
      </c>
      <c r="J1390" t="s">
        <v>4862</v>
      </c>
      <c r="K1390" t="str">
        <f t="shared" si="63"/>
        <v>MSV-163MS-626-628</v>
      </c>
      <c r="L1390" t="str">
        <f>_xlfn.XLOOKUP(E1390,LD_ANO01!A:A,LD_ANO01!G:G)</f>
        <v>MSV-163MS-626-628/28.PV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01\MSV-163MS-626-628\MSV-163MS-626-628/28.PV\OBSOLETO</v>
      </c>
      <c r="O1390" t="s">
        <v>4787</v>
      </c>
    </row>
    <row r="1391" spans="1:15" x14ac:dyDescent="0.3">
      <c r="A1391" t="s">
        <v>1392</v>
      </c>
      <c r="B1391">
        <v>436280</v>
      </c>
      <c r="C1391" t="s">
        <v>5407</v>
      </c>
      <c r="D1391" s="12">
        <v>45838</v>
      </c>
      <c r="E1391" t="s">
        <v>3562</v>
      </c>
      <c r="F1391" t="s">
        <v>2798</v>
      </c>
      <c r="G1391" t="s">
        <v>2789</v>
      </c>
      <c r="H1391" t="str">
        <f>IF(_xlfn.XLOOKUP(E1391,LD_01[DOCUMENTO],LD_01[REVISÃO])=F1391,"VIGENTE","OBSOLETO")</f>
        <v>OBSOLETO</v>
      </c>
      <c r="I1391" t="s">
        <v>4322</v>
      </c>
      <c r="J1391" t="s">
        <v>4862</v>
      </c>
      <c r="K1391" t="str">
        <f t="shared" si="63"/>
        <v>MSV-163MS-626-628</v>
      </c>
      <c r="L1391" t="str">
        <f>_xlfn.XLOOKUP(E1391,LD_ANO01!A:A,LD_ANO01!G:G)</f>
        <v>MSV-163MS-626-628/28.PV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01\MSV-163MS-626-628\MSV-163MS-626-628/28.PV\OBSOLETO</v>
      </c>
      <c r="O1391" t="s">
        <v>4787</v>
      </c>
    </row>
    <row r="1392" spans="1:15" x14ac:dyDescent="0.3">
      <c r="A1392" t="s">
        <v>1393</v>
      </c>
      <c r="B1392">
        <v>4704931</v>
      </c>
      <c r="C1392" t="s">
        <v>5407</v>
      </c>
      <c r="D1392" s="12">
        <v>45838</v>
      </c>
      <c r="E1392" t="s">
        <v>3563</v>
      </c>
      <c r="F1392" t="s">
        <v>2798</v>
      </c>
      <c r="G1392" t="s">
        <v>2788</v>
      </c>
      <c r="H1392" t="str">
        <f>IF(_xlfn.XLOOKUP(E1392,LD_01[DOCUMENTO],LD_01[REVISÃO])=F1392,"VIGENTE","OBSOLETO")</f>
        <v>OBSOLETO</v>
      </c>
      <c r="I1392" t="s">
        <v>4322</v>
      </c>
      <c r="J1392" t="s">
        <v>4862</v>
      </c>
      <c r="K1392" t="str">
        <f t="shared" si="63"/>
        <v>MSV-163MS-626-628</v>
      </c>
      <c r="L1392" t="str">
        <f>_xlfn.XLOOKUP(E1392,LD_ANO01!A:A,LD_ANO01!G:G)</f>
        <v>MSV-163MS-626-628/28.PV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01\MSV-163MS-626-628\MSV-163MS-626-628/28.PV\OBSOLETO</v>
      </c>
      <c r="O1392" t="s">
        <v>4787</v>
      </c>
    </row>
    <row r="1393" spans="1:15" x14ac:dyDescent="0.3">
      <c r="A1393" t="s">
        <v>1394</v>
      </c>
      <c r="B1393">
        <v>1562178</v>
      </c>
      <c r="C1393" t="s">
        <v>5407</v>
      </c>
      <c r="D1393" s="12">
        <v>45838</v>
      </c>
      <c r="E1393" t="s">
        <v>3563</v>
      </c>
      <c r="F1393" t="s">
        <v>2798</v>
      </c>
      <c r="G1393" t="s">
        <v>2789</v>
      </c>
      <c r="H1393" t="str">
        <f>IF(_xlfn.XLOOKUP(E1393,LD_01[DOCUMENTO],LD_01[REVISÃO])=F1393,"VIGENTE","OBSOLETO")</f>
        <v>OBSOLETO</v>
      </c>
      <c r="I1393" t="s">
        <v>4322</v>
      </c>
      <c r="J1393" t="s">
        <v>4862</v>
      </c>
      <c r="K1393" t="str">
        <f t="shared" si="63"/>
        <v>MSV-163MS-626-628</v>
      </c>
      <c r="L1393" t="str">
        <f>_xlfn.XLOOKUP(E1393,LD_ANO01!A:A,LD_ANO01!G:G)</f>
        <v>MSV-163MS-626-628/28.PV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01\MSV-163MS-626-628\MSV-163MS-626-628/28.PV\OBSOLETO</v>
      </c>
      <c r="O1393" t="s">
        <v>4787</v>
      </c>
    </row>
    <row r="1394" spans="1:15" x14ac:dyDescent="0.3">
      <c r="A1394" t="s">
        <v>1395</v>
      </c>
      <c r="B1394">
        <v>4434646</v>
      </c>
      <c r="C1394" t="s">
        <v>5407</v>
      </c>
      <c r="D1394" s="12">
        <v>45838</v>
      </c>
      <c r="E1394" t="s">
        <v>3564</v>
      </c>
      <c r="F1394" t="s">
        <v>2798</v>
      </c>
      <c r="G1394" t="s">
        <v>2788</v>
      </c>
      <c r="H1394" t="str">
        <f>IF(_xlfn.XLOOKUP(E1394,LD_01[DOCUMENTO],LD_01[REVISÃO])=F1394,"VIGENTE","OBSOLETO")</f>
        <v>OBSOLETO</v>
      </c>
      <c r="I1394" t="s">
        <v>4322</v>
      </c>
      <c r="J1394" t="s">
        <v>4862</v>
      </c>
      <c r="K1394" t="str">
        <f t="shared" si="63"/>
        <v>MSV-163MS-626-628</v>
      </c>
      <c r="L1394" t="str">
        <f>_xlfn.XLOOKUP(E1394,LD_ANO01!A:A,LD_ANO01!G:G)</f>
        <v>MSV-163MS-626-628/28.PV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01\MSV-163MS-626-628\MSV-163MS-626-628/28.PV\OBSOLETO</v>
      </c>
      <c r="O1394" t="s">
        <v>4787</v>
      </c>
    </row>
    <row r="1395" spans="1:15" x14ac:dyDescent="0.3">
      <c r="A1395" t="s">
        <v>1396</v>
      </c>
      <c r="B1395">
        <v>1228269</v>
      </c>
      <c r="C1395" t="s">
        <v>5407</v>
      </c>
      <c r="D1395" s="12">
        <v>45838</v>
      </c>
      <c r="E1395" t="s">
        <v>3564</v>
      </c>
      <c r="F1395" t="s">
        <v>2798</v>
      </c>
      <c r="G1395" t="s">
        <v>2789</v>
      </c>
      <c r="H1395" t="str">
        <f>IF(_xlfn.XLOOKUP(E1395,LD_01[DOCUMENTO],LD_01[REVISÃO])=F1395,"VIGENTE","OBSOLETO")</f>
        <v>OBSOLETO</v>
      </c>
      <c r="I1395" t="s">
        <v>4322</v>
      </c>
      <c r="J1395" t="s">
        <v>4862</v>
      </c>
      <c r="K1395" t="str">
        <f t="shared" si="63"/>
        <v>MSV-163MS-626-628</v>
      </c>
      <c r="L1395" t="str">
        <f>_xlfn.XLOOKUP(E1395,LD_ANO01!A:A,LD_ANO01!G:G)</f>
        <v>MSV-163MS-626-628/28.PV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01\MSV-163MS-626-628\MSV-163MS-626-628/28.PV\OBSOLETO</v>
      </c>
      <c r="O1395" t="s">
        <v>4787</v>
      </c>
    </row>
    <row r="1396" spans="1:15" x14ac:dyDescent="0.3">
      <c r="A1396" t="s">
        <v>1397</v>
      </c>
      <c r="B1396">
        <v>4447462</v>
      </c>
      <c r="C1396" t="s">
        <v>5407</v>
      </c>
      <c r="D1396" s="12">
        <v>45838</v>
      </c>
      <c r="E1396" t="s">
        <v>3565</v>
      </c>
      <c r="F1396" t="s">
        <v>2798</v>
      </c>
      <c r="G1396" t="s">
        <v>2788</v>
      </c>
      <c r="H1396" t="str">
        <f>IF(_xlfn.XLOOKUP(E1396,LD_01[DOCUMENTO],LD_01[REVISÃO])=F1396,"VIGENTE","OBSOLETO")</f>
        <v>OBSOLETO</v>
      </c>
      <c r="I1396" t="s">
        <v>4322</v>
      </c>
      <c r="J1396" t="s">
        <v>4862</v>
      </c>
      <c r="K1396" t="str">
        <f t="shared" si="63"/>
        <v>MSV-163MS-626-628</v>
      </c>
      <c r="L1396" t="str">
        <f>_xlfn.XLOOKUP(E1396,LD_ANO01!A:A,LD_ANO01!G:G)</f>
        <v>MSV-163MS-626-628/28.PV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01\MSV-163MS-626-628\MSV-163MS-626-628/28.PV\OBSOLETO</v>
      </c>
      <c r="O1396" t="s">
        <v>4787</v>
      </c>
    </row>
    <row r="1397" spans="1:15" x14ac:dyDescent="0.3">
      <c r="A1397" t="s">
        <v>1398</v>
      </c>
      <c r="B1397">
        <v>1626880</v>
      </c>
      <c r="C1397" t="s">
        <v>5407</v>
      </c>
      <c r="D1397" s="12">
        <v>45838</v>
      </c>
      <c r="E1397" t="s">
        <v>3565</v>
      </c>
      <c r="F1397" t="s">
        <v>2798</v>
      </c>
      <c r="G1397" t="s">
        <v>2789</v>
      </c>
      <c r="H1397" t="str">
        <f>IF(_xlfn.XLOOKUP(E1397,LD_01[DOCUMENTO],LD_01[REVISÃO])=F1397,"VIGENTE","OBSOLETO")</f>
        <v>OBSOLETO</v>
      </c>
      <c r="I1397" t="s">
        <v>4322</v>
      </c>
      <c r="J1397" t="s">
        <v>4862</v>
      </c>
      <c r="K1397" t="str">
        <f t="shared" si="63"/>
        <v>MSV-163MS-626-628</v>
      </c>
      <c r="L1397" t="str">
        <f>_xlfn.XLOOKUP(E1397,LD_ANO01!A:A,LD_ANO01!G:G)</f>
        <v>MSV-163MS-626-628/28.PV</v>
      </c>
      <c r="M1397" t="str">
        <f t="shared" si="64"/>
        <v>OBSOLETO</v>
      </c>
      <c r="N1397" t="str">
        <f t="shared" si="65"/>
        <v>C:\Users\luis.nunes\OneDrive - ATERPA\00.SERVIDOR\SALA TÉCNICA\00.PROJETOS\02.DOCUMENTOS\ANO 01\MSV-163MS-626-628\MSV-163MS-626-628/28.PV\OBSOLETO</v>
      </c>
      <c r="O1397" t="s">
        <v>4787</v>
      </c>
    </row>
    <row r="1398" spans="1:15" x14ac:dyDescent="0.3">
      <c r="A1398" t="s">
        <v>1371</v>
      </c>
      <c r="B1398">
        <v>3479106</v>
      </c>
      <c r="C1398" t="s">
        <v>5407</v>
      </c>
      <c r="D1398" s="12">
        <v>45838</v>
      </c>
      <c r="E1398" t="s">
        <v>3552</v>
      </c>
      <c r="F1398" t="s">
        <v>2800</v>
      </c>
      <c r="G1398" t="s">
        <v>2788</v>
      </c>
      <c r="H1398" t="str">
        <f>IF(_xlfn.XLOOKUP(E1398,LD_01[DOCUMENTO],LD_01[REVISÃO])=F1398,"VIGENTE","OBSOLETO")</f>
        <v>VIGENTE</v>
      </c>
      <c r="I1398" t="s">
        <v>4322</v>
      </c>
      <c r="J1398" t="s">
        <v>4862</v>
      </c>
      <c r="K1398" t="str">
        <f t="shared" si="63"/>
        <v>MSV-163MS-626-628</v>
      </c>
      <c r="L1398" t="str">
        <f>_xlfn.XLOOKUP(E1398,LD_ANO01!A:A,LD_ANO01!G:G)</f>
        <v>MSV-163MS-626-628/31.SI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01\MSV-163MS-626-628\MSV-163MS-626-628/31.SI</v>
      </c>
      <c r="O1398" t="s">
        <v>4787</v>
      </c>
    </row>
    <row r="1399" spans="1:15" x14ac:dyDescent="0.3">
      <c r="A1399" t="s">
        <v>1372</v>
      </c>
      <c r="B1399">
        <v>1138018</v>
      </c>
      <c r="C1399" t="s">
        <v>5407</v>
      </c>
      <c r="D1399" s="12">
        <v>45838</v>
      </c>
      <c r="E1399" t="s">
        <v>3552</v>
      </c>
      <c r="F1399" t="s">
        <v>2800</v>
      </c>
      <c r="G1399" t="s">
        <v>2789</v>
      </c>
      <c r="H1399" t="str">
        <f>IF(_xlfn.XLOOKUP(E1399,LD_01[DOCUMENTO],LD_01[REVISÃO])=F1399,"VIGENTE","OBSOLETO")</f>
        <v>VIGENTE</v>
      </c>
      <c r="I1399" t="s">
        <v>4322</v>
      </c>
      <c r="J1399" t="s">
        <v>4862</v>
      </c>
      <c r="K1399" t="str">
        <f t="shared" si="63"/>
        <v>MSV-163MS-626-628</v>
      </c>
      <c r="L1399" t="str">
        <f>_xlfn.XLOOKUP(E1399,LD_ANO01!A:A,LD_ANO01!G:G)</f>
        <v>MSV-163MS-626-628/31.SI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01\MSV-163MS-626-628\MSV-163MS-626-628/31.SI</v>
      </c>
      <c r="O1399" t="s">
        <v>4787</v>
      </c>
    </row>
    <row r="1400" spans="1:15" x14ac:dyDescent="0.3">
      <c r="A1400" t="s">
        <v>1373</v>
      </c>
      <c r="B1400">
        <v>3890664</v>
      </c>
      <c r="C1400" t="s">
        <v>5407</v>
      </c>
      <c r="D1400" s="12">
        <v>45838</v>
      </c>
      <c r="E1400" t="s">
        <v>3553</v>
      </c>
      <c r="F1400" t="s">
        <v>2798</v>
      </c>
      <c r="G1400" t="s">
        <v>2788</v>
      </c>
      <c r="H1400" t="str">
        <f>IF(_xlfn.XLOOKUP(E1400,LD_01[DOCUMENTO],LD_01[REVISÃO])=F1400,"VIGENTE","OBSOLETO")</f>
        <v>VIGENTE</v>
      </c>
      <c r="I1400" t="s">
        <v>4322</v>
      </c>
      <c r="J1400" t="s">
        <v>4862</v>
      </c>
      <c r="K1400" t="str">
        <f t="shared" si="63"/>
        <v>MSV-163MS-626-628</v>
      </c>
      <c r="L1400" t="str">
        <f>_xlfn.XLOOKUP(E1400,LD_ANO01!A:A,LD_ANO01!G:G)</f>
        <v>MSV-163MS-626-628/31.SI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01\MSV-163MS-626-628\MSV-163MS-626-628/31.SI</v>
      </c>
      <c r="O1400" t="s">
        <v>4787</v>
      </c>
    </row>
    <row r="1401" spans="1:15" x14ac:dyDescent="0.3">
      <c r="A1401" t="s">
        <v>1374</v>
      </c>
      <c r="B1401">
        <v>1071654</v>
      </c>
      <c r="C1401" t="s">
        <v>5407</v>
      </c>
      <c r="D1401" s="12">
        <v>45838</v>
      </c>
      <c r="E1401" t="s">
        <v>3553</v>
      </c>
      <c r="F1401" t="s">
        <v>2798</v>
      </c>
      <c r="G1401" t="s">
        <v>2789</v>
      </c>
      <c r="H1401" t="str">
        <f>IF(_xlfn.XLOOKUP(E1401,LD_01[DOCUMENTO],LD_01[REVISÃO])=F1401,"VIGENTE","OBSOLETO")</f>
        <v>VIGENTE</v>
      </c>
      <c r="I1401" t="s">
        <v>4322</v>
      </c>
      <c r="J1401" t="s">
        <v>4862</v>
      </c>
      <c r="K1401" t="str">
        <f t="shared" si="63"/>
        <v>MSV-163MS-626-628</v>
      </c>
      <c r="L1401" t="str">
        <f>_xlfn.XLOOKUP(E1401,LD_ANO01!A:A,LD_ANO01!G:G)</f>
        <v>MSV-163MS-626-628/31.SI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01\MSV-163MS-626-628\MSV-163MS-626-628/31.SI</v>
      </c>
      <c r="O1401" t="s">
        <v>4787</v>
      </c>
    </row>
    <row r="1402" spans="1:15" x14ac:dyDescent="0.3">
      <c r="A1402" t="s">
        <v>1375</v>
      </c>
      <c r="B1402">
        <v>3529145</v>
      </c>
      <c r="C1402" t="s">
        <v>5407</v>
      </c>
      <c r="D1402" s="12">
        <v>45838</v>
      </c>
      <c r="E1402" t="s">
        <v>3554</v>
      </c>
      <c r="F1402" t="s">
        <v>2800</v>
      </c>
      <c r="G1402" t="s">
        <v>2788</v>
      </c>
      <c r="H1402" t="str">
        <f>IF(_xlfn.XLOOKUP(E1402,LD_01[DOCUMENTO],LD_01[REVISÃO])=F1402,"VIGENTE","OBSOLETO")</f>
        <v>VIGENTE</v>
      </c>
      <c r="I1402" t="s">
        <v>4322</v>
      </c>
      <c r="J1402" t="s">
        <v>4862</v>
      </c>
      <c r="K1402" t="str">
        <f t="shared" si="63"/>
        <v>MSV-163MS-626-628</v>
      </c>
      <c r="L1402" t="str">
        <f>_xlfn.XLOOKUP(E1402,LD_ANO01!A:A,LD_ANO01!G:G)</f>
        <v>MSV-163MS-626-628/31.SI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01\MSV-163MS-626-628\MSV-163MS-626-628/31.SI</v>
      </c>
      <c r="O1402" t="s">
        <v>4787</v>
      </c>
    </row>
    <row r="1403" spans="1:15" x14ac:dyDescent="0.3">
      <c r="A1403" t="s">
        <v>1376</v>
      </c>
      <c r="B1403">
        <v>883845</v>
      </c>
      <c r="C1403" t="s">
        <v>5407</v>
      </c>
      <c r="D1403" s="12">
        <v>45838</v>
      </c>
      <c r="E1403" t="s">
        <v>3554</v>
      </c>
      <c r="F1403" t="s">
        <v>2800</v>
      </c>
      <c r="G1403" t="s">
        <v>2789</v>
      </c>
      <c r="H1403" t="str">
        <f>IF(_xlfn.XLOOKUP(E1403,LD_01[DOCUMENTO],LD_01[REVISÃO])=F1403,"VIGENTE","OBSOLETO")</f>
        <v>VIGENTE</v>
      </c>
      <c r="I1403" t="s">
        <v>4322</v>
      </c>
      <c r="J1403" t="s">
        <v>4862</v>
      </c>
      <c r="K1403" t="str">
        <f t="shared" si="63"/>
        <v>MSV-163MS-626-628</v>
      </c>
      <c r="L1403" t="str">
        <f>_xlfn.XLOOKUP(E1403,LD_ANO01!A:A,LD_ANO01!G:G)</f>
        <v>MSV-163MS-626-628/31.SI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01\MSV-163MS-626-628\MSV-163MS-626-628/31.SI</v>
      </c>
      <c r="O1403" t="s">
        <v>4787</v>
      </c>
    </row>
    <row r="1404" spans="1:15" x14ac:dyDescent="0.3">
      <c r="A1404" t="s">
        <v>1377</v>
      </c>
      <c r="B1404">
        <v>1576678</v>
      </c>
      <c r="C1404" t="s">
        <v>5407</v>
      </c>
      <c r="D1404" s="12">
        <v>45838</v>
      </c>
      <c r="E1404" t="s">
        <v>3555</v>
      </c>
      <c r="F1404" t="s">
        <v>2792</v>
      </c>
      <c r="G1404" t="s">
        <v>2788</v>
      </c>
      <c r="H1404" t="str">
        <f>IF(_xlfn.XLOOKUP(E1404,LD_01[DOCUMENTO],LD_01[REVISÃO])=F1404,"VIGENTE","OBSOLETO")</f>
        <v>VIGENTE</v>
      </c>
      <c r="I1404" t="s">
        <v>4322</v>
      </c>
      <c r="J1404" t="s">
        <v>4862</v>
      </c>
      <c r="K1404" t="str">
        <f t="shared" si="63"/>
        <v>MSV-163MS-626-628</v>
      </c>
      <c r="L1404" t="str">
        <f>_xlfn.XLOOKUP(E1404,LD_ANO01!A:A,LD_ANO01!G:G)</f>
        <v>MSV-163MS-626-628/31.SI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01\MSV-163MS-626-628\MSV-163MS-626-628/31.SI</v>
      </c>
      <c r="O1404" t="s">
        <v>4787</v>
      </c>
    </row>
    <row r="1405" spans="1:15" x14ac:dyDescent="0.3">
      <c r="A1405" t="s">
        <v>1378</v>
      </c>
      <c r="B1405">
        <v>282523</v>
      </c>
      <c r="C1405" t="s">
        <v>5407</v>
      </c>
      <c r="D1405" s="12">
        <v>45838</v>
      </c>
      <c r="E1405" t="s">
        <v>3555</v>
      </c>
      <c r="F1405" t="s">
        <v>2792</v>
      </c>
      <c r="G1405" t="s">
        <v>2789</v>
      </c>
      <c r="H1405" t="str">
        <f>IF(_xlfn.XLOOKUP(E1405,LD_01[DOCUMENTO],LD_01[REVISÃO])=F1405,"VIGENTE","OBSOLETO")</f>
        <v>VIGENTE</v>
      </c>
      <c r="I1405" t="s">
        <v>4322</v>
      </c>
      <c r="J1405" t="s">
        <v>4862</v>
      </c>
      <c r="K1405" t="str">
        <f t="shared" si="63"/>
        <v>MSV-163MS-626-628</v>
      </c>
      <c r="L1405" t="str">
        <f>_xlfn.XLOOKUP(E1405,LD_ANO01!A:A,LD_ANO01!G:G)</f>
        <v>MSV-163MS-626-628/31.SI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01\MSV-163MS-626-628\MSV-163MS-626-628/31.SI</v>
      </c>
      <c r="O1405" t="s">
        <v>4787</v>
      </c>
    </row>
    <row r="1406" spans="1:15" x14ac:dyDescent="0.3">
      <c r="A1406" t="s">
        <v>1379</v>
      </c>
      <c r="B1406">
        <v>1711522</v>
      </c>
      <c r="C1406" t="s">
        <v>5407</v>
      </c>
      <c r="D1406" s="12">
        <v>45838</v>
      </c>
      <c r="E1406" t="s">
        <v>3556</v>
      </c>
      <c r="F1406" t="s">
        <v>2792</v>
      </c>
      <c r="G1406" t="s">
        <v>2788</v>
      </c>
      <c r="H1406" t="str">
        <f>IF(_xlfn.XLOOKUP(E1406,LD_01[DOCUMENTO],LD_01[REVISÃO])=F1406,"VIGENTE","OBSOLETO")</f>
        <v>VIGENTE</v>
      </c>
      <c r="I1406" t="s">
        <v>4322</v>
      </c>
      <c r="J1406" t="s">
        <v>4862</v>
      </c>
      <c r="K1406" t="str">
        <f t="shared" si="63"/>
        <v>MSV-163MS-626-628</v>
      </c>
      <c r="L1406" t="str">
        <f>_xlfn.XLOOKUP(E1406,LD_ANO01!A:A,LD_ANO01!G:G)</f>
        <v>MSV-163MS-626-628/31.SI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01\MSV-163MS-626-628\MSV-163MS-626-628/31.SI</v>
      </c>
      <c r="O1406" t="s">
        <v>4787</v>
      </c>
    </row>
    <row r="1407" spans="1:15" x14ac:dyDescent="0.3">
      <c r="A1407" t="s">
        <v>1380</v>
      </c>
      <c r="B1407">
        <v>381484</v>
      </c>
      <c r="C1407" t="s">
        <v>5407</v>
      </c>
      <c r="D1407" s="12">
        <v>45838</v>
      </c>
      <c r="E1407" t="s">
        <v>3556</v>
      </c>
      <c r="F1407" t="s">
        <v>2792</v>
      </c>
      <c r="G1407" t="s">
        <v>2789</v>
      </c>
      <c r="H1407" t="str">
        <f>IF(_xlfn.XLOOKUP(E1407,LD_01[DOCUMENTO],LD_01[REVISÃO])=F1407,"VIGENTE","OBSOLETO")</f>
        <v>VIGENTE</v>
      </c>
      <c r="I1407" t="s">
        <v>4322</v>
      </c>
      <c r="J1407" t="s">
        <v>4862</v>
      </c>
      <c r="K1407" t="str">
        <f t="shared" si="63"/>
        <v>MSV-163MS-626-628</v>
      </c>
      <c r="L1407" t="str">
        <f>_xlfn.XLOOKUP(E1407,LD_ANO01!A:A,LD_ANO01!G:G)</f>
        <v>MSV-163MS-626-628/31.SI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01\MSV-163MS-626-628\MSV-163MS-626-628/31.SI</v>
      </c>
      <c r="O1407" t="s">
        <v>4787</v>
      </c>
    </row>
    <row r="1408" spans="1:15" x14ac:dyDescent="0.3">
      <c r="A1408" t="s">
        <v>1381</v>
      </c>
      <c r="B1408">
        <v>3756943</v>
      </c>
      <c r="C1408" t="s">
        <v>5407</v>
      </c>
      <c r="D1408" s="12">
        <v>45838</v>
      </c>
      <c r="E1408" t="s">
        <v>3557</v>
      </c>
      <c r="F1408" t="s">
        <v>2787</v>
      </c>
      <c r="G1408" t="s">
        <v>2788</v>
      </c>
      <c r="H1408" t="str">
        <f>IF(_xlfn.XLOOKUP(E1408,LD_01[DOCUMENTO],LD_01[REVISÃO])=F1408,"VIGENTE","OBSOLETO")</f>
        <v>VIGENTE</v>
      </c>
      <c r="I1408" t="s">
        <v>4322</v>
      </c>
      <c r="J1408" t="s">
        <v>4862</v>
      </c>
      <c r="K1408" t="str">
        <f t="shared" si="63"/>
        <v>MSV-163MS-626-628</v>
      </c>
      <c r="L1408" t="str">
        <f>_xlfn.XLOOKUP(E1408,LD_ANO01!A:A,LD_ANO01!G:G)</f>
        <v>MSV-163MS-626-628/31.SI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01\MSV-163MS-626-628\MSV-163MS-626-628/31.SI</v>
      </c>
      <c r="O1408" t="s">
        <v>4787</v>
      </c>
    </row>
    <row r="1409" spans="1:15" x14ac:dyDescent="0.3">
      <c r="A1409" t="s">
        <v>1382</v>
      </c>
      <c r="B1409">
        <v>251771</v>
      </c>
      <c r="C1409" t="s">
        <v>5407</v>
      </c>
      <c r="D1409" s="12">
        <v>45838</v>
      </c>
      <c r="E1409" t="s">
        <v>3557</v>
      </c>
      <c r="F1409" t="s">
        <v>2787</v>
      </c>
      <c r="G1409" t="s">
        <v>2789</v>
      </c>
      <c r="H1409" t="str">
        <f>IF(_xlfn.XLOOKUP(E1409,LD_01[DOCUMENTO],LD_01[REVISÃO])=F1409,"VIGENTE","OBSOLETO")</f>
        <v>VIGENTE</v>
      </c>
      <c r="I1409" t="s">
        <v>4322</v>
      </c>
      <c r="J1409" t="s">
        <v>4862</v>
      </c>
      <c r="K1409" t="str">
        <f t="shared" si="63"/>
        <v>MSV-163MS-626-628</v>
      </c>
      <c r="L1409" t="str">
        <f>_xlfn.XLOOKUP(E1409,LD_ANO01!A:A,LD_ANO01!G:G)</f>
        <v>MSV-163MS-626-628/31.SI</v>
      </c>
      <c r="M1409" t="str">
        <f t="shared" si="64"/>
        <v/>
      </c>
      <c r="N1409" t="str">
        <f t="shared" si="65"/>
        <v>C:\Users\luis.nunes\OneDrive - ATERPA\00.SERVIDOR\SALA TÉCNICA\00.PROJETOS\02.DOCUMENTOS\ANO 01\MSV-163MS-626-628\MSV-163MS-626-628/31.SI</v>
      </c>
      <c r="O1409" t="s">
        <v>4787</v>
      </c>
    </row>
    <row r="1410" spans="1:15" x14ac:dyDescent="0.3">
      <c r="A1410" t="s">
        <v>1402</v>
      </c>
      <c r="B1410">
        <v>4734877</v>
      </c>
      <c r="C1410" t="s">
        <v>5407</v>
      </c>
      <c r="D1410" s="12">
        <v>45838</v>
      </c>
      <c r="E1410" t="s">
        <v>3568</v>
      </c>
      <c r="F1410" t="s">
        <v>2819</v>
      </c>
      <c r="G1410" t="s">
        <v>2788</v>
      </c>
      <c r="H1410" t="str">
        <f>IF(_xlfn.XLOOKUP(E1410,LD_01[DOCUMENTO],LD_01[REVISÃO])=F1410,"VIGENTE","OBSOLETO")</f>
        <v>VIGENTE</v>
      </c>
      <c r="I1410" t="s">
        <v>4322</v>
      </c>
      <c r="J1410" t="s">
        <v>4862</v>
      </c>
      <c r="K1410" t="str">
        <f t="shared" ref="K1410:K1473" si="66">"MSV-163MS-"&amp;I1410</f>
        <v>MSV-163MS-626-628</v>
      </c>
      <c r="L1410" t="str">
        <f>_xlfn.XLOOKUP(E1410,LD_ANO01!A:A,LD_ANO01!G:G)</f>
        <v>MSV-163MS-626-628/14.EL</v>
      </c>
      <c r="M1410" t="str">
        <f t="shared" ref="M1410:M1473" si="67">IF(H1410&lt;&gt;"OBSOLETO","",H1410)</f>
        <v/>
      </c>
      <c r="N1410" t="str">
        <f t="shared" ref="N1410:N1473" si="68">_xlfn.TEXTJOIN("\",TRUE,J1410:M1410)</f>
        <v>C:\Users\luis.nunes\OneDrive - ATERPA\00.SERVIDOR\SALA TÉCNICA\00.PROJETOS\02.DOCUMENTOS\ANO 01\MSV-163MS-626-628\MSV-163MS-626-628/14.EL</v>
      </c>
      <c r="O1410" t="s">
        <v>4787</v>
      </c>
    </row>
    <row r="1411" spans="1:15" x14ac:dyDescent="0.3">
      <c r="A1411" t="s">
        <v>1403</v>
      </c>
      <c r="B1411">
        <v>345506</v>
      </c>
      <c r="C1411" t="s">
        <v>5407</v>
      </c>
      <c r="D1411" s="12">
        <v>45838</v>
      </c>
      <c r="E1411" t="s">
        <v>3568</v>
      </c>
      <c r="F1411" t="s">
        <v>2819</v>
      </c>
      <c r="G1411" t="s">
        <v>2789</v>
      </c>
      <c r="H1411" t="str">
        <f>IF(_xlfn.XLOOKUP(E1411,LD_01[DOCUMENTO],LD_01[REVISÃO])=F1411,"VIGENTE","OBSOLETO")</f>
        <v>VIGENTE</v>
      </c>
      <c r="I1411" t="s">
        <v>4322</v>
      </c>
      <c r="J1411" t="s">
        <v>4862</v>
      </c>
      <c r="K1411" t="str">
        <f t="shared" si="66"/>
        <v>MSV-163MS-626-628</v>
      </c>
      <c r="L1411" t="str">
        <f>_xlfn.XLOOKUP(E1411,LD_ANO01!A:A,LD_ANO01!G:G)</f>
        <v>MSV-163MS-626-628/14.EL</v>
      </c>
      <c r="M1411" t="str">
        <f t="shared" si="67"/>
        <v/>
      </c>
      <c r="N1411" t="str">
        <f t="shared" si="68"/>
        <v>C:\Users\luis.nunes\OneDrive - ATERPA\00.SERVIDOR\SALA TÉCNICA\00.PROJETOS\02.DOCUMENTOS\ANO 01\MSV-163MS-626-628\MSV-163MS-626-628/14.EL</v>
      </c>
      <c r="O1411" t="s">
        <v>4787</v>
      </c>
    </row>
    <row r="1412" spans="1:15" x14ac:dyDescent="0.3">
      <c r="A1412" t="s">
        <v>1404</v>
      </c>
      <c r="B1412">
        <v>5540505</v>
      </c>
      <c r="C1412" t="s">
        <v>5407</v>
      </c>
      <c r="D1412" s="12">
        <v>45838</v>
      </c>
      <c r="E1412" t="s">
        <v>3569</v>
      </c>
      <c r="F1412" t="s">
        <v>2819</v>
      </c>
      <c r="G1412" t="s">
        <v>2788</v>
      </c>
      <c r="H1412" t="str">
        <f>IF(_xlfn.XLOOKUP(E1412,LD_01[DOCUMENTO],LD_01[REVISÃO])=F1412,"VIGENTE","OBSOLETO")</f>
        <v>OBSOLETO</v>
      </c>
      <c r="I1412" t="s">
        <v>4322</v>
      </c>
      <c r="J1412" t="s">
        <v>4862</v>
      </c>
      <c r="K1412" t="str">
        <f t="shared" si="66"/>
        <v>MSV-163MS-626-628</v>
      </c>
      <c r="L1412" t="str">
        <f>_xlfn.XLOOKUP(E1412,LD_ANO01!A:A,LD_ANO01!G:G)</f>
        <v>MSV-163MS-626-628/14.EL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01\MSV-163MS-626-628\MSV-163MS-626-628/14.EL\OBSOLETO</v>
      </c>
      <c r="O1412" t="s">
        <v>4787</v>
      </c>
    </row>
    <row r="1413" spans="1:15" x14ac:dyDescent="0.3">
      <c r="A1413" t="s">
        <v>1405</v>
      </c>
      <c r="B1413">
        <v>398895</v>
      </c>
      <c r="C1413" t="s">
        <v>5407</v>
      </c>
      <c r="D1413" s="12">
        <v>45838</v>
      </c>
      <c r="E1413" t="s">
        <v>3569</v>
      </c>
      <c r="F1413" t="s">
        <v>2819</v>
      </c>
      <c r="G1413" t="s">
        <v>2789</v>
      </c>
      <c r="H1413" t="str">
        <f>IF(_xlfn.XLOOKUP(E1413,LD_01[DOCUMENTO],LD_01[REVISÃO])=F1413,"VIGENTE","OBSOLETO")</f>
        <v>OBSOLETO</v>
      </c>
      <c r="I1413" t="s">
        <v>4322</v>
      </c>
      <c r="J1413" t="s">
        <v>4862</v>
      </c>
      <c r="K1413" t="str">
        <f t="shared" si="66"/>
        <v>MSV-163MS-626-628</v>
      </c>
      <c r="L1413" t="str">
        <f>_xlfn.XLOOKUP(E1413,LD_ANO01!A:A,LD_ANO01!G:G)</f>
        <v>MSV-163MS-626-628/14.EL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01\MSV-163MS-626-628\MSV-163MS-626-628/14.EL\OBSOLETO</v>
      </c>
      <c r="O1413" t="s">
        <v>4787</v>
      </c>
    </row>
    <row r="1414" spans="1:15" x14ac:dyDescent="0.3">
      <c r="A1414" t="s">
        <v>1406</v>
      </c>
      <c r="B1414">
        <v>2873293</v>
      </c>
      <c r="C1414" t="s">
        <v>5407</v>
      </c>
      <c r="D1414" s="12">
        <v>45838</v>
      </c>
      <c r="E1414" t="s">
        <v>3570</v>
      </c>
      <c r="F1414" t="s">
        <v>2798</v>
      </c>
      <c r="G1414" t="s">
        <v>2788</v>
      </c>
      <c r="H1414" t="str">
        <f>IF(_xlfn.XLOOKUP(E1414,LD_01[DOCUMENTO],LD_01[REVISÃO])=F1414,"VIGENTE","OBSOLETO")</f>
        <v>OBSOLETO</v>
      </c>
      <c r="I1414" t="s">
        <v>4322</v>
      </c>
      <c r="J1414" t="s">
        <v>4862</v>
      </c>
      <c r="K1414" t="str">
        <f t="shared" si="66"/>
        <v>MSV-163MS-626-628</v>
      </c>
      <c r="L1414" t="str">
        <f>_xlfn.XLOOKUP(E1414,LD_ANO01!A:A,LD_ANO01!G:G)</f>
        <v>MSV-163MS-626-628/14.EL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01\MSV-163MS-626-628\MSV-163MS-626-628/14.EL\OBSOLETO</v>
      </c>
      <c r="O1414" t="s">
        <v>4787</v>
      </c>
    </row>
    <row r="1415" spans="1:15" x14ac:dyDescent="0.3">
      <c r="A1415" t="s">
        <v>1407</v>
      </c>
      <c r="B1415">
        <v>493934</v>
      </c>
      <c r="C1415" t="s">
        <v>5407</v>
      </c>
      <c r="D1415" s="12">
        <v>45838</v>
      </c>
      <c r="E1415" t="s">
        <v>3570</v>
      </c>
      <c r="F1415" t="s">
        <v>2798</v>
      </c>
      <c r="G1415" t="s">
        <v>2789</v>
      </c>
      <c r="H1415" t="str">
        <f>IF(_xlfn.XLOOKUP(E1415,LD_01[DOCUMENTO],LD_01[REVISÃO])=F1415,"VIGENTE","OBSOLETO")</f>
        <v>OBSOLETO</v>
      </c>
      <c r="I1415" t="s">
        <v>4322</v>
      </c>
      <c r="J1415" t="s">
        <v>4862</v>
      </c>
      <c r="K1415" t="str">
        <f t="shared" si="66"/>
        <v>MSV-163MS-626-628</v>
      </c>
      <c r="L1415" t="str">
        <f>_xlfn.XLOOKUP(E1415,LD_ANO01!A:A,LD_ANO01!G:G)</f>
        <v>MSV-163MS-626-628/14.EL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01\MSV-163MS-626-628\MSV-163MS-626-628/14.EL\OBSOLETO</v>
      </c>
      <c r="O1415" t="s">
        <v>4787</v>
      </c>
    </row>
    <row r="1416" spans="1:15" x14ac:dyDescent="0.3">
      <c r="A1416" t="s">
        <v>1408</v>
      </c>
      <c r="B1416">
        <v>2572342</v>
      </c>
      <c r="C1416" t="s">
        <v>5407</v>
      </c>
      <c r="D1416" s="12">
        <v>45838</v>
      </c>
      <c r="E1416" t="s">
        <v>3571</v>
      </c>
      <c r="F1416" t="s">
        <v>2798</v>
      </c>
      <c r="G1416" t="s">
        <v>2788</v>
      </c>
      <c r="H1416" t="str">
        <f>IF(_xlfn.XLOOKUP(E1416,LD_01[DOCUMENTO],LD_01[REVISÃO])=F1416,"VIGENTE","OBSOLETO")</f>
        <v>OBSOLETO</v>
      </c>
      <c r="I1416" t="s">
        <v>4322</v>
      </c>
      <c r="J1416" t="s">
        <v>4862</v>
      </c>
      <c r="K1416" t="str">
        <f t="shared" si="66"/>
        <v>MSV-163MS-626-628</v>
      </c>
      <c r="L1416" t="str">
        <f>_xlfn.XLOOKUP(E1416,LD_ANO01!A:A,LD_ANO01!G:G)</f>
        <v>MSV-163MS-626-628/14.EL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01\MSV-163MS-626-628\MSV-163MS-626-628/14.EL\OBSOLETO</v>
      </c>
      <c r="O1416" t="s">
        <v>4787</v>
      </c>
    </row>
    <row r="1417" spans="1:15" x14ac:dyDescent="0.3">
      <c r="A1417" t="s">
        <v>1409</v>
      </c>
      <c r="B1417">
        <v>468270</v>
      </c>
      <c r="C1417" t="s">
        <v>5407</v>
      </c>
      <c r="D1417" s="12">
        <v>45838</v>
      </c>
      <c r="E1417" t="s">
        <v>3571</v>
      </c>
      <c r="F1417" t="s">
        <v>2798</v>
      </c>
      <c r="G1417" t="s">
        <v>2789</v>
      </c>
      <c r="H1417" t="str">
        <f>IF(_xlfn.XLOOKUP(E1417,LD_01[DOCUMENTO],LD_01[REVISÃO])=F1417,"VIGENTE","OBSOLETO")</f>
        <v>OBSOLETO</v>
      </c>
      <c r="I1417" t="s">
        <v>4322</v>
      </c>
      <c r="J1417" t="s">
        <v>4862</v>
      </c>
      <c r="K1417" t="str">
        <f t="shared" si="66"/>
        <v>MSV-163MS-626-628</v>
      </c>
      <c r="L1417" t="str">
        <f>_xlfn.XLOOKUP(E1417,LD_ANO01!A:A,LD_ANO01!G:G)</f>
        <v>MSV-163MS-626-628/14.EL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01\MSV-163MS-626-628\MSV-163MS-626-628/14.EL\OBSOLETO</v>
      </c>
      <c r="O1417" t="s">
        <v>4787</v>
      </c>
    </row>
    <row r="1418" spans="1:15" x14ac:dyDescent="0.3">
      <c r="A1418" t="s">
        <v>1410</v>
      </c>
      <c r="B1418">
        <v>952701</v>
      </c>
      <c r="C1418" t="s">
        <v>5407</v>
      </c>
      <c r="D1418" s="12">
        <v>45838</v>
      </c>
      <c r="E1418" t="s">
        <v>3572</v>
      </c>
      <c r="F1418" t="s">
        <v>2819</v>
      </c>
      <c r="G1418" t="s">
        <v>2788</v>
      </c>
      <c r="H1418" t="str">
        <f>IF(_xlfn.XLOOKUP(E1418,LD_01[DOCUMENTO],LD_01[REVISÃO])=F1418,"VIGENTE","OBSOLETO")</f>
        <v>OBSOLETO</v>
      </c>
      <c r="I1418" t="s">
        <v>4322</v>
      </c>
      <c r="J1418" t="s">
        <v>4862</v>
      </c>
      <c r="K1418" t="str">
        <f t="shared" si="66"/>
        <v>MSV-163MS-626-628</v>
      </c>
      <c r="L1418" t="str">
        <f>_xlfn.XLOOKUP(E1418,LD_ANO01!A:A,LD_ANO01!G:G)</f>
        <v>MSV-163MS-626-628/14.EL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01\MSV-163MS-626-628\MSV-163MS-626-628/14.EL\OBSOLETO</v>
      </c>
      <c r="O1418" t="s">
        <v>4787</v>
      </c>
    </row>
    <row r="1419" spans="1:15" x14ac:dyDescent="0.3">
      <c r="A1419" t="s">
        <v>1411</v>
      </c>
      <c r="B1419">
        <v>355972</v>
      </c>
      <c r="C1419" t="s">
        <v>5407</v>
      </c>
      <c r="D1419" s="12">
        <v>45838</v>
      </c>
      <c r="E1419" t="s">
        <v>3572</v>
      </c>
      <c r="F1419" t="s">
        <v>2819</v>
      </c>
      <c r="G1419" t="s">
        <v>2789</v>
      </c>
      <c r="H1419" t="str">
        <f>IF(_xlfn.XLOOKUP(E1419,LD_01[DOCUMENTO],LD_01[REVISÃO])=F1419,"VIGENTE","OBSOLETO")</f>
        <v>OBSOLETO</v>
      </c>
      <c r="I1419" t="s">
        <v>4322</v>
      </c>
      <c r="J1419" t="s">
        <v>4862</v>
      </c>
      <c r="K1419" t="str">
        <f t="shared" si="66"/>
        <v>MSV-163MS-626-628</v>
      </c>
      <c r="L1419" t="str">
        <f>_xlfn.XLOOKUP(E1419,LD_ANO01!A:A,LD_ANO01!G:G)</f>
        <v>MSV-163MS-626-628/14.EL</v>
      </c>
      <c r="M1419" t="str">
        <f t="shared" si="67"/>
        <v>OBSOLETO</v>
      </c>
      <c r="N1419" t="str">
        <f t="shared" si="68"/>
        <v>C:\Users\luis.nunes\OneDrive - ATERPA\00.SERVIDOR\SALA TÉCNICA\00.PROJETOS\02.DOCUMENTOS\ANO 01\MSV-163MS-626-628\MSV-163MS-626-628/14.EL\OBSOLETO</v>
      </c>
      <c r="O1419" t="s">
        <v>4787</v>
      </c>
    </row>
    <row r="1420" spans="1:15" x14ac:dyDescent="0.3">
      <c r="A1420" t="s">
        <v>1431</v>
      </c>
      <c r="B1420">
        <v>2419810</v>
      </c>
      <c r="C1420" t="s">
        <v>5407</v>
      </c>
      <c r="D1420" s="12">
        <v>45838</v>
      </c>
      <c r="E1420" t="s">
        <v>3586</v>
      </c>
      <c r="F1420" t="s">
        <v>2800</v>
      </c>
      <c r="G1420" t="s">
        <v>2788</v>
      </c>
      <c r="H1420" t="str">
        <f>IF(_xlfn.XLOOKUP(E1420,LD_01[DOCUMENTO],LD_01[REVISÃO])=F1420,"VIGENTE","OBSOLETO")</f>
        <v>VIGENTE</v>
      </c>
      <c r="I1420" t="s">
        <v>4322</v>
      </c>
      <c r="J1420" t="s">
        <v>4862</v>
      </c>
      <c r="K1420" t="str">
        <f t="shared" si="66"/>
        <v>MSV-163MS-626-628</v>
      </c>
      <c r="L1420" t="str">
        <f>_xlfn.XLOOKUP(E1420,LD_ANO01!A:A,LD_ANO01!G:G)</f>
        <v>MSV-163MS-626-628/23.IN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01\MSV-163MS-626-628\MSV-163MS-626-628/23.IN</v>
      </c>
      <c r="O1420" t="s">
        <v>4787</v>
      </c>
    </row>
    <row r="1421" spans="1:15" x14ac:dyDescent="0.3">
      <c r="A1421" t="s">
        <v>1432</v>
      </c>
      <c r="B1421">
        <v>498794</v>
      </c>
      <c r="C1421" t="s">
        <v>5407</v>
      </c>
      <c r="D1421" s="12">
        <v>45838</v>
      </c>
      <c r="E1421" t="s">
        <v>3586</v>
      </c>
      <c r="F1421" t="s">
        <v>2800</v>
      </c>
      <c r="G1421" t="s">
        <v>2789</v>
      </c>
      <c r="H1421" t="str">
        <f>IF(_xlfn.XLOOKUP(E1421,LD_01[DOCUMENTO],LD_01[REVISÃO])=F1421,"VIGENTE","OBSOLETO")</f>
        <v>VIGENTE</v>
      </c>
      <c r="I1421" t="s">
        <v>4322</v>
      </c>
      <c r="J1421" t="s">
        <v>4862</v>
      </c>
      <c r="K1421" t="str">
        <f t="shared" si="66"/>
        <v>MSV-163MS-626-628</v>
      </c>
      <c r="L1421" t="str">
        <f>_xlfn.XLOOKUP(E1421,LD_ANO01!A:A,LD_ANO01!G:G)</f>
        <v>MSV-163MS-626-628/23.IN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01\MSV-163MS-626-628\MSV-163MS-626-628/23.IN</v>
      </c>
      <c r="O1421" t="s">
        <v>4787</v>
      </c>
    </row>
    <row r="1422" spans="1:15" x14ac:dyDescent="0.3">
      <c r="A1422" t="s">
        <v>1433</v>
      </c>
      <c r="B1422">
        <v>2581114</v>
      </c>
      <c r="C1422" t="s">
        <v>5407</v>
      </c>
      <c r="D1422" s="12">
        <v>45838</v>
      </c>
      <c r="E1422" t="s">
        <v>3587</v>
      </c>
      <c r="F1422" t="s">
        <v>2800</v>
      </c>
      <c r="G1422" t="s">
        <v>2788</v>
      </c>
      <c r="H1422" t="str">
        <f>IF(_xlfn.XLOOKUP(E1422,LD_01[DOCUMENTO],LD_01[REVISÃO])=F1422,"VIGENTE","OBSOLETO")</f>
        <v>VIGENTE</v>
      </c>
      <c r="I1422" t="s">
        <v>4322</v>
      </c>
      <c r="J1422" t="s">
        <v>4862</v>
      </c>
      <c r="K1422" t="str">
        <f t="shared" si="66"/>
        <v>MSV-163MS-626-628</v>
      </c>
      <c r="L1422" t="str">
        <f>_xlfn.XLOOKUP(E1422,LD_ANO01!A:A,LD_ANO01!G:G)</f>
        <v>MSV-163MS-626-628/23.IN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01\MSV-163MS-626-628\MSV-163MS-626-628/23.IN</v>
      </c>
      <c r="O1422" t="s">
        <v>4787</v>
      </c>
    </row>
    <row r="1423" spans="1:15" x14ac:dyDescent="0.3">
      <c r="A1423" t="s">
        <v>1434</v>
      </c>
      <c r="B1423">
        <v>702477</v>
      </c>
      <c r="C1423" t="s">
        <v>5407</v>
      </c>
      <c r="D1423" s="12">
        <v>45838</v>
      </c>
      <c r="E1423" t="s">
        <v>3587</v>
      </c>
      <c r="F1423" t="s">
        <v>2800</v>
      </c>
      <c r="G1423" t="s">
        <v>2789</v>
      </c>
      <c r="H1423" t="str">
        <f>IF(_xlfn.XLOOKUP(E1423,LD_01[DOCUMENTO],LD_01[REVISÃO])=F1423,"VIGENTE","OBSOLETO")</f>
        <v>VIGENTE</v>
      </c>
      <c r="I1423" t="s">
        <v>4322</v>
      </c>
      <c r="J1423" t="s">
        <v>4862</v>
      </c>
      <c r="K1423" t="str">
        <f t="shared" si="66"/>
        <v>MSV-163MS-626-628</v>
      </c>
      <c r="L1423" t="str">
        <f>_xlfn.XLOOKUP(E1423,LD_ANO01!A:A,LD_ANO01!G:G)</f>
        <v>MSV-163MS-626-628/23.IN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01\MSV-163MS-626-628\MSV-163MS-626-628/23.IN</v>
      </c>
      <c r="O1423" t="s">
        <v>4787</v>
      </c>
    </row>
    <row r="1424" spans="1:15" x14ac:dyDescent="0.3">
      <c r="A1424" t="s">
        <v>1435</v>
      </c>
      <c r="B1424">
        <v>3035120</v>
      </c>
      <c r="C1424" t="s">
        <v>5407</v>
      </c>
      <c r="D1424" s="12">
        <v>45838</v>
      </c>
      <c r="E1424" t="s">
        <v>3588</v>
      </c>
      <c r="F1424" t="s">
        <v>2800</v>
      </c>
      <c r="G1424" t="s">
        <v>2788</v>
      </c>
      <c r="H1424" t="str">
        <f>IF(_xlfn.XLOOKUP(E1424,LD_01[DOCUMENTO],LD_01[REVISÃO])=F1424,"VIGENTE","OBSOLETO")</f>
        <v>VIGENTE</v>
      </c>
      <c r="I1424" t="s">
        <v>4322</v>
      </c>
      <c r="J1424" t="s">
        <v>4862</v>
      </c>
      <c r="K1424" t="str">
        <f t="shared" si="66"/>
        <v>MSV-163MS-626-628</v>
      </c>
      <c r="L1424" t="str">
        <f>_xlfn.XLOOKUP(E1424,LD_ANO01!A:A,LD_ANO01!G:G)</f>
        <v>MSV-163MS-626-628/23.IN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01\MSV-163MS-626-628\MSV-163MS-626-628/23.IN</v>
      </c>
      <c r="O1424" t="s">
        <v>4787</v>
      </c>
    </row>
    <row r="1425" spans="1:15" x14ac:dyDescent="0.3">
      <c r="A1425" t="s">
        <v>1436</v>
      </c>
      <c r="B1425">
        <v>433647</v>
      </c>
      <c r="C1425" t="s">
        <v>5407</v>
      </c>
      <c r="D1425" s="12">
        <v>45838</v>
      </c>
      <c r="E1425" t="s">
        <v>3588</v>
      </c>
      <c r="F1425" t="s">
        <v>2800</v>
      </c>
      <c r="G1425" t="s">
        <v>2789</v>
      </c>
      <c r="H1425" t="str">
        <f>IF(_xlfn.XLOOKUP(E1425,LD_01[DOCUMENTO],LD_01[REVISÃO])=F1425,"VIGENTE","OBSOLETO")</f>
        <v>VIGENTE</v>
      </c>
      <c r="I1425" t="s">
        <v>4322</v>
      </c>
      <c r="J1425" t="s">
        <v>4862</v>
      </c>
      <c r="K1425" t="str">
        <f t="shared" si="66"/>
        <v>MSV-163MS-626-628</v>
      </c>
      <c r="L1425" t="str">
        <f>_xlfn.XLOOKUP(E1425,LD_ANO01!A:A,LD_ANO01!G:G)</f>
        <v>MSV-163MS-626-628/23.IN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01\MSV-163MS-626-628\MSV-163MS-626-628/23.IN</v>
      </c>
      <c r="O1425" t="s">
        <v>4787</v>
      </c>
    </row>
    <row r="1426" spans="1:15" x14ac:dyDescent="0.3">
      <c r="A1426" t="s">
        <v>1453</v>
      </c>
      <c r="B1426">
        <v>2508941</v>
      </c>
      <c r="C1426" t="s">
        <v>5407</v>
      </c>
      <c r="D1426" s="12">
        <v>45838</v>
      </c>
      <c r="E1426" t="s">
        <v>3598</v>
      </c>
      <c r="F1426" t="s">
        <v>2800</v>
      </c>
      <c r="G1426" t="s">
        <v>2788</v>
      </c>
      <c r="H1426" t="str">
        <f>IF(_xlfn.XLOOKUP(E1426,LD_01[DOCUMENTO],LD_01[REVISÃO])=F1426,"VIGENTE","OBSOLETO")</f>
        <v>VIGENTE</v>
      </c>
      <c r="I1426" t="s">
        <v>4322</v>
      </c>
      <c r="J1426" t="s">
        <v>4862</v>
      </c>
      <c r="K1426" t="str">
        <f t="shared" si="66"/>
        <v>MSV-163MS-626-628</v>
      </c>
      <c r="L1426" t="str">
        <f>_xlfn.XLOOKUP(E1426,LD_ANO01!A:A,LD_ANO01!G:G)</f>
        <v>MSV-163MS-626-628/27.PA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01\MSV-163MS-626-628\MSV-163MS-626-628/27.PA</v>
      </c>
      <c r="O1426" t="s">
        <v>4787</v>
      </c>
    </row>
    <row r="1427" spans="1:15" x14ac:dyDescent="0.3">
      <c r="A1427" t="s">
        <v>1454</v>
      </c>
      <c r="B1427">
        <v>698699</v>
      </c>
      <c r="C1427" t="s">
        <v>5407</v>
      </c>
      <c r="D1427" s="12">
        <v>45838</v>
      </c>
      <c r="E1427" t="s">
        <v>3598</v>
      </c>
      <c r="F1427" t="s">
        <v>2800</v>
      </c>
      <c r="G1427" t="s">
        <v>2789</v>
      </c>
      <c r="H1427" t="str">
        <f>IF(_xlfn.XLOOKUP(E1427,LD_01[DOCUMENTO],LD_01[REVISÃO])=F1427,"VIGENTE","OBSOLETO")</f>
        <v>VIGENTE</v>
      </c>
      <c r="I1427" t="s">
        <v>4322</v>
      </c>
      <c r="J1427" t="s">
        <v>4862</v>
      </c>
      <c r="K1427" t="str">
        <f t="shared" si="66"/>
        <v>MSV-163MS-626-628</v>
      </c>
      <c r="L1427" t="str">
        <f>_xlfn.XLOOKUP(E1427,LD_ANO01!A:A,LD_ANO01!G:G)</f>
        <v>MSV-163MS-626-628/27.PA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01\MSV-163MS-626-628\MSV-163MS-626-628/27.PA</v>
      </c>
      <c r="O1427" t="s">
        <v>4787</v>
      </c>
    </row>
    <row r="1428" spans="1:15" x14ac:dyDescent="0.3">
      <c r="A1428" t="s">
        <v>1455</v>
      </c>
      <c r="B1428">
        <v>2716750</v>
      </c>
      <c r="C1428" t="s">
        <v>5407</v>
      </c>
      <c r="D1428" s="12">
        <v>45838</v>
      </c>
      <c r="E1428" t="s">
        <v>3599</v>
      </c>
      <c r="F1428" t="s">
        <v>2800</v>
      </c>
      <c r="G1428" t="s">
        <v>2788</v>
      </c>
      <c r="H1428" t="str">
        <f>IF(_xlfn.XLOOKUP(E1428,LD_01[DOCUMENTO],LD_01[REVISÃO])=F1428,"VIGENTE","OBSOLETO")</f>
        <v>VIGENTE</v>
      </c>
      <c r="I1428" t="s">
        <v>4322</v>
      </c>
      <c r="J1428" t="s">
        <v>4862</v>
      </c>
      <c r="K1428" t="str">
        <f t="shared" si="66"/>
        <v>MSV-163MS-626-628</v>
      </c>
      <c r="L1428" t="str">
        <f>_xlfn.XLOOKUP(E1428,LD_ANO01!A:A,LD_ANO01!G:G)</f>
        <v>MSV-163MS-626-628/27.PA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01\MSV-163MS-626-628\MSV-163MS-626-628/27.PA</v>
      </c>
      <c r="O1428" t="s">
        <v>4787</v>
      </c>
    </row>
    <row r="1429" spans="1:15" x14ac:dyDescent="0.3">
      <c r="A1429" t="s">
        <v>1456</v>
      </c>
      <c r="B1429">
        <v>835766</v>
      </c>
      <c r="C1429" t="s">
        <v>5407</v>
      </c>
      <c r="D1429" s="12">
        <v>45838</v>
      </c>
      <c r="E1429" t="s">
        <v>3599</v>
      </c>
      <c r="F1429" t="s">
        <v>2800</v>
      </c>
      <c r="G1429" t="s">
        <v>2789</v>
      </c>
      <c r="H1429" t="str">
        <f>IF(_xlfn.XLOOKUP(E1429,LD_01[DOCUMENTO],LD_01[REVISÃO])=F1429,"VIGENTE","OBSOLETO")</f>
        <v>VIGENTE</v>
      </c>
      <c r="I1429" t="s">
        <v>4322</v>
      </c>
      <c r="J1429" t="s">
        <v>4862</v>
      </c>
      <c r="K1429" t="str">
        <f t="shared" si="66"/>
        <v>MSV-163MS-626-628</v>
      </c>
      <c r="L1429" t="str">
        <f>_xlfn.XLOOKUP(E1429,LD_ANO01!A:A,LD_ANO01!G:G)</f>
        <v>MSV-163MS-626-628/27.PA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01\MSV-163MS-626-628\MSV-163MS-626-628/27.PA</v>
      </c>
      <c r="O1429" t="s">
        <v>4787</v>
      </c>
    </row>
    <row r="1430" spans="1:15" x14ac:dyDescent="0.3">
      <c r="A1430" t="s">
        <v>1457</v>
      </c>
      <c r="B1430">
        <v>14747041</v>
      </c>
      <c r="C1430" t="s">
        <v>5407</v>
      </c>
      <c r="D1430" s="12">
        <v>45838</v>
      </c>
      <c r="E1430" t="s">
        <v>3600</v>
      </c>
      <c r="F1430" t="s">
        <v>2798</v>
      </c>
      <c r="G1430" t="s">
        <v>2788</v>
      </c>
      <c r="H1430" t="str">
        <f>IF(_xlfn.XLOOKUP(E1430,LD_01[DOCUMENTO],LD_01[REVISÃO])=F1430,"VIGENTE","OBSOLETO")</f>
        <v>VIGENTE</v>
      </c>
      <c r="I1430" t="s">
        <v>4322</v>
      </c>
      <c r="J1430" t="s">
        <v>4862</v>
      </c>
      <c r="K1430" t="str">
        <f t="shared" si="66"/>
        <v>MSV-163MS-626-628</v>
      </c>
      <c r="L1430" t="str">
        <f>_xlfn.XLOOKUP(E1430,LD_ANO01!A:A,LD_ANO01!G:G)</f>
        <v>MSV-163MS-626-628/27.PA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01\MSV-163MS-626-628\MSV-163MS-626-628/27.PA</v>
      </c>
      <c r="O1430" t="s">
        <v>4787</v>
      </c>
    </row>
    <row r="1431" spans="1:15" x14ac:dyDescent="0.3">
      <c r="A1431" t="s">
        <v>1458</v>
      </c>
      <c r="B1431">
        <v>432890</v>
      </c>
      <c r="C1431" t="s">
        <v>5407</v>
      </c>
      <c r="D1431" s="12">
        <v>45838</v>
      </c>
      <c r="E1431" t="s">
        <v>3600</v>
      </c>
      <c r="F1431" t="s">
        <v>2798</v>
      </c>
      <c r="G1431" t="s">
        <v>2789</v>
      </c>
      <c r="H1431" t="str">
        <f>IF(_xlfn.XLOOKUP(E1431,LD_01[DOCUMENTO],LD_01[REVISÃO])=F1431,"VIGENTE","OBSOLETO")</f>
        <v>VIGENTE</v>
      </c>
      <c r="I1431" t="s">
        <v>4322</v>
      </c>
      <c r="J1431" t="s">
        <v>4862</v>
      </c>
      <c r="K1431" t="str">
        <f t="shared" si="66"/>
        <v>MSV-163MS-626-628</v>
      </c>
      <c r="L1431" t="str">
        <f>_xlfn.XLOOKUP(E1431,LD_ANO01!A:A,LD_ANO01!G:G)</f>
        <v>MSV-163MS-626-628/27.PA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01\MSV-163MS-626-628\MSV-163MS-626-628/27.PA</v>
      </c>
      <c r="O1431" t="s">
        <v>4787</v>
      </c>
    </row>
    <row r="1432" spans="1:15" x14ac:dyDescent="0.3">
      <c r="A1432" t="s">
        <v>1438</v>
      </c>
      <c r="B1432">
        <v>2602003</v>
      </c>
      <c r="C1432" t="s">
        <v>5407</v>
      </c>
      <c r="D1432" s="12">
        <v>45838</v>
      </c>
      <c r="E1432" t="s">
        <v>3590</v>
      </c>
      <c r="F1432" t="s">
        <v>2819</v>
      </c>
      <c r="G1432" t="s">
        <v>2788</v>
      </c>
      <c r="H1432" t="str">
        <f>IF(_xlfn.XLOOKUP(E1432,LD_01[DOCUMENTO],LD_01[REVISÃO])=F1432,"VIGENTE","OBSOLETO")</f>
        <v>VIGENTE</v>
      </c>
      <c r="I1432" t="s">
        <v>4322</v>
      </c>
      <c r="J1432" t="s">
        <v>4862</v>
      </c>
      <c r="K1432" t="str">
        <f t="shared" si="66"/>
        <v>MSV-163MS-626-628</v>
      </c>
      <c r="L1432" t="str">
        <f>_xlfn.XLOOKUP(E1432,LD_ANO01!A:A,LD_ANO01!G:G)</f>
        <v>MSV-163MS-626-628/12.DV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01\MSV-163MS-626-628\MSV-163MS-626-628/12.DV</v>
      </c>
      <c r="O1432" t="s">
        <v>4787</v>
      </c>
    </row>
    <row r="1433" spans="1:15" x14ac:dyDescent="0.3">
      <c r="A1433" t="s">
        <v>1439</v>
      </c>
      <c r="B1433">
        <v>564257</v>
      </c>
      <c r="C1433" t="s">
        <v>5407</v>
      </c>
      <c r="D1433" s="12">
        <v>45838</v>
      </c>
      <c r="E1433" t="s">
        <v>3590</v>
      </c>
      <c r="F1433" t="s">
        <v>2819</v>
      </c>
      <c r="G1433" t="s">
        <v>2789</v>
      </c>
      <c r="H1433" t="str">
        <f>IF(_xlfn.XLOOKUP(E1433,LD_01[DOCUMENTO],LD_01[REVISÃO])=F1433,"VIGENTE","OBSOLETO")</f>
        <v>VIGENTE</v>
      </c>
      <c r="I1433" t="s">
        <v>4322</v>
      </c>
      <c r="J1433" t="s">
        <v>4862</v>
      </c>
      <c r="K1433" t="str">
        <f t="shared" si="66"/>
        <v>MSV-163MS-626-628</v>
      </c>
      <c r="L1433" t="str">
        <f>_xlfn.XLOOKUP(E1433,LD_ANO01!A:A,LD_ANO01!G:G)</f>
        <v>MSV-163MS-626-628/12.DV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01\MSV-163MS-626-628\MSV-163MS-626-628/12.DV</v>
      </c>
      <c r="O1433" t="s">
        <v>4787</v>
      </c>
    </row>
    <row r="1434" spans="1:15" x14ac:dyDescent="0.3">
      <c r="A1434" t="s">
        <v>1440</v>
      </c>
      <c r="B1434">
        <v>2478814</v>
      </c>
      <c r="C1434" t="s">
        <v>5407</v>
      </c>
      <c r="D1434" s="12">
        <v>45838</v>
      </c>
      <c r="E1434" t="s">
        <v>3591</v>
      </c>
      <c r="F1434" t="s">
        <v>2819</v>
      </c>
      <c r="G1434" t="s">
        <v>2788</v>
      </c>
      <c r="H1434" t="str">
        <f>IF(_xlfn.XLOOKUP(E1434,LD_01[DOCUMENTO],LD_01[REVISÃO])=F1434,"VIGENTE","OBSOLETO")</f>
        <v>VIGENTE</v>
      </c>
      <c r="I1434" t="s">
        <v>4322</v>
      </c>
      <c r="J1434" t="s">
        <v>4862</v>
      </c>
      <c r="K1434" t="str">
        <f t="shared" si="66"/>
        <v>MSV-163MS-626-628</v>
      </c>
      <c r="L1434" t="str">
        <f>_xlfn.XLOOKUP(E1434,LD_ANO01!A:A,LD_ANO01!G:G)</f>
        <v>MSV-163MS-626-628/12.DV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01\MSV-163MS-626-628\MSV-163MS-626-628/12.DV</v>
      </c>
      <c r="O1434" t="s">
        <v>4787</v>
      </c>
    </row>
    <row r="1435" spans="1:15" x14ac:dyDescent="0.3">
      <c r="A1435" t="s">
        <v>1441</v>
      </c>
      <c r="B1435">
        <v>568556</v>
      </c>
      <c r="C1435" t="s">
        <v>5407</v>
      </c>
      <c r="D1435" s="12">
        <v>45838</v>
      </c>
      <c r="E1435" t="s">
        <v>3591</v>
      </c>
      <c r="F1435" t="s">
        <v>2819</v>
      </c>
      <c r="G1435" t="s">
        <v>2789</v>
      </c>
      <c r="H1435" t="str">
        <f>IF(_xlfn.XLOOKUP(E1435,LD_01[DOCUMENTO],LD_01[REVISÃO])=F1435,"VIGENTE","OBSOLETO")</f>
        <v>VIGENTE</v>
      </c>
      <c r="I1435" t="s">
        <v>4322</v>
      </c>
      <c r="J1435" t="s">
        <v>4862</v>
      </c>
      <c r="K1435" t="str">
        <f t="shared" si="66"/>
        <v>MSV-163MS-626-628</v>
      </c>
      <c r="L1435" t="str">
        <f>_xlfn.XLOOKUP(E1435,LD_ANO01!A:A,LD_ANO01!G:G)</f>
        <v>MSV-163MS-626-628/12.DV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01\MSV-163MS-626-628\MSV-163MS-626-628/12.DV</v>
      </c>
      <c r="O1435" t="s">
        <v>4787</v>
      </c>
    </row>
    <row r="1436" spans="1:15" x14ac:dyDescent="0.3">
      <c r="A1436" t="s">
        <v>1442</v>
      </c>
      <c r="B1436">
        <v>2242468</v>
      </c>
      <c r="C1436" t="s">
        <v>5407</v>
      </c>
      <c r="D1436" s="12">
        <v>45838</v>
      </c>
      <c r="E1436" t="s">
        <v>3592</v>
      </c>
      <c r="F1436" t="s">
        <v>2792</v>
      </c>
      <c r="G1436" t="s">
        <v>2788</v>
      </c>
      <c r="H1436" t="str">
        <f>IF(_xlfn.XLOOKUP(E1436,LD_01[DOCUMENTO],LD_01[REVISÃO])=F1436,"VIGENTE","OBSOLETO")</f>
        <v>VIGENTE</v>
      </c>
      <c r="I1436" t="s">
        <v>4322</v>
      </c>
      <c r="J1436" t="s">
        <v>4862</v>
      </c>
      <c r="K1436" t="str">
        <f t="shared" si="66"/>
        <v>MSV-163MS-626-628</v>
      </c>
      <c r="L1436" t="str">
        <f>_xlfn.XLOOKUP(E1436,LD_ANO01!A:A,LD_ANO01!G:G)</f>
        <v>MSV-163MS-626-628/12.DV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01\MSV-163MS-626-628\MSV-163MS-626-628/12.DV</v>
      </c>
      <c r="O1436" t="s">
        <v>4787</v>
      </c>
    </row>
    <row r="1437" spans="1:15" x14ac:dyDescent="0.3">
      <c r="A1437" t="s">
        <v>1443</v>
      </c>
      <c r="B1437">
        <v>462558</v>
      </c>
      <c r="C1437" t="s">
        <v>5407</v>
      </c>
      <c r="D1437" s="12">
        <v>45838</v>
      </c>
      <c r="E1437" t="s">
        <v>3592</v>
      </c>
      <c r="F1437" t="s">
        <v>2792</v>
      </c>
      <c r="G1437" t="s">
        <v>2789</v>
      </c>
      <c r="H1437" t="str">
        <f>IF(_xlfn.XLOOKUP(E1437,LD_01[DOCUMENTO],LD_01[REVISÃO])=F1437,"VIGENTE","OBSOLETO")</f>
        <v>VIGENTE</v>
      </c>
      <c r="I1437" t="s">
        <v>4322</v>
      </c>
      <c r="J1437" t="s">
        <v>4862</v>
      </c>
      <c r="K1437" t="str">
        <f t="shared" si="66"/>
        <v>MSV-163MS-626-628</v>
      </c>
      <c r="L1437" t="str">
        <f>_xlfn.XLOOKUP(E1437,LD_ANO01!A:A,LD_ANO01!G:G)</f>
        <v>MSV-163MS-626-628/12.DV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01\MSV-163MS-626-628\MSV-163MS-626-628/12.DV</v>
      </c>
      <c r="O1437" t="s">
        <v>4787</v>
      </c>
    </row>
    <row r="1438" spans="1:15" x14ac:dyDescent="0.3">
      <c r="A1438" t="s">
        <v>1444</v>
      </c>
      <c r="B1438">
        <v>2370849</v>
      </c>
      <c r="C1438" t="s">
        <v>5407</v>
      </c>
      <c r="D1438" s="12">
        <v>45838</v>
      </c>
      <c r="E1438" t="s">
        <v>3593</v>
      </c>
      <c r="F1438" t="s">
        <v>2792</v>
      </c>
      <c r="G1438" t="s">
        <v>2788</v>
      </c>
      <c r="H1438" t="str">
        <f>IF(_xlfn.XLOOKUP(E1438,LD_01[DOCUMENTO],LD_01[REVISÃO])=F1438,"VIGENTE","OBSOLETO")</f>
        <v>VIGENTE</v>
      </c>
      <c r="I1438" t="s">
        <v>4322</v>
      </c>
      <c r="J1438" t="s">
        <v>4862</v>
      </c>
      <c r="K1438" t="str">
        <f t="shared" si="66"/>
        <v>MSV-163MS-626-628</v>
      </c>
      <c r="L1438" t="str">
        <f>_xlfn.XLOOKUP(E1438,LD_ANO01!A:A,LD_ANO01!G:G)</f>
        <v>MSV-163MS-626-628/12.DV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01\MSV-163MS-626-628\MSV-163MS-626-628/12.DV</v>
      </c>
      <c r="O1438" t="s">
        <v>4787</v>
      </c>
    </row>
    <row r="1439" spans="1:15" x14ac:dyDescent="0.3">
      <c r="A1439" t="s">
        <v>1445</v>
      </c>
      <c r="B1439">
        <v>498737</v>
      </c>
      <c r="C1439" t="s">
        <v>5407</v>
      </c>
      <c r="D1439" s="12">
        <v>45838</v>
      </c>
      <c r="E1439" t="s">
        <v>3593</v>
      </c>
      <c r="F1439" t="s">
        <v>2792</v>
      </c>
      <c r="G1439" t="s">
        <v>2789</v>
      </c>
      <c r="H1439" t="str">
        <f>IF(_xlfn.XLOOKUP(E1439,LD_01[DOCUMENTO],LD_01[REVISÃO])=F1439,"VIGENTE","OBSOLETO")</f>
        <v>VIGENTE</v>
      </c>
      <c r="I1439" t="s">
        <v>4322</v>
      </c>
      <c r="J1439" t="s">
        <v>4862</v>
      </c>
      <c r="K1439" t="str">
        <f t="shared" si="66"/>
        <v>MSV-163MS-626-628</v>
      </c>
      <c r="L1439" t="str">
        <f>_xlfn.XLOOKUP(E1439,LD_ANO01!A:A,LD_ANO01!G:G)</f>
        <v>MSV-163MS-626-628/12.DV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01\MSV-163MS-626-628\MSV-163MS-626-628/12.DV</v>
      </c>
      <c r="O1439" t="s">
        <v>4787</v>
      </c>
    </row>
    <row r="1440" spans="1:15" x14ac:dyDescent="0.3">
      <c r="A1440" t="s">
        <v>1446</v>
      </c>
      <c r="B1440">
        <v>2409597</v>
      </c>
      <c r="C1440" t="s">
        <v>5407</v>
      </c>
      <c r="D1440" s="12">
        <v>45838</v>
      </c>
      <c r="E1440" t="s">
        <v>3594</v>
      </c>
      <c r="F1440" t="s">
        <v>2792</v>
      </c>
      <c r="G1440" t="s">
        <v>2788</v>
      </c>
      <c r="H1440" t="str">
        <f>IF(_xlfn.XLOOKUP(E1440,LD_01[DOCUMENTO],LD_01[REVISÃO])=F1440,"VIGENTE","OBSOLETO")</f>
        <v>VIGENTE</v>
      </c>
      <c r="I1440" t="s">
        <v>4322</v>
      </c>
      <c r="J1440" t="s">
        <v>4862</v>
      </c>
      <c r="K1440" t="str">
        <f t="shared" si="66"/>
        <v>MSV-163MS-626-628</v>
      </c>
      <c r="L1440" t="str">
        <f>_xlfn.XLOOKUP(E1440,LD_ANO01!A:A,LD_ANO01!G:G)</f>
        <v>MSV-163MS-626-628/12.DV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01\MSV-163MS-626-628\MSV-163MS-626-628/12.DV</v>
      </c>
      <c r="O1440" t="s">
        <v>4787</v>
      </c>
    </row>
    <row r="1441" spans="1:15" x14ac:dyDescent="0.3">
      <c r="A1441" t="s">
        <v>1447</v>
      </c>
      <c r="B1441">
        <v>547924</v>
      </c>
      <c r="C1441" t="s">
        <v>5407</v>
      </c>
      <c r="D1441" s="12">
        <v>45838</v>
      </c>
      <c r="E1441" t="s">
        <v>3594</v>
      </c>
      <c r="F1441" t="s">
        <v>2792</v>
      </c>
      <c r="G1441" t="s">
        <v>2789</v>
      </c>
      <c r="H1441" t="str">
        <f>IF(_xlfn.XLOOKUP(E1441,LD_01[DOCUMENTO],LD_01[REVISÃO])=F1441,"VIGENTE","OBSOLETO")</f>
        <v>VIGENTE</v>
      </c>
      <c r="I1441" t="s">
        <v>4322</v>
      </c>
      <c r="J1441" t="s">
        <v>4862</v>
      </c>
      <c r="K1441" t="str">
        <f t="shared" si="66"/>
        <v>MSV-163MS-626-628</v>
      </c>
      <c r="L1441" t="str">
        <f>_xlfn.XLOOKUP(E1441,LD_ANO01!A:A,LD_ANO01!G:G)</f>
        <v>MSV-163MS-626-628/12.DV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01\MSV-163MS-626-628\MSV-163MS-626-628/12.DV</v>
      </c>
      <c r="O1441" t="s">
        <v>4787</v>
      </c>
    </row>
    <row r="1442" spans="1:15" x14ac:dyDescent="0.3">
      <c r="A1442" t="s">
        <v>1448</v>
      </c>
      <c r="B1442">
        <v>2116109</v>
      </c>
      <c r="C1442" t="s">
        <v>5407</v>
      </c>
      <c r="D1442" s="12">
        <v>45838</v>
      </c>
      <c r="E1442" t="s">
        <v>3595</v>
      </c>
      <c r="F1442" t="s">
        <v>2792</v>
      </c>
      <c r="G1442" t="s">
        <v>2788</v>
      </c>
      <c r="H1442" t="str">
        <f>IF(_xlfn.XLOOKUP(E1442,LD_01[DOCUMENTO],LD_01[REVISÃO])=F1442,"VIGENTE","OBSOLETO")</f>
        <v>VIGENTE</v>
      </c>
      <c r="I1442" t="s">
        <v>4322</v>
      </c>
      <c r="J1442" t="s">
        <v>4862</v>
      </c>
      <c r="K1442" t="str">
        <f t="shared" si="66"/>
        <v>MSV-163MS-626-628</v>
      </c>
      <c r="L1442" t="str">
        <f>_xlfn.XLOOKUP(E1442,LD_ANO01!A:A,LD_ANO01!G:G)</f>
        <v>MSV-163MS-626-628/12.DV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01\MSV-163MS-626-628\MSV-163MS-626-628/12.DV</v>
      </c>
      <c r="O1442" t="s">
        <v>4787</v>
      </c>
    </row>
    <row r="1443" spans="1:15" x14ac:dyDescent="0.3">
      <c r="A1443" t="s">
        <v>1449</v>
      </c>
      <c r="B1443">
        <v>432691</v>
      </c>
      <c r="C1443" t="s">
        <v>5407</v>
      </c>
      <c r="D1443" s="12">
        <v>45838</v>
      </c>
      <c r="E1443" t="s">
        <v>3595</v>
      </c>
      <c r="F1443" t="s">
        <v>2792</v>
      </c>
      <c r="G1443" t="s">
        <v>2789</v>
      </c>
      <c r="H1443" t="str">
        <f>IF(_xlfn.XLOOKUP(E1443,LD_01[DOCUMENTO],LD_01[REVISÃO])=F1443,"VIGENTE","OBSOLETO")</f>
        <v>VIGENTE</v>
      </c>
      <c r="I1443" t="s">
        <v>4322</v>
      </c>
      <c r="J1443" t="s">
        <v>4862</v>
      </c>
      <c r="K1443" t="str">
        <f t="shared" si="66"/>
        <v>MSV-163MS-626-628</v>
      </c>
      <c r="L1443" t="str">
        <f>_xlfn.XLOOKUP(E1443,LD_ANO01!A:A,LD_ANO01!G:G)</f>
        <v>MSV-163MS-626-628/12.DV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01\MSV-163MS-626-628\MSV-163MS-626-628/12.DV</v>
      </c>
      <c r="O1443" t="s">
        <v>4787</v>
      </c>
    </row>
    <row r="1444" spans="1:15" x14ac:dyDescent="0.3">
      <c r="A1444" t="s">
        <v>1450</v>
      </c>
      <c r="B1444">
        <v>1884030</v>
      </c>
      <c r="C1444" t="s">
        <v>5407</v>
      </c>
      <c r="D1444" s="12">
        <v>45838</v>
      </c>
      <c r="E1444" t="s">
        <v>3596</v>
      </c>
      <c r="F1444" t="s">
        <v>2819</v>
      </c>
      <c r="G1444" t="s">
        <v>2788</v>
      </c>
      <c r="H1444" t="str">
        <f>IF(_xlfn.XLOOKUP(E1444,LD_01[DOCUMENTO],LD_01[REVISÃO])=F1444,"VIGENTE","OBSOLETO")</f>
        <v>VIGENTE</v>
      </c>
      <c r="I1444" t="s">
        <v>4322</v>
      </c>
      <c r="J1444" t="s">
        <v>4862</v>
      </c>
      <c r="K1444" t="str">
        <f t="shared" si="66"/>
        <v>MSV-163MS-626-628</v>
      </c>
      <c r="L1444" t="str">
        <f>_xlfn.XLOOKUP(E1444,LD_ANO01!A:A,LD_ANO01!G:G)</f>
        <v>MSV-163MS-626-628/12.DV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01\MSV-163MS-626-628\MSV-163MS-626-628/12.DV</v>
      </c>
      <c r="O1444" t="s">
        <v>4787</v>
      </c>
    </row>
    <row r="1445" spans="1:15" x14ac:dyDescent="0.3">
      <c r="A1445" t="s">
        <v>1451</v>
      </c>
      <c r="B1445">
        <v>618699</v>
      </c>
      <c r="C1445" t="s">
        <v>5407</v>
      </c>
      <c r="D1445" s="12">
        <v>45838</v>
      </c>
      <c r="E1445" t="s">
        <v>3596</v>
      </c>
      <c r="F1445" t="s">
        <v>2819</v>
      </c>
      <c r="G1445" t="s">
        <v>2789</v>
      </c>
      <c r="H1445" t="str">
        <f>IF(_xlfn.XLOOKUP(E1445,LD_01[DOCUMENTO],LD_01[REVISÃO])=F1445,"VIGENTE","OBSOLETO")</f>
        <v>VIGENTE</v>
      </c>
      <c r="I1445" t="s">
        <v>4322</v>
      </c>
      <c r="J1445" t="s">
        <v>4862</v>
      </c>
      <c r="K1445" t="str">
        <f t="shared" si="66"/>
        <v>MSV-163MS-626-628</v>
      </c>
      <c r="L1445" t="str">
        <f>_xlfn.XLOOKUP(E1445,LD_ANO01!A:A,LD_ANO01!G:G)</f>
        <v>MSV-163MS-626-628/12.DV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01\MSV-163MS-626-628\MSV-163MS-626-628/12.DV</v>
      </c>
      <c r="O1445" t="s">
        <v>4787</v>
      </c>
    </row>
    <row r="1446" spans="1:15" x14ac:dyDescent="0.3">
      <c r="A1446" t="s">
        <v>1351</v>
      </c>
      <c r="B1446">
        <v>188756</v>
      </c>
      <c r="C1446" t="s">
        <v>5407</v>
      </c>
      <c r="D1446" s="12">
        <v>45838</v>
      </c>
      <c r="E1446" t="s">
        <v>3541</v>
      </c>
      <c r="F1446" t="s">
        <v>2826</v>
      </c>
      <c r="G1446" t="s">
        <v>2789</v>
      </c>
      <c r="H1446" t="str">
        <f>IF(_xlfn.XLOOKUP(E1446,LD_01[DOCUMENTO],LD_01[REVISÃO])=F1446,"VIGENTE","OBSOLETO")</f>
        <v>VIGENTE</v>
      </c>
      <c r="I1446" t="s">
        <v>4322</v>
      </c>
      <c r="J1446" t="s">
        <v>4862</v>
      </c>
      <c r="K1446" t="str">
        <f t="shared" si="66"/>
        <v>MSV-163MS-626-628</v>
      </c>
      <c r="L1446" t="str">
        <f>_xlfn.XLOOKUP(E1446,LD_ANO01!A:A,LD_ANO01!G:G)</f>
        <v>MSV-163MS-626-628/32.TE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01\MSV-163MS-626-628\MSV-163MS-626-628/32.TE</v>
      </c>
      <c r="O1446" t="s">
        <v>4787</v>
      </c>
    </row>
    <row r="1447" spans="1:15" x14ac:dyDescent="0.3">
      <c r="A1447" t="s">
        <v>1352</v>
      </c>
      <c r="B1447">
        <v>633864</v>
      </c>
      <c r="C1447" t="s">
        <v>5407</v>
      </c>
      <c r="D1447" s="12">
        <v>45838</v>
      </c>
      <c r="E1447" t="s">
        <v>3541</v>
      </c>
      <c r="F1447" t="s">
        <v>2826</v>
      </c>
      <c r="G1447" t="s">
        <v>2807</v>
      </c>
      <c r="H1447" t="str">
        <f>IF(_xlfn.XLOOKUP(E1447,LD_01[DOCUMENTO],LD_01[REVISÃO])=F1447,"VIGENTE","OBSOLETO")</f>
        <v>VIGENTE</v>
      </c>
      <c r="I1447" t="s">
        <v>4322</v>
      </c>
      <c r="J1447" t="s">
        <v>4862</v>
      </c>
      <c r="K1447" t="str">
        <f t="shared" si="66"/>
        <v>MSV-163MS-626-628</v>
      </c>
      <c r="L1447" t="str">
        <f>_xlfn.XLOOKUP(E1447,LD_ANO01!A:A,LD_ANO01!G:G)</f>
        <v>MSV-163MS-626-628/32.TE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01\MSV-163MS-626-628\MSV-163MS-626-628/32.TE</v>
      </c>
      <c r="O1447" t="s">
        <v>4787</v>
      </c>
    </row>
    <row r="1448" spans="1:15" x14ac:dyDescent="0.3">
      <c r="A1448" t="s">
        <v>1369</v>
      </c>
      <c r="B1448">
        <v>818257</v>
      </c>
      <c r="C1448" t="s">
        <v>5407</v>
      </c>
      <c r="D1448" s="12">
        <v>45838</v>
      </c>
      <c r="E1448" t="s">
        <v>3550</v>
      </c>
      <c r="F1448" t="s">
        <v>2800</v>
      </c>
      <c r="G1448" t="s">
        <v>2789</v>
      </c>
      <c r="H1448" t="str">
        <f>IF(_xlfn.XLOOKUP(E1448,LD_01[DOCUMENTO],LD_01[REVISÃO])=F1448,"VIGENTE","OBSOLETO")</f>
        <v>VIGENTE</v>
      </c>
      <c r="I1448" t="s">
        <v>4322</v>
      </c>
      <c r="J1448" t="s">
        <v>4862</v>
      </c>
      <c r="K1448" t="str">
        <f t="shared" si="66"/>
        <v>MSV-163MS-626-628</v>
      </c>
      <c r="L1448" t="str">
        <f>_xlfn.XLOOKUP(E1448,LD_ANO01!A:A,LD_ANO01!G:G)</f>
        <v>MSV-163MS-626-628/10.DR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01\MSV-163MS-626-628\MSV-163MS-626-628/10.DR</v>
      </c>
      <c r="O1448" t="s">
        <v>4787</v>
      </c>
    </row>
    <row r="1449" spans="1:15" x14ac:dyDescent="0.3">
      <c r="A1449" t="s">
        <v>1412</v>
      </c>
      <c r="B1449">
        <v>686117</v>
      </c>
      <c r="C1449" t="s">
        <v>5407</v>
      </c>
      <c r="D1449" s="12">
        <v>45838</v>
      </c>
      <c r="E1449" t="s">
        <v>3573</v>
      </c>
      <c r="F1449" t="s">
        <v>2800</v>
      </c>
      <c r="G1449" t="s">
        <v>2789</v>
      </c>
      <c r="H1449" t="str">
        <f>IF(_xlfn.XLOOKUP(E1449,LD_01[DOCUMENTO],LD_01[REVISÃO])=F1449,"VIGENTE","OBSOLETO")</f>
        <v>VIGENTE</v>
      </c>
      <c r="I1449" t="s">
        <v>4322</v>
      </c>
      <c r="J1449" t="s">
        <v>4862</v>
      </c>
      <c r="K1449" t="str">
        <f t="shared" si="66"/>
        <v>MSV-163MS-626-628</v>
      </c>
      <c r="L1449" t="str">
        <f>_xlfn.XLOOKUP(E1449,LD_ANO01!A:A,LD_ANO01!G:G)</f>
        <v>MSV-163MS-626-628/14.EL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01\MSV-163MS-626-628\MSV-163MS-626-628/14.EL</v>
      </c>
      <c r="O1449" t="s">
        <v>4787</v>
      </c>
    </row>
    <row r="1450" spans="1:15" x14ac:dyDescent="0.3">
      <c r="A1450" t="s">
        <v>1413</v>
      </c>
      <c r="B1450">
        <v>354146</v>
      </c>
      <c r="C1450" t="s">
        <v>5407</v>
      </c>
      <c r="D1450" s="12">
        <v>45838</v>
      </c>
      <c r="E1450" t="s">
        <v>3574</v>
      </c>
      <c r="F1450" t="s">
        <v>2819</v>
      </c>
      <c r="G1450" t="s">
        <v>2789</v>
      </c>
      <c r="H1450" t="str">
        <f>IF(_xlfn.XLOOKUP(E1450,LD_01[DOCUMENTO],LD_01[REVISÃO])=F1450,"VIGENTE","OBSOLETO")</f>
        <v>VIGENTE</v>
      </c>
      <c r="I1450" t="s">
        <v>4322</v>
      </c>
      <c r="J1450" t="s">
        <v>4862</v>
      </c>
      <c r="K1450" t="str">
        <f t="shared" si="66"/>
        <v>MSV-163MS-626-628</v>
      </c>
      <c r="L1450" t="str">
        <f>_xlfn.XLOOKUP(E1450,LD_ANO01!A:A,LD_ANO01!G:G)</f>
        <v>MSV-163MS-626-628/14.EL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01\MSV-163MS-626-628\MSV-163MS-626-628/14.EL</v>
      </c>
      <c r="O1450" t="s">
        <v>4787</v>
      </c>
    </row>
    <row r="1451" spans="1:15" x14ac:dyDescent="0.3">
      <c r="A1451" t="s">
        <v>1370</v>
      </c>
      <c r="B1451">
        <v>1704357</v>
      </c>
      <c r="C1451" t="s">
        <v>5407</v>
      </c>
      <c r="D1451" s="12">
        <v>45838</v>
      </c>
      <c r="E1451" t="s">
        <v>3551</v>
      </c>
      <c r="F1451" t="s">
        <v>2792</v>
      </c>
      <c r="G1451" t="s">
        <v>2789</v>
      </c>
      <c r="H1451" t="str">
        <f>IF(_xlfn.XLOOKUP(E1451,LD_01[DOCUMENTO],LD_01[REVISÃO])=F1451,"VIGENTE","OBSOLETO")</f>
        <v>VIGENTE</v>
      </c>
      <c r="I1451" t="s">
        <v>4322</v>
      </c>
      <c r="J1451" t="s">
        <v>4862</v>
      </c>
      <c r="K1451" t="str">
        <f t="shared" si="66"/>
        <v>MSV-163MS-626-628</v>
      </c>
      <c r="L1451" t="str">
        <f>_xlfn.XLOOKUP(E1451,LD_ANO01!A:A,LD_ANO01!G:G)</f>
        <v>MSV-163MS-626-628/10.DR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01\MSV-163MS-626-628\MSV-163MS-626-628/10.DR</v>
      </c>
      <c r="O1451" t="s">
        <v>4787</v>
      </c>
    </row>
    <row r="1452" spans="1:15" x14ac:dyDescent="0.3">
      <c r="A1452" t="s">
        <v>1399</v>
      </c>
      <c r="B1452">
        <v>4572575</v>
      </c>
      <c r="C1452" t="s">
        <v>5407</v>
      </c>
      <c r="D1452" s="12">
        <v>45838</v>
      </c>
      <c r="E1452" t="s">
        <v>3566</v>
      </c>
      <c r="F1452" t="s">
        <v>2798</v>
      </c>
      <c r="G1452" t="s">
        <v>2789</v>
      </c>
      <c r="H1452" t="str">
        <f>IF(_xlfn.XLOOKUP(E1452,LD_01[DOCUMENTO],LD_01[REVISÃO])=F1452,"VIGENTE","OBSOLETO")</f>
        <v>VIGENTE</v>
      </c>
      <c r="I1452" t="s">
        <v>4322</v>
      </c>
      <c r="J1452" t="s">
        <v>4862</v>
      </c>
      <c r="K1452" t="str">
        <f t="shared" si="66"/>
        <v>MSV-163MS-626-628</v>
      </c>
      <c r="L1452" t="str">
        <f>_xlfn.XLOOKUP(E1452,LD_ANO01!A:A,LD_ANO01!G:G)</f>
        <v>MSV-163MS-626-628/28.PV</v>
      </c>
      <c r="M1452" t="str">
        <f t="shared" si="67"/>
        <v/>
      </c>
      <c r="N1452" t="str">
        <f t="shared" si="68"/>
        <v>C:\Users\luis.nunes\OneDrive - ATERPA\00.SERVIDOR\SALA TÉCNICA\00.PROJETOS\02.DOCUMENTOS\ANO 01\MSV-163MS-626-628\MSV-163MS-626-628/28.PV</v>
      </c>
      <c r="O1452" t="s">
        <v>4787</v>
      </c>
    </row>
    <row r="1453" spans="1:15" x14ac:dyDescent="0.3">
      <c r="A1453" t="s">
        <v>1414</v>
      </c>
      <c r="B1453">
        <v>95172</v>
      </c>
      <c r="C1453" t="s">
        <v>5407</v>
      </c>
      <c r="D1453" s="12">
        <v>45838</v>
      </c>
      <c r="E1453" t="s">
        <v>3575</v>
      </c>
      <c r="F1453" t="s">
        <v>2800</v>
      </c>
      <c r="G1453" t="s">
        <v>2789</v>
      </c>
      <c r="H1453" t="str">
        <f>IF(_xlfn.XLOOKUP(E1453,LD_01[DOCUMENTO],LD_01[REVISÃO])=F1453,"VIGENTE","OBSOLETO")</f>
        <v>OBSOLETO</v>
      </c>
      <c r="I1453" t="s">
        <v>4322</v>
      </c>
      <c r="J1453" t="s">
        <v>4862</v>
      </c>
      <c r="K1453" t="str">
        <f t="shared" si="66"/>
        <v>MSV-163MS-626-628</v>
      </c>
      <c r="L1453" t="str">
        <f>_xlfn.XLOOKUP(E1453,LD_ANO01!A:A,LD_ANO01!G:G)</f>
        <v>MSV-163MS-626-628/14.EL</v>
      </c>
      <c r="M1453" t="str">
        <f t="shared" si="67"/>
        <v>OBSOLETO</v>
      </c>
      <c r="N1453" t="str">
        <f t="shared" si="68"/>
        <v>C:\Users\luis.nunes\OneDrive - ATERPA\00.SERVIDOR\SALA TÉCNICA\00.PROJETOS\02.DOCUMENTOS\ANO 01\MSV-163MS-626-628\MSV-163MS-626-628/14.EL\OBSOLETO</v>
      </c>
      <c r="O1453" t="s">
        <v>4787</v>
      </c>
    </row>
    <row r="1454" spans="1:15" x14ac:dyDescent="0.3">
      <c r="A1454" t="s">
        <v>1459</v>
      </c>
      <c r="B1454">
        <v>220757</v>
      </c>
      <c r="C1454" t="s">
        <v>5407</v>
      </c>
      <c r="D1454" s="12">
        <v>45838</v>
      </c>
      <c r="E1454" t="s">
        <v>3601</v>
      </c>
      <c r="F1454" t="s">
        <v>2787</v>
      </c>
      <c r="G1454" t="s">
        <v>2789</v>
      </c>
      <c r="H1454" t="str">
        <f>IF(_xlfn.XLOOKUP(E1454,LD_01[DOCUMENTO],LD_01[REVISÃO])=F1454,"VIGENTE","OBSOLETO")</f>
        <v>VIGENTE</v>
      </c>
      <c r="I1454" t="s">
        <v>4322</v>
      </c>
      <c r="J1454" t="s">
        <v>4862</v>
      </c>
      <c r="K1454" t="str">
        <f t="shared" si="66"/>
        <v>MSV-163MS-626-628</v>
      </c>
      <c r="L1454" t="str">
        <f>_xlfn.XLOOKUP(E1454,LD_ANO01!A:A,LD_ANO01!G:G)</f>
        <v>MSV-163MS-626-628/27.PA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01\MSV-163MS-626-628\MSV-163MS-626-628/27.PA</v>
      </c>
      <c r="O1454" t="s">
        <v>4787</v>
      </c>
    </row>
    <row r="1455" spans="1:15" x14ac:dyDescent="0.3">
      <c r="A1455" t="s">
        <v>1452</v>
      </c>
      <c r="B1455">
        <v>134735</v>
      </c>
      <c r="C1455" t="s">
        <v>5407</v>
      </c>
      <c r="D1455" s="12">
        <v>45838</v>
      </c>
      <c r="E1455" t="s">
        <v>3597</v>
      </c>
      <c r="F1455" t="s">
        <v>2787</v>
      </c>
      <c r="G1455" t="s">
        <v>2789</v>
      </c>
      <c r="H1455" t="str">
        <f>IF(_xlfn.XLOOKUP(E1455,LD_01[DOCUMENTO],LD_01[REVISÃO])=F1455,"VIGENTE","OBSOLETO")</f>
        <v>VIGENTE</v>
      </c>
      <c r="I1455" t="s">
        <v>4322</v>
      </c>
      <c r="J1455" t="s">
        <v>4862</v>
      </c>
      <c r="K1455" t="str">
        <f t="shared" si="66"/>
        <v>MSV-163MS-626-628</v>
      </c>
      <c r="L1455" t="str">
        <f>_xlfn.XLOOKUP(E1455,LD_ANO01!A:A,LD_ANO01!G:G)</f>
        <v>MSV-163MS-626-628/12.DV</v>
      </c>
      <c r="M1455" t="str">
        <f t="shared" si="67"/>
        <v/>
      </c>
      <c r="N1455" t="str">
        <f t="shared" si="68"/>
        <v>C:\Users\luis.nunes\OneDrive - ATERPA\00.SERVIDOR\SALA TÉCNICA\00.PROJETOS\02.DOCUMENTOS\ANO 01\MSV-163MS-626-628\MSV-163MS-626-628/12.DV</v>
      </c>
      <c r="O1455" t="s">
        <v>4787</v>
      </c>
    </row>
    <row r="1456" spans="1:15" x14ac:dyDescent="0.3">
      <c r="A1456" t="s">
        <v>1400</v>
      </c>
      <c r="B1456">
        <v>8851575</v>
      </c>
      <c r="C1456" t="s">
        <v>5407</v>
      </c>
      <c r="D1456" s="12">
        <v>45838</v>
      </c>
      <c r="E1456" t="s">
        <v>3567</v>
      </c>
      <c r="F1456" t="s">
        <v>2819</v>
      </c>
      <c r="G1456" t="s">
        <v>2789</v>
      </c>
      <c r="H1456" t="str">
        <f>IF(_xlfn.XLOOKUP(E1456,LD_01[DOCUMENTO],LD_01[REVISÃO])=F1456,"VIGENTE","OBSOLETO")</f>
        <v>OBSOLETO</v>
      </c>
      <c r="I1456" t="s">
        <v>4322</v>
      </c>
      <c r="J1456" t="s">
        <v>4862</v>
      </c>
      <c r="K1456" t="str">
        <f t="shared" si="66"/>
        <v>MSV-163MS-626-628</v>
      </c>
      <c r="L1456" t="str">
        <f>_xlfn.XLOOKUP(E1456,LD_ANO01!A:A,LD_ANO01!G:G)</f>
        <v>MSV-163MS-626-628/28.PV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01\MSV-163MS-626-628\MSV-163MS-626-628/28.PV\OBSOLETO</v>
      </c>
      <c r="O1456" t="s">
        <v>4787</v>
      </c>
    </row>
    <row r="1457" spans="1:15" x14ac:dyDescent="0.3">
      <c r="A1457" t="s">
        <v>1401</v>
      </c>
      <c r="B1457">
        <v>5421455</v>
      </c>
      <c r="C1457" t="s">
        <v>5407</v>
      </c>
      <c r="D1457" s="12">
        <v>45838</v>
      </c>
      <c r="E1457" t="s">
        <v>3567</v>
      </c>
      <c r="F1457" t="s">
        <v>2819</v>
      </c>
      <c r="G1457" t="s">
        <v>2807</v>
      </c>
      <c r="H1457" t="str">
        <f>IF(_xlfn.XLOOKUP(E1457,LD_01[DOCUMENTO],LD_01[REVISÃO])=F1457,"VIGENTE","OBSOLETO")</f>
        <v>OBSOLETO</v>
      </c>
      <c r="I1457" t="s">
        <v>4322</v>
      </c>
      <c r="J1457" t="s">
        <v>4862</v>
      </c>
      <c r="K1457" t="str">
        <f t="shared" si="66"/>
        <v>MSV-163MS-626-628</v>
      </c>
      <c r="L1457" t="str">
        <f>_xlfn.XLOOKUP(E1457,LD_ANO01!A:A,LD_ANO01!G:G)</f>
        <v>MSV-163MS-626-628/28.PV</v>
      </c>
      <c r="M1457" t="str">
        <f t="shared" si="67"/>
        <v>OBSOLETO</v>
      </c>
      <c r="N1457" t="str">
        <f t="shared" si="68"/>
        <v>C:\Users\luis.nunes\OneDrive - ATERPA\00.SERVIDOR\SALA TÉCNICA\00.PROJETOS\02.DOCUMENTOS\ANO 01\MSV-163MS-626-628\MSV-163MS-626-628/28.PV\OBSOLETO</v>
      </c>
      <c r="O1457" t="s">
        <v>4787</v>
      </c>
    </row>
    <row r="1458" spans="1:15" x14ac:dyDescent="0.3">
      <c r="A1458" t="s">
        <v>1313</v>
      </c>
      <c r="B1458">
        <v>1541975</v>
      </c>
      <c r="C1458" t="s">
        <v>5407</v>
      </c>
      <c r="D1458" s="12">
        <v>45838</v>
      </c>
      <c r="E1458" t="s">
        <v>3521</v>
      </c>
      <c r="F1458" t="s">
        <v>2792</v>
      </c>
      <c r="G1458" t="s">
        <v>2789</v>
      </c>
      <c r="H1458" t="str">
        <f>IF(_xlfn.XLOOKUP(E1458,LD_01[DOCUMENTO],LD_01[REVISÃO])=F1458,"VIGENTE","OBSOLETO")</f>
        <v>VIGENTE</v>
      </c>
      <c r="I1458" t="s">
        <v>4322</v>
      </c>
      <c r="J1458" t="s">
        <v>4862</v>
      </c>
      <c r="K1458" t="str">
        <f t="shared" si="66"/>
        <v>MSV-163MS-626-628</v>
      </c>
      <c r="L1458" t="str">
        <f>_xlfn.XLOOKUP(E1458,LD_ANO01!A:A,LD_ANO01!G:G)</f>
        <v>MSV-163MS-626-628/33.TO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01\MSV-163MS-626-628\MSV-163MS-626-628/33.TO</v>
      </c>
      <c r="O1458" t="s">
        <v>4787</v>
      </c>
    </row>
    <row r="1459" spans="1:15" x14ac:dyDescent="0.3">
      <c r="A1459" t="s">
        <v>1427</v>
      </c>
      <c r="B1459">
        <v>61133731</v>
      </c>
      <c r="C1459" t="s">
        <v>5407</v>
      </c>
      <c r="D1459" s="12">
        <v>45838</v>
      </c>
      <c r="E1459" t="s">
        <v>3582</v>
      </c>
      <c r="F1459" t="s">
        <v>2819</v>
      </c>
      <c r="G1459" t="s">
        <v>2789</v>
      </c>
      <c r="H1459" t="str">
        <f>IF(_xlfn.XLOOKUP(E1459,LD_01[DOCUMENTO],LD_01[REVISÃO])=F1459,"VIGENTE","OBSOLETO")</f>
        <v>VIGENTE</v>
      </c>
      <c r="I1459" t="s">
        <v>4322</v>
      </c>
      <c r="J1459" t="s">
        <v>4862</v>
      </c>
      <c r="K1459" t="str">
        <f t="shared" si="66"/>
        <v>MSV-163MS-626-628</v>
      </c>
      <c r="L1459" t="str">
        <f>_xlfn.XLOOKUP(E1459,LD_ANO01!A:A,LD_ANO01!G:G)</f>
        <v>MSV-163MS-626-628/19.GG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01\MSV-163MS-626-628\MSV-163MS-626-628/19.GG</v>
      </c>
      <c r="O1459" t="s">
        <v>4787</v>
      </c>
    </row>
    <row r="1460" spans="1:15" x14ac:dyDescent="0.3">
      <c r="A1460" t="s">
        <v>1428</v>
      </c>
      <c r="B1460">
        <v>20281512</v>
      </c>
      <c r="C1460" t="s">
        <v>5407</v>
      </c>
      <c r="D1460" s="12">
        <v>45838</v>
      </c>
      <c r="E1460" t="s">
        <v>3583</v>
      </c>
      <c r="F1460" t="s">
        <v>2787</v>
      </c>
      <c r="G1460" t="s">
        <v>2789</v>
      </c>
      <c r="H1460" t="str">
        <f>IF(_xlfn.XLOOKUP(E1460,LD_01[DOCUMENTO],LD_01[REVISÃO])=F1460,"VIGENTE","OBSOLETO")</f>
        <v>VIGENTE</v>
      </c>
      <c r="I1460" t="s">
        <v>4322</v>
      </c>
      <c r="J1460" t="s">
        <v>4862</v>
      </c>
      <c r="K1460" t="str">
        <f t="shared" si="66"/>
        <v>MSV-163MS-626-628</v>
      </c>
      <c r="L1460" t="str">
        <f>_xlfn.XLOOKUP(E1460,LD_ANO01!A:A,LD_ANO01!G:G)</f>
        <v>MSV-163MS-626-628/19.GG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01\MSV-163MS-626-628\MSV-163MS-626-628/19.GG</v>
      </c>
      <c r="O1460" t="s">
        <v>4787</v>
      </c>
    </row>
    <row r="1461" spans="1:15" x14ac:dyDescent="0.3">
      <c r="A1461" t="s">
        <v>1429</v>
      </c>
      <c r="B1461">
        <v>1012227</v>
      </c>
      <c r="C1461" t="s">
        <v>5407</v>
      </c>
      <c r="D1461" s="12">
        <v>45838</v>
      </c>
      <c r="E1461" t="s">
        <v>3584</v>
      </c>
      <c r="F1461" t="s">
        <v>2787</v>
      </c>
      <c r="G1461" t="s">
        <v>2789</v>
      </c>
      <c r="H1461" t="str">
        <f>IF(_xlfn.XLOOKUP(E1461,LD_01[DOCUMENTO],LD_01[REVISÃO])=F1461,"VIGENTE","OBSOLETO")</f>
        <v>VIGENTE</v>
      </c>
      <c r="I1461" t="s">
        <v>4322</v>
      </c>
      <c r="J1461" t="s">
        <v>4862</v>
      </c>
      <c r="K1461" t="str">
        <f t="shared" si="66"/>
        <v>MSV-163MS-626-628</v>
      </c>
      <c r="L1461" t="str">
        <f>_xlfn.XLOOKUP(E1461,LD_ANO01!A:A,LD_ANO01!G:G)</f>
        <v>MSV-163MS-626-628/19.GG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01\MSV-163MS-626-628\MSV-163MS-626-628/19.GG</v>
      </c>
      <c r="O1461" t="s">
        <v>4787</v>
      </c>
    </row>
    <row r="1462" spans="1:15" x14ac:dyDescent="0.3">
      <c r="A1462" t="s">
        <v>1430</v>
      </c>
      <c r="B1462">
        <v>23238176</v>
      </c>
      <c r="C1462" t="s">
        <v>5407</v>
      </c>
      <c r="D1462" s="12">
        <v>45838</v>
      </c>
      <c r="E1462" t="s">
        <v>3585</v>
      </c>
      <c r="F1462" t="s">
        <v>2787</v>
      </c>
      <c r="G1462" t="s">
        <v>2789</v>
      </c>
      <c r="H1462" t="str">
        <f>IF(_xlfn.XLOOKUP(E1462,LD_01[DOCUMENTO],LD_01[REVISÃO])=F1462,"VIGENTE","OBSOLETO")</f>
        <v>VIGENTE</v>
      </c>
      <c r="I1462" t="s">
        <v>4322</v>
      </c>
      <c r="J1462" t="s">
        <v>4862</v>
      </c>
      <c r="K1462" t="str">
        <f t="shared" si="66"/>
        <v>MSV-163MS-626-628</v>
      </c>
      <c r="L1462" t="str">
        <f>_xlfn.XLOOKUP(E1462,LD_ANO01!A:A,LD_ANO01!G:G)</f>
        <v>MSV-163MS-626-628/19.GG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01\MSV-163MS-626-628\MSV-163MS-626-628/19.GG</v>
      </c>
      <c r="O1462" t="s">
        <v>4787</v>
      </c>
    </row>
    <row r="1463" spans="1:15" x14ac:dyDescent="0.3">
      <c r="A1463" t="s">
        <v>1460</v>
      </c>
      <c r="B1463">
        <v>10562283</v>
      </c>
      <c r="C1463" t="s">
        <v>5407</v>
      </c>
      <c r="D1463" s="12">
        <v>45838</v>
      </c>
      <c r="E1463" t="s">
        <v>3602</v>
      </c>
      <c r="F1463" t="s">
        <v>2787</v>
      </c>
      <c r="G1463" t="s">
        <v>2789</v>
      </c>
      <c r="H1463" t="str">
        <f>IF(_xlfn.XLOOKUP(E1463,LD_01[DOCUMENTO],LD_01[REVISÃO])=F1463,"VIGENTE","OBSOLETO")</f>
        <v>VIGENTE</v>
      </c>
      <c r="I1463" t="s">
        <v>4322</v>
      </c>
      <c r="J1463" t="s">
        <v>4862</v>
      </c>
      <c r="K1463" t="str">
        <f t="shared" si="66"/>
        <v>MSV-163MS-626-628</v>
      </c>
      <c r="L1463" t="str">
        <f>_xlfn.XLOOKUP(E1463,LD_ANO01!A:A,LD_ANO01!G:G)</f>
        <v>MSV-163MS-626-628/34.TR</v>
      </c>
      <c r="M1463" t="str">
        <f t="shared" si="67"/>
        <v/>
      </c>
      <c r="N1463" t="str">
        <f t="shared" si="68"/>
        <v>C:\Users\luis.nunes\OneDrive - ATERPA\00.SERVIDOR\SALA TÉCNICA\00.PROJETOS\02.DOCUMENTOS\ANO 01\MSV-163MS-626-628\MSV-163MS-626-628/34.TR</v>
      </c>
      <c r="O1463" t="s">
        <v>4787</v>
      </c>
    </row>
    <row r="1464" spans="1:15" x14ac:dyDescent="0.3">
      <c r="A1464" t="s">
        <v>1328</v>
      </c>
      <c r="B1464">
        <v>1066063</v>
      </c>
      <c r="C1464" t="s">
        <v>5407</v>
      </c>
      <c r="D1464" s="12">
        <v>45838</v>
      </c>
      <c r="E1464" t="s">
        <v>3529</v>
      </c>
      <c r="F1464" t="s">
        <v>2800</v>
      </c>
      <c r="G1464" t="s">
        <v>2789</v>
      </c>
      <c r="H1464" t="str">
        <f>IF(_xlfn.XLOOKUP(E1464,LD_01[DOCUMENTO],LD_01[REVISÃO])=F1464,"VIGENTE","OBSOLETO")</f>
        <v>OBSOLETO</v>
      </c>
      <c r="I1464" t="s">
        <v>4322</v>
      </c>
      <c r="J1464" t="s">
        <v>4862</v>
      </c>
      <c r="K1464" t="str">
        <f t="shared" si="66"/>
        <v>MSV-163MS-626-628</v>
      </c>
      <c r="L1464" t="str">
        <f>_xlfn.XLOOKUP(E1464,LD_ANO01!A:A,LD_ANO01!G:G)</f>
        <v>MSV-163MS-626-628/18.GE</v>
      </c>
      <c r="M1464" t="str">
        <f t="shared" si="67"/>
        <v>OBSOLETO</v>
      </c>
      <c r="N1464" t="str">
        <f t="shared" si="68"/>
        <v>C:\Users\luis.nunes\OneDrive - ATERPA\00.SERVIDOR\SALA TÉCNICA\00.PROJETOS\02.DOCUMENTOS\ANO 01\MSV-163MS-626-628\MSV-163MS-626-628/18.GE\OBSOLETO</v>
      </c>
      <c r="O1464" t="s">
        <v>4787</v>
      </c>
    </row>
    <row r="1465" spans="1:15" x14ac:dyDescent="0.3">
      <c r="A1465" t="s">
        <v>1437</v>
      </c>
      <c r="B1465">
        <v>2477371</v>
      </c>
      <c r="C1465" t="s">
        <v>5407</v>
      </c>
      <c r="D1465" s="12">
        <v>45838</v>
      </c>
      <c r="E1465" t="s">
        <v>3589</v>
      </c>
      <c r="F1465" t="s">
        <v>2787</v>
      </c>
      <c r="G1465" t="s">
        <v>2789</v>
      </c>
      <c r="H1465" t="str">
        <f>IF(_xlfn.XLOOKUP(E1465,LD_01[DOCUMENTO],LD_01[REVISÃO])=F1465,"VIGENTE","OBSOLETO")</f>
        <v>VIGENTE</v>
      </c>
      <c r="I1465" s="1" t="s">
        <v>4323</v>
      </c>
      <c r="J1465" t="s">
        <v>4862</v>
      </c>
      <c r="K1465" t="str">
        <f t="shared" si="66"/>
        <v>MSV-163MS-634-RET</v>
      </c>
      <c r="L1465" t="str">
        <f>_xlfn.XLOOKUP(E1465,LD_ANO01!A:A,LD_ANO01!G:G)</f>
        <v>MSV-163MS-626-628/23.IN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01\MSV-163MS-634-RET\MSV-163MS-626-628/23.IN</v>
      </c>
      <c r="O1465" t="s">
        <v>4787</v>
      </c>
    </row>
    <row r="1466" spans="1:15" x14ac:dyDescent="0.3">
      <c r="A1466" t="s">
        <v>1461</v>
      </c>
      <c r="B1466">
        <v>902155</v>
      </c>
      <c r="C1466" t="s">
        <v>5407</v>
      </c>
      <c r="D1466" s="12">
        <v>45838</v>
      </c>
      <c r="E1466" t="s">
        <v>3603</v>
      </c>
      <c r="F1466" t="s">
        <v>2787</v>
      </c>
      <c r="G1466" t="s">
        <v>2788</v>
      </c>
      <c r="H1466" t="str">
        <f>IF(_xlfn.XLOOKUP(E1466,LD_01[DOCUMENTO],LD_01[REVISÃO])=F1466,"VIGENTE","OBSOLETO")</f>
        <v>VIGENTE</v>
      </c>
      <c r="I1466" s="1" t="s">
        <v>4323</v>
      </c>
      <c r="J1466" t="s">
        <v>4862</v>
      </c>
      <c r="K1466" t="str">
        <f t="shared" si="66"/>
        <v>MSV-163MS-634-RET</v>
      </c>
      <c r="L1466" t="str">
        <f>_xlfn.XLOOKUP(E1466,LD_ANO01!A:A,LD_ANO01!G:G)</f>
        <v>MSV-163MS-634-RET/33.TO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01\MSV-163MS-634-RET\MSV-163MS-634-RET/33.TO</v>
      </c>
      <c r="O1466" t="s">
        <v>4787</v>
      </c>
    </row>
    <row r="1467" spans="1:15" x14ac:dyDescent="0.3">
      <c r="A1467" t="s">
        <v>1462</v>
      </c>
      <c r="B1467">
        <v>577568</v>
      </c>
      <c r="C1467" t="s">
        <v>5407</v>
      </c>
      <c r="D1467" s="12">
        <v>45838</v>
      </c>
      <c r="E1467" t="s">
        <v>3603</v>
      </c>
      <c r="F1467" t="s">
        <v>2787</v>
      </c>
      <c r="G1467" t="s">
        <v>2789</v>
      </c>
      <c r="H1467" t="str">
        <f>IF(_xlfn.XLOOKUP(E1467,LD_01[DOCUMENTO],LD_01[REVISÃO])=F1467,"VIGENTE","OBSOLETO")</f>
        <v>VIGENTE</v>
      </c>
      <c r="I1467" s="1" t="s">
        <v>4323</v>
      </c>
      <c r="J1467" t="s">
        <v>4862</v>
      </c>
      <c r="K1467" t="str">
        <f t="shared" si="66"/>
        <v>MSV-163MS-634-RET</v>
      </c>
      <c r="L1467" t="str">
        <f>_xlfn.XLOOKUP(E1467,LD_ANO01!A:A,LD_ANO01!G:G)</f>
        <v>MSV-163MS-634-RET/33.TO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01\MSV-163MS-634-RET\MSV-163MS-634-RET/33.TO</v>
      </c>
      <c r="O1467" t="s">
        <v>4787</v>
      </c>
    </row>
    <row r="1468" spans="1:15" x14ac:dyDescent="0.3">
      <c r="A1468" t="s">
        <v>1463</v>
      </c>
      <c r="B1468">
        <v>903143</v>
      </c>
      <c r="C1468" t="s">
        <v>5407</v>
      </c>
      <c r="D1468" s="12">
        <v>45838</v>
      </c>
      <c r="E1468" t="s">
        <v>3604</v>
      </c>
      <c r="F1468" t="s">
        <v>2787</v>
      </c>
      <c r="G1468" t="s">
        <v>2788</v>
      </c>
      <c r="H1468" t="str">
        <f>IF(_xlfn.XLOOKUP(E1468,LD_01[DOCUMENTO],LD_01[REVISÃO])=F1468,"VIGENTE","OBSOLETO")</f>
        <v>VIGENTE</v>
      </c>
      <c r="I1468" s="1" t="s">
        <v>4323</v>
      </c>
      <c r="J1468" t="s">
        <v>4862</v>
      </c>
      <c r="K1468" t="str">
        <f t="shared" si="66"/>
        <v>MSV-163MS-634-RET</v>
      </c>
      <c r="L1468" t="str">
        <f>_xlfn.XLOOKUP(E1468,LD_ANO01!A:A,LD_ANO01!G:G)</f>
        <v>MSV-163MS-634-RET/33.TO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01\MSV-163MS-634-RET\MSV-163MS-634-RET/33.TO</v>
      </c>
      <c r="O1468" t="s">
        <v>4787</v>
      </c>
    </row>
    <row r="1469" spans="1:15" x14ac:dyDescent="0.3">
      <c r="A1469" t="s">
        <v>1464</v>
      </c>
      <c r="B1469">
        <v>531217</v>
      </c>
      <c r="C1469" t="s">
        <v>5407</v>
      </c>
      <c r="D1469" s="12">
        <v>45838</v>
      </c>
      <c r="E1469" t="s">
        <v>3604</v>
      </c>
      <c r="F1469" t="s">
        <v>2787</v>
      </c>
      <c r="G1469" t="s">
        <v>2789</v>
      </c>
      <c r="H1469" t="str">
        <f>IF(_xlfn.XLOOKUP(E1469,LD_01[DOCUMENTO],LD_01[REVISÃO])=F1469,"VIGENTE","OBSOLETO")</f>
        <v>VIGENTE</v>
      </c>
      <c r="I1469" s="1" t="s">
        <v>4323</v>
      </c>
      <c r="J1469" t="s">
        <v>4862</v>
      </c>
      <c r="K1469" t="str">
        <f t="shared" si="66"/>
        <v>MSV-163MS-634-RET</v>
      </c>
      <c r="L1469" t="str">
        <f>_xlfn.XLOOKUP(E1469,LD_ANO01!A:A,LD_ANO01!G:G)</f>
        <v>MSV-163MS-634-RET/33.TO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01\MSV-163MS-634-RET\MSV-163MS-634-RET/33.TO</v>
      </c>
      <c r="O1469" t="s">
        <v>4787</v>
      </c>
    </row>
    <row r="1470" spans="1:15" x14ac:dyDescent="0.3">
      <c r="A1470" t="s">
        <v>1568</v>
      </c>
      <c r="B1470">
        <v>3185334</v>
      </c>
      <c r="C1470" t="s">
        <v>5407</v>
      </c>
      <c r="D1470" s="12">
        <v>45838</v>
      </c>
      <c r="E1470" t="s">
        <v>3661</v>
      </c>
      <c r="F1470" t="s">
        <v>2792</v>
      </c>
      <c r="G1470" t="s">
        <v>2788</v>
      </c>
      <c r="H1470" t="str">
        <f>IF(_xlfn.XLOOKUP(E1470,LD_01[DOCUMENTO],LD_01[REVISÃO])=F1470,"VIGENTE","OBSOLETO")</f>
        <v>VIGENTE</v>
      </c>
      <c r="I1470" s="1" t="s">
        <v>4323</v>
      </c>
      <c r="J1470" t="s">
        <v>4862</v>
      </c>
      <c r="K1470" t="str">
        <f t="shared" si="66"/>
        <v>MSV-163MS-634-RET</v>
      </c>
      <c r="L1470" t="str">
        <f>_xlfn.XLOOKUP(E1470,LD_ANO01!A:A,LD_ANO01!G:G)</f>
        <v>MSV-163MS-634-RET/19.GG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01\MSV-163MS-634-RET\MSV-163MS-634-RET/19.GG</v>
      </c>
      <c r="O1470" t="s">
        <v>4787</v>
      </c>
    </row>
    <row r="1471" spans="1:15" x14ac:dyDescent="0.3">
      <c r="A1471" t="s">
        <v>1569</v>
      </c>
      <c r="B1471">
        <v>575808</v>
      </c>
      <c r="C1471" t="s">
        <v>5407</v>
      </c>
      <c r="D1471" s="12">
        <v>45838</v>
      </c>
      <c r="E1471" t="s">
        <v>3661</v>
      </c>
      <c r="F1471" t="s">
        <v>2792</v>
      </c>
      <c r="G1471" t="s">
        <v>2789</v>
      </c>
      <c r="H1471" t="str">
        <f>IF(_xlfn.XLOOKUP(E1471,LD_01[DOCUMENTO],LD_01[REVISÃO])=F1471,"VIGENTE","OBSOLETO")</f>
        <v>VIGENTE</v>
      </c>
      <c r="I1471" s="1" t="s">
        <v>4323</v>
      </c>
      <c r="J1471" t="s">
        <v>4862</v>
      </c>
      <c r="K1471" t="str">
        <f t="shared" si="66"/>
        <v>MSV-163MS-634-RET</v>
      </c>
      <c r="L1471" t="str">
        <f>_xlfn.XLOOKUP(E1471,LD_ANO01!A:A,LD_ANO01!G:G)</f>
        <v>MSV-163MS-634-RET/19.GG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01\MSV-163MS-634-RET\MSV-163MS-634-RET/19.GG</v>
      </c>
      <c r="O1471" t="s">
        <v>4787</v>
      </c>
    </row>
    <row r="1472" spans="1:15" x14ac:dyDescent="0.3">
      <c r="A1472" t="s">
        <v>1570</v>
      </c>
      <c r="B1472">
        <v>3174734</v>
      </c>
      <c r="C1472" t="s">
        <v>5407</v>
      </c>
      <c r="D1472" s="12">
        <v>45838</v>
      </c>
      <c r="E1472" t="s">
        <v>3662</v>
      </c>
      <c r="F1472" t="s">
        <v>2792</v>
      </c>
      <c r="G1472" t="s">
        <v>2788</v>
      </c>
      <c r="H1472" t="str">
        <f>IF(_xlfn.XLOOKUP(E1472,LD_01[DOCUMENTO],LD_01[REVISÃO])=F1472,"VIGENTE","OBSOLETO")</f>
        <v>VIGENTE</v>
      </c>
      <c r="I1472" s="1" t="s">
        <v>4323</v>
      </c>
      <c r="J1472" t="s">
        <v>4862</v>
      </c>
      <c r="K1472" t="str">
        <f t="shared" si="66"/>
        <v>MSV-163MS-634-RET</v>
      </c>
      <c r="L1472" t="str">
        <f>_xlfn.XLOOKUP(E1472,LD_ANO01!A:A,LD_ANO01!G:G)</f>
        <v>MSV-163MS-634-RET/19.GG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01\MSV-163MS-634-RET\MSV-163MS-634-RET/19.GG</v>
      </c>
      <c r="O1472" t="s">
        <v>4787</v>
      </c>
    </row>
    <row r="1473" spans="1:15" x14ac:dyDescent="0.3">
      <c r="A1473" t="s">
        <v>1571</v>
      </c>
      <c r="B1473">
        <v>636119</v>
      </c>
      <c r="C1473" t="s">
        <v>5407</v>
      </c>
      <c r="D1473" s="12">
        <v>45838</v>
      </c>
      <c r="E1473" t="s">
        <v>3662</v>
      </c>
      <c r="F1473" t="s">
        <v>2792</v>
      </c>
      <c r="G1473" t="s">
        <v>2789</v>
      </c>
      <c r="H1473" t="str">
        <f>IF(_xlfn.XLOOKUP(E1473,LD_01[DOCUMENTO],LD_01[REVISÃO])=F1473,"VIGENTE","OBSOLETO")</f>
        <v>VIGENTE</v>
      </c>
      <c r="I1473" s="1" t="s">
        <v>4323</v>
      </c>
      <c r="J1473" t="s">
        <v>4862</v>
      </c>
      <c r="K1473" t="str">
        <f t="shared" si="66"/>
        <v>MSV-163MS-634-RET</v>
      </c>
      <c r="L1473" t="str">
        <f>_xlfn.XLOOKUP(E1473,LD_ANO01!A:A,LD_ANO01!G:G)</f>
        <v>MSV-163MS-634-RET/19.GG</v>
      </c>
      <c r="M1473" t="str">
        <f t="shared" si="67"/>
        <v/>
      </c>
      <c r="N1473" t="str">
        <f t="shared" si="68"/>
        <v>C:\Users\luis.nunes\OneDrive - ATERPA\00.SERVIDOR\SALA TÉCNICA\00.PROJETOS\02.DOCUMENTOS\ANO 01\MSV-163MS-634-RET\MSV-163MS-634-RET/19.GG</v>
      </c>
      <c r="O1473" t="s">
        <v>4787</v>
      </c>
    </row>
    <row r="1474" spans="1:15" x14ac:dyDescent="0.3">
      <c r="A1474" t="s">
        <v>1572</v>
      </c>
      <c r="B1474">
        <v>3379620</v>
      </c>
      <c r="C1474" t="s">
        <v>5407</v>
      </c>
      <c r="D1474" s="12">
        <v>45838</v>
      </c>
      <c r="E1474" t="s">
        <v>3663</v>
      </c>
      <c r="F1474" t="s">
        <v>2792</v>
      </c>
      <c r="G1474" t="s">
        <v>2788</v>
      </c>
      <c r="H1474" t="str">
        <f>IF(_xlfn.XLOOKUP(E1474,LD_01[DOCUMENTO],LD_01[REVISÃO])=F1474,"VIGENTE","OBSOLETO")</f>
        <v>VIGENTE</v>
      </c>
      <c r="I1474" s="1" t="s">
        <v>4323</v>
      </c>
      <c r="J1474" t="s">
        <v>4862</v>
      </c>
      <c r="K1474" t="str">
        <f t="shared" ref="K1474:K1537" si="69">"MSV-163MS-"&amp;I1474</f>
        <v>MSV-163MS-634-RET</v>
      </c>
      <c r="L1474" t="str">
        <f>_xlfn.XLOOKUP(E1474,LD_ANO01!A:A,LD_ANO01!G:G)</f>
        <v>MSV-163MS-634-RET/19.GG</v>
      </c>
      <c r="M1474" t="str">
        <f t="shared" ref="M1474:M1537" si="70">IF(H1474&lt;&gt;"OBSOLETO","",H1474)</f>
        <v/>
      </c>
      <c r="N1474" t="str">
        <f t="shared" ref="N1474:N1537" si="71">_xlfn.TEXTJOIN("\",TRUE,J1474:M1474)</f>
        <v>C:\Users\luis.nunes\OneDrive - ATERPA\00.SERVIDOR\SALA TÉCNICA\00.PROJETOS\02.DOCUMENTOS\ANO 01\MSV-163MS-634-RET\MSV-163MS-634-RET/19.GG</v>
      </c>
      <c r="O1474" t="s">
        <v>4787</v>
      </c>
    </row>
    <row r="1475" spans="1:15" x14ac:dyDescent="0.3">
      <c r="A1475" t="s">
        <v>1573</v>
      </c>
      <c r="B1475">
        <v>434552</v>
      </c>
      <c r="C1475" t="s">
        <v>5407</v>
      </c>
      <c r="D1475" s="12">
        <v>45838</v>
      </c>
      <c r="E1475" t="s">
        <v>3663</v>
      </c>
      <c r="F1475" t="s">
        <v>2792</v>
      </c>
      <c r="G1475" t="s">
        <v>2789</v>
      </c>
      <c r="H1475" t="str">
        <f>IF(_xlfn.XLOOKUP(E1475,LD_01[DOCUMENTO],LD_01[REVISÃO])=F1475,"VIGENTE","OBSOLETO")</f>
        <v>VIGENTE</v>
      </c>
      <c r="I1475" s="1" t="s">
        <v>4323</v>
      </c>
      <c r="J1475" t="s">
        <v>4862</v>
      </c>
      <c r="K1475" t="str">
        <f t="shared" si="69"/>
        <v>MSV-163MS-634-RET</v>
      </c>
      <c r="L1475" t="str">
        <f>_xlfn.XLOOKUP(E1475,LD_ANO01!A:A,LD_ANO01!G:G)</f>
        <v>MSV-163MS-634-RET/19.GG</v>
      </c>
      <c r="M1475" t="str">
        <f t="shared" si="70"/>
        <v/>
      </c>
      <c r="N1475" t="str">
        <f t="shared" si="71"/>
        <v>C:\Users\luis.nunes\OneDrive - ATERPA\00.SERVIDOR\SALA TÉCNICA\00.PROJETOS\02.DOCUMENTOS\ANO 01\MSV-163MS-634-RET\MSV-163MS-634-RET/19.GG</v>
      </c>
      <c r="O1475" t="s">
        <v>4787</v>
      </c>
    </row>
    <row r="1476" spans="1:15" x14ac:dyDescent="0.3">
      <c r="A1476" t="s">
        <v>1466</v>
      </c>
      <c r="B1476">
        <v>2625007</v>
      </c>
      <c r="C1476" t="s">
        <v>5407</v>
      </c>
      <c r="D1476" s="12">
        <v>45838</v>
      </c>
      <c r="E1476" t="s">
        <v>3606</v>
      </c>
      <c r="F1476" t="s">
        <v>2819</v>
      </c>
      <c r="G1476" t="s">
        <v>2788</v>
      </c>
      <c r="H1476" t="str">
        <f>IF(_xlfn.XLOOKUP(E1476,LD_01[DOCUMENTO],LD_01[REVISÃO])=F1476,"VIGENTE","OBSOLETO")</f>
        <v>OBSOLETO</v>
      </c>
      <c r="I1476" s="1" t="s">
        <v>4323</v>
      </c>
      <c r="J1476" t="s">
        <v>4862</v>
      </c>
      <c r="K1476" t="str">
        <f t="shared" si="69"/>
        <v>MSV-163MS-634-RET</v>
      </c>
      <c r="L1476" t="str">
        <f>_xlfn.XLOOKUP(E1476,LD_ANO01!A:A,LD_ANO01!G:G)</f>
        <v>MSV-163MS-634-RET/18.GE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01\MSV-163MS-634-RET\MSV-163MS-634-RET/18.GE\OBSOLETO</v>
      </c>
      <c r="O1476" t="s">
        <v>4787</v>
      </c>
    </row>
    <row r="1477" spans="1:15" x14ac:dyDescent="0.3">
      <c r="A1477" t="s">
        <v>1467</v>
      </c>
      <c r="B1477">
        <v>245977</v>
      </c>
      <c r="C1477" t="s">
        <v>5407</v>
      </c>
      <c r="D1477" s="12">
        <v>45838</v>
      </c>
      <c r="E1477" t="s">
        <v>3606</v>
      </c>
      <c r="F1477" t="s">
        <v>2819</v>
      </c>
      <c r="G1477" t="s">
        <v>2789</v>
      </c>
      <c r="H1477" t="str">
        <f>IF(_xlfn.XLOOKUP(E1477,LD_01[DOCUMENTO],LD_01[REVISÃO])=F1477,"VIGENTE","OBSOLETO")</f>
        <v>OBSOLETO</v>
      </c>
      <c r="I1477" s="1" t="s">
        <v>4323</v>
      </c>
      <c r="J1477" t="s">
        <v>4862</v>
      </c>
      <c r="K1477" t="str">
        <f t="shared" si="69"/>
        <v>MSV-163MS-634-RET</v>
      </c>
      <c r="L1477" t="str">
        <f>_xlfn.XLOOKUP(E1477,LD_ANO01!A:A,LD_ANO01!G:G)</f>
        <v>MSV-163MS-634-RET/18.GE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01\MSV-163MS-634-RET\MSV-163MS-634-RET/18.GE\OBSOLETO</v>
      </c>
      <c r="O1477" t="s">
        <v>4787</v>
      </c>
    </row>
    <row r="1478" spans="1:15" x14ac:dyDescent="0.3">
      <c r="A1478" t="s">
        <v>1468</v>
      </c>
      <c r="B1478">
        <v>2665041</v>
      </c>
      <c r="C1478" t="s">
        <v>5407</v>
      </c>
      <c r="D1478" s="12">
        <v>45838</v>
      </c>
      <c r="E1478" t="s">
        <v>3607</v>
      </c>
      <c r="F1478" t="s">
        <v>2819</v>
      </c>
      <c r="G1478" t="s">
        <v>2788</v>
      </c>
      <c r="H1478" t="str">
        <f>IF(_xlfn.XLOOKUP(E1478,LD_01[DOCUMENTO],LD_01[REVISÃO])=F1478,"VIGENTE","OBSOLETO")</f>
        <v>OBSOLETO</v>
      </c>
      <c r="I1478" s="1" t="s">
        <v>4323</v>
      </c>
      <c r="J1478" t="s">
        <v>4862</v>
      </c>
      <c r="K1478" t="str">
        <f t="shared" si="69"/>
        <v>MSV-163MS-634-RET</v>
      </c>
      <c r="L1478" t="str">
        <f>_xlfn.XLOOKUP(E1478,LD_ANO01!A:A,LD_ANO01!G:G)</f>
        <v>MSV-163MS-634-RET/18.GE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01\MSV-163MS-634-RET\MSV-163MS-634-RET/18.GE\OBSOLETO</v>
      </c>
      <c r="O1478" t="s">
        <v>4787</v>
      </c>
    </row>
    <row r="1479" spans="1:15" x14ac:dyDescent="0.3">
      <c r="A1479" t="s">
        <v>1469</v>
      </c>
      <c r="B1479">
        <v>468997</v>
      </c>
      <c r="C1479" t="s">
        <v>5407</v>
      </c>
      <c r="D1479" s="12">
        <v>45838</v>
      </c>
      <c r="E1479" t="s">
        <v>3607</v>
      </c>
      <c r="F1479" t="s">
        <v>2819</v>
      </c>
      <c r="G1479" t="s">
        <v>2789</v>
      </c>
      <c r="H1479" t="str">
        <f>IF(_xlfn.XLOOKUP(E1479,LD_01[DOCUMENTO],LD_01[REVISÃO])=F1479,"VIGENTE","OBSOLETO")</f>
        <v>OBSOLETO</v>
      </c>
      <c r="I1479" s="1" t="s">
        <v>4323</v>
      </c>
      <c r="J1479" t="s">
        <v>4862</v>
      </c>
      <c r="K1479" t="str">
        <f t="shared" si="69"/>
        <v>MSV-163MS-634-RET</v>
      </c>
      <c r="L1479" t="str">
        <f>_xlfn.XLOOKUP(E1479,LD_ANO01!A:A,LD_ANO01!G:G)</f>
        <v>MSV-163MS-634-RET/18.GE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01\MSV-163MS-634-RET\MSV-163MS-634-RET/18.GE\OBSOLETO</v>
      </c>
      <c r="O1479" t="s">
        <v>4787</v>
      </c>
    </row>
    <row r="1480" spans="1:15" x14ac:dyDescent="0.3">
      <c r="A1480" t="s">
        <v>1470</v>
      </c>
      <c r="B1480">
        <v>2687447</v>
      </c>
      <c r="C1480" t="s">
        <v>5407</v>
      </c>
      <c r="D1480" s="12">
        <v>45838</v>
      </c>
      <c r="E1480" t="s">
        <v>3608</v>
      </c>
      <c r="F1480" t="s">
        <v>2819</v>
      </c>
      <c r="G1480" t="s">
        <v>2788</v>
      </c>
      <c r="H1480" t="str">
        <f>IF(_xlfn.XLOOKUP(E1480,LD_01[DOCUMENTO],LD_01[REVISÃO])=F1480,"VIGENTE","OBSOLETO")</f>
        <v>OBSOLETO</v>
      </c>
      <c r="I1480" s="1" t="s">
        <v>4323</v>
      </c>
      <c r="J1480" t="s">
        <v>4862</v>
      </c>
      <c r="K1480" t="str">
        <f t="shared" si="69"/>
        <v>MSV-163MS-634-RET</v>
      </c>
      <c r="L1480" t="str">
        <f>_xlfn.XLOOKUP(E1480,LD_ANO01!A:A,LD_ANO01!G:G)</f>
        <v>MSV-163MS-634-RET/18.GE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01\MSV-163MS-634-RET\MSV-163MS-634-RET/18.GE\OBSOLETO</v>
      </c>
      <c r="O1480" t="s">
        <v>4787</v>
      </c>
    </row>
    <row r="1481" spans="1:15" x14ac:dyDescent="0.3">
      <c r="A1481" t="s">
        <v>1471</v>
      </c>
      <c r="B1481">
        <v>594805</v>
      </c>
      <c r="C1481" t="s">
        <v>5407</v>
      </c>
      <c r="D1481" s="12">
        <v>45838</v>
      </c>
      <c r="E1481" t="s">
        <v>3608</v>
      </c>
      <c r="F1481" t="s">
        <v>2819</v>
      </c>
      <c r="G1481" t="s">
        <v>2789</v>
      </c>
      <c r="H1481" t="str">
        <f>IF(_xlfn.XLOOKUP(E1481,LD_01[DOCUMENTO],LD_01[REVISÃO])=F1481,"VIGENTE","OBSOLETO")</f>
        <v>OBSOLETO</v>
      </c>
      <c r="I1481" s="1" t="s">
        <v>4323</v>
      </c>
      <c r="J1481" t="s">
        <v>4862</v>
      </c>
      <c r="K1481" t="str">
        <f t="shared" si="69"/>
        <v>MSV-163MS-634-RET</v>
      </c>
      <c r="L1481" t="str">
        <f>_xlfn.XLOOKUP(E1481,LD_ANO01!A:A,LD_ANO01!G:G)</f>
        <v>MSV-163MS-634-RET/18.GE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01\MSV-163MS-634-RET\MSV-163MS-634-RET/18.GE\OBSOLETO</v>
      </c>
      <c r="O1481" t="s">
        <v>4787</v>
      </c>
    </row>
    <row r="1482" spans="1:15" x14ac:dyDescent="0.3">
      <c r="A1482" t="s">
        <v>1472</v>
      </c>
      <c r="B1482">
        <v>2727340</v>
      </c>
      <c r="C1482" t="s">
        <v>5407</v>
      </c>
      <c r="D1482" s="12">
        <v>45838</v>
      </c>
      <c r="E1482" t="s">
        <v>3609</v>
      </c>
      <c r="F1482" t="s">
        <v>2819</v>
      </c>
      <c r="G1482" t="s">
        <v>2788</v>
      </c>
      <c r="H1482" t="str">
        <f>IF(_xlfn.XLOOKUP(E1482,LD_01[DOCUMENTO],LD_01[REVISÃO])=F1482,"VIGENTE","OBSOLETO")</f>
        <v>OBSOLETO</v>
      </c>
      <c r="I1482" s="1" t="s">
        <v>4323</v>
      </c>
      <c r="J1482" t="s">
        <v>4862</v>
      </c>
      <c r="K1482" t="str">
        <f t="shared" si="69"/>
        <v>MSV-163MS-634-RET</v>
      </c>
      <c r="L1482" t="str">
        <f>_xlfn.XLOOKUP(E1482,LD_ANO01!A:A,LD_ANO01!G:G)</f>
        <v>MSV-163MS-634-RET/18.GE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01\MSV-163MS-634-RET\MSV-163MS-634-RET/18.GE\OBSOLETO</v>
      </c>
      <c r="O1482" t="s">
        <v>4787</v>
      </c>
    </row>
    <row r="1483" spans="1:15" x14ac:dyDescent="0.3">
      <c r="A1483" t="s">
        <v>1473</v>
      </c>
      <c r="B1483">
        <v>898836</v>
      </c>
      <c r="C1483" t="s">
        <v>5407</v>
      </c>
      <c r="D1483" s="12">
        <v>45838</v>
      </c>
      <c r="E1483" t="s">
        <v>3609</v>
      </c>
      <c r="F1483" t="s">
        <v>2819</v>
      </c>
      <c r="G1483" t="s">
        <v>2789</v>
      </c>
      <c r="H1483" t="str">
        <f>IF(_xlfn.XLOOKUP(E1483,LD_01[DOCUMENTO],LD_01[REVISÃO])=F1483,"VIGENTE","OBSOLETO")</f>
        <v>OBSOLETO</v>
      </c>
      <c r="I1483" s="1" t="s">
        <v>4323</v>
      </c>
      <c r="J1483" t="s">
        <v>4862</v>
      </c>
      <c r="K1483" t="str">
        <f t="shared" si="69"/>
        <v>MSV-163MS-634-RET</v>
      </c>
      <c r="L1483" t="str">
        <f>_xlfn.XLOOKUP(E1483,LD_ANO01!A:A,LD_ANO01!G:G)</f>
        <v>MSV-163MS-634-RET/18.GE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01\MSV-163MS-634-RET\MSV-163MS-634-RET/18.GE\OBSOLETO</v>
      </c>
      <c r="O1483" t="s">
        <v>4787</v>
      </c>
    </row>
    <row r="1484" spans="1:15" x14ac:dyDescent="0.3">
      <c r="A1484" t="s">
        <v>1474</v>
      </c>
      <c r="B1484">
        <v>2698011</v>
      </c>
      <c r="C1484" t="s">
        <v>5407</v>
      </c>
      <c r="D1484" s="12">
        <v>45838</v>
      </c>
      <c r="E1484" t="s">
        <v>3610</v>
      </c>
      <c r="F1484" t="s">
        <v>2819</v>
      </c>
      <c r="G1484" t="s">
        <v>2788</v>
      </c>
      <c r="H1484" t="str">
        <f>IF(_xlfn.XLOOKUP(E1484,LD_01[DOCUMENTO],LD_01[REVISÃO])=F1484,"VIGENTE","OBSOLETO")</f>
        <v>OBSOLETO</v>
      </c>
      <c r="I1484" s="1" t="s">
        <v>4323</v>
      </c>
      <c r="J1484" t="s">
        <v>4862</v>
      </c>
      <c r="K1484" t="str">
        <f t="shared" si="69"/>
        <v>MSV-163MS-634-RET</v>
      </c>
      <c r="L1484" t="str">
        <f>_xlfn.XLOOKUP(E1484,LD_ANO01!A:A,LD_ANO01!G:G)</f>
        <v>MSV-163MS-634-RET/18.GE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01\MSV-163MS-634-RET\MSV-163MS-634-RET/18.GE\OBSOLETO</v>
      </c>
      <c r="O1484" t="s">
        <v>4787</v>
      </c>
    </row>
    <row r="1485" spans="1:15" x14ac:dyDescent="0.3">
      <c r="A1485" t="s">
        <v>1475</v>
      </c>
      <c r="B1485">
        <v>627587</v>
      </c>
      <c r="C1485" t="s">
        <v>5407</v>
      </c>
      <c r="D1485" s="12">
        <v>45838</v>
      </c>
      <c r="E1485" t="s">
        <v>3610</v>
      </c>
      <c r="F1485" t="s">
        <v>2819</v>
      </c>
      <c r="G1485" t="s">
        <v>2789</v>
      </c>
      <c r="H1485" t="str">
        <f>IF(_xlfn.XLOOKUP(E1485,LD_01[DOCUMENTO],LD_01[REVISÃO])=F1485,"VIGENTE","OBSOLETO")</f>
        <v>OBSOLETO</v>
      </c>
      <c r="I1485" s="1" t="s">
        <v>4323</v>
      </c>
      <c r="J1485" t="s">
        <v>4862</v>
      </c>
      <c r="K1485" t="str">
        <f t="shared" si="69"/>
        <v>MSV-163MS-634-RET</v>
      </c>
      <c r="L1485" t="str">
        <f>_xlfn.XLOOKUP(E1485,LD_ANO01!A:A,LD_ANO01!G:G)</f>
        <v>MSV-163MS-634-RET/18.GE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01\MSV-163MS-634-RET\MSV-163MS-634-RET/18.GE\OBSOLETO</v>
      </c>
      <c r="O1485" t="s">
        <v>4787</v>
      </c>
    </row>
    <row r="1486" spans="1:15" x14ac:dyDescent="0.3">
      <c r="A1486" t="s">
        <v>1476</v>
      </c>
      <c r="B1486">
        <v>2622959</v>
      </c>
      <c r="C1486" t="s">
        <v>5407</v>
      </c>
      <c r="D1486" s="12">
        <v>45838</v>
      </c>
      <c r="E1486" t="s">
        <v>3611</v>
      </c>
      <c r="F1486" t="s">
        <v>2819</v>
      </c>
      <c r="G1486" t="s">
        <v>2788</v>
      </c>
      <c r="H1486" t="str">
        <f>IF(_xlfn.XLOOKUP(E1486,LD_01[DOCUMENTO],LD_01[REVISÃO])=F1486,"VIGENTE","OBSOLETO")</f>
        <v>OBSOLETO</v>
      </c>
      <c r="I1486" s="1" t="s">
        <v>4323</v>
      </c>
      <c r="J1486" t="s">
        <v>4862</v>
      </c>
      <c r="K1486" t="str">
        <f t="shared" si="69"/>
        <v>MSV-163MS-634-RET</v>
      </c>
      <c r="L1486" t="str">
        <f>_xlfn.XLOOKUP(E1486,LD_ANO01!A:A,LD_ANO01!G:G)</f>
        <v>MSV-163MS-634-RET/18.GE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01\MSV-163MS-634-RET\MSV-163MS-634-RET/18.GE\OBSOLETO</v>
      </c>
      <c r="O1486" t="s">
        <v>4787</v>
      </c>
    </row>
    <row r="1487" spans="1:15" x14ac:dyDescent="0.3">
      <c r="A1487" t="s">
        <v>1477</v>
      </c>
      <c r="B1487">
        <v>346284</v>
      </c>
      <c r="C1487" t="s">
        <v>5407</v>
      </c>
      <c r="D1487" s="12">
        <v>45838</v>
      </c>
      <c r="E1487" t="s">
        <v>3611</v>
      </c>
      <c r="F1487" t="s">
        <v>2819</v>
      </c>
      <c r="G1487" t="s">
        <v>2789</v>
      </c>
      <c r="H1487" t="str">
        <f>IF(_xlfn.XLOOKUP(E1487,LD_01[DOCUMENTO],LD_01[REVISÃO])=F1487,"VIGENTE","OBSOLETO")</f>
        <v>OBSOLETO</v>
      </c>
      <c r="I1487" s="1" t="s">
        <v>4323</v>
      </c>
      <c r="J1487" t="s">
        <v>4862</v>
      </c>
      <c r="K1487" t="str">
        <f t="shared" si="69"/>
        <v>MSV-163MS-634-RET</v>
      </c>
      <c r="L1487" t="str">
        <f>_xlfn.XLOOKUP(E1487,LD_ANO01!A:A,LD_ANO01!G:G)</f>
        <v>MSV-163MS-634-RET/18.GE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01\MSV-163MS-634-RET\MSV-163MS-634-RET/18.GE\OBSOLETO</v>
      </c>
      <c r="O1487" t="s">
        <v>4787</v>
      </c>
    </row>
    <row r="1488" spans="1:15" x14ac:dyDescent="0.3">
      <c r="A1488" t="s">
        <v>1478</v>
      </c>
      <c r="B1488">
        <v>2618708</v>
      </c>
      <c r="C1488" t="s">
        <v>5407</v>
      </c>
      <c r="D1488" s="12">
        <v>45838</v>
      </c>
      <c r="E1488" t="s">
        <v>3612</v>
      </c>
      <c r="F1488" t="s">
        <v>2819</v>
      </c>
      <c r="G1488" t="s">
        <v>2788</v>
      </c>
      <c r="H1488" t="str">
        <f>IF(_xlfn.XLOOKUP(E1488,LD_01[DOCUMENTO],LD_01[REVISÃO])=F1488,"VIGENTE","OBSOLETO")</f>
        <v>OBSOLETO</v>
      </c>
      <c r="I1488" s="1" t="s">
        <v>4323</v>
      </c>
      <c r="J1488" t="s">
        <v>4862</v>
      </c>
      <c r="K1488" t="str">
        <f t="shared" si="69"/>
        <v>MSV-163MS-634-RET</v>
      </c>
      <c r="L1488" t="str">
        <f>_xlfn.XLOOKUP(E1488,LD_ANO01!A:A,LD_ANO01!G:G)</f>
        <v>MSV-163MS-634-RET/18.GE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01\MSV-163MS-634-RET\MSV-163MS-634-RET/18.GE\OBSOLETO</v>
      </c>
      <c r="O1488" t="s">
        <v>4787</v>
      </c>
    </row>
    <row r="1489" spans="1:15" x14ac:dyDescent="0.3">
      <c r="A1489" t="s">
        <v>1479</v>
      </c>
      <c r="B1489">
        <v>332671</v>
      </c>
      <c r="C1489" t="s">
        <v>5407</v>
      </c>
      <c r="D1489" s="12">
        <v>45838</v>
      </c>
      <c r="E1489" t="s">
        <v>3612</v>
      </c>
      <c r="F1489" t="s">
        <v>2819</v>
      </c>
      <c r="G1489" t="s">
        <v>2789</v>
      </c>
      <c r="H1489" t="str">
        <f>IF(_xlfn.XLOOKUP(E1489,LD_01[DOCUMENTO],LD_01[REVISÃO])=F1489,"VIGENTE","OBSOLETO")</f>
        <v>OBSOLETO</v>
      </c>
      <c r="I1489" s="1" t="s">
        <v>4323</v>
      </c>
      <c r="J1489" t="s">
        <v>4862</v>
      </c>
      <c r="K1489" t="str">
        <f t="shared" si="69"/>
        <v>MSV-163MS-634-RET</v>
      </c>
      <c r="L1489" t="str">
        <f>_xlfn.XLOOKUP(E1489,LD_ANO01!A:A,LD_ANO01!G:G)</f>
        <v>MSV-163MS-634-RET/18.GE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01\MSV-163MS-634-RET\MSV-163MS-634-RET/18.GE\OBSOLETO</v>
      </c>
      <c r="O1489" t="s">
        <v>4787</v>
      </c>
    </row>
    <row r="1490" spans="1:15" x14ac:dyDescent="0.3">
      <c r="A1490" t="s">
        <v>1481</v>
      </c>
      <c r="B1490">
        <v>7386730</v>
      </c>
      <c r="C1490" t="s">
        <v>5407</v>
      </c>
      <c r="D1490" s="12">
        <v>45838</v>
      </c>
      <c r="E1490" t="s">
        <v>3614</v>
      </c>
      <c r="F1490" t="s">
        <v>2787</v>
      </c>
      <c r="G1490" t="s">
        <v>2788</v>
      </c>
      <c r="H1490" t="str">
        <f>IF(_xlfn.XLOOKUP(E1490,LD_01[DOCUMENTO],LD_01[REVISÃO])=F1490,"VIGENTE","OBSOLETO")</f>
        <v>OBSOLETO</v>
      </c>
      <c r="I1490" s="1" t="s">
        <v>4323</v>
      </c>
      <c r="J1490" t="s">
        <v>4862</v>
      </c>
      <c r="K1490" t="str">
        <f t="shared" si="69"/>
        <v>MSV-163MS-634-RET</v>
      </c>
      <c r="L1490" t="str">
        <f>_xlfn.XLOOKUP(E1490,LD_ANO01!A:A,LD_ANO01!G:G)</f>
        <v>MSV-163MS-634-RET/32.TE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01\MSV-163MS-634-RET\MSV-163MS-634-RET/32.TE\OBSOLETO</v>
      </c>
      <c r="O1490" t="s">
        <v>4787</v>
      </c>
    </row>
    <row r="1491" spans="1:15" x14ac:dyDescent="0.3">
      <c r="A1491" t="s">
        <v>1482</v>
      </c>
      <c r="B1491">
        <v>336236</v>
      </c>
      <c r="C1491" t="s">
        <v>5407</v>
      </c>
      <c r="D1491" s="12">
        <v>45838</v>
      </c>
      <c r="E1491" t="s">
        <v>3614</v>
      </c>
      <c r="F1491" t="s">
        <v>2787</v>
      </c>
      <c r="G1491" t="s">
        <v>2789</v>
      </c>
      <c r="H1491" t="str">
        <f>IF(_xlfn.XLOOKUP(E1491,LD_01[DOCUMENTO],LD_01[REVISÃO])=F1491,"VIGENTE","OBSOLETO")</f>
        <v>OBSOLETO</v>
      </c>
      <c r="I1491" s="1" t="s">
        <v>4323</v>
      </c>
      <c r="J1491" t="s">
        <v>4862</v>
      </c>
      <c r="K1491" t="str">
        <f t="shared" si="69"/>
        <v>MSV-163MS-634-RET</v>
      </c>
      <c r="L1491" t="str">
        <f>_xlfn.XLOOKUP(E1491,LD_ANO01!A:A,LD_ANO01!G:G)</f>
        <v>MSV-163MS-634-RET/32.TE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01\MSV-163MS-634-RET\MSV-163MS-634-RET/32.TE\OBSOLETO</v>
      </c>
      <c r="O1491" t="s">
        <v>4787</v>
      </c>
    </row>
    <row r="1492" spans="1:15" x14ac:dyDescent="0.3">
      <c r="A1492" t="s">
        <v>1483</v>
      </c>
      <c r="B1492">
        <v>7376170</v>
      </c>
      <c r="C1492" t="s">
        <v>5407</v>
      </c>
      <c r="D1492" s="12">
        <v>45838</v>
      </c>
      <c r="E1492" t="s">
        <v>3615</v>
      </c>
      <c r="F1492" t="s">
        <v>2787</v>
      </c>
      <c r="G1492" t="s">
        <v>2788</v>
      </c>
      <c r="H1492" t="str">
        <f>IF(_xlfn.XLOOKUP(E1492,LD_01[DOCUMENTO],LD_01[REVISÃO])=F1492,"VIGENTE","OBSOLETO")</f>
        <v>OBSOLETO</v>
      </c>
      <c r="I1492" s="1" t="s">
        <v>4323</v>
      </c>
      <c r="J1492" t="s">
        <v>4862</v>
      </c>
      <c r="K1492" t="str">
        <f t="shared" si="69"/>
        <v>MSV-163MS-634-RET</v>
      </c>
      <c r="L1492" t="str">
        <f>_xlfn.XLOOKUP(E1492,LD_ANO01!A:A,LD_ANO01!G:G)</f>
        <v>MSV-163MS-634-RET/32.TE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01\MSV-163MS-634-RET\MSV-163MS-634-RET/32.TE\OBSOLETO</v>
      </c>
      <c r="O1492" t="s">
        <v>4787</v>
      </c>
    </row>
    <row r="1493" spans="1:15" x14ac:dyDescent="0.3">
      <c r="A1493" t="s">
        <v>1484</v>
      </c>
      <c r="B1493">
        <v>330835</v>
      </c>
      <c r="C1493" t="s">
        <v>5407</v>
      </c>
      <c r="D1493" s="12">
        <v>45838</v>
      </c>
      <c r="E1493" t="s">
        <v>3615</v>
      </c>
      <c r="F1493" t="s">
        <v>2787</v>
      </c>
      <c r="G1493" t="s">
        <v>2789</v>
      </c>
      <c r="H1493" t="str">
        <f>IF(_xlfn.XLOOKUP(E1493,LD_01[DOCUMENTO],LD_01[REVISÃO])=F1493,"VIGENTE","OBSOLETO")</f>
        <v>OBSOLETO</v>
      </c>
      <c r="I1493" s="1" t="s">
        <v>4323</v>
      </c>
      <c r="J1493" t="s">
        <v>4862</v>
      </c>
      <c r="K1493" t="str">
        <f t="shared" si="69"/>
        <v>MSV-163MS-634-RET</v>
      </c>
      <c r="L1493" t="str">
        <f>_xlfn.XLOOKUP(E1493,LD_ANO01!A:A,LD_ANO01!G:G)</f>
        <v>MSV-163MS-634-RET/32.TE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01\MSV-163MS-634-RET\MSV-163MS-634-RET/32.TE\OBSOLETO</v>
      </c>
      <c r="O1493" t="s">
        <v>4787</v>
      </c>
    </row>
    <row r="1494" spans="1:15" x14ac:dyDescent="0.3">
      <c r="A1494" t="s">
        <v>1485</v>
      </c>
      <c r="B1494">
        <v>7382628</v>
      </c>
      <c r="C1494" t="s">
        <v>5407</v>
      </c>
      <c r="D1494" s="12">
        <v>45838</v>
      </c>
      <c r="E1494" t="s">
        <v>3616</v>
      </c>
      <c r="F1494" t="s">
        <v>2787</v>
      </c>
      <c r="G1494" t="s">
        <v>2788</v>
      </c>
      <c r="H1494" t="str">
        <f>IF(_xlfn.XLOOKUP(E1494,LD_01[DOCUMENTO],LD_01[REVISÃO])=F1494,"VIGENTE","OBSOLETO")</f>
        <v>OBSOLETO</v>
      </c>
      <c r="I1494" s="1" t="s">
        <v>4323</v>
      </c>
      <c r="J1494" t="s">
        <v>4862</v>
      </c>
      <c r="K1494" t="str">
        <f t="shared" si="69"/>
        <v>MSV-163MS-634-RET</v>
      </c>
      <c r="L1494" t="str">
        <f>_xlfn.XLOOKUP(E1494,LD_ANO01!A:A,LD_ANO01!G:G)</f>
        <v>MSV-163MS-634-RET/32.TE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01\MSV-163MS-634-RET\MSV-163MS-634-RET/32.TE\OBSOLETO</v>
      </c>
      <c r="O1494" t="s">
        <v>4787</v>
      </c>
    </row>
    <row r="1495" spans="1:15" x14ac:dyDescent="0.3">
      <c r="A1495" t="s">
        <v>1486</v>
      </c>
      <c r="B1495">
        <v>254189</v>
      </c>
      <c r="C1495" t="s">
        <v>5407</v>
      </c>
      <c r="D1495" s="12">
        <v>45838</v>
      </c>
      <c r="E1495" t="s">
        <v>3616</v>
      </c>
      <c r="F1495" t="s">
        <v>2787</v>
      </c>
      <c r="G1495" t="s">
        <v>2789</v>
      </c>
      <c r="H1495" t="str">
        <f>IF(_xlfn.XLOOKUP(E1495,LD_01[DOCUMENTO],LD_01[REVISÃO])=F1495,"VIGENTE","OBSOLETO")</f>
        <v>OBSOLETO</v>
      </c>
      <c r="I1495" s="1" t="s">
        <v>4323</v>
      </c>
      <c r="J1495" t="s">
        <v>4862</v>
      </c>
      <c r="K1495" t="str">
        <f t="shared" si="69"/>
        <v>MSV-163MS-634-RET</v>
      </c>
      <c r="L1495" t="str">
        <f>_xlfn.XLOOKUP(E1495,LD_ANO01!A:A,LD_ANO01!G:G)</f>
        <v>MSV-163MS-634-RET/32.TE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01\MSV-163MS-634-RET\MSV-163MS-634-RET/32.TE\OBSOLETO</v>
      </c>
      <c r="O1495" t="s">
        <v>4787</v>
      </c>
    </row>
    <row r="1496" spans="1:15" x14ac:dyDescent="0.3">
      <c r="A1496" t="s">
        <v>1487</v>
      </c>
      <c r="B1496">
        <v>3218020</v>
      </c>
      <c r="C1496" t="s">
        <v>5407</v>
      </c>
      <c r="D1496" s="12">
        <v>45838</v>
      </c>
      <c r="E1496" t="s">
        <v>3617</v>
      </c>
      <c r="F1496" t="s">
        <v>2792</v>
      </c>
      <c r="G1496" t="s">
        <v>2788</v>
      </c>
      <c r="H1496" t="str">
        <f>IF(_xlfn.XLOOKUP(E1496,LD_01[DOCUMENTO],LD_01[REVISÃO])=F1496,"VIGENTE","OBSOLETO")</f>
        <v>OBSOLETO</v>
      </c>
      <c r="I1496" s="1" t="s">
        <v>4323</v>
      </c>
      <c r="J1496" t="s">
        <v>4862</v>
      </c>
      <c r="K1496" t="str">
        <f t="shared" si="69"/>
        <v>MSV-163MS-634-RET</v>
      </c>
      <c r="L1496" t="str">
        <f>_xlfn.XLOOKUP(E1496,LD_ANO01!A:A,LD_ANO01!G:G)</f>
        <v>MSV-163MS-634-RET/32.TE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01\MSV-163MS-634-RET\MSV-163MS-634-RET/32.TE\OBSOLETO</v>
      </c>
      <c r="O1496" t="s">
        <v>4787</v>
      </c>
    </row>
    <row r="1497" spans="1:15" x14ac:dyDescent="0.3">
      <c r="A1497" t="s">
        <v>1488</v>
      </c>
      <c r="B1497">
        <v>501601</v>
      </c>
      <c r="C1497" t="s">
        <v>5407</v>
      </c>
      <c r="D1497" s="12">
        <v>45838</v>
      </c>
      <c r="E1497" t="s">
        <v>3617</v>
      </c>
      <c r="F1497" t="s">
        <v>2792</v>
      </c>
      <c r="G1497" t="s">
        <v>2789</v>
      </c>
      <c r="H1497" t="str">
        <f>IF(_xlfn.XLOOKUP(E1497,LD_01[DOCUMENTO],LD_01[REVISÃO])=F1497,"VIGENTE","OBSOLETO")</f>
        <v>OBSOLETO</v>
      </c>
      <c r="I1497" s="1" t="s">
        <v>4323</v>
      </c>
      <c r="J1497" t="s">
        <v>4862</v>
      </c>
      <c r="K1497" t="str">
        <f t="shared" si="69"/>
        <v>MSV-163MS-634-RET</v>
      </c>
      <c r="L1497" t="str">
        <f>_xlfn.XLOOKUP(E1497,LD_ANO01!A:A,LD_ANO01!G:G)</f>
        <v>MSV-163MS-634-RET/32.TE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01\MSV-163MS-634-RET\MSV-163MS-634-RET/32.TE\OBSOLETO</v>
      </c>
      <c r="O1497" t="s">
        <v>4787</v>
      </c>
    </row>
    <row r="1498" spans="1:15" x14ac:dyDescent="0.3">
      <c r="A1498" t="s">
        <v>1489</v>
      </c>
      <c r="B1498">
        <v>3202550</v>
      </c>
      <c r="C1498" t="s">
        <v>5407</v>
      </c>
      <c r="D1498" s="12">
        <v>45838</v>
      </c>
      <c r="E1498" t="s">
        <v>3618</v>
      </c>
      <c r="F1498" t="s">
        <v>2792</v>
      </c>
      <c r="G1498" t="s">
        <v>2788</v>
      </c>
      <c r="H1498" t="str">
        <f>IF(_xlfn.XLOOKUP(E1498,LD_01[DOCUMENTO],LD_01[REVISÃO])=F1498,"VIGENTE","OBSOLETO")</f>
        <v>OBSOLETO</v>
      </c>
      <c r="I1498" s="1" t="s">
        <v>4323</v>
      </c>
      <c r="J1498" t="s">
        <v>4862</v>
      </c>
      <c r="K1498" t="str">
        <f t="shared" si="69"/>
        <v>MSV-163MS-634-RET</v>
      </c>
      <c r="L1498" t="str">
        <f>_xlfn.XLOOKUP(E1498,LD_ANO01!A:A,LD_ANO01!G:G)</f>
        <v>MSV-163MS-634-RET/32.TE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01\MSV-163MS-634-RET\MSV-163MS-634-RET/32.TE\OBSOLETO</v>
      </c>
      <c r="O1498" t="s">
        <v>4787</v>
      </c>
    </row>
    <row r="1499" spans="1:15" x14ac:dyDescent="0.3">
      <c r="A1499" t="s">
        <v>1490</v>
      </c>
      <c r="B1499">
        <v>527221</v>
      </c>
      <c r="C1499" t="s">
        <v>5407</v>
      </c>
      <c r="D1499" s="12">
        <v>45838</v>
      </c>
      <c r="E1499" t="s">
        <v>3618</v>
      </c>
      <c r="F1499" t="s">
        <v>2792</v>
      </c>
      <c r="G1499" t="s">
        <v>2789</v>
      </c>
      <c r="H1499" t="str">
        <f>IF(_xlfn.XLOOKUP(E1499,LD_01[DOCUMENTO],LD_01[REVISÃO])=F1499,"VIGENTE","OBSOLETO")</f>
        <v>OBSOLETO</v>
      </c>
      <c r="I1499" s="1" t="s">
        <v>4323</v>
      </c>
      <c r="J1499" t="s">
        <v>4862</v>
      </c>
      <c r="K1499" t="str">
        <f t="shared" si="69"/>
        <v>MSV-163MS-634-RET</v>
      </c>
      <c r="L1499" t="str">
        <f>_xlfn.XLOOKUP(E1499,LD_ANO01!A:A,LD_ANO01!G:G)</f>
        <v>MSV-163MS-634-RET/32.TE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01\MSV-163MS-634-RET\MSV-163MS-634-RET/32.TE\OBSOLETO</v>
      </c>
      <c r="O1499" t="s">
        <v>4787</v>
      </c>
    </row>
    <row r="1500" spans="1:15" x14ac:dyDescent="0.3">
      <c r="A1500" t="s">
        <v>1491</v>
      </c>
      <c r="B1500">
        <v>3203098</v>
      </c>
      <c r="C1500" t="s">
        <v>5407</v>
      </c>
      <c r="D1500" s="12">
        <v>45838</v>
      </c>
      <c r="E1500" t="s">
        <v>3619</v>
      </c>
      <c r="F1500" t="s">
        <v>2792</v>
      </c>
      <c r="G1500" t="s">
        <v>2788</v>
      </c>
      <c r="H1500" t="str">
        <f>IF(_xlfn.XLOOKUP(E1500,LD_01[DOCUMENTO],LD_01[REVISÃO])=F1500,"VIGENTE","OBSOLETO")</f>
        <v>OBSOLETO</v>
      </c>
      <c r="I1500" s="1" t="s">
        <v>4323</v>
      </c>
      <c r="J1500" t="s">
        <v>4862</v>
      </c>
      <c r="K1500" t="str">
        <f t="shared" si="69"/>
        <v>MSV-163MS-634-RET</v>
      </c>
      <c r="L1500" t="str">
        <f>_xlfn.XLOOKUP(E1500,LD_ANO01!A:A,LD_ANO01!G:G)</f>
        <v>MSV-163MS-634-RET/32.TE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01\MSV-163MS-634-RET\MSV-163MS-634-RET/32.TE\OBSOLETO</v>
      </c>
      <c r="O1500" t="s">
        <v>4787</v>
      </c>
    </row>
    <row r="1501" spans="1:15" x14ac:dyDescent="0.3">
      <c r="A1501" t="s">
        <v>1492</v>
      </c>
      <c r="B1501">
        <v>518413</v>
      </c>
      <c r="C1501" t="s">
        <v>5407</v>
      </c>
      <c r="D1501" s="12">
        <v>45838</v>
      </c>
      <c r="E1501" t="s">
        <v>3619</v>
      </c>
      <c r="F1501" t="s">
        <v>2792</v>
      </c>
      <c r="G1501" t="s">
        <v>2789</v>
      </c>
      <c r="H1501" t="str">
        <f>IF(_xlfn.XLOOKUP(E1501,LD_01[DOCUMENTO],LD_01[REVISÃO])=F1501,"VIGENTE","OBSOLETO")</f>
        <v>OBSOLETO</v>
      </c>
      <c r="I1501" s="1" t="s">
        <v>4323</v>
      </c>
      <c r="J1501" t="s">
        <v>4862</v>
      </c>
      <c r="K1501" t="str">
        <f t="shared" si="69"/>
        <v>MSV-163MS-634-RET</v>
      </c>
      <c r="L1501" t="str">
        <f>_xlfn.XLOOKUP(E1501,LD_ANO01!A:A,LD_ANO01!G:G)</f>
        <v>MSV-163MS-634-RET/32.TE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01\MSV-163MS-634-RET\MSV-163MS-634-RET/32.TE\OBSOLETO</v>
      </c>
      <c r="O1501" t="s">
        <v>4787</v>
      </c>
    </row>
    <row r="1502" spans="1:15" x14ac:dyDescent="0.3">
      <c r="A1502" t="s">
        <v>1493</v>
      </c>
      <c r="B1502">
        <v>3201691</v>
      </c>
      <c r="C1502" t="s">
        <v>5407</v>
      </c>
      <c r="D1502" s="12">
        <v>45838</v>
      </c>
      <c r="E1502" t="s">
        <v>3620</v>
      </c>
      <c r="F1502" t="s">
        <v>2792</v>
      </c>
      <c r="G1502" t="s">
        <v>2788</v>
      </c>
      <c r="H1502" t="str">
        <f>IF(_xlfn.XLOOKUP(E1502,LD_01[DOCUMENTO],LD_01[REVISÃO])=F1502,"VIGENTE","OBSOLETO")</f>
        <v>OBSOLETO</v>
      </c>
      <c r="I1502" s="1" t="s">
        <v>4323</v>
      </c>
      <c r="J1502" t="s">
        <v>4862</v>
      </c>
      <c r="K1502" t="str">
        <f t="shared" si="69"/>
        <v>MSV-163MS-634-RET</v>
      </c>
      <c r="L1502" t="str">
        <f>_xlfn.XLOOKUP(E1502,LD_ANO01!A:A,LD_ANO01!G:G)</f>
        <v>MSV-163MS-634-RET/32.TE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01\MSV-163MS-634-RET\MSV-163MS-634-RET/32.TE\OBSOLETO</v>
      </c>
      <c r="O1502" t="s">
        <v>4787</v>
      </c>
    </row>
    <row r="1503" spans="1:15" x14ac:dyDescent="0.3">
      <c r="A1503" t="s">
        <v>1494</v>
      </c>
      <c r="B1503">
        <v>551251</v>
      </c>
      <c r="C1503" t="s">
        <v>5407</v>
      </c>
      <c r="D1503" s="12">
        <v>45838</v>
      </c>
      <c r="E1503" t="s">
        <v>3620</v>
      </c>
      <c r="F1503" t="s">
        <v>2792</v>
      </c>
      <c r="G1503" t="s">
        <v>2789</v>
      </c>
      <c r="H1503" t="str">
        <f>IF(_xlfn.XLOOKUP(E1503,LD_01[DOCUMENTO],LD_01[REVISÃO])=F1503,"VIGENTE","OBSOLETO")</f>
        <v>OBSOLETO</v>
      </c>
      <c r="I1503" s="1" t="s">
        <v>4323</v>
      </c>
      <c r="J1503" t="s">
        <v>4862</v>
      </c>
      <c r="K1503" t="str">
        <f t="shared" si="69"/>
        <v>MSV-163MS-634-RET</v>
      </c>
      <c r="L1503" t="str">
        <f>_xlfn.XLOOKUP(E1503,LD_ANO01!A:A,LD_ANO01!G:G)</f>
        <v>MSV-163MS-634-RET/32.TE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01\MSV-163MS-634-RET\MSV-163MS-634-RET/32.TE\OBSOLETO</v>
      </c>
      <c r="O1503" t="s">
        <v>4787</v>
      </c>
    </row>
    <row r="1504" spans="1:15" x14ac:dyDescent="0.3">
      <c r="A1504" t="s">
        <v>1495</v>
      </c>
      <c r="B1504">
        <v>2635612</v>
      </c>
      <c r="C1504" t="s">
        <v>5407</v>
      </c>
      <c r="D1504" s="12">
        <v>45838</v>
      </c>
      <c r="E1504" t="s">
        <v>3621</v>
      </c>
      <c r="F1504" t="s">
        <v>2792</v>
      </c>
      <c r="G1504" t="s">
        <v>2788</v>
      </c>
      <c r="H1504" t="str">
        <f>IF(_xlfn.XLOOKUP(E1504,LD_01[DOCUMENTO],LD_01[REVISÃO])=F1504,"VIGENTE","OBSOLETO")</f>
        <v>OBSOLETO</v>
      </c>
      <c r="I1504" s="1" t="s">
        <v>4323</v>
      </c>
      <c r="J1504" t="s">
        <v>4862</v>
      </c>
      <c r="K1504" t="str">
        <f t="shared" si="69"/>
        <v>MSV-163MS-634-RET</v>
      </c>
      <c r="L1504" t="str">
        <f>_xlfn.XLOOKUP(E1504,LD_ANO01!A:A,LD_ANO01!G:G)</f>
        <v>MSV-163MS-634-RET/32.TE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01\MSV-163MS-634-RET\MSV-163MS-634-RET/32.TE\OBSOLETO</v>
      </c>
      <c r="O1504" t="s">
        <v>4787</v>
      </c>
    </row>
    <row r="1505" spans="1:15" x14ac:dyDescent="0.3">
      <c r="A1505" t="s">
        <v>1496</v>
      </c>
      <c r="B1505">
        <v>581972</v>
      </c>
      <c r="C1505" t="s">
        <v>5407</v>
      </c>
      <c r="D1505" s="12">
        <v>45838</v>
      </c>
      <c r="E1505" t="s">
        <v>3621</v>
      </c>
      <c r="F1505" t="s">
        <v>2792</v>
      </c>
      <c r="G1505" t="s">
        <v>2789</v>
      </c>
      <c r="H1505" t="str">
        <f>IF(_xlfn.XLOOKUP(E1505,LD_01[DOCUMENTO],LD_01[REVISÃO])=F1505,"VIGENTE","OBSOLETO")</f>
        <v>OBSOLETO</v>
      </c>
      <c r="I1505" s="1" t="s">
        <v>4323</v>
      </c>
      <c r="J1505" t="s">
        <v>4862</v>
      </c>
      <c r="K1505" t="str">
        <f t="shared" si="69"/>
        <v>MSV-163MS-634-RET</v>
      </c>
      <c r="L1505" t="str">
        <f>_xlfn.XLOOKUP(E1505,LD_ANO01!A:A,LD_ANO01!G:G)</f>
        <v>MSV-163MS-634-RET/32.TE</v>
      </c>
      <c r="M1505" t="str">
        <f t="shared" si="70"/>
        <v>OBSOLETO</v>
      </c>
      <c r="N1505" t="str">
        <f t="shared" si="71"/>
        <v>C:\Users\luis.nunes\OneDrive - ATERPA\00.SERVIDOR\SALA TÉCNICA\00.PROJETOS\02.DOCUMENTOS\ANO 01\MSV-163MS-634-RET\MSV-163MS-634-RET/32.TE\OBSOLETO</v>
      </c>
      <c r="O1505" t="s">
        <v>4787</v>
      </c>
    </row>
    <row r="1506" spans="1:15" x14ac:dyDescent="0.3">
      <c r="A1506" t="s">
        <v>1497</v>
      </c>
      <c r="B1506">
        <v>14406269</v>
      </c>
      <c r="C1506" t="s">
        <v>5407</v>
      </c>
      <c r="D1506" s="12">
        <v>45838</v>
      </c>
      <c r="E1506" t="s">
        <v>3622</v>
      </c>
      <c r="F1506" t="s">
        <v>2787</v>
      </c>
      <c r="G1506" t="s">
        <v>2788</v>
      </c>
      <c r="H1506" t="str">
        <f>IF(_xlfn.XLOOKUP(E1506,LD_01[DOCUMENTO],LD_01[REVISÃO])=F1506,"VIGENTE","OBSOLETO")</f>
        <v>VIGENTE</v>
      </c>
      <c r="I1506" s="1" t="s">
        <v>4323</v>
      </c>
      <c r="J1506" t="s">
        <v>4862</v>
      </c>
      <c r="K1506" t="str">
        <f t="shared" si="69"/>
        <v>MSV-163MS-634-RET</v>
      </c>
      <c r="L1506" t="str">
        <f>_xlfn.XLOOKUP(E1506,LD_ANO01!A:A,LD_ANO01!G:G)</f>
        <v>MSV-163MS-634-RET/32.TE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01\MSV-163MS-634-RET\MSV-163MS-634-RET/32.TE</v>
      </c>
      <c r="O1506" t="s">
        <v>4787</v>
      </c>
    </row>
    <row r="1507" spans="1:15" x14ac:dyDescent="0.3">
      <c r="A1507" t="s">
        <v>1498</v>
      </c>
      <c r="B1507">
        <v>1210458</v>
      </c>
      <c r="C1507" t="s">
        <v>5407</v>
      </c>
      <c r="D1507" s="12">
        <v>45838</v>
      </c>
      <c r="E1507" t="s">
        <v>3622</v>
      </c>
      <c r="F1507" t="s">
        <v>2787</v>
      </c>
      <c r="G1507" t="s">
        <v>2789</v>
      </c>
      <c r="H1507" t="str">
        <f>IF(_xlfn.XLOOKUP(E1507,LD_01[DOCUMENTO],LD_01[REVISÃO])=F1507,"VIGENTE","OBSOLETO")</f>
        <v>VIGENTE</v>
      </c>
      <c r="I1507" s="1" t="s">
        <v>4323</v>
      </c>
      <c r="J1507" t="s">
        <v>4862</v>
      </c>
      <c r="K1507" t="str">
        <f t="shared" si="69"/>
        <v>MSV-163MS-634-RET</v>
      </c>
      <c r="L1507" t="str">
        <f>_xlfn.XLOOKUP(E1507,LD_ANO01!A:A,LD_ANO01!G:G)</f>
        <v>MSV-163MS-634-RET/32.TE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01\MSV-163MS-634-RET\MSV-163MS-634-RET/32.TE</v>
      </c>
      <c r="O1507" t="s">
        <v>4787</v>
      </c>
    </row>
    <row r="1508" spans="1:15" x14ac:dyDescent="0.3">
      <c r="A1508" t="s">
        <v>1499</v>
      </c>
      <c r="B1508">
        <v>14268098</v>
      </c>
      <c r="C1508" t="s">
        <v>5407</v>
      </c>
      <c r="D1508" s="12">
        <v>45838</v>
      </c>
      <c r="E1508" t="s">
        <v>3623</v>
      </c>
      <c r="F1508" t="s">
        <v>2787</v>
      </c>
      <c r="G1508" t="s">
        <v>2788</v>
      </c>
      <c r="H1508" t="str">
        <f>IF(_xlfn.XLOOKUP(E1508,LD_01[DOCUMENTO],LD_01[REVISÃO])=F1508,"VIGENTE","OBSOLETO")</f>
        <v>VIGENTE</v>
      </c>
      <c r="I1508" s="1" t="s">
        <v>4323</v>
      </c>
      <c r="J1508" t="s">
        <v>4862</v>
      </c>
      <c r="K1508" t="str">
        <f t="shared" si="69"/>
        <v>MSV-163MS-634-RET</v>
      </c>
      <c r="L1508" t="str">
        <f>_xlfn.XLOOKUP(E1508,LD_ANO01!A:A,LD_ANO01!G:G)</f>
        <v>MSV-163MS-634-RET/32.TE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01\MSV-163MS-634-RET\MSV-163MS-634-RET/32.TE</v>
      </c>
      <c r="O1508" t="s">
        <v>4787</v>
      </c>
    </row>
    <row r="1509" spans="1:15" x14ac:dyDescent="0.3">
      <c r="A1509" t="s">
        <v>1500</v>
      </c>
      <c r="B1509">
        <v>2880262</v>
      </c>
      <c r="C1509" t="s">
        <v>5407</v>
      </c>
      <c r="D1509" s="12">
        <v>45838</v>
      </c>
      <c r="E1509" t="s">
        <v>3623</v>
      </c>
      <c r="F1509" t="s">
        <v>2787</v>
      </c>
      <c r="G1509" t="s">
        <v>2789</v>
      </c>
      <c r="H1509" t="str">
        <f>IF(_xlfn.XLOOKUP(E1509,LD_01[DOCUMENTO],LD_01[REVISÃO])=F1509,"VIGENTE","OBSOLETO")</f>
        <v>VIGENTE</v>
      </c>
      <c r="I1509" s="1" t="s">
        <v>4323</v>
      </c>
      <c r="J1509" t="s">
        <v>4862</v>
      </c>
      <c r="K1509" t="str">
        <f t="shared" si="69"/>
        <v>MSV-163MS-634-RET</v>
      </c>
      <c r="L1509" t="str">
        <f>_xlfn.XLOOKUP(E1509,LD_ANO01!A:A,LD_ANO01!G:G)</f>
        <v>MSV-163MS-634-RET/32.TE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01\MSV-163MS-634-RET\MSV-163MS-634-RET/32.TE</v>
      </c>
      <c r="O1509" t="s">
        <v>4787</v>
      </c>
    </row>
    <row r="1510" spans="1:15" x14ac:dyDescent="0.3">
      <c r="A1510" t="s">
        <v>1505</v>
      </c>
      <c r="B1510">
        <v>5374405</v>
      </c>
      <c r="C1510" t="s">
        <v>5407</v>
      </c>
      <c r="D1510" s="12">
        <v>45838</v>
      </c>
      <c r="E1510" t="s">
        <v>3627</v>
      </c>
      <c r="F1510" t="s">
        <v>2787</v>
      </c>
      <c r="G1510" t="s">
        <v>2788</v>
      </c>
      <c r="H1510" t="str">
        <f>IF(_xlfn.XLOOKUP(E1510,LD_01[DOCUMENTO],LD_01[REVISÃO])=F1510,"VIGENTE","OBSOLETO")</f>
        <v>VIGENTE</v>
      </c>
      <c r="I1510" s="1" t="s">
        <v>4323</v>
      </c>
      <c r="J1510" t="s">
        <v>4862</v>
      </c>
      <c r="K1510" t="str">
        <f t="shared" si="69"/>
        <v>MSV-163MS-634-RET</v>
      </c>
      <c r="L1510" t="str">
        <f>_xlfn.XLOOKUP(E1510,LD_ANO01!A:A,LD_ANO01!G:G)</f>
        <v>MSV-163MS-634-RET/10.DR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01\MSV-163MS-634-RET\MSV-163MS-634-RET/10.DR</v>
      </c>
      <c r="O1510" t="s">
        <v>4787</v>
      </c>
    </row>
    <row r="1511" spans="1:15" x14ac:dyDescent="0.3">
      <c r="A1511" t="s">
        <v>1506</v>
      </c>
      <c r="B1511">
        <v>33933392</v>
      </c>
      <c r="C1511" t="s">
        <v>5407</v>
      </c>
      <c r="D1511" s="12">
        <v>45838</v>
      </c>
      <c r="E1511" t="s">
        <v>3627</v>
      </c>
      <c r="F1511" t="s">
        <v>2787</v>
      </c>
      <c r="G1511" t="s">
        <v>2789</v>
      </c>
      <c r="H1511" t="str">
        <f>IF(_xlfn.XLOOKUP(E1511,LD_01[DOCUMENTO],LD_01[REVISÃO])=F1511,"VIGENTE","OBSOLETO")</f>
        <v>VIGENTE</v>
      </c>
      <c r="I1511" s="1" t="s">
        <v>4323</v>
      </c>
      <c r="J1511" t="s">
        <v>4862</v>
      </c>
      <c r="K1511" t="str">
        <f t="shared" si="69"/>
        <v>MSV-163MS-634-RET</v>
      </c>
      <c r="L1511" t="str">
        <f>_xlfn.XLOOKUP(E1511,LD_ANO01!A:A,LD_ANO01!G:G)</f>
        <v>MSV-163MS-634-RET/10.DR</v>
      </c>
      <c r="M1511" t="str">
        <f t="shared" si="70"/>
        <v/>
      </c>
      <c r="N1511" t="str">
        <f t="shared" si="71"/>
        <v>C:\Users\luis.nunes\OneDrive - ATERPA\00.SERVIDOR\SALA TÉCNICA\00.PROJETOS\02.DOCUMENTOS\ANO 01\MSV-163MS-634-RET\MSV-163MS-634-RET/10.DR</v>
      </c>
      <c r="O1511" t="s">
        <v>4787</v>
      </c>
    </row>
    <row r="1512" spans="1:15" x14ac:dyDescent="0.3">
      <c r="A1512" t="s">
        <v>1507</v>
      </c>
      <c r="B1512">
        <v>7227682</v>
      </c>
      <c r="C1512" t="s">
        <v>5407</v>
      </c>
      <c r="D1512" s="12">
        <v>45838</v>
      </c>
      <c r="E1512" t="s">
        <v>3628</v>
      </c>
      <c r="F1512" t="s">
        <v>2819</v>
      </c>
      <c r="G1512" t="s">
        <v>2788</v>
      </c>
      <c r="H1512" t="str">
        <f>IF(_xlfn.XLOOKUP(E1512,LD_01[DOCUMENTO],LD_01[REVISÃO])=F1512,"VIGENTE","OBSOLETO")</f>
        <v>OBSOLETO</v>
      </c>
      <c r="I1512" s="1" t="s">
        <v>4323</v>
      </c>
      <c r="J1512" t="s">
        <v>4862</v>
      </c>
      <c r="K1512" t="str">
        <f t="shared" si="69"/>
        <v>MSV-163MS-634-RET</v>
      </c>
      <c r="L1512" t="str">
        <f>_xlfn.XLOOKUP(E1512,LD_ANO01!A:A,LD_ANO01!G:G)</f>
        <v>MSV-163MS-634-RET/10.DR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01\MSV-163MS-634-RET\MSV-163MS-634-RET/10.DR\OBSOLETO</v>
      </c>
      <c r="O1512" t="s">
        <v>4787</v>
      </c>
    </row>
    <row r="1513" spans="1:15" x14ac:dyDescent="0.3">
      <c r="A1513" t="s">
        <v>1508</v>
      </c>
      <c r="B1513">
        <v>804788</v>
      </c>
      <c r="C1513" t="s">
        <v>5407</v>
      </c>
      <c r="D1513" s="12">
        <v>45838</v>
      </c>
      <c r="E1513" t="s">
        <v>3628</v>
      </c>
      <c r="F1513" t="s">
        <v>2819</v>
      </c>
      <c r="G1513" t="s">
        <v>2789</v>
      </c>
      <c r="H1513" t="str">
        <f>IF(_xlfn.XLOOKUP(E1513,LD_01[DOCUMENTO],LD_01[REVISÃO])=F1513,"VIGENTE","OBSOLETO")</f>
        <v>OBSOLETO</v>
      </c>
      <c r="I1513" s="1" t="s">
        <v>4323</v>
      </c>
      <c r="J1513" t="s">
        <v>4862</v>
      </c>
      <c r="K1513" t="str">
        <f t="shared" si="69"/>
        <v>MSV-163MS-634-RET</v>
      </c>
      <c r="L1513" t="str">
        <f>_xlfn.XLOOKUP(E1513,LD_ANO01!A:A,LD_ANO01!G:G)</f>
        <v>MSV-163MS-634-RET/10.DR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01\MSV-163MS-634-RET\MSV-163MS-634-RET/10.DR\OBSOLETO</v>
      </c>
      <c r="O1513" t="s">
        <v>4787</v>
      </c>
    </row>
    <row r="1514" spans="1:15" x14ac:dyDescent="0.3">
      <c r="A1514" t="s">
        <v>1509</v>
      </c>
      <c r="B1514">
        <v>7120195</v>
      </c>
      <c r="C1514" t="s">
        <v>5407</v>
      </c>
      <c r="D1514" s="12">
        <v>45838</v>
      </c>
      <c r="E1514" t="s">
        <v>3629</v>
      </c>
      <c r="F1514" t="s">
        <v>2819</v>
      </c>
      <c r="G1514" t="s">
        <v>2788</v>
      </c>
      <c r="H1514" t="str">
        <f>IF(_xlfn.XLOOKUP(E1514,LD_01[DOCUMENTO],LD_01[REVISÃO])=F1514,"VIGENTE","OBSOLETO")</f>
        <v>OBSOLETO</v>
      </c>
      <c r="I1514" s="1" t="s">
        <v>4323</v>
      </c>
      <c r="J1514" t="s">
        <v>4862</v>
      </c>
      <c r="K1514" t="str">
        <f t="shared" si="69"/>
        <v>MSV-163MS-634-RET</v>
      </c>
      <c r="L1514" t="str">
        <f>_xlfn.XLOOKUP(E1514,LD_ANO01!A:A,LD_ANO01!G:G)</f>
        <v>MSV-163MS-634-RET/10.DR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01\MSV-163MS-634-RET\MSV-163MS-634-RET/10.DR\OBSOLETO</v>
      </c>
      <c r="O1514" t="s">
        <v>4787</v>
      </c>
    </row>
    <row r="1515" spans="1:15" x14ac:dyDescent="0.3">
      <c r="A1515" t="s">
        <v>1510</v>
      </c>
      <c r="B1515">
        <v>1155065</v>
      </c>
      <c r="C1515" t="s">
        <v>5407</v>
      </c>
      <c r="D1515" s="12">
        <v>45838</v>
      </c>
      <c r="E1515" t="s">
        <v>3629</v>
      </c>
      <c r="F1515" t="s">
        <v>2819</v>
      </c>
      <c r="G1515" t="s">
        <v>2789</v>
      </c>
      <c r="H1515" t="str">
        <f>IF(_xlfn.XLOOKUP(E1515,LD_01[DOCUMENTO],LD_01[REVISÃO])=F1515,"VIGENTE","OBSOLETO")</f>
        <v>OBSOLETO</v>
      </c>
      <c r="I1515" s="1" t="s">
        <v>4323</v>
      </c>
      <c r="J1515" t="s">
        <v>4862</v>
      </c>
      <c r="K1515" t="str">
        <f t="shared" si="69"/>
        <v>MSV-163MS-634-RET</v>
      </c>
      <c r="L1515" t="str">
        <f>_xlfn.XLOOKUP(E1515,LD_ANO01!A:A,LD_ANO01!G:G)</f>
        <v>MSV-163MS-634-RET/10.DR</v>
      </c>
      <c r="M1515" t="str">
        <f t="shared" si="70"/>
        <v>OBSOLETO</v>
      </c>
      <c r="N1515" t="str">
        <f t="shared" si="71"/>
        <v>C:\Users\luis.nunes\OneDrive - ATERPA\00.SERVIDOR\SALA TÉCNICA\00.PROJETOS\02.DOCUMENTOS\ANO 01\MSV-163MS-634-RET\MSV-163MS-634-RET/10.DR\OBSOLETO</v>
      </c>
      <c r="O1515" t="s">
        <v>4787</v>
      </c>
    </row>
    <row r="1516" spans="1:15" x14ac:dyDescent="0.3">
      <c r="A1516" t="s">
        <v>1511</v>
      </c>
      <c r="B1516">
        <v>7006324</v>
      </c>
      <c r="C1516" t="s">
        <v>5407</v>
      </c>
      <c r="D1516" s="12">
        <v>45838</v>
      </c>
      <c r="E1516" t="s">
        <v>3630</v>
      </c>
      <c r="F1516" t="s">
        <v>2792</v>
      </c>
      <c r="G1516" t="s">
        <v>2788</v>
      </c>
      <c r="H1516" t="str">
        <f>IF(_xlfn.XLOOKUP(E1516,LD_01[DOCUMENTO],LD_01[REVISÃO])=F1516,"VIGENTE","OBSOLETO")</f>
        <v>VIGENTE</v>
      </c>
      <c r="I1516" s="1" t="s">
        <v>4323</v>
      </c>
      <c r="J1516" t="s">
        <v>4862</v>
      </c>
      <c r="K1516" t="str">
        <f t="shared" si="69"/>
        <v>MSV-163MS-634-RET</v>
      </c>
      <c r="L1516" t="str">
        <f>_xlfn.XLOOKUP(E1516,LD_ANO01!A:A,LD_ANO01!G:G)</f>
        <v>MSV-163MS-634-RET/10.DR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01\MSV-163MS-634-RET\MSV-163MS-634-RET/10.DR</v>
      </c>
      <c r="O1516" t="s">
        <v>4787</v>
      </c>
    </row>
    <row r="1517" spans="1:15" x14ac:dyDescent="0.3">
      <c r="A1517" t="s">
        <v>1512</v>
      </c>
      <c r="B1517">
        <v>452814</v>
      </c>
      <c r="C1517" t="s">
        <v>5407</v>
      </c>
      <c r="D1517" s="12">
        <v>45838</v>
      </c>
      <c r="E1517" t="s">
        <v>3630</v>
      </c>
      <c r="F1517" t="s">
        <v>2792</v>
      </c>
      <c r="G1517" t="s">
        <v>2789</v>
      </c>
      <c r="H1517" t="str">
        <f>IF(_xlfn.XLOOKUP(E1517,LD_01[DOCUMENTO],LD_01[REVISÃO])=F1517,"VIGENTE","OBSOLETO")</f>
        <v>VIGENTE</v>
      </c>
      <c r="I1517" s="1" t="s">
        <v>4323</v>
      </c>
      <c r="J1517" t="s">
        <v>4862</v>
      </c>
      <c r="K1517" t="str">
        <f t="shared" si="69"/>
        <v>MSV-163MS-634-RET</v>
      </c>
      <c r="L1517" t="str">
        <f>_xlfn.XLOOKUP(E1517,LD_ANO01!A:A,LD_ANO01!G:G)</f>
        <v>MSV-163MS-634-RET/10.DR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01\MSV-163MS-634-RET\MSV-163MS-634-RET/10.DR</v>
      </c>
      <c r="O1517" t="s">
        <v>4787</v>
      </c>
    </row>
    <row r="1518" spans="1:15" x14ac:dyDescent="0.3">
      <c r="A1518" t="s">
        <v>1513</v>
      </c>
      <c r="B1518">
        <v>1943334</v>
      </c>
      <c r="C1518" t="s">
        <v>5407</v>
      </c>
      <c r="D1518" s="12">
        <v>45838</v>
      </c>
      <c r="E1518" t="s">
        <v>3631</v>
      </c>
      <c r="F1518" t="s">
        <v>2792</v>
      </c>
      <c r="G1518" t="s">
        <v>2788</v>
      </c>
      <c r="H1518" t="str">
        <f>IF(_xlfn.XLOOKUP(E1518,LD_01[DOCUMENTO],LD_01[REVISÃO])=F1518,"VIGENTE","OBSOLETO")</f>
        <v>VIGENTE</v>
      </c>
      <c r="I1518" s="1" t="s">
        <v>4323</v>
      </c>
      <c r="J1518" t="s">
        <v>4862</v>
      </c>
      <c r="K1518" t="str">
        <f t="shared" si="69"/>
        <v>MSV-163MS-634-RET</v>
      </c>
      <c r="L1518" t="str">
        <f>_xlfn.XLOOKUP(E1518,LD_ANO01!A:A,LD_ANO01!G:G)</f>
        <v>MSV-163MS-634-RET/10.DR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01\MSV-163MS-634-RET\MSV-163MS-634-RET/10.DR</v>
      </c>
      <c r="O1518" t="s">
        <v>4787</v>
      </c>
    </row>
    <row r="1519" spans="1:15" x14ac:dyDescent="0.3">
      <c r="A1519" t="s">
        <v>1514</v>
      </c>
      <c r="B1519">
        <v>246860</v>
      </c>
      <c r="C1519" t="s">
        <v>5407</v>
      </c>
      <c r="D1519" s="12">
        <v>45838</v>
      </c>
      <c r="E1519" t="s">
        <v>3631</v>
      </c>
      <c r="F1519" t="s">
        <v>2792</v>
      </c>
      <c r="G1519" t="s">
        <v>2789</v>
      </c>
      <c r="H1519" t="str">
        <f>IF(_xlfn.XLOOKUP(E1519,LD_01[DOCUMENTO],LD_01[REVISÃO])=F1519,"VIGENTE","OBSOLETO")</f>
        <v>VIGENTE</v>
      </c>
      <c r="I1519" s="1" t="s">
        <v>4323</v>
      </c>
      <c r="J1519" t="s">
        <v>4862</v>
      </c>
      <c r="K1519" t="str">
        <f t="shared" si="69"/>
        <v>MSV-163MS-634-RET</v>
      </c>
      <c r="L1519" t="str">
        <f>_xlfn.XLOOKUP(E1519,LD_ANO01!A:A,LD_ANO01!G:G)</f>
        <v>MSV-163MS-634-RET/10.DR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01\MSV-163MS-634-RET\MSV-163MS-634-RET/10.DR</v>
      </c>
      <c r="O1519" t="s">
        <v>4787</v>
      </c>
    </row>
    <row r="1520" spans="1:15" x14ac:dyDescent="0.3">
      <c r="A1520" t="s">
        <v>1515</v>
      </c>
      <c r="B1520">
        <v>1949118</v>
      </c>
      <c r="C1520" t="s">
        <v>5407</v>
      </c>
      <c r="D1520" s="12">
        <v>45838</v>
      </c>
      <c r="E1520" t="s">
        <v>3632</v>
      </c>
      <c r="F1520" t="s">
        <v>2792</v>
      </c>
      <c r="G1520" t="s">
        <v>2788</v>
      </c>
      <c r="H1520" t="str">
        <f>IF(_xlfn.XLOOKUP(E1520,LD_01[DOCUMENTO],LD_01[REVISÃO])=F1520,"VIGENTE","OBSOLETO")</f>
        <v>VIGENTE</v>
      </c>
      <c r="I1520" s="1" t="s">
        <v>4323</v>
      </c>
      <c r="J1520" t="s">
        <v>4862</v>
      </c>
      <c r="K1520" t="str">
        <f t="shared" si="69"/>
        <v>MSV-163MS-634-RET</v>
      </c>
      <c r="L1520" t="str">
        <f>_xlfn.XLOOKUP(E1520,LD_ANO01!A:A,LD_ANO01!G:G)</f>
        <v>MSV-163MS-634-RET/10.DR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01\MSV-163MS-634-RET\MSV-163MS-634-RET/10.DR</v>
      </c>
      <c r="O1520" t="s">
        <v>4787</v>
      </c>
    </row>
    <row r="1521" spans="1:15" x14ac:dyDescent="0.3">
      <c r="A1521" t="s">
        <v>1516</v>
      </c>
      <c r="B1521">
        <v>300408</v>
      </c>
      <c r="C1521" t="s">
        <v>5407</v>
      </c>
      <c r="D1521" s="12">
        <v>45838</v>
      </c>
      <c r="E1521" t="s">
        <v>3632</v>
      </c>
      <c r="F1521" t="s">
        <v>2792</v>
      </c>
      <c r="G1521" t="s">
        <v>2789</v>
      </c>
      <c r="H1521" t="str">
        <f>IF(_xlfn.XLOOKUP(E1521,LD_01[DOCUMENTO],LD_01[REVISÃO])=F1521,"VIGENTE","OBSOLETO")</f>
        <v>VIGENTE</v>
      </c>
      <c r="I1521" s="1" t="s">
        <v>4323</v>
      </c>
      <c r="J1521" t="s">
        <v>4862</v>
      </c>
      <c r="K1521" t="str">
        <f t="shared" si="69"/>
        <v>MSV-163MS-634-RET</v>
      </c>
      <c r="L1521" t="str">
        <f>_xlfn.XLOOKUP(E1521,LD_ANO01!A:A,LD_ANO01!G:G)</f>
        <v>MSV-163MS-634-RET/10.DR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01\MSV-163MS-634-RET\MSV-163MS-634-RET/10.DR</v>
      </c>
      <c r="O1521" t="s">
        <v>4787</v>
      </c>
    </row>
    <row r="1522" spans="1:15" x14ac:dyDescent="0.3">
      <c r="A1522" t="s">
        <v>1517</v>
      </c>
      <c r="B1522">
        <v>1973387</v>
      </c>
      <c r="C1522" t="s">
        <v>5407</v>
      </c>
      <c r="D1522" s="12">
        <v>45838</v>
      </c>
      <c r="E1522" t="s">
        <v>3633</v>
      </c>
      <c r="F1522" t="s">
        <v>2792</v>
      </c>
      <c r="G1522" t="s">
        <v>2788</v>
      </c>
      <c r="H1522" t="str">
        <f>IF(_xlfn.XLOOKUP(E1522,LD_01[DOCUMENTO],LD_01[REVISÃO])=F1522,"VIGENTE","OBSOLETO")</f>
        <v>VIGENTE</v>
      </c>
      <c r="I1522" s="1" t="s">
        <v>4323</v>
      </c>
      <c r="J1522" t="s">
        <v>4862</v>
      </c>
      <c r="K1522" t="str">
        <f t="shared" si="69"/>
        <v>MSV-163MS-634-RET</v>
      </c>
      <c r="L1522" t="str">
        <f>_xlfn.XLOOKUP(E1522,LD_ANO01!A:A,LD_ANO01!G:G)</f>
        <v>MSV-163MS-634-RET/10.DR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01\MSV-163MS-634-RET\MSV-163MS-634-RET/10.DR</v>
      </c>
      <c r="O1522" t="s">
        <v>4787</v>
      </c>
    </row>
    <row r="1523" spans="1:15" x14ac:dyDescent="0.3">
      <c r="A1523" t="s">
        <v>1518</v>
      </c>
      <c r="B1523">
        <v>329947</v>
      </c>
      <c r="C1523" t="s">
        <v>5407</v>
      </c>
      <c r="D1523" s="12">
        <v>45838</v>
      </c>
      <c r="E1523" t="s">
        <v>3633</v>
      </c>
      <c r="F1523" t="s">
        <v>2792</v>
      </c>
      <c r="G1523" t="s">
        <v>2789</v>
      </c>
      <c r="H1523" t="str">
        <f>IF(_xlfn.XLOOKUP(E1523,LD_01[DOCUMENTO],LD_01[REVISÃO])=F1523,"VIGENTE","OBSOLETO")</f>
        <v>VIGENTE</v>
      </c>
      <c r="I1523" s="1" t="s">
        <v>4323</v>
      </c>
      <c r="J1523" t="s">
        <v>4862</v>
      </c>
      <c r="K1523" t="str">
        <f t="shared" si="69"/>
        <v>MSV-163MS-634-RET</v>
      </c>
      <c r="L1523" t="str">
        <f>_xlfn.XLOOKUP(E1523,LD_ANO01!A:A,LD_ANO01!G:G)</f>
        <v>MSV-163MS-634-RET/10.DR</v>
      </c>
      <c r="M1523" t="str">
        <f t="shared" si="70"/>
        <v/>
      </c>
      <c r="N1523" t="str">
        <f t="shared" si="71"/>
        <v>C:\Users\luis.nunes\OneDrive - ATERPA\00.SERVIDOR\SALA TÉCNICA\00.PROJETOS\02.DOCUMENTOS\ANO 01\MSV-163MS-634-RET\MSV-163MS-634-RET/10.DR</v>
      </c>
      <c r="O1523" t="s">
        <v>4787</v>
      </c>
    </row>
    <row r="1524" spans="1:15" x14ac:dyDescent="0.3">
      <c r="A1524" t="s">
        <v>1519</v>
      </c>
      <c r="B1524">
        <v>7440418</v>
      </c>
      <c r="C1524" t="s">
        <v>5407</v>
      </c>
      <c r="D1524" s="12">
        <v>45838</v>
      </c>
      <c r="E1524" t="s">
        <v>3634</v>
      </c>
      <c r="F1524" t="s">
        <v>2792</v>
      </c>
      <c r="G1524" t="s">
        <v>2788</v>
      </c>
      <c r="H1524" t="str">
        <f>IF(_xlfn.XLOOKUP(E1524,LD_01[DOCUMENTO],LD_01[REVISÃO])=F1524,"VIGENTE","OBSOLETO")</f>
        <v>OBSOLETO</v>
      </c>
      <c r="I1524" s="1" t="s">
        <v>4323</v>
      </c>
      <c r="J1524" t="s">
        <v>4862</v>
      </c>
      <c r="K1524" t="str">
        <f t="shared" si="69"/>
        <v>MSV-163MS-634-RET</v>
      </c>
      <c r="L1524" t="str">
        <f>_xlfn.XLOOKUP(E1524,LD_ANO01!A:A,LD_ANO01!G:G)</f>
        <v>MSV-163MS-634-RET/10.DR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01\MSV-163MS-634-RET\MSV-163MS-634-RET/10.DR\OBSOLETO</v>
      </c>
      <c r="O1524" t="s">
        <v>4787</v>
      </c>
    </row>
    <row r="1525" spans="1:15" x14ac:dyDescent="0.3">
      <c r="A1525" t="s">
        <v>1520</v>
      </c>
      <c r="B1525">
        <v>350372</v>
      </c>
      <c r="C1525" t="s">
        <v>5407</v>
      </c>
      <c r="D1525" s="12">
        <v>45838</v>
      </c>
      <c r="E1525" t="s">
        <v>3634</v>
      </c>
      <c r="F1525" t="s">
        <v>2792</v>
      </c>
      <c r="G1525" t="s">
        <v>2789</v>
      </c>
      <c r="H1525" t="str">
        <f>IF(_xlfn.XLOOKUP(E1525,LD_01[DOCUMENTO],LD_01[REVISÃO])=F1525,"VIGENTE","OBSOLETO")</f>
        <v>OBSOLETO</v>
      </c>
      <c r="I1525" s="1" t="s">
        <v>4323</v>
      </c>
      <c r="J1525" t="s">
        <v>4862</v>
      </c>
      <c r="K1525" t="str">
        <f t="shared" si="69"/>
        <v>MSV-163MS-634-RET</v>
      </c>
      <c r="L1525" t="str">
        <f>_xlfn.XLOOKUP(E1525,LD_ANO01!A:A,LD_ANO01!G:G)</f>
        <v>MSV-163MS-634-RET/10.DR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01\MSV-163MS-634-RET\MSV-163MS-634-RET/10.DR\OBSOLETO</v>
      </c>
      <c r="O1525" t="s">
        <v>4787</v>
      </c>
    </row>
    <row r="1526" spans="1:15" x14ac:dyDescent="0.3">
      <c r="A1526" t="s">
        <v>1521</v>
      </c>
      <c r="B1526">
        <v>7431906</v>
      </c>
      <c r="C1526" t="s">
        <v>5407</v>
      </c>
      <c r="D1526" s="12">
        <v>45838</v>
      </c>
      <c r="E1526" t="s">
        <v>3635</v>
      </c>
      <c r="F1526" t="s">
        <v>2792</v>
      </c>
      <c r="G1526" t="s">
        <v>2788</v>
      </c>
      <c r="H1526" t="str">
        <f>IF(_xlfn.XLOOKUP(E1526,LD_01[DOCUMENTO],LD_01[REVISÃO])=F1526,"VIGENTE","OBSOLETO")</f>
        <v>OBSOLETO</v>
      </c>
      <c r="I1526" s="1" t="s">
        <v>4323</v>
      </c>
      <c r="J1526" t="s">
        <v>4862</v>
      </c>
      <c r="K1526" t="str">
        <f t="shared" si="69"/>
        <v>MSV-163MS-634-RET</v>
      </c>
      <c r="L1526" t="str">
        <f>_xlfn.XLOOKUP(E1526,LD_ANO01!A:A,LD_ANO01!G:G)</f>
        <v>MSV-163MS-634-RET/10.DR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01\MSV-163MS-634-RET\MSV-163MS-634-RET/10.DR\OBSOLETO</v>
      </c>
      <c r="O1526" t="s">
        <v>4787</v>
      </c>
    </row>
    <row r="1527" spans="1:15" x14ac:dyDescent="0.3">
      <c r="A1527" t="s">
        <v>1522</v>
      </c>
      <c r="B1527">
        <v>345078</v>
      </c>
      <c r="C1527" t="s">
        <v>5407</v>
      </c>
      <c r="D1527" s="12">
        <v>45838</v>
      </c>
      <c r="E1527" t="s">
        <v>3635</v>
      </c>
      <c r="F1527" t="s">
        <v>2792</v>
      </c>
      <c r="G1527" t="s">
        <v>2789</v>
      </c>
      <c r="H1527" t="str">
        <f>IF(_xlfn.XLOOKUP(E1527,LD_01[DOCUMENTO],LD_01[REVISÃO])=F1527,"VIGENTE","OBSOLETO")</f>
        <v>OBSOLETO</v>
      </c>
      <c r="I1527" s="1" t="s">
        <v>4323</v>
      </c>
      <c r="J1527" t="s">
        <v>4862</v>
      </c>
      <c r="K1527" t="str">
        <f t="shared" si="69"/>
        <v>MSV-163MS-634-RET</v>
      </c>
      <c r="L1527" t="str">
        <f>_xlfn.XLOOKUP(E1527,LD_ANO01!A:A,LD_ANO01!G:G)</f>
        <v>MSV-163MS-634-RET/10.DR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01\MSV-163MS-634-RET\MSV-163MS-634-RET/10.DR\OBSOLETO</v>
      </c>
      <c r="O1527" t="s">
        <v>4787</v>
      </c>
    </row>
    <row r="1528" spans="1:15" x14ac:dyDescent="0.3">
      <c r="A1528" t="s">
        <v>1546</v>
      </c>
      <c r="B1528">
        <v>1029179</v>
      </c>
      <c r="C1528" t="s">
        <v>5407</v>
      </c>
      <c r="D1528" s="12">
        <v>45838</v>
      </c>
      <c r="E1528" t="s">
        <v>3649</v>
      </c>
      <c r="F1528" t="s">
        <v>2792</v>
      </c>
      <c r="G1528" t="s">
        <v>2788</v>
      </c>
      <c r="H1528" t="str">
        <f>IF(_xlfn.XLOOKUP(E1528,LD_01[DOCUMENTO],LD_01[REVISÃO])=F1528,"VIGENTE","OBSOLETO")</f>
        <v>OBSOLETO</v>
      </c>
      <c r="I1528" s="1" t="s">
        <v>4323</v>
      </c>
      <c r="J1528" t="s">
        <v>4862</v>
      </c>
      <c r="K1528" t="str">
        <f t="shared" si="69"/>
        <v>MSV-163MS-634-RET</v>
      </c>
      <c r="L1528" t="str">
        <f>_xlfn.XLOOKUP(E1528,LD_ANO01!A:A,LD_ANO01!G:G)</f>
        <v>MSV-163MS-634-RET/28.PV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01\MSV-163MS-634-RET\MSV-163MS-634-RET/28.PV\OBSOLETO</v>
      </c>
      <c r="O1528" t="s">
        <v>4787</v>
      </c>
    </row>
    <row r="1529" spans="1:15" x14ac:dyDescent="0.3">
      <c r="A1529" t="s">
        <v>1547</v>
      </c>
      <c r="B1529">
        <v>400708</v>
      </c>
      <c r="C1529" t="s">
        <v>5407</v>
      </c>
      <c r="D1529" s="12">
        <v>45838</v>
      </c>
      <c r="E1529" t="s">
        <v>3649</v>
      </c>
      <c r="F1529" t="s">
        <v>2792</v>
      </c>
      <c r="G1529" t="s">
        <v>2789</v>
      </c>
      <c r="H1529" t="str">
        <f>IF(_xlfn.XLOOKUP(E1529,LD_01[DOCUMENTO],LD_01[REVISÃO])=F1529,"VIGENTE","OBSOLETO")</f>
        <v>OBSOLETO</v>
      </c>
      <c r="I1529" s="1" t="s">
        <v>4323</v>
      </c>
      <c r="J1529" t="s">
        <v>4862</v>
      </c>
      <c r="K1529" t="str">
        <f t="shared" si="69"/>
        <v>MSV-163MS-634-RET</v>
      </c>
      <c r="L1529" t="str">
        <f>_xlfn.XLOOKUP(E1529,LD_ANO01!A:A,LD_ANO01!G:G)</f>
        <v>MSV-163MS-634-RET/28.PV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01\MSV-163MS-634-RET\MSV-163MS-634-RET/28.PV\OBSOLETO</v>
      </c>
      <c r="O1529" t="s">
        <v>4787</v>
      </c>
    </row>
    <row r="1530" spans="1:15" x14ac:dyDescent="0.3">
      <c r="A1530" t="s">
        <v>1548</v>
      </c>
      <c r="B1530">
        <v>1024676</v>
      </c>
      <c r="C1530" t="s">
        <v>5407</v>
      </c>
      <c r="D1530" s="12">
        <v>45838</v>
      </c>
      <c r="E1530" t="s">
        <v>3650</v>
      </c>
      <c r="F1530" t="s">
        <v>2792</v>
      </c>
      <c r="G1530" t="s">
        <v>2788</v>
      </c>
      <c r="H1530" t="str">
        <f>IF(_xlfn.XLOOKUP(E1530,LD_01[DOCUMENTO],LD_01[REVISÃO])=F1530,"VIGENTE","OBSOLETO")</f>
        <v>OBSOLETO</v>
      </c>
      <c r="I1530" s="1" t="s">
        <v>4323</v>
      </c>
      <c r="J1530" t="s">
        <v>4862</v>
      </c>
      <c r="K1530" t="str">
        <f t="shared" si="69"/>
        <v>MSV-163MS-634-RET</v>
      </c>
      <c r="L1530" t="str">
        <f>_xlfn.XLOOKUP(E1530,LD_ANO01!A:A,LD_ANO01!G:G)</f>
        <v>MSV-163MS-634-RET/28.PV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01\MSV-163MS-634-RET\MSV-163MS-634-RET/28.PV\OBSOLETO</v>
      </c>
      <c r="O1530" t="s">
        <v>4787</v>
      </c>
    </row>
    <row r="1531" spans="1:15" x14ac:dyDescent="0.3">
      <c r="A1531" t="s">
        <v>1549</v>
      </c>
      <c r="B1531">
        <v>476722</v>
      </c>
      <c r="C1531" t="s">
        <v>5407</v>
      </c>
      <c r="D1531" s="12">
        <v>45838</v>
      </c>
      <c r="E1531" t="s">
        <v>3650</v>
      </c>
      <c r="F1531" t="s">
        <v>2792</v>
      </c>
      <c r="G1531" t="s">
        <v>2789</v>
      </c>
      <c r="H1531" t="str">
        <f>IF(_xlfn.XLOOKUP(E1531,LD_01[DOCUMENTO],LD_01[REVISÃO])=F1531,"VIGENTE","OBSOLETO")</f>
        <v>OBSOLETO</v>
      </c>
      <c r="I1531" s="1" t="s">
        <v>4323</v>
      </c>
      <c r="J1531" t="s">
        <v>4862</v>
      </c>
      <c r="K1531" t="str">
        <f t="shared" si="69"/>
        <v>MSV-163MS-634-RET</v>
      </c>
      <c r="L1531" t="str">
        <f>_xlfn.XLOOKUP(E1531,LD_ANO01!A:A,LD_ANO01!G:G)</f>
        <v>MSV-163MS-634-RET/28.PV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01\MSV-163MS-634-RET\MSV-163MS-634-RET/28.PV\OBSOLETO</v>
      </c>
      <c r="O1531" t="s">
        <v>4787</v>
      </c>
    </row>
    <row r="1532" spans="1:15" x14ac:dyDescent="0.3">
      <c r="A1532" t="s">
        <v>1550</v>
      </c>
      <c r="B1532">
        <v>1033986</v>
      </c>
      <c r="C1532" t="s">
        <v>5407</v>
      </c>
      <c r="D1532" s="12">
        <v>45838</v>
      </c>
      <c r="E1532" t="s">
        <v>3651</v>
      </c>
      <c r="F1532" t="s">
        <v>2792</v>
      </c>
      <c r="G1532" t="s">
        <v>2788</v>
      </c>
      <c r="H1532" t="str">
        <f>IF(_xlfn.XLOOKUP(E1532,LD_01[DOCUMENTO],LD_01[REVISÃO])=F1532,"VIGENTE","OBSOLETO")</f>
        <v>OBSOLETO</v>
      </c>
      <c r="I1532" s="1" t="s">
        <v>4323</v>
      </c>
      <c r="J1532" t="s">
        <v>4862</v>
      </c>
      <c r="K1532" t="str">
        <f t="shared" si="69"/>
        <v>MSV-163MS-634-RET</v>
      </c>
      <c r="L1532" t="str">
        <f>_xlfn.XLOOKUP(E1532,LD_ANO01!A:A,LD_ANO01!G:G)</f>
        <v>MSV-163MS-634-RET/28.PV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01\MSV-163MS-634-RET\MSV-163MS-634-RET/28.PV\OBSOLETO</v>
      </c>
      <c r="O1532" t="s">
        <v>4787</v>
      </c>
    </row>
    <row r="1533" spans="1:15" x14ac:dyDescent="0.3">
      <c r="A1533" t="s">
        <v>1551</v>
      </c>
      <c r="B1533">
        <v>537615</v>
      </c>
      <c r="C1533" t="s">
        <v>5407</v>
      </c>
      <c r="D1533" s="12">
        <v>45838</v>
      </c>
      <c r="E1533" t="s">
        <v>3651</v>
      </c>
      <c r="F1533" t="s">
        <v>2792</v>
      </c>
      <c r="G1533" t="s">
        <v>2789</v>
      </c>
      <c r="H1533" t="str">
        <f>IF(_xlfn.XLOOKUP(E1533,LD_01[DOCUMENTO],LD_01[REVISÃO])=F1533,"VIGENTE","OBSOLETO")</f>
        <v>OBSOLETO</v>
      </c>
      <c r="I1533" s="1" t="s">
        <v>4323</v>
      </c>
      <c r="J1533" t="s">
        <v>4862</v>
      </c>
      <c r="K1533" t="str">
        <f t="shared" si="69"/>
        <v>MSV-163MS-634-RET</v>
      </c>
      <c r="L1533" t="str">
        <f>_xlfn.XLOOKUP(E1533,LD_ANO01!A:A,LD_ANO01!G:G)</f>
        <v>MSV-163MS-634-RET/28.PV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01\MSV-163MS-634-RET\MSV-163MS-634-RET/28.PV\OBSOLETO</v>
      </c>
      <c r="O1533" t="s">
        <v>4787</v>
      </c>
    </row>
    <row r="1534" spans="1:15" x14ac:dyDescent="0.3">
      <c r="A1534" t="s">
        <v>1552</v>
      </c>
      <c r="B1534">
        <v>1031492</v>
      </c>
      <c r="C1534" t="s">
        <v>5407</v>
      </c>
      <c r="D1534" s="12">
        <v>45838</v>
      </c>
      <c r="E1534" t="s">
        <v>3652</v>
      </c>
      <c r="F1534" t="s">
        <v>2792</v>
      </c>
      <c r="G1534" t="s">
        <v>2788</v>
      </c>
      <c r="H1534" t="str">
        <f>IF(_xlfn.XLOOKUP(E1534,LD_01[DOCUMENTO],LD_01[REVISÃO])=F1534,"VIGENTE","OBSOLETO")</f>
        <v>OBSOLETO</v>
      </c>
      <c r="I1534" s="1" t="s">
        <v>4323</v>
      </c>
      <c r="J1534" t="s">
        <v>4862</v>
      </c>
      <c r="K1534" t="str">
        <f t="shared" si="69"/>
        <v>MSV-163MS-634-RET</v>
      </c>
      <c r="L1534" t="str">
        <f>_xlfn.XLOOKUP(E1534,LD_ANO01!A:A,LD_ANO01!G:G)</f>
        <v>MSV-163MS-634-RET/28.PV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01\MSV-163MS-634-RET\MSV-163MS-634-RET/28.PV\OBSOLETO</v>
      </c>
      <c r="O1534" t="s">
        <v>4787</v>
      </c>
    </row>
    <row r="1535" spans="1:15" x14ac:dyDescent="0.3">
      <c r="A1535" t="s">
        <v>1553</v>
      </c>
      <c r="B1535">
        <v>466816</v>
      </c>
      <c r="C1535" t="s">
        <v>5407</v>
      </c>
      <c r="D1535" s="12">
        <v>45838</v>
      </c>
      <c r="E1535" t="s">
        <v>3652</v>
      </c>
      <c r="F1535" t="s">
        <v>2792</v>
      </c>
      <c r="G1535" t="s">
        <v>2789</v>
      </c>
      <c r="H1535" t="str">
        <f>IF(_xlfn.XLOOKUP(E1535,LD_01[DOCUMENTO],LD_01[REVISÃO])=F1535,"VIGENTE","OBSOLETO")</f>
        <v>OBSOLETO</v>
      </c>
      <c r="I1535" s="1" t="s">
        <v>4323</v>
      </c>
      <c r="J1535" t="s">
        <v>4862</v>
      </c>
      <c r="K1535" t="str">
        <f t="shared" si="69"/>
        <v>MSV-163MS-634-RET</v>
      </c>
      <c r="L1535" t="str">
        <f>_xlfn.XLOOKUP(E1535,LD_ANO01!A:A,LD_ANO01!G:G)</f>
        <v>MSV-163MS-634-RET/28.PV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01\MSV-163MS-634-RET\MSV-163MS-634-RET/28.PV\OBSOLETO</v>
      </c>
      <c r="O1535" t="s">
        <v>4787</v>
      </c>
    </row>
    <row r="1536" spans="1:15" x14ac:dyDescent="0.3">
      <c r="A1536" t="s">
        <v>1554</v>
      </c>
      <c r="B1536">
        <v>840956</v>
      </c>
      <c r="C1536" t="s">
        <v>5407</v>
      </c>
      <c r="D1536" s="12">
        <v>45838</v>
      </c>
      <c r="E1536" t="s">
        <v>3653</v>
      </c>
      <c r="F1536" t="s">
        <v>2792</v>
      </c>
      <c r="G1536" t="s">
        <v>2788</v>
      </c>
      <c r="H1536" t="str">
        <f>IF(_xlfn.XLOOKUP(E1536,LD_01[DOCUMENTO],LD_01[REVISÃO])=F1536,"VIGENTE","OBSOLETO")</f>
        <v>OBSOLETO</v>
      </c>
      <c r="I1536" s="1" t="s">
        <v>4323</v>
      </c>
      <c r="J1536" t="s">
        <v>4862</v>
      </c>
      <c r="K1536" t="str">
        <f t="shared" si="69"/>
        <v>MSV-163MS-634-RET</v>
      </c>
      <c r="L1536" t="str">
        <f>_xlfn.XLOOKUP(E1536,LD_ANO01!A:A,LD_ANO01!G:G)</f>
        <v>MSV-163MS-634-RET/28.PV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01\MSV-163MS-634-RET\MSV-163MS-634-RET/28.PV\OBSOLETO</v>
      </c>
      <c r="O1536" t="s">
        <v>4787</v>
      </c>
    </row>
    <row r="1537" spans="1:15" x14ac:dyDescent="0.3">
      <c r="A1537" t="s">
        <v>1555</v>
      </c>
      <c r="B1537">
        <v>605730</v>
      </c>
      <c r="C1537" t="s">
        <v>5407</v>
      </c>
      <c r="D1537" s="12">
        <v>45838</v>
      </c>
      <c r="E1537" t="s">
        <v>3653</v>
      </c>
      <c r="F1537" t="s">
        <v>2792</v>
      </c>
      <c r="G1537" t="s">
        <v>2789</v>
      </c>
      <c r="H1537" t="str">
        <f>IF(_xlfn.XLOOKUP(E1537,LD_01[DOCUMENTO],LD_01[REVISÃO])=F1537,"VIGENTE","OBSOLETO")</f>
        <v>OBSOLETO</v>
      </c>
      <c r="I1537" s="1" t="s">
        <v>4323</v>
      </c>
      <c r="J1537" t="s">
        <v>4862</v>
      </c>
      <c r="K1537" t="str">
        <f t="shared" si="69"/>
        <v>MSV-163MS-634-RET</v>
      </c>
      <c r="L1537" t="str">
        <f>_xlfn.XLOOKUP(E1537,LD_ANO01!A:A,LD_ANO01!G:G)</f>
        <v>MSV-163MS-634-RET/28.PV</v>
      </c>
      <c r="M1537" t="str">
        <f t="shared" si="70"/>
        <v>OBSOLETO</v>
      </c>
      <c r="N1537" t="str">
        <f t="shared" si="71"/>
        <v>C:\Users\luis.nunes\OneDrive - ATERPA\00.SERVIDOR\SALA TÉCNICA\00.PROJETOS\02.DOCUMENTOS\ANO 01\MSV-163MS-634-RET\MSV-163MS-634-RET/28.PV\OBSOLETO</v>
      </c>
      <c r="O1537" t="s">
        <v>4787</v>
      </c>
    </row>
    <row r="1538" spans="1:15" x14ac:dyDescent="0.3">
      <c r="A1538" t="s">
        <v>1556</v>
      </c>
      <c r="B1538">
        <v>841180</v>
      </c>
      <c r="C1538" t="s">
        <v>5407</v>
      </c>
      <c r="D1538" s="12">
        <v>45838</v>
      </c>
      <c r="E1538" t="s">
        <v>3654</v>
      </c>
      <c r="F1538" t="s">
        <v>2792</v>
      </c>
      <c r="G1538" t="s">
        <v>2788</v>
      </c>
      <c r="H1538" t="str">
        <f>IF(_xlfn.XLOOKUP(E1538,LD_01[DOCUMENTO],LD_01[REVISÃO])=F1538,"VIGENTE","OBSOLETO")</f>
        <v>OBSOLETO</v>
      </c>
      <c r="I1538" s="1" t="s">
        <v>4323</v>
      </c>
      <c r="J1538" t="s">
        <v>4862</v>
      </c>
      <c r="K1538" t="str">
        <f t="shared" ref="K1538:K1601" si="72">"MSV-163MS-"&amp;I1538</f>
        <v>MSV-163MS-634-RET</v>
      </c>
      <c r="L1538" t="str">
        <f>_xlfn.XLOOKUP(E1538,LD_ANO01!A:A,LD_ANO01!G:G)</f>
        <v>MSV-163MS-634-RET/28.PV</v>
      </c>
      <c r="M1538" t="str">
        <f t="shared" ref="M1538:M1601" si="73">IF(H1538&lt;&gt;"OBSOLETO","",H1538)</f>
        <v>OBSOLETO</v>
      </c>
      <c r="N1538" t="str">
        <f t="shared" ref="N1538:N1601" si="74">_xlfn.TEXTJOIN("\",TRUE,J1538:M1538)</f>
        <v>C:\Users\luis.nunes\OneDrive - ATERPA\00.SERVIDOR\SALA TÉCNICA\00.PROJETOS\02.DOCUMENTOS\ANO 01\MSV-163MS-634-RET\MSV-163MS-634-RET/28.PV\OBSOLETO</v>
      </c>
      <c r="O1538" t="s">
        <v>4787</v>
      </c>
    </row>
    <row r="1539" spans="1:15" x14ac:dyDescent="0.3">
      <c r="A1539" t="s">
        <v>1557</v>
      </c>
      <c r="B1539">
        <v>726971</v>
      </c>
      <c r="C1539" t="s">
        <v>5407</v>
      </c>
      <c r="D1539" s="12">
        <v>45838</v>
      </c>
      <c r="E1539" t="s">
        <v>3654</v>
      </c>
      <c r="F1539" t="s">
        <v>2792</v>
      </c>
      <c r="G1539" t="s">
        <v>2789</v>
      </c>
      <c r="H1539" t="str">
        <f>IF(_xlfn.XLOOKUP(E1539,LD_01[DOCUMENTO],LD_01[REVISÃO])=F1539,"VIGENTE","OBSOLETO")</f>
        <v>OBSOLETO</v>
      </c>
      <c r="I1539" s="1" t="s">
        <v>4323</v>
      </c>
      <c r="J1539" t="s">
        <v>4862</v>
      </c>
      <c r="K1539" t="str">
        <f t="shared" si="72"/>
        <v>MSV-163MS-634-RET</v>
      </c>
      <c r="L1539" t="str">
        <f>_xlfn.XLOOKUP(E1539,LD_ANO01!A:A,LD_ANO01!G:G)</f>
        <v>MSV-163MS-634-RET/28.PV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01\MSV-163MS-634-RET\MSV-163MS-634-RET/28.PV\OBSOLETO</v>
      </c>
      <c r="O1539" t="s">
        <v>4787</v>
      </c>
    </row>
    <row r="1540" spans="1:15" x14ac:dyDescent="0.3">
      <c r="A1540" t="s">
        <v>1558</v>
      </c>
      <c r="B1540">
        <v>836985</v>
      </c>
      <c r="C1540" t="s">
        <v>5407</v>
      </c>
      <c r="D1540" s="12">
        <v>45838</v>
      </c>
      <c r="E1540" t="s">
        <v>3655</v>
      </c>
      <c r="F1540" t="s">
        <v>2792</v>
      </c>
      <c r="G1540" t="s">
        <v>2788</v>
      </c>
      <c r="H1540" t="str">
        <f>IF(_xlfn.XLOOKUP(E1540,LD_01[DOCUMENTO],LD_01[REVISÃO])=F1540,"VIGENTE","OBSOLETO")</f>
        <v>OBSOLETO</v>
      </c>
      <c r="I1540" s="1" t="s">
        <v>4323</v>
      </c>
      <c r="J1540" t="s">
        <v>4862</v>
      </c>
      <c r="K1540" t="str">
        <f t="shared" si="72"/>
        <v>MSV-163MS-634-RET</v>
      </c>
      <c r="L1540" t="str">
        <f>_xlfn.XLOOKUP(E1540,LD_ANO01!A:A,LD_ANO01!G:G)</f>
        <v>MSV-163MS-634-RET/28.PV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01\MSV-163MS-634-RET\MSV-163MS-634-RET/28.PV\OBSOLETO</v>
      </c>
      <c r="O1540" t="s">
        <v>4787</v>
      </c>
    </row>
    <row r="1541" spans="1:15" x14ac:dyDescent="0.3">
      <c r="A1541" t="s">
        <v>1559</v>
      </c>
      <c r="B1541">
        <v>735066</v>
      </c>
      <c r="C1541" t="s">
        <v>5407</v>
      </c>
      <c r="D1541" s="12">
        <v>45838</v>
      </c>
      <c r="E1541" t="s">
        <v>3655</v>
      </c>
      <c r="F1541" t="s">
        <v>2792</v>
      </c>
      <c r="G1541" t="s">
        <v>2789</v>
      </c>
      <c r="H1541" t="str">
        <f>IF(_xlfn.XLOOKUP(E1541,LD_01[DOCUMENTO],LD_01[REVISÃO])=F1541,"VIGENTE","OBSOLETO")</f>
        <v>OBSOLETO</v>
      </c>
      <c r="I1541" s="1" t="s">
        <v>4323</v>
      </c>
      <c r="J1541" t="s">
        <v>4862</v>
      </c>
      <c r="K1541" t="str">
        <f t="shared" si="72"/>
        <v>MSV-163MS-634-RET</v>
      </c>
      <c r="L1541" t="str">
        <f>_xlfn.XLOOKUP(E1541,LD_ANO01!A:A,LD_ANO01!G:G)</f>
        <v>MSV-163MS-634-RET/28.PV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01\MSV-163MS-634-RET\MSV-163MS-634-RET/28.PV\OBSOLETO</v>
      </c>
      <c r="O1541" t="s">
        <v>4787</v>
      </c>
    </row>
    <row r="1542" spans="1:15" x14ac:dyDescent="0.3">
      <c r="A1542" t="s">
        <v>1560</v>
      </c>
      <c r="B1542">
        <v>852215</v>
      </c>
      <c r="C1542" t="s">
        <v>5407</v>
      </c>
      <c r="D1542" s="12">
        <v>45838</v>
      </c>
      <c r="E1542" t="s">
        <v>3656</v>
      </c>
      <c r="F1542" t="s">
        <v>2792</v>
      </c>
      <c r="G1542" t="s">
        <v>2788</v>
      </c>
      <c r="H1542" t="str">
        <f>IF(_xlfn.XLOOKUP(E1542,LD_01[DOCUMENTO],LD_01[REVISÃO])=F1542,"VIGENTE","OBSOLETO")</f>
        <v>OBSOLETO</v>
      </c>
      <c r="I1542" s="1" t="s">
        <v>4323</v>
      </c>
      <c r="J1542" t="s">
        <v>4862</v>
      </c>
      <c r="K1542" t="str">
        <f t="shared" si="72"/>
        <v>MSV-163MS-634-RET</v>
      </c>
      <c r="L1542" t="str">
        <f>_xlfn.XLOOKUP(E1542,LD_ANO01!A:A,LD_ANO01!G:G)</f>
        <v>MSV-163MS-634-RET/28.PV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01\MSV-163MS-634-RET\MSV-163MS-634-RET/28.PV\OBSOLETO</v>
      </c>
      <c r="O1542" t="s">
        <v>4787</v>
      </c>
    </row>
    <row r="1543" spans="1:15" x14ac:dyDescent="0.3">
      <c r="A1543" t="s">
        <v>1561</v>
      </c>
      <c r="B1543">
        <v>598828</v>
      </c>
      <c r="C1543" t="s">
        <v>5407</v>
      </c>
      <c r="D1543" s="12">
        <v>45838</v>
      </c>
      <c r="E1543" t="s">
        <v>3656</v>
      </c>
      <c r="F1543" t="s">
        <v>2792</v>
      </c>
      <c r="G1543" t="s">
        <v>2789</v>
      </c>
      <c r="H1543" t="str">
        <f>IF(_xlfn.XLOOKUP(E1543,LD_01[DOCUMENTO],LD_01[REVISÃO])=F1543,"VIGENTE","OBSOLETO")</f>
        <v>OBSOLETO</v>
      </c>
      <c r="I1543" s="1" t="s">
        <v>4323</v>
      </c>
      <c r="J1543" t="s">
        <v>4862</v>
      </c>
      <c r="K1543" t="str">
        <f t="shared" si="72"/>
        <v>MSV-163MS-634-RET</v>
      </c>
      <c r="L1543" t="str">
        <f>_xlfn.XLOOKUP(E1543,LD_ANO01!A:A,LD_ANO01!G:G)</f>
        <v>MSV-163MS-634-RET/28.PV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01\MSV-163MS-634-RET\MSV-163MS-634-RET/28.PV\OBSOLETO</v>
      </c>
      <c r="O1543" t="s">
        <v>4787</v>
      </c>
    </row>
    <row r="1544" spans="1:15" x14ac:dyDescent="0.3">
      <c r="A1544" t="s">
        <v>1525</v>
      </c>
      <c r="B1544">
        <v>6865874</v>
      </c>
      <c r="C1544" t="s">
        <v>5407</v>
      </c>
      <c r="D1544" s="12">
        <v>45838</v>
      </c>
      <c r="E1544" t="s">
        <v>3638</v>
      </c>
      <c r="F1544" t="s">
        <v>2792</v>
      </c>
      <c r="G1544" t="s">
        <v>2788</v>
      </c>
      <c r="H1544" t="str">
        <f>IF(_xlfn.XLOOKUP(E1544,LD_01[DOCUMENTO],LD_01[REVISÃO])=F1544,"VIGENTE","OBSOLETO")</f>
        <v>OBSOLETO</v>
      </c>
      <c r="I1544" s="1" t="s">
        <v>4323</v>
      </c>
      <c r="J1544" t="s">
        <v>4862</v>
      </c>
      <c r="K1544" t="str">
        <f t="shared" si="72"/>
        <v>MSV-163MS-634-RET</v>
      </c>
      <c r="L1544" t="str">
        <f>_xlfn.XLOOKUP(E1544,LD_ANO01!A:A,LD_ANO01!G:G)</f>
        <v>MSV-163MS-634-RET/31.SI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01\MSV-163MS-634-RET\MSV-163MS-634-RET/31.SI\OBSOLETO</v>
      </c>
      <c r="O1544" t="s">
        <v>4787</v>
      </c>
    </row>
    <row r="1545" spans="1:15" x14ac:dyDescent="0.3">
      <c r="A1545" t="s">
        <v>1526</v>
      </c>
      <c r="B1545">
        <v>912217</v>
      </c>
      <c r="C1545" t="s">
        <v>5407</v>
      </c>
      <c r="D1545" s="12">
        <v>45838</v>
      </c>
      <c r="E1545" t="s">
        <v>3638</v>
      </c>
      <c r="F1545" t="s">
        <v>2792</v>
      </c>
      <c r="G1545" t="s">
        <v>2789</v>
      </c>
      <c r="H1545" t="str">
        <f>IF(_xlfn.XLOOKUP(E1545,LD_01[DOCUMENTO],LD_01[REVISÃO])=F1545,"VIGENTE","OBSOLETO")</f>
        <v>OBSOLETO</v>
      </c>
      <c r="I1545" s="1" t="s">
        <v>4323</v>
      </c>
      <c r="J1545" t="s">
        <v>4862</v>
      </c>
      <c r="K1545" t="str">
        <f t="shared" si="72"/>
        <v>MSV-163MS-634-RET</v>
      </c>
      <c r="L1545" t="str">
        <f>_xlfn.XLOOKUP(E1545,LD_ANO01!A:A,LD_ANO01!G:G)</f>
        <v>MSV-163MS-634-RET/31.SI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01\MSV-163MS-634-RET\MSV-163MS-634-RET/31.SI\OBSOLETO</v>
      </c>
      <c r="O1545" t="s">
        <v>4787</v>
      </c>
    </row>
    <row r="1546" spans="1:15" x14ac:dyDescent="0.3">
      <c r="A1546" t="s">
        <v>1527</v>
      </c>
      <c r="B1546">
        <v>6831983</v>
      </c>
      <c r="C1546" t="s">
        <v>5407</v>
      </c>
      <c r="D1546" s="12">
        <v>45838</v>
      </c>
      <c r="E1546" t="s">
        <v>3639</v>
      </c>
      <c r="F1546" t="s">
        <v>2792</v>
      </c>
      <c r="G1546" t="s">
        <v>2788</v>
      </c>
      <c r="H1546" t="str">
        <f>IF(_xlfn.XLOOKUP(E1546,LD_01[DOCUMENTO],LD_01[REVISÃO])=F1546,"VIGENTE","OBSOLETO")</f>
        <v>OBSOLETO</v>
      </c>
      <c r="I1546" s="1" t="s">
        <v>4323</v>
      </c>
      <c r="J1546" t="s">
        <v>4862</v>
      </c>
      <c r="K1546" t="str">
        <f t="shared" si="72"/>
        <v>MSV-163MS-634-RET</v>
      </c>
      <c r="L1546" t="str">
        <f>_xlfn.XLOOKUP(E1546,LD_ANO01!A:A,LD_ANO01!G:G)</f>
        <v>MSV-163MS-634-RET/31.SI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01\MSV-163MS-634-RET\MSV-163MS-634-RET/31.SI\OBSOLETO</v>
      </c>
      <c r="O1546" t="s">
        <v>4787</v>
      </c>
    </row>
    <row r="1547" spans="1:15" x14ac:dyDescent="0.3">
      <c r="A1547" t="s">
        <v>1528</v>
      </c>
      <c r="B1547">
        <v>1158541</v>
      </c>
      <c r="C1547" t="s">
        <v>5407</v>
      </c>
      <c r="D1547" s="12">
        <v>45838</v>
      </c>
      <c r="E1547" t="s">
        <v>3639</v>
      </c>
      <c r="F1547" t="s">
        <v>2792</v>
      </c>
      <c r="G1547" t="s">
        <v>2789</v>
      </c>
      <c r="H1547" t="str">
        <f>IF(_xlfn.XLOOKUP(E1547,LD_01[DOCUMENTO],LD_01[REVISÃO])=F1547,"VIGENTE","OBSOLETO")</f>
        <v>OBSOLETO</v>
      </c>
      <c r="I1547" s="1" t="s">
        <v>4323</v>
      </c>
      <c r="J1547" t="s">
        <v>4862</v>
      </c>
      <c r="K1547" t="str">
        <f t="shared" si="72"/>
        <v>MSV-163MS-634-RET</v>
      </c>
      <c r="L1547" t="str">
        <f>_xlfn.XLOOKUP(E1547,LD_ANO01!A:A,LD_ANO01!G:G)</f>
        <v>MSV-163MS-634-RET/31.SI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01\MSV-163MS-634-RET\MSV-163MS-634-RET/31.SI\OBSOLETO</v>
      </c>
      <c r="O1547" t="s">
        <v>4787</v>
      </c>
    </row>
    <row r="1548" spans="1:15" x14ac:dyDescent="0.3">
      <c r="A1548" t="s">
        <v>1529</v>
      </c>
      <c r="B1548">
        <v>6888608</v>
      </c>
      <c r="C1548" t="s">
        <v>5407</v>
      </c>
      <c r="D1548" s="12">
        <v>45838</v>
      </c>
      <c r="E1548" t="s">
        <v>3640</v>
      </c>
      <c r="F1548" t="s">
        <v>2792</v>
      </c>
      <c r="G1548" t="s">
        <v>2788</v>
      </c>
      <c r="H1548" t="str">
        <f>IF(_xlfn.XLOOKUP(E1548,LD_01[DOCUMENTO],LD_01[REVISÃO])=F1548,"VIGENTE","OBSOLETO")</f>
        <v>OBSOLETO</v>
      </c>
      <c r="I1548" s="1" t="s">
        <v>4323</v>
      </c>
      <c r="J1548" t="s">
        <v>4862</v>
      </c>
      <c r="K1548" t="str">
        <f t="shared" si="72"/>
        <v>MSV-163MS-634-RET</v>
      </c>
      <c r="L1548" t="str">
        <f>_xlfn.XLOOKUP(E1548,LD_ANO01!A:A,LD_ANO01!G:G)</f>
        <v>MSV-163MS-634-RET/31.SI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01\MSV-163MS-634-RET\MSV-163MS-634-RET/31.SI\OBSOLETO</v>
      </c>
      <c r="O1548" t="s">
        <v>4787</v>
      </c>
    </row>
    <row r="1549" spans="1:15" x14ac:dyDescent="0.3">
      <c r="A1549" t="s">
        <v>1530</v>
      </c>
      <c r="B1549">
        <v>1004767</v>
      </c>
      <c r="C1549" t="s">
        <v>5407</v>
      </c>
      <c r="D1549" s="12">
        <v>45838</v>
      </c>
      <c r="E1549" t="s">
        <v>3640</v>
      </c>
      <c r="F1549" t="s">
        <v>2792</v>
      </c>
      <c r="G1549" t="s">
        <v>2789</v>
      </c>
      <c r="H1549" t="str">
        <f>IF(_xlfn.XLOOKUP(E1549,LD_01[DOCUMENTO],LD_01[REVISÃO])=F1549,"VIGENTE","OBSOLETO")</f>
        <v>OBSOLETO</v>
      </c>
      <c r="I1549" s="1" t="s">
        <v>4323</v>
      </c>
      <c r="J1549" t="s">
        <v>4862</v>
      </c>
      <c r="K1549" t="str">
        <f t="shared" si="72"/>
        <v>MSV-163MS-634-RET</v>
      </c>
      <c r="L1549" t="str">
        <f>_xlfn.XLOOKUP(E1549,LD_ANO01!A:A,LD_ANO01!G:G)</f>
        <v>MSV-163MS-634-RET/31.SI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01\MSV-163MS-634-RET\MSV-163MS-634-RET/31.SI\OBSOLETO</v>
      </c>
      <c r="O1549" t="s">
        <v>4787</v>
      </c>
    </row>
    <row r="1550" spans="1:15" x14ac:dyDescent="0.3">
      <c r="A1550" t="s">
        <v>1531</v>
      </c>
      <c r="B1550">
        <v>6519901</v>
      </c>
      <c r="C1550" t="s">
        <v>5407</v>
      </c>
      <c r="D1550" s="12">
        <v>45838</v>
      </c>
      <c r="E1550" t="s">
        <v>3641</v>
      </c>
      <c r="F1550" t="s">
        <v>2792</v>
      </c>
      <c r="G1550" t="s">
        <v>2788</v>
      </c>
      <c r="H1550" t="str">
        <f>IF(_xlfn.XLOOKUP(E1550,LD_01[DOCUMENTO],LD_01[REVISÃO])=F1550,"VIGENTE","OBSOLETO")</f>
        <v>OBSOLETO</v>
      </c>
      <c r="I1550" s="1" t="s">
        <v>4323</v>
      </c>
      <c r="J1550" t="s">
        <v>4862</v>
      </c>
      <c r="K1550" t="str">
        <f t="shared" si="72"/>
        <v>MSV-163MS-634-RET</v>
      </c>
      <c r="L1550" t="str">
        <f>_xlfn.XLOOKUP(E1550,LD_ANO01!A:A,LD_ANO01!G:G)</f>
        <v>MSV-163MS-634-RET/31.SI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01\MSV-163MS-634-RET\MSV-163MS-634-RET/31.SI\OBSOLETO</v>
      </c>
      <c r="O1550" t="s">
        <v>4787</v>
      </c>
    </row>
    <row r="1551" spans="1:15" x14ac:dyDescent="0.3">
      <c r="A1551" t="s">
        <v>1532</v>
      </c>
      <c r="B1551">
        <v>681208</v>
      </c>
      <c r="C1551" t="s">
        <v>5407</v>
      </c>
      <c r="D1551" s="12">
        <v>45838</v>
      </c>
      <c r="E1551" t="s">
        <v>3641</v>
      </c>
      <c r="F1551" t="s">
        <v>2792</v>
      </c>
      <c r="G1551" t="s">
        <v>2789</v>
      </c>
      <c r="H1551" t="str">
        <f>IF(_xlfn.XLOOKUP(E1551,LD_01[DOCUMENTO],LD_01[REVISÃO])=F1551,"VIGENTE","OBSOLETO")</f>
        <v>OBSOLETO</v>
      </c>
      <c r="I1551" s="1" t="s">
        <v>4323</v>
      </c>
      <c r="J1551" t="s">
        <v>4862</v>
      </c>
      <c r="K1551" t="str">
        <f t="shared" si="72"/>
        <v>MSV-163MS-634-RET</v>
      </c>
      <c r="L1551" t="str">
        <f>_xlfn.XLOOKUP(E1551,LD_ANO01!A:A,LD_ANO01!G:G)</f>
        <v>MSV-163MS-634-RET/31.SI</v>
      </c>
      <c r="M1551" t="str">
        <f t="shared" si="73"/>
        <v>OBSOLETO</v>
      </c>
      <c r="N1551" t="str">
        <f t="shared" si="74"/>
        <v>C:\Users\luis.nunes\OneDrive - ATERPA\00.SERVIDOR\SALA TÉCNICA\00.PROJETOS\02.DOCUMENTOS\ANO 01\MSV-163MS-634-RET\MSV-163MS-634-RET/31.SI\OBSOLETO</v>
      </c>
      <c r="O1551" t="s">
        <v>4787</v>
      </c>
    </row>
    <row r="1552" spans="1:15" x14ac:dyDescent="0.3">
      <c r="A1552" t="s">
        <v>1533</v>
      </c>
      <c r="B1552">
        <v>1501150</v>
      </c>
      <c r="C1552" t="s">
        <v>5407</v>
      </c>
      <c r="D1552" s="12">
        <v>45838</v>
      </c>
      <c r="E1552" t="s">
        <v>3642</v>
      </c>
      <c r="F1552" t="s">
        <v>2787</v>
      </c>
      <c r="G1552" t="s">
        <v>2788</v>
      </c>
      <c r="H1552" t="str">
        <f>IF(_xlfn.XLOOKUP(E1552,LD_01[DOCUMENTO],LD_01[REVISÃO])=F1552,"VIGENTE","OBSOLETO")</f>
        <v>VIGENTE</v>
      </c>
      <c r="I1552" s="1" t="s">
        <v>4323</v>
      </c>
      <c r="J1552" t="s">
        <v>4862</v>
      </c>
      <c r="K1552" t="str">
        <f t="shared" si="72"/>
        <v>MSV-163MS-634-RET</v>
      </c>
      <c r="L1552" t="str">
        <f>_xlfn.XLOOKUP(E1552,LD_ANO01!A:A,LD_ANO01!G:G)</f>
        <v>MSV-163MS-634-RET/31.SI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01\MSV-163MS-634-RET\MSV-163MS-634-RET/31.SI</v>
      </c>
      <c r="O1552" t="s">
        <v>4787</v>
      </c>
    </row>
    <row r="1553" spans="1:15" x14ac:dyDescent="0.3">
      <c r="A1553" t="s">
        <v>1534</v>
      </c>
      <c r="B1553">
        <v>324403</v>
      </c>
      <c r="C1553" t="s">
        <v>5407</v>
      </c>
      <c r="D1553" s="12">
        <v>45838</v>
      </c>
      <c r="E1553" t="s">
        <v>3642</v>
      </c>
      <c r="F1553" t="s">
        <v>2787</v>
      </c>
      <c r="G1553" t="s">
        <v>2789</v>
      </c>
      <c r="H1553" t="str">
        <f>IF(_xlfn.XLOOKUP(E1553,LD_01[DOCUMENTO],LD_01[REVISÃO])=F1553,"VIGENTE","OBSOLETO")</f>
        <v>VIGENTE</v>
      </c>
      <c r="I1553" s="1" t="s">
        <v>4323</v>
      </c>
      <c r="J1553" t="s">
        <v>4862</v>
      </c>
      <c r="K1553" t="str">
        <f t="shared" si="72"/>
        <v>MSV-163MS-634-RET</v>
      </c>
      <c r="L1553" t="str">
        <f>_xlfn.XLOOKUP(E1553,LD_ANO01!A:A,LD_ANO01!G:G)</f>
        <v>MSV-163MS-634-RET/31.SI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01\MSV-163MS-634-RET\MSV-163MS-634-RET/31.SI</v>
      </c>
      <c r="O1553" t="s">
        <v>4787</v>
      </c>
    </row>
    <row r="1554" spans="1:15" x14ac:dyDescent="0.3">
      <c r="A1554" t="s">
        <v>1535</v>
      </c>
      <c r="B1554">
        <v>1422086</v>
      </c>
      <c r="C1554" t="s">
        <v>5407</v>
      </c>
      <c r="D1554" s="12">
        <v>45838</v>
      </c>
      <c r="E1554" t="s">
        <v>3643</v>
      </c>
      <c r="F1554" t="s">
        <v>2792</v>
      </c>
      <c r="G1554" t="s">
        <v>2788</v>
      </c>
      <c r="H1554" t="str">
        <f>IF(_xlfn.XLOOKUP(E1554,LD_01[DOCUMENTO],LD_01[REVISÃO])=F1554,"VIGENTE","OBSOLETO")</f>
        <v>VIGENTE</v>
      </c>
      <c r="I1554" s="1" t="s">
        <v>4323</v>
      </c>
      <c r="J1554" t="s">
        <v>4862</v>
      </c>
      <c r="K1554" t="str">
        <f t="shared" si="72"/>
        <v>MSV-163MS-634-RET</v>
      </c>
      <c r="L1554" t="str">
        <f>_xlfn.XLOOKUP(E1554,LD_ANO01!A:A,LD_ANO01!G:G)</f>
        <v>MSV-163MS-634-RET/31.SI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01\MSV-163MS-634-RET\MSV-163MS-634-RET/31.SI</v>
      </c>
      <c r="O1554" t="s">
        <v>4787</v>
      </c>
    </row>
    <row r="1555" spans="1:15" x14ac:dyDescent="0.3">
      <c r="A1555" t="s">
        <v>1536</v>
      </c>
      <c r="B1555">
        <v>360487</v>
      </c>
      <c r="C1555" t="s">
        <v>5407</v>
      </c>
      <c r="D1555" s="12">
        <v>45838</v>
      </c>
      <c r="E1555" t="s">
        <v>3643</v>
      </c>
      <c r="F1555" t="s">
        <v>2792</v>
      </c>
      <c r="G1555" t="s">
        <v>2789</v>
      </c>
      <c r="H1555" t="str">
        <f>IF(_xlfn.XLOOKUP(E1555,LD_01[DOCUMENTO],LD_01[REVISÃO])=F1555,"VIGENTE","OBSOLETO")</f>
        <v>VIGENTE</v>
      </c>
      <c r="I1555" s="1" t="s">
        <v>4323</v>
      </c>
      <c r="J1555" t="s">
        <v>4862</v>
      </c>
      <c r="K1555" t="str">
        <f t="shared" si="72"/>
        <v>MSV-163MS-634-RET</v>
      </c>
      <c r="L1555" t="str">
        <f>_xlfn.XLOOKUP(E1555,LD_ANO01!A:A,LD_ANO01!G:G)</f>
        <v>MSV-163MS-634-RET/31.SI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01\MSV-163MS-634-RET\MSV-163MS-634-RET/31.SI</v>
      </c>
      <c r="O1555" t="s">
        <v>4787</v>
      </c>
    </row>
    <row r="1556" spans="1:15" x14ac:dyDescent="0.3">
      <c r="A1556" t="s">
        <v>1537</v>
      </c>
      <c r="B1556">
        <v>1906686</v>
      </c>
      <c r="C1556" t="s">
        <v>5407</v>
      </c>
      <c r="D1556" s="12">
        <v>45838</v>
      </c>
      <c r="E1556" t="s">
        <v>3644</v>
      </c>
      <c r="F1556" t="s">
        <v>2787</v>
      </c>
      <c r="G1556" t="s">
        <v>2788</v>
      </c>
      <c r="H1556" t="str">
        <f>IF(_xlfn.XLOOKUP(E1556,LD_01[DOCUMENTO],LD_01[REVISÃO])=F1556,"VIGENTE","OBSOLETO")</f>
        <v>VIGENTE</v>
      </c>
      <c r="I1556" s="1" t="s">
        <v>4323</v>
      </c>
      <c r="J1556" t="s">
        <v>4862</v>
      </c>
      <c r="K1556" t="str">
        <f t="shared" si="72"/>
        <v>MSV-163MS-634-RET</v>
      </c>
      <c r="L1556" t="str">
        <f>_xlfn.XLOOKUP(E1556,LD_ANO01!A:A,LD_ANO01!G:G)</f>
        <v>MSV-163MS-634-RET/31.SI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01\MSV-163MS-634-RET\MSV-163MS-634-RET/31.SI</v>
      </c>
      <c r="O1556" t="s">
        <v>4787</v>
      </c>
    </row>
    <row r="1557" spans="1:15" x14ac:dyDescent="0.3">
      <c r="A1557" t="s">
        <v>1538</v>
      </c>
      <c r="B1557">
        <v>345455</v>
      </c>
      <c r="C1557" t="s">
        <v>5407</v>
      </c>
      <c r="D1557" s="12">
        <v>45838</v>
      </c>
      <c r="E1557" t="s">
        <v>3644</v>
      </c>
      <c r="F1557" t="s">
        <v>2787</v>
      </c>
      <c r="G1557" t="s">
        <v>2789</v>
      </c>
      <c r="H1557" t="str">
        <f>IF(_xlfn.XLOOKUP(E1557,LD_01[DOCUMENTO],LD_01[REVISÃO])=F1557,"VIGENTE","OBSOLETO")</f>
        <v>VIGENTE</v>
      </c>
      <c r="I1557" s="1" t="s">
        <v>4323</v>
      </c>
      <c r="J1557" t="s">
        <v>4862</v>
      </c>
      <c r="K1557" t="str">
        <f t="shared" si="72"/>
        <v>MSV-163MS-634-RET</v>
      </c>
      <c r="L1557" t="str">
        <f>_xlfn.XLOOKUP(E1557,LD_ANO01!A:A,LD_ANO01!G:G)</f>
        <v>MSV-163MS-634-RET/31.SI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01\MSV-163MS-634-RET\MSV-163MS-634-RET/31.SI</v>
      </c>
      <c r="O1557" t="s">
        <v>4787</v>
      </c>
    </row>
    <row r="1558" spans="1:15" x14ac:dyDescent="0.3">
      <c r="A1558" t="s">
        <v>1539</v>
      </c>
      <c r="B1558">
        <v>1544246</v>
      </c>
      <c r="C1558" t="s">
        <v>5407</v>
      </c>
      <c r="D1558" s="12">
        <v>45838</v>
      </c>
      <c r="E1558" t="s">
        <v>3645</v>
      </c>
      <c r="F1558" t="s">
        <v>2787</v>
      </c>
      <c r="G1558" t="s">
        <v>2788</v>
      </c>
      <c r="H1558" t="str">
        <f>IF(_xlfn.XLOOKUP(E1558,LD_01[DOCUMENTO],LD_01[REVISÃO])=F1558,"VIGENTE","OBSOLETO")</f>
        <v>VIGENTE</v>
      </c>
      <c r="I1558" s="1" t="s">
        <v>4323</v>
      </c>
      <c r="J1558" t="s">
        <v>4862</v>
      </c>
      <c r="K1558" t="str">
        <f t="shared" si="72"/>
        <v>MSV-163MS-634-RET</v>
      </c>
      <c r="L1558" t="str">
        <f>_xlfn.XLOOKUP(E1558,LD_ANO01!A:A,LD_ANO01!G:G)</f>
        <v>MSV-163MS-634-RET/31.SI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01\MSV-163MS-634-RET\MSV-163MS-634-RET/31.SI</v>
      </c>
      <c r="O1558" t="s">
        <v>4787</v>
      </c>
    </row>
    <row r="1559" spans="1:15" x14ac:dyDescent="0.3">
      <c r="A1559" t="s">
        <v>1540</v>
      </c>
      <c r="B1559">
        <v>351303</v>
      </c>
      <c r="C1559" t="s">
        <v>5407</v>
      </c>
      <c r="D1559" s="12">
        <v>45838</v>
      </c>
      <c r="E1559" t="s">
        <v>3645</v>
      </c>
      <c r="F1559" t="s">
        <v>2787</v>
      </c>
      <c r="G1559" t="s">
        <v>2789</v>
      </c>
      <c r="H1559" t="str">
        <f>IF(_xlfn.XLOOKUP(E1559,LD_01[DOCUMENTO],LD_01[REVISÃO])=F1559,"VIGENTE","OBSOLETO")</f>
        <v>VIGENTE</v>
      </c>
      <c r="I1559" s="1" t="s">
        <v>4323</v>
      </c>
      <c r="J1559" t="s">
        <v>4862</v>
      </c>
      <c r="K1559" t="str">
        <f t="shared" si="72"/>
        <v>MSV-163MS-634-RET</v>
      </c>
      <c r="L1559" t="str">
        <f>_xlfn.XLOOKUP(E1559,LD_ANO01!A:A,LD_ANO01!G:G)</f>
        <v>MSV-163MS-634-RET/31.SI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01\MSV-163MS-634-RET\MSV-163MS-634-RET/31.SI</v>
      </c>
      <c r="O1559" t="s">
        <v>4787</v>
      </c>
    </row>
    <row r="1560" spans="1:15" x14ac:dyDescent="0.3">
      <c r="A1560" t="s">
        <v>1541</v>
      </c>
      <c r="B1560">
        <v>1929265</v>
      </c>
      <c r="C1560" t="s">
        <v>5407</v>
      </c>
      <c r="D1560" s="12">
        <v>45838</v>
      </c>
      <c r="E1560" t="s">
        <v>3646</v>
      </c>
      <c r="F1560" t="s">
        <v>2787</v>
      </c>
      <c r="G1560" t="s">
        <v>2788</v>
      </c>
      <c r="H1560" t="str">
        <f>IF(_xlfn.XLOOKUP(E1560,LD_01[DOCUMENTO],LD_01[REVISÃO])=F1560,"VIGENTE","OBSOLETO")</f>
        <v>VIGENTE</v>
      </c>
      <c r="I1560" s="1" t="s">
        <v>4323</v>
      </c>
      <c r="J1560" t="s">
        <v>4862</v>
      </c>
      <c r="K1560" t="str">
        <f t="shared" si="72"/>
        <v>MSV-163MS-634-RET</v>
      </c>
      <c r="L1560" t="str">
        <f>_xlfn.XLOOKUP(E1560,LD_ANO01!A:A,LD_ANO01!G:G)</f>
        <v>MSV-163MS-634-RET/31.SI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01\MSV-163MS-634-RET\MSV-163MS-634-RET/31.SI</v>
      </c>
      <c r="O1560" t="s">
        <v>4787</v>
      </c>
    </row>
    <row r="1561" spans="1:15" x14ac:dyDescent="0.3">
      <c r="A1561" t="s">
        <v>1542</v>
      </c>
      <c r="B1561">
        <v>798919</v>
      </c>
      <c r="C1561" t="s">
        <v>5407</v>
      </c>
      <c r="D1561" s="12">
        <v>45838</v>
      </c>
      <c r="E1561" t="s">
        <v>3646</v>
      </c>
      <c r="F1561" t="s">
        <v>2787</v>
      </c>
      <c r="G1561" t="s">
        <v>2789</v>
      </c>
      <c r="H1561" t="str">
        <f>IF(_xlfn.XLOOKUP(E1561,LD_01[DOCUMENTO],LD_01[REVISÃO])=F1561,"VIGENTE","OBSOLETO")</f>
        <v>VIGENTE</v>
      </c>
      <c r="I1561" s="1" t="s">
        <v>4323</v>
      </c>
      <c r="J1561" t="s">
        <v>4862</v>
      </c>
      <c r="K1561" t="str">
        <f t="shared" si="72"/>
        <v>MSV-163MS-634-RET</v>
      </c>
      <c r="L1561" t="str">
        <f>_xlfn.XLOOKUP(E1561,LD_ANO01!A:A,LD_ANO01!G:G)</f>
        <v>MSV-163MS-634-RET/31.SI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01\MSV-163MS-634-RET\MSV-163MS-634-RET/31.SI</v>
      </c>
      <c r="O1561" t="s">
        <v>4787</v>
      </c>
    </row>
    <row r="1562" spans="1:15" x14ac:dyDescent="0.3">
      <c r="A1562" t="s">
        <v>1543</v>
      </c>
      <c r="B1562">
        <v>4423210</v>
      </c>
      <c r="C1562" t="s">
        <v>5407</v>
      </c>
      <c r="D1562" s="12">
        <v>45838</v>
      </c>
      <c r="E1562" t="s">
        <v>3647</v>
      </c>
      <c r="F1562" t="s">
        <v>2787</v>
      </c>
      <c r="G1562" t="s">
        <v>2788</v>
      </c>
      <c r="H1562" t="str">
        <f>IF(_xlfn.XLOOKUP(E1562,LD_01[DOCUMENTO],LD_01[REVISÃO])=F1562,"VIGENTE","OBSOLETO")</f>
        <v>VIGENTE</v>
      </c>
      <c r="I1562" s="1" t="s">
        <v>4323</v>
      </c>
      <c r="J1562" t="s">
        <v>4862</v>
      </c>
      <c r="K1562" t="str">
        <f t="shared" si="72"/>
        <v>MSV-163MS-634-RET</v>
      </c>
      <c r="L1562" t="str">
        <f>_xlfn.XLOOKUP(E1562,LD_ANO01!A:A,LD_ANO01!G:G)</f>
        <v>MSV-163MS-634-RET/31.SI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01\MSV-163MS-634-RET\MSV-163MS-634-RET/31.SI</v>
      </c>
      <c r="O1562" t="s">
        <v>4787</v>
      </c>
    </row>
    <row r="1563" spans="1:15" x14ac:dyDescent="0.3">
      <c r="A1563" t="s">
        <v>1544</v>
      </c>
      <c r="B1563">
        <v>563172</v>
      </c>
      <c r="C1563" t="s">
        <v>5407</v>
      </c>
      <c r="D1563" s="12">
        <v>45838</v>
      </c>
      <c r="E1563" t="s">
        <v>3647</v>
      </c>
      <c r="F1563" t="s">
        <v>2787</v>
      </c>
      <c r="G1563" t="s">
        <v>2789</v>
      </c>
      <c r="H1563" t="str">
        <f>IF(_xlfn.XLOOKUP(E1563,LD_01[DOCUMENTO],LD_01[REVISÃO])=F1563,"VIGENTE","OBSOLETO")</f>
        <v>VIGENTE</v>
      </c>
      <c r="I1563" s="1" t="s">
        <v>4323</v>
      </c>
      <c r="J1563" t="s">
        <v>4862</v>
      </c>
      <c r="K1563" t="str">
        <f t="shared" si="72"/>
        <v>MSV-163MS-634-RET</v>
      </c>
      <c r="L1563" t="str">
        <f>_xlfn.XLOOKUP(E1563,LD_ANO01!A:A,LD_ANO01!G:G)</f>
        <v>MSV-163MS-634-RET/31.SI</v>
      </c>
      <c r="M1563" t="str">
        <f t="shared" si="73"/>
        <v/>
      </c>
      <c r="N1563" t="str">
        <f t="shared" si="74"/>
        <v>C:\Users\luis.nunes\OneDrive - ATERPA\00.SERVIDOR\SALA TÉCNICA\00.PROJETOS\02.DOCUMENTOS\ANO 01\MSV-163MS-634-RET\MSV-163MS-634-RET/31.SI</v>
      </c>
      <c r="O1563" t="s">
        <v>4787</v>
      </c>
    </row>
    <row r="1564" spans="1:15" x14ac:dyDescent="0.3">
      <c r="A1564" t="s">
        <v>1563</v>
      </c>
      <c r="B1564">
        <v>4310016</v>
      </c>
      <c r="C1564" t="s">
        <v>5407</v>
      </c>
      <c r="D1564" s="12">
        <v>45838</v>
      </c>
      <c r="E1564" t="s">
        <v>3658</v>
      </c>
      <c r="F1564" t="s">
        <v>2792</v>
      </c>
      <c r="G1564" t="s">
        <v>2788</v>
      </c>
      <c r="H1564" t="str">
        <f>IF(_xlfn.XLOOKUP(E1564,LD_01[DOCUMENTO],LD_01[REVISÃO])=F1564,"VIGENTE","OBSOLETO")</f>
        <v>OBSOLETO</v>
      </c>
      <c r="I1564" s="1" t="s">
        <v>4323</v>
      </c>
      <c r="J1564" t="s">
        <v>4862</v>
      </c>
      <c r="K1564" t="str">
        <f t="shared" si="72"/>
        <v>MSV-163MS-634-RET</v>
      </c>
      <c r="L1564" t="str">
        <f>_xlfn.XLOOKUP(E1564,LD_ANO01!A:A,LD_ANO01!G:G)</f>
        <v>MSV-163MS-634-RET/14.EL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01\MSV-163MS-634-RET\MSV-163MS-634-RET/14.EL\OBSOLETO</v>
      </c>
      <c r="O1564" t="s">
        <v>4787</v>
      </c>
    </row>
    <row r="1565" spans="1:15" x14ac:dyDescent="0.3">
      <c r="A1565" t="s">
        <v>1564</v>
      </c>
      <c r="B1565">
        <v>401782</v>
      </c>
      <c r="C1565" t="s">
        <v>5407</v>
      </c>
      <c r="D1565" s="12">
        <v>45838</v>
      </c>
      <c r="E1565" t="s">
        <v>3658</v>
      </c>
      <c r="F1565" t="s">
        <v>2792</v>
      </c>
      <c r="G1565" t="s">
        <v>2789</v>
      </c>
      <c r="H1565" t="str">
        <f>IF(_xlfn.XLOOKUP(E1565,LD_01[DOCUMENTO],LD_01[REVISÃO])=F1565,"VIGENTE","OBSOLETO")</f>
        <v>OBSOLETO</v>
      </c>
      <c r="I1565" s="1" t="s">
        <v>4323</v>
      </c>
      <c r="J1565" t="s">
        <v>4862</v>
      </c>
      <c r="K1565" t="str">
        <f t="shared" si="72"/>
        <v>MSV-163MS-634-RET</v>
      </c>
      <c r="L1565" t="str">
        <f>_xlfn.XLOOKUP(E1565,LD_ANO01!A:A,LD_ANO01!G:G)</f>
        <v>MSV-163MS-634-RET/14.EL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01\MSV-163MS-634-RET\MSV-163MS-634-RET/14.EL\OBSOLETO</v>
      </c>
      <c r="O1565" t="s">
        <v>4787</v>
      </c>
    </row>
    <row r="1566" spans="1:15" x14ac:dyDescent="0.3">
      <c r="A1566" t="s">
        <v>1565</v>
      </c>
      <c r="B1566">
        <v>4297104</v>
      </c>
      <c r="C1566" t="s">
        <v>5407</v>
      </c>
      <c r="D1566" s="12">
        <v>45838</v>
      </c>
      <c r="E1566" t="s">
        <v>3659</v>
      </c>
      <c r="F1566" t="s">
        <v>2792</v>
      </c>
      <c r="G1566" t="s">
        <v>2788</v>
      </c>
      <c r="H1566" t="str">
        <f>IF(_xlfn.XLOOKUP(E1566,LD_01[DOCUMENTO],LD_01[REVISÃO])=F1566,"VIGENTE","OBSOLETO")</f>
        <v>OBSOLETO</v>
      </c>
      <c r="I1566" s="1" t="s">
        <v>4323</v>
      </c>
      <c r="J1566" t="s">
        <v>4862</v>
      </c>
      <c r="K1566" t="str">
        <f t="shared" si="72"/>
        <v>MSV-163MS-634-RET</v>
      </c>
      <c r="L1566" t="str">
        <f>_xlfn.XLOOKUP(E1566,LD_ANO01!A:A,LD_ANO01!G:G)</f>
        <v>MSV-163MS-634-RET/14.EL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01\MSV-163MS-634-RET\MSV-163MS-634-RET/14.EL\OBSOLETO</v>
      </c>
      <c r="O1566" t="s">
        <v>4787</v>
      </c>
    </row>
    <row r="1567" spans="1:15" x14ac:dyDescent="0.3">
      <c r="A1567" t="s">
        <v>1566</v>
      </c>
      <c r="B1567">
        <v>641631</v>
      </c>
      <c r="C1567" t="s">
        <v>5407</v>
      </c>
      <c r="D1567" s="12">
        <v>45838</v>
      </c>
      <c r="E1567" t="s">
        <v>3659</v>
      </c>
      <c r="F1567" t="s">
        <v>2792</v>
      </c>
      <c r="G1567" t="s">
        <v>2789</v>
      </c>
      <c r="H1567" t="str">
        <f>IF(_xlfn.XLOOKUP(E1567,LD_01[DOCUMENTO],LD_01[REVISÃO])=F1567,"VIGENTE","OBSOLETO")</f>
        <v>OBSOLETO</v>
      </c>
      <c r="I1567" s="1" t="s">
        <v>4323</v>
      </c>
      <c r="J1567" t="s">
        <v>4862</v>
      </c>
      <c r="K1567" t="str">
        <f t="shared" si="72"/>
        <v>MSV-163MS-634-RET</v>
      </c>
      <c r="L1567" t="str">
        <f>_xlfn.XLOOKUP(E1567,LD_ANO01!A:A,LD_ANO01!G:G)</f>
        <v>MSV-163MS-634-RET/14.EL</v>
      </c>
      <c r="M1567" t="str">
        <f t="shared" si="73"/>
        <v>OBSOLETO</v>
      </c>
      <c r="N1567" t="str">
        <f t="shared" si="74"/>
        <v>C:\Users\luis.nunes\OneDrive - ATERPA\00.SERVIDOR\SALA TÉCNICA\00.PROJETOS\02.DOCUMENTOS\ANO 01\MSV-163MS-634-RET\MSV-163MS-634-RET/14.EL\OBSOLETO</v>
      </c>
      <c r="O1567" t="s">
        <v>4787</v>
      </c>
    </row>
    <row r="1568" spans="1:15" x14ac:dyDescent="0.3">
      <c r="A1568" t="s">
        <v>1576</v>
      </c>
      <c r="B1568">
        <v>4175181</v>
      </c>
      <c r="C1568" t="s">
        <v>5407</v>
      </c>
      <c r="D1568" s="12">
        <v>45838</v>
      </c>
      <c r="E1568" t="s">
        <v>3666</v>
      </c>
      <c r="F1568" t="s">
        <v>2792</v>
      </c>
      <c r="G1568" t="s">
        <v>2788</v>
      </c>
      <c r="H1568" t="str">
        <f>IF(_xlfn.XLOOKUP(E1568,LD_01[DOCUMENTO],LD_01[REVISÃO])=F1568,"VIGENTE","OBSOLETO")</f>
        <v>VIGENTE</v>
      </c>
      <c r="I1568" s="1" t="s">
        <v>4323</v>
      </c>
      <c r="J1568" t="s">
        <v>4862</v>
      </c>
      <c r="K1568" t="str">
        <f t="shared" si="72"/>
        <v>MSV-163MS-634-RET</v>
      </c>
      <c r="L1568" t="str">
        <f>_xlfn.XLOOKUP(E1568,LD_ANO01!A:A,LD_ANO01!G:G)</f>
        <v>MSV-163MS-634-RET/23.IN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01\MSV-163MS-634-RET\MSV-163MS-634-RET/23.IN</v>
      </c>
      <c r="O1568" t="s">
        <v>4787</v>
      </c>
    </row>
    <row r="1569" spans="1:15" x14ac:dyDescent="0.3">
      <c r="A1569" t="s">
        <v>1577</v>
      </c>
      <c r="B1569">
        <v>1612344</v>
      </c>
      <c r="C1569" t="s">
        <v>5407</v>
      </c>
      <c r="D1569" s="12">
        <v>45838</v>
      </c>
      <c r="E1569" t="s">
        <v>3666</v>
      </c>
      <c r="F1569" t="s">
        <v>2792</v>
      </c>
      <c r="G1569" t="s">
        <v>2789</v>
      </c>
      <c r="H1569" t="str">
        <f>IF(_xlfn.XLOOKUP(E1569,LD_01[DOCUMENTO],LD_01[REVISÃO])=F1569,"VIGENTE","OBSOLETO")</f>
        <v>VIGENTE</v>
      </c>
      <c r="I1569" s="1" t="s">
        <v>4323</v>
      </c>
      <c r="J1569" t="s">
        <v>4862</v>
      </c>
      <c r="K1569" t="str">
        <f t="shared" si="72"/>
        <v>MSV-163MS-634-RET</v>
      </c>
      <c r="L1569" t="str">
        <f>_xlfn.XLOOKUP(E1569,LD_ANO01!A:A,LD_ANO01!G:G)</f>
        <v>MSV-163MS-634-RET/23.IN</v>
      </c>
      <c r="M1569" t="str">
        <f t="shared" si="73"/>
        <v/>
      </c>
      <c r="N1569" t="str">
        <f t="shared" si="74"/>
        <v>C:\Users\luis.nunes\OneDrive - ATERPA\00.SERVIDOR\SALA TÉCNICA\00.PROJETOS\02.DOCUMENTOS\ANO 01\MSV-163MS-634-RET\MSV-163MS-634-RET/23.IN</v>
      </c>
      <c r="O1569" t="s">
        <v>4787</v>
      </c>
    </row>
    <row r="1570" spans="1:15" x14ac:dyDescent="0.3">
      <c r="A1570" t="s">
        <v>1598</v>
      </c>
      <c r="B1570">
        <v>9219706</v>
      </c>
      <c r="C1570" t="s">
        <v>5407</v>
      </c>
      <c r="D1570" s="12">
        <v>45838</v>
      </c>
      <c r="E1570" t="s">
        <v>3678</v>
      </c>
      <c r="F1570" t="s">
        <v>2819</v>
      </c>
      <c r="G1570" t="s">
        <v>2788</v>
      </c>
      <c r="H1570" t="str">
        <f>IF(_xlfn.XLOOKUP(E1570,LD_01[DOCUMENTO],LD_01[REVISÃO])=F1570,"VIGENTE","OBSOLETO")</f>
        <v>OBSOLETO</v>
      </c>
      <c r="I1570" s="1" t="s">
        <v>4323</v>
      </c>
      <c r="J1570" t="s">
        <v>4862</v>
      </c>
      <c r="K1570" t="str">
        <f t="shared" si="72"/>
        <v>MSV-163MS-634-RET</v>
      </c>
      <c r="L1570" t="str">
        <f>_xlfn.XLOOKUP(E1570,LD_ANO01!A:A,LD_ANO01!G:G)</f>
        <v>MSV-163MS-634-RET/27.PA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01\MSV-163MS-634-RET\MSV-163MS-634-RET/27.PA\OBSOLETO</v>
      </c>
      <c r="O1570" t="s">
        <v>4787</v>
      </c>
    </row>
    <row r="1571" spans="1:15" x14ac:dyDescent="0.3">
      <c r="A1571" t="s">
        <v>1599</v>
      </c>
      <c r="B1571">
        <v>310066</v>
      </c>
      <c r="C1571" t="s">
        <v>5407</v>
      </c>
      <c r="D1571" s="12">
        <v>45838</v>
      </c>
      <c r="E1571" t="s">
        <v>3678</v>
      </c>
      <c r="F1571" t="s">
        <v>2819</v>
      </c>
      <c r="G1571" t="s">
        <v>2789</v>
      </c>
      <c r="H1571" t="str">
        <f>IF(_xlfn.XLOOKUP(E1571,LD_01[DOCUMENTO],LD_01[REVISÃO])=F1571,"VIGENTE","OBSOLETO")</f>
        <v>OBSOLETO</v>
      </c>
      <c r="I1571" s="1" t="s">
        <v>4323</v>
      </c>
      <c r="J1571" t="s">
        <v>4862</v>
      </c>
      <c r="K1571" t="str">
        <f t="shared" si="72"/>
        <v>MSV-163MS-634-RET</v>
      </c>
      <c r="L1571" t="str">
        <f>_xlfn.XLOOKUP(E1571,LD_ANO01!A:A,LD_ANO01!G:G)</f>
        <v>MSV-163MS-634-RET/27.PA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01\MSV-163MS-634-RET\MSV-163MS-634-RET/27.PA\OBSOLETO</v>
      </c>
      <c r="O1571" t="s">
        <v>4787</v>
      </c>
    </row>
    <row r="1572" spans="1:15" x14ac:dyDescent="0.3">
      <c r="A1572" t="s">
        <v>1600</v>
      </c>
      <c r="B1572">
        <v>9219802</v>
      </c>
      <c r="C1572" t="s">
        <v>5407</v>
      </c>
      <c r="D1572" s="12">
        <v>45838</v>
      </c>
      <c r="E1572" t="s">
        <v>3679</v>
      </c>
      <c r="F1572" t="s">
        <v>2819</v>
      </c>
      <c r="G1572" t="s">
        <v>2788</v>
      </c>
      <c r="H1572" t="str">
        <f>IF(_xlfn.XLOOKUP(E1572,LD_01[DOCUMENTO],LD_01[REVISÃO])=F1572,"VIGENTE","OBSOLETO")</f>
        <v>OBSOLETO</v>
      </c>
      <c r="I1572" s="1" t="s">
        <v>4323</v>
      </c>
      <c r="J1572" t="s">
        <v>4862</v>
      </c>
      <c r="K1572" t="str">
        <f t="shared" si="72"/>
        <v>MSV-163MS-634-RET</v>
      </c>
      <c r="L1572" t="str">
        <f>_xlfn.XLOOKUP(E1572,LD_ANO01!A:A,LD_ANO01!G:G)</f>
        <v>MSV-163MS-634-RET/27.PA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01\MSV-163MS-634-RET\MSV-163MS-634-RET/27.PA\OBSOLETO</v>
      </c>
      <c r="O1572" t="s">
        <v>4787</v>
      </c>
    </row>
    <row r="1573" spans="1:15" x14ac:dyDescent="0.3">
      <c r="A1573" t="s">
        <v>1601</v>
      </c>
      <c r="B1573">
        <v>291243</v>
      </c>
      <c r="C1573" t="s">
        <v>5407</v>
      </c>
      <c r="D1573" s="12">
        <v>45838</v>
      </c>
      <c r="E1573" t="s">
        <v>3679</v>
      </c>
      <c r="F1573" t="s">
        <v>2819</v>
      </c>
      <c r="G1573" t="s">
        <v>2789</v>
      </c>
      <c r="H1573" t="str">
        <f>IF(_xlfn.XLOOKUP(E1573,LD_01[DOCUMENTO],LD_01[REVISÃO])=F1573,"VIGENTE","OBSOLETO")</f>
        <v>OBSOLETO</v>
      </c>
      <c r="I1573" s="1" t="s">
        <v>4323</v>
      </c>
      <c r="J1573" t="s">
        <v>4862</v>
      </c>
      <c r="K1573" t="str">
        <f t="shared" si="72"/>
        <v>MSV-163MS-634-RET</v>
      </c>
      <c r="L1573" t="str">
        <f>_xlfn.XLOOKUP(E1573,LD_ANO01!A:A,LD_ANO01!G:G)</f>
        <v>MSV-163MS-634-RET/27.PA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01\MSV-163MS-634-RET\MSV-163MS-634-RET/27.PA\OBSOLETO</v>
      </c>
      <c r="O1573" t="s">
        <v>4787</v>
      </c>
    </row>
    <row r="1574" spans="1:15" x14ac:dyDescent="0.3">
      <c r="A1574" t="s">
        <v>1602</v>
      </c>
      <c r="B1574">
        <v>9233277</v>
      </c>
      <c r="C1574" t="s">
        <v>5407</v>
      </c>
      <c r="D1574" s="12">
        <v>45838</v>
      </c>
      <c r="E1574" t="s">
        <v>3680</v>
      </c>
      <c r="F1574" t="s">
        <v>2819</v>
      </c>
      <c r="G1574" t="s">
        <v>2788</v>
      </c>
      <c r="H1574" t="str">
        <f>IF(_xlfn.XLOOKUP(E1574,LD_01[DOCUMENTO],LD_01[REVISÃO])=F1574,"VIGENTE","OBSOLETO")</f>
        <v>OBSOLETO</v>
      </c>
      <c r="I1574" s="1" t="s">
        <v>4323</v>
      </c>
      <c r="J1574" t="s">
        <v>4862</v>
      </c>
      <c r="K1574" t="str">
        <f t="shared" si="72"/>
        <v>MSV-163MS-634-RET</v>
      </c>
      <c r="L1574" t="str">
        <f>_xlfn.XLOOKUP(E1574,LD_ANO01!A:A,LD_ANO01!G:G)</f>
        <v>MSV-163MS-634-RET/27.PA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01\MSV-163MS-634-RET\MSV-163MS-634-RET/27.PA\OBSOLETO</v>
      </c>
      <c r="O1574" t="s">
        <v>4787</v>
      </c>
    </row>
    <row r="1575" spans="1:15" x14ac:dyDescent="0.3">
      <c r="A1575" t="s">
        <v>1603</v>
      </c>
      <c r="B1575">
        <v>999327</v>
      </c>
      <c r="C1575" t="s">
        <v>5407</v>
      </c>
      <c r="D1575" s="12">
        <v>45838</v>
      </c>
      <c r="E1575" t="s">
        <v>3680</v>
      </c>
      <c r="F1575" t="s">
        <v>2819</v>
      </c>
      <c r="G1575" t="s">
        <v>2789</v>
      </c>
      <c r="H1575" t="str">
        <f>IF(_xlfn.XLOOKUP(E1575,LD_01[DOCUMENTO],LD_01[REVISÃO])=F1575,"VIGENTE","OBSOLETO")</f>
        <v>OBSOLETO</v>
      </c>
      <c r="I1575" s="1" t="s">
        <v>4323</v>
      </c>
      <c r="J1575" t="s">
        <v>4862</v>
      </c>
      <c r="K1575" t="str">
        <f t="shared" si="72"/>
        <v>MSV-163MS-634-RET</v>
      </c>
      <c r="L1575" t="str">
        <f>_xlfn.XLOOKUP(E1575,LD_ANO01!A:A,LD_ANO01!G:G)</f>
        <v>MSV-163MS-634-RET/27.PA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01\MSV-163MS-634-RET\MSV-163MS-634-RET/27.PA\OBSOLETO</v>
      </c>
      <c r="O1575" t="s">
        <v>4787</v>
      </c>
    </row>
    <row r="1576" spans="1:15" x14ac:dyDescent="0.3">
      <c r="A1576" t="s">
        <v>1604</v>
      </c>
      <c r="B1576">
        <v>9225918</v>
      </c>
      <c r="C1576" t="s">
        <v>5407</v>
      </c>
      <c r="D1576" s="12">
        <v>45838</v>
      </c>
      <c r="E1576" t="s">
        <v>3681</v>
      </c>
      <c r="F1576" t="s">
        <v>2819</v>
      </c>
      <c r="G1576" t="s">
        <v>2788</v>
      </c>
      <c r="H1576" t="str">
        <f>IF(_xlfn.XLOOKUP(E1576,LD_01[DOCUMENTO],LD_01[REVISÃO])=F1576,"VIGENTE","OBSOLETO")</f>
        <v>OBSOLETO</v>
      </c>
      <c r="I1576" s="1" t="s">
        <v>4323</v>
      </c>
      <c r="J1576" t="s">
        <v>4862</v>
      </c>
      <c r="K1576" t="str">
        <f t="shared" si="72"/>
        <v>MSV-163MS-634-RET</v>
      </c>
      <c r="L1576" t="str">
        <f>_xlfn.XLOOKUP(E1576,LD_ANO01!A:A,LD_ANO01!G:G)</f>
        <v>MSV-163MS-634-RET/27.PA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01\MSV-163MS-634-RET\MSV-163MS-634-RET/27.PA\OBSOLETO</v>
      </c>
      <c r="O1576" t="s">
        <v>4787</v>
      </c>
    </row>
    <row r="1577" spans="1:15" x14ac:dyDescent="0.3">
      <c r="A1577" t="s">
        <v>1605</v>
      </c>
      <c r="B1577">
        <v>691354</v>
      </c>
      <c r="C1577" t="s">
        <v>5407</v>
      </c>
      <c r="D1577" s="12">
        <v>45838</v>
      </c>
      <c r="E1577" t="s">
        <v>3681</v>
      </c>
      <c r="F1577" t="s">
        <v>2819</v>
      </c>
      <c r="G1577" t="s">
        <v>2789</v>
      </c>
      <c r="H1577" t="str">
        <f>IF(_xlfn.XLOOKUP(E1577,LD_01[DOCUMENTO],LD_01[REVISÃO])=F1577,"VIGENTE","OBSOLETO")</f>
        <v>OBSOLETO</v>
      </c>
      <c r="I1577" s="1" t="s">
        <v>4323</v>
      </c>
      <c r="J1577" t="s">
        <v>4862</v>
      </c>
      <c r="K1577" t="str">
        <f t="shared" si="72"/>
        <v>MSV-163MS-634-RET</v>
      </c>
      <c r="L1577" t="str">
        <f>_xlfn.XLOOKUP(E1577,LD_ANO01!A:A,LD_ANO01!G:G)</f>
        <v>MSV-163MS-634-RET/27.PA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01\MSV-163MS-634-RET\MSV-163MS-634-RET/27.PA\OBSOLETO</v>
      </c>
      <c r="O1577" t="s">
        <v>4787</v>
      </c>
    </row>
    <row r="1578" spans="1:15" x14ac:dyDescent="0.3">
      <c r="A1578" t="s">
        <v>1606</v>
      </c>
      <c r="B1578">
        <v>9242275</v>
      </c>
      <c r="C1578" t="s">
        <v>5407</v>
      </c>
      <c r="D1578" s="12">
        <v>45838</v>
      </c>
      <c r="E1578" t="s">
        <v>3682</v>
      </c>
      <c r="F1578" t="s">
        <v>2819</v>
      </c>
      <c r="G1578" t="s">
        <v>2788</v>
      </c>
      <c r="H1578" t="str">
        <f>IF(_xlfn.XLOOKUP(E1578,LD_01[DOCUMENTO],LD_01[REVISÃO])=F1578,"VIGENTE","OBSOLETO")</f>
        <v>OBSOLETO</v>
      </c>
      <c r="I1578" s="1" t="s">
        <v>4323</v>
      </c>
      <c r="J1578" t="s">
        <v>4862</v>
      </c>
      <c r="K1578" t="str">
        <f t="shared" si="72"/>
        <v>MSV-163MS-634-RET</v>
      </c>
      <c r="L1578" t="str">
        <f>_xlfn.XLOOKUP(E1578,LD_ANO01!A:A,LD_ANO01!G:G)</f>
        <v>MSV-163MS-634-RET/27.PA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01\MSV-163MS-634-RET\MSV-163MS-634-RET/27.PA\OBSOLETO</v>
      </c>
      <c r="O1578" t="s">
        <v>4787</v>
      </c>
    </row>
    <row r="1579" spans="1:15" x14ac:dyDescent="0.3">
      <c r="A1579" t="s">
        <v>1607</v>
      </c>
      <c r="B1579">
        <v>2164008</v>
      </c>
      <c r="C1579" t="s">
        <v>5407</v>
      </c>
      <c r="D1579" s="12">
        <v>45838</v>
      </c>
      <c r="E1579" t="s">
        <v>3682</v>
      </c>
      <c r="F1579" t="s">
        <v>2819</v>
      </c>
      <c r="G1579" t="s">
        <v>2789</v>
      </c>
      <c r="H1579" t="str">
        <f>IF(_xlfn.XLOOKUP(E1579,LD_01[DOCUMENTO],LD_01[REVISÃO])=F1579,"VIGENTE","OBSOLETO")</f>
        <v>OBSOLETO</v>
      </c>
      <c r="I1579" s="1" t="s">
        <v>4323</v>
      </c>
      <c r="J1579" t="s">
        <v>4862</v>
      </c>
      <c r="K1579" t="str">
        <f t="shared" si="72"/>
        <v>MSV-163MS-634-RET</v>
      </c>
      <c r="L1579" t="str">
        <f>_xlfn.XLOOKUP(E1579,LD_ANO01!A:A,LD_ANO01!G:G)</f>
        <v>MSV-163MS-634-RET/27.PA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01\MSV-163MS-634-RET\MSV-163MS-634-RET/27.PA\OBSOLETO</v>
      </c>
      <c r="O1579" t="s">
        <v>4787</v>
      </c>
    </row>
    <row r="1580" spans="1:15" x14ac:dyDescent="0.3">
      <c r="A1580" t="s">
        <v>1579</v>
      </c>
      <c r="B1580">
        <v>1064061</v>
      </c>
      <c r="C1580" t="s">
        <v>5407</v>
      </c>
      <c r="D1580" s="12">
        <v>45838</v>
      </c>
      <c r="E1580" t="s">
        <v>3668</v>
      </c>
      <c r="F1580" t="s">
        <v>2792</v>
      </c>
      <c r="G1580" t="s">
        <v>2788</v>
      </c>
      <c r="H1580" t="str">
        <f>IF(_xlfn.XLOOKUP(E1580,LD_01[DOCUMENTO],LD_01[REVISÃO])=F1580,"VIGENTE","OBSOLETO")</f>
        <v>OBSOLETO</v>
      </c>
      <c r="I1580" s="1" t="s">
        <v>4323</v>
      </c>
      <c r="J1580" t="s">
        <v>4862</v>
      </c>
      <c r="K1580" t="str">
        <f t="shared" si="72"/>
        <v>MSV-163MS-634-RET</v>
      </c>
      <c r="L1580" t="str">
        <f>_xlfn.XLOOKUP(E1580,LD_ANO01!A:A,LD_ANO01!G:G)</f>
        <v>MSV-163MS-634-RET/12.DV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01\MSV-163MS-634-RET\MSV-163MS-634-RET/12.DV\OBSOLETO</v>
      </c>
      <c r="O1580" t="s">
        <v>4787</v>
      </c>
    </row>
    <row r="1581" spans="1:15" x14ac:dyDescent="0.3">
      <c r="A1581" t="s">
        <v>1580</v>
      </c>
      <c r="B1581">
        <v>974751</v>
      </c>
      <c r="C1581" t="s">
        <v>5407</v>
      </c>
      <c r="D1581" s="12">
        <v>45838</v>
      </c>
      <c r="E1581" t="s">
        <v>3668</v>
      </c>
      <c r="F1581" t="s">
        <v>2792</v>
      </c>
      <c r="G1581" t="s">
        <v>2789</v>
      </c>
      <c r="H1581" t="str">
        <f>IF(_xlfn.XLOOKUP(E1581,LD_01[DOCUMENTO],LD_01[REVISÃO])=F1581,"VIGENTE","OBSOLETO")</f>
        <v>OBSOLETO</v>
      </c>
      <c r="I1581" s="1" t="s">
        <v>4323</v>
      </c>
      <c r="J1581" t="s">
        <v>4862</v>
      </c>
      <c r="K1581" t="str">
        <f t="shared" si="72"/>
        <v>MSV-163MS-634-RET</v>
      </c>
      <c r="L1581" t="str">
        <f>_xlfn.XLOOKUP(E1581,LD_ANO01!A:A,LD_ANO01!G:G)</f>
        <v>MSV-163MS-634-RET/12.DV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01\MSV-163MS-634-RET\MSV-163MS-634-RET/12.DV\OBSOLETO</v>
      </c>
      <c r="O1581" t="s">
        <v>4787</v>
      </c>
    </row>
    <row r="1582" spans="1:15" x14ac:dyDescent="0.3">
      <c r="A1582" t="s">
        <v>1581</v>
      </c>
      <c r="B1582">
        <v>1065377</v>
      </c>
      <c r="C1582" t="s">
        <v>5407</v>
      </c>
      <c r="D1582" s="12">
        <v>45838</v>
      </c>
      <c r="E1582" t="s">
        <v>3669</v>
      </c>
      <c r="F1582" t="s">
        <v>2792</v>
      </c>
      <c r="G1582" t="s">
        <v>2788</v>
      </c>
      <c r="H1582" t="str">
        <f>IF(_xlfn.XLOOKUP(E1582,LD_01[DOCUMENTO],LD_01[REVISÃO])=F1582,"VIGENTE","OBSOLETO")</f>
        <v>OBSOLETO</v>
      </c>
      <c r="I1582" s="1" t="s">
        <v>4323</v>
      </c>
      <c r="J1582" t="s">
        <v>4862</v>
      </c>
      <c r="K1582" t="str">
        <f t="shared" si="72"/>
        <v>MSV-163MS-634-RET</v>
      </c>
      <c r="L1582" t="str">
        <f>_xlfn.XLOOKUP(E1582,LD_ANO01!A:A,LD_ANO01!G:G)</f>
        <v>MSV-163MS-634-RET/12.DV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01\MSV-163MS-634-RET\MSV-163MS-634-RET/12.DV\OBSOLETO</v>
      </c>
      <c r="O1582" t="s">
        <v>4787</v>
      </c>
    </row>
    <row r="1583" spans="1:15" x14ac:dyDescent="0.3">
      <c r="A1583" t="s">
        <v>1582</v>
      </c>
      <c r="B1583">
        <v>1003573</v>
      </c>
      <c r="C1583" t="s">
        <v>5407</v>
      </c>
      <c r="D1583" s="12">
        <v>45838</v>
      </c>
      <c r="E1583" t="s">
        <v>3669</v>
      </c>
      <c r="F1583" t="s">
        <v>2792</v>
      </c>
      <c r="G1583" t="s">
        <v>2789</v>
      </c>
      <c r="H1583" t="str">
        <f>IF(_xlfn.XLOOKUP(E1583,LD_01[DOCUMENTO],LD_01[REVISÃO])=F1583,"VIGENTE","OBSOLETO")</f>
        <v>OBSOLETO</v>
      </c>
      <c r="I1583" s="1" t="s">
        <v>4323</v>
      </c>
      <c r="J1583" t="s">
        <v>4862</v>
      </c>
      <c r="K1583" t="str">
        <f t="shared" si="72"/>
        <v>MSV-163MS-634-RET</v>
      </c>
      <c r="L1583" t="str">
        <f>_xlfn.XLOOKUP(E1583,LD_ANO01!A:A,LD_ANO01!G:G)</f>
        <v>MSV-163MS-634-RET/12.DV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01\MSV-163MS-634-RET\MSV-163MS-634-RET/12.DV\OBSOLETO</v>
      </c>
      <c r="O1583" t="s">
        <v>4787</v>
      </c>
    </row>
    <row r="1584" spans="1:15" x14ac:dyDescent="0.3">
      <c r="A1584" t="s">
        <v>1583</v>
      </c>
      <c r="B1584">
        <v>3126817</v>
      </c>
      <c r="C1584" t="s">
        <v>5407</v>
      </c>
      <c r="D1584" s="12">
        <v>45838</v>
      </c>
      <c r="E1584" t="s">
        <v>3670</v>
      </c>
      <c r="F1584" t="s">
        <v>2792</v>
      </c>
      <c r="G1584" t="s">
        <v>2788</v>
      </c>
      <c r="H1584" t="str">
        <f>IF(_xlfn.XLOOKUP(E1584,LD_01[DOCUMENTO],LD_01[REVISÃO])=F1584,"VIGENTE","OBSOLETO")</f>
        <v>OBSOLETO</v>
      </c>
      <c r="I1584" s="1" t="s">
        <v>4323</v>
      </c>
      <c r="J1584" t="s">
        <v>4862</v>
      </c>
      <c r="K1584" t="str">
        <f t="shared" si="72"/>
        <v>MSV-163MS-634-RET</v>
      </c>
      <c r="L1584" t="str">
        <f>_xlfn.XLOOKUP(E1584,LD_ANO01!A:A,LD_ANO01!G:G)</f>
        <v>MSV-163MS-634-RET/12.DV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01\MSV-163MS-634-RET\MSV-163MS-634-RET/12.DV\OBSOLETO</v>
      </c>
      <c r="O1584" t="s">
        <v>4787</v>
      </c>
    </row>
    <row r="1585" spans="1:15" x14ac:dyDescent="0.3">
      <c r="A1585" t="s">
        <v>1584</v>
      </c>
      <c r="B1585">
        <v>4991143</v>
      </c>
      <c r="C1585" t="s">
        <v>5407</v>
      </c>
      <c r="D1585" s="12">
        <v>45838</v>
      </c>
      <c r="E1585" t="s">
        <v>3670</v>
      </c>
      <c r="F1585" t="s">
        <v>2792</v>
      </c>
      <c r="G1585" t="s">
        <v>2789</v>
      </c>
      <c r="H1585" t="str">
        <f>IF(_xlfn.XLOOKUP(E1585,LD_01[DOCUMENTO],LD_01[REVISÃO])=F1585,"VIGENTE","OBSOLETO")</f>
        <v>OBSOLETO</v>
      </c>
      <c r="I1585" s="1" t="s">
        <v>4323</v>
      </c>
      <c r="J1585" t="s">
        <v>4862</v>
      </c>
      <c r="K1585" t="str">
        <f t="shared" si="72"/>
        <v>MSV-163MS-634-RET</v>
      </c>
      <c r="L1585" t="str">
        <f>_xlfn.XLOOKUP(E1585,LD_ANO01!A:A,LD_ANO01!G:G)</f>
        <v>MSV-163MS-634-RET/12.DV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01\MSV-163MS-634-RET\MSV-163MS-634-RET/12.DV\OBSOLETO</v>
      </c>
      <c r="O1585" t="s">
        <v>4787</v>
      </c>
    </row>
    <row r="1586" spans="1:15" x14ac:dyDescent="0.3">
      <c r="A1586" t="s">
        <v>1585</v>
      </c>
      <c r="B1586">
        <v>3081122</v>
      </c>
      <c r="C1586" t="s">
        <v>5407</v>
      </c>
      <c r="D1586" s="12">
        <v>45838</v>
      </c>
      <c r="E1586" t="s">
        <v>3671</v>
      </c>
      <c r="F1586" t="s">
        <v>2792</v>
      </c>
      <c r="G1586" t="s">
        <v>2788</v>
      </c>
      <c r="H1586" t="str">
        <f>IF(_xlfn.XLOOKUP(E1586,LD_01[DOCUMENTO],LD_01[REVISÃO])=F1586,"VIGENTE","OBSOLETO")</f>
        <v>OBSOLETO</v>
      </c>
      <c r="I1586" s="1" t="s">
        <v>4323</v>
      </c>
      <c r="J1586" t="s">
        <v>4862</v>
      </c>
      <c r="K1586" t="str">
        <f t="shared" si="72"/>
        <v>MSV-163MS-634-RET</v>
      </c>
      <c r="L1586" t="str">
        <f>_xlfn.XLOOKUP(E1586,LD_ANO01!A:A,LD_ANO01!G:G)</f>
        <v>MSV-163MS-634-RET/12.DV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01\MSV-163MS-634-RET\MSV-163MS-634-RET/12.DV\OBSOLETO</v>
      </c>
      <c r="O1586" t="s">
        <v>4787</v>
      </c>
    </row>
    <row r="1587" spans="1:15" x14ac:dyDescent="0.3">
      <c r="A1587" t="s">
        <v>1586</v>
      </c>
      <c r="B1587">
        <v>4804556</v>
      </c>
      <c r="C1587" t="s">
        <v>5407</v>
      </c>
      <c r="D1587" s="12">
        <v>45838</v>
      </c>
      <c r="E1587" t="s">
        <v>3671</v>
      </c>
      <c r="F1587" t="s">
        <v>2792</v>
      </c>
      <c r="G1587" t="s">
        <v>2789</v>
      </c>
      <c r="H1587" t="str">
        <f>IF(_xlfn.XLOOKUP(E1587,LD_01[DOCUMENTO],LD_01[REVISÃO])=F1587,"VIGENTE","OBSOLETO")</f>
        <v>OBSOLETO</v>
      </c>
      <c r="I1587" s="1" t="s">
        <v>4323</v>
      </c>
      <c r="J1587" t="s">
        <v>4862</v>
      </c>
      <c r="K1587" t="str">
        <f t="shared" si="72"/>
        <v>MSV-163MS-634-RET</v>
      </c>
      <c r="L1587" t="str">
        <f>_xlfn.XLOOKUP(E1587,LD_ANO01!A:A,LD_ANO01!G:G)</f>
        <v>MSV-163MS-634-RET/12.DV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01\MSV-163MS-634-RET\MSV-163MS-634-RET/12.DV\OBSOLETO</v>
      </c>
      <c r="O1587" t="s">
        <v>4787</v>
      </c>
    </row>
    <row r="1588" spans="1:15" x14ac:dyDescent="0.3">
      <c r="A1588" t="s">
        <v>1587</v>
      </c>
      <c r="B1588">
        <v>3524373</v>
      </c>
      <c r="C1588" t="s">
        <v>5407</v>
      </c>
      <c r="D1588" s="12">
        <v>45838</v>
      </c>
      <c r="E1588" t="s">
        <v>3672</v>
      </c>
      <c r="F1588" t="s">
        <v>2792</v>
      </c>
      <c r="G1588" t="s">
        <v>2788</v>
      </c>
      <c r="H1588" t="str">
        <f>IF(_xlfn.XLOOKUP(E1588,LD_01[DOCUMENTO],LD_01[REVISÃO])=F1588,"VIGENTE","OBSOLETO")</f>
        <v>OBSOLETO</v>
      </c>
      <c r="I1588" s="1" t="s">
        <v>4323</v>
      </c>
      <c r="J1588" t="s">
        <v>4862</v>
      </c>
      <c r="K1588" t="str">
        <f t="shared" si="72"/>
        <v>MSV-163MS-634-RET</v>
      </c>
      <c r="L1588" t="str">
        <f>_xlfn.XLOOKUP(E1588,LD_ANO01!A:A,LD_ANO01!G:G)</f>
        <v>MSV-163MS-634-RET/12.DV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01\MSV-163MS-634-RET\MSV-163MS-634-RET/12.DV\OBSOLETO</v>
      </c>
      <c r="O1588" t="s">
        <v>4787</v>
      </c>
    </row>
    <row r="1589" spans="1:15" x14ac:dyDescent="0.3">
      <c r="A1589" t="s">
        <v>1588</v>
      </c>
      <c r="B1589">
        <v>2594914</v>
      </c>
      <c r="C1589" t="s">
        <v>5407</v>
      </c>
      <c r="D1589" s="12">
        <v>45838</v>
      </c>
      <c r="E1589" t="s">
        <v>3672</v>
      </c>
      <c r="F1589" t="s">
        <v>2792</v>
      </c>
      <c r="G1589" t="s">
        <v>2789</v>
      </c>
      <c r="H1589" t="str">
        <f>IF(_xlfn.XLOOKUP(E1589,LD_01[DOCUMENTO],LD_01[REVISÃO])=F1589,"VIGENTE","OBSOLETO")</f>
        <v>OBSOLETO</v>
      </c>
      <c r="I1589" s="1" t="s">
        <v>4323</v>
      </c>
      <c r="J1589" t="s">
        <v>4862</v>
      </c>
      <c r="K1589" t="str">
        <f t="shared" si="72"/>
        <v>MSV-163MS-634-RET</v>
      </c>
      <c r="L1589" t="str">
        <f>_xlfn.XLOOKUP(E1589,LD_ANO01!A:A,LD_ANO01!G:G)</f>
        <v>MSV-163MS-634-RET/12.DV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01\MSV-163MS-634-RET\MSV-163MS-634-RET/12.DV\OBSOLETO</v>
      </c>
      <c r="O1589" t="s">
        <v>4787</v>
      </c>
    </row>
    <row r="1590" spans="1:15" x14ac:dyDescent="0.3">
      <c r="A1590" t="s">
        <v>1589</v>
      </c>
      <c r="B1590">
        <v>3357917</v>
      </c>
      <c r="C1590" t="s">
        <v>5407</v>
      </c>
      <c r="D1590" s="12">
        <v>45838</v>
      </c>
      <c r="E1590" t="s">
        <v>3673</v>
      </c>
      <c r="F1590" t="s">
        <v>2792</v>
      </c>
      <c r="G1590" t="s">
        <v>2788</v>
      </c>
      <c r="H1590" t="str">
        <f>IF(_xlfn.XLOOKUP(E1590,LD_01[DOCUMENTO],LD_01[REVISÃO])=F1590,"VIGENTE","OBSOLETO")</f>
        <v>OBSOLETO</v>
      </c>
      <c r="I1590" s="1" t="s">
        <v>4323</v>
      </c>
      <c r="J1590" t="s">
        <v>4862</v>
      </c>
      <c r="K1590" t="str">
        <f t="shared" si="72"/>
        <v>MSV-163MS-634-RET</v>
      </c>
      <c r="L1590" t="str">
        <f>_xlfn.XLOOKUP(E1590,LD_ANO01!A:A,LD_ANO01!G:G)</f>
        <v>MSV-163MS-634-RET/12.DV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01\MSV-163MS-634-RET\MSV-163MS-634-RET/12.DV\OBSOLETO</v>
      </c>
      <c r="O1590" t="s">
        <v>4787</v>
      </c>
    </row>
    <row r="1591" spans="1:15" x14ac:dyDescent="0.3">
      <c r="A1591" t="s">
        <v>1590</v>
      </c>
      <c r="B1591">
        <v>3047542</v>
      </c>
      <c r="C1591" t="s">
        <v>5407</v>
      </c>
      <c r="D1591" s="12">
        <v>45838</v>
      </c>
      <c r="E1591" t="s">
        <v>3673</v>
      </c>
      <c r="F1591" t="s">
        <v>2792</v>
      </c>
      <c r="G1591" t="s">
        <v>2789</v>
      </c>
      <c r="H1591" t="str">
        <f>IF(_xlfn.XLOOKUP(E1591,LD_01[DOCUMENTO],LD_01[REVISÃO])=F1591,"VIGENTE","OBSOLETO")</f>
        <v>OBSOLETO</v>
      </c>
      <c r="I1591" s="1" t="s">
        <v>4323</v>
      </c>
      <c r="J1591" t="s">
        <v>4862</v>
      </c>
      <c r="K1591" t="str">
        <f t="shared" si="72"/>
        <v>MSV-163MS-634-RET</v>
      </c>
      <c r="L1591" t="str">
        <f>_xlfn.XLOOKUP(E1591,LD_ANO01!A:A,LD_ANO01!G:G)</f>
        <v>MSV-163MS-634-RET/12.DV</v>
      </c>
      <c r="M1591" t="str">
        <f t="shared" si="73"/>
        <v>OBSOLETO</v>
      </c>
      <c r="N1591" t="str">
        <f t="shared" si="74"/>
        <v>C:\Users\luis.nunes\OneDrive - ATERPA\00.SERVIDOR\SALA TÉCNICA\00.PROJETOS\02.DOCUMENTOS\ANO 01\MSV-163MS-634-RET\MSV-163MS-634-RET/12.DV\OBSOLETO</v>
      </c>
      <c r="O1591" t="s">
        <v>4787</v>
      </c>
    </row>
    <row r="1592" spans="1:15" x14ac:dyDescent="0.3">
      <c r="A1592" t="s">
        <v>1591</v>
      </c>
      <c r="B1592">
        <v>1430601</v>
      </c>
      <c r="C1592" t="s">
        <v>5407</v>
      </c>
      <c r="D1592" s="12">
        <v>45838</v>
      </c>
      <c r="E1592" t="s">
        <v>3674</v>
      </c>
      <c r="F1592" t="s">
        <v>2792</v>
      </c>
      <c r="G1592" t="s">
        <v>2788</v>
      </c>
      <c r="H1592" t="str">
        <f>IF(_xlfn.XLOOKUP(E1592,LD_01[DOCUMENTO],LD_01[REVISÃO])=F1592,"VIGENTE","OBSOLETO")</f>
        <v>VIGENTE</v>
      </c>
      <c r="I1592" s="1" t="s">
        <v>4323</v>
      </c>
      <c r="J1592" t="s">
        <v>4862</v>
      </c>
      <c r="K1592" t="str">
        <f t="shared" si="72"/>
        <v>MSV-163MS-634-RET</v>
      </c>
      <c r="L1592" t="str">
        <f>_xlfn.XLOOKUP(E1592,LD_ANO01!A:A,LD_ANO01!G:G)</f>
        <v>MSV-163MS-634-RET/12.DV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01\MSV-163MS-634-RET\MSV-163MS-634-RET/12.DV</v>
      </c>
      <c r="O1592" t="s">
        <v>4787</v>
      </c>
    </row>
    <row r="1593" spans="1:15" x14ac:dyDescent="0.3">
      <c r="A1593" t="s">
        <v>1592</v>
      </c>
      <c r="B1593">
        <v>430426</v>
      </c>
      <c r="C1593" t="s">
        <v>5407</v>
      </c>
      <c r="D1593" s="12">
        <v>45838</v>
      </c>
      <c r="E1593" t="s">
        <v>3674</v>
      </c>
      <c r="F1593" t="s">
        <v>2792</v>
      </c>
      <c r="G1593" t="s">
        <v>2789</v>
      </c>
      <c r="H1593" t="str">
        <f>IF(_xlfn.XLOOKUP(E1593,LD_01[DOCUMENTO],LD_01[REVISÃO])=F1593,"VIGENTE","OBSOLETO")</f>
        <v>VIGENTE</v>
      </c>
      <c r="I1593" s="1" t="s">
        <v>4323</v>
      </c>
      <c r="J1593" t="s">
        <v>4862</v>
      </c>
      <c r="K1593" t="str">
        <f t="shared" si="72"/>
        <v>MSV-163MS-634-RET</v>
      </c>
      <c r="L1593" t="str">
        <f>_xlfn.XLOOKUP(E1593,LD_ANO01!A:A,LD_ANO01!G:G)</f>
        <v>MSV-163MS-634-RET/12.DV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01\MSV-163MS-634-RET\MSV-163MS-634-RET/12.DV</v>
      </c>
      <c r="O1593" t="s">
        <v>4787</v>
      </c>
    </row>
    <row r="1594" spans="1:15" x14ac:dyDescent="0.3">
      <c r="A1594" t="s">
        <v>1593</v>
      </c>
      <c r="B1594">
        <v>1389439</v>
      </c>
      <c r="C1594" t="s">
        <v>5407</v>
      </c>
      <c r="D1594" s="12">
        <v>45838</v>
      </c>
      <c r="E1594" t="s">
        <v>3675</v>
      </c>
      <c r="F1594" t="s">
        <v>2792</v>
      </c>
      <c r="G1594" t="s">
        <v>2788</v>
      </c>
      <c r="H1594" t="str">
        <f>IF(_xlfn.XLOOKUP(E1594,LD_01[DOCUMENTO],LD_01[REVISÃO])=F1594,"VIGENTE","OBSOLETO")</f>
        <v>VIGENTE</v>
      </c>
      <c r="I1594" s="1" t="s">
        <v>4323</v>
      </c>
      <c r="J1594" t="s">
        <v>4862</v>
      </c>
      <c r="K1594" t="str">
        <f t="shared" si="72"/>
        <v>MSV-163MS-634-RET</v>
      </c>
      <c r="L1594" t="str">
        <f>_xlfn.XLOOKUP(E1594,LD_ANO01!A:A,LD_ANO01!G:G)</f>
        <v>MSV-163MS-634-RET/12.DV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01\MSV-163MS-634-RET\MSV-163MS-634-RET/12.DV</v>
      </c>
      <c r="O1594" t="s">
        <v>4787</v>
      </c>
    </row>
    <row r="1595" spans="1:15" x14ac:dyDescent="0.3">
      <c r="A1595" t="s">
        <v>1594</v>
      </c>
      <c r="B1595">
        <v>429971</v>
      </c>
      <c r="C1595" t="s">
        <v>5407</v>
      </c>
      <c r="D1595" s="12">
        <v>45838</v>
      </c>
      <c r="E1595" t="s">
        <v>3675</v>
      </c>
      <c r="F1595" t="s">
        <v>2792</v>
      </c>
      <c r="G1595" t="s">
        <v>2789</v>
      </c>
      <c r="H1595" t="str">
        <f>IF(_xlfn.XLOOKUP(E1595,LD_01[DOCUMENTO],LD_01[REVISÃO])=F1595,"VIGENTE","OBSOLETO")</f>
        <v>VIGENTE</v>
      </c>
      <c r="I1595" s="1" t="s">
        <v>4323</v>
      </c>
      <c r="J1595" t="s">
        <v>4862</v>
      </c>
      <c r="K1595" t="str">
        <f t="shared" si="72"/>
        <v>MSV-163MS-634-RET</v>
      </c>
      <c r="L1595" t="str">
        <f>_xlfn.XLOOKUP(E1595,LD_ANO01!A:A,LD_ANO01!G:G)</f>
        <v>MSV-163MS-634-RET/12.DV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01\MSV-163MS-634-RET\MSV-163MS-634-RET/12.DV</v>
      </c>
      <c r="O1595" t="s">
        <v>4787</v>
      </c>
    </row>
    <row r="1596" spans="1:15" x14ac:dyDescent="0.3">
      <c r="A1596" t="s">
        <v>1595</v>
      </c>
      <c r="B1596">
        <v>1554349</v>
      </c>
      <c r="C1596" t="s">
        <v>5407</v>
      </c>
      <c r="D1596" s="12">
        <v>45838</v>
      </c>
      <c r="E1596" t="s">
        <v>3676</v>
      </c>
      <c r="F1596" t="s">
        <v>2787</v>
      </c>
      <c r="G1596" t="s">
        <v>2788</v>
      </c>
      <c r="H1596" t="str">
        <f>IF(_xlfn.XLOOKUP(E1596,LD_01[DOCUMENTO],LD_01[REVISÃO])=F1596,"VIGENTE","OBSOLETO")</f>
        <v>VIGENTE</v>
      </c>
      <c r="I1596" s="1" t="s">
        <v>4323</v>
      </c>
      <c r="J1596" t="s">
        <v>4862</v>
      </c>
      <c r="K1596" t="str">
        <f t="shared" si="72"/>
        <v>MSV-163MS-634-RET</v>
      </c>
      <c r="L1596" t="str">
        <f>_xlfn.XLOOKUP(E1596,LD_ANO01!A:A,LD_ANO01!G:G)</f>
        <v>MSV-163MS-634-RET/12.DV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01\MSV-163MS-634-RET\MSV-163MS-634-RET/12.DV</v>
      </c>
      <c r="O1596" t="s">
        <v>4787</v>
      </c>
    </row>
    <row r="1597" spans="1:15" x14ac:dyDescent="0.3">
      <c r="A1597" t="s">
        <v>1596</v>
      </c>
      <c r="B1597">
        <v>672477</v>
      </c>
      <c r="C1597" t="s">
        <v>5407</v>
      </c>
      <c r="D1597" s="12">
        <v>45838</v>
      </c>
      <c r="E1597" t="s">
        <v>3676</v>
      </c>
      <c r="F1597" t="s">
        <v>2787</v>
      </c>
      <c r="G1597" t="s">
        <v>2789</v>
      </c>
      <c r="H1597" t="str">
        <f>IF(_xlfn.XLOOKUP(E1597,LD_01[DOCUMENTO],LD_01[REVISÃO])=F1597,"VIGENTE","OBSOLETO")</f>
        <v>VIGENTE</v>
      </c>
      <c r="I1597" s="1" t="s">
        <v>4323</v>
      </c>
      <c r="J1597" t="s">
        <v>4862</v>
      </c>
      <c r="K1597" t="str">
        <f t="shared" si="72"/>
        <v>MSV-163MS-634-RET</v>
      </c>
      <c r="L1597" t="str">
        <f>_xlfn.XLOOKUP(E1597,LD_ANO01!A:A,LD_ANO01!G:G)</f>
        <v>MSV-163MS-634-RET/12.DV</v>
      </c>
      <c r="M1597" t="str">
        <f t="shared" si="73"/>
        <v/>
      </c>
      <c r="N1597" t="str">
        <f t="shared" si="74"/>
        <v>C:\Users\luis.nunes\OneDrive - ATERPA\00.SERVIDOR\SALA TÉCNICA\00.PROJETOS\02.DOCUMENTOS\ANO 01\MSV-163MS-634-RET\MSV-163MS-634-RET/12.DV</v>
      </c>
      <c r="O1597" t="s">
        <v>4787</v>
      </c>
    </row>
    <row r="1598" spans="1:15" x14ac:dyDescent="0.3">
      <c r="A1598" t="s">
        <v>1501</v>
      </c>
      <c r="B1598">
        <v>615464</v>
      </c>
      <c r="C1598" t="s">
        <v>5407</v>
      </c>
      <c r="D1598" s="12">
        <v>45838</v>
      </c>
      <c r="E1598" t="s">
        <v>3624</v>
      </c>
      <c r="F1598" t="s">
        <v>2792</v>
      </c>
      <c r="G1598" t="s">
        <v>2789</v>
      </c>
      <c r="H1598" t="str">
        <f>IF(_xlfn.XLOOKUP(E1598,LD_01[DOCUMENTO],LD_01[REVISÃO])=F1598,"VIGENTE","OBSOLETO")</f>
        <v>OBSOLETO</v>
      </c>
      <c r="I1598" s="1" t="s">
        <v>4323</v>
      </c>
      <c r="J1598" t="s">
        <v>4862</v>
      </c>
      <c r="K1598" t="str">
        <f t="shared" si="72"/>
        <v>MSV-163MS-634-RET</v>
      </c>
      <c r="L1598" t="str">
        <f>_xlfn.XLOOKUP(E1598,LD_ANO01!A:A,LD_ANO01!G:G)</f>
        <v>MSV-163MS-634-RET/32.TE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01\MSV-163MS-634-RET\MSV-163MS-634-RET/32.TE\OBSOLETO</v>
      </c>
      <c r="O1598" t="s">
        <v>4787</v>
      </c>
    </row>
    <row r="1599" spans="1:15" x14ac:dyDescent="0.3">
      <c r="A1599" t="s">
        <v>1502</v>
      </c>
      <c r="B1599">
        <v>2067301</v>
      </c>
      <c r="C1599" t="s">
        <v>5407</v>
      </c>
      <c r="D1599" s="12">
        <v>45838</v>
      </c>
      <c r="E1599" t="s">
        <v>3624</v>
      </c>
      <c r="F1599" t="s">
        <v>2792</v>
      </c>
      <c r="G1599" t="s">
        <v>3625</v>
      </c>
      <c r="H1599" t="str">
        <f>IF(_xlfn.XLOOKUP(E1599,LD_01[DOCUMENTO],LD_01[REVISÃO])=F1599,"VIGENTE","OBSOLETO")</f>
        <v>OBSOLETO</v>
      </c>
      <c r="I1599" s="1" t="s">
        <v>4323</v>
      </c>
      <c r="J1599" t="s">
        <v>4862</v>
      </c>
      <c r="K1599" t="str">
        <f t="shared" si="72"/>
        <v>MSV-163MS-634-RET</v>
      </c>
      <c r="L1599" t="str">
        <f>_xlfn.XLOOKUP(E1599,LD_ANO01!A:A,LD_ANO01!G:G)</f>
        <v>MSV-163MS-634-RET/32.TE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01\MSV-163MS-634-RET\MSV-163MS-634-RET/32.TE\OBSOLETO</v>
      </c>
      <c r="O1599" t="s">
        <v>4787</v>
      </c>
    </row>
    <row r="1600" spans="1:15" x14ac:dyDescent="0.3">
      <c r="A1600" t="s">
        <v>1523</v>
      </c>
      <c r="B1600">
        <v>407089</v>
      </c>
      <c r="C1600" t="s">
        <v>5407</v>
      </c>
      <c r="D1600" s="12">
        <v>45838</v>
      </c>
      <c r="E1600" t="s">
        <v>3636</v>
      </c>
      <c r="F1600" t="s">
        <v>2787</v>
      </c>
      <c r="G1600" t="s">
        <v>2789</v>
      </c>
      <c r="H1600" t="str">
        <f>IF(_xlfn.XLOOKUP(E1600,LD_01[DOCUMENTO],LD_01[REVISÃO])=F1600,"VIGENTE","OBSOLETO")</f>
        <v>OBSOLETO</v>
      </c>
      <c r="I1600" s="1" t="s">
        <v>4323</v>
      </c>
      <c r="J1600" t="s">
        <v>4862</v>
      </c>
      <c r="K1600" t="str">
        <f t="shared" si="72"/>
        <v>MSV-163MS-634-RET</v>
      </c>
      <c r="L1600" t="str">
        <f>_xlfn.XLOOKUP(E1600,LD_ANO01!A:A,LD_ANO01!G:G)</f>
        <v>MSV-163MS-634-RET/10.DR</v>
      </c>
      <c r="M1600" t="str">
        <f t="shared" si="73"/>
        <v>OBSOLETO</v>
      </c>
      <c r="N1600" t="str">
        <f t="shared" si="74"/>
        <v>C:\Users\luis.nunes\OneDrive - ATERPA\00.SERVIDOR\SALA TÉCNICA\00.PROJETOS\02.DOCUMENTOS\ANO 01\MSV-163MS-634-RET\MSV-163MS-634-RET/10.DR\OBSOLETO</v>
      </c>
      <c r="O1600" t="s">
        <v>4787</v>
      </c>
    </row>
    <row r="1601" spans="1:15" x14ac:dyDescent="0.3">
      <c r="A1601" t="s">
        <v>1562</v>
      </c>
      <c r="B1601">
        <v>2697009</v>
      </c>
      <c r="C1601" t="s">
        <v>5407</v>
      </c>
      <c r="D1601" s="12">
        <v>45838</v>
      </c>
      <c r="E1601" t="s">
        <v>3657</v>
      </c>
      <c r="F1601" t="s">
        <v>2792</v>
      </c>
      <c r="G1601" t="s">
        <v>2789</v>
      </c>
      <c r="H1601" t="str">
        <f>IF(_xlfn.XLOOKUP(E1601,LD_01[DOCUMENTO],LD_01[REVISÃO])=F1601,"VIGENTE","OBSOLETO")</f>
        <v>VIGENTE</v>
      </c>
      <c r="I1601" s="1" t="s">
        <v>4323</v>
      </c>
      <c r="J1601" t="s">
        <v>4862</v>
      </c>
      <c r="K1601" t="str">
        <f t="shared" si="72"/>
        <v>MSV-163MS-634-RET</v>
      </c>
      <c r="L1601" t="str">
        <f>_xlfn.XLOOKUP(E1601,LD_ANO01!A:A,LD_ANO01!G:G)</f>
        <v>MSV-163MS-634-RET/28.PV</v>
      </c>
      <c r="M1601" t="str">
        <f t="shared" si="73"/>
        <v/>
      </c>
      <c r="N1601" t="str">
        <f t="shared" si="74"/>
        <v>C:\Users\luis.nunes\OneDrive - ATERPA\00.SERVIDOR\SALA TÉCNICA\00.PROJETOS\02.DOCUMENTOS\ANO 01\MSV-163MS-634-RET\MSV-163MS-634-RET/28.PV</v>
      </c>
      <c r="O1601" t="s">
        <v>4787</v>
      </c>
    </row>
    <row r="1602" spans="1:15" x14ac:dyDescent="0.3">
      <c r="A1602" t="s">
        <v>1574</v>
      </c>
      <c r="B1602">
        <v>17749425</v>
      </c>
      <c r="C1602" t="s">
        <v>5407</v>
      </c>
      <c r="D1602" s="12">
        <v>45838</v>
      </c>
      <c r="E1602" t="s">
        <v>3664</v>
      </c>
      <c r="F1602" t="s">
        <v>2792</v>
      </c>
      <c r="G1602" t="s">
        <v>2789</v>
      </c>
      <c r="H1602" t="str">
        <f>IF(_xlfn.XLOOKUP(E1602,LD_01[DOCUMENTO],LD_01[REVISÃO])=F1602,"VIGENTE","OBSOLETO")</f>
        <v>VIGENTE</v>
      </c>
      <c r="I1602" s="1" t="s">
        <v>4323</v>
      </c>
      <c r="J1602" t="s">
        <v>4862</v>
      </c>
      <c r="K1602" t="str">
        <f t="shared" ref="K1602:K1665" si="75">"MSV-163MS-"&amp;I1602</f>
        <v>MSV-163MS-634-RET</v>
      </c>
      <c r="L1602" t="str">
        <f>_xlfn.XLOOKUP(E1602,LD_ANO01!A:A,LD_ANO01!G:G)</f>
        <v>MSV-163MS-634-RET/19.GG</v>
      </c>
      <c r="M1602" t="str">
        <f t="shared" ref="M1602:M1665" si="76">IF(H1602&lt;&gt;"OBSOLETO","",H1602)</f>
        <v/>
      </c>
      <c r="N1602" t="str">
        <f t="shared" ref="N1602:N1665" si="77">_xlfn.TEXTJOIN("\",TRUE,J1602:M1602)</f>
        <v>C:\Users\luis.nunes\OneDrive - ATERPA\00.SERVIDOR\SALA TÉCNICA\00.PROJETOS\02.DOCUMENTOS\ANO 01\MSV-163MS-634-RET\MSV-163MS-634-RET/19.GG</v>
      </c>
      <c r="O1602" t="s">
        <v>4787</v>
      </c>
    </row>
    <row r="1603" spans="1:15" x14ac:dyDescent="0.3">
      <c r="A1603" t="s">
        <v>1524</v>
      </c>
      <c r="B1603">
        <v>1669255</v>
      </c>
      <c r="C1603" t="s">
        <v>5407</v>
      </c>
      <c r="D1603" s="12">
        <v>45838</v>
      </c>
      <c r="E1603" t="s">
        <v>3637</v>
      </c>
      <c r="F1603" t="s">
        <v>2787</v>
      </c>
      <c r="G1603" t="s">
        <v>2789</v>
      </c>
      <c r="H1603" t="str">
        <f>IF(_xlfn.XLOOKUP(E1603,LD_01[DOCUMENTO],LD_01[REVISÃO])=F1603,"VIGENTE","OBSOLETO")</f>
        <v>OBSOLETO</v>
      </c>
      <c r="I1603" s="1" t="s">
        <v>4323</v>
      </c>
      <c r="J1603" t="s">
        <v>4862</v>
      </c>
      <c r="K1603" t="str">
        <f t="shared" si="75"/>
        <v>MSV-163MS-634-RET</v>
      </c>
      <c r="L1603" t="str">
        <f>_xlfn.XLOOKUP(E1603,LD_ANO01!A:A,LD_ANO01!G:G)</f>
        <v>MSV-163MS-634-RET/10.DR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01\MSV-163MS-634-RET\MSV-163MS-634-RET/10.DR\OBSOLETO</v>
      </c>
      <c r="O1603" t="s">
        <v>4787</v>
      </c>
    </row>
    <row r="1604" spans="1:15" x14ac:dyDescent="0.3">
      <c r="A1604" t="s">
        <v>1503</v>
      </c>
      <c r="B1604">
        <v>2728562</v>
      </c>
      <c r="C1604" t="s">
        <v>5407</v>
      </c>
      <c r="D1604" s="12">
        <v>45838</v>
      </c>
      <c r="E1604" t="s">
        <v>3626</v>
      </c>
      <c r="F1604" t="s">
        <v>2792</v>
      </c>
      <c r="G1604" t="s">
        <v>2788</v>
      </c>
      <c r="H1604" t="str">
        <f>IF(_xlfn.XLOOKUP(E1604,LD_01[DOCUMENTO],LD_01[REVISÃO])=F1604,"VIGENTE","OBSOLETO")</f>
        <v>OBSOLETO</v>
      </c>
      <c r="I1604" s="1" t="s">
        <v>4323</v>
      </c>
      <c r="J1604" t="s">
        <v>4862</v>
      </c>
      <c r="K1604" t="str">
        <f t="shared" si="75"/>
        <v>MSV-163MS-634-RET</v>
      </c>
      <c r="L1604" t="str">
        <f>_xlfn.XLOOKUP(E1604,LD_ANO01!A:A,LD_ANO01!G:G)</f>
        <v>MSV-163MS-634-RET/32.TE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01\MSV-163MS-634-RET\MSV-163MS-634-RET/32.TE\OBSOLETO</v>
      </c>
      <c r="O1604" t="s">
        <v>4787</v>
      </c>
    </row>
    <row r="1605" spans="1:15" x14ac:dyDescent="0.3">
      <c r="A1605" t="s">
        <v>1504</v>
      </c>
      <c r="B1605">
        <v>6812100</v>
      </c>
      <c r="C1605" t="s">
        <v>5407</v>
      </c>
      <c r="D1605" s="12">
        <v>45838</v>
      </c>
      <c r="E1605" t="s">
        <v>3626</v>
      </c>
      <c r="F1605" t="s">
        <v>2792</v>
      </c>
      <c r="G1605" t="s">
        <v>2789</v>
      </c>
      <c r="H1605" t="str">
        <f>IF(_xlfn.XLOOKUP(E1605,LD_01[DOCUMENTO],LD_01[REVISÃO])=F1605,"VIGENTE","OBSOLETO")</f>
        <v>OBSOLETO</v>
      </c>
      <c r="I1605" s="1" t="s">
        <v>4323</v>
      </c>
      <c r="J1605" t="s">
        <v>4862</v>
      </c>
      <c r="K1605" t="str">
        <f t="shared" si="75"/>
        <v>MSV-163MS-634-RET</v>
      </c>
      <c r="L1605" t="str">
        <f>_xlfn.XLOOKUP(E1605,LD_ANO01!A:A,LD_ANO01!G:G)</f>
        <v>MSV-163MS-634-RET/32.TE</v>
      </c>
      <c r="M1605" t="str">
        <f t="shared" si="76"/>
        <v>OBSOLETO</v>
      </c>
      <c r="N1605" t="str">
        <f t="shared" si="77"/>
        <v>C:\Users\luis.nunes\OneDrive - ATERPA\00.SERVIDOR\SALA TÉCNICA\00.PROJETOS\02.DOCUMENTOS\ANO 01\MSV-163MS-634-RET\MSV-163MS-634-RET/32.TE\OBSOLETO</v>
      </c>
      <c r="O1605" t="s">
        <v>4787</v>
      </c>
    </row>
    <row r="1606" spans="1:15" x14ac:dyDescent="0.3">
      <c r="A1606" t="s">
        <v>1465</v>
      </c>
      <c r="B1606">
        <v>19626478</v>
      </c>
      <c r="C1606" t="s">
        <v>5407</v>
      </c>
      <c r="D1606" s="12">
        <v>45838</v>
      </c>
      <c r="E1606" t="s">
        <v>3605</v>
      </c>
      <c r="F1606" t="s">
        <v>2787</v>
      </c>
      <c r="G1606" t="s">
        <v>2789</v>
      </c>
      <c r="H1606" t="str">
        <f>IF(_xlfn.XLOOKUP(E1606,LD_01[DOCUMENTO],LD_01[REVISÃO])=F1606,"VIGENTE","OBSOLETO")</f>
        <v>VIGENTE</v>
      </c>
      <c r="I1606" s="1" t="s">
        <v>4323</v>
      </c>
      <c r="J1606" t="s">
        <v>4862</v>
      </c>
      <c r="K1606" t="str">
        <f t="shared" si="75"/>
        <v>MSV-163MS-634-RET</v>
      </c>
      <c r="L1606" t="str">
        <f>_xlfn.XLOOKUP(E1606,LD_ANO01!A:A,LD_ANO01!G:G)</f>
        <v>MSV-163MS-634-RET/33.TO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01\MSV-163MS-634-RET\MSV-163MS-634-RET/33.TO</v>
      </c>
      <c r="O1606" t="s">
        <v>4787</v>
      </c>
    </row>
    <row r="1607" spans="1:15" x14ac:dyDescent="0.3">
      <c r="A1607" t="s">
        <v>1575</v>
      </c>
      <c r="B1607">
        <v>627642</v>
      </c>
      <c r="C1607" t="s">
        <v>5407</v>
      </c>
      <c r="D1607" s="12">
        <v>45838</v>
      </c>
      <c r="E1607" t="s">
        <v>3665</v>
      </c>
      <c r="F1607" t="s">
        <v>2792</v>
      </c>
      <c r="G1607" t="s">
        <v>2789</v>
      </c>
      <c r="H1607" t="str">
        <f>IF(_xlfn.XLOOKUP(E1607,LD_01[DOCUMENTO],LD_01[REVISÃO])=F1607,"VIGENTE","OBSOLETO")</f>
        <v>VIGENTE</v>
      </c>
      <c r="I1607" s="1" t="s">
        <v>4323</v>
      </c>
      <c r="J1607" t="s">
        <v>4862</v>
      </c>
      <c r="K1607" t="str">
        <f t="shared" si="75"/>
        <v>MSV-163MS-634-RET</v>
      </c>
      <c r="L1607" t="str">
        <f>_xlfn.XLOOKUP(E1607,LD_ANO01!A:A,LD_ANO01!G:G)</f>
        <v>MSV-163MS-634-RET/19.GG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01\MSV-163MS-634-RET\MSV-163MS-634-RET/19.GG</v>
      </c>
      <c r="O1607" t="s">
        <v>4787</v>
      </c>
    </row>
    <row r="1608" spans="1:15" x14ac:dyDescent="0.3">
      <c r="A1608" t="s">
        <v>1609</v>
      </c>
      <c r="B1608">
        <v>5129483</v>
      </c>
      <c r="C1608" t="s">
        <v>5407</v>
      </c>
      <c r="D1608" s="12">
        <v>45838</v>
      </c>
      <c r="E1608" t="s">
        <v>3684</v>
      </c>
      <c r="F1608" t="s">
        <v>2787</v>
      </c>
      <c r="G1608" t="s">
        <v>2789</v>
      </c>
      <c r="H1608" t="str">
        <f>IF(_xlfn.XLOOKUP(E1608,LD_01[DOCUMENTO],LD_01[REVISÃO])=F1608,"VIGENTE","OBSOLETO")</f>
        <v>VIGENTE</v>
      </c>
      <c r="I1608" s="1" t="s">
        <v>4323</v>
      </c>
      <c r="J1608" t="s">
        <v>4862</v>
      </c>
      <c r="K1608" t="str">
        <f t="shared" si="75"/>
        <v>MSV-163MS-634-RET</v>
      </c>
      <c r="L1608" t="str">
        <f>_xlfn.XLOOKUP(E1608,LD_ANO01!A:A,LD_ANO01!G:G)</f>
        <v>MSV-163MS-634-RET/34.TR</v>
      </c>
      <c r="M1608" t="str">
        <f t="shared" si="76"/>
        <v/>
      </c>
      <c r="N1608" t="str">
        <f t="shared" si="77"/>
        <v>C:\Users\luis.nunes\OneDrive - ATERPA\00.SERVIDOR\SALA TÉCNICA\00.PROJETOS\02.DOCUMENTOS\ANO 01\MSV-163MS-634-RET\MSV-163MS-634-RET/34.TR</v>
      </c>
      <c r="O1608" t="s">
        <v>4787</v>
      </c>
    </row>
    <row r="1609" spans="1:15" x14ac:dyDescent="0.3">
      <c r="A1609" t="s">
        <v>1480</v>
      </c>
      <c r="B1609">
        <v>565006</v>
      </c>
      <c r="C1609" t="s">
        <v>5407</v>
      </c>
      <c r="D1609" s="12">
        <v>45838</v>
      </c>
      <c r="E1609" t="s">
        <v>3613</v>
      </c>
      <c r="F1609" t="s">
        <v>2787</v>
      </c>
      <c r="G1609" t="s">
        <v>2789</v>
      </c>
      <c r="H1609" t="str">
        <f>IF(_xlfn.XLOOKUP(E1609,LD_01[DOCUMENTO],LD_01[REVISÃO])=F1609,"VIGENTE","OBSOLETO")</f>
        <v>OBSOLETO</v>
      </c>
      <c r="I1609" s="1" t="s">
        <v>4323</v>
      </c>
      <c r="J1609" t="s">
        <v>4862</v>
      </c>
      <c r="K1609" t="str">
        <f t="shared" si="75"/>
        <v>MSV-163MS-634-RET</v>
      </c>
      <c r="L1609" t="str">
        <f>_xlfn.XLOOKUP(E1609,LD_ANO01!A:A,LD_ANO01!G:G)</f>
        <v>MSV-163MS-634-RET/18.GE</v>
      </c>
      <c r="M1609" t="str">
        <f t="shared" si="76"/>
        <v>OBSOLETO</v>
      </c>
      <c r="N1609" t="str">
        <f t="shared" si="77"/>
        <v>C:\Users\luis.nunes\OneDrive - ATERPA\00.SERVIDOR\SALA TÉCNICA\00.PROJETOS\02.DOCUMENTOS\ANO 01\MSV-163MS-634-RET\MSV-163MS-634-RET/18.GE\OBSOLETO</v>
      </c>
      <c r="O1609" t="s">
        <v>4787</v>
      </c>
    </row>
    <row r="1610" spans="1:15" x14ac:dyDescent="0.3">
      <c r="A1610" t="s">
        <v>1545</v>
      </c>
      <c r="B1610">
        <v>1038657</v>
      </c>
      <c r="C1610" t="s">
        <v>5407</v>
      </c>
      <c r="D1610" s="12">
        <v>45838</v>
      </c>
      <c r="E1610" t="s">
        <v>3648</v>
      </c>
      <c r="F1610" t="s">
        <v>2787</v>
      </c>
      <c r="G1610" t="s">
        <v>2789</v>
      </c>
      <c r="H1610" t="str">
        <f>IF(_xlfn.XLOOKUP(E1610,LD_01[DOCUMENTO],LD_01[REVISÃO])=F1610,"VIGENTE","OBSOLETO")</f>
        <v>VIGENTE</v>
      </c>
      <c r="I1610" s="1" t="s">
        <v>4323</v>
      </c>
      <c r="J1610" t="s">
        <v>4862</v>
      </c>
      <c r="K1610" t="str">
        <f t="shared" si="75"/>
        <v>MSV-163MS-634-RET</v>
      </c>
      <c r="L1610" t="str">
        <f>_xlfn.XLOOKUP(E1610,LD_ANO01!A:A,LD_ANO01!G:G)</f>
        <v>MSV-163MS-634-RET/31.SI</v>
      </c>
      <c r="M1610" t="str">
        <f t="shared" si="76"/>
        <v/>
      </c>
      <c r="N1610" t="str">
        <f t="shared" si="77"/>
        <v>C:\Users\luis.nunes\OneDrive - ATERPA\00.SERVIDOR\SALA TÉCNICA\00.PROJETOS\02.DOCUMENTOS\ANO 01\MSV-163MS-634-RET\MSV-163MS-634-RET/31.SI</v>
      </c>
      <c r="O1610" t="s">
        <v>4787</v>
      </c>
    </row>
    <row r="1611" spans="1:15" x14ac:dyDescent="0.3">
      <c r="A1611" t="s">
        <v>1567</v>
      </c>
      <c r="B1611">
        <v>601396</v>
      </c>
      <c r="C1611" t="s">
        <v>5407</v>
      </c>
      <c r="D1611" s="12">
        <v>45838</v>
      </c>
      <c r="E1611" t="s">
        <v>3660</v>
      </c>
      <c r="F1611" t="s">
        <v>2792</v>
      </c>
      <c r="G1611" t="s">
        <v>2789</v>
      </c>
      <c r="H1611" t="str">
        <f>IF(_xlfn.XLOOKUP(E1611,LD_01[DOCUMENTO],LD_01[REVISÃO])=F1611,"VIGENTE","OBSOLETO")</f>
        <v>OBSOLETO</v>
      </c>
      <c r="I1611" s="1" t="s">
        <v>4323</v>
      </c>
      <c r="J1611" t="s">
        <v>4862</v>
      </c>
      <c r="K1611" t="str">
        <f t="shared" si="75"/>
        <v>MSV-163MS-634-RET</v>
      </c>
      <c r="L1611" t="str">
        <f>_xlfn.XLOOKUP(E1611,LD_ANO01!A:A,LD_ANO01!G:G)</f>
        <v>MSV-163MS-634-RET/14.EL</v>
      </c>
      <c r="M1611" t="str">
        <f t="shared" si="76"/>
        <v>OBSOLETO</v>
      </c>
      <c r="N1611" t="str">
        <f t="shared" si="77"/>
        <v>C:\Users\luis.nunes\OneDrive - ATERPA\00.SERVIDOR\SALA TÉCNICA\00.PROJETOS\02.DOCUMENTOS\ANO 01\MSV-163MS-634-RET\MSV-163MS-634-RET/14.EL\OBSOLETO</v>
      </c>
      <c r="O1611" t="s">
        <v>4787</v>
      </c>
    </row>
    <row r="1612" spans="1:15" x14ac:dyDescent="0.3">
      <c r="A1612" t="s">
        <v>1578</v>
      </c>
      <c r="B1612">
        <v>7265938</v>
      </c>
      <c r="C1612" t="s">
        <v>5407</v>
      </c>
      <c r="D1612" s="12">
        <v>45838</v>
      </c>
      <c r="E1612" t="s">
        <v>3667</v>
      </c>
      <c r="F1612" t="s">
        <v>2787</v>
      </c>
      <c r="G1612" t="s">
        <v>2789</v>
      </c>
      <c r="H1612" t="str">
        <f>IF(_xlfn.XLOOKUP(E1612,LD_01[DOCUMENTO],LD_01[REVISÃO])=F1612,"VIGENTE","OBSOLETO")</f>
        <v>VIGENTE</v>
      </c>
      <c r="I1612" s="1" t="s">
        <v>4323</v>
      </c>
      <c r="J1612" t="s">
        <v>4862</v>
      </c>
      <c r="K1612" t="str">
        <f t="shared" si="75"/>
        <v>MSV-163MS-634-RET</v>
      </c>
      <c r="L1612" t="str">
        <f>_xlfn.XLOOKUP(E1612,LD_ANO01!A:A,LD_ANO01!G:G)</f>
        <v>MSV-163MS-634-RET/23.IN</v>
      </c>
      <c r="M1612" t="str">
        <f t="shared" si="76"/>
        <v/>
      </c>
      <c r="N1612" t="str">
        <f t="shared" si="77"/>
        <v>C:\Users\luis.nunes\OneDrive - ATERPA\00.SERVIDOR\SALA TÉCNICA\00.PROJETOS\02.DOCUMENTOS\ANO 01\MSV-163MS-634-RET\MSV-163MS-634-RET/23.IN</v>
      </c>
      <c r="O1612" t="s">
        <v>4787</v>
      </c>
    </row>
    <row r="1613" spans="1:15" x14ac:dyDescent="0.3">
      <c r="A1613" t="s">
        <v>1608</v>
      </c>
      <c r="B1613">
        <v>504906</v>
      </c>
      <c r="C1613" t="s">
        <v>5407</v>
      </c>
      <c r="D1613" s="12">
        <v>45838</v>
      </c>
      <c r="E1613" t="s">
        <v>3683</v>
      </c>
      <c r="F1613" t="s">
        <v>2819</v>
      </c>
      <c r="G1613" t="s">
        <v>2789</v>
      </c>
      <c r="H1613" t="str">
        <f>IF(_xlfn.XLOOKUP(E1613,LD_01[DOCUMENTO],LD_01[REVISÃO])=F1613,"VIGENTE","OBSOLETO")</f>
        <v>OBSOLETO</v>
      </c>
      <c r="I1613" s="1" t="s">
        <v>4323</v>
      </c>
      <c r="J1613" t="s">
        <v>4862</v>
      </c>
      <c r="K1613" t="str">
        <f t="shared" si="75"/>
        <v>MSV-163MS-634-RET</v>
      </c>
      <c r="L1613" t="str">
        <f>_xlfn.XLOOKUP(E1613,LD_ANO01!A:A,LD_ANO01!G:G)</f>
        <v>MSV-163MS-634-RET/27.PA</v>
      </c>
      <c r="M1613" t="str">
        <f t="shared" si="76"/>
        <v>OBSOLETO</v>
      </c>
      <c r="N1613" t="str">
        <f t="shared" si="77"/>
        <v>C:\Users\luis.nunes\OneDrive - ATERPA\00.SERVIDOR\SALA TÉCNICA\00.PROJETOS\02.DOCUMENTOS\ANO 01\MSV-163MS-634-RET\MSV-163MS-634-RET/27.PA\OBSOLETO</v>
      </c>
      <c r="O1613" t="s">
        <v>4787</v>
      </c>
    </row>
    <row r="1614" spans="1:15" x14ac:dyDescent="0.3">
      <c r="A1614" t="s">
        <v>1597</v>
      </c>
      <c r="B1614">
        <v>392430</v>
      </c>
      <c r="C1614" t="s">
        <v>5407</v>
      </c>
      <c r="D1614" s="12">
        <v>45838</v>
      </c>
      <c r="E1614" t="s">
        <v>3677</v>
      </c>
      <c r="F1614" t="s">
        <v>2792</v>
      </c>
      <c r="G1614" t="s">
        <v>2789</v>
      </c>
      <c r="H1614" t="str">
        <f>IF(_xlfn.XLOOKUP(E1614,LD_01[DOCUMENTO],LD_01[REVISÃO])=F1614,"VIGENTE","OBSOLETO")</f>
        <v>VIGENTE</v>
      </c>
      <c r="I1614" t="s">
        <v>4324</v>
      </c>
      <c r="J1614" t="s">
        <v>4862</v>
      </c>
      <c r="K1614" t="str">
        <f t="shared" si="75"/>
        <v>MSV-163MS-638-NORTE</v>
      </c>
      <c r="L1614" t="str">
        <f>_xlfn.XLOOKUP(E1614,LD_ANO01!A:A,LD_ANO01!G:G)</f>
        <v>MSV-163MS-634-RET/12.DV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01\MSV-163MS-638-NORTE\MSV-163MS-634-RET/12.DV</v>
      </c>
      <c r="O1614" t="s">
        <v>4787</v>
      </c>
    </row>
    <row r="1615" spans="1:15" x14ac:dyDescent="0.3">
      <c r="A1615" t="s">
        <v>1610</v>
      </c>
      <c r="B1615">
        <v>1774248</v>
      </c>
      <c r="C1615" t="s">
        <v>5407</v>
      </c>
      <c r="D1615" s="12">
        <v>45838</v>
      </c>
      <c r="E1615" t="s">
        <v>3685</v>
      </c>
      <c r="F1615" t="s">
        <v>2792</v>
      </c>
      <c r="G1615" t="s">
        <v>2788</v>
      </c>
      <c r="H1615" t="str">
        <f>IF(_xlfn.XLOOKUP(E1615,LD_01[DOCUMENTO],LD_01[REVISÃO])=F1615,"VIGENTE","OBSOLETO")</f>
        <v>VIGENTE</v>
      </c>
      <c r="I1615" t="s">
        <v>4324</v>
      </c>
      <c r="J1615" t="s">
        <v>4862</v>
      </c>
      <c r="K1615" t="str">
        <f t="shared" si="75"/>
        <v>MSV-163MS-638-NORTE</v>
      </c>
      <c r="L1615" t="str">
        <f>_xlfn.XLOOKUP(E1615,LD_ANO01!A:A,LD_ANO01!G:G)</f>
        <v>MSV-163MS-638-NORTE/33.TO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01\MSV-163MS-638-NORTE\MSV-163MS-638-NORTE/33.TO</v>
      </c>
      <c r="O1615" t="s">
        <v>4787</v>
      </c>
    </row>
    <row r="1616" spans="1:15" x14ac:dyDescent="0.3">
      <c r="A1616" t="s">
        <v>1611</v>
      </c>
      <c r="B1616">
        <v>630872</v>
      </c>
      <c r="C1616" t="s">
        <v>5407</v>
      </c>
      <c r="D1616" s="12">
        <v>45838</v>
      </c>
      <c r="E1616" t="s">
        <v>3685</v>
      </c>
      <c r="F1616" t="s">
        <v>2792</v>
      </c>
      <c r="G1616" t="s">
        <v>2789</v>
      </c>
      <c r="H1616" t="str">
        <f>IF(_xlfn.XLOOKUP(E1616,LD_01[DOCUMENTO],LD_01[REVISÃO])=F1616,"VIGENTE","OBSOLETO")</f>
        <v>VIGENTE</v>
      </c>
      <c r="I1616" t="s">
        <v>4324</v>
      </c>
      <c r="J1616" t="s">
        <v>4862</v>
      </c>
      <c r="K1616" t="str">
        <f t="shared" si="75"/>
        <v>MSV-163MS-638-NORTE</v>
      </c>
      <c r="L1616" t="str">
        <f>_xlfn.XLOOKUP(E1616,LD_ANO01!A:A,LD_ANO01!G:G)</f>
        <v>MSV-163MS-638-NORTE/33.TO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01\MSV-163MS-638-NORTE\MSV-163MS-638-NORTE/33.TO</v>
      </c>
      <c r="O1616" t="s">
        <v>4787</v>
      </c>
    </row>
    <row r="1617" spans="1:15" x14ac:dyDescent="0.3">
      <c r="A1617" t="s">
        <v>1612</v>
      </c>
      <c r="B1617">
        <v>1739724</v>
      </c>
      <c r="C1617" t="s">
        <v>5407</v>
      </c>
      <c r="D1617" s="12">
        <v>45838</v>
      </c>
      <c r="E1617" t="s">
        <v>3686</v>
      </c>
      <c r="F1617" t="s">
        <v>2792</v>
      </c>
      <c r="G1617" t="s">
        <v>2788</v>
      </c>
      <c r="H1617" t="str">
        <f>IF(_xlfn.XLOOKUP(E1617,LD_01[DOCUMENTO],LD_01[REVISÃO])=F1617,"VIGENTE","OBSOLETO")</f>
        <v>VIGENTE</v>
      </c>
      <c r="I1617" t="s">
        <v>4324</v>
      </c>
      <c r="J1617" t="s">
        <v>4862</v>
      </c>
      <c r="K1617" t="str">
        <f t="shared" si="75"/>
        <v>MSV-163MS-638-NORTE</v>
      </c>
      <c r="L1617" t="str">
        <f>_xlfn.XLOOKUP(E1617,LD_ANO01!A:A,LD_ANO01!G:G)</f>
        <v>MSV-163MS-638-NORTE/33.TO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01\MSV-163MS-638-NORTE\MSV-163MS-638-NORTE/33.TO</v>
      </c>
      <c r="O1617" t="s">
        <v>4787</v>
      </c>
    </row>
    <row r="1618" spans="1:15" x14ac:dyDescent="0.3">
      <c r="A1618" t="s">
        <v>1613</v>
      </c>
      <c r="B1618">
        <v>393342</v>
      </c>
      <c r="C1618" t="s">
        <v>5407</v>
      </c>
      <c r="D1618" s="12">
        <v>45838</v>
      </c>
      <c r="E1618" t="s">
        <v>3686</v>
      </c>
      <c r="F1618" t="s">
        <v>2792</v>
      </c>
      <c r="G1618" t="s">
        <v>2789</v>
      </c>
      <c r="H1618" t="str">
        <f>IF(_xlfn.XLOOKUP(E1618,LD_01[DOCUMENTO],LD_01[REVISÃO])=F1618,"VIGENTE","OBSOLETO")</f>
        <v>VIGENTE</v>
      </c>
      <c r="I1618" t="s">
        <v>4324</v>
      </c>
      <c r="J1618" t="s">
        <v>4862</v>
      </c>
      <c r="K1618" t="str">
        <f t="shared" si="75"/>
        <v>MSV-163MS-638-NORTE</v>
      </c>
      <c r="L1618" t="str">
        <f>_xlfn.XLOOKUP(E1618,LD_ANO01!A:A,LD_ANO01!G:G)</f>
        <v>MSV-163MS-638-NORTE/33.TO</v>
      </c>
      <c r="M1618" t="str">
        <f t="shared" si="76"/>
        <v/>
      </c>
      <c r="N1618" t="str">
        <f t="shared" si="77"/>
        <v>C:\Users\luis.nunes\OneDrive - ATERPA\00.SERVIDOR\SALA TÉCNICA\00.PROJETOS\02.DOCUMENTOS\ANO 01\MSV-163MS-638-NORTE\MSV-163MS-638-NORTE/33.TO</v>
      </c>
      <c r="O1618" t="s">
        <v>4787</v>
      </c>
    </row>
    <row r="1619" spans="1:15" x14ac:dyDescent="0.3">
      <c r="A1619" t="s">
        <v>1862</v>
      </c>
      <c r="B1619">
        <v>9679785</v>
      </c>
      <c r="C1619" t="s">
        <v>5407</v>
      </c>
      <c r="D1619" s="12">
        <v>45838</v>
      </c>
      <c r="E1619" t="s">
        <v>3821</v>
      </c>
      <c r="F1619" t="s">
        <v>2787</v>
      </c>
      <c r="G1619" t="s">
        <v>2788</v>
      </c>
      <c r="H1619" t="str">
        <f>IF(_xlfn.XLOOKUP(E1619,LD_01[DOCUMENTO],LD_01[REVISÃO])=F1619,"VIGENTE","OBSOLETO")</f>
        <v>OBSOLETO</v>
      </c>
      <c r="I1619" t="s">
        <v>4324</v>
      </c>
      <c r="J1619" t="s">
        <v>4862</v>
      </c>
      <c r="K1619" t="str">
        <f t="shared" si="75"/>
        <v>MSV-163MS-638-NORTE</v>
      </c>
      <c r="L1619" t="str">
        <f>_xlfn.XLOOKUP(E1619,LD_ANO01!A:A,LD_ANO01!G:G)</f>
        <v>MSV-163MS-638-NORTE/19.GG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01\MSV-163MS-638-NORTE\MSV-163MS-638-NORTE/19.GG\OBSOLETO</v>
      </c>
      <c r="O1619" t="s">
        <v>4787</v>
      </c>
    </row>
    <row r="1620" spans="1:15" x14ac:dyDescent="0.3">
      <c r="A1620" t="s">
        <v>1863</v>
      </c>
      <c r="B1620">
        <v>851769</v>
      </c>
      <c r="C1620" t="s">
        <v>5407</v>
      </c>
      <c r="D1620" s="12">
        <v>45838</v>
      </c>
      <c r="E1620" t="s">
        <v>3821</v>
      </c>
      <c r="F1620" t="s">
        <v>2787</v>
      </c>
      <c r="G1620" t="s">
        <v>2789</v>
      </c>
      <c r="H1620" t="str">
        <f>IF(_xlfn.XLOOKUP(E1620,LD_01[DOCUMENTO],LD_01[REVISÃO])=F1620,"VIGENTE","OBSOLETO")</f>
        <v>OBSOLETO</v>
      </c>
      <c r="I1620" t="s">
        <v>4324</v>
      </c>
      <c r="J1620" t="s">
        <v>4862</v>
      </c>
      <c r="K1620" t="str">
        <f t="shared" si="75"/>
        <v>MSV-163MS-638-NORTE</v>
      </c>
      <c r="L1620" t="str">
        <f>_xlfn.XLOOKUP(E1620,LD_ANO01!A:A,LD_ANO01!G:G)</f>
        <v>MSV-163MS-638-NORTE/19.GG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01\MSV-163MS-638-NORTE\MSV-163MS-638-NORTE/19.GG\OBSOLETO</v>
      </c>
      <c r="O1620" t="s">
        <v>4787</v>
      </c>
    </row>
    <row r="1621" spans="1:15" x14ac:dyDescent="0.3">
      <c r="A1621" t="s">
        <v>1864</v>
      </c>
      <c r="B1621">
        <v>9566343</v>
      </c>
      <c r="C1621" t="s">
        <v>5407</v>
      </c>
      <c r="D1621" s="12">
        <v>45838</v>
      </c>
      <c r="E1621" t="s">
        <v>3822</v>
      </c>
      <c r="F1621" t="s">
        <v>2787</v>
      </c>
      <c r="G1621" t="s">
        <v>2788</v>
      </c>
      <c r="H1621" t="str">
        <f>IF(_xlfn.XLOOKUP(E1621,LD_01[DOCUMENTO],LD_01[REVISÃO])=F1621,"VIGENTE","OBSOLETO")</f>
        <v>OBSOLETO</v>
      </c>
      <c r="I1621" t="s">
        <v>4324</v>
      </c>
      <c r="J1621" t="s">
        <v>4862</v>
      </c>
      <c r="K1621" t="str">
        <f t="shared" si="75"/>
        <v>MSV-163MS-638-NORTE</v>
      </c>
      <c r="L1621" t="str">
        <f>_xlfn.XLOOKUP(E1621,LD_ANO01!A:A,LD_ANO01!G:G)</f>
        <v>MSV-163MS-638-NORTE/19.GG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01\MSV-163MS-638-NORTE\MSV-163MS-638-NORTE/19.GG\OBSOLETO</v>
      </c>
      <c r="O1621" t="s">
        <v>4787</v>
      </c>
    </row>
    <row r="1622" spans="1:15" x14ac:dyDescent="0.3">
      <c r="A1622" t="s">
        <v>1865</v>
      </c>
      <c r="B1622">
        <v>1219202</v>
      </c>
      <c r="C1622" t="s">
        <v>5407</v>
      </c>
      <c r="D1622" s="12">
        <v>45838</v>
      </c>
      <c r="E1622" t="s">
        <v>3822</v>
      </c>
      <c r="F1622" t="s">
        <v>2787</v>
      </c>
      <c r="G1622" t="s">
        <v>2789</v>
      </c>
      <c r="H1622" t="str">
        <f>IF(_xlfn.XLOOKUP(E1622,LD_01[DOCUMENTO],LD_01[REVISÃO])=F1622,"VIGENTE","OBSOLETO")</f>
        <v>OBSOLETO</v>
      </c>
      <c r="I1622" t="s">
        <v>4324</v>
      </c>
      <c r="J1622" t="s">
        <v>4862</v>
      </c>
      <c r="K1622" t="str">
        <f t="shared" si="75"/>
        <v>MSV-163MS-638-NORTE</v>
      </c>
      <c r="L1622" t="str">
        <f>_xlfn.XLOOKUP(E1622,LD_ANO01!A:A,LD_ANO01!G:G)</f>
        <v>MSV-163MS-638-NORTE/19.GG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01\MSV-163MS-638-NORTE\MSV-163MS-638-NORTE/19.GG\OBSOLETO</v>
      </c>
      <c r="O1622" t="s">
        <v>4787</v>
      </c>
    </row>
    <row r="1623" spans="1:15" x14ac:dyDescent="0.3">
      <c r="A1623" t="s">
        <v>1615</v>
      </c>
      <c r="B1623">
        <v>1035826</v>
      </c>
      <c r="C1623" t="s">
        <v>5407</v>
      </c>
      <c r="D1623" s="12">
        <v>45838</v>
      </c>
      <c r="E1623" t="s">
        <v>3688</v>
      </c>
      <c r="F1623" t="s">
        <v>2819</v>
      </c>
      <c r="G1623" t="s">
        <v>2788</v>
      </c>
      <c r="H1623" t="str">
        <f>IF(_xlfn.XLOOKUP(E1623,LD_01[DOCUMENTO],LD_01[REVISÃO])=F1623,"VIGENTE","OBSOLETO")</f>
        <v>OBSOLETO</v>
      </c>
      <c r="I1623" t="s">
        <v>4324</v>
      </c>
      <c r="J1623" t="s">
        <v>4862</v>
      </c>
      <c r="K1623" t="str">
        <f t="shared" si="75"/>
        <v>MSV-163MS-638-NORTE</v>
      </c>
      <c r="L1623" t="str">
        <f>_xlfn.XLOOKUP(E1623,LD_ANO01!A:A,LD_ANO01!G:G)</f>
        <v>MSV-163MS-638-NORTE/18.GE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01\MSV-163MS-638-NORTE\MSV-163MS-638-NORTE/18.GE\OBSOLETO</v>
      </c>
      <c r="O1623" t="s">
        <v>4787</v>
      </c>
    </row>
    <row r="1624" spans="1:15" x14ac:dyDescent="0.3">
      <c r="A1624" t="s">
        <v>1616</v>
      </c>
      <c r="B1624">
        <v>303109</v>
      </c>
      <c r="C1624" t="s">
        <v>5407</v>
      </c>
      <c r="D1624" s="12">
        <v>45838</v>
      </c>
      <c r="E1624" t="s">
        <v>3688</v>
      </c>
      <c r="F1624" t="s">
        <v>2819</v>
      </c>
      <c r="G1624" t="s">
        <v>2789</v>
      </c>
      <c r="H1624" t="str">
        <f>IF(_xlfn.XLOOKUP(E1624,LD_01[DOCUMENTO],LD_01[REVISÃO])=F1624,"VIGENTE","OBSOLETO")</f>
        <v>OBSOLETO</v>
      </c>
      <c r="I1624" t="s">
        <v>4324</v>
      </c>
      <c r="J1624" t="s">
        <v>4862</v>
      </c>
      <c r="K1624" t="str">
        <f t="shared" si="75"/>
        <v>MSV-163MS-638-NORTE</v>
      </c>
      <c r="L1624" t="str">
        <f>_xlfn.XLOOKUP(E1624,LD_ANO01!A:A,LD_ANO01!G:G)</f>
        <v>MSV-163MS-638-NORTE/18.GE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01\MSV-163MS-638-NORTE\MSV-163MS-638-NORTE/18.GE\OBSOLETO</v>
      </c>
      <c r="O1624" t="s">
        <v>4787</v>
      </c>
    </row>
    <row r="1625" spans="1:15" x14ac:dyDescent="0.3">
      <c r="A1625" t="s">
        <v>1617</v>
      </c>
      <c r="B1625">
        <v>1035446</v>
      </c>
      <c r="C1625" t="s">
        <v>5407</v>
      </c>
      <c r="D1625" s="12">
        <v>45838</v>
      </c>
      <c r="E1625" t="s">
        <v>3689</v>
      </c>
      <c r="F1625" t="s">
        <v>2819</v>
      </c>
      <c r="G1625" t="s">
        <v>2788</v>
      </c>
      <c r="H1625" t="str">
        <f>IF(_xlfn.XLOOKUP(E1625,LD_01[DOCUMENTO],LD_01[REVISÃO])=F1625,"VIGENTE","OBSOLETO")</f>
        <v>OBSOLETO</v>
      </c>
      <c r="I1625" t="s">
        <v>4324</v>
      </c>
      <c r="J1625" t="s">
        <v>4862</v>
      </c>
      <c r="K1625" t="str">
        <f t="shared" si="75"/>
        <v>MSV-163MS-638-NORTE</v>
      </c>
      <c r="L1625" t="str">
        <f>_xlfn.XLOOKUP(E1625,LD_ANO01!A:A,LD_ANO01!G:G)</f>
        <v>MSV-163MS-638-NORTE/18.GE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01\MSV-163MS-638-NORTE\MSV-163MS-638-NORTE/18.GE\OBSOLETO</v>
      </c>
      <c r="O1625" t="s">
        <v>4787</v>
      </c>
    </row>
    <row r="1626" spans="1:15" x14ac:dyDescent="0.3">
      <c r="A1626" t="s">
        <v>1618</v>
      </c>
      <c r="B1626">
        <v>255760</v>
      </c>
      <c r="C1626" t="s">
        <v>5407</v>
      </c>
      <c r="D1626" s="12">
        <v>45838</v>
      </c>
      <c r="E1626" t="s">
        <v>3689</v>
      </c>
      <c r="F1626" t="s">
        <v>2819</v>
      </c>
      <c r="G1626" t="s">
        <v>2789</v>
      </c>
      <c r="H1626" t="str">
        <f>IF(_xlfn.XLOOKUP(E1626,LD_01[DOCUMENTO],LD_01[REVISÃO])=F1626,"VIGENTE","OBSOLETO")</f>
        <v>OBSOLETO</v>
      </c>
      <c r="I1626" t="s">
        <v>4324</v>
      </c>
      <c r="J1626" t="s">
        <v>4862</v>
      </c>
      <c r="K1626" t="str">
        <f t="shared" si="75"/>
        <v>MSV-163MS-638-NORTE</v>
      </c>
      <c r="L1626" t="str">
        <f>_xlfn.XLOOKUP(E1626,LD_ANO01!A:A,LD_ANO01!G:G)</f>
        <v>MSV-163MS-638-NORTE/18.GE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01\MSV-163MS-638-NORTE\MSV-163MS-638-NORTE/18.GE\OBSOLETO</v>
      </c>
      <c r="O1626" t="s">
        <v>4787</v>
      </c>
    </row>
    <row r="1627" spans="1:15" x14ac:dyDescent="0.3">
      <c r="A1627" t="s">
        <v>1619</v>
      </c>
      <c r="B1627">
        <v>1096504</v>
      </c>
      <c r="C1627" t="s">
        <v>5407</v>
      </c>
      <c r="D1627" s="12">
        <v>45838</v>
      </c>
      <c r="E1627" t="s">
        <v>3690</v>
      </c>
      <c r="F1627" t="s">
        <v>2819</v>
      </c>
      <c r="G1627" t="s">
        <v>2788</v>
      </c>
      <c r="H1627" t="str">
        <f>IF(_xlfn.XLOOKUP(E1627,LD_01[DOCUMENTO],LD_01[REVISÃO])=F1627,"VIGENTE","OBSOLETO")</f>
        <v>OBSOLETO</v>
      </c>
      <c r="I1627" t="s">
        <v>4324</v>
      </c>
      <c r="J1627" t="s">
        <v>4862</v>
      </c>
      <c r="K1627" t="str">
        <f t="shared" si="75"/>
        <v>MSV-163MS-638-NORTE</v>
      </c>
      <c r="L1627" t="str">
        <f>_xlfn.XLOOKUP(E1627,LD_ANO01!A:A,LD_ANO01!G:G)</f>
        <v>MSV-163MS-638-NORTE/18.GE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01\MSV-163MS-638-NORTE\MSV-163MS-638-NORTE/18.GE\OBSOLETO</v>
      </c>
      <c r="O1627" t="s">
        <v>4787</v>
      </c>
    </row>
    <row r="1628" spans="1:15" x14ac:dyDescent="0.3">
      <c r="A1628" t="s">
        <v>1620</v>
      </c>
      <c r="B1628">
        <v>1337913</v>
      </c>
      <c r="C1628" t="s">
        <v>5407</v>
      </c>
      <c r="D1628" s="12">
        <v>45838</v>
      </c>
      <c r="E1628" t="s">
        <v>3690</v>
      </c>
      <c r="F1628" t="s">
        <v>2819</v>
      </c>
      <c r="G1628" t="s">
        <v>2789</v>
      </c>
      <c r="H1628" t="str">
        <f>IF(_xlfn.XLOOKUP(E1628,LD_01[DOCUMENTO],LD_01[REVISÃO])=F1628,"VIGENTE","OBSOLETO")</f>
        <v>OBSOLETO</v>
      </c>
      <c r="I1628" t="s">
        <v>4324</v>
      </c>
      <c r="J1628" t="s">
        <v>4862</v>
      </c>
      <c r="K1628" t="str">
        <f t="shared" si="75"/>
        <v>MSV-163MS-638-NORTE</v>
      </c>
      <c r="L1628" t="str">
        <f>_xlfn.XLOOKUP(E1628,LD_ANO01!A:A,LD_ANO01!G:G)</f>
        <v>MSV-163MS-638-NORTE/18.GE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01\MSV-163MS-638-NORTE\MSV-163MS-638-NORTE/18.GE\OBSOLETO</v>
      </c>
      <c r="O1628" t="s">
        <v>4787</v>
      </c>
    </row>
    <row r="1629" spans="1:15" x14ac:dyDescent="0.3">
      <c r="A1629" t="s">
        <v>1621</v>
      </c>
      <c r="B1629">
        <v>1050549</v>
      </c>
      <c r="C1629" t="s">
        <v>5407</v>
      </c>
      <c r="D1629" s="12">
        <v>45838</v>
      </c>
      <c r="E1629" t="s">
        <v>3691</v>
      </c>
      <c r="F1629" t="s">
        <v>2819</v>
      </c>
      <c r="G1629" t="s">
        <v>2788</v>
      </c>
      <c r="H1629" t="str">
        <f>IF(_xlfn.XLOOKUP(E1629,LD_01[DOCUMENTO],LD_01[REVISÃO])=F1629,"VIGENTE","OBSOLETO")</f>
        <v>OBSOLETO</v>
      </c>
      <c r="I1629" t="s">
        <v>4324</v>
      </c>
      <c r="J1629" t="s">
        <v>4862</v>
      </c>
      <c r="K1629" t="str">
        <f t="shared" si="75"/>
        <v>MSV-163MS-638-NORTE</v>
      </c>
      <c r="L1629" t="str">
        <f>_xlfn.XLOOKUP(E1629,LD_ANO01!A:A,LD_ANO01!G:G)</f>
        <v>MSV-163MS-638-NORTE/18.GE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01\MSV-163MS-638-NORTE\MSV-163MS-638-NORTE/18.GE\OBSOLETO</v>
      </c>
      <c r="O1629" t="s">
        <v>4787</v>
      </c>
    </row>
    <row r="1630" spans="1:15" x14ac:dyDescent="0.3">
      <c r="A1630" t="s">
        <v>1622</v>
      </c>
      <c r="B1630">
        <v>342503</v>
      </c>
      <c r="C1630" t="s">
        <v>5407</v>
      </c>
      <c r="D1630" s="12">
        <v>45838</v>
      </c>
      <c r="E1630" t="s">
        <v>3691</v>
      </c>
      <c r="F1630" t="s">
        <v>2819</v>
      </c>
      <c r="G1630" t="s">
        <v>2789</v>
      </c>
      <c r="H1630" t="str">
        <f>IF(_xlfn.XLOOKUP(E1630,LD_01[DOCUMENTO],LD_01[REVISÃO])=F1630,"VIGENTE","OBSOLETO")</f>
        <v>OBSOLETO</v>
      </c>
      <c r="I1630" t="s">
        <v>4324</v>
      </c>
      <c r="J1630" t="s">
        <v>4862</v>
      </c>
      <c r="K1630" t="str">
        <f t="shared" si="75"/>
        <v>MSV-163MS-638-NORTE</v>
      </c>
      <c r="L1630" t="str">
        <f>_xlfn.XLOOKUP(E1630,LD_ANO01!A:A,LD_ANO01!G:G)</f>
        <v>MSV-163MS-638-NORTE/18.GE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01\MSV-163MS-638-NORTE\MSV-163MS-638-NORTE/18.GE\OBSOLETO</v>
      </c>
      <c r="O1630" t="s">
        <v>4787</v>
      </c>
    </row>
    <row r="1631" spans="1:15" x14ac:dyDescent="0.3">
      <c r="A1631" t="s">
        <v>1623</v>
      </c>
      <c r="B1631">
        <v>1087812</v>
      </c>
      <c r="C1631" t="s">
        <v>5407</v>
      </c>
      <c r="D1631" s="12">
        <v>45838</v>
      </c>
      <c r="E1631" t="s">
        <v>3692</v>
      </c>
      <c r="F1631" t="s">
        <v>2819</v>
      </c>
      <c r="G1631" t="s">
        <v>2788</v>
      </c>
      <c r="H1631" t="str">
        <f>IF(_xlfn.XLOOKUP(E1631,LD_01[DOCUMENTO],LD_01[REVISÃO])=F1631,"VIGENTE","OBSOLETO")</f>
        <v>OBSOLETO</v>
      </c>
      <c r="I1631" t="s">
        <v>4324</v>
      </c>
      <c r="J1631" t="s">
        <v>4862</v>
      </c>
      <c r="K1631" t="str">
        <f t="shared" si="75"/>
        <v>MSV-163MS-638-NORTE</v>
      </c>
      <c r="L1631" t="str">
        <f>_xlfn.XLOOKUP(E1631,LD_ANO01!A:A,LD_ANO01!G:G)</f>
        <v>MSV-163MS-638-NORTE/18.GE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01\MSV-163MS-638-NORTE\MSV-163MS-638-NORTE/18.GE\OBSOLETO</v>
      </c>
      <c r="O1631" t="s">
        <v>4787</v>
      </c>
    </row>
    <row r="1632" spans="1:15" x14ac:dyDescent="0.3">
      <c r="A1632" t="s">
        <v>1624</v>
      </c>
      <c r="B1632">
        <v>536970</v>
      </c>
      <c r="C1632" t="s">
        <v>5407</v>
      </c>
      <c r="D1632" s="12">
        <v>45838</v>
      </c>
      <c r="E1632" t="s">
        <v>3692</v>
      </c>
      <c r="F1632" t="s">
        <v>2819</v>
      </c>
      <c r="G1632" t="s">
        <v>2789</v>
      </c>
      <c r="H1632" t="str">
        <f>IF(_xlfn.XLOOKUP(E1632,LD_01[DOCUMENTO],LD_01[REVISÃO])=F1632,"VIGENTE","OBSOLETO")</f>
        <v>OBSOLETO</v>
      </c>
      <c r="I1632" t="s">
        <v>4324</v>
      </c>
      <c r="J1632" t="s">
        <v>4862</v>
      </c>
      <c r="K1632" t="str">
        <f t="shared" si="75"/>
        <v>MSV-163MS-638-NORTE</v>
      </c>
      <c r="L1632" t="str">
        <f>_xlfn.XLOOKUP(E1632,LD_ANO01!A:A,LD_ANO01!G:G)</f>
        <v>MSV-163MS-638-NORTE/18.GE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01\MSV-163MS-638-NORTE\MSV-163MS-638-NORTE/18.GE\OBSOLETO</v>
      </c>
      <c r="O1632" t="s">
        <v>4787</v>
      </c>
    </row>
    <row r="1633" spans="1:15" x14ac:dyDescent="0.3">
      <c r="A1633" t="s">
        <v>1625</v>
      </c>
      <c r="B1633">
        <v>1081833</v>
      </c>
      <c r="C1633" t="s">
        <v>5407</v>
      </c>
      <c r="D1633" s="12">
        <v>45838</v>
      </c>
      <c r="E1633" t="s">
        <v>3693</v>
      </c>
      <c r="F1633" t="s">
        <v>2819</v>
      </c>
      <c r="G1633" t="s">
        <v>2788</v>
      </c>
      <c r="H1633" t="str">
        <f>IF(_xlfn.XLOOKUP(E1633,LD_01[DOCUMENTO],LD_01[REVISÃO])=F1633,"VIGENTE","OBSOLETO")</f>
        <v>OBSOLETO</v>
      </c>
      <c r="I1633" t="s">
        <v>4324</v>
      </c>
      <c r="J1633" t="s">
        <v>4862</v>
      </c>
      <c r="K1633" t="str">
        <f t="shared" si="75"/>
        <v>MSV-163MS-638-NORTE</v>
      </c>
      <c r="L1633" t="str">
        <f>_xlfn.XLOOKUP(E1633,LD_ANO01!A:A,LD_ANO01!G:G)</f>
        <v>MSV-163MS-638-NORTE/18.GE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01\MSV-163MS-638-NORTE\MSV-163MS-638-NORTE/18.GE\OBSOLETO</v>
      </c>
      <c r="O1633" t="s">
        <v>4787</v>
      </c>
    </row>
    <row r="1634" spans="1:15" x14ac:dyDescent="0.3">
      <c r="A1634" t="s">
        <v>1626</v>
      </c>
      <c r="B1634">
        <v>1094397</v>
      </c>
      <c r="C1634" t="s">
        <v>5407</v>
      </c>
      <c r="D1634" s="12">
        <v>45838</v>
      </c>
      <c r="E1634" t="s">
        <v>3693</v>
      </c>
      <c r="F1634" t="s">
        <v>2819</v>
      </c>
      <c r="G1634" t="s">
        <v>2789</v>
      </c>
      <c r="H1634" t="str">
        <f>IF(_xlfn.XLOOKUP(E1634,LD_01[DOCUMENTO],LD_01[REVISÃO])=F1634,"VIGENTE","OBSOLETO")</f>
        <v>OBSOLETO</v>
      </c>
      <c r="I1634" t="s">
        <v>4324</v>
      </c>
      <c r="J1634" t="s">
        <v>4862</v>
      </c>
      <c r="K1634" t="str">
        <f t="shared" si="75"/>
        <v>MSV-163MS-638-NORTE</v>
      </c>
      <c r="L1634" t="str">
        <f>_xlfn.XLOOKUP(E1634,LD_ANO01!A:A,LD_ANO01!G:G)</f>
        <v>MSV-163MS-638-NORTE/18.GE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01\MSV-163MS-638-NORTE\MSV-163MS-638-NORTE/18.GE\OBSOLETO</v>
      </c>
      <c r="O1634" t="s">
        <v>4787</v>
      </c>
    </row>
    <row r="1635" spans="1:15" x14ac:dyDescent="0.3">
      <c r="A1635" t="s">
        <v>1627</v>
      </c>
      <c r="B1635">
        <v>991149</v>
      </c>
      <c r="C1635" t="s">
        <v>5407</v>
      </c>
      <c r="D1635" s="12">
        <v>45838</v>
      </c>
      <c r="E1635" t="s">
        <v>3694</v>
      </c>
      <c r="F1635" t="s">
        <v>2792</v>
      </c>
      <c r="G1635" t="s">
        <v>2788</v>
      </c>
      <c r="H1635" t="str">
        <f>IF(_xlfn.XLOOKUP(E1635,LD_01[DOCUMENTO],LD_01[REVISÃO])=F1635,"VIGENTE","OBSOLETO")</f>
        <v>OBSOLETO</v>
      </c>
      <c r="I1635" t="s">
        <v>4324</v>
      </c>
      <c r="J1635" t="s">
        <v>4862</v>
      </c>
      <c r="K1635" t="str">
        <f t="shared" si="75"/>
        <v>MSV-163MS-638-NORTE</v>
      </c>
      <c r="L1635" t="str">
        <f>_xlfn.XLOOKUP(E1635,LD_ANO01!A:A,LD_ANO01!G:G)</f>
        <v>MSV-163MS-638-NORTE/18.GE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01\MSV-163MS-638-NORTE\MSV-163MS-638-NORTE/18.GE\OBSOLETO</v>
      </c>
      <c r="O1635" t="s">
        <v>4787</v>
      </c>
    </row>
    <row r="1636" spans="1:15" x14ac:dyDescent="0.3">
      <c r="A1636" t="s">
        <v>1628</v>
      </c>
      <c r="B1636">
        <v>334824</v>
      </c>
      <c r="C1636" t="s">
        <v>5407</v>
      </c>
      <c r="D1636" s="12">
        <v>45838</v>
      </c>
      <c r="E1636" t="s">
        <v>3694</v>
      </c>
      <c r="F1636" t="s">
        <v>2792</v>
      </c>
      <c r="G1636" t="s">
        <v>2789</v>
      </c>
      <c r="H1636" t="str">
        <f>IF(_xlfn.XLOOKUP(E1636,LD_01[DOCUMENTO],LD_01[REVISÃO])=F1636,"VIGENTE","OBSOLETO")</f>
        <v>OBSOLETO</v>
      </c>
      <c r="I1636" t="s">
        <v>4324</v>
      </c>
      <c r="J1636" t="s">
        <v>4862</v>
      </c>
      <c r="K1636" t="str">
        <f t="shared" si="75"/>
        <v>MSV-163MS-638-NORTE</v>
      </c>
      <c r="L1636" t="str">
        <f>_xlfn.XLOOKUP(E1636,LD_ANO01!A:A,LD_ANO01!G:G)</f>
        <v>MSV-163MS-638-NORTE/18.GE</v>
      </c>
      <c r="M1636" t="str">
        <f t="shared" si="76"/>
        <v>OBSOLETO</v>
      </c>
      <c r="N1636" t="str">
        <f t="shared" si="77"/>
        <v>C:\Users\luis.nunes\OneDrive - ATERPA\00.SERVIDOR\SALA TÉCNICA\00.PROJETOS\02.DOCUMENTOS\ANO 01\MSV-163MS-638-NORTE\MSV-163MS-638-NORTE/18.GE\OBSOLETO</v>
      </c>
      <c r="O1636" t="s">
        <v>4787</v>
      </c>
    </row>
    <row r="1637" spans="1:15" x14ac:dyDescent="0.3">
      <c r="A1637" t="s">
        <v>1629</v>
      </c>
      <c r="B1637">
        <v>8640665</v>
      </c>
      <c r="C1637" t="s">
        <v>5407</v>
      </c>
      <c r="D1637" s="12">
        <v>45838</v>
      </c>
      <c r="E1637" t="s">
        <v>3695</v>
      </c>
      <c r="F1637" t="s">
        <v>2792</v>
      </c>
      <c r="G1637" t="s">
        <v>2788</v>
      </c>
      <c r="H1637" t="str">
        <f>IF(_xlfn.XLOOKUP(E1637,LD_01[DOCUMENTO],LD_01[REVISÃO])=F1637,"VIGENTE","OBSOLETO")</f>
        <v>VIGENTE</v>
      </c>
      <c r="I1637" t="s">
        <v>4324</v>
      </c>
      <c r="J1637" t="s">
        <v>4862</v>
      </c>
      <c r="K1637" t="str">
        <f t="shared" si="75"/>
        <v>MSV-163MS-638-NORTE</v>
      </c>
      <c r="L1637" t="str">
        <f>_xlfn.XLOOKUP(E1637,LD_ANO01!A:A,LD_ANO01!G:G)</f>
        <v>MSV-163MS-638-NORTE/18.GE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01\MSV-163MS-638-NORTE\MSV-163MS-638-NORTE/18.GE</v>
      </c>
      <c r="O1637" t="s">
        <v>4787</v>
      </c>
    </row>
    <row r="1638" spans="1:15" x14ac:dyDescent="0.3">
      <c r="A1638" t="s">
        <v>1630</v>
      </c>
      <c r="B1638">
        <v>1298894</v>
      </c>
      <c r="C1638" t="s">
        <v>5407</v>
      </c>
      <c r="D1638" s="12">
        <v>45838</v>
      </c>
      <c r="E1638" t="s">
        <v>3695</v>
      </c>
      <c r="F1638" t="s">
        <v>2792</v>
      </c>
      <c r="G1638" t="s">
        <v>2789</v>
      </c>
      <c r="H1638" t="str">
        <f>IF(_xlfn.XLOOKUP(E1638,LD_01[DOCUMENTO],LD_01[REVISÃO])=F1638,"VIGENTE","OBSOLETO")</f>
        <v>VIGENTE</v>
      </c>
      <c r="I1638" t="s">
        <v>4324</v>
      </c>
      <c r="J1638" t="s">
        <v>4862</v>
      </c>
      <c r="K1638" t="str">
        <f t="shared" si="75"/>
        <v>MSV-163MS-638-NORTE</v>
      </c>
      <c r="L1638" t="str">
        <f>_xlfn.XLOOKUP(E1638,LD_ANO01!A:A,LD_ANO01!G:G)</f>
        <v>MSV-163MS-638-NORTE/18.GE</v>
      </c>
      <c r="M1638" t="str">
        <f t="shared" si="76"/>
        <v/>
      </c>
      <c r="N1638" t="str">
        <f t="shared" si="77"/>
        <v>C:\Users\luis.nunes\OneDrive - ATERPA\00.SERVIDOR\SALA TÉCNICA\00.PROJETOS\02.DOCUMENTOS\ANO 01\MSV-163MS-638-NORTE\MSV-163MS-638-NORTE/18.GE</v>
      </c>
      <c r="O1638" t="s">
        <v>4787</v>
      </c>
    </row>
    <row r="1639" spans="1:15" x14ac:dyDescent="0.3">
      <c r="A1639" t="s">
        <v>1632</v>
      </c>
      <c r="B1639">
        <v>7876103</v>
      </c>
      <c r="C1639" t="s">
        <v>5407</v>
      </c>
      <c r="D1639" s="12">
        <v>45838</v>
      </c>
      <c r="E1639" t="s">
        <v>3697</v>
      </c>
      <c r="F1639" t="s">
        <v>2787</v>
      </c>
      <c r="G1639" t="s">
        <v>2788</v>
      </c>
      <c r="H1639" t="str">
        <f>IF(_xlfn.XLOOKUP(E1639,LD_01[DOCUMENTO],LD_01[REVISÃO])=F1639,"VIGENTE","OBSOLETO")</f>
        <v>OBSOLETO</v>
      </c>
      <c r="I1639" t="s">
        <v>4324</v>
      </c>
      <c r="J1639" t="s">
        <v>4862</v>
      </c>
      <c r="K1639" t="str">
        <f t="shared" si="75"/>
        <v>MSV-163MS-638-NORTE</v>
      </c>
      <c r="L1639" t="str">
        <f>_xlfn.XLOOKUP(E1639,LD_ANO01!A:A,LD_ANO01!G:G)</f>
        <v>MSV-163MS-638-NORTE/32.TE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01\MSV-163MS-638-NORTE\MSV-163MS-638-NORTE/32.TE\OBSOLETO</v>
      </c>
      <c r="O1639" t="s">
        <v>4787</v>
      </c>
    </row>
    <row r="1640" spans="1:15" x14ac:dyDescent="0.3">
      <c r="A1640" t="s">
        <v>1633</v>
      </c>
      <c r="B1640">
        <v>251346</v>
      </c>
      <c r="C1640" t="s">
        <v>5407</v>
      </c>
      <c r="D1640" s="12">
        <v>45838</v>
      </c>
      <c r="E1640" t="s">
        <v>3697</v>
      </c>
      <c r="F1640" t="s">
        <v>2787</v>
      </c>
      <c r="G1640" t="s">
        <v>2789</v>
      </c>
      <c r="H1640" t="str">
        <f>IF(_xlfn.XLOOKUP(E1640,LD_01[DOCUMENTO],LD_01[REVISÃO])=F1640,"VIGENTE","OBSOLETO")</f>
        <v>OBSOLETO</v>
      </c>
      <c r="I1640" t="s">
        <v>4324</v>
      </c>
      <c r="J1640" t="s">
        <v>4862</v>
      </c>
      <c r="K1640" t="str">
        <f t="shared" si="75"/>
        <v>MSV-163MS-638-NORTE</v>
      </c>
      <c r="L1640" t="str">
        <f>_xlfn.XLOOKUP(E1640,LD_ANO01!A:A,LD_ANO01!G:G)</f>
        <v>MSV-163MS-638-NORTE/32.TE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01\MSV-163MS-638-NORTE\MSV-163MS-638-NORTE/32.TE\OBSOLETO</v>
      </c>
      <c r="O1640" t="s">
        <v>4787</v>
      </c>
    </row>
    <row r="1641" spans="1:15" x14ac:dyDescent="0.3">
      <c r="A1641" t="s">
        <v>1634</v>
      </c>
      <c r="B1641">
        <v>7460711</v>
      </c>
      <c r="C1641" t="s">
        <v>5407</v>
      </c>
      <c r="D1641" s="12">
        <v>45838</v>
      </c>
      <c r="E1641" t="s">
        <v>3698</v>
      </c>
      <c r="F1641" t="s">
        <v>2787</v>
      </c>
      <c r="G1641" t="s">
        <v>2788</v>
      </c>
      <c r="H1641" t="str">
        <f>IF(_xlfn.XLOOKUP(E1641,LD_01[DOCUMENTO],LD_01[REVISÃO])=F1641,"VIGENTE","OBSOLETO")</f>
        <v>OBSOLETO</v>
      </c>
      <c r="I1641" t="s">
        <v>4324</v>
      </c>
      <c r="J1641" t="s">
        <v>4862</v>
      </c>
      <c r="K1641" t="str">
        <f t="shared" si="75"/>
        <v>MSV-163MS-638-NORTE</v>
      </c>
      <c r="L1641" t="str">
        <f>_xlfn.XLOOKUP(E1641,LD_ANO01!A:A,LD_ANO01!G:G)</f>
        <v>MSV-163MS-638-NORTE/32.TE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01\MSV-163MS-638-NORTE\MSV-163MS-638-NORTE/32.TE\OBSOLETO</v>
      </c>
      <c r="O1641" t="s">
        <v>4787</v>
      </c>
    </row>
    <row r="1642" spans="1:15" x14ac:dyDescent="0.3">
      <c r="A1642" t="s">
        <v>1635</v>
      </c>
      <c r="B1642">
        <v>242085</v>
      </c>
      <c r="C1642" t="s">
        <v>5407</v>
      </c>
      <c r="D1642" s="12">
        <v>45838</v>
      </c>
      <c r="E1642" t="s">
        <v>3698</v>
      </c>
      <c r="F1642" t="s">
        <v>2787</v>
      </c>
      <c r="G1642" t="s">
        <v>2789</v>
      </c>
      <c r="H1642" t="str">
        <f>IF(_xlfn.XLOOKUP(E1642,LD_01[DOCUMENTO],LD_01[REVISÃO])=F1642,"VIGENTE","OBSOLETO")</f>
        <v>OBSOLETO</v>
      </c>
      <c r="I1642" t="s">
        <v>4324</v>
      </c>
      <c r="J1642" t="s">
        <v>4862</v>
      </c>
      <c r="K1642" t="str">
        <f t="shared" si="75"/>
        <v>MSV-163MS-638-NORTE</v>
      </c>
      <c r="L1642" t="str">
        <f>_xlfn.XLOOKUP(E1642,LD_ANO01!A:A,LD_ANO01!G:G)</f>
        <v>MSV-163MS-638-NORTE/32.TE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01\MSV-163MS-638-NORTE\MSV-163MS-638-NORTE/32.TE\OBSOLETO</v>
      </c>
      <c r="O1642" t="s">
        <v>4787</v>
      </c>
    </row>
    <row r="1643" spans="1:15" x14ac:dyDescent="0.3">
      <c r="A1643" t="s">
        <v>1636</v>
      </c>
      <c r="B1643">
        <v>7556164</v>
      </c>
      <c r="C1643" t="s">
        <v>5407</v>
      </c>
      <c r="D1643" s="12">
        <v>45838</v>
      </c>
      <c r="E1643" t="s">
        <v>3699</v>
      </c>
      <c r="F1643" t="s">
        <v>2787</v>
      </c>
      <c r="G1643" t="s">
        <v>2788</v>
      </c>
      <c r="H1643" t="str">
        <f>IF(_xlfn.XLOOKUP(E1643,LD_01[DOCUMENTO],LD_01[REVISÃO])=F1643,"VIGENTE","OBSOLETO")</f>
        <v>OBSOLETO</v>
      </c>
      <c r="I1643" t="s">
        <v>4324</v>
      </c>
      <c r="J1643" t="s">
        <v>4862</v>
      </c>
      <c r="K1643" t="str">
        <f t="shared" si="75"/>
        <v>MSV-163MS-638-NORTE</v>
      </c>
      <c r="L1643" t="str">
        <f>_xlfn.XLOOKUP(E1643,LD_ANO01!A:A,LD_ANO01!G:G)</f>
        <v>MSV-163MS-638-NORTE/32.TE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01\MSV-163MS-638-NORTE\MSV-163MS-638-NORTE/32.TE\OBSOLETO</v>
      </c>
      <c r="O1643" t="s">
        <v>4787</v>
      </c>
    </row>
    <row r="1644" spans="1:15" x14ac:dyDescent="0.3">
      <c r="A1644" t="s">
        <v>1637</v>
      </c>
      <c r="B1644">
        <v>253571</v>
      </c>
      <c r="C1644" t="s">
        <v>5407</v>
      </c>
      <c r="D1644" s="12">
        <v>45838</v>
      </c>
      <c r="E1644" t="s">
        <v>3699</v>
      </c>
      <c r="F1644" t="s">
        <v>2787</v>
      </c>
      <c r="G1644" t="s">
        <v>2789</v>
      </c>
      <c r="H1644" t="str">
        <f>IF(_xlfn.XLOOKUP(E1644,LD_01[DOCUMENTO],LD_01[REVISÃO])=F1644,"VIGENTE","OBSOLETO")</f>
        <v>OBSOLETO</v>
      </c>
      <c r="I1644" t="s">
        <v>4324</v>
      </c>
      <c r="J1644" t="s">
        <v>4862</v>
      </c>
      <c r="K1644" t="str">
        <f t="shared" si="75"/>
        <v>MSV-163MS-638-NORTE</v>
      </c>
      <c r="L1644" t="str">
        <f>_xlfn.XLOOKUP(E1644,LD_ANO01!A:A,LD_ANO01!G:G)</f>
        <v>MSV-163MS-638-NORTE/32.TE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01\MSV-163MS-638-NORTE\MSV-163MS-638-NORTE/32.TE\OBSOLETO</v>
      </c>
      <c r="O1644" t="s">
        <v>4787</v>
      </c>
    </row>
    <row r="1645" spans="1:15" x14ac:dyDescent="0.3">
      <c r="A1645" t="s">
        <v>1638</v>
      </c>
      <c r="B1645">
        <v>7546373</v>
      </c>
      <c r="C1645" t="s">
        <v>5407</v>
      </c>
      <c r="D1645" s="12">
        <v>45838</v>
      </c>
      <c r="E1645" t="s">
        <v>3700</v>
      </c>
      <c r="F1645" t="s">
        <v>2787</v>
      </c>
      <c r="G1645" t="s">
        <v>2788</v>
      </c>
      <c r="H1645" t="str">
        <f>IF(_xlfn.XLOOKUP(E1645,LD_01[DOCUMENTO],LD_01[REVISÃO])=F1645,"VIGENTE","OBSOLETO")</f>
        <v>OBSOLETO</v>
      </c>
      <c r="I1645" t="s">
        <v>4324</v>
      </c>
      <c r="J1645" t="s">
        <v>4862</v>
      </c>
      <c r="K1645" t="str">
        <f t="shared" si="75"/>
        <v>MSV-163MS-638-NORTE</v>
      </c>
      <c r="L1645" t="str">
        <f>_xlfn.XLOOKUP(E1645,LD_ANO01!A:A,LD_ANO01!G:G)</f>
        <v>MSV-163MS-638-NORTE/32.TE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01\MSV-163MS-638-NORTE\MSV-163MS-638-NORTE/32.TE\OBSOLETO</v>
      </c>
      <c r="O1645" t="s">
        <v>4787</v>
      </c>
    </row>
    <row r="1646" spans="1:15" x14ac:dyDescent="0.3">
      <c r="A1646" t="s">
        <v>1639</v>
      </c>
      <c r="B1646">
        <v>249590</v>
      </c>
      <c r="C1646" t="s">
        <v>5407</v>
      </c>
      <c r="D1646" s="12">
        <v>45838</v>
      </c>
      <c r="E1646" t="s">
        <v>3700</v>
      </c>
      <c r="F1646" t="s">
        <v>2787</v>
      </c>
      <c r="G1646" t="s">
        <v>2789</v>
      </c>
      <c r="H1646" t="str">
        <f>IF(_xlfn.XLOOKUP(E1646,LD_01[DOCUMENTO],LD_01[REVISÃO])=F1646,"VIGENTE","OBSOLETO")</f>
        <v>OBSOLETO</v>
      </c>
      <c r="I1646" t="s">
        <v>4324</v>
      </c>
      <c r="J1646" t="s">
        <v>4862</v>
      </c>
      <c r="K1646" t="str">
        <f t="shared" si="75"/>
        <v>MSV-163MS-638-NORTE</v>
      </c>
      <c r="L1646" t="str">
        <f>_xlfn.XLOOKUP(E1646,LD_ANO01!A:A,LD_ANO01!G:G)</f>
        <v>MSV-163MS-638-NORTE/32.TE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01\MSV-163MS-638-NORTE\MSV-163MS-638-NORTE/32.TE\OBSOLETO</v>
      </c>
      <c r="O1646" t="s">
        <v>4787</v>
      </c>
    </row>
    <row r="1647" spans="1:15" x14ac:dyDescent="0.3">
      <c r="A1647" t="s">
        <v>1640</v>
      </c>
      <c r="B1647">
        <v>7571496</v>
      </c>
      <c r="C1647" t="s">
        <v>5407</v>
      </c>
      <c r="D1647" s="12">
        <v>45838</v>
      </c>
      <c r="E1647" t="s">
        <v>3701</v>
      </c>
      <c r="F1647" t="s">
        <v>2787</v>
      </c>
      <c r="G1647" t="s">
        <v>2788</v>
      </c>
      <c r="H1647" t="str">
        <f>IF(_xlfn.XLOOKUP(E1647,LD_01[DOCUMENTO],LD_01[REVISÃO])=F1647,"VIGENTE","OBSOLETO")</f>
        <v>OBSOLETO</v>
      </c>
      <c r="I1647" t="s">
        <v>4324</v>
      </c>
      <c r="J1647" t="s">
        <v>4862</v>
      </c>
      <c r="K1647" t="str">
        <f t="shared" si="75"/>
        <v>MSV-163MS-638-NORTE</v>
      </c>
      <c r="L1647" t="str">
        <f>_xlfn.XLOOKUP(E1647,LD_ANO01!A:A,LD_ANO01!G:G)</f>
        <v>MSV-163MS-638-NORTE/32.TE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01\MSV-163MS-638-NORTE\MSV-163MS-638-NORTE/32.TE\OBSOLETO</v>
      </c>
      <c r="O1647" t="s">
        <v>4787</v>
      </c>
    </row>
    <row r="1648" spans="1:15" x14ac:dyDescent="0.3">
      <c r="A1648" t="s">
        <v>1641</v>
      </c>
      <c r="B1648">
        <v>239766</v>
      </c>
      <c r="C1648" t="s">
        <v>5407</v>
      </c>
      <c r="D1648" s="12">
        <v>45838</v>
      </c>
      <c r="E1648" t="s">
        <v>3701</v>
      </c>
      <c r="F1648" t="s">
        <v>2787</v>
      </c>
      <c r="G1648" t="s">
        <v>2789</v>
      </c>
      <c r="H1648" t="str">
        <f>IF(_xlfn.XLOOKUP(E1648,LD_01[DOCUMENTO],LD_01[REVISÃO])=F1648,"VIGENTE","OBSOLETO")</f>
        <v>OBSOLETO</v>
      </c>
      <c r="I1648" t="s">
        <v>4324</v>
      </c>
      <c r="J1648" t="s">
        <v>4862</v>
      </c>
      <c r="K1648" t="str">
        <f t="shared" si="75"/>
        <v>MSV-163MS-638-NORTE</v>
      </c>
      <c r="L1648" t="str">
        <f>_xlfn.XLOOKUP(E1648,LD_ANO01!A:A,LD_ANO01!G:G)</f>
        <v>MSV-163MS-638-NORTE/32.TE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01\MSV-163MS-638-NORTE\MSV-163MS-638-NORTE/32.TE\OBSOLETO</v>
      </c>
      <c r="O1648" t="s">
        <v>4787</v>
      </c>
    </row>
    <row r="1649" spans="1:15" x14ac:dyDescent="0.3">
      <c r="A1649" t="s">
        <v>1642</v>
      </c>
      <c r="B1649">
        <v>7753492</v>
      </c>
      <c r="C1649" t="s">
        <v>5407</v>
      </c>
      <c r="D1649" s="12">
        <v>45838</v>
      </c>
      <c r="E1649" t="s">
        <v>3702</v>
      </c>
      <c r="F1649" t="s">
        <v>2787</v>
      </c>
      <c r="G1649" t="s">
        <v>2788</v>
      </c>
      <c r="H1649" t="str">
        <f>IF(_xlfn.XLOOKUP(E1649,LD_01[DOCUMENTO],LD_01[REVISÃO])=F1649,"VIGENTE","OBSOLETO")</f>
        <v>OBSOLETO</v>
      </c>
      <c r="I1649" t="s">
        <v>4324</v>
      </c>
      <c r="J1649" t="s">
        <v>4862</v>
      </c>
      <c r="K1649" t="str">
        <f t="shared" si="75"/>
        <v>MSV-163MS-638-NORTE</v>
      </c>
      <c r="L1649" t="str">
        <f>_xlfn.XLOOKUP(E1649,LD_ANO01!A:A,LD_ANO01!G:G)</f>
        <v>MSV-163MS-638-NORTE/32.TE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01\MSV-163MS-638-NORTE\MSV-163MS-638-NORTE/32.TE\OBSOLETO</v>
      </c>
      <c r="O1649" t="s">
        <v>4787</v>
      </c>
    </row>
    <row r="1650" spans="1:15" x14ac:dyDescent="0.3">
      <c r="A1650" t="s">
        <v>1643</v>
      </c>
      <c r="B1650">
        <v>925740</v>
      </c>
      <c r="C1650" t="s">
        <v>5407</v>
      </c>
      <c r="D1650" s="12">
        <v>45838</v>
      </c>
      <c r="E1650" t="s">
        <v>3702</v>
      </c>
      <c r="F1650" t="s">
        <v>2787</v>
      </c>
      <c r="G1650" t="s">
        <v>2789</v>
      </c>
      <c r="H1650" t="str">
        <f>IF(_xlfn.XLOOKUP(E1650,LD_01[DOCUMENTO],LD_01[REVISÃO])=F1650,"VIGENTE","OBSOLETO")</f>
        <v>OBSOLETO</v>
      </c>
      <c r="I1650" t="s">
        <v>4324</v>
      </c>
      <c r="J1650" t="s">
        <v>4862</v>
      </c>
      <c r="K1650" t="str">
        <f t="shared" si="75"/>
        <v>MSV-163MS-638-NORTE</v>
      </c>
      <c r="L1650" t="str">
        <f>_xlfn.XLOOKUP(E1650,LD_ANO01!A:A,LD_ANO01!G:G)</f>
        <v>MSV-163MS-638-NORTE/32.TE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01\MSV-163MS-638-NORTE\MSV-163MS-638-NORTE/32.TE\OBSOLETO</v>
      </c>
      <c r="O1650" t="s">
        <v>4787</v>
      </c>
    </row>
    <row r="1651" spans="1:15" x14ac:dyDescent="0.3">
      <c r="A1651" t="s">
        <v>1644</v>
      </c>
      <c r="B1651">
        <v>10091250</v>
      </c>
      <c r="C1651" t="s">
        <v>5407</v>
      </c>
      <c r="D1651" s="12">
        <v>45838</v>
      </c>
      <c r="E1651" t="s">
        <v>3703</v>
      </c>
      <c r="F1651" t="s">
        <v>2787</v>
      </c>
      <c r="G1651" t="s">
        <v>2788</v>
      </c>
      <c r="H1651" t="str">
        <f>IF(_xlfn.XLOOKUP(E1651,LD_01[DOCUMENTO],LD_01[REVISÃO])=F1651,"VIGENTE","OBSOLETO")</f>
        <v>OBSOLETO</v>
      </c>
      <c r="I1651" t="s">
        <v>4324</v>
      </c>
      <c r="J1651" t="s">
        <v>4862</v>
      </c>
      <c r="K1651" t="str">
        <f t="shared" si="75"/>
        <v>MSV-163MS-638-NORTE</v>
      </c>
      <c r="L1651" t="str">
        <f>_xlfn.XLOOKUP(E1651,LD_ANO01!A:A,LD_ANO01!G:G)</f>
        <v>MSV-163MS-638-NORTE/32.TE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01\MSV-163MS-638-NORTE\MSV-163MS-638-NORTE/32.TE\OBSOLETO</v>
      </c>
      <c r="O1651" t="s">
        <v>4787</v>
      </c>
    </row>
    <row r="1652" spans="1:15" x14ac:dyDescent="0.3">
      <c r="A1652" t="s">
        <v>1645</v>
      </c>
      <c r="B1652">
        <v>483866</v>
      </c>
      <c r="C1652" t="s">
        <v>5407</v>
      </c>
      <c r="D1652" s="12">
        <v>45838</v>
      </c>
      <c r="E1652" t="s">
        <v>3703</v>
      </c>
      <c r="F1652" t="s">
        <v>2787</v>
      </c>
      <c r="G1652" t="s">
        <v>2789</v>
      </c>
      <c r="H1652" t="str">
        <f>IF(_xlfn.XLOOKUP(E1652,LD_01[DOCUMENTO],LD_01[REVISÃO])=F1652,"VIGENTE","OBSOLETO")</f>
        <v>OBSOLETO</v>
      </c>
      <c r="I1652" t="s">
        <v>4324</v>
      </c>
      <c r="J1652" t="s">
        <v>4862</v>
      </c>
      <c r="K1652" t="str">
        <f t="shared" si="75"/>
        <v>MSV-163MS-638-NORTE</v>
      </c>
      <c r="L1652" t="str">
        <f>_xlfn.XLOOKUP(E1652,LD_ANO01!A:A,LD_ANO01!G:G)</f>
        <v>MSV-163MS-638-NORTE/32.TE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01\MSV-163MS-638-NORTE\MSV-163MS-638-NORTE/32.TE\OBSOLETO</v>
      </c>
      <c r="O1652" t="s">
        <v>4787</v>
      </c>
    </row>
    <row r="1653" spans="1:15" x14ac:dyDescent="0.3">
      <c r="A1653" t="s">
        <v>1646</v>
      </c>
      <c r="B1653">
        <v>3217851</v>
      </c>
      <c r="C1653" t="s">
        <v>5407</v>
      </c>
      <c r="D1653" s="12">
        <v>45838</v>
      </c>
      <c r="E1653" t="s">
        <v>3704</v>
      </c>
      <c r="F1653" t="s">
        <v>2787</v>
      </c>
      <c r="G1653" t="s">
        <v>2788</v>
      </c>
      <c r="H1653" t="str">
        <f>IF(_xlfn.XLOOKUP(E1653,LD_01[DOCUMENTO],LD_01[REVISÃO])=F1653,"VIGENTE","OBSOLETO")</f>
        <v>OBSOLETO</v>
      </c>
      <c r="I1653" t="s">
        <v>4324</v>
      </c>
      <c r="J1653" t="s">
        <v>4862</v>
      </c>
      <c r="K1653" t="str">
        <f t="shared" si="75"/>
        <v>MSV-163MS-638-NORTE</v>
      </c>
      <c r="L1653" t="str">
        <f>_xlfn.XLOOKUP(E1653,LD_ANO01!A:A,LD_ANO01!G:G)</f>
        <v>MSV-163MS-638-NORTE/32.TE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01\MSV-163MS-638-NORTE\MSV-163MS-638-NORTE/32.TE\OBSOLETO</v>
      </c>
      <c r="O1653" t="s">
        <v>4787</v>
      </c>
    </row>
    <row r="1654" spans="1:15" x14ac:dyDescent="0.3">
      <c r="A1654" t="s">
        <v>1647</v>
      </c>
      <c r="B1654">
        <v>481975</v>
      </c>
      <c r="C1654" t="s">
        <v>5407</v>
      </c>
      <c r="D1654" s="12">
        <v>45838</v>
      </c>
      <c r="E1654" t="s">
        <v>3704</v>
      </c>
      <c r="F1654" t="s">
        <v>2787</v>
      </c>
      <c r="G1654" t="s">
        <v>2789</v>
      </c>
      <c r="H1654" t="str">
        <f>IF(_xlfn.XLOOKUP(E1654,LD_01[DOCUMENTO],LD_01[REVISÃO])=F1654,"VIGENTE","OBSOLETO")</f>
        <v>OBSOLETO</v>
      </c>
      <c r="I1654" t="s">
        <v>4324</v>
      </c>
      <c r="J1654" t="s">
        <v>4862</v>
      </c>
      <c r="K1654" t="str">
        <f t="shared" si="75"/>
        <v>MSV-163MS-638-NORTE</v>
      </c>
      <c r="L1654" t="str">
        <f>_xlfn.XLOOKUP(E1654,LD_ANO01!A:A,LD_ANO01!G:G)</f>
        <v>MSV-163MS-638-NORTE/32.TE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01\MSV-163MS-638-NORTE\MSV-163MS-638-NORTE/32.TE\OBSOLETO</v>
      </c>
      <c r="O1654" t="s">
        <v>4787</v>
      </c>
    </row>
    <row r="1655" spans="1:15" x14ac:dyDescent="0.3">
      <c r="A1655" t="s">
        <v>1648</v>
      </c>
      <c r="B1655">
        <v>3219781</v>
      </c>
      <c r="C1655" t="s">
        <v>5407</v>
      </c>
      <c r="D1655" s="12">
        <v>45838</v>
      </c>
      <c r="E1655" t="s">
        <v>3705</v>
      </c>
      <c r="F1655" t="s">
        <v>2787</v>
      </c>
      <c r="G1655" t="s">
        <v>2788</v>
      </c>
      <c r="H1655" t="str">
        <f>IF(_xlfn.XLOOKUP(E1655,LD_01[DOCUMENTO],LD_01[REVISÃO])=F1655,"VIGENTE","OBSOLETO")</f>
        <v>OBSOLETO</v>
      </c>
      <c r="I1655" t="s">
        <v>4324</v>
      </c>
      <c r="J1655" t="s">
        <v>4862</v>
      </c>
      <c r="K1655" t="str">
        <f t="shared" si="75"/>
        <v>MSV-163MS-638-NORTE</v>
      </c>
      <c r="L1655" t="str">
        <f>_xlfn.XLOOKUP(E1655,LD_ANO01!A:A,LD_ANO01!G:G)</f>
        <v>MSV-163MS-638-NORTE/32.TE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01\MSV-163MS-638-NORTE\MSV-163MS-638-NORTE/32.TE\OBSOLETO</v>
      </c>
      <c r="O1655" t="s">
        <v>4787</v>
      </c>
    </row>
    <row r="1656" spans="1:15" x14ac:dyDescent="0.3">
      <c r="A1656" t="s">
        <v>1649</v>
      </c>
      <c r="B1656">
        <v>492365</v>
      </c>
      <c r="C1656" t="s">
        <v>5407</v>
      </c>
      <c r="D1656" s="12">
        <v>45838</v>
      </c>
      <c r="E1656" t="s">
        <v>3705</v>
      </c>
      <c r="F1656" t="s">
        <v>2787</v>
      </c>
      <c r="G1656" t="s">
        <v>2789</v>
      </c>
      <c r="H1656" t="str">
        <f>IF(_xlfn.XLOOKUP(E1656,LD_01[DOCUMENTO],LD_01[REVISÃO])=F1656,"VIGENTE","OBSOLETO")</f>
        <v>OBSOLETO</v>
      </c>
      <c r="I1656" t="s">
        <v>4324</v>
      </c>
      <c r="J1656" t="s">
        <v>4862</v>
      </c>
      <c r="K1656" t="str">
        <f t="shared" si="75"/>
        <v>MSV-163MS-638-NORTE</v>
      </c>
      <c r="L1656" t="str">
        <f>_xlfn.XLOOKUP(E1656,LD_ANO01!A:A,LD_ANO01!G:G)</f>
        <v>MSV-163MS-638-NORTE/32.TE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01\MSV-163MS-638-NORTE\MSV-163MS-638-NORTE/32.TE\OBSOLETO</v>
      </c>
      <c r="O1656" t="s">
        <v>4787</v>
      </c>
    </row>
    <row r="1657" spans="1:15" x14ac:dyDescent="0.3">
      <c r="A1657" t="s">
        <v>1650</v>
      </c>
      <c r="B1657">
        <v>3218917</v>
      </c>
      <c r="C1657" t="s">
        <v>5407</v>
      </c>
      <c r="D1657" s="12">
        <v>45838</v>
      </c>
      <c r="E1657" t="s">
        <v>3706</v>
      </c>
      <c r="F1657" t="s">
        <v>2787</v>
      </c>
      <c r="G1657" t="s">
        <v>2788</v>
      </c>
      <c r="H1657" t="str">
        <f>IF(_xlfn.XLOOKUP(E1657,LD_01[DOCUMENTO],LD_01[REVISÃO])=F1657,"VIGENTE","OBSOLETO")</f>
        <v>OBSOLETO</v>
      </c>
      <c r="I1657" t="s">
        <v>4324</v>
      </c>
      <c r="J1657" t="s">
        <v>4862</v>
      </c>
      <c r="K1657" t="str">
        <f t="shared" si="75"/>
        <v>MSV-163MS-638-NORTE</v>
      </c>
      <c r="L1657" t="str">
        <f>_xlfn.XLOOKUP(E1657,LD_ANO01!A:A,LD_ANO01!G:G)</f>
        <v>MSV-163MS-638-NORTE/32.TE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01\MSV-163MS-638-NORTE\MSV-163MS-638-NORTE/32.TE\OBSOLETO</v>
      </c>
      <c r="O1657" t="s">
        <v>4787</v>
      </c>
    </row>
    <row r="1658" spans="1:15" x14ac:dyDescent="0.3">
      <c r="A1658" t="s">
        <v>1651</v>
      </c>
      <c r="B1658">
        <v>494116</v>
      </c>
      <c r="C1658" t="s">
        <v>5407</v>
      </c>
      <c r="D1658" s="12">
        <v>45838</v>
      </c>
      <c r="E1658" t="s">
        <v>3706</v>
      </c>
      <c r="F1658" t="s">
        <v>2787</v>
      </c>
      <c r="G1658" t="s">
        <v>2789</v>
      </c>
      <c r="H1658" t="str">
        <f>IF(_xlfn.XLOOKUP(E1658,LD_01[DOCUMENTO],LD_01[REVISÃO])=F1658,"VIGENTE","OBSOLETO")</f>
        <v>OBSOLETO</v>
      </c>
      <c r="I1658" t="s">
        <v>4324</v>
      </c>
      <c r="J1658" t="s">
        <v>4862</v>
      </c>
      <c r="K1658" t="str">
        <f t="shared" si="75"/>
        <v>MSV-163MS-638-NORTE</v>
      </c>
      <c r="L1658" t="str">
        <f>_xlfn.XLOOKUP(E1658,LD_ANO01!A:A,LD_ANO01!G:G)</f>
        <v>MSV-163MS-638-NORTE/32.TE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01\MSV-163MS-638-NORTE\MSV-163MS-638-NORTE/32.TE\OBSOLETO</v>
      </c>
      <c r="O1658" t="s">
        <v>4787</v>
      </c>
    </row>
    <row r="1659" spans="1:15" x14ac:dyDescent="0.3">
      <c r="A1659" t="s">
        <v>1652</v>
      </c>
      <c r="B1659">
        <v>7532618</v>
      </c>
      <c r="C1659" t="s">
        <v>5407</v>
      </c>
      <c r="D1659" s="12">
        <v>45838</v>
      </c>
      <c r="E1659" t="s">
        <v>3707</v>
      </c>
      <c r="F1659" t="s">
        <v>2787</v>
      </c>
      <c r="G1659" t="s">
        <v>2788</v>
      </c>
      <c r="H1659" t="str">
        <f>IF(_xlfn.XLOOKUP(E1659,LD_01[DOCUMENTO],LD_01[REVISÃO])=F1659,"VIGENTE","OBSOLETO")</f>
        <v>OBSOLETO</v>
      </c>
      <c r="I1659" t="s">
        <v>4324</v>
      </c>
      <c r="J1659" t="s">
        <v>4862</v>
      </c>
      <c r="K1659" t="str">
        <f t="shared" si="75"/>
        <v>MSV-163MS-638-NORTE</v>
      </c>
      <c r="L1659" t="str">
        <f>_xlfn.XLOOKUP(E1659,LD_ANO01!A:A,LD_ANO01!G:G)</f>
        <v>MSV-163MS-638-NORTE/32.TE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01\MSV-163MS-638-NORTE\MSV-163MS-638-NORTE/32.TE\OBSOLETO</v>
      </c>
      <c r="O1659" t="s">
        <v>4787</v>
      </c>
    </row>
    <row r="1660" spans="1:15" x14ac:dyDescent="0.3">
      <c r="A1660" t="s">
        <v>1653</v>
      </c>
      <c r="B1660">
        <v>2187723</v>
      </c>
      <c r="C1660" t="s">
        <v>5407</v>
      </c>
      <c r="D1660" s="12">
        <v>45838</v>
      </c>
      <c r="E1660" t="s">
        <v>3707</v>
      </c>
      <c r="F1660" t="s">
        <v>2787</v>
      </c>
      <c r="G1660" t="s">
        <v>2789</v>
      </c>
      <c r="H1660" t="str">
        <f>IF(_xlfn.XLOOKUP(E1660,LD_01[DOCUMENTO],LD_01[REVISÃO])=F1660,"VIGENTE","OBSOLETO")</f>
        <v>OBSOLETO</v>
      </c>
      <c r="I1660" t="s">
        <v>4324</v>
      </c>
      <c r="J1660" t="s">
        <v>4862</v>
      </c>
      <c r="K1660" t="str">
        <f t="shared" si="75"/>
        <v>MSV-163MS-638-NORTE</v>
      </c>
      <c r="L1660" t="str">
        <f>_xlfn.XLOOKUP(E1660,LD_ANO01!A:A,LD_ANO01!G:G)</f>
        <v>MSV-163MS-638-NORTE/32.TE</v>
      </c>
      <c r="M1660" t="str">
        <f t="shared" si="76"/>
        <v>OBSOLETO</v>
      </c>
      <c r="N1660" t="str">
        <f t="shared" si="77"/>
        <v>C:\Users\luis.nunes\OneDrive - ATERPA\00.SERVIDOR\SALA TÉCNICA\00.PROJETOS\02.DOCUMENTOS\ANO 01\MSV-163MS-638-NORTE\MSV-163MS-638-NORTE/32.TE\OBSOLETO</v>
      </c>
      <c r="O1660" t="s">
        <v>4787</v>
      </c>
    </row>
    <row r="1661" spans="1:15" x14ac:dyDescent="0.3">
      <c r="A1661" t="s">
        <v>1654</v>
      </c>
      <c r="B1661">
        <v>14004806</v>
      </c>
      <c r="C1661" t="s">
        <v>5407</v>
      </c>
      <c r="D1661" s="12">
        <v>45838</v>
      </c>
      <c r="E1661" t="s">
        <v>3708</v>
      </c>
      <c r="F1661" t="s">
        <v>2787</v>
      </c>
      <c r="G1661" t="s">
        <v>2788</v>
      </c>
      <c r="H1661" t="str">
        <f>IF(_xlfn.XLOOKUP(E1661,LD_01[DOCUMENTO],LD_01[REVISÃO])=F1661,"VIGENTE","OBSOLETO")</f>
        <v>VIGENTE</v>
      </c>
      <c r="I1661" t="s">
        <v>4324</v>
      </c>
      <c r="J1661" t="s">
        <v>4862</v>
      </c>
      <c r="K1661" t="str">
        <f t="shared" si="75"/>
        <v>MSV-163MS-638-NORTE</v>
      </c>
      <c r="L1661" t="str">
        <f>_xlfn.XLOOKUP(E1661,LD_ANO01!A:A,LD_ANO01!G:G)</f>
        <v>MSV-163MS-638-NORTE/32.TE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01\MSV-163MS-638-NORTE\MSV-163MS-638-NORTE/32.TE</v>
      </c>
      <c r="O1661" t="s">
        <v>4787</v>
      </c>
    </row>
    <row r="1662" spans="1:15" x14ac:dyDescent="0.3">
      <c r="A1662" t="s">
        <v>1655</v>
      </c>
      <c r="B1662">
        <v>2460025</v>
      </c>
      <c r="C1662" t="s">
        <v>5407</v>
      </c>
      <c r="D1662" s="12">
        <v>45838</v>
      </c>
      <c r="E1662" t="s">
        <v>3708</v>
      </c>
      <c r="F1662" t="s">
        <v>2787</v>
      </c>
      <c r="G1662" t="s">
        <v>2789</v>
      </c>
      <c r="H1662" t="str">
        <f>IF(_xlfn.XLOOKUP(E1662,LD_01[DOCUMENTO],LD_01[REVISÃO])=F1662,"VIGENTE","OBSOLETO")</f>
        <v>VIGENTE</v>
      </c>
      <c r="I1662" t="s">
        <v>4324</v>
      </c>
      <c r="J1662" t="s">
        <v>4862</v>
      </c>
      <c r="K1662" t="str">
        <f t="shared" si="75"/>
        <v>MSV-163MS-638-NORTE</v>
      </c>
      <c r="L1662" t="str">
        <f>_xlfn.XLOOKUP(E1662,LD_ANO01!A:A,LD_ANO01!G:G)</f>
        <v>MSV-163MS-638-NORTE/32.TE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01\MSV-163MS-638-NORTE\MSV-163MS-638-NORTE/32.TE</v>
      </c>
      <c r="O1662" t="s">
        <v>4787</v>
      </c>
    </row>
    <row r="1663" spans="1:15" x14ac:dyDescent="0.3">
      <c r="A1663" t="s">
        <v>1656</v>
      </c>
      <c r="B1663">
        <v>11800088</v>
      </c>
      <c r="C1663" t="s">
        <v>5407</v>
      </c>
      <c r="D1663" s="12">
        <v>45838</v>
      </c>
      <c r="E1663" t="s">
        <v>3709</v>
      </c>
      <c r="F1663" t="s">
        <v>2787</v>
      </c>
      <c r="G1663" t="s">
        <v>2788</v>
      </c>
      <c r="H1663" t="str">
        <f>IF(_xlfn.XLOOKUP(E1663,LD_01[DOCUMENTO],LD_01[REVISÃO])=F1663,"VIGENTE","OBSOLETO")</f>
        <v>VIGENTE</v>
      </c>
      <c r="I1663" t="s">
        <v>4324</v>
      </c>
      <c r="J1663" t="s">
        <v>4862</v>
      </c>
      <c r="K1663" t="str">
        <f t="shared" si="75"/>
        <v>MSV-163MS-638-NORTE</v>
      </c>
      <c r="L1663" t="str">
        <f>_xlfn.XLOOKUP(E1663,LD_ANO01!A:A,LD_ANO01!G:G)</f>
        <v>MSV-163MS-638-NORTE/32.TE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01\MSV-163MS-638-NORTE\MSV-163MS-638-NORTE/32.TE</v>
      </c>
      <c r="O1663" t="s">
        <v>4787</v>
      </c>
    </row>
    <row r="1664" spans="1:15" x14ac:dyDescent="0.3">
      <c r="A1664" t="s">
        <v>1657</v>
      </c>
      <c r="B1664">
        <v>2280450</v>
      </c>
      <c r="C1664" t="s">
        <v>5407</v>
      </c>
      <c r="D1664" s="12">
        <v>45838</v>
      </c>
      <c r="E1664" t="s">
        <v>3709</v>
      </c>
      <c r="F1664" t="s">
        <v>2787</v>
      </c>
      <c r="G1664" t="s">
        <v>2789</v>
      </c>
      <c r="H1664" t="str">
        <f>IF(_xlfn.XLOOKUP(E1664,LD_01[DOCUMENTO],LD_01[REVISÃO])=F1664,"VIGENTE","OBSOLETO")</f>
        <v>VIGENTE</v>
      </c>
      <c r="I1664" t="s">
        <v>4324</v>
      </c>
      <c r="J1664" t="s">
        <v>4862</v>
      </c>
      <c r="K1664" t="str">
        <f t="shared" si="75"/>
        <v>MSV-163MS-638-NORTE</v>
      </c>
      <c r="L1664" t="str">
        <f>_xlfn.XLOOKUP(E1664,LD_ANO01!A:A,LD_ANO01!G:G)</f>
        <v>MSV-163MS-638-NORTE/32.TE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01\MSV-163MS-638-NORTE\MSV-163MS-638-NORTE/32.TE</v>
      </c>
      <c r="O1664" t="s">
        <v>4787</v>
      </c>
    </row>
    <row r="1665" spans="1:15" x14ac:dyDescent="0.3">
      <c r="A1665" t="s">
        <v>1658</v>
      </c>
      <c r="B1665">
        <v>5302451</v>
      </c>
      <c r="C1665" t="s">
        <v>5407</v>
      </c>
      <c r="D1665" s="12">
        <v>45838</v>
      </c>
      <c r="E1665" t="s">
        <v>3710</v>
      </c>
      <c r="F1665" t="s">
        <v>2787</v>
      </c>
      <c r="G1665" t="s">
        <v>2788</v>
      </c>
      <c r="H1665" t="str">
        <f>IF(_xlfn.XLOOKUP(E1665,LD_01[DOCUMENTO],LD_01[REVISÃO])=F1665,"VIGENTE","OBSOLETO")</f>
        <v>VIGENTE</v>
      </c>
      <c r="I1665" t="s">
        <v>4324</v>
      </c>
      <c r="J1665" t="s">
        <v>4862</v>
      </c>
      <c r="K1665" t="str">
        <f t="shared" si="75"/>
        <v>MSV-163MS-638-NORTE</v>
      </c>
      <c r="L1665" t="str">
        <f>_xlfn.XLOOKUP(E1665,LD_ANO01!A:A,LD_ANO01!G:G)</f>
        <v>MSV-163MS-638-NORTE/32.TE</v>
      </c>
      <c r="M1665" t="str">
        <f t="shared" si="76"/>
        <v/>
      </c>
      <c r="N1665" t="str">
        <f t="shared" si="77"/>
        <v>C:\Users\luis.nunes\OneDrive - ATERPA\00.SERVIDOR\SALA TÉCNICA\00.PROJETOS\02.DOCUMENTOS\ANO 01\MSV-163MS-638-NORTE\MSV-163MS-638-NORTE/32.TE</v>
      </c>
      <c r="O1665" t="s">
        <v>4787</v>
      </c>
    </row>
    <row r="1666" spans="1:15" x14ac:dyDescent="0.3">
      <c r="A1666" t="s">
        <v>1659</v>
      </c>
      <c r="B1666">
        <v>658565</v>
      </c>
      <c r="C1666" t="s">
        <v>5407</v>
      </c>
      <c r="D1666" s="12">
        <v>45838</v>
      </c>
      <c r="E1666" t="s">
        <v>3710</v>
      </c>
      <c r="F1666" t="s">
        <v>2787</v>
      </c>
      <c r="G1666" t="s">
        <v>2789</v>
      </c>
      <c r="H1666" t="str">
        <f>IF(_xlfn.XLOOKUP(E1666,LD_01[DOCUMENTO],LD_01[REVISÃO])=F1666,"VIGENTE","OBSOLETO")</f>
        <v>VIGENTE</v>
      </c>
      <c r="I1666" t="s">
        <v>4324</v>
      </c>
      <c r="J1666" t="s">
        <v>4862</v>
      </c>
      <c r="K1666" t="str">
        <f t="shared" ref="K1666:K1729" si="78">"MSV-163MS-"&amp;I1666</f>
        <v>MSV-163MS-638-NORTE</v>
      </c>
      <c r="L1666" t="str">
        <f>_xlfn.XLOOKUP(E1666,LD_ANO01!A:A,LD_ANO01!G:G)</f>
        <v>MSV-163MS-638-NORTE/32.TE</v>
      </c>
      <c r="M1666" t="str">
        <f t="shared" ref="M1666:M1729" si="79">IF(H1666&lt;&gt;"OBSOLETO","",H1666)</f>
        <v/>
      </c>
      <c r="N1666" t="str">
        <f t="shared" ref="N1666:N1729" si="80">_xlfn.TEXTJOIN("\",TRUE,J1666:M1666)</f>
        <v>C:\Users\luis.nunes\OneDrive - ATERPA\00.SERVIDOR\SALA TÉCNICA\00.PROJETOS\02.DOCUMENTOS\ANO 01\MSV-163MS-638-NORTE\MSV-163MS-638-NORTE/32.TE</v>
      </c>
      <c r="O1666" t="s">
        <v>4787</v>
      </c>
    </row>
    <row r="1667" spans="1:15" x14ac:dyDescent="0.3">
      <c r="A1667" t="s">
        <v>1660</v>
      </c>
      <c r="B1667">
        <v>2057088</v>
      </c>
      <c r="C1667" t="s">
        <v>5407</v>
      </c>
      <c r="D1667" s="12">
        <v>45838</v>
      </c>
      <c r="E1667" t="s">
        <v>3711</v>
      </c>
      <c r="F1667" t="s">
        <v>2787</v>
      </c>
      <c r="G1667" t="s">
        <v>2788</v>
      </c>
      <c r="H1667" t="str">
        <f>IF(_xlfn.XLOOKUP(E1667,LD_01[DOCUMENTO],LD_01[REVISÃO])=F1667,"VIGENTE","OBSOLETO")</f>
        <v>VIGENTE</v>
      </c>
      <c r="I1667" t="s">
        <v>4324</v>
      </c>
      <c r="J1667" t="s">
        <v>4862</v>
      </c>
      <c r="K1667" t="str">
        <f t="shared" si="78"/>
        <v>MSV-163MS-638-NORTE</v>
      </c>
      <c r="L1667" t="str">
        <f>_xlfn.XLOOKUP(E1667,LD_ANO01!A:A,LD_ANO01!G:G)</f>
        <v>MSV-163MS-638-NORTE/32.TE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01\MSV-163MS-638-NORTE\MSV-163MS-638-NORTE/32.TE</v>
      </c>
      <c r="O1667" t="s">
        <v>4787</v>
      </c>
    </row>
    <row r="1668" spans="1:15" x14ac:dyDescent="0.3">
      <c r="A1668" t="s">
        <v>1661</v>
      </c>
      <c r="B1668">
        <v>346102</v>
      </c>
      <c r="C1668" t="s">
        <v>5407</v>
      </c>
      <c r="D1668" s="12">
        <v>45838</v>
      </c>
      <c r="E1668" t="s">
        <v>3711</v>
      </c>
      <c r="F1668" t="s">
        <v>2787</v>
      </c>
      <c r="G1668" t="s">
        <v>2789</v>
      </c>
      <c r="H1668" t="str">
        <f>IF(_xlfn.XLOOKUP(E1668,LD_01[DOCUMENTO],LD_01[REVISÃO])=F1668,"VIGENTE","OBSOLETO")</f>
        <v>VIGENTE</v>
      </c>
      <c r="I1668" t="s">
        <v>4324</v>
      </c>
      <c r="J1668" t="s">
        <v>4862</v>
      </c>
      <c r="K1668" t="str">
        <f t="shared" si="78"/>
        <v>MSV-163MS-638-NORTE</v>
      </c>
      <c r="L1668" t="str">
        <f>_xlfn.XLOOKUP(E1668,LD_ANO01!A:A,LD_ANO01!G:G)</f>
        <v>MSV-163MS-638-NORTE/32.TE</v>
      </c>
      <c r="M1668" t="str">
        <f t="shared" si="79"/>
        <v/>
      </c>
      <c r="N1668" t="str">
        <f t="shared" si="80"/>
        <v>C:\Users\luis.nunes\OneDrive - ATERPA\00.SERVIDOR\SALA TÉCNICA\00.PROJETOS\02.DOCUMENTOS\ANO 01\MSV-163MS-638-NORTE\MSV-163MS-638-NORTE/32.TE</v>
      </c>
      <c r="O1668" t="s">
        <v>4787</v>
      </c>
    </row>
    <row r="1669" spans="1:15" x14ac:dyDescent="0.3">
      <c r="A1669" t="s">
        <v>1662</v>
      </c>
      <c r="B1669">
        <v>2854395</v>
      </c>
      <c r="C1669" t="s">
        <v>5407</v>
      </c>
      <c r="D1669" s="12">
        <v>45838</v>
      </c>
      <c r="E1669" t="s">
        <v>3712</v>
      </c>
      <c r="F1669" t="s">
        <v>2787</v>
      </c>
      <c r="G1669" t="s">
        <v>2788</v>
      </c>
      <c r="H1669" t="str">
        <f>IF(_xlfn.XLOOKUP(E1669,LD_01[DOCUMENTO],LD_01[REVISÃO])=F1669,"VIGENTE","OBSOLETO")</f>
        <v>OBSOLETO</v>
      </c>
      <c r="I1669" t="s">
        <v>4324</v>
      </c>
      <c r="J1669" t="s">
        <v>4862</v>
      </c>
      <c r="K1669" t="str">
        <f t="shared" si="78"/>
        <v>MSV-163MS-638-NORTE</v>
      </c>
      <c r="L1669" t="str">
        <f>_xlfn.XLOOKUP(E1669,LD_ANO01!A:A,LD_ANO01!G:G)</f>
        <v>MSV-163MS-638-NORTE/32.TE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01\MSV-163MS-638-NORTE\MSV-163MS-638-NORTE/32.TE\OBSOLETO</v>
      </c>
      <c r="O1669" t="s">
        <v>4787</v>
      </c>
    </row>
    <row r="1670" spans="1:15" x14ac:dyDescent="0.3">
      <c r="A1670" t="s">
        <v>1663</v>
      </c>
      <c r="B1670">
        <v>22489447</v>
      </c>
      <c r="C1670" t="s">
        <v>5407</v>
      </c>
      <c r="D1670" s="12">
        <v>45838</v>
      </c>
      <c r="E1670" t="s">
        <v>3712</v>
      </c>
      <c r="F1670" t="s">
        <v>2787</v>
      </c>
      <c r="G1670" t="s">
        <v>2789</v>
      </c>
      <c r="H1670" t="str">
        <f>IF(_xlfn.XLOOKUP(E1670,LD_01[DOCUMENTO],LD_01[REVISÃO])=F1670,"VIGENTE","OBSOLETO")</f>
        <v>OBSOLETO</v>
      </c>
      <c r="I1670" t="s">
        <v>4324</v>
      </c>
      <c r="J1670" t="s">
        <v>4862</v>
      </c>
      <c r="K1670" t="str">
        <f t="shared" si="78"/>
        <v>MSV-163MS-638-NORTE</v>
      </c>
      <c r="L1670" t="str">
        <f>_xlfn.XLOOKUP(E1670,LD_ANO01!A:A,LD_ANO01!G:G)</f>
        <v>MSV-163MS-638-NORTE/32.TE</v>
      </c>
      <c r="M1670" t="str">
        <f t="shared" si="79"/>
        <v>OBSOLETO</v>
      </c>
      <c r="N1670" t="str">
        <f t="shared" si="80"/>
        <v>C:\Users\luis.nunes\OneDrive - ATERPA\00.SERVIDOR\SALA TÉCNICA\00.PROJETOS\02.DOCUMENTOS\ANO 01\MSV-163MS-638-NORTE\MSV-163MS-638-NORTE/32.TE\OBSOLETO</v>
      </c>
      <c r="O1670" t="s">
        <v>4787</v>
      </c>
    </row>
    <row r="1671" spans="1:15" x14ac:dyDescent="0.3">
      <c r="A1671" t="s">
        <v>1664</v>
      </c>
      <c r="B1671">
        <v>430450</v>
      </c>
      <c r="C1671" t="s">
        <v>5407</v>
      </c>
      <c r="D1671" s="12">
        <v>45838</v>
      </c>
      <c r="E1671" t="s">
        <v>3713</v>
      </c>
      <c r="F1671" t="s">
        <v>2787</v>
      </c>
      <c r="G1671" t="s">
        <v>2788</v>
      </c>
      <c r="H1671" t="str">
        <f>IF(_xlfn.XLOOKUP(E1671,LD_01[DOCUMENTO],LD_01[REVISÃO])=F1671,"VIGENTE","OBSOLETO")</f>
        <v>VIGENTE</v>
      </c>
      <c r="I1671" t="s">
        <v>4324</v>
      </c>
      <c r="J1671" t="s">
        <v>4862</v>
      </c>
      <c r="K1671" t="str">
        <f t="shared" si="78"/>
        <v>MSV-163MS-638-NORTE</v>
      </c>
      <c r="L1671" t="str">
        <f>_xlfn.XLOOKUP(E1671,LD_ANO01!A:A,LD_ANO01!G:G)</f>
        <v>MSV-163MS-638-NORTE/32.TE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01\MSV-163MS-638-NORTE\MSV-163MS-638-NORTE/32.TE</v>
      </c>
      <c r="O1671" t="s">
        <v>4787</v>
      </c>
    </row>
    <row r="1672" spans="1:15" x14ac:dyDescent="0.3">
      <c r="A1672" t="s">
        <v>1665</v>
      </c>
      <c r="B1672">
        <v>548342</v>
      </c>
      <c r="C1672" t="s">
        <v>5407</v>
      </c>
      <c r="D1672" s="12">
        <v>45838</v>
      </c>
      <c r="E1672" t="s">
        <v>3713</v>
      </c>
      <c r="F1672" t="s">
        <v>2787</v>
      </c>
      <c r="G1672" t="s">
        <v>2789</v>
      </c>
      <c r="H1672" t="str">
        <f>IF(_xlfn.XLOOKUP(E1672,LD_01[DOCUMENTO],LD_01[REVISÃO])=F1672,"VIGENTE","OBSOLETO")</f>
        <v>VIGENTE</v>
      </c>
      <c r="I1672" t="s">
        <v>4324</v>
      </c>
      <c r="J1672" t="s">
        <v>4862</v>
      </c>
      <c r="K1672" t="str">
        <f t="shared" si="78"/>
        <v>MSV-163MS-638-NORTE</v>
      </c>
      <c r="L1672" t="str">
        <f>_xlfn.XLOOKUP(E1672,LD_ANO01!A:A,LD_ANO01!G:G)</f>
        <v>MSV-163MS-638-NORTE/32.TE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01\MSV-163MS-638-NORTE\MSV-163MS-638-NORTE/32.TE</v>
      </c>
      <c r="O1672" t="s">
        <v>4787</v>
      </c>
    </row>
    <row r="1673" spans="1:15" x14ac:dyDescent="0.3">
      <c r="A1673" t="s">
        <v>1666</v>
      </c>
      <c r="B1673">
        <v>433073</v>
      </c>
      <c r="C1673" t="s">
        <v>5407</v>
      </c>
      <c r="D1673" s="12">
        <v>45838</v>
      </c>
      <c r="E1673" t="s">
        <v>3714</v>
      </c>
      <c r="F1673" t="s">
        <v>2787</v>
      </c>
      <c r="G1673" t="s">
        <v>2788</v>
      </c>
      <c r="H1673" t="str">
        <f>IF(_xlfn.XLOOKUP(E1673,LD_01[DOCUMENTO],LD_01[REVISÃO])=F1673,"VIGENTE","OBSOLETO")</f>
        <v>VIGENTE</v>
      </c>
      <c r="I1673" t="s">
        <v>4324</v>
      </c>
      <c r="J1673" t="s">
        <v>4862</v>
      </c>
      <c r="K1673" t="str">
        <f t="shared" si="78"/>
        <v>MSV-163MS-638-NORTE</v>
      </c>
      <c r="L1673" t="str">
        <f>_xlfn.XLOOKUP(E1673,LD_ANO01!A:A,LD_ANO01!G:G)</f>
        <v>MSV-163MS-638-NORTE/32.TE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01\MSV-163MS-638-NORTE\MSV-163MS-638-NORTE/32.TE</v>
      </c>
      <c r="O1673" t="s">
        <v>4787</v>
      </c>
    </row>
    <row r="1674" spans="1:15" x14ac:dyDescent="0.3">
      <c r="A1674" t="s">
        <v>1667</v>
      </c>
      <c r="B1674">
        <v>297843</v>
      </c>
      <c r="C1674" t="s">
        <v>5407</v>
      </c>
      <c r="D1674" s="12">
        <v>45838</v>
      </c>
      <c r="E1674" t="s">
        <v>3714</v>
      </c>
      <c r="F1674" t="s">
        <v>2787</v>
      </c>
      <c r="G1674" t="s">
        <v>2789</v>
      </c>
      <c r="H1674" t="str">
        <f>IF(_xlfn.XLOOKUP(E1674,LD_01[DOCUMENTO],LD_01[REVISÃO])=F1674,"VIGENTE","OBSOLETO")</f>
        <v>VIGENTE</v>
      </c>
      <c r="I1674" t="s">
        <v>4324</v>
      </c>
      <c r="J1674" t="s">
        <v>4862</v>
      </c>
      <c r="K1674" t="str">
        <f t="shared" si="78"/>
        <v>MSV-163MS-638-NORTE</v>
      </c>
      <c r="L1674" t="str">
        <f>_xlfn.XLOOKUP(E1674,LD_ANO01!A:A,LD_ANO01!G:G)</f>
        <v>MSV-163MS-638-NORTE/32.TE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01\MSV-163MS-638-NORTE\MSV-163MS-638-NORTE/32.TE</v>
      </c>
      <c r="O1674" t="s">
        <v>4787</v>
      </c>
    </row>
    <row r="1675" spans="1:15" x14ac:dyDescent="0.3">
      <c r="A1675" t="s">
        <v>1668</v>
      </c>
      <c r="B1675">
        <v>432978</v>
      </c>
      <c r="C1675" t="s">
        <v>5407</v>
      </c>
      <c r="D1675" s="12">
        <v>45838</v>
      </c>
      <c r="E1675" t="s">
        <v>3715</v>
      </c>
      <c r="F1675" t="s">
        <v>2787</v>
      </c>
      <c r="G1675" t="s">
        <v>2788</v>
      </c>
      <c r="H1675" t="str">
        <f>IF(_xlfn.XLOOKUP(E1675,LD_01[DOCUMENTO],LD_01[REVISÃO])=F1675,"VIGENTE","OBSOLETO")</f>
        <v>VIGENTE</v>
      </c>
      <c r="I1675" t="s">
        <v>4324</v>
      </c>
      <c r="J1675" t="s">
        <v>4862</v>
      </c>
      <c r="K1675" t="str">
        <f t="shared" si="78"/>
        <v>MSV-163MS-638-NORTE</v>
      </c>
      <c r="L1675" t="str">
        <f>_xlfn.XLOOKUP(E1675,LD_ANO01!A:A,LD_ANO01!G:G)</f>
        <v>MSV-163MS-638-NORTE/32.TE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01\MSV-163MS-638-NORTE\MSV-163MS-638-NORTE/32.TE</v>
      </c>
      <c r="O1675" t="s">
        <v>4787</v>
      </c>
    </row>
    <row r="1676" spans="1:15" x14ac:dyDescent="0.3">
      <c r="A1676" t="s">
        <v>1669</v>
      </c>
      <c r="B1676">
        <v>297348</v>
      </c>
      <c r="C1676" t="s">
        <v>5407</v>
      </c>
      <c r="D1676" s="12">
        <v>45838</v>
      </c>
      <c r="E1676" t="s">
        <v>3715</v>
      </c>
      <c r="F1676" t="s">
        <v>2787</v>
      </c>
      <c r="G1676" t="s">
        <v>2789</v>
      </c>
      <c r="H1676" t="str">
        <f>IF(_xlfn.XLOOKUP(E1676,LD_01[DOCUMENTO],LD_01[REVISÃO])=F1676,"VIGENTE","OBSOLETO")</f>
        <v>VIGENTE</v>
      </c>
      <c r="I1676" t="s">
        <v>4324</v>
      </c>
      <c r="J1676" t="s">
        <v>4862</v>
      </c>
      <c r="K1676" t="str">
        <f t="shared" si="78"/>
        <v>MSV-163MS-638-NORTE</v>
      </c>
      <c r="L1676" t="str">
        <f>_xlfn.XLOOKUP(E1676,LD_ANO01!A:A,LD_ANO01!G:G)</f>
        <v>MSV-163MS-638-NORTE/32.TE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01\MSV-163MS-638-NORTE\MSV-163MS-638-NORTE/32.TE</v>
      </c>
      <c r="O1676" t="s">
        <v>4787</v>
      </c>
    </row>
    <row r="1677" spans="1:15" x14ac:dyDescent="0.3">
      <c r="A1677" t="s">
        <v>1670</v>
      </c>
      <c r="B1677">
        <v>425554</v>
      </c>
      <c r="C1677" t="s">
        <v>5407</v>
      </c>
      <c r="D1677" s="12">
        <v>45838</v>
      </c>
      <c r="E1677" t="s">
        <v>3716</v>
      </c>
      <c r="F1677" t="s">
        <v>2787</v>
      </c>
      <c r="G1677" t="s">
        <v>2788</v>
      </c>
      <c r="H1677" t="str">
        <f>IF(_xlfn.XLOOKUP(E1677,LD_01[DOCUMENTO],LD_01[REVISÃO])=F1677,"VIGENTE","OBSOLETO")</f>
        <v>VIGENTE</v>
      </c>
      <c r="I1677" t="s">
        <v>4324</v>
      </c>
      <c r="J1677" t="s">
        <v>4862</v>
      </c>
      <c r="K1677" t="str">
        <f t="shared" si="78"/>
        <v>MSV-163MS-638-NORTE</v>
      </c>
      <c r="L1677" t="str">
        <f>_xlfn.XLOOKUP(E1677,LD_ANO01!A:A,LD_ANO01!G:G)</f>
        <v>MSV-163MS-638-NORTE/32.TE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01\MSV-163MS-638-NORTE\MSV-163MS-638-NORTE/32.TE</v>
      </c>
      <c r="O1677" t="s">
        <v>4787</v>
      </c>
    </row>
    <row r="1678" spans="1:15" x14ac:dyDescent="0.3">
      <c r="A1678" t="s">
        <v>1671</v>
      </c>
      <c r="B1678">
        <v>294476</v>
      </c>
      <c r="C1678" t="s">
        <v>5407</v>
      </c>
      <c r="D1678" s="12">
        <v>45838</v>
      </c>
      <c r="E1678" t="s">
        <v>3716</v>
      </c>
      <c r="F1678" t="s">
        <v>2787</v>
      </c>
      <c r="G1678" t="s">
        <v>2789</v>
      </c>
      <c r="H1678" t="str">
        <f>IF(_xlfn.XLOOKUP(E1678,LD_01[DOCUMENTO],LD_01[REVISÃO])=F1678,"VIGENTE","OBSOLETO")</f>
        <v>VIGENTE</v>
      </c>
      <c r="I1678" t="s">
        <v>4324</v>
      </c>
      <c r="J1678" t="s">
        <v>4862</v>
      </c>
      <c r="K1678" t="str">
        <f t="shared" si="78"/>
        <v>MSV-163MS-638-NORTE</v>
      </c>
      <c r="L1678" t="str">
        <f>_xlfn.XLOOKUP(E1678,LD_ANO01!A:A,LD_ANO01!G:G)</f>
        <v>MSV-163MS-638-NORTE/32.TE</v>
      </c>
      <c r="M1678" t="str">
        <f t="shared" si="79"/>
        <v/>
      </c>
      <c r="N1678" t="str">
        <f t="shared" si="80"/>
        <v>C:\Users\luis.nunes\OneDrive - ATERPA\00.SERVIDOR\SALA TÉCNICA\00.PROJETOS\02.DOCUMENTOS\ANO 01\MSV-163MS-638-NORTE\MSV-163MS-638-NORTE/32.TE</v>
      </c>
      <c r="O1678" t="s">
        <v>4787</v>
      </c>
    </row>
    <row r="1679" spans="1:15" x14ac:dyDescent="0.3">
      <c r="A1679" t="s">
        <v>1676</v>
      </c>
      <c r="B1679">
        <v>4229958</v>
      </c>
      <c r="C1679" t="s">
        <v>5407</v>
      </c>
      <c r="D1679" s="12">
        <v>45838</v>
      </c>
      <c r="E1679" t="s">
        <v>3719</v>
      </c>
      <c r="F1679" t="s">
        <v>2787</v>
      </c>
      <c r="G1679" t="s">
        <v>2788</v>
      </c>
      <c r="H1679" t="str">
        <f>IF(_xlfn.XLOOKUP(E1679,LD_01[DOCUMENTO],LD_01[REVISÃO])=F1679,"VIGENTE","OBSOLETO")</f>
        <v>OBSOLETO</v>
      </c>
      <c r="I1679" t="s">
        <v>4324</v>
      </c>
      <c r="J1679" t="s">
        <v>4862</v>
      </c>
      <c r="K1679" t="str">
        <f t="shared" si="78"/>
        <v>MSV-163MS-638-NORTE</v>
      </c>
      <c r="L1679" t="str">
        <f>_xlfn.XLOOKUP(E1679,LD_ANO01!A:A,LD_ANO01!G:G)</f>
        <v>MSV-163MS-638-NORTE/10.DR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01\MSV-163MS-638-NORTE\MSV-163MS-638-NORTE/10.DR\OBSOLETO</v>
      </c>
      <c r="O1679" t="s">
        <v>4787</v>
      </c>
    </row>
    <row r="1680" spans="1:15" x14ac:dyDescent="0.3">
      <c r="A1680" t="s">
        <v>1677</v>
      </c>
      <c r="B1680">
        <v>31212643</v>
      </c>
      <c r="C1680" t="s">
        <v>5407</v>
      </c>
      <c r="D1680" s="12">
        <v>45838</v>
      </c>
      <c r="E1680" t="s">
        <v>3719</v>
      </c>
      <c r="F1680" t="s">
        <v>2787</v>
      </c>
      <c r="G1680" t="s">
        <v>2789</v>
      </c>
      <c r="H1680" t="str">
        <f>IF(_xlfn.XLOOKUP(E1680,LD_01[DOCUMENTO],LD_01[REVISÃO])=F1680,"VIGENTE","OBSOLETO")</f>
        <v>OBSOLETO</v>
      </c>
      <c r="I1680" t="s">
        <v>4324</v>
      </c>
      <c r="J1680" t="s">
        <v>4862</v>
      </c>
      <c r="K1680" t="str">
        <f t="shared" si="78"/>
        <v>MSV-163MS-638-NORTE</v>
      </c>
      <c r="L1680" t="str">
        <f>_xlfn.XLOOKUP(E1680,LD_ANO01!A:A,LD_ANO01!G:G)</f>
        <v>MSV-163MS-638-NORTE/10.DR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01\MSV-163MS-638-NORTE\MSV-163MS-638-NORTE/10.DR\OBSOLETO</v>
      </c>
      <c r="O1680" t="s">
        <v>4787</v>
      </c>
    </row>
    <row r="1681" spans="1:15" x14ac:dyDescent="0.3">
      <c r="A1681" t="s">
        <v>1678</v>
      </c>
      <c r="B1681">
        <v>7437517</v>
      </c>
      <c r="C1681" t="s">
        <v>5407</v>
      </c>
      <c r="D1681" s="12">
        <v>45838</v>
      </c>
      <c r="E1681" t="s">
        <v>3720</v>
      </c>
      <c r="F1681" t="s">
        <v>2792</v>
      </c>
      <c r="G1681" t="s">
        <v>2788</v>
      </c>
      <c r="H1681" t="str">
        <f>IF(_xlfn.XLOOKUP(E1681,LD_01[DOCUMENTO],LD_01[REVISÃO])=F1681,"VIGENTE","OBSOLETO")</f>
        <v>OBSOLETO</v>
      </c>
      <c r="I1681" t="s">
        <v>4324</v>
      </c>
      <c r="J1681" t="s">
        <v>4862</v>
      </c>
      <c r="K1681" t="str">
        <f t="shared" si="78"/>
        <v>MSV-163MS-638-NORTE</v>
      </c>
      <c r="L1681" t="str">
        <f>_xlfn.XLOOKUP(E1681,LD_ANO01!A:A,LD_ANO01!G:G)</f>
        <v>MSV-163MS-638-NORTE/10.DR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01\MSV-163MS-638-NORTE\MSV-163MS-638-NORTE/10.DR\OBSOLETO</v>
      </c>
      <c r="O1681" t="s">
        <v>4787</v>
      </c>
    </row>
    <row r="1682" spans="1:15" x14ac:dyDescent="0.3">
      <c r="A1682" t="s">
        <v>1679</v>
      </c>
      <c r="B1682">
        <v>715080</v>
      </c>
      <c r="C1682" t="s">
        <v>5407</v>
      </c>
      <c r="D1682" s="12">
        <v>45838</v>
      </c>
      <c r="E1682" t="s">
        <v>3720</v>
      </c>
      <c r="F1682" t="s">
        <v>2792</v>
      </c>
      <c r="G1682" t="s">
        <v>2789</v>
      </c>
      <c r="H1682" t="str">
        <f>IF(_xlfn.XLOOKUP(E1682,LD_01[DOCUMENTO],LD_01[REVISÃO])=F1682,"VIGENTE","OBSOLETO")</f>
        <v>OBSOLETO</v>
      </c>
      <c r="I1682" t="s">
        <v>4324</v>
      </c>
      <c r="J1682" t="s">
        <v>4862</v>
      </c>
      <c r="K1682" t="str">
        <f t="shared" si="78"/>
        <v>MSV-163MS-638-NORTE</v>
      </c>
      <c r="L1682" t="str">
        <f>_xlfn.XLOOKUP(E1682,LD_ANO01!A:A,LD_ANO01!G:G)</f>
        <v>MSV-163MS-638-NORTE/10.DR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01\MSV-163MS-638-NORTE\MSV-163MS-638-NORTE/10.DR\OBSOLETO</v>
      </c>
      <c r="O1682" t="s">
        <v>4787</v>
      </c>
    </row>
    <row r="1683" spans="1:15" x14ac:dyDescent="0.3">
      <c r="A1683" t="s">
        <v>1680</v>
      </c>
      <c r="B1683">
        <v>5815910</v>
      </c>
      <c r="C1683" t="s">
        <v>5407</v>
      </c>
      <c r="D1683" s="12">
        <v>45838</v>
      </c>
      <c r="E1683" t="s">
        <v>3721</v>
      </c>
      <c r="F1683" t="s">
        <v>2792</v>
      </c>
      <c r="G1683" t="s">
        <v>2788</v>
      </c>
      <c r="H1683" t="str">
        <f>IF(_xlfn.XLOOKUP(E1683,LD_01[DOCUMENTO],LD_01[REVISÃO])=F1683,"VIGENTE","OBSOLETO")</f>
        <v>OBSOLETO</v>
      </c>
      <c r="I1683" t="s">
        <v>4324</v>
      </c>
      <c r="J1683" t="s">
        <v>4862</v>
      </c>
      <c r="K1683" t="str">
        <f t="shared" si="78"/>
        <v>MSV-163MS-638-NORTE</v>
      </c>
      <c r="L1683" t="str">
        <f>_xlfn.XLOOKUP(E1683,LD_ANO01!A:A,LD_ANO01!G:G)</f>
        <v>MSV-163MS-638-NORTE/10.DR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01\MSV-163MS-638-NORTE\MSV-163MS-638-NORTE/10.DR\OBSOLETO</v>
      </c>
      <c r="O1683" t="s">
        <v>4787</v>
      </c>
    </row>
    <row r="1684" spans="1:15" x14ac:dyDescent="0.3">
      <c r="A1684" t="s">
        <v>1681</v>
      </c>
      <c r="B1684">
        <v>349137</v>
      </c>
      <c r="C1684" t="s">
        <v>5407</v>
      </c>
      <c r="D1684" s="12">
        <v>45838</v>
      </c>
      <c r="E1684" t="s">
        <v>3721</v>
      </c>
      <c r="F1684" t="s">
        <v>2792</v>
      </c>
      <c r="G1684" t="s">
        <v>2789</v>
      </c>
      <c r="H1684" t="str">
        <f>IF(_xlfn.XLOOKUP(E1684,LD_01[DOCUMENTO],LD_01[REVISÃO])=F1684,"VIGENTE","OBSOLETO")</f>
        <v>OBSOLETO</v>
      </c>
      <c r="I1684" t="s">
        <v>4324</v>
      </c>
      <c r="J1684" t="s">
        <v>4862</v>
      </c>
      <c r="K1684" t="str">
        <f t="shared" si="78"/>
        <v>MSV-163MS-638-NORTE</v>
      </c>
      <c r="L1684" t="str">
        <f>_xlfn.XLOOKUP(E1684,LD_ANO01!A:A,LD_ANO01!G:G)</f>
        <v>MSV-163MS-638-NORTE/10.DR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01\MSV-163MS-638-NORTE\MSV-163MS-638-NORTE/10.DR\OBSOLETO</v>
      </c>
      <c r="O1684" t="s">
        <v>4787</v>
      </c>
    </row>
    <row r="1685" spans="1:15" x14ac:dyDescent="0.3">
      <c r="A1685" t="s">
        <v>1682</v>
      </c>
      <c r="B1685">
        <v>7502849</v>
      </c>
      <c r="C1685" t="s">
        <v>5407</v>
      </c>
      <c r="D1685" s="12">
        <v>45838</v>
      </c>
      <c r="E1685" t="s">
        <v>3722</v>
      </c>
      <c r="F1685" t="s">
        <v>2792</v>
      </c>
      <c r="G1685" t="s">
        <v>2788</v>
      </c>
      <c r="H1685" t="str">
        <f>IF(_xlfn.XLOOKUP(E1685,LD_01[DOCUMENTO],LD_01[REVISÃO])=F1685,"VIGENTE","OBSOLETO")</f>
        <v>OBSOLETO</v>
      </c>
      <c r="I1685" t="s">
        <v>4324</v>
      </c>
      <c r="J1685" t="s">
        <v>4862</v>
      </c>
      <c r="K1685" t="str">
        <f t="shared" si="78"/>
        <v>MSV-163MS-638-NORTE</v>
      </c>
      <c r="L1685" t="str">
        <f>_xlfn.XLOOKUP(E1685,LD_ANO01!A:A,LD_ANO01!G:G)</f>
        <v>MSV-163MS-638-NORTE/10.DR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01\MSV-163MS-638-NORTE\MSV-163MS-638-NORTE/10.DR\OBSOLETO</v>
      </c>
      <c r="O1685" t="s">
        <v>4787</v>
      </c>
    </row>
    <row r="1686" spans="1:15" x14ac:dyDescent="0.3">
      <c r="A1686" t="s">
        <v>1683</v>
      </c>
      <c r="B1686">
        <v>739524</v>
      </c>
      <c r="C1686" t="s">
        <v>5407</v>
      </c>
      <c r="D1686" s="12">
        <v>45838</v>
      </c>
      <c r="E1686" t="s">
        <v>3722</v>
      </c>
      <c r="F1686" t="s">
        <v>2792</v>
      </c>
      <c r="G1686" t="s">
        <v>2789</v>
      </c>
      <c r="H1686" t="str">
        <f>IF(_xlfn.XLOOKUP(E1686,LD_01[DOCUMENTO],LD_01[REVISÃO])=F1686,"VIGENTE","OBSOLETO")</f>
        <v>OBSOLETO</v>
      </c>
      <c r="I1686" t="s">
        <v>4324</v>
      </c>
      <c r="J1686" t="s">
        <v>4862</v>
      </c>
      <c r="K1686" t="str">
        <f t="shared" si="78"/>
        <v>MSV-163MS-638-NORTE</v>
      </c>
      <c r="L1686" t="str">
        <f>_xlfn.XLOOKUP(E1686,LD_ANO01!A:A,LD_ANO01!G:G)</f>
        <v>MSV-163MS-638-NORTE/10.DR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01\MSV-163MS-638-NORTE\MSV-163MS-638-NORTE/10.DR\OBSOLETO</v>
      </c>
      <c r="O1686" t="s">
        <v>4787</v>
      </c>
    </row>
    <row r="1687" spans="1:15" x14ac:dyDescent="0.3">
      <c r="A1687" t="s">
        <v>1684</v>
      </c>
      <c r="B1687">
        <v>7384815</v>
      </c>
      <c r="C1687" t="s">
        <v>5407</v>
      </c>
      <c r="D1687" s="12">
        <v>45838</v>
      </c>
      <c r="E1687" t="s">
        <v>3723</v>
      </c>
      <c r="F1687" t="s">
        <v>2792</v>
      </c>
      <c r="G1687" t="s">
        <v>2788</v>
      </c>
      <c r="H1687" t="str">
        <f>IF(_xlfn.XLOOKUP(E1687,LD_01[DOCUMENTO],LD_01[REVISÃO])=F1687,"VIGENTE","OBSOLETO")</f>
        <v>OBSOLETO</v>
      </c>
      <c r="I1687" t="s">
        <v>4324</v>
      </c>
      <c r="J1687" t="s">
        <v>4862</v>
      </c>
      <c r="K1687" t="str">
        <f t="shared" si="78"/>
        <v>MSV-163MS-638-NORTE</v>
      </c>
      <c r="L1687" t="str">
        <f>_xlfn.XLOOKUP(E1687,LD_ANO01!A:A,LD_ANO01!G:G)</f>
        <v>MSV-163MS-638-NORTE/10.DR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01\MSV-163MS-638-NORTE\MSV-163MS-638-NORTE/10.DR\OBSOLETO</v>
      </c>
      <c r="O1687" t="s">
        <v>4787</v>
      </c>
    </row>
    <row r="1688" spans="1:15" x14ac:dyDescent="0.3">
      <c r="A1688" t="s">
        <v>1685</v>
      </c>
      <c r="B1688">
        <v>704641</v>
      </c>
      <c r="C1688" t="s">
        <v>5407</v>
      </c>
      <c r="D1688" s="12">
        <v>45838</v>
      </c>
      <c r="E1688" t="s">
        <v>3723</v>
      </c>
      <c r="F1688" t="s">
        <v>2792</v>
      </c>
      <c r="G1688" t="s">
        <v>2789</v>
      </c>
      <c r="H1688" t="str">
        <f>IF(_xlfn.XLOOKUP(E1688,LD_01[DOCUMENTO],LD_01[REVISÃO])=F1688,"VIGENTE","OBSOLETO")</f>
        <v>OBSOLETO</v>
      </c>
      <c r="I1688" t="s">
        <v>4324</v>
      </c>
      <c r="J1688" t="s">
        <v>4862</v>
      </c>
      <c r="K1688" t="str">
        <f t="shared" si="78"/>
        <v>MSV-163MS-638-NORTE</v>
      </c>
      <c r="L1688" t="str">
        <f>_xlfn.XLOOKUP(E1688,LD_ANO01!A:A,LD_ANO01!G:G)</f>
        <v>MSV-163MS-638-NORTE/10.DR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01\MSV-163MS-638-NORTE\MSV-163MS-638-NORTE/10.DR\OBSOLETO</v>
      </c>
      <c r="O1688" t="s">
        <v>4787</v>
      </c>
    </row>
    <row r="1689" spans="1:15" x14ac:dyDescent="0.3">
      <c r="A1689" t="s">
        <v>1686</v>
      </c>
      <c r="B1689">
        <v>5780388</v>
      </c>
      <c r="C1689" t="s">
        <v>5407</v>
      </c>
      <c r="D1689" s="12">
        <v>45838</v>
      </c>
      <c r="E1689" t="s">
        <v>3724</v>
      </c>
      <c r="F1689" t="s">
        <v>2792</v>
      </c>
      <c r="G1689" t="s">
        <v>2788</v>
      </c>
      <c r="H1689" t="str">
        <f>IF(_xlfn.XLOOKUP(E1689,LD_01[DOCUMENTO],LD_01[REVISÃO])=F1689,"VIGENTE","OBSOLETO")</f>
        <v>OBSOLETO</v>
      </c>
      <c r="I1689" t="s">
        <v>4324</v>
      </c>
      <c r="J1689" t="s">
        <v>4862</v>
      </c>
      <c r="K1689" t="str">
        <f t="shared" si="78"/>
        <v>MSV-163MS-638-NORTE</v>
      </c>
      <c r="L1689" t="str">
        <f>_xlfn.XLOOKUP(E1689,LD_ANO01!A:A,LD_ANO01!G:G)</f>
        <v>MSV-163MS-638-NORTE/10.DR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01\MSV-163MS-638-NORTE\MSV-163MS-638-NORTE/10.DR\OBSOLETO</v>
      </c>
      <c r="O1689" t="s">
        <v>4787</v>
      </c>
    </row>
    <row r="1690" spans="1:15" x14ac:dyDescent="0.3">
      <c r="A1690" t="s">
        <v>1687</v>
      </c>
      <c r="B1690">
        <v>349842</v>
      </c>
      <c r="C1690" t="s">
        <v>5407</v>
      </c>
      <c r="D1690" s="12">
        <v>45838</v>
      </c>
      <c r="E1690" t="s">
        <v>3724</v>
      </c>
      <c r="F1690" t="s">
        <v>2792</v>
      </c>
      <c r="G1690" t="s">
        <v>2789</v>
      </c>
      <c r="H1690" t="str">
        <f>IF(_xlfn.XLOOKUP(E1690,LD_01[DOCUMENTO],LD_01[REVISÃO])=F1690,"VIGENTE","OBSOLETO")</f>
        <v>OBSOLETO</v>
      </c>
      <c r="I1690" t="s">
        <v>4324</v>
      </c>
      <c r="J1690" t="s">
        <v>4862</v>
      </c>
      <c r="K1690" t="str">
        <f t="shared" si="78"/>
        <v>MSV-163MS-638-NORTE</v>
      </c>
      <c r="L1690" t="str">
        <f>_xlfn.XLOOKUP(E1690,LD_ANO01!A:A,LD_ANO01!G:G)</f>
        <v>MSV-163MS-638-NORTE/10.DR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01\MSV-163MS-638-NORTE\MSV-163MS-638-NORTE/10.DR\OBSOLETO</v>
      </c>
      <c r="O1690" t="s">
        <v>4787</v>
      </c>
    </row>
    <row r="1691" spans="1:15" x14ac:dyDescent="0.3">
      <c r="A1691" t="s">
        <v>1688</v>
      </c>
      <c r="B1691">
        <v>4409774</v>
      </c>
      <c r="C1691" t="s">
        <v>5407</v>
      </c>
      <c r="D1691" s="12">
        <v>45838</v>
      </c>
      <c r="E1691" t="s">
        <v>3725</v>
      </c>
      <c r="F1691" t="s">
        <v>2792</v>
      </c>
      <c r="G1691" t="s">
        <v>2788</v>
      </c>
      <c r="H1691" t="str">
        <f>IF(_xlfn.XLOOKUP(E1691,LD_01[DOCUMENTO],LD_01[REVISÃO])=F1691,"VIGENTE","OBSOLETO")</f>
        <v>OBSOLETO</v>
      </c>
      <c r="I1691" t="s">
        <v>4324</v>
      </c>
      <c r="J1691" t="s">
        <v>4862</v>
      </c>
      <c r="K1691" t="str">
        <f t="shared" si="78"/>
        <v>MSV-163MS-638-NORTE</v>
      </c>
      <c r="L1691" t="str">
        <f>_xlfn.XLOOKUP(E1691,LD_ANO01!A:A,LD_ANO01!G:G)</f>
        <v>MSV-163MS-638-NORTE/10.DR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01\MSV-163MS-638-NORTE\MSV-163MS-638-NORTE/10.DR\OBSOLETO</v>
      </c>
      <c r="O1691" t="s">
        <v>4787</v>
      </c>
    </row>
    <row r="1692" spans="1:15" x14ac:dyDescent="0.3">
      <c r="A1692" t="s">
        <v>1689</v>
      </c>
      <c r="B1692">
        <v>330759</v>
      </c>
      <c r="C1692" t="s">
        <v>5407</v>
      </c>
      <c r="D1692" s="12">
        <v>45838</v>
      </c>
      <c r="E1692" t="s">
        <v>3725</v>
      </c>
      <c r="F1692" t="s">
        <v>2792</v>
      </c>
      <c r="G1692" t="s">
        <v>2789</v>
      </c>
      <c r="H1692" t="str">
        <f>IF(_xlfn.XLOOKUP(E1692,LD_01[DOCUMENTO],LD_01[REVISÃO])=F1692,"VIGENTE","OBSOLETO")</f>
        <v>OBSOLETO</v>
      </c>
      <c r="I1692" t="s">
        <v>4324</v>
      </c>
      <c r="J1692" t="s">
        <v>4862</v>
      </c>
      <c r="K1692" t="str">
        <f t="shared" si="78"/>
        <v>MSV-163MS-638-NORTE</v>
      </c>
      <c r="L1692" t="str">
        <f>_xlfn.XLOOKUP(E1692,LD_ANO01!A:A,LD_ANO01!G:G)</f>
        <v>MSV-163MS-638-NORTE/10.DR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01\MSV-163MS-638-NORTE\MSV-163MS-638-NORTE/10.DR\OBSOLETO</v>
      </c>
      <c r="O1692" t="s">
        <v>4787</v>
      </c>
    </row>
    <row r="1693" spans="1:15" x14ac:dyDescent="0.3">
      <c r="A1693" t="s">
        <v>1690</v>
      </c>
      <c r="B1693">
        <v>4329918</v>
      </c>
      <c r="C1693" t="s">
        <v>5407</v>
      </c>
      <c r="D1693" s="12">
        <v>45838</v>
      </c>
      <c r="E1693" t="s">
        <v>3726</v>
      </c>
      <c r="F1693" t="s">
        <v>2792</v>
      </c>
      <c r="G1693" t="s">
        <v>2788</v>
      </c>
      <c r="H1693" t="str">
        <f>IF(_xlfn.XLOOKUP(E1693,LD_01[DOCUMENTO],LD_01[REVISÃO])=F1693,"VIGENTE","OBSOLETO")</f>
        <v>OBSOLETO</v>
      </c>
      <c r="I1693" t="s">
        <v>4324</v>
      </c>
      <c r="J1693" t="s">
        <v>4862</v>
      </c>
      <c r="K1693" t="str">
        <f t="shared" si="78"/>
        <v>MSV-163MS-638-NORTE</v>
      </c>
      <c r="L1693" t="str">
        <f>_xlfn.XLOOKUP(E1693,LD_ANO01!A:A,LD_ANO01!G:G)</f>
        <v>MSV-163MS-638-NORTE/10.DR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01\MSV-163MS-638-NORTE\MSV-163MS-638-NORTE/10.DR\OBSOLETO</v>
      </c>
      <c r="O1693" t="s">
        <v>4787</v>
      </c>
    </row>
    <row r="1694" spans="1:15" x14ac:dyDescent="0.3">
      <c r="A1694" t="s">
        <v>1691</v>
      </c>
      <c r="B1694">
        <v>450411</v>
      </c>
      <c r="C1694" t="s">
        <v>5407</v>
      </c>
      <c r="D1694" s="12">
        <v>45838</v>
      </c>
      <c r="E1694" t="s">
        <v>3726</v>
      </c>
      <c r="F1694" t="s">
        <v>2792</v>
      </c>
      <c r="G1694" t="s">
        <v>2789</v>
      </c>
      <c r="H1694" t="str">
        <f>IF(_xlfn.XLOOKUP(E1694,LD_01[DOCUMENTO],LD_01[REVISÃO])=F1694,"VIGENTE","OBSOLETO")</f>
        <v>OBSOLETO</v>
      </c>
      <c r="I1694" t="s">
        <v>4324</v>
      </c>
      <c r="J1694" t="s">
        <v>4862</v>
      </c>
      <c r="K1694" t="str">
        <f t="shared" si="78"/>
        <v>MSV-163MS-638-NORTE</v>
      </c>
      <c r="L1694" t="str">
        <f>_xlfn.XLOOKUP(E1694,LD_ANO01!A:A,LD_ANO01!G:G)</f>
        <v>MSV-163MS-638-NORTE/10.DR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01\MSV-163MS-638-NORTE\MSV-163MS-638-NORTE/10.DR\OBSOLETO</v>
      </c>
      <c r="O1694" t="s">
        <v>4787</v>
      </c>
    </row>
    <row r="1695" spans="1:15" x14ac:dyDescent="0.3">
      <c r="A1695" t="s">
        <v>1692</v>
      </c>
      <c r="B1695">
        <v>4273149</v>
      </c>
      <c r="C1695" t="s">
        <v>5407</v>
      </c>
      <c r="D1695" s="12">
        <v>45838</v>
      </c>
      <c r="E1695" t="s">
        <v>3727</v>
      </c>
      <c r="F1695" t="s">
        <v>2792</v>
      </c>
      <c r="G1695" t="s">
        <v>2788</v>
      </c>
      <c r="H1695" t="str">
        <f>IF(_xlfn.XLOOKUP(E1695,LD_01[DOCUMENTO],LD_01[REVISÃO])=F1695,"VIGENTE","OBSOLETO")</f>
        <v>OBSOLETO</v>
      </c>
      <c r="I1695" t="s">
        <v>4324</v>
      </c>
      <c r="J1695" t="s">
        <v>4862</v>
      </c>
      <c r="K1695" t="str">
        <f t="shared" si="78"/>
        <v>MSV-163MS-638-NORTE</v>
      </c>
      <c r="L1695" t="str">
        <f>_xlfn.XLOOKUP(E1695,LD_ANO01!A:A,LD_ANO01!G:G)</f>
        <v>MSV-163MS-638-NORTE/10.DR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01\MSV-163MS-638-NORTE\MSV-163MS-638-NORTE/10.DR\OBSOLETO</v>
      </c>
      <c r="O1695" t="s">
        <v>4787</v>
      </c>
    </row>
    <row r="1696" spans="1:15" x14ac:dyDescent="0.3">
      <c r="A1696" t="s">
        <v>1693</v>
      </c>
      <c r="B1696">
        <v>426164</v>
      </c>
      <c r="C1696" t="s">
        <v>5407</v>
      </c>
      <c r="D1696" s="12">
        <v>45838</v>
      </c>
      <c r="E1696" t="s">
        <v>3727</v>
      </c>
      <c r="F1696" t="s">
        <v>2792</v>
      </c>
      <c r="G1696" t="s">
        <v>2789</v>
      </c>
      <c r="H1696" t="str">
        <f>IF(_xlfn.XLOOKUP(E1696,LD_01[DOCUMENTO],LD_01[REVISÃO])=F1696,"VIGENTE","OBSOLETO")</f>
        <v>OBSOLETO</v>
      </c>
      <c r="I1696" t="s">
        <v>4324</v>
      </c>
      <c r="J1696" t="s">
        <v>4862</v>
      </c>
      <c r="K1696" t="str">
        <f t="shared" si="78"/>
        <v>MSV-163MS-638-NORTE</v>
      </c>
      <c r="L1696" t="str">
        <f>_xlfn.XLOOKUP(E1696,LD_ANO01!A:A,LD_ANO01!G:G)</f>
        <v>MSV-163MS-638-NORTE/10.DR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01\MSV-163MS-638-NORTE\MSV-163MS-638-NORTE/10.DR\OBSOLETO</v>
      </c>
      <c r="O1696" t="s">
        <v>4787</v>
      </c>
    </row>
    <row r="1697" spans="1:15" x14ac:dyDescent="0.3">
      <c r="A1697" t="s">
        <v>1694</v>
      </c>
      <c r="B1697">
        <v>1864854</v>
      </c>
      <c r="C1697" t="s">
        <v>5407</v>
      </c>
      <c r="D1697" s="12">
        <v>45838</v>
      </c>
      <c r="E1697" t="s">
        <v>3728</v>
      </c>
      <c r="F1697" t="s">
        <v>2787</v>
      </c>
      <c r="G1697" t="s">
        <v>2788</v>
      </c>
      <c r="H1697" t="str">
        <f>IF(_xlfn.XLOOKUP(E1697,LD_01[DOCUMENTO],LD_01[REVISÃO])=F1697,"VIGENTE","OBSOLETO")</f>
        <v>OBSOLETO</v>
      </c>
      <c r="I1697" t="s">
        <v>4324</v>
      </c>
      <c r="J1697" t="s">
        <v>4862</v>
      </c>
      <c r="K1697" t="str">
        <f t="shared" si="78"/>
        <v>MSV-163MS-638-NORTE</v>
      </c>
      <c r="L1697" t="str">
        <f>_xlfn.XLOOKUP(E1697,LD_ANO01!A:A,LD_ANO01!G:G)</f>
        <v>MSV-163MS-638-NORTE/10.DR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01\MSV-163MS-638-NORTE\MSV-163MS-638-NORTE/10.DR\OBSOLETO</v>
      </c>
      <c r="O1697" t="s">
        <v>4787</v>
      </c>
    </row>
    <row r="1698" spans="1:15" x14ac:dyDescent="0.3">
      <c r="A1698" t="s">
        <v>1695</v>
      </c>
      <c r="B1698">
        <v>256044</v>
      </c>
      <c r="C1698" t="s">
        <v>5407</v>
      </c>
      <c r="D1698" s="12">
        <v>45838</v>
      </c>
      <c r="E1698" t="s">
        <v>3728</v>
      </c>
      <c r="F1698" t="s">
        <v>2787</v>
      </c>
      <c r="G1698" t="s">
        <v>2789</v>
      </c>
      <c r="H1698" t="str">
        <f>IF(_xlfn.XLOOKUP(E1698,LD_01[DOCUMENTO],LD_01[REVISÃO])=F1698,"VIGENTE","OBSOLETO")</f>
        <v>OBSOLETO</v>
      </c>
      <c r="I1698" t="s">
        <v>4324</v>
      </c>
      <c r="J1698" t="s">
        <v>4862</v>
      </c>
      <c r="K1698" t="str">
        <f t="shared" si="78"/>
        <v>MSV-163MS-638-NORTE</v>
      </c>
      <c r="L1698" t="str">
        <f>_xlfn.XLOOKUP(E1698,LD_ANO01!A:A,LD_ANO01!G:G)</f>
        <v>MSV-163MS-638-NORTE/10.DR</v>
      </c>
      <c r="M1698" t="str">
        <f t="shared" si="79"/>
        <v>OBSOLETO</v>
      </c>
      <c r="N1698" t="str">
        <f t="shared" si="80"/>
        <v>C:\Users\luis.nunes\OneDrive - ATERPA\00.SERVIDOR\SALA TÉCNICA\00.PROJETOS\02.DOCUMENTOS\ANO 01\MSV-163MS-638-NORTE\MSV-163MS-638-NORTE/10.DR\OBSOLETO</v>
      </c>
      <c r="O1698" t="s">
        <v>4787</v>
      </c>
    </row>
    <row r="1699" spans="1:15" x14ac:dyDescent="0.3">
      <c r="A1699" t="s">
        <v>1696</v>
      </c>
      <c r="B1699">
        <v>1829892</v>
      </c>
      <c r="C1699" t="s">
        <v>5407</v>
      </c>
      <c r="D1699" s="12">
        <v>45838</v>
      </c>
      <c r="E1699" t="s">
        <v>3729</v>
      </c>
      <c r="F1699" t="s">
        <v>2787</v>
      </c>
      <c r="G1699" t="s">
        <v>2788</v>
      </c>
      <c r="H1699" t="str">
        <f>IF(_xlfn.XLOOKUP(E1699,LD_01[DOCUMENTO],LD_01[REVISÃO])=F1699,"VIGENTE","OBSOLETO")</f>
        <v>VIGENTE</v>
      </c>
      <c r="I1699" t="s">
        <v>4324</v>
      </c>
      <c r="J1699" t="s">
        <v>4862</v>
      </c>
      <c r="K1699" t="str">
        <f t="shared" si="78"/>
        <v>MSV-163MS-638-NORTE</v>
      </c>
      <c r="L1699" t="str">
        <f>_xlfn.XLOOKUP(E1699,LD_ANO01!A:A,LD_ANO01!G:G)</f>
        <v>MSV-163MS-638-NORTE/10.DR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01\MSV-163MS-638-NORTE\MSV-163MS-638-NORTE/10.DR</v>
      </c>
      <c r="O1699" t="s">
        <v>4787</v>
      </c>
    </row>
    <row r="1700" spans="1:15" x14ac:dyDescent="0.3">
      <c r="A1700" t="s">
        <v>1697</v>
      </c>
      <c r="B1700">
        <v>455481</v>
      </c>
      <c r="C1700" t="s">
        <v>5407</v>
      </c>
      <c r="D1700" s="12">
        <v>45838</v>
      </c>
      <c r="E1700" t="s">
        <v>3729</v>
      </c>
      <c r="F1700" t="s">
        <v>2787</v>
      </c>
      <c r="G1700" t="s">
        <v>2789</v>
      </c>
      <c r="H1700" t="str">
        <f>IF(_xlfn.XLOOKUP(E1700,LD_01[DOCUMENTO],LD_01[REVISÃO])=F1700,"VIGENTE","OBSOLETO")</f>
        <v>VIGENTE</v>
      </c>
      <c r="I1700" t="s">
        <v>4324</v>
      </c>
      <c r="J1700" t="s">
        <v>4862</v>
      </c>
      <c r="K1700" t="str">
        <f t="shared" si="78"/>
        <v>MSV-163MS-638-NORTE</v>
      </c>
      <c r="L1700" t="str">
        <f>_xlfn.XLOOKUP(E1700,LD_ANO01!A:A,LD_ANO01!G:G)</f>
        <v>MSV-163MS-638-NORTE/10.DR</v>
      </c>
      <c r="M1700" t="str">
        <f t="shared" si="79"/>
        <v/>
      </c>
      <c r="N1700" t="str">
        <f t="shared" si="80"/>
        <v>C:\Users\luis.nunes\OneDrive - ATERPA\00.SERVIDOR\SALA TÉCNICA\00.PROJETOS\02.DOCUMENTOS\ANO 01\MSV-163MS-638-NORTE\MSV-163MS-638-NORTE/10.DR</v>
      </c>
      <c r="O1700" t="s">
        <v>4787</v>
      </c>
    </row>
    <row r="1701" spans="1:15" x14ac:dyDescent="0.3">
      <c r="A1701" t="s">
        <v>1698</v>
      </c>
      <c r="B1701">
        <v>2086423</v>
      </c>
      <c r="C1701" t="s">
        <v>5407</v>
      </c>
      <c r="D1701" s="12">
        <v>45838</v>
      </c>
      <c r="E1701" t="s">
        <v>3730</v>
      </c>
      <c r="F1701" t="s">
        <v>2787</v>
      </c>
      <c r="G1701" t="s">
        <v>2788</v>
      </c>
      <c r="H1701" t="str">
        <f>IF(_xlfn.XLOOKUP(E1701,LD_01[DOCUMENTO],LD_01[REVISÃO])=F1701,"VIGENTE","OBSOLETO")</f>
        <v>OBSOLETO</v>
      </c>
      <c r="I1701" t="s">
        <v>4324</v>
      </c>
      <c r="J1701" t="s">
        <v>4862</v>
      </c>
      <c r="K1701" t="str">
        <f t="shared" si="78"/>
        <v>MSV-163MS-638-NORTE</v>
      </c>
      <c r="L1701" t="str">
        <f>_xlfn.XLOOKUP(E1701,LD_ANO01!A:A,LD_ANO01!G:G)</f>
        <v>MSV-163MS-638-NORTE/10.DR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01\MSV-163MS-638-NORTE\MSV-163MS-638-NORTE/10.DR\OBSOLETO</v>
      </c>
      <c r="O1701" t="s">
        <v>4787</v>
      </c>
    </row>
    <row r="1702" spans="1:15" x14ac:dyDescent="0.3">
      <c r="A1702" t="s">
        <v>1699</v>
      </c>
      <c r="B1702">
        <v>283905</v>
      </c>
      <c r="C1702" t="s">
        <v>5407</v>
      </c>
      <c r="D1702" s="12">
        <v>45838</v>
      </c>
      <c r="E1702" t="s">
        <v>3730</v>
      </c>
      <c r="F1702" t="s">
        <v>2787</v>
      </c>
      <c r="G1702" t="s">
        <v>2789</v>
      </c>
      <c r="H1702" t="str">
        <f>IF(_xlfn.XLOOKUP(E1702,LD_01[DOCUMENTO],LD_01[REVISÃO])=F1702,"VIGENTE","OBSOLETO")</f>
        <v>OBSOLETO</v>
      </c>
      <c r="I1702" t="s">
        <v>4324</v>
      </c>
      <c r="J1702" t="s">
        <v>4862</v>
      </c>
      <c r="K1702" t="str">
        <f t="shared" si="78"/>
        <v>MSV-163MS-638-NORTE</v>
      </c>
      <c r="L1702" t="str">
        <f>_xlfn.XLOOKUP(E1702,LD_ANO01!A:A,LD_ANO01!G:G)</f>
        <v>MSV-163MS-638-NORTE/10.DR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01\MSV-163MS-638-NORTE\MSV-163MS-638-NORTE/10.DR\OBSOLETO</v>
      </c>
      <c r="O1702" t="s">
        <v>4787</v>
      </c>
    </row>
    <row r="1703" spans="1:15" x14ac:dyDescent="0.3">
      <c r="A1703" t="s">
        <v>1731</v>
      </c>
      <c r="B1703">
        <v>641434</v>
      </c>
      <c r="C1703" t="s">
        <v>5407</v>
      </c>
      <c r="D1703" s="12">
        <v>45838</v>
      </c>
      <c r="E1703" t="s">
        <v>3748</v>
      </c>
      <c r="F1703" t="s">
        <v>2792</v>
      </c>
      <c r="G1703" t="s">
        <v>2788</v>
      </c>
      <c r="H1703" t="str">
        <f>IF(_xlfn.XLOOKUP(E1703,LD_01[DOCUMENTO],LD_01[REVISÃO])=F1703,"VIGENTE","OBSOLETO")</f>
        <v>OBSOLETO</v>
      </c>
      <c r="I1703" t="s">
        <v>4324</v>
      </c>
      <c r="J1703" t="s">
        <v>4862</v>
      </c>
      <c r="K1703" t="str">
        <f t="shared" si="78"/>
        <v>MSV-163MS-638-NORTE</v>
      </c>
      <c r="L1703" t="str">
        <f>_xlfn.XLOOKUP(E1703,LD_ANO01!A:A,LD_ANO01!G:G)</f>
        <v>MSV-163MS-638-NORTE/28.PV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01\MSV-163MS-638-NORTE\MSV-163MS-638-NORTE/28.PV\OBSOLETO</v>
      </c>
      <c r="O1703" t="s">
        <v>4787</v>
      </c>
    </row>
    <row r="1704" spans="1:15" x14ac:dyDescent="0.3">
      <c r="A1704" t="s">
        <v>1732</v>
      </c>
      <c r="B1704">
        <v>669858</v>
      </c>
      <c r="C1704" t="s">
        <v>5407</v>
      </c>
      <c r="D1704" s="12">
        <v>45838</v>
      </c>
      <c r="E1704" t="s">
        <v>3748</v>
      </c>
      <c r="F1704" t="s">
        <v>2792</v>
      </c>
      <c r="G1704" t="s">
        <v>2789</v>
      </c>
      <c r="H1704" t="str">
        <f>IF(_xlfn.XLOOKUP(E1704,LD_01[DOCUMENTO],LD_01[REVISÃO])=F1704,"VIGENTE","OBSOLETO")</f>
        <v>OBSOLETO</v>
      </c>
      <c r="I1704" t="s">
        <v>4324</v>
      </c>
      <c r="J1704" t="s">
        <v>4862</v>
      </c>
      <c r="K1704" t="str">
        <f t="shared" si="78"/>
        <v>MSV-163MS-638-NORTE</v>
      </c>
      <c r="L1704" t="str">
        <f>_xlfn.XLOOKUP(E1704,LD_ANO01!A:A,LD_ANO01!G:G)</f>
        <v>MSV-163MS-638-NORTE/28.PV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01\MSV-163MS-638-NORTE\MSV-163MS-638-NORTE/28.PV\OBSOLETO</v>
      </c>
      <c r="O1704" t="s">
        <v>4787</v>
      </c>
    </row>
    <row r="1705" spans="1:15" x14ac:dyDescent="0.3">
      <c r="A1705" t="s">
        <v>1733</v>
      </c>
      <c r="B1705">
        <v>640027</v>
      </c>
      <c r="C1705" t="s">
        <v>5407</v>
      </c>
      <c r="D1705" s="12">
        <v>45838</v>
      </c>
      <c r="E1705" t="s">
        <v>3749</v>
      </c>
      <c r="F1705" t="s">
        <v>2792</v>
      </c>
      <c r="G1705" t="s">
        <v>2788</v>
      </c>
      <c r="H1705" t="str">
        <f>IF(_xlfn.XLOOKUP(E1705,LD_01[DOCUMENTO],LD_01[REVISÃO])=F1705,"VIGENTE","OBSOLETO")</f>
        <v>OBSOLETO</v>
      </c>
      <c r="I1705" t="s">
        <v>4324</v>
      </c>
      <c r="J1705" t="s">
        <v>4862</v>
      </c>
      <c r="K1705" t="str">
        <f t="shared" si="78"/>
        <v>MSV-163MS-638-NORTE</v>
      </c>
      <c r="L1705" t="str">
        <f>_xlfn.XLOOKUP(E1705,LD_ANO01!A:A,LD_ANO01!G:G)</f>
        <v>MSV-163MS-638-NORTE/28.PV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01\MSV-163MS-638-NORTE\MSV-163MS-638-NORTE/28.PV\OBSOLETO</v>
      </c>
      <c r="O1705" t="s">
        <v>4787</v>
      </c>
    </row>
    <row r="1706" spans="1:15" x14ac:dyDescent="0.3">
      <c r="A1706" t="s">
        <v>1734</v>
      </c>
      <c r="B1706">
        <v>416052</v>
      </c>
      <c r="C1706" t="s">
        <v>5407</v>
      </c>
      <c r="D1706" s="12">
        <v>45838</v>
      </c>
      <c r="E1706" t="s">
        <v>3749</v>
      </c>
      <c r="F1706" t="s">
        <v>2792</v>
      </c>
      <c r="G1706" t="s">
        <v>2789</v>
      </c>
      <c r="H1706" t="str">
        <f>IF(_xlfn.XLOOKUP(E1706,LD_01[DOCUMENTO],LD_01[REVISÃO])=F1706,"VIGENTE","OBSOLETO")</f>
        <v>OBSOLETO</v>
      </c>
      <c r="I1706" t="s">
        <v>4324</v>
      </c>
      <c r="J1706" t="s">
        <v>4862</v>
      </c>
      <c r="K1706" t="str">
        <f t="shared" si="78"/>
        <v>MSV-163MS-638-NORTE</v>
      </c>
      <c r="L1706" t="str">
        <f>_xlfn.XLOOKUP(E1706,LD_ANO01!A:A,LD_ANO01!G:G)</f>
        <v>MSV-163MS-638-NORTE/28.PV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01\MSV-163MS-638-NORTE\MSV-163MS-638-NORTE/28.PV\OBSOLETO</v>
      </c>
      <c r="O1706" t="s">
        <v>4787</v>
      </c>
    </row>
    <row r="1707" spans="1:15" x14ac:dyDescent="0.3">
      <c r="A1707" t="s">
        <v>1735</v>
      </c>
      <c r="B1707">
        <v>527269</v>
      </c>
      <c r="C1707" t="s">
        <v>5407</v>
      </c>
      <c r="D1707" s="12">
        <v>45838</v>
      </c>
      <c r="E1707" t="s">
        <v>3750</v>
      </c>
      <c r="F1707" t="s">
        <v>2792</v>
      </c>
      <c r="G1707" t="s">
        <v>2788</v>
      </c>
      <c r="H1707" t="str">
        <f>IF(_xlfn.XLOOKUP(E1707,LD_01[DOCUMENTO],LD_01[REVISÃO])=F1707,"VIGENTE","OBSOLETO")</f>
        <v>OBSOLETO</v>
      </c>
      <c r="I1707" t="s">
        <v>4324</v>
      </c>
      <c r="J1707" t="s">
        <v>4862</v>
      </c>
      <c r="K1707" t="str">
        <f t="shared" si="78"/>
        <v>MSV-163MS-638-NORTE</v>
      </c>
      <c r="L1707" t="str">
        <f>_xlfn.XLOOKUP(E1707,LD_ANO01!A:A,LD_ANO01!G:G)</f>
        <v>MSV-163MS-638-NORTE/28.PV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01\MSV-163MS-638-NORTE\MSV-163MS-638-NORTE/28.PV\OBSOLETO</v>
      </c>
      <c r="O1707" t="s">
        <v>4787</v>
      </c>
    </row>
    <row r="1708" spans="1:15" x14ac:dyDescent="0.3">
      <c r="A1708" t="s">
        <v>1736</v>
      </c>
      <c r="B1708">
        <v>577305</v>
      </c>
      <c r="C1708" t="s">
        <v>5407</v>
      </c>
      <c r="D1708" s="12">
        <v>45838</v>
      </c>
      <c r="E1708" t="s">
        <v>3750</v>
      </c>
      <c r="F1708" t="s">
        <v>2792</v>
      </c>
      <c r="G1708" t="s">
        <v>2789</v>
      </c>
      <c r="H1708" t="str">
        <f>IF(_xlfn.XLOOKUP(E1708,LD_01[DOCUMENTO],LD_01[REVISÃO])=F1708,"VIGENTE","OBSOLETO")</f>
        <v>OBSOLETO</v>
      </c>
      <c r="I1708" t="s">
        <v>4324</v>
      </c>
      <c r="J1708" t="s">
        <v>4862</v>
      </c>
      <c r="K1708" t="str">
        <f t="shared" si="78"/>
        <v>MSV-163MS-638-NORTE</v>
      </c>
      <c r="L1708" t="str">
        <f>_xlfn.XLOOKUP(E1708,LD_ANO01!A:A,LD_ANO01!G:G)</f>
        <v>MSV-163MS-638-NORTE/28.PV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01\MSV-163MS-638-NORTE\MSV-163MS-638-NORTE/28.PV\OBSOLETO</v>
      </c>
      <c r="O1708" t="s">
        <v>4787</v>
      </c>
    </row>
    <row r="1709" spans="1:15" x14ac:dyDescent="0.3">
      <c r="A1709" t="s">
        <v>1737</v>
      </c>
      <c r="B1709">
        <v>522727</v>
      </c>
      <c r="C1709" t="s">
        <v>5407</v>
      </c>
      <c r="D1709" s="12">
        <v>45838</v>
      </c>
      <c r="E1709" t="s">
        <v>3751</v>
      </c>
      <c r="F1709" t="s">
        <v>2792</v>
      </c>
      <c r="G1709" t="s">
        <v>2788</v>
      </c>
      <c r="H1709" t="str">
        <f>IF(_xlfn.XLOOKUP(E1709,LD_01[DOCUMENTO],LD_01[REVISÃO])=F1709,"VIGENTE","OBSOLETO")</f>
        <v>OBSOLETO</v>
      </c>
      <c r="I1709" t="s">
        <v>4324</v>
      </c>
      <c r="J1709" t="s">
        <v>4862</v>
      </c>
      <c r="K1709" t="str">
        <f t="shared" si="78"/>
        <v>MSV-163MS-638-NORTE</v>
      </c>
      <c r="L1709" t="str">
        <f>_xlfn.XLOOKUP(E1709,LD_ANO01!A:A,LD_ANO01!G:G)</f>
        <v>MSV-163MS-638-NORTE/28.PV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01\MSV-163MS-638-NORTE\MSV-163MS-638-NORTE/28.PV\OBSOLETO</v>
      </c>
      <c r="O1709" t="s">
        <v>4787</v>
      </c>
    </row>
    <row r="1710" spans="1:15" x14ac:dyDescent="0.3">
      <c r="A1710" t="s">
        <v>1738</v>
      </c>
      <c r="B1710">
        <v>920677</v>
      </c>
      <c r="C1710" t="s">
        <v>5407</v>
      </c>
      <c r="D1710" s="12">
        <v>45838</v>
      </c>
      <c r="E1710" t="s">
        <v>3751</v>
      </c>
      <c r="F1710" t="s">
        <v>2792</v>
      </c>
      <c r="G1710" t="s">
        <v>2789</v>
      </c>
      <c r="H1710" t="str">
        <f>IF(_xlfn.XLOOKUP(E1710,LD_01[DOCUMENTO],LD_01[REVISÃO])=F1710,"VIGENTE","OBSOLETO")</f>
        <v>OBSOLETO</v>
      </c>
      <c r="I1710" t="s">
        <v>4324</v>
      </c>
      <c r="J1710" t="s">
        <v>4862</v>
      </c>
      <c r="K1710" t="str">
        <f t="shared" si="78"/>
        <v>MSV-163MS-638-NORTE</v>
      </c>
      <c r="L1710" t="str">
        <f>_xlfn.XLOOKUP(E1710,LD_ANO01!A:A,LD_ANO01!G:G)</f>
        <v>MSV-163MS-638-NORTE/28.PV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01\MSV-163MS-638-NORTE\MSV-163MS-638-NORTE/28.PV\OBSOLETO</v>
      </c>
      <c r="O1710" t="s">
        <v>4787</v>
      </c>
    </row>
    <row r="1711" spans="1:15" x14ac:dyDescent="0.3">
      <c r="A1711" t="s">
        <v>1702</v>
      </c>
      <c r="B1711">
        <v>29002725</v>
      </c>
      <c r="C1711" t="s">
        <v>5407</v>
      </c>
      <c r="D1711" s="12">
        <v>45838</v>
      </c>
      <c r="E1711" t="s">
        <v>3733</v>
      </c>
      <c r="F1711" t="s">
        <v>2819</v>
      </c>
      <c r="G1711" t="s">
        <v>2788</v>
      </c>
      <c r="H1711" t="str">
        <f>IF(_xlfn.XLOOKUP(E1711,LD_01[DOCUMENTO],LD_01[REVISÃO])=F1711,"VIGENTE","OBSOLETO")</f>
        <v>OBSOLETO</v>
      </c>
      <c r="I1711" t="s">
        <v>4324</v>
      </c>
      <c r="J1711" t="s">
        <v>4862</v>
      </c>
      <c r="K1711" t="str">
        <f t="shared" si="78"/>
        <v>MSV-163MS-638-NORTE</v>
      </c>
      <c r="L1711" t="str">
        <f>_xlfn.XLOOKUP(E1711,LD_ANO01!A:A,LD_ANO01!G:G)</f>
        <v>MSV-163MS-638-NORTE/31.SI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01\MSV-163MS-638-NORTE\MSV-163MS-638-NORTE/31.SI\OBSOLETO</v>
      </c>
      <c r="O1711" t="s">
        <v>4787</v>
      </c>
    </row>
    <row r="1712" spans="1:15" x14ac:dyDescent="0.3">
      <c r="A1712" t="s">
        <v>1703</v>
      </c>
      <c r="B1712">
        <v>3501370</v>
      </c>
      <c r="C1712" t="s">
        <v>5407</v>
      </c>
      <c r="D1712" s="12">
        <v>45838</v>
      </c>
      <c r="E1712" t="s">
        <v>3733</v>
      </c>
      <c r="F1712" t="s">
        <v>2819</v>
      </c>
      <c r="G1712" t="s">
        <v>2789</v>
      </c>
      <c r="H1712" t="str">
        <f>IF(_xlfn.XLOOKUP(E1712,LD_01[DOCUMENTO],LD_01[REVISÃO])=F1712,"VIGENTE","OBSOLETO")</f>
        <v>OBSOLETO</v>
      </c>
      <c r="I1712" t="s">
        <v>4324</v>
      </c>
      <c r="J1712" t="s">
        <v>4862</v>
      </c>
      <c r="K1712" t="str">
        <f t="shared" si="78"/>
        <v>MSV-163MS-638-NORTE</v>
      </c>
      <c r="L1712" t="str">
        <f>_xlfn.XLOOKUP(E1712,LD_ANO01!A:A,LD_ANO01!G:G)</f>
        <v>MSV-163MS-638-NORTE/31.SI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01\MSV-163MS-638-NORTE\MSV-163MS-638-NORTE/31.SI\OBSOLETO</v>
      </c>
      <c r="O1712" t="s">
        <v>4787</v>
      </c>
    </row>
    <row r="1713" spans="1:15" x14ac:dyDescent="0.3">
      <c r="A1713" t="s">
        <v>1704</v>
      </c>
      <c r="B1713">
        <v>29011231</v>
      </c>
      <c r="C1713" t="s">
        <v>5407</v>
      </c>
      <c r="D1713" s="12">
        <v>45838</v>
      </c>
      <c r="E1713" t="s">
        <v>3734</v>
      </c>
      <c r="F1713" t="s">
        <v>2819</v>
      </c>
      <c r="G1713" t="s">
        <v>2788</v>
      </c>
      <c r="H1713" t="str">
        <f>IF(_xlfn.XLOOKUP(E1713,LD_01[DOCUMENTO],LD_01[REVISÃO])=F1713,"VIGENTE","OBSOLETO")</f>
        <v>OBSOLETO</v>
      </c>
      <c r="I1713" t="s">
        <v>4324</v>
      </c>
      <c r="J1713" t="s">
        <v>4862</v>
      </c>
      <c r="K1713" t="str">
        <f t="shared" si="78"/>
        <v>MSV-163MS-638-NORTE</v>
      </c>
      <c r="L1713" t="str">
        <f>_xlfn.XLOOKUP(E1713,LD_ANO01!A:A,LD_ANO01!G:G)</f>
        <v>MSV-163MS-638-NORTE/31.SI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01\MSV-163MS-638-NORTE\MSV-163MS-638-NORTE/31.SI\OBSOLETO</v>
      </c>
      <c r="O1713" t="s">
        <v>4787</v>
      </c>
    </row>
    <row r="1714" spans="1:15" x14ac:dyDescent="0.3">
      <c r="A1714" t="s">
        <v>1705</v>
      </c>
      <c r="B1714">
        <v>1027801</v>
      </c>
      <c r="C1714" t="s">
        <v>5407</v>
      </c>
      <c r="D1714" s="12">
        <v>45838</v>
      </c>
      <c r="E1714" t="s">
        <v>3734</v>
      </c>
      <c r="F1714" t="s">
        <v>2819</v>
      </c>
      <c r="G1714" t="s">
        <v>2789</v>
      </c>
      <c r="H1714" t="str">
        <f>IF(_xlfn.XLOOKUP(E1714,LD_01[DOCUMENTO],LD_01[REVISÃO])=F1714,"VIGENTE","OBSOLETO")</f>
        <v>OBSOLETO</v>
      </c>
      <c r="I1714" t="s">
        <v>4324</v>
      </c>
      <c r="J1714" t="s">
        <v>4862</v>
      </c>
      <c r="K1714" t="str">
        <f t="shared" si="78"/>
        <v>MSV-163MS-638-NORTE</v>
      </c>
      <c r="L1714" t="str">
        <f>_xlfn.XLOOKUP(E1714,LD_ANO01!A:A,LD_ANO01!G:G)</f>
        <v>MSV-163MS-638-NORTE/31.SI</v>
      </c>
      <c r="M1714" t="str">
        <f t="shared" si="79"/>
        <v>OBSOLETO</v>
      </c>
      <c r="N1714" t="str">
        <f t="shared" si="80"/>
        <v>C:\Users\luis.nunes\OneDrive - ATERPA\00.SERVIDOR\SALA TÉCNICA\00.PROJETOS\02.DOCUMENTOS\ANO 01\MSV-163MS-638-NORTE\MSV-163MS-638-NORTE/31.SI\OBSOLETO</v>
      </c>
      <c r="O1714" t="s">
        <v>4787</v>
      </c>
    </row>
    <row r="1715" spans="1:15" x14ac:dyDescent="0.3">
      <c r="A1715" t="s">
        <v>1706</v>
      </c>
      <c r="B1715">
        <v>588513</v>
      </c>
      <c r="C1715" t="s">
        <v>5407</v>
      </c>
      <c r="D1715" s="12">
        <v>45838</v>
      </c>
      <c r="E1715" t="s">
        <v>3735</v>
      </c>
      <c r="F1715" t="s">
        <v>2792</v>
      </c>
      <c r="G1715" t="s">
        <v>2788</v>
      </c>
      <c r="H1715" t="str">
        <f>IF(_xlfn.XLOOKUP(E1715,LD_01[DOCUMENTO],LD_01[REVISÃO])=F1715,"VIGENTE","OBSOLETO")</f>
        <v>VIGENTE</v>
      </c>
      <c r="I1715" t="s">
        <v>4324</v>
      </c>
      <c r="J1715" t="s">
        <v>4862</v>
      </c>
      <c r="K1715" t="str">
        <f t="shared" si="78"/>
        <v>MSV-163MS-638-NORTE</v>
      </c>
      <c r="L1715" t="str">
        <f>_xlfn.XLOOKUP(E1715,LD_ANO01!A:A,LD_ANO01!G:G)</f>
        <v>MSV-163MS-638-NORTE/31.SI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01\MSV-163MS-638-NORTE\MSV-163MS-638-NORTE/31.SI</v>
      </c>
      <c r="O1715" t="s">
        <v>4787</v>
      </c>
    </row>
    <row r="1716" spans="1:15" x14ac:dyDescent="0.3">
      <c r="A1716" t="s">
        <v>1707</v>
      </c>
      <c r="B1716">
        <v>281262</v>
      </c>
      <c r="C1716" t="s">
        <v>5407</v>
      </c>
      <c r="D1716" s="12">
        <v>45838</v>
      </c>
      <c r="E1716" t="s">
        <v>3735</v>
      </c>
      <c r="F1716" t="s">
        <v>2792</v>
      </c>
      <c r="G1716" t="s">
        <v>2789</v>
      </c>
      <c r="H1716" t="str">
        <f>IF(_xlfn.XLOOKUP(E1716,LD_01[DOCUMENTO],LD_01[REVISÃO])=F1716,"VIGENTE","OBSOLETO")</f>
        <v>VIGENTE</v>
      </c>
      <c r="I1716" t="s">
        <v>4324</v>
      </c>
      <c r="J1716" t="s">
        <v>4862</v>
      </c>
      <c r="K1716" t="str">
        <f t="shared" si="78"/>
        <v>MSV-163MS-638-NORTE</v>
      </c>
      <c r="L1716" t="str">
        <f>_xlfn.XLOOKUP(E1716,LD_ANO01!A:A,LD_ANO01!G:G)</f>
        <v>MSV-163MS-638-NORTE/31.SI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01\MSV-163MS-638-NORTE\MSV-163MS-638-NORTE/31.SI</v>
      </c>
      <c r="O1716" t="s">
        <v>4787</v>
      </c>
    </row>
    <row r="1717" spans="1:15" x14ac:dyDescent="0.3">
      <c r="A1717" t="s">
        <v>1708</v>
      </c>
      <c r="B1717">
        <v>588866</v>
      </c>
      <c r="C1717" t="s">
        <v>5407</v>
      </c>
      <c r="D1717" s="12">
        <v>45838</v>
      </c>
      <c r="E1717" t="s">
        <v>3736</v>
      </c>
      <c r="F1717" t="s">
        <v>2792</v>
      </c>
      <c r="G1717" t="s">
        <v>2788</v>
      </c>
      <c r="H1717" t="str">
        <f>IF(_xlfn.XLOOKUP(E1717,LD_01[DOCUMENTO],LD_01[REVISÃO])=F1717,"VIGENTE","OBSOLETO")</f>
        <v>VIGENTE</v>
      </c>
      <c r="I1717" t="s">
        <v>4324</v>
      </c>
      <c r="J1717" t="s">
        <v>4862</v>
      </c>
      <c r="K1717" t="str">
        <f t="shared" si="78"/>
        <v>MSV-163MS-638-NORTE</v>
      </c>
      <c r="L1717" t="str">
        <f>_xlfn.XLOOKUP(E1717,LD_ANO01!A:A,LD_ANO01!G:G)</f>
        <v>MSV-163MS-638-NORTE/31.SI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01\MSV-163MS-638-NORTE\MSV-163MS-638-NORTE/31.SI</v>
      </c>
      <c r="O1717" t="s">
        <v>4787</v>
      </c>
    </row>
    <row r="1718" spans="1:15" x14ac:dyDescent="0.3">
      <c r="A1718" t="s">
        <v>1709</v>
      </c>
      <c r="B1718">
        <v>328876</v>
      </c>
      <c r="C1718" t="s">
        <v>5407</v>
      </c>
      <c r="D1718" s="12">
        <v>45838</v>
      </c>
      <c r="E1718" t="s">
        <v>3736</v>
      </c>
      <c r="F1718" t="s">
        <v>2792</v>
      </c>
      <c r="G1718" t="s">
        <v>2789</v>
      </c>
      <c r="H1718" t="str">
        <f>IF(_xlfn.XLOOKUP(E1718,LD_01[DOCUMENTO],LD_01[REVISÃO])=F1718,"VIGENTE","OBSOLETO")</f>
        <v>VIGENTE</v>
      </c>
      <c r="I1718" t="s">
        <v>4324</v>
      </c>
      <c r="J1718" t="s">
        <v>4862</v>
      </c>
      <c r="K1718" t="str">
        <f t="shared" si="78"/>
        <v>MSV-163MS-638-NORTE</v>
      </c>
      <c r="L1718" t="str">
        <f>_xlfn.XLOOKUP(E1718,LD_ANO01!A:A,LD_ANO01!G:G)</f>
        <v>MSV-163MS-638-NORTE/31.SI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01\MSV-163MS-638-NORTE\MSV-163MS-638-NORTE/31.SI</v>
      </c>
      <c r="O1718" t="s">
        <v>4787</v>
      </c>
    </row>
    <row r="1719" spans="1:15" x14ac:dyDescent="0.3">
      <c r="A1719" t="s">
        <v>1710</v>
      </c>
      <c r="B1719">
        <v>588806</v>
      </c>
      <c r="C1719" t="s">
        <v>5407</v>
      </c>
      <c r="D1719" s="12">
        <v>45838</v>
      </c>
      <c r="E1719" t="s">
        <v>3737</v>
      </c>
      <c r="F1719" t="s">
        <v>2792</v>
      </c>
      <c r="G1719" t="s">
        <v>2788</v>
      </c>
      <c r="H1719" t="str">
        <f>IF(_xlfn.XLOOKUP(E1719,LD_01[DOCUMENTO],LD_01[REVISÃO])=F1719,"VIGENTE","OBSOLETO")</f>
        <v>VIGENTE</v>
      </c>
      <c r="I1719" t="s">
        <v>4324</v>
      </c>
      <c r="J1719" t="s">
        <v>4862</v>
      </c>
      <c r="K1719" t="str">
        <f t="shared" si="78"/>
        <v>MSV-163MS-638-NORTE</v>
      </c>
      <c r="L1719" t="str">
        <f>_xlfn.XLOOKUP(E1719,LD_ANO01!A:A,LD_ANO01!G:G)</f>
        <v>MSV-163MS-638-NORTE/31.SI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01\MSV-163MS-638-NORTE\MSV-163MS-638-NORTE/31.SI</v>
      </c>
      <c r="O1719" t="s">
        <v>4787</v>
      </c>
    </row>
    <row r="1720" spans="1:15" x14ac:dyDescent="0.3">
      <c r="A1720" t="s">
        <v>1711</v>
      </c>
      <c r="B1720">
        <v>277008</v>
      </c>
      <c r="C1720" t="s">
        <v>5407</v>
      </c>
      <c r="D1720" s="12">
        <v>45838</v>
      </c>
      <c r="E1720" t="s">
        <v>3737</v>
      </c>
      <c r="F1720" t="s">
        <v>2792</v>
      </c>
      <c r="G1720" t="s">
        <v>2789</v>
      </c>
      <c r="H1720" t="str">
        <f>IF(_xlfn.XLOOKUP(E1720,LD_01[DOCUMENTO],LD_01[REVISÃO])=F1720,"VIGENTE","OBSOLETO")</f>
        <v>VIGENTE</v>
      </c>
      <c r="I1720" t="s">
        <v>4324</v>
      </c>
      <c r="J1720" t="s">
        <v>4862</v>
      </c>
      <c r="K1720" t="str">
        <f t="shared" si="78"/>
        <v>MSV-163MS-638-NORTE</v>
      </c>
      <c r="L1720" t="str">
        <f>_xlfn.XLOOKUP(E1720,LD_ANO01!A:A,LD_ANO01!G:G)</f>
        <v>MSV-163MS-638-NORTE/31.SI</v>
      </c>
      <c r="M1720" t="str">
        <f t="shared" si="79"/>
        <v/>
      </c>
      <c r="N1720" t="str">
        <f t="shared" si="80"/>
        <v>C:\Users\luis.nunes\OneDrive - ATERPA\00.SERVIDOR\SALA TÉCNICA\00.PROJETOS\02.DOCUMENTOS\ANO 01\MSV-163MS-638-NORTE\MSV-163MS-638-NORTE/31.SI</v>
      </c>
      <c r="O1720" t="s">
        <v>4787</v>
      </c>
    </row>
    <row r="1721" spans="1:15" x14ac:dyDescent="0.3">
      <c r="A1721" t="s">
        <v>1712</v>
      </c>
      <c r="B1721">
        <v>3797968</v>
      </c>
      <c r="C1721" t="s">
        <v>5407</v>
      </c>
      <c r="D1721" s="12">
        <v>45838</v>
      </c>
      <c r="E1721" t="s">
        <v>3738</v>
      </c>
      <c r="F1721" t="s">
        <v>2792</v>
      </c>
      <c r="G1721" t="s">
        <v>2788</v>
      </c>
      <c r="H1721" t="str">
        <f>IF(_xlfn.XLOOKUP(E1721,LD_01[DOCUMENTO],LD_01[REVISÃO])=F1721,"VIGENTE","OBSOLETO")</f>
        <v>OBSOLETO</v>
      </c>
      <c r="I1721" t="s">
        <v>4324</v>
      </c>
      <c r="J1721" t="s">
        <v>4862</v>
      </c>
      <c r="K1721" t="str">
        <f t="shared" si="78"/>
        <v>MSV-163MS-638-NORTE</v>
      </c>
      <c r="L1721" t="str">
        <f>_xlfn.XLOOKUP(E1721,LD_ANO01!A:A,LD_ANO01!G:G)</f>
        <v>MSV-163MS-638-NORTE/31.SI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01\MSV-163MS-638-NORTE\MSV-163MS-638-NORTE/31.SI\OBSOLETO</v>
      </c>
      <c r="O1721" t="s">
        <v>4787</v>
      </c>
    </row>
    <row r="1722" spans="1:15" x14ac:dyDescent="0.3">
      <c r="A1722" t="s">
        <v>1713</v>
      </c>
      <c r="B1722">
        <v>368847</v>
      </c>
      <c r="C1722" t="s">
        <v>5407</v>
      </c>
      <c r="D1722" s="12">
        <v>45838</v>
      </c>
      <c r="E1722" t="s">
        <v>3738</v>
      </c>
      <c r="F1722" t="s">
        <v>2792</v>
      </c>
      <c r="G1722" t="s">
        <v>2789</v>
      </c>
      <c r="H1722" t="str">
        <f>IF(_xlfn.XLOOKUP(E1722,LD_01[DOCUMENTO],LD_01[REVISÃO])=F1722,"VIGENTE","OBSOLETO")</f>
        <v>OBSOLETO</v>
      </c>
      <c r="I1722" t="s">
        <v>4324</v>
      </c>
      <c r="J1722" t="s">
        <v>4862</v>
      </c>
      <c r="K1722" t="str">
        <f t="shared" si="78"/>
        <v>MSV-163MS-638-NORTE</v>
      </c>
      <c r="L1722" t="str">
        <f>_xlfn.XLOOKUP(E1722,LD_ANO01!A:A,LD_ANO01!G:G)</f>
        <v>MSV-163MS-638-NORTE/31.SI</v>
      </c>
      <c r="M1722" t="str">
        <f t="shared" si="79"/>
        <v>OBSOLETO</v>
      </c>
      <c r="N1722" t="str">
        <f t="shared" si="80"/>
        <v>C:\Users\luis.nunes\OneDrive - ATERPA\00.SERVIDOR\SALA TÉCNICA\00.PROJETOS\02.DOCUMENTOS\ANO 01\MSV-163MS-638-NORTE\MSV-163MS-638-NORTE/31.SI\OBSOLETO</v>
      </c>
      <c r="O1722" t="s">
        <v>4787</v>
      </c>
    </row>
    <row r="1723" spans="1:15" x14ac:dyDescent="0.3">
      <c r="A1723" t="s">
        <v>1714</v>
      </c>
      <c r="B1723">
        <v>3793168</v>
      </c>
      <c r="C1723" t="s">
        <v>5407</v>
      </c>
      <c r="D1723" s="12">
        <v>45838</v>
      </c>
      <c r="E1723" t="s">
        <v>3739</v>
      </c>
      <c r="F1723" t="s">
        <v>2792</v>
      </c>
      <c r="G1723" t="s">
        <v>2788</v>
      </c>
      <c r="H1723" t="str">
        <f>IF(_xlfn.XLOOKUP(E1723,LD_01[DOCUMENTO],LD_01[REVISÃO])=F1723,"VIGENTE","OBSOLETO")</f>
        <v>VIGENTE</v>
      </c>
      <c r="I1723" t="s">
        <v>4324</v>
      </c>
      <c r="J1723" t="s">
        <v>4862</v>
      </c>
      <c r="K1723" t="str">
        <f t="shared" si="78"/>
        <v>MSV-163MS-638-NORTE</v>
      </c>
      <c r="L1723" t="str">
        <f>_xlfn.XLOOKUP(E1723,LD_ANO01!A:A,LD_ANO01!G:G)</f>
        <v>MSV-163MS-638-NORTE/31.SI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01\MSV-163MS-638-NORTE\MSV-163MS-638-NORTE/31.SI</v>
      </c>
      <c r="O1723" t="s">
        <v>4787</v>
      </c>
    </row>
    <row r="1724" spans="1:15" x14ac:dyDescent="0.3">
      <c r="A1724" t="s">
        <v>1715</v>
      </c>
      <c r="B1724">
        <v>395621</v>
      </c>
      <c r="C1724" t="s">
        <v>5407</v>
      </c>
      <c r="D1724" s="12">
        <v>45838</v>
      </c>
      <c r="E1724" t="s">
        <v>3739</v>
      </c>
      <c r="F1724" t="s">
        <v>2792</v>
      </c>
      <c r="G1724" t="s">
        <v>2789</v>
      </c>
      <c r="H1724" t="str">
        <f>IF(_xlfn.XLOOKUP(E1724,LD_01[DOCUMENTO],LD_01[REVISÃO])=F1724,"VIGENTE","OBSOLETO")</f>
        <v>VIGENTE</v>
      </c>
      <c r="I1724" t="s">
        <v>4324</v>
      </c>
      <c r="J1724" t="s">
        <v>4862</v>
      </c>
      <c r="K1724" t="str">
        <f t="shared" si="78"/>
        <v>MSV-163MS-638-NORTE</v>
      </c>
      <c r="L1724" t="str">
        <f>_xlfn.XLOOKUP(E1724,LD_ANO01!A:A,LD_ANO01!G:G)</f>
        <v>MSV-163MS-638-NORTE/31.SI</v>
      </c>
      <c r="M1724" t="str">
        <f t="shared" si="79"/>
        <v/>
      </c>
      <c r="N1724" t="str">
        <f t="shared" si="80"/>
        <v>C:\Users\luis.nunes\OneDrive - ATERPA\00.SERVIDOR\SALA TÉCNICA\00.PROJETOS\02.DOCUMENTOS\ANO 01\MSV-163MS-638-NORTE\MSV-163MS-638-NORTE/31.SI</v>
      </c>
      <c r="O1724" t="s">
        <v>4787</v>
      </c>
    </row>
    <row r="1725" spans="1:15" x14ac:dyDescent="0.3">
      <c r="A1725" t="s">
        <v>1716</v>
      </c>
      <c r="B1725">
        <v>3794896</v>
      </c>
      <c r="C1725" t="s">
        <v>5407</v>
      </c>
      <c r="D1725" s="12">
        <v>45838</v>
      </c>
      <c r="E1725" t="s">
        <v>3740</v>
      </c>
      <c r="F1725" t="s">
        <v>2792</v>
      </c>
      <c r="G1725" t="s">
        <v>2788</v>
      </c>
      <c r="H1725" t="str">
        <f>IF(_xlfn.XLOOKUP(E1725,LD_01[DOCUMENTO],LD_01[REVISÃO])=F1725,"VIGENTE","OBSOLETO")</f>
        <v>OBSOLETO</v>
      </c>
      <c r="I1725" t="s">
        <v>4324</v>
      </c>
      <c r="J1725" t="s">
        <v>4862</v>
      </c>
      <c r="K1725" t="str">
        <f t="shared" si="78"/>
        <v>MSV-163MS-638-NORTE</v>
      </c>
      <c r="L1725" t="str">
        <f>_xlfn.XLOOKUP(E1725,LD_ANO01!A:A,LD_ANO01!G:G)</f>
        <v>MSV-163MS-638-NORTE/31.SI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01\MSV-163MS-638-NORTE\MSV-163MS-638-NORTE/31.SI\OBSOLETO</v>
      </c>
      <c r="O1725" t="s">
        <v>4787</v>
      </c>
    </row>
    <row r="1726" spans="1:15" x14ac:dyDescent="0.3">
      <c r="A1726" t="s">
        <v>1717</v>
      </c>
      <c r="B1726">
        <v>394889</v>
      </c>
      <c r="C1726" t="s">
        <v>5407</v>
      </c>
      <c r="D1726" s="12">
        <v>45838</v>
      </c>
      <c r="E1726" t="s">
        <v>3740</v>
      </c>
      <c r="F1726" t="s">
        <v>2792</v>
      </c>
      <c r="G1726" t="s">
        <v>2789</v>
      </c>
      <c r="H1726" t="str">
        <f>IF(_xlfn.XLOOKUP(E1726,LD_01[DOCUMENTO],LD_01[REVISÃO])=F1726,"VIGENTE","OBSOLETO")</f>
        <v>OBSOLETO</v>
      </c>
      <c r="I1726" t="s">
        <v>4324</v>
      </c>
      <c r="J1726" t="s">
        <v>4862</v>
      </c>
      <c r="K1726" t="str">
        <f t="shared" si="78"/>
        <v>MSV-163MS-638-NORTE</v>
      </c>
      <c r="L1726" t="str">
        <f>_xlfn.XLOOKUP(E1726,LD_ANO01!A:A,LD_ANO01!G:G)</f>
        <v>MSV-163MS-638-NORTE/31.SI</v>
      </c>
      <c r="M1726" t="str">
        <f t="shared" si="79"/>
        <v>OBSOLETO</v>
      </c>
      <c r="N1726" t="str">
        <f t="shared" si="80"/>
        <v>C:\Users\luis.nunes\OneDrive - ATERPA\00.SERVIDOR\SALA TÉCNICA\00.PROJETOS\02.DOCUMENTOS\ANO 01\MSV-163MS-638-NORTE\MSV-163MS-638-NORTE/31.SI\OBSOLETO</v>
      </c>
      <c r="O1726" t="s">
        <v>4787</v>
      </c>
    </row>
    <row r="1727" spans="1:15" x14ac:dyDescent="0.3">
      <c r="A1727" t="s">
        <v>1718</v>
      </c>
      <c r="B1727">
        <v>3794896</v>
      </c>
      <c r="C1727" t="s">
        <v>5407</v>
      </c>
      <c r="D1727" s="12">
        <v>45838</v>
      </c>
      <c r="E1727" t="s">
        <v>3741</v>
      </c>
      <c r="F1727" t="s">
        <v>2792</v>
      </c>
      <c r="G1727" t="s">
        <v>2788</v>
      </c>
      <c r="H1727" t="str">
        <f>IF(_xlfn.XLOOKUP(E1727,LD_01[DOCUMENTO],LD_01[REVISÃO])=F1727,"VIGENTE","OBSOLETO")</f>
        <v>VIGENTE</v>
      </c>
      <c r="I1727" t="s">
        <v>4324</v>
      </c>
      <c r="J1727" t="s">
        <v>4862</v>
      </c>
      <c r="K1727" t="str">
        <f t="shared" si="78"/>
        <v>MSV-163MS-638-NORTE</v>
      </c>
      <c r="L1727" t="str">
        <f>_xlfn.XLOOKUP(E1727,LD_ANO01!A:A,LD_ANO01!G:G)</f>
        <v>MSV-163MS-638-NORTE/31.SI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01\MSV-163MS-638-NORTE\MSV-163MS-638-NORTE/31.SI</v>
      </c>
      <c r="O1727" t="s">
        <v>4787</v>
      </c>
    </row>
    <row r="1728" spans="1:15" x14ac:dyDescent="0.3">
      <c r="A1728" t="s">
        <v>1719</v>
      </c>
      <c r="B1728">
        <v>751115</v>
      </c>
      <c r="C1728" t="s">
        <v>5407</v>
      </c>
      <c r="D1728" s="12">
        <v>45838</v>
      </c>
      <c r="E1728" t="s">
        <v>3741</v>
      </c>
      <c r="F1728" t="s">
        <v>2792</v>
      </c>
      <c r="G1728" t="s">
        <v>2789</v>
      </c>
      <c r="H1728" t="str">
        <f>IF(_xlfn.XLOOKUP(E1728,LD_01[DOCUMENTO],LD_01[REVISÃO])=F1728,"VIGENTE","OBSOLETO")</f>
        <v>VIGENTE</v>
      </c>
      <c r="I1728" t="s">
        <v>4324</v>
      </c>
      <c r="J1728" t="s">
        <v>4862</v>
      </c>
      <c r="K1728" t="str">
        <f t="shared" si="78"/>
        <v>MSV-163MS-638-NORTE</v>
      </c>
      <c r="L1728" t="str">
        <f>_xlfn.XLOOKUP(E1728,LD_ANO01!A:A,LD_ANO01!G:G)</f>
        <v>MSV-163MS-638-NORTE/31.SI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01\MSV-163MS-638-NORTE\MSV-163MS-638-NORTE/31.SI</v>
      </c>
      <c r="O1728" t="s">
        <v>4787</v>
      </c>
    </row>
    <row r="1729" spans="1:15" x14ac:dyDescent="0.3">
      <c r="A1729" t="s">
        <v>1720</v>
      </c>
      <c r="B1729">
        <v>3799212</v>
      </c>
      <c r="C1729" t="s">
        <v>5407</v>
      </c>
      <c r="D1729" s="12">
        <v>45838</v>
      </c>
      <c r="E1729" t="s">
        <v>3742</v>
      </c>
      <c r="F1729" t="s">
        <v>2792</v>
      </c>
      <c r="G1729" t="s">
        <v>2788</v>
      </c>
      <c r="H1729" t="str">
        <f>IF(_xlfn.XLOOKUP(E1729,LD_01[DOCUMENTO],LD_01[REVISÃO])=F1729,"VIGENTE","OBSOLETO")</f>
        <v>VIGENTE</v>
      </c>
      <c r="I1729" t="s">
        <v>4324</v>
      </c>
      <c r="J1729" t="s">
        <v>4862</v>
      </c>
      <c r="K1729" t="str">
        <f t="shared" si="78"/>
        <v>MSV-163MS-638-NORTE</v>
      </c>
      <c r="L1729" t="str">
        <f>_xlfn.XLOOKUP(E1729,LD_ANO01!A:A,LD_ANO01!G:G)</f>
        <v>MSV-163MS-638-NORTE/31.SI</v>
      </c>
      <c r="M1729" t="str">
        <f t="shared" si="79"/>
        <v/>
      </c>
      <c r="N1729" t="str">
        <f t="shared" si="80"/>
        <v>C:\Users\luis.nunes\OneDrive - ATERPA\00.SERVIDOR\SALA TÉCNICA\00.PROJETOS\02.DOCUMENTOS\ANO 01\MSV-163MS-638-NORTE\MSV-163MS-638-NORTE/31.SI</v>
      </c>
      <c r="O1729" t="s">
        <v>4787</v>
      </c>
    </row>
    <row r="1730" spans="1:15" x14ac:dyDescent="0.3">
      <c r="A1730" t="s">
        <v>1721</v>
      </c>
      <c r="B1730">
        <v>846176</v>
      </c>
      <c r="C1730" t="s">
        <v>5407</v>
      </c>
      <c r="D1730" s="12">
        <v>45838</v>
      </c>
      <c r="E1730" t="s">
        <v>3742</v>
      </c>
      <c r="F1730" t="s">
        <v>2792</v>
      </c>
      <c r="G1730" t="s">
        <v>2789</v>
      </c>
      <c r="H1730" t="str">
        <f>IF(_xlfn.XLOOKUP(E1730,LD_01[DOCUMENTO],LD_01[REVISÃO])=F1730,"VIGENTE","OBSOLETO")</f>
        <v>VIGENTE</v>
      </c>
      <c r="I1730" t="s">
        <v>4324</v>
      </c>
      <c r="J1730" t="s">
        <v>4862</v>
      </c>
      <c r="K1730" t="str">
        <f t="shared" ref="K1730:K1793" si="81">"MSV-163MS-"&amp;I1730</f>
        <v>MSV-163MS-638-NORTE</v>
      </c>
      <c r="L1730" t="str">
        <f>_xlfn.XLOOKUP(E1730,LD_ANO01!A:A,LD_ANO01!G:G)</f>
        <v>MSV-163MS-638-NORTE/31.SI</v>
      </c>
      <c r="M1730" t="str">
        <f t="shared" ref="M1730:M1793" si="82">IF(H1730&lt;&gt;"OBSOLETO","",H1730)</f>
        <v/>
      </c>
      <c r="N1730" t="str">
        <f t="shared" ref="N1730:N1793" si="83">_xlfn.TEXTJOIN("\",TRUE,J1730:M1730)</f>
        <v>C:\Users\luis.nunes\OneDrive - ATERPA\00.SERVIDOR\SALA TÉCNICA\00.PROJETOS\02.DOCUMENTOS\ANO 01\MSV-163MS-638-NORTE\MSV-163MS-638-NORTE/31.SI</v>
      </c>
      <c r="O1730" t="s">
        <v>4787</v>
      </c>
    </row>
    <row r="1731" spans="1:15" x14ac:dyDescent="0.3">
      <c r="A1731" t="s">
        <v>1722</v>
      </c>
      <c r="B1731">
        <v>3910953</v>
      </c>
      <c r="C1731" t="s">
        <v>5407</v>
      </c>
      <c r="D1731" s="12">
        <v>45838</v>
      </c>
      <c r="E1731" t="s">
        <v>3743</v>
      </c>
      <c r="F1731" t="s">
        <v>2787</v>
      </c>
      <c r="G1731" t="s">
        <v>2788</v>
      </c>
      <c r="H1731" t="str">
        <f>IF(_xlfn.XLOOKUP(E1731,LD_01[DOCUMENTO],LD_01[REVISÃO])=F1731,"VIGENTE","OBSOLETO")</f>
        <v>VIGENTE</v>
      </c>
      <c r="I1731" t="s">
        <v>4324</v>
      </c>
      <c r="J1731" t="s">
        <v>4862</v>
      </c>
      <c r="K1731" t="str">
        <f t="shared" si="81"/>
        <v>MSV-163MS-638-NORTE</v>
      </c>
      <c r="L1731" t="str">
        <f>_xlfn.XLOOKUP(E1731,LD_ANO01!A:A,LD_ANO01!G:G)</f>
        <v>MSV-163MS-638-NORTE/31.SI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01\MSV-163MS-638-NORTE\MSV-163MS-638-NORTE/31.SI</v>
      </c>
      <c r="O1731" t="s">
        <v>4787</v>
      </c>
    </row>
    <row r="1732" spans="1:15" x14ac:dyDescent="0.3">
      <c r="A1732" t="s">
        <v>1723</v>
      </c>
      <c r="B1732">
        <v>797169</v>
      </c>
      <c r="C1732" t="s">
        <v>5407</v>
      </c>
      <c r="D1732" s="12">
        <v>45838</v>
      </c>
      <c r="E1732" t="s">
        <v>3743</v>
      </c>
      <c r="F1732" t="s">
        <v>2787</v>
      </c>
      <c r="G1732" t="s">
        <v>2789</v>
      </c>
      <c r="H1732" t="str">
        <f>IF(_xlfn.XLOOKUP(E1732,LD_01[DOCUMENTO],LD_01[REVISÃO])=F1732,"VIGENTE","OBSOLETO")</f>
        <v>VIGENTE</v>
      </c>
      <c r="I1732" t="s">
        <v>4324</v>
      </c>
      <c r="J1732" t="s">
        <v>4862</v>
      </c>
      <c r="K1732" t="str">
        <f t="shared" si="81"/>
        <v>MSV-163MS-638-NORTE</v>
      </c>
      <c r="L1732" t="str">
        <f>_xlfn.XLOOKUP(E1732,LD_ANO01!A:A,LD_ANO01!G:G)</f>
        <v>MSV-163MS-638-NORTE/31.SI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01\MSV-163MS-638-NORTE\MSV-163MS-638-NORTE/31.SI</v>
      </c>
      <c r="O1732" t="s">
        <v>4787</v>
      </c>
    </row>
    <row r="1733" spans="1:15" x14ac:dyDescent="0.3">
      <c r="A1733" t="s">
        <v>1724</v>
      </c>
      <c r="B1733">
        <v>3898641</v>
      </c>
      <c r="C1733" t="s">
        <v>5407</v>
      </c>
      <c r="D1733" s="12">
        <v>45838</v>
      </c>
      <c r="E1733" t="s">
        <v>3744</v>
      </c>
      <c r="F1733" t="s">
        <v>2787</v>
      </c>
      <c r="G1733" t="s">
        <v>2788</v>
      </c>
      <c r="H1733" t="str">
        <f>IF(_xlfn.XLOOKUP(E1733,LD_01[DOCUMENTO],LD_01[REVISÃO])=F1733,"VIGENTE","OBSOLETO")</f>
        <v>VIGENTE</v>
      </c>
      <c r="I1733" t="s">
        <v>4324</v>
      </c>
      <c r="J1733" t="s">
        <v>4862</v>
      </c>
      <c r="K1733" t="str">
        <f t="shared" si="81"/>
        <v>MSV-163MS-638-NORTE</v>
      </c>
      <c r="L1733" t="str">
        <f>_xlfn.XLOOKUP(E1733,LD_ANO01!A:A,LD_ANO01!G:G)</f>
        <v>MSV-163MS-638-NORTE/31.SI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01\MSV-163MS-638-NORTE\MSV-163MS-638-NORTE/31.SI</v>
      </c>
      <c r="O1733" t="s">
        <v>4787</v>
      </c>
    </row>
    <row r="1734" spans="1:15" x14ac:dyDescent="0.3">
      <c r="A1734" t="s">
        <v>1725</v>
      </c>
      <c r="B1734">
        <v>942789</v>
      </c>
      <c r="C1734" t="s">
        <v>5407</v>
      </c>
      <c r="D1734" s="12">
        <v>45838</v>
      </c>
      <c r="E1734" t="s">
        <v>3744</v>
      </c>
      <c r="F1734" t="s">
        <v>2787</v>
      </c>
      <c r="G1734" t="s">
        <v>2789</v>
      </c>
      <c r="H1734" t="str">
        <f>IF(_xlfn.XLOOKUP(E1734,LD_01[DOCUMENTO],LD_01[REVISÃO])=F1734,"VIGENTE","OBSOLETO")</f>
        <v>VIGENTE</v>
      </c>
      <c r="I1734" t="s">
        <v>4324</v>
      </c>
      <c r="J1734" t="s">
        <v>4862</v>
      </c>
      <c r="K1734" t="str">
        <f t="shared" si="81"/>
        <v>MSV-163MS-638-NORTE</v>
      </c>
      <c r="L1734" t="str">
        <f>_xlfn.XLOOKUP(E1734,LD_ANO01!A:A,LD_ANO01!G:G)</f>
        <v>MSV-163MS-638-NORTE/31.SI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01\MSV-163MS-638-NORTE\MSV-163MS-638-NORTE/31.SI</v>
      </c>
      <c r="O1734" t="s">
        <v>4787</v>
      </c>
    </row>
    <row r="1735" spans="1:15" x14ac:dyDescent="0.3">
      <c r="A1735" t="s">
        <v>1726</v>
      </c>
      <c r="B1735">
        <v>3932385</v>
      </c>
      <c r="C1735" t="s">
        <v>5407</v>
      </c>
      <c r="D1735" s="12">
        <v>45838</v>
      </c>
      <c r="E1735" t="s">
        <v>3745</v>
      </c>
      <c r="F1735" t="s">
        <v>2787</v>
      </c>
      <c r="G1735" t="s">
        <v>2788</v>
      </c>
      <c r="H1735" t="str">
        <f>IF(_xlfn.XLOOKUP(E1735,LD_01[DOCUMENTO],LD_01[REVISÃO])=F1735,"VIGENTE","OBSOLETO")</f>
        <v>VIGENTE</v>
      </c>
      <c r="I1735" t="s">
        <v>4324</v>
      </c>
      <c r="J1735" t="s">
        <v>4862</v>
      </c>
      <c r="K1735" t="str">
        <f t="shared" si="81"/>
        <v>MSV-163MS-638-NORTE</v>
      </c>
      <c r="L1735" t="str">
        <f>_xlfn.XLOOKUP(E1735,LD_ANO01!A:A,LD_ANO01!G:G)</f>
        <v>MSV-163MS-638-NORTE/31.SI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01\MSV-163MS-638-NORTE\MSV-163MS-638-NORTE/31.SI</v>
      </c>
      <c r="O1735" t="s">
        <v>4787</v>
      </c>
    </row>
    <row r="1736" spans="1:15" x14ac:dyDescent="0.3">
      <c r="A1736" t="s">
        <v>1727</v>
      </c>
      <c r="B1736">
        <v>913399</v>
      </c>
      <c r="C1736" t="s">
        <v>5407</v>
      </c>
      <c r="D1736" s="12">
        <v>45838</v>
      </c>
      <c r="E1736" t="s">
        <v>3745</v>
      </c>
      <c r="F1736" t="s">
        <v>2787</v>
      </c>
      <c r="G1736" t="s">
        <v>2789</v>
      </c>
      <c r="H1736" t="str">
        <f>IF(_xlfn.XLOOKUP(E1736,LD_01[DOCUMENTO],LD_01[REVISÃO])=F1736,"VIGENTE","OBSOLETO")</f>
        <v>VIGENTE</v>
      </c>
      <c r="I1736" t="s">
        <v>4324</v>
      </c>
      <c r="J1736" t="s">
        <v>4862</v>
      </c>
      <c r="K1736" t="str">
        <f t="shared" si="81"/>
        <v>MSV-163MS-638-NORTE</v>
      </c>
      <c r="L1736" t="str">
        <f>_xlfn.XLOOKUP(E1736,LD_ANO01!A:A,LD_ANO01!G:G)</f>
        <v>MSV-163MS-638-NORTE/31.SI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01\MSV-163MS-638-NORTE\MSV-163MS-638-NORTE/31.SI</v>
      </c>
      <c r="O1736" t="s">
        <v>4787</v>
      </c>
    </row>
    <row r="1737" spans="1:15" x14ac:dyDescent="0.3">
      <c r="A1737" t="s">
        <v>1728</v>
      </c>
      <c r="B1737">
        <v>4563111</v>
      </c>
      <c r="C1737" t="s">
        <v>5407</v>
      </c>
      <c r="D1737" s="12">
        <v>45838</v>
      </c>
      <c r="E1737" t="s">
        <v>3746</v>
      </c>
      <c r="F1737" t="s">
        <v>2787</v>
      </c>
      <c r="G1737" t="s">
        <v>2788</v>
      </c>
      <c r="H1737" t="str">
        <f>IF(_xlfn.XLOOKUP(E1737,LD_01[DOCUMENTO],LD_01[REVISÃO])=F1737,"VIGENTE","OBSOLETO")</f>
        <v>VIGENTE</v>
      </c>
      <c r="I1737" t="s">
        <v>4324</v>
      </c>
      <c r="J1737" t="s">
        <v>4862</v>
      </c>
      <c r="K1737" t="str">
        <f t="shared" si="81"/>
        <v>MSV-163MS-638-NORTE</v>
      </c>
      <c r="L1737" t="str">
        <f>_xlfn.XLOOKUP(E1737,LD_ANO01!A:A,LD_ANO01!G:G)</f>
        <v>MSV-163MS-638-NORTE/31.SI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01\MSV-163MS-638-NORTE\MSV-163MS-638-NORTE/31.SI</v>
      </c>
      <c r="O1737" t="s">
        <v>4787</v>
      </c>
    </row>
    <row r="1738" spans="1:15" x14ac:dyDescent="0.3">
      <c r="A1738" t="s">
        <v>1729</v>
      </c>
      <c r="B1738">
        <v>537698</v>
      </c>
      <c r="C1738" t="s">
        <v>5407</v>
      </c>
      <c r="D1738" s="12">
        <v>45838</v>
      </c>
      <c r="E1738" t="s">
        <v>3746</v>
      </c>
      <c r="F1738" t="s">
        <v>2787</v>
      </c>
      <c r="G1738" t="s">
        <v>2789</v>
      </c>
      <c r="H1738" t="str">
        <f>IF(_xlfn.XLOOKUP(E1738,LD_01[DOCUMENTO],LD_01[REVISÃO])=F1738,"VIGENTE","OBSOLETO")</f>
        <v>VIGENTE</v>
      </c>
      <c r="I1738" t="s">
        <v>4324</v>
      </c>
      <c r="J1738" t="s">
        <v>4862</v>
      </c>
      <c r="K1738" t="str">
        <f t="shared" si="81"/>
        <v>MSV-163MS-638-NORTE</v>
      </c>
      <c r="L1738" t="str">
        <f>_xlfn.XLOOKUP(E1738,LD_ANO01!A:A,LD_ANO01!G:G)</f>
        <v>MSV-163MS-638-NORTE/31.SI</v>
      </c>
      <c r="M1738" t="str">
        <f t="shared" si="82"/>
        <v/>
      </c>
      <c r="N1738" t="str">
        <f t="shared" si="83"/>
        <v>C:\Users\luis.nunes\OneDrive - ATERPA\00.SERVIDOR\SALA TÉCNICA\00.PROJETOS\02.DOCUMENTOS\ANO 01\MSV-163MS-638-NORTE\MSV-163MS-638-NORTE/31.SI</v>
      </c>
      <c r="O1738" t="s">
        <v>4787</v>
      </c>
    </row>
    <row r="1739" spans="1:15" x14ac:dyDescent="0.3">
      <c r="A1739" t="s">
        <v>1802</v>
      </c>
      <c r="B1739">
        <v>3519449</v>
      </c>
      <c r="C1739" t="s">
        <v>5407</v>
      </c>
      <c r="D1739" s="12">
        <v>45838</v>
      </c>
      <c r="E1739" t="s">
        <v>3787</v>
      </c>
      <c r="F1739" t="s">
        <v>2819</v>
      </c>
      <c r="G1739" t="s">
        <v>2788</v>
      </c>
      <c r="H1739" t="str">
        <f>IF(_xlfn.XLOOKUP(E1739,LD_01[DOCUMENTO],LD_01[REVISÃO])=F1739,"VIGENTE","OBSOLETO")</f>
        <v>OBSOLETO</v>
      </c>
      <c r="I1739" t="s">
        <v>4324</v>
      </c>
      <c r="J1739" t="s">
        <v>4862</v>
      </c>
      <c r="K1739" t="str">
        <f t="shared" si="81"/>
        <v>MSV-163MS-638-NORTE</v>
      </c>
      <c r="L1739" t="str">
        <f>_xlfn.XLOOKUP(E1739,LD_ANO01!A:A,LD_ANO01!G:G)</f>
        <v>MSV-163MS-638-NORTE/14.EL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01\MSV-163MS-638-NORTE\MSV-163MS-638-NORTE/14.EL\OBSOLETO</v>
      </c>
      <c r="O1739" t="s">
        <v>4787</v>
      </c>
    </row>
    <row r="1740" spans="1:15" x14ac:dyDescent="0.3">
      <c r="A1740" t="s">
        <v>1803</v>
      </c>
      <c r="B1740">
        <v>2539490</v>
      </c>
      <c r="C1740" t="s">
        <v>5407</v>
      </c>
      <c r="D1740" s="12">
        <v>45838</v>
      </c>
      <c r="E1740" t="s">
        <v>3787</v>
      </c>
      <c r="F1740" t="s">
        <v>2819</v>
      </c>
      <c r="G1740" t="s">
        <v>2789</v>
      </c>
      <c r="H1740" t="str">
        <f>IF(_xlfn.XLOOKUP(E1740,LD_01[DOCUMENTO],LD_01[REVISÃO])=F1740,"VIGENTE","OBSOLETO")</f>
        <v>OBSOLETO</v>
      </c>
      <c r="I1740" t="s">
        <v>4324</v>
      </c>
      <c r="J1740" t="s">
        <v>4862</v>
      </c>
      <c r="K1740" t="str">
        <f t="shared" si="81"/>
        <v>MSV-163MS-638-NORTE</v>
      </c>
      <c r="L1740" t="str">
        <f>_xlfn.XLOOKUP(E1740,LD_ANO01!A:A,LD_ANO01!G:G)</f>
        <v>MSV-163MS-638-NORTE/14.EL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01\MSV-163MS-638-NORTE\MSV-163MS-638-NORTE/14.EL\OBSOLETO</v>
      </c>
      <c r="O1740" t="s">
        <v>4787</v>
      </c>
    </row>
    <row r="1741" spans="1:15" x14ac:dyDescent="0.3">
      <c r="A1741" t="s">
        <v>1804</v>
      </c>
      <c r="B1741">
        <v>3777026</v>
      </c>
      <c r="C1741" t="s">
        <v>5407</v>
      </c>
      <c r="D1741" s="12">
        <v>45838</v>
      </c>
      <c r="E1741" t="s">
        <v>3788</v>
      </c>
      <c r="F1741" t="s">
        <v>2819</v>
      </c>
      <c r="G1741" t="s">
        <v>2788</v>
      </c>
      <c r="H1741" t="str">
        <f>IF(_xlfn.XLOOKUP(E1741,LD_01[DOCUMENTO],LD_01[REVISÃO])=F1741,"VIGENTE","OBSOLETO")</f>
        <v>OBSOLETO</v>
      </c>
      <c r="I1741" t="s">
        <v>4324</v>
      </c>
      <c r="J1741" t="s">
        <v>4862</v>
      </c>
      <c r="K1741" t="str">
        <f t="shared" si="81"/>
        <v>MSV-163MS-638-NORTE</v>
      </c>
      <c r="L1741" t="str">
        <f>_xlfn.XLOOKUP(E1741,LD_ANO01!A:A,LD_ANO01!G:G)</f>
        <v>MSV-163MS-638-NORTE/14.EL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01\MSV-163MS-638-NORTE\MSV-163MS-638-NORTE/14.EL\OBSOLETO</v>
      </c>
      <c r="O1741" t="s">
        <v>4787</v>
      </c>
    </row>
    <row r="1742" spans="1:15" x14ac:dyDescent="0.3">
      <c r="A1742" t="s">
        <v>1805</v>
      </c>
      <c r="B1742">
        <v>394614</v>
      </c>
      <c r="C1742" t="s">
        <v>5407</v>
      </c>
      <c r="D1742" s="12">
        <v>45838</v>
      </c>
      <c r="E1742" t="s">
        <v>3788</v>
      </c>
      <c r="F1742" t="s">
        <v>2819</v>
      </c>
      <c r="G1742" t="s">
        <v>2789</v>
      </c>
      <c r="H1742" t="str">
        <f>IF(_xlfn.XLOOKUP(E1742,LD_01[DOCUMENTO],LD_01[REVISÃO])=F1742,"VIGENTE","OBSOLETO")</f>
        <v>OBSOLETO</v>
      </c>
      <c r="I1742" t="s">
        <v>4324</v>
      </c>
      <c r="J1742" t="s">
        <v>4862</v>
      </c>
      <c r="K1742" t="str">
        <f t="shared" si="81"/>
        <v>MSV-163MS-638-NORTE</v>
      </c>
      <c r="L1742" t="str">
        <f>_xlfn.XLOOKUP(E1742,LD_ANO01!A:A,LD_ANO01!G:G)</f>
        <v>MSV-163MS-638-NORTE/14.EL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01\MSV-163MS-638-NORTE\MSV-163MS-638-NORTE/14.EL\OBSOLETO</v>
      </c>
      <c r="O1742" t="s">
        <v>4787</v>
      </c>
    </row>
    <row r="1743" spans="1:15" x14ac:dyDescent="0.3">
      <c r="A1743" t="s">
        <v>1806</v>
      </c>
      <c r="B1743">
        <v>564294</v>
      </c>
      <c r="C1743" t="s">
        <v>5407</v>
      </c>
      <c r="D1743" s="12">
        <v>45838</v>
      </c>
      <c r="E1743" t="s">
        <v>3789</v>
      </c>
      <c r="F1743" t="s">
        <v>2819</v>
      </c>
      <c r="G1743" t="s">
        <v>2788</v>
      </c>
      <c r="H1743" t="str">
        <f>IF(_xlfn.XLOOKUP(E1743,LD_01[DOCUMENTO],LD_01[REVISÃO])=F1743,"VIGENTE","OBSOLETO")</f>
        <v>OBSOLETO</v>
      </c>
      <c r="I1743" t="s">
        <v>4324</v>
      </c>
      <c r="J1743" t="s">
        <v>4862</v>
      </c>
      <c r="K1743" t="str">
        <f t="shared" si="81"/>
        <v>MSV-163MS-638-NORTE</v>
      </c>
      <c r="L1743" t="str">
        <f>_xlfn.XLOOKUP(E1743,LD_ANO01!A:A,LD_ANO01!G:G)</f>
        <v>MSV-163MS-638-NORTE/14.EL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01\MSV-163MS-638-NORTE\MSV-163MS-638-NORTE/14.EL\OBSOLETO</v>
      </c>
      <c r="O1743" t="s">
        <v>4787</v>
      </c>
    </row>
    <row r="1744" spans="1:15" x14ac:dyDescent="0.3">
      <c r="A1744" t="s">
        <v>1807</v>
      </c>
      <c r="B1744">
        <v>319738</v>
      </c>
      <c r="C1744" t="s">
        <v>5407</v>
      </c>
      <c r="D1744" s="12">
        <v>45838</v>
      </c>
      <c r="E1744" t="s">
        <v>3789</v>
      </c>
      <c r="F1744" t="s">
        <v>2819</v>
      </c>
      <c r="G1744" t="s">
        <v>2789</v>
      </c>
      <c r="H1744" t="str">
        <f>IF(_xlfn.XLOOKUP(E1744,LD_01[DOCUMENTO],LD_01[REVISÃO])=F1744,"VIGENTE","OBSOLETO")</f>
        <v>OBSOLETO</v>
      </c>
      <c r="I1744" t="s">
        <v>4324</v>
      </c>
      <c r="J1744" t="s">
        <v>4862</v>
      </c>
      <c r="K1744" t="str">
        <f t="shared" si="81"/>
        <v>MSV-163MS-638-NORTE</v>
      </c>
      <c r="L1744" t="str">
        <f>_xlfn.XLOOKUP(E1744,LD_ANO01!A:A,LD_ANO01!G:G)</f>
        <v>MSV-163MS-638-NORTE/14.EL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01\MSV-163MS-638-NORTE\MSV-163MS-638-NORTE/14.EL\OBSOLETO</v>
      </c>
      <c r="O1744" t="s">
        <v>4787</v>
      </c>
    </row>
    <row r="1745" spans="1:15" x14ac:dyDescent="0.3">
      <c r="A1745" t="s">
        <v>1808</v>
      </c>
      <c r="B1745">
        <v>1099725</v>
      </c>
      <c r="C1745" t="s">
        <v>5407</v>
      </c>
      <c r="D1745" s="12">
        <v>45838</v>
      </c>
      <c r="E1745" t="s">
        <v>3790</v>
      </c>
      <c r="F1745" t="s">
        <v>2819</v>
      </c>
      <c r="G1745" t="s">
        <v>2788</v>
      </c>
      <c r="H1745" t="str">
        <f>IF(_xlfn.XLOOKUP(E1745,LD_01[DOCUMENTO],LD_01[REVISÃO])=F1745,"VIGENTE","OBSOLETO")</f>
        <v>OBSOLETO</v>
      </c>
      <c r="I1745" t="s">
        <v>4324</v>
      </c>
      <c r="J1745" t="s">
        <v>4862</v>
      </c>
      <c r="K1745" t="str">
        <f t="shared" si="81"/>
        <v>MSV-163MS-638-NORTE</v>
      </c>
      <c r="L1745" t="str">
        <f>_xlfn.XLOOKUP(E1745,LD_ANO01!A:A,LD_ANO01!G:G)</f>
        <v>MSV-163MS-638-NORTE/14.EL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01\MSV-163MS-638-NORTE\MSV-163MS-638-NORTE/14.EL\OBSOLETO</v>
      </c>
      <c r="O1745" t="s">
        <v>4787</v>
      </c>
    </row>
    <row r="1746" spans="1:15" x14ac:dyDescent="0.3">
      <c r="A1746" t="s">
        <v>1809</v>
      </c>
      <c r="B1746">
        <v>374717</v>
      </c>
      <c r="C1746" t="s">
        <v>5407</v>
      </c>
      <c r="D1746" s="12">
        <v>45838</v>
      </c>
      <c r="E1746" t="s">
        <v>3790</v>
      </c>
      <c r="F1746" t="s">
        <v>2819</v>
      </c>
      <c r="G1746" t="s">
        <v>2789</v>
      </c>
      <c r="H1746" t="str">
        <f>IF(_xlfn.XLOOKUP(E1746,LD_01[DOCUMENTO],LD_01[REVISÃO])=F1746,"VIGENTE","OBSOLETO")</f>
        <v>OBSOLETO</v>
      </c>
      <c r="I1746" t="s">
        <v>4324</v>
      </c>
      <c r="J1746" t="s">
        <v>4862</v>
      </c>
      <c r="K1746" t="str">
        <f t="shared" si="81"/>
        <v>MSV-163MS-638-NORTE</v>
      </c>
      <c r="L1746" t="str">
        <f>_xlfn.XLOOKUP(E1746,LD_ANO01!A:A,LD_ANO01!G:G)</f>
        <v>MSV-163MS-638-NORTE/14.EL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01\MSV-163MS-638-NORTE\MSV-163MS-638-NORTE/14.EL\OBSOLETO</v>
      </c>
      <c r="O1746" t="s">
        <v>4787</v>
      </c>
    </row>
    <row r="1747" spans="1:15" x14ac:dyDescent="0.3">
      <c r="A1747" t="s">
        <v>1810</v>
      </c>
      <c r="B1747">
        <v>1157377</v>
      </c>
      <c r="C1747" t="s">
        <v>5407</v>
      </c>
      <c r="D1747" s="12">
        <v>45838</v>
      </c>
      <c r="E1747" t="s">
        <v>3791</v>
      </c>
      <c r="F1747" t="s">
        <v>2819</v>
      </c>
      <c r="G1747" t="s">
        <v>2788</v>
      </c>
      <c r="H1747" t="str">
        <f>IF(_xlfn.XLOOKUP(E1747,LD_01[DOCUMENTO],LD_01[REVISÃO])=F1747,"VIGENTE","OBSOLETO")</f>
        <v>OBSOLETO</v>
      </c>
      <c r="I1747" t="s">
        <v>4324</v>
      </c>
      <c r="J1747" t="s">
        <v>4862</v>
      </c>
      <c r="K1747" t="str">
        <f t="shared" si="81"/>
        <v>MSV-163MS-638-NORTE</v>
      </c>
      <c r="L1747" t="str">
        <f>_xlfn.XLOOKUP(E1747,LD_ANO01!A:A,LD_ANO01!G:G)</f>
        <v>MSV-163MS-638-NORTE/14.EL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01\MSV-163MS-638-NORTE\MSV-163MS-638-NORTE/14.EL\OBSOLETO</v>
      </c>
      <c r="O1747" t="s">
        <v>4787</v>
      </c>
    </row>
    <row r="1748" spans="1:15" x14ac:dyDescent="0.3">
      <c r="A1748" t="s">
        <v>1811</v>
      </c>
      <c r="B1748">
        <v>1237381</v>
      </c>
      <c r="C1748" t="s">
        <v>5407</v>
      </c>
      <c r="D1748" s="12">
        <v>45838</v>
      </c>
      <c r="E1748" t="s">
        <v>3791</v>
      </c>
      <c r="F1748" t="s">
        <v>2819</v>
      </c>
      <c r="G1748" t="s">
        <v>2789</v>
      </c>
      <c r="H1748" t="str">
        <f>IF(_xlfn.XLOOKUP(E1748,LD_01[DOCUMENTO],LD_01[REVISÃO])=F1748,"VIGENTE","OBSOLETO")</f>
        <v>OBSOLETO</v>
      </c>
      <c r="I1748" t="s">
        <v>4324</v>
      </c>
      <c r="J1748" t="s">
        <v>4862</v>
      </c>
      <c r="K1748" t="str">
        <f t="shared" si="81"/>
        <v>MSV-163MS-638-NORTE</v>
      </c>
      <c r="L1748" t="str">
        <f>_xlfn.XLOOKUP(E1748,LD_ANO01!A:A,LD_ANO01!G:G)</f>
        <v>MSV-163MS-638-NORTE/14.EL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01\MSV-163MS-638-NORTE\MSV-163MS-638-NORTE/14.EL\OBSOLETO</v>
      </c>
      <c r="O1748" t="s">
        <v>4787</v>
      </c>
    </row>
    <row r="1749" spans="1:15" x14ac:dyDescent="0.3">
      <c r="A1749" t="s">
        <v>1812</v>
      </c>
      <c r="B1749">
        <v>3086853</v>
      </c>
      <c r="C1749" t="s">
        <v>5407</v>
      </c>
      <c r="D1749" s="12">
        <v>45838</v>
      </c>
      <c r="E1749" t="s">
        <v>3792</v>
      </c>
      <c r="F1749" t="s">
        <v>2819</v>
      </c>
      <c r="G1749" t="s">
        <v>2788</v>
      </c>
      <c r="H1749" t="str">
        <f>IF(_xlfn.XLOOKUP(E1749,LD_01[DOCUMENTO],LD_01[REVISÃO])=F1749,"VIGENTE","OBSOLETO")</f>
        <v>OBSOLETO</v>
      </c>
      <c r="I1749" t="s">
        <v>4324</v>
      </c>
      <c r="J1749" t="s">
        <v>4862</v>
      </c>
      <c r="K1749" t="str">
        <f t="shared" si="81"/>
        <v>MSV-163MS-638-NORTE</v>
      </c>
      <c r="L1749" t="str">
        <f>_xlfn.XLOOKUP(E1749,LD_ANO01!A:A,LD_ANO01!G:G)</f>
        <v>MSV-163MS-638-NORTE/14.EL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01\MSV-163MS-638-NORTE\MSV-163MS-638-NORTE/14.EL\OBSOLETO</v>
      </c>
      <c r="O1749" t="s">
        <v>4787</v>
      </c>
    </row>
    <row r="1750" spans="1:15" x14ac:dyDescent="0.3">
      <c r="A1750" t="s">
        <v>1813</v>
      </c>
      <c r="B1750">
        <v>532399</v>
      </c>
      <c r="C1750" t="s">
        <v>5407</v>
      </c>
      <c r="D1750" s="12">
        <v>45838</v>
      </c>
      <c r="E1750" t="s">
        <v>3792</v>
      </c>
      <c r="F1750" t="s">
        <v>2819</v>
      </c>
      <c r="G1750" t="s">
        <v>2789</v>
      </c>
      <c r="H1750" t="str">
        <f>IF(_xlfn.XLOOKUP(E1750,LD_01[DOCUMENTO],LD_01[REVISÃO])=F1750,"VIGENTE","OBSOLETO")</f>
        <v>OBSOLETO</v>
      </c>
      <c r="I1750" t="s">
        <v>4324</v>
      </c>
      <c r="J1750" t="s">
        <v>4862</v>
      </c>
      <c r="K1750" t="str">
        <f t="shared" si="81"/>
        <v>MSV-163MS-638-NORTE</v>
      </c>
      <c r="L1750" t="str">
        <f>_xlfn.XLOOKUP(E1750,LD_ANO01!A:A,LD_ANO01!G:G)</f>
        <v>MSV-163MS-638-NORTE/14.EL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01\MSV-163MS-638-NORTE\MSV-163MS-638-NORTE/14.EL\OBSOLETO</v>
      </c>
      <c r="O1750" t="s">
        <v>4787</v>
      </c>
    </row>
    <row r="1751" spans="1:15" x14ac:dyDescent="0.3">
      <c r="A1751" t="s">
        <v>1814</v>
      </c>
      <c r="B1751">
        <v>705866</v>
      </c>
      <c r="C1751" t="s">
        <v>5407</v>
      </c>
      <c r="D1751" s="12">
        <v>45838</v>
      </c>
      <c r="E1751" t="s">
        <v>3793</v>
      </c>
      <c r="F1751" t="s">
        <v>2819</v>
      </c>
      <c r="G1751" t="s">
        <v>2788</v>
      </c>
      <c r="H1751" t="str">
        <f>IF(_xlfn.XLOOKUP(E1751,LD_01[DOCUMENTO],LD_01[REVISÃO])=F1751,"VIGENTE","OBSOLETO")</f>
        <v>OBSOLETO</v>
      </c>
      <c r="I1751" t="s">
        <v>4324</v>
      </c>
      <c r="J1751" t="s">
        <v>4862</v>
      </c>
      <c r="K1751" t="str">
        <f t="shared" si="81"/>
        <v>MSV-163MS-638-NORTE</v>
      </c>
      <c r="L1751" t="str">
        <f>_xlfn.XLOOKUP(E1751,LD_ANO01!A:A,LD_ANO01!G:G)</f>
        <v>MSV-163MS-638-NORTE/14.EL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01\MSV-163MS-638-NORTE\MSV-163MS-638-NORTE/14.EL\OBSOLETO</v>
      </c>
      <c r="O1751" t="s">
        <v>4787</v>
      </c>
    </row>
    <row r="1752" spans="1:15" x14ac:dyDescent="0.3">
      <c r="A1752" t="s">
        <v>1815</v>
      </c>
      <c r="B1752">
        <v>310587</v>
      </c>
      <c r="C1752" t="s">
        <v>5407</v>
      </c>
      <c r="D1752" s="12">
        <v>45838</v>
      </c>
      <c r="E1752" t="s">
        <v>3793</v>
      </c>
      <c r="F1752" t="s">
        <v>2819</v>
      </c>
      <c r="G1752" t="s">
        <v>2789</v>
      </c>
      <c r="H1752" t="str">
        <f>IF(_xlfn.XLOOKUP(E1752,LD_01[DOCUMENTO],LD_01[REVISÃO])=F1752,"VIGENTE","OBSOLETO")</f>
        <v>OBSOLETO</v>
      </c>
      <c r="I1752" t="s">
        <v>4324</v>
      </c>
      <c r="J1752" t="s">
        <v>4862</v>
      </c>
      <c r="K1752" t="str">
        <f t="shared" si="81"/>
        <v>MSV-163MS-638-NORTE</v>
      </c>
      <c r="L1752" t="str">
        <f>_xlfn.XLOOKUP(E1752,LD_ANO01!A:A,LD_ANO01!G:G)</f>
        <v>MSV-163MS-638-NORTE/14.EL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01\MSV-163MS-638-NORTE\MSV-163MS-638-NORTE/14.EL\OBSOLETO</v>
      </c>
      <c r="O1752" t="s">
        <v>4787</v>
      </c>
    </row>
    <row r="1753" spans="1:15" x14ac:dyDescent="0.3">
      <c r="A1753" t="s">
        <v>1740</v>
      </c>
      <c r="B1753">
        <v>1164384</v>
      </c>
      <c r="C1753" t="s">
        <v>5407</v>
      </c>
      <c r="D1753" s="12">
        <v>45838</v>
      </c>
      <c r="E1753" t="s">
        <v>3753</v>
      </c>
      <c r="F1753" t="s">
        <v>2787</v>
      </c>
      <c r="G1753" t="s">
        <v>2788</v>
      </c>
      <c r="H1753" t="str">
        <f>IF(_xlfn.XLOOKUP(E1753,LD_01[DOCUMENTO],LD_01[REVISÃO])=F1753,"VIGENTE","OBSOLETO")</f>
        <v>OBSOLETO</v>
      </c>
      <c r="I1753" t="s">
        <v>4324</v>
      </c>
      <c r="J1753" t="s">
        <v>4862</v>
      </c>
      <c r="K1753" t="str">
        <f t="shared" si="81"/>
        <v>MSV-163MS-638-NORTE</v>
      </c>
      <c r="L1753" t="str">
        <f>_xlfn.XLOOKUP(E1753,LD_ANO01!A:A,LD_ANO01!G:G)</f>
        <v>MSV-163MS-638-NORTE/16.ES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01\MSV-163MS-638-NORTE\MSV-163MS-638-NORTE/16.ES\OBSOLETO</v>
      </c>
      <c r="O1753" t="s">
        <v>4787</v>
      </c>
    </row>
    <row r="1754" spans="1:15" x14ac:dyDescent="0.3">
      <c r="A1754" t="s">
        <v>1741</v>
      </c>
      <c r="B1754">
        <v>762611</v>
      </c>
      <c r="C1754" t="s">
        <v>5407</v>
      </c>
      <c r="D1754" s="12">
        <v>45838</v>
      </c>
      <c r="E1754" t="s">
        <v>3753</v>
      </c>
      <c r="F1754" t="s">
        <v>2787</v>
      </c>
      <c r="G1754" t="s">
        <v>2789</v>
      </c>
      <c r="H1754" t="str">
        <f>IF(_xlfn.XLOOKUP(E1754,LD_01[DOCUMENTO],LD_01[REVISÃO])=F1754,"VIGENTE","OBSOLETO")</f>
        <v>OBSOLETO</v>
      </c>
      <c r="I1754" t="s">
        <v>4324</v>
      </c>
      <c r="J1754" t="s">
        <v>4862</v>
      </c>
      <c r="K1754" t="str">
        <f t="shared" si="81"/>
        <v>MSV-163MS-638-NORTE</v>
      </c>
      <c r="L1754" t="str">
        <f>_xlfn.XLOOKUP(E1754,LD_ANO01!A:A,LD_ANO01!G:G)</f>
        <v>MSV-163MS-638-NORTE/16.ES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01\MSV-163MS-638-NORTE\MSV-163MS-638-NORTE/16.ES\OBSOLETO</v>
      </c>
      <c r="O1754" t="s">
        <v>4787</v>
      </c>
    </row>
    <row r="1755" spans="1:15" x14ac:dyDescent="0.3">
      <c r="A1755" t="s">
        <v>1742</v>
      </c>
      <c r="B1755">
        <v>387019</v>
      </c>
      <c r="C1755" t="s">
        <v>5407</v>
      </c>
      <c r="D1755" s="12">
        <v>45838</v>
      </c>
      <c r="E1755" t="s">
        <v>3754</v>
      </c>
      <c r="F1755" t="s">
        <v>2787</v>
      </c>
      <c r="G1755" t="s">
        <v>2788</v>
      </c>
      <c r="H1755" t="str">
        <f>IF(_xlfn.XLOOKUP(E1755,LD_01[DOCUMENTO],LD_01[REVISÃO])=F1755,"VIGENTE","OBSOLETO")</f>
        <v>OBSOLETO</v>
      </c>
      <c r="I1755" t="s">
        <v>4324</v>
      </c>
      <c r="J1755" t="s">
        <v>4862</v>
      </c>
      <c r="K1755" t="str">
        <f t="shared" si="81"/>
        <v>MSV-163MS-638-NORTE</v>
      </c>
      <c r="L1755" t="str">
        <f>_xlfn.XLOOKUP(E1755,LD_ANO01!A:A,LD_ANO01!G:G)</f>
        <v>MSV-163MS-638-NORTE/16.ES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01\MSV-163MS-638-NORTE\MSV-163MS-638-NORTE/16.ES\OBSOLETO</v>
      </c>
      <c r="O1755" t="s">
        <v>4787</v>
      </c>
    </row>
    <row r="1756" spans="1:15" x14ac:dyDescent="0.3">
      <c r="A1756" t="s">
        <v>1743</v>
      </c>
      <c r="B1756">
        <v>438479</v>
      </c>
      <c r="C1756" t="s">
        <v>5407</v>
      </c>
      <c r="D1756" s="12">
        <v>45838</v>
      </c>
      <c r="E1756" t="s">
        <v>3754</v>
      </c>
      <c r="F1756" t="s">
        <v>2787</v>
      </c>
      <c r="G1756" t="s">
        <v>2789</v>
      </c>
      <c r="H1756" t="str">
        <f>IF(_xlfn.XLOOKUP(E1756,LD_01[DOCUMENTO],LD_01[REVISÃO])=F1756,"VIGENTE","OBSOLETO")</f>
        <v>OBSOLETO</v>
      </c>
      <c r="I1756" t="s">
        <v>4324</v>
      </c>
      <c r="J1756" t="s">
        <v>4862</v>
      </c>
      <c r="K1756" t="str">
        <f t="shared" si="81"/>
        <v>MSV-163MS-638-NORTE</v>
      </c>
      <c r="L1756" t="str">
        <f>_xlfn.XLOOKUP(E1756,LD_ANO01!A:A,LD_ANO01!G:G)</f>
        <v>MSV-163MS-638-NORTE/16.ES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01\MSV-163MS-638-NORTE\MSV-163MS-638-NORTE/16.ES\OBSOLETO</v>
      </c>
      <c r="O1756" t="s">
        <v>4787</v>
      </c>
    </row>
    <row r="1757" spans="1:15" x14ac:dyDescent="0.3">
      <c r="A1757" t="s">
        <v>1744</v>
      </c>
      <c r="B1757">
        <v>374453</v>
      </c>
      <c r="C1757" t="s">
        <v>5407</v>
      </c>
      <c r="D1757" s="12">
        <v>45838</v>
      </c>
      <c r="E1757" t="s">
        <v>3755</v>
      </c>
      <c r="F1757" t="s">
        <v>2787</v>
      </c>
      <c r="G1757" t="s">
        <v>2788</v>
      </c>
      <c r="H1757" t="str">
        <f>IF(_xlfn.XLOOKUP(E1757,LD_01[DOCUMENTO],LD_01[REVISÃO])=F1757,"VIGENTE","OBSOLETO")</f>
        <v>OBSOLETO</v>
      </c>
      <c r="I1757" t="s">
        <v>4324</v>
      </c>
      <c r="J1757" t="s">
        <v>4862</v>
      </c>
      <c r="K1757" t="str">
        <f t="shared" si="81"/>
        <v>MSV-163MS-638-NORTE</v>
      </c>
      <c r="L1757" t="str">
        <f>_xlfn.XLOOKUP(E1757,LD_ANO01!A:A,LD_ANO01!G:G)</f>
        <v>MSV-163MS-638-NORTE/16.ES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01\MSV-163MS-638-NORTE\MSV-163MS-638-NORTE/16.ES\OBSOLETO</v>
      </c>
      <c r="O1757" t="s">
        <v>4787</v>
      </c>
    </row>
    <row r="1758" spans="1:15" x14ac:dyDescent="0.3">
      <c r="A1758" t="s">
        <v>1745</v>
      </c>
      <c r="B1758">
        <v>371963</v>
      </c>
      <c r="C1758" t="s">
        <v>5407</v>
      </c>
      <c r="D1758" s="12">
        <v>45838</v>
      </c>
      <c r="E1758" t="s">
        <v>3755</v>
      </c>
      <c r="F1758" t="s">
        <v>2787</v>
      </c>
      <c r="G1758" t="s">
        <v>2789</v>
      </c>
      <c r="H1758" t="str">
        <f>IF(_xlfn.XLOOKUP(E1758,LD_01[DOCUMENTO],LD_01[REVISÃO])=F1758,"VIGENTE","OBSOLETO")</f>
        <v>OBSOLETO</v>
      </c>
      <c r="I1758" t="s">
        <v>4324</v>
      </c>
      <c r="J1758" t="s">
        <v>4862</v>
      </c>
      <c r="K1758" t="str">
        <f t="shared" si="81"/>
        <v>MSV-163MS-638-NORTE</v>
      </c>
      <c r="L1758" t="str">
        <f>_xlfn.XLOOKUP(E1758,LD_ANO01!A:A,LD_ANO01!G:G)</f>
        <v>MSV-163MS-638-NORTE/16.ES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01\MSV-163MS-638-NORTE\MSV-163MS-638-NORTE/16.ES\OBSOLETO</v>
      </c>
      <c r="O1758" t="s">
        <v>4787</v>
      </c>
    </row>
    <row r="1759" spans="1:15" x14ac:dyDescent="0.3">
      <c r="A1759" t="s">
        <v>1746</v>
      </c>
      <c r="B1759">
        <v>272257</v>
      </c>
      <c r="C1759" t="s">
        <v>5407</v>
      </c>
      <c r="D1759" s="12">
        <v>45838</v>
      </c>
      <c r="E1759" t="s">
        <v>3756</v>
      </c>
      <c r="F1759" t="s">
        <v>2787</v>
      </c>
      <c r="G1759" t="s">
        <v>2788</v>
      </c>
      <c r="H1759" t="str">
        <f>IF(_xlfn.XLOOKUP(E1759,LD_01[DOCUMENTO],LD_01[REVISÃO])=F1759,"VIGENTE","OBSOLETO")</f>
        <v>OBSOLETO</v>
      </c>
      <c r="I1759" t="s">
        <v>4324</v>
      </c>
      <c r="J1759" t="s">
        <v>4862</v>
      </c>
      <c r="K1759" t="str">
        <f t="shared" si="81"/>
        <v>MSV-163MS-638-NORTE</v>
      </c>
      <c r="L1759" t="str">
        <f>_xlfn.XLOOKUP(E1759,LD_ANO01!A:A,LD_ANO01!G:G)</f>
        <v>MSV-163MS-638-NORTE/16.ES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01\MSV-163MS-638-NORTE\MSV-163MS-638-NORTE/16.ES\OBSOLETO</v>
      </c>
      <c r="O1759" t="s">
        <v>4787</v>
      </c>
    </row>
    <row r="1760" spans="1:15" x14ac:dyDescent="0.3">
      <c r="A1760" t="s">
        <v>1747</v>
      </c>
      <c r="B1760">
        <v>228301</v>
      </c>
      <c r="C1760" t="s">
        <v>5407</v>
      </c>
      <c r="D1760" s="12">
        <v>45838</v>
      </c>
      <c r="E1760" t="s">
        <v>3756</v>
      </c>
      <c r="F1760" t="s">
        <v>2787</v>
      </c>
      <c r="G1760" t="s">
        <v>2789</v>
      </c>
      <c r="H1760" t="str">
        <f>IF(_xlfn.XLOOKUP(E1760,LD_01[DOCUMENTO],LD_01[REVISÃO])=F1760,"VIGENTE","OBSOLETO")</f>
        <v>OBSOLETO</v>
      </c>
      <c r="I1760" t="s">
        <v>4324</v>
      </c>
      <c r="J1760" t="s">
        <v>4862</v>
      </c>
      <c r="K1760" t="str">
        <f t="shared" si="81"/>
        <v>MSV-163MS-638-NORTE</v>
      </c>
      <c r="L1760" t="str">
        <f>_xlfn.XLOOKUP(E1760,LD_ANO01!A:A,LD_ANO01!G:G)</f>
        <v>MSV-163MS-638-NORTE/16.ES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01\MSV-163MS-638-NORTE\MSV-163MS-638-NORTE/16.ES\OBSOLETO</v>
      </c>
      <c r="O1760" t="s">
        <v>4787</v>
      </c>
    </row>
    <row r="1761" spans="1:15" x14ac:dyDescent="0.3">
      <c r="A1761" t="s">
        <v>1748</v>
      </c>
      <c r="B1761">
        <v>343644</v>
      </c>
      <c r="C1761" t="s">
        <v>5407</v>
      </c>
      <c r="D1761" s="12">
        <v>45838</v>
      </c>
      <c r="E1761" t="s">
        <v>3757</v>
      </c>
      <c r="F1761" t="s">
        <v>2787</v>
      </c>
      <c r="G1761" t="s">
        <v>2788</v>
      </c>
      <c r="H1761" t="str">
        <f>IF(_xlfn.XLOOKUP(E1761,LD_01[DOCUMENTO],LD_01[REVISÃO])=F1761,"VIGENTE","OBSOLETO")</f>
        <v>OBSOLETO</v>
      </c>
      <c r="I1761" t="s">
        <v>4324</v>
      </c>
      <c r="J1761" t="s">
        <v>4862</v>
      </c>
      <c r="K1761" t="str">
        <f t="shared" si="81"/>
        <v>MSV-163MS-638-NORTE</v>
      </c>
      <c r="L1761" t="str">
        <f>_xlfn.XLOOKUP(E1761,LD_ANO01!A:A,LD_ANO01!G:G)</f>
        <v>MSV-163MS-638-NORTE/16.ES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01\MSV-163MS-638-NORTE\MSV-163MS-638-NORTE/16.ES\OBSOLETO</v>
      </c>
      <c r="O1761" t="s">
        <v>4787</v>
      </c>
    </row>
    <row r="1762" spans="1:15" x14ac:dyDescent="0.3">
      <c r="A1762" t="s">
        <v>1749</v>
      </c>
      <c r="B1762">
        <v>224191</v>
      </c>
      <c r="C1762" t="s">
        <v>5407</v>
      </c>
      <c r="D1762" s="12">
        <v>45838</v>
      </c>
      <c r="E1762" t="s">
        <v>3757</v>
      </c>
      <c r="F1762" t="s">
        <v>2787</v>
      </c>
      <c r="G1762" t="s">
        <v>2789</v>
      </c>
      <c r="H1762" t="str">
        <f>IF(_xlfn.XLOOKUP(E1762,LD_01[DOCUMENTO],LD_01[REVISÃO])=F1762,"VIGENTE","OBSOLETO")</f>
        <v>OBSOLETO</v>
      </c>
      <c r="I1762" t="s">
        <v>4324</v>
      </c>
      <c r="J1762" t="s">
        <v>4862</v>
      </c>
      <c r="K1762" t="str">
        <f t="shared" si="81"/>
        <v>MSV-163MS-638-NORTE</v>
      </c>
      <c r="L1762" t="str">
        <f>_xlfn.XLOOKUP(E1762,LD_ANO01!A:A,LD_ANO01!G:G)</f>
        <v>MSV-163MS-638-NORTE/16.ES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01\MSV-163MS-638-NORTE\MSV-163MS-638-NORTE/16.ES\OBSOLETO</v>
      </c>
      <c r="O1762" t="s">
        <v>4787</v>
      </c>
    </row>
    <row r="1763" spans="1:15" x14ac:dyDescent="0.3">
      <c r="A1763" t="s">
        <v>1750</v>
      </c>
      <c r="B1763">
        <v>219141</v>
      </c>
      <c r="C1763" t="s">
        <v>5407</v>
      </c>
      <c r="D1763" s="12">
        <v>45838</v>
      </c>
      <c r="E1763" t="s">
        <v>3758</v>
      </c>
      <c r="F1763" t="s">
        <v>2787</v>
      </c>
      <c r="G1763" t="s">
        <v>2788</v>
      </c>
      <c r="H1763" t="str">
        <f>IF(_xlfn.XLOOKUP(E1763,LD_01[DOCUMENTO],LD_01[REVISÃO])=F1763,"VIGENTE","OBSOLETO")</f>
        <v>OBSOLETO</v>
      </c>
      <c r="I1763" t="s">
        <v>4324</v>
      </c>
      <c r="J1763" t="s">
        <v>4862</v>
      </c>
      <c r="K1763" t="str">
        <f t="shared" si="81"/>
        <v>MSV-163MS-638-NORTE</v>
      </c>
      <c r="L1763" t="str">
        <f>_xlfn.XLOOKUP(E1763,LD_ANO01!A:A,LD_ANO01!G:G)</f>
        <v>MSV-163MS-638-NORTE/16.ES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01\MSV-163MS-638-NORTE\MSV-163MS-638-NORTE/16.ES\OBSOLETO</v>
      </c>
      <c r="O1763" t="s">
        <v>4787</v>
      </c>
    </row>
    <row r="1764" spans="1:15" x14ac:dyDescent="0.3">
      <c r="A1764" t="s">
        <v>1751</v>
      </c>
      <c r="B1764">
        <v>203572</v>
      </c>
      <c r="C1764" t="s">
        <v>5407</v>
      </c>
      <c r="D1764" s="12">
        <v>45838</v>
      </c>
      <c r="E1764" t="s">
        <v>3758</v>
      </c>
      <c r="F1764" t="s">
        <v>2787</v>
      </c>
      <c r="G1764" t="s">
        <v>2789</v>
      </c>
      <c r="H1764" t="str">
        <f>IF(_xlfn.XLOOKUP(E1764,LD_01[DOCUMENTO],LD_01[REVISÃO])=F1764,"VIGENTE","OBSOLETO")</f>
        <v>OBSOLETO</v>
      </c>
      <c r="I1764" t="s">
        <v>4324</v>
      </c>
      <c r="J1764" t="s">
        <v>4862</v>
      </c>
      <c r="K1764" t="str">
        <f t="shared" si="81"/>
        <v>MSV-163MS-638-NORTE</v>
      </c>
      <c r="L1764" t="str">
        <f>_xlfn.XLOOKUP(E1764,LD_ANO01!A:A,LD_ANO01!G:G)</f>
        <v>MSV-163MS-638-NORTE/16.ES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01\MSV-163MS-638-NORTE\MSV-163MS-638-NORTE/16.ES\OBSOLETO</v>
      </c>
      <c r="O1764" t="s">
        <v>4787</v>
      </c>
    </row>
    <row r="1765" spans="1:15" x14ac:dyDescent="0.3">
      <c r="A1765" t="s">
        <v>1752</v>
      </c>
      <c r="B1765">
        <v>272990</v>
      </c>
      <c r="C1765" t="s">
        <v>5407</v>
      </c>
      <c r="D1765" s="12">
        <v>45838</v>
      </c>
      <c r="E1765" t="s">
        <v>3759</v>
      </c>
      <c r="F1765" t="s">
        <v>2787</v>
      </c>
      <c r="G1765" t="s">
        <v>2788</v>
      </c>
      <c r="H1765" t="str">
        <f>IF(_xlfn.XLOOKUP(E1765,LD_01[DOCUMENTO],LD_01[REVISÃO])=F1765,"VIGENTE","OBSOLETO")</f>
        <v>OBSOLETO</v>
      </c>
      <c r="I1765" t="s">
        <v>4324</v>
      </c>
      <c r="J1765" t="s">
        <v>4862</v>
      </c>
      <c r="K1765" t="str">
        <f t="shared" si="81"/>
        <v>MSV-163MS-638-NORTE</v>
      </c>
      <c r="L1765" t="str">
        <f>_xlfn.XLOOKUP(E1765,LD_ANO01!A:A,LD_ANO01!G:G)</f>
        <v>MSV-163MS-638-NORTE/16.ES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01\MSV-163MS-638-NORTE\MSV-163MS-638-NORTE/16.ES\OBSOLETO</v>
      </c>
      <c r="O1765" t="s">
        <v>4787</v>
      </c>
    </row>
    <row r="1766" spans="1:15" x14ac:dyDescent="0.3">
      <c r="A1766" t="s">
        <v>1753</v>
      </c>
      <c r="B1766">
        <v>222728</v>
      </c>
      <c r="C1766" t="s">
        <v>5407</v>
      </c>
      <c r="D1766" s="12">
        <v>45838</v>
      </c>
      <c r="E1766" t="s">
        <v>3759</v>
      </c>
      <c r="F1766" t="s">
        <v>2787</v>
      </c>
      <c r="G1766" t="s">
        <v>2789</v>
      </c>
      <c r="H1766" t="str">
        <f>IF(_xlfn.XLOOKUP(E1766,LD_01[DOCUMENTO],LD_01[REVISÃO])=F1766,"VIGENTE","OBSOLETO")</f>
        <v>OBSOLETO</v>
      </c>
      <c r="I1766" t="s">
        <v>4324</v>
      </c>
      <c r="J1766" t="s">
        <v>4862</v>
      </c>
      <c r="K1766" t="str">
        <f t="shared" si="81"/>
        <v>MSV-163MS-638-NORTE</v>
      </c>
      <c r="L1766" t="str">
        <f>_xlfn.XLOOKUP(E1766,LD_ANO01!A:A,LD_ANO01!G:G)</f>
        <v>MSV-163MS-638-NORTE/16.ES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01\MSV-163MS-638-NORTE\MSV-163MS-638-NORTE/16.ES\OBSOLETO</v>
      </c>
      <c r="O1766" t="s">
        <v>4787</v>
      </c>
    </row>
    <row r="1767" spans="1:15" x14ac:dyDescent="0.3">
      <c r="A1767" t="s">
        <v>1754</v>
      </c>
      <c r="B1767">
        <v>266168</v>
      </c>
      <c r="C1767" t="s">
        <v>5407</v>
      </c>
      <c r="D1767" s="12">
        <v>45838</v>
      </c>
      <c r="E1767" t="s">
        <v>3760</v>
      </c>
      <c r="F1767" t="s">
        <v>2787</v>
      </c>
      <c r="G1767" t="s">
        <v>2788</v>
      </c>
      <c r="H1767" t="str">
        <f>IF(_xlfn.XLOOKUP(E1767,LD_01[DOCUMENTO],LD_01[REVISÃO])=F1767,"VIGENTE","OBSOLETO")</f>
        <v>OBSOLETO</v>
      </c>
      <c r="I1767" t="s">
        <v>4324</v>
      </c>
      <c r="J1767" t="s">
        <v>4862</v>
      </c>
      <c r="K1767" t="str">
        <f t="shared" si="81"/>
        <v>MSV-163MS-638-NORTE</v>
      </c>
      <c r="L1767" t="str">
        <f>_xlfn.XLOOKUP(E1767,LD_ANO01!A:A,LD_ANO01!G:G)</f>
        <v>MSV-163MS-638-NORTE/16.ES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01\MSV-163MS-638-NORTE\MSV-163MS-638-NORTE/16.ES\OBSOLETO</v>
      </c>
      <c r="O1767" t="s">
        <v>4787</v>
      </c>
    </row>
    <row r="1768" spans="1:15" x14ac:dyDescent="0.3">
      <c r="A1768" t="s">
        <v>1755</v>
      </c>
      <c r="B1768">
        <v>219595</v>
      </c>
      <c r="C1768" t="s">
        <v>5407</v>
      </c>
      <c r="D1768" s="12">
        <v>45838</v>
      </c>
      <c r="E1768" t="s">
        <v>3760</v>
      </c>
      <c r="F1768" t="s">
        <v>2787</v>
      </c>
      <c r="G1768" t="s">
        <v>2789</v>
      </c>
      <c r="H1768" t="str">
        <f>IF(_xlfn.XLOOKUP(E1768,LD_01[DOCUMENTO],LD_01[REVISÃO])=F1768,"VIGENTE","OBSOLETO")</f>
        <v>OBSOLETO</v>
      </c>
      <c r="I1768" t="s">
        <v>4324</v>
      </c>
      <c r="J1768" t="s">
        <v>4862</v>
      </c>
      <c r="K1768" t="str">
        <f t="shared" si="81"/>
        <v>MSV-163MS-638-NORTE</v>
      </c>
      <c r="L1768" t="str">
        <f>_xlfn.XLOOKUP(E1768,LD_ANO01!A:A,LD_ANO01!G:G)</f>
        <v>MSV-163MS-638-NORTE/16.ES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01\MSV-163MS-638-NORTE\MSV-163MS-638-NORTE/16.ES\OBSOLETO</v>
      </c>
      <c r="O1768" t="s">
        <v>4787</v>
      </c>
    </row>
    <row r="1769" spans="1:15" x14ac:dyDescent="0.3">
      <c r="A1769" t="s">
        <v>1756</v>
      </c>
      <c r="B1769">
        <v>380075</v>
      </c>
      <c r="C1769" t="s">
        <v>5407</v>
      </c>
      <c r="D1769" s="12">
        <v>45838</v>
      </c>
      <c r="E1769" t="s">
        <v>3761</v>
      </c>
      <c r="F1769" t="s">
        <v>2787</v>
      </c>
      <c r="G1769" t="s">
        <v>2788</v>
      </c>
      <c r="H1769" t="str">
        <f>IF(_xlfn.XLOOKUP(E1769,LD_01[DOCUMENTO],LD_01[REVISÃO])=F1769,"VIGENTE","OBSOLETO")</f>
        <v>OBSOLETO</v>
      </c>
      <c r="I1769" t="s">
        <v>4324</v>
      </c>
      <c r="J1769" t="s">
        <v>4862</v>
      </c>
      <c r="K1769" t="str">
        <f t="shared" si="81"/>
        <v>MSV-163MS-638-NORTE</v>
      </c>
      <c r="L1769" t="str">
        <f>_xlfn.XLOOKUP(E1769,LD_ANO01!A:A,LD_ANO01!G:G)</f>
        <v>MSV-163MS-638-NORTE/16.ES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01\MSV-163MS-638-NORTE\MSV-163MS-638-NORTE/16.ES\OBSOLETO</v>
      </c>
      <c r="O1769" t="s">
        <v>4787</v>
      </c>
    </row>
    <row r="1770" spans="1:15" x14ac:dyDescent="0.3">
      <c r="A1770" t="s">
        <v>1757</v>
      </c>
      <c r="B1770">
        <v>378589</v>
      </c>
      <c r="C1770" t="s">
        <v>5407</v>
      </c>
      <c r="D1770" s="12">
        <v>45838</v>
      </c>
      <c r="E1770" t="s">
        <v>3761</v>
      </c>
      <c r="F1770" t="s">
        <v>2787</v>
      </c>
      <c r="G1770" t="s">
        <v>2789</v>
      </c>
      <c r="H1770" t="str">
        <f>IF(_xlfn.XLOOKUP(E1770,LD_01[DOCUMENTO],LD_01[REVISÃO])=F1770,"VIGENTE","OBSOLETO")</f>
        <v>OBSOLETO</v>
      </c>
      <c r="I1770" t="s">
        <v>4324</v>
      </c>
      <c r="J1770" t="s">
        <v>4862</v>
      </c>
      <c r="K1770" t="str">
        <f t="shared" si="81"/>
        <v>MSV-163MS-638-NORTE</v>
      </c>
      <c r="L1770" t="str">
        <f>_xlfn.XLOOKUP(E1770,LD_ANO01!A:A,LD_ANO01!G:G)</f>
        <v>MSV-163MS-638-NORTE/16.ES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01\MSV-163MS-638-NORTE\MSV-163MS-638-NORTE/16.ES\OBSOLETO</v>
      </c>
      <c r="O1770" t="s">
        <v>4787</v>
      </c>
    </row>
    <row r="1771" spans="1:15" x14ac:dyDescent="0.3">
      <c r="A1771" t="s">
        <v>1758</v>
      </c>
      <c r="B1771">
        <v>381914</v>
      </c>
      <c r="C1771" t="s">
        <v>5407</v>
      </c>
      <c r="D1771" s="12">
        <v>45838</v>
      </c>
      <c r="E1771" t="s">
        <v>3762</v>
      </c>
      <c r="F1771" t="s">
        <v>2787</v>
      </c>
      <c r="G1771" t="s">
        <v>2788</v>
      </c>
      <c r="H1771" t="str">
        <f>IF(_xlfn.XLOOKUP(E1771,LD_01[DOCUMENTO],LD_01[REVISÃO])=F1771,"VIGENTE","OBSOLETO")</f>
        <v>OBSOLETO</v>
      </c>
      <c r="I1771" t="s">
        <v>4324</v>
      </c>
      <c r="J1771" t="s">
        <v>4862</v>
      </c>
      <c r="K1771" t="str">
        <f t="shared" si="81"/>
        <v>MSV-163MS-638-NORTE</v>
      </c>
      <c r="L1771" t="str">
        <f>_xlfn.XLOOKUP(E1771,LD_ANO01!A:A,LD_ANO01!G:G)</f>
        <v>MSV-163MS-638-NORTE/16.ES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01\MSV-163MS-638-NORTE\MSV-163MS-638-NORTE/16.ES\OBSOLETO</v>
      </c>
      <c r="O1771" t="s">
        <v>4787</v>
      </c>
    </row>
    <row r="1772" spans="1:15" x14ac:dyDescent="0.3">
      <c r="A1772" t="s">
        <v>1759</v>
      </c>
      <c r="B1772">
        <v>281066</v>
      </c>
      <c r="C1772" t="s">
        <v>5407</v>
      </c>
      <c r="D1772" s="12">
        <v>45838</v>
      </c>
      <c r="E1772" t="s">
        <v>3762</v>
      </c>
      <c r="F1772" t="s">
        <v>2787</v>
      </c>
      <c r="G1772" t="s">
        <v>2789</v>
      </c>
      <c r="H1772" t="str">
        <f>IF(_xlfn.XLOOKUP(E1772,LD_01[DOCUMENTO],LD_01[REVISÃO])=F1772,"VIGENTE","OBSOLETO")</f>
        <v>OBSOLETO</v>
      </c>
      <c r="I1772" t="s">
        <v>4324</v>
      </c>
      <c r="J1772" t="s">
        <v>4862</v>
      </c>
      <c r="K1772" t="str">
        <f t="shared" si="81"/>
        <v>MSV-163MS-638-NORTE</v>
      </c>
      <c r="L1772" t="str">
        <f>_xlfn.XLOOKUP(E1772,LD_ANO01!A:A,LD_ANO01!G:G)</f>
        <v>MSV-163MS-638-NORTE/16.ES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01\MSV-163MS-638-NORTE\MSV-163MS-638-NORTE/16.ES\OBSOLETO</v>
      </c>
      <c r="O1772" t="s">
        <v>4787</v>
      </c>
    </row>
    <row r="1773" spans="1:15" x14ac:dyDescent="0.3">
      <c r="A1773" t="s">
        <v>1760</v>
      </c>
      <c r="B1773">
        <v>293324</v>
      </c>
      <c r="C1773" t="s">
        <v>5407</v>
      </c>
      <c r="D1773" s="12">
        <v>45838</v>
      </c>
      <c r="E1773" t="s">
        <v>3763</v>
      </c>
      <c r="F1773" t="s">
        <v>2787</v>
      </c>
      <c r="G1773" t="s">
        <v>2788</v>
      </c>
      <c r="H1773" t="str">
        <f>IF(_xlfn.XLOOKUP(E1773,LD_01[DOCUMENTO],LD_01[REVISÃO])=F1773,"VIGENTE","OBSOLETO")</f>
        <v>OBSOLETO</v>
      </c>
      <c r="I1773" t="s">
        <v>4324</v>
      </c>
      <c r="J1773" t="s">
        <v>4862</v>
      </c>
      <c r="K1773" t="str">
        <f t="shared" si="81"/>
        <v>MSV-163MS-638-NORTE</v>
      </c>
      <c r="L1773" t="str">
        <f>_xlfn.XLOOKUP(E1773,LD_ANO01!A:A,LD_ANO01!G:G)</f>
        <v>MSV-163MS-638-NORTE/16.ES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01\MSV-163MS-638-NORTE\MSV-163MS-638-NORTE/16.ES\OBSOLETO</v>
      </c>
      <c r="O1773" t="s">
        <v>4787</v>
      </c>
    </row>
    <row r="1774" spans="1:15" x14ac:dyDescent="0.3">
      <c r="A1774" t="s">
        <v>1761</v>
      </c>
      <c r="B1774">
        <v>236942</v>
      </c>
      <c r="C1774" t="s">
        <v>5407</v>
      </c>
      <c r="D1774" s="12">
        <v>45838</v>
      </c>
      <c r="E1774" t="s">
        <v>3763</v>
      </c>
      <c r="F1774" t="s">
        <v>2787</v>
      </c>
      <c r="G1774" t="s">
        <v>2789</v>
      </c>
      <c r="H1774" t="str">
        <f>IF(_xlfn.XLOOKUP(E1774,LD_01[DOCUMENTO],LD_01[REVISÃO])=F1774,"VIGENTE","OBSOLETO")</f>
        <v>OBSOLETO</v>
      </c>
      <c r="I1774" t="s">
        <v>4324</v>
      </c>
      <c r="J1774" t="s">
        <v>4862</v>
      </c>
      <c r="K1774" t="str">
        <f t="shared" si="81"/>
        <v>MSV-163MS-638-NORTE</v>
      </c>
      <c r="L1774" t="str">
        <f>_xlfn.XLOOKUP(E1774,LD_ANO01!A:A,LD_ANO01!G:G)</f>
        <v>MSV-163MS-638-NORTE/16.ES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01\MSV-163MS-638-NORTE\MSV-163MS-638-NORTE/16.ES\OBSOLETO</v>
      </c>
      <c r="O1774" t="s">
        <v>4787</v>
      </c>
    </row>
    <row r="1775" spans="1:15" x14ac:dyDescent="0.3">
      <c r="A1775" t="s">
        <v>1762</v>
      </c>
      <c r="B1775">
        <v>325629</v>
      </c>
      <c r="C1775" t="s">
        <v>5407</v>
      </c>
      <c r="D1775" s="12">
        <v>45838</v>
      </c>
      <c r="E1775" t="s">
        <v>3764</v>
      </c>
      <c r="F1775" t="s">
        <v>2787</v>
      </c>
      <c r="G1775" t="s">
        <v>2788</v>
      </c>
      <c r="H1775" t="str">
        <f>IF(_xlfn.XLOOKUP(E1775,LD_01[DOCUMENTO],LD_01[REVISÃO])=F1775,"VIGENTE","OBSOLETO")</f>
        <v>OBSOLETO</v>
      </c>
      <c r="I1775" t="s">
        <v>4324</v>
      </c>
      <c r="J1775" t="s">
        <v>4862</v>
      </c>
      <c r="K1775" t="str">
        <f t="shared" si="81"/>
        <v>MSV-163MS-638-NORTE</v>
      </c>
      <c r="L1775" t="str">
        <f>_xlfn.XLOOKUP(E1775,LD_ANO01!A:A,LD_ANO01!G:G)</f>
        <v>MSV-163MS-638-NORTE/16.ES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01\MSV-163MS-638-NORTE\MSV-163MS-638-NORTE/16.ES\OBSOLETO</v>
      </c>
      <c r="O1775" t="s">
        <v>4787</v>
      </c>
    </row>
    <row r="1776" spans="1:15" x14ac:dyDescent="0.3">
      <c r="A1776" t="s">
        <v>1763</v>
      </c>
      <c r="B1776">
        <v>248136</v>
      </c>
      <c r="C1776" t="s">
        <v>5407</v>
      </c>
      <c r="D1776" s="12">
        <v>45838</v>
      </c>
      <c r="E1776" t="s">
        <v>3764</v>
      </c>
      <c r="F1776" t="s">
        <v>2787</v>
      </c>
      <c r="G1776" t="s">
        <v>2789</v>
      </c>
      <c r="H1776" t="str">
        <f>IF(_xlfn.XLOOKUP(E1776,LD_01[DOCUMENTO],LD_01[REVISÃO])=F1776,"VIGENTE","OBSOLETO")</f>
        <v>OBSOLETO</v>
      </c>
      <c r="I1776" t="s">
        <v>4324</v>
      </c>
      <c r="J1776" t="s">
        <v>4862</v>
      </c>
      <c r="K1776" t="str">
        <f t="shared" si="81"/>
        <v>MSV-163MS-638-NORTE</v>
      </c>
      <c r="L1776" t="str">
        <f>_xlfn.XLOOKUP(E1776,LD_ANO01!A:A,LD_ANO01!G:G)</f>
        <v>MSV-163MS-638-NORTE/16.ES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01\MSV-163MS-638-NORTE\MSV-163MS-638-NORTE/16.ES\OBSOLETO</v>
      </c>
      <c r="O1776" t="s">
        <v>4787</v>
      </c>
    </row>
    <row r="1777" spans="1:15" x14ac:dyDescent="0.3">
      <c r="A1777" t="s">
        <v>1764</v>
      </c>
      <c r="B1777">
        <v>734242</v>
      </c>
      <c r="C1777" t="s">
        <v>5407</v>
      </c>
      <c r="D1777" s="12">
        <v>45838</v>
      </c>
      <c r="E1777" t="s">
        <v>3765</v>
      </c>
      <c r="F1777" t="s">
        <v>2787</v>
      </c>
      <c r="G1777" t="s">
        <v>2788</v>
      </c>
      <c r="H1777" t="str">
        <f>IF(_xlfn.XLOOKUP(E1777,LD_01[DOCUMENTO],LD_01[REVISÃO])=F1777,"VIGENTE","OBSOLETO")</f>
        <v>OBSOLETO</v>
      </c>
      <c r="I1777" t="s">
        <v>4324</v>
      </c>
      <c r="J1777" t="s">
        <v>4862</v>
      </c>
      <c r="K1777" t="str">
        <f t="shared" si="81"/>
        <v>MSV-163MS-638-NORTE</v>
      </c>
      <c r="L1777" t="str">
        <f>_xlfn.XLOOKUP(E1777,LD_ANO01!A:A,LD_ANO01!G:G)</f>
        <v>MSV-163MS-638-NORTE/16.ES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01\MSV-163MS-638-NORTE\MSV-163MS-638-NORTE/16.ES\OBSOLETO</v>
      </c>
      <c r="O1777" t="s">
        <v>4787</v>
      </c>
    </row>
    <row r="1778" spans="1:15" x14ac:dyDescent="0.3">
      <c r="A1778" t="s">
        <v>1765</v>
      </c>
      <c r="B1778">
        <v>523776</v>
      </c>
      <c r="C1778" t="s">
        <v>5407</v>
      </c>
      <c r="D1778" s="12">
        <v>45838</v>
      </c>
      <c r="E1778" t="s">
        <v>3765</v>
      </c>
      <c r="F1778" t="s">
        <v>2787</v>
      </c>
      <c r="G1778" t="s">
        <v>2789</v>
      </c>
      <c r="H1778" t="str">
        <f>IF(_xlfn.XLOOKUP(E1778,LD_01[DOCUMENTO],LD_01[REVISÃO])=F1778,"VIGENTE","OBSOLETO")</f>
        <v>OBSOLETO</v>
      </c>
      <c r="I1778" t="s">
        <v>4324</v>
      </c>
      <c r="J1778" t="s">
        <v>4862</v>
      </c>
      <c r="K1778" t="str">
        <f t="shared" si="81"/>
        <v>MSV-163MS-638-NORTE</v>
      </c>
      <c r="L1778" t="str">
        <f>_xlfn.XLOOKUP(E1778,LD_ANO01!A:A,LD_ANO01!G:G)</f>
        <v>MSV-163MS-638-NORTE/16.ES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01\MSV-163MS-638-NORTE\MSV-163MS-638-NORTE/16.ES\OBSOLETO</v>
      </c>
      <c r="O1778" t="s">
        <v>4787</v>
      </c>
    </row>
    <row r="1779" spans="1:15" x14ac:dyDescent="0.3">
      <c r="A1779" t="s">
        <v>1766</v>
      </c>
      <c r="B1779">
        <v>310326</v>
      </c>
      <c r="C1779" t="s">
        <v>5407</v>
      </c>
      <c r="D1779" s="12">
        <v>45838</v>
      </c>
      <c r="E1779" t="s">
        <v>3766</v>
      </c>
      <c r="F1779" t="s">
        <v>2787</v>
      </c>
      <c r="G1779" t="s">
        <v>2788</v>
      </c>
      <c r="H1779" t="str">
        <f>IF(_xlfn.XLOOKUP(E1779,LD_01[DOCUMENTO],LD_01[REVISÃO])=F1779,"VIGENTE","OBSOLETO")</f>
        <v>OBSOLETO</v>
      </c>
      <c r="I1779" t="s">
        <v>4324</v>
      </c>
      <c r="J1779" t="s">
        <v>4862</v>
      </c>
      <c r="K1779" t="str">
        <f t="shared" si="81"/>
        <v>MSV-163MS-638-NORTE</v>
      </c>
      <c r="L1779" t="str">
        <f>_xlfn.XLOOKUP(E1779,LD_ANO01!A:A,LD_ANO01!G:G)</f>
        <v>MSV-163MS-638-NORTE/16.ES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01\MSV-163MS-638-NORTE\MSV-163MS-638-NORTE/16.ES\OBSOLETO</v>
      </c>
      <c r="O1779" t="s">
        <v>4787</v>
      </c>
    </row>
    <row r="1780" spans="1:15" x14ac:dyDescent="0.3">
      <c r="A1780" t="s">
        <v>1767</v>
      </c>
      <c r="B1780">
        <v>245108</v>
      </c>
      <c r="C1780" t="s">
        <v>5407</v>
      </c>
      <c r="D1780" s="12">
        <v>45838</v>
      </c>
      <c r="E1780" t="s">
        <v>3766</v>
      </c>
      <c r="F1780" t="s">
        <v>2787</v>
      </c>
      <c r="G1780" t="s">
        <v>2789</v>
      </c>
      <c r="H1780" t="str">
        <f>IF(_xlfn.XLOOKUP(E1780,LD_01[DOCUMENTO],LD_01[REVISÃO])=F1780,"VIGENTE","OBSOLETO")</f>
        <v>OBSOLETO</v>
      </c>
      <c r="I1780" t="s">
        <v>4324</v>
      </c>
      <c r="J1780" t="s">
        <v>4862</v>
      </c>
      <c r="K1780" t="str">
        <f t="shared" si="81"/>
        <v>MSV-163MS-638-NORTE</v>
      </c>
      <c r="L1780" t="str">
        <f>_xlfn.XLOOKUP(E1780,LD_ANO01!A:A,LD_ANO01!G:G)</f>
        <v>MSV-163MS-638-NORTE/16.ES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01\MSV-163MS-638-NORTE\MSV-163MS-638-NORTE/16.ES\OBSOLETO</v>
      </c>
      <c r="O1780" t="s">
        <v>4787</v>
      </c>
    </row>
    <row r="1781" spans="1:15" x14ac:dyDescent="0.3">
      <c r="A1781" t="s">
        <v>1768</v>
      </c>
      <c r="B1781">
        <v>312316</v>
      </c>
      <c r="C1781" t="s">
        <v>5407</v>
      </c>
      <c r="D1781" s="12">
        <v>45838</v>
      </c>
      <c r="E1781" t="s">
        <v>3767</v>
      </c>
      <c r="F1781" t="s">
        <v>2787</v>
      </c>
      <c r="G1781" t="s">
        <v>2788</v>
      </c>
      <c r="H1781" t="str">
        <f>IF(_xlfn.XLOOKUP(E1781,LD_01[DOCUMENTO],LD_01[REVISÃO])=F1781,"VIGENTE","OBSOLETO")</f>
        <v>OBSOLETO</v>
      </c>
      <c r="I1781" t="s">
        <v>4324</v>
      </c>
      <c r="J1781" t="s">
        <v>4862</v>
      </c>
      <c r="K1781" t="str">
        <f t="shared" si="81"/>
        <v>MSV-163MS-638-NORTE</v>
      </c>
      <c r="L1781" t="str">
        <f>_xlfn.XLOOKUP(E1781,LD_ANO01!A:A,LD_ANO01!G:G)</f>
        <v>MSV-163MS-638-NORTE/16.ES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01\MSV-163MS-638-NORTE\MSV-163MS-638-NORTE/16.ES\OBSOLETO</v>
      </c>
      <c r="O1781" t="s">
        <v>4787</v>
      </c>
    </row>
    <row r="1782" spans="1:15" x14ac:dyDescent="0.3">
      <c r="A1782" t="s">
        <v>1769</v>
      </c>
      <c r="B1782">
        <v>257737</v>
      </c>
      <c r="C1782" t="s">
        <v>5407</v>
      </c>
      <c r="D1782" s="12">
        <v>45838</v>
      </c>
      <c r="E1782" t="s">
        <v>3767</v>
      </c>
      <c r="F1782" t="s">
        <v>2787</v>
      </c>
      <c r="G1782" t="s">
        <v>2789</v>
      </c>
      <c r="H1782" t="str">
        <f>IF(_xlfn.XLOOKUP(E1782,LD_01[DOCUMENTO],LD_01[REVISÃO])=F1782,"VIGENTE","OBSOLETO")</f>
        <v>OBSOLETO</v>
      </c>
      <c r="I1782" t="s">
        <v>4324</v>
      </c>
      <c r="J1782" t="s">
        <v>4862</v>
      </c>
      <c r="K1782" t="str">
        <f t="shared" si="81"/>
        <v>MSV-163MS-638-NORTE</v>
      </c>
      <c r="L1782" t="str">
        <f>_xlfn.XLOOKUP(E1782,LD_ANO01!A:A,LD_ANO01!G:G)</f>
        <v>MSV-163MS-638-NORTE/16.ES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01\MSV-163MS-638-NORTE\MSV-163MS-638-NORTE/16.ES\OBSOLETO</v>
      </c>
      <c r="O1782" t="s">
        <v>4787</v>
      </c>
    </row>
    <row r="1783" spans="1:15" x14ac:dyDescent="0.3">
      <c r="A1783" t="s">
        <v>1770</v>
      </c>
      <c r="B1783">
        <v>562374</v>
      </c>
      <c r="C1783" t="s">
        <v>5407</v>
      </c>
      <c r="D1783" s="12">
        <v>45838</v>
      </c>
      <c r="E1783" t="s">
        <v>3768</v>
      </c>
      <c r="F1783" t="s">
        <v>2787</v>
      </c>
      <c r="G1783" t="s">
        <v>2788</v>
      </c>
      <c r="H1783" t="str">
        <f>IF(_xlfn.XLOOKUP(E1783,LD_01[DOCUMENTO],LD_01[REVISÃO])=F1783,"VIGENTE","OBSOLETO")</f>
        <v>OBSOLETO</v>
      </c>
      <c r="I1783" t="s">
        <v>4324</v>
      </c>
      <c r="J1783" t="s">
        <v>4862</v>
      </c>
      <c r="K1783" t="str">
        <f t="shared" si="81"/>
        <v>MSV-163MS-638-NORTE</v>
      </c>
      <c r="L1783" t="str">
        <f>_xlfn.XLOOKUP(E1783,LD_ANO01!A:A,LD_ANO01!G:G)</f>
        <v>MSV-163MS-638-NORTE/16.ES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01\MSV-163MS-638-NORTE\MSV-163MS-638-NORTE/16.ES\OBSOLETO</v>
      </c>
      <c r="O1783" t="s">
        <v>4787</v>
      </c>
    </row>
    <row r="1784" spans="1:15" x14ac:dyDescent="0.3">
      <c r="A1784" t="s">
        <v>1771</v>
      </c>
      <c r="B1784">
        <v>453703</v>
      </c>
      <c r="C1784" t="s">
        <v>5407</v>
      </c>
      <c r="D1784" s="12">
        <v>45838</v>
      </c>
      <c r="E1784" t="s">
        <v>3768</v>
      </c>
      <c r="F1784" t="s">
        <v>2787</v>
      </c>
      <c r="G1784" t="s">
        <v>2789</v>
      </c>
      <c r="H1784" t="str">
        <f>IF(_xlfn.XLOOKUP(E1784,LD_01[DOCUMENTO],LD_01[REVISÃO])=F1784,"VIGENTE","OBSOLETO")</f>
        <v>OBSOLETO</v>
      </c>
      <c r="I1784" t="s">
        <v>4324</v>
      </c>
      <c r="J1784" t="s">
        <v>4862</v>
      </c>
      <c r="K1784" t="str">
        <f t="shared" si="81"/>
        <v>MSV-163MS-638-NORTE</v>
      </c>
      <c r="L1784" t="str">
        <f>_xlfn.XLOOKUP(E1784,LD_ANO01!A:A,LD_ANO01!G:G)</f>
        <v>MSV-163MS-638-NORTE/16.ES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01\MSV-163MS-638-NORTE\MSV-163MS-638-NORTE/16.ES\OBSOLETO</v>
      </c>
      <c r="O1784" t="s">
        <v>4787</v>
      </c>
    </row>
    <row r="1785" spans="1:15" x14ac:dyDescent="0.3">
      <c r="A1785" t="s">
        <v>1772</v>
      </c>
      <c r="B1785">
        <v>275780</v>
      </c>
      <c r="C1785" t="s">
        <v>5407</v>
      </c>
      <c r="D1785" s="12">
        <v>45838</v>
      </c>
      <c r="E1785" t="s">
        <v>3769</v>
      </c>
      <c r="F1785" t="s">
        <v>2787</v>
      </c>
      <c r="G1785" t="s">
        <v>2788</v>
      </c>
      <c r="H1785" t="str">
        <f>IF(_xlfn.XLOOKUP(E1785,LD_01[DOCUMENTO],LD_01[REVISÃO])=F1785,"VIGENTE","OBSOLETO")</f>
        <v>OBSOLETO</v>
      </c>
      <c r="I1785" t="s">
        <v>4324</v>
      </c>
      <c r="J1785" t="s">
        <v>4862</v>
      </c>
      <c r="K1785" t="str">
        <f t="shared" si="81"/>
        <v>MSV-163MS-638-NORTE</v>
      </c>
      <c r="L1785" t="str">
        <f>_xlfn.XLOOKUP(E1785,LD_ANO01!A:A,LD_ANO01!G:G)</f>
        <v>MSV-163MS-638-NORTE/16.ES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01\MSV-163MS-638-NORTE\MSV-163MS-638-NORTE/16.ES\OBSOLETO</v>
      </c>
      <c r="O1785" t="s">
        <v>4787</v>
      </c>
    </row>
    <row r="1786" spans="1:15" x14ac:dyDescent="0.3">
      <c r="A1786" t="s">
        <v>1773</v>
      </c>
      <c r="B1786">
        <v>232066</v>
      </c>
      <c r="C1786" t="s">
        <v>5407</v>
      </c>
      <c r="D1786" s="12">
        <v>45838</v>
      </c>
      <c r="E1786" t="s">
        <v>3769</v>
      </c>
      <c r="F1786" t="s">
        <v>2787</v>
      </c>
      <c r="G1786" t="s">
        <v>2789</v>
      </c>
      <c r="H1786" t="str">
        <f>IF(_xlfn.XLOOKUP(E1786,LD_01[DOCUMENTO],LD_01[REVISÃO])=F1786,"VIGENTE","OBSOLETO")</f>
        <v>OBSOLETO</v>
      </c>
      <c r="I1786" t="s">
        <v>4324</v>
      </c>
      <c r="J1786" t="s">
        <v>4862</v>
      </c>
      <c r="K1786" t="str">
        <f t="shared" si="81"/>
        <v>MSV-163MS-638-NORTE</v>
      </c>
      <c r="L1786" t="str">
        <f>_xlfn.XLOOKUP(E1786,LD_ANO01!A:A,LD_ANO01!G:G)</f>
        <v>MSV-163MS-638-NORTE/16.ES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01\MSV-163MS-638-NORTE\MSV-163MS-638-NORTE/16.ES\OBSOLETO</v>
      </c>
      <c r="O1786" t="s">
        <v>4787</v>
      </c>
    </row>
    <row r="1787" spans="1:15" x14ac:dyDescent="0.3">
      <c r="A1787" t="s">
        <v>1774</v>
      </c>
      <c r="B1787">
        <v>263947</v>
      </c>
      <c r="C1787" t="s">
        <v>5407</v>
      </c>
      <c r="D1787" s="12">
        <v>45838</v>
      </c>
      <c r="E1787" t="s">
        <v>3770</v>
      </c>
      <c r="F1787" t="s">
        <v>2787</v>
      </c>
      <c r="G1787" t="s">
        <v>2788</v>
      </c>
      <c r="H1787" t="str">
        <f>IF(_xlfn.XLOOKUP(E1787,LD_01[DOCUMENTO],LD_01[REVISÃO])=F1787,"VIGENTE","OBSOLETO")</f>
        <v>OBSOLETO</v>
      </c>
      <c r="I1787" t="s">
        <v>4324</v>
      </c>
      <c r="J1787" t="s">
        <v>4862</v>
      </c>
      <c r="K1787" t="str">
        <f t="shared" si="81"/>
        <v>MSV-163MS-638-NORTE</v>
      </c>
      <c r="L1787" t="str">
        <f>_xlfn.XLOOKUP(E1787,LD_ANO01!A:A,LD_ANO01!G:G)</f>
        <v>MSV-163MS-638-NORTE/16.ES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01\MSV-163MS-638-NORTE\MSV-163MS-638-NORTE/16.ES\OBSOLETO</v>
      </c>
      <c r="O1787" t="s">
        <v>4787</v>
      </c>
    </row>
    <row r="1788" spans="1:15" x14ac:dyDescent="0.3">
      <c r="A1788" t="s">
        <v>1775</v>
      </c>
      <c r="B1788">
        <v>243491</v>
      </c>
      <c r="C1788" t="s">
        <v>5407</v>
      </c>
      <c r="D1788" s="12">
        <v>45838</v>
      </c>
      <c r="E1788" t="s">
        <v>3770</v>
      </c>
      <c r="F1788" t="s">
        <v>2787</v>
      </c>
      <c r="G1788" t="s">
        <v>2789</v>
      </c>
      <c r="H1788" t="str">
        <f>IF(_xlfn.XLOOKUP(E1788,LD_01[DOCUMENTO],LD_01[REVISÃO])=F1788,"VIGENTE","OBSOLETO")</f>
        <v>OBSOLETO</v>
      </c>
      <c r="I1788" t="s">
        <v>4324</v>
      </c>
      <c r="J1788" t="s">
        <v>4862</v>
      </c>
      <c r="K1788" t="str">
        <f t="shared" si="81"/>
        <v>MSV-163MS-638-NORTE</v>
      </c>
      <c r="L1788" t="str">
        <f>_xlfn.XLOOKUP(E1788,LD_ANO01!A:A,LD_ANO01!G:G)</f>
        <v>MSV-163MS-638-NORTE/16.ES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01\MSV-163MS-638-NORTE\MSV-163MS-638-NORTE/16.ES\OBSOLETO</v>
      </c>
      <c r="O1788" t="s">
        <v>4787</v>
      </c>
    </row>
    <row r="1789" spans="1:15" x14ac:dyDescent="0.3">
      <c r="A1789" t="s">
        <v>1776</v>
      </c>
      <c r="B1789">
        <v>605522</v>
      </c>
      <c r="C1789" t="s">
        <v>5407</v>
      </c>
      <c r="D1789" s="12">
        <v>45838</v>
      </c>
      <c r="E1789" t="s">
        <v>3771</v>
      </c>
      <c r="F1789" t="s">
        <v>2787</v>
      </c>
      <c r="G1789" t="s">
        <v>2788</v>
      </c>
      <c r="H1789" t="str">
        <f>IF(_xlfn.XLOOKUP(E1789,LD_01[DOCUMENTO],LD_01[REVISÃO])=F1789,"VIGENTE","OBSOLETO")</f>
        <v>OBSOLETO</v>
      </c>
      <c r="I1789" t="s">
        <v>4324</v>
      </c>
      <c r="J1789" t="s">
        <v>4862</v>
      </c>
      <c r="K1789" t="str">
        <f t="shared" si="81"/>
        <v>MSV-163MS-638-NORTE</v>
      </c>
      <c r="L1789" t="str">
        <f>_xlfn.XLOOKUP(E1789,LD_ANO01!A:A,LD_ANO01!G:G)</f>
        <v>MSV-163MS-638-NORTE/16.ES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01\MSV-163MS-638-NORTE\MSV-163MS-638-NORTE/16.ES\OBSOLETO</v>
      </c>
      <c r="O1789" t="s">
        <v>4787</v>
      </c>
    </row>
    <row r="1790" spans="1:15" x14ac:dyDescent="0.3">
      <c r="A1790" t="s">
        <v>1777</v>
      </c>
      <c r="B1790">
        <v>1480891</v>
      </c>
      <c r="C1790" t="s">
        <v>5407</v>
      </c>
      <c r="D1790" s="12">
        <v>45838</v>
      </c>
      <c r="E1790" t="s">
        <v>3771</v>
      </c>
      <c r="F1790" t="s">
        <v>2787</v>
      </c>
      <c r="G1790" t="s">
        <v>2789</v>
      </c>
      <c r="H1790" t="str">
        <f>IF(_xlfn.XLOOKUP(E1790,LD_01[DOCUMENTO],LD_01[REVISÃO])=F1790,"VIGENTE","OBSOLETO")</f>
        <v>OBSOLETO</v>
      </c>
      <c r="I1790" t="s">
        <v>4324</v>
      </c>
      <c r="J1790" t="s">
        <v>4862</v>
      </c>
      <c r="K1790" t="str">
        <f t="shared" si="81"/>
        <v>MSV-163MS-638-NORTE</v>
      </c>
      <c r="L1790" t="str">
        <f>_xlfn.XLOOKUP(E1790,LD_ANO01!A:A,LD_ANO01!G:G)</f>
        <v>MSV-163MS-638-NORTE/16.ES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01\MSV-163MS-638-NORTE\MSV-163MS-638-NORTE/16.ES\OBSOLETO</v>
      </c>
      <c r="O1790" t="s">
        <v>4787</v>
      </c>
    </row>
    <row r="1791" spans="1:15" x14ac:dyDescent="0.3">
      <c r="A1791" t="s">
        <v>1778</v>
      </c>
      <c r="B1791">
        <v>252331</v>
      </c>
      <c r="C1791" t="s">
        <v>5407</v>
      </c>
      <c r="D1791" s="12">
        <v>45838</v>
      </c>
      <c r="E1791" t="s">
        <v>3772</v>
      </c>
      <c r="F1791" t="s">
        <v>2787</v>
      </c>
      <c r="G1791" t="s">
        <v>2788</v>
      </c>
      <c r="H1791" t="str">
        <f>IF(_xlfn.XLOOKUP(E1791,LD_01[DOCUMENTO],LD_01[REVISÃO])=F1791,"VIGENTE","OBSOLETO")</f>
        <v>OBSOLETO</v>
      </c>
      <c r="I1791" t="s">
        <v>4324</v>
      </c>
      <c r="J1791" t="s">
        <v>4862</v>
      </c>
      <c r="K1791" t="str">
        <f t="shared" si="81"/>
        <v>MSV-163MS-638-NORTE</v>
      </c>
      <c r="L1791" t="str">
        <f>_xlfn.XLOOKUP(E1791,LD_ANO01!A:A,LD_ANO01!G:G)</f>
        <v>MSV-163MS-638-NORTE/16.ES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01\MSV-163MS-638-NORTE\MSV-163MS-638-NORTE/16.ES\OBSOLETO</v>
      </c>
      <c r="O1791" t="s">
        <v>4787</v>
      </c>
    </row>
    <row r="1792" spans="1:15" x14ac:dyDescent="0.3">
      <c r="A1792" t="s">
        <v>1779</v>
      </c>
      <c r="B1792">
        <v>226704</v>
      </c>
      <c r="C1792" t="s">
        <v>5407</v>
      </c>
      <c r="D1792" s="12">
        <v>45838</v>
      </c>
      <c r="E1792" t="s">
        <v>3772</v>
      </c>
      <c r="F1792" t="s">
        <v>2787</v>
      </c>
      <c r="G1792" t="s">
        <v>2789</v>
      </c>
      <c r="H1792" t="str">
        <f>IF(_xlfn.XLOOKUP(E1792,LD_01[DOCUMENTO],LD_01[REVISÃO])=F1792,"VIGENTE","OBSOLETO")</f>
        <v>OBSOLETO</v>
      </c>
      <c r="I1792" t="s">
        <v>4324</v>
      </c>
      <c r="J1792" t="s">
        <v>4862</v>
      </c>
      <c r="K1792" t="str">
        <f t="shared" si="81"/>
        <v>MSV-163MS-638-NORTE</v>
      </c>
      <c r="L1792" t="str">
        <f>_xlfn.XLOOKUP(E1792,LD_ANO01!A:A,LD_ANO01!G:G)</f>
        <v>MSV-163MS-638-NORTE/16.ES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01\MSV-163MS-638-NORTE\MSV-163MS-638-NORTE/16.ES\OBSOLETO</v>
      </c>
      <c r="O1792" t="s">
        <v>4787</v>
      </c>
    </row>
    <row r="1793" spans="1:15" x14ac:dyDescent="0.3">
      <c r="A1793" t="s">
        <v>1780</v>
      </c>
      <c r="B1793">
        <v>314328</v>
      </c>
      <c r="C1793" t="s">
        <v>5407</v>
      </c>
      <c r="D1793" s="12">
        <v>45838</v>
      </c>
      <c r="E1793" t="s">
        <v>3773</v>
      </c>
      <c r="F1793" t="s">
        <v>2787</v>
      </c>
      <c r="G1793" t="s">
        <v>2788</v>
      </c>
      <c r="H1793" t="str">
        <f>IF(_xlfn.XLOOKUP(E1793,LD_01[DOCUMENTO],LD_01[REVISÃO])=F1793,"VIGENTE","OBSOLETO")</f>
        <v>OBSOLETO</v>
      </c>
      <c r="I1793" t="s">
        <v>4324</v>
      </c>
      <c r="J1793" t="s">
        <v>4862</v>
      </c>
      <c r="K1793" t="str">
        <f t="shared" si="81"/>
        <v>MSV-163MS-638-NORTE</v>
      </c>
      <c r="L1793" t="str">
        <f>_xlfn.XLOOKUP(E1793,LD_ANO01!A:A,LD_ANO01!G:G)</f>
        <v>MSV-163MS-638-NORTE/16.ES</v>
      </c>
      <c r="M1793" t="str">
        <f t="shared" si="82"/>
        <v>OBSOLETO</v>
      </c>
      <c r="N1793" t="str">
        <f t="shared" si="83"/>
        <v>C:\Users\luis.nunes\OneDrive - ATERPA\00.SERVIDOR\SALA TÉCNICA\00.PROJETOS\02.DOCUMENTOS\ANO 01\MSV-163MS-638-NORTE\MSV-163MS-638-NORTE/16.ES\OBSOLETO</v>
      </c>
      <c r="O1793" t="s">
        <v>4787</v>
      </c>
    </row>
    <row r="1794" spans="1:15" x14ac:dyDescent="0.3">
      <c r="A1794" t="s">
        <v>1781</v>
      </c>
      <c r="B1794">
        <v>244356</v>
      </c>
      <c r="C1794" t="s">
        <v>5407</v>
      </c>
      <c r="D1794" s="12">
        <v>45838</v>
      </c>
      <c r="E1794" t="s">
        <v>3773</v>
      </c>
      <c r="F1794" t="s">
        <v>2787</v>
      </c>
      <c r="G1794" t="s">
        <v>2789</v>
      </c>
      <c r="H1794" t="str">
        <f>IF(_xlfn.XLOOKUP(E1794,LD_01[DOCUMENTO],LD_01[REVISÃO])=F1794,"VIGENTE","OBSOLETO")</f>
        <v>OBSOLETO</v>
      </c>
      <c r="I1794" t="s">
        <v>4324</v>
      </c>
      <c r="J1794" t="s">
        <v>4862</v>
      </c>
      <c r="K1794" t="str">
        <f t="shared" ref="K1794:K1857" si="84">"MSV-163MS-"&amp;I1794</f>
        <v>MSV-163MS-638-NORTE</v>
      </c>
      <c r="L1794" t="str">
        <f>_xlfn.XLOOKUP(E1794,LD_ANO01!A:A,LD_ANO01!G:G)</f>
        <v>MSV-163MS-638-NORTE/16.ES</v>
      </c>
      <c r="M1794" t="str">
        <f t="shared" ref="M1794:M1857" si="85">IF(H1794&lt;&gt;"OBSOLETO","",H1794)</f>
        <v>OBSOLETO</v>
      </c>
      <c r="N1794" t="str">
        <f t="shared" ref="N1794:N1857" si="86">_xlfn.TEXTJOIN("\",TRUE,J1794:M1794)</f>
        <v>C:\Users\luis.nunes\OneDrive - ATERPA\00.SERVIDOR\SALA TÉCNICA\00.PROJETOS\02.DOCUMENTOS\ANO 01\MSV-163MS-638-NORTE\MSV-163MS-638-NORTE/16.ES\OBSOLETO</v>
      </c>
      <c r="O1794" t="s">
        <v>4787</v>
      </c>
    </row>
    <row r="1795" spans="1:15" x14ac:dyDescent="0.3">
      <c r="A1795" t="s">
        <v>1782</v>
      </c>
      <c r="B1795">
        <v>210171</v>
      </c>
      <c r="C1795" t="s">
        <v>5407</v>
      </c>
      <c r="D1795" s="12">
        <v>45838</v>
      </c>
      <c r="E1795" t="s">
        <v>3774</v>
      </c>
      <c r="F1795" t="s">
        <v>2787</v>
      </c>
      <c r="G1795" t="s">
        <v>2788</v>
      </c>
      <c r="H1795" t="str">
        <f>IF(_xlfn.XLOOKUP(E1795,LD_01[DOCUMENTO],LD_01[REVISÃO])=F1795,"VIGENTE","OBSOLETO")</f>
        <v>OBSOLETO</v>
      </c>
      <c r="I1795" t="s">
        <v>4324</v>
      </c>
      <c r="J1795" t="s">
        <v>4862</v>
      </c>
      <c r="K1795" t="str">
        <f t="shared" si="84"/>
        <v>MSV-163MS-638-NORTE</v>
      </c>
      <c r="L1795" t="str">
        <f>_xlfn.XLOOKUP(E1795,LD_ANO01!A:A,LD_ANO01!G:G)</f>
        <v>MSV-163MS-638-NORTE/16.ES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01\MSV-163MS-638-NORTE\MSV-163MS-638-NORTE/16.ES\OBSOLETO</v>
      </c>
      <c r="O1795" t="s">
        <v>4787</v>
      </c>
    </row>
    <row r="1796" spans="1:15" x14ac:dyDescent="0.3">
      <c r="A1796" t="s">
        <v>1783</v>
      </c>
      <c r="B1796">
        <v>203983</v>
      </c>
      <c r="C1796" t="s">
        <v>5407</v>
      </c>
      <c r="D1796" s="12">
        <v>45838</v>
      </c>
      <c r="E1796" t="s">
        <v>3774</v>
      </c>
      <c r="F1796" t="s">
        <v>2787</v>
      </c>
      <c r="G1796" t="s">
        <v>2789</v>
      </c>
      <c r="H1796" t="str">
        <f>IF(_xlfn.XLOOKUP(E1796,LD_01[DOCUMENTO],LD_01[REVISÃO])=F1796,"VIGENTE","OBSOLETO")</f>
        <v>OBSOLETO</v>
      </c>
      <c r="I1796" t="s">
        <v>4324</v>
      </c>
      <c r="J1796" t="s">
        <v>4862</v>
      </c>
      <c r="K1796" t="str">
        <f t="shared" si="84"/>
        <v>MSV-163MS-638-NORTE</v>
      </c>
      <c r="L1796" t="str">
        <f>_xlfn.XLOOKUP(E1796,LD_ANO01!A:A,LD_ANO01!G:G)</f>
        <v>MSV-163MS-638-NORTE/16.ES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01\MSV-163MS-638-NORTE\MSV-163MS-638-NORTE/16.ES\OBSOLETO</v>
      </c>
      <c r="O1796" t="s">
        <v>4787</v>
      </c>
    </row>
    <row r="1797" spans="1:15" x14ac:dyDescent="0.3">
      <c r="A1797" t="s">
        <v>1784</v>
      </c>
      <c r="B1797">
        <v>251877</v>
      </c>
      <c r="C1797" t="s">
        <v>5407</v>
      </c>
      <c r="D1797" s="12">
        <v>45838</v>
      </c>
      <c r="E1797" t="s">
        <v>3775</v>
      </c>
      <c r="F1797" t="s">
        <v>2787</v>
      </c>
      <c r="G1797" t="s">
        <v>2788</v>
      </c>
      <c r="H1797" t="str">
        <f>IF(_xlfn.XLOOKUP(E1797,LD_01[DOCUMENTO],LD_01[REVISÃO])=F1797,"VIGENTE","OBSOLETO")</f>
        <v>OBSOLETO</v>
      </c>
      <c r="I1797" t="s">
        <v>4324</v>
      </c>
      <c r="J1797" t="s">
        <v>4862</v>
      </c>
      <c r="K1797" t="str">
        <f t="shared" si="84"/>
        <v>MSV-163MS-638-NORTE</v>
      </c>
      <c r="L1797" t="str">
        <f>_xlfn.XLOOKUP(E1797,LD_ANO01!A:A,LD_ANO01!G:G)</f>
        <v>MSV-163MS-638-NORTE/16.ES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01\MSV-163MS-638-NORTE\MSV-163MS-638-NORTE/16.ES\OBSOLETO</v>
      </c>
      <c r="O1797" t="s">
        <v>4787</v>
      </c>
    </row>
    <row r="1798" spans="1:15" x14ac:dyDescent="0.3">
      <c r="A1798" t="s">
        <v>1785</v>
      </c>
      <c r="B1798">
        <v>698251</v>
      </c>
      <c r="C1798" t="s">
        <v>5407</v>
      </c>
      <c r="D1798" s="12">
        <v>45838</v>
      </c>
      <c r="E1798" t="s">
        <v>3775</v>
      </c>
      <c r="F1798" t="s">
        <v>2787</v>
      </c>
      <c r="G1798" t="s">
        <v>2789</v>
      </c>
      <c r="H1798" t="str">
        <f>IF(_xlfn.XLOOKUP(E1798,LD_01[DOCUMENTO],LD_01[REVISÃO])=F1798,"VIGENTE","OBSOLETO")</f>
        <v>OBSOLETO</v>
      </c>
      <c r="I1798" t="s">
        <v>4324</v>
      </c>
      <c r="J1798" t="s">
        <v>4862</v>
      </c>
      <c r="K1798" t="str">
        <f t="shared" si="84"/>
        <v>MSV-163MS-638-NORTE</v>
      </c>
      <c r="L1798" t="str">
        <f>_xlfn.XLOOKUP(E1798,LD_ANO01!A:A,LD_ANO01!G:G)</f>
        <v>MSV-163MS-638-NORTE/16.ES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01\MSV-163MS-638-NORTE\MSV-163MS-638-NORTE/16.ES\OBSOLETO</v>
      </c>
      <c r="O1798" t="s">
        <v>4787</v>
      </c>
    </row>
    <row r="1799" spans="1:15" x14ac:dyDescent="0.3">
      <c r="A1799" t="s">
        <v>1786</v>
      </c>
      <c r="B1799">
        <v>185620</v>
      </c>
      <c r="C1799" t="s">
        <v>5407</v>
      </c>
      <c r="D1799" s="12">
        <v>45838</v>
      </c>
      <c r="E1799" t="s">
        <v>3776</v>
      </c>
      <c r="F1799" t="s">
        <v>2787</v>
      </c>
      <c r="G1799" t="s">
        <v>2788</v>
      </c>
      <c r="H1799" t="str">
        <f>IF(_xlfn.XLOOKUP(E1799,LD_01[DOCUMENTO],LD_01[REVISÃO])=F1799,"VIGENTE","OBSOLETO")</f>
        <v>OBSOLETO</v>
      </c>
      <c r="I1799" t="s">
        <v>4324</v>
      </c>
      <c r="J1799" t="s">
        <v>4862</v>
      </c>
      <c r="K1799" t="str">
        <f t="shared" si="84"/>
        <v>MSV-163MS-638-NORTE</v>
      </c>
      <c r="L1799" t="str">
        <f>_xlfn.XLOOKUP(E1799,LD_ANO01!A:A,LD_ANO01!G:G)</f>
        <v>MSV-163MS-638-NORTE/16.ES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01\MSV-163MS-638-NORTE\MSV-163MS-638-NORTE/16.ES\OBSOLETO</v>
      </c>
      <c r="O1799" t="s">
        <v>4787</v>
      </c>
    </row>
    <row r="1800" spans="1:15" x14ac:dyDescent="0.3">
      <c r="A1800" t="s">
        <v>1787</v>
      </c>
      <c r="B1800">
        <v>111491</v>
      </c>
      <c r="C1800" t="s">
        <v>5407</v>
      </c>
      <c r="D1800" s="12">
        <v>45838</v>
      </c>
      <c r="E1800" t="s">
        <v>3776</v>
      </c>
      <c r="F1800" t="s">
        <v>2787</v>
      </c>
      <c r="G1800" t="s">
        <v>2789</v>
      </c>
      <c r="H1800" t="str">
        <f>IF(_xlfn.XLOOKUP(E1800,LD_01[DOCUMENTO],LD_01[REVISÃO])=F1800,"VIGENTE","OBSOLETO")</f>
        <v>OBSOLETO</v>
      </c>
      <c r="I1800" t="s">
        <v>4324</v>
      </c>
      <c r="J1800" t="s">
        <v>4862</v>
      </c>
      <c r="K1800" t="str">
        <f t="shared" si="84"/>
        <v>MSV-163MS-638-NORTE</v>
      </c>
      <c r="L1800" t="str">
        <f>_xlfn.XLOOKUP(E1800,LD_ANO01!A:A,LD_ANO01!G:G)</f>
        <v>MSV-163MS-638-NORTE/16.ES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01\MSV-163MS-638-NORTE\MSV-163MS-638-NORTE/16.ES\OBSOLETO</v>
      </c>
      <c r="O1800" t="s">
        <v>4787</v>
      </c>
    </row>
    <row r="1801" spans="1:15" x14ac:dyDescent="0.3">
      <c r="A1801" t="s">
        <v>1788</v>
      </c>
      <c r="B1801">
        <v>1952260</v>
      </c>
      <c r="C1801" t="s">
        <v>5407</v>
      </c>
      <c r="D1801" s="12">
        <v>45838</v>
      </c>
      <c r="E1801" t="s">
        <v>3777</v>
      </c>
      <c r="F1801" t="s">
        <v>2787</v>
      </c>
      <c r="G1801" t="s">
        <v>2788</v>
      </c>
      <c r="H1801" t="str">
        <f>IF(_xlfn.XLOOKUP(E1801,LD_01[DOCUMENTO],LD_01[REVISÃO])=F1801,"VIGENTE","OBSOLETO")</f>
        <v>OBSOLETO</v>
      </c>
      <c r="I1801" t="s">
        <v>4324</v>
      </c>
      <c r="J1801" t="s">
        <v>4862</v>
      </c>
      <c r="K1801" t="str">
        <f t="shared" si="84"/>
        <v>MSV-163MS-638-NORTE</v>
      </c>
      <c r="L1801" t="str">
        <f>_xlfn.XLOOKUP(E1801,LD_ANO01!A:A,LD_ANO01!G:G)</f>
        <v>MSV-163MS-638-NORTE/16.ES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01\MSV-163MS-638-NORTE\MSV-163MS-638-NORTE/16.ES\OBSOLETO</v>
      </c>
      <c r="O1801" t="s">
        <v>4787</v>
      </c>
    </row>
    <row r="1802" spans="1:15" x14ac:dyDescent="0.3">
      <c r="A1802" t="s">
        <v>1789</v>
      </c>
      <c r="B1802">
        <v>2349060</v>
      </c>
      <c r="C1802" t="s">
        <v>5407</v>
      </c>
      <c r="D1802" s="12">
        <v>45838</v>
      </c>
      <c r="E1802" t="s">
        <v>3777</v>
      </c>
      <c r="F1802" t="s">
        <v>2787</v>
      </c>
      <c r="G1802" t="s">
        <v>2789</v>
      </c>
      <c r="H1802" t="str">
        <f>IF(_xlfn.XLOOKUP(E1802,LD_01[DOCUMENTO],LD_01[REVISÃO])=F1802,"VIGENTE","OBSOLETO")</f>
        <v>OBSOLETO</v>
      </c>
      <c r="I1802" t="s">
        <v>4324</v>
      </c>
      <c r="J1802" t="s">
        <v>4862</v>
      </c>
      <c r="K1802" t="str">
        <f t="shared" si="84"/>
        <v>MSV-163MS-638-NORTE</v>
      </c>
      <c r="L1802" t="str">
        <f>_xlfn.XLOOKUP(E1802,LD_ANO01!A:A,LD_ANO01!G:G)</f>
        <v>MSV-163MS-638-NORTE/16.ES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01\MSV-163MS-638-NORTE\MSV-163MS-638-NORTE/16.ES\OBSOLETO</v>
      </c>
      <c r="O1802" t="s">
        <v>4787</v>
      </c>
    </row>
    <row r="1803" spans="1:15" x14ac:dyDescent="0.3">
      <c r="A1803" t="s">
        <v>1790</v>
      </c>
      <c r="B1803">
        <v>391150</v>
      </c>
      <c r="C1803" t="s">
        <v>5407</v>
      </c>
      <c r="D1803" s="12">
        <v>45838</v>
      </c>
      <c r="E1803" t="s">
        <v>3778</v>
      </c>
      <c r="F1803" t="s">
        <v>2787</v>
      </c>
      <c r="G1803" t="s">
        <v>2788</v>
      </c>
      <c r="H1803" t="str">
        <f>IF(_xlfn.XLOOKUP(E1803,LD_01[DOCUMENTO],LD_01[REVISÃO])=F1803,"VIGENTE","OBSOLETO")</f>
        <v>OBSOLETO</v>
      </c>
      <c r="I1803" t="s">
        <v>4324</v>
      </c>
      <c r="J1803" t="s">
        <v>4862</v>
      </c>
      <c r="K1803" t="str">
        <f t="shared" si="84"/>
        <v>MSV-163MS-638-NORTE</v>
      </c>
      <c r="L1803" t="str">
        <f>_xlfn.XLOOKUP(E1803,LD_ANO01!A:A,LD_ANO01!G:G)</f>
        <v>MSV-163MS-638-NORTE/16.ES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01\MSV-163MS-638-NORTE\MSV-163MS-638-NORTE/16.ES\OBSOLETO</v>
      </c>
      <c r="O1803" t="s">
        <v>4787</v>
      </c>
    </row>
    <row r="1804" spans="1:15" x14ac:dyDescent="0.3">
      <c r="A1804" t="s">
        <v>1791</v>
      </c>
      <c r="B1804">
        <v>951202</v>
      </c>
      <c r="C1804" t="s">
        <v>5407</v>
      </c>
      <c r="D1804" s="12">
        <v>45838</v>
      </c>
      <c r="E1804" t="s">
        <v>3778</v>
      </c>
      <c r="F1804" t="s">
        <v>2787</v>
      </c>
      <c r="G1804" t="s">
        <v>2789</v>
      </c>
      <c r="H1804" t="str">
        <f>IF(_xlfn.XLOOKUP(E1804,LD_01[DOCUMENTO],LD_01[REVISÃO])=F1804,"VIGENTE","OBSOLETO")</f>
        <v>OBSOLETO</v>
      </c>
      <c r="I1804" t="s">
        <v>4324</v>
      </c>
      <c r="J1804" t="s">
        <v>4862</v>
      </c>
      <c r="K1804" t="str">
        <f t="shared" si="84"/>
        <v>MSV-163MS-638-NORTE</v>
      </c>
      <c r="L1804" t="str">
        <f>_xlfn.XLOOKUP(E1804,LD_ANO01!A:A,LD_ANO01!G:G)</f>
        <v>MSV-163MS-638-NORTE/16.ES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01\MSV-163MS-638-NORTE\MSV-163MS-638-NORTE/16.ES\OBSOLETO</v>
      </c>
      <c r="O1804" t="s">
        <v>4787</v>
      </c>
    </row>
    <row r="1805" spans="1:15" x14ac:dyDescent="0.3">
      <c r="A1805" t="s">
        <v>1792</v>
      </c>
      <c r="B1805">
        <v>276310</v>
      </c>
      <c r="C1805" t="s">
        <v>5407</v>
      </c>
      <c r="D1805" s="12">
        <v>45838</v>
      </c>
      <c r="E1805" t="s">
        <v>3779</v>
      </c>
      <c r="F1805" t="s">
        <v>2787</v>
      </c>
      <c r="G1805" t="s">
        <v>2788</v>
      </c>
      <c r="H1805" t="str">
        <f>IF(_xlfn.XLOOKUP(E1805,LD_01[DOCUMENTO],LD_01[REVISÃO])=F1805,"VIGENTE","OBSOLETO")</f>
        <v>OBSOLETO</v>
      </c>
      <c r="I1805" t="s">
        <v>4324</v>
      </c>
      <c r="J1805" t="s">
        <v>4862</v>
      </c>
      <c r="K1805" t="str">
        <f t="shared" si="84"/>
        <v>MSV-163MS-638-NORTE</v>
      </c>
      <c r="L1805" t="str">
        <f>_xlfn.XLOOKUP(E1805,LD_ANO01!A:A,LD_ANO01!G:G)</f>
        <v>MSV-163MS-638-NORTE/16.ES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01\MSV-163MS-638-NORTE\MSV-163MS-638-NORTE/16.ES\OBSOLETO</v>
      </c>
      <c r="O1805" t="s">
        <v>4787</v>
      </c>
    </row>
    <row r="1806" spans="1:15" x14ac:dyDescent="0.3">
      <c r="A1806" t="s">
        <v>1793</v>
      </c>
      <c r="B1806">
        <v>816069</v>
      </c>
      <c r="C1806" t="s">
        <v>5407</v>
      </c>
      <c r="D1806" s="12">
        <v>45838</v>
      </c>
      <c r="E1806" t="s">
        <v>3779</v>
      </c>
      <c r="F1806" t="s">
        <v>2787</v>
      </c>
      <c r="G1806" t="s">
        <v>2789</v>
      </c>
      <c r="H1806" t="str">
        <f>IF(_xlfn.XLOOKUP(E1806,LD_01[DOCUMENTO],LD_01[REVISÃO])=F1806,"VIGENTE","OBSOLETO")</f>
        <v>OBSOLETO</v>
      </c>
      <c r="I1806" t="s">
        <v>4324</v>
      </c>
      <c r="J1806" t="s">
        <v>4862</v>
      </c>
      <c r="K1806" t="str">
        <f t="shared" si="84"/>
        <v>MSV-163MS-638-NORTE</v>
      </c>
      <c r="L1806" t="str">
        <f>_xlfn.XLOOKUP(E1806,LD_ANO01!A:A,LD_ANO01!G:G)</f>
        <v>MSV-163MS-638-NORTE/16.ES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01\MSV-163MS-638-NORTE\MSV-163MS-638-NORTE/16.ES\OBSOLETO</v>
      </c>
      <c r="O1806" t="s">
        <v>4787</v>
      </c>
    </row>
    <row r="1807" spans="1:15" x14ac:dyDescent="0.3">
      <c r="A1807" t="s">
        <v>1794</v>
      </c>
      <c r="B1807">
        <v>184671</v>
      </c>
      <c r="C1807" t="s">
        <v>5407</v>
      </c>
      <c r="D1807" s="12">
        <v>45838</v>
      </c>
      <c r="E1807" t="s">
        <v>3780</v>
      </c>
      <c r="F1807" t="s">
        <v>2787</v>
      </c>
      <c r="G1807" t="s">
        <v>2788</v>
      </c>
      <c r="H1807" t="str">
        <f>IF(_xlfn.XLOOKUP(E1807,LD_01[DOCUMENTO],LD_01[REVISÃO])=F1807,"VIGENTE","OBSOLETO")</f>
        <v>OBSOLETO</v>
      </c>
      <c r="I1807" t="s">
        <v>4324</v>
      </c>
      <c r="J1807" t="s">
        <v>4862</v>
      </c>
      <c r="K1807" t="str">
        <f t="shared" si="84"/>
        <v>MSV-163MS-638-NORTE</v>
      </c>
      <c r="L1807" t="str">
        <f>_xlfn.XLOOKUP(E1807,LD_ANO01!A:A,LD_ANO01!G:G)</f>
        <v>MSV-163MS-638-NORTE/16.ES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01\MSV-163MS-638-NORTE\MSV-163MS-638-NORTE/16.ES\OBSOLETO</v>
      </c>
      <c r="O1807" t="s">
        <v>4787</v>
      </c>
    </row>
    <row r="1808" spans="1:15" x14ac:dyDescent="0.3">
      <c r="A1808" t="s">
        <v>1795</v>
      </c>
      <c r="B1808">
        <v>1005080</v>
      </c>
      <c r="C1808" t="s">
        <v>5407</v>
      </c>
      <c r="D1808" s="12">
        <v>45838</v>
      </c>
      <c r="E1808" t="s">
        <v>3780</v>
      </c>
      <c r="F1808" t="s">
        <v>2787</v>
      </c>
      <c r="G1808" t="s">
        <v>2789</v>
      </c>
      <c r="H1808" t="str">
        <f>IF(_xlfn.XLOOKUP(E1808,LD_01[DOCUMENTO],LD_01[REVISÃO])=F1808,"VIGENTE","OBSOLETO")</f>
        <v>OBSOLETO</v>
      </c>
      <c r="I1808" t="s">
        <v>4324</v>
      </c>
      <c r="J1808" t="s">
        <v>4862</v>
      </c>
      <c r="K1808" t="str">
        <f t="shared" si="84"/>
        <v>MSV-163MS-638-NORTE</v>
      </c>
      <c r="L1808" t="str">
        <f>_xlfn.XLOOKUP(E1808,LD_ANO01!A:A,LD_ANO01!G:G)</f>
        <v>MSV-163MS-638-NORTE/16.ES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01\MSV-163MS-638-NORTE\MSV-163MS-638-NORTE/16.ES\OBSOLETO</v>
      </c>
      <c r="O1808" t="s">
        <v>4787</v>
      </c>
    </row>
    <row r="1809" spans="1:15" x14ac:dyDescent="0.3">
      <c r="A1809" t="s">
        <v>1869</v>
      </c>
      <c r="B1809">
        <v>5057625</v>
      </c>
      <c r="C1809" t="s">
        <v>5407</v>
      </c>
      <c r="D1809" s="12">
        <v>45838</v>
      </c>
      <c r="E1809" t="s">
        <v>3826</v>
      </c>
      <c r="F1809" t="s">
        <v>2787</v>
      </c>
      <c r="G1809" t="s">
        <v>2788</v>
      </c>
      <c r="H1809" t="str">
        <f>IF(_xlfn.XLOOKUP(E1809,LD_01[DOCUMENTO],LD_01[REVISÃO])=F1809,"VIGENTE","OBSOLETO")</f>
        <v>OBSOLETO</v>
      </c>
      <c r="I1809" t="s">
        <v>4324</v>
      </c>
      <c r="J1809" t="s">
        <v>4862</v>
      </c>
      <c r="K1809" t="str">
        <f t="shared" si="84"/>
        <v>MSV-163MS-638-NORTE</v>
      </c>
      <c r="L1809" t="str">
        <f>_xlfn.XLOOKUP(E1809,LD_ANO01!A:A,LD_ANO01!G:G)</f>
        <v>MSV-163MS-638-NORTE/23.IN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01\MSV-163MS-638-NORTE\MSV-163MS-638-NORTE/23.IN\OBSOLETO</v>
      </c>
      <c r="O1809" t="s">
        <v>4787</v>
      </c>
    </row>
    <row r="1810" spans="1:15" x14ac:dyDescent="0.3">
      <c r="A1810" t="s">
        <v>1870</v>
      </c>
      <c r="B1810">
        <v>1653819</v>
      </c>
      <c r="C1810" t="s">
        <v>5407</v>
      </c>
      <c r="D1810" s="12">
        <v>45838</v>
      </c>
      <c r="E1810" t="s">
        <v>3826</v>
      </c>
      <c r="F1810" t="s">
        <v>2787</v>
      </c>
      <c r="G1810" t="s">
        <v>2789</v>
      </c>
      <c r="H1810" t="str">
        <f>IF(_xlfn.XLOOKUP(E1810,LD_01[DOCUMENTO],LD_01[REVISÃO])=F1810,"VIGENTE","OBSOLETO")</f>
        <v>OBSOLETO</v>
      </c>
      <c r="I1810" t="s">
        <v>4324</v>
      </c>
      <c r="J1810" t="s">
        <v>4862</v>
      </c>
      <c r="K1810" t="str">
        <f t="shared" si="84"/>
        <v>MSV-163MS-638-NORTE</v>
      </c>
      <c r="L1810" t="str">
        <f>_xlfn.XLOOKUP(E1810,LD_ANO01!A:A,LD_ANO01!G:G)</f>
        <v>MSV-163MS-638-NORTE/23.IN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01\MSV-163MS-638-NORTE\MSV-163MS-638-NORTE/23.IN\OBSOLETO</v>
      </c>
      <c r="O1810" t="s">
        <v>4787</v>
      </c>
    </row>
    <row r="1811" spans="1:15" x14ac:dyDescent="0.3">
      <c r="A1811" t="s">
        <v>2036</v>
      </c>
      <c r="B1811">
        <v>8210530</v>
      </c>
      <c r="C1811" t="s">
        <v>5407</v>
      </c>
      <c r="D1811" s="12">
        <v>45838</v>
      </c>
      <c r="E1811" t="s">
        <v>3916</v>
      </c>
      <c r="F1811" t="s">
        <v>2792</v>
      </c>
      <c r="G1811" t="s">
        <v>2788</v>
      </c>
      <c r="H1811" t="str">
        <f>IF(_xlfn.XLOOKUP(E1811,LD_01[DOCUMENTO],LD_01[REVISÃO])=F1811,"VIGENTE","OBSOLETO")</f>
        <v>OBSOLETO</v>
      </c>
      <c r="I1811" t="s">
        <v>4324</v>
      </c>
      <c r="J1811" t="s">
        <v>4862</v>
      </c>
      <c r="K1811" t="str">
        <f t="shared" si="84"/>
        <v>MSV-163MS-638-NORTE</v>
      </c>
      <c r="L1811" t="str">
        <f>_xlfn.XLOOKUP(E1811,LD_ANO01!A:A,LD_ANO01!G:G)</f>
        <v>MSV-163MS-638-NORTE/27.PA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01\MSV-163MS-638-NORTE\MSV-163MS-638-NORTE/27.PA\OBSOLETO</v>
      </c>
      <c r="O1811" t="s">
        <v>4787</v>
      </c>
    </row>
    <row r="1812" spans="1:15" x14ac:dyDescent="0.3">
      <c r="A1812" t="s">
        <v>2037</v>
      </c>
      <c r="B1812">
        <v>580893</v>
      </c>
      <c r="C1812" t="s">
        <v>5407</v>
      </c>
      <c r="D1812" s="12">
        <v>45838</v>
      </c>
      <c r="E1812" t="s">
        <v>3916</v>
      </c>
      <c r="F1812" t="s">
        <v>2792</v>
      </c>
      <c r="G1812" t="s">
        <v>2789</v>
      </c>
      <c r="H1812" t="str">
        <f>IF(_xlfn.XLOOKUP(E1812,LD_01[DOCUMENTO],LD_01[REVISÃO])=F1812,"VIGENTE","OBSOLETO")</f>
        <v>OBSOLETO</v>
      </c>
      <c r="I1812" t="s">
        <v>4324</v>
      </c>
      <c r="J1812" t="s">
        <v>4862</v>
      </c>
      <c r="K1812" t="str">
        <f t="shared" si="84"/>
        <v>MSV-163MS-638-NORTE</v>
      </c>
      <c r="L1812" t="str">
        <f>_xlfn.XLOOKUP(E1812,LD_ANO01!A:A,LD_ANO01!G:G)</f>
        <v>MSV-163MS-638-NORTE/27.PA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01\MSV-163MS-638-NORTE\MSV-163MS-638-NORTE/27.PA\OBSOLETO</v>
      </c>
      <c r="O1812" t="s">
        <v>4787</v>
      </c>
    </row>
    <row r="1813" spans="1:15" x14ac:dyDescent="0.3">
      <c r="A1813" t="s">
        <v>2038</v>
      </c>
      <c r="B1813">
        <v>8185166</v>
      </c>
      <c r="C1813" t="s">
        <v>5407</v>
      </c>
      <c r="D1813" s="12">
        <v>45838</v>
      </c>
      <c r="E1813" t="s">
        <v>3917</v>
      </c>
      <c r="F1813" t="s">
        <v>2792</v>
      </c>
      <c r="G1813" t="s">
        <v>2788</v>
      </c>
      <c r="H1813" t="str">
        <f>IF(_xlfn.XLOOKUP(E1813,LD_01[DOCUMENTO],LD_01[REVISÃO])=F1813,"VIGENTE","OBSOLETO")</f>
        <v>OBSOLETO</v>
      </c>
      <c r="I1813" t="s">
        <v>4324</v>
      </c>
      <c r="J1813" t="s">
        <v>4862</v>
      </c>
      <c r="K1813" t="str">
        <f t="shared" si="84"/>
        <v>MSV-163MS-638-NORTE</v>
      </c>
      <c r="L1813" t="str">
        <f>_xlfn.XLOOKUP(E1813,LD_ANO01!A:A,LD_ANO01!G:G)</f>
        <v>MSV-163MS-638-NORTE/27.PA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01\MSV-163MS-638-NORTE\MSV-163MS-638-NORTE/27.PA\OBSOLETO</v>
      </c>
      <c r="O1813" t="s">
        <v>4787</v>
      </c>
    </row>
    <row r="1814" spans="1:15" x14ac:dyDescent="0.3">
      <c r="A1814" t="s">
        <v>2039</v>
      </c>
      <c r="B1814">
        <v>793059</v>
      </c>
      <c r="C1814" t="s">
        <v>5407</v>
      </c>
      <c r="D1814" s="12">
        <v>45838</v>
      </c>
      <c r="E1814" t="s">
        <v>3917</v>
      </c>
      <c r="F1814" t="s">
        <v>2792</v>
      </c>
      <c r="G1814" t="s">
        <v>2789</v>
      </c>
      <c r="H1814" t="str">
        <f>IF(_xlfn.XLOOKUP(E1814,LD_01[DOCUMENTO],LD_01[REVISÃO])=F1814,"VIGENTE","OBSOLETO")</f>
        <v>OBSOLETO</v>
      </c>
      <c r="I1814" t="s">
        <v>4324</v>
      </c>
      <c r="J1814" t="s">
        <v>4862</v>
      </c>
      <c r="K1814" t="str">
        <f t="shared" si="84"/>
        <v>MSV-163MS-638-NORTE</v>
      </c>
      <c r="L1814" t="str">
        <f>_xlfn.XLOOKUP(E1814,LD_ANO01!A:A,LD_ANO01!G:G)</f>
        <v>MSV-163MS-638-NORTE/27.PA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01\MSV-163MS-638-NORTE\MSV-163MS-638-NORTE/27.PA\OBSOLETO</v>
      </c>
      <c r="O1814" t="s">
        <v>4787</v>
      </c>
    </row>
    <row r="1815" spans="1:15" x14ac:dyDescent="0.3">
      <c r="A1815" t="s">
        <v>2040</v>
      </c>
      <c r="B1815">
        <v>874500</v>
      </c>
      <c r="C1815" t="s">
        <v>5407</v>
      </c>
      <c r="D1815" s="12">
        <v>45838</v>
      </c>
      <c r="E1815" t="s">
        <v>3918</v>
      </c>
      <c r="F1815" t="s">
        <v>2792</v>
      </c>
      <c r="G1815" t="s">
        <v>2788</v>
      </c>
      <c r="H1815" t="str">
        <f>IF(_xlfn.XLOOKUP(E1815,LD_01[DOCUMENTO],LD_01[REVISÃO])=F1815,"VIGENTE","OBSOLETO")</f>
        <v>OBSOLETO</v>
      </c>
      <c r="I1815" t="s">
        <v>4324</v>
      </c>
      <c r="J1815" t="s">
        <v>4862</v>
      </c>
      <c r="K1815" t="str">
        <f t="shared" si="84"/>
        <v>MSV-163MS-638-NORTE</v>
      </c>
      <c r="L1815" t="str">
        <f>_xlfn.XLOOKUP(E1815,LD_ANO01!A:A,LD_ANO01!G:G)</f>
        <v>MSV-163MS-638-NORTE/27.PA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01\MSV-163MS-638-NORTE\MSV-163MS-638-NORTE/27.PA\OBSOLETO</v>
      </c>
      <c r="O1815" t="s">
        <v>4787</v>
      </c>
    </row>
    <row r="1816" spans="1:15" x14ac:dyDescent="0.3">
      <c r="A1816" t="s">
        <v>2041</v>
      </c>
      <c r="B1816">
        <v>278136</v>
      </c>
      <c r="C1816" t="s">
        <v>5407</v>
      </c>
      <c r="D1816" s="12">
        <v>45838</v>
      </c>
      <c r="E1816" t="s">
        <v>3918</v>
      </c>
      <c r="F1816" t="s">
        <v>2792</v>
      </c>
      <c r="G1816" t="s">
        <v>2789</v>
      </c>
      <c r="H1816" t="str">
        <f>IF(_xlfn.XLOOKUP(E1816,LD_01[DOCUMENTO],LD_01[REVISÃO])=F1816,"VIGENTE","OBSOLETO")</f>
        <v>OBSOLETO</v>
      </c>
      <c r="I1816" t="s">
        <v>4324</v>
      </c>
      <c r="J1816" t="s">
        <v>4862</v>
      </c>
      <c r="K1816" t="str">
        <f t="shared" si="84"/>
        <v>MSV-163MS-638-NORTE</v>
      </c>
      <c r="L1816" t="str">
        <f>_xlfn.XLOOKUP(E1816,LD_ANO01!A:A,LD_ANO01!G:G)</f>
        <v>MSV-163MS-638-NORTE/27.PA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01\MSV-163MS-638-NORTE\MSV-163MS-638-NORTE/27.PA\OBSOLETO</v>
      </c>
      <c r="O1816" t="s">
        <v>4787</v>
      </c>
    </row>
    <row r="1817" spans="1:15" x14ac:dyDescent="0.3">
      <c r="A1817" t="s">
        <v>2042</v>
      </c>
      <c r="B1817">
        <v>879433</v>
      </c>
      <c r="C1817" t="s">
        <v>5407</v>
      </c>
      <c r="D1817" s="12">
        <v>45838</v>
      </c>
      <c r="E1817" t="s">
        <v>3919</v>
      </c>
      <c r="F1817" t="s">
        <v>2792</v>
      </c>
      <c r="G1817" t="s">
        <v>2788</v>
      </c>
      <c r="H1817" t="str">
        <f>IF(_xlfn.XLOOKUP(E1817,LD_01[DOCUMENTO],LD_01[REVISÃO])=F1817,"VIGENTE","OBSOLETO")</f>
        <v>OBSOLETO</v>
      </c>
      <c r="I1817" t="s">
        <v>4324</v>
      </c>
      <c r="J1817" t="s">
        <v>4862</v>
      </c>
      <c r="K1817" t="str">
        <f t="shared" si="84"/>
        <v>MSV-163MS-638-NORTE</v>
      </c>
      <c r="L1817" t="str">
        <f>_xlfn.XLOOKUP(E1817,LD_ANO01!A:A,LD_ANO01!G:G)</f>
        <v>MSV-163MS-638-NORTE/27.PA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01\MSV-163MS-638-NORTE\MSV-163MS-638-NORTE/27.PA\OBSOLETO</v>
      </c>
      <c r="O1817" t="s">
        <v>4787</v>
      </c>
    </row>
    <row r="1818" spans="1:15" x14ac:dyDescent="0.3">
      <c r="A1818" t="s">
        <v>2043</v>
      </c>
      <c r="B1818">
        <v>283342</v>
      </c>
      <c r="C1818" t="s">
        <v>5407</v>
      </c>
      <c r="D1818" s="12">
        <v>45838</v>
      </c>
      <c r="E1818" t="s">
        <v>3919</v>
      </c>
      <c r="F1818" t="s">
        <v>2792</v>
      </c>
      <c r="G1818" t="s">
        <v>2789</v>
      </c>
      <c r="H1818" t="str">
        <f>IF(_xlfn.XLOOKUP(E1818,LD_01[DOCUMENTO],LD_01[REVISÃO])=F1818,"VIGENTE","OBSOLETO")</f>
        <v>OBSOLETO</v>
      </c>
      <c r="I1818" t="s">
        <v>4324</v>
      </c>
      <c r="J1818" t="s">
        <v>4862</v>
      </c>
      <c r="K1818" t="str">
        <f t="shared" si="84"/>
        <v>MSV-163MS-638-NORTE</v>
      </c>
      <c r="L1818" t="str">
        <f>_xlfn.XLOOKUP(E1818,LD_ANO01!A:A,LD_ANO01!G:G)</f>
        <v>MSV-163MS-638-NORTE/27.PA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01\MSV-163MS-638-NORTE\MSV-163MS-638-NORTE/27.PA\OBSOLETO</v>
      </c>
      <c r="O1818" t="s">
        <v>4787</v>
      </c>
    </row>
    <row r="1819" spans="1:15" x14ac:dyDescent="0.3">
      <c r="A1819" t="s">
        <v>1877</v>
      </c>
      <c r="B1819">
        <v>633759</v>
      </c>
      <c r="C1819" t="s">
        <v>5407</v>
      </c>
      <c r="D1819" s="12">
        <v>45838</v>
      </c>
      <c r="E1819" t="s">
        <v>3831</v>
      </c>
      <c r="F1819" t="s">
        <v>2792</v>
      </c>
      <c r="G1819" t="s">
        <v>2788</v>
      </c>
      <c r="H1819" t="str">
        <f>IF(_xlfn.XLOOKUP(E1819,LD_01[DOCUMENTO],LD_01[REVISÃO])=F1819,"VIGENTE","OBSOLETO")</f>
        <v>OBSOLETO</v>
      </c>
      <c r="I1819" t="s">
        <v>4324</v>
      </c>
      <c r="J1819" t="s">
        <v>4862</v>
      </c>
      <c r="K1819" t="str">
        <f t="shared" si="84"/>
        <v>MSV-163MS-638-NORTE</v>
      </c>
      <c r="L1819" t="str">
        <f>_xlfn.XLOOKUP(E1819,LD_ANO01!A:A,LD_ANO01!G:G)</f>
        <v>MSV-163MS-638-NORTE/12.DV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01\MSV-163MS-638-NORTE\MSV-163MS-638-NORTE/12.DV\OBSOLETO</v>
      </c>
      <c r="O1819" t="s">
        <v>4787</v>
      </c>
    </row>
    <row r="1820" spans="1:15" x14ac:dyDescent="0.3">
      <c r="A1820" t="s">
        <v>1878</v>
      </c>
      <c r="B1820">
        <v>615503</v>
      </c>
      <c r="C1820" t="s">
        <v>5407</v>
      </c>
      <c r="D1820" s="12">
        <v>45838</v>
      </c>
      <c r="E1820" t="s">
        <v>3831</v>
      </c>
      <c r="F1820" t="s">
        <v>2792</v>
      </c>
      <c r="G1820" t="s">
        <v>2789</v>
      </c>
      <c r="H1820" t="str">
        <f>IF(_xlfn.XLOOKUP(E1820,LD_01[DOCUMENTO],LD_01[REVISÃO])=F1820,"VIGENTE","OBSOLETO")</f>
        <v>OBSOLETO</v>
      </c>
      <c r="I1820" t="s">
        <v>4324</v>
      </c>
      <c r="J1820" t="s">
        <v>4862</v>
      </c>
      <c r="K1820" t="str">
        <f t="shared" si="84"/>
        <v>MSV-163MS-638-NORTE</v>
      </c>
      <c r="L1820" t="str">
        <f>_xlfn.XLOOKUP(E1820,LD_ANO01!A:A,LD_ANO01!G:G)</f>
        <v>MSV-163MS-638-NORTE/12.DV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01\MSV-163MS-638-NORTE\MSV-163MS-638-NORTE/12.DV\OBSOLETO</v>
      </c>
      <c r="O1820" t="s">
        <v>4787</v>
      </c>
    </row>
    <row r="1821" spans="1:15" x14ac:dyDescent="0.3">
      <c r="A1821" t="s">
        <v>1879</v>
      </c>
      <c r="B1821">
        <v>633759</v>
      </c>
      <c r="C1821" t="s">
        <v>5407</v>
      </c>
      <c r="D1821" s="12">
        <v>45838</v>
      </c>
      <c r="E1821" t="s">
        <v>3832</v>
      </c>
      <c r="F1821" t="s">
        <v>2792</v>
      </c>
      <c r="G1821" t="s">
        <v>2788</v>
      </c>
      <c r="H1821" t="str">
        <f>IF(_xlfn.XLOOKUP(E1821,LD_01[DOCUMENTO],LD_01[REVISÃO])=F1821,"VIGENTE","OBSOLETO")</f>
        <v>OBSOLETO</v>
      </c>
      <c r="I1821" t="s">
        <v>4324</v>
      </c>
      <c r="J1821" t="s">
        <v>4862</v>
      </c>
      <c r="K1821" t="str">
        <f t="shared" si="84"/>
        <v>MSV-163MS-638-NORTE</v>
      </c>
      <c r="L1821" t="str">
        <f>_xlfn.XLOOKUP(E1821,LD_ANO01!A:A,LD_ANO01!G:G)</f>
        <v>MSV-163MS-638-NORTE/12.DV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01\MSV-163MS-638-NORTE\MSV-163MS-638-NORTE/12.DV\OBSOLETO</v>
      </c>
      <c r="O1821" t="s">
        <v>4787</v>
      </c>
    </row>
    <row r="1822" spans="1:15" x14ac:dyDescent="0.3">
      <c r="A1822" t="s">
        <v>1880</v>
      </c>
      <c r="B1822">
        <v>1342862</v>
      </c>
      <c r="C1822" t="s">
        <v>5407</v>
      </c>
      <c r="D1822" s="12">
        <v>45838</v>
      </c>
      <c r="E1822" t="s">
        <v>3832</v>
      </c>
      <c r="F1822" t="s">
        <v>2792</v>
      </c>
      <c r="G1822" t="s">
        <v>2789</v>
      </c>
      <c r="H1822" t="str">
        <f>IF(_xlfn.XLOOKUP(E1822,LD_01[DOCUMENTO],LD_01[REVISÃO])=F1822,"VIGENTE","OBSOLETO")</f>
        <v>OBSOLETO</v>
      </c>
      <c r="I1822" t="s">
        <v>4324</v>
      </c>
      <c r="J1822" t="s">
        <v>4862</v>
      </c>
      <c r="K1822" t="str">
        <f t="shared" si="84"/>
        <v>MSV-163MS-638-NORTE</v>
      </c>
      <c r="L1822" t="str">
        <f>_xlfn.XLOOKUP(E1822,LD_ANO01!A:A,LD_ANO01!G:G)</f>
        <v>MSV-163MS-638-NORTE/12.DV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01\MSV-163MS-638-NORTE\MSV-163MS-638-NORTE/12.DV\OBSOLETO</v>
      </c>
      <c r="O1822" t="s">
        <v>4787</v>
      </c>
    </row>
    <row r="1823" spans="1:15" x14ac:dyDescent="0.3">
      <c r="A1823" t="s">
        <v>1881</v>
      </c>
      <c r="B1823">
        <v>637343</v>
      </c>
      <c r="C1823" t="s">
        <v>5407</v>
      </c>
      <c r="D1823" s="12">
        <v>45838</v>
      </c>
      <c r="E1823" t="s">
        <v>3833</v>
      </c>
      <c r="F1823" t="s">
        <v>2792</v>
      </c>
      <c r="G1823" t="s">
        <v>2788</v>
      </c>
      <c r="H1823" t="str">
        <f>IF(_xlfn.XLOOKUP(E1823,LD_01[DOCUMENTO],LD_01[REVISÃO])=F1823,"VIGENTE","OBSOLETO")</f>
        <v>OBSOLETO</v>
      </c>
      <c r="I1823" t="s">
        <v>4324</v>
      </c>
      <c r="J1823" t="s">
        <v>4862</v>
      </c>
      <c r="K1823" t="str">
        <f t="shared" si="84"/>
        <v>MSV-163MS-638-NORTE</v>
      </c>
      <c r="L1823" t="str">
        <f>_xlfn.XLOOKUP(E1823,LD_ANO01!A:A,LD_ANO01!G:G)</f>
        <v>MSV-163MS-638-NORTE/12.DV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01\MSV-163MS-638-NORTE\MSV-163MS-638-NORTE/12.DV\OBSOLETO</v>
      </c>
      <c r="O1823" t="s">
        <v>4787</v>
      </c>
    </row>
    <row r="1824" spans="1:15" x14ac:dyDescent="0.3">
      <c r="A1824" t="s">
        <v>1882</v>
      </c>
      <c r="B1824">
        <v>657131</v>
      </c>
      <c r="C1824" t="s">
        <v>5407</v>
      </c>
      <c r="D1824" s="12">
        <v>45838</v>
      </c>
      <c r="E1824" t="s">
        <v>3833</v>
      </c>
      <c r="F1824" t="s">
        <v>2792</v>
      </c>
      <c r="G1824" t="s">
        <v>2789</v>
      </c>
      <c r="H1824" t="str">
        <f>IF(_xlfn.XLOOKUP(E1824,LD_01[DOCUMENTO],LD_01[REVISÃO])=F1824,"VIGENTE","OBSOLETO")</f>
        <v>OBSOLETO</v>
      </c>
      <c r="I1824" t="s">
        <v>4324</v>
      </c>
      <c r="J1824" t="s">
        <v>4862</v>
      </c>
      <c r="K1824" t="str">
        <f t="shared" si="84"/>
        <v>MSV-163MS-638-NORTE</v>
      </c>
      <c r="L1824" t="str">
        <f>_xlfn.XLOOKUP(E1824,LD_ANO01!A:A,LD_ANO01!G:G)</f>
        <v>MSV-163MS-638-NORTE/12.DV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01\MSV-163MS-638-NORTE\MSV-163MS-638-NORTE/12.DV\OBSOLETO</v>
      </c>
      <c r="O1824" t="s">
        <v>4787</v>
      </c>
    </row>
    <row r="1825" spans="1:15" x14ac:dyDescent="0.3">
      <c r="A1825" t="s">
        <v>1883</v>
      </c>
      <c r="B1825">
        <v>635613</v>
      </c>
      <c r="C1825" t="s">
        <v>5407</v>
      </c>
      <c r="D1825" s="12">
        <v>45838</v>
      </c>
      <c r="E1825" t="s">
        <v>3834</v>
      </c>
      <c r="F1825" t="s">
        <v>2792</v>
      </c>
      <c r="G1825" t="s">
        <v>2788</v>
      </c>
      <c r="H1825" t="str">
        <f>IF(_xlfn.XLOOKUP(E1825,LD_01[DOCUMENTO],LD_01[REVISÃO])=F1825,"VIGENTE","OBSOLETO")</f>
        <v>OBSOLETO</v>
      </c>
      <c r="I1825" t="s">
        <v>4324</v>
      </c>
      <c r="J1825" t="s">
        <v>4862</v>
      </c>
      <c r="K1825" t="str">
        <f t="shared" si="84"/>
        <v>MSV-163MS-638-NORTE</v>
      </c>
      <c r="L1825" t="str">
        <f>_xlfn.XLOOKUP(E1825,LD_ANO01!A:A,LD_ANO01!G:G)</f>
        <v>MSV-163MS-638-NORTE/12.DV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01\MSV-163MS-638-NORTE\MSV-163MS-638-NORTE/12.DV\OBSOLETO</v>
      </c>
      <c r="O1825" t="s">
        <v>4787</v>
      </c>
    </row>
    <row r="1826" spans="1:15" x14ac:dyDescent="0.3">
      <c r="A1826" t="s">
        <v>1884</v>
      </c>
      <c r="B1826">
        <v>498776</v>
      </c>
      <c r="C1826" t="s">
        <v>5407</v>
      </c>
      <c r="D1826" s="12">
        <v>45838</v>
      </c>
      <c r="E1826" t="s">
        <v>3834</v>
      </c>
      <c r="F1826" t="s">
        <v>2792</v>
      </c>
      <c r="G1826" t="s">
        <v>2789</v>
      </c>
      <c r="H1826" t="str">
        <f>IF(_xlfn.XLOOKUP(E1826,LD_01[DOCUMENTO],LD_01[REVISÃO])=F1826,"VIGENTE","OBSOLETO")</f>
        <v>OBSOLETO</v>
      </c>
      <c r="I1826" t="s">
        <v>4324</v>
      </c>
      <c r="J1826" t="s">
        <v>4862</v>
      </c>
      <c r="K1826" t="str">
        <f t="shared" si="84"/>
        <v>MSV-163MS-638-NORTE</v>
      </c>
      <c r="L1826" t="str">
        <f>_xlfn.XLOOKUP(E1826,LD_ANO01!A:A,LD_ANO01!G:G)</f>
        <v>MSV-163MS-638-NORTE/12.DV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01\MSV-163MS-638-NORTE\MSV-163MS-638-NORTE/12.DV\OBSOLETO</v>
      </c>
      <c r="O1826" t="s">
        <v>4787</v>
      </c>
    </row>
    <row r="1827" spans="1:15" x14ac:dyDescent="0.3">
      <c r="A1827" t="s">
        <v>1885</v>
      </c>
      <c r="B1827">
        <v>637375</v>
      </c>
      <c r="C1827" t="s">
        <v>5407</v>
      </c>
      <c r="D1827" s="12">
        <v>45838</v>
      </c>
      <c r="E1827" t="s">
        <v>3835</v>
      </c>
      <c r="F1827" t="s">
        <v>2792</v>
      </c>
      <c r="G1827" t="s">
        <v>2788</v>
      </c>
      <c r="H1827" t="str">
        <f>IF(_xlfn.XLOOKUP(E1827,LD_01[DOCUMENTO],LD_01[REVISÃO])=F1827,"VIGENTE","OBSOLETO")</f>
        <v>OBSOLETO</v>
      </c>
      <c r="I1827" t="s">
        <v>4324</v>
      </c>
      <c r="J1827" t="s">
        <v>4862</v>
      </c>
      <c r="K1827" t="str">
        <f t="shared" si="84"/>
        <v>MSV-163MS-638-NORTE</v>
      </c>
      <c r="L1827" t="str">
        <f>_xlfn.XLOOKUP(E1827,LD_ANO01!A:A,LD_ANO01!G:G)</f>
        <v>MSV-163MS-638-NORTE/12.DV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01\MSV-163MS-638-NORTE\MSV-163MS-638-NORTE/12.DV\OBSOLETO</v>
      </c>
      <c r="O1827" t="s">
        <v>4787</v>
      </c>
    </row>
    <row r="1828" spans="1:15" x14ac:dyDescent="0.3">
      <c r="A1828" t="s">
        <v>1886</v>
      </c>
      <c r="B1828">
        <v>845164</v>
      </c>
      <c r="C1828" t="s">
        <v>5407</v>
      </c>
      <c r="D1828" s="12">
        <v>45838</v>
      </c>
      <c r="E1828" t="s">
        <v>3835</v>
      </c>
      <c r="F1828" t="s">
        <v>2792</v>
      </c>
      <c r="G1828" t="s">
        <v>2789</v>
      </c>
      <c r="H1828" t="str">
        <f>IF(_xlfn.XLOOKUP(E1828,LD_01[DOCUMENTO],LD_01[REVISÃO])=F1828,"VIGENTE","OBSOLETO")</f>
        <v>OBSOLETO</v>
      </c>
      <c r="I1828" t="s">
        <v>4324</v>
      </c>
      <c r="J1828" t="s">
        <v>4862</v>
      </c>
      <c r="K1828" t="str">
        <f t="shared" si="84"/>
        <v>MSV-163MS-638-NORTE</v>
      </c>
      <c r="L1828" t="str">
        <f>_xlfn.XLOOKUP(E1828,LD_ANO01!A:A,LD_ANO01!G:G)</f>
        <v>MSV-163MS-638-NORTE/12.DV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01\MSV-163MS-638-NORTE\MSV-163MS-638-NORTE/12.DV\OBSOLETO</v>
      </c>
      <c r="O1828" t="s">
        <v>4787</v>
      </c>
    </row>
    <row r="1829" spans="1:15" x14ac:dyDescent="0.3">
      <c r="A1829" t="s">
        <v>1887</v>
      </c>
      <c r="B1829">
        <v>637023</v>
      </c>
      <c r="C1829" t="s">
        <v>5407</v>
      </c>
      <c r="D1829" s="12">
        <v>45838</v>
      </c>
      <c r="E1829" t="s">
        <v>3836</v>
      </c>
      <c r="F1829" t="s">
        <v>2792</v>
      </c>
      <c r="G1829" t="s">
        <v>2788</v>
      </c>
      <c r="H1829" t="str">
        <f>IF(_xlfn.XLOOKUP(E1829,LD_01[DOCUMENTO],LD_01[REVISÃO])=F1829,"VIGENTE","OBSOLETO")</f>
        <v>OBSOLETO</v>
      </c>
      <c r="I1829" t="s">
        <v>4324</v>
      </c>
      <c r="J1829" t="s">
        <v>4862</v>
      </c>
      <c r="K1829" t="str">
        <f t="shared" si="84"/>
        <v>MSV-163MS-638-NORTE</v>
      </c>
      <c r="L1829" t="str">
        <f>_xlfn.XLOOKUP(E1829,LD_ANO01!A:A,LD_ANO01!G:G)</f>
        <v>MSV-163MS-638-NORTE/12.DV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01\MSV-163MS-638-NORTE\MSV-163MS-638-NORTE/12.DV\OBSOLETO</v>
      </c>
      <c r="O1829" t="s">
        <v>4787</v>
      </c>
    </row>
    <row r="1830" spans="1:15" x14ac:dyDescent="0.3">
      <c r="A1830" t="s">
        <v>1888</v>
      </c>
      <c r="B1830">
        <v>1354968</v>
      </c>
      <c r="C1830" t="s">
        <v>5407</v>
      </c>
      <c r="D1830" s="12">
        <v>45838</v>
      </c>
      <c r="E1830" t="s">
        <v>3836</v>
      </c>
      <c r="F1830" t="s">
        <v>2792</v>
      </c>
      <c r="G1830" t="s">
        <v>2789</v>
      </c>
      <c r="H1830" t="str">
        <f>IF(_xlfn.XLOOKUP(E1830,LD_01[DOCUMENTO],LD_01[REVISÃO])=F1830,"VIGENTE","OBSOLETO")</f>
        <v>OBSOLETO</v>
      </c>
      <c r="I1830" t="s">
        <v>4324</v>
      </c>
      <c r="J1830" t="s">
        <v>4862</v>
      </c>
      <c r="K1830" t="str">
        <f t="shared" si="84"/>
        <v>MSV-163MS-638-NORTE</v>
      </c>
      <c r="L1830" t="str">
        <f>_xlfn.XLOOKUP(E1830,LD_ANO01!A:A,LD_ANO01!G:G)</f>
        <v>MSV-163MS-638-NORTE/12.DV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01\MSV-163MS-638-NORTE\MSV-163MS-638-NORTE/12.DV\OBSOLETO</v>
      </c>
      <c r="O1830" t="s">
        <v>4787</v>
      </c>
    </row>
    <row r="1831" spans="1:15" x14ac:dyDescent="0.3">
      <c r="A1831" t="s">
        <v>1889</v>
      </c>
      <c r="B1831">
        <v>634751</v>
      </c>
      <c r="C1831" t="s">
        <v>5407</v>
      </c>
      <c r="D1831" s="12">
        <v>45838</v>
      </c>
      <c r="E1831" t="s">
        <v>3837</v>
      </c>
      <c r="F1831" t="s">
        <v>2792</v>
      </c>
      <c r="G1831" t="s">
        <v>2788</v>
      </c>
      <c r="H1831" t="str">
        <f>IF(_xlfn.XLOOKUP(E1831,LD_01[DOCUMENTO],LD_01[REVISÃO])=F1831,"VIGENTE","OBSOLETO")</f>
        <v>OBSOLETO</v>
      </c>
      <c r="I1831" t="s">
        <v>4324</v>
      </c>
      <c r="J1831" t="s">
        <v>4862</v>
      </c>
      <c r="K1831" t="str">
        <f t="shared" si="84"/>
        <v>MSV-163MS-638-NORTE</v>
      </c>
      <c r="L1831" t="str">
        <f>_xlfn.XLOOKUP(E1831,LD_ANO01!A:A,LD_ANO01!G:G)</f>
        <v>MSV-163MS-638-NORTE/12.DV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01\MSV-163MS-638-NORTE\MSV-163MS-638-NORTE/12.DV\OBSOLETO</v>
      </c>
      <c r="O1831" t="s">
        <v>4787</v>
      </c>
    </row>
    <row r="1832" spans="1:15" x14ac:dyDescent="0.3">
      <c r="A1832" t="s">
        <v>1890</v>
      </c>
      <c r="B1832">
        <v>600748</v>
      </c>
      <c r="C1832" t="s">
        <v>5407</v>
      </c>
      <c r="D1832" s="12">
        <v>45838</v>
      </c>
      <c r="E1832" t="s">
        <v>3837</v>
      </c>
      <c r="F1832" t="s">
        <v>2792</v>
      </c>
      <c r="G1832" t="s">
        <v>2789</v>
      </c>
      <c r="H1832" t="str">
        <f>IF(_xlfn.XLOOKUP(E1832,LD_01[DOCUMENTO],LD_01[REVISÃO])=F1832,"VIGENTE","OBSOLETO")</f>
        <v>OBSOLETO</v>
      </c>
      <c r="I1832" t="s">
        <v>4324</v>
      </c>
      <c r="J1832" t="s">
        <v>4862</v>
      </c>
      <c r="K1832" t="str">
        <f t="shared" si="84"/>
        <v>MSV-163MS-638-NORTE</v>
      </c>
      <c r="L1832" t="str">
        <f>_xlfn.XLOOKUP(E1832,LD_ANO01!A:A,LD_ANO01!G:G)</f>
        <v>MSV-163MS-638-NORTE/12.DV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01\MSV-163MS-638-NORTE\MSV-163MS-638-NORTE/12.DV\OBSOLETO</v>
      </c>
      <c r="O1832" t="s">
        <v>4787</v>
      </c>
    </row>
    <row r="1833" spans="1:15" x14ac:dyDescent="0.3">
      <c r="A1833" t="s">
        <v>1891</v>
      </c>
      <c r="B1833">
        <v>633917</v>
      </c>
      <c r="C1833" t="s">
        <v>5407</v>
      </c>
      <c r="D1833" s="12">
        <v>45838</v>
      </c>
      <c r="E1833" t="s">
        <v>3838</v>
      </c>
      <c r="F1833" t="s">
        <v>2792</v>
      </c>
      <c r="G1833" t="s">
        <v>2788</v>
      </c>
      <c r="H1833" t="str">
        <f>IF(_xlfn.XLOOKUP(E1833,LD_01[DOCUMENTO],LD_01[REVISÃO])=F1833,"VIGENTE","OBSOLETO")</f>
        <v>OBSOLETO</v>
      </c>
      <c r="I1833" t="s">
        <v>4324</v>
      </c>
      <c r="J1833" t="s">
        <v>4862</v>
      </c>
      <c r="K1833" t="str">
        <f t="shared" si="84"/>
        <v>MSV-163MS-638-NORTE</v>
      </c>
      <c r="L1833" t="str">
        <f>_xlfn.XLOOKUP(E1833,LD_ANO01!A:A,LD_ANO01!G:G)</f>
        <v>MSV-163MS-638-NORTE/12.DV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01\MSV-163MS-638-NORTE\MSV-163MS-638-NORTE/12.DV\OBSOLETO</v>
      </c>
      <c r="O1833" t="s">
        <v>4787</v>
      </c>
    </row>
    <row r="1834" spans="1:15" x14ac:dyDescent="0.3">
      <c r="A1834" t="s">
        <v>1892</v>
      </c>
      <c r="B1834">
        <v>480126</v>
      </c>
      <c r="C1834" t="s">
        <v>5407</v>
      </c>
      <c r="D1834" s="12">
        <v>45838</v>
      </c>
      <c r="E1834" t="s">
        <v>3838</v>
      </c>
      <c r="F1834" t="s">
        <v>2792</v>
      </c>
      <c r="G1834" t="s">
        <v>2789</v>
      </c>
      <c r="H1834" t="str">
        <f>IF(_xlfn.XLOOKUP(E1834,LD_01[DOCUMENTO],LD_01[REVISÃO])=F1834,"VIGENTE","OBSOLETO")</f>
        <v>OBSOLETO</v>
      </c>
      <c r="I1834" t="s">
        <v>4324</v>
      </c>
      <c r="J1834" t="s">
        <v>4862</v>
      </c>
      <c r="K1834" t="str">
        <f t="shared" si="84"/>
        <v>MSV-163MS-638-NORTE</v>
      </c>
      <c r="L1834" t="str">
        <f>_xlfn.XLOOKUP(E1834,LD_ANO01!A:A,LD_ANO01!G:G)</f>
        <v>MSV-163MS-638-NORTE/12.DV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01\MSV-163MS-638-NORTE\MSV-163MS-638-NORTE/12.DV\OBSOLETO</v>
      </c>
      <c r="O1834" t="s">
        <v>4787</v>
      </c>
    </row>
    <row r="1835" spans="1:15" x14ac:dyDescent="0.3">
      <c r="A1835" t="s">
        <v>1893</v>
      </c>
      <c r="B1835">
        <v>638399</v>
      </c>
      <c r="C1835" t="s">
        <v>5407</v>
      </c>
      <c r="D1835" s="12">
        <v>45838</v>
      </c>
      <c r="E1835" t="s">
        <v>3839</v>
      </c>
      <c r="F1835" t="s">
        <v>2792</v>
      </c>
      <c r="G1835" t="s">
        <v>2788</v>
      </c>
      <c r="H1835" t="str">
        <f>IF(_xlfn.XLOOKUP(E1835,LD_01[DOCUMENTO],LD_01[REVISÃO])=F1835,"VIGENTE","OBSOLETO")</f>
        <v>OBSOLETO</v>
      </c>
      <c r="I1835" t="s">
        <v>4324</v>
      </c>
      <c r="J1835" t="s">
        <v>4862</v>
      </c>
      <c r="K1835" t="str">
        <f t="shared" si="84"/>
        <v>MSV-163MS-638-NORTE</v>
      </c>
      <c r="L1835" t="str">
        <f>_xlfn.XLOOKUP(E1835,LD_ANO01!A:A,LD_ANO01!G:G)</f>
        <v>MSV-163MS-638-NORTE/12.DV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01\MSV-163MS-638-NORTE\MSV-163MS-638-NORTE/12.DV\OBSOLETO</v>
      </c>
      <c r="O1835" t="s">
        <v>4787</v>
      </c>
    </row>
    <row r="1836" spans="1:15" x14ac:dyDescent="0.3">
      <c r="A1836" t="s">
        <v>1894</v>
      </c>
      <c r="B1836">
        <v>471583</v>
      </c>
      <c r="C1836" t="s">
        <v>5407</v>
      </c>
      <c r="D1836" s="12">
        <v>45838</v>
      </c>
      <c r="E1836" t="s">
        <v>3839</v>
      </c>
      <c r="F1836" t="s">
        <v>2792</v>
      </c>
      <c r="G1836" t="s">
        <v>2789</v>
      </c>
      <c r="H1836" t="str">
        <f>IF(_xlfn.XLOOKUP(E1836,LD_01[DOCUMENTO],LD_01[REVISÃO])=F1836,"VIGENTE","OBSOLETO")</f>
        <v>OBSOLETO</v>
      </c>
      <c r="I1836" t="s">
        <v>4324</v>
      </c>
      <c r="J1836" t="s">
        <v>4862</v>
      </c>
      <c r="K1836" t="str">
        <f t="shared" si="84"/>
        <v>MSV-163MS-638-NORTE</v>
      </c>
      <c r="L1836" t="str">
        <f>_xlfn.XLOOKUP(E1836,LD_ANO01!A:A,LD_ANO01!G:G)</f>
        <v>MSV-163MS-638-NORTE/12.DV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01\MSV-163MS-638-NORTE\MSV-163MS-638-NORTE/12.DV\OBSOLETO</v>
      </c>
      <c r="O1836" t="s">
        <v>4787</v>
      </c>
    </row>
    <row r="1837" spans="1:15" x14ac:dyDescent="0.3">
      <c r="A1837" t="s">
        <v>1895</v>
      </c>
      <c r="B1837">
        <v>640255</v>
      </c>
      <c r="C1837" t="s">
        <v>5407</v>
      </c>
      <c r="D1837" s="12">
        <v>45838</v>
      </c>
      <c r="E1837" t="s">
        <v>3840</v>
      </c>
      <c r="F1837" t="s">
        <v>2792</v>
      </c>
      <c r="G1837" t="s">
        <v>2788</v>
      </c>
      <c r="H1837" t="str">
        <f>IF(_xlfn.XLOOKUP(E1837,LD_01[DOCUMENTO],LD_01[REVISÃO])=F1837,"VIGENTE","OBSOLETO")</f>
        <v>OBSOLETO</v>
      </c>
      <c r="I1837" t="s">
        <v>4324</v>
      </c>
      <c r="J1837" t="s">
        <v>4862</v>
      </c>
      <c r="K1837" t="str">
        <f t="shared" si="84"/>
        <v>MSV-163MS-638-NORTE</v>
      </c>
      <c r="L1837" t="str">
        <f>_xlfn.XLOOKUP(E1837,LD_ANO01!A:A,LD_ANO01!G:G)</f>
        <v>MSV-163MS-638-NORTE/12.DV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01\MSV-163MS-638-NORTE\MSV-163MS-638-NORTE/12.DV\OBSOLETO</v>
      </c>
      <c r="O1837" t="s">
        <v>4787</v>
      </c>
    </row>
    <row r="1838" spans="1:15" x14ac:dyDescent="0.3">
      <c r="A1838" t="s">
        <v>1896</v>
      </c>
      <c r="B1838">
        <v>804197</v>
      </c>
      <c r="C1838" t="s">
        <v>5407</v>
      </c>
      <c r="D1838" s="12">
        <v>45838</v>
      </c>
      <c r="E1838" t="s">
        <v>3840</v>
      </c>
      <c r="F1838" t="s">
        <v>2792</v>
      </c>
      <c r="G1838" t="s">
        <v>2789</v>
      </c>
      <c r="H1838" t="str">
        <f>IF(_xlfn.XLOOKUP(E1838,LD_01[DOCUMENTO],LD_01[REVISÃO])=F1838,"VIGENTE","OBSOLETO")</f>
        <v>OBSOLETO</v>
      </c>
      <c r="I1838" t="s">
        <v>4324</v>
      </c>
      <c r="J1838" t="s">
        <v>4862</v>
      </c>
      <c r="K1838" t="str">
        <f t="shared" si="84"/>
        <v>MSV-163MS-638-NORTE</v>
      </c>
      <c r="L1838" t="str">
        <f>_xlfn.XLOOKUP(E1838,LD_ANO01!A:A,LD_ANO01!G:G)</f>
        <v>MSV-163MS-638-NORTE/12.DV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01\MSV-163MS-638-NORTE\MSV-163MS-638-NORTE/12.DV\OBSOLETO</v>
      </c>
      <c r="O1838" t="s">
        <v>4787</v>
      </c>
    </row>
    <row r="1839" spans="1:15" x14ac:dyDescent="0.3">
      <c r="A1839" t="s">
        <v>1897</v>
      </c>
      <c r="B1839">
        <v>639551</v>
      </c>
      <c r="C1839" t="s">
        <v>5407</v>
      </c>
      <c r="D1839" s="12">
        <v>45838</v>
      </c>
      <c r="E1839" t="s">
        <v>3841</v>
      </c>
      <c r="F1839" t="s">
        <v>2792</v>
      </c>
      <c r="G1839" t="s">
        <v>2788</v>
      </c>
      <c r="H1839" t="str">
        <f>IF(_xlfn.XLOOKUP(E1839,LD_01[DOCUMENTO],LD_01[REVISÃO])=F1839,"VIGENTE","OBSOLETO")</f>
        <v>OBSOLETO</v>
      </c>
      <c r="I1839" t="s">
        <v>4324</v>
      </c>
      <c r="J1839" t="s">
        <v>4862</v>
      </c>
      <c r="K1839" t="str">
        <f t="shared" si="84"/>
        <v>MSV-163MS-638-NORTE</v>
      </c>
      <c r="L1839" t="str">
        <f>_xlfn.XLOOKUP(E1839,LD_ANO01!A:A,LD_ANO01!G:G)</f>
        <v>MSV-163MS-638-NORTE/12.DV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01\MSV-163MS-638-NORTE\MSV-163MS-638-NORTE/12.DV\OBSOLETO</v>
      </c>
      <c r="O1839" t="s">
        <v>4787</v>
      </c>
    </row>
    <row r="1840" spans="1:15" x14ac:dyDescent="0.3">
      <c r="A1840" t="s">
        <v>1898</v>
      </c>
      <c r="B1840">
        <v>463540</v>
      </c>
      <c r="C1840" t="s">
        <v>5407</v>
      </c>
      <c r="D1840" s="12">
        <v>45838</v>
      </c>
      <c r="E1840" t="s">
        <v>3841</v>
      </c>
      <c r="F1840" t="s">
        <v>2792</v>
      </c>
      <c r="G1840" t="s">
        <v>2789</v>
      </c>
      <c r="H1840" t="str">
        <f>IF(_xlfn.XLOOKUP(E1840,LD_01[DOCUMENTO],LD_01[REVISÃO])=F1840,"VIGENTE","OBSOLETO")</f>
        <v>OBSOLETO</v>
      </c>
      <c r="I1840" t="s">
        <v>4324</v>
      </c>
      <c r="J1840" t="s">
        <v>4862</v>
      </c>
      <c r="K1840" t="str">
        <f t="shared" si="84"/>
        <v>MSV-163MS-638-NORTE</v>
      </c>
      <c r="L1840" t="str">
        <f>_xlfn.XLOOKUP(E1840,LD_ANO01!A:A,LD_ANO01!G:G)</f>
        <v>MSV-163MS-638-NORTE/12.DV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01\MSV-163MS-638-NORTE\MSV-163MS-638-NORTE/12.DV\OBSOLETO</v>
      </c>
      <c r="O1840" t="s">
        <v>4787</v>
      </c>
    </row>
    <row r="1841" spans="1:15" x14ac:dyDescent="0.3">
      <c r="A1841" t="s">
        <v>1899</v>
      </c>
      <c r="B1841">
        <v>637855</v>
      </c>
      <c r="C1841" t="s">
        <v>5407</v>
      </c>
      <c r="D1841" s="12">
        <v>45838</v>
      </c>
      <c r="E1841" t="s">
        <v>3842</v>
      </c>
      <c r="F1841" t="s">
        <v>2792</v>
      </c>
      <c r="G1841" t="s">
        <v>2788</v>
      </c>
      <c r="H1841" t="str">
        <f>IF(_xlfn.XLOOKUP(E1841,LD_01[DOCUMENTO],LD_01[REVISÃO])=F1841,"VIGENTE","OBSOLETO")</f>
        <v>OBSOLETO</v>
      </c>
      <c r="I1841" t="s">
        <v>4324</v>
      </c>
      <c r="J1841" t="s">
        <v>4862</v>
      </c>
      <c r="K1841" t="str">
        <f t="shared" si="84"/>
        <v>MSV-163MS-638-NORTE</v>
      </c>
      <c r="L1841" t="str">
        <f>_xlfn.XLOOKUP(E1841,LD_ANO01!A:A,LD_ANO01!G:G)</f>
        <v>MSV-163MS-638-NORTE/12.DV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01\MSV-163MS-638-NORTE\MSV-163MS-638-NORTE/12.DV\OBSOLETO</v>
      </c>
      <c r="O1841" t="s">
        <v>4787</v>
      </c>
    </row>
    <row r="1842" spans="1:15" x14ac:dyDescent="0.3">
      <c r="A1842" t="s">
        <v>1900</v>
      </c>
      <c r="B1842">
        <v>436233</v>
      </c>
      <c r="C1842" t="s">
        <v>5407</v>
      </c>
      <c r="D1842" s="12">
        <v>45838</v>
      </c>
      <c r="E1842" t="s">
        <v>3842</v>
      </c>
      <c r="F1842" t="s">
        <v>2792</v>
      </c>
      <c r="G1842" t="s">
        <v>2789</v>
      </c>
      <c r="H1842" t="str">
        <f>IF(_xlfn.XLOOKUP(E1842,LD_01[DOCUMENTO],LD_01[REVISÃO])=F1842,"VIGENTE","OBSOLETO")</f>
        <v>OBSOLETO</v>
      </c>
      <c r="I1842" t="s">
        <v>4324</v>
      </c>
      <c r="J1842" t="s">
        <v>4862</v>
      </c>
      <c r="K1842" t="str">
        <f t="shared" si="84"/>
        <v>MSV-163MS-638-NORTE</v>
      </c>
      <c r="L1842" t="str">
        <f>_xlfn.XLOOKUP(E1842,LD_ANO01!A:A,LD_ANO01!G:G)</f>
        <v>MSV-163MS-638-NORTE/12.DV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01\MSV-163MS-638-NORTE\MSV-163MS-638-NORTE/12.DV\OBSOLETO</v>
      </c>
      <c r="O1842" t="s">
        <v>4787</v>
      </c>
    </row>
    <row r="1843" spans="1:15" x14ac:dyDescent="0.3">
      <c r="A1843" t="s">
        <v>1901</v>
      </c>
      <c r="B1843">
        <v>1980176</v>
      </c>
      <c r="C1843" t="s">
        <v>5407</v>
      </c>
      <c r="D1843" s="12">
        <v>45838</v>
      </c>
      <c r="E1843" t="s">
        <v>3843</v>
      </c>
      <c r="F1843" t="s">
        <v>2787</v>
      </c>
      <c r="G1843" t="s">
        <v>2788</v>
      </c>
      <c r="H1843" t="str">
        <f>IF(_xlfn.XLOOKUP(E1843,LD_01[DOCUMENTO],LD_01[REVISÃO])=F1843,"VIGENTE","OBSOLETO")</f>
        <v>OBSOLETO</v>
      </c>
      <c r="I1843" t="s">
        <v>4324</v>
      </c>
      <c r="J1843" t="s">
        <v>4862</v>
      </c>
      <c r="K1843" t="str">
        <f t="shared" si="84"/>
        <v>MSV-163MS-638-NORTE</v>
      </c>
      <c r="L1843" t="str">
        <f>_xlfn.XLOOKUP(E1843,LD_ANO01!A:A,LD_ANO01!G:G)</f>
        <v>MSV-163MS-638-NORTE/12.DV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01\MSV-163MS-638-NORTE\MSV-163MS-638-NORTE/12.DV\OBSOLETO</v>
      </c>
      <c r="O1843" t="s">
        <v>4787</v>
      </c>
    </row>
    <row r="1844" spans="1:15" x14ac:dyDescent="0.3">
      <c r="A1844" t="s">
        <v>1902</v>
      </c>
      <c r="B1844">
        <v>2132459</v>
      </c>
      <c r="C1844" t="s">
        <v>5407</v>
      </c>
      <c r="D1844" s="12">
        <v>45838</v>
      </c>
      <c r="E1844" t="s">
        <v>3843</v>
      </c>
      <c r="F1844" t="s">
        <v>2787</v>
      </c>
      <c r="G1844" t="s">
        <v>2789</v>
      </c>
      <c r="H1844" t="str">
        <f>IF(_xlfn.XLOOKUP(E1844,LD_01[DOCUMENTO],LD_01[REVISÃO])=F1844,"VIGENTE","OBSOLETO")</f>
        <v>OBSOLETO</v>
      </c>
      <c r="I1844" t="s">
        <v>4324</v>
      </c>
      <c r="J1844" t="s">
        <v>4862</v>
      </c>
      <c r="K1844" t="str">
        <f t="shared" si="84"/>
        <v>MSV-163MS-638-NORTE</v>
      </c>
      <c r="L1844" t="str">
        <f>_xlfn.XLOOKUP(E1844,LD_ANO01!A:A,LD_ANO01!G:G)</f>
        <v>MSV-163MS-638-NORTE/12.DV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01\MSV-163MS-638-NORTE\MSV-163MS-638-NORTE/12.DV\OBSOLETO</v>
      </c>
      <c r="O1844" t="s">
        <v>4787</v>
      </c>
    </row>
    <row r="1845" spans="1:15" x14ac:dyDescent="0.3">
      <c r="A1845" t="s">
        <v>1903</v>
      </c>
      <c r="B1845">
        <v>1682166</v>
      </c>
      <c r="C1845" t="s">
        <v>5407</v>
      </c>
      <c r="D1845" s="12">
        <v>45838</v>
      </c>
      <c r="E1845" t="s">
        <v>3844</v>
      </c>
      <c r="F1845" t="s">
        <v>2787</v>
      </c>
      <c r="G1845" t="s">
        <v>2788</v>
      </c>
      <c r="H1845" t="str">
        <f>IF(_xlfn.XLOOKUP(E1845,LD_01[DOCUMENTO],LD_01[REVISÃO])=F1845,"VIGENTE","OBSOLETO")</f>
        <v>OBSOLETO</v>
      </c>
      <c r="I1845" t="s">
        <v>4324</v>
      </c>
      <c r="J1845" t="s">
        <v>4862</v>
      </c>
      <c r="K1845" t="str">
        <f t="shared" si="84"/>
        <v>MSV-163MS-638-NORTE</v>
      </c>
      <c r="L1845" t="str">
        <f>_xlfn.XLOOKUP(E1845,LD_ANO01!A:A,LD_ANO01!G:G)</f>
        <v>MSV-163MS-638-NORTE/12.DV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01\MSV-163MS-638-NORTE\MSV-163MS-638-NORTE/12.DV\OBSOLETO</v>
      </c>
      <c r="O1845" t="s">
        <v>4787</v>
      </c>
    </row>
    <row r="1846" spans="1:15" x14ac:dyDescent="0.3">
      <c r="A1846" t="s">
        <v>1904</v>
      </c>
      <c r="B1846">
        <v>2604659</v>
      </c>
      <c r="C1846" t="s">
        <v>5407</v>
      </c>
      <c r="D1846" s="12">
        <v>45838</v>
      </c>
      <c r="E1846" t="s">
        <v>3844</v>
      </c>
      <c r="F1846" t="s">
        <v>2787</v>
      </c>
      <c r="G1846" t="s">
        <v>2789</v>
      </c>
      <c r="H1846" t="str">
        <f>IF(_xlfn.XLOOKUP(E1846,LD_01[DOCUMENTO],LD_01[REVISÃO])=F1846,"VIGENTE","OBSOLETO")</f>
        <v>OBSOLETO</v>
      </c>
      <c r="I1846" t="s">
        <v>4324</v>
      </c>
      <c r="J1846" t="s">
        <v>4862</v>
      </c>
      <c r="K1846" t="str">
        <f t="shared" si="84"/>
        <v>MSV-163MS-638-NORTE</v>
      </c>
      <c r="L1846" t="str">
        <f>_xlfn.XLOOKUP(E1846,LD_ANO01!A:A,LD_ANO01!G:G)</f>
        <v>MSV-163MS-638-NORTE/12.DV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01\MSV-163MS-638-NORTE\MSV-163MS-638-NORTE/12.DV\OBSOLETO</v>
      </c>
      <c r="O1846" t="s">
        <v>4787</v>
      </c>
    </row>
    <row r="1847" spans="1:15" x14ac:dyDescent="0.3">
      <c r="A1847" t="s">
        <v>1905</v>
      </c>
      <c r="B1847">
        <v>1633829</v>
      </c>
      <c r="C1847" t="s">
        <v>5407</v>
      </c>
      <c r="D1847" s="12">
        <v>45838</v>
      </c>
      <c r="E1847" t="s">
        <v>3845</v>
      </c>
      <c r="F1847" t="s">
        <v>2787</v>
      </c>
      <c r="G1847" t="s">
        <v>2788</v>
      </c>
      <c r="H1847" t="str">
        <f>IF(_xlfn.XLOOKUP(E1847,LD_01[DOCUMENTO],LD_01[REVISÃO])=F1847,"VIGENTE","OBSOLETO")</f>
        <v>OBSOLETO</v>
      </c>
      <c r="I1847" t="s">
        <v>4324</v>
      </c>
      <c r="J1847" t="s">
        <v>4862</v>
      </c>
      <c r="K1847" t="str">
        <f t="shared" si="84"/>
        <v>MSV-163MS-638-NORTE</v>
      </c>
      <c r="L1847" t="str">
        <f>_xlfn.XLOOKUP(E1847,LD_ANO01!A:A,LD_ANO01!G:G)</f>
        <v>MSV-163MS-638-NORTE/12.DV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01\MSV-163MS-638-NORTE\MSV-163MS-638-NORTE/12.DV\OBSOLETO</v>
      </c>
      <c r="O1847" t="s">
        <v>4787</v>
      </c>
    </row>
    <row r="1848" spans="1:15" x14ac:dyDescent="0.3">
      <c r="A1848" t="s">
        <v>1906</v>
      </c>
      <c r="B1848">
        <v>926161</v>
      </c>
      <c r="C1848" t="s">
        <v>5407</v>
      </c>
      <c r="D1848" s="12">
        <v>45838</v>
      </c>
      <c r="E1848" t="s">
        <v>3845</v>
      </c>
      <c r="F1848" t="s">
        <v>2787</v>
      </c>
      <c r="G1848" t="s">
        <v>2789</v>
      </c>
      <c r="H1848" t="str">
        <f>IF(_xlfn.XLOOKUP(E1848,LD_01[DOCUMENTO],LD_01[REVISÃO])=F1848,"VIGENTE","OBSOLETO")</f>
        <v>OBSOLETO</v>
      </c>
      <c r="I1848" t="s">
        <v>4324</v>
      </c>
      <c r="J1848" t="s">
        <v>4862</v>
      </c>
      <c r="K1848" t="str">
        <f t="shared" si="84"/>
        <v>MSV-163MS-638-NORTE</v>
      </c>
      <c r="L1848" t="str">
        <f>_xlfn.XLOOKUP(E1848,LD_ANO01!A:A,LD_ANO01!G:G)</f>
        <v>MSV-163MS-638-NORTE/12.DV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01\MSV-163MS-638-NORTE\MSV-163MS-638-NORTE/12.DV\OBSOLETO</v>
      </c>
      <c r="O1848" t="s">
        <v>4787</v>
      </c>
    </row>
    <row r="1849" spans="1:15" x14ac:dyDescent="0.3">
      <c r="A1849" t="s">
        <v>1907</v>
      </c>
      <c r="B1849">
        <v>1697107</v>
      </c>
      <c r="C1849" t="s">
        <v>5407</v>
      </c>
      <c r="D1849" s="12">
        <v>45838</v>
      </c>
      <c r="E1849" t="s">
        <v>3846</v>
      </c>
      <c r="F1849" t="s">
        <v>2787</v>
      </c>
      <c r="G1849" t="s">
        <v>2788</v>
      </c>
      <c r="H1849" t="str">
        <f>IF(_xlfn.XLOOKUP(E1849,LD_01[DOCUMENTO],LD_01[REVISÃO])=F1849,"VIGENTE","OBSOLETO")</f>
        <v>OBSOLETO</v>
      </c>
      <c r="I1849" t="s">
        <v>4324</v>
      </c>
      <c r="J1849" t="s">
        <v>4862</v>
      </c>
      <c r="K1849" t="str">
        <f t="shared" si="84"/>
        <v>MSV-163MS-638-NORTE</v>
      </c>
      <c r="L1849" t="str">
        <f>_xlfn.XLOOKUP(E1849,LD_ANO01!A:A,LD_ANO01!G:G)</f>
        <v>MSV-163MS-638-NORTE/12.DV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01\MSV-163MS-638-NORTE\MSV-163MS-638-NORTE/12.DV\OBSOLETO</v>
      </c>
      <c r="O1849" t="s">
        <v>4787</v>
      </c>
    </row>
    <row r="1850" spans="1:15" x14ac:dyDescent="0.3">
      <c r="A1850" t="s">
        <v>1908</v>
      </c>
      <c r="B1850">
        <v>592684</v>
      </c>
      <c r="C1850" t="s">
        <v>5407</v>
      </c>
      <c r="D1850" s="12">
        <v>45838</v>
      </c>
      <c r="E1850" t="s">
        <v>3846</v>
      </c>
      <c r="F1850" t="s">
        <v>2787</v>
      </c>
      <c r="G1850" t="s">
        <v>2789</v>
      </c>
      <c r="H1850" t="str">
        <f>IF(_xlfn.XLOOKUP(E1850,LD_01[DOCUMENTO],LD_01[REVISÃO])=F1850,"VIGENTE","OBSOLETO")</f>
        <v>OBSOLETO</v>
      </c>
      <c r="I1850" t="s">
        <v>4324</v>
      </c>
      <c r="J1850" t="s">
        <v>4862</v>
      </c>
      <c r="K1850" t="str">
        <f t="shared" si="84"/>
        <v>MSV-163MS-638-NORTE</v>
      </c>
      <c r="L1850" t="str">
        <f>_xlfn.XLOOKUP(E1850,LD_ANO01!A:A,LD_ANO01!G:G)</f>
        <v>MSV-163MS-638-NORTE/12.DV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01\MSV-163MS-638-NORTE\MSV-163MS-638-NORTE/12.DV\OBSOLETO</v>
      </c>
      <c r="O1850" t="s">
        <v>4787</v>
      </c>
    </row>
    <row r="1851" spans="1:15" x14ac:dyDescent="0.3">
      <c r="A1851" t="s">
        <v>1909</v>
      </c>
      <c r="B1851">
        <v>1637099</v>
      </c>
      <c r="C1851" t="s">
        <v>5407</v>
      </c>
      <c r="D1851" s="12">
        <v>45838</v>
      </c>
      <c r="E1851" t="s">
        <v>3847</v>
      </c>
      <c r="F1851" t="s">
        <v>2787</v>
      </c>
      <c r="G1851" t="s">
        <v>2788</v>
      </c>
      <c r="H1851" t="str">
        <f>IF(_xlfn.XLOOKUP(E1851,LD_01[DOCUMENTO],LD_01[REVISÃO])=F1851,"VIGENTE","OBSOLETO")</f>
        <v>OBSOLETO</v>
      </c>
      <c r="I1851" t="s">
        <v>4324</v>
      </c>
      <c r="J1851" t="s">
        <v>4862</v>
      </c>
      <c r="K1851" t="str">
        <f t="shared" si="84"/>
        <v>MSV-163MS-638-NORTE</v>
      </c>
      <c r="L1851" t="str">
        <f>_xlfn.XLOOKUP(E1851,LD_ANO01!A:A,LD_ANO01!G:G)</f>
        <v>MSV-163MS-638-NORTE/12.DV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01\MSV-163MS-638-NORTE\MSV-163MS-638-NORTE/12.DV\OBSOLETO</v>
      </c>
      <c r="O1851" t="s">
        <v>4787</v>
      </c>
    </row>
    <row r="1852" spans="1:15" x14ac:dyDescent="0.3">
      <c r="A1852" t="s">
        <v>1910</v>
      </c>
      <c r="B1852">
        <v>1864243</v>
      </c>
      <c r="C1852" t="s">
        <v>5407</v>
      </c>
      <c r="D1852" s="12">
        <v>45838</v>
      </c>
      <c r="E1852" t="s">
        <v>3847</v>
      </c>
      <c r="F1852" t="s">
        <v>2787</v>
      </c>
      <c r="G1852" t="s">
        <v>2789</v>
      </c>
      <c r="H1852" t="str">
        <f>IF(_xlfn.XLOOKUP(E1852,LD_01[DOCUMENTO],LD_01[REVISÃO])=F1852,"VIGENTE","OBSOLETO")</f>
        <v>OBSOLETO</v>
      </c>
      <c r="I1852" t="s">
        <v>4324</v>
      </c>
      <c r="J1852" t="s">
        <v>4862</v>
      </c>
      <c r="K1852" t="str">
        <f t="shared" si="84"/>
        <v>MSV-163MS-638-NORTE</v>
      </c>
      <c r="L1852" t="str">
        <f>_xlfn.XLOOKUP(E1852,LD_ANO01!A:A,LD_ANO01!G:G)</f>
        <v>MSV-163MS-638-NORTE/12.DV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01\MSV-163MS-638-NORTE\MSV-163MS-638-NORTE/12.DV\OBSOLETO</v>
      </c>
      <c r="O1852" t="s">
        <v>4787</v>
      </c>
    </row>
    <row r="1853" spans="1:15" x14ac:dyDescent="0.3">
      <c r="A1853" t="s">
        <v>1911</v>
      </c>
      <c r="B1853">
        <v>1690754</v>
      </c>
      <c r="C1853" t="s">
        <v>5407</v>
      </c>
      <c r="D1853" s="12">
        <v>45838</v>
      </c>
      <c r="E1853" t="s">
        <v>3848</v>
      </c>
      <c r="F1853" t="s">
        <v>2787</v>
      </c>
      <c r="G1853" t="s">
        <v>2788</v>
      </c>
      <c r="H1853" t="str">
        <f>IF(_xlfn.XLOOKUP(E1853,LD_01[DOCUMENTO],LD_01[REVISÃO])=F1853,"VIGENTE","OBSOLETO")</f>
        <v>OBSOLETO</v>
      </c>
      <c r="I1853" t="s">
        <v>4324</v>
      </c>
      <c r="J1853" t="s">
        <v>4862</v>
      </c>
      <c r="K1853" t="str">
        <f t="shared" si="84"/>
        <v>MSV-163MS-638-NORTE</v>
      </c>
      <c r="L1853" t="str">
        <f>_xlfn.XLOOKUP(E1853,LD_ANO01!A:A,LD_ANO01!G:G)</f>
        <v>MSV-163MS-638-NORTE/12.DV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01\MSV-163MS-638-NORTE\MSV-163MS-638-NORTE/12.DV\OBSOLETO</v>
      </c>
      <c r="O1853" t="s">
        <v>4787</v>
      </c>
    </row>
    <row r="1854" spans="1:15" x14ac:dyDescent="0.3">
      <c r="A1854" t="s">
        <v>1912</v>
      </c>
      <c r="B1854">
        <v>2251288</v>
      </c>
      <c r="C1854" t="s">
        <v>5407</v>
      </c>
      <c r="D1854" s="12">
        <v>45838</v>
      </c>
      <c r="E1854" t="s">
        <v>3848</v>
      </c>
      <c r="F1854" t="s">
        <v>2787</v>
      </c>
      <c r="G1854" t="s">
        <v>2789</v>
      </c>
      <c r="H1854" t="str">
        <f>IF(_xlfn.XLOOKUP(E1854,LD_01[DOCUMENTO],LD_01[REVISÃO])=F1854,"VIGENTE","OBSOLETO")</f>
        <v>OBSOLETO</v>
      </c>
      <c r="I1854" t="s">
        <v>4324</v>
      </c>
      <c r="J1854" t="s">
        <v>4862</v>
      </c>
      <c r="K1854" t="str">
        <f t="shared" si="84"/>
        <v>MSV-163MS-638-NORTE</v>
      </c>
      <c r="L1854" t="str">
        <f>_xlfn.XLOOKUP(E1854,LD_ANO01!A:A,LD_ANO01!G:G)</f>
        <v>MSV-163MS-638-NORTE/12.DV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01\MSV-163MS-638-NORTE\MSV-163MS-638-NORTE/12.DV\OBSOLETO</v>
      </c>
      <c r="O1854" t="s">
        <v>4787</v>
      </c>
    </row>
    <row r="1855" spans="1:15" x14ac:dyDescent="0.3">
      <c r="A1855" t="s">
        <v>1913</v>
      </c>
      <c r="B1855">
        <v>1337754</v>
      </c>
      <c r="C1855" t="s">
        <v>5407</v>
      </c>
      <c r="D1855" s="12">
        <v>45838</v>
      </c>
      <c r="E1855" t="s">
        <v>3849</v>
      </c>
      <c r="F1855" t="s">
        <v>2787</v>
      </c>
      <c r="G1855" t="s">
        <v>2788</v>
      </c>
      <c r="H1855" t="str">
        <f>IF(_xlfn.XLOOKUP(E1855,LD_01[DOCUMENTO],LD_01[REVISÃO])=F1855,"VIGENTE","OBSOLETO")</f>
        <v>OBSOLETO</v>
      </c>
      <c r="I1855" t="s">
        <v>4324</v>
      </c>
      <c r="J1855" t="s">
        <v>4862</v>
      </c>
      <c r="K1855" t="str">
        <f t="shared" si="84"/>
        <v>MSV-163MS-638-NORTE</v>
      </c>
      <c r="L1855" t="str">
        <f>_xlfn.XLOOKUP(E1855,LD_ANO01!A:A,LD_ANO01!G:G)</f>
        <v>MSV-163MS-638-NORTE/12.DV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01\MSV-163MS-638-NORTE\MSV-163MS-638-NORTE/12.DV\OBSOLETO</v>
      </c>
      <c r="O1855" t="s">
        <v>4787</v>
      </c>
    </row>
    <row r="1856" spans="1:15" x14ac:dyDescent="0.3">
      <c r="A1856" t="s">
        <v>1914</v>
      </c>
      <c r="B1856">
        <v>327995</v>
      </c>
      <c r="C1856" t="s">
        <v>5407</v>
      </c>
      <c r="D1856" s="12">
        <v>45838</v>
      </c>
      <c r="E1856" t="s">
        <v>3849</v>
      </c>
      <c r="F1856" t="s">
        <v>2787</v>
      </c>
      <c r="G1856" t="s">
        <v>2789</v>
      </c>
      <c r="H1856" t="str">
        <f>IF(_xlfn.XLOOKUP(E1856,LD_01[DOCUMENTO],LD_01[REVISÃO])=F1856,"VIGENTE","OBSOLETO")</f>
        <v>OBSOLETO</v>
      </c>
      <c r="I1856" t="s">
        <v>4324</v>
      </c>
      <c r="J1856" t="s">
        <v>4862</v>
      </c>
      <c r="K1856" t="str">
        <f t="shared" si="84"/>
        <v>MSV-163MS-638-NORTE</v>
      </c>
      <c r="L1856" t="str">
        <f>_xlfn.XLOOKUP(E1856,LD_ANO01!A:A,LD_ANO01!G:G)</f>
        <v>MSV-163MS-638-NORTE/12.DV</v>
      </c>
      <c r="M1856" t="str">
        <f t="shared" si="85"/>
        <v>OBSOLETO</v>
      </c>
      <c r="N1856" t="str">
        <f t="shared" si="86"/>
        <v>C:\Users\luis.nunes\OneDrive - ATERPA\00.SERVIDOR\SALA TÉCNICA\00.PROJETOS\02.DOCUMENTOS\ANO 01\MSV-163MS-638-NORTE\MSV-163MS-638-NORTE/12.DV\OBSOLETO</v>
      </c>
      <c r="O1856" t="s">
        <v>4787</v>
      </c>
    </row>
    <row r="1857" spans="1:15" x14ac:dyDescent="0.3">
      <c r="A1857" t="s">
        <v>1915</v>
      </c>
      <c r="B1857">
        <v>1577452</v>
      </c>
      <c r="C1857" t="s">
        <v>5407</v>
      </c>
      <c r="D1857" s="12">
        <v>45838</v>
      </c>
      <c r="E1857" t="s">
        <v>3850</v>
      </c>
      <c r="F1857" t="s">
        <v>2787</v>
      </c>
      <c r="G1857" t="s">
        <v>2788</v>
      </c>
      <c r="H1857" t="str">
        <f>IF(_xlfn.XLOOKUP(E1857,LD_01[DOCUMENTO],LD_01[REVISÃO])=F1857,"VIGENTE","OBSOLETO")</f>
        <v>VIGENTE</v>
      </c>
      <c r="I1857" t="s">
        <v>4324</v>
      </c>
      <c r="J1857" t="s">
        <v>4862</v>
      </c>
      <c r="K1857" t="str">
        <f t="shared" si="84"/>
        <v>MSV-163MS-638-NORTE</v>
      </c>
      <c r="L1857" t="str">
        <f>_xlfn.XLOOKUP(E1857,LD_ANO01!A:A,LD_ANO01!G:G)</f>
        <v>MSV-163MS-638-NORTE/12.DV</v>
      </c>
      <c r="M1857" t="str">
        <f t="shared" si="85"/>
        <v/>
      </c>
      <c r="N1857" t="str">
        <f t="shared" si="86"/>
        <v>C:\Users\luis.nunes\OneDrive - ATERPA\00.SERVIDOR\SALA TÉCNICA\00.PROJETOS\02.DOCUMENTOS\ANO 01\MSV-163MS-638-NORTE\MSV-163MS-638-NORTE/12.DV</v>
      </c>
      <c r="O1857" t="s">
        <v>4787</v>
      </c>
    </row>
    <row r="1858" spans="1:15" x14ac:dyDescent="0.3">
      <c r="A1858" t="s">
        <v>1916</v>
      </c>
      <c r="B1858">
        <v>691352</v>
      </c>
      <c r="C1858" t="s">
        <v>5407</v>
      </c>
      <c r="D1858" s="12">
        <v>45838</v>
      </c>
      <c r="E1858" t="s">
        <v>3850</v>
      </c>
      <c r="F1858" t="s">
        <v>2787</v>
      </c>
      <c r="G1858" t="s">
        <v>2789</v>
      </c>
      <c r="H1858" t="str">
        <f>IF(_xlfn.XLOOKUP(E1858,LD_01[DOCUMENTO],LD_01[REVISÃO])=F1858,"VIGENTE","OBSOLETO")</f>
        <v>VIGENTE</v>
      </c>
      <c r="I1858" t="s">
        <v>4324</v>
      </c>
      <c r="J1858" t="s">
        <v>4862</v>
      </c>
      <c r="K1858" t="str">
        <f t="shared" ref="K1858:K1921" si="87">"MSV-163MS-"&amp;I1858</f>
        <v>MSV-163MS-638-NORTE</v>
      </c>
      <c r="L1858" t="str">
        <f>_xlfn.XLOOKUP(E1858,LD_ANO01!A:A,LD_ANO01!G:G)</f>
        <v>MSV-163MS-638-NORTE/12.DV</v>
      </c>
      <c r="M1858" t="str">
        <f t="shared" ref="M1858:M1921" si="88">IF(H1858&lt;&gt;"OBSOLETO","",H1858)</f>
        <v/>
      </c>
      <c r="N1858" t="str">
        <f t="shared" ref="N1858:N1921" si="89">_xlfn.TEXTJOIN("\",TRUE,J1858:M1858)</f>
        <v>C:\Users\luis.nunes\OneDrive - ATERPA\00.SERVIDOR\SALA TÉCNICA\00.PROJETOS\02.DOCUMENTOS\ANO 01\MSV-163MS-638-NORTE\MSV-163MS-638-NORTE/12.DV</v>
      </c>
      <c r="O1858" t="s">
        <v>4787</v>
      </c>
    </row>
    <row r="1859" spans="1:15" x14ac:dyDescent="0.3">
      <c r="A1859" t="s">
        <v>1918</v>
      </c>
      <c r="B1859">
        <v>2341750</v>
      </c>
      <c r="C1859" t="s">
        <v>5407</v>
      </c>
      <c r="D1859" s="12">
        <v>45838</v>
      </c>
      <c r="E1859" t="s">
        <v>3852</v>
      </c>
      <c r="F1859" t="s">
        <v>2787</v>
      </c>
      <c r="G1859" t="s">
        <v>2788</v>
      </c>
      <c r="H1859" t="str">
        <f>IF(_xlfn.XLOOKUP(E1859,LD_01[DOCUMENTO],LD_01[REVISÃO])=F1859,"VIGENTE","OBSOLETO")</f>
        <v>OBSOLETO</v>
      </c>
      <c r="I1859" t="s">
        <v>4324</v>
      </c>
      <c r="J1859" t="s">
        <v>4862</v>
      </c>
      <c r="K1859" t="str">
        <f t="shared" si="87"/>
        <v>MSV-163MS-638-NORTE</v>
      </c>
      <c r="L1859" t="str">
        <f>_xlfn.XLOOKUP(E1859,LD_ANO01!A:A,LD_ANO01!G:G)</f>
        <v>MSV-163MS-638-NORTE/03.AQ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01\MSV-163MS-638-NORTE\MSV-163MS-638-NORTE/03.AQ\OBSOLETO</v>
      </c>
      <c r="O1859" t="s">
        <v>4787</v>
      </c>
    </row>
    <row r="1860" spans="1:15" x14ac:dyDescent="0.3">
      <c r="A1860" t="s">
        <v>1919</v>
      </c>
      <c r="B1860">
        <v>489352</v>
      </c>
      <c r="C1860" t="s">
        <v>5407</v>
      </c>
      <c r="D1860" s="12">
        <v>45838</v>
      </c>
      <c r="E1860" t="s">
        <v>3852</v>
      </c>
      <c r="F1860" t="s">
        <v>2787</v>
      </c>
      <c r="G1860" t="s">
        <v>2789</v>
      </c>
      <c r="H1860" t="str">
        <f>IF(_xlfn.XLOOKUP(E1860,LD_01[DOCUMENTO],LD_01[REVISÃO])=F1860,"VIGENTE","OBSOLETO")</f>
        <v>OBSOLETO</v>
      </c>
      <c r="I1860" t="s">
        <v>4324</v>
      </c>
      <c r="J1860" t="s">
        <v>4862</v>
      </c>
      <c r="K1860" t="str">
        <f t="shared" si="87"/>
        <v>MSV-163MS-638-NORTE</v>
      </c>
      <c r="L1860" t="str">
        <f>_xlfn.XLOOKUP(E1860,LD_ANO01!A:A,LD_ANO01!G:G)</f>
        <v>MSV-163MS-638-NORTE/03.AQ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01\MSV-163MS-638-NORTE\MSV-163MS-638-NORTE/03.AQ\OBSOLETO</v>
      </c>
      <c r="O1860" t="s">
        <v>4787</v>
      </c>
    </row>
    <row r="1861" spans="1:15" x14ac:dyDescent="0.3">
      <c r="A1861" t="s">
        <v>1920</v>
      </c>
      <c r="B1861">
        <v>1490281</v>
      </c>
      <c r="C1861" t="s">
        <v>5407</v>
      </c>
      <c r="D1861" s="12">
        <v>45838</v>
      </c>
      <c r="E1861" t="s">
        <v>3853</v>
      </c>
      <c r="F1861" t="s">
        <v>2787</v>
      </c>
      <c r="G1861" t="s">
        <v>2788</v>
      </c>
      <c r="H1861" t="str">
        <f>IF(_xlfn.XLOOKUP(E1861,LD_01[DOCUMENTO],LD_01[REVISÃO])=F1861,"VIGENTE","OBSOLETO")</f>
        <v>OBSOLETO</v>
      </c>
      <c r="I1861" t="s">
        <v>4324</v>
      </c>
      <c r="J1861" t="s">
        <v>4862</v>
      </c>
      <c r="K1861" t="str">
        <f t="shared" si="87"/>
        <v>MSV-163MS-638-NORTE</v>
      </c>
      <c r="L1861" t="str">
        <f>_xlfn.XLOOKUP(E1861,LD_ANO01!A:A,LD_ANO01!G:G)</f>
        <v>MSV-163MS-638-NORTE/03.AQ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01\MSV-163MS-638-NORTE\MSV-163MS-638-NORTE/03.AQ\OBSOLETO</v>
      </c>
      <c r="O1861" t="s">
        <v>4787</v>
      </c>
    </row>
    <row r="1862" spans="1:15" x14ac:dyDescent="0.3">
      <c r="A1862" t="s">
        <v>1921</v>
      </c>
      <c r="B1862">
        <v>638395</v>
      </c>
      <c r="C1862" t="s">
        <v>5407</v>
      </c>
      <c r="D1862" s="12">
        <v>45838</v>
      </c>
      <c r="E1862" t="s">
        <v>3853</v>
      </c>
      <c r="F1862" t="s">
        <v>2787</v>
      </c>
      <c r="G1862" t="s">
        <v>2789</v>
      </c>
      <c r="H1862" t="str">
        <f>IF(_xlfn.XLOOKUP(E1862,LD_01[DOCUMENTO],LD_01[REVISÃO])=F1862,"VIGENTE","OBSOLETO")</f>
        <v>OBSOLETO</v>
      </c>
      <c r="I1862" t="s">
        <v>4324</v>
      </c>
      <c r="J1862" t="s">
        <v>4862</v>
      </c>
      <c r="K1862" t="str">
        <f t="shared" si="87"/>
        <v>MSV-163MS-638-NORTE</v>
      </c>
      <c r="L1862" t="str">
        <f>_xlfn.XLOOKUP(E1862,LD_ANO01!A:A,LD_ANO01!G:G)</f>
        <v>MSV-163MS-638-NORTE/03.AQ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01\MSV-163MS-638-NORTE\MSV-163MS-638-NORTE/03.AQ\OBSOLETO</v>
      </c>
      <c r="O1862" t="s">
        <v>4787</v>
      </c>
    </row>
    <row r="1863" spans="1:15" x14ac:dyDescent="0.3">
      <c r="A1863" t="s">
        <v>1922</v>
      </c>
      <c r="B1863">
        <v>827450</v>
      </c>
      <c r="C1863" t="s">
        <v>5407</v>
      </c>
      <c r="D1863" s="12">
        <v>45838</v>
      </c>
      <c r="E1863" t="s">
        <v>3854</v>
      </c>
      <c r="F1863" t="s">
        <v>2787</v>
      </c>
      <c r="G1863" t="s">
        <v>2788</v>
      </c>
      <c r="H1863" t="str">
        <f>IF(_xlfn.XLOOKUP(E1863,LD_01[DOCUMENTO],LD_01[REVISÃO])=F1863,"VIGENTE","OBSOLETO")</f>
        <v>OBSOLETO</v>
      </c>
      <c r="I1863" t="s">
        <v>4324</v>
      </c>
      <c r="J1863" t="s">
        <v>4862</v>
      </c>
      <c r="K1863" t="str">
        <f t="shared" si="87"/>
        <v>MSV-163MS-638-NORTE</v>
      </c>
      <c r="L1863" t="str">
        <f>_xlfn.XLOOKUP(E1863,LD_ANO01!A:A,LD_ANO01!G:G)</f>
        <v>MSV-163MS-638-NORTE/03.AQ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01\MSV-163MS-638-NORTE\MSV-163MS-638-NORTE/03.AQ\OBSOLETO</v>
      </c>
      <c r="O1863" t="s">
        <v>4787</v>
      </c>
    </row>
    <row r="1864" spans="1:15" x14ac:dyDescent="0.3">
      <c r="A1864" t="s">
        <v>1923</v>
      </c>
      <c r="B1864">
        <v>370091</v>
      </c>
      <c r="C1864" t="s">
        <v>5407</v>
      </c>
      <c r="D1864" s="12">
        <v>45838</v>
      </c>
      <c r="E1864" t="s">
        <v>3854</v>
      </c>
      <c r="F1864" t="s">
        <v>2787</v>
      </c>
      <c r="G1864" t="s">
        <v>2789</v>
      </c>
      <c r="H1864" t="str">
        <f>IF(_xlfn.XLOOKUP(E1864,LD_01[DOCUMENTO],LD_01[REVISÃO])=F1864,"VIGENTE","OBSOLETO")</f>
        <v>OBSOLETO</v>
      </c>
      <c r="I1864" t="s">
        <v>4324</v>
      </c>
      <c r="J1864" t="s">
        <v>4862</v>
      </c>
      <c r="K1864" t="str">
        <f t="shared" si="87"/>
        <v>MSV-163MS-638-NORTE</v>
      </c>
      <c r="L1864" t="str">
        <f>_xlfn.XLOOKUP(E1864,LD_ANO01!A:A,LD_ANO01!G:G)</f>
        <v>MSV-163MS-638-NORTE/03.AQ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01\MSV-163MS-638-NORTE\MSV-163MS-638-NORTE/03.AQ\OBSOLETO</v>
      </c>
      <c r="O1864" t="s">
        <v>4787</v>
      </c>
    </row>
    <row r="1865" spans="1:15" x14ac:dyDescent="0.3">
      <c r="A1865" t="s">
        <v>1924</v>
      </c>
      <c r="B1865">
        <v>1696280</v>
      </c>
      <c r="C1865" t="s">
        <v>5407</v>
      </c>
      <c r="D1865" s="12">
        <v>45838</v>
      </c>
      <c r="E1865" t="s">
        <v>3855</v>
      </c>
      <c r="F1865" t="s">
        <v>2787</v>
      </c>
      <c r="G1865" t="s">
        <v>2788</v>
      </c>
      <c r="H1865" t="str">
        <f>IF(_xlfn.XLOOKUP(E1865,LD_01[DOCUMENTO],LD_01[REVISÃO])=F1865,"VIGENTE","OBSOLETO")</f>
        <v>OBSOLETO</v>
      </c>
      <c r="I1865" t="s">
        <v>4324</v>
      </c>
      <c r="J1865" t="s">
        <v>4862</v>
      </c>
      <c r="K1865" t="str">
        <f t="shared" si="87"/>
        <v>MSV-163MS-638-NORTE</v>
      </c>
      <c r="L1865" t="str">
        <f>_xlfn.XLOOKUP(E1865,LD_ANO01!A:A,LD_ANO01!G:G)</f>
        <v>MSV-163MS-638-NORTE/03.AQ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01\MSV-163MS-638-NORTE\MSV-163MS-638-NORTE/03.AQ\OBSOLETO</v>
      </c>
      <c r="O1865" t="s">
        <v>4787</v>
      </c>
    </row>
    <row r="1866" spans="1:15" x14ac:dyDescent="0.3">
      <c r="A1866" t="s">
        <v>1925</v>
      </c>
      <c r="B1866">
        <v>666749</v>
      </c>
      <c r="C1866" t="s">
        <v>5407</v>
      </c>
      <c r="D1866" s="12">
        <v>45838</v>
      </c>
      <c r="E1866" t="s">
        <v>3855</v>
      </c>
      <c r="F1866" t="s">
        <v>2787</v>
      </c>
      <c r="G1866" t="s">
        <v>2789</v>
      </c>
      <c r="H1866" t="str">
        <f>IF(_xlfn.XLOOKUP(E1866,LD_01[DOCUMENTO],LD_01[REVISÃO])=F1866,"VIGENTE","OBSOLETO")</f>
        <v>OBSOLETO</v>
      </c>
      <c r="I1866" t="s">
        <v>4324</v>
      </c>
      <c r="J1866" t="s">
        <v>4862</v>
      </c>
      <c r="K1866" t="str">
        <f t="shared" si="87"/>
        <v>MSV-163MS-638-NORTE</v>
      </c>
      <c r="L1866" t="str">
        <f>_xlfn.XLOOKUP(E1866,LD_ANO01!A:A,LD_ANO01!G:G)</f>
        <v>MSV-163MS-638-NORTE/03.AQ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01\MSV-163MS-638-NORTE\MSV-163MS-638-NORTE/03.AQ\OBSOLETO</v>
      </c>
      <c r="O1866" t="s">
        <v>4787</v>
      </c>
    </row>
    <row r="1867" spans="1:15" x14ac:dyDescent="0.3">
      <c r="A1867" t="s">
        <v>1926</v>
      </c>
      <c r="B1867">
        <v>1008158</v>
      </c>
      <c r="C1867" t="s">
        <v>5407</v>
      </c>
      <c r="D1867" s="12">
        <v>45838</v>
      </c>
      <c r="E1867" t="s">
        <v>3856</v>
      </c>
      <c r="F1867" t="s">
        <v>2787</v>
      </c>
      <c r="G1867" t="s">
        <v>2788</v>
      </c>
      <c r="H1867" t="str">
        <f>IF(_xlfn.XLOOKUP(E1867,LD_01[DOCUMENTO],LD_01[REVISÃO])=F1867,"VIGENTE","OBSOLETO")</f>
        <v>OBSOLETO</v>
      </c>
      <c r="I1867" t="s">
        <v>4324</v>
      </c>
      <c r="J1867" t="s">
        <v>4862</v>
      </c>
      <c r="K1867" t="str">
        <f t="shared" si="87"/>
        <v>MSV-163MS-638-NORTE</v>
      </c>
      <c r="L1867" t="str">
        <f>_xlfn.XLOOKUP(E1867,LD_ANO01!A:A,LD_ANO01!G:G)</f>
        <v>MSV-163MS-638-NORTE/03.AQ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01\MSV-163MS-638-NORTE\MSV-163MS-638-NORTE/03.AQ\OBSOLETO</v>
      </c>
      <c r="O1867" t="s">
        <v>4787</v>
      </c>
    </row>
    <row r="1868" spans="1:15" x14ac:dyDescent="0.3">
      <c r="A1868" t="s">
        <v>1927</v>
      </c>
      <c r="B1868">
        <v>569624</v>
      </c>
      <c r="C1868" t="s">
        <v>5407</v>
      </c>
      <c r="D1868" s="12">
        <v>45838</v>
      </c>
      <c r="E1868" t="s">
        <v>3856</v>
      </c>
      <c r="F1868" t="s">
        <v>2787</v>
      </c>
      <c r="G1868" t="s">
        <v>2789</v>
      </c>
      <c r="H1868" t="str">
        <f>IF(_xlfn.XLOOKUP(E1868,LD_01[DOCUMENTO],LD_01[REVISÃO])=F1868,"VIGENTE","OBSOLETO")</f>
        <v>OBSOLETO</v>
      </c>
      <c r="I1868" t="s">
        <v>4324</v>
      </c>
      <c r="J1868" t="s">
        <v>4862</v>
      </c>
      <c r="K1868" t="str">
        <f t="shared" si="87"/>
        <v>MSV-163MS-638-NORTE</v>
      </c>
      <c r="L1868" t="str">
        <f>_xlfn.XLOOKUP(E1868,LD_ANO01!A:A,LD_ANO01!G:G)</f>
        <v>MSV-163MS-638-NORTE/03.AQ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01\MSV-163MS-638-NORTE\MSV-163MS-638-NORTE/03.AQ\OBSOLETO</v>
      </c>
      <c r="O1868" t="s">
        <v>4787</v>
      </c>
    </row>
    <row r="1869" spans="1:15" x14ac:dyDescent="0.3">
      <c r="A1869" t="s">
        <v>1928</v>
      </c>
      <c r="B1869">
        <v>236254</v>
      </c>
      <c r="C1869" t="s">
        <v>5407</v>
      </c>
      <c r="D1869" s="12">
        <v>45838</v>
      </c>
      <c r="E1869" t="s">
        <v>3857</v>
      </c>
      <c r="F1869" t="s">
        <v>2787</v>
      </c>
      <c r="G1869" t="s">
        <v>2788</v>
      </c>
      <c r="H1869" t="str">
        <f>IF(_xlfn.XLOOKUP(E1869,LD_01[DOCUMENTO],LD_01[REVISÃO])=F1869,"VIGENTE","OBSOLETO")</f>
        <v>OBSOLETO</v>
      </c>
      <c r="I1869" t="s">
        <v>4324</v>
      </c>
      <c r="J1869" t="s">
        <v>4862</v>
      </c>
      <c r="K1869" t="str">
        <f t="shared" si="87"/>
        <v>MSV-163MS-638-NORTE</v>
      </c>
      <c r="L1869" t="str">
        <f>_xlfn.XLOOKUP(E1869,LD_ANO01!A:A,LD_ANO01!G:G)</f>
        <v>MSV-163MS-638-NORTE/03.AQ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01\MSV-163MS-638-NORTE\MSV-163MS-638-NORTE/03.AQ\OBSOLETO</v>
      </c>
      <c r="O1869" t="s">
        <v>4787</v>
      </c>
    </row>
    <row r="1870" spans="1:15" x14ac:dyDescent="0.3">
      <c r="A1870" t="s">
        <v>1929</v>
      </c>
      <c r="B1870">
        <v>151912</v>
      </c>
      <c r="C1870" t="s">
        <v>5407</v>
      </c>
      <c r="D1870" s="12">
        <v>45838</v>
      </c>
      <c r="E1870" t="s">
        <v>3857</v>
      </c>
      <c r="F1870" t="s">
        <v>2787</v>
      </c>
      <c r="G1870" t="s">
        <v>2789</v>
      </c>
      <c r="H1870" t="str">
        <f>IF(_xlfn.XLOOKUP(E1870,LD_01[DOCUMENTO],LD_01[REVISÃO])=F1870,"VIGENTE","OBSOLETO")</f>
        <v>OBSOLETO</v>
      </c>
      <c r="I1870" t="s">
        <v>4324</v>
      </c>
      <c r="J1870" t="s">
        <v>4862</v>
      </c>
      <c r="K1870" t="str">
        <f t="shared" si="87"/>
        <v>MSV-163MS-638-NORTE</v>
      </c>
      <c r="L1870" t="str">
        <f>_xlfn.XLOOKUP(E1870,LD_ANO01!A:A,LD_ANO01!G:G)</f>
        <v>MSV-163MS-638-NORTE/03.AQ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01\MSV-163MS-638-NORTE\MSV-163MS-638-NORTE/03.AQ\OBSOLETO</v>
      </c>
      <c r="O1870" t="s">
        <v>4787</v>
      </c>
    </row>
    <row r="1871" spans="1:15" x14ac:dyDescent="0.3">
      <c r="A1871" t="s">
        <v>1930</v>
      </c>
      <c r="B1871">
        <v>1051434</v>
      </c>
      <c r="C1871" t="s">
        <v>5407</v>
      </c>
      <c r="D1871" s="12">
        <v>45838</v>
      </c>
      <c r="E1871" t="s">
        <v>3858</v>
      </c>
      <c r="F1871" t="s">
        <v>2787</v>
      </c>
      <c r="G1871" t="s">
        <v>2788</v>
      </c>
      <c r="H1871" t="str">
        <f>IF(_xlfn.XLOOKUP(E1871,LD_01[DOCUMENTO],LD_01[REVISÃO])=F1871,"VIGENTE","OBSOLETO")</f>
        <v>OBSOLETO</v>
      </c>
      <c r="I1871" t="s">
        <v>4324</v>
      </c>
      <c r="J1871" t="s">
        <v>4862</v>
      </c>
      <c r="K1871" t="str">
        <f t="shared" si="87"/>
        <v>MSV-163MS-638-NORTE</v>
      </c>
      <c r="L1871" t="str">
        <f>_xlfn.XLOOKUP(E1871,LD_ANO01!A:A,LD_ANO01!G:G)</f>
        <v>MSV-163MS-638-NORTE/03.AQ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01\MSV-163MS-638-NORTE\MSV-163MS-638-NORTE/03.AQ\OBSOLETO</v>
      </c>
      <c r="O1871" t="s">
        <v>4787</v>
      </c>
    </row>
    <row r="1872" spans="1:15" x14ac:dyDescent="0.3">
      <c r="A1872" t="s">
        <v>1931</v>
      </c>
      <c r="B1872">
        <v>688906</v>
      </c>
      <c r="C1872" t="s">
        <v>5407</v>
      </c>
      <c r="D1872" s="12">
        <v>45838</v>
      </c>
      <c r="E1872" t="s">
        <v>3858</v>
      </c>
      <c r="F1872" t="s">
        <v>2787</v>
      </c>
      <c r="G1872" t="s">
        <v>2789</v>
      </c>
      <c r="H1872" t="str">
        <f>IF(_xlfn.XLOOKUP(E1872,LD_01[DOCUMENTO],LD_01[REVISÃO])=F1872,"VIGENTE","OBSOLETO")</f>
        <v>OBSOLETO</v>
      </c>
      <c r="I1872" t="s">
        <v>4324</v>
      </c>
      <c r="J1872" t="s">
        <v>4862</v>
      </c>
      <c r="K1872" t="str">
        <f t="shared" si="87"/>
        <v>MSV-163MS-638-NORTE</v>
      </c>
      <c r="L1872" t="str">
        <f>_xlfn.XLOOKUP(E1872,LD_ANO01!A:A,LD_ANO01!G:G)</f>
        <v>MSV-163MS-638-NORTE/03.AQ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01\MSV-163MS-638-NORTE\MSV-163MS-638-NORTE/03.AQ\OBSOLETO</v>
      </c>
      <c r="O1872" t="s">
        <v>4787</v>
      </c>
    </row>
    <row r="1873" spans="1:15" x14ac:dyDescent="0.3">
      <c r="A1873" t="s">
        <v>1932</v>
      </c>
      <c r="B1873">
        <v>2090401</v>
      </c>
      <c r="C1873" t="s">
        <v>5407</v>
      </c>
      <c r="D1873" s="12">
        <v>45838</v>
      </c>
      <c r="E1873" t="s">
        <v>3859</v>
      </c>
      <c r="F1873" t="s">
        <v>2787</v>
      </c>
      <c r="G1873" t="s">
        <v>2788</v>
      </c>
      <c r="H1873" t="str">
        <f>IF(_xlfn.XLOOKUP(E1873,LD_01[DOCUMENTO],LD_01[REVISÃO])=F1873,"VIGENTE","OBSOLETO")</f>
        <v>OBSOLETO</v>
      </c>
      <c r="I1873" t="s">
        <v>4324</v>
      </c>
      <c r="J1873" t="s">
        <v>4862</v>
      </c>
      <c r="K1873" t="str">
        <f t="shared" si="87"/>
        <v>MSV-163MS-638-NORTE</v>
      </c>
      <c r="L1873" t="str">
        <f>_xlfn.XLOOKUP(E1873,LD_ANO01!A:A,LD_ANO01!G:G)</f>
        <v>MSV-163MS-638-NORTE/03.AQ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01\MSV-163MS-638-NORTE\MSV-163MS-638-NORTE/03.AQ\OBSOLETO</v>
      </c>
      <c r="O1873" t="s">
        <v>4787</v>
      </c>
    </row>
    <row r="1874" spans="1:15" x14ac:dyDescent="0.3">
      <c r="A1874" t="s">
        <v>1933</v>
      </c>
      <c r="B1874">
        <v>3529718</v>
      </c>
      <c r="C1874" t="s">
        <v>5407</v>
      </c>
      <c r="D1874" s="12">
        <v>45838</v>
      </c>
      <c r="E1874" t="s">
        <v>3859</v>
      </c>
      <c r="F1874" t="s">
        <v>2787</v>
      </c>
      <c r="G1874" t="s">
        <v>2789</v>
      </c>
      <c r="H1874" t="str">
        <f>IF(_xlfn.XLOOKUP(E1874,LD_01[DOCUMENTO],LD_01[REVISÃO])=F1874,"VIGENTE","OBSOLETO")</f>
        <v>OBSOLETO</v>
      </c>
      <c r="I1874" t="s">
        <v>4324</v>
      </c>
      <c r="J1874" t="s">
        <v>4862</v>
      </c>
      <c r="K1874" t="str">
        <f t="shared" si="87"/>
        <v>MSV-163MS-638-NORTE</v>
      </c>
      <c r="L1874" t="str">
        <f>_xlfn.XLOOKUP(E1874,LD_ANO01!A:A,LD_ANO01!G:G)</f>
        <v>MSV-163MS-638-NORTE/03.AQ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01\MSV-163MS-638-NORTE\MSV-163MS-638-NORTE/03.AQ\OBSOLETO</v>
      </c>
      <c r="O1874" t="s">
        <v>4787</v>
      </c>
    </row>
    <row r="1875" spans="1:15" x14ac:dyDescent="0.3">
      <c r="A1875" t="s">
        <v>1934</v>
      </c>
      <c r="B1875">
        <v>1964254</v>
      </c>
      <c r="C1875" t="s">
        <v>5407</v>
      </c>
      <c r="D1875" s="12">
        <v>45838</v>
      </c>
      <c r="E1875" t="s">
        <v>3860</v>
      </c>
      <c r="F1875" t="s">
        <v>2787</v>
      </c>
      <c r="G1875" t="s">
        <v>2788</v>
      </c>
      <c r="H1875" t="str">
        <f>IF(_xlfn.XLOOKUP(E1875,LD_01[DOCUMENTO],LD_01[REVISÃO])=F1875,"VIGENTE","OBSOLETO")</f>
        <v>OBSOLETO</v>
      </c>
      <c r="I1875" t="s">
        <v>4324</v>
      </c>
      <c r="J1875" t="s">
        <v>4862</v>
      </c>
      <c r="K1875" t="str">
        <f t="shared" si="87"/>
        <v>MSV-163MS-638-NORTE</v>
      </c>
      <c r="L1875" t="str">
        <f>_xlfn.XLOOKUP(E1875,LD_ANO01!A:A,LD_ANO01!G:G)</f>
        <v>MSV-163MS-638-NORTE/03.AQ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01\MSV-163MS-638-NORTE\MSV-163MS-638-NORTE/03.AQ\OBSOLETO</v>
      </c>
      <c r="O1875" t="s">
        <v>4787</v>
      </c>
    </row>
    <row r="1876" spans="1:15" x14ac:dyDescent="0.3">
      <c r="A1876" t="s">
        <v>1935</v>
      </c>
      <c r="B1876">
        <v>1520214</v>
      </c>
      <c r="C1876" t="s">
        <v>5407</v>
      </c>
      <c r="D1876" s="12">
        <v>45838</v>
      </c>
      <c r="E1876" t="s">
        <v>3860</v>
      </c>
      <c r="F1876" t="s">
        <v>2787</v>
      </c>
      <c r="G1876" t="s">
        <v>2789</v>
      </c>
      <c r="H1876" t="str">
        <f>IF(_xlfn.XLOOKUP(E1876,LD_01[DOCUMENTO],LD_01[REVISÃO])=F1876,"VIGENTE","OBSOLETO")</f>
        <v>OBSOLETO</v>
      </c>
      <c r="I1876" t="s">
        <v>4324</v>
      </c>
      <c r="J1876" t="s">
        <v>4862</v>
      </c>
      <c r="K1876" t="str">
        <f t="shared" si="87"/>
        <v>MSV-163MS-638-NORTE</v>
      </c>
      <c r="L1876" t="str">
        <f>_xlfn.XLOOKUP(E1876,LD_ANO01!A:A,LD_ANO01!G:G)</f>
        <v>MSV-163MS-638-NORTE/03.AQ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01\MSV-163MS-638-NORTE\MSV-163MS-638-NORTE/03.AQ\OBSOLETO</v>
      </c>
      <c r="O1876" t="s">
        <v>4787</v>
      </c>
    </row>
    <row r="1877" spans="1:15" x14ac:dyDescent="0.3">
      <c r="A1877" t="s">
        <v>1936</v>
      </c>
      <c r="B1877">
        <v>4956944</v>
      </c>
      <c r="C1877" t="s">
        <v>5407</v>
      </c>
      <c r="D1877" s="12">
        <v>45838</v>
      </c>
      <c r="E1877" t="s">
        <v>3861</v>
      </c>
      <c r="F1877" t="s">
        <v>2787</v>
      </c>
      <c r="G1877" t="s">
        <v>2788</v>
      </c>
      <c r="H1877" t="str">
        <f>IF(_xlfn.XLOOKUP(E1877,LD_01[DOCUMENTO],LD_01[REVISÃO])=F1877,"VIGENTE","OBSOLETO")</f>
        <v>OBSOLETO</v>
      </c>
      <c r="I1877" t="s">
        <v>4324</v>
      </c>
      <c r="J1877" t="s">
        <v>4862</v>
      </c>
      <c r="K1877" t="str">
        <f t="shared" si="87"/>
        <v>MSV-163MS-638-NORTE</v>
      </c>
      <c r="L1877" t="str">
        <f>_xlfn.XLOOKUP(E1877,LD_ANO01!A:A,LD_ANO01!G:G)</f>
        <v>MSV-163MS-638-NORTE/03.AQ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01\MSV-163MS-638-NORTE\MSV-163MS-638-NORTE/03.AQ\OBSOLETO</v>
      </c>
      <c r="O1877" t="s">
        <v>4787</v>
      </c>
    </row>
    <row r="1878" spans="1:15" x14ac:dyDescent="0.3">
      <c r="A1878" t="s">
        <v>1937</v>
      </c>
      <c r="B1878">
        <v>2681430</v>
      </c>
      <c r="C1878" t="s">
        <v>5407</v>
      </c>
      <c r="D1878" s="12">
        <v>45838</v>
      </c>
      <c r="E1878" t="s">
        <v>3861</v>
      </c>
      <c r="F1878" t="s">
        <v>2787</v>
      </c>
      <c r="G1878" t="s">
        <v>2789</v>
      </c>
      <c r="H1878" t="str">
        <f>IF(_xlfn.XLOOKUP(E1878,LD_01[DOCUMENTO],LD_01[REVISÃO])=F1878,"VIGENTE","OBSOLETO")</f>
        <v>OBSOLETO</v>
      </c>
      <c r="I1878" t="s">
        <v>4324</v>
      </c>
      <c r="J1878" t="s">
        <v>4862</v>
      </c>
      <c r="K1878" t="str">
        <f t="shared" si="87"/>
        <v>MSV-163MS-638-NORTE</v>
      </c>
      <c r="L1878" t="str">
        <f>_xlfn.XLOOKUP(E1878,LD_ANO01!A:A,LD_ANO01!G:G)</f>
        <v>MSV-163MS-638-NORTE/03.AQ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01\MSV-163MS-638-NORTE\MSV-163MS-638-NORTE/03.AQ\OBSOLETO</v>
      </c>
      <c r="O1878" t="s">
        <v>4787</v>
      </c>
    </row>
    <row r="1879" spans="1:15" x14ac:dyDescent="0.3">
      <c r="A1879" t="s">
        <v>1938</v>
      </c>
      <c r="B1879">
        <v>1315201</v>
      </c>
      <c r="C1879" t="s">
        <v>5407</v>
      </c>
      <c r="D1879" s="12">
        <v>45838</v>
      </c>
      <c r="E1879" t="s">
        <v>3862</v>
      </c>
      <c r="F1879" t="s">
        <v>2787</v>
      </c>
      <c r="G1879" t="s">
        <v>2788</v>
      </c>
      <c r="H1879" t="str">
        <f>IF(_xlfn.XLOOKUP(E1879,LD_01[DOCUMENTO],LD_01[REVISÃO])=F1879,"VIGENTE","OBSOLETO")</f>
        <v>OBSOLETO</v>
      </c>
      <c r="I1879" t="s">
        <v>4324</v>
      </c>
      <c r="J1879" t="s">
        <v>4862</v>
      </c>
      <c r="K1879" t="str">
        <f t="shared" si="87"/>
        <v>MSV-163MS-638-NORTE</v>
      </c>
      <c r="L1879" t="str">
        <f>_xlfn.XLOOKUP(E1879,LD_ANO01!A:A,LD_ANO01!G:G)</f>
        <v>MSV-163MS-638-NORTE/03.AQ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01\MSV-163MS-638-NORTE\MSV-163MS-638-NORTE/03.AQ\OBSOLETO</v>
      </c>
      <c r="O1879" t="s">
        <v>4787</v>
      </c>
    </row>
    <row r="1880" spans="1:15" x14ac:dyDescent="0.3">
      <c r="A1880" t="s">
        <v>1939</v>
      </c>
      <c r="B1880">
        <v>465897</v>
      </c>
      <c r="C1880" t="s">
        <v>5407</v>
      </c>
      <c r="D1880" s="12">
        <v>45838</v>
      </c>
      <c r="E1880" t="s">
        <v>3862</v>
      </c>
      <c r="F1880" t="s">
        <v>2787</v>
      </c>
      <c r="G1880" t="s">
        <v>2789</v>
      </c>
      <c r="H1880" t="str">
        <f>IF(_xlfn.XLOOKUP(E1880,LD_01[DOCUMENTO],LD_01[REVISÃO])=F1880,"VIGENTE","OBSOLETO")</f>
        <v>OBSOLETO</v>
      </c>
      <c r="I1880" t="s">
        <v>4324</v>
      </c>
      <c r="J1880" t="s">
        <v>4862</v>
      </c>
      <c r="K1880" t="str">
        <f t="shared" si="87"/>
        <v>MSV-163MS-638-NORTE</v>
      </c>
      <c r="L1880" t="str">
        <f>_xlfn.XLOOKUP(E1880,LD_ANO01!A:A,LD_ANO01!G:G)</f>
        <v>MSV-163MS-638-NORTE/03.AQ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01\MSV-163MS-638-NORTE\MSV-163MS-638-NORTE/03.AQ\OBSOLETO</v>
      </c>
      <c r="O1880" t="s">
        <v>4787</v>
      </c>
    </row>
    <row r="1881" spans="1:15" x14ac:dyDescent="0.3">
      <c r="A1881" t="s">
        <v>1940</v>
      </c>
      <c r="B1881">
        <v>508541</v>
      </c>
      <c r="C1881" t="s">
        <v>5407</v>
      </c>
      <c r="D1881" s="12">
        <v>45838</v>
      </c>
      <c r="E1881" t="s">
        <v>3863</v>
      </c>
      <c r="F1881" t="s">
        <v>2787</v>
      </c>
      <c r="G1881" t="s">
        <v>2788</v>
      </c>
      <c r="H1881" t="str">
        <f>IF(_xlfn.XLOOKUP(E1881,LD_01[DOCUMENTO],LD_01[REVISÃO])=F1881,"VIGENTE","OBSOLETO")</f>
        <v>OBSOLETO</v>
      </c>
      <c r="I1881" t="s">
        <v>4324</v>
      </c>
      <c r="J1881" t="s">
        <v>4862</v>
      </c>
      <c r="K1881" t="str">
        <f t="shared" si="87"/>
        <v>MSV-163MS-638-NORTE</v>
      </c>
      <c r="L1881" t="str">
        <f>_xlfn.XLOOKUP(E1881,LD_ANO01!A:A,LD_ANO01!G:G)</f>
        <v>MSV-163MS-638-NORTE/03.AQ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01\MSV-163MS-638-NORTE\MSV-163MS-638-NORTE/03.AQ\OBSOLETO</v>
      </c>
      <c r="O1881" t="s">
        <v>4787</v>
      </c>
    </row>
    <row r="1882" spans="1:15" x14ac:dyDescent="0.3">
      <c r="A1882" t="s">
        <v>1941</v>
      </c>
      <c r="B1882">
        <v>235894</v>
      </c>
      <c r="C1882" t="s">
        <v>5407</v>
      </c>
      <c r="D1882" s="12">
        <v>45838</v>
      </c>
      <c r="E1882" t="s">
        <v>3863</v>
      </c>
      <c r="F1882" t="s">
        <v>2787</v>
      </c>
      <c r="G1882" t="s">
        <v>2789</v>
      </c>
      <c r="H1882" t="str">
        <f>IF(_xlfn.XLOOKUP(E1882,LD_01[DOCUMENTO],LD_01[REVISÃO])=F1882,"VIGENTE","OBSOLETO")</f>
        <v>OBSOLETO</v>
      </c>
      <c r="I1882" t="s">
        <v>4324</v>
      </c>
      <c r="J1882" t="s">
        <v>4862</v>
      </c>
      <c r="K1882" t="str">
        <f t="shared" si="87"/>
        <v>MSV-163MS-638-NORTE</v>
      </c>
      <c r="L1882" t="str">
        <f>_xlfn.XLOOKUP(E1882,LD_ANO01!A:A,LD_ANO01!G:G)</f>
        <v>MSV-163MS-638-NORTE/03.AQ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01\MSV-163MS-638-NORTE\MSV-163MS-638-NORTE/03.AQ\OBSOLETO</v>
      </c>
      <c r="O1882" t="s">
        <v>4787</v>
      </c>
    </row>
    <row r="1883" spans="1:15" x14ac:dyDescent="0.3">
      <c r="A1883" t="s">
        <v>1942</v>
      </c>
      <c r="B1883">
        <v>477660</v>
      </c>
      <c r="C1883" t="s">
        <v>5407</v>
      </c>
      <c r="D1883" s="12">
        <v>45838</v>
      </c>
      <c r="E1883" t="s">
        <v>3864</v>
      </c>
      <c r="F1883" t="s">
        <v>2787</v>
      </c>
      <c r="G1883" t="s">
        <v>2788</v>
      </c>
      <c r="H1883" t="str">
        <f>IF(_xlfn.XLOOKUP(E1883,LD_01[DOCUMENTO],LD_01[REVISÃO])=F1883,"VIGENTE","OBSOLETO")</f>
        <v>OBSOLETO</v>
      </c>
      <c r="I1883" t="s">
        <v>4324</v>
      </c>
      <c r="J1883" t="s">
        <v>4862</v>
      </c>
      <c r="K1883" t="str">
        <f t="shared" si="87"/>
        <v>MSV-163MS-638-NORTE</v>
      </c>
      <c r="L1883" t="str">
        <f>_xlfn.XLOOKUP(E1883,LD_ANO01!A:A,LD_ANO01!G:G)</f>
        <v>MSV-163MS-638-NORTE/03.AQ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01\MSV-163MS-638-NORTE\MSV-163MS-638-NORTE/03.AQ\OBSOLETO</v>
      </c>
      <c r="O1883" t="s">
        <v>4787</v>
      </c>
    </row>
    <row r="1884" spans="1:15" x14ac:dyDescent="0.3">
      <c r="A1884" t="s">
        <v>1943</v>
      </c>
      <c r="B1884">
        <v>1867246</v>
      </c>
      <c r="C1884" t="s">
        <v>5407</v>
      </c>
      <c r="D1884" s="12">
        <v>45838</v>
      </c>
      <c r="E1884" t="s">
        <v>3864</v>
      </c>
      <c r="F1884" t="s">
        <v>2787</v>
      </c>
      <c r="G1884" t="s">
        <v>2789</v>
      </c>
      <c r="H1884" t="str">
        <f>IF(_xlfn.XLOOKUP(E1884,LD_01[DOCUMENTO],LD_01[REVISÃO])=F1884,"VIGENTE","OBSOLETO")</f>
        <v>OBSOLETO</v>
      </c>
      <c r="I1884" t="s">
        <v>4324</v>
      </c>
      <c r="J1884" t="s">
        <v>4862</v>
      </c>
      <c r="K1884" t="str">
        <f t="shared" si="87"/>
        <v>MSV-163MS-638-NORTE</v>
      </c>
      <c r="L1884" t="str">
        <f>_xlfn.XLOOKUP(E1884,LD_ANO01!A:A,LD_ANO01!G:G)</f>
        <v>MSV-163MS-638-NORTE/03.AQ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01\MSV-163MS-638-NORTE\MSV-163MS-638-NORTE/03.AQ\OBSOLETO</v>
      </c>
      <c r="O1884" t="s">
        <v>4787</v>
      </c>
    </row>
    <row r="1885" spans="1:15" x14ac:dyDescent="0.3">
      <c r="A1885" t="s">
        <v>1944</v>
      </c>
      <c r="B1885">
        <v>183683</v>
      </c>
      <c r="C1885" t="s">
        <v>5407</v>
      </c>
      <c r="D1885" s="12">
        <v>45838</v>
      </c>
      <c r="E1885" t="s">
        <v>3865</v>
      </c>
      <c r="F1885" t="s">
        <v>2787</v>
      </c>
      <c r="G1885" t="s">
        <v>2788</v>
      </c>
      <c r="H1885" t="str">
        <f>IF(_xlfn.XLOOKUP(E1885,LD_01[DOCUMENTO],LD_01[REVISÃO])=F1885,"VIGENTE","OBSOLETO")</f>
        <v>OBSOLETO</v>
      </c>
      <c r="I1885" t="s">
        <v>4324</v>
      </c>
      <c r="J1885" t="s">
        <v>4862</v>
      </c>
      <c r="K1885" t="str">
        <f t="shared" si="87"/>
        <v>MSV-163MS-638-NORTE</v>
      </c>
      <c r="L1885" t="str">
        <f>_xlfn.XLOOKUP(E1885,LD_ANO01!A:A,LD_ANO01!G:G)</f>
        <v>MSV-163MS-638-NORTE/03.AQ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01\MSV-163MS-638-NORTE\MSV-163MS-638-NORTE/03.AQ\OBSOLETO</v>
      </c>
      <c r="O1885" t="s">
        <v>4787</v>
      </c>
    </row>
    <row r="1886" spans="1:15" x14ac:dyDescent="0.3">
      <c r="A1886" t="s">
        <v>1945</v>
      </c>
      <c r="B1886">
        <v>110869</v>
      </c>
      <c r="C1886" t="s">
        <v>5407</v>
      </c>
      <c r="D1886" s="12">
        <v>45838</v>
      </c>
      <c r="E1886" t="s">
        <v>3865</v>
      </c>
      <c r="F1886" t="s">
        <v>2787</v>
      </c>
      <c r="G1886" t="s">
        <v>2789</v>
      </c>
      <c r="H1886" t="str">
        <f>IF(_xlfn.XLOOKUP(E1886,LD_01[DOCUMENTO],LD_01[REVISÃO])=F1886,"VIGENTE","OBSOLETO")</f>
        <v>OBSOLETO</v>
      </c>
      <c r="I1886" t="s">
        <v>4324</v>
      </c>
      <c r="J1886" t="s">
        <v>4862</v>
      </c>
      <c r="K1886" t="str">
        <f t="shared" si="87"/>
        <v>MSV-163MS-638-NORTE</v>
      </c>
      <c r="L1886" t="str">
        <f>_xlfn.XLOOKUP(E1886,LD_ANO01!A:A,LD_ANO01!G:G)</f>
        <v>MSV-163MS-638-NORTE/03.AQ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01\MSV-163MS-638-NORTE\MSV-163MS-638-NORTE/03.AQ\OBSOLETO</v>
      </c>
      <c r="O1886" t="s">
        <v>4787</v>
      </c>
    </row>
    <row r="1887" spans="1:15" x14ac:dyDescent="0.3">
      <c r="A1887" t="s">
        <v>1946</v>
      </c>
      <c r="B1887">
        <v>870347</v>
      </c>
      <c r="C1887" t="s">
        <v>5407</v>
      </c>
      <c r="D1887" s="12">
        <v>45838</v>
      </c>
      <c r="E1887" t="s">
        <v>3866</v>
      </c>
      <c r="F1887" t="s">
        <v>2787</v>
      </c>
      <c r="G1887" t="s">
        <v>2788</v>
      </c>
      <c r="H1887" t="str">
        <f>IF(_xlfn.XLOOKUP(E1887,LD_01[DOCUMENTO],LD_01[REVISÃO])=F1887,"VIGENTE","OBSOLETO")</f>
        <v>OBSOLETO</v>
      </c>
      <c r="I1887" t="s">
        <v>4324</v>
      </c>
      <c r="J1887" t="s">
        <v>4862</v>
      </c>
      <c r="K1887" t="str">
        <f t="shared" si="87"/>
        <v>MSV-163MS-638-NORTE</v>
      </c>
      <c r="L1887" t="str">
        <f>_xlfn.XLOOKUP(E1887,LD_ANO01!A:A,LD_ANO01!G:G)</f>
        <v>MSV-163MS-638-NORTE/03.AQ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01\MSV-163MS-638-NORTE\MSV-163MS-638-NORTE/03.AQ\OBSOLETO</v>
      </c>
      <c r="O1887" t="s">
        <v>4787</v>
      </c>
    </row>
    <row r="1888" spans="1:15" x14ac:dyDescent="0.3">
      <c r="A1888" t="s">
        <v>1947</v>
      </c>
      <c r="B1888">
        <v>1437781</v>
      </c>
      <c r="C1888" t="s">
        <v>5407</v>
      </c>
      <c r="D1888" s="12">
        <v>45838</v>
      </c>
      <c r="E1888" t="s">
        <v>3866</v>
      </c>
      <c r="F1888" t="s">
        <v>2787</v>
      </c>
      <c r="G1888" t="s">
        <v>2789</v>
      </c>
      <c r="H1888" t="str">
        <f>IF(_xlfn.XLOOKUP(E1888,LD_01[DOCUMENTO],LD_01[REVISÃO])=F1888,"VIGENTE","OBSOLETO")</f>
        <v>OBSOLETO</v>
      </c>
      <c r="I1888" t="s">
        <v>4324</v>
      </c>
      <c r="J1888" t="s">
        <v>4862</v>
      </c>
      <c r="K1888" t="str">
        <f t="shared" si="87"/>
        <v>MSV-163MS-638-NORTE</v>
      </c>
      <c r="L1888" t="str">
        <f>_xlfn.XLOOKUP(E1888,LD_ANO01!A:A,LD_ANO01!G:G)</f>
        <v>MSV-163MS-638-NORTE/03.AQ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01\MSV-163MS-638-NORTE\MSV-163MS-638-NORTE/03.AQ\OBSOLETO</v>
      </c>
      <c r="O1888" t="s">
        <v>4787</v>
      </c>
    </row>
    <row r="1889" spans="1:15" x14ac:dyDescent="0.3">
      <c r="A1889" t="s">
        <v>1948</v>
      </c>
      <c r="B1889">
        <v>8387236</v>
      </c>
      <c r="C1889" t="s">
        <v>5407</v>
      </c>
      <c r="D1889" s="12">
        <v>45838</v>
      </c>
      <c r="E1889" t="s">
        <v>3867</v>
      </c>
      <c r="F1889" t="s">
        <v>2787</v>
      </c>
      <c r="G1889" t="s">
        <v>2788</v>
      </c>
      <c r="H1889" t="str">
        <f>IF(_xlfn.XLOOKUP(E1889,LD_01[DOCUMENTO],LD_01[REVISÃO])=F1889,"VIGENTE","OBSOLETO")</f>
        <v>OBSOLETO</v>
      </c>
      <c r="I1889" t="s">
        <v>4324</v>
      </c>
      <c r="J1889" t="s">
        <v>4862</v>
      </c>
      <c r="K1889" t="str">
        <f t="shared" si="87"/>
        <v>MSV-163MS-638-NORTE</v>
      </c>
      <c r="L1889" t="str">
        <f>_xlfn.XLOOKUP(E1889,LD_ANO01!A:A,LD_ANO01!G:G)</f>
        <v>MSV-163MS-638-NORTE/03.AQ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01\MSV-163MS-638-NORTE\MSV-163MS-638-NORTE/03.AQ\OBSOLETO</v>
      </c>
      <c r="O1889" t="s">
        <v>4787</v>
      </c>
    </row>
    <row r="1890" spans="1:15" x14ac:dyDescent="0.3">
      <c r="A1890" t="s">
        <v>1949</v>
      </c>
      <c r="B1890">
        <v>2725704</v>
      </c>
      <c r="C1890" t="s">
        <v>5407</v>
      </c>
      <c r="D1890" s="12">
        <v>45838</v>
      </c>
      <c r="E1890" t="s">
        <v>3867</v>
      </c>
      <c r="F1890" t="s">
        <v>2787</v>
      </c>
      <c r="G1890" t="s">
        <v>2789</v>
      </c>
      <c r="H1890" t="str">
        <f>IF(_xlfn.XLOOKUP(E1890,LD_01[DOCUMENTO],LD_01[REVISÃO])=F1890,"VIGENTE","OBSOLETO")</f>
        <v>OBSOLETO</v>
      </c>
      <c r="I1890" t="s">
        <v>4324</v>
      </c>
      <c r="J1890" t="s">
        <v>4862</v>
      </c>
      <c r="K1890" t="str">
        <f t="shared" si="87"/>
        <v>MSV-163MS-638-NORTE</v>
      </c>
      <c r="L1890" t="str">
        <f>_xlfn.XLOOKUP(E1890,LD_ANO01!A:A,LD_ANO01!G:G)</f>
        <v>MSV-163MS-638-NORTE/03.AQ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01\MSV-163MS-638-NORTE\MSV-163MS-638-NORTE/03.AQ\OBSOLETO</v>
      </c>
      <c r="O1890" t="s">
        <v>4787</v>
      </c>
    </row>
    <row r="1891" spans="1:15" x14ac:dyDescent="0.3">
      <c r="A1891" t="s">
        <v>1950</v>
      </c>
      <c r="B1891">
        <v>1968221</v>
      </c>
      <c r="C1891" t="s">
        <v>5407</v>
      </c>
      <c r="D1891" s="12">
        <v>45838</v>
      </c>
      <c r="E1891" t="s">
        <v>3868</v>
      </c>
      <c r="F1891" t="s">
        <v>2787</v>
      </c>
      <c r="G1891" t="s">
        <v>2788</v>
      </c>
      <c r="H1891" t="str">
        <f>IF(_xlfn.XLOOKUP(E1891,LD_01[DOCUMENTO],LD_01[REVISÃO])=F1891,"VIGENTE","OBSOLETO")</f>
        <v>OBSOLETO</v>
      </c>
      <c r="I1891" t="s">
        <v>4324</v>
      </c>
      <c r="J1891" t="s">
        <v>4862</v>
      </c>
      <c r="K1891" t="str">
        <f t="shared" si="87"/>
        <v>MSV-163MS-638-NORTE</v>
      </c>
      <c r="L1891" t="str">
        <f>_xlfn.XLOOKUP(E1891,LD_ANO01!A:A,LD_ANO01!G:G)</f>
        <v>MSV-163MS-638-NORTE/03.AQ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01\MSV-163MS-638-NORTE\MSV-163MS-638-NORTE/03.AQ\OBSOLETO</v>
      </c>
      <c r="O1891" t="s">
        <v>4787</v>
      </c>
    </row>
    <row r="1892" spans="1:15" x14ac:dyDescent="0.3">
      <c r="A1892" t="s">
        <v>1951</v>
      </c>
      <c r="B1892">
        <v>3430196</v>
      </c>
      <c r="C1892" t="s">
        <v>5407</v>
      </c>
      <c r="D1892" s="12">
        <v>45838</v>
      </c>
      <c r="E1892" t="s">
        <v>3868</v>
      </c>
      <c r="F1892" t="s">
        <v>2787</v>
      </c>
      <c r="G1892" t="s">
        <v>2789</v>
      </c>
      <c r="H1892" t="str">
        <f>IF(_xlfn.XLOOKUP(E1892,LD_01[DOCUMENTO],LD_01[REVISÃO])=F1892,"VIGENTE","OBSOLETO")</f>
        <v>OBSOLETO</v>
      </c>
      <c r="I1892" t="s">
        <v>4324</v>
      </c>
      <c r="J1892" t="s">
        <v>4862</v>
      </c>
      <c r="K1892" t="str">
        <f t="shared" si="87"/>
        <v>MSV-163MS-638-NORTE</v>
      </c>
      <c r="L1892" t="str">
        <f>_xlfn.XLOOKUP(E1892,LD_ANO01!A:A,LD_ANO01!G:G)</f>
        <v>MSV-163MS-638-NORTE/03.AQ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01\MSV-163MS-638-NORTE\MSV-163MS-638-NORTE/03.AQ\OBSOLETO</v>
      </c>
      <c r="O1892" t="s">
        <v>4787</v>
      </c>
    </row>
    <row r="1893" spans="1:15" x14ac:dyDescent="0.3">
      <c r="A1893" t="s">
        <v>1952</v>
      </c>
      <c r="B1893">
        <v>1718682</v>
      </c>
      <c r="C1893" t="s">
        <v>5407</v>
      </c>
      <c r="D1893" s="12">
        <v>45838</v>
      </c>
      <c r="E1893" t="s">
        <v>3869</v>
      </c>
      <c r="F1893" t="s">
        <v>2787</v>
      </c>
      <c r="G1893" t="s">
        <v>2788</v>
      </c>
      <c r="H1893" t="str">
        <f>IF(_xlfn.XLOOKUP(E1893,LD_01[DOCUMENTO],LD_01[REVISÃO])=F1893,"VIGENTE","OBSOLETO")</f>
        <v>OBSOLETO</v>
      </c>
      <c r="I1893" t="s">
        <v>4324</v>
      </c>
      <c r="J1893" t="s">
        <v>4862</v>
      </c>
      <c r="K1893" t="str">
        <f t="shared" si="87"/>
        <v>MSV-163MS-638-NORTE</v>
      </c>
      <c r="L1893" t="str">
        <f>_xlfn.XLOOKUP(E1893,LD_ANO01!A:A,LD_ANO01!G:G)</f>
        <v>MSV-163MS-638-NORTE/03.AQ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01\MSV-163MS-638-NORTE\MSV-163MS-638-NORTE/03.AQ\OBSOLETO</v>
      </c>
      <c r="O1893" t="s">
        <v>4787</v>
      </c>
    </row>
    <row r="1894" spans="1:15" x14ac:dyDescent="0.3">
      <c r="A1894" t="s">
        <v>1953</v>
      </c>
      <c r="B1894">
        <v>1789104</v>
      </c>
      <c r="C1894" t="s">
        <v>5407</v>
      </c>
      <c r="D1894" s="12">
        <v>45838</v>
      </c>
      <c r="E1894" t="s">
        <v>3869</v>
      </c>
      <c r="F1894" t="s">
        <v>2787</v>
      </c>
      <c r="G1894" t="s">
        <v>2789</v>
      </c>
      <c r="H1894" t="str">
        <f>IF(_xlfn.XLOOKUP(E1894,LD_01[DOCUMENTO],LD_01[REVISÃO])=F1894,"VIGENTE","OBSOLETO")</f>
        <v>OBSOLETO</v>
      </c>
      <c r="I1894" t="s">
        <v>4324</v>
      </c>
      <c r="J1894" t="s">
        <v>4862</v>
      </c>
      <c r="K1894" t="str">
        <f t="shared" si="87"/>
        <v>MSV-163MS-638-NORTE</v>
      </c>
      <c r="L1894" t="str">
        <f>_xlfn.XLOOKUP(E1894,LD_ANO01!A:A,LD_ANO01!G:G)</f>
        <v>MSV-163MS-638-NORTE/03.AQ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01\MSV-163MS-638-NORTE\MSV-163MS-638-NORTE/03.AQ\OBSOLETO</v>
      </c>
      <c r="O1894" t="s">
        <v>4787</v>
      </c>
    </row>
    <row r="1895" spans="1:15" x14ac:dyDescent="0.3">
      <c r="A1895" t="s">
        <v>1954</v>
      </c>
      <c r="B1895">
        <v>1357029</v>
      </c>
      <c r="C1895" t="s">
        <v>5407</v>
      </c>
      <c r="D1895" s="12">
        <v>45838</v>
      </c>
      <c r="E1895" t="s">
        <v>3870</v>
      </c>
      <c r="F1895" t="s">
        <v>2787</v>
      </c>
      <c r="G1895" t="s">
        <v>2788</v>
      </c>
      <c r="H1895" t="str">
        <f>IF(_xlfn.XLOOKUP(E1895,LD_01[DOCUMENTO],LD_01[REVISÃO])=F1895,"VIGENTE","OBSOLETO")</f>
        <v>OBSOLETO</v>
      </c>
      <c r="I1895" t="s">
        <v>4324</v>
      </c>
      <c r="J1895" t="s">
        <v>4862</v>
      </c>
      <c r="K1895" t="str">
        <f t="shared" si="87"/>
        <v>MSV-163MS-638-NORTE</v>
      </c>
      <c r="L1895" t="str">
        <f>_xlfn.XLOOKUP(E1895,LD_ANO01!A:A,LD_ANO01!G:G)</f>
        <v>MSV-163MS-638-NORTE/03.AQ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01\MSV-163MS-638-NORTE\MSV-163MS-638-NORTE/03.AQ\OBSOLETO</v>
      </c>
      <c r="O1895" t="s">
        <v>4787</v>
      </c>
    </row>
    <row r="1896" spans="1:15" x14ac:dyDescent="0.3">
      <c r="A1896" t="s">
        <v>1955</v>
      </c>
      <c r="B1896">
        <v>1814736</v>
      </c>
      <c r="C1896" t="s">
        <v>5407</v>
      </c>
      <c r="D1896" s="12">
        <v>45838</v>
      </c>
      <c r="E1896" t="s">
        <v>3870</v>
      </c>
      <c r="F1896" t="s">
        <v>2787</v>
      </c>
      <c r="G1896" t="s">
        <v>2789</v>
      </c>
      <c r="H1896" t="str">
        <f>IF(_xlfn.XLOOKUP(E1896,LD_01[DOCUMENTO],LD_01[REVISÃO])=F1896,"VIGENTE","OBSOLETO")</f>
        <v>OBSOLETO</v>
      </c>
      <c r="I1896" t="s">
        <v>4324</v>
      </c>
      <c r="J1896" t="s">
        <v>4862</v>
      </c>
      <c r="K1896" t="str">
        <f t="shared" si="87"/>
        <v>MSV-163MS-638-NORTE</v>
      </c>
      <c r="L1896" t="str">
        <f>_xlfn.XLOOKUP(E1896,LD_ANO01!A:A,LD_ANO01!G:G)</f>
        <v>MSV-163MS-638-NORTE/03.AQ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01\MSV-163MS-638-NORTE\MSV-163MS-638-NORTE/03.AQ\OBSOLETO</v>
      </c>
      <c r="O1896" t="s">
        <v>4787</v>
      </c>
    </row>
    <row r="1897" spans="1:15" x14ac:dyDescent="0.3">
      <c r="A1897" t="s">
        <v>1956</v>
      </c>
      <c r="B1897">
        <v>1753631</v>
      </c>
      <c r="C1897" t="s">
        <v>5407</v>
      </c>
      <c r="D1897" s="12">
        <v>45838</v>
      </c>
      <c r="E1897" t="s">
        <v>3871</v>
      </c>
      <c r="F1897" t="s">
        <v>2787</v>
      </c>
      <c r="G1897" t="s">
        <v>2788</v>
      </c>
      <c r="H1897" t="str">
        <f>IF(_xlfn.XLOOKUP(E1897,LD_01[DOCUMENTO],LD_01[REVISÃO])=F1897,"VIGENTE","OBSOLETO")</f>
        <v>OBSOLETO</v>
      </c>
      <c r="I1897" t="s">
        <v>4324</v>
      </c>
      <c r="J1897" t="s">
        <v>4862</v>
      </c>
      <c r="K1897" t="str">
        <f t="shared" si="87"/>
        <v>MSV-163MS-638-NORTE</v>
      </c>
      <c r="L1897" t="str">
        <f>_xlfn.XLOOKUP(E1897,LD_ANO01!A:A,LD_ANO01!G:G)</f>
        <v>MSV-163MS-638-NORTE/03.AQ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01\MSV-163MS-638-NORTE\MSV-163MS-638-NORTE/03.AQ\OBSOLETO</v>
      </c>
      <c r="O1897" t="s">
        <v>4787</v>
      </c>
    </row>
    <row r="1898" spans="1:15" x14ac:dyDescent="0.3">
      <c r="A1898" t="s">
        <v>1957</v>
      </c>
      <c r="B1898">
        <v>1300765</v>
      </c>
      <c r="C1898" t="s">
        <v>5407</v>
      </c>
      <c r="D1898" s="12">
        <v>45838</v>
      </c>
      <c r="E1898" t="s">
        <v>3871</v>
      </c>
      <c r="F1898" t="s">
        <v>2787</v>
      </c>
      <c r="G1898" t="s">
        <v>2789</v>
      </c>
      <c r="H1898" t="str">
        <f>IF(_xlfn.XLOOKUP(E1898,LD_01[DOCUMENTO],LD_01[REVISÃO])=F1898,"VIGENTE","OBSOLETO")</f>
        <v>OBSOLETO</v>
      </c>
      <c r="I1898" t="s">
        <v>4324</v>
      </c>
      <c r="J1898" t="s">
        <v>4862</v>
      </c>
      <c r="K1898" t="str">
        <f t="shared" si="87"/>
        <v>MSV-163MS-638-NORTE</v>
      </c>
      <c r="L1898" t="str">
        <f>_xlfn.XLOOKUP(E1898,LD_ANO01!A:A,LD_ANO01!G:G)</f>
        <v>MSV-163MS-638-NORTE/03.AQ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01\MSV-163MS-638-NORTE\MSV-163MS-638-NORTE/03.AQ\OBSOLETO</v>
      </c>
      <c r="O1898" t="s">
        <v>4787</v>
      </c>
    </row>
    <row r="1899" spans="1:15" x14ac:dyDescent="0.3">
      <c r="A1899" t="s">
        <v>1958</v>
      </c>
      <c r="B1899">
        <v>903483</v>
      </c>
      <c r="C1899" t="s">
        <v>5407</v>
      </c>
      <c r="D1899" s="12">
        <v>45838</v>
      </c>
      <c r="E1899" t="s">
        <v>3872</v>
      </c>
      <c r="F1899" t="s">
        <v>2787</v>
      </c>
      <c r="G1899" t="s">
        <v>2788</v>
      </c>
      <c r="H1899" t="str">
        <f>IF(_xlfn.XLOOKUP(E1899,LD_01[DOCUMENTO],LD_01[REVISÃO])=F1899,"VIGENTE","OBSOLETO")</f>
        <v>OBSOLETO</v>
      </c>
      <c r="I1899" t="s">
        <v>4324</v>
      </c>
      <c r="J1899" t="s">
        <v>4862</v>
      </c>
      <c r="K1899" t="str">
        <f t="shared" si="87"/>
        <v>MSV-163MS-638-NORTE</v>
      </c>
      <c r="L1899" t="str">
        <f>_xlfn.XLOOKUP(E1899,LD_ANO01!A:A,LD_ANO01!G:G)</f>
        <v>MSV-163MS-638-NORTE/03.AQ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01\MSV-163MS-638-NORTE\MSV-163MS-638-NORTE/03.AQ\OBSOLETO</v>
      </c>
      <c r="O1899" t="s">
        <v>4787</v>
      </c>
    </row>
    <row r="1900" spans="1:15" x14ac:dyDescent="0.3">
      <c r="A1900" t="s">
        <v>1959</v>
      </c>
      <c r="B1900">
        <v>1164708</v>
      </c>
      <c r="C1900" t="s">
        <v>5407</v>
      </c>
      <c r="D1900" s="12">
        <v>45838</v>
      </c>
      <c r="E1900" t="s">
        <v>3872</v>
      </c>
      <c r="F1900" t="s">
        <v>2787</v>
      </c>
      <c r="G1900" t="s">
        <v>2789</v>
      </c>
      <c r="H1900" t="str">
        <f>IF(_xlfn.XLOOKUP(E1900,LD_01[DOCUMENTO],LD_01[REVISÃO])=F1900,"VIGENTE","OBSOLETO")</f>
        <v>OBSOLETO</v>
      </c>
      <c r="I1900" t="s">
        <v>4324</v>
      </c>
      <c r="J1900" t="s">
        <v>4862</v>
      </c>
      <c r="K1900" t="str">
        <f t="shared" si="87"/>
        <v>MSV-163MS-638-NORTE</v>
      </c>
      <c r="L1900" t="str">
        <f>_xlfn.XLOOKUP(E1900,LD_ANO01!A:A,LD_ANO01!G:G)</f>
        <v>MSV-163MS-638-NORTE/03.AQ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01\MSV-163MS-638-NORTE\MSV-163MS-638-NORTE/03.AQ\OBSOLETO</v>
      </c>
      <c r="O1900" t="s">
        <v>4787</v>
      </c>
    </row>
    <row r="1901" spans="1:15" x14ac:dyDescent="0.3">
      <c r="A1901" t="s">
        <v>1960</v>
      </c>
      <c r="B1901">
        <v>1193850</v>
      </c>
      <c r="C1901" t="s">
        <v>5407</v>
      </c>
      <c r="D1901" s="12">
        <v>45838</v>
      </c>
      <c r="E1901" t="s">
        <v>3873</v>
      </c>
      <c r="F1901" t="s">
        <v>2787</v>
      </c>
      <c r="G1901" t="s">
        <v>2788</v>
      </c>
      <c r="H1901" t="str">
        <f>IF(_xlfn.XLOOKUP(E1901,LD_01[DOCUMENTO],LD_01[REVISÃO])=F1901,"VIGENTE","OBSOLETO")</f>
        <v>OBSOLETO</v>
      </c>
      <c r="I1901" t="s">
        <v>4324</v>
      </c>
      <c r="J1901" t="s">
        <v>4862</v>
      </c>
      <c r="K1901" t="str">
        <f t="shared" si="87"/>
        <v>MSV-163MS-638-NORTE</v>
      </c>
      <c r="L1901" t="str">
        <f>_xlfn.XLOOKUP(E1901,LD_ANO01!A:A,LD_ANO01!G:G)</f>
        <v>MSV-163MS-638-NORTE/03.AQ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01\MSV-163MS-638-NORTE\MSV-163MS-638-NORTE/03.AQ\OBSOLETO</v>
      </c>
      <c r="O1901" t="s">
        <v>4787</v>
      </c>
    </row>
    <row r="1902" spans="1:15" x14ac:dyDescent="0.3">
      <c r="A1902" t="s">
        <v>1961</v>
      </c>
      <c r="B1902">
        <v>1451727</v>
      </c>
      <c r="C1902" t="s">
        <v>5407</v>
      </c>
      <c r="D1902" s="12">
        <v>45838</v>
      </c>
      <c r="E1902" t="s">
        <v>3873</v>
      </c>
      <c r="F1902" t="s">
        <v>2787</v>
      </c>
      <c r="G1902" t="s">
        <v>2789</v>
      </c>
      <c r="H1902" t="str">
        <f>IF(_xlfn.XLOOKUP(E1902,LD_01[DOCUMENTO],LD_01[REVISÃO])=F1902,"VIGENTE","OBSOLETO")</f>
        <v>OBSOLETO</v>
      </c>
      <c r="I1902" t="s">
        <v>4324</v>
      </c>
      <c r="J1902" t="s">
        <v>4862</v>
      </c>
      <c r="K1902" t="str">
        <f t="shared" si="87"/>
        <v>MSV-163MS-638-NORTE</v>
      </c>
      <c r="L1902" t="str">
        <f>_xlfn.XLOOKUP(E1902,LD_ANO01!A:A,LD_ANO01!G:G)</f>
        <v>MSV-163MS-638-NORTE/03.AQ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01\MSV-163MS-638-NORTE\MSV-163MS-638-NORTE/03.AQ\OBSOLETO</v>
      </c>
      <c r="O1902" t="s">
        <v>4787</v>
      </c>
    </row>
    <row r="1903" spans="1:15" x14ac:dyDescent="0.3">
      <c r="A1903" t="s">
        <v>1962</v>
      </c>
      <c r="B1903">
        <v>1937992</v>
      </c>
      <c r="C1903" t="s">
        <v>5407</v>
      </c>
      <c r="D1903" s="12">
        <v>45838</v>
      </c>
      <c r="E1903" t="s">
        <v>3874</v>
      </c>
      <c r="F1903" t="s">
        <v>2787</v>
      </c>
      <c r="G1903" t="s">
        <v>2788</v>
      </c>
      <c r="H1903" t="str">
        <f>IF(_xlfn.XLOOKUP(E1903,LD_01[DOCUMENTO],LD_01[REVISÃO])=F1903,"VIGENTE","OBSOLETO")</f>
        <v>OBSOLETO</v>
      </c>
      <c r="I1903" t="s">
        <v>4324</v>
      </c>
      <c r="J1903" t="s">
        <v>4862</v>
      </c>
      <c r="K1903" t="str">
        <f t="shared" si="87"/>
        <v>MSV-163MS-638-NORTE</v>
      </c>
      <c r="L1903" t="str">
        <f>_xlfn.XLOOKUP(E1903,LD_ANO01!A:A,LD_ANO01!G:G)</f>
        <v>MSV-163MS-638-NORTE/03.AQ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01\MSV-163MS-638-NORTE\MSV-163MS-638-NORTE/03.AQ\OBSOLETO</v>
      </c>
      <c r="O1903" t="s">
        <v>4787</v>
      </c>
    </row>
    <row r="1904" spans="1:15" x14ac:dyDescent="0.3">
      <c r="A1904" t="s">
        <v>1963</v>
      </c>
      <c r="B1904">
        <v>1546838</v>
      </c>
      <c r="C1904" t="s">
        <v>5407</v>
      </c>
      <c r="D1904" s="12">
        <v>45838</v>
      </c>
      <c r="E1904" t="s">
        <v>3874</v>
      </c>
      <c r="F1904" t="s">
        <v>2787</v>
      </c>
      <c r="G1904" t="s">
        <v>2789</v>
      </c>
      <c r="H1904" t="str">
        <f>IF(_xlfn.XLOOKUP(E1904,LD_01[DOCUMENTO],LD_01[REVISÃO])=F1904,"VIGENTE","OBSOLETO")</f>
        <v>OBSOLETO</v>
      </c>
      <c r="I1904" t="s">
        <v>4324</v>
      </c>
      <c r="J1904" t="s">
        <v>4862</v>
      </c>
      <c r="K1904" t="str">
        <f t="shared" si="87"/>
        <v>MSV-163MS-638-NORTE</v>
      </c>
      <c r="L1904" t="str">
        <f>_xlfn.XLOOKUP(E1904,LD_ANO01!A:A,LD_ANO01!G:G)</f>
        <v>MSV-163MS-638-NORTE/03.AQ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01\MSV-163MS-638-NORTE\MSV-163MS-638-NORTE/03.AQ\OBSOLETO</v>
      </c>
      <c r="O1904" t="s">
        <v>4787</v>
      </c>
    </row>
    <row r="1905" spans="1:15" x14ac:dyDescent="0.3">
      <c r="A1905" t="s">
        <v>1964</v>
      </c>
      <c r="B1905">
        <v>714616</v>
      </c>
      <c r="C1905" t="s">
        <v>5407</v>
      </c>
      <c r="D1905" s="12">
        <v>45838</v>
      </c>
      <c r="E1905" t="s">
        <v>3875</v>
      </c>
      <c r="F1905" t="s">
        <v>2787</v>
      </c>
      <c r="G1905" t="s">
        <v>2788</v>
      </c>
      <c r="H1905" t="str">
        <f>IF(_xlfn.XLOOKUP(E1905,LD_01[DOCUMENTO],LD_01[REVISÃO])=F1905,"VIGENTE","OBSOLETO")</f>
        <v>OBSOLETO</v>
      </c>
      <c r="I1905" t="s">
        <v>4324</v>
      </c>
      <c r="J1905" t="s">
        <v>4862</v>
      </c>
      <c r="K1905" t="str">
        <f t="shared" si="87"/>
        <v>MSV-163MS-638-NORTE</v>
      </c>
      <c r="L1905" t="str">
        <f>_xlfn.XLOOKUP(E1905,LD_ANO01!A:A,LD_ANO01!G:G)</f>
        <v>MSV-163MS-638-NORTE/03.AQ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01\MSV-163MS-638-NORTE\MSV-163MS-638-NORTE/03.AQ\OBSOLETO</v>
      </c>
      <c r="O1905" t="s">
        <v>4787</v>
      </c>
    </row>
    <row r="1906" spans="1:15" x14ac:dyDescent="0.3">
      <c r="A1906" t="s">
        <v>1965</v>
      </c>
      <c r="B1906">
        <v>1005594</v>
      </c>
      <c r="C1906" t="s">
        <v>5407</v>
      </c>
      <c r="D1906" s="12">
        <v>45838</v>
      </c>
      <c r="E1906" t="s">
        <v>3875</v>
      </c>
      <c r="F1906" t="s">
        <v>2787</v>
      </c>
      <c r="G1906" t="s">
        <v>2789</v>
      </c>
      <c r="H1906" t="str">
        <f>IF(_xlfn.XLOOKUP(E1906,LD_01[DOCUMENTO],LD_01[REVISÃO])=F1906,"VIGENTE","OBSOLETO")</f>
        <v>OBSOLETO</v>
      </c>
      <c r="I1906" t="s">
        <v>4324</v>
      </c>
      <c r="J1906" t="s">
        <v>4862</v>
      </c>
      <c r="K1906" t="str">
        <f t="shared" si="87"/>
        <v>MSV-163MS-638-NORTE</v>
      </c>
      <c r="L1906" t="str">
        <f>_xlfn.XLOOKUP(E1906,LD_ANO01!A:A,LD_ANO01!G:G)</f>
        <v>MSV-163MS-638-NORTE/03.AQ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01\MSV-163MS-638-NORTE\MSV-163MS-638-NORTE/03.AQ\OBSOLETO</v>
      </c>
      <c r="O1906" t="s">
        <v>4787</v>
      </c>
    </row>
    <row r="1907" spans="1:15" x14ac:dyDescent="0.3">
      <c r="A1907" t="s">
        <v>1966</v>
      </c>
      <c r="B1907">
        <v>1031486</v>
      </c>
      <c r="C1907" t="s">
        <v>5407</v>
      </c>
      <c r="D1907" s="12">
        <v>45838</v>
      </c>
      <c r="E1907" t="s">
        <v>3876</v>
      </c>
      <c r="F1907" t="s">
        <v>2787</v>
      </c>
      <c r="G1907" t="s">
        <v>2788</v>
      </c>
      <c r="H1907" t="str">
        <f>IF(_xlfn.XLOOKUP(E1907,LD_01[DOCUMENTO],LD_01[REVISÃO])=F1907,"VIGENTE","OBSOLETO")</f>
        <v>OBSOLETO</v>
      </c>
      <c r="I1907" t="s">
        <v>4324</v>
      </c>
      <c r="J1907" t="s">
        <v>4862</v>
      </c>
      <c r="K1907" t="str">
        <f t="shared" si="87"/>
        <v>MSV-163MS-638-NORTE</v>
      </c>
      <c r="L1907" t="str">
        <f>_xlfn.XLOOKUP(E1907,LD_ANO01!A:A,LD_ANO01!G:G)</f>
        <v>MSV-163MS-638-NORTE/03.AQ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01\MSV-163MS-638-NORTE\MSV-163MS-638-NORTE/03.AQ\OBSOLETO</v>
      </c>
      <c r="O1907" t="s">
        <v>4787</v>
      </c>
    </row>
    <row r="1908" spans="1:15" x14ac:dyDescent="0.3">
      <c r="A1908" t="s">
        <v>1967</v>
      </c>
      <c r="B1908">
        <v>1353693</v>
      </c>
      <c r="C1908" t="s">
        <v>5407</v>
      </c>
      <c r="D1908" s="12">
        <v>45838</v>
      </c>
      <c r="E1908" t="s">
        <v>3876</v>
      </c>
      <c r="F1908" t="s">
        <v>2787</v>
      </c>
      <c r="G1908" t="s">
        <v>2789</v>
      </c>
      <c r="H1908" t="str">
        <f>IF(_xlfn.XLOOKUP(E1908,LD_01[DOCUMENTO],LD_01[REVISÃO])=F1908,"VIGENTE","OBSOLETO")</f>
        <v>OBSOLETO</v>
      </c>
      <c r="I1908" t="s">
        <v>4324</v>
      </c>
      <c r="J1908" t="s">
        <v>4862</v>
      </c>
      <c r="K1908" t="str">
        <f t="shared" si="87"/>
        <v>MSV-163MS-638-NORTE</v>
      </c>
      <c r="L1908" t="str">
        <f>_xlfn.XLOOKUP(E1908,LD_ANO01!A:A,LD_ANO01!G:G)</f>
        <v>MSV-163MS-638-NORTE/03.AQ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01\MSV-163MS-638-NORTE\MSV-163MS-638-NORTE/03.AQ\OBSOLETO</v>
      </c>
      <c r="O1908" t="s">
        <v>4787</v>
      </c>
    </row>
    <row r="1909" spans="1:15" x14ac:dyDescent="0.3">
      <c r="A1909" t="s">
        <v>1968</v>
      </c>
      <c r="B1909">
        <v>1309825</v>
      </c>
      <c r="C1909" t="s">
        <v>5407</v>
      </c>
      <c r="D1909" s="12">
        <v>45838</v>
      </c>
      <c r="E1909" t="s">
        <v>3877</v>
      </c>
      <c r="F1909" t="s">
        <v>2787</v>
      </c>
      <c r="G1909" t="s">
        <v>2788</v>
      </c>
      <c r="H1909" t="str">
        <f>IF(_xlfn.XLOOKUP(E1909,LD_01[DOCUMENTO],LD_01[REVISÃO])=F1909,"VIGENTE","OBSOLETO")</f>
        <v>OBSOLETO</v>
      </c>
      <c r="I1909" t="s">
        <v>4324</v>
      </c>
      <c r="J1909" t="s">
        <v>4862</v>
      </c>
      <c r="K1909" t="str">
        <f t="shared" si="87"/>
        <v>MSV-163MS-638-NORTE</v>
      </c>
      <c r="L1909" t="str">
        <f>_xlfn.XLOOKUP(E1909,LD_ANO01!A:A,LD_ANO01!G:G)</f>
        <v>MSV-163MS-638-NORTE/03.AQ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01\MSV-163MS-638-NORTE\MSV-163MS-638-NORTE/03.AQ\OBSOLETO</v>
      </c>
      <c r="O1909" t="s">
        <v>4787</v>
      </c>
    </row>
    <row r="1910" spans="1:15" x14ac:dyDescent="0.3">
      <c r="A1910" t="s">
        <v>1969</v>
      </c>
      <c r="B1910">
        <v>1501576</v>
      </c>
      <c r="C1910" t="s">
        <v>5407</v>
      </c>
      <c r="D1910" s="12">
        <v>45838</v>
      </c>
      <c r="E1910" t="s">
        <v>3877</v>
      </c>
      <c r="F1910" t="s">
        <v>2787</v>
      </c>
      <c r="G1910" t="s">
        <v>2789</v>
      </c>
      <c r="H1910" t="str">
        <f>IF(_xlfn.XLOOKUP(E1910,LD_01[DOCUMENTO],LD_01[REVISÃO])=F1910,"VIGENTE","OBSOLETO")</f>
        <v>OBSOLETO</v>
      </c>
      <c r="I1910" t="s">
        <v>4324</v>
      </c>
      <c r="J1910" t="s">
        <v>4862</v>
      </c>
      <c r="K1910" t="str">
        <f t="shared" si="87"/>
        <v>MSV-163MS-638-NORTE</v>
      </c>
      <c r="L1910" t="str">
        <f>_xlfn.XLOOKUP(E1910,LD_ANO01!A:A,LD_ANO01!G:G)</f>
        <v>MSV-163MS-638-NORTE/03.AQ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01\MSV-163MS-638-NORTE\MSV-163MS-638-NORTE/03.AQ\OBSOLETO</v>
      </c>
      <c r="O1910" t="s">
        <v>4787</v>
      </c>
    </row>
    <row r="1911" spans="1:15" x14ac:dyDescent="0.3">
      <c r="A1911" t="s">
        <v>1970</v>
      </c>
      <c r="B1911">
        <v>583687</v>
      </c>
      <c r="C1911" t="s">
        <v>5407</v>
      </c>
      <c r="D1911" s="12">
        <v>45838</v>
      </c>
      <c r="E1911" t="s">
        <v>3878</v>
      </c>
      <c r="F1911" t="s">
        <v>2787</v>
      </c>
      <c r="G1911" t="s">
        <v>2788</v>
      </c>
      <c r="H1911" t="str">
        <f>IF(_xlfn.XLOOKUP(E1911,LD_01[DOCUMENTO],LD_01[REVISÃO])=F1911,"VIGENTE","OBSOLETO")</f>
        <v>OBSOLETO</v>
      </c>
      <c r="I1911" t="s">
        <v>4324</v>
      </c>
      <c r="J1911" t="s">
        <v>4862</v>
      </c>
      <c r="K1911" t="str">
        <f t="shared" si="87"/>
        <v>MSV-163MS-638-NORTE</v>
      </c>
      <c r="L1911" t="str">
        <f>_xlfn.XLOOKUP(E1911,LD_ANO01!A:A,LD_ANO01!G:G)</f>
        <v>MSV-163MS-638-NORTE/03.AQ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01\MSV-163MS-638-NORTE\MSV-163MS-638-NORTE/03.AQ\OBSOLETO</v>
      </c>
      <c r="O1911" t="s">
        <v>4787</v>
      </c>
    </row>
    <row r="1912" spans="1:15" x14ac:dyDescent="0.3">
      <c r="A1912" t="s">
        <v>1971</v>
      </c>
      <c r="B1912">
        <v>776455</v>
      </c>
      <c r="C1912" t="s">
        <v>5407</v>
      </c>
      <c r="D1912" s="12">
        <v>45838</v>
      </c>
      <c r="E1912" t="s">
        <v>3878</v>
      </c>
      <c r="F1912" t="s">
        <v>2787</v>
      </c>
      <c r="G1912" t="s">
        <v>2789</v>
      </c>
      <c r="H1912" t="str">
        <f>IF(_xlfn.XLOOKUP(E1912,LD_01[DOCUMENTO],LD_01[REVISÃO])=F1912,"VIGENTE","OBSOLETO")</f>
        <v>OBSOLETO</v>
      </c>
      <c r="I1912" t="s">
        <v>4324</v>
      </c>
      <c r="J1912" t="s">
        <v>4862</v>
      </c>
      <c r="K1912" t="str">
        <f t="shared" si="87"/>
        <v>MSV-163MS-638-NORTE</v>
      </c>
      <c r="L1912" t="str">
        <f>_xlfn.XLOOKUP(E1912,LD_ANO01!A:A,LD_ANO01!G:G)</f>
        <v>MSV-163MS-638-NORTE/03.AQ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01\MSV-163MS-638-NORTE\MSV-163MS-638-NORTE/03.AQ\OBSOLETO</v>
      </c>
      <c r="O1912" t="s">
        <v>4787</v>
      </c>
    </row>
    <row r="1913" spans="1:15" x14ac:dyDescent="0.3">
      <c r="A1913" t="s">
        <v>1972</v>
      </c>
      <c r="B1913">
        <v>1219429</v>
      </c>
      <c r="C1913" t="s">
        <v>5407</v>
      </c>
      <c r="D1913" s="12">
        <v>45838</v>
      </c>
      <c r="E1913" t="s">
        <v>3879</v>
      </c>
      <c r="F1913" t="s">
        <v>2787</v>
      </c>
      <c r="G1913" t="s">
        <v>2788</v>
      </c>
      <c r="H1913" t="str">
        <f>IF(_xlfn.XLOOKUP(E1913,LD_01[DOCUMENTO],LD_01[REVISÃO])=F1913,"VIGENTE","OBSOLETO")</f>
        <v>OBSOLETO</v>
      </c>
      <c r="I1913" t="s">
        <v>4324</v>
      </c>
      <c r="J1913" t="s">
        <v>4862</v>
      </c>
      <c r="K1913" t="str">
        <f t="shared" si="87"/>
        <v>MSV-163MS-638-NORTE</v>
      </c>
      <c r="L1913" t="str">
        <f>_xlfn.XLOOKUP(E1913,LD_ANO01!A:A,LD_ANO01!G:G)</f>
        <v>MSV-163MS-638-NORTE/03.AQ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01\MSV-163MS-638-NORTE\MSV-163MS-638-NORTE/03.AQ\OBSOLETO</v>
      </c>
      <c r="O1913" t="s">
        <v>4787</v>
      </c>
    </row>
    <row r="1914" spans="1:15" x14ac:dyDescent="0.3">
      <c r="A1914" t="s">
        <v>1973</v>
      </c>
      <c r="B1914">
        <v>1430923</v>
      </c>
      <c r="C1914" t="s">
        <v>5407</v>
      </c>
      <c r="D1914" s="12">
        <v>45838</v>
      </c>
      <c r="E1914" t="s">
        <v>3879</v>
      </c>
      <c r="F1914" t="s">
        <v>2787</v>
      </c>
      <c r="G1914" t="s">
        <v>2789</v>
      </c>
      <c r="H1914" t="str">
        <f>IF(_xlfn.XLOOKUP(E1914,LD_01[DOCUMENTO],LD_01[REVISÃO])=F1914,"VIGENTE","OBSOLETO")</f>
        <v>OBSOLETO</v>
      </c>
      <c r="I1914" t="s">
        <v>4324</v>
      </c>
      <c r="J1914" t="s">
        <v>4862</v>
      </c>
      <c r="K1914" t="str">
        <f t="shared" si="87"/>
        <v>MSV-163MS-638-NORTE</v>
      </c>
      <c r="L1914" t="str">
        <f>_xlfn.XLOOKUP(E1914,LD_ANO01!A:A,LD_ANO01!G:G)</f>
        <v>MSV-163MS-638-NORTE/03.AQ</v>
      </c>
      <c r="M1914" t="str">
        <f t="shared" si="88"/>
        <v>OBSOLETO</v>
      </c>
      <c r="N1914" t="str">
        <f t="shared" si="89"/>
        <v>C:\Users\luis.nunes\OneDrive - ATERPA\00.SERVIDOR\SALA TÉCNICA\00.PROJETOS\02.DOCUMENTOS\ANO 01\MSV-163MS-638-NORTE\MSV-163MS-638-NORTE/03.AQ\OBSOLETO</v>
      </c>
      <c r="O1914" t="s">
        <v>4787</v>
      </c>
    </row>
    <row r="1915" spans="1:15" x14ac:dyDescent="0.3">
      <c r="A1915" t="s">
        <v>1816</v>
      </c>
      <c r="B1915">
        <v>7245618</v>
      </c>
      <c r="C1915" t="s">
        <v>5407</v>
      </c>
      <c r="D1915" s="12">
        <v>45838</v>
      </c>
      <c r="E1915" t="s">
        <v>3794</v>
      </c>
      <c r="F1915" t="s">
        <v>2787</v>
      </c>
      <c r="G1915" t="s">
        <v>2788</v>
      </c>
      <c r="H1915" t="str">
        <f>IF(_xlfn.XLOOKUP(E1915,LD_01[DOCUMENTO],LD_01[REVISÃO])=F1915,"VIGENTE","OBSOLETO")</f>
        <v>VIGENTE</v>
      </c>
      <c r="I1915" t="s">
        <v>4324</v>
      </c>
      <c r="J1915" t="s">
        <v>4862</v>
      </c>
      <c r="K1915" t="str">
        <f t="shared" si="87"/>
        <v>MSV-163MS-638-NORTE</v>
      </c>
      <c r="L1915" t="str">
        <f>_xlfn.XLOOKUP(E1915,LD_ANO01!A:A,LD_ANO01!G:G)</f>
        <v>MSV-163MS-638-NORTE/14.EL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01\MSV-163MS-638-NORTE\MSV-163MS-638-NORTE/14.EL</v>
      </c>
      <c r="O1915" t="s">
        <v>4787</v>
      </c>
    </row>
    <row r="1916" spans="1:15" x14ac:dyDescent="0.3">
      <c r="A1916" t="s">
        <v>1817</v>
      </c>
      <c r="B1916">
        <v>8317908</v>
      </c>
      <c r="C1916" t="s">
        <v>5407</v>
      </c>
      <c r="D1916" s="12">
        <v>45838</v>
      </c>
      <c r="E1916" t="s">
        <v>3794</v>
      </c>
      <c r="F1916" t="s">
        <v>2787</v>
      </c>
      <c r="G1916" t="s">
        <v>2789</v>
      </c>
      <c r="H1916" t="str">
        <f>IF(_xlfn.XLOOKUP(E1916,LD_01[DOCUMENTO],LD_01[REVISÃO])=F1916,"VIGENTE","OBSOLETO")</f>
        <v>VIGENTE</v>
      </c>
      <c r="I1916" t="s">
        <v>4324</v>
      </c>
      <c r="J1916" t="s">
        <v>4862</v>
      </c>
      <c r="K1916" t="str">
        <f t="shared" si="87"/>
        <v>MSV-163MS-638-NORTE</v>
      </c>
      <c r="L1916" t="str">
        <f>_xlfn.XLOOKUP(E1916,LD_ANO01!A:A,LD_ANO01!G:G)</f>
        <v>MSV-163MS-638-NORTE/14.EL</v>
      </c>
      <c r="M1916" t="str">
        <f t="shared" si="88"/>
        <v/>
      </c>
      <c r="N1916" t="str">
        <f t="shared" si="89"/>
        <v>C:\Users\luis.nunes\OneDrive - ATERPA\00.SERVIDOR\SALA TÉCNICA\00.PROJETOS\02.DOCUMENTOS\ANO 01\MSV-163MS-638-NORTE\MSV-163MS-638-NORTE/14.EL</v>
      </c>
      <c r="O1916" t="s">
        <v>4787</v>
      </c>
    </row>
    <row r="1917" spans="1:15" x14ac:dyDescent="0.3">
      <c r="A1917" t="s">
        <v>1818</v>
      </c>
      <c r="B1917">
        <v>7481440</v>
      </c>
      <c r="C1917" t="s">
        <v>5407</v>
      </c>
      <c r="D1917" s="12">
        <v>45838</v>
      </c>
      <c r="E1917" t="s">
        <v>3795</v>
      </c>
      <c r="F1917" t="s">
        <v>2787</v>
      </c>
      <c r="G1917" t="s">
        <v>2788</v>
      </c>
      <c r="H1917" t="str">
        <f>IF(_xlfn.XLOOKUP(E1917,LD_01[DOCUMENTO],LD_01[REVISÃO])=F1917,"VIGENTE","OBSOLETO")</f>
        <v>OBSOLETO</v>
      </c>
      <c r="I1917" t="s">
        <v>4324</v>
      </c>
      <c r="J1917" t="s">
        <v>4862</v>
      </c>
      <c r="K1917" t="str">
        <f t="shared" si="87"/>
        <v>MSV-163MS-638-NORTE</v>
      </c>
      <c r="L1917" t="str">
        <f>_xlfn.XLOOKUP(E1917,LD_ANO01!A:A,LD_ANO01!G:G)</f>
        <v>MSV-163MS-638-NORTE/14.EL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01\MSV-163MS-638-NORTE\MSV-163MS-638-NORTE/14.EL\OBSOLETO</v>
      </c>
      <c r="O1917" t="s">
        <v>4787</v>
      </c>
    </row>
    <row r="1918" spans="1:15" x14ac:dyDescent="0.3">
      <c r="A1918" t="s">
        <v>1819</v>
      </c>
      <c r="B1918">
        <v>3524097</v>
      </c>
      <c r="C1918" t="s">
        <v>5407</v>
      </c>
      <c r="D1918" s="12">
        <v>45838</v>
      </c>
      <c r="E1918" t="s">
        <v>3795</v>
      </c>
      <c r="F1918" t="s">
        <v>2787</v>
      </c>
      <c r="G1918" t="s">
        <v>2789</v>
      </c>
      <c r="H1918" t="str">
        <f>IF(_xlfn.XLOOKUP(E1918,LD_01[DOCUMENTO],LD_01[REVISÃO])=F1918,"VIGENTE","OBSOLETO")</f>
        <v>OBSOLETO</v>
      </c>
      <c r="I1918" t="s">
        <v>4324</v>
      </c>
      <c r="J1918" t="s">
        <v>4862</v>
      </c>
      <c r="K1918" t="str">
        <f t="shared" si="87"/>
        <v>MSV-163MS-638-NORTE</v>
      </c>
      <c r="L1918" t="str">
        <f>_xlfn.XLOOKUP(E1918,LD_ANO01!A:A,LD_ANO01!G:G)</f>
        <v>MSV-163MS-638-NORTE/14.EL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01\MSV-163MS-638-NORTE\MSV-163MS-638-NORTE/14.EL\OBSOLETO</v>
      </c>
      <c r="O1918" t="s">
        <v>4787</v>
      </c>
    </row>
    <row r="1919" spans="1:15" x14ac:dyDescent="0.3">
      <c r="A1919" t="s">
        <v>1820</v>
      </c>
      <c r="B1919">
        <v>2705305</v>
      </c>
      <c r="C1919" t="s">
        <v>5407</v>
      </c>
      <c r="D1919" s="12">
        <v>45838</v>
      </c>
      <c r="E1919" t="s">
        <v>3796</v>
      </c>
      <c r="F1919" t="s">
        <v>2787</v>
      </c>
      <c r="G1919" t="s">
        <v>2788</v>
      </c>
      <c r="H1919" t="str">
        <f>IF(_xlfn.XLOOKUP(E1919,LD_01[DOCUMENTO],LD_01[REVISÃO])=F1919,"VIGENTE","OBSOLETO")</f>
        <v>OBSOLETO</v>
      </c>
      <c r="I1919" t="s">
        <v>4324</v>
      </c>
      <c r="J1919" t="s">
        <v>4862</v>
      </c>
      <c r="K1919" t="str">
        <f t="shared" si="87"/>
        <v>MSV-163MS-638-NORTE</v>
      </c>
      <c r="L1919" t="str">
        <f>_xlfn.XLOOKUP(E1919,LD_ANO01!A:A,LD_ANO01!G:G)</f>
        <v>MSV-163MS-638-NORTE/14.EL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01\MSV-163MS-638-NORTE\MSV-163MS-638-NORTE/14.EL\OBSOLETO</v>
      </c>
      <c r="O1919" t="s">
        <v>4787</v>
      </c>
    </row>
    <row r="1920" spans="1:15" x14ac:dyDescent="0.3">
      <c r="A1920" t="s">
        <v>1821</v>
      </c>
      <c r="B1920">
        <v>2040798</v>
      </c>
      <c r="C1920" t="s">
        <v>5407</v>
      </c>
      <c r="D1920" s="12">
        <v>45838</v>
      </c>
      <c r="E1920" t="s">
        <v>3796</v>
      </c>
      <c r="F1920" t="s">
        <v>2787</v>
      </c>
      <c r="G1920" t="s">
        <v>2789</v>
      </c>
      <c r="H1920" t="str">
        <f>IF(_xlfn.XLOOKUP(E1920,LD_01[DOCUMENTO],LD_01[REVISÃO])=F1920,"VIGENTE","OBSOLETO")</f>
        <v>OBSOLETO</v>
      </c>
      <c r="I1920" t="s">
        <v>4324</v>
      </c>
      <c r="J1920" t="s">
        <v>4862</v>
      </c>
      <c r="K1920" t="str">
        <f t="shared" si="87"/>
        <v>MSV-163MS-638-NORTE</v>
      </c>
      <c r="L1920" t="str">
        <f>_xlfn.XLOOKUP(E1920,LD_ANO01!A:A,LD_ANO01!G:G)</f>
        <v>MSV-163MS-638-NORTE/14.EL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01\MSV-163MS-638-NORTE\MSV-163MS-638-NORTE/14.EL\OBSOLETO</v>
      </c>
      <c r="O1920" t="s">
        <v>4787</v>
      </c>
    </row>
    <row r="1921" spans="1:15" x14ac:dyDescent="0.3">
      <c r="A1921" t="s">
        <v>1822</v>
      </c>
      <c r="B1921">
        <v>4219793</v>
      </c>
      <c r="C1921" t="s">
        <v>5407</v>
      </c>
      <c r="D1921" s="12">
        <v>45838</v>
      </c>
      <c r="E1921" t="s">
        <v>3797</v>
      </c>
      <c r="F1921" t="s">
        <v>2787</v>
      </c>
      <c r="G1921" t="s">
        <v>2788</v>
      </c>
      <c r="H1921" t="str">
        <f>IF(_xlfn.XLOOKUP(E1921,LD_01[DOCUMENTO],LD_01[REVISÃO])=F1921,"VIGENTE","OBSOLETO")</f>
        <v>OBSOLETO</v>
      </c>
      <c r="I1921" t="s">
        <v>4324</v>
      </c>
      <c r="J1921" t="s">
        <v>4862</v>
      </c>
      <c r="K1921" t="str">
        <f t="shared" si="87"/>
        <v>MSV-163MS-638-NORTE</v>
      </c>
      <c r="L1921" t="str">
        <f>_xlfn.XLOOKUP(E1921,LD_ANO01!A:A,LD_ANO01!G:G)</f>
        <v>MSV-163MS-638-NORTE/14.EL</v>
      </c>
      <c r="M1921" t="str">
        <f t="shared" si="88"/>
        <v>OBSOLETO</v>
      </c>
      <c r="N1921" t="str">
        <f t="shared" si="89"/>
        <v>C:\Users\luis.nunes\OneDrive - ATERPA\00.SERVIDOR\SALA TÉCNICA\00.PROJETOS\02.DOCUMENTOS\ANO 01\MSV-163MS-638-NORTE\MSV-163MS-638-NORTE/14.EL\OBSOLETO</v>
      </c>
      <c r="O1921" t="s">
        <v>4787</v>
      </c>
    </row>
    <row r="1922" spans="1:15" x14ac:dyDescent="0.3">
      <c r="A1922" t="s">
        <v>1823</v>
      </c>
      <c r="B1922">
        <v>2632569</v>
      </c>
      <c r="C1922" t="s">
        <v>5407</v>
      </c>
      <c r="D1922" s="12">
        <v>45838</v>
      </c>
      <c r="E1922" t="s">
        <v>3797</v>
      </c>
      <c r="F1922" t="s">
        <v>2787</v>
      </c>
      <c r="G1922" t="s">
        <v>2789</v>
      </c>
      <c r="H1922" t="str">
        <f>IF(_xlfn.XLOOKUP(E1922,LD_01[DOCUMENTO],LD_01[REVISÃO])=F1922,"VIGENTE","OBSOLETO")</f>
        <v>OBSOLETO</v>
      </c>
      <c r="I1922" t="s">
        <v>4324</v>
      </c>
      <c r="J1922" t="s">
        <v>4862</v>
      </c>
      <c r="K1922" t="str">
        <f t="shared" ref="K1922:K1985" si="90">"MSV-163MS-"&amp;I1922</f>
        <v>MSV-163MS-638-NORTE</v>
      </c>
      <c r="L1922" t="str">
        <f>_xlfn.XLOOKUP(E1922,LD_ANO01!A:A,LD_ANO01!G:G)</f>
        <v>MSV-163MS-638-NORTE/14.EL</v>
      </c>
      <c r="M1922" t="str">
        <f t="shared" ref="M1922:M1985" si="91">IF(H1922&lt;&gt;"OBSOLETO","",H1922)</f>
        <v>OBSOLETO</v>
      </c>
      <c r="N1922" t="str">
        <f t="shared" ref="N1922:N1985" si="92">_xlfn.TEXTJOIN("\",TRUE,J1922:M1922)</f>
        <v>C:\Users\luis.nunes\OneDrive - ATERPA\00.SERVIDOR\SALA TÉCNICA\00.PROJETOS\02.DOCUMENTOS\ANO 01\MSV-163MS-638-NORTE\MSV-163MS-638-NORTE/14.EL\OBSOLETO</v>
      </c>
      <c r="O1922" t="s">
        <v>4787</v>
      </c>
    </row>
    <row r="1923" spans="1:15" x14ac:dyDescent="0.3">
      <c r="A1923" t="s">
        <v>1824</v>
      </c>
      <c r="B1923">
        <v>3452629</v>
      </c>
      <c r="C1923" t="s">
        <v>5407</v>
      </c>
      <c r="D1923" s="12">
        <v>45838</v>
      </c>
      <c r="E1923" t="s">
        <v>3798</v>
      </c>
      <c r="F1923" t="s">
        <v>2787</v>
      </c>
      <c r="G1923" t="s">
        <v>2788</v>
      </c>
      <c r="H1923" t="str">
        <f>IF(_xlfn.XLOOKUP(E1923,LD_01[DOCUMENTO],LD_01[REVISÃO])=F1923,"VIGENTE","OBSOLETO")</f>
        <v>OBSOLETO</v>
      </c>
      <c r="I1923" t="s">
        <v>4324</v>
      </c>
      <c r="J1923" t="s">
        <v>4862</v>
      </c>
      <c r="K1923" t="str">
        <f t="shared" si="90"/>
        <v>MSV-163MS-638-NORTE</v>
      </c>
      <c r="L1923" t="str">
        <f>_xlfn.XLOOKUP(E1923,LD_ANO01!A:A,LD_ANO01!G:G)</f>
        <v>MSV-163MS-638-NORTE/14.EL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01\MSV-163MS-638-NORTE\MSV-163MS-638-NORTE/14.EL\OBSOLETO</v>
      </c>
      <c r="O1923" t="s">
        <v>4787</v>
      </c>
    </row>
    <row r="1924" spans="1:15" x14ac:dyDescent="0.3">
      <c r="A1924" t="s">
        <v>1825</v>
      </c>
      <c r="B1924">
        <v>2301593</v>
      </c>
      <c r="C1924" t="s">
        <v>5407</v>
      </c>
      <c r="D1924" s="12">
        <v>45838</v>
      </c>
      <c r="E1924" t="s">
        <v>3798</v>
      </c>
      <c r="F1924" t="s">
        <v>2787</v>
      </c>
      <c r="G1924" t="s">
        <v>2789</v>
      </c>
      <c r="H1924" t="str">
        <f>IF(_xlfn.XLOOKUP(E1924,LD_01[DOCUMENTO],LD_01[REVISÃO])=F1924,"VIGENTE","OBSOLETO")</f>
        <v>OBSOLETO</v>
      </c>
      <c r="I1924" t="s">
        <v>4324</v>
      </c>
      <c r="J1924" t="s">
        <v>4862</v>
      </c>
      <c r="K1924" t="str">
        <f t="shared" si="90"/>
        <v>MSV-163MS-638-NORTE</v>
      </c>
      <c r="L1924" t="str">
        <f>_xlfn.XLOOKUP(E1924,LD_ANO01!A:A,LD_ANO01!G:G)</f>
        <v>MSV-163MS-638-NORTE/14.EL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01\MSV-163MS-638-NORTE\MSV-163MS-638-NORTE/14.EL\OBSOLETO</v>
      </c>
      <c r="O1924" t="s">
        <v>4787</v>
      </c>
    </row>
    <row r="1925" spans="1:15" x14ac:dyDescent="0.3">
      <c r="A1925" t="s">
        <v>1826</v>
      </c>
      <c r="B1925">
        <v>393191</v>
      </c>
      <c r="C1925" t="s">
        <v>5407</v>
      </c>
      <c r="D1925" s="12">
        <v>45838</v>
      </c>
      <c r="E1925" t="s">
        <v>3799</v>
      </c>
      <c r="F1925" t="s">
        <v>2787</v>
      </c>
      <c r="G1925" t="s">
        <v>2788</v>
      </c>
      <c r="H1925" t="str">
        <f>IF(_xlfn.XLOOKUP(E1925,LD_01[DOCUMENTO],LD_01[REVISÃO])=F1925,"VIGENTE","OBSOLETO")</f>
        <v>OBSOLETO</v>
      </c>
      <c r="I1925" t="s">
        <v>4324</v>
      </c>
      <c r="J1925" t="s">
        <v>4862</v>
      </c>
      <c r="K1925" t="str">
        <f t="shared" si="90"/>
        <v>MSV-163MS-638-NORTE</v>
      </c>
      <c r="L1925" t="str">
        <f>_xlfn.XLOOKUP(E1925,LD_ANO01!A:A,LD_ANO01!G:G)</f>
        <v>MSV-163MS-638-NORTE/14.EL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01\MSV-163MS-638-NORTE\MSV-163MS-638-NORTE/14.EL\OBSOLETO</v>
      </c>
      <c r="O1925" t="s">
        <v>4787</v>
      </c>
    </row>
    <row r="1926" spans="1:15" x14ac:dyDescent="0.3">
      <c r="A1926" t="s">
        <v>1827</v>
      </c>
      <c r="B1926">
        <v>252598</v>
      </c>
      <c r="C1926" t="s">
        <v>5407</v>
      </c>
      <c r="D1926" s="12">
        <v>45838</v>
      </c>
      <c r="E1926" t="s">
        <v>3799</v>
      </c>
      <c r="F1926" t="s">
        <v>2787</v>
      </c>
      <c r="G1926" t="s">
        <v>2789</v>
      </c>
      <c r="H1926" t="str">
        <f>IF(_xlfn.XLOOKUP(E1926,LD_01[DOCUMENTO],LD_01[REVISÃO])=F1926,"VIGENTE","OBSOLETO")</f>
        <v>OBSOLETO</v>
      </c>
      <c r="I1926" t="s">
        <v>4324</v>
      </c>
      <c r="J1926" t="s">
        <v>4862</v>
      </c>
      <c r="K1926" t="str">
        <f t="shared" si="90"/>
        <v>MSV-163MS-638-NORTE</v>
      </c>
      <c r="L1926" t="str">
        <f>_xlfn.XLOOKUP(E1926,LD_ANO01!A:A,LD_ANO01!G:G)</f>
        <v>MSV-163MS-638-NORTE/14.EL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01\MSV-163MS-638-NORTE\MSV-163MS-638-NORTE/14.EL\OBSOLETO</v>
      </c>
      <c r="O1926" t="s">
        <v>4787</v>
      </c>
    </row>
    <row r="1927" spans="1:15" x14ac:dyDescent="0.3">
      <c r="A1927" t="s">
        <v>1828</v>
      </c>
      <c r="B1927">
        <v>251536</v>
      </c>
      <c r="C1927" t="s">
        <v>5407</v>
      </c>
      <c r="D1927" s="12">
        <v>45838</v>
      </c>
      <c r="E1927" t="s">
        <v>3800</v>
      </c>
      <c r="F1927" t="s">
        <v>2787</v>
      </c>
      <c r="G1927" t="s">
        <v>2788</v>
      </c>
      <c r="H1927" t="str">
        <f>IF(_xlfn.XLOOKUP(E1927,LD_01[DOCUMENTO],LD_01[REVISÃO])=F1927,"VIGENTE","OBSOLETO")</f>
        <v>OBSOLETO</v>
      </c>
      <c r="I1927" t="s">
        <v>4324</v>
      </c>
      <c r="J1927" t="s">
        <v>4862</v>
      </c>
      <c r="K1927" t="str">
        <f t="shared" si="90"/>
        <v>MSV-163MS-638-NORTE</v>
      </c>
      <c r="L1927" t="str">
        <f>_xlfn.XLOOKUP(E1927,LD_ANO01!A:A,LD_ANO01!G:G)</f>
        <v>MSV-163MS-638-NORTE/14.EL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01\MSV-163MS-638-NORTE\MSV-163MS-638-NORTE/14.EL\OBSOLETO</v>
      </c>
      <c r="O1927" t="s">
        <v>4787</v>
      </c>
    </row>
    <row r="1928" spans="1:15" x14ac:dyDescent="0.3">
      <c r="A1928" t="s">
        <v>1829</v>
      </c>
      <c r="B1928">
        <v>274068</v>
      </c>
      <c r="C1928" t="s">
        <v>5407</v>
      </c>
      <c r="D1928" s="12">
        <v>45838</v>
      </c>
      <c r="E1928" t="s">
        <v>3800</v>
      </c>
      <c r="F1928" t="s">
        <v>2787</v>
      </c>
      <c r="G1928" t="s">
        <v>2789</v>
      </c>
      <c r="H1928" t="str">
        <f>IF(_xlfn.XLOOKUP(E1928,LD_01[DOCUMENTO],LD_01[REVISÃO])=F1928,"VIGENTE","OBSOLETO")</f>
        <v>OBSOLETO</v>
      </c>
      <c r="I1928" t="s">
        <v>4324</v>
      </c>
      <c r="J1928" t="s">
        <v>4862</v>
      </c>
      <c r="K1928" t="str">
        <f t="shared" si="90"/>
        <v>MSV-163MS-638-NORTE</v>
      </c>
      <c r="L1928" t="str">
        <f>_xlfn.XLOOKUP(E1928,LD_ANO01!A:A,LD_ANO01!G:G)</f>
        <v>MSV-163MS-638-NORTE/14.EL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01\MSV-163MS-638-NORTE\MSV-163MS-638-NORTE/14.EL\OBSOLETO</v>
      </c>
      <c r="O1928" t="s">
        <v>4787</v>
      </c>
    </row>
    <row r="1929" spans="1:15" x14ac:dyDescent="0.3">
      <c r="A1929" t="s">
        <v>1830</v>
      </c>
      <c r="B1929">
        <v>3554717</v>
      </c>
      <c r="C1929" t="s">
        <v>5407</v>
      </c>
      <c r="D1929" s="12">
        <v>45838</v>
      </c>
      <c r="E1929" t="s">
        <v>3801</v>
      </c>
      <c r="F1929" t="s">
        <v>2787</v>
      </c>
      <c r="G1929" t="s">
        <v>2788</v>
      </c>
      <c r="H1929" t="str">
        <f>IF(_xlfn.XLOOKUP(E1929,LD_01[DOCUMENTO],LD_01[REVISÃO])=F1929,"VIGENTE","OBSOLETO")</f>
        <v>OBSOLETO</v>
      </c>
      <c r="I1929" t="s">
        <v>4324</v>
      </c>
      <c r="J1929" t="s">
        <v>4862</v>
      </c>
      <c r="K1929" t="str">
        <f t="shared" si="90"/>
        <v>MSV-163MS-638-NORTE</v>
      </c>
      <c r="L1929" t="str">
        <f>_xlfn.XLOOKUP(E1929,LD_ANO01!A:A,LD_ANO01!G:G)</f>
        <v>MSV-163MS-638-NORTE/14.EL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01\MSV-163MS-638-NORTE\MSV-163MS-638-NORTE/14.EL\OBSOLETO</v>
      </c>
      <c r="O1929" t="s">
        <v>4787</v>
      </c>
    </row>
    <row r="1930" spans="1:15" x14ac:dyDescent="0.3">
      <c r="A1930" t="s">
        <v>1831</v>
      </c>
      <c r="B1930">
        <v>2028205</v>
      </c>
      <c r="C1930" t="s">
        <v>5407</v>
      </c>
      <c r="D1930" s="12">
        <v>45838</v>
      </c>
      <c r="E1930" t="s">
        <v>3801</v>
      </c>
      <c r="F1930" t="s">
        <v>2787</v>
      </c>
      <c r="G1930" t="s">
        <v>2789</v>
      </c>
      <c r="H1930" t="str">
        <f>IF(_xlfn.XLOOKUP(E1930,LD_01[DOCUMENTO],LD_01[REVISÃO])=F1930,"VIGENTE","OBSOLETO")</f>
        <v>OBSOLETO</v>
      </c>
      <c r="I1930" t="s">
        <v>4324</v>
      </c>
      <c r="J1930" t="s">
        <v>4862</v>
      </c>
      <c r="K1930" t="str">
        <f t="shared" si="90"/>
        <v>MSV-163MS-638-NORTE</v>
      </c>
      <c r="L1930" t="str">
        <f>_xlfn.XLOOKUP(E1930,LD_ANO01!A:A,LD_ANO01!G:G)</f>
        <v>MSV-163MS-638-NORTE/14.EL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01\MSV-163MS-638-NORTE\MSV-163MS-638-NORTE/14.EL\OBSOLETO</v>
      </c>
      <c r="O1930" t="s">
        <v>4787</v>
      </c>
    </row>
    <row r="1931" spans="1:15" x14ac:dyDescent="0.3">
      <c r="A1931" t="s">
        <v>1832</v>
      </c>
      <c r="B1931">
        <v>1307042</v>
      </c>
      <c r="C1931" t="s">
        <v>5407</v>
      </c>
      <c r="D1931" s="12">
        <v>45838</v>
      </c>
      <c r="E1931" t="s">
        <v>3802</v>
      </c>
      <c r="F1931" t="s">
        <v>2787</v>
      </c>
      <c r="G1931" t="s">
        <v>2788</v>
      </c>
      <c r="H1931" t="str">
        <f>IF(_xlfn.XLOOKUP(E1931,LD_01[DOCUMENTO],LD_01[REVISÃO])=F1931,"VIGENTE","OBSOLETO")</f>
        <v>OBSOLETO</v>
      </c>
      <c r="I1931" t="s">
        <v>4324</v>
      </c>
      <c r="J1931" t="s">
        <v>4862</v>
      </c>
      <c r="K1931" t="str">
        <f t="shared" si="90"/>
        <v>MSV-163MS-638-NORTE</v>
      </c>
      <c r="L1931" t="str">
        <f>_xlfn.XLOOKUP(E1931,LD_ANO01!A:A,LD_ANO01!G:G)</f>
        <v>MSV-163MS-638-NORTE/14.EL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01\MSV-163MS-638-NORTE\MSV-163MS-638-NORTE/14.EL\OBSOLETO</v>
      </c>
      <c r="O1931" t="s">
        <v>4787</v>
      </c>
    </row>
    <row r="1932" spans="1:15" x14ac:dyDescent="0.3">
      <c r="A1932" t="s">
        <v>1833</v>
      </c>
      <c r="B1932">
        <v>1657052</v>
      </c>
      <c r="C1932" t="s">
        <v>5407</v>
      </c>
      <c r="D1932" s="12">
        <v>45838</v>
      </c>
      <c r="E1932" t="s">
        <v>3802</v>
      </c>
      <c r="F1932" t="s">
        <v>2787</v>
      </c>
      <c r="G1932" t="s">
        <v>2789</v>
      </c>
      <c r="H1932" t="str">
        <f>IF(_xlfn.XLOOKUP(E1932,LD_01[DOCUMENTO],LD_01[REVISÃO])=F1932,"VIGENTE","OBSOLETO")</f>
        <v>OBSOLETO</v>
      </c>
      <c r="I1932" t="s">
        <v>4324</v>
      </c>
      <c r="J1932" t="s">
        <v>4862</v>
      </c>
      <c r="K1932" t="str">
        <f t="shared" si="90"/>
        <v>MSV-163MS-638-NORTE</v>
      </c>
      <c r="L1932" t="str">
        <f>_xlfn.XLOOKUP(E1932,LD_ANO01!A:A,LD_ANO01!G:G)</f>
        <v>MSV-163MS-638-NORTE/14.EL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01\MSV-163MS-638-NORTE\MSV-163MS-638-NORTE/14.EL\OBSOLETO</v>
      </c>
      <c r="O1932" t="s">
        <v>4787</v>
      </c>
    </row>
    <row r="1933" spans="1:15" x14ac:dyDescent="0.3">
      <c r="A1933" t="s">
        <v>1834</v>
      </c>
      <c r="B1933">
        <v>167608</v>
      </c>
      <c r="C1933" t="s">
        <v>5407</v>
      </c>
      <c r="D1933" s="12">
        <v>45838</v>
      </c>
      <c r="E1933" t="s">
        <v>3803</v>
      </c>
      <c r="F1933" t="s">
        <v>2787</v>
      </c>
      <c r="G1933" t="s">
        <v>2788</v>
      </c>
      <c r="H1933" t="str">
        <f>IF(_xlfn.XLOOKUP(E1933,LD_01[DOCUMENTO],LD_01[REVISÃO])=F1933,"VIGENTE","OBSOLETO")</f>
        <v>OBSOLETO</v>
      </c>
      <c r="I1933" t="s">
        <v>4324</v>
      </c>
      <c r="J1933" t="s">
        <v>4862</v>
      </c>
      <c r="K1933" t="str">
        <f t="shared" si="90"/>
        <v>MSV-163MS-638-NORTE</v>
      </c>
      <c r="L1933" t="str">
        <f>_xlfn.XLOOKUP(E1933,LD_ANO01!A:A,LD_ANO01!G:G)</f>
        <v>MSV-163MS-638-NORTE/14.EL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01\MSV-163MS-638-NORTE\MSV-163MS-638-NORTE/14.EL\OBSOLETO</v>
      </c>
      <c r="O1933" t="s">
        <v>4787</v>
      </c>
    </row>
    <row r="1934" spans="1:15" x14ac:dyDescent="0.3">
      <c r="A1934" t="s">
        <v>1835</v>
      </c>
      <c r="B1934">
        <v>237581</v>
      </c>
      <c r="C1934" t="s">
        <v>5407</v>
      </c>
      <c r="D1934" s="12">
        <v>45838</v>
      </c>
      <c r="E1934" t="s">
        <v>3803</v>
      </c>
      <c r="F1934" t="s">
        <v>2787</v>
      </c>
      <c r="G1934" t="s">
        <v>2789</v>
      </c>
      <c r="H1934" t="str">
        <f>IF(_xlfn.XLOOKUP(E1934,LD_01[DOCUMENTO],LD_01[REVISÃO])=F1934,"VIGENTE","OBSOLETO")</f>
        <v>OBSOLETO</v>
      </c>
      <c r="I1934" t="s">
        <v>4324</v>
      </c>
      <c r="J1934" t="s">
        <v>4862</v>
      </c>
      <c r="K1934" t="str">
        <f t="shared" si="90"/>
        <v>MSV-163MS-638-NORTE</v>
      </c>
      <c r="L1934" t="str">
        <f>_xlfn.XLOOKUP(E1934,LD_ANO01!A:A,LD_ANO01!G:G)</f>
        <v>MSV-163MS-638-NORTE/14.EL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01\MSV-163MS-638-NORTE\MSV-163MS-638-NORTE/14.EL\OBSOLETO</v>
      </c>
      <c r="O1934" t="s">
        <v>4787</v>
      </c>
    </row>
    <row r="1935" spans="1:15" x14ac:dyDescent="0.3">
      <c r="A1935" t="s">
        <v>1836</v>
      </c>
      <c r="B1935">
        <v>3547770</v>
      </c>
      <c r="C1935" t="s">
        <v>5407</v>
      </c>
      <c r="D1935" s="12">
        <v>45838</v>
      </c>
      <c r="E1935" t="s">
        <v>3804</v>
      </c>
      <c r="F1935" t="s">
        <v>2787</v>
      </c>
      <c r="G1935" t="s">
        <v>2788</v>
      </c>
      <c r="H1935" t="str">
        <f>IF(_xlfn.XLOOKUP(E1935,LD_01[DOCUMENTO],LD_01[REVISÃO])=F1935,"VIGENTE","OBSOLETO")</f>
        <v>OBSOLETO</v>
      </c>
      <c r="I1935" t="s">
        <v>4324</v>
      </c>
      <c r="J1935" t="s">
        <v>4862</v>
      </c>
      <c r="K1935" t="str">
        <f t="shared" si="90"/>
        <v>MSV-163MS-638-NORTE</v>
      </c>
      <c r="L1935" t="str">
        <f>_xlfn.XLOOKUP(E1935,LD_ANO01!A:A,LD_ANO01!G:G)</f>
        <v>MSV-163MS-638-NORTE/14.EL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01\MSV-163MS-638-NORTE\MSV-163MS-638-NORTE/14.EL\OBSOLETO</v>
      </c>
      <c r="O1935" t="s">
        <v>4787</v>
      </c>
    </row>
    <row r="1936" spans="1:15" x14ac:dyDescent="0.3">
      <c r="A1936" t="s">
        <v>1837</v>
      </c>
      <c r="B1936">
        <v>2005365</v>
      </c>
      <c r="C1936" t="s">
        <v>5407</v>
      </c>
      <c r="D1936" s="12">
        <v>45838</v>
      </c>
      <c r="E1936" t="s">
        <v>3804</v>
      </c>
      <c r="F1936" t="s">
        <v>2787</v>
      </c>
      <c r="G1936" t="s">
        <v>2789</v>
      </c>
      <c r="H1936" t="str">
        <f>IF(_xlfn.XLOOKUP(E1936,LD_01[DOCUMENTO],LD_01[REVISÃO])=F1936,"VIGENTE","OBSOLETO")</f>
        <v>OBSOLETO</v>
      </c>
      <c r="I1936" t="s">
        <v>4324</v>
      </c>
      <c r="J1936" t="s">
        <v>4862</v>
      </c>
      <c r="K1936" t="str">
        <f t="shared" si="90"/>
        <v>MSV-163MS-638-NORTE</v>
      </c>
      <c r="L1936" t="str">
        <f>_xlfn.XLOOKUP(E1936,LD_ANO01!A:A,LD_ANO01!G:G)</f>
        <v>MSV-163MS-638-NORTE/14.EL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01\MSV-163MS-638-NORTE\MSV-163MS-638-NORTE/14.EL\OBSOLETO</v>
      </c>
      <c r="O1936" t="s">
        <v>4787</v>
      </c>
    </row>
    <row r="1937" spans="1:15" x14ac:dyDescent="0.3">
      <c r="A1937" t="s">
        <v>1838</v>
      </c>
      <c r="B1937">
        <v>1290831</v>
      </c>
      <c r="C1937" t="s">
        <v>5407</v>
      </c>
      <c r="D1937" s="12">
        <v>45838</v>
      </c>
      <c r="E1937" t="s">
        <v>3805</v>
      </c>
      <c r="F1937" t="s">
        <v>2787</v>
      </c>
      <c r="G1937" t="s">
        <v>2788</v>
      </c>
      <c r="H1937" t="str">
        <f>IF(_xlfn.XLOOKUP(E1937,LD_01[DOCUMENTO],LD_01[REVISÃO])=F1937,"VIGENTE","OBSOLETO")</f>
        <v>OBSOLETO</v>
      </c>
      <c r="I1937" t="s">
        <v>4324</v>
      </c>
      <c r="J1937" t="s">
        <v>4862</v>
      </c>
      <c r="K1937" t="str">
        <f t="shared" si="90"/>
        <v>MSV-163MS-638-NORTE</v>
      </c>
      <c r="L1937" t="str">
        <f>_xlfn.XLOOKUP(E1937,LD_ANO01!A:A,LD_ANO01!G:G)</f>
        <v>MSV-163MS-638-NORTE/14.EL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01\MSV-163MS-638-NORTE\MSV-163MS-638-NORTE/14.EL\OBSOLETO</v>
      </c>
      <c r="O1937" t="s">
        <v>4787</v>
      </c>
    </row>
    <row r="1938" spans="1:15" x14ac:dyDescent="0.3">
      <c r="A1938" t="s">
        <v>1839</v>
      </c>
      <c r="B1938">
        <v>1651916</v>
      </c>
      <c r="C1938" t="s">
        <v>5407</v>
      </c>
      <c r="D1938" s="12">
        <v>45838</v>
      </c>
      <c r="E1938" t="s">
        <v>3805</v>
      </c>
      <c r="F1938" t="s">
        <v>2787</v>
      </c>
      <c r="G1938" t="s">
        <v>2789</v>
      </c>
      <c r="H1938" t="str">
        <f>IF(_xlfn.XLOOKUP(E1938,LD_01[DOCUMENTO],LD_01[REVISÃO])=F1938,"VIGENTE","OBSOLETO")</f>
        <v>OBSOLETO</v>
      </c>
      <c r="I1938" t="s">
        <v>4324</v>
      </c>
      <c r="J1938" t="s">
        <v>4862</v>
      </c>
      <c r="K1938" t="str">
        <f t="shared" si="90"/>
        <v>MSV-163MS-638-NORTE</v>
      </c>
      <c r="L1938" t="str">
        <f>_xlfn.XLOOKUP(E1938,LD_ANO01!A:A,LD_ANO01!G:G)</f>
        <v>MSV-163MS-638-NORTE/14.EL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01\MSV-163MS-638-NORTE\MSV-163MS-638-NORTE/14.EL\OBSOLETO</v>
      </c>
      <c r="O1938" t="s">
        <v>4787</v>
      </c>
    </row>
    <row r="1939" spans="1:15" x14ac:dyDescent="0.3">
      <c r="A1939" t="s">
        <v>1840</v>
      </c>
      <c r="B1939">
        <v>167519</v>
      </c>
      <c r="C1939" t="s">
        <v>5407</v>
      </c>
      <c r="D1939" s="12">
        <v>45838</v>
      </c>
      <c r="E1939" t="s">
        <v>3806</v>
      </c>
      <c r="F1939" t="s">
        <v>2787</v>
      </c>
      <c r="G1939" t="s">
        <v>2788</v>
      </c>
      <c r="H1939" t="str">
        <f>IF(_xlfn.XLOOKUP(E1939,LD_01[DOCUMENTO],LD_01[REVISÃO])=F1939,"VIGENTE","OBSOLETO")</f>
        <v>OBSOLETO</v>
      </c>
      <c r="I1939" t="s">
        <v>4324</v>
      </c>
      <c r="J1939" t="s">
        <v>4862</v>
      </c>
      <c r="K1939" t="str">
        <f t="shared" si="90"/>
        <v>MSV-163MS-638-NORTE</v>
      </c>
      <c r="L1939" t="str">
        <f>_xlfn.XLOOKUP(E1939,LD_ANO01!A:A,LD_ANO01!G:G)</f>
        <v>MSV-163MS-638-NORTE/14.EL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01\MSV-163MS-638-NORTE\MSV-163MS-638-NORTE/14.EL\OBSOLETO</v>
      </c>
      <c r="O1939" t="s">
        <v>4787</v>
      </c>
    </row>
    <row r="1940" spans="1:15" x14ac:dyDescent="0.3">
      <c r="A1940" t="s">
        <v>1841</v>
      </c>
      <c r="B1940">
        <v>237614</v>
      </c>
      <c r="C1940" t="s">
        <v>5407</v>
      </c>
      <c r="D1940" s="12">
        <v>45838</v>
      </c>
      <c r="E1940" t="s">
        <v>3806</v>
      </c>
      <c r="F1940" t="s">
        <v>2787</v>
      </c>
      <c r="G1940" t="s">
        <v>2789</v>
      </c>
      <c r="H1940" t="str">
        <f>IF(_xlfn.XLOOKUP(E1940,LD_01[DOCUMENTO],LD_01[REVISÃO])=F1940,"VIGENTE","OBSOLETO")</f>
        <v>OBSOLETO</v>
      </c>
      <c r="I1940" t="s">
        <v>4324</v>
      </c>
      <c r="J1940" t="s">
        <v>4862</v>
      </c>
      <c r="K1940" t="str">
        <f t="shared" si="90"/>
        <v>MSV-163MS-638-NORTE</v>
      </c>
      <c r="L1940" t="str">
        <f>_xlfn.XLOOKUP(E1940,LD_ANO01!A:A,LD_ANO01!G:G)</f>
        <v>MSV-163MS-638-NORTE/14.EL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01\MSV-163MS-638-NORTE\MSV-163MS-638-NORTE/14.EL\OBSOLETO</v>
      </c>
      <c r="O1940" t="s">
        <v>4787</v>
      </c>
    </row>
    <row r="1941" spans="1:15" x14ac:dyDescent="0.3">
      <c r="A1941" t="s">
        <v>1842</v>
      </c>
      <c r="B1941">
        <v>2476583</v>
      </c>
      <c r="C1941" t="s">
        <v>5407</v>
      </c>
      <c r="D1941" s="12">
        <v>45838</v>
      </c>
      <c r="E1941" t="s">
        <v>3807</v>
      </c>
      <c r="F1941" t="s">
        <v>2787</v>
      </c>
      <c r="G1941" t="s">
        <v>2788</v>
      </c>
      <c r="H1941" t="str">
        <f>IF(_xlfn.XLOOKUP(E1941,LD_01[DOCUMENTO],LD_01[REVISÃO])=F1941,"VIGENTE","OBSOLETO")</f>
        <v>OBSOLETO</v>
      </c>
      <c r="I1941" t="s">
        <v>4324</v>
      </c>
      <c r="J1941" t="s">
        <v>4862</v>
      </c>
      <c r="K1941" t="str">
        <f t="shared" si="90"/>
        <v>MSV-163MS-638-NORTE</v>
      </c>
      <c r="L1941" t="str">
        <f>_xlfn.XLOOKUP(E1941,LD_ANO01!A:A,LD_ANO01!G:G)</f>
        <v>MSV-163MS-638-NORTE/14.EL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01\MSV-163MS-638-NORTE\MSV-163MS-638-NORTE/14.EL\OBSOLETO</v>
      </c>
      <c r="O1941" t="s">
        <v>4787</v>
      </c>
    </row>
    <row r="1942" spans="1:15" x14ac:dyDescent="0.3">
      <c r="A1942" t="s">
        <v>1843</v>
      </c>
      <c r="B1942">
        <v>1968117</v>
      </c>
      <c r="C1942" t="s">
        <v>5407</v>
      </c>
      <c r="D1942" s="12">
        <v>45838</v>
      </c>
      <c r="E1942" t="s">
        <v>3807</v>
      </c>
      <c r="F1942" t="s">
        <v>2787</v>
      </c>
      <c r="G1942" t="s">
        <v>2789</v>
      </c>
      <c r="H1942" t="str">
        <f>IF(_xlfn.XLOOKUP(E1942,LD_01[DOCUMENTO],LD_01[REVISÃO])=F1942,"VIGENTE","OBSOLETO")</f>
        <v>OBSOLETO</v>
      </c>
      <c r="I1942" t="s">
        <v>4324</v>
      </c>
      <c r="J1942" t="s">
        <v>4862</v>
      </c>
      <c r="K1942" t="str">
        <f t="shared" si="90"/>
        <v>MSV-163MS-638-NORTE</v>
      </c>
      <c r="L1942" t="str">
        <f>_xlfn.XLOOKUP(E1942,LD_ANO01!A:A,LD_ANO01!G:G)</f>
        <v>MSV-163MS-638-NORTE/14.EL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01\MSV-163MS-638-NORTE\MSV-163MS-638-NORTE/14.EL\OBSOLETO</v>
      </c>
      <c r="O1942" t="s">
        <v>4787</v>
      </c>
    </row>
    <row r="1943" spans="1:15" x14ac:dyDescent="0.3">
      <c r="A1943" t="s">
        <v>1844</v>
      </c>
      <c r="B1943">
        <v>658935</v>
      </c>
      <c r="C1943" t="s">
        <v>5407</v>
      </c>
      <c r="D1943" s="12">
        <v>45838</v>
      </c>
      <c r="E1943" t="s">
        <v>3808</v>
      </c>
      <c r="F1943" t="s">
        <v>2787</v>
      </c>
      <c r="G1943" t="s">
        <v>2788</v>
      </c>
      <c r="H1943" t="str">
        <f>IF(_xlfn.XLOOKUP(E1943,LD_01[DOCUMENTO],LD_01[REVISÃO])=F1943,"VIGENTE","OBSOLETO")</f>
        <v>OBSOLETO</v>
      </c>
      <c r="I1943" t="s">
        <v>4324</v>
      </c>
      <c r="J1943" t="s">
        <v>4862</v>
      </c>
      <c r="K1943" t="str">
        <f t="shared" si="90"/>
        <v>MSV-163MS-638-NORTE</v>
      </c>
      <c r="L1943" t="str">
        <f>_xlfn.XLOOKUP(E1943,LD_ANO01!A:A,LD_ANO01!G:G)</f>
        <v>MSV-163MS-638-NORTE/14.EL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01\MSV-163MS-638-NORTE\MSV-163MS-638-NORTE/14.EL\OBSOLETO</v>
      </c>
      <c r="O1943" t="s">
        <v>4787</v>
      </c>
    </row>
    <row r="1944" spans="1:15" x14ac:dyDescent="0.3">
      <c r="A1944" t="s">
        <v>1845</v>
      </c>
      <c r="B1944">
        <v>387774</v>
      </c>
      <c r="C1944" t="s">
        <v>5407</v>
      </c>
      <c r="D1944" s="12">
        <v>45838</v>
      </c>
      <c r="E1944" t="s">
        <v>3808</v>
      </c>
      <c r="F1944" t="s">
        <v>2787</v>
      </c>
      <c r="G1944" t="s">
        <v>2789</v>
      </c>
      <c r="H1944" t="str">
        <f>IF(_xlfn.XLOOKUP(E1944,LD_01[DOCUMENTO],LD_01[REVISÃO])=F1944,"VIGENTE","OBSOLETO")</f>
        <v>OBSOLETO</v>
      </c>
      <c r="I1944" t="s">
        <v>4324</v>
      </c>
      <c r="J1944" t="s">
        <v>4862</v>
      </c>
      <c r="K1944" t="str">
        <f t="shared" si="90"/>
        <v>MSV-163MS-638-NORTE</v>
      </c>
      <c r="L1944" t="str">
        <f>_xlfn.XLOOKUP(E1944,LD_ANO01!A:A,LD_ANO01!G:G)</f>
        <v>MSV-163MS-638-NORTE/14.EL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01\MSV-163MS-638-NORTE\MSV-163MS-638-NORTE/14.EL\OBSOLETO</v>
      </c>
      <c r="O1944" t="s">
        <v>4787</v>
      </c>
    </row>
    <row r="1945" spans="1:15" x14ac:dyDescent="0.3">
      <c r="A1945" t="s">
        <v>1846</v>
      </c>
      <c r="B1945">
        <v>675549</v>
      </c>
      <c r="C1945" t="s">
        <v>5407</v>
      </c>
      <c r="D1945" s="12">
        <v>45838</v>
      </c>
      <c r="E1945" t="s">
        <v>3809</v>
      </c>
      <c r="F1945" t="s">
        <v>2787</v>
      </c>
      <c r="G1945" t="s">
        <v>2788</v>
      </c>
      <c r="H1945" t="str">
        <f>IF(_xlfn.XLOOKUP(E1945,LD_01[DOCUMENTO],LD_01[REVISÃO])=F1945,"VIGENTE","OBSOLETO")</f>
        <v>OBSOLETO</v>
      </c>
      <c r="I1945" t="s">
        <v>4324</v>
      </c>
      <c r="J1945" t="s">
        <v>4862</v>
      </c>
      <c r="K1945" t="str">
        <f t="shared" si="90"/>
        <v>MSV-163MS-638-NORTE</v>
      </c>
      <c r="L1945" t="str">
        <f>_xlfn.XLOOKUP(E1945,LD_ANO01!A:A,LD_ANO01!G:G)</f>
        <v>MSV-163MS-638-NORTE/14.EL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01\MSV-163MS-638-NORTE\MSV-163MS-638-NORTE/14.EL\OBSOLETO</v>
      </c>
      <c r="O1945" t="s">
        <v>4787</v>
      </c>
    </row>
    <row r="1946" spans="1:15" x14ac:dyDescent="0.3">
      <c r="A1946" t="s">
        <v>1847</v>
      </c>
      <c r="B1946">
        <v>1269893</v>
      </c>
      <c r="C1946" t="s">
        <v>5407</v>
      </c>
      <c r="D1946" s="12">
        <v>45838</v>
      </c>
      <c r="E1946" t="s">
        <v>3809</v>
      </c>
      <c r="F1946" t="s">
        <v>2787</v>
      </c>
      <c r="G1946" t="s">
        <v>2789</v>
      </c>
      <c r="H1946" t="str">
        <f>IF(_xlfn.XLOOKUP(E1946,LD_01[DOCUMENTO],LD_01[REVISÃO])=F1946,"VIGENTE","OBSOLETO")</f>
        <v>OBSOLETO</v>
      </c>
      <c r="I1946" t="s">
        <v>4324</v>
      </c>
      <c r="J1946" t="s">
        <v>4862</v>
      </c>
      <c r="K1946" t="str">
        <f t="shared" si="90"/>
        <v>MSV-163MS-638-NORTE</v>
      </c>
      <c r="L1946" t="str">
        <f>_xlfn.XLOOKUP(E1946,LD_ANO01!A:A,LD_ANO01!G:G)</f>
        <v>MSV-163MS-638-NORTE/14.EL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01\MSV-163MS-638-NORTE\MSV-163MS-638-NORTE/14.EL\OBSOLETO</v>
      </c>
      <c r="O1946" t="s">
        <v>4787</v>
      </c>
    </row>
    <row r="1947" spans="1:15" x14ac:dyDescent="0.3">
      <c r="A1947" t="s">
        <v>1848</v>
      </c>
      <c r="B1947">
        <v>171783</v>
      </c>
      <c r="C1947" t="s">
        <v>5407</v>
      </c>
      <c r="D1947" s="12">
        <v>45838</v>
      </c>
      <c r="E1947" t="s">
        <v>3810</v>
      </c>
      <c r="F1947" t="s">
        <v>2787</v>
      </c>
      <c r="G1947" t="s">
        <v>2788</v>
      </c>
      <c r="H1947" t="str">
        <f>IF(_xlfn.XLOOKUP(E1947,LD_01[DOCUMENTO],LD_01[REVISÃO])=F1947,"VIGENTE","OBSOLETO")</f>
        <v>OBSOLETO</v>
      </c>
      <c r="I1947" t="s">
        <v>4324</v>
      </c>
      <c r="J1947" t="s">
        <v>4862</v>
      </c>
      <c r="K1947" t="str">
        <f t="shared" si="90"/>
        <v>MSV-163MS-638-NORTE</v>
      </c>
      <c r="L1947" t="str">
        <f>_xlfn.XLOOKUP(E1947,LD_ANO01!A:A,LD_ANO01!G:G)</f>
        <v>MSV-163MS-638-NORTE/14.EL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01\MSV-163MS-638-NORTE\MSV-163MS-638-NORTE/14.EL\OBSOLETO</v>
      </c>
      <c r="O1947" t="s">
        <v>4787</v>
      </c>
    </row>
    <row r="1948" spans="1:15" x14ac:dyDescent="0.3">
      <c r="A1948" t="s">
        <v>1849</v>
      </c>
      <c r="B1948">
        <v>237493</v>
      </c>
      <c r="C1948" t="s">
        <v>5407</v>
      </c>
      <c r="D1948" s="12">
        <v>45838</v>
      </c>
      <c r="E1948" t="s">
        <v>3810</v>
      </c>
      <c r="F1948" t="s">
        <v>2787</v>
      </c>
      <c r="G1948" t="s">
        <v>2789</v>
      </c>
      <c r="H1948" t="str">
        <f>IF(_xlfn.XLOOKUP(E1948,LD_01[DOCUMENTO],LD_01[REVISÃO])=F1948,"VIGENTE","OBSOLETO")</f>
        <v>OBSOLETO</v>
      </c>
      <c r="I1948" t="s">
        <v>4324</v>
      </c>
      <c r="J1948" t="s">
        <v>4862</v>
      </c>
      <c r="K1948" t="str">
        <f t="shared" si="90"/>
        <v>MSV-163MS-638-NORTE</v>
      </c>
      <c r="L1948" t="str">
        <f>_xlfn.XLOOKUP(E1948,LD_ANO01!A:A,LD_ANO01!G:G)</f>
        <v>MSV-163MS-638-NORTE/14.EL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01\MSV-163MS-638-NORTE\MSV-163MS-638-NORTE/14.EL\OBSOLETO</v>
      </c>
      <c r="O1948" t="s">
        <v>4787</v>
      </c>
    </row>
    <row r="1949" spans="1:15" x14ac:dyDescent="0.3">
      <c r="A1949" t="s">
        <v>1979</v>
      </c>
      <c r="B1949">
        <v>7981030</v>
      </c>
      <c r="C1949" t="s">
        <v>5407</v>
      </c>
      <c r="D1949" s="12">
        <v>45838</v>
      </c>
      <c r="E1949" t="s">
        <v>3885</v>
      </c>
      <c r="F1949" t="s">
        <v>2787</v>
      </c>
      <c r="G1949" t="s">
        <v>2788</v>
      </c>
      <c r="H1949" t="str">
        <f>IF(_xlfn.XLOOKUP(E1949,LD_01[DOCUMENTO],LD_01[REVISÃO])=F1949,"VIGENTE","OBSOLETO")</f>
        <v>OBSOLETO</v>
      </c>
      <c r="I1949" t="s">
        <v>4324</v>
      </c>
      <c r="J1949" t="s">
        <v>4862</v>
      </c>
      <c r="K1949" t="str">
        <f t="shared" si="90"/>
        <v>MSV-163MS-638-NORTE</v>
      </c>
      <c r="L1949" t="str">
        <f>_xlfn.XLOOKUP(E1949,LD_ANO01!A:A,LD_ANO01!G:G)</f>
        <v>MSV-163MS-638-NORTE/21.HI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01\MSV-163MS-638-NORTE\MSV-163MS-638-NORTE/21.HI\OBSOLETO</v>
      </c>
      <c r="O1949" t="s">
        <v>4787</v>
      </c>
    </row>
    <row r="1950" spans="1:15" x14ac:dyDescent="0.3">
      <c r="A1950" t="s">
        <v>1980</v>
      </c>
      <c r="B1950">
        <v>1524657</v>
      </c>
      <c r="C1950" t="s">
        <v>5407</v>
      </c>
      <c r="D1950" s="12">
        <v>45838</v>
      </c>
      <c r="E1950" t="s">
        <v>3885</v>
      </c>
      <c r="F1950" t="s">
        <v>2787</v>
      </c>
      <c r="G1950" t="s">
        <v>2789</v>
      </c>
      <c r="H1950" t="str">
        <f>IF(_xlfn.XLOOKUP(E1950,LD_01[DOCUMENTO],LD_01[REVISÃO])=F1950,"VIGENTE","OBSOLETO")</f>
        <v>OBSOLETO</v>
      </c>
      <c r="I1950" t="s">
        <v>4324</v>
      </c>
      <c r="J1950" t="s">
        <v>4862</v>
      </c>
      <c r="K1950" t="str">
        <f t="shared" si="90"/>
        <v>MSV-163MS-638-NORTE</v>
      </c>
      <c r="L1950" t="str">
        <f>_xlfn.XLOOKUP(E1950,LD_ANO01!A:A,LD_ANO01!G:G)</f>
        <v>MSV-163MS-638-NORTE/21.HI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01\MSV-163MS-638-NORTE\MSV-163MS-638-NORTE/21.HI\OBSOLETO</v>
      </c>
      <c r="O1950" t="s">
        <v>4787</v>
      </c>
    </row>
    <row r="1951" spans="1:15" x14ac:dyDescent="0.3">
      <c r="A1951" t="s">
        <v>1981</v>
      </c>
      <c r="B1951">
        <v>9378940</v>
      </c>
      <c r="C1951" t="s">
        <v>5407</v>
      </c>
      <c r="D1951" s="12">
        <v>45838</v>
      </c>
      <c r="E1951" t="s">
        <v>3886</v>
      </c>
      <c r="F1951" t="s">
        <v>2787</v>
      </c>
      <c r="G1951" t="s">
        <v>2788</v>
      </c>
      <c r="H1951" t="str">
        <f>IF(_xlfn.XLOOKUP(E1951,LD_01[DOCUMENTO],LD_01[REVISÃO])=F1951,"VIGENTE","OBSOLETO")</f>
        <v>OBSOLETO</v>
      </c>
      <c r="I1951" t="s">
        <v>4324</v>
      </c>
      <c r="J1951" t="s">
        <v>4862</v>
      </c>
      <c r="K1951" t="str">
        <f t="shared" si="90"/>
        <v>MSV-163MS-638-NORTE</v>
      </c>
      <c r="L1951" t="str">
        <f>_xlfn.XLOOKUP(E1951,LD_ANO01!A:A,LD_ANO01!G:G)</f>
        <v>MSV-163MS-638-NORTE/21.HI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01\MSV-163MS-638-NORTE\MSV-163MS-638-NORTE/21.HI\OBSOLETO</v>
      </c>
      <c r="O1951" t="s">
        <v>4787</v>
      </c>
    </row>
    <row r="1952" spans="1:15" x14ac:dyDescent="0.3">
      <c r="A1952" t="s">
        <v>1982</v>
      </c>
      <c r="B1952">
        <v>2139288</v>
      </c>
      <c r="C1952" t="s">
        <v>5407</v>
      </c>
      <c r="D1952" s="12">
        <v>45838</v>
      </c>
      <c r="E1952" t="s">
        <v>3886</v>
      </c>
      <c r="F1952" t="s">
        <v>2787</v>
      </c>
      <c r="G1952" t="s">
        <v>2789</v>
      </c>
      <c r="H1952" t="str">
        <f>IF(_xlfn.XLOOKUP(E1952,LD_01[DOCUMENTO],LD_01[REVISÃO])=F1952,"VIGENTE","OBSOLETO")</f>
        <v>OBSOLETO</v>
      </c>
      <c r="I1952" t="s">
        <v>4324</v>
      </c>
      <c r="J1952" t="s">
        <v>4862</v>
      </c>
      <c r="K1952" t="str">
        <f t="shared" si="90"/>
        <v>MSV-163MS-638-NORTE</v>
      </c>
      <c r="L1952" t="str">
        <f>_xlfn.XLOOKUP(E1952,LD_ANO01!A:A,LD_ANO01!G:G)</f>
        <v>MSV-163MS-638-NORTE/21.HI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01\MSV-163MS-638-NORTE\MSV-163MS-638-NORTE/21.HI\OBSOLETO</v>
      </c>
      <c r="O1952" t="s">
        <v>4787</v>
      </c>
    </row>
    <row r="1953" spans="1:15" x14ac:dyDescent="0.3">
      <c r="A1953" t="s">
        <v>1983</v>
      </c>
      <c r="B1953">
        <v>389118</v>
      </c>
      <c r="C1953" t="s">
        <v>5407</v>
      </c>
      <c r="D1953" s="12">
        <v>45838</v>
      </c>
      <c r="E1953" t="s">
        <v>3887</v>
      </c>
      <c r="F1953" t="s">
        <v>2787</v>
      </c>
      <c r="G1953" t="s">
        <v>2788</v>
      </c>
      <c r="H1953" t="str">
        <f>IF(_xlfn.XLOOKUP(E1953,LD_01[DOCUMENTO],LD_01[REVISÃO])=F1953,"VIGENTE","OBSOLETO")</f>
        <v>OBSOLETO</v>
      </c>
      <c r="I1953" t="s">
        <v>4324</v>
      </c>
      <c r="J1953" t="s">
        <v>4862</v>
      </c>
      <c r="K1953" t="str">
        <f t="shared" si="90"/>
        <v>MSV-163MS-638-NORTE</v>
      </c>
      <c r="L1953" t="str">
        <f>_xlfn.XLOOKUP(E1953,LD_ANO01!A:A,LD_ANO01!G:G)</f>
        <v>MSV-163MS-638-NORTE/21.HI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01\MSV-163MS-638-NORTE\MSV-163MS-638-NORTE/21.HI\OBSOLETO</v>
      </c>
      <c r="O1953" t="s">
        <v>4787</v>
      </c>
    </row>
    <row r="1954" spans="1:15" x14ac:dyDescent="0.3">
      <c r="A1954" t="s">
        <v>1984</v>
      </c>
      <c r="B1954">
        <v>276855</v>
      </c>
      <c r="C1954" t="s">
        <v>5407</v>
      </c>
      <c r="D1954" s="12">
        <v>45838</v>
      </c>
      <c r="E1954" t="s">
        <v>3887</v>
      </c>
      <c r="F1954" t="s">
        <v>2787</v>
      </c>
      <c r="G1954" t="s">
        <v>2789</v>
      </c>
      <c r="H1954" t="str">
        <f>IF(_xlfn.XLOOKUP(E1954,LD_01[DOCUMENTO],LD_01[REVISÃO])=F1954,"VIGENTE","OBSOLETO")</f>
        <v>OBSOLETO</v>
      </c>
      <c r="I1954" t="s">
        <v>4324</v>
      </c>
      <c r="J1954" t="s">
        <v>4862</v>
      </c>
      <c r="K1954" t="str">
        <f t="shared" si="90"/>
        <v>MSV-163MS-638-NORTE</v>
      </c>
      <c r="L1954" t="str">
        <f>_xlfn.XLOOKUP(E1954,LD_ANO01!A:A,LD_ANO01!G:G)</f>
        <v>MSV-163MS-638-NORTE/21.HI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01\MSV-163MS-638-NORTE\MSV-163MS-638-NORTE/21.HI\OBSOLETO</v>
      </c>
      <c r="O1954" t="s">
        <v>4787</v>
      </c>
    </row>
    <row r="1955" spans="1:15" x14ac:dyDescent="0.3">
      <c r="A1955" t="s">
        <v>1985</v>
      </c>
      <c r="B1955">
        <v>1633356</v>
      </c>
      <c r="C1955" t="s">
        <v>5407</v>
      </c>
      <c r="D1955" s="12">
        <v>45838</v>
      </c>
      <c r="E1955" t="s">
        <v>3888</v>
      </c>
      <c r="F1955" t="s">
        <v>2787</v>
      </c>
      <c r="G1955" t="s">
        <v>2788</v>
      </c>
      <c r="H1955" t="str">
        <f>IF(_xlfn.XLOOKUP(E1955,LD_01[DOCUMENTO],LD_01[REVISÃO])=F1955,"VIGENTE","OBSOLETO")</f>
        <v>OBSOLETO</v>
      </c>
      <c r="I1955" t="s">
        <v>4324</v>
      </c>
      <c r="J1955" t="s">
        <v>4862</v>
      </c>
      <c r="K1955" t="str">
        <f t="shared" si="90"/>
        <v>MSV-163MS-638-NORTE</v>
      </c>
      <c r="L1955" t="str">
        <f>_xlfn.XLOOKUP(E1955,LD_ANO01!A:A,LD_ANO01!G:G)</f>
        <v>MSV-163MS-638-NORTE/21.HI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01\MSV-163MS-638-NORTE\MSV-163MS-638-NORTE/21.HI\OBSOLETO</v>
      </c>
      <c r="O1955" t="s">
        <v>4787</v>
      </c>
    </row>
    <row r="1956" spans="1:15" x14ac:dyDescent="0.3">
      <c r="A1956" t="s">
        <v>1986</v>
      </c>
      <c r="B1956">
        <v>1263094</v>
      </c>
      <c r="C1956" t="s">
        <v>5407</v>
      </c>
      <c r="D1956" s="12">
        <v>45838</v>
      </c>
      <c r="E1956" t="s">
        <v>3888</v>
      </c>
      <c r="F1956" t="s">
        <v>2787</v>
      </c>
      <c r="G1956" t="s">
        <v>2789</v>
      </c>
      <c r="H1956" t="str">
        <f>IF(_xlfn.XLOOKUP(E1956,LD_01[DOCUMENTO],LD_01[REVISÃO])=F1956,"VIGENTE","OBSOLETO")</f>
        <v>OBSOLETO</v>
      </c>
      <c r="I1956" t="s">
        <v>4324</v>
      </c>
      <c r="J1956" t="s">
        <v>4862</v>
      </c>
      <c r="K1956" t="str">
        <f t="shared" si="90"/>
        <v>MSV-163MS-638-NORTE</v>
      </c>
      <c r="L1956" t="str">
        <f>_xlfn.XLOOKUP(E1956,LD_ANO01!A:A,LD_ANO01!G:G)</f>
        <v>MSV-163MS-638-NORTE/21.HI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01\MSV-163MS-638-NORTE\MSV-163MS-638-NORTE/21.HI\OBSOLETO</v>
      </c>
      <c r="O1956" t="s">
        <v>4787</v>
      </c>
    </row>
    <row r="1957" spans="1:15" x14ac:dyDescent="0.3">
      <c r="A1957" t="s">
        <v>1987</v>
      </c>
      <c r="B1957">
        <v>3737535</v>
      </c>
      <c r="C1957" t="s">
        <v>5407</v>
      </c>
      <c r="D1957" s="12">
        <v>45838</v>
      </c>
      <c r="E1957" t="s">
        <v>3889</v>
      </c>
      <c r="F1957" t="s">
        <v>2787</v>
      </c>
      <c r="G1957" t="s">
        <v>2788</v>
      </c>
      <c r="H1957" t="str">
        <f>IF(_xlfn.XLOOKUP(E1957,LD_01[DOCUMENTO],LD_01[REVISÃO])=F1957,"VIGENTE","OBSOLETO")</f>
        <v>OBSOLETO</v>
      </c>
      <c r="I1957" t="s">
        <v>4324</v>
      </c>
      <c r="J1957" t="s">
        <v>4862</v>
      </c>
      <c r="K1957" t="str">
        <f t="shared" si="90"/>
        <v>MSV-163MS-638-NORTE</v>
      </c>
      <c r="L1957" t="str">
        <f>_xlfn.XLOOKUP(E1957,LD_ANO01!A:A,LD_ANO01!G:G)</f>
        <v>MSV-163MS-638-NORTE/21.HI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01\MSV-163MS-638-NORTE\MSV-163MS-638-NORTE/21.HI\OBSOLETO</v>
      </c>
      <c r="O1957" t="s">
        <v>4787</v>
      </c>
    </row>
    <row r="1958" spans="1:15" x14ac:dyDescent="0.3">
      <c r="A1958" t="s">
        <v>1988</v>
      </c>
      <c r="B1958">
        <v>1752348</v>
      </c>
      <c r="C1958" t="s">
        <v>5407</v>
      </c>
      <c r="D1958" s="12">
        <v>45838</v>
      </c>
      <c r="E1958" t="s">
        <v>3889</v>
      </c>
      <c r="F1958" t="s">
        <v>2787</v>
      </c>
      <c r="G1958" t="s">
        <v>2789</v>
      </c>
      <c r="H1958" t="str">
        <f>IF(_xlfn.XLOOKUP(E1958,LD_01[DOCUMENTO],LD_01[REVISÃO])=F1958,"VIGENTE","OBSOLETO")</f>
        <v>OBSOLETO</v>
      </c>
      <c r="I1958" t="s">
        <v>4324</v>
      </c>
      <c r="J1958" t="s">
        <v>4862</v>
      </c>
      <c r="K1958" t="str">
        <f t="shared" si="90"/>
        <v>MSV-163MS-638-NORTE</v>
      </c>
      <c r="L1958" t="str">
        <f>_xlfn.XLOOKUP(E1958,LD_ANO01!A:A,LD_ANO01!G:G)</f>
        <v>MSV-163MS-638-NORTE/21.HI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01\MSV-163MS-638-NORTE\MSV-163MS-638-NORTE/21.HI\OBSOLETO</v>
      </c>
      <c r="O1958" t="s">
        <v>4787</v>
      </c>
    </row>
    <row r="1959" spans="1:15" x14ac:dyDescent="0.3">
      <c r="A1959" t="s">
        <v>1989</v>
      </c>
      <c r="B1959">
        <v>1974599</v>
      </c>
      <c r="C1959" t="s">
        <v>5407</v>
      </c>
      <c r="D1959" s="12">
        <v>45838</v>
      </c>
      <c r="E1959" t="s">
        <v>3890</v>
      </c>
      <c r="F1959" t="s">
        <v>2787</v>
      </c>
      <c r="G1959" t="s">
        <v>2788</v>
      </c>
      <c r="H1959" t="str">
        <f>IF(_xlfn.XLOOKUP(E1959,LD_01[DOCUMENTO],LD_01[REVISÃO])=F1959,"VIGENTE","OBSOLETO")</f>
        <v>OBSOLETO</v>
      </c>
      <c r="I1959" t="s">
        <v>4324</v>
      </c>
      <c r="J1959" t="s">
        <v>4862</v>
      </c>
      <c r="K1959" t="str">
        <f t="shared" si="90"/>
        <v>MSV-163MS-638-NORTE</v>
      </c>
      <c r="L1959" t="str">
        <f>_xlfn.XLOOKUP(E1959,LD_ANO01!A:A,LD_ANO01!G:G)</f>
        <v>MSV-163MS-638-NORTE/21.HI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01\MSV-163MS-638-NORTE\MSV-163MS-638-NORTE/21.HI\OBSOLETO</v>
      </c>
      <c r="O1959" t="s">
        <v>4787</v>
      </c>
    </row>
    <row r="1960" spans="1:15" x14ac:dyDescent="0.3">
      <c r="A1960" t="s">
        <v>1990</v>
      </c>
      <c r="B1960">
        <v>1201356</v>
      </c>
      <c r="C1960" t="s">
        <v>5407</v>
      </c>
      <c r="D1960" s="12">
        <v>45838</v>
      </c>
      <c r="E1960" t="s">
        <v>3890</v>
      </c>
      <c r="F1960" t="s">
        <v>2787</v>
      </c>
      <c r="G1960" t="s">
        <v>2789</v>
      </c>
      <c r="H1960" t="str">
        <f>IF(_xlfn.XLOOKUP(E1960,LD_01[DOCUMENTO],LD_01[REVISÃO])=F1960,"VIGENTE","OBSOLETO")</f>
        <v>OBSOLETO</v>
      </c>
      <c r="I1960" t="s">
        <v>4324</v>
      </c>
      <c r="J1960" t="s">
        <v>4862</v>
      </c>
      <c r="K1960" t="str">
        <f t="shared" si="90"/>
        <v>MSV-163MS-638-NORTE</v>
      </c>
      <c r="L1960" t="str">
        <f>_xlfn.XLOOKUP(E1960,LD_ANO01!A:A,LD_ANO01!G:G)</f>
        <v>MSV-163MS-638-NORTE/21.HI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01\MSV-163MS-638-NORTE\MSV-163MS-638-NORTE/21.HI\OBSOLETO</v>
      </c>
      <c r="O1960" t="s">
        <v>4787</v>
      </c>
    </row>
    <row r="1961" spans="1:15" x14ac:dyDescent="0.3">
      <c r="A1961" t="s">
        <v>1991</v>
      </c>
      <c r="B1961">
        <v>5177982</v>
      </c>
      <c r="C1961" t="s">
        <v>5407</v>
      </c>
      <c r="D1961" s="12">
        <v>45838</v>
      </c>
      <c r="E1961" t="s">
        <v>3891</v>
      </c>
      <c r="F1961" t="s">
        <v>2787</v>
      </c>
      <c r="G1961" t="s">
        <v>2788</v>
      </c>
      <c r="H1961" t="str">
        <f>IF(_xlfn.XLOOKUP(E1961,LD_01[DOCUMENTO],LD_01[REVISÃO])=F1961,"VIGENTE","OBSOLETO")</f>
        <v>OBSOLETO</v>
      </c>
      <c r="I1961" t="s">
        <v>4324</v>
      </c>
      <c r="J1961" t="s">
        <v>4862</v>
      </c>
      <c r="K1961" t="str">
        <f t="shared" si="90"/>
        <v>MSV-163MS-638-NORTE</v>
      </c>
      <c r="L1961" t="str">
        <f>_xlfn.XLOOKUP(E1961,LD_ANO01!A:A,LD_ANO01!G:G)</f>
        <v>MSV-163MS-638-NORTE/21.HI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01\MSV-163MS-638-NORTE\MSV-163MS-638-NORTE/21.HI\OBSOLETO</v>
      </c>
      <c r="O1961" t="s">
        <v>4787</v>
      </c>
    </row>
    <row r="1962" spans="1:15" x14ac:dyDescent="0.3">
      <c r="A1962" t="s">
        <v>1992</v>
      </c>
      <c r="B1962">
        <v>2318305</v>
      </c>
      <c r="C1962" t="s">
        <v>5407</v>
      </c>
      <c r="D1962" s="12">
        <v>45838</v>
      </c>
      <c r="E1962" t="s">
        <v>3891</v>
      </c>
      <c r="F1962" t="s">
        <v>2787</v>
      </c>
      <c r="G1962" t="s">
        <v>2789</v>
      </c>
      <c r="H1962" t="str">
        <f>IF(_xlfn.XLOOKUP(E1962,LD_01[DOCUMENTO],LD_01[REVISÃO])=F1962,"VIGENTE","OBSOLETO")</f>
        <v>OBSOLETO</v>
      </c>
      <c r="I1962" t="s">
        <v>4324</v>
      </c>
      <c r="J1962" t="s">
        <v>4862</v>
      </c>
      <c r="K1962" t="str">
        <f t="shared" si="90"/>
        <v>MSV-163MS-638-NORTE</v>
      </c>
      <c r="L1962" t="str">
        <f>_xlfn.XLOOKUP(E1962,LD_ANO01!A:A,LD_ANO01!G:G)</f>
        <v>MSV-163MS-638-NORTE/21.HI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01\MSV-163MS-638-NORTE\MSV-163MS-638-NORTE/21.HI\OBSOLETO</v>
      </c>
      <c r="O1962" t="s">
        <v>4787</v>
      </c>
    </row>
    <row r="1963" spans="1:15" x14ac:dyDescent="0.3">
      <c r="A1963" t="s">
        <v>1993</v>
      </c>
      <c r="B1963">
        <v>6684229</v>
      </c>
      <c r="C1963" t="s">
        <v>5407</v>
      </c>
      <c r="D1963" s="12">
        <v>45838</v>
      </c>
      <c r="E1963" t="s">
        <v>3892</v>
      </c>
      <c r="F1963" t="s">
        <v>2787</v>
      </c>
      <c r="G1963" t="s">
        <v>2788</v>
      </c>
      <c r="H1963" t="str">
        <f>IF(_xlfn.XLOOKUP(E1963,LD_01[DOCUMENTO],LD_01[REVISÃO])=F1963,"VIGENTE","OBSOLETO")</f>
        <v>OBSOLETO</v>
      </c>
      <c r="I1963" t="s">
        <v>4324</v>
      </c>
      <c r="J1963" t="s">
        <v>4862</v>
      </c>
      <c r="K1963" t="str">
        <f t="shared" si="90"/>
        <v>MSV-163MS-638-NORTE</v>
      </c>
      <c r="L1963" t="str">
        <f>_xlfn.XLOOKUP(E1963,LD_ANO01!A:A,LD_ANO01!G:G)</f>
        <v>MSV-163MS-638-NORTE/21.HI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01\MSV-163MS-638-NORTE\MSV-163MS-638-NORTE/21.HI\OBSOLETO</v>
      </c>
      <c r="O1963" t="s">
        <v>4787</v>
      </c>
    </row>
    <row r="1964" spans="1:15" x14ac:dyDescent="0.3">
      <c r="A1964" t="s">
        <v>1994</v>
      </c>
      <c r="B1964">
        <v>2243406</v>
      </c>
      <c r="C1964" t="s">
        <v>5407</v>
      </c>
      <c r="D1964" s="12">
        <v>45838</v>
      </c>
      <c r="E1964" t="s">
        <v>3892</v>
      </c>
      <c r="F1964" t="s">
        <v>2787</v>
      </c>
      <c r="G1964" t="s">
        <v>2789</v>
      </c>
      <c r="H1964" t="str">
        <f>IF(_xlfn.XLOOKUP(E1964,LD_01[DOCUMENTO],LD_01[REVISÃO])=F1964,"VIGENTE","OBSOLETO")</f>
        <v>OBSOLETO</v>
      </c>
      <c r="I1964" t="s">
        <v>4324</v>
      </c>
      <c r="J1964" t="s">
        <v>4862</v>
      </c>
      <c r="K1964" t="str">
        <f t="shared" si="90"/>
        <v>MSV-163MS-638-NORTE</v>
      </c>
      <c r="L1964" t="str">
        <f>_xlfn.XLOOKUP(E1964,LD_ANO01!A:A,LD_ANO01!G:G)</f>
        <v>MSV-163MS-638-NORTE/21.HI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01\MSV-163MS-638-NORTE\MSV-163MS-638-NORTE/21.HI\OBSOLETO</v>
      </c>
      <c r="O1964" t="s">
        <v>4787</v>
      </c>
    </row>
    <row r="1965" spans="1:15" x14ac:dyDescent="0.3">
      <c r="A1965" t="s">
        <v>1995</v>
      </c>
      <c r="B1965">
        <v>6090511</v>
      </c>
      <c r="C1965" t="s">
        <v>5407</v>
      </c>
      <c r="D1965" s="12">
        <v>45838</v>
      </c>
      <c r="E1965" t="s">
        <v>3893</v>
      </c>
      <c r="F1965" t="s">
        <v>2787</v>
      </c>
      <c r="G1965" t="s">
        <v>2788</v>
      </c>
      <c r="H1965" t="str">
        <f>IF(_xlfn.XLOOKUP(E1965,LD_01[DOCUMENTO],LD_01[REVISÃO])=F1965,"VIGENTE","OBSOLETO")</f>
        <v>OBSOLETO</v>
      </c>
      <c r="I1965" t="s">
        <v>4324</v>
      </c>
      <c r="J1965" t="s">
        <v>4862</v>
      </c>
      <c r="K1965" t="str">
        <f t="shared" si="90"/>
        <v>MSV-163MS-638-NORTE</v>
      </c>
      <c r="L1965" t="str">
        <f>_xlfn.XLOOKUP(E1965,LD_ANO01!A:A,LD_ANO01!G:G)</f>
        <v>MSV-163MS-638-NORTE/21.HI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01\MSV-163MS-638-NORTE\MSV-163MS-638-NORTE/21.HI\OBSOLETO</v>
      </c>
      <c r="O1965" t="s">
        <v>4787</v>
      </c>
    </row>
    <row r="1966" spans="1:15" x14ac:dyDescent="0.3">
      <c r="A1966" t="s">
        <v>1996</v>
      </c>
      <c r="B1966">
        <v>2007507</v>
      </c>
      <c r="C1966" t="s">
        <v>5407</v>
      </c>
      <c r="D1966" s="12">
        <v>45838</v>
      </c>
      <c r="E1966" t="s">
        <v>3893</v>
      </c>
      <c r="F1966" t="s">
        <v>2787</v>
      </c>
      <c r="G1966" t="s">
        <v>2789</v>
      </c>
      <c r="H1966" t="str">
        <f>IF(_xlfn.XLOOKUP(E1966,LD_01[DOCUMENTO],LD_01[REVISÃO])=F1966,"VIGENTE","OBSOLETO")</f>
        <v>OBSOLETO</v>
      </c>
      <c r="I1966" t="s">
        <v>4324</v>
      </c>
      <c r="J1966" t="s">
        <v>4862</v>
      </c>
      <c r="K1966" t="str">
        <f t="shared" si="90"/>
        <v>MSV-163MS-638-NORTE</v>
      </c>
      <c r="L1966" t="str">
        <f>_xlfn.XLOOKUP(E1966,LD_ANO01!A:A,LD_ANO01!G:G)</f>
        <v>MSV-163MS-638-NORTE/21.HI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01\MSV-163MS-638-NORTE\MSV-163MS-638-NORTE/21.HI\OBSOLETO</v>
      </c>
      <c r="O1966" t="s">
        <v>4787</v>
      </c>
    </row>
    <row r="1967" spans="1:15" x14ac:dyDescent="0.3">
      <c r="A1967" t="s">
        <v>1997</v>
      </c>
      <c r="B1967">
        <v>6140886</v>
      </c>
      <c r="C1967" t="s">
        <v>5407</v>
      </c>
      <c r="D1967" s="12">
        <v>45838</v>
      </c>
      <c r="E1967" t="s">
        <v>3894</v>
      </c>
      <c r="F1967" t="s">
        <v>2787</v>
      </c>
      <c r="G1967" t="s">
        <v>2788</v>
      </c>
      <c r="H1967" t="str">
        <f>IF(_xlfn.XLOOKUP(E1967,LD_01[DOCUMENTO],LD_01[REVISÃO])=F1967,"VIGENTE","OBSOLETO")</f>
        <v>OBSOLETO</v>
      </c>
      <c r="I1967" t="s">
        <v>4324</v>
      </c>
      <c r="J1967" t="s">
        <v>4862</v>
      </c>
      <c r="K1967" t="str">
        <f t="shared" si="90"/>
        <v>MSV-163MS-638-NORTE</v>
      </c>
      <c r="L1967" t="str">
        <f>_xlfn.XLOOKUP(E1967,LD_ANO01!A:A,LD_ANO01!G:G)</f>
        <v>MSV-163MS-638-NORTE/21.HI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01\MSV-163MS-638-NORTE\MSV-163MS-638-NORTE/21.HI\OBSOLETO</v>
      </c>
      <c r="O1967" t="s">
        <v>4787</v>
      </c>
    </row>
    <row r="1968" spans="1:15" x14ac:dyDescent="0.3">
      <c r="A1968" t="s">
        <v>1998</v>
      </c>
      <c r="B1968">
        <v>2054784</v>
      </c>
      <c r="C1968" t="s">
        <v>5407</v>
      </c>
      <c r="D1968" s="12">
        <v>45838</v>
      </c>
      <c r="E1968" t="s">
        <v>3894</v>
      </c>
      <c r="F1968" t="s">
        <v>2787</v>
      </c>
      <c r="G1968" t="s">
        <v>2789</v>
      </c>
      <c r="H1968" t="str">
        <f>IF(_xlfn.XLOOKUP(E1968,LD_01[DOCUMENTO],LD_01[REVISÃO])=F1968,"VIGENTE","OBSOLETO")</f>
        <v>OBSOLETO</v>
      </c>
      <c r="I1968" t="s">
        <v>4324</v>
      </c>
      <c r="J1968" t="s">
        <v>4862</v>
      </c>
      <c r="K1968" t="str">
        <f t="shared" si="90"/>
        <v>MSV-163MS-638-NORTE</v>
      </c>
      <c r="L1968" t="str">
        <f>_xlfn.XLOOKUP(E1968,LD_ANO01!A:A,LD_ANO01!G:G)</f>
        <v>MSV-163MS-638-NORTE/21.HI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01\MSV-163MS-638-NORTE\MSV-163MS-638-NORTE/21.HI\OBSOLETO</v>
      </c>
      <c r="O1968" t="s">
        <v>4787</v>
      </c>
    </row>
    <row r="1969" spans="1:15" x14ac:dyDescent="0.3">
      <c r="A1969" t="s">
        <v>1999</v>
      </c>
      <c r="B1969">
        <v>281733</v>
      </c>
      <c r="C1969" t="s">
        <v>5407</v>
      </c>
      <c r="D1969" s="12">
        <v>45838</v>
      </c>
      <c r="E1969" t="s">
        <v>3895</v>
      </c>
      <c r="F1969" t="s">
        <v>2787</v>
      </c>
      <c r="G1969" t="s">
        <v>2788</v>
      </c>
      <c r="H1969" t="str">
        <f>IF(_xlfn.XLOOKUP(E1969,LD_01[DOCUMENTO],LD_01[REVISÃO])=F1969,"VIGENTE","OBSOLETO")</f>
        <v>OBSOLETO</v>
      </c>
      <c r="I1969" t="s">
        <v>4324</v>
      </c>
      <c r="J1969" t="s">
        <v>4862</v>
      </c>
      <c r="K1969" t="str">
        <f t="shared" si="90"/>
        <v>MSV-163MS-638-NORTE</v>
      </c>
      <c r="L1969" t="str">
        <f>_xlfn.XLOOKUP(E1969,LD_ANO01!A:A,LD_ANO01!G:G)</f>
        <v>MSV-163MS-638-NORTE/21.HI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01\MSV-163MS-638-NORTE\MSV-163MS-638-NORTE/21.HI\OBSOLETO</v>
      </c>
      <c r="O1969" t="s">
        <v>4787</v>
      </c>
    </row>
    <row r="1970" spans="1:15" x14ac:dyDescent="0.3">
      <c r="A1970" t="s">
        <v>2000</v>
      </c>
      <c r="B1970">
        <v>2293200</v>
      </c>
      <c r="C1970" t="s">
        <v>5407</v>
      </c>
      <c r="D1970" s="12">
        <v>45838</v>
      </c>
      <c r="E1970" t="s">
        <v>3895</v>
      </c>
      <c r="F1970" t="s">
        <v>2787</v>
      </c>
      <c r="G1970" t="s">
        <v>2789</v>
      </c>
      <c r="H1970" t="str">
        <f>IF(_xlfn.XLOOKUP(E1970,LD_01[DOCUMENTO],LD_01[REVISÃO])=F1970,"VIGENTE","OBSOLETO")</f>
        <v>OBSOLETO</v>
      </c>
      <c r="I1970" t="s">
        <v>4324</v>
      </c>
      <c r="J1970" t="s">
        <v>4862</v>
      </c>
      <c r="K1970" t="str">
        <f t="shared" si="90"/>
        <v>MSV-163MS-638-NORTE</v>
      </c>
      <c r="L1970" t="str">
        <f>_xlfn.XLOOKUP(E1970,LD_ANO01!A:A,LD_ANO01!G:G)</f>
        <v>MSV-163MS-638-NORTE/21.HI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01\MSV-163MS-638-NORTE\MSV-163MS-638-NORTE/21.HI\OBSOLETO</v>
      </c>
      <c r="O1970" t="s">
        <v>4787</v>
      </c>
    </row>
    <row r="1971" spans="1:15" x14ac:dyDescent="0.3">
      <c r="A1971" t="s">
        <v>2001</v>
      </c>
      <c r="B1971">
        <v>242488</v>
      </c>
      <c r="C1971" t="s">
        <v>5407</v>
      </c>
      <c r="D1971" s="12">
        <v>45838</v>
      </c>
      <c r="E1971" t="s">
        <v>3896</v>
      </c>
      <c r="F1971" t="s">
        <v>2787</v>
      </c>
      <c r="G1971" t="s">
        <v>2788</v>
      </c>
      <c r="H1971" t="str">
        <f>IF(_xlfn.XLOOKUP(E1971,LD_01[DOCUMENTO],LD_01[REVISÃO])=F1971,"VIGENTE","OBSOLETO")</f>
        <v>OBSOLETO</v>
      </c>
      <c r="I1971" t="s">
        <v>4324</v>
      </c>
      <c r="J1971" t="s">
        <v>4862</v>
      </c>
      <c r="K1971" t="str">
        <f t="shared" si="90"/>
        <v>MSV-163MS-638-NORTE</v>
      </c>
      <c r="L1971" t="str">
        <f>_xlfn.XLOOKUP(E1971,LD_ANO01!A:A,LD_ANO01!G:G)</f>
        <v>MSV-163MS-638-NORTE/21.HI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01\MSV-163MS-638-NORTE\MSV-163MS-638-NORTE/21.HI\OBSOLETO</v>
      </c>
      <c r="O1971" t="s">
        <v>4787</v>
      </c>
    </row>
    <row r="1972" spans="1:15" x14ac:dyDescent="0.3">
      <c r="A1972" t="s">
        <v>2002</v>
      </c>
      <c r="B1972">
        <v>236172</v>
      </c>
      <c r="C1972" t="s">
        <v>5407</v>
      </c>
      <c r="D1972" s="12">
        <v>45838</v>
      </c>
      <c r="E1972" t="s">
        <v>3896</v>
      </c>
      <c r="F1972" t="s">
        <v>2787</v>
      </c>
      <c r="G1972" t="s">
        <v>2789</v>
      </c>
      <c r="H1972" t="str">
        <f>IF(_xlfn.XLOOKUP(E1972,LD_01[DOCUMENTO],LD_01[REVISÃO])=F1972,"VIGENTE","OBSOLETO")</f>
        <v>OBSOLETO</v>
      </c>
      <c r="I1972" t="s">
        <v>4324</v>
      </c>
      <c r="J1972" t="s">
        <v>4862</v>
      </c>
      <c r="K1972" t="str">
        <f t="shared" si="90"/>
        <v>MSV-163MS-638-NORTE</v>
      </c>
      <c r="L1972" t="str">
        <f>_xlfn.XLOOKUP(E1972,LD_ANO01!A:A,LD_ANO01!G:G)</f>
        <v>MSV-163MS-638-NORTE/21.HI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01\MSV-163MS-638-NORTE\MSV-163MS-638-NORTE/21.HI\OBSOLETO</v>
      </c>
      <c r="O1972" t="s">
        <v>4787</v>
      </c>
    </row>
    <row r="1973" spans="1:15" x14ac:dyDescent="0.3">
      <c r="A1973" t="s">
        <v>2003</v>
      </c>
      <c r="B1973">
        <v>782617</v>
      </c>
      <c r="C1973" t="s">
        <v>5407</v>
      </c>
      <c r="D1973" s="12">
        <v>45838</v>
      </c>
      <c r="E1973" t="s">
        <v>3897</v>
      </c>
      <c r="F1973" t="s">
        <v>2787</v>
      </c>
      <c r="G1973" t="s">
        <v>2788</v>
      </c>
      <c r="H1973" t="str">
        <f>IF(_xlfn.XLOOKUP(E1973,LD_01[DOCUMENTO],LD_01[REVISÃO])=F1973,"VIGENTE","OBSOLETO")</f>
        <v>OBSOLETO</v>
      </c>
      <c r="I1973" t="s">
        <v>4324</v>
      </c>
      <c r="J1973" t="s">
        <v>4862</v>
      </c>
      <c r="K1973" t="str">
        <f t="shared" si="90"/>
        <v>MSV-163MS-638-NORTE</v>
      </c>
      <c r="L1973" t="str">
        <f>_xlfn.XLOOKUP(E1973,LD_ANO01!A:A,LD_ANO01!G:G)</f>
        <v>MSV-163MS-638-NORTE/21.HI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01\MSV-163MS-638-NORTE\MSV-163MS-638-NORTE/21.HI\OBSOLETO</v>
      </c>
      <c r="O1973" t="s">
        <v>4787</v>
      </c>
    </row>
    <row r="1974" spans="1:15" x14ac:dyDescent="0.3">
      <c r="A1974" t="s">
        <v>2004</v>
      </c>
      <c r="B1974">
        <v>766960</v>
      </c>
      <c r="C1974" t="s">
        <v>5407</v>
      </c>
      <c r="D1974" s="12">
        <v>45838</v>
      </c>
      <c r="E1974" t="s">
        <v>3897</v>
      </c>
      <c r="F1974" t="s">
        <v>2787</v>
      </c>
      <c r="G1974" t="s">
        <v>2789</v>
      </c>
      <c r="H1974" t="str">
        <f>IF(_xlfn.XLOOKUP(E1974,LD_01[DOCUMENTO],LD_01[REVISÃO])=F1974,"VIGENTE","OBSOLETO")</f>
        <v>OBSOLETO</v>
      </c>
      <c r="I1974" t="s">
        <v>4324</v>
      </c>
      <c r="J1974" t="s">
        <v>4862</v>
      </c>
      <c r="K1974" t="str">
        <f t="shared" si="90"/>
        <v>MSV-163MS-638-NORTE</v>
      </c>
      <c r="L1974" t="str">
        <f>_xlfn.XLOOKUP(E1974,LD_ANO01!A:A,LD_ANO01!G:G)</f>
        <v>MSV-163MS-638-NORTE/21.HI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01\MSV-163MS-638-NORTE\MSV-163MS-638-NORTE/21.HI\OBSOLETO</v>
      </c>
      <c r="O1974" t="s">
        <v>4787</v>
      </c>
    </row>
    <row r="1975" spans="1:15" x14ac:dyDescent="0.3">
      <c r="A1975" t="s">
        <v>2005</v>
      </c>
      <c r="B1975">
        <v>6236090</v>
      </c>
      <c r="C1975" t="s">
        <v>5407</v>
      </c>
      <c r="D1975" s="12">
        <v>45838</v>
      </c>
      <c r="E1975" t="s">
        <v>3898</v>
      </c>
      <c r="F1975" t="s">
        <v>2787</v>
      </c>
      <c r="G1975" t="s">
        <v>2788</v>
      </c>
      <c r="H1975" t="str">
        <f>IF(_xlfn.XLOOKUP(E1975,LD_01[DOCUMENTO],LD_01[REVISÃO])=F1975,"VIGENTE","OBSOLETO")</f>
        <v>OBSOLETO</v>
      </c>
      <c r="I1975" t="s">
        <v>4324</v>
      </c>
      <c r="J1975" t="s">
        <v>4862</v>
      </c>
      <c r="K1975" t="str">
        <f t="shared" si="90"/>
        <v>MSV-163MS-638-NORTE</v>
      </c>
      <c r="L1975" t="str">
        <f>_xlfn.XLOOKUP(E1975,LD_ANO01!A:A,LD_ANO01!G:G)</f>
        <v>MSV-163MS-638-NORTE/21.HI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01\MSV-163MS-638-NORTE\MSV-163MS-638-NORTE/21.HI\OBSOLETO</v>
      </c>
      <c r="O1975" t="s">
        <v>4787</v>
      </c>
    </row>
    <row r="1976" spans="1:15" x14ac:dyDescent="0.3">
      <c r="A1976" t="s">
        <v>2006</v>
      </c>
      <c r="B1976">
        <v>1791511</v>
      </c>
      <c r="C1976" t="s">
        <v>5407</v>
      </c>
      <c r="D1976" s="12">
        <v>45838</v>
      </c>
      <c r="E1976" t="s">
        <v>3898</v>
      </c>
      <c r="F1976" t="s">
        <v>2787</v>
      </c>
      <c r="G1976" t="s">
        <v>2789</v>
      </c>
      <c r="H1976" t="str">
        <f>IF(_xlfn.XLOOKUP(E1976,LD_01[DOCUMENTO],LD_01[REVISÃO])=F1976,"VIGENTE","OBSOLETO")</f>
        <v>OBSOLETO</v>
      </c>
      <c r="I1976" t="s">
        <v>4324</v>
      </c>
      <c r="J1976" t="s">
        <v>4862</v>
      </c>
      <c r="K1976" t="str">
        <f t="shared" si="90"/>
        <v>MSV-163MS-638-NORTE</v>
      </c>
      <c r="L1976" t="str">
        <f>_xlfn.XLOOKUP(E1976,LD_ANO01!A:A,LD_ANO01!G:G)</f>
        <v>MSV-163MS-638-NORTE/21.HI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01\MSV-163MS-638-NORTE\MSV-163MS-638-NORTE/21.HI\OBSOLETO</v>
      </c>
      <c r="O1976" t="s">
        <v>4787</v>
      </c>
    </row>
    <row r="1977" spans="1:15" x14ac:dyDescent="0.3">
      <c r="A1977" t="s">
        <v>2007</v>
      </c>
      <c r="B1977">
        <v>1882415</v>
      </c>
      <c r="C1977" t="s">
        <v>5407</v>
      </c>
      <c r="D1977" s="12">
        <v>45838</v>
      </c>
      <c r="E1977" t="s">
        <v>3899</v>
      </c>
      <c r="F1977" t="s">
        <v>2787</v>
      </c>
      <c r="G1977" t="s">
        <v>2788</v>
      </c>
      <c r="H1977" t="str">
        <f>IF(_xlfn.XLOOKUP(E1977,LD_01[DOCUMENTO],LD_01[REVISÃO])=F1977,"VIGENTE","OBSOLETO")</f>
        <v>OBSOLETO</v>
      </c>
      <c r="I1977" t="s">
        <v>4324</v>
      </c>
      <c r="J1977" t="s">
        <v>4862</v>
      </c>
      <c r="K1977" t="str">
        <f t="shared" si="90"/>
        <v>MSV-163MS-638-NORTE</v>
      </c>
      <c r="L1977" t="str">
        <f>_xlfn.XLOOKUP(E1977,LD_ANO01!A:A,LD_ANO01!G:G)</f>
        <v>MSV-163MS-638-NORTE/21.HI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01\MSV-163MS-638-NORTE\MSV-163MS-638-NORTE/21.HI\OBSOLETO</v>
      </c>
      <c r="O1977" t="s">
        <v>4787</v>
      </c>
    </row>
    <row r="1978" spans="1:15" x14ac:dyDescent="0.3">
      <c r="A1978" t="s">
        <v>2008</v>
      </c>
      <c r="B1978">
        <v>1161353</v>
      </c>
      <c r="C1978" t="s">
        <v>5407</v>
      </c>
      <c r="D1978" s="12">
        <v>45838</v>
      </c>
      <c r="E1978" t="s">
        <v>3899</v>
      </c>
      <c r="F1978" t="s">
        <v>2787</v>
      </c>
      <c r="G1978" t="s">
        <v>2789</v>
      </c>
      <c r="H1978" t="str">
        <f>IF(_xlfn.XLOOKUP(E1978,LD_01[DOCUMENTO],LD_01[REVISÃO])=F1978,"VIGENTE","OBSOLETO")</f>
        <v>OBSOLETO</v>
      </c>
      <c r="I1978" t="s">
        <v>4324</v>
      </c>
      <c r="J1978" t="s">
        <v>4862</v>
      </c>
      <c r="K1978" t="str">
        <f t="shared" si="90"/>
        <v>MSV-163MS-638-NORTE</v>
      </c>
      <c r="L1978" t="str">
        <f>_xlfn.XLOOKUP(E1978,LD_ANO01!A:A,LD_ANO01!G:G)</f>
        <v>MSV-163MS-638-NORTE/21.HI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01\MSV-163MS-638-NORTE\MSV-163MS-638-NORTE/21.HI\OBSOLETO</v>
      </c>
      <c r="O1978" t="s">
        <v>4787</v>
      </c>
    </row>
    <row r="1979" spans="1:15" x14ac:dyDescent="0.3">
      <c r="A1979" t="s">
        <v>2009</v>
      </c>
      <c r="B1979">
        <v>1841804</v>
      </c>
      <c r="C1979" t="s">
        <v>5407</v>
      </c>
      <c r="D1979" s="12">
        <v>45838</v>
      </c>
      <c r="E1979" t="s">
        <v>3900</v>
      </c>
      <c r="F1979" t="s">
        <v>2787</v>
      </c>
      <c r="G1979" t="s">
        <v>2788</v>
      </c>
      <c r="H1979" t="str">
        <f>IF(_xlfn.XLOOKUP(E1979,LD_01[DOCUMENTO],LD_01[REVISÃO])=F1979,"VIGENTE","OBSOLETO")</f>
        <v>OBSOLETO</v>
      </c>
      <c r="I1979" t="s">
        <v>4324</v>
      </c>
      <c r="J1979" t="s">
        <v>4862</v>
      </c>
      <c r="K1979" t="str">
        <f t="shared" si="90"/>
        <v>MSV-163MS-638-NORTE</v>
      </c>
      <c r="L1979" t="str">
        <f>_xlfn.XLOOKUP(E1979,LD_ANO01!A:A,LD_ANO01!G:G)</f>
        <v>MSV-163MS-638-NORTE/21.HI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01\MSV-163MS-638-NORTE\MSV-163MS-638-NORTE/21.HI\OBSOLETO</v>
      </c>
      <c r="O1979" t="s">
        <v>4787</v>
      </c>
    </row>
    <row r="1980" spans="1:15" x14ac:dyDescent="0.3">
      <c r="A1980" t="s">
        <v>2010</v>
      </c>
      <c r="B1980">
        <v>1155565</v>
      </c>
      <c r="C1980" t="s">
        <v>5407</v>
      </c>
      <c r="D1980" s="12">
        <v>45838</v>
      </c>
      <c r="E1980" t="s">
        <v>3900</v>
      </c>
      <c r="F1980" t="s">
        <v>2787</v>
      </c>
      <c r="G1980" t="s">
        <v>2789</v>
      </c>
      <c r="H1980" t="str">
        <f>IF(_xlfn.XLOOKUP(E1980,LD_01[DOCUMENTO],LD_01[REVISÃO])=F1980,"VIGENTE","OBSOLETO")</f>
        <v>OBSOLETO</v>
      </c>
      <c r="I1980" t="s">
        <v>4324</v>
      </c>
      <c r="J1980" t="s">
        <v>4862</v>
      </c>
      <c r="K1980" t="str">
        <f t="shared" si="90"/>
        <v>MSV-163MS-638-NORTE</v>
      </c>
      <c r="L1980" t="str">
        <f>_xlfn.XLOOKUP(E1980,LD_ANO01!A:A,LD_ANO01!G:G)</f>
        <v>MSV-163MS-638-NORTE/21.HI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01\MSV-163MS-638-NORTE\MSV-163MS-638-NORTE/21.HI\OBSOLETO</v>
      </c>
      <c r="O1980" t="s">
        <v>4787</v>
      </c>
    </row>
    <row r="1981" spans="1:15" x14ac:dyDescent="0.3">
      <c r="A1981" t="s">
        <v>2011</v>
      </c>
      <c r="B1981">
        <v>2831950</v>
      </c>
      <c r="C1981" t="s">
        <v>5407</v>
      </c>
      <c r="D1981" s="12">
        <v>45838</v>
      </c>
      <c r="E1981" t="s">
        <v>3901</v>
      </c>
      <c r="F1981" t="s">
        <v>2787</v>
      </c>
      <c r="G1981" t="s">
        <v>2788</v>
      </c>
      <c r="H1981" t="str">
        <f>IF(_xlfn.XLOOKUP(E1981,LD_01[DOCUMENTO],LD_01[REVISÃO])=F1981,"VIGENTE","OBSOLETO")</f>
        <v>OBSOLETO</v>
      </c>
      <c r="I1981" t="s">
        <v>4324</v>
      </c>
      <c r="J1981" t="s">
        <v>4862</v>
      </c>
      <c r="K1981" t="str">
        <f t="shared" si="90"/>
        <v>MSV-163MS-638-NORTE</v>
      </c>
      <c r="L1981" t="str">
        <f>_xlfn.XLOOKUP(E1981,LD_ANO01!A:A,LD_ANO01!G:G)</f>
        <v>MSV-163MS-638-NORTE/21.HI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01\MSV-163MS-638-NORTE\MSV-163MS-638-NORTE/21.HI\OBSOLETO</v>
      </c>
      <c r="O1981" t="s">
        <v>4787</v>
      </c>
    </row>
    <row r="1982" spans="1:15" x14ac:dyDescent="0.3">
      <c r="A1982" t="s">
        <v>2012</v>
      </c>
      <c r="B1982">
        <v>1364739</v>
      </c>
      <c r="C1982" t="s">
        <v>5407</v>
      </c>
      <c r="D1982" s="12">
        <v>45838</v>
      </c>
      <c r="E1982" t="s">
        <v>3901</v>
      </c>
      <c r="F1982" t="s">
        <v>2787</v>
      </c>
      <c r="G1982" t="s">
        <v>2789</v>
      </c>
      <c r="H1982" t="str">
        <f>IF(_xlfn.XLOOKUP(E1982,LD_01[DOCUMENTO],LD_01[REVISÃO])=F1982,"VIGENTE","OBSOLETO")</f>
        <v>OBSOLETO</v>
      </c>
      <c r="I1982" t="s">
        <v>4324</v>
      </c>
      <c r="J1982" t="s">
        <v>4862</v>
      </c>
      <c r="K1982" t="str">
        <f t="shared" si="90"/>
        <v>MSV-163MS-638-NORTE</v>
      </c>
      <c r="L1982" t="str">
        <f>_xlfn.XLOOKUP(E1982,LD_ANO01!A:A,LD_ANO01!G:G)</f>
        <v>MSV-163MS-638-NORTE/21.HI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01\MSV-163MS-638-NORTE\MSV-163MS-638-NORTE/21.HI\OBSOLETO</v>
      </c>
      <c r="O1982" t="s">
        <v>4787</v>
      </c>
    </row>
    <row r="1983" spans="1:15" x14ac:dyDescent="0.3">
      <c r="A1983" t="s">
        <v>2013</v>
      </c>
      <c r="B1983">
        <v>965564</v>
      </c>
      <c r="C1983" t="s">
        <v>5407</v>
      </c>
      <c r="D1983" s="12">
        <v>45838</v>
      </c>
      <c r="E1983" t="s">
        <v>3902</v>
      </c>
      <c r="F1983" t="s">
        <v>2787</v>
      </c>
      <c r="G1983" t="s">
        <v>2788</v>
      </c>
      <c r="H1983" t="str">
        <f>IF(_xlfn.XLOOKUP(E1983,LD_01[DOCUMENTO],LD_01[REVISÃO])=F1983,"VIGENTE","OBSOLETO")</f>
        <v>OBSOLETO</v>
      </c>
      <c r="I1983" t="s">
        <v>4324</v>
      </c>
      <c r="J1983" t="s">
        <v>4862</v>
      </c>
      <c r="K1983" t="str">
        <f t="shared" si="90"/>
        <v>MSV-163MS-638-NORTE</v>
      </c>
      <c r="L1983" t="str">
        <f>_xlfn.XLOOKUP(E1983,LD_ANO01!A:A,LD_ANO01!G:G)</f>
        <v>MSV-163MS-638-NORTE/21.HI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01\MSV-163MS-638-NORTE\MSV-163MS-638-NORTE/21.HI\OBSOLETO</v>
      </c>
      <c r="O1983" t="s">
        <v>4787</v>
      </c>
    </row>
    <row r="1984" spans="1:15" x14ac:dyDescent="0.3">
      <c r="A1984" t="s">
        <v>2014</v>
      </c>
      <c r="B1984">
        <v>423086</v>
      </c>
      <c r="C1984" t="s">
        <v>5407</v>
      </c>
      <c r="D1984" s="12">
        <v>45838</v>
      </c>
      <c r="E1984" t="s">
        <v>3902</v>
      </c>
      <c r="F1984" t="s">
        <v>2787</v>
      </c>
      <c r="G1984" t="s">
        <v>2789</v>
      </c>
      <c r="H1984" t="str">
        <f>IF(_xlfn.XLOOKUP(E1984,LD_01[DOCUMENTO],LD_01[REVISÃO])=F1984,"VIGENTE","OBSOLETO")</f>
        <v>OBSOLETO</v>
      </c>
      <c r="I1984" t="s">
        <v>4324</v>
      </c>
      <c r="J1984" t="s">
        <v>4862</v>
      </c>
      <c r="K1984" t="str">
        <f t="shared" si="90"/>
        <v>MSV-163MS-638-NORTE</v>
      </c>
      <c r="L1984" t="str">
        <f>_xlfn.XLOOKUP(E1984,LD_ANO01!A:A,LD_ANO01!G:G)</f>
        <v>MSV-163MS-638-NORTE/21.HI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01\MSV-163MS-638-NORTE\MSV-163MS-638-NORTE/21.HI\OBSOLETO</v>
      </c>
      <c r="O1984" t="s">
        <v>4787</v>
      </c>
    </row>
    <row r="1985" spans="1:15" x14ac:dyDescent="0.3">
      <c r="A1985" t="s">
        <v>1850</v>
      </c>
      <c r="B1985">
        <v>5921383</v>
      </c>
      <c r="C1985" t="s">
        <v>5407</v>
      </c>
      <c r="D1985" s="12">
        <v>45838</v>
      </c>
      <c r="E1985" t="s">
        <v>3811</v>
      </c>
      <c r="F1985" t="s">
        <v>2819</v>
      </c>
      <c r="G1985" t="s">
        <v>2788</v>
      </c>
      <c r="H1985" t="str">
        <f>IF(_xlfn.XLOOKUP(E1985,LD_01[DOCUMENTO],LD_01[REVISÃO])=F1985,"VIGENTE","OBSOLETO")</f>
        <v>OBSOLETO</v>
      </c>
      <c r="I1985" t="s">
        <v>4324</v>
      </c>
      <c r="J1985" t="s">
        <v>4862</v>
      </c>
      <c r="K1985" t="str">
        <f t="shared" si="90"/>
        <v>MSV-163MS-638-NORTE</v>
      </c>
      <c r="L1985" t="str">
        <f>_xlfn.XLOOKUP(E1985,LD_ANO01!A:A,LD_ANO01!G:G)</f>
        <v>MSV-163MS-638-NORTE/14.EL</v>
      </c>
      <c r="M1985" t="str">
        <f t="shared" si="91"/>
        <v>OBSOLETO</v>
      </c>
      <c r="N1985" t="str">
        <f t="shared" si="92"/>
        <v>C:\Users\luis.nunes\OneDrive - ATERPA\00.SERVIDOR\SALA TÉCNICA\00.PROJETOS\02.DOCUMENTOS\ANO 01\MSV-163MS-638-NORTE\MSV-163MS-638-NORTE/14.EL\OBSOLETO</v>
      </c>
      <c r="O1985" t="s">
        <v>4787</v>
      </c>
    </row>
    <row r="1986" spans="1:15" x14ac:dyDescent="0.3">
      <c r="A1986" t="s">
        <v>1851</v>
      </c>
      <c r="B1986">
        <v>1399950</v>
      </c>
      <c r="C1986" t="s">
        <v>5407</v>
      </c>
      <c r="D1986" s="12">
        <v>45838</v>
      </c>
      <c r="E1986" t="s">
        <v>3811</v>
      </c>
      <c r="F1986" t="s">
        <v>2819</v>
      </c>
      <c r="G1986" t="s">
        <v>2789</v>
      </c>
      <c r="H1986" t="str">
        <f>IF(_xlfn.XLOOKUP(E1986,LD_01[DOCUMENTO],LD_01[REVISÃO])=F1986,"VIGENTE","OBSOLETO")</f>
        <v>OBSOLETO</v>
      </c>
      <c r="I1986" t="s">
        <v>4324</v>
      </c>
      <c r="J1986" t="s">
        <v>4862</v>
      </c>
      <c r="K1986" t="str">
        <f t="shared" ref="K1986:K2049" si="93">"MSV-163MS-"&amp;I1986</f>
        <v>MSV-163MS-638-NORTE</v>
      </c>
      <c r="L1986" t="str">
        <f>_xlfn.XLOOKUP(E1986,LD_ANO01!A:A,LD_ANO01!G:G)</f>
        <v>MSV-163MS-638-NORTE/14.EL</v>
      </c>
      <c r="M1986" t="str">
        <f t="shared" ref="M1986:M2049" si="94">IF(H1986&lt;&gt;"OBSOLETO","",H1986)</f>
        <v>OBSOLETO</v>
      </c>
      <c r="N1986" t="str">
        <f t="shared" ref="N1986:N2049" si="95">_xlfn.TEXTJOIN("\",TRUE,J1986:M1986)</f>
        <v>C:\Users\luis.nunes\OneDrive - ATERPA\00.SERVIDOR\SALA TÉCNICA\00.PROJETOS\02.DOCUMENTOS\ANO 01\MSV-163MS-638-NORTE\MSV-163MS-638-NORTE/14.EL\OBSOLETO</v>
      </c>
      <c r="O1986" t="s">
        <v>4787</v>
      </c>
    </row>
    <row r="1987" spans="1:15" x14ac:dyDescent="0.3">
      <c r="A1987" t="s">
        <v>1852</v>
      </c>
      <c r="B1987">
        <v>2041419</v>
      </c>
      <c r="C1987" t="s">
        <v>5407</v>
      </c>
      <c r="D1987" s="12">
        <v>45838</v>
      </c>
      <c r="E1987" t="s">
        <v>3812</v>
      </c>
      <c r="F1987" t="s">
        <v>2819</v>
      </c>
      <c r="G1987" t="s">
        <v>2788</v>
      </c>
      <c r="H1987" t="str">
        <f>IF(_xlfn.XLOOKUP(E1987,LD_01[DOCUMENTO],LD_01[REVISÃO])=F1987,"VIGENTE","OBSOLETO")</f>
        <v>OBSOLETO</v>
      </c>
      <c r="I1987" t="s">
        <v>4324</v>
      </c>
      <c r="J1987" t="s">
        <v>4862</v>
      </c>
      <c r="K1987" t="str">
        <f t="shared" si="93"/>
        <v>MSV-163MS-638-NORTE</v>
      </c>
      <c r="L1987" t="str">
        <f>_xlfn.XLOOKUP(E1987,LD_ANO01!A:A,LD_ANO01!G:G)</f>
        <v>MSV-163MS-638-NORTE/14.EL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01\MSV-163MS-638-NORTE\MSV-163MS-638-NORTE/14.EL\OBSOLETO</v>
      </c>
      <c r="O1987" t="s">
        <v>4787</v>
      </c>
    </row>
    <row r="1988" spans="1:15" x14ac:dyDescent="0.3">
      <c r="A1988" t="s">
        <v>1853</v>
      </c>
      <c r="B1988">
        <v>319006</v>
      </c>
      <c r="C1988" t="s">
        <v>5407</v>
      </c>
      <c r="D1988" s="12">
        <v>45838</v>
      </c>
      <c r="E1988" t="s">
        <v>3812</v>
      </c>
      <c r="F1988" t="s">
        <v>2819</v>
      </c>
      <c r="G1988" t="s">
        <v>2789</v>
      </c>
      <c r="H1988" t="str">
        <f>IF(_xlfn.XLOOKUP(E1988,LD_01[DOCUMENTO],LD_01[REVISÃO])=F1988,"VIGENTE","OBSOLETO")</f>
        <v>OBSOLETO</v>
      </c>
      <c r="I1988" t="s">
        <v>4324</v>
      </c>
      <c r="J1988" t="s">
        <v>4862</v>
      </c>
      <c r="K1988" t="str">
        <f t="shared" si="93"/>
        <v>MSV-163MS-638-NORTE</v>
      </c>
      <c r="L1988" t="str">
        <f>_xlfn.XLOOKUP(E1988,LD_ANO01!A:A,LD_ANO01!G:G)</f>
        <v>MSV-163MS-638-NORTE/14.EL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01\MSV-163MS-638-NORTE\MSV-163MS-638-NORTE/14.EL\OBSOLETO</v>
      </c>
      <c r="O1988" t="s">
        <v>4787</v>
      </c>
    </row>
    <row r="1989" spans="1:15" x14ac:dyDescent="0.3">
      <c r="A1989" t="s">
        <v>2025</v>
      </c>
      <c r="B1989">
        <v>2173331</v>
      </c>
      <c r="C1989" t="s">
        <v>5407</v>
      </c>
      <c r="D1989" s="12">
        <v>45838</v>
      </c>
      <c r="E1989" t="s">
        <v>3909</v>
      </c>
      <c r="F1989" t="s">
        <v>2787</v>
      </c>
      <c r="G1989" t="s">
        <v>2788</v>
      </c>
      <c r="H1989" t="str">
        <f>IF(_xlfn.XLOOKUP(E1989,LD_01[DOCUMENTO],LD_01[REVISÃO])=F1989,"VIGENTE","OBSOLETO")</f>
        <v>OBSOLETO</v>
      </c>
      <c r="I1989" t="s">
        <v>4324</v>
      </c>
      <c r="J1989" t="s">
        <v>4862</v>
      </c>
      <c r="K1989" t="str">
        <f t="shared" si="93"/>
        <v>MSV-163MS-638-NORTE</v>
      </c>
      <c r="L1989" t="str">
        <f>_xlfn.XLOOKUP(E1989,LD_ANO01!A:A,LD_ANO01!G:G)</f>
        <v>MSV-163MS-638-NORTE/04.AR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01\MSV-163MS-638-NORTE\MSV-163MS-638-NORTE/04.AR\OBSOLETO</v>
      </c>
      <c r="O1989" t="s">
        <v>4787</v>
      </c>
    </row>
    <row r="1990" spans="1:15" x14ac:dyDescent="0.3">
      <c r="A1990" t="s">
        <v>2026</v>
      </c>
      <c r="B1990">
        <v>1240076</v>
      </c>
      <c r="C1990" t="s">
        <v>5407</v>
      </c>
      <c r="D1990" s="12">
        <v>45838</v>
      </c>
      <c r="E1990" t="s">
        <v>3909</v>
      </c>
      <c r="F1990" t="s">
        <v>2787</v>
      </c>
      <c r="G1990" t="s">
        <v>2789</v>
      </c>
      <c r="H1990" t="str">
        <f>IF(_xlfn.XLOOKUP(E1990,LD_01[DOCUMENTO],LD_01[REVISÃO])=F1990,"VIGENTE","OBSOLETO")</f>
        <v>OBSOLETO</v>
      </c>
      <c r="I1990" t="s">
        <v>4324</v>
      </c>
      <c r="J1990" t="s">
        <v>4862</v>
      </c>
      <c r="K1990" t="str">
        <f t="shared" si="93"/>
        <v>MSV-163MS-638-NORTE</v>
      </c>
      <c r="L1990" t="str">
        <f>_xlfn.XLOOKUP(E1990,LD_ANO01!A:A,LD_ANO01!G:G)</f>
        <v>MSV-163MS-638-NORTE/04.AR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01\MSV-163MS-638-NORTE\MSV-163MS-638-NORTE/04.AR\OBSOLETO</v>
      </c>
      <c r="O1990" t="s">
        <v>4787</v>
      </c>
    </row>
    <row r="1991" spans="1:15" x14ac:dyDescent="0.3">
      <c r="A1991" t="s">
        <v>2027</v>
      </c>
      <c r="B1991">
        <v>774616</v>
      </c>
      <c r="C1991" t="s">
        <v>5407</v>
      </c>
      <c r="D1991" s="12">
        <v>45838</v>
      </c>
      <c r="E1991" t="s">
        <v>3910</v>
      </c>
      <c r="F1991" t="s">
        <v>2787</v>
      </c>
      <c r="G1991" t="s">
        <v>2788</v>
      </c>
      <c r="H1991" t="str">
        <f>IF(_xlfn.XLOOKUP(E1991,LD_01[DOCUMENTO],LD_01[REVISÃO])=F1991,"VIGENTE","OBSOLETO")</f>
        <v>OBSOLETO</v>
      </c>
      <c r="I1991" t="s">
        <v>4324</v>
      </c>
      <c r="J1991" t="s">
        <v>4862</v>
      </c>
      <c r="K1991" t="str">
        <f t="shared" si="93"/>
        <v>MSV-163MS-638-NORTE</v>
      </c>
      <c r="L1991" t="str">
        <f>_xlfn.XLOOKUP(E1991,LD_ANO01!A:A,LD_ANO01!G:G)</f>
        <v>MSV-163MS-638-NORTE/04.AR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01\MSV-163MS-638-NORTE\MSV-163MS-638-NORTE/04.AR\OBSOLETO</v>
      </c>
      <c r="O1991" t="s">
        <v>4787</v>
      </c>
    </row>
    <row r="1992" spans="1:15" x14ac:dyDescent="0.3">
      <c r="A1992" t="s">
        <v>2028</v>
      </c>
      <c r="B1992">
        <v>902677</v>
      </c>
      <c r="C1992" t="s">
        <v>5407</v>
      </c>
      <c r="D1992" s="12">
        <v>45838</v>
      </c>
      <c r="E1992" t="s">
        <v>3910</v>
      </c>
      <c r="F1992" t="s">
        <v>2787</v>
      </c>
      <c r="G1992" t="s">
        <v>2789</v>
      </c>
      <c r="H1992" t="str">
        <f>IF(_xlfn.XLOOKUP(E1992,LD_01[DOCUMENTO],LD_01[REVISÃO])=F1992,"VIGENTE","OBSOLETO")</f>
        <v>OBSOLETO</v>
      </c>
      <c r="I1992" t="s">
        <v>4324</v>
      </c>
      <c r="J1992" t="s">
        <v>4862</v>
      </c>
      <c r="K1992" t="str">
        <f t="shared" si="93"/>
        <v>MSV-163MS-638-NORTE</v>
      </c>
      <c r="L1992" t="str">
        <f>_xlfn.XLOOKUP(E1992,LD_ANO01!A:A,LD_ANO01!G:G)</f>
        <v>MSV-163MS-638-NORTE/04.AR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01\MSV-163MS-638-NORTE\MSV-163MS-638-NORTE/04.AR\OBSOLETO</v>
      </c>
      <c r="O1992" t="s">
        <v>4787</v>
      </c>
    </row>
    <row r="1993" spans="1:15" x14ac:dyDescent="0.3">
      <c r="A1993" t="s">
        <v>2029</v>
      </c>
      <c r="B1993">
        <v>1234130</v>
      </c>
      <c r="C1993" t="s">
        <v>5407</v>
      </c>
      <c r="D1993" s="12">
        <v>45838</v>
      </c>
      <c r="E1993" t="s">
        <v>3911</v>
      </c>
      <c r="F1993" t="s">
        <v>2787</v>
      </c>
      <c r="G1993" t="s">
        <v>2788</v>
      </c>
      <c r="H1993" t="str">
        <f>IF(_xlfn.XLOOKUP(E1993,LD_01[DOCUMENTO],LD_01[REVISÃO])=F1993,"VIGENTE","OBSOLETO")</f>
        <v>OBSOLETO</v>
      </c>
      <c r="I1993" t="s">
        <v>4324</v>
      </c>
      <c r="J1993" t="s">
        <v>4862</v>
      </c>
      <c r="K1993" t="str">
        <f t="shared" si="93"/>
        <v>MSV-163MS-638-NORTE</v>
      </c>
      <c r="L1993" t="str">
        <f>_xlfn.XLOOKUP(E1993,LD_ANO01!A:A,LD_ANO01!G:G)</f>
        <v>MSV-163MS-638-NORTE/04.AR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01\MSV-163MS-638-NORTE\MSV-163MS-638-NORTE/04.AR\OBSOLETO</v>
      </c>
      <c r="O1993" t="s">
        <v>4787</v>
      </c>
    </row>
    <row r="1994" spans="1:15" x14ac:dyDescent="0.3">
      <c r="A1994" t="s">
        <v>2030</v>
      </c>
      <c r="B1994">
        <v>671925</v>
      </c>
      <c r="C1994" t="s">
        <v>5407</v>
      </c>
      <c r="D1994" s="12">
        <v>45838</v>
      </c>
      <c r="E1994" t="s">
        <v>3911</v>
      </c>
      <c r="F1994" t="s">
        <v>2787</v>
      </c>
      <c r="G1994" t="s">
        <v>2789</v>
      </c>
      <c r="H1994" t="str">
        <f>IF(_xlfn.XLOOKUP(E1994,LD_01[DOCUMENTO],LD_01[REVISÃO])=F1994,"VIGENTE","OBSOLETO")</f>
        <v>OBSOLETO</v>
      </c>
      <c r="I1994" t="s">
        <v>4324</v>
      </c>
      <c r="J1994" t="s">
        <v>4862</v>
      </c>
      <c r="K1994" t="str">
        <f t="shared" si="93"/>
        <v>MSV-163MS-638-NORTE</v>
      </c>
      <c r="L1994" t="str">
        <f>_xlfn.XLOOKUP(E1994,LD_ANO01!A:A,LD_ANO01!G:G)</f>
        <v>MSV-163MS-638-NORTE/04.AR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01\MSV-163MS-638-NORTE\MSV-163MS-638-NORTE/04.AR\OBSOLETO</v>
      </c>
      <c r="O1994" t="s">
        <v>4787</v>
      </c>
    </row>
    <row r="1995" spans="1:15" x14ac:dyDescent="0.3">
      <c r="A1995" t="s">
        <v>2031</v>
      </c>
      <c r="B1995">
        <v>1206250</v>
      </c>
      <c r="C1995" t="s">
        <v>5407</v>
      </c>
      <c r="D1995" s="12">
        <v>45838</v>
      </c>
      <c r="E1995" t="s">
        <v>3912</v>
      </c>
      <c r="F1995" t="s">
        <v>2787</v>
      </c>
      <c r="G1995" t="s">
        <v>2788</v>
      </c>
      <c r="H1995" t="str">
        <f>IF(_xlfn.XLOOKUP(E1995,LD_01[DOCUMENTO],LD_01[REVISÃO])=F1995,"VIGENTE","OBSOLETO")</f>
        <v>OBSOLETO</v>
      </c>
      <c r="I1995" t="s">
        <v>4324</v>
      </c>
      <c r="J1995" t="s">
        <v>4862</v>
      </c>
      <c r="K1995" t="str">
        <f t="shared" si="93"/>
        <v>MSV-163MS-638-NORTE</v>
      </c>
      <c r="L1995" t="str">
        <f>_xlfn.XLOOKUP(E1995,LD_ANO01!A:A,LD_ANO01!G:G)</f>
        <v>MSV-163MS-638-NORTE/04.AR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01\MSV-163MS-638-NORTE\MSV-163MS-638-NORTE/04.AR\OBSOLETO</v>
      </c>
      <c r="O1995" t="s">
        <v>4787</v>
      </c>
    </row>
    <row r="1996" spans="1:15" x14ac:dyDescent="0.3">
      <c r="A1996" t="s">
        <v>2032</v>
      </c>
      <c r="B1996">
        <v>723258</v>
      </c>
      <c r="C1996" t="s">
        <v>5407</v>
      </c>
      <c r="D1996" s="12">
        <v>45838</v>
      </c>
      <c r="E1996" t="s">
        <v>3912</v>
      </c>
      <c r="F1996" t="s">
        <v>2787</v>
      </c>
      <c r="G1996" t="s">
        <v>2789</v>
      </c>
      <c r="H1996" t="str">
        <f>IF(_xlfn.XLOOKUP(E1996,LD_01[DOCUMENTO],LD_01[REVISÃO])=F1996,"VIGENTE","OBSOLETO")</f>
        <v>OBSOLETO</v>
      </c>
      <c r="I1996" t="s">
        <v>4324</v>
      </c>
      <c r="J1996" t="s">
        <v>4862</v>
      </c>
      <c r="K1996" t="str">
        <f t="shared" si="93"/>
        <v>MSV-163MS-638-NORTE</v>
      </c>
      <c r="L1996" t="str">
        <f>_xlfn.XLOOKUP(E1996,LD_ANO01!A:A,LD_ANO01!G:G)</f>
        <v>MSV-163MS-638-NORTE/04.AR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01\MSV-163MS-638-NORTE\MSV-163MS-638-NORTE/04.AR\OBSOLETO</v>
      </c>
      <c r="O1996" t="s">
        <v>4787</v>
      </c>
    </row>
    <row r="1997" spans="1:15" x14ac:dyDescent="0.3">
      <c r="A1997" t="s">
        <v>2015</v>
      </c>
      <c r="B1997">
        <v>4661695</v>
      </c>
      <c r="C1997" t="s">
        <v>5407</v>
      </c>
      <c r="D1997" s="12">
        <v>45838</v>
      </c>
      <c r="E1997" t="s">
        <v>3903</v>
      </c>
      <c r="F1997" t="s">
        <v>2787</v>
      </c>
      <c r="G1997" t="s">
        <v>2788</v>
      </c>
      <c r="H1997" t="str">
        <f>IF(_xlfn.XLOOKUP(E1997,LD_01[DOCUMENTO],LD_01[REVISÃO])=F1997,"VIGENTE","OBSOLETO")</f>
        <v>OBSOLETO</v>
      </c>
      <c r="I1997" t="s">
        <v>4324</v>
      </c>
      <c r="J1997" t="s">
        <v>4862</v>
      </c>
      <c r="K1997" t="str">
        <f t="shared" si="93"/>
        <v>MSV-163MS-638-NORTE</v>
      </c>
      <c r="L1997" t="str">
        <f>_xlfn.XLOOKUP(E1997,LD_ANO01!A:A,LD_ANO01!G:G)</f>
        <v>MSV-163MS-638-NORTE/21.HI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01\MSV-163MS-638-NORTE\MSV-163MS-638-NORTE/21.HI\OBSOLETO</v>
      </c>
      <c r="O1997" t="s">
        <v>4787</v>
      </c>
    </row>
    <row r="1998" spans="1:15" x14ac:dyDescent="0.3">
      <c r="A1998" t="s">
        <v>2016</v>
      </c>
      <c r="B1998">
        <v>1444765</v>
      </c>
      <c r="C1998" t="s">
        <v>5407</v>
      </c>
      <c r="D1998" s="12">
        <v>45838</v>
      </c>
      <c r="E1998" t="s">
        <v>3903</v>
      </c>
      <c r="F1998" t="s">
        <v>2787</v>
      </c>
      <c r="G1998" t="s">
        <v>2789</v>
      </c>
      <c r="H1998" t="str">
        <f>IF(_xlfn.XLOOKUP(E1998,LD_01[DOCUMENTO],LD_01[REVISÃO])=F1998,"VIGENTE","OBSOLETO")</f>
        <v>OBSOLETO</v>
      </c>
      <c r="I1998" t="s">
        <v>4324</v>
      </c>
      <c r="J1998" t="s">
        <v>4862</v>
      </c>
      <c r="K1998" t="str">
        <f t="shared" si="93"/>
        <v>MSV-163MS-638-NORTE</v>
      </c>
      <c r="L1998" t="str">
        <f>_xlfn.XLOOKUP(E1998,LD_ANO01!A:A,LD_ANO01!G:G)</f>
        <v>MSV-163MS-638-NORTE/21.HI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01\MSV-163MS-638-NORTE\MSV-163MS-638-NORTE/21.HI\OBSOLETO</v>
      </c>
      <c r="O1998" t="s">
        <v>4787</v>
      </c>
    </row>
    <row r="1999" spans="1:15" x14ac:dyDescent="0.3">
      <c r="A1999" t="s">
        <v>2017</v>
      </c>
      <c r="B1999">
        <v>551950</v>
      </c>
      <c r="C1999" t="s">
        <v>5407</v>
      </c>
      <c r="D1999" s="12">
        <v>45838</v>
      </c>
      <c r="E1999" t="s">
        <v>3904</v>
      </c>
      <c r="F1999" t="s">
        <v>2787</v>
      </c>
      <c r="G1999" t="s">
        <v>2788</v>
      </c>
      <c r="H1999" t="str">
        <f>IF(_xlfn.XLOOKUP(E1999,LD_01[DOCUMENTO],LD_01[REVISÃO])=F1999,"VIGENTE","OBSOLETO")</f>
        <v>OBSOLETO</v>
      </c>
      <c r="I1999" t="s">
        <v>4324</v>
      </c>
      <c r="J1999" t="s">
        <v>4862</v>
      </c>
      <c r="K1999" t="str">
        <f t="shared" si="93"/>
        <v>MSV-163MS-638-NORTE</v>
      </c>
      <c r="L1999" t="str">
        <f>_xlfn.XLOOKUP(E1999,LD_ANO01!A:A,LD_ANO01!G:G)</f>
        <v>MSV-163MS-638-NORTE/21.HI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01\MSV-163MS-638-NORTE\MSV-163MS-638-NORTE/21.HI\OBSOLETO</v>
      </c>
      <c r="O1999" t="s">
        <v>4787</v>
      </c>
    </row>
    <row r="2000" spans="1:15" x14ac:dyDescent="0.3">
      <c r="A2000" t="s">
        <v>2018</v>
      </c>
      <c r="B2000">
        <v>676511</v>
      </c>
      <c r="C2000" t="s">
        <v>5407</v>
      </c>
      <c r="D2000" s="12">
        <v>45838</v>
      </c>
      <c r="E2000" t="s">
        <v>3904</v>
      </c>
      <c r="F2000" t="s">
        <v>2787</v>
      </c>
      <c r="G2000" t="s">
        <v>2789</v>
      </c>
      <c r="H2000" t="str">
        <f>IF(_xlfn.XLOOKUP(E2000,LD_01[DOCUMENTO],LD_01[REVISÃO])=F2000,"VIGENTE","OBSOLETO")</f>
        <v>OBSOLETO</v>
      </c>
      <c r="I2000" t="s">
        <v>4324</v>
      </c>
      <c r="J2000" t="s">
        <v>4862</v>
      </c>
      <c r="K2000" t="str">
        <f t="shared" si="93"/>
        <v>MSV-163MS-638-NORTE</v>
      </c>
      <c r="L2000" t="str">
        <f>_xlfn.XLOOKUP(E2000,LD_ANO01!A:A,LD_ANO01!G:G)</f>
        <v>MSV-163MS-638-NORTE/21.HI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01\MSV-163MS-638-NORTE\MSV-163MS-638-NORTE/21.HI\OBSOLETO</v>
      </c>
      <c r="O2000" t="s">
        <v>4787</v>
      </c>
    </row>
    <row r="2001" spans="1:15" x14ac:dyDescent="0.3">
      <c r="A2001" t="s">
        <v>2019</v>
      </c>
      <c r="B2001">
        <v>417779</v>
      </c>
      <c r="C2001" t="s">
        <v>5407</v>
      </c>
      <c r="D2001" s="12">
        <v>45838</v>
      </c>
      <c r="E2001" t="s">
        <v>3905</v>
      </c>
      <c r="F2001" t="s">
        <v>2787</v>
      </c>
      <c r="G2001" t="s">
        <v>2788</v>
      </c>
      <c r="H2001" t="str">
        <f>IF(_xlfn.XLOOKUP(E2001,LD_01[DOCUMENTO],LD_01[REVISÃO])=F2001,"VIGENTE","OBSOLETO")</f>
        <v>OBSOLETO</v>
      </c>
      <c r="I2001" t="s">
        <v>4324</v>
      </c>
      <c r="J2001" t="s">
        <v>4862</v>
      </c>
      <c r="K2001" t="str">
        <f t="shared" si="93"/>
        <v>MSV-163MS-638-NORTE</v>
      </c>
      <c r="L2001" t="str">
        <f>_xlfn.XLOOKUP(E2001,LD_ANO01!A:A,LD_ANO01!G:G)</f>
        <v>MSV-163MS-638-NORTE/21.HI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01\MSV-163MS-638-NORTE\MSV-163MS-638-NORTE/21.HI\OBSOLETO</v>
      </c>
      <c r="O2001" t="s">
        <v>4787</v>
      </c>
    </row>
    <row r="2002" spans="1:15" x14ac:dyDescent="0.3">
      <c r="A2002" t="s">
        <v>2020</v>
      </c>
      <c r="B2002">
        <v>645796</v>
      </c>
      <c r="C2002" t="s">
        <v>5407</v>
      </c>
      <c r="D2002" s="12">
        <v>45838</v>
      </c>
      <c r="E2002" t="s">
        <v>3905</v>
      </c>
      <c r="F2002" t="s">
        <v>2787</v>
      </c>
      <c r="G2002" t="s">
        <v>2789</v>
      </c>
      <c r="H2002" t="str">
        <f>IF(_xlfn.XLOOKUP(E2002,LD_01[DOCUMENTO],LD_01[REVISÃO])=F2002,"VIGENTE","OBSOLETO")</f>
        <v>OBSOLETO</v>
      </c>
      <c r="I2002" t="s">
        <v>4324</v>
      </c>
      <c r="J2002" t="s">
        <v>4862</v>
      </c>
      <c r="K2002" t="str">
        <f t="shared" si="93"/>
        <v>MSV-163MS-638-NORTE</v>
      </c>
      <c r="L2002" t="str">
        <f>_xlfn.XLOOKUP(E2002,LD_ANO01!A:A,LD_ANO01!G:G)</f>
        <v>MSV-163MS-638-NORTE/21.HI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01\MSV-163MS-638-NORTE\MSV-163MS-638-NORTE/21.HI\OBSOLETO</v>
      </c>
      <c r="O2002" t="s">
        <v>4787</v>
      </c>
    </row>
    <row r="2003" spans="1:15" x14ac:dyDescent="0.3">
      <c r="A2003" t="s">
        <v>2021</v>
      </c>
      <c r="B2003">
        <v>478633</v>
      </c>
      <c r="C2003" t="s">
        <v>5407</v>
      </c>
      <c r="D2003" s="12">
        <v>45838</v>
      </c>
      <c r="E2003" t="s">
        <v>3906</v>
      </c>
      <c r="F2003" t="s">
        <v>2787</v>
      </c>
      <c r="G2003" t="s">
        <v>2788</v>
      </c>
      <c r="H2003" t="str">
        <f>IF(_xlfn.XLOOKUP(E2003,LD_01[DOCUMENTO],LD_01[REVISÃO])=F2003,"VIGENTE","OBSOLETO")</f>
        <v>OBSOLETO</v>
      </c>
      <c r="I2003" t="s">
        <v>4324</v>
      </c>
      <c r="J2003" t="s">
        <v>4862</v>
      </c>
      <c r="K2003" t="str">
        <f t="shared" si="93"/>
        <v>MSV-163MS-638-NORTE</v>
      </c>
      <c r="L2003" t="str">
        <f>_xlfn.XLOOKUP(E2003,LD_ANO01!A:A,LD_ANO01!G:G)</f>
        <v>MSV-163MS-638-NORTE/21.HI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01\MSV-163MS-638-NORTE\MSV-163MS-638-NORTE/21.HI\OBSOLETO</v>
      </c>
      <c r="O2003" t="s">
        <v>4787</v>
      </c>
    </row>
    <row r="2004" spans="1:15" x14ac:dyDescent="0.3">
      <c r="A2004" t="s">
        <v>2022</v>
      </c>
      <c r="B2004">
        <v>642710</v>
      </c>
      <c r="C2004" t="s">
        <v>5407</v>
      </c>
      <c r="D2004" s="12">
        <v>45838</v>
      </c>
      <c r="E2004" t="s">
        <v>3906</v>
      </c>
      <c r="F2004" t="s">
        <v>2787</v>
      </c>
      <c r="G2004" t="s">
        <v>2789</v>
      </c>
      <c r="H2004" t="str">
        <f>IF(_xlfn.XLOOKUP(E2004,LD_01[DOCUMENTO],LD_01[REVISÃO])=F2004,"VIGENTE","OBSOLETO")</f>
        <v>OBSOLETO</v>
      </c>
      <c r="I2004" t="s">
        <v>4324</v>
      </c>
      <c r="J2004" t="s">
        <v>4862</v>
      </c>
      <c r="K2004" t="str">
        <f t="shared" si="93"/>
        <v>MSV-163MS-638-NORTE</v>
      </c>
      <c r="L2004" t="str">
        <f>_xlfn.XLOOKUP(E2004,LD_ANO01!A:A,LD_ANO01!G:G)</f>
        <v>MSV-163MS-638-NORTE/21.HI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01\MSV-163MS-638-NORTE\MSV-163MS-638-NORTE/21.HI\OBSOLETO</v>
      </c>
      <c r="O2004" t="s">
        <v>4787</v>
      </c>
    </row>
    <row r="2005" spans="1:15" x14ac:dyDescent="0.3">
      <c r="A2005" t="s">
        <v>1872</v>
      </c>
      <c r="B2005">
        <v>11409714</v>
      </c>
      <c r="C2005" t="s">
        <v>5407</v>
      </c>
      <c r="D2005" s="12">
        <v>45838</v>
      </c>
      <c r="E2005" t="s">
        <v>3828</v>
      </c>
      <c r="F2005" t="s">
        <v>2792</v>
      </c>
      <c r="G2005" t="s">
        <v>2788</v>
      </c>
      <c r="H2005" t="str">
        <f>IF(_xlfn.XLOOKUP(E2005,LD_01[DOCUMENTO],LD_01[REVISÃO])=F2005,"VIGENTE","OBSOLETO")</f>
        <v>OBSOLETO</v>
      </c>
      <c r="I2005" t="s">
        <v>4324</v>
      </c>
      <c r="J2005" t="s">
        <v>4862</v>
      </c>
      <c r="K2005" t="str">
        <f t="shared" si="93"/>
        <v>MSV-163MS-638-NORTE</v>
      </c>
      <c r="L2005" t="str">
        <f>_xlfn.XLOOKUP(E2005,LD_ANO01!A:A,LD_ANO01!G:G)</f>
        <v>MSV-163MS-638-NORTE/11.DS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01\MSV-163MS-638-NORTE\MSV-163MS-638-NORTE/11.DS\OBSOLETO</v>
      </c>
      <c r="O2005" t="s">
        <v>4787</v>
      </c>
    </row>
    <row r="2006" spans="1:15" x14ac:dyDescent="0.3">
      <c r="A2006" t="s">
        <v>1873</v>
      </c>
      <c r="B2006">
        <v>1859810</v>
      </c>
      <c r="C2006" t="s">
        <v>5407</v>
      </c>
      <c r="D2006" s="12">
        <v>45838</v>
      </c>
      <c r="E2006" t="s">
        <v>3828</v>
      </c>
      <c r="F2006" t="s">
        <v>2792</v>
      </c>
      <c r="G2006" t="s">
        <v>2789</v>
      </c>
      <c r="H2006" t="str">
        <f>IF(_xlfn.XLOOKUP(E2006,LD_01[DOCUMENTO],LD_01[REVISÃO])=F2006,"VIGENTE","OBSOLETO")</f>
        <v>OBSOLETO</v>
      </c>
      <c r="I2006" t="s">
        <v>4324</v>
      </c>
      <c r="J2006" t="s">
        <v>4862</v>
      </c>
      <c r="K2006" t="str">
        <f t="shared" si="93"/>
        <v>MSV-163MS-638-NORTE</v>
      </c>
      <c r="L2006" t="str">
        <f>_xlfn.XLOOKUP(E2006,LD_ANO01!A:A,LD_ANO01!G:G)</f>
        <v>MSV-163MS-638-NORTE/11.DS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01\MSV-163MS-638-NORTE\MSV-163MS-638-NORTE/11.DS\OBSOLETO</v>
      </c>
      <c r="O2006" t="s">
        <v>4787</v>
      </c>
    </row>
    <row r="2007" spans="1:15" x14ac:dyDescent="0.3">
      <c r="A2007" t="s">
        <v>1874</v>
      </c>
      <c r="B2007">
        <v>11381375</v>
      </c>
      <c r="C2007" t="s">
        <v>5407</v>
      </c>
      <c r="D2007" s="12">
        <v>45838</v>
      </c>
      <c r="E2007" t="s">
        <v>3829</v>
      </c>
      <c r="F2007" t="s">
        <v>2792</v>
      </c>
      <c r="G2007" t="s">
        <v>2788</v>
      </c>
      <c r="H2007" t="str">
        <f>IF(_xlfn.XLOOKUP(E2007,LD_01[DOCUMENTO],LD_01[REVISÃO])=F2007,"VIGENTE","OBSOLETO")</f>
        <v>OBSOLETO</v>
      </c>
      <c r="I2007" t="s">
        <v>4324</v>
      </c>
      <c r="J2007" t="s">
        <v>4862</v>
      </c>
      <c r="K2007" t="str">
        <f t="shared" si="93"/>
        <v>MSV-163MS-638-NORTE</v>
      </c>
      <c r="L2007" t="str">
        <f>_xlfn.XLOOKUP(E2007,LD_ANO01!A:A,LD_ANO01!G:G)</f>
        <v>MSV-163MS-638-NORTE/11.DS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01\MSV-163MS-638-NORTE\MSV-163MS-638-NORTE/11.DS\OBSOLETO</v>
      </c>
      <c r="O2007" t="s">
        <v>4787</v>
      </c>
    </row>
    <row r="2008" spans="1:15" x14ac:dyDescent="0.3">
      <c r="A2008" t="s">
        <v>1875</v>
      </c>
      <c r="B2008">
        <v>1171365</v>
      </c>
      <c r="C2008" t="s">
        <v>5407</v>
      </c>
      <c r="D2008" s="12">
        <v>45838</v>
      </c>
      <c r="E2008" t="s">
        <v>3829</v>
      </c>
      <c r="F2008" t="s">
        <v>2792</v>
      </c>
      <c r="G2008" t="s">
        <v>2789</v>
      </c>
      <c r="H2008" t="str">
        <f>IF(_xlfn.XLOOKUP(E2008,LD_01[DOCUMENTO],LD_01[REVISÃO])=F2008,"VIGENTE","OBSOLETO")</f>
        <v>OBSOLETO</v>
      </c>
      <c r="I2008" t="s">
        <v>4324</v>
      </c>
      <c r="J2008" t="s">
        <v>4862</v>
      </c>
      <c r="K2008" t="str">
        <f t="shared" si="93"/>
        <v>MSV-163MS-638-NORTE</v>
      </c>
      <c r="L2008" t="str">
        <f>_xlfn.XLOOKUP(E2008,LD_ANO01!A:A,LD_ANO01!G:G)</f>
        <v>MSV-163MS-638-NORTE/11.DS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01\MSV-163MS-638-NORTE\MSV-163MS-638-NORTE/11.DS\OBSOLETO</v>
      </c>
      <c r="O2008" t="s">
        <v>4787</v>
      </c>
    </row>
    <row r="2009" spans="1:15" x14ac:dyDescent="0.3">
      <c r="A2009" t="s">
        <v>1700</v>
      </c>
      <c r="B2009">
        <v>531350</v>
      </c>
      <c r="C2009" t="s">
        <v>5407</v>
      </c>
      <c r="D2009" s="12">
        <v>45838</v>
      </c>
      <c r="E2009" t="s">
        <v>3731</v>
      </c>
      <c r="F2009" t="s">
        <v>2792</v>
      </c>
      <c r="G2009" t="s">
        <v>2789</v>
      </c>
      <c r="H2009" t="str">
        <f>IF(_xlfn.XLOOKUP(E2009,LD_01[DOCUMENTO],LD_01[REVISÃO])=F2009,"VIGENTE","OBSOLETO")</f>
        <v>OBSOLETO</v>
      </c>
      <c r="I2009" t="s">
        <v>4324</v>
      </c>
      <c r="J2009" t="s">
        <v>4862</v>
      </c>
      <c r="K2009" t="str">
        <f t="shared" si="93"/>
        <v>MSV-163MS-638-NORTE</v>
      </c>
      <c r="L2009" t="str">
        <f>_xlfn.XLOOKUP(E2009,LD_ANO01!A:A,LD_ANO01!G:G)</f>
        <v>MSV-163MS-638-NORTE/10.DR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01\MSV-163MS-638-NORTE\MSV-163MS-638-NORTE/10.DR\OBSOLETO</v>
      </c>
      <c r="O2009" t="s">
        <v>4787</v>
      </c>
    </row>
    <row r="2010" spans="1:15" x14ac:dyDescent="0.3">
      <c r="A2010" t="s">
        <v>1739</v>
      </c>
      <c r="B2010">
        <v>1419234</v>
      </c>
      <c r="C2010" t="s">
        <v>5407</v>
      </c>
      <c r="D2010" s="12">
        <v>45838</v>
      </c>
      <c r="E2010" t="s">
        <v>3752</v>
      </c>
      <c r="F2010" t="s">
        <v>2792</v>
      </c>
      <c r="G2010" t="s">
        <v>2789</v>
      </c>
      <c r="H2010" t="str">
        <f>IF(_xlfn.XLOOKUP(E2010,LD_01[DOCUMENTO],LD_01[REVISÃO])=F2010,"VIGENTE","OBSOLETO")</f>
        <v>OBSOLETO</v>
      </c>
      <c r="I2010" t="s">
        <v>4324</v>
      </c>
      <c r="J2010" t="s">
        <v>4862</v>
      </c>
      <c r="K2010" t="str">
        <f t="shared" si="93"/>
        <v>MSV-163MS-638-NORTE</v>
      </c>
      <c r="L2010" t="str">
        <f>_xlfn.XLOOKUP(E2010,LD_ANO01!A:A,LD_ANO01!G:G)</f>
        <v>MSV-163MS-638-NORTE/28.PV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01\MSV-163MS-638-NORTE\MSV-163MS-638-NORTE/28.PV\OBSOLETO</v>
      </c>
      <c r="O2010" t="s">
        <v>4787</v>
      </c>
    </row>
    <row r="2011" spans="1:15" x14ac:dyDescent="0.3">
      <c r="A2011" t="s">
        <v>1796</v>
      </c>
      <c r="B2011">
        <v>7180242</v>
      </c>
      <c r="C2011" t="s">
        <v>5407</v>
      </c>
      <c r="D2011" s="12">
        <v>45838</v>
      </c>
      <c r="E2011" t="s">
        <v>3781</v>
      </c>
      <c r="F2011" t="s">
        <v>2787</v>
      </c>
      <c r="G2011" t="s">
        <v>2789</v>
      </c>
      <c r="H2011" t="str">
        <f>IF(_xlfn.XLOOKUP(E2011,LD_01[DOCUMENTO],LD_01[REVISÃO])=F2011,"VIGENTE","OBSOLETO")</f>
        <v>OBSOLETO</v>
      </c>
      <c r="I2011" t="s">
        <v>4324</v>
      </c>
      <c r="J2011" t="s">
        <v>4862</v>
      </c>
      <c r="K2011" t="str">
        <f t="shared" si="93"/>
        <v>MSV-163MS-638-NORTE</v>
      </c>
      <c r="L2011" t="str">
        <f>_xlfn.XLOOKUP(E2011,LD_ANO01!A:A,LD_ANO01!G:G)</f>
        <v>MSV-163MS-638-NORTE/16.ES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01\MSV-163MS-638-NORTE\MSV-163MS-638-NORTE/16.ES\OBSOLETO</v>
      </c>
      <c r="O2011" t="s">
        <v>4787</v>
      </c>
    </row>
    <row r="2012" spans="1:15" x14ac:dyDescent="0.3">
      <c r="A2012" t="s">
        <v>1797</v>
      </c>
      <c r="B2012">
        <v>1486932</v>
      </c>
      <c r="C2012" t="s">
        <v>5407</v>
      </c>
      <c r="D2012" s="12">
        <v>45838</v>
      </c>
      <c r="E2012" t="s">
        <v>3782</v>
      </c>
      <c r="F2012" t="s">
        <v>2787</v>
      </c>
      <c r="G2012" t="s">
        <v>2789</v>
      </c>
      <c r="H2012" t="str">
        <f>IF(_xlfn.XLOOKUP(E2012,LD_01[DOCUMENTO],LD_01[REVISÃO])=F2012,"VIGENTE","OBSOLETO")</f>
        <v>OBSOLETO</v>
      </c>
      <c r="I2012" t="s">
        <v>4324</v>
      </c>
      <c r="J2012" t="s">
        <v>4862</v>
      </c>
      <c r="K2012" t="str">
        <f t="shared" si="93"/>
        <v>MSV-163MS-638-NORTE</v>
      </c>
      <c r="L2012" t="str">
        <f>_xlfn.XLOOKUP(E2012,LD_ANO01!A:A,LD_ANO01!G:G)</f>
        <v>MSV-163MS-638-NORTE/16.ES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01\MSV-163MS-638-NORTE\MSV-163MS-638-NORTE/16.ES\OBSOLETO</v>
      </c>
      <c r="O2012" t="s">
        <v>4787</v>
      </c>
    </row>
    <row r="2013" spans="1:15" x14ac:dyDescent="0.3">
      <c r="A2013" t="s">
        <v>1798</v>
      </c>
      <c r="B2013">
        <v>1473847</v>
      </c>
      <c r="C2013" t="s">
        <v>5407</v>
      </c>
      <c r="D2013" s="12">
        <v>45838</v>
      </c>
      <c r="E2013" t="s">
        <v>3783</v>
      </c>
      <c r="F2013" t="s">
        <v>2787</v>
      </c>
      <c r="G2013" t="s">
        <v>2789</v>
      </c>
      <c r="H2013" t="str">
        <f>IF(_xlfn.XLOOKUP(E2013,LD_01[DOCUMENTO],LD_01[REVISÃO])=F2013,"VIGENTE","OBSOLETO")</f>
        <v>OBSOLETO</v>
      </c>
      <c r="I2013" t="s">
        <v>4324</v>
      </c>
      <c r="J2013" t="s">
        <v>4862</v>
      </c>
      <c r="K2013" t="str">
        <f t="shared" si="93"/>
        <v>MSV-163MS-638-NORTE</v>
      </c>
      <c r="L2013" t="str">
        <f>_xlfn.XLOOKUP(E2013,LD_ANO01!A:A,LD_ANO01!G:G)</f>
        <v>MSV-163MS-638-NORTE/16.ES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01\MSV-163MS-638-NORTE\MSV-163MS-638-NORTE/16.ES\OBSOLETO</v>
      </c>
      <c r="O2013" t="s">
        <v>4787</v>
      </c>
    </row>
    <row r="2014" spans="1:15" x14ac:dyDescent="0.3">
      <c r="A2014" t="s">
        <v>1799</v>
      </c>
      <c r="B2014">
        <v>1748305</v>
      </c>
      <c r="C2014" t="s">
        <v>5407</v>
      </c>
      <c r="D2014" s="12">
        <v>45838</v>
      </c>
      <c r="E2014" t="s">
        <v>3784</v>
      </c>
      <c r="F2014" t="s">
        <v>2787</v>
      </c>
      <c r="G2014" t="s">
        <v>2789</v>
      </c>
      <c r="H2014" t="str">
        <f>IF(_xlfn.XLOOKUP(E2014,LD_01[DOCUMENTO],LD_01[REVISÃO])=F2014,"VIGENTE","OBSOLETO")</f>
        <v>OBSOLETO</v>
      </c>
      <c r="I2014" t="s">
        <v>4324</v>
      </c>
      <c r="J2014" t="s">
        <v>4862</v>
      </c>
      <c r="K2014" t="str">
        <f t="shared" si="93"/>
        <v>MSV-163MS-638-NORTE</v>
      </c>
      <c r="L2014" t="str">
        <f>_xlfn.XLOOKUP(E2014,LD_ANO01!A:A,LD_ANO01!G:G)</f>
        <v>MSV-163MS-638-NORTE/16.ES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01\MSV-163MS-638-NORTE\MSV-163MS-638-NORTE/16.ES\OBSOLETO</v>
      </c>
      <c r="O2014" t="s">
        <v>4787</v>
      </c>
    </row>
    <row r="2015" spans="1:15" x14ac:dyDescent="0.3">
      <c r="A2015" t="s">
        <v>1800</v>
      </c>
      <c r="B2015">
        <v>1079508</v>
      </c>
      <c r="C2015" t="s">
        <v>5407</v>
      </c>
      <c r="D2015" s="12">
        <v>45838</v>
      </c>
      <c r="E2015" t="s">
        <v>3785</v>
      </c>
      <c r="F2015" t="s">
        <v>2787</v>
      </c>
      <c r="G2015" t="s">
        <v>2789</v>
      </c>
      <c r="H2015" t="str">
        <f>IF(_xlfn.XLOOKUP(E2015,LD_01[DOCUMENTO],LD_01[REVISÃO])=F2015,"VIGENTE","OBSOLETO")</f>
        <v>OBSOLETO</v>
      </c>
      <c r="I2015" t="s">
        <v>4324</v>
      </c>
      <c r="J2015" t="s">
        <v>4862</v>
      </c>
      <c r="K2015" t="str">
        <f t="shared" si="93"/>
        <v>MSV-163MS-638-NORTE</v>
      </c>
      <c r="L2015" t="str">
        <f>_xlfn.XLOOKUP(E2015,LD_ANO01!A:A,LD_ANO01!G:G)</f>
        <v>MSV-163MS-638-NORTE/16.ES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01\MSV-163MS-638-NORTE\MSV-163MS-638-NORTE/16.ES\OBSOLETO</v>
      </c>
      <c r="O2015" t="s">
        <v>4787</v>
      </c>
    </row>
    <row r="2016" spans="1:15" x14ac:dyDescent="0.3">
      <c r="A2016" t="s">
        <v>1801</v>
      </c>
      <c r="B2016">
        <v>5217723</v>
      </c>
      <c r="C2016" t="s">
        <v>5407</v>
      </c>
      <c r="D2016" s="12">
        <v>45838</v>
      </c>
      <c r="E2016" t="s">
        <v>3786</v>
      </c>
      <c r="F2016" t="s">
        <v>2787</v>
      </c>
      <c r="G2016" t="s">
        <v>2789</v>
      </c>
      <c r="H2016" t="str">
        <f>IF(_xlfn.XLOOKUP(E2016,LD_01[DOCUMENTO],LD_01[REVISÃO])=F2016,"VIGENTE","OBSOLETO")</f>
        <v>OBSOLETO</v>
      </c>
      <c r="I2016" t="s">
        <v>4324</v>
      </c>
      <c r="J2016" t="s">
        <v>4862</v>
      </c>
      <c r="K2016" t="str">
        <f t="shared" si="93"/>
        <v>MSV-163MS-638-NORTE</v>
      </c>
      <c r="L2016" t="str">
        <f>_xlfn.XLOOKUP(E2016,LD_ANO01!A:A,LD_ANO01!G:G)</f>
        <v>MSV-163MS-638-NORTE/16.ES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01\MSV-163MS-638-NORTE\MSV-163MS-638-NORTE/16.ES\OBSOLETO</v>
      </c>
      <c r="O2016" t="s">
        <v>4787</v>
      </c>
    </row>
    <row r="2017" spans="1:15" x14ac:dyDescent="0.3">
      <c r="A2017" t="s">
        <v>1854</v>
      </c>
      <c r="B2017">
        <v>5955025</v>
      </c>
      <c r="C2017" t="s">
        <v>5407</v>
      </c>
      <c r="D2017" s="12">
        <v>45838</v>
      </c>
      <c r="E2017" t="s">
        <v>3813</v>
      </c>
      <c r="F2017" t="s">
        <v>2787</v>
      </c>
      <c r="G2017" t="s">
        <v>2789</v>
      </c>
      <c r="H2017" t="str">
        <f>IF(_xlfn.XLOOKUP(E2017,LD_01[DOCUMENTO],LD_01[REVISÃO])=F2017,"VIGENTE","OBSOLETO")</f>
        <v>OBSOLETO</v>
      </c>
      <c r="I2017" t="s">
        <v>4324</v>
      </c>
      <c r="J2017" t="s">
        <v>4862</v>
      </c>
      <c r="K2017" t="str">
        <f t="shared" si="93"/>
        <v>MSV-163MS-638-NORTE</v>
      </c>
      <c r="L2017" t="str">
        <f>_xlfn.XLOOKUP(E2017,LD_ANO01!A:A,LD_ANO01!G:G)</f>
        <v>MSV-163MS-638-NORTE/14.EL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01\MSV-163MS-638-NORTE\MSV-163MS-638-NORTE/14.EL\OBSOLETO</v>
      </c>
      <c r="O2017" t="s">
        <v>4787</v>
      </c>
    </row>
    <row r="2018" spans="1:15" x14ac:dyDescent="0.3">
      <c r="A2018" t="s">
        <v>2023</v>
      </c>
      <c r="B2018">
        <v>1260677</v>
      </c>
      <c r="C2018" t="s">
        <v>5407</v>
      </c>
      <c r="D2018" s="12">
        <v>45838</v>
      </c>
      <c r="E2018" t="s">
        <v>3907</v>
      </c>
      <c r="F2018" t="s">
        <v>2787</v>
      </c>
      <c r="G2018" t="s">
        <v>2789</v>
      </c>
      <c r="H2018" t="str">
        <f>IF(_xlfn.XLOOKUP(E2018,LD_01[DOCUMENTO],LD_01[REVISÃO])=F2018,"VIGENTE","OBSOLETO")</f>
        <v>OBSOLETO</v>
      </c>
      <c r="I2018" t="s">
        <v>4324</v>
      </c>
      <c r="J2018" t="s">
        <v>4862</v>
      </c>
      <c r="K2018" t="str">
        <f t="shared" si="93"/>
        <v>MSV-163MS-638-NORTE</v>
      </c>
      <c r="L2018" t="str">
        <f>_xlfn.XLOOKUP(E2018,LD_ANO01!A:A,LD_ANO01!G:G)</f>
        <v>MSV-163MS-638-NORTE/21.HI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01\MSV-163MS-638-NORTE\MSV-163MS-638-NORTE/21.HI\OBSOLETO</v>
      </c>
      <c r="O2018" t="s">
        <v>4787</v>
      </c>
    </row>
    <row r="2019" spans="1:15" x14ac:dyDescent="0.3">
      <c r="A2019" t="s">
        <v>1866</v>
      </c>
      <c r="B2019">
        <v>1151683</v>
      </c>
      <c r="C2019" t="s">
        <v>5407</v>
      </c>
      <c r="D2019" s="12">
        <v>45838</v>
      </c>
      <c r="E2019" t="s">
        <v>3823</v>
      </c>
      <c r="F2019" t="s">
        <v>2792</v>
      </c>
      <c r="G2019" t="s">
        <v>2789</v>
      </c>
      <c r="H2019" t="str">
        <f>IF(_xlfn.XLOOKUP(E2019,LD_01[DOCUMENTO],LD_01[REVISÃO])=F2019,"VIGENTE","OBSOLETO")</f>
        <v>OBSOLETO</v>
      </c>
      <c r="I2019" t="s">
        <v>4324</v>
      </c>
      <c r="J2019" t="s">
        <v>4862</v>
      </c>
      <c r="K2019" t="str">
        <f t="shared" si="93"/>
        <v>MSV-163MS-638-NORTE</v>
      </c>
      <c r="L2019" t="str">
        <f>_xlfn.XLOOKUP(E2019,LD_ANO01!A:A,LD_ANO01!G:G)</f>
        <v>MSV-163MS-638-NORTE/19.GG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01\MSV-163MS-638-NORTE\MSV-163MS-638-NORTE/19.GG\OBSOLETO</v>
      </c>
      <c r="O2019" t="s">
        <v>4787</v>
      </c>
    </row>
    <row r="2020" spans="1:15" x14ac:dyDescent="0.3">
      <c r="A2020" t="s">
        <v>1867</v>
      </c>
      <c r="B2020">
        <v>862535</v>
      </c>
      <c r="C2020" t="s">
        <v>5407</v>
      </c>
      <c r="D2020" s="12">
        <v>45838</v>
      </c>
      <c r="E2020" t="s">
        <v>3824</v>
      </c>
      <c r="F2020" t="s">
        <v>2787</v>
      </c>
      <c r="G2020" t="s">
        <v>2789</v>
      </c>
      <c r="H2020" t="str">
        <f>IF(_xlfn.XLOOKUP(E2020,LD_01[DOCUMENTO],LD_01[REVISÃO])=F2020,"VIGENTE","OBSOLETO")</f>
        <v>OBSOLETO</v>
      </c>
      <c r="I2020" t="s">
        <v>4324</v>
      </c>
      <c r="J2020" t="s">
        <v>4862</v>
      </c>
      <c r="K2020" t="str">
        <f t="shared" si="93"/>
        <v>MSV-163MS-638-NORTE</v>
      </c>
      <c r="L2020" t="str">
        <f>_xlfn.XLOOKUP(E2020,LD_ANO01!A:A,LD_ANO01!G:G)</f>
        <v>MSV-163MS-638-NORTE/19.GG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01\MSV-163MS-638-NORTE\MSV-163MS-638-NORTE/19.GG\OBSOLETO</v>
      </c>
      <c r="O2020" t="s">
        <v>4787</v>
      </c>
    </row>
    <row r="2021" spans="1:15" x14ac:dyDescent="0.3">
      <c r="A2021" t="s">
        <v>1701</v>
      </c>
      <c r="B2021">
        <v>979558</v>
      </c>
      <c r="C2021" t="s">
        <v>5407</v>
      </c>
      <c r="D2021" s="12">
        <v>45838</v>
      </c>
      <c r="E2021" t="s">
        <v>3732</v>
      </c>
      <c r="F2021" t="s">
        <v>2787</v>
      </c>
      <c r="G2021" t="s">
        <v>2789</v>
      </c>
      <c r="H2021" t="str">
        <f>IF(_xlfn.XLOOKUP(E2021,LD_01[DOCUMENTO],LD_01[REVISÃO])=F2021,"VIGENTE","OBSOLETO")</f>
        <v>OBSOLETO</v>
      </c>
      <c r="I2021" t="s">
        <v>4324</v>
      </c>
      <c r="J2021" t="s">
        <v>4862</v>
      </c>
      <c r="K2021" t="str">
        <f t="shared" si="93"/>
        <v>MSV-163MS-638-NORTE</v>
      </c>
      <c r="L2021" t="str">
        <f>_xlfn.XLOOKUP(E2021,LD_ANO01!A:A,LD_ANO01!G:G)</f>
        <v>MSV-163MS-638-NORTE/10.DR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01\MSV-163MS-638-NORTE\MSV-163MS-638-NORTE/10.DR\OBSOLETO</v>
      </c>
      <c r="O2021" t="s">
        <v>4787</v>
      </c>
    </row>
    <row r="2022" spans="1:15" x14ac:dyDescent="0.3">
      <c r="A2022" t="s">
        <v>1855</v>
      </c>
      <c r="B2022">
        <v>430488</v>
      </c>
      <c r="C2022" t="s">
        <v>5407</v>
      </c>
      <c r="D2022" s="12">
        <v>45838</v>
      </c>
      <c r="E2022" t="s">
        <v>3814</v>
      </c>
      <c r="F2022" t="s">
        <v>2792</v>
      </c>
      <c r="G2022" t="s">
        <v>2789</v>
      </c>
      <c r="H2022" t="str">
        <f>IF(_xlfn.XLOOKUP(E2022,LD_01[DOCUMENTO],LD_01[REVISÃO])=F2022,"VIGENTE","OBSOLETO")</f>
        <v>OBSOLETO</v>
      </c>
      <c r="I2022" t="s">
        <v>4324</v>
      </c>
      <c r="J2022" t="s">
        <v>4862</v>
      </c>
      <c r="K2022" t="str">
        <f t="shared" si="93"/>
        <v>MSV-163MS-638-NORTE</v>
      </c>
      <c r="L2022" t="str">
        <f>_xlfn.XLOOKUP(E2022,LD_ANO01!A:A,LD_ANO01!G:G)</f>
        <v>MSV-163MS-638-NORTE/14.EL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01\MSV-163MS-638-NORTE\MSV-163MS-638-NORTE/14.EL\OBSOLETO</v>
      </c>
      <c r="O2022" t="s">
        <v>4787</v>
      </c>
    </row>
    <row r="2023" spans="1:15" x14ac:dyDescent="0.3">
      <c r="A2023" t="s">
        <v>1974</v>
      </c>
      <c r="B2023">
        <v>1364540</v>
      </c>
      <c r="C2023" t="s">
        <v>5407</v>
      </c>
      <c r="D2023" s="12">
        <v>45838</v>
      </c>
      <c r="E2023" t="s">
        <v>3880</v>
      </c>
      <c r="F2023" t="s">
        <v>2787</v>
      </c>
      <c r="G2023" t="s">
        <v>2789</v>
      </c>
      <c r="H2023" t="str">
        <f>IF(_xlfn.XLOOKUP(E2023,LD_01[DOCUMENTO],LD_01[REVISÃO])=F2023,"VIGENTE","OBSOLETO")</f>
        <v>OBSOLETO</v>
      </c>
      <c r="I2023" t="s">
        <v>4324</v>
      </c>
      <c r="J2023" t="s">
        <v>4862</v>
      </c>
      <c r="K2023" t="str">
        <f t="shared" si="93"/>
        <v>MSV-163MS-638-NORTE</v>
      </c>
      <c r="L2023" t="str">
        <f>_xlfn.XLOOKUP(E2023,LD_ANO01!A:A,LD_ANO01!G:G)</f>
        <v>MSV-163MS-638-NORTE/03.AQ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01\MSV-163MS-638-NORTE\MSV-163MS-638-NORTE/03.AQ\OBSOLETO</v>
      </c>
      <c r="O2023" t="s">
        <v>4787</v>
      </c>
    </row>
    <row r="2024" spans="1:15" x14ac:dyDescent="0.3">
      <c r="A2024" t="s">
        <v>1975</v>
      </c>
      <c r="B2024">
        <v>970110</v>
      </c>
      <c r="C2024" t="s">
        <v>5407</v>
      </c>
      <c r="D2024" s="12">
        <v>45838</v>
      </c>
      <c r="E2024" t="s">
        <v>3881</v>
      </c>
      <c r="F2024" t="s">
        <v>2787</v>
      </c>
      <c r="G2024" t="s">
        <v>2789</v>
      </c>
      <c r="H2024" t="str">
        <f>IF(_xlfn.XLOOKUP(E2024,LD_01[DOCUMENTO],LD_01[REVISÃO])=F2024,"VIGENTE","OBSOLETO")</f>
        <v>OBSOLETO</v>
      </c>
      <c r="I2024" t="s">
        <v>4324</v>
      </c>
      <c r="J2024" t="s">
        <v>4862</v>
      </c>
      <c r="K2024" t="str">
        <f t="shared" si="93"/>
        <v>MSV-163MS-638-NORTE</v>
      </c>
      <c r="L2024" t="str">
        <f>_xlfn.XLOOKUP(E2024,LD_ANO01!A:A,LD_ANO01!G:G)</f>
        <v>MSV-163MS-638-NORTE/03.AQ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01\MSV-163MS-638-NORTE\MSV-163MS-638-NORTE/03.AQ\OBSOLETO</v>
      </c>
      <c r="O2024" t="s">
        <v>4787</v>
      </c>
    </row>
    <row r="2025" spans="1:15" x14ac:dyDescent="0.3">
      <c r="A2025" t="s">
        <v>1976</v>
      </c>
      <c r="B2025">
        <v>620882</v>
      </c>
      <c r="C2025" t="s">
        <v>5407</v>
      </c>
      <c r="D2025" s="12">
        <v>45838</v>
      </c>
      <c r="E2025" t="s">
        <v>3882</v>
      </c>
      <c r="F2025" t="s">
        <v>2787</v>
      </c>
      <c r="G2025" t="s">
        <v>2789</v>
      </c>
      <c r="H2025" t="str">
        <f>IF(_xlfn.XLOOKUP(E2025,LD_01[DOCUMENTO],LD_01[REVISÃO])=F2025,"VIGENTE","OBSOLETO")</f>
        <v>OBSOLETO</v>
      </c>
      <c r="I2025" t="s">
        <v>4324</v>
      </c>
      <c r="J2025" t="s">
        <v>4862</v>
      </c>
      <c r="K2025" t="str">
        <f t="shared" si="93"/>
        <v>MSV-163MS-638-NORTE</v>
      </c>
      <c r="L2025" t="str">
        <f>_xlfn.XLOOKUP(E2025,LD_ANO01!A:A,LD_ANO01!G:G)</f>
        <v>MSV-163MS-638-NORTE/03.AQ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01\MSV-163MS-638-NORTE\MSV-163MS-638-NORTE/03.AQ\OBSOLETO</v>
      </c>
      <c r="O2025" t="s">
        <v>4787</v>
      </c>
    </row>
    <row r="2026" spans="1:15" x14ac:dyDescent="0.3">
      <c r="A2026" t="s">
        <v>1977</v>
      </c>
      <c r="B2026">
        <v>620944</v>
      </c>
      <c r="C2026" t="s">
        <v>5407</v>
      </c>
      <c r="D2026" s="12">
        <v>45838</v>
      </c>
      <c r="E2026" t="s">
        <v>3883</v>
      </c>
      <c r="F2026" t="s">
        <v>2787</v>
      </c>
      <c r="G2026" t="s">
        <v>2789</v>
      </c>
      <c r="H2026" t="str">
        <f>IF(_xlfn.XLOOKUP(E2026,LD_01[DOCUMENTO],LD_01[REVISÃO])=F2026,"VIGENTE","OBSOLETO")</f>
        <v>OBSOLETO</v>
      </c>
      <c r="I2026" t="s">
        <v>4324</v>
      </c>
      <c r="J2026" t="s">
        <v>4862</v>
      </c>
      <c r="K2026" t="str">
        <f t="shared" si="93"/>
        <v>MSV-163MS-638-NORTE</v>
      </c>
      <c r="L2026" t="str">
        <f>_xlfn.XLOOKUP(E2026,LD_ANO01!A:A,LD_ANO01!G:G)</f>
        <v>MSV-163MS-638-NORTE/03.AQ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01\MSV-163MS-638-NORTE\MSV-163MS-638-NORTE/03.AQ\OBSOLETO</v>
      </c>
      <c r="O2026" t="s">
        <v>4787</v>
      </c>
    </row>
    <row r="2027" spans="1:15" x14ac:dyDescent="0.3">
      <c r="A2027" t="s">
        <v>1978</v>
      </c>
      <c r="B2027">
        <v>388908</v>
      </c>
      <c r="C2027" t="s">
        <v>5407</v>
      </c>
      <c r="D2027" s="12">
        <v>45838</v>
      </c>
      <c r="E2027" t="s">
        <v>3884</v>
      </c>
      <c r="F2027" t="s">
        <v>2787</v>
      </c>
      <c r="G2027" t="s">
        <v>2789</v>
      </c>
      <c r="H2027" t="str">
        <f>IF(_xlfn.XLOOKUP(E2027,LD_01[DOCUMENTO],LD_01[REVISÃO])=F2027,"VIGENTE","OBSOLETO")</f>
        <v>OBSOLETO</v>
      </c>
      <c r="I2027" t="s">
        <v>4324</v>
      </c>
      <c r="J2027" t="s">
        <v>4862</v>
      </c>
      <c r="K2027" t="str">
        <f t="shared" si="93"/>
        <v>MSV-163MS-638-NORTE</v>
      </c>
      <c r="L2027" t="str">
        <f>_xlfn.XLOOKUP(E2027,LD_ANO01!A:A,LD_ANO01!G:G)</f>
        <v>MSV-163MS-638-NORTE/03.AQ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01\MSV-163MS-638-NORTE\MSV-163MS-638-NORTE/03.AQ\OBSOLETO</v>
      </c>
      <c r="O2027" t="s">
        <v>4787</v>
      </c>
    </row>
    <row r="2028" spans="1:15" x14ac:dyDescent="0.3">
      <c r="A2028" t="s">
        <v>1856</v>
      </c>
      <c r="B2028">
        <v>1145542</v>
      </c>
      <c r="C2028" t="s">
        <v>5407</v>
      </c>
      <c r="D2028" s="12">
        <v>45838</v>
      </c>
      <c r="E2028" t="s">
        <v>3815</v>
      </c>
      <c r="F2028" t="s">
        <v>2787</v>
      </c>
      <c r="G2028" t="s">
        <v>2789</v>
      </c>
      <c r="H2028" t="str">
        <f>IF(_xlfn.XLOOKUP(E2028,LD_01[DOCUMENTO],LD_01[REVISÃO])=F2028,"VIGENTE","OBSOLETO")</f>
        <v>OBSOLETO</v>
      </c>
      <c r="I2028" t="s">
        <v>4324</v>
      </c>
      <c r="J2028" t="s">
        <v>4862</v>
      </c>
      <c r="K2028" t="str">
        <f t="shared" si="93"/>
        <v>MSV-163MS-638-NORTE</v>
      </c>
      <c r="L2028" t="str">
        <f>_xlfn.XLOOKUP(E2028,LD_ANO01!A:A,LD_ANO01!G:G)</f>
        <v>MSV-163MS-638-NORTE/14.EL</v>
      </c>
      <c r="M2028" t="str">
        <f t="shared" si="94"/>
        <v>OBSOLETO</v>
      </c>
      <c r="N2028" t="str">
        <f t="shared" si="95"/>
        <v>C:\Users\luis.nunes\OneDrive - ATERPA\00.SERVIDOR\SALA TÉCNICA\00.PROJETOS\02.DOCUMENTOS\ANO 01\MSV-163MS-638-NORTE\MSV-163MS-638-NORTE/14.EL\OBSOLETO</v>
      </c>
      <c r="O2028" t="s">
        <v>4787</v>
      </c>
    </row>
    <row r="2029" spans="1:15" x14ac:dyDescent="0.3">
      <c r="A2029" t="s">
        <v>1857</v>
      </c>
      <c r="B2029">
        <v>605021</v>
      </c>
      <c r="C2029" t="s">
        <v>5407</v>
      </c>
      <c r="D2029" s="12">
        <v>45838</v>
      </c>
      <c r="E2029" t="s">
        <v>3816</v>
      </c>
      <c r="F2029" t="s">
        <v>2787</v>
      </c>
      <c r="G2029" t="s">
        <v>2789</v>
      </c>
      <c r="H2029" t="str">
        <f>IF(_xlfn.XLOOKUP(E2029,LD_01[DOCUMENTO],LD_01[REVISÃO])=F2029,"VIGENTE","OBSOLETO")</f>
        <v>VIGENTE</v>
      </c>
      <c r="I2029" t="s">
        <v>4324</v>
      </c>
      <c r="J2029" t="s">
        <v>4862</v>
      </c>
      <c r="K2029" t="str">
        <f t="shared" si="93"/>
        <v>MSV-163MS-638-NORTE</v>
      </c>
      <c r="L2029" t="str">
        <f>_xlfn.XLOOKUP(E2029,LD_ANO01!A:A,LD_ANO01!G:G)</f>
        <v>MSV-163MS-638-NORTE/14.EL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01\MSV-163MS-638-NORTE\MSV-163MS-638-NORTE/14.EL</v>
      </c>
      <c r="O2029" t="s">
        <v>4787</v>
      </c>
    </row>
    <row r="2030" spans="1:15" x14ac:dyDescent="0.3">
      <c r="A2030" t="s">
        <v>1858</v>
      </c>
      <c r="B2030">
        <v>605000</v>
      </c>
      <c r="C2030" t="s">
        <v>5407</v>
      </c>
      <c r="D2030" s="12">
        <v>45838</v>
      </c>
      <c r="E2030" t="s">
        <v>3817</v>
      </c>
      <c r="F2030" t="s">
        <v>2787</v>
      </c>
      <c r="G2030" t="s">
        <v>2789</v>
      </c>
      <c r="H2030" t="str">
        <f>IF(_xlfn.XLOOKUP(E2030,LD_01[DOCUMENTO],LD_01[REVISÃO])=F2030,"VIGENTE","OBSOLETO")</f>
        <v>VIGENTE</v>
      </c>
      <c r="I2030" t="s">
        <v>4324</v>
      </c>
      <c r="J2030" t="s">
        <v>4862</v>
      </c>
      <c r="K2030" t="str">
        <f t="shared" si="93"/>
        <v>MSV-163MS-638-NORTE</v>
      </c>
      <c r="L2030" t="str">
        <f>_xlfn.XLOOKUP(E2030,LD_ANO01!A:A,LD_ANO01!G:G)</f>
        <v>MSV-163MS-638-NORTE/14.EL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01\MSV-163MS-638-NORTE\MSV-163MS-638-NORTE/14.EL</v>
      </c>
      <c r="O2030" t="s">
        <v>4787</v>
      </c>
    </row>
    <row r="2031" spans="1:15" x14ac:dyDescent="0.3">
      <c r="A2031" t="s">
        <v>1859</v>
      </c>
      <c r="B2031">
        <v>605219</v>
      </c>
      <c r="C2031" t="s">
        <v>5407</v>
      </c>
      <c r="D2031" s="12">
        <v>45838</v>
      </c>
      <c r="E2031" t="s">
        <v>3818</v>
      </c>
      <c r="F2031" t="s">
        <v>2787</v>
      </c>
      <c r="G2031" t="s">
        <v>2789</v>
      </c>
      <c r="H2031" t="str">
        <f>IF(_xlfn.XLOOKUP(E2031,LD_01[DOCUMENTO],LD_01[REVISÃO])=F2031,"VIGENTE","OBSOLETO")</f>
        <v>VIGENTE</v>
      </c>
      <c r="I2031" t="s">
        <v>4324</v>
      </c>
      <c r="J2031" t="s">
        <v>4862</v>
      </c>
      <c r="K2031" t="str">
        <f t="shared" si="93"/>
        <v>MSV-163MS-638-NORTE</v>
      </c>
      <c r="L2031" t="str">
        <f>_xlfn.XLOOKUP(E2031,LD_ANO01!A:A,LD_ANO01!G:G)</f>
        <v>MSV-163MS-638-NORTE/14.EL</v>
      </c>
      <c r="M2031" t="str">
        <f t="shared" si="94"/>
        <v/>
      </c>
      <c r="N2031" t="str">
        <f t="shared" si="95"/>
        <v>C:\Users\luis.nunes\OneDrive - ATERPA\00.SERVIDOR\SALA TÉCNICA\00.PROJETOS\02.DOCUMENTOS\ANO 01\MSV-163MS-638-NORTE\MSV-163MS-638-NORTE/14.EL</v>
      </c>
      <c r="O2031" t="s">
        <v>4787</v>
      </c>
    </row>
    <row r="2032" spans="1:15" x14ac:dyDescent="0.3">
      <c r="A2032" t="s">
        <v>2033</v>
      </c>
      <c r="B2032">
        <v>293264</v>
      </c>
      <c r="C2032" t="s">
        <v>5407</v>
      </c>
      <c r="D2032" s="12">
        <v>45838</v>
      </c>
      <c r="E2032" t="s">
        <v>3913</v>
      </c>
      <c r="F2032" t="s">
        <v>2787</v>
      </c>
      <c r="G2032" t="s">
        <v>2789</v>
      </c>
      <c r="H2032" t="str">
        <f>IF(_xlfn.XLOOKUP(E2032,LD_01[DOCUMENTO],LD_01[REVISÃO])=F2032,"VIGENTE","OBSOLETO")</f>
        <v>OBSOLETO</v>
      </c>
      <c r="I2032" t="s">
        <v>4324</v>
      </c>
      <c r="J2032" t="s">
        <v>4862</v>
      </c>
      <c r="K2032" t="str">
        <f t="shared" si="93"/>
        <v>MSV-163MS-638-NORTE</v>
      </c>
      <c r="L2032" t="str">
        <f>_xlfn.XLOOKUP(E2032,LD_ANO01!A:A,LD_ANO01!G:G)</f>
        <v>MSV-163MS-638-NORTE/04.AR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01\MSV-163MS-638-NORTE\MSV-163MS-638-NORTE/04.AR\OBSOLETO</v>
      </c>
      <c r="O2032" t="s">
        <v>4787</v>
      </c>
    </row>
    <row r="2033" spans="1:15" x14ac:dyDescent="0.3">
      <c r="A2033" t="s">
        <v>2034</v>
      </c>
      <c r="B2033">
        <v>293000</v>
      </c>
      <c r="C2033" t="s">
        <v>5407</v>
      </c>
      <c r="D2033" s="12">
        <v>45838</v>
      </c>
      <c r="E2033" t="s">
        <v>3914</v>
      </c>
      <c r="F2033" t="s">
        <v>2787</v>
      </c>
      <c r="G2033" t="s">
        <v>2789</v>
      </c>
      <c r="H2033" t="str">
        <f>IF(_xlfn.XLOOKUP(E2033,LD_01[DOCUMENTO],LD_01[REVISÃO])=F2033,"VIGENTE","OBSOLETO")</f>
        <v>OBSOLETO</v>
      </c>
      <c r="I2033" t="s">
        <v>4324</v>
      </c>
      <c r="J2033" t="s">
        <v>4862</v>
      </c>
      <c r="K2033" t="str">
        <f t="shared" si="93"/>
        <v>MSV-163MS-638-NORTE</v>
      </c>
      <c r="L2033" t="str">
        <f>_xlfn.XLOOKUP(E2033,LD_ANO01!A:A,LD_ANO01!G:G)</f>
        <v>MSV-163MS-638-NORTE/04.AR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01\MSV-163MS-638-NORTE\MSV-163MS-638-NORTE/04.AR\OBSOLETO</v>
      </c>
      <c r="O2033" t="s">
        <v>4787</v>
      </c>
    </row>
    <row r="2034" spans="1:15" x14ac:dyDescent="0.3">
      <c r="A2034" t="s">
        <v>2035</v>
      </c>
      <c r="B2034">
        <v>292995</v>
      </c>
      <c r="C2034" t="s">
        <v>5407</v>
      </c>
      <c r="D2034" s="12">
        <v>45838</v>
      </c>
      <c r="E2034" t="s">
        <v>3915</v>
      </c>
      <c r="F2034" t="s">
        <v>2787</v>
      </c>
      <c r="G2034" t="s">
        <v>2789</v>
      </c>
      <c r="H2034" t="str">
        <f>IF(_xlfn.XLOOKUP(E2034,LD_01[DOCUMENTO],LD_01[REVISÃO])=F2034,"VIGENTE","OBSOLETO")</f>
        <v>OBSOLETO</v>
      </c>
      <c r="I2034" t="s">
        <v>4324</v>
      </c>
      <c r="J2034" t="s">
        <v>4862</v>
      </c>
      <c r="K2034" t="str">
        <f t="shared" si="93"/>
        <v>MSV-163MS-638-NORTE</v>
      </c>
      <c r="L2034" t="str">
        <f>_xlfn.XLOOKUP(E2034,LD_ANO01!A:A,LD_ANO01!G:G)</f>
        <v>MSV-163MS-638-NORTE/04.AR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01\MSV-163MS-638-NORTE\MSV-163MS-638-NORTE/04.AR\OBSOLETO</v>
      </c>
      <c r="O2034" t="s">
        <v>4787</v>
      </c>
    </row>
    <row r="2035" spans="1:15" x14ac:dyDescent="0.3">
      <c r="A2035" t="s">
        <v>2024</v>
      </c>
      <c r="B2035">
        <v>1598429</v>
      </c>
      <c r="C2035" t="s">
        <v>5407</v>
      </c>
      <c r="D2035" s="12">
        <v>45838</v>
      </c>
      <c r="E2035" t="s">
        <v>3908</v>
      </c>
      <c r="F2035" t="s">
        <v>2787</v>
      </c>
      <c r="G2035" t="s">
        <v>2789</v>
      </c>
      <c r="H2035" t="str">
        <f>IF(_xlfn.XLOOKUP(E2035,LD_01[DOCUMENTO],LD_01[REVISÃO])=F2035,"VIGENTE","OBSOLETO")</f>
        <v>OBSOLETO</v>
      </c>
      <c r="I2035" t="s">
        <v>4324</v>
      </c>
      <c r="J2035" t="s">
        <v>4862</v>
      </c>
      <c r="K2035" t="str">
        <f t="shared" si="93"/>
        <v>MSV-163MS-638-NORTE</v>
      </c>
      <c r="L2035" t="str">
        <f>_xlfn.XLOOKUP(E2035,LD_ANO01!A:A,LD_ANO01!G:G)</f>
        <v>MSV-163MS-638-NORTE/21.HI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01\MSV-163MS-638-NORTE\MSV-163MS-638-NORTE/21.HI\OBSOLETO</v>
      </c>
      <c r="O2035" t="s">
        <v>4787</v>
      </c>
    </row>
    <row r="2036" spans="1:15" x14ac:dyDescent="0.3">
      <c r="A2036" t="s">
        <v>1672</v>
      </c>
      <c r="B2036">
        <v>2832519</v>
      </c>
      <c r="C2036" t="s">
        <v>5407</v>
      </c>
      <c r="D2036" s="12">
        <v>45838</v>
      </c>
      <c r="E2036" t="s">
        <v>3717</v>
      </c>
      <c r="F2036" t="s">
        <v>2787</v>
      </c>
      <c r="G2036" t="s">
        <v>2788</v>
      </c>
      <c r="H2036" t="str">
        <f>IF(_xlfn.XLOOKUP(E2036,LD_01[DOCUMENTO],LD_01[REVISÃO])=F2036,"VIGENTE","OBSOLETO")</f>
        <v>OBSOLETO</v>
      </c>
      <c r="I2036" t="s">
        <v>4324</v>
      </c>
      <c r="J2036" t="s">
        <v>4862</v>
      </c>
      <c r="K2036" t="str">
        <f t="shared" si="93"/>
        <v>MSV-163MS-638-NORTE</v>
      </c>
      <c r="L2036" t="str">
        <f>_xlfn.XLOOKUP(E2036,LD_ANO01!A:A,LD_ANO01!G:G)</f>
        <v>MSV-163MS-638-NORTE/32.TE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01\MSV-163MS-638-NORTE\MSV-163MS-638-NORTE/32.TE\OBSOLETO</v>
      </c>
      <c r="O2036" t="s">
        <v>4787</v>
      </c>
    </row>
    <row r="2037" spans="1:15" x14ac:dyDescent="0.3">
      <c r="A2037" t="s">
        <v>1673</v>
      </c>
      <c r="B2037">
        <v>7158932</v>
      </c>
      <c r="C2037" t="s">
        <v>5407</v>
      </c>
      <c r="D2037" s="12">
        <v>45838</v>
      </c>
      <c r="E2037" t="s">
        <v>3717</v>
      </c>
      <c r="F2037" t="s">
        <v>2787</v>
      </c>
      <c r="G2037" t="s">
        <v>2789</v>
      </c>
      <c r="H2037" t="str">
        <f>IF(_xlfn.XLOOKUP(E2037,LD_01[DOCUMENTO],LD_01[REVISÃO])=F2037,"VIGENTE","OBSOLETO")</f>
        <v>OBSOLETO</v>
      </c>
      <c r="I2037" t="s">
        <v>4324</v>
      </c>
      <c r="J2037" t="s">
        <v>4862</v>
      </c>
      <c r="K2037" t="str">
        <f t="shared" si="93"/>
        <v>MSV-163MS-638-NORTE</v>
      </c>
      <c r="L2037" t="str">
        <f>_xlfn.XLOOKUP(E2037,LD_ANO01!A:A,LD_ANO01!G:G)</f>
        <v>MSV-163MS-638-NORTE/32.TE</v>
      </c>
      <c r="M2037" t="str">
        <f t="shared" si="94"/>
        <v>OBSOLETO</v>
      </c>
      <c r="N2037" t="str">
        <f t="shared" si="95"/>
        <v>C:\Users\luis.nunes\OneDrive - ATERPA\00.SERVIDOR\SALA TÉCNICA\00.PROJETOS\02.DOCUMENTOS\ANO 01\MSV-163MS-638-NORTE\MSV-163MS-638-NORTE/32.TE\OBSOLETO</v>
      </c>
      <c r="O2037" t="s">
        <v>4787</v>
      </c>
    </row>
    <row r="2038" spans="1:15" x14ac:dyDescent="0.3">
      <c r="A2038" t="s">
        <v>1614</v>
      </c>
      <c r="B2038">
        <v>2436537</v>
      </c>
      <c r="C2038" t="s">
        <v>5407</v>
      </c>
      <c r="D2038" s="12">
        <v>45838</v>
      </c>
      <c r="E2038" t="s">
        <v>3687</v>
      </c>
      <c r="F2038" t="s">
        <v>2787</v>
      </c>
      <c r="G2038" t="s">
        <v>2789</v>
      </c>
      <c r="H2038" t="str">
        <f>IF(_xlfn.XLOOKUP(E2038,LD_01[DOCUMENTO],LD_01[REVISÃO])=F2038,"VIGENTE","OBSOLETO")</f>
        <v>VIGENTE</v>
      </c>
      <c r="I2038" t="s">
        <v>4324</v>
      </c>
      <c r="J2038" t="s">
        <v>4862</v>
      </c>
      <c r="K2038" t="str">
        <f t="shared" si="93"/>
        <v>MSV-163MS-638-NORTE</v>
      </c>
      <c r="L2038" t="str">
        <f>_xlfn.XLOOKUP(E2038,LD_ANO01!A:A,LD_ANO01!G:G)</f>
        <v>MSV-163MS-638-NORTE/33.TO</v>
      </c>
      <c r="M2038" t="str">
        <f t="shared" si="94"/>
        <v/>
      </c>
      <c r="N2038" t="str">
        <f t="shared" si="95"/>
        <v>C:\Users\luis.nunes\OneDrive - ATERPA\00.SERVIDOR\SALA TÉCNICA\00.PROJETOS\02.DOCUMENTOS\ANO 01\MSV-163MS-638-NORTE\MSV-163MS-638-NORTE/33.TO</v>
      </c>
      <c r="O2038" t="s">
        <v>4787</v>
      </c>
    </row>
    <row r="2039" spans="1:15" x14ac:dyDescent="0.3">
      <c r="A2039" t="s">
        <v>1868</v>
      </c>
      <c r="B2039">
        <v>1358286</v>
      </c>
      <c r="C2039" t="s">
        <v>5407</v>
      </c>
      <c r="D2039" s="12">
        <v>45838</v>
      </c>
      <c r="E2039" t="s">
        <v>3825</v>
      </c>
      <c r="F2039" t="s">
        <v>2787</v>
      </c>
      <c r="G2039" t="s">
        <v>2789</v>
      </c>
      <c r="H2039" t="str">
        <f>IF(_xlfn.XLOOKUP(E2039,LD_01[DOCUMENTO],LD_01[REVISÃO])=F2039,"VIGENTE","OBSOLETO")</f>
        <v>OBSOLETO</v>
      </c>
      <c r="I2039" t="s">
        <v>4324</v>
      </c>
      <c r="J2039" t="s">
        <v>4862</v>
      </c>
      <c r="K2039" t="str">
        <f t="shared" si="93"/>
        <v>MSV-163MS-638-NORTE</v>
      </c>
      <c r="L2039" t="str">
        <f>_xlfn.XLOOKUP(E2039,LD_ANO01!A:A,LD_ANO01!G:G)</f>
        <v>MSV-163MS-638-NORTE/19.GG</v>
      </c>
      <c r="M2039" t="str">
        <f t="shared" si="94"/>
        <v>OBSOLETO</v>
      </c>
      <c r="N2039" t="str">
        <f t="shared" si="95"/>
        <v>C:\Users\luis.nunes\OneDrive - ATERPA\00.SERVIDOR\SALA TÉCNICA\00.PROJETOS\02.DOCUMENTOS\ANO 01\MSV-163MS-638-NORTE\MSV-163MS-638-NORTE/19.GG\OBSOLETO</v>
      </c>
      <c r="O2039" t="s">
        <v>4787</v>
      </c>
    </row>
    <row r="2040" spans="1:15" x14ac:dyDescent="0.3">
      <c r="A2040" t="s">
        <v>2046</v>
      </c>
      <c r="B2040">
        <v>4215083</v>
      </c>
      <c r="C2040" t="s">
        <v>5407</v>
      </c>
      <c r="D2040" s="12">
        <v>45838</v>
      </c>
      <c r="E2040" t="s">
        <v>3921</v>
      </c>
      <c r="F2040" t="s">
        <v>2792</v>
      </c>
      <c r="G2040" t="s">
        <v>2789</v>
      </c>
      <c r="H2040" t="str">
        <f>IF(_xlfn.XLOOKUP(E2040,LD_01[DOCUMENTO],LD_01[REVISÃO])=F2040,"VIGENTE","OBSOLETO")</f>
        <v>VIGENTE</v>
      </c>
      <c r="I2040" t="s">
        <v>4324</v>
      </c>
      <c r="J2040" t="s">
        <v>4862</v>
      </c>
      <c r="K2040" t="str">
        <f t="shared" si="93"/>
        <v>MSV-163MS-638-NORTE</v>
      </c>
      <c r="L2040" t="str">
        <f>_xlfn.XLOOKUP(E2040,LD_ANO01!A:A,LD_ANO01!G:G)</f>
        <v>MSV-163MS-638-NORTE/34.TR</v>
      </c>
      <c r="M2040" t="str">
        <f t="shared" si="94"/>
        <v/>
      </c>
      <c r="N2040" t="str">
        <f t="shared" si="95"/>
        <v>C:\Users\luis.nunes\OneDrive - ATERPA\00.SERVIDOR\SALA TÉCNICA\00.PROJETOS\02.DOCUMENTOS\ANO 01\MSV-163MS-638-NORTE\MSV-163MS-638-NORTE/34.TR</v>
      </c>
      <c r="O2040" t="s">
        <v>4787</v>
      </c>
    </row>
    <row r="2041" spans="1:15" x14ac:dyDescent="0.3">
      <c r="A2041" t="s">
        <v>1631</v>
      </c>
      <c r="B2041">
        <v>2018769</v>
      </c>
      <c r="C2041" t="s">
        <v>5407</v>
      </c>
      <c r="D2041" s="12">
        <v>45838</v>
      </c>
      <c r="E2041" t="s">
        <v>3696</v>
      </c>
      <c r="F2041" t="s">
        <v>2819</v>
      </c>
      <c r="G2041" t="s">
        <v>2789</v>
      </c>
      <c r="H2041" t="str">
        <f>IF(_xlfn.XLOOKUP(E2041,LD_01[DOCUMENTO],LD_01[REVISÃO])=F2041,"VIGENTE","OBSOLETO")</f>
        <v>OBSOLETO</v>
      </c>
      <c r="I2041" t="s">
        <v>4324</v>
      </c>
      <c r="J2041" t="s">
        <v>4862</v>
      </c>
      <c r="K2041" t="str">
        <f t="shared" si="93"/>
        <v>MSV-163MS-638-NORTE</v>
      </c>
      <c r="L2041" t="str">
        <f>_xlfn.XLOOKUP(E2041,LD_ANO01!A:A,LD_ANO01!G:G)</f>
        <v>MSV-163MS-638-NORTE/18.GE</v>
      </c>
      <c r="M2041" t="str">
        <f t="shared" si="94"/>
        <v>OBSOLETO</v>
      </c>
      <c r="N2041" t="str">
        <f t="shared" si="95"/>
        <v>C:\Users\luis.nunes\OneDrive - ATERPA\00.SERVIDOR\SALA TÉCNICA\00.PROJETOS\02.DOCUMENTOS\ANO 01\MSV-163MS-638-NORTE\MSV-163MS-638-NORTE/18.GE\OBSOLETO</v>
      </c>
      <c r="O2041" t="s">
        <v>4787</v>
      </c>
    </row>
    <row r="2042" spans="1:15" x14ac:dyDescent="0.3">
      <c r="A2042" t="s">
        <v>1674</v>
      </c>
      <c r="B2042">
        <v>600402</v>
      </c>
      <c r="C2042" t="s">
        <v>5407</v>
      </c>
      <c r="D2042" s="12">
        <v>45838</v>
      </c>
      <c r="E2042" t="s">
        <v>3718</v>
      </c>
      <c r="F2042" t="s">
        <v>2787</v>
      </c>
      <c r="G2042" t="s">
        <v>2789</v>
      </c>
      <c r="H2042" t="str">
        <f>IF(_xlfn.XLOOKUP(E2042,LD_01[DOCUMENTO],LD_01[REVISÃO])=F2042,"VIGENTE","OBSOLETO")</f>
        <v>VIGENTE</v>
      </c>
      <c r="I2042" t="s">
        <v>4324</v>
      </c>
      <c r="J2042" t="s">
        <v>4862</v>
      </c>
      <c r="K2042" t="str">
        <f t="shared" si="93"/>
        <v>MSV-163MS-638-NORTE</v>
      </c>
      <c r="L2042" t="str">
        <f>_xlfn.XLOOKUP(E2042,LD_ANO01!A:A,LD_ANO01!G:G)</f>
        <v>MSV-163MS-638-NORTE/32.TE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01\MSV-163MS-638-NORTE\MSV-163MS-638-NORTE/32.TE</v>
      </c>
      <c r="O2042" t="s">
        <v>4787</v>
      </c>
    </row>
    <row r="2043" spans="1:15" x14ac:dyDescent="0.3">
      <c r="A2043" t="s">
        <v>1675</v>
      </c>
      <c r="B2043">
        <v>2492381</v>
      </c>
      <c r="C2043" t="s">
        <v>5407</v>
      </c>
      <c r="D2043" s="12">
        <v>45838</v>
      </c>
      <c r="E2043" t="s">
        <v>3718</v>
      </c>
      <c r="F2043" t="s">
        <v>2787</v>
      </c>
      <c r="G2043" t="s">
        <v>3625</v>
      </c>
      <c r="H2043" t="str">
        <f>IF(_xlfn.XLOOKUP(E2043,LD_01[DOCUMENTO],LD_01[REVISÃO])=F2043,"VIGENTE","OBSOLETO")</f>
        <v>VIGENTE</v>
      </c>
      <c r="I2043" t="s">
        <v>4324</v>
      </c>
      <c r="J2043" t="s">
        <v>4862</v>
      </c>
      <c r="K2043" t="str">
        <f t="shared" si="93"/>
        <v>MSV-163MS-638-NORTE</v>
      </c>
      <c r="L2043" t="str">
        <f>_xlfn.XLOOKUP(E2043,LD_ANO01!A:A,LD_ANO01!G:G)</f>
        <v>MSV-163MS-638-NORTE/32.TE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01\MSV-163MS-638-NORTE\MSV-163MS-638-NORTE/32.TE</v>
      </c>
      <c r="O2043" t="s">
        <v>4787</v>
      </c>
    </row>
    <row r="2044" spans="1:15" x14ac:dyDescent="0.3">
      <c r="A2044" t="s">
        <v>1730</v>
      </c>
      <c r="B2044">
        <v>802322</v>
      </c>
      <c r="C2044" t="s">
        <v>5407</v>
      </c>
      <c r="D2044" s="12">
        <v>45838</v>
      </c>
      <c r="E2044" t="s">
        <v>3747</v>
      </c>
      <c r="F2044" t="s">
        <v>2792</v>
      </c>
      <c r="G2044" t="s">
        <v>2789</v>
      </c>
      <c r="H2044" t="str">
        <f>IF(_xlfn.XLOOKUP(E2044,LD_01[DOCUMENTO],LD_01[REVISÃO])=F2044,"VIGENTE","OBSOLETO")</f>
        <v>VIGENTE</v>
      </c>
      <c r="I2044" t="s">
        <v>4324</v>
      </c>
      <c r="J2044" t="s">
        <v>4862</v>
      </c>
      <c r="K2044" t="str">
        <f t="shared" si="93"/>
        <v>MSV-163MS-638-NORTE</v>
      </c>
      <c r="L2044" t="str">
        <f>_xlfn.XLOOKUP(E2044,LD_ANO01!A:A,LD_ANO01!G:G)</f>
        <v>MSV-163MS-638-NORTE/31.SI</v>
      </c>
      <c r="M2044" t="str">
        <f t="shared" si="94"/>
        <v/>
      </c>
      <c r="N2044" t="str">
        <f t="shared" si="95"/>
        <v>C:\Users\luis.nunes\OneDrive - ATERPA\00.SERVIDOR\SALA TÉCNICA\00.PROJETOS\02.DOCUMENTOS\ANO 01\MSV-163MS-638-NORTE\MSV-163MS-638-NORTE/31.SI</v>
      </c>
      <c r="O2044" t="s">
        <v>4787</v>
      </c>
    </row>
    <row r="2045" spans="1:15" x14ac:dyDescent="0.3">
      <c r="A2045" t="s">
        <v>1860</v>
      </c>
      <c r="B2045">
        <v>631382</v>
      </c>
      <c r="C2045" t="s">
        <v>5407</v>
      </c>
      <c r="D2045" s="12">
        <v>45838</v>
      </c>
      <c r="E2045" t="s">
        <v>3819</v>
      </c>
      <c r="F2045" t="s">
        <v>2819</v>
      </c>
      <c r="G2045" t="s">
        <v>2789</v>
      </c>
      <c r="H2045" t="str">
        <f>IF(_xlfn.XLOOKUP(E2045,LD_01[DOCUMENTO],LD_01[REVISÃO])=F2045,"VIGENTE","OBSOLETO")</f>
        <v>OBSOLETO</v>
      </c>
      <c r="I2045" t="s">
        <v>4324</v>
      </c>
      <c r="J2045" t="s">
        <v>4862</v>
      </c>
      <c r="K2045" t="str">
        <f t="shared" si="93"/>
        <v>MSV-163MS-638-NORTE</v>
      </c>
      <c r="L2045" t="str">
        <f>_xlfn.XLOOKUP(E2045,LD_ANO01!A:A,LD_ANO01!G:G)</f>
        <v>MSV-163MS-638-NORTE/14.EL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01\MSV-163MS-638-NORTE\MSV-163MS-638-NORTE/14.EL\OBSOLETO</v>
      </c>
      <c r="O2045" t="s">
        <v>4787</v>
      </c>
    </row>
    <row r="2046" spans="1:15" x14ac:dyDescent="0.3">
      <c r="A2046" t="s">
        <v>1871</v>
      </c>
      <c r="B2046">
        <v>5348102</v>
      </c>
      <c r="C2046" t="s">
        <v>5407</v>
      </c>
      <c r="D2046" s="12">
        <v>45838</v>
      </c>
      <c r="E2046" t="s">
        <v>3827</v>
      </c>
      <c r="F2046" t="s">
        <v>2787</v>
      </c>
      <c r="G2046" t="s">
        <v>2789</v>
      </c>
      <c r="H2046" t="str">
        <f>IF(_xlfn.XLOOKUP(E2046,LD_01[DOCUMENTO],LD_01[REVISÃO])=F2046,"VIGENTE","OBSOLETO")</f>
        <v>OBSOLETO</v>
      </c>
      <c r="I2046" t="s">
        <v>4324</v>
      </c>
      <c r="J2046" t="s">
        <v>4862</v>
      </c>
      <c r="K2046" t="str">
        <f t="shared" si="93"/>
        <v>MSV-163MS-638-NORTE</v>
      </c>
      <c r="L2046" t="str">
        <f>_xlfn.XLOOKUP(E2046,LD_ANO01!A:A,LD_ANO01!G:G)</f>
        <v>MSV-163MS-638-NORTE/23.IN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01\MSV-163MS-638-NORTE\MSV-163MS-638-NORTE/23.IN\OBSOLETO</v>
      </c>
      <c r="O2046" t="s">
        <v>4787</v>
      </c>
    </row>
    <row r="2047" spans="1:15" x14ac:dyDescent="0.3">
      <c r="A2047" t="s">
        <v>2044</v>
      </c>
      <c r="B2047">
        <v>2901390</v>
      </c>
      <c r="C2047" t="s">
        <v>5407</v>
      </c>
      <c r="D2047" s="12">
        <v>45838</v>
      </c>
      <c r="E2047" t="s">
        <v>3920</v>
      </c>
      <c r="F2047" t="s">
        <v>2792</v>
      </c>
      <c r="G2047" t="s">
        <v>3478</v>
      </c>
      <c r="H2047" t="str">
        <f>IF(_xlfn.XLOOKUP(E2047,LD_01[DOCUMENTO],LD_01[REVISÃO])=F2047,"VIGENTE","OBSOLETO")</f>
        <v>OBSOLETO</v>
      </c>
      <c r="I2047" t="s">
        <v>4324</v>
      </c>
      <c r="J2047" t="s">
        <v>4862</v>
      </c>
      <c r="K2047" t="str">
        <f t="shared" si="93"/>
        <v>MSV-163MS-638-NORTE</v>
      </c>
      <c r="L2047" t="str">
        <f>_xlfn.XLOOKUP(E2047,LD_ANO01!A:A,LD_ANO01!G:G)</f>
        <v>MSV-163MS-638-NORTE/27.PA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01\MSV-163MS-638-NORTE\MSV-163MS-638-NORTE/27.PA\OBSOLETO</v>
      </c>
      <c r="O2047" t="s">
        <v>4787</v>
      </c>
    </row>
    <row r="2048" spans="1:15" x14ac:dyDescent="0.3">
      <c r="A2048" t="s">
        <v>2045</v>
      </c>
      <c r="B2048">
        <v>610578</v>
      </c>
      <c r="C2048" t="s">
        <v>5407</v>
      </c>
      <c r="D2048" s="12">
        <v>45838</v>
      </c>
      <c r="E2048" t="s">
        <v>3920</v>
      </c>
      <c r="F2048" t="s">
        <v>2792</v>
      </c>
      <c r="G2048" t="s">
        <v>2789</v>
      </c>
      <c r="H2048" t="str">
        <f>IF(_xlfn.XLOOKUP(E2048,LD_01[DOCUMENTO],LD_01[REVISÃO])=F2048,"VIGENTE","OBSOLETO")</f>
        <v>OBSOLETO</v>
      </c>
      <c r="I2048" t="s">
        <v>4324</v>
      </c>
      <c r="J2048" t="s">
        <v>4862</v>
      </c>
      <c r="K2048" t="str">
        <f t="shared" si="93"/>
        <v>MSV-163MS-638-NORTE</v>
      </c>
      <c r="L2048" t="str">
        <f>_xlfn.XLOOKUP(E2048,LD_ANO01!A:A,LD_ANO01!G:G)</f>
        <v>MSV-163MS-638-NORTE/27.PA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01\MSV-163MS-638-NORTE\MSV-163MS-638-NORTE/27.PA\OBSOLETO</v>
      </c>
      <c r="O2048" t="s">
        <v>4787</v>
      </c>
    </row>
    <row r="2049" spans="1:15" x14ac:dyDescent="0.3">
      <c r="A2049" t="s">
        <v>1917</v>
      </c>
      <c r="B2049">
        <v>552515</v>
      </c>
      <c r="C2049" t="s">
        <v>5407</v>
      </c>
      <c r="D2049" s="12">
        <v>45838</v>
      </c>
      <c r="E2049" t="s">
        <v>3851</v>
      </c>
      <c r="F2049" t="s">
        <v>2819</v>
      </c>
      <c r="G2049" t="s">
        <v>2789</v>
      </c>
      <c r="H2049" t="str">
        <f>IF(_xlfn.XLOOKUP(E2049,LD_01[DOCUMENTO],LD_01[REVISÃO])=F2049,"VIGENTE","OBSOLETO")</f>
        <v>OBSOLETO</v>
      </c>
      <c r="I2049" t="s">
        <v>4324</v>
      </c>
      <c r="J2049" t="s">
        <v>4862</v>
      </c>
      <c r="K2049" t="str">
        <f t="shared" si="93"/>
        <v>MSV-163MS-638-NORTE</v>
      </c>
      <c r="L2049" t="str">
        <f>_xlfn.XLOOKUP(E2049,LD_ANO01!A:A,LD_ANO01!G:G)</f>
        <v>MSV-163MS-638-NORTE/12.DV</v>
      </c>
      <c r="M2049" t="str">
        <f t="shared" si="94"/>
        <v>OBSOLETO</v>
      </c>
      <c r="N2049" t="str">
        <f t="shared" si="95"/>
        <v>C:\Users\luis.nunes\OneDrive - ATERPA\00.SERVIDOR\SALA TÉCNICA\00.PROJETOS\02.DOCUMENTOS\ANO 01\MSV-163MS-638-NORTE\MSV-163MS-638-NORTE/12.DV\OBSOLETO</v>
      </c>
      <c r="O2049" t="s">
        <v>4787</v>
      </c>
    </row>
    <row r="2050" spans="1:15" x14ac:dyDescent="0.3">
      <c r="A2050" t="s">
        <v>1861</v>
      </c>
      <c r="B2050">
        <v>209019</v>
      </c>
      <c r="C2050" t="s">
        <v>5407</v>
      </c>
      <c r="D2050" s="12">
        <v>45838</v>
      </c>
      <c r="E2050" t="s">
        <v>3820</v>
      </c>
      <c r="F2050" t="s">
        <v>2819</v>
      </c>
      <c r="G2050" t="s">
        <v>2789</v>
      </c>
      <c r="H2050" t="str">
        <f>IF(_xlfn.XLOOKUP(E2050,LD_01[DOCUMENTO],LD_01[REVISÃO])=F2050,"VIGENTE","OBSOLETO")</f>
        <v>VIGENTE</v>
      </c>
      <c r="I2050" t="s">
        <v>4324</v>
      </c>
      <c r="J2050" t="s">
        <v>4862</v>
      </c>
      <c r="K2050" t="str">
        <f t="shared" ref="K2050:K2113" si="96">"MSV-163MS-"&amp;I2050</f>
        <v>MSV-163MS-638-NORTE</v>
      </c>
      <c r="L2050" t="str">
        <f>_xlfn.XLOOKUP(E2050,LD_ANO01!A:A,LD_ANO01!G:G)</f>
        <v>MSV-163MS-638-NORTE/14.EL</v>
      </c>
      <c r="M2050" t="str">
        <f t="shared" ref="M2050:M2113" si="97">IF(H2050&lt;&gt;"OBSOLETO","",H2050)</f>
        <v/>
      </c>
      <c r="N2050" t="str">
        <f t="shared" ref="N2050:N2113" si="98">_xlfn.TEXTJOIN("\",TRUE,J2050:M2050)</f>
        <v>C:\Users\luis.nunes\OneDrive - ATERPA\00.SERVIDOR\SALA TÉCNICA\00.PROJETOS\02.DOCUMENTOS\ANO 01\MSV-163MS-638-NORTE\MSV-163MS-638-NORTE/14.EL</v>
      </c>
      <c r="O2050" t="s">
        <v>4787</v>
      </c>
    </row>
    <row r="2051" spans="1:15" x14ac:dyDescent="0.3">
      <c r="A2051" t="s">
        <v>1876</v>
      </c>
      <c r="B2051">
        <v>225264</v>
      </c>
      <c r="C2051" t="s">
        <v>5407</v>
      </c>
      <c r="D2051" s="12">
        <v>45838</v>
      </c>
      <c r="E2051" t="s">
        <v>3830</v>
      </c>
      <c r="F2051" t="s">
        <v>2792</v>
      </c>
      <c r="G2051" t="s">
        <v>2789</v>
      </c>
      <c r="H2051" t="str">
        <f>IF(_xlfn.XLOOKUP(E2051,LD_01[DOCUMENTO],LD_01[REVISÃO])=F2051,"VIGENTE","OBSOLETO")</f>
        <v>OBSOLETO</v>
      </c>
      <c r="I2051" t="s">
        <v>4325</v>
      </c>
      <c r="J2051" t="s">
        <v>4862</v>
      </c>
      <c r="K2051" t="str">
        <f t="shared" si="96"/>
        <v>MSV-163MS-702-NORTE</v>
      </c>
      <c r="L2051" t="str">
        <f>_xlfn.XLOOKUP(E2051,LD_ANO01!A:A,LD_ANO01!G:G)</f>
        <v>MSV-163MS-638-NORTE/11.DS</v>
      </c>
      <c r="M2051" t="str">
        <f t="shared" si="97"/>
        <v>OBSOLETO</v>
      </c>
      <c r="N2051" t="str">
        <f t="shared" si="98"/>
        <v>C:\Users\luis.nunes\OneDrive - ATERPA\00.SERVIDOR\SALA TÉCNICA\00.PROJETOS\02.DOCUMENTOS\ANO 01\MSV-163MS-702-NORTE\MSV-163MS-638-NORTE/11.DS\OBSOLETO</v>
      </c>
      <c r="O2051" t="s">
        <v>4787</v>
      </c>
    </row>
    <row r="2052" spans="1:15" x14ac:dyDescent="0.3">
      <c r="A2052" t="s">
        <v>2106</v>
      </c>
      <c r="B2052">
        <v>4787402</v>
      </c>
      <c r="C2052" t="s">
        <v>5407</v>
      </c>
      <c r="D2052" s="12">
        <v>45838</v>
      </c>
      <c r="E2052" t="s">
        <v>3954</v>
      </c>
      <c r="F2052" t="s">
        <v>2819</v>
      </c>
      <c r="G2052" t="s">
        <v>2788</v>
      </c>
      <c r="H2052" t="str">
        <f>IF(_xlfn.XLOOKUP(E2052,LD_01[DOCUMENTO],LD_01[REVISÃO])=F2052,"VIGENTE","OBSOLETO")</f>
        <v>VIGENTE</v>
      </c>
      <c r="I2052" t="s">
        <v>4325</v>
      </c>
      <c r="J2052" t="s">
        <v>4862</v>
      </c>
      <c r="K2052" t="str">
        <f t="shared" si="96"/>
        <v>MSV-163MS-702-NORTE</v>
      </c>
      <c r="L2052" t="str">
        <f>_xlfn.XLOOKUP(E2052,LD_ANO01!A:A,LD_ANO01!G:G)</f>
        <v>MSV-163MS-702-NORTE/14.EL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01\MSV-163MS-702-NORTE\MSV-163MS-702-NORTE/14.EL</v>
      </c>
      <c r="O2052" t="s">
        <v>4787</v>
      </c>
    </row>
    <row r="2053" spans="1:15" x14ac:dyDescent="0.3">
      <c r="A2053" t="s">
        <v>2107</v>
      </c>
      <c r="B2053">
        <v>338543</v>
      </c>
      <c r="C2053" t="s">
        <v>5407</v>
      </c>
      <c r="D2053" s="12">
        <v>45838</v>
      </c>
      <c r="E2053" t="s">
        <v>3954</v>
      </c>
      <c r="F2053" t="s">
        <v>2819</v>
      </c>
      <c r="G2053" t="s">
        <v>2789</v>
      </c>
      <c r="H2053" t="str">
        <f>IF(_xlfn.XLOOKUP(E2053,LD_01[DOCUMENTO],LD_01[REVISÃO])=F2053,"VIGENTE","OBSOLETO")</f>
        <v>VIGENTE</v>
      </c>
      <c r="I2053" t="s">
        <v>4325</v>
      </c>
      <c r="J2053" t="s">
        <v>4862</v>
      </c>
      <c r="K2053" t="str">
        <f t="shared" si="96"/>
        <v>MSV-163MS-702-NORTE</v>
      </c>
      <c r="L2053" t="str">
        <f>_xlfn.XLOOKUP(E2053,LD_ANO01!A:A,LD_ANO01!G:G)</f>
        <v>MSV-163MS-702-NORTE/14.EL</v>
      </c>
      <c r="M2053" t="str">
        <f t="shared" si="97"/>
        <v/>
      </c>
      <c r="N2053" t="str">
        <f t="shared" si="98"/>
        <v>C:\Users\luis.nunes\OneDrive - ATERPA\00.SERVIDOR\SALA TÉCNICA\00.PROJETOS\02.DOCUMENTOS\ANO 01\MSV-163MS-702-NORTE\MSV-163MS-702-NORTE/14.EL</v>
      </c>
      <c r="O2053" t="s">
        <v>4787</v>
      </c>
    </row>
    <row r="2054" spans="1:15" x14ac:dyDescent="0.3">
      <c r="A2054" t="s">
        <v>2108</v>
      </c>
      <c r="B2054">
        <v>5547432</v>
      </c>
      <c r="C2054" t="s">
        <v>5407</v>
      </c>
      <c r="D2054" s="12">
        <v>45838</v>
      </c>
      <c r="E2054" t="s">
        <v>3955</v>
      </c>
      <c r="F2054" t="s">
        <v>2819</v>
      </c>
      <c r="G2054" t="s">
        <v>2788</v>
      </c>
      <c r="H2054" t="str">
        <f>IF(_xlfn.XLOOKUP(E2054,LD_01[DOCUMENTO],LD_01[REVISÃO])=F2054,"VIGENTE","OBSOLETO")</f>
        <v>OBSOLETO</v>
      </c>
      <c r="I2054" t="s">
        <v>4325</v>
      </c>
      <c r="J2054" t="s">
        <v>4862</v>
      </c>
      <c r="K2054" t="str">
        <f t="shared" si="96"/>
        <v>MSV-163MS-702-NORTE</v>
      </c>
      <c r="L2054" t="str">
        <f>_xlfn.XLOOKUP(E2054,LD_ANO01!A:A,LD_ANO01!G:G)</f>
        <v>MSV-163MS-702-NORTE/14.EL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01\MSV-163MS-702-NORTE\MSV-163MS-702-NORTE/14.EL\OBSOLETO</v>
      </c>
      <c r="O2054" t="s">
        <v>4787</v>
      </c>
    </row>
    <row r="2055" spans="1:15" x14ac:dyDescent="0.3">
      <c r="A2055" t="s">
        <v>2109</v>
      </c>
      <c r="B2055">
        <v>395901</v>
      </c>
      <c r="C2055" t="s">
        <v>5407</v>
      </c>
      <c r="D2055" s="12">
        <v>45838</v>
      </c>
      <c r="E2055" t="s">
        <v>3955</v>
      </c>
      <c r="F2055" t="s">
        <v>2819</v>
      </c>
      <c r="G2055" t="s">
        <v>2789</v>
      </c>
      <c r="H2055" t="str">
        <f>IF(_xlfn.XLOOKUP(E2055,LD_01[DOCUMENTO],LD_01[REVISÃO])=F2055,"VIGENTE","OBSOLETO")</f>
        <v>OBSOLETO</v>
      </c>
      <c r="I2055" t="s">
        <v>4325</v>
      </c>
      <c r="J2055" t="s">
        <v>4862</v>
      </c>
      <c r="K2055" t="str">
        <f t="shared" si="96"/>
        <v>MSV-163MS-702-NORTE</v>
      </c>
      <c r="L2055" t="str">
        <f>_xlfn.XLOOKUP(E2055,LD_ANO01!A:A,LD_ANO01!G:G)</f>
        <v>MSV-163MS-702-NORTE/14.EL</v>
      </c>
      <c r="M2055" t="str">
        <f t="shared" si="97"/>
        <v>OBSOLETO</v>
      </c>
      <c r="N2055" t="str">
        <f t="shared" si="98"/>
        <v>C:\Users\luis.nunes\OneDrive - ATERPA\00.SERVIDOR\SALA TÉCNICA\00.PROJETOS\02.DOCUMENTOS\ANO 01\MSV-163MS-702-NORTE\MSV-163MS-702-NORTE/14.EL\OBSOLETO</v>
      </c>
      <c r="O2055" t="s">
        <v>4787</v>
      </c>
    </row>
    <row r="2056" spans="1:15" x14ac:dyDescent="0.3">
      <c r="A2056" t="s">
        <v>2110</v>
      </c>
      <c r="B2056">
        <v>3754011</v>
      </c>
      <c r="C2056" t="s">
        <v>5407</v>
      </c>
      <c r="D2056" s="12">
        <v>45838</v>
      </c>
      <c r="E2056" t="s">
        <v>3956</v>
      </c>
      <c r="F2056" t="s">
        <v>2798</v>
      </c>
      <c r="G2056" t="s">
        <v>2788</v>
      </c>
      <c r="H2056" t="str">
        <f>IF(_xlfn.XLOOKUP(E2056,LD_01[DOCUMENTO],LD_01[REVISÃO])=F2056,"VIGENTE","OBSOLETO")</f>
        <v>VIGENTE</v>
      </c>
      <c r="I2056" t="s">
        <v>4325</v>
      </c>
      <c r="J2056" t="s">
        <v>4862</v>
      </c>
      <c r="K2056" t="str">
        <f t="shared" si="96"/>
        <v>MSV-163MS-702-NORTE</v>
      </c>
      <c r="L2056" t="str">
        <f>_xlfn.XLOOKUP(E2056,LD_ANO01!A:A,LD_ANO01!G:G)</f>
        <v>MSV-163MS-702-NORTE/14.EL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01\MSV-163MS-702-NORTE\MSV-163MS-702-NORTE/14.EL</v>
      </c>
      <c r="O2056" t="s">
        <v>4787</v>
      </c>
    </row>
    <row r="2057" spans="1:15" x14ac:dyDescent="0.3">
      <c r="A2057" t="s">
        <v>2111</v>
      </c>
      <c r="B2057">
        <v>416610</v>
      </c>
      <c r="C2057" t="s">
        <v>5407</v>
      </c>
      <c r="D2057" s="12">
        <v>45838</v>
      </c>
      <c r="E2057" t="s">
        <v>3956</v>
      </c>
      <c r="F2057" t="s">
        <v>2798</v>
      </c>
      <c r="G2057" t="s">
        <v>2789</v>
      </c>
      <c r="H2057" t="str">
        <f>IF(_xlfn.XLOOKUP(E2057,LD_01[DOCUMENTO],LD_01[REVISÃO])=F2057,"VIGENTE","OBSOLETO")</f>
        <v>VIGENTE</v>
      </c>
      <c r="I2057" t="s">
        <v>4325</v>
      </c>
      <c r="J2057" t="s">
        <v>4862</v>
      </c>
      <c r="K2057" t="str">
        <f t="shared" si="96"/>
        <v>MSV-163MS-702-NORTE</v>
      </c>
      <c r="L2057" t="str">
        <f>_xlfn.XLOOKUP(E2057,LD_ANO01!A:A,LD_ANO01!G:G)</f>
        <v>MSV-163MS-702-NORTE/14.EL</v>
      </c>
      <c r="M2057" t="str">
        <f t="shared" si="97"/>
        <v/>
      </c>
      <c r="N2057" t="str">
        <f t="shared" si="98"/>
        <v>C:\Users\luis.nunes\OneDrive - ATERPA\00.SERVIDOR\SALA TÉCNICA\00.PROJETOS\02.DOCUMENTOS\ANO 01\MSV-163MS-702-NORTE\MSV-163MS-702-NORTE/14.EL</v>
      </c>
      <c r="O2057" t="s">
        <v>4787</v>
      </c>
    </row>
    <row r="2058" spans="1:15" x14ac:dyDescent="0.3">
      <c r="A2058" t="s">
        <v>2112</v>
      </c>
      <c r="B2058">
        <v>893960</v>
      </c>
      <c r="C2058" t="s">
        <v>5407</v>
      </c>
      <c r="D2058" s="12">
        <v>45838</v>
      </c>
      <c r="E2058" t="s">
        <v>3957</v>
      </c>
      <c r="F2058" t="s">
        <v>2819</v>
      </c>
      <c r="G2058" t="s">
        <v>2788</v>
      </c>
      <c r="H2058" t="str">
        <f>IF(_xlfn.XLOOKUP(E2058,LD_01[DOCUMENTO],LD_01[REVISÃO])=F2058,"VIGENTE","OBSOLETO")</f>
        <v>OBSOLETO</v>
      </c>
      <c r="I2058" t="s">
        <v>4325</v>
      </c>
      <c r="J2058" t="s">
        <v>4862</v>
      </c>
      <c r="K2058" t="str">
        <f t="shared" si="96"/>
        <v>MSV-163MS-702-NORTE</v>
      </c>
      <c r="L2058" t="str">
        <f>_xlfn.XLOOKUP(E2058,LD_ANO01!A:A,LD_ANO01!G:G)</f>
        <v>MSV-163MS-702-NORTE/14.EL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01\MSV-163MS-702-NORTE\MSV-163MS-702-NORTE/14.EL\OBSOLETO</v>
      </c>
      <c r="O2058" t="s">
        <v>4787</v>
      </c>
    </row>
    <row r="2059" spans="1:15" x14ac:dyDescent="0.3">
      <c r="A2059" t="s">
        <v>2113</v>
      </c>
      <c r="B2059">
        <v>364970</v>
      </c>
      <c r="C2059" t="s">
        <v>5407</v>
      </c>
      <c r="D2059" s="12">
        <v>45838</v>
      </c>
      <c r="E2059" t="s">
        <v>3957</v>
      </c>
      <c r="F2059" t="s">
        <v>2819</v>
      </c>
      <c r="G2059" t="s">
        <v>2789</v>
      </c>
      <c r="H2059" t="str">
        <f>IF(_xlfn.XLOOKUP(E2059,LD_01[DOCUMENTO],LD_01[REVISÃO])=F2059,"VIGENTE","OBSOLETO")</f>
        <v>OBSOLETO</v>
      </c>
      <c r="I2059" t="s">
        <v>4325</v>
      </c>
      <c r="J2059" t="s">
        <v>4862</v>
      </c>
      <c r="K2059" t="str">
        <f t="shared" si="96"/>
        <v>MSV-163MS-702-NORTE</v>
      </c>
      <c r="L2059" t="str">
        <f>_xlfn.XLOOKUP(E2059,LD_ANO01!A:A,LD_ANO01!G:G)</f>
        <v>MSV-163MS-702-NORTE/14.EL</v>
      </c>
      <c r="M2059" t="str">
        <f t="shared" si="97"/>
        <v>OBSOLETO</v>
      </c>
      <c r="N2059" t="str">
        <f t="shared" si="98"/>
        <v>C:\Users\luis.nunes\OneDrive - ATERPA\00.SERVIDOR\SALA TÉCNICA\00.PROJETOS\02.DOCUMENTOS\ANO 01\MSV-163MS-702-NORTE\MSV-163MS-702-NORTE/14.EL\OBSOLETO</v>
      </c>
      <c r="O2059" t="s">
        <v>4787</v>
      </c>
    </row>
    <row r="2060" spans="1:15" x14ac:dyDescent="0.3">
      <c r="A2060" t="s">
        <v>2114</v>
      </c>
      <c r="B2060">
        <v>564530</v>
      </c>
      <c r="C2060" t="s">
        <v>5407</v>
      </c>
      <c r="D2060" s="12">
        <v>45838</v>
      </c>
      <c r="E2060" t="s">
        <v>3958</v>
      </c>
      <c r="F2060" t="s">
        <v>2800</v>
      </c>
      <c r="G2060" t="s">
        <v>2789</v>
      </c>
      <c r="H2060" t="str">
        <f>IF(_xlfn.XLOOKUP(E2060,LD_01[DOCUMENTO],LD_01[REVISÃO])=F2060,"VIGENTE","OBSOLETO")</f>
        <v>VIGENTE</v>
      </c>
      <c r="I2060" t="s">
        <v>4325</v>
      </c>
      <c r="J2060" t="s">
        <v>4862</v>
      </c>
      <c r="K2060" t="str">
        <f t="shared" si="96"/>
        <v>MSV-163MS-702-NORTE</v>
      </c>
      <c r="L2060" t="str">
        <f>_xlfn.XLOOKUP(E2060,LD_ANO01!A:A,LD_ANO01!G:G)</f>
        <v>MSV-163MS-702-NORTE/14.EL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01\MSV-163MS-702-NORTE\MSV-163MS-702-NORTE/14.EL</v>
      </c>
      <c r="O2060" t="s">
        <v>4787</v>
      </c>
    </row>
    <row r="2061" spans="1:15" x14ac:dyDescent="0.3">
      <c r="A2061" t="s">
        <v>2115</v>
      </c>
      <c r="B2061">
        <v>835482</v>
      </c>
      <c r="C2061" t="s">
        <v>5407</v>
      </c>
      <c r="D2061" s="12">
        <v>45838</v>
      </c>
      <c r="E2061" t="s">
        <v>3959</v>
      </c>
      <c r="F2061" t="s">
        <v>2819</v>
      </c>
      <c r="G2061" t="s">
        <v>2789</v>
      </c>
      <c r="H2061" t="str">
        <f>IF(_xlfn.XLOOKUP(E2061,LD_01[DOCUMENTO],LD_01[REVISÃO])=F2061,"VIGENTE","OBSOLETO")</f>
        <v>VIGENTE</v>
      </c>
      <c r="I2061" t="s">
        <v>4325</v>
      </c>
      <c r="J2061" t="s">
        <v>4862</v>
      </c>
      <c r="K2061" t="str">
        <f t="shared" si="96"/>
        <v>MSV-163MS-702-NORTE</v>
      </c>
      <c r="L2061" t="str">
        <f>_xlfn.XLOOKUP(E2061,LD_ANO01!A:A,LD_ANO01!G:G)</f>
        <v>MSV-163MS-702-NORTE/14.EL</v>
      </c>
      <c r="M2061" t="str">
        <f t="shared" si="97"/>
        <v/>
      </c>
      <c r="N2061" t="str">
        <f t="shared" si="98"/>
        <v>C:\Users\luis.nunes\OneDrive - ATERPA\00.SERVIDOR\SALA TÉCNICA\00.PROJETOS\02.DOCUMENTOS\ANO 01\MSV-163MS-702-NORTE\MSV-163MS-702-NORTE/14.EL</v>
      </c>
      <c r="O2061" t="s">
        <v>4787</v>
      </c>
    </row>
    <row r="2062" spans="1:15" x14ac:dyDescent="0.3">
      <c r="A2062" t="s">
        <v>2116</v>
      </c>
      <c r="B2062">
        <v>849998</v>
      </c>
      <c r="C2062" t="s">
        <v>5407</v>
      </c>
      <c r="D2062" s="12">
        <v>45838</v>
      </c>
      <c r="E2062" t="s">
        <v>3960</v>
      </c>
      <c r="F2062" t="s">
        <v>2819</v>
      </c>
      <c r="G2062" t="s">
        <v>2789</v>
      </c>
      <c r="H2062" t="str">
        <f>IF(_xlfn.XLOOKUP(E2062,LD_01[DOCUMENTO],LD_01[REVISÃO])=F2062,"VIGENTE","OBSOLETO")</f>
        <v>OBSOLETO</v>
      </c>
      <c r="I2062" t="s">
        <v>4325</v>
      </c>
      <c r="J2062" t="s">
        <v>4862</v>
      </c>
      <c r="K2062" t="str">
        <f t="shared" si="96"/>
        <v>MSV-163MS-702-NORTE</v>
      </c>
      <c r="L2062" t="str">
        <f>_xlfn.XLOOKUP(E2062,LD_ANO01!A:A,LD_ANO01!G:G)</f>
        <v>MSV-163MS-702-NORTE/14.EL</v>
      </c>
      <c r="M2062" t="str">
        <f t="shared" si="97"/>
        <v>OBSOLETO</v>
      </c>
      <c r="N2062" t="str">
        <f t="shared" si="98"/>
        <v>C:\Users\luis.nunes\OneDrive - ATERPA\00.SERVIDOR\SALA TÉCNICA\00.PROJETOS\02.DOCUMENTOS\ANO 01\MSV-163MS-702-NORTE\MSV-163MS-702-NORTE/14.EL\OBSOLETO</v>
      </c>
      <c r="O2062" t="s">
        <v>4787</v>
      </c>
    </row>
    <row r="2063" spans="1:15" x14ac:dyDescent="0.3">
      <c r="A2063" t="s">
        <v>2047</v>
      </c>
      <c r="B2063">
        <v>1504509</v>
      </c>
      <c r="C2063" t="s">
        <v>5407</v>
      </c>
      <c r="D2063" s="12">
        <v>45838</v>
      </c>
      <c r="E2063" t="s">
        <v>3922</v>
      </c>
      <c r="F2063" t="s">
        <v>2787</v>
      </c>
      <c r="G2063" t="s">
        <v>2788</v>
      </c>
      <c r="H2063" t="str">
        <f>IF(_xlfn.XLOOKUP(E2063,LD_01[DOCUMENTO],LD_01[REVISÃO])=F2063,"VIGENTE","OBSOLETO")</f>
        <v>VIGENTE</v>
      </c>
      <c r="I2063" t="s">
        <v>4325</v>
      </c>
      <c r="J2063" t="s">
        <v>4862</v>
      </c>
      <c r="K2063" t="str">
        <f t="shared" si="96"/>
        <v>MSV-163MS-702-NORTE</v>
      </c>
      <c r="L2063" t="str">
        <f>_xlfn.XLOOKUP(E2063,LD_ANO01!A:A,LD_ANO01!G:G)</f>
        <v>MSV-163MS-702-NORTE/33.TO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01\MSV-163MS-702-NORTE\MSV-163MS-702-NORTE/33.TO</v>
      </c>
      <c r="O2063" t="s">
        <v>4787</v>
      </c>
    </row>
    <row r="2064" spans="1:15" x14ac:dyDescent="0.3">
      <c r="A2064" t="s">
        <v>2048</v>
      </c>
      <c r="B2064">
        <v>791382</v>
      </c>
      <c r="C2064" t="s">
        <v>5407</v>
      </c>
      <c r="D2064" s="12">
        <v>45838</v>
      </c>
      <c r="E2064" t="s">
        <v>3922</v>
      </c>
      <c r="F2064" t="s">
        <v>2787</v>
      </c>
      <c r="G2064" t="s">
        <v>2789</v>
      </c>
      <c r="H2064" t="str">
        <f>IF(_xlfn.XLOOKUP(E2064,LD_01[DOCUMENTO],LD_01[REVISÃO])=F2064,"VIGENTE","OBSOLETO")</f>
        <v>VIGENTE</v>
      </c>
      <c r="I2064" t="s">
        <v>4325</v>
      </c>
      <c r="J2064" t="s">
        <v>4862</v>
      </c>
      <c r="K2064" t="str">
        <f t="shared" si="96"/>
        <v>MSV-163MS-702-NORTE</v>
      </c>
      <c r="L2064" t="str">
        <f>_xlfn.XLOOKUP(E2064,LD_ANO01!A:A,LD_ANO01!G:G)</f>
        <v>MSV-163MS-702-NORTE/33.TO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01\MSV-163MS-702-NORTE\MSV-163MS-702-NORTE/33.TO</v>
      </c>
      <c r="O2064" t="s">
        <v>4787</v>
      </c>
    </row>
    <row r="2065" spans="1:15" x14ac:dyDescent="0.3">
      <c r="A2065" t="s">
        <v>2117</v>
      </c>
      <c r="B2065">
        <v>2666160</v>
      </c>
      <c r="C2065" t="s">
        <v>5407</v>
      </c>
      <c r="D2065" s="12">
        <v>45838</v>
      </c>
      <c r="E2065" t="s">
        <v>3961</v>
      </c>
      <c r="F2065" t="s">
        <v>2819</v>
      </c>
      <c r="G2065" t="s">
        <v>2788</v>
      </c>
      <c r="H2065" t="str">
        <f>IF(_xlfn.XLOOKUP(E2065,LD_01[DOCUMENTO],LD_01[REVISÃO])=F2065,"VIGENTE","OBSOLETO")</f>
        <v>VIGENTE</v>
      </c>
      <c r="I2065" t="s">
        <v>4325</v>
      </c>
      <c r="J2065" t="s">
        <v>4862</v>
      </c>
      <c r="K2065" t="str">
        <f t="shared" si="96"/>
        <v>MSV-163MS-702-NORTE</v>
      </c>
      <c r="L2065" t="str">
        <f>_xlfn.XLOOKUP(E2065,LD_ANO01!A:A,LD_ANO01!G:G)</f>
        <v>MSV-163MS-702-NORTE/19.GG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01\MSV-163MS-702-NORTE\MSV-163MS-702-NORTE/19.GG</v>
      </c>
      <c r="O2065" t="s">
        <v>4787</v>
      </c>
    </row>
    <row r="2066" spans="1:15" x14ac:dyDescent="0.3">
      <c r="A2066" t="s">
        <v>2118</v>
      </c>
      <c r="B2066">
        <v>500050</v>
      </c>
      <c r="C2066" t="s">
        <v>5407</v>
      </c>
      <c r="D2066" s="12">
        <v>45838</v>
      </c>
      <c r="E2066" t="s">
        <v>3961</v>
      </c>
      <c r="F2066" t="s">
        <v>2819</v>
      </c>
      <c r="G2066" t="s">
        <v>2789</v>
      </c>
      <c r="H2066" t="str">
        <f>IF(_xlfn.XLOOKUP(E2066,LD_01[DOCUMENTO],LD_01[REVISÃO])=F2066,"VIGENTE","OBSOLETO")</f>
        <v>VIGENTE</v>
      </c>
      <c r="I2066" t="s">
        <v>4325</v>
      </c>
      <c r="J2066" t="s">
        <v>4862</v>
      </c>
      <c r="K2066" t="str">
        <f t="shared" si="96"/>
        <v>MSV-163MS-702-NORTE</v>
      </c>
      <c r="L2066" t="str">
        <f>_xlfn.XLOOKUP(E2066,LD_ANO01!A:A,LD_ANO01!G:G)</f>
        <v>MSV-163MS-702-NORTE/19.GG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01\MSV-163MS-702-NORTE\MSV-163MS-702-NORTE/19.GG</v>
      </c>
      <c r="O2066" t="s">
        <v>4787</v>
      </c>
    </row>
    <row r="2067" spans="1:15" x14ac:dyDescent="0.3">
      <c r="A2067" t="s">
        <v>2119</v>
      </c>
      <c r="B2067">
        <v>2431122</v>
      </c>
      <c r="C2067" t="s">
        <v>5407</v>
      </c>
      <c r="D2067" s="12">
        <v>45838</v>
      </c>
      <c r="E2067" t="s">
        <v>3962</v>
      </c>
      <c r="F2067" t="s">
        <v>2819</v>
      </c>
      <c r="G2067" t="s">
        <v>2788</v>
      </c>
      <c r="H2067" t="str">
        <f>IF(_xlfn.XLOOKUP(E2067,LD_01[DOCUMENTO],LD_01[REVISÃO])=F2067,"VIGENTE","OBSOLETO")</f>
        <v>VIGENTE</v>
      </c>
      <c r="I2067" t="s">
        <v>4325</v>
      </c>
      <c r="J2067" t="s">
        <v>4862</v>
      </c>
      <c r="K2067" t="str">
        <f t="shared" si="96"/>
        <v>MSV-163MS-702-NORTE</v>
      </c>
      <c r="L2067" t="str">
        <f>_xlfn.XLOOKUP(E2067,LD_ANO01!A:A,LD_ANO01!G:G)</f>
        <v>MSV-163MS-702-NORTE/19.GG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01\MSV-163MS-702-NORTE\MSV-163MS-702-NORTE/19.GG</v>
      </c>
      <c r="O2067" t="s">
        <v>4787</v>
      </c>
    </row>
    <row r="2068" spans="1:15" x14ac:dyDescent="0.3">
      <c r="A2068" t="s">
        <v>2120</v>
      </c>
      <c r="B2068">
        <v>433806</v>
      </c>
      <c r="C2068" t="s">
        <v>5407</v>
      </c>
      <c r="D2068" s="12">
        <v>45838</v>
      </c>
      <c r="E2068" t="s">
        <v>3962</v>
      </c>
      <c r="F2068" t="s">
        <v>2819</v>
      </c>
      <c r="G2068" t="s">
        <v>2789</v>
      </c>
      <c r="H2068" t="str">
        <f>IF(_xlfn.XLOOKUP(E2068,LD_01[DOCUMENTO],LD_01[REVISÃO])=F2068,"VIGENTE","OBSOLETO")</f>
        <v>VIGENTE</v>
      </c>
      <c r="I2068" t="s">
        <v>4325</v>
      </c>
      <c r="J2068" t="s">
        <v>4862</v>
      </c>
      <c r="K2068" t="str">
        <f t="shared" si="96"/>
        <v>MSV-163MS-702-NORTE</v>
      </c>
      <c r="L2068" t="str">
        <f>_xlfn.XLOOKUP(E2068,LD_ANO01!A:A,LD_ANO01!G:G)</f>
        <v>MSV-163MS-702-NORTE/19.GG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01\MSV-163MS-702-NORTE\MSV-163MS-702-NORTE/19.GG</v>
      </c>
      <c r="O2068" t="s">
        <v>4787</v>
      </c>
    </row>
    <row r="2069" spans="1:15" x14ac:dyDescent="0.3">
      <c r="A2069" t="s">
        <v>2050</v>
      </c>
      <c r="B2069">
        <v>2769304</v>
      </c>
      <c r="C2069" t="s">
        <v>5407</v>
      </c>
      <c r="D2069" s="12">
        <v>45838</v>
      </c>
      <c r="E2069" t="s">
        <v>3924</v>
      </c>
      <c r="F2069" t="s">
        <v>2800</v>
      </c>
      <c r="G2069" t="s">
        <v>2788</v>
      </c>
      <c r="H2069" t="str">
        <f>IF(_xlfn.XLOOKUP(E2069,LD_01[DOCUMENTO],LD_01[REVISÃO])=F2069,"VIGENTE","OBSOLETO")</f>
        <v>VIGENTE</v>
      </c>
      <c r="I2069" t="s">
        <v>4325</v>
      </c>
      <c r="J2069" t="s">
        <v>4862</v>
      </c>
      <c r="K2069" t="str">
        <f t="shared" si="96"/>
        <v>MSV-163MS-702-NORTE</v>
      </c>
      <c r="L2069" t="str">
        <f>_xlfn.XLOOKUP(E2069,LD_ANO01!A:A,LD_ANO01!G:G)</f>
        <v>MSV-163MS-702-NORTE/18.GE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01\MSV-163MS-702-NORTE\MSV-163MS-702-NORTE/18.GE</v>
      </c>
      <c r="O2069" t="s">
        <v>4787</v>
      </c>
    </row>
    <row r="2070" spans="1:15" x14ac:dyDescent="0.3">
      <c r="A2070" t="s">
        <v>2051</v>
      </c>
      <c r="B2070">
        <v>760450</v>
      </c>
      <c r="C2070" t="s">
        <v>5407</v>
      </c>
      <c r="D2070" s="12">
        <v>45838</v>
      </c>
      <c r="E2070" t="s">
        <v>3924</v>
      </c>
      <c r="F2070" t="s">
        <v>2800</v>
      </c>
      <c r="G2070" t="s">
        <v>2789</v>
      </c>
      <c r="H2070" t="str">
        <f>IF(_xlfn.XLOOKUP(E2070,LD_01[DOCUMENTO],LD_01[REVISÃO])=F2070,"VIGENTE","OBSOLETO")</f>
        <v>VIGENTE</v>
      </c>
      <c r="I2070" t="s">
        <v>4325</v>
      </c>
      <c r="J2070" t="s">
        <v>4862</v>
      </c>
      <c r="K2070" t="str">
        <f t="shared" si="96"/>
        <v>MSV-163MS-702-NORTE</v>
      </c>
      <c r="L2070" t="str">
        <f>_xlfn.XLOOKUP(E2070,LD_ANO01!A:A,LD_ANO01!G:G)</f>
        <v>MSV-163MS-702-NORTE/18.GE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01\MSV-163MS-702-NORTE\MSV-163MS-702-NORTE/18.GE</v>
      </c>
      <c r="O2070" t="s">
        <v>4787</v>
      </c>
    </row>
    <row r="2071" spans="1:15" x14ac:dyDescent="0.3">
      <c r="A2071" t="s">
        <v>2052</v>
      </c>
      <c r="B2071">
        <v>2241421</v>
      </c>
      <c r="C2071" t="s">
        <v>5407</v>
      </c>
      <c r="D2071" s="12">
        <v>45838</v>
      </c>
      <c r="E2071" t="s">
        <v>3925</v>
      </c>
      <c r="F2071" t="s">
        <v>2819</v>
      </c>
      <c r="G2071" t="s">
        <v>2788</v>
      </c>
      <c r="H2071" t="str">
        <f>IF(_xlfn.XLOOKUP(E2071,LD_01[DOCUMENTO],LD_01[REVISÃO])=F2071,"VIGENTE","OBSOLETO")</f>
        <v>VIGENTE</v>
      </c>
      <c r="I2071" t="s">
        <v>4325</v>
      </c>
      <c r="J2071" t="s">
        <v>4862</v>
      </c>
      <c r="K2071" t="str">
        <f t="shared" si="96"/>
        <v>MSV-163MS-702-NORTE</v>
      </c>
      <c r="L2071" t="str">
        <f>_xlfn.XLOOKUP(E2071,LD_ANO01!A:A,LD_ANO01!G:G)</f>
        <v>MSV-163MS-702-NORTE/18.GE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01\MSV-163MS-702-NORTE\MSV-163MS-702-NORTE/18.GE</v>
      </c>
      <c r="O2071" t="s">
        <v>4787</v>
      </c>
    </row>
    <row r="2072" spans="1:15" x14ac:dyDescent="0.3">
      <c r="A2072" t="s">
        <v>2053</v>
      </c>
      <c r="B2072">
        <v>580602</v>
      </c>
      <c r="C2072" t="s">
        <v>5407</v>
      </c>
      <c r="D2072" s="12">
        <v>45838</v>
      </c>
      <c r="E2072" t="s">
        <v>3925</v>
      </c>
      <c r="F2072" t="s">
        <v>2819</v>
      </c>
      <c r="G2072" t="s">
        <v>2789</v>
      </c>
      <c r="H2072" t="str">
        <f>IF(_xlfn.XLOOKUP(E2072,LD_01[DOCUMENTO],LD_01[REVISÃO])=F2072,"VIGENTE","OBSOLETO")</f>
        <v>VIGENTE</v>
      </c>
      <c r="I2072" t="s">
        <v>4325</v>
      </c>
      <c r="J2072" t="s">
        <v>4862</v>
      </c>
      <c r="K2072" t="str">
        <f t="shared" si="96"/>
        <v>MSV-163MS-702-NORTE</v>
      </c>
      <c r="L2072" t="str">
        <f>_xlfn.XLOOKUP(E2072,LD_ANO01!A:A,LD_ANO01!G:G)</f>
        <v>MSV-163MS-702-NORTE/18.GE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01\MSV-163MS-702-NORTE\MSV-163MS-702-NORTE/18.GE</v>
      </c>
      <c r="O2072" t="s">
        <v>4787</v>
      </c>
    </row>
    <row r="2073" spans="1:15" x14ac:dyDescent="0.3">
      <c r="A2073" t="s">
        <v>2054</v>
      </c>
      <c r="B2073">
        <v>822074</v>
      </c>
      <c r="C2073" t="s">
        <v>5407</v>
      </c>
      <c r="D2073" s="12">
        <v>45838</v>
      </c>
      <c r="E2073" t="s">
        <v>3926</v>
      </c>
      <c r="F2073" t="s">
        <v>2792</v>
      </c>
      <c r="G2073" t="s">
        <v>2788</v>
      </c>
      <c r="H2073" t="str">
        <f>IF(_xlfn.XLOOKUP(E2073,LD_01[DOCUMENTO],LD_01[REVISÃO])=F2073,"VIGENTE","OBSOLETO")</f>
        <v>VIGENTE</v>
      </c>
      <c r="I2073" t="s">
        <v>4325</v>
      </c>
      <c r="J2073" t="s">
        <v>4862</v>
      </c>
      <c r="K2073" t="str">
        <f t="shared" si="96"/>
        <v>MSV-163MS-702-NORTE</v>
      </c>
      <c r="L2073" t="str">
        <f>_xlfn.XLOOKUP(E2073,LD_ANO01!A:A,LD_ANO01!G:G)</f>
        <v>MSV-163MS-702-NORTE/18.GE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01\MSV-163MS-702-NORTE\MSV-163MS-702-NORTE/18.GE</v>
      </c>
      <c r="O2073" t="s">
        <v>4787</v>
      </c>
    </row>
    <row r="2074" spans="1:15" x14ac:dyDescent="0.3">
      <c r="A2074" t="s">
        <v>2055</v>
      </c>
      <c r="B2074">
        <v>244383</v>
      </c>
      <c r="C2074" t="s">
        <v>5407</v>
      </c>
      <c r="D2074" s="12">
        <v>45838</v>
      </c>
      <c r="E2074" t="s">
        <v>3926</v>
      </c>
      <c r="F2074" t="s">
        <v>2792</v>
      </c>
      <c r="G2074" t="s">
        <v>2789</v>
      </c>
      <c r="H2074" t="str">
        <f>IF(_xlfn.XLOOKUP(E2074,LD_01[DOCUMENTO],LD_01[REVISÃO])=F2074,"VIGENTE","OBSOLETO")</f>
        <v>VIGENTE</v>
      </c>
      <c r="I2074" t="s">
        <v>4325</v>
      </c>
      <c r="J2074" t="s">
        <v>4862</v>
      </c>
      <c r="K2074" t="str">
        <f t="shared" si="96"/>
        <v>MSV-163MS-702-NORTE</v>
      </c>
      <c r="L2074" t="str">
        <f>_xlfn.XLOOKUP(E2074,LD_ANO01!A:A,LD_ANO01!G:G)</f>
        <v>MSV-163MS-702-NORTE/18.GE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01\MSV-163MS-702-NORTE\MSV-163MS-702-NORTE/18.GE</v>
      </c>
      <c r="O2074" t="s">
        <v>4787</v>
      </c>
    </row>
    <row r="2075" spans="1:15" x14ac:dyDescent="0.3">
      <c r="A2075" t="s">
        <v>2057</v>
      </c>
      <c r="B2075">
        <v>380306</v>
      </c>
      <c r="C2075" t="s">
        <v>5407</v>
      </c>
      <c r="D2075" s="12">
        <v>45838</v>
      </c>
      <c r="E2075" t="s">
        <v>3928</v>
      </c>
      <c r="F2075" t="s">
        <v>2819</v>
      </c>
      <c r="G2075" t="s">
        <v>2788</v>
      </c>
      <c r="H2075" t="str">
        <f>IF(_xlfn.XLOOKUP(E2075,LD_01[DOCUMENTO],LD_01[REVISÃO])=F2075,"VIGENTE","OBSOLETO")</f>
        <v>VIGENTE</v>
      </c>
      <c r="I2075" t="s">
        <v>4325</v>
      </c>
      <c r="J2075" t="s">
        <v>4862</v>
      </c>
      <c r="K2075" t="str">
        <f t="shared" si="96"/>
        <v>MSV-163MS-702-NORTE</v>
      </c>
      <c r="L2075" t="str">
        <f>_xlfn.XLOOKUP(E2075,LD_ANO01!A:A,LD_ANO01!G:G)</f>
        <v>MSV-163MS-702-NORTE/32.TE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01\MSV-163MS-702-NORTE\MSV-163MS-702-NORTE/32.TE</v>
      </c>
      <c r="O2075" t="s">
        <v>4787</v>
      </c>
    </row>
    <row r="2076" spans="1:15" x14ac:dyDescent="0.3">
      <c r="A2076" t="s">
        <v>2058</v>
      </c>
      <c r="B2076">
        <v>286228</v>
      </c>
      <c r="C2076" t="s">
        <v>5407</v>
      </c>
      <c r="D2076" s="12">
        <v>45838</v>
      </c>
      <c r="E2076" t="s">
        <v>3928</v>
      </c>
      <c r="F2076" t="s">
        <v>2819</v>
      </c>
      <c r="G2076" t="s">
        <v>2789</v>
      </c>
      <c r="H2076" t="str">
        <f>IF(_xlfn.XLOOKUP(E2076,LD_01[DOCUMENTO],LD_01[REVISÃO])=F2076,"VIGENTE","OBSOLETO")</f>
        <v>VIGENTE</v>
      </c>
      <c r="I2076" t="s">
        <v>4325</v>
      </c>
      <c r="J2076" t="s">
        <v>4862</v>
      </c>
      <c r="K2076" t="str">
        <f t="shared" si="96"/>
        <v>MSV-163MS-702-NORTE</v>
      </c>
      <c r="L2076" t="str">
        <f>_xlfn.XLOOKUP(E2076,LD_ANO01!A:A,LD_ANO01!G:G)</f>
        <v>MSV-163MS-702-NORTE/32.TE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01\MSV-163MS-702-NORTE\MSV-163MS-702-NORTE/32.TE</v>
      </c>
      <c r="O2076" t="s">
        <v>4787</v>
      </c>
    </row>
    <row r="2077" spans="1:15" x14ac:dyDescent="0.3">
      <c r="A2077" t="s">
        <v>2059</v>
      </c>
      <c r="B2077">
        <v>397898</v>
      </c>
      <c r="C2077" t="s">
        <v>5407</v>
      </c>
      <c r="D2077" s="12">
        <v>45838</v>
      </c>
      <c r="E2077" t="s">
        <v>3929</v>
      </c>
      <c r="F2077" t="s">
        <v>2819</v>
      </c>
      <c r="G2077" t="s">
        <v>2788</v>
      </c>
      <c r="H2077" t="str">
        <f>IF(_xlfn.XLOOKUP(E2077,LD_01[DOCUMENTO],LD_01[REVISÃO])=F2077,"VIGENTE","OBSOLETO")</f>
        <v>VIGENTE</v>
      </c>
      <c r="I2077" t="s">
        <v>4325</v>
      </c>
      <c r="J2077" t="s">
        <v>4862</v>
      </c>
      <c r="K2077" t="str">
        <f t="shared" si="96"/>
        <v>MSV-163MS-702-NORTE</v>
      </c>
      <c r="L2077" t="str">
        <f>_xlfn.XLOOKUP(E2077,LD_ANO01!A:A,LD_ANO01!G:G)</f>
        <v>MSV-163MS-702-NORTE/32.TE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01\MSV-163MS-702-NORTE\MSV-163MS-702-NORTE/32.TE</v>
      </c>
      <c r="O2077" t="s">
        <v>4787</v>
      </c>
    </row>
    <row r="2078" spans="1:15" x14ac:dyDescent="0.3">
      <c r="A2078" t="s">
        <v>2060</v>
      </c>
      <c r="B2078">
        <v>345881</v>
      </c>
      <c r="C2078" t="s">
        <v>5407</v>
      </c>
      <c r="D2078" s="12">
        <v>45838</v>
      </c>
      <c r="E2078" t="s">
        <v>3929</v>
      </c>
      <c r="F2078" t="s">
        <v>2819</v>
      </c>
      <c r="G2078" t="s">
        <v>2789</v>
      </c>
      <c r="H2078" t="str">
        <f>IF(_xlfn.XLOOKUP(E2078,LD_01[DOCUMENTO],LD_01[REVISÃO])=F2078,"VIGENTE","OBSOLETO")</f>
        <v>VIGENTE</v>
      </c>
      <c r="I2078" t="s">
        <v>4325</v>
      </c>
      <c r="J2078" t="s">
        <v>4862</v>
      </c>
      <c r="K2078" t="str">
        <f t="shared" si="96"/>
        <v>MSV-163MS-702-NORTE</v>
      </c>
      <c r="L2078" t="str">
        <f>_xlfn.XLOOKUP(E2078,LD_ANO01!A:A,LD_ANO01!G:G)</f>
        <v>MSV-163MS-702-NORTE/32.TE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01\MSV-163MS-702-NORTE\MSV-163MS-702-NORTE/32.TE</v>
      </c>
      <c r="O2078" t="s">
        <v>4787</v>
      </c>
    </row>
    <row r="2079" spans="1:15" x14ac:dyDescent="0.3">
      <c r="A2079" t="s">
        <v>2061</v>
      </c>
      <c r="B2079">
        <v>436834</v>
      </c>
      <c r="C2079" t="s">
        <v>5407</v>
      </c>
      <c r="D2079" s="12">
        <v>45838</v>
      </c>
      <c r="E2079" t="s">
        <v>3930</v>
      </c>
      <c r="F2079" t="s">
        <v>2792</v>
      </c>
      <c r="G2079" t="s">
        <v>2788</v>
      </c>
      <c r="H2079" t="str">
        <f>IF(_xlfn.XLOOKUP(E2079,LD_01[DOCUMENTO],LD_01[REVISÃO])=F2079,"VIGENTE","OBSOLETO")</f>
        <v>VIGENTE</v>
      </c>
      <c r="I2079" t="s">
        <v>4325</v>
      </c>
      <c r="J2079" t="s">
        <v>4862</v>
      </c>
      <c r="K2079" t="str">
        <f t="shared" si="96"/>
        <v>MSV-163MS-702-NORTE</v>
      </c>
      <c r="L2079" t="str">
        <f>_xlfn.XLOOKUP(E2079,LD_ANO01!A:A,LD_ANO01!G:G)</f>
        <v>MSV-163MS-702-NORTE/32.TE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01\MSV-163MS-702-NORTE\MSV-163MS-702-NORTE/32.TE</v>
      </c>
      <c r="O2079" t="s">
        <v>4787</v>
      </c>
    </row>
    <row r="2080" spans="1:15" x14ac:dyDescent="0.3">
      <c r="A2080" t="s">
        <v>2062</v>
      </c>
      <c r="B2080">
        <v>358068</v>
      </c>
      <c r="C2080" t="s">
        <v>5407</v>
      </c>
      <c r="D2080" s="12">
        <v>45838</v>
      </c>
      <c r="E2080" t="s">
        <v>3930</v>
      </c>
      <c r="F2080" t="s">
        <v>2792</v>
      </c>
      <c r="G2080" t="s">
        <v>2789</v>
      </c>
      <c r="H2080" t="str">
        <f>IF(_xlfn.XLOOKUP(E2080,LD_01[DOCUMENTO],LD_01[REVISÃO])=F2080,"VIGENTE","OBSOLETO")</f>
        <v>VIGENTE</v>
      </c>
      <c r="I2080" t="s">
        <v>4325</v>
      </c>
      <c r="J2080" t="s">
        <v>4862</v>
      </c>
      <c r="K2080" t="str">
        <f t="shared" si="96"/>
        <v>MSV-163MS-702-NORTE</v>
      </c>
      <c r="L2080" t="str">
        <f>_xlfn.XLOOKUP(E2080,LD_ANO01!A:A,LD_ANO01!G:G)</f>
        <v>MSV-163MS-702-NORTE/32.TE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01\MSV-163MS-702-NORTE\MSV-163MS-702-NORTE/32.TE</v>
      </c>
      <c r="O2080" t="s">
        <v>4787</v>
      </c>
    </row>
    <row r="2081" spans="1:15" x14ac:dyDescent="0.3">
      <c r="A2081" t="s">
        <v>2063</v>
      </c>
      <c r="B2081">
        <v>438754</v>
      </c>
      <c r="C2081" t="s">
        <v>5407</v>
      </c>
      <c r="D2081" s="12">
        <v>45838</v>
      </c>
      <c r="E2081" t="s">
        <v>3931</v>
      </c>
      <c r="F2081" t="s">
        <v>2792</v>
      </c>
      <c r="G2081" t="s">
        <v>2788</v>
      </c>
      <c r="H2081" t="str">
        <f>IF(_xlfn.XLOOKUP(E2081,LD_01[DOCUMENTO],LD_01[REVISÃO])=F2081,"VIGENTE","OBSOLETO")</f>
        <v>VIGENTE</v>
      </c>
      <c r="I2081" t="s">
        <v>4325</v>
      </c>
      <c r="J2081" t="s">
        <v>4862</v>
      </c>
      <c r="K2081" t="str">
        <f t="shared" si="96"/>
        <v>MSV-163MS-702-NORTE</v>
      </c>
      <c r="L2081" t="str">
        <f>_xlfn.XLOOKUP(E2081,LD_ANO01!A:A,LD_ANO01!G:G)</f>
        <v>MSV-163MS-702-NORTE/32.TE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01\MSV-163MS-702-NORTE\MSV-163MS-702-NORTE/32.TE</v>
      </c>
      <c r="O2081" t="s">
        <v>4787</v>
      </c>
    </row>
    <row r="2082" spans="1:15" x14ac:dyDescent="0.3">
      <c r="A2082" t="s">
        <v>2064</v>
      </c>
      <c r="B2082">
        <v>358413</v>
      </c>
      <c r="C2082" t="s">
        <v>5407</v>
      </c>
      <c r="D2082" s="12">
        <v>45838</v>
      </c>
      <c r="E2082" t="s">
        <v>3931</v>
      </c>
      <c r="F2082" t="s">
        <v>2792</v>
      </c>
      <c r="G2082" t="s">
        <v>2789</v>
      </c>
      <c r="H2082" t="str">
        <f>IF(_xlfn.XLOOKUP(E2082,LD_01[DOCUMENTO],LD_01[REVISÃO])=F2082,"VIGENTE","OBSOLETO")</f>
        <v>VIGENTE</v>
      </c>
      <c r="I2082" t="s">
        <v>4325</v>
      </c>
      <c r="J2082" t="s">
        <v>4862</v>
      </c>
      <c r="K2082" t="str">
        <f t="shared" si="96"/>
        <v>MSV-163MS-702-NORTE</v>
      </c>
      <c r="L2082" t="str">
        <f>_xlfn.XLOOKUP(E2082,LD_ANO01!A:A,LD_ANO01!G:G)</f>
        <v>MSV-163MS-702-NORTE/32.TE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01\MSV-163MS-702-NORTE\MSV-163MS-702-NORTE/32.TE</v>
      </c>
      <c r="O2082" t="s">
        <v>4787</v>
      </c>
    </row>
    <row r="2083" spans="1:15" x14ac:dyDescent="0.3">
      <c r="A2083" t="s">
        <v>2065</v>
      </c>
      <c r="B2083">
        <v>13751060</v>
      </c>
      <c r="C2083" t="s">
        <v>5407</v>
      </c>
      <c r="D2083" s="12">
        <v>45838</v>
      </c>
      <c r="E2083" t="s">
        <v>3932</v>
      </c>
      <c r="F2083" t="s">
        <v>2819</v>
      </c>
      <c r="G2083" t="s">
        <v>2788</v>
      </c>
      <c r="H2083" t="str">
        <f>IF(_xlfn.XLOOKUP(E2083,LD_01[DOCUMENTO],LD_01[REVISÃO])=F2083,"VIGENTE","OBSOLETO")</f>
        <v>VIGENTE</v>
      </c>
      <c r="I2083" t="s">
        <v>4325</v>
      </c>
      <c r="J2083" t="s">
        <v>4862</v>
      </c>
      <c r="K2083" t="str">
        <f t="shared" si="96"/>
        <v>MSV-163MS-702-NORTE</v>
      </c>
      <c r="L2083" t="str">
        <f>_xlfn.XLOOKUP(E2083,LD_ANO01!A:A,LD_ANO01!G:G)</f>
        <v>MSV-163MS-702-NORTE/32.TE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01\MSV-163MS-702-NORTE\MSV-163MS-702-NORTE/32.TE</v>
      </c>
      <c r="O2083" t="s">
        <v>4787</v>
      </c>
    </row>
    <row r="2084" spans="1:15" x14ac:dyDescent="0.3">
      <c r="A2084" t="s">
        <v>2066</v>
      </c>
      <c r="B2084">
        <v>707740</v>
      </c>
      <c r="C2084" t="s">
        <v>5407</v>
      </c>
      <c r="D2084" s="12">
        <v>45838</v>
      </c>
      <c r="E2084" t="s">
        <v>3932</v>
      </c>
      <c r="F2084" t="s">
        <v>2819</v>
      </c>
      <c r="G2084" t="s">
        <v>2789</v>
      </c>
      <c r="H2084" t="str">
        <f>IF(_xlfn.XLOOKUP(E2084,LD_01[DOCUMENTO],LD_01[REVISÃO])=F2084,"VIGENTE","OBSOLETO")</f>
        <v>VIGENTE</v>
      </c>
      <c r="I2084" t="s">
        <v>4325</v>
      </c>
      <c r="J2084" t="s">
        <v>4862</v>
      </c>
      <c r="K2084" t="str">
        <f t="shared" si="96"/>
        <v>MSV-163MS-702-NORTE</v>
      </c>
      <c r="L2084" t="str">
        <f>_xlfn.XLOOKUP(E2084,LD_ANO01!A:A,LD_ANO01!G:G)</f>
        <v>MSV-163MS-702-NORTE/32.TE</v>
      </c>
      <c r="M2084" t="str">
        <f t="shared" si="97"/>
        <v/>
      </c>
      <c r="N2084" t="str">
        <f t="shared" si="98"/>
        <v>C:\Users\luis.nunes\OneDrive - ATERPA\00.SERVIDOR\SALA TÉCNICA\00.PROJETOS\02.DOCUMENTOS\ANO 01\MSV-163MS-702-NORTE\MSV-163MS-702-NORTE/32.TE</v>
      </c>
      <c r="O2084" t="s">
        <v>4787</v>
      </c>
    </row>
    <row r="2085" spans="1:15" x14ac:dyDescent="0.3">
      <c r="A2085" t="s">
        <v>2069</v>
      </c>
      <c r="B2085">
        <v>2649998</v>
      </c>
      <c r="C2085" t="s">
        <v>5407</v>
      </c>
      <c r="D2085" s="12">
        <v>45838</v>
      </c>
      <c r="E2085" t="s">
        <v>3934</v>
      </c>
      <c r="F2085" t="s">
        <v>2800</v>
      </c>
      <c r="G2085" t="s">
        <v>2788</v>
      </c>
      <c r="H2085" t="str">
        <f>IF(_xlfn.XLOOKUP(E2085,LD_01[DOCUMENTO],LD_01[REVISÃO])=F2085,"VIGENTE","OBSOLETO")</f>
        <v>OBSOLETO</v>
      </c>
      <c r="I2085" t="s">
        <v>4325</v>
      </c>
      <c r="J2085" t="s">
        <v>4862</v>
      </c>
      <c r="K2085" t="str">
        <f t="shared" si="96"/>
        <v>MSV-163MS-702-NORTE</v>
      </c>
      <c r="L2085" t="str">
        <f>_xlfn.XLOOKUP(E2085,LD_ANO01!A:A,LD_ANO01!G:G)</f>
        <v>MSV-163MS-702-NORTE/10.DR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01\MSV-163MS-702-NORTE\MSV-163MS-702-NORTE/10.DR\OBSOLETO</v>
      </c>
      <c r="O2085" t="s">
        <v>4787</v>
      </c>
    </row>
    <row r="2086" spans="1:15" x14ac:dyDescent="0.3">
      <c r="A2086" t="s">
        <v>2070</v>
      </c>
      <c r="B2086">
        <v>837463</v>
      </c>
      <c r="C2086" t="s">
        <v>5407</v>
      </c>
      <c r="D2086" s="12">
        <v>45838</v>
      </c>
      <c r="E2086" t="s">
        <v>3934</v>
      </c>
      <c r="F2086" t="s">
        <v>2800</v>
      </c>
      <c r="G2086" t="s">
        <v>2789</v>
      </c>
      <c r="H2086" t="str">
        <f>IF(_xlfn.XLOOKUP(E2086,LD_01[DOCUMENTO],LD_01[REVISÃO])=F2086,"VIGENTE","OBSOLETO")</f>
        <v>OBSOLETO</v>
      </c>
      <c r="I2086" t="s">
        <v>4325</v>
      </c>
      <c r="J2086" t="s">
        <v>4862</v>
      </c>
      <c r="K2086" t="str">
        <f t="shared" si="96"/>
        <v>MSV-163MS-702-NORTE</v>
      </c>
      <c r="L2086" t="str">
        <f>_xlfn.XLOOKUP(E2086,LD_ANO01!A:A,LD_ANO01!G:G)</f>
        <v>MSV-163MS-702-NORTE/10.DR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01\MSV-163MS-702-NORTE\MSV-163MS-702-NORTE/10.DR\OBSOLETO</v>
      </c>
      <c r="O2086" t="s">
        <v>4787</v>
      </c>
    </row>
    <row r="2087" spans="1:15" x14ac:dyDescent="0.3">
      <c r="A2087" t="s">
        <v>2071</v>
      </c>
      <c r="B2087">
        <v>2400526</v>
      </c>
      <c r="C2087" t="s">
        <v>5407</v>
      </c>
      <c r="D2087" s="12">
        <v>45838</v>
      </c>
      <c r="E2087" t="s">
        <v>3935</v>
      </c>
      <c r="F2087" t="s">
        <v>2800</v>
      </c>
      <c r="G2087" t="s">
        <v>2788</v>
      </c>
      <c r="H2087" t="str">
        <f>IF(_xlfn.XLOOKUP(E2087,LD_01[DOCUMENTO],LD_01[REVISÃO])=F2087,"VIGENTE","OBSOLETO")</f>
        <v>OBSOLETO</v>
      </c>
      <c r="I2087" t="s">
        <v>4325</v>
      </c>
      <c r="J2087" t="s">
        <v>4862</v>
      </c>
      <c r="K2087" t="str">
        <f t="shared" si="96"/>
        <v>MSV-163MS-702-NORTE</v>
      </c>
      <c r="L2087" t="str">
        <f>_xlfn.XLOOKUP(E2087,LD_ANO01!A:A,LD_ANO01!G:G)</f>
        <v>MSV-163MS-702-NORTE/10.DR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01\MSV-163MS-702-NORTE\MSV-163MS-702-NORTE/10.DR\OBSOLETO</v>
      </c>
      <c r="O2087" t="s">
        <v>4787</v>
      </c>
    </row>
    <row r="2088" spans="1:15" x14ac:dyDescent="0.3">
      <c r="A2088" t="s">
        <v>2072</v>
      </c>
      <c r="B2088">
        <v>684691</v>
      </c>
      <c r="C2088" t="s">
        <v>5407</v>
      </c>
      <c r="D2088" s="12">
        <v>45838</v>
      </c>
      <c r="E2088" t="s">
        <v>3935</v>
      </c>
      <c r="F2088" t="s">
        <v>2800</v>
      </c>
      <c r="G2088" t="s">
        <v>2789</v>
      </c>
      <c r="H2088" t="str">
        <f>IF(_xlfn.XLOOKUP(E2088,LD_01[DOCUMENTO],LD_01[REVISÃO])=F2088,"VIGENTE","OBSOLETO")</f>
        <v>OBSOLETO</v>
      </c>
      <c r="I2088" t="s">
        <v>4325</v>
      </c>
      <c r="J2088" t="s">
        <v>4862</v>
      </c>
      <c r="K2088" t="str">
        <f t="shared" si="96"/>
        <v>MSV-163MS-702-NORTE</v>
      </c>
      <c r="L2088" t="str">
        <f>_xlfn.XLOOKUP(E2088,LD_ANO01!A:A,LD_ANO01!G:G)</f>
        <v>MSV-163MS-702-NORTE/10.DR</v>
      </c>
      <c r="M2088" t="str">
        <f t="shared" si="97"/>
        <v>OBSOLETO</v>
      </c>
      <c r="N2088" t="str">
        <f t="shared" si="98"/>
        <v>C:\Users\luis.nunes\OneDrive - ATERPA\00.SERVIDOR\SALA TÉCNICA\00.PROJETOS\02.DOCUMENTOS\ANO 01\MSV-163MS-702-NORTE\MSV-163MS-702-NORTE/10.DR\OBSOLETO</v>
      </c>
      <c r="O2088" t="s">
        <v>4787</v>
      </c>
    </row>
    <row r="2089" spans="1:15" x14ac:dyDescent="0.3">
      <c r="A2089" t="s">
        <v>2073</v>
      </c>
      <c r="B2089">
        <v>1156317</v>
      </c>
      <c r="C2089" t="s">
        <v>5407</v>
      </c>
      <c r="D2089" s="12">
        <v>45838</v>
      </c>
      <c r="E2089" t="s">
        <v>3936</v>
      </c>
      <c r="F2089" t="s">
        <v>2819</v>
      </c>
      <c r="G2089" t="s">
        <v>2788</v>
      </c>
      <c r="H2089" t="str">
        <f>IF(_xlfn.XLOOKUP(E2089,LD_01[DOCUMENTO],LD_01[REVISÃO])=F2089,"VIGENTE","OBSOLETO")</f>
        <v>VIGENTE</v>
      </c>
      <c r="I2089" t="s">
        <v>4325</v>
      </c>
      <c r="J2089" t="s">
        <v>4862</v>
      </c>
      <c r="K2089" t="str">
        <f t="shared" si="96"/>
        <v>MSV-163MS-702-NORTE</v>
      </c>
      <c r="L2089" t="str">
        <f>_xlfn.XLOOKUP(E2089,LD_ANO01!A:A,LD_ANO01!G:G)</f>
        <v>MSV-163MS-702-NORTE/10.DR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01\MSV-163MS-702-NORTE\MSV-163MS-702-NORTE/10.DR</v>
      </c>
      <c r="O2089" t="s">
        <v>4787</v>
      </c>
    </row>
    <row r="2090" spans="1:15" x14ac:dyDescent="0.3">
      <c r="A2090" t="s">
        <v>2074</v>
      </c>
      <c r="B2090">
        <v>257990</v>
      </c>
      <c r="C2090" t="s">
        <v>5407</v>
      </c>
      <c r="D2090" s="12">
        <v>45838</v>
      </c>
      <c r="E2090" t="s">
        <v>3936</v>
      </c>
      <c r="F2090" t="s">
        <v>2819</v>
      </c>
      <c r="G2090" t="s">
        <v>2789</v>
      </c>
      <c r="H2090" t="str">
        <f>IF(_xlfn.XLOOKUP(E2090,LD_01[DOCUMENTO],LD_01[REVISÃO])=F2090,"VIGENTE","OBSOLETO")</f>
        <v>VIGENTE</v>
      </c>
      <c r="I2090" t="s">
        <v>4325</v>
      </c>
      <c r="J2090" t="s">
        <v>4862</v>
      </c>
      <c r="K2090" t="str">
        <f t="shared" si="96"/>
        <v>MSV-163MS-702-NORTE</v>
      </c>
      <c r="L2090" t="str">
        <f>_xlfn.XLOOKUP(E2090,LD_ANO01!A:A,LD_ANO01!G:G)</f>
        <v>MSV-163MS-702-NORTE/10.DR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01\MSV-163MS-702-NORTE\MSV-163MS-702-NORTE/10.DR</v>
      </c>
      <c r="O2090" t="s">
        <v>4787</v>
      </c>
    </row>
    <row r="2091" spans="1:15" x14ac:dyDescent="0.3">
      <c r="A2091" t="s">
        <v>2075</v>
      </c>
      <c r="B2091">
        <v>983132</v>
      </c>
      <c r="C2091" t="s">
        <v>5407</v>
      </c>
      <c r="D2091" s="12">
        <v>45838</v>
      </c>
      <c r="E2091" t="s">
        <v>3937</v>
      </c>
      <c r="F2091" t="s">
        <v>2792</v>
      </c>
      <c r="G2091" t="s">
        <v>2788</v>
      </c>
      <c r="H2091" t="str">
        <f>IF(_xlfn.XLOOKUP(E2091,LD_01[DOCUMENTO],LD_01[REVISÃO])=F2091,"VIGENTE","OBSOLETO")</f>
        <v>VIGENTE</v>
      </c>
      <c r="I2091" t="s">
        <v>4325</v>
      </c>
      <c r="J2091" t="s">
        <v>4862</v>
      </c>
      <c r="K2091" t="str">
        <f t="shared" si="96"/>
        <v>MSV-163MS-702-NORTE</v>
      </c>
      <c r="L2091" t="str">
        <f>_xlfn.XLOOKUP(E2091,LD_ANO01!A:A,LD_ANO01!G:G)</f>
        <v>MSV-163MS-702-NORTE/10.DR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01\MSV-163MS-702-NORTE\MSV-163MS-702-NORTE/10.DR</v>
      </c>
      <c r="O2091" t="s">
        <v>4787</v>
      </c>
    </row>
    <row r="2092" spans="1:15" x14ac:dyDescent="0.3">
      <c r="A2092" t="s">
        <v>2076</v>
      </c>
      <c r="B2092">
        <v>342079</v>
      </c>
      <c r="C2092" t="s">
        <v>5407</v>
      </c>
      <c r="D2092" s="12">
        <v>45838</v>
      </c>
      <c r="E2092" t="s">
        <v>3937</v>
      </c>
      <c r="F2092" t="s">
        <v>2792</v>
      </c>
      <c r="G2092" t="s">
        <v>2789</v>
      </c>
      <c r="H2092" t="str">
        <f>IF(_xlfn.XLOOKUP(E2092,LD_01[DOCUMENTO],LD_01[REVISÃO])=F2092,"VIGENTE","OBSOLETO")</f>
        <v>VIGENTE</v>
      </c>
      <c r="I2092" t="s">
        <v>4325</v>
      </c>
      <c r="J2092" t="s">
        <v>4862</v>
      </c>
      <c r="K2092" t="str">
        <f t="shared" si="96"/>
        <v>MSV-163MS-702-NORTE</v>
      </c>
      <c r="L2092" t="str">
        <f>_xlfn.XLOOKUP(E2092,LD_ANO01!A:A,LD_ANO01!G:G)</f>
        <v>MSV-163MS-702-NORTE/10.DR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01\MSV-163MS-702-NORTE\MSV-163MS-702-NORTE/10.DR</v>
      </c>
      <c r="O2092" t="s">
        <v>4787</v>
      </c>
    </row>
    <row r="2093" spans="1:15" x14ac:dyDescent="0.3">
      <c r="A2093" t="s">
        <v>2077</v>
      </c>
      <c r="B2093">
        <v>814195</v>
      </c>
      <c r="C2093" t="s">
        <v>5407</v>
      </c>
      <c r="D2093" s="12">
        <v>45838</v>
      </c>
      <c r="E2093" t="s">
        <v>3938</v>
      </c>
      <c r="F2093" t="s">
        <v>2787</v>
      </c>
      <c r="G2093" t="s">
        <v>2788</v>
      </c>
      <c r="H2093" t="str">
        <f>IF(_xlfn.XLOOKUP(E2093,LD_01[DOCUMENTO],LD_01[REVISÃO])=F2093,"VIGENTE","OBSOLETO")</f>
        <v>VIGENTE</v>
      </c>
      <c r="I2093" t="s">
        <v>4325</v>
      </c>
      <c r="J2093" t="s">
        <v>4862</v>
      </c>
      <c r="K2093" t="str">
        <f t="shared" si="96"/>
        <v>MSV-163MS-702-NORTE</v>
      </c>
      <c r="L2093" t="str">
        <f>_xlfn.XLOOKUP(E2093,LD_ANO01!A:A,LD_ANO01!G:G)</f>
        <v>MSV-163MS-702-NORTE/10.DR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01\MSV-163MS-702-NORTE\MSV-163MS-702-NORTE/10.DR</v>
      </c>
      <c r="O2093" t="s">
        <v>4787</v>
      </c>
    </row>
    <row r="2094" spans="1:15" x14ac:dyDescent="0.3">
      <c r="A2094" t="s">
        <v>2078</v>
      </c>
      <c r="B2094">
        <v>350652</v>
      </c>
      <c r="C2094" t="s">
        <v>5407</v>
      </c>
      <c r="D2094" s="12">
        <v>45838</v>
      </c>
      <c r="E2094" t="s">
        <v>3938</v>
      </c>
      <c r="F2094" t="s">
        <v>2787</v>
      </c>
      <c r="G2094" t="s">
        <v>2789</v>
      </c>
      <c r="H2094" t="str">
        <f>IF(_xlfn.XLOOKUP(E2094,LD_01[DOCUMENTO],LD_01[REVISÃO])=F2094,"VIGENTE","OBSOLETO")</f>
        <v>VIGENTE</v>
      </c>
      <c r="I2094" t="s">
        <v>4325</v>
      </c>
      <c r="J2094" t="s">
        <v>4862</v>
      </c>
      <c r="K2094" t="str">
        <f t="shared" si="96"/>
        <v>MSV-163MS-702-NORTE</v>
      </c>
      <c r="L2094" t="str">
        <f>_xlfn.XLOOKUP(E2094,LD_ANO01!A:A,LD_ANO01!G:G)</f>
        <v>MSV-163MS-702-NORTE/10.DR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01\MSV-163MS-702-NORTE\MSV-163MS-702-NORTE/10.DR</v>
      </c>
      <c r="O2094" t="s">
        <v>4787</v>
      </c>
    </row>
    <row r="2095" spans="1:15" x14ac:dyDescent="0.3">
      <c r="A2095" t="s">
        <v>2079</v>
      </c>
      <c r="B2095">
        <v>781965</v>
      </c>
      <c r="C2095" t="s">
        <v>5407</v>
      </c>
      <c r="D2095" s="12">
        <v>45838</v>
      </c>
      <c r="E2095" t="s">
        <v>3939</v>
      </c>
      <c r="F2095" t="s">
        <v>2787</v>
      </c>
      <c r="G2095" t="s">
        <v>2788</v>
      </c>
      <c r="H2095" t="str">
        <f>IF(_xlfn.XLOOKUP(E2095,LD_01[DOCUMENTO],LD_01[REVISÃO])=F2095,"VIGENTE","OBSOLETO")</f>
        <v>VIGENTE</v>
      </c>
      <c r="I2095" t="s">
        <v>4325</v>
      </c>
      <c r="J2095" t="s">
        <v>4862</v>
      </c>
      <c r="K2095" t="str">
        <f t="shared" si="96"/>
        <v>MSV-163MS-702-NORTE</v>
      </c>
      <c r="L2095" t="str">
        <f>_xlfn.XLOOKUP(E2095,LD_ANO01!A:A,LD_ANO01!G:G)</f>
        <v>MSV-163MS-702-NORTE/10.DR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01\MSV-163MS-702-NORTE\MSV-163MS-702-NORTE/10.DR</v>
      </c>
      <c r="O2095" t="s">
        <v>4787</v>
      </c>
    </row>
    <row r="2096" spans="1:15" x14ac:dyDescent="0.3">
      <c r="A2096" t="s">
        <v>2080</v>
      </c>
      <c r="B2096">
        <v>267982</v>
      </c>
      <c r="C2096" t="s">
        <v>5407</v>
      </c>
      <c r="D2096" s="12">
        <v>45838</v>
      </c>
      <c r="E2096" t="s">
        <v>3939</v>
      </c>
      <c r="F2096" t="s">
        <v>2787</v>
      </c>
      <c r="G2096" t="s">
        <v>2789</v>
      </c>
      <c r="H2096" t="str">
        <f>IF(_xlfn.XLOOKUP(E2096,LD_01[DOCUMENTO],LD_01[REVISÃO])=F2096,"VIGENTE","OBSOLETO")</f>
        <v>VIGENTE</v>
      </c>
      <c r="I2096" t="s">
        <v>4325</v>
      </c>
      <c r="J2096" t="s">
        <v>4862</v>
      </c>
      <c r="K2096" t="str">
        <f t="shared" si="96"/>
        <v>MSV-163MS-702-NORTE</v>
      </c>
      <c r="L2096" t="str">
        <f>_xlfn.XLOOKUP(E2096,LD_ANO01!A:A,LD_ANO01!G:G)</f>
        <v>MSV-163MS-702-NORTE/10.DR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01\MSV-163MS-702-NORTE\MSV-163MS-702-NORTE/10.DR</v>
      </c>
      <c r="O2096" t="s">
        <v>4787</v>
      </c>
    </row>
    <row r="2097" spans="1:15" x14ac:dyDescent="0.3">
      <c r="A2097" t="s">
        <v>2081</v>
      </c>
      <c r="B2097">
        <v>781144</v>
      </c>
      <c r="C2097" t="s">
        <v>5407</v>
      </c>
      <c r="D2097" s="12">
        <v>45838</v>
      </c>
      <c r="E2097" t="s">
        <v>3940</v>
      </c>
      <c r="F2097" t="s">
        <v>2787</v>
      </c>
      <c r="G2097" t="s">
        <v>2788</v>
      </c>
      <c r="H2097" t="str">
        <f>IF(_xlfn.XLOOKUP(E2097,LD_01[DOCUMENTO],LD_01[REVISÃO])=F2097,"VIGENTE","OBSOLETO")</f>
        <v>VIGENTE</v>
      </c>
      <c r="I2097" t="s">
        <v>4325</v>
      </c>
      <c r="J2097" t="s">
        <v>4862</v>
      </c>
      <c r="K2097" t="str">
        <f t="shared" si="96"/>
        <v>MSV-163MS-702-NORTE</v>
      </c>
      <c r="L2097" t="str">
        <f>_xlfn.XLOOKUP(E2097,LD_ANO01!A:A,LD_ANO01!G:G)</f>
        <v>MSV-163MS-702-NORTE/10.DR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01\MSV-163MS-702-NORTE\MSV-163MS-702-NORTE/10.DR</v>
      </c>
      <c r="O2097" t="s">
        <v>4787</v>
      </c>
    </row>
    <row r="2098" spans="1:15" x14ac:dyDescent="0.3">
      <c r="A2098" t="s">
        <v>2082</v>
      </c>
      <c r="B2098">
        <v>246715</v>
      </c>
      <c r="C2098" t="s">
        <v>5407</v>
      </c>
      <c r="D2098" s="12">
        <v>45838</v>
      </c>
      <c r="E2098" t="s">
        <v>3940</v>
      </c>
      <c r="F2098" t="s">
        <v>2787</v>
      </c>
      <c r="G2098" t="s">
        <v>2789</v>
      </c>
      <c r="H2098" t="str">
        <f>IF(_xlfn.XLOOKUP(E2098,LD_01[DOCUMENTO],LD_01[REVISÃO])=F2098,"VIGENTE","OBSOLETO")</f>
        <v>VIGENTE</v>
      </c>
      <c r="I2098" t="s">
        <v>4325</v>
      </c>
      <c r="J2098" t="s">
        <v>4862</v>
      </c>
      <c r="K2098" t="str">
        <f t="shared" si="96"/>
        <v>MSV-163MS-702-NORTE</v>
      </c>
      <c r="L2098" t="str">
        <f>_xlfn.XLOOKUP(E2098,LD_ANO01!A:A,LD_ANO01!G:G)</f>
        <v>MSV-163MS-702-NORTE/10.DR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01\MSV-163MS-702-NORTE\MSV-163MS-702-NORTE/10.DR</v>
      </c>
      <c r="O2098" t="s">
        <v>4787</v>
      </c>
    </row>
    <row r="2099" spans="1:15" x14ac:dyDescent="0.3">
      <c r="A2099" t="s">
        <v>2083</v>
      </c>
      <c r="B2099">
        <v>821458</v>
      </c>
      <c r="C2099" t="s">
        <v>5407</v>
      </c>
      <c r="D2099" s="12">
        <v>45838</v>
      </c>
      <c r="E2099" t="s">
        <v>3941</v>
      </c>
      <c r="F2099" t="s">
        <v>2787</v>
      </c>
      <c r="G2099" t="s">
        <v>2788</v>
      </c>
      <c r="H2099" t="str">
        <f>IF(_xlfn.XLOOKUP(E2099,LD_01[DOCUMENTO],LD_01[REVISÃO])=F2099,"VIGENTE","OBSOLETO")</f>
        <v>VIGENTE</v>
      </c>
      <c r="I2099" t="s">
        <v>4325</v>
      </c>
      <c r="J2099" t="s">
        <v>4862</v>
      </c>
      <c r="K2099" t="str">
        <f t="shared" si="96"/>
        <v>MSV-163MS-702-NORTE</v>
      </c>
      <c r="L2099" t="str">
        <f>_xlfn.XLOOKUP(E2099,LD_ANO01!A:A,LD_ANO01!G:G)</f>
        <v>MSV-163MS-702-NORTE/10.DR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01\MSV-163MS-702-NORTE\MSV-163MS-702-NORTE/10.DR</v>
      </c>
      <c r="O2099" t="s">
        <v>4787</v>
      </c>
    </row>
    <row r="2100" spans="1:15" x14ac:dyDescent="0.3">
      <c r="A2100" t="s">
        <v>2084</v>
      </c>
      <c r="B2100">
        <v>255044</v>
      </c>
      <c r="C2100" t="s">
        <v>5407</v>
      </c>
      <c r="D2100" s="12">
        <v>45838</v>
      </c>
      <c r="E2100" t="s">
        <v>3941</v>
      </c>
      <c r="F2100" t="s">
        <v>2787</v>
      </c>
      <c r="G2100" t="s">
        <v>2789</v>
      </c>
      <c r="H2100" t="str">
        <f>IF(_xlfn.XLOOKUP(E2100,LD_01[DOCUMENTO],LD_01[REVISÃO])=F2100,"VIGENTE","OBSOLETO")</f>
        <v>VIGENTE</v>
      </c>
      <c r="I2100" t="s">
        <v>4325</v>
      </c>
      <c r="J2100" t="s">
        <v>4862</v>
      </c>
      <c r="K2100" t="str">
        <f t="shared" si="96"/>
        <v>MSV-163MS-702-NORTE</v>
      </c>
      <c r="L2100" t="str">
        <f>_xlfn.XLOOKUP(E2100,LD_ANO01!A:A,LD_ANO01!G:G)</f>
        <v>MSV-163MS-702-NORTE/10.DR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01\MSV-163MS-702-NORTE\MSV-163MS-702-NORTE/10.DR</v>
      </c>
      <c r="O2100" t="s">
        <v>4787</v>
      </c>
    </row>
    <row r="2101" spans="1:15" x14ac:dyDescent="0.3">
      <c r="A2101" t="s">
        <v>2095</v>
      </c>
      <c r="B2101">
        <v>2946695</v>
      </c>
      <c r="C2101" t="s">
        <v>5407</v>
      </c>
      <c r="D2101" s="12">
        <v>45838</v>
      </c>
      <c r="E2101" t="s">
        <v>3948</v>
      </c>
      <c r="F2101" t="s">
        <v>2792</v>
      </c>
      <c r="G2101" t="s">
        <v>2788</v>
      </c>
      <c r="H2101" t="str">
        <f>IF(_xlfn.XLOOKUP(E2101,LD_01[DOCUMENTO],LD_01[REVISÃO])=F2101,"VIGENTE","OBSOLETO")</f>
        <v>VIGENTE</v>
      </c>
      <c r="I2101" t="s">
        <v>4325</v>
      </c>
      <c r="J2101" t="s">
        <v>4862</v>
      </c>
      <c r="K2101" t="str">
        <f t="shared" si="96"/>
        <v>MSV-163MS-702-NORTE</v>
      </c>
      <c r="L2101" t="str">
        <f>_xlfn.XLOOKUP(E2101,LD_ANO01!A:A,LD_ANO01!G:G)</f>
        <v>MSV-163MS-702-NORTE/28.PV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01\MSV-163MS-702-NORTE\MSV-163MS-702-NORTE/28.PV</v>
      </c>
      <c r="O2101" t="s">
        <v>4787</v>
      </c>
    </row>
    <row r="2102" spans="1:15" x14ac:dyDescent="0.3">
      <c r="A2102" t="s">
        <v>2096</v>
      </c>
      <c r="B2102">
        <v>742159</v>
      </c>
      <c r="C2102" t="s">
        <v>5407</v>
      </c>
      <c r="D2102" s="12">
        <v>45838</v>
      </c>
      <c r="E2102" t="s">
        <v>3948</v>
      </c>
      <c r="F2102" t="s">
        <v>2792</v>
      </c>
      <c r="G2102" t="s">
        <v>2789</v>
      </c>
      <c r="H2102" t="str">
        <f>IF(_xlfn.XLOOKUP(E2102,LD_01[DOCUMENTO],LD_01[REVISÃO])=F2102,"VIGENTE","OBSOLETO")</f>
        <v>VIGENTE</v>
      </c>
      <c r="I2102" t="s">
        <v>4325</v>
      </c>
      <c r="J2102" t="s">
        <v>4862</v>
      </c>
      <c r="K2102" t="str">
        <f t="shared" si="96"/>
        <v>MSV-163MS-702-NORTE</v>
      </c>
      <c r="L2102" t="str">
        <f>_xlfn.XLOOKUP(E2102,LD_ANO01!A:A,LD_ANO01!G:G)</f>
        <v>MSV-163MS-702-NORTE/28.PV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01\MSV-163MS-702-NORTE\MSV-163MS-702-NORTE/28.PV</v>
      </c>
      <c r="O2102" t="s">
        <v>4787</v>
      </c>
    </row>
    <row r="2103" spans="1:15" x14ac:dyDescent="0.3">
      <c r="A2103" t="s">
        <v>2097</v>
      </c>
      <c r="B2103">
        <v>2792599</v>
      </c>
      <c r="C2103" t="s">
        <v>5407</v>
      </c>
      <c r="D2103" s="12">
        <v>45838</v>
      </c>
      <c r="E2103" t="s">
        <v>3949</v>
      </c>
      <c r="F2103" t="s">
        <v>2792</v>
      </c>
      <c r="G2103" t="s">
        <v>2788</v>
      </c>
      <c r="H2103" t="str">
        <f>IF(_xlfn.XLOOKUP(E2103,LD_01[DOCUMENTO],LD_01[REVISÃO])=F2103,"VIGENTE","OBSOLETO")</f>
        <v>VIGENTE</v>
      </c>
      <c r="I2103" t="s">
        <v>4325</v>
      </c>
      <c r="J2103" t="s">
        <v>4862</v>
      </c>
      <c r="K2103" t="str">
        <f t="shared" si="96"/>
        <v>MSV-163MS-702-NORTE</v>
      </c>
      <c r="L2103" t="str">
        <f>_xlfn.XLOOKUP(E2103,LD_ANO01!A:A,LD_ANO01!G:G)</f>
        <v>MSV-163MS-702-NORTE/28.PV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01\MSV-163MS-702-NORTE\MSV-163MS-702-NORTE/28.PV</v>
      </c>
      <c r="O2103" t="s">
        <v>4787</v>
      </c>
    </row>
    <row r="2104" spans="1:15" x14ac:dyDescent="0.3">
      <c r="A2104" t="s">
        <v>2098</v>
      </c>
      <c r="B2104">
        <v>618426</v>
      </c>
      <c r="C2104" t="s">
        <v>5407</v>
      </c>
      <c r="D2104" s="12">
        <v>45838</v>
      </c>
      <c r="E2104" t="s">
        <v>3949</v>
      </c>
      <c r="F2104" t="s">
        <v>2792</v>
      </c>
      <c r="G2104" t="s">
        <v>2789</v>
      </c>
      <c r="H2104" t="str">
        <f>IF(_xlfn.XLOOKUP(E2104,LD_01[DOCUMENTO],LD_01[REVISÃO])=F2104,"VIGENTE","OBSOLETO")</f>
        <v>VIGENTE</v>
      </c>
      <c r="I2104" t="s">
        <v>4325</v>
      </c>
      <c r="J2104" t="s">
        <v>4862</v>
      </c>
      <c r="K2104" t="str">
        <f t="shared" si="96"/>
        <v>MSV-163MS-702-NORTE</v>
      </c>
      <c r="L2104" t="str">
        <f>_xlfn.XLOOKUP(E2104,LD_ANO01!A:A,LD_ANO01!G:G)</f>
        <v>MSV-163MS-702-NORTE/28.PV</v>
      </c>
      <c r="M2104" t="str">
        <f t="shared" si="97"/>
        <v/>
      </c>
      <c r="N2104" t="str">
        <f t="shared" si="98"/>
        <v>C:\Users\luis.nunes\OneDrive - ATERPA\00.SERVIDOR\SALA TÉCNICA\00.PROJETOS\02.DOCUMENTOS\ANO 01\MSV-163MS-702-NORTE\MSV-163MS-702-NORTE/28.PV</v>
      </c>
      <c r="O2104" t="s">
        <v>4787</v>
      </c>
    </row>
    <row r="2105" spans="1:15" x14ac:dyDescent="0.3">
      <c r="A2105" t="s">
        <v>2099</v>
      </c>
      <c r="B2105">
        <v>4455769</v>
      </c>
      <c r="C2105" t="s">
        <v>5407</v>
      </c>
      <c r="D2105" s="12">
        <v>45838</v>
      </c>
      <c r="E2105" t="s">
        <v>3950</v>
      </c>
      <c r="F2105" t="s">
        <v>2800</v>
      </c>
      <c r="G2105" t="s">
        <v>2788</v>
      </c>
      <c r="H2105" t="str">
        <f>IF(_xlfn.XLOOKUP(E2105,LD_01[DOCUMENTO],LD_01[REVISÃO])=F2105,"VIGENTE","OBSOLETO")</f>
        <v>OBSOLETO</v>
      </c>
      <c r="I2105" t="s">
        <v>4325</v>
      </c>
      <c r="J2105" t="s">
        <v>4862</v>
      </c>
      <c r="K2105" t="str">
        <f t="shared" si="96"/>
        <v>MSV-163MS-702-NORTE</v>
      </c>
      <c r="L2105" t="str">
        <f>_xlfn.XLOOKUP(E2105,LD_ANO01!A:A,LD_ANO01!G:G)</f>
        <v>MSV-163MS-702-NORTE/28.PV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01\MSV-163MS-702-NORTE\MSV-163MS-702-NORTE/28.PV\OBSOLETO</v>
      </c>
      <c r="O2105" t="s">
        <v>4787</v>
      </c>
    </row>
    <row r="2106" spans="1:15" x14ac:dyDescent="0.3">
      <c r="A2106" t="s">
        <v>2100</v>
      </c>
      <c r="B2106">
        <v>1668596</v>
      </c>
      <c r="C2106" t="s">
        <v>5407</v>
      </c>
      <c r="D2106" s="12">
        <v>45838</v>
      </c>
      <c r="E2106" t="s">
        <v>3950</v>
      </c>
      <c r="F2106" t="s">
        <v>2800</v>
      </c>
      <c r="G2106" t="s">
        <v>2789</v>
      </c>
      <c r="H2106" t="str">
        <f>IF(_xlfn.XLOOKUP(E2106,LD_01[DOCUMENTO],LD_01[REVISÃO])=F2106,"VIGENTE","OBSOLETO")</f>
        <v>OBSOLETO</v>
      </c>
      <c r="I2106" t="s">
        <v>4325</v>
      </c>
      <c r="J2106" t="s">
        <v>4862</v>
      </c>
      <c r="K2106" t="str">
        <f t="shared" si="96"/>
        <v>MSV-163MS-702-NORTE</v>
      </c>
      <c r="L2106" t="str">
        <f>_xlfn.XLOOKUP(E2106,LD_ANO01!A:A,LD_ANO01!G:G)</f>
        <v>MSV-163MS-702-NORTE/28.PV</v>
      </c>
      <c r="M2106" t="str">
        <f t="shared" si="97"/>
        <v>OBSOLETO</v>
      </c>
      <c r="N2106" t="str">
        <f t="shared" si="98"/>
        <v>C:\Users\luis.nunes\OneDrive - ATERPA\00.SERVIDOR\SALA TÉCNICA\00.PROJETOS\02.DOCUMENTOS\ANO 01\MSV-163MS-702-NORTE\MSV-163MS-702-NORTE/28.PV\OBSOLETO</v>
      </c>
      <c r="O2106" t="s">
        <v>4787</v>
      </c>
    </row>
    <row r="2107" spans="1:15" x14ac:dyDescent="0.3">
      <c r="A2107" t="s">
        <v>2101</v>
      </c>
      <c r="B2107">
        <v>4507332</v>
      </c>
      <c r="C2107" t="s">
        <v>5407</v>
      </c>
      <c r="D2107" s="12">
        <v>45838</v>
      </c>
      <c r="E2107" t="s">
        <v>3951</v>
      </c>
      <c r="F2107" t="s">
        <v>2800</v>
      </c>
      <c r="G2107" t="s">
        <v>2788</v>
      </c>
      <c r="H2107" t="str">
        <f>IF(_xlfn.XLOOKUP(E2107,LD_01[DOCUMENTO],LD_01[REVISÃO])=F2107,"VIGENTE","OBSOLETO")</f>
        <v>VIGENTE</v>
      </c>
      <c r="I2107" t="s">
        <v>4325</v>
      </c>
      <c r="J2107" t="s">
        <v>4862</v>
      </c>
      <c r="K2107" t="str">
        <f t="shared" si="96"/>
        <v>MSV-163MS-702-NORTE</v>
      </c>
      <c r="L2107" t="str">
        <f>_xlfn.XLOOKUP(E2107,LD_ANO01!A:A,LD_ANO01!G:G)</f>
        <v>MSV-163MS-702-NORTE/28.PV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01\MSV-163MS-702-NORTE\MSV-163MS-702-NORTE/28.PV</v>
      </c>
      <c r="O2107" t="s">
        <v>4787</v>
      </c>
    </row>
    <row r="2108" spans="1:15" x14ac:dyDescent="0.3">
      <c r="A2108" t="s">
        <v>2102</v>
      </c>
      <c r="B2108">
        <v>1555013</v>
      </c>
      <c r="C2108" t="s">
        <v>5407</v>
      </c>
      <c r="D2108" s="12">
        <v>45838</v>
      </c>
      <c r="E2108" t="s">
        <v>3951</v>
      </c>
      <c r="F2108" t="s">
        <v>2800</v>
      </c>
      <c r="G2108" t="s">
        <v>2789</v>
      </c>
      <c r="H2108" t="str">
        <f>IF(_xlfn.XLOOKUP(E2108,LD_01[DOCUMENTO],LD_01[REVISÃO])=F2108,"VIGENTE","OBSOLETO")</f>
        <v>VIGENTE</v>
      </c>
      <c r="I2108" t="s">
        <v>4325</v>
      </c>
      <c r="J2108" t="s">
        <v>4862</v>
      </c>
      <c r="K2108" t="str">
        <f t="shared" si="96"/>
        <v>MSV-163MS-702-NORTE</v>
      </c>
      <c r="L2108" t="str">
        <f>_xlfn.XLOOKUP(E2108,LD_ANO01!A:A,LD_ANO01!G:G)</f>
        <v>MSV-163MS-702-NORTE/28.PV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01\MSV-163MS-702-NORTE\MSV-163MS-702-NORTE/28.PV</v>
      </c>
      <c r="O2108" t="s">
        <v>4787</v>
      </c>
    </row>
    <row r="2109" spans="1:15" x14ac:dyDescent="0.3">
      <c r="A2109" t="s">
        <v>2087</v>
      </c>
      <c r="B2109">
        <v>5793150</v>
      </c>
      <c r="C2109" t="s">
        <v>5407</v>
      </c>
      <c r="D2109" s="12">
        <v>45838</v>
      </c>
      <c r="E2109" t="s">
        <v>3944</v>
      </c>
      <c r="F2109" t="s">
        <v>2798</v>
      </c>
      <c r="G2109" t="s">
        <v>2788</v>
      </c>
      <c r="H2109" t="str">
        <f>IF(_xlfn.XLOOKUP(E2109,LD_01[DOCUMENTO],LD_01[REVISÃO])=F2109,"VIGENTE","OBSOLETO")</f>
        <v>VIGENTE</v>
      </c>
      <c r="I2109" t="s">
        <v>4325</v>
      </c>
      <c r="J2109" t="s">
        <v>4862</v>
      </c>
      <c r="K2109" t="str">
        <f t="shared" si="96"/>
        <v>MSV-163MS-702-NORTE</v>
      </c>
      <c r="L2109" t="str">
        <f>_xlfn.XLOOKUP(E2109,LD_ANO01!A:A,LD_ANO01!G:G)</f>
        <v>MSV-163MS-702-NORTE/31.SI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01\MSV-163MS-702-NORTE\MSV-163MS-702-NORTE/31.SI</v>
      </c>
      <c r="O2109" t="s">
        <v>4787</v>
      </c>
    </row>
    <row r="2110" spans="1:15" x14ac:dyDescent="0.3">
      <c r="A2110" t="s">
        <v>2088</v>
      </c>
      <c r="B2110">
        <v>1186505</v>
      </c>
      <c r="C2110" t="s">
        <v>5407</v>
      </c>
      <c r="D2110" s="12">
        <v>45838</v>
      </c>
      <c r="E2110" t="s">
        <v>3944</v>
      </c>
      <c r="F2110" t="s">
        <v>2798</v>
      </c>
      <c r="G2110" t="s">
        <v>2789</v>
      </c>
      <c r="H2110" t="str">
        <f>IF(_xlfn.XLOOKUP(E2110,LD_01[DOCUMENTO],LD_01[REVISÃO])=F2110,"VIGENTE","OBSOLETO")</f>
        <v>VIGENTE</v>
      </c>
      <c r="I2110" t="s">
        <v>4325</v>
      </c>
      <c r="J2110" t="s">
        <v>4862</v>
      </c>
      <c r="K2110" t="str">
        <f t="shared" si="96"/>
        <v>MSV-163MS-702-NORTE</v>
      </c>
      <c r="L2110" t="str">
        <f>_xlfn.XLOOKUP(E2110,LD_ANO01!A:A,LD_ANO01!G:G)</f>
        <v>MSV-163MS-702-NORTE/31.SI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01\MSV-163MS-702-NORTE\MSV-163MS-702-NORTE/31.SI</v>
      </c>
      <c r="O2110" t="s">
        <v>4787</v>
      </c>
    </row>
    <row r="2111" spans="1:15" x14ac:dyDescent="0.3">
      <c r="A2111" t="s">
        <v>2089</v>
      </c>
      <c r="B2111">
        <v>1567046</v>
      </c>
      <c r="C2111" t="s">
        <v>5407</v>
      </c>
      <c r="D2111" s="12">
        <v>45838</v>
      </c>
      <c r="E2111" t="s">
        <v>3945</v>
      </c>
      <c r="F2111" t="s">
        <v>2792</v>
      </c>
      <c r="G2111" t="s">
        <v>2788</v>
      </c>
      <c r="H2111" t="str">
        <f>IF(_xlfn.XLOOKUP(E2111,LD_01[DOCUMENTO],LD_01[REVISÃO])=F2111,"VIGENTE","OBSOLETO")</f>
        <v>VIGENTE</v>
      </c>
      <c r="I2111" t="s">
        <v>4325</v>
      </c>
      <c r="J2111" t="s">
        <v>4862</v>
      </c>
      <c r="K2111" t="str">
        <f t="shared" si="96"/>
        <v>MSV-163MS-702-NORTE</v>
      </c>
      <c r="L2111" t="str">
        <f>_xlfn.XLOOKUP(E2111,LD_ANO01!A:A,LD_ANO01!G:G)</f>
        <v>MSV-163MS-702-NORTE/31.SI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01\MSV-163MS-702-NORTE\MSV-163MS-702-NORTE/31.SI</v>
      </c>
      <c r="O2111" t="s">
        <v>4787</v>
      </c>
    </row>
    <row r="2112" spans="1:15" x14ac:dyDescent="0.3">
      <c r="A2112" t="s">
        <v>2090</v>
      </c>
      <c r="B2112">
        <v>258985</v>
      </c>
      <c r="C2112" t="s">
        <v>5407</v>
      </c>
      <c r="D2112" s="12">
        <v>45838</v>
      </c>
      <c r="E2112" t="s">
        <v>3945</v>
      </c>
      <c r="F2112" t="s">
        <v>2792</v>
      </c>
      <c r="G2112" t="s">
        <v>2789</v>
      </c>
      <c r="H2112" t="str">
        <f>IF(_xlfn.XLOOKUP(E2112,LD_01[DOCUMENTO],LD_01[REVISÃO])=F2112,"VIGENTE","OBSOLETO")</f>
        <v>VIGENTE</v>
      </c>
      <c r="I2112" t="s">
        <v>4325</v>
      </c>
      <c r="J2112" t="s">
        <v>4862</v>
      </c>
      <c r="K2112" t="str">
        <f t="shared" si="96"/>
        <v>MSV-163MS-702-NORTE</v>
      </c>
      <c r="L2112" t="str">
        <f>_xlfn.XLOOKUP(E2112,LD_ANO01!A:A,LD_ANO01!G:G)</f>
        <v>MSV-163MS-702-NORTE/31.SI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01\MSV-163MS-702-NORTE\MSV-163MS-702-NORTE/31.SI</v>
      </c>
      <c r="O2112" t="s">
        <v>4787</v>
      </c>
    </row>
    <row r="2113" spans="1:15" x14ac:dyDescent="0.3">
      <c r="A2113" t="s">
        <v>2091</v>
      </c>
      <c r="B2113">
        <v>1692608</v>
      </c>
      <c r="C2113" t="s">
        <v>5407</v>
      </c>
      <c r="D2113" s="12">
        <v>45838</v>
      </c>
      <c r="E2113" t="s">
        <v>3946</v>
      </c>
      <c r="F2113" t="s">
        <v>2792</v>
      </c>
      <c r="G2113" t="s">
        <v>2788</v>
      </c>
      <c r="H2113" t="str">
        <f>IF(_xlfn.XLOOKUP(E2113,LD_01[DOCUMENTO],LD_01[REVISÃO])=F2113,"VIGENTE","OBSOLETO")</f>
        <v>VIGENTE</v>
      </c>
      <c r="I2113" t="s">
        <v>4325</v>
      </c>
      <c r="J2113" t="s">
        <v>4862</v>
      </c>
      <c r="K2113" t="str">
        <f t="shared" si="96"/>
        <v>MSV-163MS-702-NORTE</v>
      </c>
      <c r="L2113" t="str">
        <f>_xlfn.XLOOKUP(E2113,LD_ANO01!A:A,LD_ANO01!G:G)</f>
        <v>MSV-163MS-702-NORTE/31.SI</v>
      </c>
      <c r="M2113" t="str">
        <f t="shared" si="97"/>
        <v/>
      </c>
      <c r="N2113" t="str">
        <f t="shared" si="98"/>
        <v>C:\Users\luis.nunes\OneDrive - ATERPA\00.SERVIDOR\SALA TÉCNICA\00.PROJETOS\02.DOCUMENTOS\ANO 01\MSV-163MS-702-NORTE\MSV-163MS-702-NORTE/31.SI</v>
      </c>
      <c r="O2113" t="s">
        <v>4787</v>
      </c>
    </row>
    <row r="2114" spans="1:15" x14ac:dyDescent="0.3">
      <c r="A2114" t="s">
        <v>2092</v>
      </c>
      <c r="B2114">
        <v>374226</v>
      </c>
      <c r="C2114" t="s">
        <v>5407</v>
      </c>
      <c r="D2114" s="12">
        <v>45838</v>
      </c>
      <c r="E2114" t="s">
        <v>3946</v>
      </c>
      <c r="F2114" t="s">
        <v>2792</v>
      </c>
      <c r="G2114" t="s">
        <v>2789</v>
      </c>
      <c r="H2114" t="str">
        <f>IF(_xlfn.XLOOKUP(E2114,LD_01[DOCUMENTO],LD_01[REVISÃO])=F2114,"VIGENTE","OBSOLETO")</f>
        <v>VIGENTE</v>
      </c>
      <c r="I2114" t="s">
        <v>4325</v>
      </c>
      <c r="J2114" t="s">
        <v>4862</v>
      </c>
      <c r="K2114" t="str">
        <f t="shared" ref="K2114:K2177" si="99">"MSV-163MS-"&amp;I2114</f>
        <v>MSV-163MS-702-NORTE</v>
      </c>
      <c r="L2114" t="str">
        <f>_xlfn.XLOOKUP(E2114,LD_ANO01!A:A,LD_ANO01!G:G)</f>
        <v>MSV-163MS-702-NORTE/31.SI</v>
      </c>
      <c r="M2114" t="str">
        <f t="shared" ref="M2114:M2177" si="100">IF(H2114&lt;&gt;"OBSOLETO","",H2114)</f>
        <v/>
      </c>
      <c r="N2114" t="str">
        <f t="shared" ref="N2114:N2177" si="101">_xlfn.TEXTJOIN("\",TRUE,J2114:M2114)</f>
        <v>C:\Users\luis.nunes\OneDrive - ATERPA\00.SERVIDOR\SALA TÉCNICA\00.PROJETOS\02.DOCUMENTOS\ANO 01\MSV-163MS-702-NORTE\MSV-163MS-702-NORTE/31.SI</v>
      </c>
      <c r="O2114" t="s">
        <v>4787</v>
      </c>
    </row>
    <row r="2115" spans="1:15" x14ac:dyDescent="0.3">
      <c r="A2115" t="s">
        <v>2093</v>
      </c>
      <c r="B2115">
        <v>1698078</v>
      </c>
      <c r="C2115" t="s">
        <v>5407</v>
      </c>
      <c r="D2115" s="12">
        <v>45838</v>
      </c>
      <c r="E2115" t="s">
        <v>3947</v>
      </c>
      <c r="F2115" t="s">
        <v>2792</v>
      </c>
      <c r="G2115" t="s">
        <v>2788</v>
      </c>
      <c r="H2115" t="str">
        <f>IF(_xlfn.XLOOKUP(E2115,LD_01[DOCUMENTO],LD_01[REVISÃO])=F2115,"VIGENTE","OBSOLETO")</f>
        <v>VIGENTE</v>
      </c>
      <c r="I2115" t="s">
        <v>4325</v>
      </c>
      <c r="J2115" t="s">
        <v>4862</v>
      </c>
      <c r="K2115" t="str">
        <f t="shared" si="99"/>
        <v>MSV-163MS-702-NORTE</v>
      </c>
      <c r="L2115" t="str">
        <f>_xlfn.XLOOKUP(E2115,LD_ANO01!A:A,LD_ANO01!G:G)</f>
        <v>MSV-163MS-702-NORTE/31.SI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01\MSV-163MS-702-NORTE\MSV-163MS-702-NORTE/31.SI</v>
      </c>
      <c r="O2115" t="s">
        <v>4787</v>
      </c>
    </row>
    <row r="2116" spans="1:15" x14ac:dyDescent="0.3">
      <c r="A2116" t="s">
        <v>2094</v>
      </c>
      <c r="B2116">
        <v>261141</v>
      </c>
      <c r="C2116" t="s">
        <v>5407</v>
      </c>
      <c r="D2116" s="12">
        <v>45838</v>
      </c>
      <c r="E2116" t="s">
        <v>3947</v>
      </c>
      <c r="F2116" t="s">
        <v>2792</v>
      </c>
      <c r="G2116" t="s">
        <v>2789</v>
      </c>
      <c r="H2116" t="str">
        <f>IF(_xlfn.XLOOKUP(E2116,LD_01[DOCUMENTO],LD_01[REVISÃO])=F2116,"VIGENTE","OBSOLETO")</f>
        <v>VIGENTE</v>
      </c>
      <c r="I2116" t="s">
        <v>4325</v>
      </c>
      <c r="J2116" t="s">
        <v>4862</v>
      </c>
      <c r="K2116" t="str">
        <f t="shared" si="99"/>
        <v>MSV-163MS-702-NORTE</v>
      </c>
      <c r="L2116" t="str">
        <f>_xlfn.XLOOKUP(E2116,LD_ANO01!A:A,LD_ANO01!G:G)</f>
        <v>MSV-163MS-702-NORTE/31.SI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01\MSV-163MS-702-NORTE\MSV-163MS-702-NORTE/31.SI</v>
      </c>
      <c r="O2116" t="s">
        <v>4787</v>
      </c>
    </row>
    <row r="2117" spans="1:15" x14ac:dyDescent="0.3">
      <c r="A2117" t="s">
        <v>2123</v>
      </c>
      <c r="B2117">
        <v>3628788</v>
      </c>
      <c r="C2117" t="s">
        <v>5407</v>
      </c>
      <c r="D2117" s="12">
        <v>45838</v>
      </c>
      <c r="E2117" t="s">
        <v>3965</v>
      </c>
      <c r="F2117" t="s">
        <v>2800</v>
      </c>
      <c r="G2117" t="s">
        <v>2788</v>
      </c>
      <c r="H2117" t="str">
        <f>IF(_xlfn.XLOOKUP(E2117,LD_01[DOCUMENTO],LD_01[REVISÃO])=F2117,"VIGENTE","OBSOLETO")</f>
        <v>VIGENTE</v>
      </c>
      <c r="I2117" t="s">
        <v>4325</v>
      </c>
      <c r="J2117" t="s">
        <v>4862</v>
      </c>
      <c r="K2117" t="str">
        <f t="shared" si="99"/>
        <v>MSV-163MS-702-NORTE</v>
      </c>
      <c r="L2117" t="str">
        <f>_xlfn.XLOOKUP(E2117,LD_ANO01!A:A,LD_ANO01!G:G)</f>
        <v>MSV-163MS-702-NORTE/23.IN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01\MSV-163MS-702-NORTE\MSV-163MS-702-NORTE/23.IN</v>
      </c>
      <c r="O2117" t="s">
        <v>4787</v>
      </c>
    </row>
    <row r="2118" spans="1:15" x14ac:dyDescent="0.3">
      <c r="A2118" t="s">
        <v>2124</v>
      </c>
      <c r="B2118">
        <v>706513</v>
      </c>
      <c r="C2118" t="s">
        <v>5407</v>
      </c>
      <c r="D2118" s="12">
        <v>45838</v>
      </c>
      <c r="E2118" t="s">
        <v>3965</v>
      </c>
      <c r="F2118" t="s">
        <v>2800</v>
      </c>
      <c r="G2118" t="s">
        <v>2789</v>
      </c>
      <c r="H2118" t="str">
        <f>IF(_xlfn.XLOOKUP(E2118,LD_01[DOCUMENTO],LD_01[REVISÃO])=F2118,"VIGENTE","OBSOLETO")</f>
        <v>VIGENTE</v>
      </c>
      <c r="I2118" t="s">
        <v>4325</v>
      </c>
      <c r="J2118" t="s">
        <v>4862</v>
      </c>
      <c r="K2118" t="str">
        <f t="shared" si="99"/>
        <v>MSV-163MS-702-NORTE</v>
      </c>
      <c r="L2118" t="str">
        <f>_xlfn.XLOOKUP(E2118,LD_ANO01!A:A,LD_ANO01!G:G)</f>
        <v>MSV-163MS-702-NORTE/23.IN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01\MSV-163MS-702-NORTE\MSV-163MS-702-NORTE/23.IN</v>
      </c>
      <c r="O2118" t="s">
        <v>4787</v>
      </c>
    </row>
    <row r="2119" spans="1:15" x14ac:dyDescent="0.3">
      <c r="A2119" t="s">
        <v>2133</v>
      </c>
      <c r="B2119">
        <v>3758469</v>
      </c>
      <c r="C2119" t="s">
        <v>5407</v>
      </c>
      <c r="D2119" s="12">
        <v>45838</v>
      </c>
      <c r="E2119" t="s">
        <v>3971</v>
      </c>
      <c r="F2119" t="s">
        <v>2800</v>
      </c>
      <c r="G2119" t="s">
        <v>2788</v>
      </c>
      <c r="H2119" t="str">
        <f>IF(_xlfn.XLOOKUP(E2119,LD_01[DOCUMENTO],LD_01[REVISÃO])=F2119,"VIGENTE","OBSOLETO")</f>
        <v>VIGENTE</v>
      </c>
      <c r="I2119" t="s">
        <v>4325</v>
      </c>
      <c r="J2119" t="s">
        <v>4862</v>
      </c>
      <c r="K2119" t="str">
        <f t="shared" si="99"/>
        <v>MSV-163MS-702-NORTE</v>
      </c>
      <c r="L2119" t="str">
        <f>_xlfn.XLOOKUP(E2119,LD_ANO01!A:A,LD_ANO01!G:G)</f>
        <v>MSV-163MS-702-NORTE/27.PA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01\MSV-163MS-702-NORTE\MSV-163MS-702-NORTE/27.PA</v>
      </c>
      <c r="O2119" t="s">
        <v>4787</v>
      </c>
    </row>
    <row r="2120" spans="1:15" x14ac:dyDescent="0.3">
      <c r="A2120" t="s">
        <v>2134</v>
      </c>
      <c r="B2120">
        <v>604764</v>
      </c>
      <c r="C2120" t="s">
        <v>5407</v>
      </c>
      <c r="D2120" s="12">
        <v>45838</v>
      </c>
      <c r="E2120" t="s">
        <v>3971</v>
      </c>
      <c r="F2120" t="s">
        <v>2800</v>
      </c>
      <c r="G2120" t="s">
        <v>2789</v>
      </c>
      <c r="H2120" t="str">
        <f>IF(_xlfn.XLOOKUP(E2120,LD_01[DOCUMENTO],LD_01[REVISÃO])=F2120,"VIGENTE","OBSOLETO")</f>
        <v>VIGENTE</v>
      </c>
      <c r="I2120" t="s">
        <v>4325</v>
      </c>
      <c r="J2120" t="s">
        <v>4862</v>
      </c>
      <c r="K2120" t="str">
        <f t="shared" si="99"/>
        <v>MSV-163MS-702-NORTE</v>
      </c>
      <c r="L2120" t="str">
        <f>_xlfn.XLOOKUP(E2120,LD_ANO01!A:A,LD_ANO01!G:G)</f>
        <v>MSV-163MS-702-NORTE/27.PA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01\MSV-163MS-702-NORTE\MSV-163MS-702-NORTE/27.PA</v>
      </c>
      <c r="O2120" t="s">
        <v>4787</v>
      </c>
    </row>
    <row r="2121" spans="1:15" x14ac:dyDescent="0.3">
      <c r="A2121" t="s">
        <v>2126</v>
      </c>
      <c r="B2121">
        <v>3612660</v>
      </c>
      <c r="C2121" t="s">
        <v>5407</v>
      </c>
      <c r="D2121" s="12">
        <v>45838</v>
      </c>
      <c r="E2121" t="s">
        <v>3967</v>
      </c>
      <c r="F2121" t="s">
        <v>2819</v>
      </c>
      <c r="G2121" t="s">
        <v>2788</v>
      </c>
      <c r="H2121" t="str">
        <f>IF(_xlfn.XLOOKUP(E2121,LD_01[DOCUMENTO],LD_01[REVISÃO])=F2121,"VIGENTE","OBSOLETO")</f>
        <v>VIGENTE</v>
      </c>
      <c r="I2121" t="s">
        <v>4325</v>
      </c>
      <c r="J2121" t="s">
        <v>4862</v>
      </c>
      <c r="K2121" t="str">
        <f t="shared" si="99"/>
        <v>MSV-163MS-702-NORTE</v>
      </c>
      <c r="L2121" t="str">
        <f>_xlfn.XLOOKUP(E2121,LD_ANO01!A:A,LD_ANO01!G:G)</f>
        <v>MSV-163MS-702-NORTE/12.DV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01\MSV-163MS-702-NORTE\MSV-163MS-702-NORTE/12.DV</v>
      </c>
      <c r="O2121" t="s">
        <v>4787</v>
      </c>
    </row>
    <row r="2122" spans="1:15" x14ac:dyDescent="0.3">
      <c r="A2122" t="s">
        <v>2127</v>
      </c>
      <c r="B2122">
        <v>610226</v>
      </c>
      <c r="C2122" t="s">
        <v>5407</v>
      </c>
      <c r="D2122" s="12">
        <v>45838</v>
      </c>
      <c r="E2122" t="s">
        <v>3967</v>
      </c>
      <c r="F2122" t="s">
        <v>2819</v>
      </c>
      <c r="G2122" t="s">
        <v>2789</v>
      </c>
      <c r="H2122" t="str">
        <f>IF(_xlfn.XLOOKUP(E2122,LD_01[DOCUMENTO],LD_01[REVISÃO])=F2122,"VIGENTE","OBSOLETO")</f>
        <v>VIGENTE</v>
      </c>
      <c r="I2122" t="s">
        <v>4325</v>
      </c>
      <c r="J2122" t="s">
        <v>4862</v>
      </c>
      <c r="K2122" t="str">
        <f t="shared" si="99"/>
        <v>MSV-163MS-702-NORTE</v>
      </c>
      <c r="L2122" t="str">
        <f>_xlfn.XLOOKUP(E2122,LD_ANO01!A:A,LD_ANO01!G:G)</f>
        <v>MSV-163MS-702-NORTE/12.DV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01\MSV-163MS-702-NORTE\MSV-163MS-702-NORTE/12.DV</v>
      </c>
      <c r="O2122" t="s">
        <v>4787</v>
      </c>
    </row>
    <row r="2123" spans="1:15" x14ac:dyDescent="0.3">
      <c r="A2123" t="s">
        <v>2128</v>
      </c>
      <c r="B2123">
        <v>3795623</v>
      </c>
      <c r="C2123" t="s">
        <v>5407</v>
      </c>
      <c r="D2123" s="12">
        <v>45838</v>
      </c>
      <c r="E2123" t="s">
        <v>3968</v>
      </c>
      <c r="F2123" t="s">
        <v>2819</v>
      </c>
      <c r="G2123" t="s">
        <v>2788</v>
      </c>
      <c r="H2123" t="str">
        <f>IF(_xlfn.XLOOKUP(E2123,LD_01[DOCUMENTO],LD_01[REVISÃO])=F2123,"VIGENTE","OBSOLETO")</f>
        <v>VIGENTE</v>
      </c>
      <c r="I2123" t="s">
        <v>4325</v>
      </c>
      <c r="J2123" t="s">
        <v>4862</v>
      </c>
      <c r="K2123" t="str">
        <f t="shared" si="99"/>
        <v>MSV-163MS-702-NORTE</v>
      </c>
      <c r="L2123" t="str">
        <f>_xlfn.XLOOKUP(E2123,LD_ANO01!A:A,LD_ANO01!G:G)</f>
        <v>MSV-163MS-702-NORTE/12.DV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01\MSV-163MS-702-NORTE\MSV-163MS-702-NORTE/12.DV</v>
      </c>
      <c r="O2123" t="s">
        <v>4787</v>
      </c>
    </row>
    <row r="2124" spans="1:15" x14ac:dyDescent="0.3">
      <c r="A2124" t="s">
        <v>2129</v>
      </c>
      <c r="B2124">
        <v>700595</v>
      </c>
      <c r="C2124" t="s">
        <v>5407</v>
      </c>
      <c r="D2124" s="12">
        <v>45838</v>
      </c>
      <c r="E2124" t="s">
        <v>3968</v>
      </c>
      <c r="F2124" t="s">
        <v>2819</v>
      </c>
      <c r="G2124" t="s">
        <v>2789</v>
      </c>
      <c r="H2124" t="str">
        <f>IF(_xlfn.XLOOKUP(E2124,LD_01[DOCUMENTO],LD_01[REVISÃO])=F2124,"VIGENTE","OBSOLETO")</f>
        <v>VIGENTE</v>
      </c>
      <c r="I2124" t="s">
        <v>4325</v>
      </c>
      <c r="J2124" t="s">
        <v>4862</v>
      </c>
      <c r="K2124" t="str">
        <f t="shared" si="99"/>
        <v>MSV-163MS-702-NORTE</v>
      </c>
      <c r="L2124" t="str">
        <f>_xlfn.XLOOKUP(E2124,LD_ANO01!A:A,LD_ANO01!G:G)</f>
        <v>MSV-163MS-702-NORTE/12.DV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01\MSV-163MS-702-NORTE\MSV-163MS-702-NORTE/12.DV</v>
      </c>
      <c r="O2124" t="s">
        <v>4787</v>
      </c>
    </row>
    <row r="2125" spans="1:15" x14ac:dyDescent="0.3">
      <c r="A2125" t="s">
        <v>2130</v>
      </c>
      <c r="B2125">
        <v>1615615</v>
      </c>
      <c r="C2125" t="s">
        <v>5407</v>
      </c>
      <c r="D2125" s="12">
        <v>45838</v>
      </c>
      <c r="E2125" t="s">
        <v>3969</v>
      </c>
      <c r="F2125" t="s">
        <v>2819</v>
      </c>
      <c r="G2125" t="s">
        <v>2788</v>
      </c>
      <c r="H2125" t="str">
        <f>IF(_xlfn.XLOOKUP(E2125,LD_01[DOCUMENTO],LD_01[REVISÃO])=F2125,"VIGENTE","OBSOLETO")</f>
        <v>VIGENTE</v>
      </c>
      <c r="I2125" t="s">
        <v>4325</v>
      </c>
      <c r="J2125" t="s">
        <v>4862</v>
      </c>
      <c r="K2125" t="str">
        <f t="shared" si="99"/>
        <v>MSV-163MS-702-NORTE</v>
      </c>
      <c r="L2125" t="str">
        <f>_xlfn.XLOOKUP(E2125,LD_ANO01!A:A,LD_ANO01!G:G)</f>
        <v>MSV-163MS-702-NORTE/12.DV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01\MSV-163MS-702-NORTE\MSV-163MS-702-NORTE/12.DV</v>
      </c>
      <c r="O2125" t="s">
        <v>4787</v>
      </c>
    </row>
    <row r="2126" spans="1:15" x14ac:dyDescent="0.3">
      <c r="A2126" t="s">
        <v>2131</v>
      </c>
      <c r="B2126">
        <v>466115</v>
      </c>
      <c r="C2126" t="s">
        <v>5407</v>
      </c>
      <c r="D2126" s="12">
        <v>45838</v>
      </c>
      <c r="E2126" t="s">
        <v>3969</v>
      </c>
      <c r="F2126" t="s">
        <v>2819</v>
      </c>
      <c r="G2126" t="s">
        <v>2789</v>
      </c>
      <c r="H2126" t="str">
        <f>IF(_xlfn.XLOOKUP(E2126,LD_01[DOCUMENTO],LD_01[REVISÃO])=F2126,"VIGENTE","OBSOLETO")</f>
        <v>VIGENTE</v>
      </c>
      <c r="I2126" t="s">
        <v>4325</v>
      </c>
      <c r="J2126" t="s">
        <v>4862</v>
      </c>
      <c r="K2126" t="str">
        <f t="shared" si="99"/>
        <v>MSV-163MS-702-NORTE</v>
      </c>
      <c r="L2126" t="str">
        <f>_xlfn.XLOOKUP(E2126,LD_ANO01!A:A,LD_ANO01!G:G)</f>
        <v>MSV-163MS-702-NORTE/12.DV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01\MSV-163MS-702-NORTE\MSV-163MS-702-NORTE/12.DV</v>
      </c>
      <c r="O2126" t="s">
        <v>4787</v>
      </c>
    </row>
    <row r="2127" spans="1:15" x14ac:dyDescent="0.3">
      <c r="A2127" t="s">
        <v>2067</v>
      </c>
      <c r="B2127">
        <v>3556777</v>
      </c>
      <c r="C2127" t="s">
        <v>5407</v>
      </c>
      <c r="D2127" s="12">
        <v>45838</v>
      </c>
      <c r="E2127" t="s">
        <v>3933</v>
      </c>
      <c r="F2127" t="s">
        <v>2826</v>
      </c>
      <c r="G2127" t="s">
        <v>2789</v>
      </c>
      <c r="H2127" t="str">
        <f>IF(_xlfn.XLOOKUP(E2127,LD_01[DOCUMENTO],LD_01[REVISÃO])=F2127,"VIGENTE","OBSOLETO")</f>
        <v>VIGENTE</v>
      </c>
      <c r="I2127" t="s">
        <v>4325</v>
      </c>
      <c r="J2127" t="s">
        <v>4862</v>
      </c>
      <c r="K2127" t="str">
        <f t="shared" si="99"/>
        <v>MSV-163MS-702-NORTE</v>
      </c>
      <c r="L2127" t="str">
        <f>_xlfn.XLOOKUP(E2127,LD_ANO01!A:A,LD_ANO01!G:G)</f>
        <v>MSV-163MS-702-NORTE/32.TE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01\MSV-163MS-702-NORTE\MSV-163MS-702-NORTE/32.TE</v>
      </c>
      <c r="O2127" t="s">
        <v>4787</v>
      </c>
    </row>
    <row r="2128" spans="1:15" x14ac:dyDescent="0.3">
      <c r="A2128" t="s">
        <v>2068</v>
      </c>
      <c r="B2128">
        <v>488617</v>
      </c>
      <c r="C2128" t="s">
        <v>5407</v>
      </c>
      <c r="D2128" s="12">
        <v>45838</v>
      </c>
      <c r="E2128" t="s">
        <v>3933</v>
      </c>
      <c r="F2128" t="s">
        <v>2826</v>
      </c>
      <c r="G2128" t="s">
        <v>2807</v>
      </c>
      <c r="H2128" t="str">
        <f>IF(_xlfn.XLOOKUP(E2128,LD_01[DOCUMENTO],LD_01[REVISÃO])=F2128,"VIGENTE","OBSOLETO")</f>
        <v>VIGENTE</v>
      </c>
      <c r="I2128" t="s">
        <v>4325</v>
      </c>
      <c r="J2128" t="s">
        <v>4862</v>
      </c>
      <c r="K2128" t="str">
        <f t="shared" si="99"/>
        <v>MSV-163MS-702-NORTE</v>
      </c>
      <c r="L2128" t="str">
        <f>_xlfn.XLOOKUP(E2128,LD_ANO01!A:A,LD_ANO01!G:G)</f>
        <v>MSV-163MS-702-NORTE/32.TE</v>
      </c>
      <c r="M2128" t="str">
        <f t="shared" si="100"/>
        <v/>
      </c>
      <c r="N2128" t="str">
        <f t="shared" si="101"/>
        <v>C:\Users\luis.nunes\OneDrive - ATERPA\00.SERVIDOR\SALA TÉCNICA\00.PROJETOS\02.DOCUMENTOS\ANO 01\MSV-163MS-702-NORTE\MSV-163MS-702-NORTE/32.TE</v>
      </c>
      <c r="O2128" t="s">
        <v>4787</v>
      </c>
    </row>
    <row r="2129" spans="1:15" x14ac:dyDescent="0.3">
      <c r="A2129" t="s">
        <v>2085</v>
      </c>
      <c r="B2129">
        <v>753100</v>
      </c>
      <c r="C2129" t="s">
        <v>5407</v>
      </c>
      <c r="D2129" s="12">
        <v>45838</v>
      </c>
      <c r="E2129" t="s">
        <v>3942</v>
      </c>
      <c r="F2129" t="s">
        <v>2800</v>
      </c>
      <c r="G2129" t="s">
        <v>2789</v>
      </c>
      <c r="H2129" t="str">
        <f>IF(_xlfn.XLOOKUP(E2129,LD_01[DOCUMENTO],LD_01[REVISÃO])=F2129,"VIGENTE","OBSOLETO")</f>
        <v>OBSOLETO</v>
      </c>
      <c r="I2129" t="s">
        <v>4325</v>
      </c>
      <c r="J2129" t="s">
        <v>4862</v>
      </c>
      <c r="K2129" t="str">
        <f t="shared" si="99"/>
        <v>MSV-163MS-702-NORTE</v>
      </c>
      <c r="L2129" t="str">
        <f>_xlfn.XLOOKUP(E2129,LD_ANO01!A:A,LD_ANO01!G:G)</f>
        <v>MSV-163MS-702-NORTE/10.DR</v>
      </c>
      <c r="M2129" t="str">
        <f t="shared" si="100"/>
        <v>OBSOLETO</v>
      </c>
      <c r="N2129" t="str">
        <f t="shared" si="101"/>
        <v>C:\Users\luis.nunes\OneDrive - ATERPA\00.SERVIDOR\SALA TÉCNICA\00.PROJETOS\02.DOCUMENTOS\ANO 01\MSV-163MS-702-NORTE\MSV-163MS-702-NORTE/10.DR\OBSOLETO</v>
      </c>
      <c r="O2129" t="s">
        <v>4787</v>
      </c>
    </row>
    <row r="2130" spans="1:15" x14ac:dyDescent="0.3">
      <c r="A2130" t="s">
        <v>2086</v>
      </c>
      <c r="B2130">
        <v>1488530</v>
      </c>
      <c r="C2130" t="s">
        <v>5407</v>
      </c>
      <c r="D2130" s="12">
        <v>45838</v>
      </c>
      <c r="E2130" t="s">
        <v>3943</v>
      </c>
      <c r="F2130" t="s">
        <v>2792</v>
      </c>
      <c r="G2130" t="s">
        <v>2789</v>
      </c>
      <c r="H2130" t="str">
        <f>IF(_xlfn.XLOOKUP(E2130,LD_01[DOCUMENTO],LD_01[REVISÃO])=F2130,"VIGENTE","OBSOLETO")</f>
        <v>VIGENTE</v>
      </c>
      <c r="I2130" t="s">
        <v>4325</v>
      </c>
      <c r="J2130" t="s">
        <v>4862</v>
      </c>
      <c r="K2130" t="str">
        <f t="shared" si="99"/>
        <v>MSV-163MS-702-NORTE</v>
      </c>
      <c r="L2130" t="str">
        <f>_xlfn.XLOOKUP(E2130,LD_ANO01!A:A,LD_ANO01!G:G)</f>
        <v>MSV-163MS-702-NORTE/10.DR</v>
      </c>
      <c r="M2130" t="str">
        <f t="shared" si="100"/>
        <v/>
      </c>
      <c r="N2130" t="str">
        <f t="shared" si="101"/>
        <v>C:\Users\luis.nunes\OneDrive - ATERPA\00.SERVIDOR\SALA TÉCNICA\00.PROJETOS\02.DOCUMENTOS\ANO 01\MSV-163MS-702-NORTE\MSV-163MS-702-NORTE/10.DR</v>
      </c>
      <c r="O2130" t="s">
        <v>4787</v>
      </c>
    </row>
    <row r="2131" spans="1:15" x14ac:dyDescent="0.3">
      <c r="A2131" t="s">
        <v>2103</v>
      </c>
      <c r="B2131">
        <v>2050527</v>
      </c>
      <c r="C2131" t="s">
        <v>5407</v>
      </c>
      <c r="D2131" s="12">
        <v>45838</v>
      </c>
      <c r="E2131" t="s">
        <v>3952</v>
      </c>
      <c r="F2131" t="s">
        <v>2800</v>
      </c>
      <c r="G2131" t="s">
        <v>2789</v>
      </c>
      <c r="H2131" t="str">
        <f>IF(_xlfn.XLOOKUP(E2131,LD_01[DOCUMENTO],LD_01[REVISÃO])=F2131,"VIGENTE","OBSOLETO")</f>
        <v>OBSOLETO</v>
      </c>
      <c r="I2131" t="s">
        <v>4325</v>
      </c>
      <c r="J2131" t="s">
        <v>4862</v>
      </c>
      <c r="K2131" t="str">
        <f t="shared" si="99"/>
        <v>MSV-163MS-702-NORTE</v>
      </c>
      <c r="L2131" t="str">
        <f>_xlfn.XLOOKUP(E2131,LD_ANO01!A:A,LD_ANO01!G:G)</f>
        <v>MSV-163MS-702-NORTE/28.PV</v>
      </c>
      <c r="M2131" t="str">
        <f t="shared" si="100"/>
        <v>OBSOLETO</v>
      </c>
      <c r="N2131" t="str">
        <f t="shared" si="101"/>
        <v>C:\Users\luis.nunes\OneDrive - ATERPA\00.SERVIDOR\SALA TÉCNICA\00.PROJETOS\02.DOCUMENTOS\ANO 01\MSV-163MS-702-NORTE\MSV-163MS-702-NORTE/28.PV\OBSOLETO</v>
      </c>
      <c r="O2131" t="s">
        <v>4787</v>
      </c>
    </row>
    <row r="2132" spans="1:15" x14ac:dyDescent="0.3">
      <c r="A2132" t="s">
        <v>2135</v>
      </c>
      <c r="B2132">
        <v>220683</v>
      </c>
      <c r="C2132" t="s">
        <v>5407</v>
      </c>
      <c r="D2132" s="12">
        <v>45838</v>
      </c>
      <c r="E2132" t="s">
        <v>3972</v>
      </c>
      <c r="F2132" t="s">
        <v>2787</v>
      </c>
      <c r="G2132" t="s">
        <v>2789</v>
      </c>
      <c r="H2132" t="str">
        <f>IF(_xlfn.XLOOKUP(E2132,LD_01[DOCUMENTO],LD_01[REVISÃO])=F2132,"VIGENTE","OBSOLETO")</f>
        <v>VIGENTE</v>
      </c>
      <c r="I2132" t="s">
        <v>4325</v>
      </c>
      <c r="J2132" t="s">
        <v>4862</v>
      </c>
      <c r="K2132" t="str">
        <f t="shared" si="99"/>
        <v>MSV-163MS-702-NORTE</v>
      </c>
      <c r="L2132" t="str">
        <f>_xlfn.XLOOKUP(E2132,LD_ANO01!A:A,LD_ANO01!G:G)</f>
        <v>MSV-163MS-702-NORTE/27.PA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01\MSV-163MS-702-NORTE\MSV-163MS-702-NORTE/27.PA</v>
      </c>
      <c r="O2132" t="s">
        <v>4787</v>
      </c>
    </row>
    <row r="2133" spans="1:15" x14ac:dyDescent="0.3">
      <c r="A2133" t="s">
        <v>2132</v>
      </c>
      <c r="B2133">
        <v>134651</v>
      </c>
      <c r="C2133" t="s">
        <v>5407</v>
      </c>
      <c r="D2133" s="12">
        <v>45838</v>
      </c>
      <c r="E2133" t="s">
        <v>3970</v>
      </c>
      <c r="F2133" t="s">
        <v>2787</v>
      </c>
      <c r="G2133" t="s">
        <v>2789</v>
      </c>
      <c r="H2133" t="str">
        <f>IF(_xlfn.XLOOKUP(E2133,LD_01[DOCUMENTO],LD_01[REVISÃO])=F2133,"VIGENTE","OBSOLETO")</f>
        <v>VIGENTE</v>
      </c>
      <c r="I2133" t="s">
        <v>4325</v>
      </c>
      <c r="J2133" t="s">
        <v>4862</v>
      </c>
      <c r="K2133" t="str">
        <f t="shared" si="99"/>
        <v>MSV-163MS-702-NORTE</v>
      </c>
      <c r="L2133" t="str">
        <f>_xlfn.XLOOKUP(E2133,LD_ANO01!A:A,LD_ANO01!G:G)</f>
        <v>MSV-163MS-702-NORTE/12.DV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01\MSV-163MS-702-NORTE\MSV-163MS-702-NORTE/12.DV</v>
      </c>
      <c r="O2133" t="s">
        <v>4787</v>
      </c>
    </row>
    <row r="2134" spans="1:15" x14ac:dyDescent="0.3">
      <c r="A2134" t="s">
        <v>2104</v>
      </c>
      <c r="B2134">
        <v>2538189</v>
      </c>
      <c r="C2134" t="s">
        <v>5407</v>
      </c>
      <c r="D2134" s="12">
        <v>45838</v>
      </c>
      <c r="E2134" t="s">
        <v>3953</v>
      </c>
      <c r="F2134" t="s">
        <v>2792</v>
      </c>
      <c r="G2134" t="s">
        <v>2789</v>
      </c>
      <c r="H2134" t="str">
        <f>IF(_xlfn.XLOOKUP(E2134,LD_01[DOCUMENTO],LD_01[REVISÃO])=F2134,"VIGENTE","OBSOLETO")</f>
        <v>VIGENTE</v>
      </c>
      <c r="I2134" t="s">
        <v>4325</v>
      </c>
      <c r="J2134" t="s">
        <v>4862</v>
      </c>
      <c r="K2134" t="str">
        <f t="shared" si="99"/>
        <v>MSV-163MS-702-NORTE</v>
      </c>
      <c r="L2134" t="str">
        <f>_xlfn.XLOOKUP(E2134,LD_ANO01!A:A,LD_ANO01!G:G)</f>
        <v>MSV-163MS-702-NORTE/28.PV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01\MSV-163MS-702-NORTE\MSV-163MS-702-NORTE/28.PV</v>
      </c>
      <c r="O2134" t="s">
        <v>4787</v>
      </c>
    </row>
    <row r="2135" spans="1:15" x14ac:dyDescent="0.3">
      <c r="A2135" t="s">
        <v>2105</v>
      </c>
      <c r="B2135">
        <v>2592397</v>
      </c>
      <c r="C2135" t="s">
        <v>5407</v>
      </c>
      <c r="D2135" s="12">
        <v>45838</v>
      </c>
      <c r="E2135" t="s">
        <v>3953</v>
      </c>
      <c r="F2135" t="s">
        <v>2792</v>
      </c>
      <c r="G2135" t="s">
        <v>2807</v>
      </c>
      <c r="H2135" t="str">
        <f>IF(_xlfn.XLOOKUP(E2135,LD_01[DOCUMENTO],LD_01[REVISÃO])=F2135,"VIGENTE","OBSOLETO")</f>
        <v>VIGENTE</v>
      </c>
      <c r="I2135" t="s">
        <v>4325</v>
      </c>
      <c r="J2135" t="s">
        <v>4862</v>
      </c>
      <c r="K2135" t="str">
        <f t="shared" si="99"/>
        <v>MSV-163MS-702-NORTE</v>
      </c>
      <c r="L2135" t="str">
        <f>_xlfn.XLOOKUP(E2135,LD_ANO01!A:A,LD_ANO01!G:G)</f>
        <v>MSV-163MS-702-NORTE/28.PV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01\MSV-163MS-702-NORTE\MSV-163MS-702-NORTE/28.PV</v>
      </c>
      <c r="O2135" t="s">
        <v>4787</v>
      </c>
    </row>
    <row r="2136" spans="1:15" x14ac:dyDescent="0.3">
      <c r="A2136" t="s">
        <v>2049</v>
      </c>
      <c r="B2136">
        <v>930937</v>
      </c>
      <c r="C2136" t="s">
        <v>5407</v>
      </c>
      <c r="D2136" s="12">
        <v>45838</v>
      </c>
      <c r="E2136" t="s">
        <v>3923</v>
      </c>
      <c r="F2136" t="s">
        <v>2792</v>
      </c>
      <c r="G2136" t="s">
        <v>2789</v>
      </c>
      <c r="H2136" t="str">
        <f>IF(_xlfn.XLOOKUP(E2136,LD_01[DOCUMENTO],LD_01[REVISÃO])=F2136,"VIGENTE","OBSOLETO")</f>
        <v>VIGENTE</v>
      </c>
      <c r="I2136" t="s">
        <v>4325</v>
      </c>
      <c r="J2136" t="s">
        <v>4862</v>
      </c>
      <c r="K2136" t="str">
        <f t="shared" si="99"/>
        <v>MSV-163MS-702-NORTE</v>
      </c>
      <c r="L2136" t="str">
        <f>_xlfn.XLOOKUP(E2136,LD_ANO01!A:A,LD_ANO01!G:G)</f>
        <v>MSV-163MS-702-NORTE/33.TO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01\MSV-163MS-702-NORTE\MSV-163MS-702-NORTE/33.TO</v>
      </c>
      <c r="O2136" t="s">
        <v>4787</v>
      </c>
    </row>
    <row r="2137" spans="1:15" x14ac:dyDescent="0.3">
      <c r="A2137" t="s">
        <v>2121</v>
      </c>
      <c r="B2137">
        <v>28026910</v>
      </c>
      <c r="C2137" t="s">
        <v>5407</v>
      </c>
      <c r="D2137" s="12">
        <v>45838</v>
      </c>
      <c r="E2137" t="s">
        <v>3963</v>
      </c>
      <c r="F2137" t="s">
        <v>2792</v>
      </c>
      <c r="G2137" t="s">
        <v>2789</v>
      </c>
      <c r="H2137" t="str">
        <f>IF(_xlfn.XLOOKUP(E2137,LD_01[DOCUMENTO],LD_01[REVISÃO])=F2137,"VIGENTE","OBSOLETO")</f>
        <v>VIGENTE</v>
      </c>
      <c r="I2137" t="s">
        <v>4325</v>
      </c>
      <c r="J2137" t="s">
        <v>4862</v>
      </c>
      <c r="K2137" t="str">
        <f t="shared" si="99"/>
        <v>MSV-163MS-702-NORTE</v>
      </c>
      <c r="L2137" t="str">
        <f>_xlfn.XLOOKUP(E2137,LD_ANO01!A:A,LD_ANO01!G:G)</f>
        <v>MSV-163MS-702-NORTE/19.GG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01\MSV-163MS-702-NORTE\MSV-163MS-702-NORTE/19.GG</v>
      </c>
      <c r="O2137" t="s">
        <v>4787</v>
      </c>
    </row>
    <row r="2138" spans="1:15" x14ac:dyDescent="0.3">
      <c r="A2138" t="s">
        <v>2122</v>
      </c>
      <c r="B2138">
        <v>1911407</v>
      </c>
      <c r="C2138" t="s">
        <v>5407</v>
      </c>
      <c r="D2138" s="12">
        <v>45838</v>
      </c>
      <c r="E2138" t="s">
        <v>3964</v>
      </c>
      <c r="F2138" t="s">
        <v>2787</v>
      </c>
      <c r="G2138" t="s">
        <v>2789</v>
      </c>
      <c r="H2138" t="str">
        <f>IF(_xlfn.XLOOKUP(E2138,LD_01[DOCUMENTO],LD_01[REVISÃO])=F2138,"VIGENTE","OBSOLETO")</f>
        <v>VIGENTE</v>
      </c>
      <c r="I2138" t="s">
        <v>4325</v>
      </c>
      <c r="J2138" t="s">
        <v>4862</v>
      </c>
      <c r="K2138" t="str">
        <f t="shared" si="99"/>
        <v>MSV-163MS-702-NORTE</v>
      </c>
      <c r="L2138" t="str">
        <f>_xlfn.XLOOKUP(E2138,LD_ANO01!A:A,LD_ANO01!G:G)</f>
        <v>MSV-163MS-702-NORTE/19.GG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01\MSV-163MS-702-NORTE\MSV-163MS-702-NORTE/19.GG</v>
      </c>
      <c r="O2138" t="s">
        <v>4787</v>
      </c>
    </row>
    <row r="2139" spans="1:15" x14ac:dyDescent="0.3">
      <c r="A2139" t="s">
        <v>2136</v>
      </c>
      <c r="B2139">
        <v>3206349</v>
      </c>
      <c r="C2139" t="s">
        <v>5407</v>
      </c>
      <c r="D2139" s="12">
        <v>45838</v>
      </c>
      <c r="E2139" t="s">
        <v>3973</v>
      </c>
      <c r="F2139" t="s">
        <v>2787</v>
      </c>
      <c r="G2139" t="s">
        <v>2789</v>
      </c>
      <c r="H2139" t="str">
        <f>IF(_xlfn.XLOOKUP(E2139,LD_01[DOCUMENTO],LD_01[REVISÃO])=F2139,"VIGENTE","OBSOLETO")</f>
        <v>VIGENTE</v>
      </c>
      <c r="I2139" t="s">
        <v>4325</v>
      </c>
      <c r="J2139" t="s">
        <v>4862</v>
      </c>
      <c r="K2139" t="str">
        <f t="shared" si="99"/>
        <v>MSV-163MS-702-NORTE</v>
      </c>
      <c r="L2139" t="str">
        <f>_xlfn.XLOOKUP(E2139,LD_ANO01!A:A,LD_ANO01!G:G)</f>
        <v>MSV-163MS-702-NORTE/34.TR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01\MSV-163MS-702-NORTE\MSV-163MS-702-NORTE/34.TR</v>
      </c>
      <c r="O2139" t="s">
        <v>4787</v>
      </c>
    </row>
    <row r="2140" spans="1:15" x14ac:dyDescent="0.3">
      <c r="A2140" t="s">
        <v>2125</v>
      </c>
      <c r="B2140">
        <v>2693147</v>
      </c>
      <c r="C2140" t="s">
        <v>5407</v>
      </c>
      <c r="D2140" s="12">
        <v>45838</v>
      </c>
      <c r="E2140" t="s">
        <v>3966</v>
      </c>
      <c r="F2140" t="s">
        <v>2792</v>
      </c>
      <c r="G2140" t="s">
        <v>2789</v>
      </c>
      <c r="H2140" t="str">
        <f>IF(_xlfn.XLOOKUP(E2140,LD_01[DOCUMENTO],LD_01[REVISÃO])=F2140,"VIGENTE","OBSOLETO")</f>
        <v>VIGENTE</v>
      </c>
      <c r="I2140" t="s">
        <v>4325</v>
      </c>
      <c r="J2140" t="s">
        <v>4862</v>
      </c>
      <c r="K2140" t="str">
        <f t="shared" si="99"/>
        <v>MSV-163MS-702-NORTE</v>
      </c>
      <c r="L2140" t="str">
        <f>_xlfn.XLOOKUP(E2140,LD_ANO01!A:A,LD_ANO01!G:G)</f>
        <v>MSV-163MS-702-NORTE/23.IN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01\MSV-163MS-702-NORTE\MSV-163MS-702-NORTE/23.IN</v>
      </c>
      <c r="O2140" t="s">
        <v>4787</v>
      </c>
    </row>
    <row r="2141" spans="1:15" x14ac:dyDescent="0.3">
      <c r="A2141" t="s">
        <v>2056</v>
      </c>
      <c r="B2141">
        <v>838999</v>
      </c>
      <c r="C2141" t="s">
        <v>5407</v>
      </c>
      <c r="D2141" s="12">
        <v>45838</v>
      </c>
      <c r="E2141" t="s">
        <v>3927</v>
      </c>
      <c r="F2141" t="s">
        <v>2792</v>
      </c>
      <c r="G2141" t="s">
        <v>2789</v>
      </c>
      <c r="H2141" t="str">
        <f>IF(_xlfn.XLOOKUP(E2141,LD_01[DOCUMENTO],LD_01[REVISÃO])=F2141,"VIGENTE","OBSOLETO")</f>
        <v>VIGENTE</v>
      </c>
      <c r="I2141" t="s">
        <v>4326</v>
      </c>
      <c r="J2141" t="s">
        <v>4862</v>
      </c>
      <c r="K2141" t="str">
        <f t="shared" si="99"/>
        <v>MSV-163MS-730-732</v>
      </c>
      <c r="L2141" t="str">
        <f>_xlfn.XLOOKUP(E2141,LD_ANO01!A:A,LD_ANO01!G:G)</f>
        <v>MSV-163MS-702-NORTE/18.GE</v>
      </c>
      <c r="M2141" t="str">
        <f t="shared" si="100"/>
        <v/>
      </c>
      <c r="N2141" t="str">
        <f t="shared" si="101"/>
        <v>C:\Users\luis.nunes\OneDrive - ATERPA\00.SERVIDOR\SALA TÉCNICA\00.PROJETOS\02.DOCUMENTOS\ANO 01\MSV-163MS-730-732\MSV-163MS-702-NORTE/18.GE</v>
      </c>
      <c r="O2141" t="s">
        <v>4787</v>
      </c>
    </row>
    <row r="2142" spans="1:15" x14ac:dyDescent="0.3">
      <c r="A2142" t="s">
        <v>2252</v>
      </c>
      <c r="B2142">
        <v>4970453</v>
      </c>
      <c r="C2142" t="s">
        <v>5407</v>
      </c>
      <c r="D2142" s="12">
        <v>45838</v>
      </c>
      <c r="E2142" t="s">
        <v>5454</v>
      </c>
      <c r="F2142" t="s">
        <v>2819</v>
      </c>
      <c r="G2142" t="s">
        <v>2788</v>
      </c>
      <c r="H2142" t="str">
        <f>IF(_xlfn.XLOOKUP(E2142,LD_01[DOCUMENTO],LD_01[REVISÃO])=F2142,"VIGENTE","OBSOLETO")</f>
        <v>OBSOLETO</v>
      </c>
      <c r="I2142" t="s">
        <v>4326</v>
      </c>
      <c r="J2142" t="s">
        <v>4862</v>
      </c>
      <c r="K2142" t="str">
        <f t="shared" si="99"/>
        <v>MSV-163MS-730-732</v>
      </c>
      <c r="L2142" t="str">
        <f>_xlfn.XLOOKUP(E2142,LD_ANO01!A:A,LD_ANO01!G:G)</f>
        <v>MSV-163MS-730-732/19.GG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01\MSV-163MS-730-732\MSV-163MS-730-732/19.GG\OBSOLETO</v>
      </c>
      <c r="O2142" t="s">
        <v>4787</v>
      </c>
    </row>
    <row r="2143" spans="1:15" x14ac:dyDescent="0.3">
      <c r="A2143" t="s">
        <v>2253</v>
      </c>
      <c r="B2143">
        <v>604165</v>
      </c>
      <c r="C2143" t="s">
        <v>5407</v>
      </c>
      <c r="D2143" s="12">
        <v>45838</v>
      </c>
      <c r="E2143" t="s">
        <v>5454</v>
      </c>
      <c r="F2143" t="s">
        <v>2819</v>
      </c>
      <c r="G2143" t="s">
        <v>2789</v>
      </c>
      <c r="H2143" t="str">
        <f>IF(_xlfn.XLOOKUP(E2143,LD_01[DOCUMENTO],LD_01[REVISÃO])=F2143,"VIGENTE","OBSOLETO")</f>
        <v>OBSOLETO</v>
      </c>
      <c r="I2143" t="s">
        <v>4326</v>
      </c>
      <c r="J2143" t="s">
        <v>4862</v>
      </c>
      <c r="K2143" t="str">
        <f t="shared" si="99"/>
        <v>MSV-163MS-730-732</v>
      </c>
      <c r="L2143" t="str">
        <f>_xlfn.XLOOKUP(E2143,LD_ANO01!A:A,LD_ANO01!G:G)</f>
        <v>MSV-163MS-730-732/19.GG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01\MSV-163MS-730-732\MSV-163MS-730-732/19.GG\OBSOLETO</v>
      </c>
      <c r="O2143" t="s">
        <v>4787</v>
      </c>
    </row>
    <row r="2144" spans="1:15" x14ac:dyDescent="0.3">
      <c r="A2144" t="s">
        <v>2254</v>
      </c>
      <c r="B2144">
        <v>5090426</v>
      </c>
      <c r="C2144" t="s">
        <v>5407</v>
      </c>
      <c r="D2144" s="12">
        <v>45838</v>
      </c>
      <c r="E2144" t="s">
        <v>5455</v>
      </c>
      <c r="F2144" t="s">
        <v>2819</v>
      </c>
      <c r="G2144" t="s">
        <v>2788</v>
      </c>
      <c r="H2144" t="str">
        <f>IF(_xlfn.XLOOKUP(E2144,LD_01[DOCUMENTO],LD_01[REVISÃO])=F2144,"VIGENTE","OBSOLETO")</f>
        <v>OBSOLETO</v>
      </c>
      <c r="I2144" t="s">
        <v>4326</v>
      </c>
      <c r="J2144" t="s">
        <v>4862</v>
      </c>
      <c r="K2144" t="str">
        <f t="shared" si="99"/>
        <v>MSV-163MS-730-732</v>
      </c>
      <c r="L2144" t="str">
        <f>_xlfn.XLOOKUP(E2144,LD_ANO01!A:A,LD_ANO01!G:G)</f>
        <v>MSV-163MS-730-732/19.GG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01\MSV-163MS-730-732\MSV-163MS-730-732/19.GG\OBSOLETO</v>
      </c>
      <c r="O2144" t="s">
        <v>4787</v>
      </c>
    </row>
    <row r="2145" spans="1:15" x14ac:dyDescent="0.3">
      <c r="A2145" t="s">
        <v>2255</v>
      </c>
      <c r="B2145">
        <v>562039</v>
      </c>
      <c r="C2145" t="s">
        <v>5407</v>
      </c>
      <c r="D2145" s="12">
        <v>45838</v>
      </c>
      <c r="E2145" t="s">
        <v>5455</v>
      </c>
      <c r="F2145" t="s">
        <v>2819</v>
      </c>
      <c r="G2145" t="s">
        <v>2789</v>
      </c>
      <c r="H2145" t="str">
        <f>IF(_xlfn.XLOOKUP(E2145,LD_01[DOCUMENTO],LD_01[REVISÃO])=F2145,"VIGENTE","OBSOLETO")</f>
        <v>OBSOLETO</v>
      </c>
      <c r="I2145" t="s">
        <v>4326</v>
      </c>
      <c r="J2145" t="s">
        <v>4862</v>
      </c>
      <c r="K2145" t="str">
        <f t="shared" si="99"/>
        <v>MSV-163MS-730-732</v>
      </c>
      <c r="L2145" t="str">
        <f>_xlfn.XLOOKUP(E2145,LD_ANO01!A:A,LD_ANO01!G:G)</f>
        <v>MSV-163MS-730-732/19.GG</v>
      </c>
      <c r="M2145" t="str">
        <f t="shared" si="100"/>
        <v>OBSOLETO</v>
      </c>
      <c r="N2145" t="str">
        <f t="shared" si="101"/>
        <v>C:\Users\luis.nunes\OneDrive - ATERPA\00.SERVIDOR\SALA TÉCNICA\00.PROJETOS\02.DOCUMENTOS\ANO 01\MSV-163MS-730-732\MSV-163MS-730-732/19.GG\OBSOLETO</v>
      </c>
      <c r="O2145" t="s">
        <v>4787</v>
      </c>
    </row>
    <row r="2146" spans="1:15" x14ac:dyDescent="0.3">
      <c r="A2146" t="s">
        <v>2137</v>
      </c>
      <c r="B2146">
        <v>2492552</v>
      </c>
      <c r="C2146" t="s">
        <v>5407</v>
      </c>
      <c r="D2146" s="12">
        <v>45838</v>
      </c>
      <c r="E2146" t="s">
        <v>3974</v>
      </c>
      <c r="F2146" t="s">
        <v>2787</v>
      </c>
      <c r="G2146" t="s">
        <v>2788</v>
      </c>
      <c r="H2146" t="str">
        <f>IF(_xlfn.XLOOKUP(E2146,LD_01[DOCUMENTO],LD_01[REVISÃO])=F2146,"VIGENTE","OBSOLETO")</f>
        <v>VIGENTE</v>
      </c>
      <c r="I2146" t="s">
        <v>4326</v>
      </c>
      <c r="J2146" t="s">
        <v>4862</v>
      </c>
      <c r="K2146" t="str">
        <f t="shared" si="99"/>
        <v>MSV-163MS-730-732</v>
      </c>
      <c r="L2146" t="str">
        <f>_xlfn.XLOOKUP(E2146,LD_ANO01!A:A,LD_ANO01!G:G)</f>
        <v>MSV-163MS-730-732/33.TO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01\MSV-163MS-730-732\MSV-163MS-730-732/33.TO</v>
      </c>
      <c r="O2146" t="s">
        <v>4787</v>
      </c>
    </row>
    <row r="2147" spans="1:15" x14ac:dyDescent="0.3">
      <c r="A2147" t="s">
        <v>2138</v>
      </c>
      <c r="B2147">
        <v>582037</v>
      </c>
      <c r="C2147" t="s">
        <v>5407</v>
      </c>
      <c r="D2147" s="12">
        <v>45838</v>
      </c>
      <c r="E2147" t="s">
        <v>3974</v>
      </c>
      <c r="F2147" t="s">
        <v>2787</v>
      </c>
      <c r="G2147" t="s">
        <v>2789</v>
      </c>
      <c r="H2147" t="str">
        <f>IF(_xlfn.XLOOKUP(E2147,LD_01[DOCUMENTO],LD_01[REVISÃO])=F2147,"VIGENTE","OBSOLETO")</f>
        <v>VIGENTE</v>
      </c>
      <c r="I2147" t="s">
        <v>4326</v>
      </c>
      <c r="J2147" t="s">
        <v>4862</v>
      </c>
      <c r="K2147" t="str">
        <f t="shared" si="99"/>
        <v>MSV-163MS-730-732</v>
      </c>
      <c r="L2147" t="str">
        <f>_xlfn.XLOOKUP(E2147,LD_ANO01!A:A,LD_ANO01!G:G)</f>
        <v>MSV-163MS-730-732/33.TO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01\MSV-163MS-730-732\MSV-163MS-730-732/33.TO</v>
      </c>
      <c r="O2147" t="s">
        <v>4787</v>
      </c>
    </row>
    <row r="2148" spans="1:15" x14ac:dyDescent="0.3">
      <c r="A2148" t="s">
        <v>2139</v>
      </c>
      <c r="B2148">
        <v>2493332</v>
      </c>
      <c r="C2148" t="s">
        <v>5407</v>
      </c>
      <c r="D2148" s="12">
        <v>45838</v>
      </c>
      <c r="E2148" t="s">
        <v>3975</v>
      </c>
      <c r="F2148" t="s">
        <v>2787</v>
      </c>
      <c r="G2148" t="s">
        <v>2788</v>
      </c>
      <c r="H2148" t="str">
        <f>IF(_xlfn.XLOOKUP(E2148,LD_01[DOCUMENTO],LD_01[REVISÃO])=F2148,"VIGENTE","OBSOLETO")</f>
        <v>VIGENTE</v>
      </c>
      <c r="I2148" t="s">
        <v>4326</v>
      </c>
      <c r="J2148" t="s">
        <v>4862</v>
      </c>
      <c r="K2148" t="str">
        <f t="shared" si="99"/>
        <v>MSV-163MS-730-732</v>
      </c>
      <c r="L2148" t="str">
        <f>_xlfn.XLOOKUP(E2148,LD_ANO01!A:A,LD_ANO01!G:G)</f>
        <v>MSV-163MS-730-732/33.TO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01\MSV-163MS-730-732\MSV-163MS-730-732/33.TO</v>
      </c>
      <c r="O2148" t="s">
        <v>4787</v>
      </c>
    </row>
    <row r="2149" spans="1:15" x14ac:dyDescent="0.3">
      <c r="A2149" t="s">
        <v>2140</v>
      </c>
      <c r="B2149">
        <v>539593</v>
      </c>
      <c r="C2149" t="s">
        <v>5407</v>
      </c>
      <c r="D2149" s="12">
        <v>45838</v>
      </c>
      <c r="E2149" t="s">
        <v>3975</v>
      </c>
      <c r="F2149" t="s">
        <v>2787</v>
      </c>
      <c r="G2149" t="s">
        <v>2789</v>
      </c>
      <c r="H2149" t="str">
        <f>IF(_xlfn.XLOOKUP(E2149,LD_01[DOCUMENTO],LD_01[REVISÃO])=F2149,"VIGENTE","OBSOLETO")</f>
        <v>VIGENTE</v>
      </c>
      <c r="I2149" t="s">
        <v>4326</v>
      </c>
      <c r="J2149" t="s">
        <v>4862</v>
      </c>
      <c r="K2149" t="str">
        <f t="shared" si="99"/>
        <v>MSV-163MS-730-732</v>
      </c>
      <c r="L2149" t="str">
        <f>_xlfn.XLOOKUP(E2149,LD_ANO01!A:A,LD_ANO01!G:G)</f>
        <v>MSV-163MS-730-732/33.TO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01\MSV-163MS-730-732\MSV-163MS-730-732/33.TO</v>
      </c>
      <c r="O2149" t="s">
        <v>4787</v>
      </c>
    </row>
    <row r="2150" spans="1:15" x14ac:dyDescent="0.3">
      <c r="A2150" t="s">
        <v>2256</v>
      </c>
      <c r="B2150">
        <v>804260</v>
      </c>
      <c r="C2150" t="s">
        <v>5407</v>
      </c>
      <c r="D2150" s="12">
        <v>45838</v>
      </c>
      <c r="E2150" t="s">
        <v>4038</v>
      </c>
      <c r="F2150" t="s">
        <v>2787</v>
      </c>
      <c r="G2150" t="s">
        <v>2788</v>
      </c>
      <c r="H2150" t="str">
        <f>IF(_xlfn.XLOOKUP(E2150,LD_01[DOCUMENTO],LD_01[REVISÃO])=F2150,"VIGENTE","OBSOLETO")</f>
        <v>VIGENTE</v>
      </c>
      <c r="I2150" t="s">
        <v>4326</v>
      </c>
      <c r="J2150" t="s">
        <v>4862</v>
      </c>
      <c r="K2150" t="str">
        <f t="shared" si="99"/>
        <v>MSV-163MS-730-732</v>
      </c>
      <c r="L2150" t="str">
        <f>_xlfn.XLOOKUP(E2150,LD_ANO01!A:A,LD_ANO01!G:G)</f>
        <v>MSV-163MS-730-732/19.GG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01\MSV-163MS-730-732\MSV-163MS-730-732/19.GG</v>
      </c>
      <c r="O2150" t="s">
        <v>4787</v>
      </c>
    </row>
    <row r="2151" spans="1:15" x14ac:dyDescent="0.3">
      <c r="A2151" t="s">
        <v>2257</v>
      </c>
      <c r="B2151">
        <v>271861</v>
      </c>
      <c r="C2151" t="s">
        <v>5407</v>
      </c>
      <c r="D2151" s="12">
        <v>45838</v>
      </c>
      <c r="E2151" t="s">
        <v>4038</v>
      </c>
      <c r="F2151" t="s">
        <v>2787</v>
      </c>
      <c r="G2151" t="s">
        <v>2789</v>
      </c>
      <c r="H2151" t="str">
        <f>IF(_xlfn.XLOOKUP(E2151,LD_01[DOCUMENTO],LD_01[REVISÃO])=F2151,"VIGENTE","OBSOLETO")</f>
        <v>VIGENTE</v>
      </c>
      <c r="I2151" t="s">
        <v>4326</v>
      </c>
      <c r="J2151" t="s">
        <v>4862</v>
      </c>
      <c r="K2151" t="str">
        <f t="shared" si="99"/>
        <v>MSV-163MS-730-732</v>
      </c>
      <c r="L2151" t="str">
        <f>_xlfn.XLOOKUP(E2151,LD_ANO01!A:A,LD_ANO01!G:G)</f>
        <v>MSV-163MS-730-732/19.GG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01\MSV-163MS-730-732\MSV-163MS-730-732/19.GG</v>
      </c>
      <c r="O2151" t="s">
        <v>4787</v>
      </c>
    </row>
    <row r="2152" spans="1:15" x14ac:dyDescent="0.3">
      <c r="A2152" t="s">
        <v>2258</v>
      </c>
      <c r="B2152">
        <v>895151</v>
      </c>
      <c r="C2152" t="s">
        <v>5407</v>
      </c>
      <c r="D2152" s="12">
        <v>45838</v>
      </c>
      <c r="E2152" t="s">
        <v>4039</v>
      </c>
      <c r="F2152" t="s">
        <v>2792</v>
      </c>
      <c r="G2152" t="s">
        <v>2788</v>
      </c>
      <c r="H2152" t="str">
        <f>IF(_xlfn.XLOOKUP(E2152,LD_01[DOCUMENTO],LD_01[REVISÃO])=F2152,"VIGENTE","OBSOLETO")</f>
        <v>VIGENTE</v>
      </c>
      <c r="I2152" t="s">
        <v>4326</v>
      </c>
      <c r="J2152" t="s">
        <v>4862</v>
      </c>
      <c r="K2152" t="str">
        <f t="shared" si="99"/>
        <v>MSV-163MS-730-732</v>
      </c>
      <c r="L2152" t="str">
        <f>_xlfn.XLOOKUP(E2152,LD_ANO01!A:A,LD_ANO01!G:G)</f>
        <v>MSV-163MS-730-732/19.GG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01\MSV-163MS-730-732\MSV-163MS-730-732/19.GG</v>
      </c>
      <c r="O2152" t="s">
        <v>4787</v>
      </c>
    </row>
    <row r="2153" spans="1:15" x14ac:dyDescent="0.3">
      <c r="A2153" t="s">
        <v>2259</v>
      </c>
      <c r="B2153">
        <v>273735</v>
      </c>
      <c r="C2153" t="s">
        <v>5407</v>
      </c>
      <c r="D2153" s="12">
        <v>45838</v>
      </c>
      <c r="E2153" t="s">
        <v>4039</v>
      </c>
      <c r="F2153" t="s">
        <v>2792</v>
      </c>
      <c r="G2153" t="s">
        <v>2789</v>
      </c>
      <c r="H2153" t="str">
        <f>IF(_xlfn.XLOOKUP(E2153,LD_01[DOCUMENTO],LD_01[REVISÃO])=F2153,"VIGENTE","OBSOLETO")</f>
        <v>VIGENTE</v>
      </c>
      <c r="I2153" t="s">
        <v>4326</v>
      </c>
      <c r="J2153" t="s">
        <v>4862</v>
      </c>
      <c r="K2153" t="str">
        <f t="shared" si="99"/>
        <v>MSV-163MS-730-732</v>
      </c>
      <c r="L2153" t="str">
        <f>_xlfn.XLOOKUP(E2153,LD_ANO01!A:A,LD_ANO01!G:G)</f>
        <v>MSV-163MS-730-732/19.GG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01\MSV-163MS-730-732\MSV-163MS-730-732/19.GG</v>
      </c>
      <c r="O2153" t="s">
        <v>4787</v>
      </c>
    </row>
    <row r="2154" spans="1:15" x14ac:dyDescent="0.3">
      <c r="A2154" t="s">
        <v>2260</v>
      </c>
      <c r="B2154">
        <v>755438</v>
      </c>
      <c r="C2154" t="s">
        <v>5407</v>
      </c>
      <c r="D2154" s="12">
        <v>45838</v>
      </c>
      <c r="E2154" t="s">
        <v>4040</v>
      </c>
      <c r="F2154" t="s">
        <v>2787</v>
      </c>
      <c r="G2154" t="s">
        <v>2788</v>
      </c>
      <c r="H2154" t="str">
        <f>IF(_xlfn.XLOOKUP(E2154,LD_01[DOCUMENTO],LD_01[REVISÃO])=F2154,"VIGENTE","OBSOLETO")</f>
        <v>VIGENTE</v>
      </c>
      <c r="I2154" t="s">
        <v>4326</v>
      </c>
      <c r="J2154" t="s">
        <v>4862</v>
      </c>
      <c r="K2154" t="str">
        <f t="shared" si="99"/>
        <v>MSV-163MS-730-732</v>
      </c>
      <c r="L2154" t="str">
        <f>_xlfn.XLOOKUP(E2154,LD_ANO01!A:A,LD_ANO01!G:G)</f>
        <v>MSV-163MS-730-732/19.GG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01\MSV-163MS-730-732\MSV-163MS-730-732/19.GG</v>
      </c>
      <c r="O2154" t="s">
        <v>4787</v>
      </c>
    </row>
    <row r="2155" spans="1:15" x14ac:dyDescent="0.3">
      <c r="A2155" t="s">
        <v>2261</v>
      </c>
      <c r="B2155">
        <v>254633</v>
      </c>
      <c r="C2155" t="s">
        <v>5407</v>
      </c>
      <c r="D2155" s="12">
        <v>45838</v>
      </c>
      <c r="E2155" t="s">
        <v>4040</v>
      </c>
      <c r="F2155" t="s">
        <v>2787</v>
      </c>
      <c r="G2155" t="s">
        <v>2789</v>
      </c>
      <c r="H2155" t="str">
        <f>IF(_xlfn.XLOOKUP(E2155,LD_01[DOCUMENTO],LD_01[REVISÃO])=F2155,"VIGENTE","OBSOLETO")</f>
        <v>VIGENTE</v>
      </c>
      <c r="I2155" t="s">
        <v>4326</v>
      </c>
      <c r="J2155" t="s">
        <v>4862</v>
      </c>
      <c r="K2155" t="str">
        <f t="shared" si="99"/>
        <v>MSV-163MS-730-732</v>
      </c>
      <c r="L2155" t="str">
        <f>_xlfn.XLOOKUP(E2155,LD_ANO01!A:A,LD_ANO01!G:G)</f>
        <v>MSV-163MS-730-732/19.GG</v>
      </c>
      <c r="M2155" t="str">
        <f t="shared" si="100"/>
        <v/>
      </c>
      <c r="N2155" t="str">
        <f t="shared" si="101"/>
        <v>C:\Users\luis.nunes\OneDrive - ATERPA\00.SERVIDOR\SALA TÉCNICA\00.PROJETOS\02.DOCUMENTOS\ANO 01\MSV-163MS-730-732\MSV-163MS-730-732/19.GG</v>
      </c>
      <c r="O2155" t="s">
        <v>4787</v>
      </c>
    </row>
    <row r="2156" spans="1:15" x14ac:dyDescent="0.3">
      <c r="A2156" t="s">
        <v>2142</v>
      </c>
      <c r="B2156">
        <v>1799088</v>
      </c>
      <c r="C2156" t="s">
        <v>5407</v>
      </c>
      <c r="D2156" s="12">
        <v>45838</v>
      </c>
      <c r="E2156" t="s">
        <v>3977</v>
      </c>
      <c r="F2156" t="s">
        <v>2826</v>
      </c>
      <c r="G2156" t="s">
        <v>2788</v>
      </c>
      <c r="H2156" t="str">
        <f>IF(_xlfn.XLOOKUP(E2156,LD_01[DOCUMENTO],LD_01[REVISÃO])=F2156,"VIGENTE","OBSOLETO")</f>
        <v>OBSOLETO</v>
      </c>
      <c r="I2156" t="s">
        <v>4326</v>
      </c>
      <c r="J2156" t="s">
        <v>4862</v>
      </c>
      <c r="K2156" t="str">
        <f t="shared" si="99"/>
        <v>MSV-163MS-730-732</v>
      </c>
      <c r="L2156" t="str">
        <f>_xlfn.XLOOKUP(E2156,LD_ANO01!A:A,LD_ANO01!G:G)</f>
        <v>MSV-163MS-730-732/18.GE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01\MSV-163MS-730-732\MSV-163MS-730-732/18.GE\OBSOLETO</v>
      </c>
      <c r="O2156" t="s">
        <v>4787</v>
      </c>
    </row>
    <row r="2157" spans="1:15" x14ac:dyDescent="0.3">
      <c r="A2157" t="s">
        <v>2143</v>
      </c>
      <c r="B2157">
        <v>892465</v>
      </c>
      <c r="C2157" t="s">
        <v>5407</v>
      </c>
      <c r="D2157" s="12">
        <v>45838</v>
      </c>
      <c r="E2157" t="s">
        <v>3977</v>
      </c>
      <c r="F2157" t="s">
        <v>2826</v>
      </c>
      <c r="G2157" t="s">
        <v>2789</v>
      </c>
      <c r="H2157" t="str">
        <f>IF(_xlfn.XLOOKUP(E2157,LD_01[DOCUMENTO],LD_01[REVISÃO])=F2157,"VIGENTE","OBSOLETO")</f>
        <v>OBSOLETO</v>
      </c>
      <c r="I2157" t="s">
        <v>4326</v>
      </c>
      <c r="J2157" t="s">
        <v>4862</v>
      </c>
      <c r="K2157" t="str">
        <f t="shared" si="99"/>
        <v>MSV-163MS-730-732</v>
      </c>
      <c r="L2157" t="str">
        <f>_xlfn.XLOOKUP(E2157,LD_ANO01!A:A,LD_ANO01!G:G)</f>
        <v>MSV-163MS-730-732/18.GE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01\MSV-163MS-730-732\MSV-163MS-730-732/18.GE\OBSOLETO</v>
      </c>
      <c r="O2157" t="s">
        <v>4787</v>
      </c>
    </row>
    <row r="2158" spans="1:15" x14ac:dyDescent="0.3">
      <c r="A2158" t="s">
        <v>2144</v>
      </c>
      <c r="B2158">
        <v>1779702</v>
      </c>
      <c r="C2158" t="s">
        <v>5407</v>
      </c>
      <c r="D2158" s="12">
        <v>45838</v>
      </c>
      <c r="E2158" t="s">
        <v>3978</v>
      </c>
      <c r="F2158" t="s">
        <v>2796</v>
      </c>
      <c r="G2158" t="s">
        <v>2788</v>
      </c>
      <c r="H2158" t="str">
        <f>IF(_xlfn.XLOOKUP(E2158,LD_01[DOCUMENTO],LD_01[REVISÃO])=F2158,"VIGENTE","OBSOLETO")</f>
        <v>OBSOLETO</v>
      </c>
      <c r="I2158" t="s">
        <v>4326</v>
      </c>
      <c r="J2158" t="s">
        <v>4862</v>
      </c>
      <c r="K2158" t="str">
        <f t="shared" si="99"/>
        <v>MSV-163MS-730-732</v>
      </c>
      <c r="L2158" t="str">
        <f>_xlfn.XLOOKUP(E2158,LD_ANO01!A:A,LD_ANO01!G:G)</f>
        <v>MSV-163MS-730-732/18.GE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01\MSV-163MS-730-732\MSV-163MS-730-732/18.GE\OBSOLETO</v>
      </c>
      <c r="O2158" t="s">
        <v>4787</v>
      </c>
    </row>
    <row r="2159" spans="1:15" x14ac:dyDescent="0.3">
      <c r="A2159" t="s">
        <v>2145</v>
      </c>
      <c r="B2159">
        <v>1113465</v>
      </c>
      <c r="C2159" t="s">
        <v>5407</v>
      </c>
      <c r="D2159" s="12">
        <v>45838</v>
      </c>
      <c r="E2159" t="s">
        <v>3978</v>
      </c>
      <c r="F2159" t="s">
        <v>2796</v>
      </c>
      <c r="G2159" t="s">
        <v>2789</v>
      </c>
      <c r="H2159" t="str">
        <f>IF(_xlfn.XLOOKUP(E2159,LD_01[DOCUMENTO],LD_01[REVISÃO])=F2159,"VIGENTE","OBSOLETO")</f>
        <v>OBSOLETO</v>
      </c>
      <c r="I2159" t="s">
        <v>4326</v>
      </c>
      <c r="J2159" t="s">
        <v>4862</v>
      </c>
      <c r="K2159" t="str">
        <f t="shared" si="99"/>
        <v>MSV-163MS-730-732</v>
      </c>
      <c r="L2159" t="str">
        <f>_xlfn.XLOOKUP(E2159,LD_ANO01!A:A,LD_ANO01!G:G)</f>
        <v>MSV-163MS-730-732/18.GE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01\MSV-163MS-730-732\MSV-163MS-730-732/18.GE\OBSOLETO</v>
      </c>
      <c r="O2159" t="s">
        <v>4787</v>
      </c>
    </row>
    <row r="2160" spans="1:15" x14ac:dyDescent="0.3">
      <c r="A2160" t="s">
        <v>2146</v>
      </c>
      <c r="B2160">
        <v>758525</v>
      </c>
      <c r="C2160" t="s">
        <v>5407</v>
      </c>
      <c r="D2160" s="12">
        <v>45838</v>
      </c>
      <c r="E2160" t="s">
        <v>3979</v>
      </c>
      <c r="F2160" t="s">
        <v>2819</v>
      </c>
      <c r="G2160" t="s">
        <v>3980</v>
      </c>
      <c r="H2160" t="str">
        <f>IF(_xlfn.XLOOKUP(E2160,LD_01[DOCUMENTO],LD_01[REVISÃO])=F2160,"VIGENTE","OBSOLETO")</f>
        <v>OBSOLETO</v>
      </c>
      <c r="I2160" t="s">
        <v>4326</v>
      </c>
      <c r="J2160" t="s">
        <v>4862</v>
      </c>
      <c r="K2160" t="str">
        <f t="shared" si="99"/>
        <v>MSV-163MS-730-732</v>
      </c>
      <c r="L2160" t="str">
        <f>_xlfn.XLOOKUP(E2160,LD_ANO01!A:A,LD_ANO01!G:G)</f>
        <v>MSV-163MS-730-732/18.GE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01\MSV-163MS-730-732\MSV-163MS-730-732/18.GE\OBSOLETO</v>
      </c>
      <c r="O2160" t="s">
        <v>4787</v>
      </c>
    </row>
    <row r="2161" spans="1:15" x14ac:dyDescent="0.3">
      <c r="A2161" t="s">
        <v>2147</v>
      </c>
      <c r="B2161">
        <v>255544</v>
      </c>
      <c r="C2161" t="s">
        <v>5407</v>
      </c>
      <c r="D2161" s="12">
        <v>45838</v>
      </c>
      <c r="E2161" t="s">
        <v>3979</v>
      </c>
      <c r="F2161" t="s">
        <v>2819</v>
      </c>
      <c r="G2161" t="s">
        <v>2789</v>
      </c>
      <c r="H2161" t="str">
        <f>IF(_xlfn.XLOOKUP(E2161,LD_01[DOCUMENTO],LD_01[REVISÃO])=F2161,"VIGENTE","OBSOLETO")</f>
        <v>OBSOLETO</v>
      </c>
      <c r="I2161" t="s">
        <v>4326</v>
      </c>
      <c r="J2161" t="s">
        <v>4862</v>
      </c>
      <c r="K2161" t="str">
        <f t="shared" si="99"/>
        <v>MSV-163MS-730-732</v>
      </c>
      <c r="L2161" t="str">
        <f>_xlfn.XLOOKUP(E2161,LD_ANO01!A:A,LD_ANO01!G:G)</f>
        <v>MSV-163MS-730-732/18.GE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01\MSV-163MS-730-732\MSV-163MS-730-732/18.GE\OBSOLETO</v>
      </c>
      <c r="O2161" t="s">
        <v>4787</v>
      </c>
    </row>
    <row r="2162" spans="1:15" x14ac:dyDescent="0.3">
      <c r="A2162" t="s">
        <v>2148</v>
      </c>
      <c r="B2162">
        <v>741507</v>
      </c>
      <c r="C2162" t="s">
        <v>5407</v>
      </c>
      <c r="D2162" s="12">
        <v>45838</v>
      </c>
      <c r="E2162" t="s">
        <v>3981</v>
      </c>
      <c r="F2162" t="s">
        <v>2800</v>
      </c>
      <c r="G2162" t="s">
        <v>3980</v>
      </c>
      <c r="H2162" t="str">
        <f>IF(_xlfn.XLOOKUP(E2162,LD_01[DOCUMENTO],LD_01[REVISÃO])=F2162,"VIGENTE","OBSOLETO")</f>
        <v>OBSOLETO</v>
      </c>
      <c r="I2162" t="s">
        <v>4326</v>
      </c>
      <c r="J2162" t="s">
        <v>4862</v>
      </c>
      <c r="K2162" t="str">
        <f t="shared" si="99"/>
        <v>MSV-163MS-730-732</v>
      </c>
      <c r="L2162" t="str">
        <f>_xlfn.XLOOKUP(E2162,LD_ANO01!A:A,LD_ANO01!G:G)</f>
        <v>MSV-163MS-730-732/18.GE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01\MSV-163MS-730-732\MSV-163MS-730-732/18.GE\OBSOLETO</v>
      </c>
      <c r="O2162" t="s">
        <v>4787</v>
      </c>
    </row>
    <row r="2163" spans="1:15" x14ac:dyDescent="0.3">
      <c r="A2163" t="s">
        <v>2149</v>
      </c>
      <c r="B2163">
        <v>254363</v>
      </c>
      <c r="C2163" t="s">
        <v>5407</v>
      </c>
      <c r="D2163" s="12">
        <v>45838</v>
      </c>
      <c r="E2163" t="s">
        <v>3981</v>
      </c>
      <c r="F2163" t="s">
        <v>2800</v>
      </c>
      <c r="G2163" t="s">
        <v>2789</v>
      </c>
      <c r="H2163" t="str">
        <f>IF(_xlfn.XLOOKUP(E2163,LD_01[DOCUMENTO],LD_01[REVISÃO])=F2163,"VIGENTE","OBSOLETO")</f>
        <v>OBSOLETO</v>
      </c>
      <c r="I2163" t="s">
        <v>4326</v>
      </c>
      <c r="J2163" t="s">
        <v>4862</v>
      </c>
      <c r="K2163" t="str">
        <f t="shared" si="99"/>
        <v>MSV-163MS-730-732</v>
      </c>
      <c r="L2163" t="str">
        <f>_xlfn.XLOOKUP(E2163,LD_ANO01!A:A,LD_ANO01!G:G)</f>
        <v>MSV-163MS-730-732/18.GE</v>
      </c>
      <c r="M2163" t="str">
        <f t="shared" si="100"/>
        <v>OBSOLETO</v>
      </c>
      <c r="N2163" t="str">
        <f t="shared" si="101"/>
        <v>C:\Users\luis.nunes\OneDrive - ATERPA\00.SERVIDOR\SALA TÉCNICA\00.PROJETOS\02.DOCUMENTOS\ANO 01\MSV-163MS-730-732\MSV-163MS-730-732/18.GE\OBSOLETO</v>
      </c>
      <c r="O2163" t="s">
        <v>4787</v>
      </c>
    </row>
    <row r="2164" spans="1:15" x14ac:dyDescent="0.3">
      <c r="A2164" t="s">
        <v>2150</v>
      </c>
      <c r="B2164">
        <v>717808</v>
      </c>
      <c r="C2164" t="s">
        <v>5407</v>
      </c>
      <c r="D2164" s="12">
        <v>45838</v>
      </c>
      <c r="E2164" t="s">
        <v>3982</v>
      </c>
      <c r="F2164" t="s">
        <v>2792</v>
      </c>
      <c r="G2164" t="s">
        <v>3980</v>
      </c>
      <c r="H2164" t="str">
        <f>IF(_xlfn.XLOOKUP(E2164,LD_01[DOCUMENTO],LD_01[REVISÃO])=F2164,"VIGENTE","OBSOLETO")</f>
        <v>VIGENTE</v>
      </c>
      <c r="I2164" t="s">
        <v>4326</v>
      </c>
      <c r="J2164" t="s">
        <v>4862</v>
      </c>
      <c r="K2164" t="str">
        <f t="shared" si="99"/>
        <v>MSV-163MS-730-732</v>
      </c>
      <c r="L2164" t="str">
        <f>_xlfn.XLOOKUP(E2164,LD_ANO01!A:A,LD_ANO01!G:G)</f>
        <v>MSV-163MS-730-732/18.GE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01\MSV-163MS-730-732\MSV-163MS-730-732/18.GE</v>
      </c>
      <c r="O2164" t="s">
        <v>4787</v>
      </c>
    </row>
    <row r="2165" spans="1:15" x14ac:dyDescent="0.3">
      <c r="A2165" t="s">
        <v>2151</v>
      </c>
      <c r="B2165">
        <v>244066</v>
      </c>
      <c r="C2165" t="s">
        <v>5407</v>
      </c>
      <c r="D2165" s="12">
        <v>45838</v>
      </c>
      <c r="E2165" t="s">
        <v>3982</v>
      </c>
      <c r="F2165" t="s">
        <v>2792</v>
      </c>
      <c r="G2165" t="s">
        <v>2789</v>
      </c>
      <c r="H2165" t="str">
        <f>IF(_xlfn.XLOOKUP(E2165,LD_01[DOCUMENTO],LD_01[REVISÃO])=F2165,"VIGENTE","OBSOLETO")</f>
        <v>VIGENTE</v>
      </c>
      <c r="I2165" t="s">
        <v>4326</v>
      </c>
      <c r="J2165" t="s">
        <v>4862</v>
      </c>
      <c r="K2165" t="str">
        <f t="shared" si="99"/>
        <v>MSV-163MS-730-732</v>
      </c>
      <c r="L2165" t="str">
        <f>_xlfn.XLOOKUP(E2165,LD_ANO01!A:A,LD_ANO01!G:G)</f>
        <v>MSV-163MS-730-732/18.GE</v>
      </c>
      <c r="M2165" t="str">
        <f t="shared" si="100"/>
        <v/>
      </c>
      <c r="N2165" t="str">
        <f t="shared" si="101"/>
        <v>C:\Users\luis.nunes\OneDrive - ATERPA\00.SERVIDOR\SALA TÉCNICA\00.PROJETOS\02.DOCUMENTOS\ANO 01\MSV-163MS-730-732\MSV-163MS-730-732/18.GE</v>
      </c>
      <c r="O2165" t="s">
        <v>4787</v>
      </c>
    </row>
    <row r="2166" spans="1:15" x14ac:dyDescent="0.3">
      <c r="A2166" t="s">
        <v>2152</v>
      </c>
      <c r="B2166">
        <v>724020</v>
      </c>
      <c r="C2166" t="s">
        <v>5407</v>
      </c>
      <c r="D2166" s="12">
        <v>45838</v>
      </c>
      <c r="E2166" t="s">
        <v>3983</v>
      </c>
      <c r="F2166" t="s">
        <v>2819</v>
      </c>
      <c r="G2166" t="s">
        <v>2788</v>
      </c>
      <c r="H2166" t="str">
        <f>IF(_xlfn.XLOOKUP(E2166,LD_01[DOCUMENTO],LD_01[REVISÃO])=F2166,"VIGENTE","OBSOLETO")</f>
        <v>OBSOLETO</v>
      </c>
      <c r="I2166" t="s">
        <v>4326</v>
      </c>
      <c r="J2166" t="s">
        <v>4862</v>
      </c>
      <c r="K2166" t="str">
        <f t="shared" si="99"/>
        <v>MSV-163MS-730-732</v>
      </c>
      <c r="L2166" t="str">
        <f>_xlfn.XLOOKUP(E2166,LD_ANO01!A:A,LD_ANO01!G:G)</f>
        <v>MSV-163MS-730-732/18.GE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01\MSV-163MS-730-732\MSV-163MS-730-732/18.GE\OBSOLETO</v>
      </c>
      <c r="O2166" t="s">
        <v>4787</v>
      </c>
    </row>
    <row r="2167" spans="1:15" x14ac:dyDescent="0.3">
      <c r="A2167" t="s">
        <v>2153</v>
      </c>
      <c r="B2167">
        <v>187344</v>
      </c>
      <c r="C2167" t="s">
        <v>5407</v>
      </c>
      <c r="D2167" s="12">
        <v>45838</v>
      </c>
      <c r="E2167" t="s">
        <v>3983</v>
      </c>
      <c r="F2167" t="s">
        <v>2819</v>
      </c>
      <c r="G2167" t="s">
        <v>2789</v>
      </c>
      <c r="H2167" t="str">
        <f>IF(_xlfn.XLOOKUP(E2167,LD_01[DOCUMENTO],LD_01[REVISÃO])=F2167,"VIGENTE","OBSOLETO")</f>
        <v>OBSOLETO</v>
      </c>
      <c r="I2167" t="s">
        <v>4326</v>
      </c>
      <c r="J2167" t="s">
        <v>4862</v>
      </c>
      <c r="K2167" t="str">
        <f t="shared" si="99"/>
        <v>MSV-163MS-730-732</v>
      </c>
      <c r="L2167" t="str">
        <f>_xlfn.XLOOKUP(E2167,LD_ANO01!A:A,LD_ANO01!G:G)</f>
        <v>MSV-163MS-730-732/18.GE</v>
      </c>
      <c r="M2167" t="str">
        <f t="shared" si="100"/>
        <v>OBSOLETO</v>
      </c>
      <c r="N2167" t="str">
        <f t="shared" si="101"/>
        <v>C:\Users\luis.nunes\OneDrive - ATERPA\00.SERVIDOR\SALA TÉCNICA\00.PROJETOS\02.DOCUMENTOS\ANO 01\MSV-163MS-730-732\MSV-163MS-730-732/18.GE\OBSOLETO</v>
      </c>
      <c r="O2167" t="s">
        <v>4787</v>
      </c>
    </row>
    <row r="2168" spans="1:15" x14ac:dyDescent="0.3">
      <c r="A2168" t="s">
        <v>2155</v>
      </c>
      <c r="B2168">
        <v>397444</v>
      </c>
      <c r="C2168" t="s">
        <v>5407</v>
      </c>
      <c r="D2168" s="12">
        <v>45838</v>
      </c>
      <c r="E2168" t="s">
        <v>3985</v>
      </c>
      <c r="F2168" t="s">
        <v>2819</v>
      </c>
      <c r="G2168" t="s">
        <v>2788</v>
      </c>
      <c r="H2168" t="str">
        <f>IF(_xlfn.XLOOKUP(E2168,LD_01[DOCUMENTO],LD_01[REVISÃO])=F2168,"VIGENTE","OBSOLETO")</f>
        <v>VIGENTE</v>
      </c>
      <c r="I2168" t="s">
        <v>4326</v>
      </c>
      <c r="J2168" t="s">
        <v>4862</v>
      </c>
      <c r="K2168" t="str">
        <f t="shared" si="99"/>
        <v>MSV-163MS-730-732</v>
      </c>
      <c r="L2168" t="str">
        <f>_xlfn.XLOOKUP(E2168,LD_ANO01!A:A,LD_ANO01!G:G)</f>
        <v>MSV-163MS-730-732/32.TE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01\MSV-163MS-730-732\MSV-163MS-730-732/32.TE</v>
      </c>
      <c r="O2168" t="s">
        <v>4787</v>
      </c>
    </row>
    <row r="2169" spans="1:15" x14ac:dyDescent="0.3">
      <c r="A2169" t="s">
        <v>2156</v>
      </c>
      <c r="B2169">
        <v>303299</v>
      </c>
      <c r="C2169" t="s">
        <v>5407</v>
      </c>
      <c r="D2169" s="12">
        <v>45838</v>
      </c>
      <c r="E2169" t="s">
        <v>3985</v>
      </c>
      <c r="F2169" t="s">
        <v>2819</v>
      </c>
      <c r="G2169" t="s">
        <v>2789</v>
      </c>
      <c r="H2169" t="str">
        <f>IF(_xlfn.XLOOKUP(E2169,LD_01[DOCUMENTO],LD_01[REVISÃO])=F2169,"VIGENTE","OBSOLETO")</f>
        <v>VIGENTE</v>
      </c>
      <c r="I2169" t="s">
        <v>4326</v>
      </c>
      <c r="J2169" t="s">
        <v>4862</v>
      </c>
      <c r="K2169" t="str">
        <f t="shared" si="99"/>
        <v>MSV-163MS-730-732</v>
      </c>
      <c r="L2169" t="str">
        <f>_xlfn.XLOOKUP(E2169,LD_ANO01!A:A,LD_ANO01!G:G)</f>
        <v>MSV-163MS-730-732/32.TE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01\MSV-163MS-730-732\MSV-163MS-730-732/32.TE</v>
      </c>
      <c r="O2169" t="s">
        <v>4787</v>
      </c>
    </row>
    <row r="2170" spans="1:15" x14ac:dyDescent="0.3">
      <c r="A2170" t="s">
        <v>2157</v>
      </c>
      <c r="B2170">
        <v>379665</v>
      </c>
      <c r="C2170" t="s">
        <v>5407</v>
      </c>
      <c r="D2170" s="12">
        <v>45838</v>
      </c>
      <c r="E2170" t="s">
        <v>3986</v>
      </c>
      <c r="F2170" t="s">
        <v>2819</v>
      </c>
      <c r="G2170" t="s">
        <v>2788</v>
      </c>
      <c r="H2170" t="str">
        <f>IF(_xlfn.XLOOKUP(E2170,LD_01[DOCUMENTO],LD_01[REVISÃO])=F2170,"VIGENTE","OBSOLETO")</f>
        <v>VIGENTE</v>
      </c>
      <c r="I2170" t="s">
        <v>4326</v>
      </c>
      <c r="J2170" t="s">
        <v>4862</v>
      </c>
      <c r="K2170" t="str">
        <f t="shared" si="99"/>
        <v>MSV-163MS-730-732</v>
      </c>
      <c r="L2170" t="str">
        <f>_xlfn.XLOOKUP(E2170,LD_ANO01!A:A,LD_ANO01!G:G)</f>
        <v>MSV-163MS-730-732/32.TE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01\MSV-163MS-730-732\MSV-163MS-730-732/32.TE</v>
      </c>
      <c r="O2170" t="s">
        <v>4787</v>
      </c>
    </row>
    <row r="2171" spans="1:15" x14ac:dyDescent="0.3">
      <c r="A2171" t="s">
        <v>2158</v>
      </c>
      <c r="B2171">
        <v>302927</v>
      </c>
      <c r="C2171" t="s">
        <v>5407</v>
      </c>
      <c r="D2171" s="12">
        <v>45838</v>
      </c>
      <c r="E2171" t="s">
        <v>3986</v>
      </c>
      <c r="F2171" t="s">
        <v>2819</v>
      </c>
      <c r="G2171" t="s">
        <v>2789</v>
      </c>
      <c r="H2171" t="str">
        <f>IF(_xlfn.XLOOKUP(E2171,LD_01[DOCUMENTO],LD_01[REVISÃO])=F2171,"VIGENTE","OBSOLETO")</f>
        <v>VIGENTE</v>
      </c>
      <c r="I2171" t="s">
        <v>4326</v>
      </c>
      <c r="J2171" t="s">
        <v>4862</v>
      </c>
      <c r="K2171" t="str">
        <f t="shared" si="99"/>
        <v>MSV-163MS-730-732</v>
      </c>
      <c r="L2171" t="str">
        <f>_xlfn.XLOOKUP(E2171,LD_ANO01!A:A,LD_ANO01!G:G)</f>
        <v>MSV-163MS-730-732/32.TE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01\MSV-163MS-730-732\MSV-163MS-730-732/32.TE</v>
      </c>
      <c r="O2171" t="s">
        <v>4787</v>
      </c>
    </row>
    <row r="2172" spans="1:15" x14ac:dyDescent="0.3">
      <c r="A2172" t="s">
        <v>2159</v>
      </c>
      <c r="B2172">
        <v>380338</v>
      </c>
      <c r="C2172" t="s">
        <v>5407</v>
      </c>
      <c r="D2172" s="12">
        <v>45838</v>
      </c>
      <c r="E2172" t="s">
        <v>3987</v>
      </c>
      <c r="F2172" t="s">
        <v>2819</v>
      </c>
      <c r="G2172" t="s">
        <v>2788</v>
      </c>
      <c r="H2172" t="str">
        <f>IF(_xlfn.XLOOKUP(E2172,LD_01[DOCUMENTO],LD_01[REVISÃO])=F2172,"VIGENTE","OBSOLETO")</f>
        <v>VIGENTE</v>
      </c>
      <c r="I2172" t="s">
        <v>4326</v>
      </c>
      <c r="J2172" t="s">
        <v>4862</v>
      </c>
      <c r="K2172" t="str">
        <f t="shared" si="99"/>
        <v>MSV-163MS-730-732</v>
      </c>
      <c r="L2172" t="str">
        <f>_xlfn.XLOOKUP(E2172,LD_ANO01!A:A,LD_ANO01!G:G)</f>
        <v>MSV-163MS-730-732/32.TE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01\MSV-163MS-730-732\MSV-163MS-730-732/32.TE</v>
      </c>
      <c r="O2172" t="s">
        <v>4787</v>
      </c>
    </row>
    <row r="2173" spans="1:15" x14ac:dyDescent="0.3">
      <c r="A2173" t="s">
        <v>2160</v>
      </c>
      <c r="B2173">
        <v>302983</v>
      </c>
      <c r="C2173" t="s">
        <v>5407</v>
      </c>
      <c r="D2173" s="12">
        <v>45838</v>
      </c>
      <c r="E2173" t="s">
        <v>3987</v>
      </c>
      <c r="F2173" t="s">
        <v>2819</v>
      </c>
      <c r="G2173" t="s">
        <v>2789</v>
      </c>
      <c r="H2173" t="str">
        <f>IF(_xlfn.XLOOKUP(E2173,LD_01[DOCUMENTO],LD_01[REVISÃO])=F2173,"VIGENTE","OBSOLETO")</f>
        <v>VIGENTE</v>
      </c>
      <c r="I2173" t="s">
        <v>4326</v>
      </c>
      <c r="J2173" t="s">
        <v>4862</v>
      </c>
      <c r="K2173" t="str">
        <f t="shared" si="99"/>
        <v>MSV-163MS-730-732</v>
      </c>
      <c r="L2173" t="str">
        <f>_xlfn.XLOOKUP(E2173,LD_ANO01!A:A,LD_ANO01!G:G)</f>
        <v>MSV-163MS-730-732/32.TE</v>
      </c>
      <c r="M2173" t="str">
        <f t="shared" si="100"/>
        <v/>
      </c>
      <c r="N2173" t="str">
        <f t="shared" si="101"/>
        <v>C:\Users\luis.nunes\OneDrive - ATERPA\00.SERVIDOR\SALA TÉCNICA\00.PROJETOS\02.DOCUMENTOS\ANO 01\MSV-163MS-730-732\MSV-163MS-730-732/32.TE</v>
      </c>
      <c r="O2173" t="s">
        <v>4787</v>
      </c>
    </row>
    <row r="2174" spans="1:15" x14ac:dyDescent="0.3">
      <c r="A2174" t="s">
        <v>2161</v>
      </c>
      <c r="B2174">
        <v>311912</v>
      </c>
      <c r="C2174" t="s">
        <v>5407</v>
      </c>
      <c r="D2174" s="12">
        <v>45838</v>
      </c>
      <c r="E2174" t="s">
        <v>3988</v>
      </c>
      <c r="F2174" t="s">
        <v>2800</v>
      </c>
      <c r="G2174" t="s">
        <v>2788</v>
      </c>
      <c r="H2174" t="str">
        <f>IF(_xlfn.XLOOKUP(E2174,LD_01[DOCUMENTO],LD_01[REVISÃO])=F2174,"VIGENTE","OBSOLETO")</f>
        <v>OBSOLETO</v>
      </c>
      <c r="I2174" t="s">
        <v>4326</v>
      </c>
      <c r="J2174" t="s">
        <v>4862</v>
      </c>
      <c r="K2174" t="str">
        <f t="shared" si="99"/>
        <v>MSV-163MS-730-732</v>
      </c>
      <c r="L2174" t="str">
        <f>_xlfn.XLOOKUP(E2174,LD_ANO01!A:A,LD_ANO01!G:G)</f>
        <v>MSV-163MS-730-732/32.TE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01\MSV-163MS-730-732\MSV-163MS-730-732/32.TE\OBSOLETO</v>
      </c>
      <c r="O2174" t="s">
        <v>4787</v>
      </c>
    </row>
    <row r="2175" spans="1:15" x14ac:dyDescent="0.3">
      <c r="A2175" t="s">
        <v>2162</v>
      </c>
      <c r="B2175">
        <v>346014</v>
      </c>
      <c r="C2175" t="s">
        <v>5407</v>
      </c>
      <c r="D2175" s="12">
        <v>45838</v>
      </c>
      <c r="E2175" t="s">
        <v>3988</v>
      </c>
      <c r="F2175" t="s">
        <v>2800</v>
      </c>
      <c r="G2175" t="s">
        <v>2789</v>
      </c>
      <c r="H2175" t="str">
        <f>IF(_xlfn.XLOOKUP(E2175,LD_01[DOCUMENTO],LD_01[REVISÃO])=F2175,"VIGENTE","OBSOLETO")</f>
        <v>OBSOLETO</v>
      </c>
      <c r="I2175" t="s">
        <v>4326</v>
      </c>
      <c r="J2175" t="s">
        <v>4862</v>
      </c>
      <c r="K2175" t="str">
        <f t="shared" si="99"/>
        <v>MSV-163MS-730-732</v>
      </c>
      <c r="L2175" t="str">
        <f>_xlfn.XLOOKUP(E2175,LD_ANO01!A:A,LD_ANO01!G:G)</f>
        <v>MSV-163MS-730-732/32.TE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01\MSV-163MS-730-732\MSV-163MS-730-732/32.TE\OBSOLETO</v>
      </c>
      <c r="O2175" t="s">
        <v>4787</v>
      </c>
    </row>
    <row r="2176" spans="1:15" x14ac:dyDescent="0.3">
      <c r="A2176" t="s">
        <v>2163</v>
      </c>
      <c r="B2176">
        <v>311880</v>
      </c>
      <c r="C2176" t="s">
        <v>5407</v>
      </c>
      <c r="D2176" s="12">
        <v>45838</v>
      </c>
      <c r="E2176" t="s">
        <v>3989</v>
      </c>
      <c r="F2176" t="s">
        <v>2800</v>
      </c>
      <c r="G2176" t="s">
        <v>2788</v>
      </c>
      <c r="H2176" t="str">
        <f>IF(_xlfn.XLOOKUP(E2176,LD_01[DOCUMENTO],LD_01[REVISÃO])=F2176,"VIGENTE","OBSOLETO")</f>
        <v>OBSOLETO</v>
      </c>
      <c r="I2176" t="s">
        <v>4326</v>
      </c>
      <c r="J2176" t="s">
        <v>4862</v>
      </c>
      <c r="K2176" t="str">
        <f t="shared" si="99"/>
        <v>MSV-163MS-730-732</v>
      </c>
      <c r="L2176" t="str">
        <f>_xlfn.XLOOKUP(E2176,LD_ANO01!A:A,LD_ANO01!G:G)</f>
        <v>MSV-163MS-730-732/32.TE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01\MSV-163MS-730-732\MSV-163MS-730-732/32.TE\OBSOLETO</v>
      </c>
      <c r="O2176" t="s">
        <v>4787</v>
      </c>
    </row>
    <row r="2177" spans="1:15" x14ac:dyDescent="0.3">
      <c r="A2177" t="s">
        <v>2164</v>
      </c>
      <c r="B2177">
        <v>360534</v>
      </c>
      <c r="C2177" t="s">
        <v>5407</v>
      </c>
      <c r="D2177" s="12">
        <v>45838</v>
      </c>
      <c r="E2177" t="s">
        <v>3989</v>
      </c>
      <c r="F2177" t="s">
        <v>2800</v>
      </c>
      <c r="G2177" t="s">
        <v>2789</v>
      </c>
      <c r="H2177" t="str">
        <f>IF(_xlfn.XLOOKUP(E2177,LD_01[DOCUMENTO],LD_01[REVISÃO])=F2177,"VIGENTE","OBSOLETO")</f>
        <v>OBSOLETO</v>
      </c>
      <c r="I2177" t="s">
        <v>4326</v>
      </c>
      <c r="J2177" t="s">
        <v>4862</v>
      </c>
      <c r="K2177" t="str">
        <f t="shared" si="99"/>
        <v>MSV-163MS-730-732</v>
      </c>
      <c r="L2177" t="str">
        <f>_xlfn.XLOOKUP(E2177,LD_ANO01!A:A,LD_ANO01!G:G)</f>
        <v>MSV-163MS-730-732/32.TE</v>
      </c>
      <c r="M2177" t="str">
        <f t="shared" si="100"/>
        <v>OBSOLETO</v>
      </c>
      <c r="N2177" t="str">
        <f t="shared" si="101"/>
        <v>C:\Users\luis.nunes\OneDrive - ATERPA\00.SERVIDOR\SALA TÉCNICA\00.PROJETOS\02.DOCUMENTOS\ANO 01\MSV-163MS-730-732\MSV-163MS-730-732/32.TE\OBSOLETO</v>
      </c>
      <c r="O2177" t="s">
        <v>4787</v>
      </c>
    </row>
    <row r="2178" spans="1:15" x14ac:dyDescent="0.3">
      <c r="A2178" t="s">
        <v>2165</v>
      </c>
      <c r="B2178">
        <v>314988</v>
      </c>
      <c r="C2178" t="s">
        <v>5407</v>
      </c>
      <c r="D2178" s="12">
        <v>45838</v>
      </c>
      <c r="E2178" t="s">
        <v>3990</v>
      </c>
      <c r="F2178" t="s">
        <v>2800</v>
      </c>
      <c r="G2178" t="s">
        <v>2788</v>
      </c>
      <c r="H2178" t="str">
        <f>IF(_xlfn.XLOOKUP(E2178,LD_01[DOCUMENTO],LD_01[REVISÃO])=F2178,"VIGENTE","OBSOLETO")</f>
        <v>OBSOLETO</v>
      </c>
      <c r="I2178" t="s">
        <v>4326</v>
      </c>
      <c r="J2178" t="s">
        <v>4862</v>
      </c>
      <c r="K2178" t="str">
        <f t="shared" ref="K2178:K2241" si="102">"MSV-163MS-"&amp;I2178</f>
        <v>MSV-163MS-730-732</v>
      </c>
      <c r="L2178" t="str">
        <f>_xlfn.XLOOKUP(E2178,LD_ANO01!A:A,LD_ANO01!G:G)</f>
        <v>MSV-163MS-730-732/32.TE</v>
      </c>
      <c r="M2178" t="str">
        <f t="shared" ref="M2178:M2241" si="103">IF(H2178&lt;&gt;"OBSOLETO","",H2178)</f>
        <v>OBSOLETO</v>
      </c>
      <c r="N2178" t="str">
        <f t="shared" ref="N2178:N2241" si="104">_xlfn.TEXTJOIN("\",TRUE,J2178:M2178)</f>
        <v>C:\Users\luis.nunes\OneDrive - ATERPA\00.SERVIDOR\SALA TÉCNICA\00.PROJETOS\02.DOCUMENTOS\ANO 01\MSV-163MS-730-732\MSV-163MS-730-732/32.TE\OBSOLETO</v>
      </c>
      <c r="O2178" t="s">
        <v>4787</v>
      </c>
    </row>
    <row r="2179" spans="1:15" x14ac:dyDescent="0.3">
      <c r="A2179" t="s">
        <v>2166</v>
      </c>
      <c r="B2179">
        <v>375307</v>
      </c>
      <c r="C2179" t="s">
        <v>5407</v>
      </c>
      <c r="D2179" s="12">
        <v>45838</v>
      </c>
      <c r="E2179" t="s">
        <v>3990</v>
      </c>
      <c r="F2179" t="s">
        <v>2800</v>
      </c>
      <c r="G2179" t="s">
        <v>2789</v>
      </c>
      <c r="H2179" t="str">
        <f>IF(_xlfn.XLOOKUP(E2179,LD_01[DOCUMENTO],LD_01[REVISÃO])=F2179,"VIGENTE","OBSOLETO")</f>
        <v>OBSOLETO</v>
      </c>
      <c r="I2179" t="s">
        <v>4326</v>
      </c>
      <c r="J2179" t="s">
        <v>4862</v>
      </c>
      <c r="K2179" t="str">
        <f t="shared" si="102"/>
        <v>MSV-163MS-730-732</v>
      </c>
      <c r="L2179" t="str">
        <f>_xlfn.XLOOKUP(E2179,LD_ANO01!A:A,LD_ANO01!G:G)</f>
        <v>MSV-163MS-730-732/32.TE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01\MSV-163MS-730-732\MSV-163MS-730-732/32.TE\OBSOLETO</v>
      </c>
      <c r="O2179" t="s">
        <v>4787</v>
      </c>
    </row>
    <row r="2180" spans="1:15" x14ac:dyDescent="0.3">
      <c r="A2180" t="s">
        <v>2167</v>
      </c>
      <c r="B2180">
        <v>403140</v>
      </c>
      <c r="C2180" t="s">
        <v>5407</v>
      </c>
      <c r="D2180" s="12">
        <v>45838</v>
      </c>
      <c r="E2180" t="s">
        <v>3991</v>
      </c>
      <c r="F2180" t="s">
        <v>2800</v>
      </c>
      <c r="G2180" t="s">
        <v>2788</v>
      </c>
      <c r="H2180" t="str">
        <f>IF(_xlfn.XLOOKUP(E2180,LD_01[DOCUMENTO],LD_01[REVISÃO])=F2180,"VIGENTE","OBSOLETO")</f>
        <v>OBSOLETO</v>
      </c>
      <c r="I2180" t="s">
        <v>4326</v>
      </c>
      <c r="J2180" t="s">
        <v>4862</v>
      </c>
      <c r="K2180" t="str">
        <f t="shared" si="102"/>
        <v>MSV-163MS-730-732</v>
      </c>
      <c r="L2180" t="str">
        <f>_xlfn.XLOOKUP(E2180,LD_ANO01!A:A,LD_ANO01!G:G)</f>
        <v>MSV-163MS-730-732/32.TE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01\MSV-163MS-730-732\MSV-163MS-730-732/32.TE\OBSOLETO</v>
      </c>
      <c r="O2180" t="s">
        <v>4787</v>
      </c>
    </row>
    <row r="2181" spans="1:15" x14ac:dyDescent="0.3">
      <c r="A2181" t="s">
        <v>2168</v>
      </c>
      <c r="B2181">
        <v>327894</v>
      </c>
      <c r="C2181" t="s">
        <v>5407</v>
      </c>
      <c r="D2181" s="12">
        <v>45838</v>
      </c>
      <c r="E2181" t="s">
        <v>3991</v>
      </c>
      <c r="F2181" t="s">
        <v>2800</v>
      </c>
      <c r="G2181" t="s">
        <v>2789</v>
      </c>
      <c r="H2181" t="str">
        <f>IF(_xlfn.XLOOKUP(E2181,LD_01[DOCUMENTO],LD_01[REVISÃO])=F2181,"VIGENTE","OBSOLETO")</f>
        <v>OBSOLETO</v>
      </c>
      <c r="I2181" t="s">
        <v>4326</v>
      </c>
      <c r="J2181" t="s">
        <v>4862</v>
      </c>
      <c r="K2181" t="str">
        <f t="shared" si="102"/>
        <v>MSV-163MS-730-732</v>
      </c>
      <c r="L2181" t="str">
        <f>_xlfn.XLOOKUP(E2181,LD_ANO01!A:A,LD_ANO01!G:G)</f>
        <v>MSV-163MS-730-732/32.TE</v>
      </c>
      <c r="M2181" t="str">
        <f t="shared" si="103"/>
        <v>OBSOLETO</v>
      </c>
      <c r="N2181" t="str">
        <f t="shared" si="104"/>
        <v>C:\Users\luis.nunes\OneDrive - ATERPA\00.SERVIDOR\SALA TÉCNICA\00.PROJETOS\02.DOCUMENTOS\ANO 01\MSV-163MS-730-732\MSV-163MS-730-732/32.TE\OBSOLETO</v>
      </c>
      <c r="O2181" t="s">
        <v>4787</v>
      </c>
    </row>
    <row r="2182" spans="1:15" x14ac:dyDescent="0.3">
      <c r="A2182" t="s">
        <v>2169</v>
      </c>
      <c r="B2182">
        <v>12493779</v>
      </c>
      <c r="C2182" t="s">
        <v>5407</v>
      </c>
      <c r="D2182" s="12">
        <v>45838</v>
      </c>
      <c r="E2182" t="s">
        <v>3992</v>
      </c>
      <c r="F2182" t="s">
        <v>2819</v>
      </c>
      <c r="G2182" t="s">
        <v>2788</v>
      </c>
      <c r="H2182" t="str">
        <f>IF(_xlfn.XLOOKUP(E2182,LD_01[DOCUMENTO],LD_01[REVISÃO])=F2182,"VIGENTE","OBSOLETO")</f>
        <v>VIGENTE</v>
      </c>
      <c r="I2182" t="s">
        <v>4326</v>
      </c>
      <c r="J2182" t="s">
        <v>4862</v>
      </c>
      <c r="K2182" t="str">
        <f t="shared" si="102"/>
        <v>MSV-163MS-730-732</v>
      </c>
      <c r="L2182" t="str">
        <f>_xlfn.XLOOKUP(E2182,LD_ANO01!A:A,LD_ANO01!G:G)</f>
        <v>MSV-163MS-730-732/32.TE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01\MSV-163MS-730-732\MSV-163MS-730-732/32.TE</v>
      </c>
      <c r="O2182" t="s">
        <v>4787</v>
      </c>
    </row>
    <row r="2183" spans="1:15" x14ac:dyDescent="0.3">
      <c r="A2183" t="s">
        <v>2170</v>
      </c>
      <c r="B2183">
        <v>645508</v>
      </c>
      <c r="C2183" t="s">
        <v>5407</v>
      </c>
      <c r="D2183" s="12">
        <v>45838</v>
      </c>
      <c r="E2183" t="s">
        <v>3992</v>
      </c>
      <c r="F2183" t="s">
        <v>2819</v>
      </c>
      <c r="G2183" t="s">
        <v>2789</v>
      </c>
      <c r="H2183" t="str">
        <f>IF(_xlfn.XLOOKUP(E2183,LD_01[DOCUMENTO],LD_01[REVISÃO])=F2183,"VIGENTE","OBSOLETO")</f>
        <v>VIGENTE</v>
      </c>
      <c r="I2183" t="s">
        <v>4326</v>
      </c>
      <c r="J2183" t="s">
        <v>4862</v>
      </c>
      <c r="K2183" t="str">
        <f t="shared" si="102"/>
        <v>MSV-163MS-730-732</v>
      </c>
      <c r="L2183" t="str">
        <f>_xlfn.XLOOKUP(E2183,LD_ANO01!A:A,LD_ANO01!G:G)</f>
        <v>MSV-163MS-730-732/32.TE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01\MSV-163MS-730-732\MSV-163MS-730-732/32.TE</v>
      </c>
      <c r="O2183" t="s">
        <v>4787</v>
      </c>
    </row>
    <row r="2184" spans="1:15" x14ac:dyDescent="0.3">
      <c r="A2184" t="s">
        <v>2171</v>
      </c>
      <c r="B2184">
        <v>12496903</v>
      </c>
      <c r="C2184" t="s">
        <v>5407</v>
      </c>
      <c r="D2184" s="12">
        <v>45838</v>
      </c>
      <c r="E2184" t="s">
        <v>3993</v>
      </c>
      <c r="F2184" t="s">
        <v>2819</v>
      </c>
      <c r="G2184" t="s">
        <v>2788</v>
      </c>
      <c r="H2184" t="str">
        <f>IF(_xlfn.XLOOKUP(E2184,LD_01[DOCUMENTO],LD_01[REVISÃO])=F2184,"VIGENTE","OBSOLETO")</f>
        <v>VIGENTE</v>
      </c>
      <c r="I2184" t="s">
        <v>4326</v>
      </c>
      <c r="J2184" t="s">
        <v>4862</v>
      </c>
      <c r="K2184" t="str">
        <f t="shared" si="102"/>
        <v>MSV-163MS-730-732</v>
      </c>
      <c r="L2184" t="str">
        <f>_xlfn.XLOOKUP(E2184,LD_ANO01!A:A,LD_ANO01!G:G)</f>
        <v>MSV-163MS-730-732/32.TE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01\MSV-163MS-730-732\MSV-163MS-730-732/32.TE</v>
      </c>
      <c r="O2184" t="s">
        <v>4787</v>
      </c>
    </row>
    <row r="2185" spans="1:15" x14ac:dyDescent="0.3">
      <c r="A2185" t="s">
        <v>2172</v>
      </c>
      <c r="B2185">
        <v>706110</v>
      </c>
      <c r="C2185" t="s">
        <v>5407</v>
      </c>
      <c r="D2185" s="12">
        <v>45838</v>
      </c>
      <c r="E2185" t="s">
        <v>3993</v>
      </c>
      <c r="F2185" t="s">
        <v>2819</v>
      </c>
      <c r="G2185" t="s">
        <v>2789</v>
      </c>
      <c r="H2185" t="str">
        <f>IF(_xlfn.XLOOKUP(E2185,LD_01[DOCUMENTO],LD_01[REVISÃO])=F2185,"VIGENTE","OBSOLETO")</f>
        <v>VIGENTE</v>
      </c>
      <c r="I2185" t="s">
        <v>4326</v>
      </c>
      <c r="J2185" t="s">
        <v>4862</v>
      </c>
      <c r="K2185" t="str">
        <f t="shared" si="102"/>
        <v>MSV-163MS-730-732</v>
      </c>
      <c r="L2185" t="str">
        <f>_xlfn.XLOOKUP(E2185,LD_ANO01!A:A,LD_ANO01!G:G)</f>
        <v>MSV-163MS-730-732/32.TE</v>
      </c>
      <c r="M2185" t="str">
        <f t="shared" si="103"/>
        <v/>
      </c>
      <c r="N2185" t="str">
        <f t="shared" si="104"/>
        <v>C:\Users\luis.nunes\OneDrive - ATERPA\00.SERVIDOR\SALA TÉCNICA\00.PROJETOS\02.DOCUMENTOS\ANO 01\MSV-163MS-730-732\MSV-163MS-730-732/32.TE</v>
      </c>
      <c r="O2185" t="s">
        <v>4787</v>
      </c>
    </row>
    <row r="2186" spans="1:15" x14ac:dyDescent="0.3">
      <c r="A2186" t="s">
        <v>2175</v>
      </c>
      <c r="B2186">
        <v>2146028</v>
      </c>
      <c r="C2186" t="s">
        <v>5407</v>
      </c>
      <c r="D2186" s="12">
        <v>45838</v>
      </c>
      <c r="E2186" t="s">
        <v>3995</v>
      </c>
      <c r="F2186" t="s">
        <v>2796</v>
      </c>
      <c r="G2186" t="s">
        <v>2788</v>
      </c>
      <c r="H2186" t="str">
        <f>IF(_xlfn.XLOOKUP(E2186,LD_01[DOCUMENTO],LD_01[REVISÃO])=F2186,"VIGENTE","OBSOLETO")</f>
        <v>OBSOLETO</v>
      </c>
      <c r="I2186" t="s">
        <v>4326</v>
      </c>
      <c r="J2186" t="s">
        <v>4862</v>
      </c>
      <c r="K2186" t="str">
        <f t="shared" si="102"/>
        <v>MSV-163MS-730-732</v>
      </c>
      <c r="L2186" t="str">
        <f>_xlfn.XLOOKUP(E2186,LD_ANO01!A:A,LD_ANO01!G:G)</f>
        <v>MSV-163MS-730-732/10.DR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01\MSV-163MS-730-732\MSV-163MS-730-732/10.DR\OBSOLETO</v>
      </c>
      <c r="O2186" t="s">
        <v>4787</v>
      </c>
    </row>
    <row r="2187" spans="1:15" x14ac:dyDescent="0.3">
      <c r="A2187" t="s">
        <v>2176</v>
      </c>
      <c r="B2187">
        <v>727604</v>
      </c>
      <c r="C2187" t="s">
        <v>5407</v>
      </c>
      <c r="D2187" s="12">
        <v>45838</v>
      </c>
      <c r="E2187" t="s">
        <v>3995</v>
      </c>
      <c r="F2187" t="s">
        <v>2796</v>
      </c>
      <c r="G2187" t="s">
        <v>2789</v>
      </c>
      <c r="H2187" t="str">
        <f>IF(_xlfn.XLOOKUP(E2187,LD_01[DOCUMENTO],LD_01[REVISÃO])=F2187,"VIGENTE","OBSOLETO")</f>
        <v>OBSOLETO</v>
      </c>
      <c r="I2187" t="s">
        <v>4326</v>
      </c>
      <c r="J2187" t="s">
        <v>4862</v>
      </c>
      <c r="K2187" t="str">
        <f t="shared" si="102"/>
        <v>MSV-163MS-730-732</v>
      </c>
      <c r="L2187" t="str">
        <f>_xlfn.XLOOKUP(E2187,LD_ANO01!A:A,LD_ANO01!G:G)</f>
        <v>MSV-163MS-730-732/10.DR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01\MSV-163MS-730-732\MSV-163MS-730-732/10.DR\OBSOLETO</v>
      </c>
      <c r="O2187" t="s">
        <v>4787</v>
      </c>
    </row>
    <row r="2188" spans="1:15" x14ac:dyDescent="0.3">
      <c r="A2188" t="s">
        <v>2177</v>
      </c>
      <c r="B2188">
        <v>2066282</v>
      </c>
      <c r="C2188" t="s">
        <v>5407</v>
      </c>
      <c r="D2188" s="12">
        <v>45838</v>
      </c>
      <c r="E2188" t="s">
        <v>3996</v>
      </c>
      <c r="F2188" t="s">
        <v>2826</v>
      </c>
      <c r="G2188" t="s">
        <v>2788</v>
      </c>
      <c r="H2188" t="str">
        <f>IF(_xlfn.XLOOKUP(E2188,LD_01[DOCUMENTO],LD_01[REVISÃO])=F2188,"VIGENTE","OBSOLETO")</f>
        <v>OBSOLETO</v>
      </c>
      <c r="I2188" t="s">
        <v>4326</v>
      </c>
      <c r="J2188" t="s">
        <v>4862</v>
      </c>
      <c r="K2188" t="str">
        <f t="shared" si="102"/>
        <v>MSV-163MS-730-732</v>
      </c>
      <c r="L2188" t="str">
        <f>_xlfn.XLOOKUP(E2188,LD_ANO01!A:A,LD_ANO01!G:G)</f>
        <v>MSV-163MS-730-732/10.DR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01\MSV-163MS-730-732\MSV-163MS-730-732/10.DR\OBSOLETO</v>
      </c>
      <c r="O2188" t="s">
        <v>4787</v>
      </c>
    </row>
    <row r="2189" spans="1:15" x14ac:dyDescent="0.3">
      <c r="A2189" t="s">
        <v>2178</v>
      </c>
      <c r="B2189">
        <v>774262</v>
      </c>
      <c r="C2189" t="s">
        <v>5407</v>
      </c>
      <c r="D2189" s="12">
        <v>45838</v>
      </c>
      <c r="E2189" t="s">
        <v>3996</v>
      </c>
      <c r="F2189" t="s">
        <v>2826</v>
      </c>
      <c r="G2189" t="s">
        <v>2789</v>
      </c>
      <c r="H2189" t="str">
        <f>IF(_xlfn.XLOOKUP(E2189,LD_01[DOCUMENTO],LD_01[REVISÃO])=F2189,"VIGENTE","OBSOLETO")</f>
        <v>OBSOLETO</v>
      </c>
      <c r="I2189" t="s">
        <v>4326</v>
      </c>
      <c r="J2189" t="s">
        <v>4862</v>
      </c>
      <c r="K2189" t="str">
        <f t="shared" si="102"/>
        <v>MSV-163MS-730-732</v>
      </c>
      <c r="L2189" t="str">
        <f>_xlfn.XLOOKUP(E2189,LD_ANO01!A:A,LD_ANO01!G:G)</f>
        <v>MSV-163MS-730-732/10.DR</v>
      </c>
      <c r="M2189" t="str">
        <f t="shared" si="103"/>
        <v>OBSOLETO</v>
      </c>
      <c r="N2189" t="str">
        <f t="shared" si="104"/>
        <v>C:\Users\luis.nunes\OneDrive - ATERPA\00.SERVIDOR\SALA TÉCNICA\00.PROJETOS\02.DOCUMENTOS\ANO 01\MSV-163MS-730-732\MSV-163MS-730-732/10.DR\OBSOLETO</v>
      </c>
      <c r="O2189" t="s">
        <v>4787</v>
      </c>
    </row>
    <row r="2190" spans="1:15" x14ac:dyDescent="0.3">
      <c r="A2190" t="s">
        <v>2179</v>
      </c>
      <c r="B2190">
        <v>2907768</v>
      </c>
      <c r="C2190" t="s">
        <v>5407</v>
      </c>
      <c r="D2190" s="12">
        <v>45838</v>
      </c>
      <c r="E2190" t="s">
        <v>3997</v>
      </c>
      <c r="F2190" t="s">
        <v>2819</v>
      </c>
      <c r="G2190" t="s">
        <v>2788</v>
      </c>
      <c r="H2190" t="str">
        <f>IF(_xlfn.XLOOKUP(E2190,LD_01[DOCUMENTO],LD_01[REVISÃO])=F2190,"VIGENTE","OBSOLETO")</f>
        <v>VIGENTE</v>
      </c>
      <c r="I2190" t="s">
        <v>4326</v>
      </c>
      <c r="J2190" t="s">
        <v>4862</v>
      </c>
      <c r="K2190" t="str">
        <f t="shared" si="102"/>
        <v>MSV-163MS-730-732</v>
      </c>
      <c r="L2190" t="str">
        <f>_xlfn.XLOOKUP(E2190,LD_ANO01!A:A,LD_ANO01!G:G)</f>
        <v>MSV-163MS-730-732/10.DR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01\MSV-163MS-730-732\MSV-163MS-730-732/10.DR</v>
      </c>
      <c r="O2190" t="s">
        <v>4787</v>
      </c>
    </row>
    <row r="2191" spans="1:15" x14ac:dyDescent="0.3">
      <c r="A2191" t="s">
        <v>2180</v>
      </c>
      <c r="B2191">
        <v>324677</v>
      </c>
      <c r="C2191" t="s">
        <v>5407</v>
      </c>
      <c r="D2191" s="12">
        <v>45838</v>
      </c>
      <c r="E2191" t="s">
        <v>3997</v>
      </c>
      <c r="F2191" t="s">
        <v>2819</v>
      </c>
      <c r="G2191" t="s">
        <v>2789</v>
      </c>
      <c r="H2191" t="str">
        <f>IF(_xlfn.XLOOKUP(E2191,LD_01[DOCUMENTO],LD_01[REVISÃO])=F2191,"VIGENTE","OBSOLETO")</f>
        <v>VIGENTE</v>
      </c>
      <c r="I2191" t="s">
        <v>4326</v>
      </c>
      <c r="J2191" t="s">
        <v>4862</v>
      </c>
      <c r="K2191" t="str">
        <f t="shared" si="102"/>
        <v>MSV-163MS-730-732</v>
      </c>
      <c r="L2191" t="str">
        <f>_xlfn.XLOOKUP(E2191,LD_ANO01!A:A,LD_ANO01!G:G)</f>
        <v>MSV-163MS-730-732/10.DR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01\MSV-163MS-730-732\MSV-163MS-730-732/10.DR</v>
      </c>
      <c r="O2191" t="s">
        <v>4787</v>
      </c>
    </row>
    <row r="2192" spans="1:15" x14ac:dyDescent="0.3">
      <c r="A2192" t="s">
        <v>2181</v>
      </c>
      <c r="B2192">
        <v>4593989</v>
      </c>
      <c r="C2192" t="s">
        <v>5407</v>
      </c>
      <c r="D2192" s="12">
        <v>45838</v>
      </c>
      <c r="E2192" t="s">
        <v>3998</v>
      </c>
      <c r="F2192" t="s">
        <v>2796</v>
      </c>
      <c r="G2192" t="s">
        <v>2788</v>
      </c>
      <c r="H2192" t="str">
        <f>IF(_xlfn.XLOOKUP(E2192,LD_01[DOCUMENTO],LD_01[REVISÃO])=F2192,"VIGENTE","OBSOLETO")</f>
        <v>VIGENTE</v>
      </c>
      <c r="I2192" t="s">
        <v>4326</v>
      </c>
      <c r="J2192" t="s">
        <v>4862</v>
      </c>
      <c r="K2192" t="str">
        <f t="shared" si="102"/>
        <v>MSV-163MS-730-732</v>
      </c>
      <c r="L2192" t="str">
        <f>_xlfn.XLOOKUP(E2192,LD_ANO01!A:A,LD_ANO01!G:G)</f>
        <v>MSV-163MS-730-732/10.DR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01\MSV-163MS-730-732\MSV-163MS-730-732/10.DR</v>
      </c>
      <c r="O2192" t="s">
        <v>4787</v>
      </c>
    </row>
    <row r="2193" spans="1:15" x14ac:dyDescent="0.3">
      <c r="A2193" t="s">
        <v>2182</v>
      </c>
      <c r="B2193">
        <v>272313</v>
      </c>
      <c r="C2193" t="s">
        <v>5407</v>
      </c>
      <c r="D2193" s="12">
        <v>45838</v>
      </c>
      <c r="E2193" t="s">
        <v>3998</v>
      </c>
      <c r="F2193" t="s">
        <v>2796</v>
      </c>
      <c r="G2193" t="s">
        <v>2789</v>
      </c>
      <c r="H2193" t="str">
        <f>IF(_xlfn.XLOOKUP(E2193,LD_01[DOCUMENTO],LD_01[REVISÃO])=F2193,"VIGENTE","OBSOLETO")</f>
        <v>VIGENTE</v>
      </c>
      <c r="I2193" t="s">
        <v>4326</v>
      </c>
      <c r="J2193" t="s">
        <v>4862</v>
      </c>
      <c r="K2193" t="str">
        <f t="shared" si="102"/>
        <v>MSV-163MS-730-732</v>
      </c>
      <c r="L2193" t="str">
        <f>_xlfn.XLOOKUP(E2193,LD_ANO01!A:A,LD_ANO01!G:G)</f>
        <v>MSV-163MS-730-732/10.DR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01\MSV-163MS-730-732\MSV-163MS-730-732/10.DR</v>
      </c>
      <c r="O2193" t="s">
        <v>4787</v>
      </c>
    </row>
    <row r="2194" spans="1:15" x14ac:dyDescent="0.3">
      <c r="A2194" t="s">
        <v>2183</v>
      </c>
      <c r="B2194">
        <v>4368094</v>
      </c>
      <c r="C2194" t="s">
        <v>5407</v>
      </c>
      <c r="D2194" s="12">
        <v>45838</v>
      </c>
      <c r="E2194" t="s">
        <v>3999</v>
      </c>
      <c r="F2194" t="s">
        <v>2798</v>
      </c>
      <c r="G2194" t="s">
        <v>2788</v>
      </c>
      <c r="H2194" t="str">
        <f>IF(_xlfn.XLOOKUP(E2194,LD_01[DOCUMENTO],LD_01[REVISÃO])=F2194,"VIGENTE","OBSOLETO")</f>
        <v>VIGENTE</v>
      </c>
      <c r="I2194" t="s">
        <v>4326</v>
      </c>
      <c r="J2194" t="s">
        <v>4862</v>
      </c>
      <c r="K2194" t="str">
        <f t="shared" si="102"/>
        <v>MSV-163MS-730-732</v>
      </c>
      <c r="L2194" t="str">
        <f>_xlfn.XLOOKUP(E2194,LD_ANO01!A:A,LD_ANO01!G:G)</f>
        <v>MSV-163MS-730-732/10.DR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01\MSV-163MS-730-732\MSV-163MS-730-732/10.DR</v>
      </c>
      <c r="O2194" t="s">
        <v>4787</v>
      </c>
    </row>
    <row r="2195" spans="1:15" x14ac:dyDescent="0.3">
      <c r="A2195" t="s">
        <v>2184</v>
      </c>
      <c r="B2195">
        <v>278014</v>
      </c>
      <c r="C2195" t="s">
        <v>5407</v>
      </c>
      <c r="D2195" s="12">
        <v>45838</v>
      </c>
      <c r="E2195" t="s">
        <v>3999</v>
      </c>
      <c r="F2195" t="s">
        <v>2798</v>
      </c>
      <c r="G2195" t="s">
        <v>2789</v>
      </c>
      <c r="H2195" t="str">
        <f>IF(_xlfn.XLOOKUP(E2195,LD_01[DOCUMENTO],LD_01[REVISÃO])=F2195,"VIGENTE","OBSOLETO")</f>
        <v>VIGENTE</v>
      </c>
      <c r="I2195" t="s">
        <v>4326</v>
      </c>
      <c r="J2195" t="s">
        <v>4862</v>
      </c>
      <c r="K2195" t="str">
        <f t="shared" si="102"/>
        <v>MSV-163MS-730-732</v>
      </c>
      <c r="L2195" t="str">
        <f>_xlfn.XLOOKUP(E2195,LD_ANO01!A:A,LD_ANO01!G:G)</f>
        <v>MSV-163MS-730-732/10.DR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01\MSV-163MS-730-732\MSV-163MS-730-732/10.DR</v>
      </c>
      <c r="O2195" t="s">
        <v>4787</v>
      </c>
    </row>
    <row r="2196" spans="1:15" x14ac:dyDescent="0.3">
      <c r="A2196" t="s">
        <v>2185</v>
      </c>
      <c r="B2196">
        <v>5483610</v>
      </c>
      <c r="C2196" t="s">
        <v>5407</v>
      </c>
      <c r="D2196" s="12">
        <v>45838</v>
      </c>
      <c r="E2196" t="s">
        <v>4000</v>
      </c>
      <c r="F2196" t="s">
        <v>2800</v>
      </c>
      <c r="G2196" t="s">
        <v>2788</v>
      </c>
      <c r="H2196" t="str">
        <f>IF(_xlfn.XLOOKUP(E2196,LD_01[DOCUMENTO],LD_01[REVISÃO])=F2196,"VIGENTE","OBSOLETO")</f>
        <v>VIGENTE</v>
      </c>
      <c r="I2196" t="s">
        <v>4326</v>
      </c>
      <c r="J2196" t="s">
        <v>4862</v>
      </c>
      <c r="K2196" t="str">
        <f t="shared" si="102"/>
        <v>MSV-163MS-730-732</v>
      </c>
      <c r="L2196" t="str">
        <f>_xlfn.XLOOKUP(E2196,LD_ANO01!A:A,LD_ANO01!G:G)</f>
        <v>MSV-163MS-730-732/10.DR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01\MSV-163MS-730-732\MSV-163MS-730-732/10.DR</v>
      </c>
      <c r="O2196" t="s">
        <v>4787</v>
      </c>
    </row>
    <row r="2197" spans="1:15" x14ac:dyDescent="0.3">
      <c r="A2197" t="s">
        <v>2186</v>
      </c>
      <c r="B2197">
        <v>288500</v>
      </c>
      <c r="C2197" t="s">
        <v>5407</v>
      </c>
      <c r="D2197" s="12">
        <v>45838</v>
      </c>
      <c r="E2197" t="s">
        <v>4000</v>
      </c>
      <c r="F2197" t="s">
        <v>2800</v>
      </c>
      <c r="G2197" t="s">
        <v>2789</v>
      </c>
      <c r="H2197" t="str">
        <f>IF(_xlfn.XLOOKUP(E2197,LD_01[DOCUMENTO],LD_01[REVISÃO])=F2197,"VIGENTE","OBSOLETO")</f>
        <v>VIGENTE</v>
      </c>
      <c r="I2197" t="s">
        <v>4326</v>
      </c>
      <c r="J2197" t="s">
        <v>4862</v>
      </c>
      <c r="K2197" t="str">
        <f t="shared" si="102"/>
        <v>MSV-163MS-730-732</v>
      </c>
      <c r="L2197" t="str">
        <f>_xlfn.XLOOKUP(E2197,LD_ANO01!A:A,LD_ANO01!G:G)</f>
        <v>MSV-163MS-730-732/10.DR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01\MSV-163MS-730-732\MSV-163MS-730-732/10.DR</v>
      </c>
      <c r="O2197" t="s">
        <v>4787</v>
      </c>
    </row>
    <row r="2198" spans="1:15" x14ac:dyDescent="0.3">
      <c r="A2198" t="s">
        <v>2187</v>
      </c>
      <c r="B2198">
        <v>1370753</v>
      </c>
      <c r="C2198" t="s">
        <v>5407</v>
      </c>
      <c r="D2198" s="12">
        <v>45838</v>
      </c>
      <c r="E2198" t="s">
        <v>4001</v>
      </c>
      <c r="F2198" t="s">
        <v>2787</v>
      </c>
      <c r="G2198" t="s">
        <v>2788</v>
      </c>
      <c r="H2198" t="str">
        <f>IF(_xlfn.XLOOKUP(E2198,LD_01[DOCUMENTO],LD_01[REVISÃO])=F2198,"VIGENTE","OBSOLETO")</f>
        <v>VIGENTE</v>
      </c>
      <c r="I2198" t="s">
        <v>4326</v>
      </c>
      <c r="J2198" t="s">
        <v>4862</v>
      </c>
      <c r="K2198" t="str">
        <f t="shared" si="102"/>
        <v>MSV-163MS-730-732</v>
      </c>
      <c r="L2198" t="str">
        <f>_xlfn.XLOOKUP(E2198,LD_ANO01!A:A,LD_ANO01!G:G)</f>
        <v>MSV-163MS-730-732/10.DR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01\MSV-163MS-730-732\MSV-163MS-730-732/10.DR</v>
      </c>
      <c r="O2198" t="s">
        <v>4787</v>
      </c>
    </row>
    <row r="2199" spans="1:15" x14ac:dyDescent="0.3">
      <c r="A2199" t="s">
        <v>2188</v>
      </c>
      <c r="B2199">
        <v>503345</v>
      </c>
      <c r="C2199" t="s">
        <v>5407</v>
      </c>
      <c r="D2199" s="12">
        <v>45838</v>
      </c>
      <c r="E2199" t="s">
        <v>4001</v>
      </c>
      <c r="F2199" t="s">
        <v>2787</v>
      </c>
      <c r="G2199" t="s">
        <v>2789</v>
      </c>
      <c r="H2199" t="str">
        <f>IF(_xlfn.XLOOKUP(E2199,LD_01[DOCUMENTO],LD_01[REVISÃO])=F2199,"VIGENTE","OBSOLETO")</f>
        <v>VIGENTE</v>
      </c>
      <c r="I2199" t="s">
        <v>4326</v>
      </c>
      <c r="J2199" t="s">
        <v>4862</v>
      </c>
      <c r="K2199" t="str">
        <f t="shared" si="102"/>
        <v>MSV-163MS-730-732</v>
      </c>
      <c r="L2199" t="str">
        <f>_xlfn.XLOOKUP(E2199,LD_ANO01!A:A,LD_ANO01!G:G)</f>
        <v>MSV-163MS-730-732/10.DR</v>
      </c>
      <c r="M2199" t="str">
        <f t="shared" si="103"/>
        <v/>
      </c>
      <c r="N2199" t="str">
        <f t="shared" si="104"/>
        <v>C:\Users\luis.nunes\OneDrive - ATERPA\00.SERVIDOR\SALA TÉCNICA\00.PROJETOS\02.DOCUMENTOS\ANO 01\MSV-163MS-730-732\MSV-163MS-730-732/10.DR</v>
      </c>
      <c r="O2199" t="s">
        <v>4787</v>
      </c>
    </row>
    <row r="2200" spans="1:15" x14ac:dyDescent="0.3">
      <c r="A2200" t="s">
        <v>2189</v>
      </c>
      <c r="B2200">
        <v>4533714</v>
      </c>
      <c r="C2200" t="s">
        <v>5407</v>
      </c>
      <c r="D2200" s="12">
        <v>45838</v>
      </c>
      <c r="E2200" t="s">
        <v>4002</v>
      </c>
      <c r="F2200" t="s">
        <v>2792</v>
      </c>
      <c r="G2200" t="s">
        <v>2788</v>
      </c>
      <c r="H2200" t="str">
        <f>IF(_xlfn.XLOOKUP(E2200,LD_01[DOCUMENTO],LD_01[REVISÃO])=F2200,"VIGENTE","OBSOLETO")</f>
        <v>OBSOLETO</v>
      </c>
      <c r="I2200" t="s">
        <v>4326</v>
      </c>
      <c r="J2200" t="s">
        <v>4862</v>
      </c>
      <c r="K2200" t="str">
        <f t="shared" si="102"/>
        <v>MSV-163MS-730-732</v>
      </c>
      <c r="L2200" t="str">
        <f>_xlfn.XLOOKUP(E2200,LD_ANO01!A:A,LD_ANO01!G:G)</f>
        <v>MSV-163MS-730-732/10.DR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01\MSV-163MS-730-732\MSV-163MS-730-732/10.DR\OBSOLETO</v>
      </c>
      <c r="O2200" t="s">
        <v>4787</v>
      </c>
    </row>
    <row r="2201" spans="1:15" x14ac:dyDescent="0.3">
      <c r="A2201" t="s">
        <v>2190</v>
      </c>
      <c r="B2201">
        <v>409082</v>
      </c>
      <c r="C2201" t="s">
        <v>5407</v>
      </c>
      <c r="D2201" s="12">
        <v>45838</v>
      </c>
      <c r="E2201" t="s">
        <v>4002</v>
      </c>
      <c r="F2201" t="s">
        <v>2792</v>
      </c>
      <c r="G2201" t="s">
        <v>2789</v>
      </c>
      <c r="H2201" t="str">
        <f>IF(_xlfn.XLOOKUP(E2201,LD_01[DOCUMENTO],LD_01[REVISÃO])=F2201,"VIGENTE","OBSOLETO")</f>
        <v>OBSOLETO</v>
      </c>
      <c r="I2201" t="s">
        <v>4326</v>
      </c>
      <c r="J2201" t="s">
        <v>4862</v>
      </c>
      <c r="K2201" t="str">
        <f t="shared" si="102"/>
        <v>MSV-163MS-730-732</v>
      </c>
      <c r="L2201" t="str">
        <f>_xlfn.XLOOKUP(E2201,LD_ANO01!A:A,LD_ANO01!G:G)</f>
        <v>MSV-163MS-730-732/10.DR</v>
      </c>
      <c r="M2201" t="str">
        <f t="shared" si="103"/>
        <v>OBSOLETO</v>
      </c>
      <c r="N2201" t="str">
        <f t="shared" si="104"/>
        <v>C:\Users\luis.nunes\OneDrive - ATERPA\00.SERVIDOR\SALA TÉCNICA\00.PROJETOS\02.DOCUMENTOS\ANO 01\MSV-163MS-730-732\MSV-163MS-730-732/10.DR\OBSOLETO</v>
      </c>
      <c r="O2201" t="s">
        <v>4787</v>
      </c>
    </row>
    <row r="2202" spans="1:15" x14ac:dyDescent="0.3">
      <c r="A2202" t="s">
        <v>2191</v>
      </c>
      <c r="B2202">
        <v>643912</v>
      </c>
      <c r="C2202" t="s">
        <v>5407</v>
      </c>
      <c r="D2202" s="12">
        <v>45838</v>
      </c>
      <c r="E2202" t="s">
        <v>4003</v>
      </c>
      <c r="F2202" t="s">
        <v>2787</v>
      </c>
      <c r="G2202" t="s">
        <v>2788</v>
      </c>
      <c r="H2202" t="str">
        <f>IF(_xlfn.XLOOKUP(E2202,LD_01[DOCUMENTO],LD_01[REVISÃO])=F2202,"VIGENTE","OBSOLETO")</f>
        <v>VIGENTE</v>
      </c>
      <c r="I2202" t="s">
        <v>4326</v>
      </c>
      <c r="J2202" t="s">
        <v>4862</v>
      </c>
      <c r="K2202" t="str">
        <f t="shared" si="102"/>
        <v>MSV-163MS-730-732</v>
      </c>
      <c r="L2202" t="str">
        <f>_xlfn.XLOOKUP(E2202,LD_ANO01!A:A,LD_ANO01!G:G)</f>
        <v>MSV-163MS-730-732/10.DR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01\MSV-163MS-730-732\MSV-163MS-730-732/10.DR</v>
      </c>
      <c r="O2202" t="s">
        <v>4787</v>
      </c>
    </row>
    <row r="2203" spans="1:15" x14ac:dyDescent="0.3">
      <c r="A2203" t="s">
        <v>2192</v>
      </c>
      <c r="B2203">
        <v>417259</v>
      </c>
      <c r="C2203" t="s">
        <v>5407</v>
      </c>
      <c r="D2203" s="12">
        <v>45838</v>
      </c>
      <c r="E2203" t="s">
        <v>4003</v>
      </c>
      <c r="F2203" t="s">
        <v>2787</v>
      </c>
      <c r="G2203" t="s">
        <v>2789</v>
      </c>
      <c r="H2203" t="str">
        <f>IF(_xlfn.XLOOKUP(E2203,LD_01[DOCUMENTO],LD_01[REVISÃO])=F2203,"VIGENTE","OBSOLETO")</f>
        <v>VIGENTE</v>
      </c>
      <c r="I2203" t="s">
        <v>4326</v>
      </c>
      <c r="J2203" t="s">
        <v>4862</v>
      </c>
      <c r="K2203" t="str">
        <f t="shared" si="102"/>
        <v>MSV-163MS-730-732</v>
      </c>
      <c r="L2203" t="str">
        <f>_xlfn.XLOOKUP(E2203,LD_ANO01!A:A,LD_ANO01!G:G)</f>
        <v>MSV-163MS-730-732/10.DR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01\MSV-163MS-730-732\MSV-163MS-730-732/10.DR</v>
      </c>
      <c r="O2203" t="s">
        <v>4787</v>
      </c>
    </row>
    <row r="2204" spans="1:15" x14ac:dyDescent="0.3">
      <c r="A2204" t="s">
        <v>2193</v>
      </c>
      <c r="B2204">
        <v>799095</v>
      </c>
      <c r="C2204" t="s">
        <v>5407</v>
      </c>
      <c r="D2204" s="12">
        <v>45838</v>
      </c>
      <c r="E2204" t="s">
        <v>4004</v>
      </c>
      <c r="F2204" t="s">
        <v>2792</v>
      </c>
      <c r="G2204" t="s">
        <v>2788</v>
      </c>
      <c r="H2204" t="str">
        <f>IF(_xlfn.XLOOKUP(E2204,LD_01[DOCUMENTO],LD_01[REVISÃO])=F2204,"VIGENTE","OBSOLETO")</f>
        <v>VIGENTE</v>
      </c>
      <c r="I2204" t="s">
        <v>4326</v>
      </c>
      <c r="J2204" t="s">
        <v>4862</v>
      </c>
      <c r="K2204" t="str">
        <f t="shared" si="102"/>
        <v>MSV-163MS-730-732</v>
      </c>
      <c r="L2204" t="str">
        <f>_xlfn.XLOOKUP(E2204,LD_ANO01!A:A,LD_ANO01!G:G)</f>
        <v>MSV-163MS-730-732/10.DR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01\MSV-163MS-730-732\MSV-163MS-730-732/10.DR</v>
      </c>
      <c r="O2204" t="s">
        <v>4787</v>
      </c>
    </row>
    <row r="2205" spans="1:15" x14ac:dyDescent="0.3">
      <c r="A2205" t="s">
        <v>2194</v>
      </c>
      <c r="B2205">
        <v>382338</v>
      </c>
      <c r="C2205" t="s">
        <v>5407</v>
      </c>
      <c r="D2205" s="12">
        <v>45838</v>
      </c>
      <c r="E2205" t="s">
        <v>4004</v>
      </c>
      <c r="F2205" t="s">
        <v>2792</v>
      </c>
      <c r="G2205" t="s">
        <v>2789</v>
      </c>
      <c r="H2205" t="str">
        <f>IF(_xlfn.XLOOKUP(E2205,LD_01[DOCUMENTO],LD_01[REVISÃO])=F2205,"VIGENTE","OBSOLETO")</f>
        <v>VIGENTE</v>
      </c>
      <c r="I2205" t="s">
        <v>4326</v>
      </c>
      <c r="J2205" t="s">
        <v>4862</v>
      </c>
      <c r="K2205" t="str">
        <f t="shared" si="102"/>
        <v>MSV-163MS-730-732</v>
      </c>
      <c r="L2205" t="str">
        <f>_xlfn.XLOOKUP(E2205,LD_ANO01!A:A,LD_ANO01!G:G)</f>
        <v>MSV-163MS-730-732/10.DR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01\MSV-163MS-730-732\MSV-163MS-730-732/10.DR</v>
      </c>
      <c r="O2205" t="s">
        <v>4787</v>
      </c>
    </row>
    <row r="2206" spans="1:15" x14ac:dyDescent="0.3">
      <c r="A2206" t="s">
        <v>2195</v>
      </c>
      <c r="B2206">
        <v>807187</v>
      </c>
      <c r="C2206" t="s">
        <v>5407</v>
      </c>
      <c r="D2206" s="12">
        <v>45838</v>
      </c>
      <c r="E2206" t="s">
        <v>4005</v>
      </c>
      <c r="F2206" t="s">
        <v>2787</v>
      </c>
      <c r="G2206" t="s">
        <v>2788</v>
      </c>
      <c r="H2206" t="str">
        <f>IF(_xlfn.XLOOKUP(E2206,LD_01[DOCUMENTO],LD_01[REVISÃO])=F2206,"VIGENTE","OBSOLETO")</f>
        <v>VIGENTE</v>
      </c>
      <c r="I2206" t="s">
        <v>4326</v>
      </c>
      <c r="J2206" t="s">
        <v>4862</v>
      </c>
      <c r="K2206" t="str">
        <f t="shared" si="102"/>
        <v>MSV-163MS-730-732</v>
      </c>
      <c r="L2206" t="str">
        <f>_xlfn.XLOOKUP(E2206,LD_ANO01!A:A,LD_ANO01!G:G)</f>
        <v>MSV-163MS-730-732/10.DR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01\MSV-163MS-730-732\MSV-163MS-730-732/10.DR</v>
      </c>
      <c r="O2206" t="s">
        <v>4787</v>
      </c>
    </row>
    <row r="2207" spans="1:15" x14ac:dyDescent="0.3">
      <c r="A2207" t="s">
        <v>2196</v>
      </c>
      <c r="B2207">
        <v>362284</v>
      </c>
      <c r="C2207" t="s">
        <v>5407</v>
      </c>
      <c r="D2207" s="12">
        <v>45838</v>
      </c>
      <c r="E2207" t="s">
        <v>4005</v>
      </c>
      <c r="F2207" t="s">
        <v>2787</v>
      </c>
      <c r="G2207" t="s">
        <v>2789</v>
      </c>
      <c r="H2207" t="str">
        <f>IF(_xlfn.XLOOKUP(E2207,LD_01[DOCUMENTO],LD_01[REVISÃO])=F2207,"VIGENTE","OBSOLETO")</f>
        <v>VIGENTE</v>
      </c>
      <c r="I2207" t="s">
        <v>4326</v>
      </c>
      <c r="J2207" t="s">
        <v>4862</v>
      </c>
      <c r="K2207" t="str">
        <f t="shared" si="102"/>
        <v>MSV-163MS-730-732</v>
      </c>
      <c r="L2207" t="str">
        <f>_xlfn.XLOOKUP(E2207,LD_ANO01!A:A,LD_ANO01!G:G)</f>
        <v>MSV-163MS-730-732/10.DR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01\MSV-163MS-730-732\MSV-163MS-730-732/10.DR</v>
      </c>
      <c r="O2207" t="s">
        <v>4787</v>
      </c>
    </row>
    <row r="2208" spans="1:15" x14ac:dyDescent="0.3">
      <c r="A2208" t="s">
        <v>2197</v>
      </c>
      <c r="B2208">
        <v>900681</v>
      </c>
      <c r="C2208" t="s">
        <v>5407</v>
      </c>
      <c r="D2208" s="12">
        <v>45838</v>
      </c>
      <c r="E2208" t="s">
        <v>4006</v>
      </c>
      <c r="F2208" t="s">
        <v>2787</v>
      </c>
      <c r="G2208" t="s">
        <v>2788</v>
      </c>
      <c r="H2208" t="str">
        <f>IF(_xlfn.XLOOKUP(E2208,LD_01[DOCUMENTO],LD_01[REVISÃO])=F2208,"VIGENTE","OBSOLETO")</f>
        <v>VIGENTE</v>
      </c>
      <c r="I2208" t="s">
        <v>4326</v>
      </c>
      <c r="J2208" t="s">
        <v>4862</v>
      </c>
      <c r="K2208" t="str">
        <f t="shared" si="102"/>
        <v>MSV-163MS-730-732</v>
      </c>
      <c r="L2208" t="str">
        <f>_xlfn.XLOOKUP(E2208,LD_ANO01!A:A,LD_ANO01!G:G)</f>
        <v>MSV-163MS-730-732/10.DR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01\MSV-163MS-730-732\MSV-163MS-730-732/10.DR</v>
      </c>
      <c r="O2208" t="s">
        <v>4787</v>
      </c>
    </row>
    <row r="2209" spans="1:15" x14ac:dyDescent="0.3">
      <c r="A2209" t="s">
        <v>2198</v>
      </c>
      <c r="B2209">
        <v>344902</v>
      </c>
      <c r="C2209" t="s">
        <v>5407</v>
      </c>
      <c r="D2209" s="12">
        <v>45838</v>
      </c>
      <c r="E2209" t="s">
        <v>4006</v>
      </c>
      <c r="F2209" t="s">
        <v>2787</v>
      </c>
      <c r="G2209" t="s">
        <v>2789</v>
      </c>
      <c r="H2209" t="str">
        <f>IF(_xlfn.XLOOKUP(E2209,LD_01[DOCUMENTO],LD_01[REVISÃO])=F2209,"VIGENTE","OBSOLETO")</f>
        <v>VIGENTE</v>
      </c>
      <c r="I2209" t="s">
        <v>4326</v>
      </c>
      <c r="J2209" t="s">
        <v>4862</v>
      </c>
      <c r="K2209" t="str">
        <f t="shared" si="102"/>
        <v>MSV-163MS-730-732</v>
      </c>
      <c r="L2209" t="str">
        <f>_xlfn.XLOOKUP(E2209,LD_ANO01!A:A,LD_ANO01!G:G)</f>
        <v>MSV-163MS-730-732/10.DR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01\MSV-163MS-730-732\MSV-163MS-730-732/10.DR</v>
      </c>
      <c r="O2209" t="s">
        <v>4787</v>
      </c>
    </row>
    <row r="2210" spans="1:15" x14ac:dyDescent="0.3">
      <c r="A2210" t="s">
        <v>2199</v>
      </c>
      <c r="B2210">
        <v>984875</v>
      </c>
      <c r="C2210" t="s">
        <v>5407</v>
      </c>
      <c r="D2210" s="12">
        <v>45838</v>
      </c>
      <c r="E2210" t="s">
        <v>4007</v>
      </c>
      <c r="F2210" t="s">
        <v>2792</v>
      </c>
      <c r="G2210" t="s">
        <v>2788</v>
      </c>
      <c r="H2210" t="str">
        <f>IF(_xlfn.XLOOKUP(E2210,LD_01[DOCUMENTO],LD_01[REVISÃO])=F2210,"VIGENTE","OBSOLETO")</f>
        <v>VIGENTE</v>
      </c>
      <c r="I2210" t="s">
        <v>4326</v>
      </c>
      <c r="J2210" t="s">
        <v>4862</v>
      </c>
      <c r="K2210" t="str">
        <f t="shared" si="102"/>
        <v>MSV-163MS-730-732</v>
      </c>
      <c r="L2210" t="str">
        <f>_xlfn.XLOOKUP(E2210,LD_ANO01!A:A,LD_ANO01!G:G)</f>
        <v>MSV-163MS-730-732/10.DR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01\MSV-163MS-730-732\MSV-163MS-730-732/10.DR</v>
      </c>
      <c r="O2210" t="s">
        <v>4787</v>
      </c>
    </row>
    <row r="2211" spans="1:15" x14ac:dyDescent="0.3">
      <c r="A2211" t="s">
        <v>2200</v>
      </c>
      <c r="B2211">
        <v>374356</v>
      </c>
      <c r="C2211" t="s">
        <v>5407</v>
      </c>
      <c r="D2211" s="12">
        <v>45838</v>
      </c>
      <c r="E2211" t="s">
        <v>4007</v>
      </c>
      <c r="F2211" t="s">
        <v>2792</v>
      </c>
      <c r="G2211" t="s">
        <v>2789</v>
      </c>
      <c r="H2211" t="str">
        <f>IF(_xlfn.XLOOKUP(E2211,LD_01[DOCUMENTO],LD_01[REVISÃO])=F2211,"VIGENTE","OBSOLETO")</f>
        <v>VIGENTE</v>
      </c>
      <c r="I2211" t="s">
        <v>4326</v>
      </c>
      <c r="J2211" t="s">
        <v>4862</v>
      </c>
      <c r="K2211" t="str">
        <f t="shared" si="102"/>
        <v>MSV-163MS-730-732</v>
      </c>
      <c r="L2211" t="str">
        <f>_xlfn.XLOOKUP(E2211,LD_ANO01!A:A,LD_ANO01!G:G)</f>
        <v>MSV-163MS-730-732/10.DR</v>
      </c>
      <c r="M2211" t="str">
        <f t="shared" si="103"/>
        <v/>
      </c>
      <c r="N2211" t="str">
        <f t="shared" si="104"/>
        <v>C:\Users\luis.nunes\OneDrive - ATERPA\00.SERVIDOR\SALA TÉCNICA\00.PROJETOS\02.DOCUMENTOS\ANO 01\MSV-163MS-730-732\MSV-163MS-730-732/10.DR</v>
      </c>
      <c r="O2211" t="s">
        <v>4787</v>
      </c>
    </row>
    <row r="2212" spans="1:15" x14ac:dyDescent="0.3">
      <c r="A2212" t="s">
        <v>2213</v>
      </c>
      <c r="B2212">
        <v>4350277</v>
      </c>
      <c r="C2212" t="s">
        <v>5407</v>
      </c>
      <c r="D2212" s="12">
        <v>45838</v>
      </c>
      <c r="E2212" t="s">
        <v>4015</v>
      </c>
      <c r="F2212" t="s">
        <v>2792</v>
      </c>
      <c r="G2212" t="s">
        <v>2788</v>
      </c>
      <c r="H2212" t="str">
        <f>IF(_xlfn.XLOOKUP(E2212,LD_01[DOCUMENTO],LD_01[REVISÃO])=F2212,"VIGENTE","OBSOLETO")</f>
        <v>OBSOLETO</v>
      </c>
      <c r="I2212" t="s">
        <v>4326</v>
      </c>
      <c r="J2212" t="s">
        <v>4862</v>
      </c>
      <c r="K2212" t="str">
        <f t="shared" si="102"/>
        <v>MSV-163MS-730-732</v>
      </c>
      <c r="L2212" t="str">
        <f>_xlfn.XLOOKUP(E2212,LD_ANO01!A:A,LD_ANO01!G:G)</f>
        <v>MSV-163MS-730-732/28.PV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01\MSV-163MS-730-732\MSV-163MS-730-732/28.PV\OBSOLETO</v>
      </c>
      <c r="O2212" t="s">
        <v>4787</v>
      </c>
    </row>
    <row r="2213" spans="1:15" x14ac:dyDescent="0.3">
      <c r="A2213" t="s">
        <v>2214</v>
      </c>
      <c r="B2213">
        <v>567071</v>
      </c>
      <c r="C2213" t="s">
        <v>5407</v>
      </c>
      <c r="D2213" s="12">
        <v>45838</v>
      </c>
      <c r="E2213" t="s">
        <v>4015</v>
      </c>
      <c r="F2213" t="s">
        <v>2792</v>
      </c>
      <c r="G2213" t="s">
        <v>2789</v>
      </c>
      <c r="H2213" t="str">
        <f>IF(_xlfn.XLOOKUP(E2213,LD_01[DOCUMENTO],LD_01[REVISÃO])=F2213,"VIGENTE","OBSOLETO")</f>
        <v>OBSOLETO</v>
      </c>
      <c r="I2213" t="s">
        <v>4326</v>
      </c>
      <c r="J2213" t="s">
        <v>4862</v>
      </c>
      <c r="K2213" t="str">
        <f t="shared" si="102"/>
        <v>MSV-163MS-730-732</v>
      </c>
      <c r="L2213" t="str">
        <f>_xlfn.XLOOKUP(E2213,LD_ANO01!A:A,LD_ANO01!G:G)</f>
        <v>MSV-163MS-730-732/28.PV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01\MSV-163MS-730-732\MSV-163MS-730-732/28.PV\OBSOLETO</v>
      </c>
      <c r="O2213" t="s">
        <v>4787</v>
      </c>
    </row>
    <row r="2214" spans="1:15" x14ac:dyDescent="0.3">
      <c r="A2214" t="s">
        <v>2215</v>
      </c>
      <c r="B2214">
        <v>4186846</v>
      </c>
      <c r="C2214" t="s">
        <v>5407</v>
      </c>
      <c r="D2214" s="12">
        <v>45838</v>
      </c>
      <c r="E2214" t="s">
        <v>4016</v>
      </c>
      <c r="F2214" t="s">
        <v>2792</v>
      </c>
      <c r="G2214" t="s">
        <v>2788</v>
      </c>
      <c r="H2214" t="str">
        <f>IF(_xlfn.XLOOKUP(E2214,LD_01[DOCUMENTO],LD_01[REVISÃO])=F2214,"VIGENTE","OBSOLETO")</f>
        <v>OBSOLETO</v>
      </c>
      <c r="I2214" t="s">
        <v>4326</v>
      </c>
      <c r="J2214" t="s">
        <v>4862</v>
      </c>
      <c r="K2214" t="str">
        <f t="shared" si="102"/>
        <v>MSV-163MS-730-732</v>
      </c>
      <c r="L2214" t="str">
        <f>_xlfn.XLOOKUP(E2214,LD_ANO01!A:A,LD_ANO01!G:G)</f>
        <v>MSV-163MS-730-732/28.PV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01\MSV-163MS-730-732\MSV-163MS-730-732/28.PV\OBSOLETO</v>
      </c>
      <c r="O2214" t="s">
        <v>4787</v>
      </c>
    </row>
    <row r="2215" spans="1:15" x14ac:dyDescent="0.3">
      <c r="A2215" t="s">
        <v>2216</v>
      </c>
      <c r="B2215">
        <v>688219</v>
      </c>
      <c r="C2215" t="s">
        <v>5407</v>
      </c>
      <c r="D2215" s="12">
        <v>45838</v>
      </c>
      <c r="E2215" t="s">
        <v>4016</v>
      </c>
      <c r="F2215" t="s">
        <v>2792</v>
      </c>
      <c r="G2215" t="s">
        <v>2789</v>
      </c>
      <c r="H2215" t="str">
        <f>IF(_xlfn.XLOOKUP(E2215,LD_01[DOCUMENTO],LD_01[REVISÃO])=F2215,"VIGENTE","OBSOLETO")</f>
        <v>OBSOLETO</v>
      </c>
      <c r="I2215" t="s">
        <v>4326</v>
      </c>
      <c r="J2215" t="s">
        <v>4862</v>
      </c>
      <c r="K2215" t="str">
        <f t="shared" si="102"/>
        <v>MSV-163MS-730-732</v>
      </c>
      <c r="L2215" t="str">
        <f>_xlfn.XLOOKUP(E2215,LD_ANO01!A:A,LD_ANO01!G:G)</f>
        <v>MSV-163MS-730-732/28.PV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01\MSV-163MS-730-732\MSV-163MS-730-732/28.PV\OBSOLETO</v>
      </c>
      <c r="O2215" t="s">
        <v>4787</v>
      </c>
    </row>
    <row r="2216" spans="1:15" x14ac:dyDescent="0.3">
      <c r="A2216" t="s">
        <v>2217</v>
      </c>
      <c r="B2216">
        <v>4180256</v>
      </c>
      <c r="C2216" t="s">
        <v>5407</v>
      </c>
      <c r="D2216" s="12">
        <v>45838</v>
      </c>
      <c r="E2216" t="s">
        <v>4017</v>
      </c>
      <c r="F2216" t="s">
        <v>2792</v>
      </c>
      <c r="G2216" t="s">
        <v>2788</v>
      </c>
      <c r="H2216" t="str">
        <f>IF(_xlfn.XLOOKUP(E2216,LD_01[DOCUMENTO],LD_01[REVISÃO])=F2216,"VIGENTE","OBSOLETO")</f>
        <v>OBSOLETO</v>
      </c>
      <c r="I2216" t="s">
        <v>4326</v>
      </c>
      <c r="J2216" t="s">
        <v>4862</v>
      </c>
      <c r="K2216" t="str">
        <f t="shared" si="102"/>
        <v>MSV-163MS-730-732</v>
      </c>
      <c r="L2216" t="str">
        <f>_xlfn.XLOOKUP(E2216,LD_ANO01!A:A,LD_ANO01!G:G)</f>
        <v>MSV-163MS-730-732/28.PV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01\MSV-163MS-730-732\MSV-163MS-730-732/28.PV\OBSOLETO</v>
      </c>
      <c r="O2216" t="s">
        <v>4787</v>
      </c>
    </row>
    <row r="2217" spans="1:15" x14ac:dyDescent="0.3">
      <c r="A2217" t="s">
        <v>2218</v>
      </c>
      <c r="B2217">
        <v>584937</v>
      </c>
      <c r="C2217" t="s">
        <v>5407</v>
      </c>
      <c r="D2217" s="12">
        <v>45838</v>
      </c>
      <c r="E2217" t="s">
        <v>4017</v>
      </c>
      <c r="F2217" t="s">
        <v>2792</v>
      </c>
      <c r="G2217" t="s">
        <v>2789</v>
      </c>
      <c r="H2217" t="str">
        <f>IF(_xlfn.XLOOKUP(E2217,LD_01[DOCUMENTO],LD_01[REVISÃO])=F2217,"VIGENTE","OBSOLETO")</f>
        <v>OBSOLETO</v>
      </c>
      <c r="I2217" t="s">
        <v>4326</v>
      </c>
      <c r="J2217" t="s">
        <v>4862</v>
      </c>
      <c r="K2217" t="str">
        <f t="shared" si="102"/>
        <v>MSV-163MS-730-732</v>
      </c>
      <c r="L2217" t="str">
        <f>_xlfn.XLOOKUP(E2217,LD_ANO01!A:A,LD_ANO01!G:G)</f>
        <v>MSV-163MS-730-732/28.PV</v>
      </c>
      <c r="M2217" t="str">
        <f t="shared" si="103"/>
        <v>OBSOLETO</v>
      </c>
      <c r="N2217" t="str">
        <f t="shared" si="104"/>
        <v>C:\Users\luis.nunes\OneDrive - ATERPA\00.SERVIDOR\SALA TÉCNICA\00.PROJETOS\02.DOCUMENTOS\ANO 01\MSV-163MS-730-732\MSV-163MS-730-732/28.PV\OBSOLETO</v>
      </c>
      <c r="O2217" t="s">
        <v>4787</v>
      </c>
    </row>
    <row r="2218" spans="1:15" x14ac:dyDescent="0.3">
      <c r="A2218" t="s">
        <v>2219</v>
      </c>
      <c r="B2218">
        <v>3928489</v>
      </c>
      <c r="C2218" t="s">
        <v>5407</v>
      </c>
      <c r="D2218" s="12">
        <v>45838</v>
      </c>
      <c r="E2218" t="s">
        <v>4018</v>
      </c>
      <c r="F2218" t="s">
        <v>2819</v>
      </c>
      <c r="G2218" t="s">
        <v>2788</v>
      </c>
      <c r="H2218" t="str">
        <f>IF(_xlfn.XLOOKUP(E2218,LD_01[DOCUMENTO],LD_01[REVISÃO])=F2218,"VIGENTE","OBSOLETO")</f>
        <v>VIGENTE</v>
      </c>
      <c r="I2218" t="s">
        <v>4326</v>
      </c>
      <c r="J2218" t="s">
        <v>4862</v>
      </c>
      <c r="K2218" t="str">
        <f t="shared" si="102"/>
        <v>MSV-163MS-730-732</v>
      </c>
      <c r="L2218" t="str">
        <f>_xlfn.XLOOKUP(E2218,LD_ANO01!A:A,LD_ANO01!G:G)</f>
        <v>MSV-163MS-730-732/28.PV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01\MSV-163MS-730-732\MSV-163MS-730-732/28.PV</v>
      </c>
      <c r="O2218" t="s">
        <v>4787</v>
      </c>
    </row>
    <row r="2219" spans="1:15" x14ac:dyDescent="0.3">
      <c r="A2219" t="s">
        <v>2220</v>
      </c>
      <c r="B2219">
        <v>711303</v>
      </c>
      <c r="C2219" t="s">
        <v>5407</v>
      </c>
      <c r="D2219" s="12">
        <v>45838</v>
      </c>
      <c r="E2219" t="s">
        <v>4018</v>
      </c>
      <c r="F2219" t="s">
        <v>2819</v>
      </c>
      <c r="G2219" t="s">
        <v>2789</v>
      </c>
      <c r="H2219" t="str">
        <f>IF(_xlfn.XLOOKUP(E2219,LD_01[DOCUMENTO],LD_01[REVISÃO])=F2219,"VIGENTE","OBSOLETO")</f>
        <v>VIGENTE</v>
      </c>
      <c r="I2219" t="s">
        <v>4326</v>
      </c>
      <c r="J2219" t="s">
        <v>4862</v>
      </c>
      <c r="K2219" t="str">
        <f t="shared" si="102"/>
        <v>MSV-163MS-730-732</v>
      </c>
      <c r="L2219" t="str">
        <f>_xlfn.XLOOKUP(E2219,LD_ANO01!A:A,LD_ANO01!G:G)</f>
        <v>MSV-163MS-730-732/28.PV</v>
      </c>
      <c r="M2219" t="str">
        <f t="shared" si="103"/>
        <v/>
      </c>
      <c r="N2219" t="str">
        <f t="shared" si="104"/>
        <v>C:\Users\luis.nunes\OneDrive - ATERPA\00.SERVIDOR\SALA TÉCNICA\00.PROJETOS\02.DOCUMENTOS\ANO 01\MSV-163MS-730-732\MSV-163MS-730-732/28.PV</v>
      </c>
      <c r="O2219" t="s">
        <v>4787</v>
      </c>
    </row>
    <row r="2220" spans="1:15" x14ac:dyDescent="0.3">
      <c r="A2220" t="s">
        <v>2221</v>
      </c>
      <c r="B2220">
        <v>4316470</v>
      </c>
      <c r="C2220" t="s">
        <v>5407</v>
      </c>
      <c r="D2220" s="12">
        <v>45838</v>
      </c>
      <c r="E2220" t="s">
        <v>4019</v>
      </c>
      <c r="F2220" t="s">
        <v>2798</v>
      </c>
      <c r="G2220" t="s">
        <v>2788</v>
      </c>
      <c r="H2220" t="str">
        <f>IF(_xlfn.XLOOKUP(E2220,LD_01[DOCUMENTO],LD_01[REVISÃO])=F2220,"VIGENTE","OBSOLETO")</f>
        <v>OBSOLETO</v>
      </c>
      <c r="I2220" t="s">
        <v>4326</v>
      </c>
      <c r="J2220" t="s">
        <v>4862</v>
      </c>
      <c r="K2220" t="str">
        <f t="shared" si="102"/>
        <v>MSV-163MS-730-732</v>
      </c>
      <c r="L2220" t="str">
        <f>_xlfn.XLOOKUP(E2220,LD_ANO01!A:A,LD_ANO01!G:G)</f>
        <v>MSV-163MS-730-732/28.PV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01\MSV-163MS-730-732\MSV-163MS-730-732/28.PV\OBSOLETO</v>
      </c>
      <c r="O2220" t="s">
        <v>4787</v>
      </c>
    </row>
    <row r="2221" spans="1:15" x14ac:dyDescent="0.3">
      <c r="A2221" t="s">
        <v>2222</v>
      </c>
      <c r="B2221">
        <v>1531353</v>
      </c>
      <c r="C2221" t="s">
        <v>5407</v>
      </c>
      <c r="D2221" s="12">
        <v>45838</v>
      </c>
      <c r="E2221" t="s">
        <v>4019</v>
      </c>
      <c r="F2221" t="s">
        <v>2798</v>
      </c>
      <c r="G2221" t="s">
        <v>2789</v>
      </c>
      <c r="H2221" t="str">
        <f>IF(_xlfn.XLOOKUP(E2221,LD_01[DOCUMENTO],LD_01[REVISÃO])=F2221,"VIGENTE","OBSOLETO")</f>
        <v>OBSOLETO</v>
      </c>
      <c r="I2221" t="s">
        <v>4326</v>
      </c>
      <c r="J2221" t="s">
        <v>4862</v>
      </c>
      <c r="K2221" t="str">
        <f t="shared" si="102"/>
        <v>MSV-163MS-730-732</v>
      </c>
      <c r="L2221" t="str">
        <f>_xlfn.XLOOKUP(E2221,LD_ANO01!A:A,LD_ANO01!G:G)</f>
        <v>MSV-163MS-730-732/28.PV</v>
      </c>
      <c r="M2221" t="str">
        <f t="shared" si="103"/>
        <v>OBSOLETO</v>
      </c>
      <c r="N2221" t="str">
        <f t="shared" si="104"/>
        <v>C:\Users\luis.nunes\OneDrive - ATERPA\00.SERVIDOR\SALA TÉCNICA\00.PROJETOS\02.DOCUMENTOS\ANO 01\MSV-163MS-730-732\MSV-163MS-730-732/28.PV\OBSOLETO</v>
      </c>
      <c r="O2221" t="s">
        <v>4787</v>
      </c>
    </row>
    <row r="2222" spans="1:15" x14ac:dyDescent="0.3">
      <c r="A2222" t="s">
        <v>2223</v>
      </c>
      <c r="B2222">
        <v>4482556</v>
      </c>
      <c r="C2222" t="s">
        <v>5407</v>
      </c>
      <c r="D2222" s="12">
        <v>45838</v>
      </c>
      <c r="E2222" t="s">
        <v>4020</v>
      </c>
      <c r="F2222" t="s">
        <v>2798</v>
      </c>
      <c r="G2222" t="s">
        <v>2788</v>
      </c>
      <c r="H2222" t="str">
        <f>IF(_xlfn.XLOOKUP(E2222,LD_01[DOCUMENTO],LD_01[REVISÃO])=F2222,"VIGENTE","OBSOLETO")</f>
        <v>VIGENTE</v>
      </c>
      <c r="I2222" t="s">
        <v>4326</v>
      </c>
      <c r="J2222" t="s">
        <v>4862</v>
      </c>
      <c r="K2222" t="str">
        <f t="shared" si="102"/>
        <v>MSV-163MS-730-732</v>
      </c>
      <c r="L2222" t="str">
        <f>_xlfn.XLOOKUP(E2222,LD_ANO01!A:A,LD_ANO01!G:G)</f>
        <v>MSV-163MS-730-732/28.PV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01\MSV-163MS-730-732\MSV-163MS-730-732/28.PV</v>
      </c>
      <c r="O2222" t="s">
        <v>4787</v>
      </c>
    </row>
    <row r="2223" spans="1:15" x14ac:dyDescent="0.3">
      <c r="A2223" t="s">
        <v>2224</v>
      </c>
      <c r="B2223">
        <v>1062232</v>
      </c>
      <c r="C2223" t="s">
        <v>5407</v>
      </c>
      <c r="D2223" s="12">
        <v>45838</v>
      </c>
      <c r="E2223" t="s">
        <v>4020</v>
      </c>
      <c r="F2223" t="s">
        <v>2798</v>
      </c>
      <c r="G2223" t="s">
        <v>2789</v>
      </c>
      <c r="H2223" t="str">
        <f>IF(_xlfn.XLOOKUP(E2223,LD_01[DOCUMENTO],LD_01[REVISÃO])=F2223,"VIGENTE","OBSOLETO")</f>
        <v>VIGENTE</v>
      </c>
      <c r="I2223" t="s">
        <v>4326</v>
      </c>
      <c r="J2223" t="s">
        <v>4862</v>
      </c>
      <c r="K2223" t="str">
        <f t="shared" si="102"/>
        <v>MSV-163MS-730-732</v>
      </c>
      <c r="L2223" t="str">
        <f>_xlfn.XLOOKUP(E2223,LD_ANO01!A:A,LD_ANO01!G:G)</f>
        <v>MSV-163MS-730-732/28.PV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01\MSV-163MS-730-732\MSV-163MS-730-732/28.PV</v>
      </c>
      <c r="O2223" t="s">
        <v>4787</v>
      </c>
    </row>
    <row r="2224" spans="1:15" x14ac:dyDescent="0.3">
      <c r="A2224" t="s">
        <v>2225</v>
      </c>
      <c r="B2224">
        <v>4468180</v>
      </c>
      <c r="C2224" t="s">
        <v>5407</v>
      </c>
      <c r="D2224" s="12">
        <v>45838</v>
      </c>
      <c r="E2224" t="s">
        <v>4021</v>
      </c>
      <c r="F2224" t="s">
        <v>2798</v>
      </c>
      <c r="G2224" t="s">
        <v>2788</v>
      </c>
      <c r="H2224" t="str">
        <f>IF(_xlfn.XLOOKUP(E2224,LD_01[DOCUMENTO],LD_01[REVISÃO])=F2224,"VIGENTE","OBSOLETO")</f>
        <v>VIGENTE</v>
      </c>
      <c r="I2224" t="s">
        <v>4326</v>
      </c>
      <c r="J2224" t="s">
        <v>4862</v>
      </c>
      <c r="K2224" t="str">
        <f t="shared" si="102"/>
        <v>MSV-163MS-730-732</v>
      </c>
      <c r="L2224" t="str">
        <f>_xlfn.XLOOKUP(E2224,LD_ANO01!A:A,LD_ANO01!G:G)</f>
        <v>MSV-163MS-730-732/28.PV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01\MSV-163MS-730-732\MSV-163MS-730-732/28.PV</v>
      </c>
      <c r="O2224" t="s">
        <v>4787</v>
      </c>
    </row>
    <row r="2225" spans="1:15" x14ac:dyDescent="0.3">
      <c r="A2225" t="s">
        <v>2226</v>
      </c>
      <c r="B2225">
        <v>1856771</v>
      </c>
      <c r="C2225" t="s">
        <v>5407</v>
      </c>
      <c r="D2225" s="12">
        <v>45838</v>
      </c>
      <c r="E2225" t="s">
        <v>4021</v>
      </c>
      <c r="F2225" t="s">
        <v>2798</v>
      </c>
      <c r="G2225" t="s">
        <v>2789</v>
      </c>
      <c r="H2225" t="str">
        <f>IF(_xlfn.XLOOKUP(E2225,LD_01[DOCUMENTO],LD_01[REVISÃO])=F2225,"VIGENTE","OBSOLETO")</f>
        <v>VIGENTE</v>
      </c>
      <c r="I2225" t="s">
        <v>4326</v>
      </c>
      <c r="J2225" t="s">
        <v>4862</v>
      </c>
      <c r="K2225" t="str">
        <f t="shared" si="102"/>
        <v>MSV-163MS-730-732</v>
      </c>
      <c r="L2225" t="str">
        <f>_xlfn.XLOOKUP(E2225,LD_ANO01!A:A,LD_ANO01!G:G)</f>
        <v>MSV-163MS-730-732/28.PV</v>
      </c>
      <c r="M2225" t="str">
        <f t="shared" si="103"/>
        <v/>
      </c>
      <c r="N2225" t="str">
        <f t="shared" si="104"/>
        <v>C:\Users\luis.nunes\OneDrive - ATERPA\00.SERVIDOR\SALA TÉCNICA\00.PROJETOS\02.DOCUMENTOS\ANO 01\MSV-163MS-730-732\MSV-163MS-730-732/28.PV</v>
      </c>
      <c r="O2225" t="s">
        <v>4787</v>
      </c>
    </row>
    <row r="2226" spans="1:15" x14ac:dyDescent="0.3">
      <c r="A2226" t="s">
        <v>2203</v>
      </c>
      <c r="B2226">
        <v>6554931</v>
      </c>
      <c r="C2226" t="s">
        <v>5407</v>
      </c>
      <c r="D2226" s="12">
        <v>45838</v>
      </c>
      <c r="E2226" t="s">
        <v>4010</v>
      </c>
      <c r="F2226" t="s">
        <v>2798</v>
      </c>
      <c r="G2226" t="s">
        <v>2788</v>
      </c>
      <c r="H2226" t="str">
        <f>IF(_xlfn.XLOOKUP(E2226,LD_01[DOCUMENTO],LD_01[REVISÃO])=F2226,"VIGENTE","OBSOLETO")</f>
        <v>OBSOLETO</v>
      </c>
      <c r="I2226" t="s">
        <v>4326</v>
      </c>
      <c r="J2226" t="s">
        <v>4862</v>
      </c>
      <c r="K2226" t="str">
        <f t="shared" si="102"/>
        <v>MSV-163MS-730-732</v>
      </c>
      <c r="L2226" t="str">
        <f>_xlfn.XLOOKUP(E2226,LD_ANO01!A:A,LD_ANO01!G:G)</f>
        <v>MSV-163MS-730-732/31.SI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01\MSV-163MS-730-732\MSV-163MS-730-732/31.SI\OBSOLETO</v>
      </c>
      <c r="O2226" t="s">
        <v>4787</v>
      </c>
    </row>
    <row r="2227" spans="1:15" x14ac:dyDescent="0.3">
      <c r="A2227" t="s">
        <v>2204</v>
      </c>
      <c r="B2227">
        <v>820546</v>
      </c>
      <c r="C2227" t="s">
        <v>5407</v>
      </c>
      <c r="D2227" s="12">
        <v>45838</v>
      </c>
      <c r="E2227" t="s">
        <v>4010</v>
      </c>
      <c r="F2227" t="s">
        <v>2798</v>
      </c>
      <c r="G2227" t="s">
        <v>2789</v>
      </c>
      <c r="H2227" t="str">
        <f>IF(_xlfn.XLOOKUP(E2227,LD_01[DOCUMENTO],LD_01[REVISÃO])=F2227,"VIGENTE","OBSOLETO")</f>
        <v>OBSOLETO</v>
      </c>
      <c r="I2227" t="s">
        <v>4326</v>
      </c>
      <c r="J2227" t="s">
        <v>4862</v>
      </c>
      <c r="K2227" t="str">
        <f t="shared" si="102"/>
        <v>MSV-163MS-730-732</v>
      </c>
      <c r="L2227" t="str">
        <f>_xlfn.XLOOKUP(E2227,LD_ANO01!A:A,LD_ANO01!G:G)</f>
        <v>MSV-163MS-730-732/31.SI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01\MSV-163MS-730-732\MSV-163MS-730-732/31.SI\OBSOLETO</v>
      </c>
      <c r="O2227" t="s">
        <v>4787</v>
      </c>
    </row>
    <row r="2228" spans="1:15" x14ac:dyDescent="0.3">
      <c r="A2228" t="s">
        <v>2205</v>
      </c>
      <c r="B2228">
        <v>7330028</v>
      </c>
      <c r="C2228" t="s">
        <v>5407</v>
      </c>
      <c r="D2228" s="12">
        <v>45838</v>
      </c>
      <c r="E2228" t="s">
        <v>4011</v>
      </c>
      <c r="F2228" t="s">
        <v>2826</v>
      </c>
      <c r="G2228" t="s">
        <v>2788</v>
      </c>
      <c r="H2228" t="str">
        <f>IF(_xlfn.XLOOKUP(E2228,LD_01[DOCUMENTO],LD_01[REVISÃO])=F2228,"VIGENTE","OBSOLETO")</f>
        <v>OBSOLETO</v>
      </c>
      <c r="I2228" t="s">
        <v>4326</v>
      </c>
      <c r="J2228" t="s">
        <v>4862</v>
      </c>
      <c r="K2228" t="str">
        <f t="shared" si="102"/>
        <v>MSV-163MS-730-732</v>
      </c>
      <c r="L2228" t="str">
        <f>_xlfn.XLOOKUP(E2228,LD_ANO01!A:A,LD_ANO01!G:G)</f>
        <v>MSV-163MS-730-732/31.SI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01\MSV-163MS-730-732\MSV-163MS-730-732/31.SI\OBSOLETO</v>
      </c>
      <c r="O2228" t="s">
        <v>4787</v>
      </c>
    </row>
    <row r="2229" spans="1:15" x14ac:dyDescent="0.3">
      <c r="A2229" t="s">
        <v>2206</v>
      </c>
      <c r="B2229">
        <v>1004244</v>
      </c>
      <c r="C2229" t="s">
        <v>5407</v>
      </c>
      <c r="D2229" s="12">
        <v>45838</v>
      </c>
      <c r="E2229" t="s">
        <v>4011</v>
      </c>
      <c r="F2229" t="s">
        <v>2826</v>
      </c>
      <c r="G2229" t="s">
        <v>2789</v>
      </c>
      <c r="H2229" t="str">
        <f>IF(_xlfn.XLOOKUP(E2229,LD_01[DOCUMENTO],LD_01[REVISÃO])=F2229,"VIGENTE","OBSOLETO")</f>
        <v>OBSOLETO</v>
      </c>
      <c r="I2229" t="s">
        <v>4326</v>
      </c>
      <c r="J2229" t="s">
        <v>4862</v>
      </c>
      <c r="K2229" t="str">
        <f t="shared" si="102"/>
        <v>MSV-163MS-730-732</v>
      </c>
      <c r="L2229" t="str">
        <f>_xlfn.XLOOKUP(E2229,LD_ANO01!A:A,LD_ANO01!G:G)</f>
        <v>MSV-163MS-730-732/31.SI</v>
      </c>
      <c r="M2229" t="str">
        <f t="shared" si="103"/>
        <v>OBSOLETO</v>
      </c>
      <c r="N2229" t="str">
        <f t="shared" si="104"/>
        <v>C:\Users\luis.nunes\OneDrive - ATERPA\00.SERVIDOR\SALA TÉCNICA\00.PROJETOS\02.DOCUMENTOS\ANO 01\MSV-163MS-730-732\MSV-163MS-730-732/31.SI\OBSOLETO</v>
      </c>
      <c r="O2229" t="s">
        <v>4787</v>
      </c>
    </row>
    <row r="2230" spans="1:15" x14ac:dyDescent="0.3">
      <c r="A2230" t="s">
        <v>2207</v>
      </c>
      <c r="B2230">
        <v>1655594</v>
      </c>
      <c r="C2230" t="s">
        <v>5407</v>
      </c>
      <c r="D2230" s="12">
        <v>45838</v>
      </c>
      <c r="E2230" t="s">
        <v>4012</v>
      </c>
      <c r="F2230" t="s">
        <v>2792</v>
      </c>
      <c r="G2230" t="s">
        <v>2788</v>
      </c>
      <c r="H2230" t="str">
        <f>IF(_xlfn.XLOOKUP(E2230,LD_01[DOCUMENTO],LD_01[REVISÃO])=F2230,"VIGENTE","OBSOLETO")</f>
        <v>VIGENTE</v>
      </c>
      <c r="I2230" t="s">
        <v>4326</v>
      </c>
      <c r="J2230" t="s">
        <v>4862</v>
      </c>
      <c r="K2230" t="str">
        <f t="shared" si="102"/>
        <v>MSV-163MS-730-732</v>
      </c>
      <c r="L2230" t="str">
        <f>_xlfn.XLOOKUP(E2230,LD_ANO01!A:A,LD_ANO01!G:G)</f>
        <v>MSV-163MS-730-732/31.SI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01\MSV-163MS-730-732\MSV-163MS-730-732/31.SI</v>
      </c>
      <c r="O2230" t="s">
        <v>4787</v>
      </c>
    </row>
    <row r="2231" spans="1:15" x14ac:dyDescent="0.3">
      <c r="A2231" t="s">
        <v>2208</v>
      </c>
      <c r="B2231">
        <v>337422</v>
      </c>
      <c r="C2231" t="s">
        <v>5407</v>
      </c>
      <c r="D2231" s="12">
        <v>45838</v>
      </c>
      <c r="E2231" t="s">
        <v>4012</v>
      </c>
      <c r="F2231" t="s">
        <v>2792</v>
      </c>
      <c r="G2231" t="s">
        <v>2789</v>
      </c>
      <c r="H2231" t="str">
        <f>IF(_xlfn.XLOOKUP(E2231,LD_01[DOCUMENTO],LD_01[REVISÃO])=F2231,"VIGENTE","OBSOLETO")</f>
        <v>VIGENTE</v>
      </c>
      <c r="I2231" t="s">
        <v>4326</v>
      </c>
      <c r="J2231" t="s">
        <v>4862</v>
      </c>
      <c r="K2231" t="str">
        <f t="shared" si="102"/>
        <v>MSV-163MS-730-732</v>
      </c>
      <c r="L2231" t="str">
        <f>_xlfn.XLOOKUP(E2231,LD_ANO01!A:A,LD_ANO01!G:G)</f>
        <v>MSV-163MS-730-732/31.SI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01\MSV-163MS-730-732\MSV-163MS-730-732/31.SI</v>
      </c>
      <c r="O2231" t="s">
        <v>4787</v>
      </c>
    </row>
    <row r="2232" spans="1:15" x14ac:dyDescent="0.3">
      <c r="A2232" t="s">
        <v>2209</v>
      </c>
      <c r="B2232">
        <v>1779394</v>
      </c>
      <c r="C2232" t="s">
        <v>5407</v>
      </c>
      <c r="D2232" s="12">
        <v>45838</v>
      </c>
      <c r="E2232" t="s">
        <v>4013</v>
      </c>
      <c r="F2232" t="s">
        <v>2792</v>
      </c>
      <c r="G2232" t="s">
        <v>2788</v>
      </c>
      <c r="H2232" t="str">
        <f>IF(_xlfn.XLOOKUP(E2232,LD_01[DOCUMENTO],LD_01[REVISÃO])=F2232,"VIGENTE","OBSOLETO")</f>
        <v>VIGENTE</v>
      </c>
      <c r="I2232" t="s">
        <v>4326</v>
      </c>
      <c r="J2232" t="s">
        <v>4862</v>
      </c>
      <c r="K2232" t="str">
        <f t="shared" si="102"/>
        <v>MSV-163MS-730-732</v>
      </c>
      <c r="L2232" t="str">
        <f>_xlfn.XLOOKUP(E2232,LD_ANO01!A:A,LD_ANO01!G:G)</f>
        <v>MSV-163MS-730-732/31.SI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01\MSV-163MS-730-732\MSV-163MS-730-732/31.SI</v>
      </c>
      <c r="O2232" t="s">
        <v>4787</v>
      </c>
    </row>
    <row r="2233" spans="1:15" x14ac:dyDescent="0.3">
      <c r="A2233" t="s">
        <v>2210</v>
      </c>
      <c r="B2233">
        <v>430961</v>
      </c>
      <c r="C2233" t="s">
        <v>5407</v>
      </c>
      <c r="D2233" s="12">
        <v>45838</v>
      </c>
      <c r="E2233" t="s">
        <v>4013</v>
      </c>
      <c r="F2233" t="s">
        <v>2792</v>
      </c>
      <c r="G2233" t="s">
        <v>2789</v>
      </c>
      <c r="H2233" t="str">
        <f>IF(_xlfn.XLOOKUP(E2233,LD_01[DOCUMENTO],LD_01[REVISÃO])=F2233,"VIGENTE","OBSOLETO")</f>
        <v>VIGENTE</v>
      </c>
      <c r="I2233" t="s">
        <v>4326</v>
      </c>
      <c r="J2233" t="s">
        <v>4862</v>
      </c>
      <c r="K2233" t="str">
        <f t="shared" si="102"/>
        <v>MSV-163MS-730-732</v>
      </c>
      <c r="L2233" t="str">
        <f>_xlfn.XLOOKUP(E2233,LD_ANO01!A:A,LD_ANO01!G:G)</f>
        <v>MSV-163MS-730-732/31.SI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01\MSV-163MS-730-732\MSV-163MS-730-732/31.SI</v>
      </c>
      <c r="O2233" t="s">
        <v>4787</v>
      </c>
    </row>
    <row r="2234" spans="1:15" x14ac:dyDescent="0.3">
      <c r="A2234" t="s">
        <v>2211</v>
      </c>
      <c r="B2234">
        <v>1693251</v>
      </c>
      <c r="C2234" t="s">
        <v>5407</v>
      </c>
      <c r="D2234" s="12">
        <v>45838</v>
      </c>
      <c r="E2234" t="s">
        <v>4014</v>
      </c>
      <c r="F2234" t="s">
        <v>2792</v>
      </c>
      <c r="G2234" t="s">
        <v>2788</v>
      </c>
      <c r="H2234" t="str">
        <f>IF(_xlfn.XLOOKUP(E2234,LD_01[DOCUMENTO],LD_01[REVISÃO])=F2234,"VIGENTE","OBSOLETO")</f>
        <v>VIGENTE</v>
      </c>
      <c r="I2234" t="s">
        <v>4326</v>
      </c>
      <c r="J2234" t="s">
        <v>4862</v>
      </c>
      <c r="K2234" t="str">
        <f t="shared" si="102"/>
        <v>MSV-163MS-730-732</v>
      </c>
      <c r="L2234" t="str">
        <f>_xlfn.XLOOKUP(E2234,LD_ANO01!A:A,LD_ANO01!G:G)</f>
        <v>MSV-163MS-730-732/31.SI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01\MSV-163MS-730-732\MSV-163MS-730-732/31.SI</v>
      </c>
      <c r="O2234" t="s">
        <v>4787</v>
      </c>
    </row>
    <row r="2235" spans="1:15" x14ac:dyDescent="0.3">
      <c r="A2235" t="s">
        <v>2212</v>
      </c>
      <c r="B2235">
        <v>310186</v>
      </c>
      <c r="C2235" t="s">
        <v>5407</v>
      </c>
      <c r="D2235" s="12">
        <v>45838</v>
      </c>
      <c r="E2235" t="s">
        <v>4014</v>
      </c>
      <c r="F2235" t="s">
        <v>2792</v>
      </c>
      <c r="G2235" t="s">
        <v>2789</v>
      </c>
      <c r="H2235" t="str">
        <f>IF(_xlfn.XLOOKUP(E2235,LD_01[DOCUMENTO],LD_01[REVISÃO])=F2235,"VIGENTE","OBSOLETO")</f>
        <v>VIGENTE</v>
      </c>
      <c r="I2235" t="s">
        <v>4326</v>
      </c>
      <c r="J2235" t="s">
        <v>4862</v>
      </c>
      <c r="K2235" t="str">
        <f t="shared" si="102"/>
        <v>MSV-163MS-730-732</v>
      </c>
      <c r="L2235" t="str">
        <f>_xlfn.XLOOKUP(E2235,LD_ANO01!A:A,LD_ANO01!G:G)</f>
        <v>MSV-163MS-730-732/31.SI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01\MSV-163MS-730-732\MSV-163MS-730-732/31.SI</v>
      </c>
      <c r="O2235" t="s">
        <v>4787</v>
      </c>
    </row>
    <row r="2236" spans="1:15" x14ac:dyDescent="0.3">
      <c r="A2236" t="s">
        <v>2231</v>
      </c>
      <c r="B2236">
        <v>4847929</v>
      </c>
      <c r="C2236" t="s">
        <v>5407</v>
      </c>
      <c r="D2236" s="12">
        <v>45838</v>
      </c>
      <c r="E2236" t="s">
        <v>4024</v>
      </c>
      <c r="F2236" t="s">
        <v>2819</v>
      </c>
      <c r="G2236" t="s">
        <v>2788</v>
      </c>
      <c r="H2236" t="str">
        <f>IF(_xlfn.XLOOKUP(E2236,LD_01[DOCUMENTO],LD_01[REVISÃO])=F2236,"VIGENTE","OBSOLETO")</f>
        <v>VIGENTE</v>
      </c>
      <c r="I2236" t="s">
        <v>4326</v>
      </c>
      <c r="J2236" t="s">
        <v>4862</v>
      </c>
      <c r="K2236" t="str">
        <f t="shared" si="102"/>
        <v>MSV-163MS-730-732</v>
      </c>
      <c r="L2236" t="str">
        <f>_xlfn.XLOOKUP(E2236,LD_ANO01!A:A,LD_ANO01!G:G)</f>
        <v>MSV-163MS-730-732/14.EL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01\MSV-163MS-730-732\MSV-163MS-730-732/14.EL</v>
      </c>
      <c r="O2236" t="s">
        <v>4787</v>
      </c>
    </row>
    <row r="2237" spans="1:15" x14ac:dyDescent="0.3">
      <c r="A2237" t="s">
        <v>2232</v>
      </c>
      <c r="B2237">
        <v>320078</v>
      </c>
      <c r="C2237" t="s">
        <v>5407</v>
      </c>
      <c r="D2237" s="12">
        <v>45838</v>
      </c>
      <c r="E2237" t="s">
        <v>4024</v>
      </c>
      <c r="F2237" t="s">
        <v>2819</v>
      </c>
      <c r="G2237" t="s">
        <v>2789</v>
      </c>
      <c r="H2237" t="str">
        <f>IF(_xlfn.XLOOKUP(E2237,LD_01[DOCUMENTO],LD_01[REVISÃO])=F2237,"VIGENTE","OBSOLETO")</f>
        <v>VIGENTE</v>
      </c>
      <c r="I2237" t="s">
        <v>4326</v>
      </c>
      <c r="J2237" t="s">
        <v>4862</v>
      </c>
      <c r="K2237" t="str">
        <f t="shared" si="102"/>
        <v>MSV-163MS-730-732</v>
      </c>
      <c r="L2237" t="str">
        <f>_xlfn.XLOOKUP(E2237,LD_ANO01!A:A,LD_ANO01!G:G)</f>
        <v>MSV-163MS-730-732/14.EL</v>
      </c>
      <c r="M2237" t="str">
        <f t="shared" si="103"/>
        <v/>
      </c>
      <c r="N2237" t="str">
        <f t="shared" si="104"/>
        <v>C:\Users\luis.nunes\OneDrive - ATERPA\00.SERVIDOR\SALA TÉCNICA\00.PROJETOS\02.DOCUMENTOS\ANO 01\MSV-163MS-730-732\MSV-163MS-730-732/14.EL</v>
      </c>
      <c r="O2237" t="s">
        <v>4787</v>
      </c>
    </row>
    <row r="2238" spans="1:15" x14ac:dyDescent="0.3">
      <c r="A2238" t="s">
        <v>2233</v>
      </c>
      <c r="B2238">
        <v>5562756</v>
      </c>
      <c r="C2238" t="s">
        <v>5407</v>
      </c>
      <c r="D2238" s="12">
        <v>45838</v>
      </c>
      <c r="E2238" t="s">
        <v>4025</v>
      </c>
      <c r="F2238" t="s">
        <v>2819</v>
      </c>
      <c r="G2238" t="s">
        <v>2788</v>
      </c>
      <c r="H2238" t="str">
        <f>IF(_xlfn.XLOOKUP(E2238,LD_01[DOCUMENTO],LD_01[REVISÃO])=F2238,"VIGENTE","OBSOLETO")</f>
        <v>OBSOLETO</v>
      </c>
      <c r="I2238" t="s">
        <v>4326</v>
      </c>
      <c r="J2238" t="s">
        <v>4862</v>
      </c>
      <c r="K2238" t="str">
        <f t="shared" si="102"/>
        <v>MSV-163MS-730-732</v>
      </c>
      <c r="L2238" t="str">
        <f>_xlfn.XLOOKUP(E2238,LD_ANO01!A:A,LD_ANO01!G:G)</f>
        <v>MSV-163MS-730-732/14.EL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01\MSV-163MS-730-732\MSV-163MS-730-732/14.EL\OBSOLETO</v>
      </c>
      <c r="O2238" t="s">
        <v>4787</v>
      </c>
    </row>
    <row r="2239" spans="1:15" x14ac:dyDescent="0.3">
      <c r="A2239" t="s">
        <v>2234</v>
      </c>
      <c r="B2239">
        <v>398346</v>
      </c>
      <c r="C2239" t="s">
        <v>5407</v>
      </c>
      <c r="D2239" s="12">
        <v>45838</v>
      </c>
      <c r="E2239" t="s">
        <v>4025</v>
      </c>
      <c r="F2239" t="s">
        <v>2819</v>
      </c>
      <c r="G2239" t="s">
        <v>2789</v>
      </c>
      <c r="H2239" t="str">
        <f>IF(_xlfn.XLOOKUP(E2239,LD_01[DOCUMENTO],LD_01[REVISÃO])=F2239,"VIGENTE","OBSOLETO")</f>
        <v>OBSOLETO</v>
      </c>
      <c r="I2239" t="s">
        <v>4326</v>
      </c>
      <c r="J2239" t="s">
        <v>4862</v>
      </c>
      <c r="K2239" t="str">
        <f t="shared" si="102"/>
        <v>MSV-163MS-730-732</v>
      </c>
      <c r="L2239" t="str">
        <f>_xlfn.XLOOKUP(E2239,LD_ANO01!A:A,LD_ANO01!G:G)</f>
        <v>MSV-163MS-730-732/14.EL</v>
      </c>
      <c r="M2239" t="str">
        <f t="shared" si="103"/>
        <v>OBSOLETO</v>
      </c>
      <c r="N2239" t="str">
        <f t="shared" si="104"/>
        <v>C:\Users\luis.nunes\OneDrive - ATERPA\00.SERVIDOR\SALA TÉCNICA\00.PROJETOS\02.DOCUMENTOS\ANO 01\MSV-163MS-730-732\MSV-163MS-730-732/14.EL\OBSOLETO</v>
      </c>
      <c r="O2239" t="s">
        <v>4787</v>
      </c>
    </row>
    <row r="2240" spans="1:15" x14ac:dyDescent="0.3">
      <c r="A2240" t="s">
        <v>2235</v>
      </c>
      <c r="B2240">
        <v>3389813</v>
      </c>
      <c r="C2240" t="s">
        <v>5407</v>
      </c>
      <c r="D2240" s="12">
        <v>45838</v>
      </c>
      <c r="E2240" t="s">
        <v>4026</v>
      </c>
      <c r="F2240" t="s">
        <v>2800</v>
      </c>
      <c r="G2240" t="s">
        <v>2788</v>
      </c>
      <c r="H2240" t="str">
        <f>IF(_xlfn.XLOOKUP(E2240,LD_01[DOCUMENTO],LD_01[REVISÃO])=F2240,"VIGENTE","OBSOLETO")</f>
        <v>VIGENTE</v>
      </c>
      <c r="I2240" t="s">
        <v>4326</v>
      </c>
      <c r="J2240" t="s">
        <v>4862</v>
      </c>
      <c r="K2240" t="str">
        <f t="shared" si="102"/>
        <v>MSV-163MS-730-732</v>
      </c>
      <c r="L2240" t="str">
        <f>_xlfn.XLOOKUP(E2240,LD_ANO01!A:A,LD_ANO01!G:G)</f>
        <v>MSV-163MS-730-732/14.EL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01\MSV-163MS-730-732\MSV-163MS-730-732/14.EL</v>
      </c>
      <c r="O2240" t="s">
        <v>4787</v>
      </c>
    </row>
    <row r="2241" spans="1:15" x14ac:dyDescent="0.3">
      <c r="A2241" t="s">
        <v>2236</v>
      </c>
      <c r="B2241">
        <v>420217</v>
      </c>
      <c r="C2241" t="s">
        <v>5407</v>
      </c>
      <c r="D2241" s="12">
        <v>45838</v>
      </c>
      <c r="E2241" t="s">
        <v>4026</v>
      </c>
      <c r="F2241" t="s">
        <v>2800</v>
      </c>
      <c r="G2241" t="s">
        <v>2789</v>
      </c>
      <c r="H2241" t="str">
        <f>IF(_xlfn.XLOOKUP(E2241,LD_01[DOCUMENTO],LD_01[REVISÃO])=F2241,"VIGENTE","OBSOLETO")</f>
        <v>VIGENTE</v>
      </c>
      <c r="I2241" t="s">
        <v>4326</v>
      </c>
      <c r="J2241" t="s">
        <v>4862</v>
      </c>
      <c r="K2241" t="str">
        <f t="shared" si="102"/>
        <v>MSV-163MS-730-732</v>
      </c>
      <c r="L2241" t="str">
        <f>_xlfn.XLOOKUP(E2241,LD_ANO01!A:A,LD_ANO01!G:G)</f>
        <v>MSV-163MS-730-732/14.EL</v>
      </c>
      <c r="M2241" t="str">
        <f t="shared" si="103"/>
        <v/>
      </c>
      <c r="N2241" t="str">
        <f t="shared" si="104"/>
        <v>C:\Users\luis.nunes\OneDrive - ATERPA\00.SERVIDOR\SALA TÉCNICA\00.PROJETOS\02.DOCUMENTOS\ANO 01\MSV-163MS-730-732\MSV-163MS-730-732/14.EL</v>
      </c>
      <c r="O2241" t="s">
        <v>4787</v>
      </c>
    </row>
    <row r="2242" spans="1:15" x14ac:dyDescent="0.3">
      <c r="A2242" t="s">
        <v>2237</v>
      </c>
      <c r="B2242">
        <v>2886842</v>
      </c>
      <c r="C2242" t="s">
        <v>5407</v>
      </c>
      <c r="D2242" s="12">
        <v>45838</v>
      </c>
      <c r="E2242" t="s">
        <v>4027</v>
      </c>
      <c r="F2242" t="s">
        <v>2800</v>
      </c>
      <c r="G2242" t="s">
        <v>2788</v>
      </c>
      <c r="H2242" t="str">
        <f>IF(_xlfn.XLOOKUP(E2242,LD_01[DOCUMENTO],LD_01[REVISÃO])=F2242,"VIGENTE","OBSOLETO")</f>
        <v>VIGENTE</v>
      </c>
      <c r="I2242" t="s">
        <v>4326</v>
      </c>
      <c r="J2242" t="s">
        <v>4862</v>
      </c>
      <c r="K2242" t="str">
        <f t="shared" ref="K2242:K2305" si="105">"MSV-163MS-"&amp;I2242</f>
        <v>MSV-163MS-730-732</v>
      </c>
      <c r="L2242" t="str">
        <f>_xlfn.XLOOKUP(E2242,LD_ANO01!A:A,LD_ANO01!G:G)</f>
        <v>MSV-163MS-730-732/14.EL</v>
      </c>
      <c r="M2242" t="str">
        <f t="shared" ref="M2242:M2305" si="106">IF(H2242&lt;&gt;"OBSOLETO","",H2242)</f>
        <v/>
      </c>
      <c r="N2242" t="str">
        <f t="shared" ref="N2242:N2305" si="107">_xlfn.TEXTJOIN("\",TRUE,J2242:M2242)</f>
        <v>C:\Users\luis.nunes\OneDrive - ATERPA\00.SERVIDOR\SALA TÉCNICA\00.PROJETOS\02.DOCUMENTOS\ANO 01\MSV-163MS-730-732\MSV-163MS-730-732/14.EL</v>
      </c>
      <c r="O2242" t="s">
        <v>4787</v>
      </c>
    </row>
    <row r="2243" spans="1:15" x14ac:dyDescent="0.3">
      <c r="A2243" t="s">
        <v>2238</v>
      </c>
      <c r="B2243">
        <v>456773</v>
      </c>
      <c r="C2243" t="s">
        <v>5407</v>
      </c>
      <c r="D2243" s="12">
        <v>45838</v>
      </c>
      <c r="E2243" t="s">
        <v>4027</v>
      </c>
      <c r="F2243" t="s">
        <v>2800</v>
      </c>
      <c r="G2243" t="s">
        <v>2789</v>
      </c>
      <c r="H2243" t="str">
        <f>IF(_xlfn.XLOOKUP(E2243,LD_01[DOCUMENTO],LD_01[REVISÃO])=F2243,"VIGENTE","OBSOLETO")</f>
        <v>VIGENTE</v>
      </c>
      <c r="I2243" t="s">
        <v>4326</v>
      </c>
      <c r="J2243" t="s">
        <v>4862</v>
      </c>
      <c r="K2243" t="str">
        <f t="shared" si="105"/>
        <v>MSV-163MS-730-732</v>
      </c>
      <c r="L2243" t="str">
        <f>_xlfn.XLOOKUP(E2243,LD_ANO01!A:A,LD_ANO01!G:G)</f>
        <v>MSV-163MS-730-732/14.EL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01\MSV-163MS-730-732\MSV-163MS-730-732/14.EL</v>
      </c>
      <c r="O2243" t="s">
        <v>4787</v>
      </c>
    </row>
    <row r="2244" spans="1:15" x14ac:dyDescent="0.3">
      <c r="A2244" t="s">
        <v>2239</v>
      </c>
      <c r="B2244">
        <v>3005370</v>
      </c>
      <c r="C2244" t="s">
        <v>5407</v>
      </c>
      <c r="D2244" s="12">
        <v>45838</v>
      </c>
      <c r="E2244" t="s">
        <v>4028</v>
      </c>
      <c r="F2244" t="s">
        <v>2798</v>
      </c>
      <c r="G2244" t="s">
        <v>2788</v>
      </c>
      <c r="H2244" t="str">
        <f>IF(_xlfn.XLOOKUP(E2244,LD_01[DOCUMENTO],LD_01[REVISÃO])=F2244,"VIGENTE","OBSOLETO")</f>
        <v>VIGENTE</v>
      </c>
      <c r="I2244" t="s">
        <v>4326</v>
      </c>
      <c r="J2244" t="s">
        <v>4862</v>
      </c>
      <c r="K2244" t="str">
        <f t="shared" si="105"/>
        <v>MSV-163MS-730-732</v>
      </c>
      <c r="L2244" t="str">
        <f>_xlfn.XLOOKUP(E2244,LD_ANO01!A:A,LD_ANO01!G:G)</f>
        <v>MSV-163MS-730-732/14.EL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01\MSV-163MS-730-732\MSV-163MS-730-732/14.EL</v>
      </c>
      <c r="O2244" t="s">
        <v>4787</v>
      </c>
    </row>
    <row r="2245" spans="1:15" x14ac:dyDescent="0.3">
      <c r="A2245" t="s">
        <v>2240</v>
      </c>
      <c r="B2245">
        <v>488884</v>
      </c>
      <c r="C2245" t="s">
        <v>5407</v>
      </c>
      <c r="D2245" s="12">
        <v>45838</v>
      </c>
      <c r="E2245" t="s">
        <v>4028</v>
      </c>
      <c r="F2245" t="s">
        <v>2798</v>
      </c>
      <c r="G2245" t="s">
        <v>2789</v>
      </c>
      <c r="H2245" t="str">
        <f>IF(_xlfn.XLOOKUP(E2245,LD_01[DOCUMENTO],LD_01[REVISÃO])=F2245,"VIGENTE","OBSOLETO")</f>
        <v>VIGENTE</v>
      </c>
      <c r="I2245" t="s">
        <v>4326</v>
      </c>
      <c r="J2245" t="s">
        <v>4862</v>
      </c>
      <c r="K2245" t="str">
        <f t="shared" si="105"/>
        <v>MSV-163MS-730-732</v>
      </c>
      <c r="L2245" t="str">
        <f>_xlfn.XLOOKUP(E2245,LD_ANO01!A:A,LD_ANO01!G:G)</f>
        <v>MSV-163MS-730-732/14.EL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01\MSV-163MS-730-732\MSV-163MS-730-732/14.EL</v>
      </c>
      <c r="O2245" t="s">
        <v>4787</v>
      </c>
    </row>
    <row r="2246" spans="1:15" x14ac:dyDescent="0.3">
      <c r="A2246" t="s">
        <v>2241</v>
      </c>
      <c r="B2246">
        <v>3917930</v>
      </c>
      <c r="C2246" t="s">
        <v>5407</v>
      </c>
      <c r="D2246" s="12">
        <v>45838</v>
      </c>
      <c r="E2246" t="s">
        <v>4029</v>
      </c>
      <c r="F2246" t="s">
        <v>2819</v>
      </c>
      <c r="G2246" t="s">
        <v>2788</v>
      </c>
      <c r="H2246" t="str">
        <f>IF(_xlfn.XLOOKUP(E2246,LD_01[DOCUMENTO],LD_01[REVISÃO])=F2246,"VIGENTE","OBSOLETO")</f>
        <v>VIGENTE</v>
      </c>
      <c r="I2246" t="s">
        <v>4326</v>
      </c>
      <c r="J2246" t="s">
        <v>4862</v>
      </c>
      <c r="K2246" t="str">
        <f t="shared" si="105"/>
        <v>MSV-163MS-730-732</v>
      </c>
      <c r="L2246" t="str">
        <f>_xlfn.XLOOKUP(E2246,LD_ANO01!A:A,LD_ANO01!G:G)</f>
        <v>MSV-163MS-730-732/14.EL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01\MSV-163MS-730-732\MSV-163MS-730-732/14.EL</v>
      </c>
      <c r="O2246" t="s">
        <v>4787</v>
      </c>
    </row>
    <row r="2247" spans="1:15" x14ac:dyDescent="0.3">
      <c r="A2247" t="s">
        <v>2242</v>
      </c>
      <c r="B2247">
        <v>424840</v>
      </c>
      <c r="C2247" t="s">
        <v>5407</v>
      </c>
      <c r="D2247" s="12">
        <v>45838</v>
      </c>
      <c r="E2247" t="s">
        <v>4029</v>
      </c>
      <c r="F2247" t="s">
        <v>2819</v>
      </c>
      <c r="G2247" t="s">
        <v>2789</v>
      </c>
      <c r="H2247" t="str">
        <f>IF(_xlfn.XLOOKUP(E2247,LD_01[DOCUMENTO],LD_01[REVISÃO])=F2247,"VIGENTE","OBSOLETO")</f>
        <v>VIGENTE</v>
      </c>
      <c r="I2247" t="s">
        <v>4326</v>
      </c>
      <c r="J2247" t="s">
        <v>4862</v>
      </c>
      <c r="K2247" t="str">
        <f t="shared" si="105"/>
        <v>MSV-163MS-730-732</v>
      </c>
      <c r="L2247" t="str">
        <f>_xlfn.XLOOKUP(E2247,LD_ANO01!A:A,LD_ANO01!G:G)</f>
        <v>MSV-163MS-730-732/14.EL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01\MSV-163MS-730-732\MSV-163MS-730-732/14.EL</v>
      </c>
      <c r="O2247" t="s">
        <v>4787</v>
      </c>
    </row>
    <row r="2248" spans="1:15" x14ac:dyDescent="0.3">
      <c r="A2248" t="s">
        <v>2243</v>
      </c>
      <c r="B2248">
        <v>5547200</v>
      </c>
      <c r="C2248" t="s">
        <v>5407</v>
      </c>
      <c r="D2248" s="12">
        <v>45838</v>
      </c>
      <c r="E2248" t="s">
        <v>4030</v>
      </c>
      <c r="F2248" t="s">
        <v>2792</v>
      </c>
      <c r="G2248" t="s">
        <v>2788</v>
      </c>
      <c r="H2248" t="str">
        <f>IF(_xlfn.XLOOKUP(E2248,LD_01[DOCUMENTO],LD_01[REVISÃO])=F2248,"VIGENTE","OBSOLETO")</f>
        <v>VIGENTE</v>
      </c>
      <c r="I2248" t="s">
        <v>4326</v>
      </c>
      <c r="J2248" t="s">
        <v>4862</v>
      </c>
      <c r="K2248" t="str">
        <f t="shared" si="105"/>
        <v>MSV-163MS-730-732</v>
      </c>
      <c r="L2248" t="str">
        <f>_xlfn.XLOOKUP(E2248,LD_ANO01!A:A,LD_ANO01!G:G)</f>
        <v>MSV-163MS-730-732/14.EL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01\MSV-163MS-730-732\MSV-163MS-730-732/14.EL</v>
      </c>
      <c r="O2248" t="s">
        <v>4787</v>
      </c>
    </row>
    <row r="2249" spans="1:15" x14ac:dyDescent="0.3">
      <c r="A2249" t="s">
        <v>2244</v>
      </c>
      <c r="B2249">
        <v>397113</v>
      </c>
      <c r="C2249" t="s">
        <v>5407</v>
      </c>
      <c r="D2249" s="12">
        <v>45838</v>
      </c>
      <c r="E2249" t="s">
        <v>4030</v>
      </c>
      <c r="F2249" t="s">
        <v>2792</v>
      </c>
      <c r="G2249" t="s">
        <v>2789</v>
      </c>
      <c r="H2249" t="str">
        <f>IF(_xlfn.XLOOKUP(E2249,LD_01[DOCUMENTO],LD_01[REVISÃO])=F2249,"VIGENTE","OBSOLETO")</f>
        <v>VIGENTE</v>
      </c>
      <c r="I2249" t="s">
        <v>4326</v>
      </c>
      <c r="J2249" t="s">
        <v>4862</v>
      </c>
      <c r="K2249" t="str">
        <f t="shared" si="105"/>
        <v>MSV-163MS-730-732</v>
      </c>
      <c r="L2249" t="str">
        <f>_xlfn.XLOOKUP(E2249,LD_ANO01!A:A,LD_ANO01!G:G)</f>
        <v>MSV-163MS-730-732/14.EL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01\MSV-163MS-730-732\MSV-163MS-730-732/14.EL</v>
      </c>
      <c r="O2249" t="s">
        <v>4787</v>
      </c>
    </row>
    <row r="2250" spans="1:15" x14ac:dyDescent="0.3">
      <c r="A2250" t="s">
        <v>2245</v>
      </c>
      <c r="B2250">
        <v>2804172</v>
      </c>
      <c r="C2250" t="s">
        <v>5407</v>
      </c>
      <c r="D2250" s="12">
        <v>45838</v>
      </c>
      <c r="E2250" t="s">
        <v>4031</v>
      </c>
      <c r="F2250" t="s">
        <v>2800</v>
      </c>
      <c r="G2250" t="s">
        <v>2788</v>
      </c>
      <c r="H2250" t="str">
        <f>IF(_xlfn.XLOOKUP(E2250,LD_01[DOCUMENTO],LD_01[REVISÃO])=F2250,"VIGENTE","OBSOLETO")</f>
        <v>VIGENTE</v>
      </c>
      <c r="I2250" t="s">
        <v>4326</v>
      </c>
      <c r="J2250" t="s">
        <v>4862</v>
      </c>
      <c r="K2250" t="str">
        <f t="shared" si="105"/>
        <v>MSV-163MS-730-732</v>
      </c>
      <c r="L2250" t="str">
        <f>_xlfn.XLOOKUP(E2250,LD_ANO01!A:A,LD_ANO01!G:G)</f>
        <v>MSV-163MS-730-732/14.EL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01\MSV-163MS-730-732\MSV-163MS-730-732/14.EL</v>
      </c>
      <c r="O2250" t="s">
        <v>4787</v>
      </c>
    </row>
    <row r="2251" spans="1:15" x14ac:dyDescent="0.3">
      <c r="A2251" t="s">
        <v>2246</v>
      </c>
      <c r="B2251">
        <v>460525</v>
      </c>
      <c r="C2251" t="s">
        <v>5407</v>
      </c>
      <c r="D2251" s="12">
        <v>45838</v>
      </c>
      <c r="E2251" t="s">
        <v>4031</v>
      </c>
      <c r="F2251" t="s">
        <v>2800</v>
      </c>
      <c r="G2251" t="s">
        <v>2789</v>
      </c>
      <c r="H2251" t="str">
        <f>IF(_xlfn.XLOOKUP(E2251,LD_01[DOCUMENTO],LD_01[REVISÃO])=F2251,"VIGENTE","OBSOLETO")</f>
        <v>VIGENTE</v>
      </c>
      <c r="I2251" t="s">
        <v>4326</v>
      </c>
      <c r="J2251" t="s">
        <v>4862</v>
      </c>
      <c r="K2251" t="str">
        <f t="shared" si="105"/>
        <v>MSV-163MS-730-732</v>
      </c>
      <c r="L2251" t="str">
        <f>_xlfn.XLOOKUP(E2251,LD_ANO01!A:A,LD_ANO01!G:G)</f>
        <v>MSV-163MS-730-732/14.EL</v>
      </c>
      <c r="M2251" t="str">
        <f t="shared" si="106"/>
        <v/>
      </c>
      <c r="N2251" t="str">
        <f t="shared" si="107"/>
        <v>C:\Users\luis.nunes\OneDrive - ATERPA\00.SERVIDOR\SALA TÉCNICA\00.PROJETOS\02.DOCUMENTOS\ANO 01\MSV-163MS-730-732\MSV-163MS-730-732/14.EL</v>
      </c>
      <c r="O2251" t="s">
        <v>4787</v>
      </c>
    </row>
    <row r="2252" spans="1:15" x14ac:dyDescent="0.3">
      <c r="A2252" t="s">
        <v>2247</v>
      </c>
      <c r="B2252">
        <v>877088</v>
      </c>
      <c r="C2252" t="s">
        <v>5407</v>
      </c>
      <c r="D2252" s="12">
        <v>45838</v>
      </c>
      <c r="E2252" t="s">
        <v>4032</v>
      </c>
      <c r="F2252" t="s">
        <v>2819</v>
      </c>
      <c r="G2252" t="s">
        <v>2788</v>
      </c>
      <c r="H2252" t="str">
        <f>IF(_xlfn.XLOOKUP(E2252,LD_01[DOCUMENTO],LD_01[REVISÃO])=F2252,"VIGENTE","OBSOLETO")</f>
        <v>OBSOLETO</v>
      </c>
      <c r="I2252" t="s">
        <v>4326</v>
      </c>
      <c r="J2252" t="s">
        <v>4862</v>
      </c>
      <c r="K2252" t="str">
        <f t="shared" si="105"/>
        <v>MSV-163MS-730-732</v>
      </c>
      <c r="L2252" t="str">
        <f>_xlfn.XLOOKUP(E2252,LD_ANO01!A:A,LD_ANO01!G:G)</f>
        <v>MSV-163MS-730-732/14.EL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01\MSV-163MS-730-732\MSV-163MS-730-732/14.EL\OBSOLETO</v>
      </c>
      <c r="O2252" t="s">
        <v>4787</v>
      </c>
    </row>
    <row r="2253" spans="1:15" x14ac:dyDescent="0.3">
      <c r="A2253" t="s">
        <v>2248</v>
      </c>
      <c r="B2253">
        <v>327090</v>
      </c>
      <c r="C2253" t="s">
        <v>5407</v>
      </c>
      <c r="D2253" s="12">
        <v>45838</v>
      </c>
      <c r="E2253" t="s">
        <v>4032</v>
      </c>
      <c r="F2253" t="s">
        <v>2819</v>
      </c>
      <c r="G2253" t="s">
        <v>2789</v>
      </c>
      <c r="H2253" t="str">
        <f>IF(_xlfn.XLOOKUP(E2253,LD_01[DOCUMENTO],LD_01[REVISÃO])=F2253,"VIGENTE","OBSOLETO")</f>
        <v>OBSOLETO</v>
      </c>
      <c r="I2253" t="s">
        <v>4326</v>
      </c>
      <c r="J2253" t="s">
        <v>4862</v>
      </c>
      <c r="K2253" t="str">
        <f t="shared" si="105"/>
        <v>MSV-163MS-730-732</v>
      </c>
      <c r="L2253" t="str">
        <f>_xlfn.XLOOKUP(E2253,LD_ANO01!A:A,LD_ANO01!G:G)</f>
        <v>MSV-163MS-730-732/14.EL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01\MSV-163MS-730-732\MSV-163MS-730-732/14.EL\OBSOLETO</v>
      </c>
      <c r="O2253" t="s">
        <v>4787</v>
      </c>
    </row>
    <row r="2254" spans="1:15" x14ac:dyDescent="0.3">
      <c r="A2254" t="s">
        <v>2264</v>
      </c>
      <c r="B2254">
        <v>5093696</v>
      </c>
      <c r="C2254" t="s">
        <v>5407</v>
      </c>
      <c r="D2254" s="12">
        <v>45838</v>
      </c>
      <c r="E2254" t="s">
        <v>4043</v>
      </c>
      <c r="F2254" t="s">
        <v>2798</v>
      </c>
      <c r="G2254" t="s">
        <v>2788</v>
      </c>
      <c r="H2254" t="str">
        <f>IF(_xlfn.XLOOKUP(E2254,LD_01[DOCUMENTO],LD_01[REVISÃO])=F2254,"VIGENTE","OBSOLETO")</f>
        <v>OBSOLETO</v>
      </c>
      <c r="I2254" t="s">
        <v>4326</v>
      </c>
      <c r="J2254" t="s">
        <v>4862</v>
      </c>
      <c r="K2254" t="str">
        <f t="shared" si="105"/>
        <v>MSV-163MS-730-732</v>
      </c>
      <c r="L2254" t="str">
        <f>_xlfn.XLOOKUP(E2254,LD_ANO01!A:A,LD_ANO01!G:G)</f>
        <v>MSV-163MS-730-732/23.IN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01\MSV-163MS-730-732\MSV-163MS-730-732/23.IN\OBSOLETO</v>
      </c>
      <c r="O2254" t="s">
        <v>4787</v>
      </c>
    </row>
    <row r="2255" spans="1:15" x14ac:dyDescent="0.3">
      <c r="A2255" t="s">
        <v>2265</v>
      </c>
      <c r="B2255">
        <v>582627</v>
      </c>
      <c r="C2255" t="s">
        <v>5407</v>
      </c>
      <c r="D2255" s="12">
        <v>45838</v>
      </c>
      <c r="E2255" t="s">
        <v>4043</v>
      </c>
      <c r="F2255" t="s">
        <v>2798</v>
      </c>
      <c r="G2255" t="s">
        <v>2789</v>
      </c>
      <c r="H2255" t="str">
        <f>IF(_xlfn.XLOOKUP(E2255,LD_01[DOCUMENTO],LD_01[REVISÃO])=F2255,"VIGENTE","OBSOLETO")</f>
        <v>OBSOLETO</v>
      </c>
      <c r="I2255" t="s">
        <v>4326</v>
      </c>
      <c r="J2255" t="s">
        <v>4862</v>
      </c>
      <c r="K2255" t="str">
        <f t="shared" si="105"/>
        <v>MSV-163MS-730-732</v>
      </c>
      <c r="L2255" t="str">
        <f>_xlfn.XLOOKUP(E2255,LD_ANO01!A:A,LD_ANO01!G:G)</f>
        <v>MSV-163MS-730-732/23.IN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01\MSV-163MS-730-732\MSV-163MS-730-732/23.IN\OBSOLETO</v>
      </c>
      <c r="O2255" t="s">
        <v>4787</v>
      </c>
    </row>
    <row r="2256" spans="1:15" x14ac:dyDescent="0.3">
      <c r="A2256" t="s">
        <v>2266</v>
      </c>
      <c r="B2256">
        <v>5251149</v>
      </c>
      <c r="C2256" t="s">
        <v>5407</v>
      </c>
      <c r="D2256" s="12">
        <v>45838</v>
      </c>
      <c r="E2256" t="s">
        <v>4044</v>
      </c>
      <c r="F2256" t="s">
        <v>2798</v>
      </c>
      <c r="G2256" t="s">
        <v>2788</v>
      </c>
      <c r="H2256" t="str">
        <f>IF(_xlfn.XLOOKUP(E2256,LD_01[DOCUMENTO],LD_01[REVISÃO])=F2256,"VIGENTE","OBSOLETO")</f>
        <v>OBSOLETO</v>
      </c>
      <c r="I2256" t="s">
        <v>4326</v>
      </c>
      <c r="J2256" t="s">
        <v>4862</v>
      </c>
      <c r="K2256" t="str">
        <f t="shared" si="105"/>
        <v>MSV-163MS-730-732</v>
      </c>
      <c r="L2256" t="str">
        <f>_xlfn.XLOOKUP(E2256,LD_ANO01!A:A,LD_ANO01!G:G)</f>
        <v>MSV-163MS-730-732/23.IN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01\MSV-163MS-730-732\MSV-163MS-730-732/23.IN\OBSOLETO</v>
      </c>
      <c r="O2256" t="s">
        <v>4787</v>
      </c>
    </row>
    <row r="2257" spans="1:15" x14ac:dyDescent="0.3">
      <c r="A2257" t="s">
        <v>2267</v>
      </c>
      <c r="B2257">
        <v>623296</v>
      </c>
      <c r="C2257" t="s">
        <v>5407</v>
      </c>
      <c r="D2257" s="12">
        <v>45838</v>
      </c>
      <c r="E2257" t="s">
        <v>4044</v>
      </c>
      <c r="F2257" t="s">
        <v>2798</v>
      </c>
      <c r="G2257" t="s">
        <v>2789</v>
      </c>
      <c r="H2257" t="str">
        <f>IF(_xlfn.XLOOKUP(E2257,LD_01[DOCUMENTO],LD_01[REVISÃO])=F2257,"VIGENTE","OBSOLETO")</f>
        <v>OBSOLETO</v>
      </c>
      <c r="I2257" t="s">
        <v>4326</v>
      </c>
      <c r="J2257" t="s">
        <v>4862</v>
      </c>
      <c r="K2257" t="str">
        <f t="shared" si="105"/>
        <v>MSV-163MS-730-732</v>
      </c>
      <c r="L2257" t="str">
        <f>_xlfn.XLOOKUP(E2257,LD_ANO01!A:A,LD_ANO01!G:G)</f>
        <v>MSV-163MS-730-732/23.IN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01\MSV-163MS-730-732\MSV-163MS-730-732/23.IN\OBSOLETO</v>
      </c>
      <c r="O2257" t="s">
        <v>4787</v>
      </c>
    </row>
    <row r="2258" spans="1:15" x14ac:dyDescent="0.3">
      <c r="A2258" t="s">
        <v>2282</v>
      </c>
      <c r="B2258">
        <v>5189258</v>
      </c>
      <c r="C2258" t="s">
        <v>5407</v>
      </c>
      <c r="D2258" s="12">
        <v>45838</v>
      </c>
      <c r="E2258" t="s">
        <v>4053</v>
      </c>
      <c r="F2258" t="s">
        <v>2800</v>
      </c>
      <c r="G2258" t="s">
        <v>2788</v>
      </c>
      <c r="H2258" t="str">
        <f>IF(_xlfn.XLOOKUP(E2258,LD_01[DOCUMENTO],LD_01[REVISÃO])=F2258,"VIGENTE","OBSOLETO")</f>
        <v>OBSOLETO</v>
      </c>
      <c r="I2258" t="s">
        <v>4326</v>
      </c>
      <c r="J2258" t="s">
        <v>4862</v>
      </c>
      <c r="K2258" t="str">
        <f t="shared" si="105"/>
        <v>MSV-163MS-730-732</v>
      </c>
      <c r="L2258" t="str">
        <f>_xlfn.XLOOKUP(E2258,LD_ANO01!A:A,LD_ANO01!G:G)</f>
        <v>MSV-163MS-730-732/27.PA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01\MSV-163MS-730-732\MSV-163MS-730-732/27.PA\OBSOLETO</v>
      </c>
      <c r="O2258" t="s">
        <v>4787</v>
      </c>
    </row>
    <row r="2259" spans="1:15" x14ac:dyDescent="0.3">
      <c r="A2259" t="s">
        <v>2283</v>
      </c>
      <c r="B2259">
        <v>550776</v>
      </c>
      <c r="C2259" t="s">
        <v>5407</v>
      </c>
      <c r="D2259" s="12">
        <v>45838</v>
      </c>
      <c r="E2259" t="s">
        <v>4053</v>
      </c>
      <c r="F2259" t="s">
        <v>2800</v>
      </c>
      <c r="G2259" t="s">
        <v>2789</v>
      </c>
      <c r="H2259" t="str">
        <f>IF(_xlfn.XLOOKUP(E2259,LD_01[DOCUMENTO],LD_01[REVISÃO])=F2259,"VIGENTE","OBSOLETO")</f>
        <v>OBSOLETO</v>
      </c>
      <c r="I2259" t="s">
        <v>4326</v>
      </c>
      <c r="J2259" t="s">
        <v>4862</v>
      </c>
      <c r="K2259" t="str">
        <f t="shared" si="105"/>
        <v>MSV-163MS-730-732</v>
      </c>
      <c r="L2259" t="str">
        <f>_xlfn.XLOOKUP(E2259,LD_ANO01!A:A,LD_ANO01!G:G)</f>
        <v>MSV-163MS-730-732/27.PA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01\MSV-163MS-730-732\MSV-163MS-730-732/27.PA\OBSOLETO</v>
      </c>
      <c r="O2259" t="s">
        <v>4787</v>
      </c>
    </row>
    <row r="2260" spans="1:15" x14ac:dyDescent="0.3">
      <c r="A2260" t="s">
        <v>2284</v>
      </c>
      <c r="B2260">
        <v>5345058</v>
      </c>
      <c r="C2260" t="s">
        <v>5407</v>
      </c>
      <c r="D2260" s="12">
        <v>45838</v>
      </c>
      <c r="E2260" t="s">
        <v>4054</v>
      </c>
      <c r="F2260" t="s">
        <v>2800</v>
      </c>
      <c r="G2260" t="s">
        <v>2788</v>
      </c>
      <c r="H2260" t="str">
        <f>IF(_xlfn.XLOOKUP(E2260,LD_01[DOCUMENTO],LD_01[REVISÃO])=F2260,"VIGENTE","OBSOLETO")</f>
        <v>OBSOLETO</v>
      </c>
      <c r="I2260" t="s">
        <v>4326</v>
      </c>
      <c r="J2260" t="s">
        <v>4862</v>
      </c>
      <c r="K2260" t="str">
        <f t="shared" si="105"/>
        <v>MSV-163MS-730-732</v>
      </c>
      <c r="L2260" t="str">
        <f>_xlfn.XLOOKUP(E2260,LD_ANO01!A:A,LD_ANO01!G:G)</f>
        <v>MSV-163MS-730-732/27.PA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01\MSV-163MS-730-732\MSV-163MS-730-732/27.PA\OBSOLETO</v>
      </c>
      <c r="O2260" t="s">
        <v>4787</v>
      </c>
    </row>
    <row r="2261" spans="1:15" x14ac:dyDescent="0.3">
      <c r="A2261" t="s">
        <v>2285</v>
      </c>
      <c r="B2261">
        <v>607253</v>
      </c>
      <c r="C2261" t="s">
        <v>5407</v>
      </c>
      <c r="D2261" s="12">
        <v>45838</v>
      </c>
      <c r="E2261" t="s">
        <v>4054</v>
      </c>
      <c r="F2261" t="s">
        <v>2800</v>
      </c>
      <c r="G2261" t="s">
        <v>2789</v>
      </c>
      <c r="H2261" t="str">
        <f>IF(_xlfn.XLOOKUP(E2261,LD_01[DOCUMENTO],LD_01[REVISÃO])=F2261,"VIGENTE","OBSOLETO")</f>
        <v>OBSOLETO</v>
      </c>
      <c r="I2261" t="s">
        <v>4326</v>
      </c>
      <c r="J2261" t="s">
        <v>4862</v>
      </c>
      <c r="K2261" t="str">
        <f t="shared" si="105"/>
        <v>MSV-163MS-730-732</v>
      </c>
      <c r="L2261" t="str">
        <f>_xlfn.XLOOKUP(E2261,LD_ANO01!A:A,LD_ANO01!G:G)</f>
        <v>MSV-163MS-730-732/27.PA</v>
      </c>
      <c r="M2261" t="str">
        <f t="shared" si="106"/>
        <v>OBSOLETO</v>
      </c>
      <c r="N2261" t="str">
        <f t="shared" si="107"/>
        <v>C:\Users\luis.nunes\OneDrive - ATERPA\00.SERVIDOR\SALA TÉCNICA\00.PROJETOS\02.DOCUMENTOS\ANO 01\MSV-163MS-730-732\MSV-163MS-730-732/27.PA\OBSOLETO</v>
      </c>
      <c r="O2261" t="s">
        <v>4787</v>
      </c>
    </row>
    <row r="2262" spans="1:15" x14ac:dyDescent="0.3">
      <c r="A2262" t="s">
        <v>2269</v>
      </c>
      <c r="B2262">
        <v>2128025</v>
      </c>
      <c r="C2262" t="s">
        <v>5407</v>
      </c>
      <c r="D2262" s="12">
        <v>45838</v>
      </c>
      <c r="E2262" t="s">
        <v>4046</v>
      </c>
      <c r="F2262" t="s">
        <v>2819</v>
      </c>
      <c r="G2262" t="s">
        <v>2788</v>
      </c>
      <c r="H2262" t="str">
        <f>IF(_xlfn.XLOOKUP(E2262,LD_01[DOCUMENTO],LD_01[REVISÃO])=F2262,"VIGENTE","OBSOLETO")</f>
        <v>VIGENTE</v>
      </c>
      <c r="I2262" t="s">
        <v>4326</v>
      </c>
      <c r="J2262" t="s">
        <v>4862</v>
      </c>
      <c r="K2262" t="str">
        <f t="shared" si="105"/>
        <v>MSV-163MS-730-732</v>
      </c>
      <c r="L2262" t="str">
        <f>_xlfn.XLOOKUP(E2262,LD_ANO01!A:A,LD_ANO01!G:G)</f>
        <v>MSV-163MS-730-732/12.DV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01\MSV-163MS-730-732\MSV-163MS-730-732/12.DV</v>
      </c>
      <c r="O2262" t="s">
        <v>4787</v>
      </c>
    </row>
    <row r="2263" spans="1:15" x14ac:dyDescent="0.3">
      <c r="A2263" t="s">
        <v>2270</v>
      </c>
      <c r="B2263">
        <v>658011</v>
      </c>
      <c r="C2263" t="s">
        <v>5407</v>
      </c>
      <c r="D2263" s="12">
        <v>45838</v>
      </c>
      <c r="E2263" t="s">
        <v>4046</v>
      </c>
      <c r="F2263" t="s">
        <v>2819</v>
      </c>
      <c r="G2263" t="s">
        <v>2789</v>
      </c>
      <c r="H2263" t="str">
        <f>IF(_xlfn.XLOOKUP(E2263,LD_01[DOCUMENTO],LD_01[REVISÃO])=F2263,"VIGENTE","OBSOLETO")</f>
        <v>VIGENTE</v>
      </c>
      <c r="I2263" t="s">
        <v>4326</v>
      </c>
      <c r="J2263" t="s">
        <v>4862</v>
      </c>
      <c r="K2263" t="str">
        <f t="shared" si="105"/>
        <v>MSV-163MS-730-732</v>
      </c>
      <c r="L2263" t="str">
        <f>_xlfn.XLOOKUP(E2263,LD_ANO01!A:A,LD_ANO01!G:G)</f>
        <v>MSV-163MS-730-732/12.DV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01\MSV-163MS-730-732\MSV-163MS-730-732/12.DV</v>
      </c>
      <c r="O2263" t="s">
        <v>4787</v>
      </c>
    </row>
    <row r="2264" spans="1:15" x14ac:dyDescent="0.3">
      <c r="A2264" t="s">
        <v>2271</v>
      </c>
      <c r="B2264">
        <v>2087466</v>
      </c>
      <c r="C2264" t="s">
        <v>5407</v>
      </c>
      <c r="D2264" s="12">
        <v>45838</v>
      </c>
      <c r="E2264" t="s">
        <v>4047</v>
      </c>
      <c r="F2264" t="s">
        <v>2819</v>
      </c>
      <c r="G2264" t="s">
        <v>2788</v>
      </c>
      <c r="H2264" t="str">
        <f>IF(_xlfn.XLOOKUP(E2264,LD_01[DOCUMENTO],LD_01[REVISÃO])=F2264,"VIGENTE","OBSOLETO")</f>
        <v>VIGENTE</v>
      </c>
      <c r="I2264" t="s">
        <v>4326</v>
      </c>
      <c r="J2264" t="s">
        <v>4862</v>
      </c>
      <c r="K2264" t="str">
        <f t="shared" si="105"/>
        <v>MSV-163MS-730-732</v>
      </c>
      <c r="L2264" t="str">
        <f>_xlfn.XLOOKUP(E2264,LD_ANO01!A:A,LD_ANO01!G:G)</f>
        <v>MSV-163MS-730-732/12.DV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01\MSV-163MS-730-732\MSV-163MS-730-732/12.DV</v>
      </c>
      <c r="O2264" t="s">
        <v>4787</v>
      </c>
    </row>
    <row r="2265" spans="1:15" x14ac:dyDescent="0.3">
      <c r="A2265" t="s">
        <v>2272</v>
      </c>
      <c r="B2265">
        <v>668671</v>
      </c>
      <c r="C2265" t="s">
        <v>5407</v>
      </c>
      <c r="D2265" s="12">
        <v>45838</v>
      </c>
      <c r="E2265" t="s">
        <v>4047</v>
      </c>
      <c r="F2265" t="s">
        <v>2819</v>
      </c>
      <c r="G2265" t="s">
        <v>2789</v>
      </c>
      <c r="H2265" t="str">
        <f>IF(_xlfn.XLOOKUP(E2265,LD_01[DOCUMENTO],LD_01[REVISÃO])=F2265,"VIGENTE","OBSOLETO")</f>
        <v>VIGENTE</v>
      </c>
      <c r="I2265" t="s">
        <v>4326</v>
      </c>
      <c r="J2265" t="s">
        <v>4862</v>
      </c>
      <c r="K2265" t="str">
        <f t="shared" si="105"/>
        <v>MSV-163MS-730-732</v>
      </c>
      <c r="L2265" t="str">
        <f>_xlfn.XLOOKUP(E2265,LD_ANO01!A:A,LD_ANO01!G:G)</f>
        <v>MSV-163MS-730-732/12.DV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01\MSV-163MS-730-732\MSV-163MS-730-732/12.DV</v>
      </c>
      <c r="O2265" t="s">
        <v>4787</v>
      </c>
    </row>
    <row r="2266" spans="1:15" x14ac:dyDescent="0.3">
      <c r="A2266" t="s">
        <v>2273</v>
      </c>
      <c r="B2266">
        <v>1903714</v>
      </c>
      <c r="C2266" t="s">
        <v>5407</v>
      </c>
      <c r="D2266" s="12">
        <v>45838</v>
      </c>
      <c r="E2266" t="s">
        <v>4048</v>
      </c>
      <c r="F2266" t="s">
        <v>2792</v>
      </c>
      <c r="G2266" t="s">
        <v>2788</v>
      </c>
      <c r="H2266" t="str">
        <f>IF(_xlfn.XLOOKUP(E2266,LD_01[DOCUMENTO],LD_01[REVISÃO])=F2266,"VIGENTE","OBSOLETO")</f>
        <v>VIGENTE</v>
      </c>
      <c r="I2266" t="s">
        <v>4326</v>
      </c>
      <c r="J2266" t="s">
        <v>4862</v>
      </c>
      <c r="K2266" t="str">
        <f t="shared" si="105"/>
        <v>MSV-163MS-730-732</v>
      </c>
      <c r="L2266" t="str">
        <f>_xlfn.XLOOKUP(E2266,LD_ANO01!A:A,LD_ANO01!G:G)</f>
        <v>MSV-163MS-730-732/12.DV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01\MSV-163MS-730-732\MSV-163MS-730-732/12.DV</v>
      </c>
      <c r="O2266" t="s">
        <v>4787</v>
      </c>
    </row>
    <row r="2267" spans="1:15" x14ac:dyDescent="0.3">
      <c r="A2267" t="s">
        <v>2274</v>
      </c>
      <c r="B2267">
        <v>557867</v>
      </c>
      <c r="C2267" t="s">
        <v>5407</v>
      </c>
      <c r="D2267" s="12">
        <v>45838</v>
      </c>
      <c r="E2267" t="s">
        <v>4048</v>
      </c>
      <c r="F2267" t="s">
        <v>2792</v>
      </c>
      <c r="G2267" t="s">
        <v>2789</v>
      </c>
      <c r="H2267" t="str">
        <f>IF(_xlfn.XLOOKUP(E2267,LD_01[DOCUMENTO],LD_01[REVISÃO])=F2267,"VIGENTE","OBSOLETO")</f>
        <v>VIGENTE</v>
      </c>
      <c r="I2267" t="s">
        <v>4326</v>
      </c>
      <c r="J2267" t="s">
        <v>4862</v>
      </c>
      <c r="K2267" t="str">
        <f t="shared" si="105"/>
        <v>MSV-163MS-730-732</v>
      </c>
      <c r="L2267" t="str">
        <f>_xlfn.XLOOKUP(E2267,LD_ANO01!A:A,LD_ANO01!G:G)</f>
        <v>MSV-163MS-730-732/12.DV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01\MSV-163MS-730-732\MSV-163MS-730-732/12.DV</v>
      </c>
      <c r="O2267" t="s">
        <v>4787</v>
      </c>
    </row>
    <row r="2268" spans="1:15" x14ac:dyDescent="0.3">
      <c r="A2268" t="s">
        <v>2275</v>
      </c>
      <c r="B2268">
        <v>2323836</v>
      </c>
      <c r="C2268" t="s">
        <v>5407</v>
      </c>
      <c r="D2268" s="12">
        <v>45838</v>
      </c>
      <c r="E2268" t="s">
        <v>4049</v>
      </c>
      <c r="F2268" t="s">
        <v>2792</v>
      </c>
      <c r="G2268" t="s">
        <v>2788</v>
      </c>
      <c r="H2268" t="str">
        <f>IF(_xlfn.XLOOKUP(E2268,LD_01[DOCUMENTO],LD_01[REVISÃO])=F2268,"VIGENTE","OBSOLETO")</f>
        <v>VIGENTE</v>
      </c>
      <c r="I2268" t="s">
        <v>4326</v>
      </c>
      <c r="J2268" t="s">
        <v>4862</v>
      </c>
      <c r="K2268" t="str">
        <f t="shared" si="105"/>
        <v>MSV-163MS-730-732</v>
      </c>
      <c r="L2268" t="str">
        <f>_xlfn.XLOOKUP(E2268,LD_ANO01!A:A,LD_ANO01!G:G)</f>
        <v>MSV-163MS-730-732/12.DV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01\MSV-163MS-730-732\MSV-163MS-730-732/12.DV</v>
      </c>
      <c r="O2268" t="s">
        <v>4787</v>
      </c>
    </row>
    <row r="2269" spans="1:15" x14ac:dyDescent="0.3">
      <c r="A2269" t="s">
        <v>2276</v>
      </c>
      <c r="B2269">
        <v>755556</v>
      </c>
      <c r="C2269" t="s">
        <v>5407</v>
      </c>
      <c r="D2269" s="12">
        <v>45838</v>
      </c>
      <c r="E2269" t="s">
        <v>4049</v>
      </c>
      <c r="F2269" t="s">
        <v>2792</v>
      </c>
      <c r="G2269" t="s">
        <v>2789</v>
      </c>
      <c r="H2269" t="str">
        <f>IF(_xlfn.XLOOKUP(E2269,LD_01[DOCUMENTO],LD_01[REVISÃO])=F2269,"VIGENTE","OBSOLETO")</f>
        <v>VIGENTE</v>
      </c>
      <c r="I2269" t="s">
        <v>4326</v>
      </c>
      <c r="J2269" t="s">
        <v>4862</v>
      </c>
      <c r="K2269" t="str">
        <f t="shared" si="105"/>
        <v>MSV-163MS-730-732</v>
      </c>
      <c r="L2269" t="str">
        <f>_xlfn.XLOOKUP(E2269,LD_ANO01!A:A,LD_ANO01!G:G)</f>
        <v>MSV-163MS-730-732/12.DV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01\MSV-163MS-730-732\MSV-163MS-730-732/12.DV</v>
      </c>
      <c r="O2269" t="s">
        <v>4787</v>
      </c>
    </row>
    <row r="2270" spans="1:15" x14ac:dyDescent="0.3">
      <c r="A2270" t="s">
        <v>2277</v>
      </c>
      <c r="B2270">
        <v>1892385</v>
      </c>
      <c r="C2270" t="s">
        <v>5407</v>
      </c>
      <c r="D2270" s="12">
        <v>45838</v>
      </c>
      <c r="E2270" t="s">
        <v>4050</v>
      </c>
      <c r="F2270" t="s">
        <v>2792</v>
      </c>
      <c r="G2270" t="s">
        <v>2788</v>
      </c>
      <c r="H2270" t="str">
        <f>IF(_xlfn.XLOOKUP(E2270,LD_01[DOCUMENTO],LD_01[REVISÃO])=F2270,"VIGENTE","OBSOLETO")</f>
        <v>VIGENTE</v>
      </c>
      <c r="I2270" t="s">
        <v>4326</v>
      </c>
      <c r="J2270" t="s">
        <v>4862</v>
      </c>
      <c r="K2270" t="str">
        <f t="shared" si="105"/>
        <v>MSV-163MS-730-732</v>
      </c>
      <c r="L2270" t="str">
        <f>_xlfn.XLOOKUP(E2270,LD_ANO01!A:A,LD_ANO01!G:G)</f>
        <v>MSV-163MS-730-732/12.DV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01\MSV-163MS-730-732\MSV-163MS-730-732/12.DV</v>
      </c>
      <c r="O2270" t="s">
        <v>4787</v>
      </c>
    </row>
    <row r="2271" spans="1:15" x14ac:dyDescent="0.3">
      <c r="A2271" t="s">
        <v>2278</v>
      </c>
      <c r="B2271">
        <v>609365</v>
      </c>
      <c r="C2271" t="s">
        <v>5407</v>
      </c>
      <c r="D2271" s="12">
        <v>45838</v>
      </c>
      <c r="E2271" t="s">
        <v>4050</v>
      </c>
      <c r="F2271" t="s">
        <v>2792</v>
      </c>
      <c r="G2271" t="s">
        <v>2789</v>
      </c>
      <c r="H2271" t="str">
        <f>IF(_xlfn.XLOOKUP(E2271,LD_01[DOCUMENTO],LD_01[REVISÃO])=F2271,"VIGENTE","OBSOLETO")</f>
        <v>VIGENTE</v>
      </c>
      <c r="I2271" t="s">
        <v>4326</v>
      </c>
      <c r="J2271" t="s">
        <v>4862</v>
      </c>
      <c r="K2271" t="str">
        <f t="shared" si="105"/>
        <v>MSV-163MS-730-732</v>
      </c>
      <c r="L2271" t="str">
        <f>_xlfn.XLOOKUP(E2271,LD_ANO01!A:A,LD_ANO01!G:G)</f>
        <v>MSV-163MS-730-732/12.DV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01\MSV-163MS-730-732\MSV-163MS-730-732/12.DV</v>
      </c>
      <c r="O2271" t="s">
        <v>4787</v>
      </c>
    </row>
    <row r="2272" spans="1:15" x14ac:dyDescent="0.3">
      <c r="A2272" t="s">
        <v>2279</v>
      </c>
      <c r="B2272">
        <v>1867356</v>
      </c>
      <c r="C2272" t="s">
        <v>5407</v>
      </c>
      <c r="D2272" s="12">
        <v>45838</v>
      </c>
      <c r="E2272" t="s">
        <v>4051</v>
      </c>
      <c r="F2272" t="s">
        <v>2819</v>
      </c>
      <c r="G2272" t="s">
        <v>2788</v>
      </c>
      <c r="H2272" t="str">
        <f>IF(_xlfn.XLOOKUP(E2272,LD_01[DOCUMENTO],LD_01[REVISÃO])=F2272,"VIGENTE","OBSOLETO")</f>
        <v>VIGENTE</v>
      </c>
      <c r="I2272" t="s">
        <v>4326</v>
      </c>
      <c r="J2272" t="s">
        <v>4862</v>
      </c>
      <c r="K2272" t="str">
        <f t="shared" si="105"/>
        <v>MSV-163MS-730-732</v>
      </c>
      <c r="L2272" t="str">
        <f>_xlfn.XLOOKUP(E2272,LD_ANO01!A:A,LD_ANO01!G:G)</f>
        <v>MSV-163MS-730-732/12.DV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01\MSV-163MS-730-732\MSV-163MS-730-732/12.DV</v>
      </c>
      <c r="O2272" t="s">
        <v>4787</v>
      </c>
    </row>
    <row r="2273" spans="1:15" x14ac:dyDescent="0.3">
      <c r="A2273" t="s">
        <v>2280</v>
      </c>
      <c r="B2273">
        <v>672348</v>
      </c>
      <c r="C2273" t="s">
        <v>5407</v>
      </c>
      <c r="D2273" s="12">
        <v>45838</v>
      </c>
      <c r="E2273" t="s">
        <v>4051</v>
      </c>
      <c r="F2273" t="s">
        <v>2819</v>
      </c>
      <c r="G2273" t="s">
        <v>2789</v>
      </c>
      <c r="H2273" t="str">
        <f>IF(_xlfn.XLOOKUP(E2273,LD_01[DOCUMENTO],LD_01[REVISÃO])=F2273,"VIGENTE","OBSOLETO")</f>
        <v>VIGENTE</v>
      </c>
      <c r="I2273" t="s">
        <v>4326</v>
      </c>
      <c r="J2273" t="s">
        <v>4862</v>
      </c>
      <c r="K2273" t="str">
        <f t="shared" si="105"/>
        <v>MSV-163MS-730-732</v>
      </c>
      <c r="L2273" t="str">
        <f>_xlfn.XLOOKUP(E2273,LD_ANO01!A:A,LD_ANO01!G:G)</f>
        <v>MSV-163MS-730-732/12.DV</v>
      </c>
      <c r="M2273" t="str">
        <f t="shared" si="106"/>
        <v/>
      </c>
      <c r="N2273" t="str">
        <f t="shared" si="107"/>
        <v>C:\Users\luis.nunes\OneDrive - ATERPA\00.SERVIDOR\SALA TÉCNICA\00.PROJETOS\02.DOCUMENTOS\ANO 01\MSV-163MS-730-732\MSV-163MS-730-732/12.DV</v>
      </c>
      <c r="O2273" t="s">
        <v>4787</v>
      </c>
    </row>
    <row r="2274" spans="1:15" x14ac:dyDescent="0.3">
      <c r="A2274" t="s">
        <v>2173</v>
      </c>
      <c r="B2274">
        <v>7028692</v>
      </c>
      <c r="C2274" t="s">
        <v>5407</v>
      </c>
      <c r="D2274" s="12">
        <v>45838</v>
      </c>
      <c r="E2274" t="s">
        <v>3994</v>
      </c>
      <c r="F2274" t="s">
        <v>2864</v>
      </c>
      <c r="G2274" t="s">
        <v>2789</v>
      </c>
      <c r="H2274" t="str">
        <f>IF(_xlfn.XLOOKUP(E2274,LD_01[DOCUMENTO],LD_01[REVISÃO])=F2274,"VIGENTE","OBSOLETO")</f>
        <v>OBSOLETO</v>
      </c>
      <c r="I2274" t="s">
        <v>4326</v>
      </c>
      <c r="J2274" t="s">
        <v>4862</v>
      </c>
      <c r="K2274" t="str">
        <f t="shared" si="105"/>
        <v>MSV-163MS-730-732</v>
      </c>
      <c r="L2274" t="str">
        <f>_xlfn.XLOOKUP(E2274,LD_ANO01!A:A,LD_ANO01!G:G)</f>
        <v>MSV-163MS-730-732/32.TE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01\MSV-163MS-730-732\MSV-163MS-730-732/32.TE\OBSOLETO</v>
      </c>
      <c r="O2274" t="s">
        <v>4787</v>
      </c>
    </row>
    <row r="2275" spans="1:15" x14ac:dyDescent="0.3">
      <c r="A2275" t="s">
        <v>2174</v>
      </c>
      <c r="B2275">
        <v>949833</v>
      </c>
      <c r="C2275" t="s">
        <v>5407</v>
      </c>
      <c r="D2275" s="12">
        <v>45838</v>
      </c>
      <c r="E2275" t="s">
        <v>3994</v>
      </c>
      <c r="F2275" t="s">
        <v>2864</v>
      </c>
      <c r="G2275" t="s">
        <v>2807</v>
      </c>
      <c r="H2275" t="str">
        <f>IF(_xlfn.XLOOKUP(E2275,LD_01[DOCUMENTO],LD_01[REVISÃO])=F2275,"VIGENTE","OBSOLETO")</f>
        <v>OBSOLETO</v>
      </c>
      <c r="I2275" t="s">
        <v>4326</v>
      </c>
      <c r="J2275" t="s">
        <v>4862</v>
      </c>
      <c r="K2275" t="str">
        <f t="shared" si="105"/>
        <v>MSV-163MS-730-732</v>
      </c>
      <c r="L2275" t="str">
        <f>_xlfn.XLOOKUP(E2275,LD_ANO01!A:A,LD_ANO01!G:G)</f>
        <v>MSV-163MS-730-732/32.TE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01\MSV-163MS-730-732\MSV-163MS-730-732/32.TE\OBSOLETO</v>
      </c>
      <c r="O2275" t="s">
        <v>4787</v>
      </c>
    </row>
    <row r="2276" spans="1:15" x14ac:dyDescent="0.3">
      <c r="A2276" t="s">
        <v>2201</v>
      </c>
      <c r="B2276">
        <v>1186551</v>
      </c>
      <c r="C2276" t="s">
        <v>5407</v>
      </c>
      <c r="D2276" s="12">
        <v>45838</v>
      </c>
      <c r="E2276" t="s">
        <v>4008</v>
      </c>
      <c r="F2276" t="s">
        <v>2798</v>
      </c>
      <c r="G2276" t="s">
        <v>2789</v>
      </c>
      <c r="H2276" t="str">
        <f>IF(_xlfn.XLOOKUP(E2276,LD_01[DOCUMENTO],LD_01[REVISÃO])=F2276,"VIGENTE","OBSOLETO")</f>
        <v>OBSOLETO</v>
      </c>
      <c r="I2276" t="s">
        <v>4326</v>
      </c>
      <c r="J2276" t="s">
        <v>4862</v>
      </c>
      <c r="K2276" t="str">
        <f t="shared" si="105"/>
        <v>MSV-163MS-730-732</v>
      </c>
      <c r="L2276" t="str">
        <f>_xlfn.XLOOKUP(E2276,LD_ANO01!A:A,LD_ANO01!G:G)</f>
        <v>MSV-163MS-730-732/10.DR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01\MSV-163MS-730-732\MSV-163MS-730-732/10.DR\OBSOLETO</v>
      </c>
      <c r="O2276" t="s">
        <v>4787</v>
      </c>
    </row>
    <row r="2277" spans="1:15" x14ac:dyDescent="0.3">
      <c r="A2277" t="s">
        <v>2249</v>
      </c>
      <c r="B2277">
        <v>1716226</v>
      </c>
      <c r="C2277" t="s">
        <v>5407</v>
      </c>
      <c r="D2277" s="12">
        <v>45838</v>
      </c>
      <c r="E2277" t="s">
        <v>4033</v>
      </c>
      <c r="F2277" t="s">
        <v>2800</v>
      </c>
      <c r="G2277" t="s">
        <v>2789</v>
      </c>
      <c r="H2277" t="str">
        <f>IF(_xlfn.XLOOKUP(E2277,LD_01[DOCUMENTO],LD_01[REVISÃO])=F2277,"VIGENTE","OBSOLETO")</f>
        <v>OBSOLETO</v>
      </c>
      <c r="I2277" t="s">
        <v>4326</v>
      </c>
      <c r="J2277" t="s">
        <v>4862</v>
      </c>
      <c r="K2277" t="str">
        <f t="shared" si="105"/>
        <v>MSV-163MS-730-732</v>
      </c>
      <c r="L2277" t="str">
        <f>_xlfn.XLOOKUP(E2277,LD_ANO01!A:A,LD_ANO01!G:G)</f>
        <v>MSV-163MS-730-732/14.EL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01\MSV-163MS-730-732\MSV-163MS-730-732/14.EL\OBSOLETO</v>
      </c>
      <c r="O2277" t="s">
        <v>4787</v>
      </c>
    </row>
    <row r="2278" spans="1:15" x14ac:dyDescent="0.3">
      <c r="A2278" t="s">
        <v>2250</v>
      </c>
      <c r="B2278">
        <v>2012230</v>
      </c>
      <c r="C2278" t="s">
        <v>5407</v>
      </c>
      <c r="D2278" s="12">
        <v>45838</v>
      </c>
      <c r="E2278" t="s">
        <v>4034</v>
      </c>
      <c r="F2278" t="s">
        <v>2800</v>
      </c>
      <c r="G2278" t="s">
        <v>2789</v>
      </c>
      <c r="H2278" t="str">
        <f>IF(_xlfn.XLOOKUP(E2278,LD_01[DOCUMENTO],LD_01[REVISÃO])=F2278,"VIGENTE","OBSOLETO")</f>
        <v>OBSOLETO</v>
      </c>
      <c r="I2278" t="s">
        <v>4326</v>
      </c>
      <c r="J2278" t="s">
        <v>4862</v>
      </c>
      <c r="K2278" t="str">
        <f t="shared" si="105"/>
        <v>MSV-163MS-730-732</v>
      </c>
      <c r="L2278" t="str">
        <f>_xlfn.XLOOKUP(E2278,LD_ANO01!A:A,LD_ANO01!G:G)</f>
        <v>MSV-163MS-730-732/14.EL</v>
      </c>
      <c r="M2278" t="str">
        <f t="shared" si="106"/>
        <v>OBSOLETO</v>
      </c>
      <c r="N2278" t="str">
        <f t="shared" si="107"/>
        <v>C:\Users\luis.nunes\OneDrive - ATERPA\00.SERVIDOR\SALA TÉCNICA\00.PROJETOS\02.DOCUMENTOS\ANO 01\MSV-163MS-730-732\MSV-163MS-730-732/14.EL\OBSOLETO</v>
      </c>
      <c r="O2278" t="s">
        <v>4787</v>
      </c>
    </row>
    <row r="2279" spans="1:15" x14ac:dyDescent="0.3">
      <c r="A2279" t="s">
        <v>2202</v>
      </c>
      <c r="B2279">
        <v>1472403</v>
      </c>
      <c r="C2279" t="s">
        <v>5407</v>
      </c>
      <c r="D2279" s="12">
        <v>45838</v>
      </c>
      <c r="E2279" t="s">
        <v>4009</v>
      </c>
      <c r="F2279" t="s">
        <v>2792</v>
      </c>
      <c r="G2279" t="s">
        <v>2789</v>
      </c>
      <c r="H2279" t="str">
        <f>IF(_xlfn.XLOOKUP(E2279,LD_01[DOCUMENTO],LD_01[REVISÃO])=F2279,"VIGENTE","OBSOLETO")</f>
        <v>VIGENTE</v>
      </c>
      <c r="I2279" t="s">
        <v>4326</v>
      </c>
      <c r="J2279" t="s">
        <v>4862</v>
      </c>
      <c r="K2279" t="str">
        <f t="shared" si="105"/>
        <v>MSV-163MS-730-732</v>
      </c>
      <c r="L2279" t="str">
        <f>_xlfn.XLOOKUP(E2279,LD_ANO01!A:A,LD_ANO01!G:G)</f>
        <v>MSV-163MS-730-732/10.DR</v>
      </c>
      <c r="M2279" t="str">
        <f t="shared" si="106"/>
        <v/>
      </c>
      <c r="N2279" t="str">
        <f t="shared" si="107"/>
        <v>C:\Users\luis.nunes\OneDrive - ATERPA\00.SERVIDOR\SALA TÉCNICA\00.PROJETOS\02.DOCUMENTOS\ANO 01\MSV-163MS-730-732\MSV-163MS-730-732/10.DR</v>
      </c>
      <c r="O2279" t="s">
        <v>4787</v>
      </c>
    </row>
    <row r="2280" spans="1:15" x14ac:dyDescent="0.3">
      <c r="A2280" t="s">
        <v>2227</v>
      </c>
      <c r="B2280">
        <v>4345606</v>
      </c>
      <c r="C2280" t="s">
        <v>5407</v>
      </c>
      <c r="D2280" s="12">
        <v>45838</v>
      </c>
      <c r="E2280" t="s">
        <v>4022</v>
      </c>
      <c r="F2280" t="s">
        <v>2798</v>
      </c>
      <c r="G2280" t="s">
        <v>3478</v>
      </c>
      <c r="H2280" t="str">
        <f>IF(_xlfn.XLOOKUP(E2280,LD_01[DOCUMENTO],LD_01[REVISÃO])=F2280,"VIGENTE","OBSOLETO")</f>
        <v>OBSOLETO</v>
      </c>
      <c r="I2280" t="s">
        <v>4326</v>
      </c>
      <c r="J2280" t="s">
        <v>4862</v>
      </c>
      <c r="K2280" t="str">
        <f t="shared" si="105"/>
        <v>MSV-163MS-730-732</v>
      </c>
      <c r="L2280" t="str">
        <f>_xlfn.XLOOKUP(E2280,LD_ANO01!A:A,LD_ANO01!G:G)</f>
        <v>MSV-163MS-730-732/28.PV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01\MSV-163MS-730-732\MSV-163MS-730-732/28.PV\OBSOLETO</v>
      </c>
      <c r="O2280" t="s">
        <v>4787</v>
      </c>
    </row>
    <row r="2281" spans="1:15" x14ac:dyDescent="0.3">
      <c r="A2281" t="s">
        <v>2228</v>
      </c>
      <c r="B2281">
        <v>3143292</v>
      </c>
      <c r="C2281" t="s">
        <v>5407</v>
      </c>
      <c r="D2281" s="12">
        <v>45838</v>
      </c>
      <c r="E2281" t="s">
        <v>4022</v>
      </c>
      <c r="F2281" t="s">
        <v>2798</v>
      </c>
      <c r="G2281" t="s">
        <v>2789</v>
      </c>
      <c r="H2281" t="str">
        <f>IF(_xlfn.XLOOKUP(E2281,LD_01[DOCUMENTO],LD_01[REVISÃO])=F2281,"VIGENTE","OBSOLETO")</f>
        <v>OBSOLETO</v>
      </c>
      <c r="I2281" t="s">
        <v>4326</v>
      </c>
      <c r="J2281" t="s">
        <v>4862</v>
      </c>
      <c r="K2281" t="str">
        <f t="shared" si="105"/>
        <v>MSV-163MS-730-732</v>
      </c>
      <c r="L2281" t="str">
        <f>_xlfn.XLOOKUP(E2281,LD_ANO01!A:A,LD_ANO01!G:G)</f>
        <v>MSV-163MS-730-732/28.PV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01\MSV-163MS-730-732\MSV-163MS-730-732/28.PV\OBSOLETO</v>
      </c>
      <c r="O2281" t="s">
        <v>4787</v>
      </c>
    </row>
    <row r="2282" spans="1:15" x14ac:dyDescent="0.3">
      <c r="A2282" t="s">
        <v>2251</v>
      </c>
      <c r="B2282">
        <v>1032144</v>
      </c>
      <c r="C2282" t="s">
        <v>5407</v>
      </c>
      <c r="D2282" s="12">
        <v>45838</v>
      </c>
      <c r="E2282" t="s">
        <v>4035</v>
      </c>
      <c r="F2282" t="s">
        <v>2819</v>
      </c>
      <c r="G2282" t="s">
        <v>2789</v>
      </c>
      <c r="H2282" t="str">
        <f>IF(_xlfn.XLOOKUP(E2282,LD_01[DOCUMENTO],LD_01[REVISÃO])=F2282,"VIGENTE","OBSOLETO")</f>
        <v>OBSOLETO</v>
      </c>
      <c r="I2282" t="s">
        <v>4326</v>
      </c>
      <c r="J2282" t="s">
        <v>4862</v>
      </c>
      <c r="K2282" t="str">
        <f t="shared" si="105"/>
        <v>MSV-163MS-730-732</v>
      </c>
      <c r="L2282" t="str">
        <f>_xlfn.XLOOKUP(E2282,LD_ANO01!A:A,LD_ANO01!G:G)</f>
        <v>MSV-163MS-730-732/14.EL</v>
      </c>
      <c r="M2282" t="str">
        <f t="shared" si="106"/>
        <v>OBSOLETO</v>
      </c>
      <c r="N2282" t="str">
        <f t="shared" si="107"/>
        <v>C:\Users\luis.nunes\OneDrive - ATERPA\00.SERVIDOR\SALA TÉCNICA\00.PROJETOS\02.DOCUMENTOS\ANO 01\MSV-163MS-730-732\MSV-163MS-730-732/14.EL\OBSOLETO</v>
      </c>
      <c r="O2282" t="s">
        <v>4787</v>
      </c>
    </row>
    <row r="2283" spans="1:15" x14ac:dyDescent="0.3">
      <c r="A2283" t="s">
        <v>2286</v>
      </c>
      <c r="B2283">
        <v>219964</v>
      </c>
      <c r="C2283" t="s">
        <v>5407</v>
      </c>
      <c r="D2283" s="12">
        <v>45838</v>
      </c>
      <c r="E2283" t="s">
        <v>4055</v>
      </c>
      <c r="F2283" t="s">
        <v>2787</v>
      </c>
      <c r="G2283" t="s">
        <v>2789</v>
      </c>
      <c r="H2283" t="str">
        <f>IF(_xlfn.XLOOKUP(E2283,LD_01[DOCUMENTO],LD_01[REVISÃO])=F2283,"VIGENTE","OBSOLETO")</f>
        <v>VIGENTE</v>
      </c>
      <c r="I2283" t="s">
        <v>4326</v>
      </c>
      <c r="J2283" t="s">
        <v>4862</v>
      </c>
      <c r="K2283" t="str">
        <f t="shared" si="105"/>
        <v>MSV-163MS-730-732</v>
      </c>
      <c r="L2283" t="str">
        <f>_xlfn.XLOOKUP(E2283,LD_ANO01!A:A,LD_ANO01!G:G)</f>
        <v>MSV-163MS-730-732/27.PA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01\MSV-163MS-730-732\MSV-163MS-730-732/27.PA</v>
      </c>
      <c r="O2283" t="s">
        <v>4787</v>
      </c>
    </row>
    <row r="2284" spans="1:15" x14ac:dyDescent="0.3">
      <c r="A2284" t="s">
        <v>2281</v>
      </c>
      <c r="B2284">
        <v>134675</v>
      </c>
      <c r="C2284" t="s">
        <v>5407</v>
      </c>
      <c r="D2284" s="12">
        <v>45838</v>
      </c>
      <c r="E2284" t="s">
        <v>4052</v>
      </c>
      <c r="F2284" t="s">
        <v>2787</v>
      </c>
      <c r="G2284" t="s">
        <v>2789</v>
      </c>
      <c r="H2284" t="str">
        <f>IF(_xlfn.XLOOKUP(E2284,LD_01[DOCUMENTO],LD_01[REVISÃO])=F2284,"VIGENTE","OBSOLETO")</f>
        <v>VIGENTE</v>
      </c>
      <c r="I2284" t="s">
        <v>4326</v>
      </c>
      <c r="J2284" t="s">
        <v>4862</v>
      </c>
      <c r="K2284" t="str">
        <f t="shared" si="105"/>
        <v>MSV-163MS-730-732</v>
      </c>
      <c r="L2284" t="str">
        <f>_xlfn.XLOOKUP(E2284,LD_ANO01!A:A,LD_ANO01!G:G)</f>
        <v>MSV-163MS-730-732/12.DV</v>
      </c>
      <c r="M2284" t="str">
        <f t="shared" si="106"/>
        <v/>
      </c>
      <c r="N2284" t="str">
        <f t="shared" si="107"/>
        <v>C:\Users\luis.nunes\OneDrive - ATERPA\00.SERVIDOR\SALA TÉCNICA\00.PROJETOS\02.DOCUMENTOS\ANO 01\MSV-163MS-730-732\MSV-163MS-730-732/12.DV</v>
      </c>
      <c r="O2284" t="s">
        <v>4787</v>
      </c>
    </row>
    <row r="2285" spans="1:15" x14ac:dyDescent="0.3">
      <c r="A2285" t="s">
        <v>2229</v>
      </c>
      <c r="B2285">
        <v>19039652</v>
      </c>
      <c r="C2285" t="s">
        <v>5407</v>
      </c>
      <c r="D2285" s="12">
        <v>45838</v>
      </c>
      <c r="E2285" t="s">
        <v>4023</v>
      </c>
      <c r="F2285" t="s">
        <v>2819</v>
      </c>
      <c r="G2285" t="s">
        <v>2789</v>
      </c>
      <c r="H2285" t="str">
        <f>IF(_xlfn.XLOOKUP(E2285,LD_01[DOCUMENTO],LD_01[REVISÃO])=F2285,"VIGENTE","OBSOLETO")</f>
        <v>OBSOLETO</v>
      </c>
      <c r="I2285" t="s">
        <v>4326</v>
      </c>
      <c r="J2285" t="s">
        <v>4862</v>
      </c>
      <c r="K2285" t="str">
        <f t="shared" si="105"/>
        <v>MSV-163MS-730-732</v>
      </c>
      <c r="L2285" t="str">
        <f>_xlfn.XLOOKUP(E2285,LD_ANO01!A:A,LD_ANO01!G:G)</f>
        <v>MSV-163MS-730-732/28.PV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01\MSV-163MS-730-732\MSV-163MS-730-732/28.PV\OBSOLETO</v>
      </c>
      <c r="O2285" t="s">
        <v>4787</v>
      </c>
    </row>
    <row r="2286" spans="1:15" x14ac:dyDescent="0.3">
      <c r="A2286" t="s">
        <v>2230</v>
      </c>
      <c r="B2286">
        <v>3229648</v>
      </c>
      <c r="C2286" t="s">
        <v>5407</v>
      </c>
      <c r="D2286" s="12">
        <v>45838</v>
      </c>
      <c r="E2286" t="s">
        <v>4023</v>
      </c>
      <c r="F2286" t="s">
        <v>2819</v>
      </c>
      <c r="G2286" t="s">
        <v>2807</v>
      </c>
      <c r="H2286" t="str">
        <f>IF(_xlfn.XLOOKUP(E2286,LD_01[DOCUMENTO],LD_01[REVISÃO])=F2286,"VIGENTE","OBSOLETO")</f>
        <v>OBSOLETO</v>
      </c>
      <c r="I2286" t="s">
        <v>4326</v>
      </c>
      <c r="J2286" t="s">
        <v>4862</v>
      </c>
      <c r="K2286" t="str">
        <f t="shared" si="105"/>
        <v>MSV-163MS-730-732</v>
      </c>
      <c r="L2286" t="str">
        <f>_xlfn.XLOOKUP(E2286,LD_ANO01!A:A,LD_ANO01!G:G)</f>
        <v>MSV-163MS-730-732/28.PV</v>
      </c>
      <c r="M2286" t="str">
        <f t="shared" si="106"/>
        <v>OBSOLETO</v>
      </c>
      <c r="N2286" t="str">
        <f t="shared" si="107"/>
        <v>C:\Users\luis.nunes\OneDrive - ATERPA\00.SERVIDOR\SALA TÉCNICA\00.PROJETOS\02.DOCUMENTOS\ANO 01\MSV-163MS-730-732\MSV-163MS-730-732/28.PV\OBSOLETO</v>
      </c>
      <c r="O2286" t="s">
        <v>4787</v>
      </c>
    </row>
    <row r="2287" spans="1:15" x14ac:dyDescent="0.3">
      <c r="A2287" t="s">
        <v>2141</v>
      </c>
      <c r="B2287">
        <v>1621080</v>
      </c>
      <c r="C2287" t="s">
        <v>5407</v>
      </c>
      <c r="D2287" s="12">
        <v>45838</v>
      </c>
      <c r="E2287" t="s">
        <v>3976</v>
      </c>
      <c r="F2287" t="s">
        <v>2792</v>
      </c>
      <c r="G2287" t="s">
        <v>2789</v>
      </c>
      <c r="H2287" t="str">
        <f>IF(_xlfn.XLOOKUP(E2287,LD_01[DOCUMENTO],LD_01[REVISÃO])=F2287,"VIGENTE","OBSOLETO")</f>
        <v>VIGENTE</v>
      </c>
      <c r="I2287" t="s">
        <v>4326</v>
      </c>
      <c r="J2287" t="s">
        <v>4862</v>
      </c>
      <c r="K2287" t="str">
        <f t="shared" si="105"/>
        <v>MSV-163MS-730-732</v>
      </c>
      <c r="L2287" t="str">
        <f>_xlfn.XLOOKUP(E2287,LD_ANO01!A:A,LD_ANO01!G:G)</f>
        <v>MSV-163MS-730-732/33.TO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01\MSV-163MS-730-732\MSV-163MS-730-732/33.TO</v>
      </c>
      <c r="O2287" t="s">
        <v>4787</v>
      </c>
    </row>
    <row r="2288" spans="1:15" x14ac:dyDescent="0.3">
      <c r="A2288" t="s">
        <v>2262</v>
      </c>
      <c r="B2288">
        <v>41686396</v>
      </c>
      <c r="C2288" t="s">
        <v>5407</v>
      </c>
      <c r="D2288" s="12">
        <v>45838</v>
      </c>
      <c r="E2288" t="s">
        <v>4041</v>
      </c>
      <c r="F2288" t="s">
        <v>2819</v>
      </c>
      <c r="G2288" t="s">
        <v>2789</v>
      </c>
      <c r="H2288" t="str">
        <f>IF(_xlfn.XLOOKUP(E2288,LD_01[DOCUMENTO],LD_01[REVISÃO])=F2288,"VIGENTE","OBSOLETO")</f>
        <v>VIGENTE</v>
      </c>
      <c r="I2288" t="s">
        <v>4326</v>
      </c>
      <c r="J2288" t="s">
        <v>4862</v>
      </c>
      <c r="K2288" t="str">
        <f t="shared" si="105"/>
        <v>MSV-163MS-730-732</v>
      </c>
      <c r="L2288" t="str">
        <f>_xlfn.XLOOKUP(E2288,LD_ANO01!A:A,LD_ANO01!G:G)</f>
        <v>MSV-163MS-730-732/19.GG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01\MSV-163MS-730-732\MSV-163MS-730-732/19.GG</v>
      </c>
      <c r="O2288" t="s">
        <v>4787</v>
      </c>
    </row>
    <row r="2289" spans="1:15" x14ac:dyDescent="0.3">
      <c r="A2289" t="s">
        <v>2263</v>
      </c>
      <c r="B2289">
        <v>1057481</v>
      </c>
      <c r="C2289" t="s">
        <v>5407</v>
      </c>
      <c r="D2289" s="12">
        <v>45838</v>
      </c>
      <c r="E2289" t="s">
        <v>4042</v>
      </c>
      <c r="F2289" t="s">
        <v>2787</v>
      </c>
      <c r="G2289" t="s">
        <v>2789</v>
      </c>
      <c r="H2289" t="str">
        <f>IF(_xlfn.XLOOKUP(E2289,LD_01[DOCUMENTO],LD_01[REVISÃO])=F2289,"VIGENTE","OBSOLETO")</f>
        <v>VIGENTE</v>
      </c>
      <c r="I2289" t="s">
        <v>4326</v>
      </c>
      <c r="J2289" t="s">
        <v>4862</v>
      </c>
      <c r="K2289" t="str">
        <f t="shared" si="105"/>
        <v>MSV-163MS-730-732</v>
      </c>
      <c r="L2289" t="str">
        <f>_xlfn.XLOOKUP(E2289,LD_ANO01!A:A,LD_ANO01!G:G)</f>
        <v>MSV-163MS-730-732/19.GG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01\MSV-163MS-730-732\MSV-163MS-730-732/19.GG</v>
      </c>
      <c r="O2289" t="s">
        <v>4787</v>
      </c>
    </row>
    <row r="2290" spans="1:15" x14ac:dyDescent="0.3">
      <c r="A2290" t="s">
        <v>2287</v>
      </c>
      <c r="B2290">
        <v>15405005</v>
      </c>
      <c r="C2290" t="s">
        <v>5407</v>
      </c>
      <c r="D2290" s="12">
        <v>45838</v>
      </c>
      <c r="E2290" t="s">
        <v>4056</v>
      </c>
      <c r="F2290" t="s">
        <v>2787</v>
      </c>
      <c r="G2290" t="s">
        <v>2789</v>
      </c>
      <c r="H2290" t="str">
        <f>IF(_xlfn.XLOOKUP(E2290,LD_01[DOCUMENTO],LD_01[REVISÃO])=F2290,"VIGENTE","OBSOLETO")</f>
        <v>VIGENTE</v>
      </c>
      <c r="I2290" t="s">
        <v>4326</v>
      </c>
      <c r="J2290" t="s">
        <v>4862</v>
      </c>
      <c r="K2290" t="str">
        <f t="shared" si="105"/>
        <v>MSV-163MS-730-732</v>
      </c>
      <c r="L2290" t="str">
        <f>_xlfn.XLOOKUP(E2290,LD_ANO01!A:A,LD_ANO01!G:G)</f>
        <v>MSV-163MS-730-732/34.TR</v>
      </c>
      <c r="M2290" t="str">
        <f t="shared" si="106"/>
        <v/>
      </c>
      <c r="N2290" t="str">
        <f t="shared" si="107"/>
        <v>C:\Users\luis.nunes\OneDrive - ATERPA\00.SERVIDOR\SALA TÉCNICA\00.PROJETOS\02.DOCUMENTOS\ANO 01\MSV-163MS-730-732\MSV-163MS-730-732/34.TR</v>
      </c>
      <c r="O2290" t="s">
        <v>4787</v>
      </c>
    </row>
    <row r="2291" spans="1:15" x14ac:dyDescent="0.3">
      <c r="A2291" t="s">
        <v>2154</v>
      </c>
      <c r="B2291">
        <v>1049274</v>
      </c>
      <c r="C2291" t="s">
        <v>5407</v>
      </c>
      <c r="D2291" s="12">
        <v>45838</v>
      </c>
      <c r="E2291" t="s">
        <v>3984</v>
      </c>
      <c r="F2291" t="s">
        <v>2819</v>
      </c>
      <c r="G2291" t="s">
        <v>2789</v>
      </c>
      <c r="H2291" t="str">
        <f>IF(_xlfn.XLOOKUP(E2291,LD_01[DOCUMENTO],LD_01[REVISÃO])=F2291,"VIGENTE","OBSOLETO")</f>
        <v>OBSOLETO</v>
      </c>
      <c r="I2291" t="s">
        <v>4326</v>
      </c>
      <c r="J2291" t="s">
        <v>4862</v>
      </c>
      <c r="K2291" t="str">
        <f t="shared" si="105"/>
        <v>MSV-163MS-730-732</v>
      </c>
      <c r="L2291" t="str">
        <f>_xlfn.XLOOKUP(E2291,LD_ANO01!A:A,LD_ANO01!G:G)</f>
        <v>MSV-163MS-730-732/18.GE</v>
      </c>
      <c r="M2291" t="str">
        <f t="shared" si="106"/>
        <v>OBSOLETO</v>
      </c>
      <c r="N2291" t="str">
        <f t="shared" si="107"/>
        <v>C:\Users\luis.nunes\OneDrive - ATERPA\00.SERVIDOR\SALA TÉCNICA\00.PROJETOS\02.DOCUMENTOS\ANO 01\MSV-163MS-730-732\MSV-163MS-730-732/18.GE\OBSOLETO</v>
      </c>
      <c r="O2291" t="s">
        <v>4787</v>
      </c>
    </row>
    <row r="2292" spans="1:15" x14ac:dyDescent="0.3">
      <c r="A2292" t="s">
        <v>2268</v>
      </c>
      <c r="B2292">
        <v>3342476</v>
      </c>
      <c r="C2292" t="s">
        <v>5407</v>
      </c>
      <c r="D2292" s="12">
        <v>45838</v>
      </c>
      <c r="E2292" t="s">
        <v>4045</v>
      </c>
      <c r="F2292" t="s">
        <v>2792</v>
      </c>
      <c r="G2292" t="s">
        <v>2789</v>
      </c>
      <c r="H2292" t="str">
        <f>IF(_xlfn.XLOOKUP(E2292,LD_01[DOCUMENTO],LD_01[REVISÃO])=F2292,"VIGENTE","OBSOLETO")</f>
        <v>VIGENTE</v>
      </c>
      <c r="I2292" t="s">
        <v>4323</v>
      </c>
      <c r="J2292" t="s">
        <v>4862</v>
      </c>
      <c r="K2292" t="str">
        <f t="shared" si="105"/>
        <v>MSV-163MS-634-RET</v>
      </c>
      <c r="L2292" t="str">
        <f>_xlfn.XLOOKUP(E2292,LD_ANO01!A:A,LD_ANO01!G:G)</f>
        <v>MSV-163MS-730-732/23.IN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01\MSV-163MS-634-RET\MSV-163MS-730-732/23.IN</v>
      </c>
      <c r="O2292" t="s">
        <v>4355</v>
      </c>
    </row>
    <row r="2293" spans="1:15" x14ac:dyDescent="0.3">
      <c r="A2293" t="s">
        <v>2288</v>
      </c>
      <c r="B2293">
        <v>2637067</v>
      </c>
      <c r="C2293" t="s">
        <v>5408</v>
      </c>
      <c r="D2293" s="12">
        <v>45859</v>
      </c>
      <c r="E2293" t="s">
        <v>3606</v>
      </c>
      <c r="F2293" t="s">
        <v>2800</v>
      </c>
      <c r="G2293" t="s">
        <v>2788</v>
      </c>
      <c r="H2293" t="str">
        <f>IF(_xlfn.XLOOKUP(E2293,LD_01[DOCUMENTO],LD_01[REVISÃO])=F2293,"VIGENTE","OBSOLETO")</f>
        <v>VIGENTE</v>
      </c>
      <c r="I2293" t="s">
        <v>4323</v>
      </c>
      <c r="J2293" t="s">
        <v>4862</v>
      </c>
      <c r="K2293" t="str">
        <f t="shared" si="105"/>
        <v>MSV-163MS-634-RET</v>
      </c>
      <c r="L2293" t="str">
        <f>_xlfn.XLOOKUP(E2293,LD_ANO01!A:A,LD_ANO01!G:G)</f>
        <v>MSV-163MS-634-RET/18.GE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01\MSV-163MS-634-RET\MSV-163MS-634-RET/18.GE</v>
      </c>
      <c r="O2293" t="s">
        <v>4355</v>
      </c>
    </row>
    <row r="2294" spans="1:15" x14ac:dyDescent="0.3">
      <c r="A2294" t="s">
        <v>2289</v>
      </c>
      <c r="B2294">
        <v>299923</v>
      </c>
      <c r="C2294" t="s">
        <v>5408</v>
      </c>
      <c r="D2294" s="12">
        <v>45859</v>
      </c>
      <c r="E2294" t="s">
        <v>3606</v>
      </c>
      <c r="F2294" t="s">
        <v>2800</v>
      </c>
      <c r="G2294" t="s">
        <v>2789</v>
      </c>
      <c r="H2294" t="str">
        <f>IF(_xlfn.XLOOKUP(E2294,LD_01[DOCUMENTO],LD_01[REVISÃO])=F2294,"VIGENTE","OBSOLETO")</f>
        <v>VIGENTE</v>
      </c>
      <c r="I2294" t="s">
        <v>4323</v>
      </c>
      <c r="J2294" t="s">
        <v>4862</v>
      </c>
      <c r="K2294" t="str">
        <f t="shared" si="105"/>
        <v>MSV-163MS-634-RET</v>
      </c>
      <c r="L2294" t="str">
        <f>_xlfn.XLOOKUP(E2294,LD_ANO01!A:A,LD_ANO01!G:G)</f>
        <v>MSV-163MS-634-RET/18.GE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01\MSV-163MS-634-RET\MSV-163MS-634-RET/18.GE</v>
      </c>
      <c r="O2294" t="s">
        <v>4355</v>
      </c>
    </row>
    <row r="2295" spans="1:15" x14ac:dyDescent="0.3">
      <c r="A2295" t="s">
        <v>2290</v>
      </c>
      <c r="B2295">
        <v>2714364</v>
      </c>
      <c r="C2295" t="s">
        <v>5408</v>
      </c>
      <c r="D2295" s="12">
        <v>45859</v>
      </c>
      <c r="E2295" t="s">
        <v>3607</v>
      </c>
      <c r="F2295" t="s">
        <v>2798</v>
      </c>
      <c r="G2295" t="s">
        <v>2788</v>
      </c>
      <c r="H2295" t="str">
        <f>IF(_xlfn.XLOOKUP(E2295,LD_01[DOCUMENTO],LD_01[REVISÃO])=F2295,"VIGENTE","OBSOLETO")</f>
        <v>VIGENTE</v>
      </c>
      <c r="I2295" t="s">
        <v>4323</v>
      </c>
      <c r="J2295" t="s">
        <v>4862</v>
      </c>
      <c r="K2295" t="str">
        <f t="shared" si="105"/>
        <v>MSV-163MS-634-RET</v>
      </c>
      <c r="L2295" t="str">
        <f>_xlfn.XLOOKUP(E2295,LD_ANO01!A:A,LD_ANO01!G:G)</f>
        <v>MSV-163MS-634-RET/18.GE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01\MSV-163MS-634-RET\MSV-163MS-634-RET/18.GE</v>
      </c>
      <c r="O2295" t="s">
        <v>4355</v>
      </c>
    </row>
    <row r="2296" spans="1:15" x14ac:dyDescent="0.3">
      <c r="A2296" t="s">
        <v>2291</v>
      </c>
      <c r="B2296">
        <v>409356</v>
      </c>
      <c r="C2296" t="s">
        <v>5408</v>
      </c>
      <c r="D2296" s="12">
        <v>45859</v>
      </c>
      <c r="E2296" t="s">
        <v>3607</v>
      </c>
      <c r="F2296" t="s">
        <v>2798</v>
      </c>
      <c r="G2296" t="s">
        <v>2789</v>
      </c>
      <c r="H2296" t="str">
        <f>IF(_xlfn.XLOOKUP(E2296,LD_01[DOCUMENTO],LD_01[REVISÃO])=F2296,"VIGENTE","OBSOLETO")</f>
        <v>VIGENTE</v>
      </c>
      <c r="I2296" t="s">
        <v>4323</v>
      </c>
      <c r="J2296" t="s">
        <v>4862</v>
      </c>
      <c r="K2296" t="str">
        <f t="shared" si="105"/>
        <v>MSV-163MS-634-RET</v>
      </c>
      <c r="L2296" t="str">
        <f>_xlfn.XLOOKUP(E2296,LD_ANO01!A:A,LD_ANO01!G:G)</f>
        <v>MSV-163MS-634-RET/18.GE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01\MSV-163MS-634-RET\MSV-163MS-634-RET/18.GE</v>
      </c>
      <c r="O2296" t="s">
        <v>4355</v>
      </c>
    </row>
    <row r="2297" spans="1:15" x14ac:dyDescent="0.3">
      <c r="A2297" t="s">
        <v>2292</v>
      </c>
      <c r="B2297">
        <v>2725947</v>
      </c>
      <c r="C2297" t="s">
        <v>5408</v>
      </c>
      <c r="D2297" s="12">
        <v>45859</v>
      </c>
      <c r="E2297" t="s">
        <v>3608</v>
      </c>
      <c r="F2297" t="s">
        <v>2798</v>
      </c>
      <c r="G2297" t="s">
        <v>2788</v>
      </c>
      <c r="H2297" t="str">
        <f>IF(_xlfn.XLOOKUP(E2297,LD_01[DOCUMENTO],LD_01[REVISÃO])=F2297,"VIGENTE","OBSOLETO")</f>
        <v>VIGENTE</v>
      </c>
      <c r="I2297" t="s">
        <v>4323</v>
      </c>
      <c r="J2297" t="s">
        <v>4862</v>
      </c>
      <c r="K2297" t="str">
        <f t="shared" si="105"/>
        <v>MSV-163MS-634-RET</v>
      </c>
      <c r="L2297" t="str">
        <f>_xlfn.XLOOKUP(E2297,LD_ANO01!A:A,LD_ANO01!G:G)</f>
        <v>MSV-163MS-634-RET/18.GE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01\MSV-163MS-634-RET\MSV-163MS-634-RET/18.GE</v>
      </c>
      <c r="O2297" t="s">
        <v>4355</v>
      </c>
    </row>
    <row r="2298" spans="1:15" x14ac:dyDescent="0.3">
      <c r="A2298" t="s">
        <v>2293</v>
      </c>
      <c r="B2298">
        <v>523568</v>
      </c>
      <c r="C2298" t="s">
        <v>5408</v>
      </c>
      <c r="D2298" s="12">
        <v>45859</v>
      </c>
      <c r="E2298" t="s">
        <v>3608</v>
      </c>
      <c r="F2298" t="s">
        <v>2798</v>
      </c>
      <c r="G2298" t="s">
        <v>2789</v>
      </c>
      <c r="H2298" t="str">
        <f>IF(_xlfn.XLOOKUP(E2298,LD_01[DOCUMENTO],LD_01[REVISÃO])=F2298,"VIGENTE","OBSOLETO")</f>
        <v>VIGENTE</v>
      </c>
      <c r="I2298" t="s">
        <v>4323</v>
      </c>
      <c r="J2298" t="s">
        <v>4862</v>
      </c>
      <c r="K2298" t="str">
        <f t="shared" si="105"/>
        <v>MSV-163MS-634-RET</v>
      </c>
      <c r="L2298" t="str">
        <f>_xlfn.XLOOKUP(E2298,LD_ANO01!A:A,LD_ANO01!G:G)</f>
        <v>MSV-163MS-634-RET/18.GE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01\MSV-163MS-634-RET\MSV-163MS-634-RET/18.GE</v>
      </c>
      <c r="O2298" t="s">
        <v>4355</v>
      </c>
    </row>
    <row r="2299" spans="1:15" x14ac:dyDescent="0.3">
      <c r="A2299" t="s">
        <v>2294</v>
      </c>
      <c r="B2299">
        <v>2738512</v>
      </c>
      <c r="C2299" t="s">
        <v>5408</v>
      </c>
      <c r="D2299" s="12">
        <v>45859</v>
      </c>
      <c r="E2299" t="s">
        <v>3609</v>
      </c>
      <c r="F2299" t="s">
        <v>2800</v>
      </c>
      <c r="G2299" t="s">
        <v>2788</v>
      </c>
      <c r="H2299" t="str">
        <f>IF(_xlfn.XLOOKUP(E2299,LD_01[DOCUMENTO],LD_01[REVISÃO])=F2299,"VIGENTE","OBSOLETO")</f>
        <v>VIGENTE</v>
      </c>
      <c r="I2299" t="s">
        <v>4323</v>
      </c>
      <c r="J2299" t="s">
        <v>4862</v>
      </c>
      <c r="K2299" t="str">
        <f t="shared" si="105"/>
        <v>MSV-163MS-634-RET</v>
      </c>
      <c r="L2299" t="str">
        <f>_xlfn.XLOOKUP(E2299,LD_ANO01!A:A,LD_ANO01!G:G)</f>
        <v>MSV-163MS-634-RET/18.GE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01\MSV-163MS-634-RET\MSV-163MS-634-RET/18.GE</v>
      </c>
      <c r="O2299" t="s">
        <v>4355</v>
      </c>
    </row>
    <row r="2300" spans="1:15" x14ac:dyDescent="0.3">
      <c r="A2300" t="s">
        <v>2295</v>
      </c>
      <c r="B2300">
        <v>902873</v>
      </c>
      <c r="C2300" t="s">
        <v>5408</v>
      </c>
      <c r="D2300" s="12">
        <v>45859</v>
      </c>
      <c r="E2300" t="s">
        <v>3609</v>
      </c>
      <c r="F2300" t="s">
        <v>2800</v>
      </c>
      <c r="G2300" t="s">
        <v>2789</v>
      </c>
      <c r="H2300" t="str">
        <f>IF(_xlfn.XLOOKUP(E2300,LD_01[DOCUMENTO],LD_01[REVISÃO])=F2300,"VIGENTE","OBSOLETO")</f>
        <v>VIGENTE</v>
      </c>
      <c r="I2300" t="s">
        <v>4323</v>
      </c>
      <c r="J2300" t="s">
        <v>4862</v>
      </c>
      <c r="K2300" t="str">
        <f t="shared" si="105"/>
        <v>MSV-163MS-634-RET</v>
      </c>
      <c r="L2300" t="str">
        <f>_xlfn.XLOOKUP(E2300,LD_ANO01!A:A,LD_ANO01!G:G)</f>
        <v>MSV-163MS-634-RET/18.GE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01\MSV-163MS-634-RET\MSV-163MS-634-RET/18.GE</v>
      </c>
      <c r="O2300" t="s">
        <v>4355</v>
      </c>
    </row>
    <row r="2301" spans="1:15" x14ac:dyDescent="0.3">
      <c r="A2301" t="s">
        <v>2296</v>
      </c>
      <c r="B2301">
        <v>2686099</v>
      </c>
      <c r="C2301" t="s">
        <v>5408</v>
      </c>
      <c r="D2301" s="12">
        <v>45859</v>
      </c>
      <c r="E2301" t="s">
        <v>3610</v>
      </c>
      <c r="F2301" t="s">
        <v>2800</v>
      </c>
      <c r="G2301" t="s">
        <v>2788</v>
      </c>
      <c r="H2301" t="str">
        <f>IF(_xlfn.XLOOKUP(E2301,LD_01[DOCUMENTO],LD_01[REVISÃO])=F2301,"VIGENTE","OBSOLETO")</f>
        <v>VIGENTE</v>
      </c>
      <c r="I2301" t="s">
        <v>4323</v>
      </c>
      <c r="J2301" t="s">
        <v>4862</v>
      </c>
      <c r="K2301" t="str">
        <f t="shared" si="105"/>
        <v>MSV-163MS-634-RET</v>
      </c>
      <c r="L2301" t="str">
        <f>_xlfn.XLOOKUP(E2301,LD_ANO01!A:A,LD_ANO01!G:G)</f>
        <v>MSV-163MS-634-RET/18.GE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01\MSV-163MS-634-RET\MSV-163MS-634-RET/18.GE</v>
      </c>
      <c r="O2301" t="s">
        <v>4355</v>
      </c>
    </row>
    <row r="2302" spans="1:15" x14ac:dyDescent="0.3">
      <c r="A2302" t="s">
        <v>2297</v>
      </c>
      <c r="B2302">
        <v>631990</v>
      </c>
      <c r="C2302" t="s">
        <v>5408</v>
      </c>
      <c r="D2302" s="12">
        <v>45859</v>
      </c>
      <c r="E2302" t="s">
        <v>3610</v>
      </c>
      <c r="F2302" t="s">
        <v>2800</v>
      </c>
      <c r="G2302" t="s">
        <v>2789</v>
      </c>
      <c r="H2302" t="str">
        <f>IF(_xlfn.XLOOKUP(E2302,LD_01[DOCUMENTO],LD_01[REVISÃO])=F2302,"VIGENTE","OBSOLETO")</f>
        <v>VIGENTE</v>
      </c>
      <c r="I2302" t="s">
        <v>4323</v>
      </c>
      <c r="J2302" t="s">
        <v>4862</v>
      </c>
      <c r="K2302" t="str">
        <f t="shared" si="105"/>
        <v>MSV-163MS-634-RET</v>
      </c>
      <c r="L2302" t="str">
        <f>_xlfn.XLOOKUP(E2302,LD_ANO01!A:A,LD_ANO01!G:G)</f>
        <v>MSV-163MS-634-RET/18.GE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01\MSV-163MS-634-RET\MSV-163MS-634-RET/18.GE</v>
      </c>
      <c r="O2302" t="s">
        <v>4355</v>
      </c>
    </row>
    <row r="2303" spans="1:15" x14ac:dyDescent="0.3">
      <c r="A2303" t="s">
        <v>2298</v>
      </c>
      <c r="B2303">
        <v>2611336</v>
      </c>
      <c r="C2303" t="s">
        <v>5408</v>
      </c>
      <c r="D2303" s="12">
        <v>45859</v>
      </c>
      <c r="E2303" t="s">
        <v>3611</v>
      </c>
      <c r="F2303" t="s">
        <v>2800</v>
      </c>
      <c r="G2303" t="s">
        <v>2788</v>
      </c>
      <c r="H2303" t="str">
        <f>IF(_xlfn.XLOOKUP(E2303,LD_01[DOCUMENTO],LD_01[REVISÃO])=F2303,"VIGENTE","OBSOLETO")</f>
        <v>VIGENTE</v>
      </c>
      <c r="I2303" t="s">
        <v>4323</v>
      </c>
      <c r="J2303" t="s">
        <v>4862</v>
      </c>
      <c r="K2303" t="str">
        <f t="shared" si="105"/>
        <v>MSV-163MS-634-RET</v>
      </c>
      <c r="L2303" t="str">
        <f>_xlfn.XLOOKUP(E2303,LD_ANO01!A:A,LD_ANO01!G:G)</f>
        <v>MSV-163MS-634-RET/18.GE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01\MSV-163MS-634-RET\MSV-163MS-634-RET/18.GE</v>
      </c>
      <c r="O2303" t="s">
        <v>4355</v>
      </c>
    </row>
    <row r="2304" spans="1:15" x14ac:dyDescent="0.3">
      <c r="A2304" t="s">
        <v>2299</v>
      </c>
      <c r="B2304">
        <v>352623</v>
      </c>
      <c r="C2304" t="s">
        <v>5408</v>
      </c>
      <c r="D2304" s="12">
        <v>45859</v>
      </c>
      <c r="E2304" t="s">
        <v>3611</v>
      </c>
      <c r="F2304" t="s">
        <v>2800</v>
      </c>
      <c r="G2304" t="s">
        <v>2789</v>
      </c>
      <c r="H2304" t="str">
        <f>IF(_xlfn.XLOOKUP(E2304,LD_01[DOCUMENTO],LD_01[REVISÃO])=F2304,"VIGENTE","OBSOLETO")</f>
        <v>VIGENTE</v>
      </c>
      <c r="I2304" t="s">
        <v>4323</v>
      </c>
      <c r="J2304" t="s">
        <v>4862</v>
      </c>
      <c r="K2304" t="str">
        <f t="shared" si="105"/>
        <v>MSV-163MS-634-RET</v>
      </c>
      <c r="L2304" t="str">
        <f>_xlfn.XLOOKUP(E2304,LD_ANO01!A:A,LD_ANO01!G:G)</f>
        <v>MSV-163MS-634-RET/18.GE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01\MSV-163MS-634-RET\MSV-163MS-634-RET/18.GE</v>
      </c>
      <c r="O2304" t="s">
        <v>4355</v>
      </c>
    </row>
    <row r="2305" spans="1:15" x14ac:dyDescent="0.3">
      <c r="A2305" t="s">
        <v>2300</v>
      </c>
      <c r="B2305">
        <v>2623000</v>
      </c>
      <c r="C2305" t="s">
        <v>5408</v>
      </c>
      <c r="D2305" s="12">
        <v>45859</v>
      </c>
      <c r="E2305" t="s">
        <v>3612</v>
      </c>
      <c r="F2305" t="s">
        <v>2800</v>
      </c>
      <c r="G2305" t="s">
        <v>2788</v>
      </c>
      <c r="H2305" t="str">
        <f>IF(_xlfn.XLOOKUP(E2305,LD_01[DOCUMENTO],LD_01[REVISÃO])=F2305,"VIGENTE","OBSOLETO")</f>
        <v>VIGENTE</v>
      </c>
      <c r="I2305" t="s">
        <v>4323</v>
      </c>
      <c r="J2305" t="s">
        <v>4862</v>
      </c>
      <c r="K2305" t="str">
        <f t="shared" si="105"/>
        <v>MSV-163MS-634-RET</v>
      </c>
      <c r="L2305" t="str">
        <f>_xlfn.XLOOKUP(E2305,LD_ANO01!A:A,LD_ANO01!G:G)</f>
        <v>MSV-163MS-634-RET/18.GE</v>
      </c>
      <c r="M2305" t="str">
        <f t="shared" si="106"/>
        <v/>
      </c>
      <c r="N2305" t="str">
        <f t="shared" si="107"/>
        <v>C:\Users\luis.nunes\OneDrive - ATERPA\00.SERVIDOR\SALA TÉCNICA\00.PROJETOS\02.DOCUMENTOS\ANO 01\MSV-163MS-634-RET\MSV-163MS-634-RET/18.GE</v>
      </c>
      <c r="O2305" t="s">
        <v>4355</v>
      </c>
    </row>
    <row r="2306" spans="1:15" x14ac:dyDescent="0.3">
      <c r="A2306" t="s">
        <v>2301</v>
      </c>
      <c r="B2306">
        <v>339082</v>
      </c>
      <c r="C2306" t="s">
        <v>5408</v>
      </c>
      <c r="D2306" s="12">
        <v>45859</v>
      </c>
      <c r="E2306" t="s">
        <v>3612</v>
      </c>
      <c r="F2306" t="s">
        <v>2800</v>
      </c>
      <c r="G2306" t="s">
        <v>2789</v>
      </c>
      <c r="H2306" t="str">
        <f>IF(_xlfn.XLOOKUP(E2306,LD_01[DOCUMENTO],LD_01[REVISÃO])=F2306,"VIGENTE","OBSOLETO")</f>
        <v>VIGENTE</v>
      </c>
      <c r="I2306" t="s">
        <v>4323</v>
      </c>
      <c r="J2306" t="s">
        <v>4862</v>
      </c>
      <c r="K2306" t="str">
        <f t="shared" ref="K2306:K2369" si="108">"MSV-163MS-"&amp;I2306</f>
        <v>MSV-163MS-634-RET</v>
      </c>
      <c r="L2306" t="str">
        <f>_xlfn.XLOOKUP(E2306,LD_ANO01!A:A,LD_ANO01!G:G)</f>
        <v>MSV-163MS-634-RET/18.GE</v>
      </c>
      <c r="M2306" t="str">
        <f t="shared" ref="M2306:M2369" si="109">IF(H2306&lt;&gt;"OBSOLETO","",H2306)</f>
        <v/>
      </c>
      <c r="N2306" t="str">
        <f t="shared" ref="N2306:N2369" si="110">_xlfn.TEXTJOIN("\",TRUE,J2306:M2306)</f>
        <v>C:\Users\luis.nunes\OneDrive - ATERPA\00.SERVIDOR\SALA TÉCNICA\00.PROJETOS\02.DOCUMENTOS\ANO 01\MSV-163MS-634-RET\MSV-163MS-634-RET/18.GE</v>
      </c>
      <c r="O2306" t="s">
        <v>4355</v>
      </c>
    </row>
    <row r="2307" spans="1:15" x14ac:dyDescent="0.3">
      <c r="A2307" t="s">
        <v>2303</v>
      </c>
      <c r="B2307">
        <v>7332965</v>
      </c>
      <c r="C2307" t="s">
        <v>5408</v>
      </c>
      <c r="D2307" s="12">
        <v>45859</v>
      </c>
      <c r="E2307" t="s">
        <v>3614</v>
      </c>
      <c r="F2307" t="s">
        <v>2792</v>
      </c>
      <c r="G2307" t="s">
        <v>2788</v>
      </c>
      <c r="H2307" t="str">
        <f>IF(_xlfn.XLOOKUP(E2307,LD_01[DOCUMENTO],LD_01[REVISÃO])=F2307,"VIGENTE","OBSOLETO")</f>
        <v>VIGENTE</v>
      </c>
      <c r="I2307" t="s">
        <v>4323</v>
      </c>
      <c r="J2307" t="s">
        <v>4862</v>
      </c>
      <c r="K2307" t="str">
        <f t="shared" si="108"/>
        <v>MSV-163MS-634-RET</v>
      </c>
      <c r="L2307" t="str">
        <f>_xlfn.XLOOKUP(E2307,LD_ANO01!A:A,LD_ANO01!G:G)</f>
        <v>MSV-163MS-634-RET/32.TE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01\MSV-163MS-634-RET\MSV-163MS-634-RET/32.TE</v>
      </c>
      <c r="O2307" t="s">
        <v>4355</v>
      </c>
    </row>
    <row r="2308" spans="1:15" x14ac:dyDescent="0.3">
      <c r="A2308" t="s">
        <v>2304</v>
      </c>
      <c r="B2308">
        <v>346199</v>
      </c>
      <c r="C2308" t="s">
        <v>5408</v>
      </c>
      <c r="D2308" s="12">
        <v>45859</v>
      </c>
      <c r="E2308" t="s">
        <v>3614</v>
      </c>
      <c r="F2308" t="s">
        <v>2792</v>
      </c>
      <c r="G2308" t="s">
        <v>2789</v>
      </c>
      <c r="H2308" t="str">
        <f>IF(_xlfn.XLOOKUP(E2308,LD_01[DOCUMENTO],LD_01[REVISÃO])=F2308,"VIGENTE","OBSOLETO")</f>
        <v>VIGENTE</v>
      </c>
      <c r="I2308" t="s">
        <v>4323</v>
      </c>
      <c r="J2308" t="s">
        <v>4862</v>
      </c>
      <c r="K2308" t="str">
        <f t="shared" si="108"/>
        <v>MSV-163MS-634-RET</v>
      </c>
      <c r="L2308" t="str">
        <f>_xlfn.XLOOKUP(E2308,LD_ANO01!A:A,LD_ANO01!G:G)</f>
        <v>MSV-163MS-634-RET/32.TE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01\MSV-163MS-634-RET\MSV-163MS-634-RET/32.TE</v>
      </c>
      <c r="O2308" t="s">
        <v>4355</v>
      </c>
    </row>
    <row r="2309" spans="1:15" x14ac:dyDescent="0.3">
      <c r="A2309" t="s">
        <v>2305</v>
      </c>
      <c r="B2309">
        <v>7318583</v>
      </c>
      <c r="C2309" t="s">
        <v>5408</v>
      </c>
      <c r="D2309" s="12">
        <v>45859</v>
      </c>
      <c r="E2309" t="s">
        <v>3615</v>
      </c>
      <c r="F2309" t="s">
        <v>2792</v>
      </c>
      <c r="G2309" t="s">
        <v>2788</v>
      </c>
      <c r="H2309" t="str">
        <f>IF(_xlfn.XLOOKUP(E2309,LD_01[DOCUMENTO],LD_01[REVISÃO])=F2309,"VIGENTE","OBSOLETO")</f>
        <v>VIGENTE</v>
      </c>
      <c r="I2309" t="s">
        <v>4323</v>
      </c>
      <c r="J2309" t="s">
        <v>4862</v>
      </c>
      <c r="K2309" t="str">
        <f t="shared" si="108"/>
        <v>MSV-163MS-634-RET</v>
      </c>
      <c r="L2309" t="str">
        <f>_xlfn.XLOOKUP(E2309,LD_ANO01!A:A,LD_ANO01!G:G)</f>
        <v>MSV-163MS-634-RET/32.TE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01\MSV-163MS-634-RET\MSV-163MS-634-RET/32.TE</v>
      </c>
      <c r="O2309" t="s">
        <v>4355</v>
      </c>
    </row>
    <row r="2310" spans="1:15" x14ac:dyDescent="0.3">
      <c r="A2310" t="s">
        <v>2306</v>
      </c>
      <c r="B2310">
        <v>341152</v>
      </c>
      <c r="C2310" t="s">
        <v>5408</v>
      </c>
      <c r="D2310" s="12">
        <v>45859</v>
      </c>
      <c r="E2310" t="s">
        <v>3615</v>
      </c>
      <c r="F2310" t="s">
        <v>2792</v>
      </c>
      <c r="G2310" t="s">
        <v>2789</v>
      </c>
      <c r="H2310" t="str">
        <f>IF(_xlfn.XLOOKUP(E2310,LD_01[DOCUMENTO],LD_01[REVISÃO])=F2310,"VIGENTE","OBSOLETO")</f>
        <v>VIGENTE</v>
      </c>
      <c r="I2310" t="s">
        <v>4323</v>
      </c>
      <c r="J2310" t="s">
        <v>4862</v>
      </c>
      <c r="K2310" t="str">
        <f t="shared" si="108"/>
        <v>MSV-163MS-634-RET</v>
      </c>
      <c r="L2310" t="str">
        <f>_xlfn.XLOOKUP(E2310,LD_ANO01!A:A,LD_ANO01!G:G)</f>
        <v>MSV-163MS-634-RET/32.TE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01\MSV-163MS-634-RET\MSV-163MS-634-RET/32.TE</v>
      </c>
      <c r="O2310" t="s">
        <v>4355</v>
      </c>
    </row>
    <row r="2311" spans="1:15" x14ac:dyDescent="0.3">
      <c r="A2311" t="s">
        <v>2307</v>
      </c>
      <c r="B2311">
        <v>7396320</v>
      </c>
      <c r="C2311" t="s">
        <v>5408</v>
      </c>
      <c r="D2311" s="12">
        <v>45859</v>
      </c>
      <c r="E2311" t="s">
        <v>3616</v>
      </c>
      <c r="F2311" t="s">
        <v>2792</v>
      </c>
      <c r="G2311" t="s">
        <v>2788</v>
      </c>
      <c r="H2311" t="str">
        <f>IF(_xlfn.XLOOKUP(E2311,LD_01[DOCUMENTO],LD_01[REVISÃO])=F2311,"VIGENTE","OBSOLETO")</f>
        <v>VIGENTE</v>
      </c>
      <c r="I2311" t="s">
        <v>4323</v>
      </c>
      <c r="J2311" t="s">
        <v>4862</v>
      </c>
      <c r="K2311" t="str">
        <f t="shared" si="108"/>
        <v>MSV-163MS-634-RET</v>
      </c>
      <c r="L2311" t="str">
        <f>_xlfn.XLOOKUP(E2311,LD_ANO01!A:A,LD_ANO01!G:G)</f>
        <v>MSV-163MS-634-RET/32.TE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01\MSV-163MS-634-RET\MSV-163MS-634-RET/32.TE</v>
      </c>
      <c r="O2311" t="s">
        <v>4355</v>
      </c>
    </row>
    <row r="2312" spans="1:15" x14ac:dyDescent="0.3">
      <c r="A2312" t="s">
        <v>2308</v>
      </c>
      <c r="B2312">
        <v>277239</v>
      </c>
      <c r="C2312" t="s">
        <v>5408</v>
      </c>
      <c r="D2312" s="12">
        <v>45859</v>
      </c>
      <c r="E2312" t="s">
        <v>3616</v>
      </c>
      <c r="F2312" t="s">
        <v>2792</v>
      </c>
      <c r="G2312" t="s">
        <v>2789</v>
      </c>
      <c r="H2312" t="str">
        <f>IF(_xlfn.XLOOKUP(E2312,LD_01[DOCUMENTO],LD_01[REVISÃO])=F2312,"VIGENTE","OBSOLETO")</f>
        <v>VIGENTE</v>
      </c>
      <c r="I2312" t="s">
        <v>4323</v>
      </c>
      <c r="J2312" t="s">
        <v>4862</v>
      </c>
      <c r="K2312" t="str">
        <f t="shared" si="108"/>
        <v>MSV-163MS-634-RET</v>
      </c>
      <c r="L2312" t="str">
        <f>_xlfn.XLOOKUP(E2312,LD_ANO01!A:A,LD_ANO01!G:G)</f>
        <v>MSV-163MS-634-RET/32.TE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01\MSV-163MS-634-RET\MSV-163MS-634-RET/32.TE</v>
      </c>
      <c r="O2312" t="s">
        <v>4355</v>
      </c>
    </row>
    <row r="2313" spans="1:15" x14ac:dyDescent="0.3">
      <c r="A2313" t="s">
        <v>2309</v>
      </c>
      <c r="B2313">
        <v>3217075</v>
      </c>
      <c r="C2313" t="s">
        <v>5408</v>
      </c>
      <c r="D2313" s="12">
        <v>45859</v>
      </c>
      <c r="E2313" t="s">
        <v>3617</v>
      </c>
      <c r="F2313" t="s">
        <v>2819</v>
      </c>
      <c r="G2313" t="s">
        <v>2788</v>
      </c>
      <c r="H2313" t="str">
        <f>IF(_xlfn.XLOOKUP(E2313,LD_01[DOCUMENTO],LD_01[REVISÃO])=F2313,"VIGENTE","OBSOLETO")</f>
        <v>VIGENTE</v>
      </c>
      <c r="I2313" t="s">
        <v>4323</v>
      </c>
      <c r="J2313" t="s">
        <v>4862</v>
      </c>
      <c r="K2313" t="str">
        <f t="shared" si="108"/>
        <v>MSV-163MS-634-RET</v>
      </c>
      <c r="L2313" t="str">
        <f>_xlfn.XLOOKUP(E2313,LD_ANO01!A:A,LD_ANO01!G:G)</f>
        <v>MSV-163MS-634-RET/32.TE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01\MSV-163MS-634-RET\MSV-163MS-634-RET/32.TE</v>
      </c>
      <c r="O2313" t="s">
        <v>4355</v>
      </c>
    </row>
    <row r="2314" spans="1:15" x14ac:dyDescent="0.3">
      <c r="A2314" t="s">
        <v>2310</v>
      </c>
      <c r="B2314">
        <v>554724</v>
      </c>
      <c r="C2314" t="s">
        <v>5408</v>
      </c>
      <c r="D2314" s="12">
        <v>45859</v>
      </c>
      <c r="E2314" t="s">
        <v>3617</v>
      </c>
      <c r="F2314" t="s">
        <v>2819</v>
      </c>
      <c r="G2314" t="s">
        <v>2789</v>
      </c>
      <c r="H2314" t="str">
        <f>IF(_xlfn.XLOOKUP(E2314,LD_01[DOCUMENTO],LD_01[REVISÃO])=F2314,"VIGENTE","OBSOLETO")</f>
        <v>VIGENTE</v>
      </c>
      <c r="I2314" t="s">
        <v>4323</v>
      </c>
      <c r="J2314" t="s">
        <v>4862</v>
      </c>
      <c r="K2314" t="str">
        <f t="shared" si="108"/>
        <v>MSV-163MS-634-RET</v>
      </c>
      <c r="L2314" t="str">
        <f>_xlfn.XLOOKUP(E2314,LD_ANO01!A:A,LD_ANO01!G:G)</f>
        <v>MSV-163MS-634-RET/32.TE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01\MSV-163MS-634-RET\MSV-163MS-634-RET/32.TE</v>
      </c>
      <c r="O2314" t="s">
        <v>4355</v>
      </c>
    </row>
    <row r="2315" spans="1:15" x14ac:dyDescent="0.3">
      <c r="A2315" t="s">
        <v>2311</v>
      </c>
      <c r="B2315">
        <v>3217118</v>
      </c>
      <c r="C2315" t="s">
        <v>5408</v>
      </c>
      <c r="D2315" s="12">
        <v>45859</v>
      </c>
      <c r="E2315" t="s">
        <v>3618</v>
      </c>
      <c r="F2315" t="s">
        <v>2819</v>
      </c>
      <c r="G2315" t="s">
        <v>2788</v>
      </c>
      <c r="H2315" t="str">
        <f>IF(_xlfn.XLOOKUP(E2315,LD_01[DOCUMENTO],LD_01[REVISÃO])=F2315,"VIGENTE","OBSOLETO")</f>
        <v>VIGENTE</v>
      </c>
      <c r="I2315" t="s">
        <v>4323</v>
      </c>
      <c r="J2315" t="s">
        <v>4862</v>
      </c>
      <c r="K2315" t="str">
        <f t="shared" si="108"/>
        <v>MSV-163MS-634-RET</v>
      </c>
      <c r="L2315" t="str">
        <f>_xlfn.XLOOKUP(E2315,LD_ANO01!A:A,LD_ANO01!G:G)</f>
        <v>MSV-163MS-634-RET/32.TE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01\MSV-163MS-634-RET\MSV-163MS-634-RET/32.TE</v>
      </c>
      <c r="O2315" t="s">
        <v>4355</v>
      </c>
    </row>
    <row r="2316" spans="1:15" x14ac:dyDescent="0.3">
      <c r="A2316" t="s">
        <v>2312</v>
      </c>
      <c r="B2316">
        <v>539542</v>
      </c>
      <c r="C2316" t="s">
        <v>5408</v>
      </c>
      <c r="D2316" s="12">
        <v>45859</v>
      </c>
      <c r="E2316" t="s">
        <v>3618</v>
      </c>
      <c r="F2316" t="s">
        <v>2819</v>
      </c>
      <c r="G2316" t="s">
        <v>2789</v>
      </c>
      <c r="H2316" t="str">
        <f>IF(_xlfn.XLOOKUP(E2316,LD_01[DOCUMENTO],LD_01[REVISÃO])=F2316,"VIGENTE","OBSOLETO")</f>
        <v>VIGENTE</v>
      </c>
      <c r="I2316" t="s">
        <v>4323</v>
      </c>
      <c r="J2316" t="s">
        <v>4862</v>
      </c>
      <c r="K2316" t="str">
        <f t="shared" si="108"/>
        <v>MSV-163MS-634-RET</v>
      </c>
      <c r="L2316" t="str">
        <f>_xlfn.XLOOKUP(E2316,LD_ANO01!A:A,LD_ANO01!G:G)</f>
        <v>MSV-163MS-634-RET/32.TE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01\MSV-163MS-634-RET\MSV-163MS-634-RET/32.TE</v>
      </c>
      <c r="O2316" t="s">
        <v>4355</v>
      </c>
    </row>
    <row r="2317" spans="1:15" x14ac:dyDescent="0.3">
      <c r="A2317" t="s">
        <v>2313</v>
      </c>
      <c r="B2317">
        <v>3366434</v>
      </c>
      <c r="C2317" t="s">
        <v>5408</v>
      </c>
      <c r="D2317" s="12">
        <v>45859</v>
      </c>
      <c r="E2317" t="s">
        <v>3619</v>
      </c>
      <c r="F2317" t="s">
        <v>2819</v>
      </c>
      <c r="G2317" t="s">
        <v>2788</v>
      </c>
      <c r="H2317" t="str">
        <f>IF(_xlfn.XLOOKUP(E2317,LD_01[DOCUMENTO],LD_01[REVISÃO])=F2317,"VIGENTE","OBSOLETO")</f>
        <v>VIGENTE</v>
      </c>
      <c r="I2317" t="s">
        <v>4323</v>
      </c>
      <c r="J2317" t="s">
        <v>4862</v>
      </c>
      <c r="K2317" t="str">
        <f t="shared" si="108"/>
        <v>MSV-163MS-634-RET</v>
      </c>
      <c r="L2317" t="str">
        <f>_xlfn.XLOOKUP(E2317,LD_ANO01!A:A,LD_ANO01!G:G)</f>
        <v>MSV-163MS-634-RET/32.TE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01\MSV-163MS-634-RET\MSV-163MS-634-RET/32.TE</v>
      </c>
      <c r="O2317" t="s">
        <v>4355</v>
      </c>
    </row>
    <row r="2318" spans="1:15" x14ac:dyDescent="0.3">
      <c r="A2318" t="s">
        <v>2314</v>
      </c>
      <c r="B2318">
        <v>528109</v>
      </c>
      <c r="C2318" t="s">
        <v>5408</v>
      </c>
      <c r="D2318" s="12">
        <v>45859</v>
      </c>
      <c r="E2318" t="s">
        <v>3619</v>
      </c>
      <c r="F2318" t="s">
        <v>2819</v>
      </c>
      <c r="G2318" t="s">
        <v>2789</v>
      </c>
      <c r="H2318" t="str">
        <f>IF(_xlfn.XLOOKUP(E2318,LD_01[DOCUMENTO],LD_01[REVISÃO])=F2318,"VIGENTE","OBSOLETO")</f>
        <v>VIGENTE</v>
      </c>
      <c r="I2318" t="s">
        <v>4323</v>
      </c>
      <c r="J2318" t="s">
        <v>4862</v>
      </c>
      <c r="K2318" t="str">
        <f t="shared" si="108"/>
        <v>MSV-163MS-634-RET</v>
      </c>
      <c r="L2318" t="str">
        <f>_xlfn.XLOOKUP(E2318,LD_ANO01!A:A,LD_ANO01!G:G)</f>
        <v>MSV-163MS-634-RET/32.TE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01\MSV-163MS-634-RET\MSV-163MS-634-RET/32.TE</v>
      </c>
      <c r="O2318" t="s">
        <v>4355</v>
      </c>
    </row>
    <row r="2319" spans="1:15" x14ac:dyDescent="0.3">
      <c r="A2319" t="s">
        <v>2315</v>
      </c>
      <c r="B2319">
        <v>3216534</v>
      </c>
      <c r="C2319" t="s">
        <v>5408</v>
      </c>
      <c r="D2319" s="12">
        <v>45859</v>
      </c>
      <c r="E2319" t="s">
        <v>3620</v>
      </c>
      <c r="F2319" t="s">
        <v>2819</v>
      </c>
      <c r="G2319" t="s">
        <v>2788</v>
      </c>
      <c r="H2319" t="str">
        <f>IF(_xlfn.XLOOKUP(E2319,LD_01[DOCUMENTO],LD_01[REVISÃO])=F2319,"VIGENTE","OBSOLETO")</f>
        <v>VIGENTE</v>
      </c>
      <c r="I2319" t="s">
        <v>4323</v>
      </c>
      <c r="J2319" t="s">
        <v>4862</v>
      </c>
      <c r="K2319" t="str">
        <f t="shared" si="108"/>
        <v>MSV-163MS-634-RET</v>
      </c>
      <c r="L2319" t="str">
        <f>_xlfn.XLOOKUP(E2319,LD_ANO01!A:A,LD_ANO01!G:G)</f>
        <v>MSV-163MS-634-RET/32.TE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01\MSV-163MS-634-RET\MSV-163MS-634-RET/32.TE</v>
      </c>
      <c r="O2319" t="s">
        <v>4355</v>
      </c>
    </row>
    <row r="2320" spans="1:15" x14ac:dyDescent="0.3">
      <c r="A2320" t="s">
        <v>2316</v>
      </c>
      <c r="B2320">
        <v>498883</v>
      </c>
      <c r="C2320" t="s">
        <v>5408</v>
      </c>
      <c r="D2320" s="12">
        <v>45859</v>
      </c>
      <c r="E2320" t="s">
        <v>3620</v>
      </c>
      <c r="F2320" t="s">
        <v>2819</v>
      </c>
      <c r="G2320" t="s">
        <v>2789</v>
      </c>
      <c r="H2320" t="str">
        <f>IF(_xlfn.XLOOKUP(E2320,LD_01[DOCUMENTO],LD_01[REVISÃO])=F2320,"VIGENTE","OBSOLETO")</f>
        <v>VIGENTE</v>
      </c>
      <c r="I2320" t="s">
        <v>4323</v>
      </c>
      <c r="J2320" t="s">
        <v>4862</v>
      </c>
      <c r="K2320" t="str">
        <f t="shared" si="108"/>
        <v>MSV-163MS-634-RET</v>
      </c>
      <c r="L2320" t="str">
        <f>_xlfn.XLOOKUP(E2320,LD_ANO01!A:A,LD_ANO01!G:G)</f>
        <v>MSV-163MS-634-RET/32.TE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01\MSV-163MS-634-RET\MSV-163MS-634-RET/32.TE</v>
      </c>
      <c r="O2320" t="s">
        <v>4355</v>
      </c>
    </row>
    <row r="2321" spans="1:15" x14ac:dyDescent="0.3">
      <c r="A2321" t="s">
        <v>2317</v>
      </c>
      <c r="B2321">
        <v>6232613</v>
      </c>
      <c r="C2321" t="s">
        <v>5408</v>
      </c>
      <c r="D2321" s="12">
        <v>45859</v>
      </c>
      <c r="E2321" t="s">
        <v>3621</v>
      </c>
      <c r="F2321" t="s">
        <v>2819</v>
      </c>
      <c r="G2321" t="s">
        <v>2788</v>
      </c>
      <c r="H2321" t="str">
        <f>IF(_xlfn.XLOOKUP(E2321,LD_01[DOCUMENTO],LD_01[REVISÃO])=F2321,"VIGENTE","OBSOLETO")</f>
        <v>VIGENTE</v>
      </c>
      <c r="I2321" t="s">
        <v>4323</v>
      </c>
      <c r="J2321" t="s">
        <v>4862</v>
      </c>
      <c r="K2321" t="str">
        <f t="shared" si="108"/>
        <v>MSV-163MS-634-RET</v>
      </c>
      <c r="L2321" t="str">
        <f>_xlfn.XLOOKUP(E2321,LD_ANO01!A:A,LD_ANO01!G:G)</f>
        <v>MSV-163MS-634-RET/32.TE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01\MSV-163MS-634-RET\MSV-163MS-634-RET/32.TE</v>
      </c>
      <c r="O2321" t="s">
        <v>4355</v>
      </c>
    </row>
    <row r="2322" spans="1:15" x14ac:dyDescent="0.3">
      <c r="A2322" t="s">
        <v>2318</v>
      </c>
      <c r="B2322">
        <v>581011</v>
      </c>
      <c r="C2322" t="s">
        <v>5408</v>
      </c>
      <c r="D2322" s="12">
        <v>45859</v>
      </c>
      <c r="E2322" t="s">
        <v>3621</v>
      </c>
      <c r="F2322" t="s">
        <v>2819</v>
      </c>
      <c r="G2322" t="s">
        <v>2789</v>
      </c>
      <c r="H2322" t="str">
        <f>IF(_xlfn.XLOOKUP(E2322,LD_01[DOCUMENTO],LD_01[REVISÃO])=F2322,"VIGENTE","OBSOLETO")</f>
        <v>VIGENTE</v>
      </c>
      <c r="I2322" t="s">
        <v>4323</v>
      </c>
      <c r="J2322" t="s">
        <v>4862</v>
      </c>
      <c r="K2322" t="str">
        <f t="shared" si="108"/>
        <v>MSV-163MS-634-RET</v>
      </c>
      <c r="L2322" t="str">
        <f>_xlfn.XLOOKUP(E2322,LD_ANO01!A:A,LD_ANO01!G:G)</f>
        <v>MSV-163MS-634-RET/32.TE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01\MSV-163MS-634-RET\MSV-163MS-634-RET/32.TE</v>
      </c>
      <c r="O2322" t="s">
        <v>4787</v>
      </c>
    </row>
    <row r="2323" spans="1:15" x14ac:dyDescent="0.3">
      <c r="A2323" t="s">
        <v>2319</v>
      </c>
      <c r="B2323">
        <v>3534424</v>
      </c>
      <c r="C2323" t="s">
        <v>5408</v>
      </c>
      <c r="D2323" s="12">
        <v>45859</v>
      </c>
      <c r="E2323" t="s">
        <v>4057</v>
      </c>
      <c r="F2323" t="s">
        <v>2787</v>
      </c>
      <c r="G2323" t="s">
        <v>2788</v>
      </c>
      <c r="H2323" t="str">
        <f>IF(_xlfn.XLOOKUP(E2323,LD_01[DOCUMENTO],LD_01[REVISÃO])=F2323,"VIGENTE","OBSOLETO")</f>
        <v>VIGENTE</v>
      </c>
      <c r="I2323" t="s">
        <v>4323</v>
      </c>
      <c r="J2323" t="s">
        <v>4862</v>
      </c>
      <c r="K2323" t="str">
        <f t="shared" si="108"/>
        <v>MSV-163MS-634-RET</v>
      </c>
      <c r="L2323" t="str">
        <f>_xlfn.XLOOKUP(E2323,LD_ANO01!A:A,LD_ANO01!G:G)</f>
        <v>MSV-163MS-634-RET/32.TE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01\MSV-163MS-634-RET\MSV-163MS-634-RET/32.TE</v>
      </c>
      <c r="O2323" t="s">
        <v>4787</v>
      </c>
    </row>
    <row r="2324" spans="1:15" x14ac:dyDescent="0.3">
      <c r="A2324" t="s">
        <v>2320</v>
      </c>
      <c r="B2324">
        <v>651333</v>
      </c>
      <c r="C2324" t="s">
        <v>5408</v>
      </c>
      <c r="D2324" s="12">
        <v>45859</v>
      </c>
      <c r="E2324" t="s">
        <v>4057</v>
      </c>
      <c r="F2324" t="s">
        <v>2787</v>
      </c>
      <c r="G2324" t="s">
        <v>2789</v>
      </c>
      <c r="H2324" t="str">
        <f>IF(_xlfn.XLOOKUP(E2324,LD_01[DOCUMENTO],LD_01[REVISÃO])=F2324,"VIGENTE","OBSOLETO")</f>
        <v>VIGENTE</v>
      </c>
      <c r="I2324" t="s">
        <v>4323</v>
      </c>
      <c r="J2324" t="s">
        <v>4862</v>
      </c>
      <c r="K2324" t="str">
        <f t="shared" si="108"/>
        <v>MSV-163MS-634-RET</v>
      </c>
      <c r="L2324" t="str">
        <f>_xlfn.XLOOKUP(E2324,LD_ANO01!A:A,LD_ANO01!G:G)</f>
        <v>MSV-163MS-634-RET/32.TE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01\MSV-163MS-634-RET\MSV-163MS-634-RET/32.TE</v>
      </c>
      <c r="O2324" t="s">
        <v>4355</v>
      </c>
    </row>
    <row r="2325" spans="1:15" x14ac:dyDescent="0.3">
      <c r="A2325" t="s">
        <v>2325</v>
      </c>
      <c r="B2325">
        <v>8022357</v>
      </c>
      <c r="C2325" t="s">
        <v>5408</v>
      </c>
      <c r="D2325" s="12">
        <v>45859</v>
      </c>
      <c r="E2325" t="s">
        <v>3628</v>
      </c>
      <c r="F2325" t="s">
        <v>2800</v>
      </c>
      <c r="G2325" t="s">
        <v>2788</v>
      </c>
      <c r="H2325" t="str">
        <f>IF(_xlfn.XLOOKUP(E2325,LD_01[DOCUMENTO],LD_01[REVISÃO])=F2325,"VIGENTE","OBSOLETO")</f>
        <v>VIGENTE</v>
      </c>
      <c r="I2325" t="s">
        <v>4323</v>
      </c>
      <c r="J2325" t="s">
        <v>4862</v>
      </c>
      <c r="K2325" t="str">
        <f t="shared" si="108"/>
        <v>MSV-163MS-634-RET</v>
      </c>
      <c r="L2325" t="str">
        <f>_xlfn.XLOOKUP(E2325,LD_ANO01!A:A,LD_ANO01!G:G)</f>
        <v>MSV-163MS-634-RET/10.DR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01\MSV-163MS-634-RET\MSV-163MS-634-RET/10.DR</v>
      </c>
      <c r="O2325" t="s">
        <v>4355</v>
      </c>
    </row>
    <row r="2326" spans="1:15" x14ac:dyDescent="0.3">
      <c r="A2326" t="s">
        <v>2326</v>
      </c>
      <c r="B2326">
        <v>862048</v>
      </c>
      <c r="C2326" t="s">
        <v>5408</v>
      </c>
      <c r="D2326" s="12">
        <v>45859</v>
      </c>
      <c r="E2326" t="s">
        <v>3628</v>
      </c>
      <c r="F2326" t="s">
        <v>2800</v>
      </c>
      <c r="G2326" t="s">
        <v>2789</v>
      </c>
      <c r="H2326" t="str">
        <f>IF(_xlfn.XLOOKUP(E2326,LD_01[DOCUMENTO],LD_01[REVISÃO])=F2326,"VIGENTE","OBSOLETO")</f>
        <v>VIGENTE</v>
      </c>
      <c r="I2326" t="s">
        <v>4323</v>
      </c>
      <c r="J2326" t="s">
        <v>4862</v>
      </c>
      <c r="K2326" t="str">
        <f t="shared" si="108"/>
        <v>MSV-163MS-634-RET</v>
      </c>
      <c r="L2326" t="str">
        <f>_xlfn.XLOOKUP(E2326,LD_ANO01!A:A,LD_ANO01!G:G)</f>
        <v>MSV-163MS-634-RET/10.DR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01\MSV-163MS-634-RET\MSV-163MS-634-RET/10.DR</v>
      </c>
      <c r="O2326" t="s">
        <v>4355</v>
      </c>
    </row>
    <row r="2327" spans="1:15" x14ac:dyDescent="0.3">
      <c r="A2327" t="s">
        <v>2327</v>
      </c>
      <c r="B2327">
        <v>7735432</v>
      </c>
      <c r="C2327" t="s">
        <v>5408</v>
      </c>
      <c r="D2327" s="12">
        <v>45859</v>
      </c>
      <c r="E2327" t="s">
        <v>3629</v>
      </c>
      <c r="F2327" t="s">
        <v>2800</v>
      </c>
      <c r="G2327" t="s">
        <v>2788</v>
      </c>
      <c r="H2327" t="str">
        <f>IF(_xlfn.XLOOKUP(E2327,LD_01[DOCUMENTO],LD_01[REVISÃO])=F2327,"VIGENTE","OBSOLETO")</f>
        <v>VIGENTE</v>
      </c>
      <c r="I2327" t="s">
        <v>4323</v>
      </c>
      <c r="J2327" t="s">
        <v>4862</v>
      </c>
      <c r="K2327" t="str">
        <f t="shared" si="108"/>
        <v>MSV-163MS-634-RET</v>
      </c>
      <c r="L2327" t="str">
        <f>_xlfn.XLOOKUP(E2327,LD_ANO01!A:A,LD_ANO01!G:G)</f>
        <v>MSV-163MS-634-RET/10.DR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01\MSV-163MS-634-RET\MSV-163MS-634-RET/10.DR</v>
      </c>
      <c r="O2327" t="s">
        <v>4355</v>
      </c>
    </row>
    <row r="2328" spans="1:15" x14ac:dyDescent="0.3">
      <c r="A2328" t="s">
        <v>2328</v>
      </c>
      <c r="B2328">
        <v>1180869</v>
      </c>
      <c r="C2328" t="s">
        <v>5408</v>
      </c>
      <c r="D2328" s="12">
        <v>45859</v>
      </c>
      <c r="E2328" t="s">
        <v>3629</v>
      </c>
      <c r="F2328" t="s">
        <v>2800</v>
      </c>
      <c r="G2328" t="s">
        <v>2789</v>
      </c>
      <c r="H2328" t="str">
        <f>IF(_xlfn.XLOOKUP(E2328,LD_01[DOCUMENTO],LD_01[REVISÃO])=F2328,"VIGENTE","OBSOLETO")</f>
        <v>VIGENTE</v>
      </c>
      <c r="I2328" t="s">
        <v>4323</v>
      </c>
      <c r="J2328" t="s">
        <v>4862</v>
      </c>
      <c r="K2328" t="str">
        <f t="shared" si="108"/>
        <v>MSV-163MS-634-RET</v>
      </c>
      <c r="L2328" t="str">
        <f>_xlfn.XLOOKUP(E2328,LD_ANO01!A:A,LD_ANO01!G:G)</f>
        <v>MSV-163MS-634-RET/10.DR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01\MSV-163MS-634-RET\MSV-163MS-634-RET/10.DR</v>
      </c>
      <c r="O2328" t="s">
        <v>4355</v>
      </c>
    </row>
    <row r="2329" spans="1:15" x14ac:dyDescent="0.3">
      <c r="A2329" t="s">
        <v>2329</v>
      </c>
      <c r="B2329">
        <v>6114641</v>
      </c>
      <c r="C2329" t="s">
        <v>5408</v>
      </c>
      <c r="D2329" s="12">
        <v>45859</v>
      </c>
      <c r="E2329" t="s">
        <v>3634</v>
      </c>
      <c r="F2329" t="s">
        <v>2819</v>
      </c>
      <c r="G2329" t="s">
        <v>2788</v>
      </c>
      <c r="H2329" t="str">
        <f>IF(_xlfn.XLOOKUP(E2329,LD_01[DOCUMENTO],LD_01[REVISÃO])=F2329,"VIGENTE","OBSOLETO")</f>
        <v>VIGENTE</v>
      </c>
      <c r="I2329" t="s">
        <v>4323</v>
      </c>
      <c r="J2329" t="s">
        <v>4862</v>
      </c>
      <c r="K2329" t="str">
        <f t="shared" si="108"/>
        <v>MSV-163MS-634-RET</v>
      </c>
      <c r="L2329" t="str">
        <f>_xlfn.XLOOKUP(E2329,LD_ANO01!A:A,LD_ANO01!G:G)</f>
        <v>MSV-163MS-634-RET/10.DR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01\MSV-163MS-634-RET\MSV-163MS-634-RET/10.DR</v>
      </c>
      <c r="O2329" t="s">
        <v>4355</v>
      </c>
    </row>
    <row r="2330" spans="1:15" x14ac:dyDescent="0.3">
      <c r="A2330" t="s">
        <v>2330</v>
      </c>
      <c r="B2330">
        <v>384930</v>
      </c>
      <c r="C2330" t="s">
        <v>5408</v>
      </c>
      <c r="D2330" s="12">
        <v>45859</v>
      </c>
      <c r="E2330" t="s">
        <v>3634</v>
      </c>
      <c r="F2330" t="s">
        <v>2819</v>
      </c>
      <c r="G2330" t="s">
        <v>2789</v>
      </c>
      <c r="H2330" t="str">
        <f>IF(_xlfn.XLOOKUP(E2330,LD_01[DOCUMENTO],LD_01[REVISÃO])=F2330,"VIGENTE","OBSOLETO")</f>
        <v>VIGENTE</v>
      </c>
      <c r="I2330" t="s">
        <v>4323</v>
      </c>
      <c r="J2330" t="s">
        <v>4862</v>
      </c>
      <c r="K2330" t="str">
        <f t="shared" si="108"/>
        <v>MSV-163MS-634-RET</v>
      </c>
      <c r="L2330" t="str">
        <f>_xlfn.XLOOKUP(E2330,LD_ANO01!A:A,LD_ANO01!G:G)</f>
        <v>MSV-163MS-634-RET/10.DR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01\MSV-163MS-634-RET\MSV-163MS-634-RET/10.DR</v>
      </c>
      <c r="O2330" t="s">
        <v>4355</v>
      </c>
    </row>
    <row r="2331" spans="1:15" x14ac:dyDescent="0.3">
      <c r="A2331" t="s">
        <v>2331</v>
      </c>
      <c r="B2331">
        <v>6293358</v>
      </c>
      <c r="C2331" t="s">
        <v>5408</v>
      </c>
      <c r="D2331" s="12">
        <v>45859</v>
      </c>
      <c r="E2331" t="s">
        <v>3635</v>
      </c>
      <c r="F2331" t="s">
        <v>2819</v>
      </c>
      <c r="G2331" t="s">
        <v>2788</v>
      </c>
      <c r="H2331" t="str">
        <f>IF(_xlfn.XLOOKUP(E2331,LD_01[DOCUMENTO],LD_01[REVISÃO])=F2331,"VIGENTE","OBSOLETO")</f>
        <v>VIGENTE</v>
      </c>
      <c r="I2331" t="s">
        <v>4323</v>
      </c>
      <c r="J2331" t="s">
        <v>4862</v>
      </c>
      <c r="K2331" t="str">
        <f t="shared" si="108"/>
        <v>MSV-163MS-634-RET</v>
      </c>
      <c r="L2331" t="str">
        <f>_xlfn.XLOOKUP(E2331,LD_ANO01!A:A,LD_ANO01!G:G)</f>
        <v>MSV-163MS-634-RET/10.DR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01\MSV-163MS-634-RET\MSV-163MS-634-RET/10.DR</v>
      </c>
      <c r="O2331" t="s">
        <v>4355</v>
      </c>
    </row>
    <row r="2332" spans="1:15" x14ac:dyDescent="0.3">
      <c r="A2332" t="s">
        <v>2332</v>
      </c>
      <c r="B2332">
        <v>372923</v>
      </c>
      <c r="C2332" t="s">
        <v>5408</v>
      </c>
      <c r="D2332" s="12">
        <v>45859</v>
      </c>
      <c r="E2332" t="s">
        <v>3635</v>
      </c>
      <c r="F2332" t="s">
        <v>2819</v>
      </c>
      <c r="G2332" t="s">
        <v>2789</v>
      </c>
      <c r="H2332" t="str">
        <f>IF(_xlfn.XLOOKUP(E2332,LD_01[DOCUMENTO],LD_01[REVISÃO])=F2332,"VIGENTE","OBSOLETO")</f>
        <v>VIGENTE</v>
      </c>
      <c r="I2332" t="s">
        <v>4323</v>
      </c>
      <c r="J2332" t="s">
        <v>4862</v>
      </c>
      <c r="K2332" t="str">
        <f t="shared" si="108"/>
        <v>MSV-163MS-634-RET</v>
      </c>
      <c r="L2332" t="str">
        <f>_xlfn.XLOOKUP(E2332,LD_ANO01!A:A,LD_ANO01!G:G)</f>
        <v>MSV-163MS-634-RET/10.DR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01\MSV-163MS-634-RET\MSV-163MS-634-RET/10.DR</v>
      </c>
      <c r="O2332" t="s">
        <v>4355</v>
      </c>
    </row>
    <row r="2333" spans="1:15" x14ac:dyDescent="0.3">
      <c r="A2333" t="s">
        <v>2333</v>
      </c>
      <c r="B2333">
        <v>1085361</v>
      </c>
      <c r="C2333" t="s">
        <v>5408</v>
      </c>
      <c r="D2333" s="12">
        <v>45859</v>
      </c>
      <c r="E2333" t="s">
        <v>3649</v>
      </c>
      <c r="F2333" t="s">
        <v>2819</v>
      </c>
      <c r="G2333" t="s">
        <v>2788</v>
      </c>
      <c r="H2333" t="str">
        <f>IF(_xlfn.XLOOKUP(E2333,LD_01[DOCUMENTO],LD_01[REVISÃO])=F2333,"VIGENTE","OBSOLETO")</f>
        <v>VIGENTE</v>
      </c>
      <c r="I2333" t="s">
        <v>4323</v>
      </c>
      <c r="J2333" t="s">
        <v>4862</v>
      </c>
      <c r="K2333" t="str">
        <f t="shared" si="108"/>
        <v>MSV-163MS-634-RET</v>
      </c>
      <c r="L2333" t="str">
        <f>_xlfn.XLOOKUP(E2333,LD_ANO01!A:A,LD_ANO01!G:G)</f>
        <v>MSV-163MS-634-RET/28.PV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01\MSV-163MS-634-RET\MSV-163MS-634-RET/28.PV</v>
      </c>
      <c r="O2333" t="s">
        <v>4355</v>
      </c>
    </row>
    <row r="2334" spans="1:15" x14ac:dyDescent="0.3">
      <c r="A2334" t="s">
        <v>2334</v>
      </c>
      <c r="B2334">
        <v>411147</v>
      </c>
      <c r="C2334" t="s">
        <v>5408</v>
      </c>
      <c r="D2334" s="12">
        <v>45859</v>
      </c>
      <c r="E2334" t="s">
        <v>3649</v>
      </c>
      <c r="F2334" t="s">
        <v>2819</v>
      </c>
      <c r="G2334" t="s">
        <v>2789</v>
      </c>
      <c r="H2334" t="str">
        <f>IF(_xlfn.XLOOKUP(E2334,LD_01[DOCUMENTO],LD_01[REVISÃO])=F2334,"VIGENTE","OBSOLETO")</f>
        <v>VIGENTE</v>
      </c>
      <c r="I2334" t="s">
        <v>4323</v>
      </c>
      <c r="J2334" t="s">
        <v>4862</v>
      </c>
      <c r="K2334" t="str">
        <f t="shared" si="108"/>
        <v>MSV-163MS-634-RET</v>
      </c>
      <c r="L2334" t="str">
        <f>_xlfn.XLOOKUP(E2334,LD_ANO01!A:A,LD_ANO01!G:G)</f>
        <v>MSV-163MS-634-RET/28.PV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01\MSV-163MS-634-RET\MSV-163MS-634-RET/28.PV</v>
      </c>
      <c r="O2334" t="s">
        <v>4355</v>
      </c>
    </row>
    <row r="2335" spans="1:15" x14ac:dyDescent="0.3">
      <c r="A2335" t="s">
        <v>2335</v>
      </c>
      <c r="B2335">
        <v>1077457</v>
      </c>
      <c r="C2335" t="s">
        <v>5408</v>
      </c>
      <c r="D2335" s="12">
        <v>45859</v>
      </c>
      <c r="E2335" t="s">
        <v>3650</v>
      </c>
      <c r="F2335" t="s">
        <v>2819</v>
      </c>
      <c r="G2335" t="s">
        <v>2788</v>
      </c>
      <c r="H2335" t="str">
        <f>IF(_xlfn.XLOOKUP(E2335,LD_01[DOCUMENTO],LD_01[REVISÃO])=F2335,"VIGENTE","OBSOLETO")</f>
        <v>VIGENTE</v>
      </c>
      <c r="I2335" t="s">
        <v>4323</v>
      </c>
      <c r="J2335" t="s">
        <v>4862</v>
      </c>
      <c r="K2335" t="str">
        <f t="shared" si="108"/>
        <v>MSV-163MS-634-RET</v>
      </c>
      <c r="L2335" t="str">
        <f>_xlfn.XLOOKUP(E2335,LD_ANO01!A:A,LD_ANO01!G:G)</f>
        <v>MSV-163MS-634-RET/28.PV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01\MSV-163MS-634-RET\MSV-163MS-634-RET/28.PV</v>
      </c>
      <c r="O2335" t="s">
        <v>4355</v>
      </c>
    </row>
    <row r="2336" spans="1:15" x14ac:dyDescent="0.3">
      <c r="A2336" t="s">
        <v>2336</v>
      </c>
      <c r="B2336">
        <v>474078</v>
      </c>
      <c r="C2336" t="s">
        <v>5408</v>
      </c>
      <c r="D2336" s="12">
        <v>45859</v>
      </c>
      <c r="E2336" t="s">
        <v>3650</v>
      </c>
      <c r="F2336" t="s">
        <v>2819</v>
      </c>
      <c r="G2336" t="s">
        <v>2789</v>
      </c>
      <c r="H2336" t="str">
        <f>IF(_xlfn.XLOOKUP(E2336,LD_01[DOCUMENTO],LD_01[REVISÃO])=F2336,"VIGENTE","OBSOLETO")</f>
        <v>VIGENTE</v>
      </c>
      <c r="I2336" t="s">
        <v>4323</v>
      </c>
      <c r="J2336" t="s">
        <v>4862</v>
      </c>
      <c r="K2336" t="str">
        <f t="shared" si="108"/>
        <v>MSV-163MS-634-RET</v>
      </c>
      <c r="L2336" t="str">
        <f>_xlfn.XLOOKUP(E2336,LD_ANO01!A:A,LD_ANO01!G:G)</f>
        <v>MSV-163MS-634-RET/28.PV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01\MSV-163MS-634-RET\MSV-163MS-634-RET/28.PV</v>
      </c>
      <c r="O2336" t="s">
        <v>4355</v>
      </c>
    </row>
    <row r="2337" spans="1:15" x14ac:dyDescent="0.3">
      <c r="A2337" t="s">
        <v>2337</v>
      </c>
      <c r="B2337">
        <v>1089743</v>
      </c>
      <c r="C2337" t="s">
        <v>5408</v>
      </c>
      <c r="D2337" s="12">
        <v>45859</v>
      </c>
      <c r="E2337" t="s">
        <v>3651</v>
      </c>
      <c r="F2337" t="s">
        <v>2819</v>
      </c>
      <c r="G2337" t="s">
        <v>2788</v>
      </c>
      <c r="H2337" t="str">
        <f>IF(_xlfn.XLOOKUP(E2337,LD_01[DOCUMENTO],LD_01[REVISÃO])=F2337,"VIGENTE","OBSOLETO")</f>
        <v>VIGENTE</v>
      </c>
      <c r="I2337" t="s">
        <v>4323</v>
      </c>
      <c r="J2337" t="s">
        <v>4862</v>
      </c>
      <c r="K2337" t="str">
        <f t="shared" si="108"/>
        <v>MSV-163MS-634-RET</v>
      </c>
      <c r="L2337" t="str">
        <f>_xlfn.XLOOKUP(E2337,LD_ANO01!A:A,LD_ANO01!G:G)</f>
        <v>MSV-163MS-634-RET/28.PV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01\MSV-163MS-634-RET\MSV-163MS-634-RET/28.PV</v>
      </c>
      <c r="O2337" t="s">
        <v>4355</v>
      </c>
    </row>
    <row r="2338" spans="1:15" x14ac:dyDescent="0.3">
      <c r="A2338" t="s">
        <v>2338</v>
      </c>
      <c r="B2338">
        <v>509935</v>
      </c>
      <c r="C2338" t="s">
        <v>5408</v>
      </c>
      <c r="D2338" s="12">
        <v>45859</v>
      </c>
      <c r="E2338" t="s">
        <v>3651</v>
      </c>
      <c r="F2338" t="s">
        <v>2819</v>
      </c>
      <c r="G2338" t="s">
        <v>2789</v>
      </c>
      <c r="H2338" t="str">
        <f>IF(_xlfn.XLOOKUP(E2338,LD_01[DOCUMENTO],LD_01[REVISÃO])=F2338,"VIGENTE","OBSOLETO")</f>
        <v>VIGENTE</v>
      </c>
      <c r="I2338" t="s">
        <v>4323</v>
      </c>
      <c r="J2338" t="s">
        <v>4862</v>
      </c>
      <c r="K2338" t="str">
        <f t="shared" si="108"/>
        <v>MSV-163MS-634-RET</v>
      </c>
      <c r="L2338" t="str">
        <f>_xlfn.XLOOKUP(E2338,LD_ANO01!A:A,LD_ANO01!G:G)</f>
        <v>MSV-163MS-634-RET/28.PV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01\MSV-163MS-634-RET\MSV-163MS-634-RET/28.PV</v>
      </c>
      <c r="O2338" t="s">
        <v>4355</v>
      </c>
    </row>
    <row r="2339" spans="1:15" x14ac:dyDescent="0.3">
      <c r="A2339" t="s">
        <v>2339</v>
      </c>
      <c r="B2339">
        <v>1092465</v>
      </c>
      <c r="C2339" t="s">
        <v>5408</v>
      </c>
      <c r="D2339" s="12">
        <v>45859</v>
      </c>
      <c r="E2339" t="s">
        <v>3652</v>
      </c>
      <c r="F2339" t="s">
        <v>2819</v>
      </c>
      <c r="G2339" t="s">
        <v>2788</v>
      </c>
      <c r="H2339" t="str">
        <f>IF(_xlfn.XLOOKUP(E2339,LD_01[DOCUMENTO],LD_01[REVISÃO])=F2339,"VIGENTE","OBSOLETO")</f>
        <v>VIGENTE</v>
      </c>
      <c r="I2339" t="s">
        <v>4323</v>
      </c>
      <c r="J2339" t="s">
        <v>4862</v>
      </c>
      <c r="K2339" t="str">
        <f t="shared" si="108"/>
        <v>MSV-163MS-634-RET</v>
      </c>
      <c r="L2339" t="str">
        <f>_xlfn.XLOOKUP(E2339,LD_ANO01!A:A,LD_ANO01!G:G)</f>
        <v>MSV-163MS-634-RET/28.PV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01\MSV-163MS-634-RET\MSV-163MS-634-RET/28.PV</v>
      </c>
      <c r="O2339" t="s">
        <v>4355</v>
      </c>
    </row>
    <row r="2340" spans="1:15" x14ac:dyDescent="0.3">
      <c r="A2340" t="s">
        <v>2340</v>
      </c>
      <c r="B2340">
        <v>459833</v>
      </c>
      <c r="C2340" t="s">
        <v>5408</v>
      </c>
      <c r="D2340" s="12">
        <v>45859</v>
      </c>
      <c r="E2340" t="s">
        <v>3652</v>
      </c>
      <c r="F2340" t="s">
        <v>2819</v>
      </c>
      <c r="G2340" t="s">
        <v>2789</v>
      </c>
      <c r="H2340" t="str">
        <f>IF(_xlfn.XLOOKUP(E2340,LD_01[DOCUMENTO],LD_01[REVISÃO])=F2340,"VIGENTE","OBSOLETO")</f>
        <v>VIGENTE</v>
      </c>
      <c r="I2340" t="s">
        <v>4323</v>
      </c>
      <c r="J2340" t="s">
        <v>4862</v>
      </c>
      <c r="K2340" t="str">
        <f t="shared" si="108"/>
        <v>MSV-163MS-634-RET</v>
      </c>
      <c r="L2340" t="str">
        <f>_xlfn.XLOOKUP(E2340,LD_ANO01!A:A,LD_ANO01!G:G)</f>
        <v>MSV-163MS-634-RET/28.PV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01\MSV-163MS-634-RET\MSV-163MS-634-RET/28.PV</v>
      </c>
      <c r="O2340" t="s">
        <v>4355</v>
      </c>
    </row>
    <row r="2341" spans="1:15" x14ac:dyDescent="0.3">
      <c r="A2341" t="s">
        <v>2341</v>
      </c>
      <c r="B2341">
        <v>889329</v>
      </c>
      <c r="C2341" t="s">
        <v>5408</v>
      </c>
      <c r="D2341" s="12">
        <v>45859</v>
      </c>
      <c r="E2341" t="s">
        <v>3653</v>
      </c>
      <c r="F2341" t="s">
        <v>2800</v>
      </c>
      <c r="G2341" t="s">
        <v>2788</v>
      </c>
      <c r="H2341" t="str">
        <f>IF(_xlfn.XLOOKUP(E2341,LD_01[DOCUMENTO],LD_01[REVISÃO])=F2341,"VIGENTE","OBSOLETO")</f>
        <v>VIGENTE</v>
      </c>
      <c r="I2341" t="s">
        <v>4323</v>
      </c>
      <c r="J2341" t="s">
        <v>4862</v>
      </c>
      <c r="K2341" t="str">
        <f t="shared" si="108"/>
        <v>MSV-163MS-634-RET</v>
      </c>
      <c r="L2341" t="str">
        <f>_xlfn.XLOOKUP(E2341,LD_ANO01!A:A,LD_ANO01!G:G)</f>
        <v>MSV-163MS-634-RET/28.PV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01\MSV-163MS-634-RET\MSV-163MS-634-RET/28.PV</v>
      </c>
      <c r="O2341" t="s">
        <v>4355</v>
      </c>
    </row>
    <row r="2342" spans="1:15" x14ac:dyDescent="0.3">
      <c r="A2342" t="s">
        <v>2342</v>
      </c>
      <c r="B2342">
        <v>625428</v>
      </c>
      <c r="C2342" t="s">
        <v>5408</v>
      </c>
      <c r="D2342" s="12">
        <v>45859</v>
      </c>
      <c r="E2342" t="s">
        <v>3653</v>
      </c>
      <c r="F2342" t="s">
        <v>2800</v>
      </c>
      <c r="G2342" t="s">
        <v>2789</v>
      </c>
      <c r="H2342" t="str">
        <f>IF(_xlfn.XLOOKUP(E2342,LD_01[DOCUMENTO],LD_01[REVISÃO])=F2342,"VIGENTE","OBSOLETO")</f>
        <v>VIGENTE</v>
      </c>
      <c r="I2342" t="s">
        <v>4323</v>
      </c>
      <c r="J2342" t="s">
        <v>4862</v>
      </c>
      <c r="K2342" t="str">
        <f t="shared" si="108"/>
        <v>MSV-163MS-634-RET</v>
      </c>
      <c r="L2342" t="str">
        <f>_xlfn.XLOOKUP(E2342,LD_ANO01!A:A,LD_ANO01!G:G)</f>
        <v>MSV-163MS-634-RET/28.PV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01\MSV-163MS-634-RET\MSV-163MS-634-RET/28.PV</v>
      </c>
      <c r="O2342" t="s">
        <v>4355</v>
      </c>
    </row>
    <row r="2343" spans="1:15" x14ac:dyDescent="0.3">
      <c r="A2343" t="s">
        <v>2343</v>
      </c>
      <c r="B2343">
        <v>878513</v>
      </c>
      <c r="C2343" t="s">
        <v>5408</v>
      </c>
      <c r="D2343" s="12">
        <v>45859</v>
      </c>
      <c r="E2343" t="s">
        <v>3654</v>
      </c>
      <c r="F2343" t="s">
        <v>2800</v>
      </c>
      <c r="G2343" t="s">
        <v>2788</v>
      </c>
      <c r="H2343" t="str">
        <f>IF(_xlfn.XLOOKUP(E2343,LD_01[DOCUMENTO],LD_01[REVISÃO])=F2343,"VIGENTE","OBSOLETO")</f>
        <v>VIGENTE</v>
      </c>
      <c r="I2343" t="s">
        <v>4323</v>
      </c>
      <c r="J2343" t="s">
        <v>4862</v>
      </c>
      <c r="K2343" t="str">
        <f t="shared" si="108"/>
        <v>MSV-163MS-634-RET</v>
      </c>
      <c r="L2343" t="str">
        <f>_xlfn.XLOOKUP(E2343,LD_ANO01!A:A,LD_ANO01!G:G)</f>
        <v>MSV-163MS-634-RET/28.PV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01\MSV-163MS-634-RET\MSV-163MS-634-RET/28.PV</v>
      </c>
      <c r="O2343" t="s">
        <v>4355</v>
      </c>
    </row>
    <row r="2344" spans="1:15" x14ac:dyDescent="0.3">
      <c r="A2344" t="s">
        <v>2344</v>
      </c>
      <c r="B2344">
        <v>751808</v>
      </c>
      <c r="C2344" t="s">
        <v>5408</v>
      </c>
      <c r="D2344" s="12">
        <v>45859</v>
      </c>
      <c r="E2344" t="s">
        <v>3654</v>
      </c>
      <c r="F2344" t="s">
        <v>2800</v>
      </c>
      <c r="G2344" t="s">
        <v>2789</v>
      </c>
      <c r="H2344" t="str">
        <f>IF(_xlfn.XLOOKUP(E2344,LD_01[DOCUMENTO],LD_01[REVISÃO])=F2344,"VIGENTE","OBSOLETO")</f>
        <v>VIGENTE</v>
      </c>
      <c r="I2344" t="s">
        <v>4323</v>
      </c>
      <c r="J2344" t="s">
        <v>4862</v>
      </c>
      <c r="K2344" t="str">
        <f t="shared" si="108"/>
        <v>MSV-163MS-634-RET</v>
      </c>
      <c r="L2344" t="str">
        <f>_xlfn.XLOOKUP(E2344,LD_ANO01!A:A,LD_ANO01!G:G)</f>
        <v>MSV-163MS-634-RET/28.PV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01\MSV-163MS-634-RET\MSV-163MS-634-RET/28.PV</v>
      </c>
      <c r="O2344" t="s">
        <v>4355</v>
      </c>
    </row>
    <row r="2345" spans="1:15" x14ac:dyDescent="0.3">
      <c r="A2345" t="s">
        <v>2345</v>
      </c>
      <c r="B2345">
        <v>886348</v>
      </c>
      <c r="C2345" t="s">
        <v>5408</v>
      </c>
      <c r="D2345" s="12">
        <v>45859</v>
      </c>
      <c r="E2345" t="s">
        <v>3655</v>
      </c>
      <c r="F2345" t="s">
        <v>2800</v>
      </c>
      <c r="G2345" t="s">
        <v>2788</v>
      </c>
      <c r="H2345" t="str">
        <f>IF(_xlfn.XLOOKUP(E2345,LD_01[DOCUMENTO],LD_01[REVISÃO])=F2345,"VIGENTE","OBSOLETO")</f>
        <v>VIGENTE</v>
      </c>
      <c r="I2345" t="s">
        <v>4323</v>
      </c>
      <c r="J2345" t="s">
        <v>4862</v>
      </c>
      <c r="K2345" t="str">
        <f t="shared" si="108"/>
        <v>MSV-163MS-634-RET</v>
      </c>
      <c r="L2345" t="str">
        <f>_xlfn.XLOOKUP(E2345,LD_ANO01!A:A,LD_ANO01!G:G)</f>
        <v>MSV-163MS-634-RET/28.PV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01\MSV-163MS-634-RET\MSV-163MS-634-RET/28.PV</v>
      </c>
      <c r="O2345" t="s">
        <v>4355</v>
      </c>
    </row>
    <row r="2346" spans="1:15" x14ac:dyDescent="0.3">
      <c r="A2346" t="s">
        <v>2346</v>
      </c>
      <c r="B2346">
        <v>760061</v>
      </c>
      <c r="C2346" t="s">
        <v>5408</v>
      </c>
      <c r="D2346" s="12">
        <v>45859</v>
      </c>
      <c r="E2346" t="s">
        <v>3655</v>
      </c>
      <c r="F2346" t="s">
        <v>2800</v>
      </c>
      <c r="G2346" t="s">
        <v>2789</v>
      </c>
      <c r="H2346" t="str">
        <f>IF(_xlfn.XLOOKUP(E2346,LD_01[DOCUMENTO],LD_01[REVISÃO])=F2346,"VIGENTE","OBSOLETO")</f>
        <v>VIGENTE</v>
      </c>
      <c r="I2346" t="s">
        <v>4323</v>
      </c>
      <c r="J2346" t="s">
        <v>4862</v>
      </c>
      <c r="K2346" t="str">
        <f t="shared" si="108"/>
        <v>MSV-163MS-634-RET</v>
      </c>
      <c r="L2346" t="str">
        <f>_xlfn.XLOOKUP(E2346,LD_ANO01!A:A,LD_ANO01!G:G)</f>
        <v>MSV-163MS-634-RET/28.PV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01\MSV-163MS-634-RET\MSV-163MS-634-RET/28.PV</v>
      </c>
      <c r="O2346" t="s">
        <v>4355</v>
      </c>
    </row>
    <row r="2347" spans="1:15" x14ac:dyDescent="0.3">
      <c r="A2347" t="s">
        <v>2347</v>
      </c>
      <c r="B2347">
        <v>877233</v>
      </c>
      <c r="C2347" t="s">
        <v>5408</v>
      </c>
      <c r="D2347" s="12">
        <v>45859</v>
      </c>
      <c r="E2347" t="s">
        <v>3656</v>
      </c>
      <c r="F2347" t="s">
        <v>2800</v>
      </c>
      <c r="G2347" t="s">
        <v>2788</v>
      </c>
      <c r="H2347" t="str">
        <f>IF(_xlfn.XLOOKUP(E2347,LD_01[DOCUMENTO],LD_01[REVISÃO])=F2347,"VIGENTE","OBSOLETO")</f>
        <v>VIGENTE</v>
      </c>
      <c r="I2347" t="s">
        <v>4323</v>
      </c>
      <c r="J2347" t="s">
        <v>4862</v>
      </c>
      <c r="K2347" t="str">
        <f t="shared" si="108"/>
        <v>MSV-163MS-634-RET</v>
      </c>
      <c r="L2347" t="str">
        <f>_xlfn.XLOOKUP(E2347,LD_ANO01!A:A,LD_ANO01!G:G)</f>
        <v>MSV-163MS-634-RET/28.PV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01\MSV-163MS-634-RET\MSV-163MS-634-RET/28.PV</v>
      </c>
      <c r="O2347" t="s">
        <v>4355</v>
      </c>
    </row>
    <row r="2348" spans="1:15" x14ac:dyDescent="0.3">
      <c r="A2348" t="s">
        <v>2348</v>
      </c>
      <c r="B2348">
        <v>624185</v>
      </c>
      <c r="C2348" t="s">
        <v>5408</v>
      </c>
      <c r="D2348" s="12">
        <v>45859</v>
      </c>
      <c r="E2348" t="s">
        <v>3656</v>
      </c>
      <c r="F2348" t="s">
        <v>2800</v>
      </c>
      <c r="G2348" t="s">
        <v>2789</v>
      </c>
      <c r="H2348" t="str">
        <f>IF(_xlfn.XLOOKUP(E2348,LD_01[DOCUMENTO],LD_01[REVISÃO])=F2348,"VIGENTE","OBSOLETO")</f>
        <v>VIGENTE</v>
      </c>
      <c r="I2348" t="s">
        <v>4323</v>
      </c>
      <c r="J2348" t="s">
        <v>4862</v>
      </c>
      <c r="K2348" t="str">
        <f t="shared" si="108"/>
        <v>MSV-163MS-634-RET</v>
      </c>
      <c r="L2348" t="str">
        <f>_xlfn.XLOOKUP(E2348,LD_ANO01!A:A,LD_ANO01!G:G)</f>
        <v>MSV-163MS-634-RET/28.PV</v>
      </c>
      <c r="M2348" t="str">
        <f t="shared" si="109"/>
        <v/>
      </c>
      <c r="N2348" t="str">
        <f t="shared" si="110"/>
        <v>C:\Users\luis.nunes\OneDrive - ATERPA\00.SERVIDOR\SALA TÉCNICA\00.PROJETOS\02.DOCUMENTOS\ANO 01\MSV-163MS-634-RET\MSV-163MS-634-RET/28.PV</v>
      </c>
      <c r="O2348" t="s">
        <v>4355</v>
      </c>
    </row>
    <row r="2349" spans="1:15" x14ac:dyDescent="0.3">
      <c r="A2349" t="s">
        <v>2349</v>
      </c>
      <c r="B2349">
        <v>4419878</v>
      </c>
      <c r="C2349" t="s">
        <v>5408</v>
      </c>
      <c r="D2349" s="12">
        <v>45859</v>
      </c>
      <c r="E2349" t="s">
        <v>3658</v>
      </c>
      <c r="F2349" t="s">
        <v>2819</v>
      </c>
      <c r="G2349" t="s">
        <v>2788</v>
      </c>
      <c r="H2349" t="str">
        <f>IF(_xlfn.XLOOKUP(E2349,LD_01[DOCUMENTO],LD_01[REVISÃO])=F2349,"VIGENTE","OBSOLETO")</f>
        <v>OBSOLETO</v>
      </c>
      <c r="I2349" t="s">
        <v>4323</v>
      </c>
      <c r="J2349" t="s">
        <v>4862</v>
      </c>
      <c r="K2349" t="str">
        <f t="shared" si="108"/>
        <v>MSV-163MS-634-RET</v>
      </c>
      <c r="L2349" t="str">
        <f>_xlfn.XLOOKUP(E2349,LD_ANO01!A:A,LD_ANO01!G:G)</f>
        <v>MSV-163MS-634-RET/14.EL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01\MSV-163MS-634-RET\MSV-163MS-634-RET/14.EL\OBSOLETO</v>
      </c>
      <c r="O2349" t="s">
        <v>4355</v>
      </c>
    </row>
    <row r="2350" spans="1:15" x14ac:dyDescent="0.3">
      <c r="A2350" t="s">
        <v>2350</v>
      </c>
      <c r="B2350">
        <v>432673</v>
      </c>
      <c r="C2350" t="s">
        <v>5408</v>
      </c>
      <c r="D2350" s="12">
        <v>45859</v>
      </c>
      <c r="E2350" t="s">
        <v>3658</v>
      </c>
      <c r="F2350" t="s">
        <v>2819</v>
      </c>
      <c r="G2350" t="s">
        <v>2789</v>
      </c>
      <c r="H2350" t="str">
        <f>IF(_xlfn.XLOOKUP(E2350,LD_01[DOCUMENTO],LD_01[REVISÃO])=F2350,"VIGENTE","OBSOLETO")</f>
        <v>OBSOLETO</v>
      </c>
      <c r="I2350" t="s">
        <v>4323</v>
      </c>
      <c r="J2350" t="s">
        <v>4862</v>
      </c>
      <c r="K2350" t="str">
        <f t="shared" si="108"/>
        <v>MSV-163MS-634-RET</v>
      </c>
      <c r="L2350" t="str">
        <f>_xlfn.XLOOKUP(E2350,LD_ANO01!A:A,LD_ANO01!G:G)</f>
        <v>MSV-163MS-634-RET/14.EL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01\MSV-163MS-634-RET\MSV-163MS-634-RET/14.EL\OBSOLETO</v>
      </c>
      <c r="O2350" t="s">
        <v>4355</v>
      </c>
    </row>
    <row r="2351" spans="1:15" x14ac:dyDescent="0.3">
      <c r="A2351" t="s">
        <v>2351</v>
      </c>
      <c r="B2351">
        <v>4341044</v>
      </c>
      <c r="C2351" t="s">
        <v>5408</v>
      </c>
      <c r="D2351" s="12">
        <v>45859</v>
      </c>
      <c r="E2351" t="s">
        <v>3659</v>
      </c>
      <c r="F2351" t="s">
        <v>2819</v>
      </c>
      <c r="G2351" t="s">
        <v>2788</v>
      </c>
      <c r="H2351" t="str">
        <f>IF(_xlfn.XLOOKUP(E2351,LD_01[DOCUMENTO],LD_01[REVISÃO])=F2351,"VIGENTE","OBSOLETO")</f>
        <v>OBSOLETO</v>
      </c>
      <c r="I2351" t="s">
        <v>4323</v>
      </c>
      <c r="J2351" t="s">
        <v>4862</v>
      </c>
      <c r="K2351" t="str">
        <f t="shared" si="108"/>
        <v>MSV-163MS-634-RET</v>
      </c>
      <c r="L2351" t="str">
        <f>_xlfn.XLOOKUP(E2351,LD_ANO01!A:A,LD_ANO01!G:G)</f>
        <v>MSV-163MS-634-RET/14.EL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01\MSV-163MS-634-RET\MSV-163MS-634-RET/14.EL\OBSOLETO</v>
      </c>
      <c r="O2351" t="s">
        <v>4355</v>
      </c>
    </row>
    <row r="2352" spans="1:15" x14ac:dyDescent="0.3">
      <c r="A2352" t="s">
        <v>2352</v>
      </c>
      <c r="B2352">
        <v>651976</v>
      </c>
      <c r="C2352" t="s">
        <v>5408</v>
      </c>
      <c r="D2352" s="12">
        <v>45859</v>
      </c>
      <c r="E2352" t="s">
        <v>3659</v>
      </c>
      <c r="F2352" t="s">
        <v>2819</v>
      </c>
      <c r="G2352" t="s">
        <v>2789</v>
      </c>
      <c r="H2352" t="str">
        <f>IF(_xlfn.XLOOKUP(E2352,LD_01[DOCUMENTO],LD_01[REVISÃO])=F2352,"VIGENTE","OBSOLETO")</f>
        <v>OBSOLETO</v>
      </c>
      <c r="I2352" t="s">
        <v>4323</v>
      </c>
      <c r="J2352" t="s">
        <v>4862</v>
      </c>
      <c r="K2352" t="str">
        <f t="shared" si="108"/>
        <v>MSV-163MS-634-RET</v>
      </c>
      <c r="L2352" t="str">
        <f>_xlfn.XLOOKUP(E2352,LD_ANO01!A:A,LD_ANO01!G:G)</f>
        <v>MSV-163MS-634-RET/14.EL</v>
      </c>
      <c r="M2352" t="str">
        <f t="shared" si="109"/>
        <v>OBSOLETO</v>
      </c>
      <c r="N2352" t="str">
        <f t="shared" si="110"/>
        <v>C:\Users\luis.nunes\OneDrive - ATERPA\00.SERVIDOR\SALA TÉCNICA\00.PROJETOS\02.DOCUMENTOS\ANO 01\MSV-163MS-634-RET\MSV-163MS-634-RET/14.EL\OBSOLETO</v>
      </c>
      <c r="O2352" t="s">
        <v>4355</v>
      </c>
    </row>
    <row r="2353" spans="1:15" x14ac:dyDescent="0.3">
      <c r="A2353" t="s">
        <v>2365</v>
      </c>
      <c r="B2353">
        <v>4806003</v>
      </c>
      <c r="C2353" t="s">
        <v>5408</v>
      </c>
      <c r="D2353" s="12">
        <v>45859</v>
      </c>
      <c r="E2353" t="s">
        <v>3678</v>
      </c>
      <c r="F2353" t="s">
        <v>2800</v>
      </c>
      <c r="G2353" t="s">
        <v>2788</v>
      </c>
      <c r="H2353" t="str">
        <f>IF(_xlfn.XLOOKUP(E2353,LD_01[DOCUMENTO],LD_01[REVISÃO])=F2353,"VIGENTE","OBSOLETO")</f>
        <v>VIGENTE</v>
      </c>
      <c r="I2353" t="s">
        <v>4323</v>
      </c>
      <c r="J2353" t="s">
        <v>4862</v>
      </c>
      <c r="K2353" t="str">
        <f t="shared" si="108"/>
        <v>MSV-163MS-634-RET</v>
      </c>
      <c r="L2353" t="str">
        <f>_xlfn.XLOOKUP(E2353,LD_ANO01!A:A,LD_ANO01!G:G)</f>
        <v>MSV-163MS-634-RET/27.PA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01\MSV-163MS-634-RET\MSV-163MS-634-RET/27.PA</v>
      </c>
      <c r="O2353" t="s">
        <v>4355</v>
      </c>
    </row>
    <row r="2354" spans="1:15" x14ac:dyDescent="0.3">
      <c r="A2354" t="s">
        <v>2366</v>
      </c>
      <c r="B2354">
        <v>319212</v>
      </c>
      <c r="C2354" t="s">
        <v>5408</v>
      </c>
      <c r="D2354" s="12">
        <v>45859</v>
      </c>
      <c r="E2354" t="s">
        <v>3678</v>
      </c>
      <c r="F2354" t="s">
        <v>2800</v>
      </c>
      <c r="G2354" t="s">
        <v>2789</v>
      </c>
      <c r="H2354" t="str">
        <f>IF(_xlfn.XLOOKUP(E2354,LD_01[DOCUMENTO],LD_01[REVISÃO])=F2354,"VIGENTE","OBSOLETO")</f>
        <v>VIGENTE</v>
      </c>
      <c r="I2354" t="s">
        <v>4323</v>
      </c>
      <c r="J2354" t="s">
        <v>4862</v>
      </c>
      <c r="K2354" t="str">
        <f t="shared" si="108"/>
        <v>MSV-163MS-634-RET</v>
      </c>
      <c r="L2354" t="str">
        <f>_xlfn.XLOOKUP(E2354,LD_ANO01!A:A,LD_ANO01!G:G)</f>
        <v>MSV-163MS-634-RET/27.PA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01\MSV-163MS-634-RET\MSV-163MS-634-RET/27.PA</v>
      </c>
      <c r="O2354" t="s">
        <v>4355</v>
      </c>
    </row>
    <row r="2355" spans="1:15" x14ac:dyDescent="0.3">
      <c r="A2355" t="s">
        <v>2367</v>
      </c>
      <c r="B2355">
        <v>4813730</v>
      </c>
      <c r="C2355" t="s">
        <v>5408</v>
      </c>
      <c r="D2355" s="12">
        <v>45859</v>
      </c>
      <c r="E2355" t="s">
        <v>3679</v>
      </c>
      <c r="F2355" t="s">
        <v>2800</v>
      </c>
      <c r="G2355" t="s">
        <v>2788</v>
      </c>
      <c r="H2355" t="str">
        <f>IF(_xlfn.XLOOKUP(E2355,LD_01[DOCUMENTO],LD_01[REVISÃO])=F2355,"VIGENTE","OBSOLETO")</f>
        <v>VIGENTE</v>
      </c>
      <c r="I2355" t="s">
        <v>4323</v>
      </c>
      <c r="J2355" t="s">
        <v>4862</v>
      </c>
      <c r="K2355" t="str">
        <f t="shared" si="108"/>
        <v>MSV-163MS-634-RET</v>
      </c>
      <c r="L2355" t="str">
        <f>_xlfn.XLOOKUP(E2355,LD_ANO01!A:A,LD_ANO01!G:G)</f>
        <v>MSV-163MS-634-RET/27.PA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01\MSV-163MS-634-RET\MSV-163MS-634-RET/27.PA</v>
      </c>
      <c r="O2355" t="s">
        <v>4355</v>
      </c>
    </row>
    <row r="2356" spans="1:15" x14ac:dyDescent="0.3">
      <c r="A2356" t="s">
        <v>2368</v>
      </c>
      <c r="B2356">
        <v>300403</v>
      </c>
      <c r="C2356" t="s">
        <v>5408</v>
      </c>
      <c r="D2356" s="12">
        <v>45859</v>
      </c>
      <c r="E2356" t="s">
        <v>3679</v>
      </c>
      <c r="F2356" t="s">
        <v>2800</v>
      </c>
      <c r="G2356" t="s">
        <v>2789</v>
      </c>
      <c r="H2356" t="str">
        <f>IF(_xlfn.XLOOKUP(E2356,LD_01[DOCUMENTO],LD_01[REVISÃO])=F2356,"VIGENTE","OBSOLETO")</f>
        <v>VIGENTE</v>
      </c>
      <c r="I2356" t="s">
        <v>4323</v>
      </c>
      <c r="J2356" t="s">
        <v>4862</v>
      </c>
      <c r="K2356" t="str">
        <f t="shared" si="108"/>
        <v>MSV-163MS-634-RET</v>
      </c>
      <c r="L2356" t="str">
        <f>_xlfn.XLOOKUP(E2356,LD_ANO01!A:A,LD_ANO01!G:G)</f>
        <v>MSV-163MS-634-RET/27.PA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01\MSV-163MS-634-RET\MSV-163MS-634-RET/27.PA</v>
      </c>
      <c r="O2356" t="s">
        <v>4355</v>
      </c>
    </row>
    <row r="2357" spans="1:15" x14ac:dyDescent="0.3">
      <c r="A2357" t="s">
        <v>2369</v>
      </c>
      <c r="B2357">
        <v>4839653</v>
      </c>
      <c r="C2357" t="s">
        <v>5408</v>
      </c>
      <c r="D2357" s="12">
        <v>45859</v>
      </c>
      <c r="E2357" t="s">
        <v>3680</v>
      </c>
      <c r="F2357" t="s">
        <v>2800</v>
      </c>
      <c r="G2357" t="s">
        <v>2788</v>
      </c>
      <c r="H2357" t="str">
        <f>IF(_xlfn.XLOOKUP(E2357,LD_01[DOCUMENTO],LD_01[REVISÃO])=F2357,"VIGENTE","OBSOLETO")</f>
        <v>VIGENTE</v>
      </c>
      <c r="I2357" t="s">
        <v>4323</v>
      </c>
      <c r="J2357" t="s">
        <v>4862</v>
      </c>
      <c r="K2357" t="str">
        <f t="shared" si="108"/>
        <v>MSV-163MS-634-RET</v>
      </c>
      <c r="L2357" t="str">
        <f>_xlfn.XLOOKUP(E2357,LD_ANO01!A:A,LD_ANO01!G:G)</f>
        <v>MSV-163MS-634-RET/27.PA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01\MSV-163MS-634-RET\MSV-163MS-634-RET/27.PA</v>
      </c>
      <c r="O2357" t="s">
        <v>4355</v>
      </c>
    </row>
    <row r="2358" spans="1:15" x14ac:dyDescent="0.3">
      <c r="A2358" t="s">
        <v>2370</v>
      </c>
      <c r="B2358">
        <v>1042155</v>
      </c>
      <c r="C2358" t="s">
        <v>5408</v>
      </c>
      <c r="D2358" s="12">
        <v>45859</v>
      </c>
      <c r="E2358" t="s">
        <v>3680</v>
      </c>
      <c r="F2358" t="s">
        <v>2800</v>
      </c>
      <c r="G2358" t="s">
        <v>2789</v>
      </c>
      <c r="H2358" t="str">
        <f>IF(_xlfn.XLOOKUP(E2358,LD_01[DOCUMENTO],LD_01[REVISÃO])=F2358,"VIGENTE","OBSOLETO")</f>
        <v>VIGENTE</v>
      </c>
      <c r="I2358" t="s">
        <v>4323</v>
      </c>
      <c r="J2358" t="s">
        <v>4862</v>
      </c>
      <c r="K2358" t="str">
        <f t="shared" si="108"/>
        <v>MSV-163MS-634-RET</v>
      </c>
      <c r="L2358" t="str">
        <f>_xlfn.XLOOKUP(E2358,LD_ANO01!A:A,LD_ANO01!G:G)</f>
        <v>MSV-163MS-634-RET/27.PA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01\MSV-163MS-634-RET\MSV-163MS-634-RET/27.PA</v>
      </c>
      <c r="O2358" t="s">
        <v>4355</v>
      </c>
    </row>
    <row r="2359" spans="1:15" x14ac:dyDescent="0.3">
      <c r="A2359" t="s">
        <v>2371</v>
      </c>
      <c r="B2359">
        <v>4825301</v>
      </c>
      <c r="C2359" t="s">
        <v>5408</v>
      </c>
      <c r="D2359" s="12">
        <v>45859</v>
      </c>
      <c r="E2359" t="s">
        <v>3681</v>
      </c>
      <c r="F2359" t="s">
        <v>2800</v>
      </c>
      <c r="G2359" t="s">
        <v>2788</v>
      </c>
      <c r="H2359" t="str">
        <f>IF(_xlfn.XLOOKUP(E2359,LD_01[DOCUMENTO],LD_01[REVISÃO])=F2359,"VIGENTE","OBSOLETO")</f>
        <v>VIGENTE</v>
      </c>
      <c r="I2359" t="s">
        <v>4323</v>
      </c>
      <c r="J2359" t="s">
        <v>4862</v>
      </c>
      <c r="K2359" t="str">
        <f t="shared" si="108"/>
        <v>MSV-163MS-634-RET</v>
      </c>
      <c r="L2359" t="str">
        <f>_xlfn.XLOOKUP(E2359,LD_ANO01!A:A,LD_ANO01!G:G)</f>
        <v>MSV-163MS-634-RET/27.PA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01\MSV-163MS-634-RET\MSV-163MS-634-RET/27.PA</v>
      </c>
      <c r="O2359" t="s">
        <v>4355</v>
      </c>
    </row>
    <row r="2360" spans="1:15" x14ac:dyDescent="0.3">
      <c r="A2360" t="s">
        <v>2372</v>
      </c>
      <c r="B2360">
        <v>734364</v>
      </c>
      <c r="C2360" t="s">
        <v>5408</v>
      </c>
      <c r="D2360" s="12">
        <v>45859</v>
      </c>
      <c r="E2360" t="s">
        <v>3681</v>
      </c>
      <c r="F2360" t="s">
        <v>2800</v>
      </c>
      <c r="G2360" t="s">
        <v>2789</v>
      </c>
      <c r="H2360" t="str">
        <f>IF(_xlfn.XLOOKUP(E2360,LD_01[DOCUMENTO],LD_01[REVISÃO])=F2360,"VIGENTE","OBSOLETO")</f>
        <v>VIGENTE</v>
      </c>
      <c r="I2360" t="s">
        <v>4323</v>
      </c>
      <c r="J2360" t="s">
        <v>4862</v>
      </c>
      <c r="K2360" t="str">
        <f t="shared" si="108"/>
        <v>MSV-163MS-634-RET</v>
      </c>
      <c r="L2360" t="str">
        <f>_xlfn.XLOOKUP(E2360,LD_ANO01!A:A,LD_ANO01!G:G)</f>
        <v>MSV-163MS-634-RET/27.PA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01\MSV-163MS-634-RET\MSV-163MS-634-RET/27.PA</v>
      </c>
      <c r="O2360" t="s">
        <v>4355</v>
      </c>
    </row>
    <row r="2361" spans="1:15" x14ac:dyDescent="0.3">
      <c r="A2361" t="s">
        <v>2373</v>
      </c>
      <c r="B2361">
        <v>4831782</v>
      </c>
      <c r="C2361" t="s">
        <v>5408</v>
      </c>
      <c r="D2361" s="12">
        <v>45859</v>
      </c>
      <c r="E2361" t="s">
        <v>3682</v>
      </c>
      <c r="F2361" t="s">
        <v>2800</v>
      </c>
      <c r="G2361" t="s">
        <v>2788</v>
      </c>
      <c r="H2361" t="str">
        <f>IF(_xlfn.XLOOKUP(E2361,LD_01[DOCUMENTO],LD_01[REVISÃO])=F2361,"VIGENTE","OBSOLETO")</f>
        <v>VIGENTE</v>
      </c>
      <c r="I2361" t="s">
        <v>4323</v>
      </c>
      <c r="J2361" t="s">
        <v>4862</v>
      </c>
      <c r="K2361" t="str">
        <f t="shared" si="108"/>
        <v>MSV-163MS-634-RET</v>
      </c>
      <c r="L2361" t="str">
        <f>_xlfn.XLOOKUP(E2361,LD_ANO01!A:A,LD_ANO01!G:G)</f>
        <v>MSV-163MS-634-RET/27.PA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01\MSV-163MS-634-RET\MSV-163MS-634-RET/27.PA</v>
      </c>
      <c r="O2361" t="s">
        <v>4355</v>
      </c>
    </row>
    <row r="2362" spans="1:15" x14ac:dyDescent="0.3">
      <c r="A2362" t="s">
        <v>2374</v>
      </c>
      <c r="B2362">
        <v>2173615</v>
      </c>
      <c r="C2362" t="s">
        <v>5408</v>
      </c>
      <c r="D2362" s="12">
        <v>45859</v>
      </c>
      <c r="E2362" t="s">
        <v>3682</v>
      </c>
      <c r="F2362" t="s">
        <v>2800</v>
      </c>
      <c r="G2362" t="s">
        <v>2789</v>
      </c>
      <c r="H2362" t="str">
        <f>IF(_xlfn.XLOOKUP(E2362,LD_01[DOCUMENTO],LD_01[REVISÃO])=F2362,"VIGENTE","OBSOLETO")</f>
        <v>VIGENTE</v>
      </c>
      <c r="I2362" t="s">
        <v>4323</v>
      </c>
      <c r="J2362" t="s">
        <v>4862</v>
      </c>
      <c r="K2362" t="str">
        <f t="shared" si="108"/>
        <v>MSV-163MS-634-RET</v>
      </c>
      <c r="L2362" t="str">
        <f>_xlfn.XLOOKUP(E2362,LD_ANO01!A:A,LD_ANO01!G:G)</f>
        <v>MSV-163MS-634-RET/27.PA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01\MSV-163MS-634-RET\MSV-163MS-634-RET/27.PA</v>
      </c>
      <c r="O2362" t="s">
        <v>4355</v>
      </c>
    </row>
    <row r="2363" spans="1:15" x14ac:dyDescent="0.3">
      <c r="A2363" t="s">
        <v>2353</v>
      </c>
      <c r="B2363">
        <v>1193501</v>
      </c>
      <c r="C2363" t="s">
        <v>5408</v>
      </c>
      <c r="D2363" s="12">
        <v>45859</v>
      </c>
      <c r="E2363" t="s">
        <v>3668</v>
      </c>
      <c r="F2363" t="s">
        <v>2819</v>
      </c>
      <c r="G2363" t="s">
        <v>2788</v>
      </c>
      <c r="H2363" t="str">
        <f>IF(_xlfn.XLOOKUP(E2363,LD_01[DOCUMENTO],LD_01[REVISÃO])=F2363,"VIGENTE","OBSOLETO")</f>
        <v>VIGENTE</v>
      </c>
      <c r="I2363" t="s">
        <v>4323</v>
      </c>
      <c r="J2363" t="s">
        <v>4862</v>
      </c>
      <c r="K2363" t="str">
        <f t="shared" si="108"/>
        <v>MSV-163MS-634-RET</v>
      </c>
      <c r="L2363" t="str">
        <f>_xlfn.XLOOKUP(E2363,LD_ANO01!A:A,LD_ANO01!G:G)</f>
        <v>MSV-163MS-634-RET/12.DV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01\MSV-163MS-634-RET\MSV-163MS-634-RET/12.DV</v>
      </c>
      <c r="O2363" t="s">
        <v>4355</v>
      </c>
    </row>
    <row r="2364" spans="1:15" x14ac:dyDescent="0.3">
      <c r="A2364" t="s">
        <v>2354</v>
      </c>
      <c r="B2364">
        <v>526504</v>
      </c>
      <c r="C2364" t="s">
        <v>5408</v>
      </c>
      <c r="D2364" s="12">
        <v>45859</v>
      </c>
      <c r="E2364" t="s">
        <v>3668</v>
      </c>
      <c r="F2364" t="s">
        <v>2819</v>
      </c>
      <c r="G2364" t="s">
        <v>2789</v>
      </c>
      <c r="H2364" t="str">
        <f>IF(_xlfn.XLOOKUP(E2364,LD_01[DOCUMENTO],LD_01[REVISÃO])=F2364,"VIGENTE","OBSOLETO")</f>
        <v>VIGENTE</v>
      </c>
      <c r="I2364" t="s">
        <v>4323</v>
      </c>
      <c r="J2364" t="s">
        <v>4862</v>
      </c>
      <c r="K2364" t="str">
        <f t="shared" si="108"/>
        <v>MSV-163MS-634-RET</v>
      </c>
      <c r="L2364" t="str">
        <f>_xlfn.XLOOKUP(E2364,LD_ANO01!A:A,LD_ANO01!G:G)</f>
        <v>MSV-163MS-634-RET/12.DV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01\MSV-163MS-634-RET\MSV-163MS-634-RET/12.DV</v>
      </c>
      <c r="O2364" t="s">
        <v>4355</v>
      </c>
    </row>
    <row r="2365" spans="1:15" x14ac:dyDescent="0.3">
      <c r="A2365" t="s">
        <v>2355</v>
      </c>
      <c r="B2365">
        <v>1191455</v>
      </c>
      <c r="C2365" t="s">
        <v>5408</v>
      </c>
      <c r="D2365" s="12">
        <v>45859</v>
      </c>
      <c r="E2365" t="s">
        <v>3669</v>
      </c>
      <c r="F2365" t="s">
        <v>2819</v>
      </c>
      <c r="G2365" t="s">
        <v>2788</v>
      </c>
      <c r="H2365" t="str">
        <f>IF(_xlfn.XLOOKUP(E2365,LD_01[DOCUMENTO],LD_01[REVISÃO])=F2365,"VIGENTE","OBSOLETO")</f>
        <v>VIGENTE</v>
      </c>
      <c r="I2365" t="s">
        <v>4323</v>
      </c>
      <c r="J2365" t="s">
        <v>4862</v>
      </c>
      <c r="K2365" t="str">
        <f t="shared" si="108"/>
        <v>MSV-163MS-634-RET</v>
      </c>
      <c r="L2365" t="str">
        <f>_xlfn.XLOOKUP(E2365,LD_ANO01!A:A,LD_ANO01!G:G)</f>
        <v>MSV-163MS-634-RET/12.DV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01\MSV-163MS-634-RET\MSV-163MS-634-RET/12.DV</v>
      </c>
      <c r="O2365" t="s">
        <v>4355</v>
      </c>
    </row>
    <row r="2366" spans="1:15" x14ac:dyDescent="0.3">
      <c r="A2366" t="s">
        <v>2356</v>
      </c>
      <c r="B2366">
        <v>530574</v>
      </c>
      <c r="C2366" t="s">
        <v>5408</v>
      </c>
      <c r="D2366" s="12">
        <v>45859</v>
      </c>
      <c r="E2366" t="s">
        <v>3669</v>
      </c>
      <c r="F2366" t="s">
        <v>2819</v>
      </c>
      <c r="G2366" t="s">
        <v>2789</v>
      </c>
      <c r="H2366" t="str">
        <f>IF(_xlfn.XLOOKUP(E2366,LD_01[DOCUMENTO],LD_01[REVISÃO])=F2366,"VIGENTE","OBSOLETO")</f>
        <v>VIGENTE</v>
      </c>
      <c r="I2366" t="s">
        <v>4323</v>
      </c>
      <c r="J2366" t="s">
        <v>4862</v>
      </c>
      <c r="K2366" t="str">
        <f t="shared" si="108"/>
        <v>MSV-163MS-634-RET</v>
      </c>
      <c r="L2366" t="str">
        <f>_xlfn.XLOOKUP(E2366,LD_ANO01!A:A,LD_ANO01!G:G)</f>
        <v>MSV-163MS-634-RET/12.DV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01\MSV-163MS-634-RET\MSV-163MS-634-RET/12.DV</v>
      </c>
      <c r="O2366" t="s">
        <v>4355</v>
      </c>
    </row>
    <row r="2367" spans="1:15" x14ac:dyDescent="0.3">
      <c r="A2367" t="s">
        <v>2357</v>
      </c>
      <c r="B2367">
        <v>3360617</v>
      </c>
      <c r="C2367" t="s">
        <v>5408</v>
      </c>
      <c r="D2367" s="12">
        <v>45859</v>
      </c>
      <c r="E2367" t="s">
        <v>3670</v>
      </c>
      <c r="F2367" t="s">
        <v>2819</v>
      </c>
      <c r="G2367" t="s">
        <v>2788</v>
      </c>
      <c r="H2367" t="str">
        <f>IF(_xlfn.XLOOKUP(E2367,LD_01[DOCUMENTO],LD_01[REVISÃO])=F2367,"VIGENTE","OBSOLETO")</f>
        <v>VIGENTE</v>
      </c>
      <c r="I2367" t="s">
        <v>4323</v>
      </c>
      <c r="J2367" t="s">
        <v>4862</v>
      </c>
      <c r="K2367" t="str">
        <f t="shared" si="108"/>
        <v>MSV-163MS-634-RET</v>
      </c>
      <c r="L2367" t="str">
        <f>_xlfn.XLOOKUP(E2367,LD_ANO01!A:A,LD_ANO01!G:G)</f>
        <v>MSV-163MS-634-RET/12.DV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01\MSV-163MS-634-RET\MSV-163MS-634-RET/12.DV</v>
      </c>
      <c r="O2367" t="s">
        <v>4355</v>
      </c>
    </row>
    <row r="2368" spans="1:15" x14ac:dyDescent="0.3">
      <c r="A2368" t="s">
        <v>2358</v>
      </c>
      <c r="B2368">
        <v>5020231</v>
      </c>
      <c r="C2368" t="s">
        <v>5408</v>
      </c>
      <c r="D2368" s="12">
        <v>45859</v>
      </c>
      <c r="E2368" t="s">
        <v>3670</v>
      </c>
      <c r="F2368" t="s">
        <v>2819</v>
      </c>
      <c r="G2368" t="s">
        <v>2789</v>
      </c>
      <c r="H2368" t="str">
        <f>IF(_xlfn.XLOOKUP(E2368,LD_01[DOCUMENTO],LD_01[REVISÃO])=F2368,"VIGENTE","OBSOLETO")</f>
        <v>VIGENTE</v>
      </c>
      <c r="I2368" t="s">
        <v>4323</v>
      </c>
      <c r="J2368" t="s">
        <v>4862</v>
      </c>
      <c r="K2368" t="str">
        <f t="shared" si="108"/>
        <v>MSV-163MS-634-RET</v>
      </c>
      <c r="L2368" t="str">
        <f>_xlfn.XLOOKUP(E2368,LD_ANO01!A:A,LD_ANO01!G:G)</f>
        <v>MSV-163MS-634-RET/12.DV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01\MSV-163MS-634-RET\MSV-163MS-634-RET/12.DV</v>
      </c>
      <c r="O2368" t="s">
        <v>4355</v>
      </c>
    </row>
    <row r="2369" spans="1:15" x14ac:dyDescent="0.3">
      <c r="A2369" t="s">
        <v>2359</v>
      </c>
      <c r="B2369">
        <v>3162955</v>
      </c>
      <c r="C2369" t="s">
        <v>5408</v>
      </c>
      <c r="D2369" s="12">
        <v>45859</v>
      </c>
      <c r="E2369" t="s">
        <v>3671</v>
      </c>
      <c r="F2369" t="s">
        <v>2819</v>
      </c>
      <c r="G2369" t="s">
        <v>2788</v>
      </c>
      <c r="H2369" t="str">
        <f>IF(_xlfn.XLOOKUP(E2369,LD_01[DOCUMENTO],LD_01[REVISÃO])=F2369,"VIGENTE","OBSOLETO")</f>
        <v>VIGENTE</v>
      </c>
      <c r="I2369" t="s">
        <v>4323</v>
      </c>
      <c r="J2369" t="s">
        <v>4862</v>
      </c>
      <c r="K2369" t="str">
        <f t="shared" si="108"/>
        <v>MSV-163MS-634-RET</v>
      </c>
      <c r="L2369" t="str">
        <f>_xlfn.XLOOKUP(E2369,LD_ANO01!A:A,LD_ANO01!G:G)</f>
        <v>MSV-163MS-634-RET/12.DV</v>
      </c>
      <c r="M2369" t="str">
        <f t="shared" si="109"/>
        <v/>
      </c>
      <c r="N2369" t="str">
        <f t="shared" si="110"/>
        <v>C:\Users\luis.nunes\OneDrive - ATERPA\00.SERVIDOR\SALA TÉCNICA\00.PROJETOS\02.DOCUMENTOS\ANO 01\MSV-163MS-634-RET\MSV-163MS-634-RET/12.DV</v>
      </c>
      <c r="O2369" t="s">
        <v>4355</v>
      </c>
    </row>
    <row r="2370" spans="1:15" x14ac:dyDescent="0.3">
      <c r="A2370" t="s">
        <v>2360</v>
      </c>
      <c r="B2370">
        <v>4842194</v>
      </c>
      <c r="C2370" t="s">
        <v>5408</v>
      </c>
      <c r="D2370" s="12">
        <v>45859</v>
      </c>
      <c r="E2370" t="s">
        <v>3671</v>
      </c>
      <c r="F2370" t="s">
        <v>2819</v>
      </c>
      <c r="G2370" t="s">
        <v>2789</v>
      </c>
      <c r="H2370" t="str">
        <f>IF(_xlfn.XLOOKUP(E2370,LD_01[DOCUMENTO],LD_01[REVISÃO])=F2370,"VIGENTE","OBSOLETO")</f>
        <v>VIGENTE</v>
      </c>
      <c r="I2370" t="s">
        <v>4323</v>
      </c>
      <c r="J2370" t="s">
        <v>4862</v>
      </c>
      <c r="K2370" t="str">
        <f t="shared" ref="K2370:K2433" si="111">"MSV-163MS-"&amp;I2370</f>
        <v>MSV-163MS-634-RET</v>
      </c>
      <c r="L2370" t="str">
        <f>_xlfn.XLOOKUP(E2370,LD_ANO01!A:A,LD_ANO01!G:G)</f>
        <v>MSV-163MS-634-RET/12.DV</v>
      </c>
      <c r="M2370" t="str">
        <f t="shared" ref="M2370:M2433" si="112">IF(H2370&lt;&gt;"OBSOLETO","",H2370)</f>
        <v/>
      </c>
      <c r="N2370" t="str">
        <f t="shared" ref="N2370:N2433" si="113">_xlfn.TEXTJOIN("\",TRUE,J2370:M2370)</f>
        <v>C:\Users\luis.nunes\OneDrive - ATERPA\00.SERVIDOR\SALA TÉCNICA\00.PROJETOS\02.DOCUMENTOS\ANO 01\MSV-163MS-634-RET\MSV-163MS-634-RET/12.DV</v>
      </c>
      <c r="O2370" t="s">
        <v>4355</v>
      </c>
    </row>
    <row r="2371" spans="1:15" x14ac:dyDescent="0.3">
      <c r="A2371" t="s">
        <v>2361</v>
      </c>
      <c r="B2371">
        <v>3373485</v>
      </c>
      <c r="C2371" t="s">
        <v>5408</v>
      </c>
      <c r="D2371" s="12">
        <v>45859</v>
      </c>
      <c r="E2371" t="s">
        <v>3672</v>
      </c>
      <c r="F2371" t="s">
        <v>2819</v>
      </c>
      <c r="G2371" t="s">
        <v>2788</v>
      </c>
      <c r="H2371" t="str">
        <f>IF(_xlfn.XLOOKUP(E2371,LD_01[DOCUMENTO],LD_01[REVISÃO])=F2371,"VIGENTE","OBSOLETO")</f>
        <v>VIGENTE</v>
      </c>
      <c r="I2371" t="s">
        <v>4323</v>
      </c>
      <c r="J2371" t="s">
        <v>4862</v>
      </c>
      <c r="K2371" t="str">
        <f t="shared" si="111"/>
        <v>MSV-163MS-634-RET</v>
      </c>
      <c r="L2371" t="str">
        <f>_xlfn.XLOOKUP(E2371,LD_ANO01!A:A,LD_ANO01!G:G)</f>
        <v>MSV-163MS-634-RET/12.DV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01\MSV-163MS-634-RET\MSV-163MS-634-RET/12.DV</v>
      </c>
      <c r="O2371" t="s">
        <v>4355</v>
      </c>
    </row>
    <row r="2372" spans="1:15" x14ac:dyDescent="0.3">
      <c r="A2372" t="s">
        <v>2362</v>
      </c>
      <c r="B2372">
        <v>2643586</v>
      </c>
      <c r="C2372" t="s">
        <v>5408</v>
      </c>
      <c r="D2372" s="12">
        <v>45859</v>
      </c>
      <c r="E2372" t="s">
        <v>3672</v>
      </c>
      <c r="F2372" t="s">
        <v>2819</v>
      </c>
      <c r="G2372" t="s">
        <v>2789</v>
      </c>
      <c r="H2372" t="str">
        <f>IF(_xlfn.XLOOKUP(E2372,LD_01[DOCUMENTO],LD_01[REVISÃO])=F2372,"VIGENTE","OBSOLETO")</f>
        <v>VIGENTE</v>
      </c>
      <c r="I2372" t="s">
        <v>4323</v>
      </c>
      <c r="J2372" t="s">
        <v>4862</v>
      </c>
      <c r="K2372" t="str">
        <f t="shared" si="111"/>
        <v>MSV-163MS-634-RET</v>
      </c>
      <c r="L2372" t="str">
        <f>_xlfn.XLOOKUP(E2372,LD_ANO01!A:A,LD_ANO01!G:G)</f>
        <v>MSV-163MS-634-RET/12.DV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01\MSV-163MS-634-RET\MSV-163MS-634-RET/12.DV</v>
      </c>
      <c r="O2372" t="s">
        <v>4355</v>
      </c>
    </row>
    <row r="2373" spans="1:15" x14ac:dyDescent="0.3">
      <c r="A2373" t="s">
        <v>2363</v>
      </c>
      <c r="B2373">
        <v>3372688</v>
      </c>
      <c r="C2373" t="s">
        <v>5408</v>
      </c>
      <c r="D2373" s="12">
        <v>45859</v>
      </c>
      <c r="E2373" t="s">
        <v>3673</v>
      </c>
      <c r="F2373" t="s">
        <v>2819</v>
      </c>
      <c r="G2373" t="s">
        <v>2788</v>
      </c>
      <c r="H2373" t="str">
        <f>IF(_xlfn.XLOOKUP(E2373,LD_01[DOCUMENTO],LD_01[REVISÃO])=F2373,"VIGENTE","OBSOLETO")</f>
        <v>VIGENTE</v>
      </c>
      <c r="I2373" t="s">
        <v>4323</v>
      </c>
      <c r="J2373" t="s">
        <v>4862</v>
      </c>
      <c r="K2373" t="str">
        <f t="shared" si="111"/>
        <v>MSV-163MS-634-RET</v>
      </c>
      <c r="L2373" t="str">
        <f>_xlfn.XLOOKUP(E2373,LD_ANO01!A:A,LD_ANO01!G:G)</f>
        <v>MSV-163MS-634-RET/12.DV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01\MSV-163MS-634-RET\MSV-163MS-634-RET/12.DV</v>
      </c>
      <c r="O2373" t="s">
        <v>4355</v>
      </c>
    </row>
    <row r="2374" spans="1:15" x14ac:dyDescent="0.3">
      <c r="A2374" t="s">
        <v>2364</v>
      </c>
      <c r="B2374">
        <v>3075207</v>
      </c>
      <c r="C2374" t="s">
        <v>5408</v>
      </c>
      <c r="D2374" s="12">
        <v>45859</v>
      </c>
      <c r="E2374" t="s">
        <v>3673</v>
      </c>
      <c r="F2374" t="s">
        <v>2819</v>
      </c>
      <c r="G2374" t="s">
        <v>2789</v>
      </c>
      <c r="H2374" t="str">
        <f>IF(_xlfn.XLOOKUP(E2374,LD_01[DOCUMENTO],LD_01[REVISÃO])=F2374,"VIGENTE","OBSOLETO")</f>
        <v>VIGENTE</v>
      </c>
      <c r="I2374" t="s">
        <v>4323</v>
      </c>
      <c r="J2374" t="s">
        <v>4862</v>
      </c>
      <c r="K2374" t="str">
        <f t="shared" si="111"/>
        <v>MSV-163MS-634-RET</v>
      </c>
      <c r="L2374" t="str">
        <f>_xlfn.XLOOKUP(E2374,LD_ANO01!A:A,LD_ANO01!G:G)</f>
        <v>MSV-163MS-634-RET/12.DV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01\MSV-163MS-634-RET\MSV-163MS-634-RET/12.DV</v>
      </c>
      <c r="O2374" t="s">
        <v>4355</v>
      </c>
    </row>
    <row r="2375" spans="1:15" x14ac:dyDescent="0.3">
      <c r="A2375" t="s">
        <v>2321</v>
      </c>
      <c r="B2375">
        <v>635599</v>
      </c>
      <c r="C2375" t="s">
        <v>5408</v>
      </c>
      <c r="D2375" s="12">
        <v>45859</v>
      </c>
      <c r="E2375" t="s">
        <v>3624</v>
      </c>
      <c r="F2375" t="s">
        <v>2819</v>
      </c>
      <c r="G2375" t="s">
        <v>2789</v>
      </c>
      <c r="H2375" t="str">
        <f>IF(_xlfn.XLOOKUP(E2375,LD_01[DOCUMENTO],LD_01[REVISÃO])=F2375,"VIGENTE","OBSOLETO")</f>
        <v>VIGENTE</v>
      </c>
      <c r="I2375" t="s">
        <v>4323</v>
      </c>
      <c r="J2375" t="s">
        <v>4862</v>
      </c>
      <c r="K2375" t="str">
        <f t="shared" si="111"/>
        <v>MSV-163MS-634-RET</v>
      </c>
      <c r="L2375" t="str">
        <f>_xlfn.XLOOKUP(E2375,LD_ANO01!A:A,LD_ANO01!G:G)</f>
        <v>MSV-163MS-634-RET/32.TE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01\MSV-163MS-634-RET\MSV-163MS-634-RET/32.TE</v>
      </c>
      <c r="O2375" t="s">
        <v>4355</v>
      </c>
    </row>
    <row r="2376" spans="1:15" x14ac:dyDescent="0.3">
      <c r="A2376" t="s">
        <v>2322</v>
      </c>
      <c r="B2376">
        <v>2061365</v>
      </c>
      <c r="C2376" t="s">
        <v>5408</v>
      </c>
      <c r="D2376" s="12">
        <v>45859</v>
      </c>
      <c r="E2376" t="s">
        <v>3624</v>
      </c>
      <c r="F2376" t="s">
        <v>2819</v>
      </c>
      <c r="G2376" t="s">
        <v>3625</v>
      </c>
      <c r="H2376" t="str">
        <f>IF(_xlfn.XLOOKUP(E2376,LD_01[DOCUMENTO],LD_01[REVISÃO])=F2376,"VIGENTE","OBSOLETO")</f>
        <v>VIGENTE</v>
      </c>
      <c r="I2376" t="s">
        <v>4323</v>
      </c>
      <c r="J2376" t="s">
        <v>4862</v>
      </c>
      <c r="K2376" t="str">
        <f t="shared" si="111"/>
        <v>MSV-163MS-634-RET</v>
      </c>
      <c r="L2376" t="str">
        <f>_xlfn.XLOOKUP(E2376,LD_ANO01!A:A,LD_ANO01!G:G)</f>
        <v>MSV-163MS-634-RET/32.TE</v>
      </c>
      <c r="M2376" t="str">
        <f t="shared" si="112"/>
        <v/>
      </c>
      <c r="N2376" t="str">
        <f t="shared" si="113"/>
        <v>C:\Users\luis.nunes\OneDrive - ATERPA\00.SERVIDOR\SALA TÉCNICA\00.PROJETOS\02.DOCUMENTOS\ANO 01\MSV-163MS-634-RET\MSV-163MS-634-RET/32.TE</v>
      </c>
      <c r="O2376" t="s">
        <v>4787</v>
      </c>
    </row>
    <row r="2377" spans="1:15" x14ac:dyDescent="0.3">
      <c r="A2377" t="s">
        <v>2323</v>
      </c>
      <c r="B2377">
        <v>2813221</v>
      </c>
      <c r="C2377" t="s">
        <v>5408</v>
      </c>
      <c r="D2377" s="12">
        <v>45859</v>
      </c>
      <c r="E2377" t="s">
        <v>3626</v>
      </c>
      <c r="F2377" t="s">
        <v>2819</v>
      </c>
      <c r="G2377" t="s">
        <v>2788</v>
      </c>
      <c r="H2377" t="str">
        <f>IF(_xlfn.XLOOKUP(E2377,LD_01[DOCUMENTO],LD_01[REVISÃO])=F2377,"VIGENTE","OBSOLETO")</f>
        <v>OBSOLETO</v>
      </c>
      <c r="I2377" t="s">
        <v>4323</v>
      </c>
      <c r="J2377" t="s">
        <v>4862</v>
      </c>
      <c r="K2377" t="str">
        <f t="shared" si="111"/>
        <v>MSV-163MS-634-RET</v>
      </c>
      <c r="L2377" t="str">
        <f>_xlfn.XLOOKUP(E2377,LD_ANO01!A:A,LD_ANO01!G:G)</f>
        <v>MSV-163MS-634-RET/32.TE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01\MSV-163MS-634-RET\MSV-163MS-634-RET/32.TE\OBSOLETO</v>
      </c>
      <c r="O2377" t="s">
        <v>4787</v>
      </c>
    </row>
    <row r="2378" spans="1:15" x14ac:dyDescent="0.3">
      <c r="A2378" t="s">
        <v>2324</v>
      </c>
      <c r="B2378">
        <v>6544167</v>
      </c>
      <c r="C2378" t="s">
        <v>5408</v>
      </c>
      <c r="D2378" s="12">
        <v>45859</v>
      </c>
      <c r="E2378" t="s">
        <v>3626</v>
      </c>
      <c r="F2378" t="s">
        <v>2819</v>
      </c>
      <c r="G2378" t="s">
        <v>2789</v>
      </c>
      <c r="H2378" t="str">
        <f>IF(_xlfn.XLOOKUP(E2378,LD_01[DOCUMENTO],LD_01[REVISÃO])=F2378,"VIGENTE","OBSOLETO")</f>
        <v>OBSOLETO</v>
      </c>
      <c r="I2378" t="s">
        <v>4323</v>
      </c>
      <c r="J2378" t="s">
        <v>4862</v>
      </c>
      <c r="K2378" t="str">
        <f t="shared" si="111"/>
        <v>MSV-163MS-634-RET</v>
      </c>
      <c r="L2378" t="str">
        <f>_xlfn.XLOOKUP(E2378,LD_ANO01!A:A,LD_ANO01!G:G)</f>
        <v>MSV-163MS-634-RET/32.TE</v>
      </c>
      <c r="M2378" t="str">
        <f t="shared" si="112"/>
        <v>OBSOLETO</v>
      </c>
      <c r="N2378" t="str">
        <f t="shared" si="113"/>
        <v>C:\Users\luis.nunes\OneDrive - ATERPA\00.SERVIDOR\SALA TÉCNICA\00.PROJETOS\02.DOCUMENTOS\ANO 01\MSV-163MS-634-RET\MSV-163MS-634-RET/32.TE\OBSOLETO</v>
      </c>
      <c r="O2378" t="s">
        <v>4355</v>
      </c>
    </row>
    <row r="2379" spans="1:15" x14ac:dyDescent="0.3">
      <c r="A2379" t="s">
        <v>2302</v>
      </c>
      <c r="B2379">
        <v>1256685</v>
      </c>
      <c r="C2379" t="s">
        <v>5408</v>
      </c>
      <c r="D2379" s="12">
        <v>45859</v>
      </c>
      <c r="E2379" t="s">
        <v>3613</v>
      </c>
      <c r="F2379" t="s">
        <v>2792</v>
      </c>
      <c r="G2379" t="s">
        <v>2789</v>
      </c>
      <c r="H2379" t="str">
        <f>IF(_xlfn.XLOOKUP(E2379,LD_01[DOCUMENTO],LD_01[REVISÃO])=F2379,"VIGENTE","OBSOLETO")</f>
        <v>VIGENTE</v>
      </c>
      <c r="I2379" t="s">
        <v>4323</v>
      </c>
      <c r="J2379" t="s">
        <v>4862</v>
      </c>
      <c r="K2379" t="str">
        <f t="shared" si="111"/>
        <v>MSV-163MS-634-RET</v>
      </c>
      <c r="L2379" t="str">
        <f>_xlfn.XLOOKUP(E2379,LD_ANO01!A:A,LD_ANO01!G:G)</f>
        <v>MSV-163MS-634-RET/18.GE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01\MSV-163MS-634-RET\MSV-163MS-634-RET/18.GE</v>
      </c>
      <c r="O2379" t="s">
        <v>4355</v>
      </c>
    </row>
    <row r="2380" spans="1:15" x14ac:dyDescent="0.3">
      <c r="A2380" t="s">
        <v>2375</v>
      </c>
      <c r="B2380">
        <v>505738</v>
      </c>
      <c r="C2380" t="s">
        <v>5408</v>
      </c>
      <c r="D2380" s="12">
        <v>45859</v>
      </c>
      <c r="E2380" t="s">
        <v>3683</v>
      </c>
      <c r="F2380" t="s">
        <v>2800</v>
      </c>
      <c r="G2380" t="s">
        <v>2789</v>
      </c>
      <c r="H2380" t="str">
        <f>IF(_xlfn.XLOOKUP(E2380,LD_01[DOCUMENTO],LD_01[REVISÃO])=F2380,"VIGENTE","OBSOLETO")</f>
        <v>VIGENTE</v>
      </c>
      <c r="I2380" t="s">
        <v>4324</v>
      </c>
      <c r="J2380" t="s">
        <v>4862</v>
      </c>
      <c r="K2380" t="str">
        <f t="shared" si="111"/>
        <v>MSV-163MS-638-NORTE</v>
      </c>
      <c r="L2380" t="str">
        <f>_xlfn.XLOOKUP(E2380,LD_ANO01!A:A,LD_ANO01!G:G)</f>
        <v>MSV-163MS-634-RET/27.PA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01\MSV-163MS-638-NORTE\MSV-163MS-634-RET/27.PA</v>
      </c>
      <c r="O2380" t="s">
        <v>4355</v>
      </c>
    </row>
    <row r="2381" spans="1:15" x14ac:dyDescent="0.3">
      <c r="A2381" t="s">
        <v>2376</v>
      </c>
      <c r="B2381">
        <v>1745706</v>
      </c>
      <c r="C2381" t="s">
        <v>5408</v>
      </c>
      <c r="D2381" s="12">
        <v>45859</v>
      </c>
      <c r="E2381" t="s">
        <v>3688</v>
      </c>
      <c r="F2381" t="s">
        <v>2800</v>
      </c>
      <c r="G2381" t="s">
        <v>2788</v>
      </c>
      <c r="H2381" t="str">
        <f>IF(_xlfn.XLOOKUP(E2381,LD_01[DOCUMENTO],LD_01[REVISÃO])=F2381,"VIGENTE","OBSOLETO")</f>
        <v>VIGENTE</v>
      </c>
      <c r="I2381" t="s">
        <v>4324</v>
      </c>
      <c r="J2381" t="s">
        <v>4862</v>
      </c>
      <c r="K2381" t="str">
        <f t="shared" si="111"/>
        <v>MSV-163MS-638-NORTE</v>
      </c>
      <c r="L2381" t="str">
        <f>_xlfn.XLOOKUP(E2381,LD_ANO01!A:A,LD_ANO01!G:G)</f>
        <v>MSV-163MS-638-NORTE/18.GE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01\MSV-163MS-638-NORTE\MSV-163MS-638-NORTE/18.GE</v>
      </c>
      <c r="O2381" t="s">
        <v>4355</v>
      </c>
    </row>
    <row r="2382" spans="1:15" x14ac:dyDescent="0.3">
      <c r="A2382" t="s">
        <v>2377</v>
      </c>
      <c r="B2382">
        <v>290822</v>
      </c>
      <c r="C2382" t="s">
        <v>5408</v>
      </c>
      <c r="D2382" s="12">
        <v>45859</v>
      </c>
      <c r="E2382" t="s">
        <v>3688</v>
      </c>
      <c r="F2382" t="s">
        <v>2800</v>
      </c>
      <c r="G2382" t="s">
        <v>2789</v>
      </c>
      <c r="H2382" t="str">
        <f>IF(_xlfn.XLOOKUP(E2382,LD_01[DOCUMENTO],LD_01[REVISÃO])=F2382,"VIGENTE","OBSOLETO")</f>
        <v>VIGENTE</v>
      </c>
      <c r="I2382" t="s">
        <v>4324</v>
      </c>
      <c r="J2382" t="s">
        <v>4862</v>
      </c>
      <c r="K2382" t="str">
        <f t="shared" si="111"/>
        <v>MSV-163MS-638-NORTE</v>
      </c>
      <c r="L2382" t="str">
        <f>_xlfn.XLOOKUP(E2382,LD_ANO01!A:A,LD_ANO01!G:G)</f>
        <v>MSV-163MS-638-NORTE/18.GE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01\MSV-163MS-638-NORTE\MSV-163MS-638-NORTE/18.GE</v>
      </c>
      <c r="O2382" t="s">
        <v>4355</v>
      </c>
    </row>
    <row r="2383" spans="1:15" x14ac:dyDescent="0.3">
      <c r="A2383" t="s">
        <v>2378</v>
      </c>
      <c r="B2383">
        <v>1749537</v>
      </c>
      <c r="C2383" t="s">
        <v>5408</v>
      </c>
      <c r="D2383" s="12">
        <v>45859</v>
      </c>
      <c r="E2383" t="s">
        <v>3689</v>
      </c>
      <c r="F2383" t="s">
        <v>2800</v>
      </c>
      <c r="G2383" t="s">
        <v>2788</v>
      </c>
      <c r="H2383" t="str">
        <f>IF(_xlfn.XLOOKUP(E2383,LD_01[DOCUMENTO],LD_01[REVISÃO])=F2383,"VIGENTE","OBSOLETO")</f>
        <v>VIGENTE</v>
      </c>
      <c r="I2383" t="s">
        <v>4324</v>
      </c>
      <c r="J2383" t="s">
        <v>4862</v>
      </c>
      <c r="K2383" t="str">
        <f t="shared" si="111"/>
        <v>MSV-163MS-638-NORTE</v>
      </c>
      <c r="L2383" t="str">
        <f>_xlfn.XLOOKUP(E2383,LD_ANO01!A:A,LD_ANO01!G:G)</f>
        <v>MSV-163MS-638-NORTE/18.GE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01\MSV-163MS-638-NORTE\MSV-163MS-638-NORTE/18.GE</v>
      </c>
      <c r="O2383" t="s">
        <v>4355</v>
      </c>
    </row>
    <row r="2384" spans="1:15" x14ac:dyDescent="0.3">
      <c r="A2384" t="s">
        <v>2379</v>
      </c>
      <c r="B2384">
        <v>259775</v>
      </c>
      <c r="C2384" t="s">
        <v>5408</v>
      </c>
      <c r="D2384" s="12">
        <v>45859</v>
      </c>
      <c r="E2384" t="s">
        <v>3689</v>
      </c>
      <c r="F2384" t="s">
        <v>2800</v>
      </c>
      <c r="G2384" t="s">
        <v>2789</v>
      </c>
      <c r="H2384" t="str">
        <f>IF(_xlfn.XLOOKUP(E2384,LD_01[DOCUMENTO],LD_01[REVISÃO])=F2384,"VIGENTE","OBSOLETO")</f>
        <v>VIGENTE</v>
      </c>
      <c r="I2384" t="s">
        <v>4324</v>
      </c>
      <c r="J2384" t="s">
        <v>4862</v>
      </c>
      <c r="K2384" t="str">
        <f t="shared" si="111"/>
        <v>MSV-163MS-638-NORTE</v>
      </c>
      <c r="L2384" t="str">
        <f>_xlfn.XLOOKUP(E2384,LD_ANO01!A:A,LD_ANO01!G:G)</f>
        <v>MSV-163MS-638-NORTE/18.GE</v>
      </c>
      <c r="M2384" t="str">
        <f t="shared" si="112"/>
        <v/>
      </c>
      <c r="N2384" t="str">
        <f t="shared" si="113"/>
        <v>C:\Users\luis.nunes\OneDrive - ATERPA\00.SERVIDOR\SALA TÉCNICA\00.PROJETOS\02.DOCUMENTOS\ANO 01\MSV-163MS-638-NORTE\MSV-163MS-638-NORTE/18.GE</v>
      </c>
      <c r="O2384" t="s">
        <v>4355</v>
      </c>
    </row>
    <row r="2385" spans="1:15" x14ac:dyDescent="0.3">
      <c r="A2385" t="s">
        <v>2380</v>
      </c>
      <c r="B2385">
        <v>1811005</v>
      </c>
      <c r="C2385" t="s">
        <v>5408</v>
      </c>
      <c r="D2385" s="12">
        <v>45859</v>
      </c>
      <c r="E2385" t="s">
        <v>3690</v>
      </c>
      <c r="F2385" t="s">
        <v>2800</v>
      </c>
      <c r="G2385" t="s">
        <v>2788</v>
      </c>
      <c r="H2385" t="str">
        <f>IF(_xlfn.XLOOKUP(E2385,LD_01[DOCUMENTO],LD_01[REVISÃO])=F2385,"VIGENTE","OBSOLETO")</f>
        <v>OBSOLETO</v>
      </c>
      <c r="I2385" t="s">
        <v>4324</v>
      </c>
      <c r="J2385" t="s">
        <v>4862</v>
      </c>
      <c r="K2385" t="str">
        <f t="shared" si="111"/>
        <v>MSV-163MS-638-NORTE</v>
      </c>
      <c r="L2385" t="str">
        <f>_xlfn.XLOOKUP(E2385,LD_ANO01!A:A,LD_ANO01!G:G)</f>
        <v>MSV-163MS-638-NORTE/18.GE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01\MSV-163MS-638-NORTE\MSV-163MS-638-NORTE/18.GE\OBSOLETO</v>
      </c>
      <c r="O2385" t="s">
        <v>4355</v>
      </c>
    </row>
    <row r="2386" spans="1:15" x14ac:dyDescent="0.3">
      <c r="A2386" t="s">
        <v>2381</v>
      </c>
      <c r="B2386">
        <v>1059795</v>
      </c>
      <c r="C2386" t="s">
        <v>5408</v>
      </c>
      <c r="D2386" s="12">
        <v>45859</v>
      </c>
      <c r="E2386" t="s">
        <v>3690</v>
      </c>
      <c r="F2386" t="s">
        <v>2800</v>
      </c>
      <c r="G2386" t="s">
        <v>2789</v>
      </c>
      <c r="H2386" t="str">
        <f>IF(_xlfn.XLOOKUP(E2386,LD_01[DOCUMENTO],LD_01[REVISÃO])=F2386,"VIGENTE","OBSOLETO")</f>
        <v>OBSOLETO</v>
      </c>
      <c r="I2386" t="s">
        <v>4324</v>
      </c>
      <c r="J2386" t="s">
        <v>4862</v>
      </c>
      <c r="K2386" t="str">
        <f t="shared" si="111"/>
        <v>MSV-163MS-638-NORTE</v>
      </c>
      <c r="L2386" t="str">
        <f>_xlfn.XLOOKUP(E2386,LD_ANO01!A:A,LD_ANO01!G:G)</f>
        <v>MSV-163MS-638-NORTE/18.GE</v>
      </c>
      <c r="M2386" t="str">
        <f t="shared" si="112"/>
        <v>OBSOLETO</v>
      </c>
      <c r="N2386" t="str">
        <f t="shared" si="113"/>
        <v>C:\Users\luis.nunes\OneDrive - ATERPA\00.SERVIDOR\SALA TÉCNICA\00.PROJETOS\02.DOCUMENTOS\ANO 01\MSV-163MS-638-NORTE\MSV-163MS-638-NORTE/18.GE\OBSOLETO</v>
      </c>
      <c r="O2386" t="s">
        <v>4355</v>
      </c>
    </row>
    <row r="2387" spans="1:15" x14ac:dyDescent="0.3">
      <c r="A2387" t="s">
        <v>2382</v>
      </c>
      <c r="B2387">
        <v>1738405</v>
      </c>
      <c r="C2387" t="s">
        <v>5408</v>
      </c>
      <c r="D2387" s="12">
        <v>45859</v>
      </c>
      <c r="E2387" t="s">
        <v>3691</v>
      </c>
      <c r="F2387" t="s">
        <v>2800</v>
      </c>
      <c r="G2387" t="s">
        <v>2788</v>
      </c>
      <c r="H2387" t="str">
        <f>IF(_xlfn.XLOOKUP(E2387,LD_01[DOCUMENTO],LD_01[REVISÃO])=F2387,"VIGENTE","OBSOLETO")</f>
        <v>VIGENTE</v>
      </c>
      <c r="I2387" t="s">
        <v>4324</v>
      </c>
      <c r="J2387" t="s">
        <v>4862</v>
      </c>
      <c r="K2387" t="str">
        <f t="shared" si="111"/>
        <v>MSV-163MS-638-NORTE</v>
      </c>
      <c r="L2387" t="str">
        <f>_xlfn.XLOOKUP(E2387,LD_ANO01!A:A,LD_ANO01!G:G)</f>
        <v>MSV-163MS-638-NORTE/18.GE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01\MSV-163MS-638-NORTE\MSV-163MS-638-NORTE/18.GE</v>
      </c>
      <c r="O2387" t="s">
        <v>4355</v>
      </c>
    </row>
    <row r="2388" spans="1:15" x14ac:dyDescent="0.3">
      <c r="A2388" t="s">
        <v>2383</v>
      </c>
      <c r="B2388">
        <v>265865</v>
      </c>
      <c r="C2388" t="s">
        <v>5408</v>
      </c>
      <c r="D2388" s="12">
        <v>45859</v>
      </c>
      <c r="E2388" t="s">
        <v>3691</v>
      </c>
      <c r="F2388" t="s">
        <v>2800</v>
      </c>
      <c r="G2388" t="s">
        <v>2789</v>
      </c>
      <c r="H2388" t="str">
        <f>IF(_xlfn.XLOOKUP(E2388,LD_01[DOCUMENTO],LD_01[REVISÃO])=F2388,"VIGENTE","OBSOLETO")</f>
        <v>VIGENTE</v>
      </c>
      <c r="I2388" t="s">
        <v>4324</v>
      </c>
      <c r="J2388" t="s">
        <v>4862</v>
      </c>
      <c r="K2388" t="str">
        <f t="shared" si="111"/>
        <v>MSV-163MS-638-NORTE</v>
      </c>
      <c r="L2388" t="str">
        <f>_xlfn.XLOOKUP(E2388,LD_ANO01!A:A,LD_ANO01!G:G)</f>
        <v>MSV-163MS-638-NORTE/18.GE</v>
      </c>
      <c r="M2388" t="str">
        <f t="shared" si="112"/>
        <v/>
      </c>
      <c r="N2388" t="str">
        <f t="shared" si="113"/>
        <v>C:\Users\luis.nunes\OneDrive - ATERPA\00.SERVIDOR\SALA TÉCNICA\00.PROJETOS\02.DOCUMENTOS\ANO 01\MSV-163MS-638-NORTE\MSV-163MS-638-NORTE/18.GE</v>
      </c>
      <c r="O2388" t="s">
        <v>4355</v>
      </c>
    </row>
    <row r="2389" spans="1:15" x14ac:dyDescent="0.3">
      <c r="A2389" t="s">
        <v>2384</v>
      </c>
      <c r="B2389">
        <v>1781992</v>
      </c>
      <c r="C2389" t="s">
        <v>5408</v>
      </c>
      <c r="D2389" s="12">
        <v>45859</v>
      </c>
      <c r="E2389" t="s">
        <v>3692</v>
      </c>
      <c r="F2389" t="s">
        <v>2800</v>
      </c>
      <c r="G2389" t="s">
        <v>2788</v>
      </c>
      <c r="H2389" t="str">
        <f>IF(_xlfn.XLOOKUP(E2389,LD_01[DOCUMENTO],LD_01[REVISÃO])=F2389,"VIGENTE","OBSOLETO")</f>
        <v>OBSOLETO</v>
      </c>
      <c r="I2389" t="s">
        <v>4324</v>
      </c>
      <c r="J2389" t="s">
        <v>4862</v>
      </c>
      <c r="K2389" t="str">
        <f t="shared" si="111"/>
        <v>MSV-163MS-638-NORTE</v>
      </c>
      <c r="L2389" t="str">
        <f>_xlfn.XLOOKUP(E2389,LD_ANO01!A:A,LD_ANO01!G:G)</f>
        <v>MSV-163MS-638-NORTE/18.GE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01\MSV-163MS-638-NORTE\MSV-163MS-638-NORTE/18.GE\OBSOLETO</v>
      </c>
      <c r="O2389" t="s">
        <v>4355</v>
      </c>
    </row>
    <row r="2390" spans="1:15" x14ac:dyDescent="0.3">
      <c r="A2390" t="s">
        <v>2385</v>
      </c>
      <c r="B2390">
        <v>506929</v>
      </c>
      <c r="C2390" t="s">
        <v>5408</v>
      </c>
      <c r="D2390" s="12">
        <v>45859</v>
      </c>
      <c r="E2390" t="s">
        <v>3692</v>
      </c>
      <c r="F2390" t="s">
        <v>2800</v>
      </c>
      <c r="G2390" t="s">
        <v>2789</v>
      </c>
      <c r="H2390" t="str">
        <f>IF(_xlfn.XLOOKUP(E2390,LD_01[DOCUMENTO],LD_01[REVISÃO])=F2390,"VIGENTE","OBSOLETO")</f>
        <v>OBSOLETO</v>
      </c>
      <c r="I2390" t="s">
        <v>4324</v>
      </c>
      <c r="J2390" t="s">
        <v>4862</v>
      </c>
      <c r="K2390" t="str">
        <f t="shared" si="111"/>
        <v>MSV-163MS-638-NORTE</v>
      </c>
      <c r="L2390" t="str">
        <f>_xlfn.XLOOKUP(E2390,LD_ANO01!A:A,LD_ANO01!G:G)</f>
        <v>MSV-163MS-638-NORTE/18.GE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01\MSV-163MS-638-NORTE\MSV-163MS-638-NORTE/18.GE\OBSOLETO</v>
      </c>
      <c r="O2390" t="s">
        <v>4355</v>
      </c>
    </row>
    <row r="2391" spans="1:15" x14ac:dyDescent="0.3">
      <c r="A2391" t="s">
        <v>2386</v>
      </c>
      <c r="B2391">
        <v>1736129</v>
      </c>
      <c r="C2391" t="s">
        <v>5408</v>
      </c>
      <c r="D2391" s="12">
        <v>45859</v>
      </c>
      <c r="E2391" t="s">
        <v>3693</v>
      </c>
      <c r="F2391" t="s">
        <v>2800</v>
      </c>
      <c r="G2391" t="s">
        <v>2788</v>
      </c>
      <c r="H2391" t="str">
        <f>IF(_xlfn.XLOOKUP(E2391,LD_01[DOCUMENTO],LD_01[REVISÃO])=F2391,"VIGENTE","OBSOLETO")</f>
        <v>OBSOLETO</v>
      </c>
      <c r="I2391" t="s">
        <v>4324</v>
      </c>
      <c r="J2391" t="s">
        <v>4862</v>
      </c>
      <c r="K2391" t="str">
        <f t="shared" si="111"/>
        <v>MSV-163MS-638-NORTE</v>
      </c>
      <c r="L2391" t="str">
        <f>_xlfn.XLOOKUP(E2391,LD_ANO01!A:A,LD_ANO01!G:G)</f>
        <v>MSV-163MS-638-NORTE/18.GE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01\MSV-163MS-638-NORTE\MSV-163MS-638-NORTE/18.GE\OBSOLETO</v>
      </c>
      <c r="O2391" t="s">
        <v>4355</v>
      </c>
    </row>
    <row r="2392" spans="1:15" x14ac:dyDescent="0.3">
      <c r="A2392" t="s">
        <v>2387</v>
      </c>
      <c r="B2392">
        <v>1131092</v>
      </c>
      <c r="C2392" t="s">
        <v>5408</v>
      </c>
      <c r="D2392" s="12">
        <v>45859</v>
      </c>
      <c r="E2392" t="s">
        <v>3693</v>
      </c>
      <c r="F2392" t="s">
        <v>2800</v>
      </c>
      <c r="G2392" t="s">
        <v>2789</v>
      </c>
      <c r="H2392" t="str">
        <f>IF(_xlfn.XLOOKUP(E2392,LD_01[DOCUMENTO],LD_01[REVISÃO])=F2392,"VIGENTE","OBSOLETO")</f>
        <v>OBSOLETO</v>
      </c>
      <c r="I2392" t="s">
        <v>4324</v>
      </c>
      <c r="J2392" t="s">
        <v>4862</v>
      </c>
      <c r="K2392" t="str">
        <f t="shared" si="111"/>
        <v>MSV-163MS-638-NORTE</v>
      </c>
      <c r="L2392" t="str">
        <f>_xlfn.XLOOKUP(E2392,LD_ANO01!A:A,LD_ANO01!G:G)</f>
        <v>MSV-163MS-638-NORTE/18.GE</v>
      </c>
      <c r="M2392" t="str">
        <f t="shared" si="112"/>
        <v>OBSOLETO</v>
      </c>
      <c r="N2392" t="str">
        <f t="shared" si="113"/>
        <v>C:\Users\luis.nunes\OneDrive - ATERPA\00.SERVIDOR\SALA TÉCNICA\00.PROJETOS\02.DOCUMENTOS\ANO 01\MSV-163MS-638-NORTE\MSV-163MS-638-NORTE/18.GE\OBSOLETO</v>
      </c>
      <c r="O2392" t="s">
        <v>4355</v>
      </c>
    </row>
    <row r="2393" spans="1:15" x14ac:dyDescent="0.3">
      <c r="A2393" t="s">
        <v>2388</v>
      </c>
      <c r="B2393">
        <v>1671397</v>
      </c>
      <c r="C2393" t="s">
        <v>5408</v>
      </c>
      <c r="D2393" s="12">
        <v>45859</v>
      </c>
      <c r="E2393" t="s">
        <v>3694</v>
      </c>
      <c r="F2393" t="s">
        <v>2819</v>
      </c>
      <c r="G2393" t="s">
        <v>2788</v>
      </c>
      <c r="H2393" t="str">
        <f>IF(_xlfn.XLOOKUP(E2393,LD_01[DOCUMENTO],LD_01[REVISÃO])=F2393,"VIGENTE","OBSOLETO")</f>
        <v>VIGENTE</v>
      </c>
      <c r="I2393" t="s">
        <v>4324</v>
      </c>
      <c r="J2393" t="s">
        <v>4862</v>
      </c>
      <c r="K2393" t="str">
        <f t="shared" si="111"/>
        <v>MSV-163MS-638-NORTE</v>
      </c>
      <c r="L2393" t="str">
        <f>_xlfn.XLOOKUP(E2393,LD_ANO01!A:A,LD_ANO01!G:G)</f>
        <v>MSV-163MS-638-NORTE/18.GE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01\MSV-163MS-638-NORTE\MSV-163MS-638-NORTE/18.GE</v>
      </c>
      <c r="O2393" t="s">
        <v>4355</v>
      </c>
    </row>
    <row r="2394" spans="1:15" x14ac:dyDescent="0.3">
      <c r="A2394" t="s">
        <v>2389</v>
      </c>
      <c r="B2394">
        <v>255605</v>
      </c>
      <c r="C2394" t="s">
        <v>5408</v>
      </c>
      <c r="D2394" s="12">
        <v>45859</v>
      </c>
      <c r="E2394" t="s">
        <v>3694</v>
      </c>
      <c r="F2394" t="s">
        <v>2819</v>
      </c>
      <c r="G2394" t="s">
        <v>2789</v>
      </c>
      <c r="H2394" t="str">
        <f>IF(_xlfn.XLOOKUP(E2394,LD_01[DOCUMENTO],LD_01[REVISÃO])=F2394,"VIGENTE","OBSOLETO")</f>
        <v>VIGENTE</v>
      </c>
      <c r="I2394" t="s">
        <v>4324</v>
      </c>
      <c r="J2394" t="s">
        <v>4862</v>
      </c>
      <c r="K2394" t="str">
        <f t="shared" si="111"/>
        <v>MSV-163MS-638-NORTE</v>
      </c>
      <c r="L2394" t="str">
        <f>_xlfn.XLOOKUP(E2394,LD_ANO01!A:A,LD_ANO01!G:G)</f>
        <v>MSV-163MS-638-NORTE/18.GE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01\MSV-163MS-638-NORTE\MSV-163MS-638-NORTE/18.GE</v>
      </c>
      <c r="O2394" t="s">
        <v>4355</v>
      </c>
    </row>
    <row r="2395" spans="1:15" x14ac:dyDescent="0.3">
      <c r="A2395" t="s">
        <v>2391</v>
      </c>
      <c r="B2395">
        <v>860359</v>
      </c>
      <c r="C2395" t="s">
        <v>5408</v>
      </c>
      <c r="D2395" s="12">
        <v>45859</v>
      </c>
      <c r="E2395" t="s">
        <v>3697</v>
      </c>
      <c r="F2395" t="s">
        <v>2792</v>
      </c>
      <c r="G2395" t="s">
        <v>2788</v>
      </c>
      <c r="H2395" t="str">
        <f>IF(_xlfn.XLOOKUP(E2395,LD_01[DOCUMENTO],LD_01[REVISÃO])=F2395,"VIGENTE","OBSOLETO")</f>
        <v>VIGENTE</v>
      </c>
      <c r="I2395" t="s">
        <v>4324</v>
      </c>
      <c r="J2395" t="s">
        <v>4862</v>
      </c>
      <c r="K2395" t="str">
        <f t="shared" si="111"/>
        <v>MSV-163MS-638-NORTE</v>
      </c>
      <c r="L2395" t="str">
        <f>_xlfn.XLOOKUP(E2395,LD_ANO01!A:A,LD_ANO01!G:G)</f>
        <v>MSV-163MS-638-NORTE/32.TE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01\MSV-163MS-638-NORTE\MSV-163MS-638-NORTE/32.TE</v>
      </c>
      <c r="O2395" t="s">
        <v>4355</v>
      </c>
    </row>
    <row r="2396" spans="1:15" x14ac:dyDescent="0.3">
      <c r="A2396" t="s">
        <v>2392</v>
      </c>
      <c r="B2396">
        <v>1203015</v>
      </c>
      <c r="C2396" t="s">
        <v>5408</v>
      </c>
      <c r="D2396" s="12">
        <v>45859</v>
      </c>
      <c r="E2396" t="s">
        <v>3697</v>
      </c>
      <c r="F2396" t="s">
        <v>2792</v>
      </c>
      <c r="G2396" t="s">
        <v>2789</v>
      </c>
      <c r="H2396" t="str">
        <f>IF(_xlfn.XLOOKUP(E2396,LD_01[DOCUMENTO],LD_01[REVISÃO])=F2396,"VIGENTE","OBSOLETO")</f>
        <v>VIGENTE</v>
      </c>
      <c r="I2396" t="s">
        <v>4324</v>
      </c>
      <c r="J2396" t="s">
        <v>4862</v>
      </c>
      <c r="K2396" t="str">
        <f t="shared" si="111"/>
        <v>MSV-163MS-638-NORTE</v>
      </c>
      <c r="L2396" t="str">
        <f>_xlfn.XLOOKUP(E2396,LD_ANO01!A:A,LD_ANO01!G:G)</f>
        <v>MSV-163MS-638-NORTE/32.TE</v>
      </c>
      <c r="M2396" t="str">
        <f t="shared" si="112"/>
        <v/>
      </c>
      <c r="N2396" t="str">
        <f t="shared" si="113"/>
        <v>C:\Users\luis.nunes\OneDrive - ATERPA\00.SERVIDOR\SALA TÉCNICA\00.PROJETOS\02.DOCUMENTOS\ANO 01\MSV-163MS-638-NORTE\MSV-163MS-638-NORTE/32.TE</v>
      </c>
      <c r="O2396" t="s">
        <v>4355</v>
      </c>
    </row>
    <row r="2397" spans="1:15" x14ac:dyDescent="0.3">
      <c r="A2397" t="s">
        <v>2393</v>
      </c>
      <c r="B2397">
        <v>860795</v>
      </c>
      <c r="C2397" t="s">
        <v>5408</v>
      </c>
      <c r="D2397" s="12">
        <v>45859</v>
      </c>
      <c r="E2397" t="s">
        <v>3698</v>
      </c>
      <c r="F2397" t="s">
        <v>2792</v>
      </c>
      <c r="G2397" t="s">
        <v>2788</v>
      </c>
      <c r="H2397" t="str">
        <f>IF(_xlfn.XLOOKUP(E2397,LD_01[DOCUMENTO],LD_01[REVISÃO])=F2397,"VIGENTE","OBSOLETO")</f>
        <v>OBSOLETO</v>
      </c>
      <c r="I2397" t="s">
        <v>4324</v>
      </c>
      <c r="J2397" t="s">
        <v>4862</v>
      </c>
      <c r="K2397" t="str">
        <f t="shared" si="111"/>
        <v>MSV-163MS-638-NORTE</v>
      </c>
      <c r="L2397" t="str">
        <f>_xlfn.XLOOKUP(E2397,LD_ANO01!A:A,LD_ANO01!G:G)</f>
        <v>MSV-163MS-638-NORTE/32.TE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01\MSV-163MS-638-NORTE\MSV-163MS-638-NORTE/32.TE\OBSOLETO</v>
      </c>
      <c r="O2397" t="s">
        <v>4355</v>
      </c>
    </row>
    <row r="2398" spans="1:15" x14ac:dyDescent="0.3">
      <c r="A2398" t="s">
        <v>2394</v>
      </c>
      <c r="B2398">
        <v>1050963</v>
      </c>
      <c r="C2398" t="s">
        <v>5408</v>
      </c>
      <c r="D2398" s="12">
        <v>45859</v>
      </c>
      <c r="E2398" t="s">
        <v>3698</v>
      </c>
      <c r="F2398" t="s">
        <v>2792</v>
      </c>
      <c r="G2398" t="s">
        <v>2789</v>
      </c>
      <c r="H2398" t="str">
        <f>IF(_xlfn.XLOOKUP(E2398,LD_01[DOCUMENTO],LD_01[REVISÃO])=F2398,"VIGENTE","OBSOLETO")</f>
        <v>OBSOLETO</v>
      </c>
      <c r="I2398" t="s">
        <v>4324</v>
      </c>
      <c r="J2398" t="s">
        <v>4862</v>
      </c>
      <c r="K2398" t="str">
        <f t="shared" si="111"/>
        <v>MSV-163MS-638-NORTE</v>
      </c>
      <c r="L2398" t="str">
        <f>_xlfn.XLOOKUP(E2398,LD_ANO01!A:A,LD_ANO01!G:G)</f>
        <v>MSV-163MS-638-NORTE/32.TE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01\MSV-163MS-638-NORTE\MSV-163MS-638-NORTE/32.TE\OBSOLETO</v>
      </c>
      <c r="O2398" t="s">
        <v>4355</v>
      </c>
    </row>
    <row r="2399" spans="1:15" x14ac:dyDescent="0.3">
      <c r="A2399" t="s">
        <v>2395</v>
      </c>
      <c r="B2399">
        <v>859320</v>
      </c>
      <c r="C2399" t="s">
        <v>5408</v>
      </c>
      <c r="D2399" s="12">
        <v>45859</v>
      </c>
      <c r="E2399" t="s">
        <v>3699</v>
      </c>
      <c r="F2399" t="s">
        <v>2792</v>
      </c>
      <c r="G2399" t="s">
        <v>2788</v>
      </c>
      <c r="H2399" t="str">
        <f>IF(_xlfn.XLOOKUP(E2399,LD_01[DOCUMENTO],LD_01[REVISÃO])=F2399,"VIGENTE","OBSOLETO")</f>
        <v>OBSOLETO</v>
      </c>
      <c r="I2399" t="s">
        <v>4324</v>
      </c>
      <c r="J2399" t="s">
        <v>4862</v>
      </c>
      <c r="K2399" t="str">
        <f t="shared" si="111"/>
        <v>MSV-163MS-638-NORTE</v>
      </c>
      <c r="L2399" t="str">
        <f>_xlfn.XLOOKUP(E2399,LD_ANO01!A:A,LD_ANO01!G:G)</f>
        <v>MSV-163MS-638-NORTE/32.TE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01\MSV-163MS-638-NORTE\MSV-163MS-638-NORTE/32.TE\OBSOLETO</v>
      </c>
      <c r="O2399" t="s">
        <v>4355</v>
      </c>
    </row>
    <row r="2400" spans="1:15" x14ac:dyDescent="0.3">
      <c r="A2400" t="s">
        <v>2396</v>
      </c>
      <c r="B2400">
        <v>1152782</v>
      </c>
      <c r="C2400" t="s">
        <v>5408</v>
      </c>
      <c r="D2400" s="12">
        <v>45859</v>
      </c>
      <c r="E2400" t="s">
        <v>3699</v>
      </c>
      <c r="F2400" t="s">
        <v>2792</v>
      </c>
      <c r="G2400" t="s">
        <v>2789</v>
      </c>
      <c r="H2400" t="str">
        <f>IF(_xlfn.XLOOKUP(E2400,LD_01[DOCUMENTO],LD_01[REVISÃO])=F2400,"VIGENTE","OBSOLETO")</f>
        <v>OBSOLETO</v>
      </c>
      <c r="I2400" t="s">
        <v>4324</v>
      </c>
      <c r="J2400" t="s">
        <v>4862</v>
      </c>
      <c r="K2400" t="str">
        <f t="shared" si="111"/>
        <v>MSV-163MS-638-NORTE</v>
      </c>
      <c r="L2400" t="str">
        <f>_xlfn.XLOOKUP(E2400,LD_ANO01!A:A,LD_ANO01!G:G)</f>
        <v>MSV-163MS-638-NORTE/32.TE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01\MSV-163MS-638-NORTE\MSV-163MS-638-NORTE/32.TE\OBSOLETO</v>
      </c>
      <c r="O2400" t="s">
        <v>4355</v>
      </c>
    </row>
    <row r="2401" spans="1:15" x14ac:dyDescent="0.3">
      <c r="A2401" t="s">
        <v>2397</v>
      </c>
      <c r="B2401">
        <v>860508</v>
      </c>
      <c r="C2401" t="s">
        <v>5408</v>
      </c>
      <c r="D2401" s="12">
        <v>45859</v>
      </c>
      <c r="E2401" t="s">
        <v>3700</v>
      </c>
      <c r="F2401" t="s">
        <v>2792</v>
      </c>
      <c r="G2401" t="s">
        <v>2788</v>
      </c>
      <c r="H2401" t="str">
        <f>IF(_xlfn.XLOOKUP(E2401,LD_01[DOCUMENTO],LD_01[REVISÃO])=F2401,"VIGENTE","OBSOLETO")</f>
        <v>OBSOLETO</v>
      </c>
      <c r="I2401" t="s">
        <v>4324</v>
      </c>
      <c r="J2401" t="s">
        <v>4862</v>
      </c>
      <c r="K2401" t="str">
        <f t="shared" si="111"/>
        <v>MSV-163MS-638-NORTE</v>
      </c>
      <c r="L2401" t="str">
        <f>_xlfn.XLOOKUP(E2401,LD_ANO01!A:A,LD_ANO01!G:G)</f>
        <v>MSV-163MS-638-NORTE/32.TE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01\MSV-163MS-638-NORTE\MSV-163MS-638-NORTE/32.TE\OBSOLETO</v>
      </c>
      <c r="O2401" t="s">
        <v>4355</v>
      </c>
    </row>
    <row r="2402" spans="1:15" x14ac:dyDescent="0.3">
      <c r="A2402" t="s">
        <v>2398</v>
      </c>
      <c r="B2402">
        <v>980666</v>
      </c>
      <c r="C2402" t="s">
        <v>5408</v>
      </c>
      <c r="D2402" s="12">
        <v>45859</v>
      </c>
      <c r="E2402" t="s">
        <v>3700</v>
      </c>
      <c r="F2402" t="s">
        <v>2792</v>
      </c>
      <c r="G2402" t="s">
        <v>2789</v>
      </c>
      <c r="H2402" t="str">
        <f>IF(_xlfn.XLOOKUP(E2402,LD_01[DOCUMENTO],LD_01[REVISÃO])=F2402,"VIGENTE","OBSOLETO")</f>
        <v>OBSOLETO</v>
      </c>
      <c r="I2402" t="s">
        <v>4324</v>
      </c>
      <c r="J2402" t="s">
        <v>4862</v>
      </c>
      <c r="K2402" t="str">
        <f t="shared" si="111"/>
        <v>MSV-163MS-638-NORTE</v>
      </c>
      <c r="L2402" t="str">
        <f>_xlfn.XLOOKUP(E2402,LD_ANO01!A:A,LD_ANO01!G:G)</f>
        <v>MSV-163MS-638-NORTE/32.TE</v>
      </c>
      <c r="M2402" t="str">
        <f t="shared" si="112"/>
        <v>OBSOLETO</v>
      </c>
      <c r="N2402" t="str">
        <f t="shared" si="113"/>
        <v>C:\Users\luis.nunes\OneDrive - ATERPA\00.SERVIDOR\SALA TÉCNICA\00.PROJETOS\02.DOCUMENTOS\ANO 01\MSV-163MS-638-NORTE\MSV-163MS-638-NORTE/32.TE\OBSOLETO</v>
      </c>
      <c r="O2402" t="s">
        <v>4355</v>
      </c>
    </row>
    <row r="2403" spans="1:15" x14ac:dyDescent="0.3">
      <c r="A2403" t="s">
        <v>2399</v>
      </c>
      <c r="B2403">
        <v>860442</v>
      </c>
      <c r="C2403" t="s">
        <v>5408</v>
      </c>
      <c r="D2403" s="12">
        <v>45859</v>
      </c>
      <c r="E2403" t="s">
        <v>3701</v>
      </c>
      <c r="F2403" t="s">
        <v>2792</v>
      </c>
      <c r="G2403" t="s">
        <v>2788</v>
      </c>
      <c r="H2403" t="str">
        <f>IF(_xlfn.XLOOKUP(E2403,LD_01[DOCUMENTO],LD_01[REVISÃO])=F2403,"VIGENTE","OBSOLETO")</f>
        <v>VIGENTE</v>
      </c>
      <c r="I2403" t="s">
        <v>4324</v>
      </c>
      <c r="J2403" t="s">
        <v>4862</v>
      </c>
      <c r="K2403" t="str">
        <f t="shared" si="111"/>
        <v>MSV-163MS-638-NORTE</v>
      </c>
      <c r="L2403" t="str">
        <f>_xlfn.XLOOKUP(E2403,LD_ANO01!A:A,LD_ANO01!G:G)</f>
        <v>MSV-163MS-638-NORTE/32.TE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01\MSV-163MS-638-NORTE\MSV-163MS-638-NORTE/32.TE</v>
      </c>
      <c r="O2403" t="s">
        <v>4355</v>
      </c>
    </row>
    <row r="2404" spans="1:15" x14ac:dyDescent="0.3">
      <c r="A2404" t="s">
        <v>2400</v>
      </c>
      <c r="B2404">
        <v>960807</v>
      </c>
      <c r="C2404" t="s">
        <v>5408</v>
      </c>
      <c r="D2404" s="12">
        <v>45859</v>
      </c>
      <c r="E2404" t="s">
        <v>3701</v>
      </c>
      <c r="F2404" t="s">
        <v>2792</v>
      </c>
      <c r="G2404" t="s">
        <v>2789</v>
      </c>
      <c r="H2404" t="str">
        <f>IF(_xlfn.XLOOKUP(E2404,LD_01[DOCUMENTO],LD_01[REVISÃO])=F2404,"VIGENTE","OBSOLETO")</f>
        <v>VIGENTE</v>
      </c>
      <c r="I2404" t="s">
        <v>4324</v>
      </c>
      <c r="J2404" t="s">
        <v>4862</v>
      </c>
      <c r="K2404" t="str">
        <f t="shared" si="111"/>
        <v>MSV-163MS-638-NORTE</v>
      </c>
      <c r="L2404" t="str">
        <f>_xlfn.XLOOKUP(E2404,LD_ANO01!A:A,LD_ANO01!G:G)</f>
        <v>MSV-163MS-638-NORTE/32.TE</v>
      </c>
      <c r="M2404" t="str">
        <f t="shared" si="112"/>
        <v/>
      </c>
      <c r="N2404" t="str">
        <f t="shared" si="113"/>
        <v>C:\Users\luis.nunes\OneDrive - ATERPA\00.SERVIDOR\SALA TÉCNICA\00.PROJETOS\02.DOCUMENTOS\ANO 01\MSV-163MS-638-NORTE\MSV-163MS-638-NORTE/32.TE</v>
      </c>
      <c r="O2404" t="s">
        <v>4355</v>
      </c>
    </row>
    <row r="2405" spans="1:15" x14ac:dyDescent="0.3">
      <c r="A2405" t="s">
        <v>2401</v>
      </c>
      <c r="B2405">
        <v>3221321</v>
      </c>
      <c r="C2405" t="s">
        <v>5408</v>
      </c>
      <c r="D2405" s="12">
        <v>45859</v>
      </c>
      <c r="E2405" t="s">
        <v>3702</v>
      </c>
      <c r="F2405" t="s">
        <v>2792</v>
      </c>
      <c r="G2405" t="s">
        <v>2788</v>
      </c>
      <c r="H2405" t="str">
        <f>IF(_xlfn.XLOOKUP(E2405,LD_01[DOCUMENTO],LD_01[REVISÃO])=F2405,"VIGENTE","OBSOLETO")</f>
        <v>OBSOLETO</v>
      </c>
      <c r="I2405" t="s">
        <v>4324</v>
      </c>
      <c r="J2405" t="s">
        <v>4862</v>
      </c>
      <c r="K2405" t="str">
        <f t="shared" si="111"/>
        <v>MSV-163MS-638-NORTE</v>
      </c>
      <c r="L2405" t="str">
        <f>_xlfn.XLOOKUP(E2405,LD_ANO01!A:A,LD_ANO01!G:G)</f>
        <v>MSV-163MS-638-NORTE/32.TE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01\MSV-163MS-638-NORTE\MSV-163MS-638-NORTE/32.TE\OBSOLETO</v>
      </c>
      <c r="O2405" t="s">
        <v>4355</v>
      </c>
    </row>
    <row r="2406" spans="1:15" x14ac:dyDescent="0.3">
      <c r="A2406" t="s">
        <v>2402</v>
      </c>
      <c r="B2406">
        <v>491654</v>
      </c>
      <c r="C2406" t="s">
        <v>5408</v>
      </c>
      <c r="D2406" s="12">
        <v>45859</v>
      </c>
      <c r="E2406" t="s">
        <v>3702</v>
      </c>
      <c r="F2406" t="s">
        <v>2792</v>
      </c>
      <c r="G2406" t="s">
        <v>2789</v>
      </c>
      <c r="H2406" t="str">
        <f>IF(_xlfn.XLOOKUP(E2406,LD_01[DOCUMENTO],LD_01[REVISÃO])=F2406,"VIGENTE","OBSOLETO")</f>
        <v>OBSOLETO</v>
      </c>
      <c r="I2406" t="s">
        <v>4324</v>
      </c>
      <c r="J2406" t="s">
        <v>4862</v>
      </c>
      <c r="K2406" t="str">
        <f t="shared" si="111"/>
        <v>MSV-163MS-638-NORTE</v>
      </c>
      <c r="L2406" t="str">
        <f>_xlfn.XLOOKUP(E2406,LD_ANO01!A:A,LD_ANO01!G:G)</f>
        <v>MSV-163MS-638-NORTE/32.TE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01\MSV-163MS-638-NORTE\MSV-163MS-638-NORTE/32.TE\OBSOLETO</v>
      </c>
      <c r="O2406" t="s">
        <v>4355</v>
      </c>
    </row>
    <row r="2407" spans="1:15" x14ac:dyDescent="0.3">
      <c r="A2407" t="s">
        <v>2403</v>
      </c>
      <c r="B2407">
        <v>3240756</v>
      </c>
      <c r="C2407" t="s">
        <v>5408</v>
      </c>
      <c r="D2407" s="12">
        <v>45859</v>
      </c>
      <c r="E2407" t="s">
        <v>3703</v>
      </c>
      <c r="F2407" t="s">
        <v>2792</v>
      </c>
      <c r="G2407" t="s">
        <v>2788</v>
      </c>
      <c r="H2407" t="str">
        <f>IF(_xlfn.XLOOKUP(E2407,LD_01[DOCUMENTO],LD_01[REVISÃO])=F2407,"VIGENTE","OBSOLETO")</f>
        <v>OBSOLETO</v>
      </c>
      <c r="I2407" t="s">
        <v>4324</v>
      </c>
      <c r="J2407" t="s">
        <v>4862</v>
      </c>
      <c r="K2407" t="str">
        <f t="shared" si="111"/>
        <v>MSV-163MS-638-NORTE</v>
      </c>
      <c r="L2407" t="str">
        <f>_xlfn.XLOOKUP(E2407,LD_ANO01!A:A,LD_ANO01!G:G)</f>
        <v>MSV-163MS-638-NORTE/32.TE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01\MSV-163MS-638-NORTE\MSV-163MS-638-NORTE/32.TE\OBSOLETO</v>
      </c>
      <c r="O2407" t="s">
        <v>4355</v>
      </c>
    </row>
    <row r="2408" spans="1:15" x14ac:dyDescent="0.3">
      <c r="A2408" t="s">
        <v>2404</v>
      </c>
      <c r="B2408">
        <v>491710</v>
      </c>
      <c r="C2408" t="s">
        <v>5408</v>
      </c>
      <c r="D2408" s="12">
        <v>45859</v>
      </c>
      <c r="E2408" t="s">
        <v>3703</v>
      </c>
      <c r="F2408" t="s">
        <v>2792</v>
      </c>
      <c r="G2408" t="s">
        <v>2789</v>
      </c>
      <c r="H2408" t="str">
        <f>IF(_xlfn.XLOOKUP(E2408,LD_01[DOCUMENTO],LD_01[REVISÃO])=F2408,"VIGENTE","OBSOLETO")</f>
        <v>OBSOLETO</v>
      </c>
      <c r="I2408" t="s">
        <v>4324</v>
      </c>
      <c r="J2408" t="s">
        <v>4862</v>
      </c>
      <c r="K2408" t="str">
        <f t="shared" si="111"/>
        <v>MSV-163MS-638-NORTE</v>
      </c>
      <c r="L2408" t="str">
        <f>_xlfn.XLOOKUP(E2408,LD_ANO01!A:A,LD_ANO01!G:G)</f>
        <v>MSV-163MS-638-NORTE/32.TE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01\MSV-163MS-638-NORTE\MSV-163MS-638-NORTE/32.TE\OBSOLETO</v>
      </c>
      <c r="O2408" t="s">
        <v>4355</v>
      </c>
    </row>
    <row r="2409" spans="1:15" x14ac:dyDescent="0.3">
      <c r="A2409" t="s">
        <v>2405</v>
      </c>
      <c r="B2409">
        <v>3241846</v>
      </c>
      <c r="C2409" t="s">
        <v>5408</v>
      </c>
      <c r="D2409" s="12">
        <v>45859</v>
      </c>
      <c r="E2409" t="s">
        <v>3704</v>
      </c>
      <c r="F2409" t="s">
        <v>2792</v>
      </c>
      <c r="G2409" t="s">
        <v>2788</v>
      </c>
      <c r="H2409" t="str">
        <f>IF(_xlfn.XLOOKUP(E2409,LD_01[DOCUMENTO],LD_01[REVISÃO])=F2409,"VIGENTE","OBSOLETO")</f>
        <v>OBSOLETO</v>
      </c>
      <c r="I2409" t="s">
        <v>4324</v>
      </c>
      <c r="J2409" t="s">
        <v>4862</v>
      </c>
      <c r="K2409" t="str">
        <f t="shared" si="111"/>
        <v>MSV-163MS-638-NORTE</v>
      </c>
      <c r="L2409" t="str">
        <f>_xlfn.XLOOKUP(E2409,LD_ANO01!A:A,LD_ANO01!G:G)</f>
        <v>MSV-163MS-638-NORTE/32.TE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01\MSV-163MS-638-NORTE\MSV-163MS-638-NORTE/32.TE\OBSOLETO</v>
      </c>
      <c r="O2409" t="s">
        <v>4355</v>
      </c>
    </row>
    <row r="2410" spans="1:15" x14ac:dyDescent="0.3">
      <c r="A2410" t="s">
        <v>2406</v>
      </c>
      <c r="B2410">
        <v>503535</v>
      </c>
      <c r="C2410" t="s">
        <v>5408</v>
      </c>
      <c r="D2410" s="12">
        <v>45859</v>
      </c>
      <c r="E2410" t="s">
        <v>3704</v>
      </c>
      <c r="F2410" t="s">
        <v>2792</v>
      </c>
      <c r="G2410" t="s">
        <v>2789</v>
      </c>
      <c r="H2410" t="str">
        <f>IF(_xlfn.XLOOKUP(E2410,LD_01[DOCUMENTO],LD_01[REVISÃO])=F2410,"VIGENTE","OBSOLETO")</f>
        <v>OBSOLETO</v>
      </c>
      <c r="I2410" t="s">
        <v>4324</v>
      </c>
      <c r="J2410" t="s">
        <v>4862</v>
      </c>
      <c r="K2410" t="str">
        <f t="shared" si="111"/>
        <v>MSV-163MS-638-NORTE</v>
      </c>
      <c r="L2410" t="str">
        <f>_xlfn.XLOOKUP(E2410,LD_ANO01!A:A,LD_ANO01!G:G)</f>
        <v>MSV-163MS-638-NORTE/32.TE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01\MSV-163MS-638-NORTE\MSV-163MS-638-NORTE/32.TE\OBSOLETO</v>
      </c>
      <c r="O2410" t="s">
        <v>4355</v>
      </c>
    </row>
    <row r="2411" spans="1:15" x14ac:dyDescent="0.3">
      <c r="A2411" t="s">
        <v>2407</v>
      </c>
      <c r="B2411">
        <v>3223702</v>
      </c>
      <c r="C2411" t="s">
        <v>5408</v>
      </c>
      <c r="D2411" s="12">
        <v>45859</v>
      </c>
      <c r="E2411" t="s">
        <v>3705</v>
      </c>
      <c r="F2411" t="s">
        <v>2792</v>
      </c>
      <c r="G2411" t="s">
        <v>2788</v>
      </c>
      <c r="H2411" t="str">
        <f>IF(_xlfn.XLOOKUP(E2411,LD_01[DOCUMENTO],LD_01[REVISÃO])=F2411,"VIGENTE","OBSOLETO")</f>
        <v>OBSOLETO</v>
      </c>
      <c r="I2411" t="s">
        <v>4324</v>
      </c>
      <c r="J2411" t="s">
        <v>4862</v>
      </c>
      <c r="K2411" t="str">
        <f t="shared" si="111"/>
        <v>MSV-163MS-638-NORTE</v>
      </c>
      <c r="L2411" t="str">
        <f>_xlfn.XLOOKUP(E2411,LD_ANO01!A:A,LD_ANO01!G:G)</f>
        <v>MSV-163MS-638-NORTE/32.TE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01\MSV-163MS-638-NORTE\MSV-163MS-638-NORTE/32.TE\OBSOLETO</v>
      </c>
      <c r="O2411" t="s">
        <v>4355</v>
      </c>
    </row>
    <row r="2412" spans="1:15" x14ac:dyDescent="0.3">
      <c r="A2412" t="s">
        <v>2408</v>
      </c>
      <c r="B2412">
        <v>495703</v>
      </c>
      <c r="C2412" t="s">
        <v>5408</v>
      </c>
      <c r="D2412" s="12">
        <v>45859</v>
      </c>
      <c r="E2412" t="s">
        <v>3705</v>
      </c>
      <c r="F2412" t="s">
        <v>2792</v>
      </c>
      <c r="G2412" t="s">
        <v>2789</v>
      </c>
      <c r="H2412" t="str">
        <f>IF(_xlfn.XLOOKUP(E2412,LD_01[DOCUMENTO],LD_01[REVISÃO])=F2412,"VIGENTE","OBSOLETO")</f>
        <v>OBSOLETO</v>
      </c>
      <c r="I2412" t="s">
        <v>4324</v>
      </c>
      <c r="J2412" t="s">
        <v>4862</v>
      </c>
      <c r="K2412" t="str">
        <f t="shared" si="111"/>
        <v>MSV-163MS-638-NORTE</v>
      </c>
      <c r="L2412" t="str">
        <f>_xlfn.XLOOKUP(E2412,LD_ANO01!A:A,LD_ANO01!G:G)</f>
        <v>MSV-163MS-638-NORTE/32.TE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01\MSV-163MS-638-NORTE\MSV-163MS-638-NORTE/32.TE\OBSOLETO</v>
      </c>
      <c r="O2412" t="s">
        <v>4355</v>
      </c>
    </row>
    <row r="2413" spans="1:15" x14ac:dyDescent="0.3">
      <c r="A2413" t="s">
        <v>2409</v>
      </c>
      <c r="B2413">
        <v>4659525</v>
      </c>
      <c r="C2413" t="s">
        <v>5408</v>
      </c>
      <c r="D2413" s="12">
        <v>45859</v>
      </c>
      <c r="E2413" t="s">
        <v>3706</v>
      </c>
      <c r="F2413" t="s">
        <v>2792</v>
      </c>
      <c r="G2413" t="s">
        <v>2788</v>
      </c>
      <c r="H2413" t="str">
        <f>IF(_xlfn.XLOOKUP(E2413,LD_01[DOCUMENTO],LD_01[REVISÃO])=F2413,"VIGENTE","OBSOLETO")</f>
        <v>OBSOLETO</v>
      </c>
      <c r="I2413" t="s">
        <v>4324</v>
      </c>
      <c r="J2413" t="s">
        <v>4862</v>
      </c>
      <c r="K2413" t="str">
        <f t="shared" si="111"/>
        <v>MSV-163MS-638-NORTE</v>
      </c>
      <c r="L2413" t="str">
        <f>_xlfn.XLOOKUP(E2413,LD_ANO01!A:A,LD_ANO01!G:G)</f>
        <v>MSV-163MS-638-NORTE/32.TE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01\MSV-163MS-638-NORTE\MSV-163MS-638-NORTE/32.TE\OBSOLETO</v>
      </c>
      <c r="O2413" t="s">
        <v>4355</v>
      </c>
    </row>
    <row r="2414" spans="1:15" x14ac:dyDescent="0.3">
      <c r="A2414" t="s">
        <v>2410</v>
      </c>
      <c r="B2414">
        <v>506053</v>
      </c>
      <c r="C2414" t="s">
        <v>5408</v>
      </c>
      <c r="D2414" s="12">
        <v>45859</v>
      </c>
      <c r="E2414" t="s">
        <v>3706</v>
      </c>
      <c r="F2414" t="s">
        <v>2792</v>
      </c>
      <c r="G2414" t="s">
        <v>2789</v>
      </c>
      <c r="H2414" t="str">
        <f>IF(_xlfn.XLOOKUP(E2414,LD_01[DOCUMENTO],LD_01[REVISÃO])=F2414,"VIGENTE","OBSOLETO")</f>
        <v>OBSOLETO</v>
      </c>
      <c r="I2414" t="s">
        <v>4324</v>
      </c>
      <c r="J2414" t="s">
        <v>4862</v>
      </c>
      <c r="K2414" t="str">
        <f t="shared" si="111"/>
        <v>MSV-163MS-638-NORTE</v>
      </c>
      <c r="L2414" t="str">
        <f>_xlfn.XLOOKUP(E2414,LD_ANO01!A:A,LD_ANO01!G:G)</f>
        <v>MSV-163MS-638-NORTE/32.TE</v>
      </c>
      <c r="M2414" t="str">
        <f t="shared" si="112"/>
        <v>OBSOLETO</v>
      </c>
      <c r="N2414" t="str">
        <f t="shared" si="113"/>
        <v>C:\Users\luis.nunes\OneDrive - ATERPA\00.SERVIDOR\SALA TÉCNICA\00.PROJETOS\02.DOCUMENTOS\ANO 01\MSV-163MS-638-NORTE\MSV-163MS-638-NORTE/32.TE\OBSOLETO</v>
      </c>
      <c r="O2414" t="s">
        <v>4355</v>
      </c>
    </row>
    <row r="2415" spans="1:15" x14ac:dyDescent="0.3">
      <c r="A2415" t="s">
        <v>2411</v>
      </c>
      <c r="B2415">
        <v>6158475</v>
      </c>
      <c r="C2415" t="s">
        <v>5408</v>
      </c>
      <c r="D2415" s="12">
        <v>45859</v>
      </c>
      <c r="E2415" t="s">
        <v>3707</v>
      </c>
      <c r="F2415" t="s">
        <v>2792</v>
      </c>
      <c r="G2415" t="s">
        <v>2788</v>
      </c>
      <c r="H2415" t="str">
        <f>IF(_xlfn.XLOOKUP(E2415,LD_01[DOCUMENTO],LD_01[REVISÃO])=F2415,"VIGENTE","OBSOLETO")</f>
        <v>VIGENTE</v>
      </c>
      <c r="I2415" t="s">
        <v>4324</v>
      </c>
      <c r="J2415" t="s">
        <v>4862</v>
      </c>
      <c r="K2415" t="str">
        <f t="shared" si="111"/>
        <v>MSV-163MS-638-NORTE</v>
      </c>
      <c r="L2415" t="str">
        <f>_xlfn.XLOOKUP(E2415,LD_ANO01!A:A,LD_ANO01!G:G)</f>
        <v>MSV-163MS-638-NORTE/32.TE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01\MSV-163MS-638-NORTE\MSV-163MS-638-NORTE/32.TE</v>
      </c>
      <c r="O2415" t="s">
        <v>4355</v>
      </c>
    </row>
    <row r="2416" spans="1:15" x14ac:dyDescent="0.3">
      <c r="A2416" t="s">
        <v>2412</v>
      </c>
      <c r="B2416">
        <v>995164</v>
      </c>
      <c r="C2416" t="s">
        <v>5408</v>
      </c>
      <c r="D2416" s="12">
        <v>45859</v>
      </c>
      <c r="E2416" t="s">
        <v>3707</v>
      </c>
      <c r="F2416" t="s">
        <v>2792</v>
      </c>
      <c r="G2416" t="s">
        <v>2789</v>
      </c>
      <c r="H2416" t="str">
        <f>IF(_xlfn.XLOOKUP(E2416,LD_01[DOCUMENTO],LD_01[REVISÃO])=F2416,"VIGENTE","OBSOLETO")</f>
        <v>VIGENTE</v>
      </c>
      <c r="I2416" t="s">
        <v>4324</v>
      </c>
      <c r="J2416" t="s">
        <v>4862</v>
      </c>
      <c r="K2416" t="str">
        <f t="shared" si="111"/>
        <v>MSV-163MS-638-NORTE</v>
      </c>
      <c r="L2416" t="str">
        <f>_xlfn.XLOOKUP(E2416,LD_ANO01!A:A,LD_ANO01!G:G)</f>
        <v>MSV-163MS-638-NORTE/32.TE</v>
      </c>
      <c r="M2416" t="str">
        <f t="shared" si="112"/>
        <v/>
      </c>
      <c r="N2416" t="str">
        <f t="shared" si="113"/>
        <v>C:\Users\luis.nunes\OneDrive - ATERPA\00.SERVIDOR\SALA TÉCNICA\00.PROJETOS\02.DOCUMENTOS\ANO 01\MSV-163MS-638-NORTE\MSV-163MS-638-NORTE/32.TE</v>
      </c>
      <c r="O2416" t="s">
        <v>4355</v>
      </c>
    </row>
    <row r="2417" spans="1:15" x14ac:dyDescent="0.3">
      <c r="A2417" t="s">
        <v>2413</v>
      </c>
      <c r="B2417">
        <v>3700298</v>
      </c>
      <c r="C2417" t="s">
        <v>5408</v>
      </c>
      <c r="D2417" s="12">
        <v>45859</v>
      </c>
      <c r="E2417" t="s">
        <v>3712</v>
      </c>
      <c r="F2417" t="s">
        <v>2792</v>
      </c>
      <c r="G2417" t="s">
        <v>2788</v>
      </c>
      <c r="H2417" t="str">
        <f>IF(_xlfn.XLOOKUP(E2417,LD_01[DOCUMENTO],LD_01[REVISÃO])=F2417,"VIGENTE","OBSOLETO")</f>
        <v>OBSOLETO</v>
      </c>
      <c r="I2417" t="s">
        <v>4324</v>
      </c>
      <c r="J2417" t="s">
        <v>4862</v>
      </c>
      <c r="K2417" t="str">
        <f t="shared" si="111"/>
        <v>MSV-163MS-638-NORTE</v>
      </c>
      <c r="L2417" t="str">
        <f>_xlfn.XLOOKUP(E2417,LD_ANO01!A:A,LD_ANO01!G:G)</f>
        <v>MSV-163MS-638-NORTE/32.TE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01\MSV-163MS-638-NORTE\MSV-163MS-638-NORTE/32.TE\OBSOLETO</v>
      </c>
      <c r="O2417" t="s">
        <v>4355</v>
      </c>
    </row>
    <row r="2418" spans="1:15" x14ac:dyDescent="0.3">
      <c r="A2418" t="s">
        <v>2414</v>
      </c>
      <c r="B2418">
        <v>696286</v>
      </c>
      <c r="C2418" t="s">
        <v>5408</v>
      </c>
      <c r="D2418" s="12">
        <v>45859</v>
      </c>
      <c r="E2418" t="s">
        <v>3712</v>
      </c>
      <c r="F2418" t="s">
        <v>2792</v>
      </c>
      <c r="G2418" t="s">
        <v>2789</v>
      </c>
      <c r="H2418" t="str">
        <f>IF(_xlfn.XLOOKUP(E2418,LD_01[DOCUMENTO],LD_01[REVISÃO])=F2418,"VIGENTE","OBSOLETO")</f>
        <v>OBSOLETO</v>
      </c>
      <c r="I2418" t="s">
        <v>4324</v>
      </c>
      <c r="J2418" t="s">
        <v>4862</v>
      </c>
      <c r="K2418" t="str">
        <f t="shared" si="111"/>
        <v>MSV-163MS-638-NORTE</v>
      </c>
      <c r="L2418" t="str">
        <f>_xlfn.XLOOKUP(E2418,LD_ANO01!A:A,LD_ANO01!G:G)</f>
        <v>MSV-163MS-638-NORTE/32.TE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01\MSV-163MS-638-NORTE\MSV-163MS-638-NORTE/32.TE\OBSOLETO</v>
      </c>
      <c r="O2418" t="s">
        <v>4355</v>
      </c>
    </row>
    <row r="2419" spans="1:15" x14ac:dyDescent="0.3">
      <c r="A2419" t="s">
        <v>2419</v>
      </c>
      <c r="B2419">
        <v>7056291</v>
      </c>
      <c r="C2419" t="s">
        <v>5408</v>
      </c>
      <c r="D2419" s="12">
        <v>45859</v>
      </c>
      <c r="E2419" t="s">
        <v>3720</v>
      </c>
      <c r="F2419" t="s">
        <v>2819</v>
      </c>
      <c r="G2419" t="s">
        <v>2788</v>
      </c>
      <c r="H2419" t="str">
        <f>IF(_xlfn.XLOOKUP(E2419,LD_01[DOCUMENTO],LD_01[REVISÃO])=F2419,"VIGENTE","OBSOLETO")</f>
        <v>OBSOLETO</v>
      </c>
      <c r="I2419" t="s">
        <v>4324</v>
      </c>
      <c r="J2419" t="s">
        <v>4862</v>
      </c>
      <c r="K2419" t="str">
        <f t="shared" si="111"/>
        <v>MSV-163MS-638-NORTE</v>
      </c>
      <c r="L2419" t="str">
        <f>_xlfn.XLOOKUP(E2419,LD_ANO01!A:A,LD_ANO01!G:G)</f>
        <v>MSV-163MS-638-NORTE/10.DR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01\MSV-163MS-638-NORTE\MSV-163MS-638-NORTE/10.DR\OBSOLETO</v>
      </c>
      <c r="O2419" t="s">
        <v>4355</v>
      </c>
    </row>
    <row r="2420" spans="1:15" x14ac:dyDescent="0.3">
      <c r="A2420" t="s">
        <v>2420</v>
      </c>
      <c r="B2420">
        <v>677532</v>
      </c>
      <c r="C2420" t="s">
        <v>5408</v>
      </c>
      <c r="D2420" s="12">
        <v>45859</v>
      </c>
      <c r="E2420" t="s">
        <v>3720</v>
      </c>
      <c r="F2420" t="s">
        <v>2819</v>
      </c>
      <c r="G2420" t="s">
        <v>2789</v>
      </c>
      <c r="H2420" t="str">
        <f>IF(_xlfn.XLOOKUP(E2420,LD_01[DOCUMENTO],LD_01[REVISÃO])=F2420,"VIGENTE","OBSOLETO")</f>
        <v>OBSOLETO</v>
      </c>
      <c r="I2420" t="s">
        <v>4324</v>
      </c>
      <c r="J2420" t="s">
        <v>4862</v>
      </c>
      <c r="K2420" t="str">
        <f t="shared" si="111"/>
        <v>MSV-163MS-638-NORTE</v>
      </c>
      <c r="L2420" t="str">
        <f>_xlfn.XLOOKUP(E2420,LD_ANO01!A:A,LD_ANO01!G:G)</f>
        <v>MSV-163MS-638-NORTE/10.DR</v>
      </c>
      <c r="M2420" t="str">
        <f t="shared" si="112"/>
        <v>OBSOLETO</v>
      </c>
      <c r="N2420" t="str">
        <f t="shared" si="113"/>
        <v>C:\Users\luis.nunes\OneDrive - ATERPA\00.SERVIDOR\SALA TÉCNICA\00.PROJETOS\02.DOCUMENTOS\ANO 01\MSV-163MS-638-NORTE\MSV-163MS-638-NORTE/10.DR\OBSOLETO</v>
      </c>
      <c r="O2420" t="s">
        <v>4355</v>
      </c>
    </row>
    <row r="2421" spans="1:15" x14ac:dyDescent="0.3">
      <c r="A2421" t="s">
        <v>2421</v>
      </c>
      <c r="B2421">
        <v>6865633</v>
      </c>
      <c r="C2421" t="s">
        <v>5408</v>
      </c>
      <c r="D2421" s="12">
        <v>45859</v>
      </c>
      <c r="E2421" t="s">
        <v>3721</v>
      </c>
      <c r="F2421" t="s">
        <v>2819</v>
      </c>
      <c r="G2421" t="s">
        <v>2788</v>
      </c>
      <c r="H2421" t="str">
        <f>IF(_xlfn.XLOOKUP(E2421,LD_01[DOCUMENTO],LD_01[REVISÃO])=F2421,"VIGENTE","OBSOLETO")</f>
        <v>VIGENTE</v>
      </c>
      <c r="I2421" t="s">
        <v>4324</v>
      </c>
      <c r="J2421" t="s">
        <v>4862</v>
      </c>
      <c r="K2421" t="str">
        <f t="shared" si="111"/>
        <v>MSV-163MS-638-NORTE</v>
      </c>
      <c r="L2421" t="str">
        <f>_xlfn.XLOOKUP(E2421,LD_ANO01!A:A,LD_ANO01!G:G)</f>
        <v>MSV-163MS-638-NORTE/10.DR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01\MSV-163MS-638-NORTE\MSV-163MS-638-NORTE/10.DR</v>
      </c>
      <c r="O2421" t="s">
        <v>4355</v>
      </c>
    </row>
    <row r="2422" spans="1:15" x14ac:dyDescent="0.3">
      <c r="A2422" t="s">
        <v>2422</v>
      </c>
      <c r="B2422">
        <v>357682</v>
      </c>
      <c r="C2422" t="s">
        <v>5408</v>
      </c>
      <c r="D2422" s="12">
        <v>45859</v>
      </c>
      <c r="E2422" t="s">
        <v>3721</v>
      </c>
      <c r="F2422" t="s">
        <v>2819</v>
      </c>
      <c r="G2422" t="s">
        <v>2789</v>
      </c>
      <c r="H2422" t="str">
        <f>IF(_xlfn.XLOOKUP(E2422,LD_01[DOCUMENTO],LD_01[REVISÃO])=F2422,"VIGENTE","OBSOLETO")</f>
        <v>VIGENTE</v>
      </c>
      <c r="I2422" t="s">
        <v>4324</v>
      </c>
      <c r="J2422" t="s">
        <v>4862</v>
      </c>
      <c r="K2422" t="str">
        <f t="shared" si="111"/>
        <v>MSV-163MS-638-NORTE</v>
      </c>
      <c r="L2422" t="str">
        <f>_xlfn.XLOOKUP(E2422,LD_ANO01!A:A,LD_ANO01!G:G)</f>
        <v>MSV-163MS-638-NORTE/10.DR</v>
      </c>
      <c r="M2422" t="str">
        <f t="shared" si="112"/>
        <v/>
      </c>
      <c r="N2422" t="str">
        <f t="shared" si="113"/>
        <v>C:\Users\luis.nunes\OneDrive - ATERPA\00.SERVIDOR\SALA TÉCNICA\00.PROJETOS\02.DOCUMENTOS\ANO 01\MSV-163MS-638-NORTE\MSV-163MS-638-NORTE/10.DR</v>
      </c>
      <c r="O2422" t="s">
        <v>4355</v>
      </c>
    </row>
    <row r="2423" spans="1:15" x14ac:dyDescent="0.3">
      <c r="A2423" t="s">
        <v>2423</v>
      </c>
      <c r="B2423">
        <v>7666330</v>
      </c>
      <c r="C2423" t="s">
        <v>5408</v>
      </c>
      <c r="D2423" s="12">
        <v>45859</v>
      </c>
      <c r="E2423" t="s">
        <v>3722</v>
      </c>
      <c r="F2423" t="s">
        <v>2819</v>
      </c>
      <c r="G2423" t="s">
        <v>2788</v>
      </c>
      <c r="H2423" t="str">
        <f>IF(_xlfn.XLOOKUP(E2423,LD_01[DOCUMENTO],LD_01[REVISÃO])=F2423,"VIGENTE","OBSOLETO")</f>
        <v>OBSOLETO</v>
      </c>
      <c r="I2423" t="s">
        <v>4324</v>
      </c>
      <c r="J2423" t="s">
        <v>4862</v>
      </c>
      <c r="K2423" t="str">
        <f t="shared" si="111"/>
        <v>MSV-163MS-638-NORTE</v>
      </c>
      <c r="L2423" t="str">
        <f>_xlfn.XLOOKUP(E2423,LD_ANO01!A:A,LD_ANO01!G:G)</f>
        <v>MSV-163MS-638-NORTE/10.DR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01\MSV-163MS-638-NORTE\MSV-163MS-638-NORTE/10.DR\OBSOLETO</v>
      </c>
      <c r="O2423" t="s">
        <v>4355</v>
      </c>
    </row>
    <row r="2424" spans="1:15" x14ac:dyDescent="0.3">
      <c r="A2424" t="s">
        <v>2424</v>
      </c>
      <c r="B2424">
        <v>688721</v>
      </c>
      <c r="C2424" t="s">
        <v>5408</v>
      </c>
      <c r="D2424" s="12">
        <v>45859</v>
      </c>
      <c r="E2424" t="s">
        <v>3722</v>
      </c>
      <c r="F2424" t="s">
        <v>2819</v>
      </c>
      <c r="G2424" t="s">
        <v>2789</v>
      </c>
      <c r="H2424" t="str">
        <f>IF(_xlfn.XLOOKUP(E2424,LD_01[DOCUMENTO],LD_01[REVISÃO])=F2424,"VIGENTE","OBSOLETO")</f>
        <v>OBSOLETO</v>
      </c>
      <c r="I2424" t="s">
        <v>4324</v>
      </c>
      <c r="J2424" t="s">
        <v>4862</v>
      </c>
      <c r="K2424" t="str">
        <f t="shared" si="111"/>
        <v>MSV-163MS-638-NORTE</v>
      </c>
      <c r="L2424" t="str">
        <f>_xlfn.XLOOKUP(E2424,LD_ANO01!A:A,LD_ANO01!G:G)</f>
        <v>MSV-163MS-638-NORTE/10.DR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01\MSV-163MS-638-NORTE\MSV-163MS-638-NORTE/10.DR\OBSOLETO</v>
      </c>
      <c r="O2424" t="s">
        <v>4355</v>
      </c>
    </row>
    <row r="2425" spans="1:15" x14ac:dyDescent="0.3">
      <c r="A2425" t="s">
        <v>2425</v>
      </c>
      <c r="B2425">
        <v>6429882</v>
      </c>
      <c r="C2425" t="s">
        <v>5408</v>
      </c>
      <c r="D2425" s="12">
        <v>45859</v>
      </c>
      <c r="E2425" t="s">
        <v>3723</v>
      </c>
      <c r="F2425" t="s">
        <v>2819</v>
      </c>
      <c r="G2425" t="s">
        <v>2788</v>
      </c>
      <c r="H2425" t="str">
        <f>IF(_xlfn.XLOOKUP(E2425,LD_01[DOCUMENTO],LD_01[REVISÃO])=F2425,"VIGENTE","OBSOLETO")</f>
        <v>OBSOLETO</v>
      </c>
      <c r="I2425" t="s">
        <v>4324</v>
      </c>
      <c r="J2425" t="s">
        <v>4862</v>
      </c>
      <c r="K2425" t="str">
        <f t="shared" si="111"/>
        <v>MSV-163MS-638-NORTE</v>
      </c>
      <c r="L2425" t="str">
        <f>_xlfn.XLOOKUP(E2425,LD_ANO01!A:A,LD_ANO01!G:G)</f>
        <v>MSV-163MS-638-NORTE/10.DR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01\MSV-163MS-638-NORTE\MSV-163MS-638-NORTE/10.DR\OBSOLETO</v>
      </c>
      <c r="O2425" t="s">
        <v>4355</v>
      </c>
    </row>
    <row r="2426" spans="1:15" x14ac:dyDescent="0.3">
      <c r="A2426" t="s">
        <v>2426</v>
      </c>
      <c r="B2426">
        <v>649594</v>
      </c>
      <c r="C2426" t="s">
        <v>5408</v>
      </c>
      <c r="D2426" s="12">
        <v>45859</v>
      </c>
      <c r="E2426" t="s">
        <v>3723</v>
      </c>
      <c r="F2426" t="s">
        <v>2819</v>
      </c>
      <c r="G2426" t="s">
        <v>2789</v>
      </c>
      <c r="H2426" t="str">
        <f>IF(_xlfn.XLOOKUP(E2426,LD_01[DOCUMENTO],LD_01[REVISÃO])=F2426,"VIGENTE","OBSOLETO")</f>
        <v>OBSOLETO</v>
      </c>
      <c r="I2426" t="s">
        <v>4324</v>
      </c>
      <c r="J2426" t="s">
        <v>4862</v>
      </c>
      <c r="K2426" t="str">
        <f t="shared" si="111"/>
        <v>MSV-163MS-638-NORTE</v>
      </c>
      <c r="L2426" t="str">
        <f>_xlfn.XLOOKUP(E2426,LD_ANO01!A:A,LD_ANO01!G:G)</f>
        <v>MSV-163MS-638-NORTE/10.DR</v>
      </c>
      <c r="M2426" t="str">
        <f t="shared" si="112"/>
        <v>OBSOLETO</v>
      </c>
      <c r="N2426" t="str">
        <f t="shared" si="113"/>
        <v>C:\Users\luis.nunes\OneDrive - ATERPA\00.SERVIDOR\SALA TÉCNICA\00.PROJETOS\02.DOCUMENTOS\ANO 01\MSV-163MS-638-NORTE\MSV-163MS-638-NORTE/10.DR\OBSOLETO</v>
      </c>
      <c r="O2426" t="s">
        <v>4355</v>
      </c>
    </row>
    <row r="2427" spans="1:15" x14ac:dyDescent="0.3">
      <c r="A2427" t="s">
        <v>2427</v>
      </c>
      <c r="B2427">
        <v>5642738</v>
      </c>
      <c r="C2427" t="s">
        <v>5408</v>
      </c>
      <c r="D2427" s="12">
        <v>45859</v>
      </c>
      <c r="E2427" t="s">
        <v>3724</v>
      </c>
      <c r="F2427" t="s">
        <v>2819</v>
      </c>
      <c r="G2427" t="s">
        <v>2788</v>
      </c>
      <c r="H2427" t="str">
        <f>IF(_xlfn.XLOOKUP(E2427,LD_01[DOCUMENTO],LD_01[REVISÃO])=F2427,"VIGENTE","OBSOLETO")</f>
        <v>VIGENTE</v>
      </c>
      <c r="I2427" t="s">
        <v>4324</v>
      </c>
      <c r="J2427" t="s">
        <v>4862</v>
      </c>
      <c r="K2427" t="str">
        <f t="shared" si="111"/>
        <v>MSV-163MS-638-NORTE</v>
      </c>
      <c r="L2427" t="str">
        <f>_xlfn.XLOOKUP(E2427,LD_ANO01!A:A,LD_ANO01!G:G)</f>
        <v>MSV-163MS-638-NORTE/10.DR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01\MSV-163MS-638-NORTE\MSV-163MS-638-NORTE/10.DR</v>
      </c>
      <c r="O2427" t="s">
        <v>4355</v>
      </c>
    </row>
    <row r="2428" spans="1:15" x14ac:dyDescent="0.3">
      <c r="A2428" t="s">
        <v>2428</v>
      </c>
      <c r="B2428">
        <v>358044</v>
      </c>
      <c r="C2428" t="s">
        <v>5408</v>
      </c>
      <c r="D2428" s="12">
        <v>45859</v>
      </c>
      <c r="E2428" t="s">
        <v>3724</v>
      </c>
      <c r="F2428" t="s">
        <v>2819</v>
      </c>
      <c r="G2428" t="s">
        <v>2789</v>
      </c>
      <c r="H2428" t="str">
        <f>IF(_xlfn.XLOOKUP(E2428,LD_01[DOCUMENTO],LD_01[REVISÃO])=F2428,"VIGENTE","OBSOLETO")</f>
        <v>VIGENTE</v>
      </c>
      <c r="I2428" t="s">
        <v>4324</v>
      </c>
      <c r="J2428" t="s">
        <v>4862</v>
      </c>
      <c r="K2428" t="str">
        <f t="shared" si="111"/>
        <v>MSV-163MS-638-NORTE</v>
      </c>
      <c r="L2428" t="str">
        <f>_xlfn.XLOOKUP(E2428,LD_ANO01!A:A,LD_ANO01!G:G)</f>
        <v>MSV-163MS-638-NORTE/10.DR</v>
      </c>
      <c r="M2428" t="str">
        <f t="shared" si="112"/>
        <v/>
      </c>
      <c r="N2428" t="str">
        <f t="shared" si="113"/>
        <v>C:\Users\luis.nunes\OneDrive - ATERPA\00.SERVIDOR\SALA TÉCNICA\00.PROJETOS\02.DOCUMENTOS\ANO 01\MSV-163MS-638-NORTE\MSV-163MS-638-NORTE/10.DR</v>
      </c>
      <c r="O2428" t="s">
        <v>4355</v>
      </c>
    </row>
    <row r="2429" spans="1:15" x14ac:dyDescent="0.3">
      <c r="A2429" t="s">
        <v>2429</v>
      </c>
      <c r="B2429">
        <v>4053615</v>
      </c>
      <c r="C2429" t="s">
        <v>5408</v>
      </c>
      <c r="D2429" s="12">
        <v>45859</v>
      </c>
      <c r="E2429" t="s">
        <v>3725</v>
      </c>
      <c r="F2429" t="s">
        <v>2819</v>
      </c>
      <c r="G2429" t="s">
        <v>2788</v>
      </c>
      <c r="H2429" t="str">
        <f>IF(_xlfn.XLOOKUP(E2429,LD_01[DOCUMENTO],LD_01[REVISÃO])=F2429,"VIGENTE","OBSOLETO")</f>
        <v>OBSOLETO</v>
      </c>
      <c r="I2429" t="s">
        <v>4324</v>
      </c>
      <c r="J2429" t="s">
        <v>4862</v>
      </c>
      <c r="K2429" t="str">
        <f t="shared" si="111"/>
        <v>MSV-163MS-638-NORTE</v>
      </c>
      <c r="L2429" t="str">
        <f>_xlfn.XLOOKUP(E2429,LD_ANO01!A:A,LD_ANO01!G:G)</f>
        <v>MSV-163MS-638-NORTE/10.DR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01\MSV-163MS-638-NORTE\MSV-163MS-638-NORTE/10.DR\OBSOLETO</v>
      </c>
      <c r="O2429" t="s">
        <v>4355</v>
      </c>
    </row>
    <row r="2430" spans="1:15" x14ac:dyDescent="0.3">
      <c r="A2430" t="s">
        <v>2430</v>
      </c>
      <c r="B2430">
        <v>338358</v>
      </c>
      <c r="C2430" t="s">
        <v>5408</v>
      </c>
      <c r="D2430" s="12">
        <v>45859</v>
      </c>
      <c r="E2430" t="s">
        <v>3725</v>
      </c>
      <c r="F2430" t="s">
        <v>2819</v>
      </c>
      <c r="G2430" t="s">
        <v>2789</v>
      </c>
      <c r="H2430" t="str">
        <f>IF(_xlfn.XLOOKUP(E2430,LD_01[DOCUMENTO],LD_01[REVISÃO])=F2430,"VIGENTE","OBSOLETO")</f>
        <v>OBSOLETO</v>
      </c>
      <c r="I2430" t="s">
        <v>4324</v>
      </c>
      <c r="J2430" t="s">
        <v>4862</v>
      </c>
      <c r="K2430" t="str">
        <f t="shared" si="111"/>
        <v>MSV-163MS-638-NORTE</v>
      </c>
      <c r="L2430" t="str">
        <f>_xlfn.XLOOKUP(E2430,LD_ANO01!A:A,LD_ANO01!G:G)</f>
        <v>MSV-163MS-638-NORTE/10.DR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01\MSV-163MS-638-NORTE\MSV-163MS-638-NORTE/10.DR\OBSOLETO</v>
      </c>
      <c r="O2430" t="s">
        <v>4355</v>
      </c>
    </row>
    <row r="2431" spans="1:15" x14ac:dyDescent="0.3">
      <c r="A2431" t="s">
        <v>2431</v>
      </c>
      <c r="B2431">
        <v>3898872</v>
      </c>
      <c r="C2431" t="s">
        <v>5408</v>
      </c>
      <c r="D2431" s="12">
        <v>45859</v>
      </c>
      <c r="E2431" t="s">
        <v>3726</v>
      </c>
      <c r="F2431" t="s">
        <v>2819</v>
      </c>
      <c r="G2431" t="s">
        <v>2788</v>
      </c>
      <c r="H2431" t="str">
        <f>IF(_xlfn.XLOOKUP(E2431,LD_01[DOCUMENTO],LD_01[REVISÃO])=F2431,"VIGENTE","OBSOLETO")</f>
        <v>OBSOLETO</v>
      </c>
      <c r="I2431" t="s">
        <v>4324</v>
      </c>
      <c r="J2431" t="s">
        <v>4862</v>
      </c>
      <c r="K2431" t="str">
        <f t="shared" si="111"/>
        <v>MSV-163MS-638-NORTE</v>
      </c>
      <c r="L2431" t="str">
        <f>_xlfn.XLOOKUP(E2431,LD_ANO01!A:A,LD_ANO01!G:G)</f>
        <v>MSV-163MS-638-NORTE/10.DR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01\MSV-163MS-638-NORTE\MSV-163MS-638-NORTE/10.DR\OBSOLETO</v>
      </c>
      <c r="O2431" t="s">
        <v>4355</v>
      </c>
    </row>
    <row r="2432" spans="1:15" x14ac:dyDescent="0.3">
      <c r="A2432" t="s">
        <v>2432</v>
      </c>
      <c r="B2432">
        <v>489461</v>
      </c>
      <c r="C2432" t="s">
        <v>5408</v>
      </c>
      <c r="D2432" s="12">
        <v>45859</v>
      </c>
      <c r="E2432" t="s">
        <v>3726</v>
      </c>
      <c r="F2432" t="s">
        <v>2819</v>
      </c>
      <c r="G2432" t="s">
        <v>2789</v>
      </c>
      <c r="H2432" t="str">
        <f>IF(_xlfn.XLOOKUP(E2432,LD_01[DOCUMENTO],LD_01[REVISÃO])=F2432,"VIGENTE","OBSOLETO")</f>
        <v>OBSOLETO</v>
      </c>
      <c r="I2432" t="s">
        <v>4324</v>
      </c>
      <c r="J2432" t="s">
        <v>4862</v>
      </c>
      <c r="K2432" t="str">
        <f t="shared" si="111"/>
        <v>MSV-163MS-638-NORTE</v>
      </c>
      <c r="L2432" t="str">
        <f>_xlfn.XLOOKUP(E2432,LD_ANO01!A:A,LD_ANO01!G:G)</f>
        <v>MSV-163MS-638-NORTE/10.DR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01\MSV-163MS-638-NORTE\MSV-163MS-638-NORTE/10.DR\OBSOLETO</v>
      </c>
      <c r="O2432" t="s">
        <v>4355</v>
      </c>
    </row>
    <row r="2433" spans="1:15" x14ac:dyDescent="0.3">
      <c r="A2433" t="s">
        <v>2433</v>
      </c>
      <c r="B2433">
        <v>3899377</v>
      </c>
      <c r="C2433" t="s">
        <v>5408</v>
      </c>
      <c r="D2433" s="12">
        <v>45859</v>
      </c>
      <c r="E2433" t="s">
        <v>3727</v>
      </c>
      <c r="F2433" t="s">
        <v>2819</v>
      </c>
      <c r="G2433" t="s">
        <v>2788</v>
      </c>
      <c r="H2433" t="str">
        <f>IF(_xlfn.XLOOKUP(E2433,LD_01[DOCUMENTO],LD_01[REVISÃO])=F2433,"VIGENTE","OBSOLETO")</f>
        <v>OBSOLETO</v>
      </c>
      <c r="I2433" t="s">
        <v>4324</v>
      </c>
      <c r="J2433" t="s">
        <v>4862</v>
      </c>
      <c r="K2433" t="str">
        <f t="shared" si="111"/>
        <v>MSV-163MS-638-NORTE</v>
      </c>
      <c r="L2433" t="str">
        <f>_xlfn.XLOOKUP(E2433,LD_ANO01!A:A,LD_ANO01!G:G)</f>
        <v>MSV-163MS-638-NORTE/10.DR</v>
      </c>
      <c r="M2433" t="str">
        <f t="shared" si="112"/>
        <v>OBSOLETO</v>
      </c>
      <c r="N2433" t="str">
        <f t="shared" si="113"/>
        <v>C:\Users\luis.nunes\OneDrive - ATERPA\00.SERVIDOR\SALA TÉCNICA\00.PROJETOS\02.DOCUMENTOS\ANO 01\MSV-163MS-638-NORTE\MSV-163MS-638-NORTE/10.DR\OBSOLETO</v>
      </c>
      <c r="O2433" t="s">
        <v>4355</v>
      </c>
    </row>
    <row r="2434" spans="1:15" x14ac:dyDescent="0.3">
      <c r="A2434" t="s">
        <v>2434</v>
      </c>
      <c r="B2434">
        <v>436313</v>
      </c>
      <c r="C2434" t="s">
        <v>5408</v>
      </c>
      <c r="D2434" s="12">
        <v>45859</v>
      </c>
      <c r="E2434" t="s">
        <v>3727</v>
      </c>
      <c r="F2434" t="s">
        <v>2819</v>
      </c>
      <c r="G2434" t="s">
        <v>2789</v>
      </c>
      <c r="H2434" t="str">
        <f>IF(_xlfn.XLOOKUP(E2434,LD_01[DOCUMENTO],LD_01[REVISÃO])=F2434,"VIGENTE","OBSOLETO")</f>
        <v>OBSOLETO</v>
      </c>
      <c r="I2434" t="s">
        <v>4324</v>
      </c>
      <c r="J2434" t="s">
        <v>4862</v>
      </c>
      <c r="K2434" t="str">
        <f t="shared" ref="K2434:K2497" si="114">"MSV-163MS-"&amp;I2434</f>
        <v>MSV-163MS-638-NORTE</v>
      </c>
      <c r="L2434" t="str">
        <f>_xlfn.XLOOKUP(E2434,LD_ANO01!A:A,LD_ANO01!G:G)</f>
        <v>MSV-163MS-638-NORTE/10.DR</v>
      </c>
      <c r="M2434" t="str">
        <f t="shared" ref="M2434:M2497" si="115">IF(H2434&lt;&gt;"OBSOLETO","",H2434)</f>
        <v>OBSOLETO</v>
      </c>
      <c r="N2434" t="str">
        <f t="shared" ref="N2434:N2497" si="116">_xlfn.TEXTJOIN("\",TRUE,J2434:M2434)</f>
        <v>C:\Users\luis.nunes\OneDrive - ATERPA\00.SERVIDOR\SALA TÉCNICA\00.PROJETOS\02.DOCUMENTOS\ANO 01\MSV-163MS-638-NORTE\MSV-163MS-638-NORTE/10.DR\OBSOLETO</v>
      </c>
      <c r="O2434" t="s">
        <v>4355</v>
      </c>
    </row>
    <row r="2435" spans="1:15" x14ac:dyDescent="0.3">
      <c r="A2435" t="s">
        <v>2435</v>
      </c>
      <c r="B2435">
        <v>2173542</v>
      </c>
      <c r="C2435" t="s">
        <v>5408</v>
      </c>
      <c r="D2435" s="12">
        <v>45859</v>
      </c>
      <c r="E2435" t="s">
        <v>3728</v>
      </c>
      <c r="F2435" t="s">
        <v>2819</v>
      </c>
      <c r="G2435" t="s">
        <v>2788</v>
      </c>
      <c r="H2435" t="str">
        <f>IF(_xlfn.XLOOKUP(E2435,LD_01[DOCUMENTO],LD_01[REVISÃO])=F2435,"VIGENTE","OBSOLETO")</f>
        <v>OBSOLETO</v>
      </c>
      <c r="I2435" t="s">
        <v>4324</v>
      </c>
      <c r="J2435" t="s">
        <v>4862</v>
      </c>
      <c r="K2435" t="str">
        <f t="shared" si="114"/>
        <v>MSV-163MS-638-NORTE</v>
      </c>
      <c r="L2435" t="str">
        <f>_xlfn.XLOOKUP(E2435,LD_ANO01!A:A,LD_ANO01!G:G)</f>
        <v>MSV-163MS-638-NORTE/10.DR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01\MSV-163MS-638-NORTE\MSV-163MS-638-NORTE/10.DR\OBSOLETO</v>
      </c>
      <c r="O2435" t="s">
        <v>4355</v>
      </c>
    </row>
    <row r="2436" spans="1:15" x14ac:dyDescent="0.3">
      <c r="A2436" t="s">
        <v>2436</v>
      </c>
      <c r="B2436">
        <v>295923</v>
      </c>
      <c r="C2436" t="s">
        <v>5408</v>
      </c>
      <c r="D2436" s="12">
        <v>45859</v>
      </c>
      <c r="E2436" t="s">
        <v>3728</v>
      </c>
      <c r="F2436" t="s">
        <v>2819</v>
      </c>
      <c r="G2436" t="s">
        <v>2789</v>
      </c>
      <c r="H2436" t="str">
        <f>IF(_xlfn.XLOOKUP(E2436,LD_01[DOCUMENTO],LD_01[REVISÃO])=F2436,"VIGENTE","OBSOLETO")</f>
        <v>OBSOLETO</v>
      </c>
      <c r="I2436" t="s">
        <v>4324</v>
      </c>
      <c r="J2436" t="s">
        <v>4862</v>
      </c>
      <c r="K2436" t="str">
        <f t="shared" si="114"/>
        <v>MSV-163MS-638-NORTE</v>
      </c>
      <c r="L2436" t="str">
        <f>_xlfn.XLOOKUP(E2436,LD_ANO01!A:A,LD_ANO01!G:G)</f>
        <v>MSV-163MS-638-NORTE/10.DR</v>
      </c>
      <c r="M2436" t="str">
        <f t="shared" si="115"/>
        <v>OBSOLETO</v>
      </c>
      <c r="N2436" t="str">
        <f t="shared" si="116"/>
        <v>C:\Users\luis.nunes\OneDrive - ATERPA\00.SERVIDOR\SALA TÉCNICA\00.PROJETOS\02.DOCUMENTOS\ANO 01\MSV-163MS-638-NORTE\MSV-163MS-638-NORTE/10.DR\OBSOLETO</v>
      </c>
      <c r="O2436" t="s">
        <v>4355</v>
      </c>
    </row>
    <row r="2437" spans="1:15" x14ac:dyDescent="0.3">
      <c r="A2437" t="s">
        <v>2437</v>
      </c>
      <c r="B2437">
        <v>3748385</v>
      </c>
      <c r="C2437" t="s">
        <v>5408</v>
      </c>
      <c r="D2437" s="12">
        <v>45859</v>
      </c>
      <c r="E2437" t="s">
        <v>3730</v>
      </c>
      <c r="F2437" t="s">
        <v>2792</v>
      </c>
      <c r="G2437" t="s">
        <v>2788</v>
      </c>
      <c r="H2437" t="str">
        <f>IF(_xlfn.XLOOKUP(E2437,LD_01[DOCUMENTO],LD_01[REVISÃO])=F2437,"VIGENTE","OBSOLETO")</f>
        <v>VIGENTE</v>
      </c>
      <c r="I2437" t="s">
        <v>4324</v>
      </c>
      <c r="J2437" t="s">
        <v>4862</v>
      </c>
      <c r="K2437" t="str">
        <f t="shared" si="114"/>
        <v>MSV-163MS-638-NORTE</v>
      </c>
      <c r="L2437" t="str">
        <f>_xlfn.XLOOKUP(E2437,LD_ANO01!A:A,LD_ANO01!G:G)</f>
        <v>MSV-163MS-638-NORTE/10.DR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01\MSV-163MS-638-NORTE\MSV-163MS-638-NORTE/10.DR</v>
      </c>
      <c r="O2437" t="s">
        <v>4355</v>
      </c>
    </row>
    <row r="2438" spans="1:15" x14ac:dyDescent="0.3">
      <c r="A2438" t="s">
        <v>2438</v>
      </c>
      <c r="B2438">
        <v>305878</v>
      </c>
      <c r="C2438" t="s">
        <v>5408</v>
      </c>
      <c r="D2438" s="12">
        <v>45859</v>
      </c>
      <c r="E2438" t="s">
        <v>3730</v>
      </c>
      <c r="F2438" t="s">
        <v>2792</v>
      </c>
      <c r="G2438" t="s">
        <v>2789</v>
      </c>
      <c r="H2438" t="str">
        <f>IF(_xlfn.XLOOKUP(E2438,LD_01[DOCUMENTO],LD_01[REVISÃO])=F2438,"VIGENTE","OBSOLETO")</f>
        <v>VIGENTE</v>
      </c>
      <c r="I2438" t="s">
        <v>4324</v>
      </c>
      <c r="J2438" t="s">
        <v>4862</v>
      </c>
      <c r="K2438" t="str">
        <f t="shared" si="114"/>
        <v>MSV-163MS-638-NORTE</v>
      </c>
      <c r="L2438" t="str">
        <f>_xlfn.XLOOKUP(E2438,LD_ANO01!A:A,LD_ANO01!G:G)</f>
        <v>MSV-163MS-638-NORTE/10.DR</v>
      </c>
      <c r="M2438" t="str">
        <f t="shared" si="115"/>
        <v/>
      </c>
      <c r="N2438" t="str">
        <f t="shared" si="116"/>
        <v>C:\Users\luis.nunes\OneDrive - ATERPA\00.SERVIDOR\SALA TÉCNICA\00.PROJETOS\02.DOCUMENTOS\ANO 01\MSV-163MS-638-NORTE\MSV-163MS-638-NORTE/10.DR</v>
      </c>
      <c r="O2438" t="s">
        <v>4355</v>
      </c>
    </row>
    <row r="2439" spans="1:15" x14ac:dyDescent="0.3">
      <c r="A2439" t="s">
        <v>2448</v>
      </c>
      <c r="B2439">
        <v>727839</v>
      </c>
      <c r="C2439" t="s">
        <v>5408</v>
      </c>
      <c r="D2439" s="12">
        <v>45859</v>
      </c>
      <c r="E2439" t="s">
        <v>3748</v>
      </c>
      <c r="F2439" t="s">
        <v>2819</v>
      </c>
      <c r="G2439" t="s">
        <v>2788</v>
      </c>
      <c r="H2439" t="str">
        <f>IF(_xlfn.XLOOKUP(E2439,LD_01[DOCUMENTO],LD_01[REVISÃO])=F2439,"VIGENTE","OBSOLETO")</f>
        <v>OBSOLETO</v>
      </c>
      <c r="I2439" t="s">
        <v>4324</v>
      </c>
      <c r="J2439" t="s">
        <v>4862</v>
      </c>
      <c r="K2439" t="str">
        <f t="shared" si="114"/>
        <v>MSV-163MS-638-NORTE</v>
      </c>
      <c r="L2439" t="str">
        <f>_xlfn.XLOOKUP(E2439,LD_ANO01!A:A,LD_ANO01!G:G)</f>
        <v>MSV-163MS-638-NORTE/28.PV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01\MSV-163MS-638-NORTE\MSV-163MS-638-NORTE/28.PV\OBSOLETO</v>
      </c>
      <c r="O2439" t="s">
        <v>4355</v>
      </c>
    </row>
    <row r="2440" spans="1:15" x14ac:dyDescent="0.3">
      <c r="A2440" t="s">
        <v>2449</v>
      </c>
      <c r="B2440">
        <v>751815</v>
      </c>
      <c r="C2440" t="s">
        <v>5408</v>
      </c>
      <c r="D2440" s="12">
        <v>45859</v>
      </c>
      <c r="E2440" t="s">
        <v>3748</v>
      </c>
      <c r="F2440" t="s">
        <v>2819</v>
      </c>
      <c r="G2440" t="s">
        <v>2789</v>
      </c>
      <c r="H2440" t="str">
        <f>IF(_xlfn.XLOOKUP(E2440,LD_01[DOCUMENTO],LD_01[REVISÃO])=F2440,"VIGENTE","OBSOLETO")</f>
        <v>OBSOLETO</v>
      </c>
      <c r="I2440" t="s">
        <v>4324</v>
      </c>
      <c r="J2440" t="s">
        <v>4862</v>
      </c>
      <c r="K2440" t="str">
        <f t="shared" si="114"/>
        <v>MSV-163MS-638-NORTE</v>
      </c>
      <c r="L2440" t="str">
        <f>_xlfn.XLOOKUP(E2440,LD_ANO01!A:A,LD_ANO01!G:G)</f>
        <v>MSV-163MS-638-NORTE/28.PV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01\MSV-163MS-638-NORTE\MSV-163MS-638-NORTE/28.PV\OBSOLETO</v>
      </c>
      <c r="O2440" t="s">
        <v>4355</v>
      </c>
    </row>
    <row r="2441" spans="1:15" x14ac:dyDescent="0.3">
      <c r="A2441" t="s">
        <v>2450</v>
      </c>
      <c r="B2441">
        <v>734972</v>
      </c>
      <c r="C2441" t="s">
        <v>5408</v>
      </c>
      <c r="D2441" s="12">
        <v>45859</v>
      </c>
      <c r="E2441" t="s">
        <v>3749</v>
      </c>
      <c r="F2441" t="s">
        <v>2819</v>
      </c>
      <c r="G2441" t="s">
        <v>2788</v>
      </c>
      <c r="H2441" t="str">
        <f>IF(_xlfn.XLOOKUP(E2441,LD_01[DOCUMENTO],LD_01[REVISÃO])=F2441,"VIGENTE","OBSOLETO")</f>
        <v>OBSOLETO</v>
      </c>
      <c r="I2441" t="s">
        <v>4324</v>
      </c>
      <c r="J2441" t="s">
        <v>4862</v>
      </c>
      <c r="K2441" t="str">
        <f t="shared" si="114"/>
        <v>MSV-163MS-638-NORTE</v>
      </c>
      <c r="L2441" t="str">
        <f>_xlfn.XLOOKUP(E2441,LD_ANO01!A:A,LD_ANO01!G:G)</f>
        <v>MSV-163MS-638-NORTE/28.PV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01\MSV-163MS-638-NORTE\MSV-163MS-638-NORTE/28.PV\OBSOLETO</v>
      </c>
      <c r="O2441" t="s">
        <v>4355</v>
      </c>
    </row>
    <row r="2442" spans="1:15" x14ac:dyDescent="0.3">
      <c r="A2442" t="s">
        <v>2451</v>
      </c>
      <c r="B2442">
        <v>493032</v>
      </c>
      <c r="C2442" t="s">
        <v>5408</v>
      </c>
      <c r="D2442" s="12">
        <v>45859</v>
      </c>
      <c r="E2442" t="s">
        <v>3749</v>
      </c>
      <c r="F2442" t="s">
        <v>2819</v>
      </c>
      <c r="G2442" t="s">
        <v>2789</v>
      </c>
      <c r="H2442" t="str">
        <f>IF(_xlfn.XLOOKUP(E2442,LD_01[DOCUMENTO],LD_01[REVISÃO])=F2442,"VIGENTE","OBSOLETO")</f>
        <v>OBSOLETO</v>
      </c>
      <c r="I2442" t="s">
        <v>4324</v>
      </c>
      <c r="J2442" t="s">
        <v>4862</v>
      </c>
      <c r="K2442" t="str">
        <f t="shared" si="114"/>
        <v>MSV-163MS-638-NORTE</v>
      </c>
      <c r="L2442" t="str">
        <f>_xlfn.XLOOKUP(E2442,LD_ANO01!A:A,LD_ANO01!G:G)</f>
        <v>MSV-163MS-638-NORTE/28.PV</v>
      </c>
      <c r="M2442" t="str">
        <f t="shared" si="115"/>
        <v>OBSOLETO</v>
      </c>
      <c r="N2442" t="str">
        <f t="shared" si="116"/>
        <v>C:\Users\luis.nunes\OneDrive - ATERPA\00.SERVIDOR\SALA TÉCNICA\00.PROJETOS\02.DOCUMENTOS\ANO 01\MSV-163MS-638-NORTE\MSV-163MS-638-NORTE/28.PV\OBSOLETO</v>
      </c>
      <c r="O2442" t="s">
        <v>4355</v>
      </c>
    </row>
    <row r="2443" spans="1:15" x14ac:dyDescent="0.3">
      <c r="A2443" t="s">
        <v>2452</v>
      </c>
      <c r="B2443">
        <v>532736</v>
      </c>
      <c r="C2443" t="s">
        <v>5408</v>
      </c>
      <c r="D2443" s="12">
        <v>45859</v>
      </c>
      <c r="E2443" t="s">
        <v>3750</v>
      </c>
      <c r="F2443" t="s">
        <v>2819</v>
      </c>
      <c r="G2443" t="s">
        <v>2788</v>
      </c>
      <c r="H2443" t="str">
        <f>IF(_xlfn.XLOOKUP(E2443,LD_01[DOCUMENTO],LD_01[REVISÃO])=F2443,"VIGENTE","OBSOLETO")</f>
        <v>VIGENTE</v>
      </c>
      <c r="I2443" t="s">
        <v>4324</v>
      </c>
      <c r="J2443" t="s">
        <v>4862</v>
      </c>
      <c r="K2443" t="str">
        <f t="shared" si="114"/>
        <v>MSV-163MS-638-NORTE</v>
      </c>
      <c r="L2443" t="str">
        <f>_xlfn.XLOOKUP(E2443,LD_ANO01!A:A,LD_ANO01!G:G)</f>
        <v>MSV-163MS-638-NORTE/28.PV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01\MSV-163MS-638-NORTE\MSV-163MS-638-NORTE/28.PV</v>
      </c>
      <c r="O2443" t="s">
        <v>4355</v>
      </c>
    </row>
    <row r="2444" spans="1:15" x14ac:dyDescent="0.3">
      <c r="A2444" t="s">
        <v>2453</v>
      </c>
      <c r="B2444">
        <v>613210</v>
      </c>
      <c r="C2444" t="s">
        <v>5408</v>
      </c>
      <c r="D2444" s="12">
        <v>45859</v>
      </c>
      <c r="E2444" t="s">
        <v>3750</v>
      </c>
      <c r="F2444" t="s">
        <v>2819</v>
      </c>
      <c r="G2444" t="s">
        <v>2789</v>
      </c>
      <c r="H2444" t="str">
        <f>IF(_xlfn.XLOOKUP(E2444,LD_01[DOCUMENTO],LD_01[REVISÃO])=F2444,"VIGENTE","OBSOLETO")</f>
        <v>VIGENTE</v>
      </c>
      <c r="I2444" t="s">
        <v>4324</v>
      </c>
      <c r="J2444" t="s">
        <v>4862</v>
      </c>
      <c r="K2444" t="str">
        <f t="shared" si="114"/>
        <v>MSV-163MS-638-NORTE</v>
      </c>
      <c r="L2444" t="str">
        <f>_xlfn.XLOOKUP(E2444,LD_ANO01!A:A,LD_ANO01!G:G)</f>
        <v>MSV-163MS-638-NORTE/28.PV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01\MSV-163MS-638-NORTE\MSV-163MS-638-NORTE/28.PV</v>
      </c>
      <c r="O2444" t="s">
        <v>4355</v>
      </c>
    </row>
    <row r="2445" spans="1:15" x14ac:dyDescent="0.3">
      <c r="A2445" t="s">
        <v>2454</v>
      </c>
      <c r="B2445">
        <v>522465</v>
      </c>
      <c r="C2445" t="s">
        <v>5408</v>
      </c>
      <c r="D2445" s="12">
        <v>45859</v>
      </c>
      <c r="E2445" t="s">
        <v>3751</v>
      </c>
      <c r="F2445" t="s">
        <v>2819</v>
      </c>
      <c r="G2445" t="s">
        <v>2788</v>
      </c>
      <c r="H2445" t="str">
        <f>IF(_xlfn.XLOOKUP(E2445,LD_01[DOCUMENTO],LD_01[REVISÃO])=F2445,"VIGENTE","OBSOLETO")</f>
        <v>VIGENTE</v>
      </c>
      <c r="I2445" t="s">
        <v>4324</v>
      </c>
      <c r="J2445" t="s">
        <v>4862</v>
      </c>
      <c r="K2445" t="str">
        <f t="shared" si="114"/>
        <v>MSV-163MS-638-NORTE</v>
      </c>
      <c r="L2445" t="str">
        <f>_xlfn.XLOOKUP(E2445,LD_ANO01!A:A,LD_ANO01!G:G)</f>
        <v>MSV-163MS-638-NORTE/28.PV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01\MSV-163MS-638-NORTE\MSV-163MS-638-NORTE/28.PV</v>
      </c>
      <c r="O2445" t="s">
        <v>4355</v>
      </c>
    </row>
    <row r="2446" spans="1:15" x14ac:dyDescent="0.3">
      <c r="A2446" t="s">
        <v>2455</v>
      </c>
      <c r="B2446">
        <v>960993</v>
      </c>
      <c r="C2446" t="s">
        <v>5408</v>
      </c>
      <c r="D2446" s="12">
        <v>45859</v>
      </c>
      <c r="E2446" t="s">
        <v>3751</v>
      </c>
      <c r="F2446" t="s">
        <v>2819</v>
      </c>
      <c r="G2446" t="s">
        <v>2789</v>
      </c>
      <c r="H2446" t="str">
        <f>IF(_xlfn.XLOOKUP(E2446,LD_01[DOCUMENTO],LD_01[REVISÃO])=F2446,"VIGENTE","OBSOLETO")</f>
        <v>VIGENTE</v>
      </c>
      <c r="I2446" t="s">
        <v>4324</v>
      </c>
      <c r="J2446" t="s">
        <v>4862</v>
      </c>
      <c r="K2446" t="str">
        <f t="shared" si="114"/>
        <v>MSV-163MS-638-NORTE</v>
      </c>
      <c r="L2446" t="str">
        <f>_xlfn.XLOOKUP(E2446,LD_ANO01!A:A,LD_ANO01!G:G)</f>
        <v>MSV-163MS-638-NORTE/28.PV</v>
      </c>
      <c r="M2446" t="str">
        <f t="shared" si="115"/>
        <v/>
      </c>
      <c r="N2446" t="str">
        <f t="shared" si="116"/>
        <v>C:\Users\luis.nunes\OneDrive - ATERPA\00.SERVIDOR\SALA TÉCNICA\00.PROJETOS\02.DOCUMENTOS\ANO 01\MSV-163MS-638-NORTE\MSV-163MS-638-NORTE/28.PV</v>
      </c>
      <c r="O2446" t="s">
        <v>4355</v>
      </c>
    </row>
    <row r="2447" spans="1:15" x14ac:dyDescent="0.3">
      <c r="A2447" t="s">
        <v>2440</v>
      </c>
      <c r="B2447">
        <v>29187477</v>
      </c>
      <c r="C2447" t="s">
        <v>5408</v>
      </c>
      <c r="D2447" s="12">
        <v>45859</v>
      </c>
      <c r="E2447" t="s">
        <v>3733</v>
      </c>
      <c r="F2447" t="s">
        <v>2800</v>
      </c>
      <c r="G2447" t="s">
        <v>2788</v>
      </c>
      <c r="H2447" t="str">
        <f>IF(_xlfn.XLOOKUP(E2447,LD_01[DOCUMENTO],LD_01[REVISÃO])=F2447,"VIGENTE","OBSOLETO")</f>
        <v>OBSOLETO</v>
      </c>
      <c r="I2447" t="s">
        <v>4324</v>
      </c>
      <c r="J2447" t="s">
        <v>4862</v>
      </c>
      <c r="K2447" t="str">
        <f t="shared" si="114"/>
        <v>MSV-163MS-638-NORTE</v>
      </c>
      <c r="L2447" t="str">
        <f>_xlfn.XLOOKUP(E2447,LD_ANO01!A:A,LD_ANO01!G:G)</f>
        <v>MSV-163MS-638-NORTE/31.SI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01\MSV-163MS-638-NORTE\MSV-163MS-638-NORTE/31.SI\OBSOLETO</v>
      </c>
      <c r="O2447" t="s">
        <v>4355</v>
      </c>
    </row>
    <row r="2448" spans="1:15" x14ac:dyDescent="0.3">
      <c r="A2448" t="s">
        <v>2441</v>
      </c>
      <c r="B2448">
        <v>3722301</v>
      </c>
      <c r="C2448" t="s">
        <v>5408</v>
      </c>
      <c r="D2448" s="12">
        <v>45859</v>
      </c>
      <c r="E2448" t="s">
        <v>3733</v>
      </c>
      <c r="F2448" t="s">
        <v>2800</v>
      </c>
      <c r="G2448" t="s">
        <v>2789</v>
      </c>
      <c r="H2448" t="str">
        <f>IF(_xlfn.XLOOKUP(E2448,LD_01[DOCUMENTO],LD_01[REVISÃO])=F2448,"VIGENTE","OBSOLETO")</f>
        <v>OBSOLETO</v>
      </c>
      <c r="I2448" t="s">
        <v>4324</v>
      </c>
      <c r="J2448" t="s">
        <v>4862</v>
      </c>
      <c r="K2448" t="str">
        <f t="shared" si="114"/>
        <v>MSV-163MS-638-NORTE</v>
      </c>
      <c r="L2448" t="str">
        <f>_xlfn.XLOOKUP(E2448,LD_ANO01!A:A,LD_ANO01!G:G)</f>
        <v>MSV-163MS-638-NORTE/31.SI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01\MSV-163MS-638-NORTE\MSV-163MS-638-NORTE/31.SI\OBSOLETO</v>
      </c>
      <c r="O2448" t="s">
        <v>4355</v>
      </c>
    </row>
    <row r="2449" spans="1:15" x14ac:dyDescent="0.3">
      <c r="A2449" t="s">
        <v>2442</v>
      </c>
      <c r="B2449">
        <v>29097998</v>
      </c>
      <c r="C2449" t="s">
        <v>5408</v>
      </c>
      <c r="D2449" s="12">
        <v>45859</v>
      </c>
      <c r="E2449" t="s">
        <v>3734</v>
      </c>
      <c r="F2449" t="s">
        <v>2800</v>
      </c>
      <c r="G2449" t="s">
        <v>2788</v>
      </c>
      <c r="H2449" t="str">
        <f>IF(_xlfn.XLOOKUP(E2449,LD_01[DOCUMENTO],LD_01[REVISÃO])=F2449,"VIGENTE","OBSOLETO")</f>
        <v>OBSOLETO</v>
      </c>
      <c r="I2449" t="s">
        <v>4324</v>
      </c>
      <c r="J2449" t="s">
        <v>4862</v>
      </c>
      <c r="K2449" t="str">
        <f t="shared" si="114"/>
        <v>MSV-163MS-638-NORTE</v>
      </c>
      <c r="L2449" t="str">
        <f>_xlfn.XLOOKUP(E2449,LD_ANO01!A:A,LD_ANO01!G:G)</f>
        <v>MSV-163MS-638-NORTE/31.SI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01\MSV-163MS-638-NORTE\MSV-163MS-638-NORTE/31.SI\OBSOLETO</v>
      </c>
      <c r="O2449" t="s">
        <v>4355</v>
      </c>
    </row>
    <row r="2450" spans="1:15" x14ac:dyDescent="0.3">
      <c r="A2450" t="s">
        <v>2443</v>
      </c>
      <c r="B2450">
        <v>1018774</v>
      </c>
      <c r="C2450" t="s">
        <v>5408</v>
      </c>
      <c r="D2450" s="12">
        <v>45859</v>
      </c>
      <c r="E2450" t="s">
        <v>3734</v>
      </c>
      <c r="F2450" t="s">
        <v>2800</v>
      </c>
      <c r="G2450" t="s">
        <v>2789</v>
      </c>
      <c r="H2450" t="str">
        <f>IF(_xlfn.XLOOKUP(E2450,LD_01[DOCUMENTO],LD_01[REVISÃO])=F2450,"VIGENTE","OBSOLETO")</f>
        <v>OBSOLETO</v>
      </c>
      <c r="I2450" t="s">
        <v>4324</v>
      </c>
      <c r="J2450" t="s">
        <v>4862</v>
      </c>
      <c r="K2450" t="str">
        <f t="shared" si="114"/>
        <v>MSV-163MS-638-NORTE</v>
      </c>
      <c r="L2450" t="str">
        <f>_xlfn.XLOOKUP(E2450,LD_ANO01!A:A,LD_ANO01!G:G)</f>
        <v>MSV-163MS-638-NORTE/31.SI</v>
      </c>
      <c r="M2450" t="str">
        <f t="shared" si="115"/>
        <v>OBSOLETO</v>
      </c>
      <c r="N2450" t="str">
        <f t="shared" si="116"/>
        <v>C:\Users\luis.nunes\OneDrive - ATERPA\00.SERVIDOR\SALA TÉCNICA\00.PROJETOS\02.DOCUMENTOS\ANO 01\MSV-163MS-638-NORTE\MSV-163MS-638-NORTE/31.SI\OBSOLETO</v>
      </c>
      <c r="O2450" t="s">
        <v>4355</v>
      </c>
    </row>
    <row r="2451" spans="1:15" x14ac:dyDescent="0.3">
      <c r="A2451" t="s">
        <v>2444</v>
      </c>
      <c r="B2451">
        <v>4744344</v>
      </c>
      <c r="C2451" t="s">
        <v>5408</v>
      </c>
      <c r="D2451" s="12">
        <v>45859</v>
      </c>
      <c r="E2451" t="s">
        <v>3738</v>
      </c>
      <c r="F2451" t="s">
        <v>2819</v>
      </c>
      <c r="G2451" t="s">
        <v>2788</v>
      </c>
      <c r="H2451" t="str">
        <f>IF(_xlfn.XLOOKUP(E2451,LD_01[DOCUMENTO],LD_01[REVISÃO])=F2451,"VIGENTE","OBSOLETO")</f>
        <v>VIGENTE</v>
      </c>
      <c r="I2451" t="s">
        <v>4324</v>
      </c>
      <c r="J2451" t="s">
        <v>4862</v>
      </c>
      <c r="K2451" t="str">
        <f t="shared" si="114"/>
        <v>MSV-163MS-638-NORTE</v>
      </c>
      <c r="L2451" t="str">
        <f>_xlfn.XLOOKUP(E2451,LD_ANO01!A:A,LD_ANO01!G:G)</f>
        <v>MSV-163MS-638-NORTE/31.SI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01\MSV-163MS-638-NORTE\MSV-163MS-638-NORTE/31.SI</v>
      </c>
      <c r="O2451" t="s">
        <v>4355</v>
      </c>
    </row>
    <row r="2452" spans="1:15" x14ac:dyDescent="0.3">
      <c r="A2452" t="s">
        <v>2445</v>
      </c>
      <c r="B2452">
        <v>375411</v>
      </c>
      <c r="C2452" t="s">
        <v>5408</v>
      </c>
      <c r="D2452" s="12">
        <v>45859</v>
      </c>
      <c r="E2452" t="s">
        <v>3738</v>
      </c>
      <c r="F2452" t="s">
        <v>2819</v>
      </c>
      <c r="G2452" t="s">
        <v>2789</v>
      </c>
      <c r="H2452" t="str">
        <f>IF(_xlfn.XLOOKUP(E2452,LD_01[DOCUMENTO],LD_01[REVISÃO])=F2452,"VIGENTE","OBSOLETO")</f>
        <v>VIGENTE</v>
      </c>
      <c r="I2452" t="s">
        <v>4324</v>
      </c>
      <c r="J2452" t="s">
        <v>4862</v>
      </c>
      <c r="K2452" t="str">
        <f t="shared" si="114"/>
        <v>MSV-163MS-638-NORTE</v>
      </c>
      <c r="L2452" t="str">
        <f>_xlfn.XLOOKUP(E2452,LD_ANO01!A:A,LD_ANO01!G:G)</f>
        <v>MSV-163MS-638-NORTE/31.SI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01\MSV-163MS-638-NORTE\MSV-163MS-638-NORTE/31.SI</v>
      </c>
      <c r="O2452" t="s">
        <v>4355</v>
      </c>
    </row>
    <row r="2453" spans="1:15" x14ac:dyDescent="0.3">
      <c r="A2453" t="s">
        <v>2446</v>
      </c>
      <c r="B2453">
        <v>4716123</v>
      </c>
      <c r="C2453" t="s">
        <v>5408</v>
      </c>
      <c r="D2453" s="12">
        <v>45859</v>
      </c>
      <c r="E2453" t="s">
        <v>3740</v>
      </c>
      <c r="F2453" t="s">
        <v>2819</v>
      </c>
      <c r="G2453" t="s">
        <v>2788</v>
      </c>
      <c r="H2453" t="str">
        <f>IF(_xlfn.XLOOKUP(E2453,LD_01[DOCUMENTO],LD_01[REVISÃO])=F2453,"VIGENTE","OBSOLETO")</f>
        <v>VIGENTE</v>
      </c>
      <c r="I2453" t="s">
        <v>4324</v>
      </c>
      <c r="J2453" t="s">
        <v>4862</v>
      </c>
      <c r="K2453" t="str">
        <f t="shared" si="114"/>
        <v>MSV-163MS-638-NORTE</v>
      </c>
      <c r="L2453" t="str">
        <f>_xlfn.XLOOKUP(E2453,LD_ANO01!A:A,LD_ANO01!G:G)</f>
        <v>MSV-163MS-638-NORTE/31.SI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01\MSV-163MS-638-NORTE\MSV-163MS-638-NORTE/31.SI</v>
      </c>
      <c r="O2453" t="s">
        <v>4355</v>
      </c>
    </row>
    <row r="2454" spans="1:15" x14ac:dyDescent="0.3">
      <c r="A2454" t="s">
        <v>2447</v>
      </c>
      <c r="B2454">
        <v>366353</v>
      </c>
      <c r="C2454" t="s">
        <v>5408</v>
      </c>
      <c r="D2454" s="12">
        <v>45859</v>
      </c>
      <c r="E2454" t="s">
        <v>3740</v>
      </c>
      <c r="F2454" t="s">
        <v>2819</v>
      </c>
      <c r="G2454" t="s">
        <v>2789</v>
      </c>
      <c r="H2454" t="str">
        <f>IF(_xlfn.XLOOKUP(E2454,LD_01[DOCUMENTO],LD_01[REVISÃO])=F2454,"VIGENTE","OBSOLETO")</f>
        <v>VIGENTE</v>
      </c>
      <c r="I2454" t="s">
        <v>4324</v>
      </c>
      <c r="J2454" t="s">
        <v>4862</v>
      </c>
      <c r="K2454" t="str">
        <f t="shared" si="114"/>
        <v>MSV-163MS-638-NORTE</v>
      </c>
      <c r="L2454" t="str">
        <f>_xlfn.XLOOKUP(E2454,LD_ANO01!A:A,LD_ANO01!G:G)</f>
        <v>MSV-163MS-638-NORTE/31.SI</v>
      </c>
      <c r="M2454" t="str">
        <f t="shared" si="115"/>
        <v/>
      </c>
      <c r="N2454" t="str">
        <f t="shared" si="116"/>
        <v>C:\Users\luis.nunes\OneDrive - ATERPA\00.SERVIDOR\SALA TÉCNICA\00.PROJETOS\02.DOCUMENTOS\ANO 01\MSV-163MS-638-NORTE\MSV-163MS-638-NORTE/31.SI</v>
      </c>
      <c r="O2454" t="s">
        <v>4355</v>
      </c>
    </row>
    <row r="2455" spans="1:15" x14ac:dyDescent="0.3">
      <c r="A2455" t="s">
        <v>2457</v>
      </c>
      <c r="B2455">
        <v>12639144</v>
      </c>
      <c r="C2455" t="s">
        <v>5408</v>
      </c>
      <c r="D2455" s="12">
        <v>45859</v>
      </c>
      <c r="E2455" t="s">
        <v>3787</v>
      </c>
      <c r="F2455" t="s">
        <v>2800</v>
      </c>
      <c r="G2455" t="s">
        <v>2788</v>
      </c>
      <c r="H2455" t="str">
        <f>IF(_xlfn.XLOOKUP(E2455,LD_01[DOCUMENTO],LD_01[REVISÃO])=F2455,"VIGENTE","OBSOLETO")</f>
        <v>OBSOLETO</v>
      </c>
      <c r="I2455" t="s">
        <v>4324</v>
      </c>
      <c r="J2455" t="s">
        <v>4862</v>
      </c>
      <c r="K2455" t="str">
        <f t="shared" si="114"/>
        <v>MSV-163MS-638-NORTE</v>
      </c>
      <c r="L2455" t="str">
        <f>_xlfn.XLOOKUP(E2455,LD_ANO01!A:A,LD_ANO01!G:G)</f>
        <v>MSV-163MS-638-NORTE/14.EL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01\MSV-163MS-638-NORTE\MSV-163MS-638-NORTE/14.EL\OBSOLETO</v>
      </c>
      <c r="O2455" t="s">
        <v>4355</v>
      </c>
    </row>
    <row r="2456" spans="1:15" x14ac:dyDescent="0.3">
      <c r="A2456" t="s">
        <v>2458</v>
      </c>
      <c r="B2456">
        <v>1074754</v>
      </c>
      <c r="C2456" t="s">
        <v>5408</v>
      </c>
      <c r="D2456" s="12">
        <v>45859</v>
      </c>
      <c r="E2456" t="s">
        <v>3787</v>
      </c>
      <c r="F2456" t="s">
        <v>2800</v>
      </c>
      <c r="G2456" t="s">
        <v>2789</v>
      </c>
      <c r="H2456" t="str">
        <f>IF(_xlfn.XLOOKUP(E2456,LD_01[DOCUMENTO],LD_01[REVISÃO])=F2456,"VIGENTE","OBSOLETO")</f>
        <v>OBSOLETO</v>
      </c>
      <c r="I2456" t="s">
        <v>4324</v>
      </c>
      <c r="J2456" t="s">
        <v>4862</v>
      </c>
      <c r="K2456" t="str">
        <f t="shared" si="114"/>
        <v>MSV-163MS-638-NORTE</v>
      </c>
      <c r="L2456" t="str">
        <f>_xlfn.XLOOKUP(E2456,LD_ANO01!A:A,LD_ANO01!G:G)</f>
        <v>MSV-163MS-638-NORTE/14.EL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01\MSV-163MS-638-NORTE\MSV-163MS-638-NORTE/14.EL\OBSOLETO</v>
      </c>
      <c r="O2456" t="s">
        <v>4355</v>
      </c>
    </row>
    <row r="2457" spans="1:15" x14ac:dyDescent="0.3">
      <c r="A2457" t="s">
        <v>2459</v>
      </c>
      <c r="B2457">
        <v>4015892</v>
      </c>
      <c r="C2457" t="s">
        <v>5408</v>
      </c>
      <c r="D2457" s="12">
        <v>45859</v>
      </c>
      <c r="E2457" t="s">
        <v>3788</v>
      </c>
      <c r="F2457" t="s">
        <v>2800</v>
      </c>
      <c r="G2457" t="s">
        <v>2788</v>
      </c>
      <c r="H2457" t="str">
        <f>IF(_xlfn.XLOOKUP(E2457,LD_01[DOCUMENTO],LD_01[REVISÃO])=F2457,"VIGENTE","OBSOLETO")</f>
        <v>OBSOLETO</v>
      </c>
      <c r="I2457" t="s">
        <v>4324</v>
      </c>
      <c r="J2457" t="s">
        <v>4862</v>
      </c>
      <c r="K2457" t="str">
        <f t="shared" si="114"/>
        <v>MSV-163MS-638-NORTE</v>
      </c>
      <c r="L2457" t="str">
        <f>_xlfn.XLOOKUP(E2457,LD_ANO01!A:A,LD_ANO01!G:G)</f>
        <v>MSV-163MS-638-NORTE/14.EL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01\MSV-163MS-638-NORTE\MSV-163MS-638-NORTE/14.EL\OBSOLETO</v>
      </c>
      <c r="O2457" t="s">
        <v>4355</v>
      </c>
    </row>
    <row r="2458" spans="1:15" x14ac:dyDescent="0.3">
      <c r="A2458" t="s">
        <v>2460</v>
      </c>
      <c r="B2458">
        <v>513516</v>
      </c>
      <c r="C2458" t="s">
        <v>5408</v>
      </c>
      <c r="D2458" s="12">
        <v>45859</v>
      </c>
      <c r="E2458" t="s">
        <v>3788</v>
      </c>
      <c r="F2458" t="s">
        <v>2800</v>
      </c>
      <c r="G2458" t="s">
        <v>2789</v>
      </c>
      <c r="H2458" t="str">
        <f>IF(_xlfn.XLOOKUP(E2458,LD_01[DOCUMENTO],LD_01[REVISÃO])=F2458,"VIGENTE","OBSOLETO")</f>
        <v>OBSOLETO</v>
      </c>
      <c r="I2458" t="s">
        <v>4324</v>
      </c>
      <c r="J2458" t="s">
        <v>4862</v>
      </c>
      <c r="K2458" t="str">
        <f t="shared" si="114"/>
        <v>MSV-163MS-638-NORTE</v>
      </c>
      <c r="L2458" t="str">
        <f>_xlfn.XLOOKUP(E2458,LD_ANO01!A:A,LD_ANO01!G:G)</f>
        <v>MSV-163MS-638-NORTE/14.EL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01\MSV-163MS-638-NORTE\MSV-163MS-638-NORTE/14.EL\OBSOLETO</v>
      </c>
      <c r="O2458" t="s">
        <v>4355</v>
      </c>
    </row>
    <row r="2459" spans="1:15" x14ac:dyDescent="0.3">
      <c r="A2459" t="s">
        <v>2461</v>
      </c>
      <c r="B2459">
        <v>632527</v>
      </c>
      <c r="C2459" t="s">
        <v>5408</v>
      </c>
      <c r="D2459" s="12">
        <v>45859</v>
      </c>
      <c r="E2459" t="s">
        <v>3789</v>
      </c>
      <c r="F2459" t="s">
        <v>2800</v>
      </c>
      <c r="G2459" t="s">
        <v>2788</v>
      </c>
      <c r="H2459" t="str">
        <f>IF(_xlfn.XLOOKUP(E2459,LD_01[DOCUMENTO],LD_01[REVISÃO])=F2459,"VIGENTE","OBSOLETO")</f>
        <v>OBSOLETO</v>
      </c>
      <c r="I2459" t="s">
        <v>4324</v>
      </c>
      <c r="J2459" t="s">
        <v>4862</v>
      </c>
      <c r="K2459" t="str">
        <f t="shared" si="114"/>
        <v>MSV-163MS-638-NORTE</v>
      </c>
      <c r="L2459" t="str">
        <f>_xlfn.XLOOKUP(E2459,LD_ANO01!A:A,LD_ANO01!G:G)</f>
        <v>MSV-163MS-638-NORTE/14.EL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01\MSV-163MS-638-NORTE\MSV-163MS-638-NORTE/14.EL\OBSOLETO</v>
      </c>
      <c r="O2459" t="s">
        <v>4355</v>
      </c>
    </row>
    <row r="2460" spans="1:15" x14ac:dyDescent="0.3">
      <c r="A2460" t="s">
        <v>2462</v>
      </c>
      <c r="B2460">
        <v>606016</v>
      </c>
      <c r="C2460" t="s">
        <v>5408</v>
      </c>
      <c r="D2460" s="12">
        <v>45859</v>
      </c>
      <c r="E2460" t="s">
        <v>3789</v>
      </c>
      <c r="F2460" t="s">
        <v>2800</v>
      </c>
      <c r="G2460" t="s">
        <v>2789</v>
      </c>
      <c r="H2460" t="str">
        <f>IF(_xlfn.XLOOKUP(E2460,LD_01[DOCUMENTO],LD_01[REVISÃO])=F2460,"VIGENTE","OBSOLETO")</f>
        <v>OBSOLETO</v>
      </c>
      <c r="I2460" t="s">
        <v>4324</v>
      </c>
      <c r="J2460" t="s">
        <v>4862</v>
      </c>
      <c r="K2460" t="str">
        <f t="shared" si="114"/>
        <v>MSV-163MS-638-NORTE</v>
      </c>
      <c r="L2460" t="str">
        <f>_xlfn.XLOOKUP(E2460,LD_ANO01!A:A,LD_ANO01!G:G)</f>
        <v>MSV-163MS-638-NORTE/14.EL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01\MSV-163MS-638-NORTE\MSV-163MS-638-NORTE/14.EL\OBSOLETO</v>
      </c>
      <c r="O2460" t="s">
        <v>4355</v>
      </c>
    </row>
    <row r="2461" spans="1:15" x14ac:dyDescent="0.3">
      <c r="A2461" t="s">
        <v>2463</v>
      </c>
      <c r="B2461">
        <v>1265730</v>
      </c>
      <c r="C2461" t="s">
        <v>5408</v>
      </c>
      <c r="D2461" s="12">
        <v>45859</v>
      </c>
      <c r="E2461" t="s">
        <v>3790</v>
      </c>
      <c r="F2461" t="s">
        <v>2800</v>
      </c>
      <c r="G2461" t="s">
        <v>2788</v>
      </c>
      <c r="H2461" t="str">
        <f>IF(_xlfn.XLOOKUP(E2461,LD_01[DOCUMENTO],LD_01[REVISÃO])=F2461,"VIGENTE","OBSOLETO")</f>
        <v>OBSOLETO</v>
      </c>
      <c r="I2461" t="s">
        <v>4324</v>
      </c>
      <c r="J2461" t="s">
        <v>4862</v>
      </c>
      <c r="K2461" t="str">
        <f t="shared" si="114"/>
        <v>MSV-163MS-638-NORTE</v>
      </c>
      <c r="L2461" t="str">
        <f>_xlfn.XLOOKUP(E2461,LD_ANO01!A:A,LD_ANO01!G:G)</f>
        <v>MSV-163MS-638-NORTE/14.EL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01\MSV-163MS-638-NORTE\MSV-163MS-638-NORTE/14.EL\OBSOLETO</v>
      </c>
      <c r="O2461" t="s">
        <v>4355</v>
      </c>
    </row>
    <row r="2462" spans="1:15" x14ac:dyDescent="0.3">
      <c r="A2462" t="s">
        <v>2464</v>
      </c>
      <c r="B2462">
        <v>1130811</v>
      </c>
      <c r="C2462" t="s">
        <v>5408</v>
      </c>
      <c r="D2462" s="12">
        <v>45859</v>
      </c>
      <c r="E2462" t="s">
        <v>3790</v>
      </c>
      <c r="F2462" t="s">
        <v>2800</v>
      </c>
      <c r="G2462" t="s">
        <v>2789</v>
      </c>
      <c r="H2462" t="str">
        <f>IF(_xlfn.XLOOKUP(E2462,LD_01[DOCUMENTO],LD_01[REVISÃO])=F2462,"VIGENTE","OBSOLETO")</f>
        <v>OBSOLETO</v>
      </c>
      <c r="I2462" t="s">
        <v>4324</v>
      </c>
      <c r="J2462" t="s">
        <v>4862</v>
      </c>
      <c r="K2462" t="str">
        <f t="shared" si="114"/>
        <v>MSV-163MS-638-NORTE</v>
      </c>
      <c r="L2462" t="str">
        <f>_xlfn.XLOOKUP(E2462,LD_ANO01!A:A,LD_ANO01!G:G)</f>
        <v>MSV-163MS-638-NORTE/14.EL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01\MSV-163MS-638-NORTE\MSV-163MS-638-NORTE/14.EL\OBSOLETO</v>
      </c>
      <c r="O2462" t="s">
        <v>4787</v>
      </c>
    </row>
    <row r="2463" spans="1:15" x14ac:dyDescent="0.3">
      <c r="A2463" t="s">
        <v>2465</v>
      </c>
      <c r="B2463">
        <v>1973327</v>
      </c>
      <c r="C2463" t="s">
        <v>5408</v>
      </c>
      <c r="D2463" s="12">
        <v>45859</v>
      </c>
      <c r="E2463" t="s">
        <v>4060</v>
      </c>
      <c r="F2463" t="s">
        <v>2792</v>
      </c>
      <c r="G2463" t="s">
        <v>2788</v>
      </c>
      <c r="H2463" t="str">
        <f>IF(_xlfn.XLOOKUP(E2463,LD_01[DOCUMENTO],LD_01[REVISÃO])=F2463,"VIGENTE","OBSOLETO")</f>
        <v>OBSOLETO</v>
      </c>
      <c r="I2463" t="s">
        <v>4324</v>
      </c>
      <c r="J2463" t="s">
        <v>4862</v>
      </c>
      <c r="K2463" t="str">
        <f t="shared" si="114"/>
        <v>MSV-163MS-638-NORTE</v>
      </c>
      <c r="L2463" t="str">
        <f>_xlfn.XLOOKUP(E2463,LD_ANO01!A:A,LD_ANO01!G:G)</f>
        <v>MSV-163MS-638-NORTE/14.EL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01\MSV-163MS-638-NORTE\MSV-163MS-638-NORTE/14.EL\OBSOLETO</v>
      </c>
      <c r="O2463" t="s">
        <v>4787</v>
      </c>
    </row>
    <row r="2464" spans="1:15" x14ac:dyDescent="0.3">
      <c r="A2464" t="s">
        <v>2466</v>
      </c>
      <c r="B2464">
        <v>1171188</v>
      </c>
      <c r="C2464" t="s">
        <v>5408</v>
      </c>
      <c r="D2464" s="12">
        <v>45859</v>
      </c>
      <c r="E2464" t="s">
        <v>4060</v>
      </c>
      <c r="F2464" t="s">
        <v>2792</v>
      </c>
      <c r="G2464" t="s">
        <v>2789</v>
      </c>
      <c r="H2464" t="str">
        <f>IF(_xlfn.XLOOKUP(E2464,LD_01[DOCUMENTO],LD_01[REVISÃO])=F2464,"VIGENTE","OBSOLETO")</f>
        <v>OBSOLETO</v>
      </c>
      <c r="I2464" t="s">
        <v>4324</v>
      </c>
      <c r="J2464" t="s">
        <v>4862</v>
      </c>
      <c r="K2464" t="str">
        <f t="shared" si="114"/>
        <v>MSV-163MS-638-NORTE</v>
      </c>
      <c r="L2464" t="str">
        <f>_xlfn.XLOOKUP(E2464,LD_ANO01!A:A,LD_ANO01!G:G)</f>
        <v>MSV-163MS-638-NORTE/14.EL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01\MSV-163MS-638-NORTE\MSV-163MS-638-NORTE/14.EL\OBSOLETO</v>
      </c>
      <c r="O2464" t="s">
        <v>4355</v>
      </c>
    </row>
    <row r="2465" spans="1:15" x14ac:dyDescent="0.3">
      <c r="A2465" t="s">
        <v>2507</v>
      </c>
      <c r="B2465">
        <v>6383430</v>
      </c>
      <c r="C2465" t="s">
        <v>5408</v>
      </c>
      <c r="D2465" s="12">
        <v>45859</v>
      </c>
      <c r="E2465" t="s">
        <v>3916</v>
      </c>
      <c r="F2465" t="s">
        <v>2819</v>
      </c>
      <c r="G2465" t="s">
        <v>2788</v>
      </c>
      <c r="H2465" t="str">
        <f>IF(_xlfn.XLOOKUP(E2465,LD_01[DOCUMENTO],LD_01[REVISÃO])=F2465,"VIGENTE","OBSOLETO")</f>
        <v>OBSOLETO</v>
      </c>
      <c r="I2465" t="s">
        <v>4324</v>
      </c>
      <c r="J2465" t="s">
        <v>4862</v>
      </c>
      <c r="K2465" t="str">
        <f t="shared" si="114"/>
        <v>MSV-163MS-638-NORTE</v>
      </c>
      <c r="L2465" t="str">
        <f>_xlfn.XLOOKUP(E2465,LD_ANO01!A:A,LD_ANO01!G:G)</f>
        <v>MSV-163MS-638-NORTE/27.PA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01\MSV-163MS-638-NORTE\MSV-163MS-638-NORTE/27.PA\OBSOLETO</v>
      </c>
      <c r="O2465" t="s">
        <v>4355</v>
      </c>
    </row>
    <row r="2466" spans="1:15" x14ac:dyDescent="0.3">
      <c r="A2466" t="s">
        <v>2508</v>
      </c>
      <c r="B2466">
        <v>604805</v>
      </c>
      <c r="C2466" t="s">
        <v>5408</v>
      </c>
      <c r="D2466" s="12">
        <v>45859</v>
      </c>
      <c r="E2466" t="s">
        <v>3916</v>
      </c>
      <c r="F2466" t="s">
        <v>2819</v>
      </c>
      <c r="G2466" t="s">
        <v>2789</v>
      </c>
      <c r="H2466" t="str">
        <f>IF(_xlfn.XLOOKUP(E2466,LD_01[DOCUMENTO],LD_01[REVISÃO])=F2466,"VIGENTE","OBSOLETO")</f>
        <v>OBSOLETO</v>
      </c>
      <c r="I2466" t="s">
        <v>4324</v>
      </c>
      <c r="J2466" t="s">
        <v>4862</v>
      </c>
      <c r="K2466" t="str">
        <f t="shared" si="114"/>
        <v>MSV-163MS-638-NORTE</v>
      </c>
      <c r="L2466" t="str">
        <f>_xlfn.XLOOKUP(E2466,LD_ANO01!A:A,LD_ANO01!G:G)</f>
        <v>MSV-163MS-638-NORTE/27.PA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01\MSV-163MS-638-NORTE\MSV-163MS-638-NORTE/27.PA\OBSOLETO</v>
      </c>
      <c r="O2466" t="s">
        <v>4355</v>
      </c>
    </row>
    <row r="2467" spans="1:15" x14ac:dyDescent="0.3">
      <c r="A2467" t="s">
        <v>2509</v>
      </c>
      <c r="B2467">
        <v>6384454</v>
      </c>
      <c r="C2467" t="s">
        <v>5408</v>
      </c>
      <c r="D2467" s="12">
        <v>45859</v>
      </c>
      <c r="E2467" t="s">
        <v>3917</v>
      </c>
      <c r="F2467" t="s">
        <v>2819</v>
      </c>
      <c r="G2467" t="s">
        <v>2788</v>
      </c>
      <c r="H2467" t="str">
        <f>IF(_xlfn.XLOOKUP(E2467,LD_01[DOCUMENTO],LD_01[REVISÃO])=F2467,"VIGENTE","OBSOLETO")</f>
        <v>OBSOLETO</v>
      </c>
      <c r="I2467" t="s">
        <v>4324</v>
      </c>
      <c r="J2467" t="s">
        <v>4862</v>
      </c>
      <c r="K2467" t="str">
        <f t="shared" si="114"/>
        <v>MSV-163MS-638-NORTE</v>
      </c>
      <c r="L2467" t="str">
        <f>_xlfn.XLOOKUP(E2467,LD_ANO01!A:A,LD_ANO01!G:G)</f>
        <v>MSV-163MS-638-NORTE/27.PA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01\MSV-163MS-638-NORTE\MSV-163MS-638-NORTE/27.PA\OBSOLETO</v>
      </c>
      <c r="O2467" t="s">
        <v>4355</v>
      </c>
    </row>
    <row r="2468" spans="1:15" x14ac:dyDescent="0.3">
      <c r="A2468" t="s">
        <v>2510</v>
      </c>
      <c r="B2468">
        <v>830284</v>
      </c>
      <c r="C2468" t="s">
        <v>5408</v>
      </c>
      <c r="D2468" s="12">
        <v>45859</v>
      </c>
      <c r="E2468" t="s">
        <v>3917</v>
      </c>
      <c r="F2468" t="s">
        <v>2819</v>
      </c>
      <c r="G2468" t="s">
        <v>2789</v>
      </c>
      <c r="H2468" t="str">
        <f>IF(_xlfn.XLOOKUP(E2468,LD_01[DOCUMENTO],LD_01[REVISÃO])=F2468,"VIGENTE","OBSOLETO")</f>
        <v>OBSOLETO</v>
      </c>
      <c r="I2468" t="s">
        <v>4324</v>
      </c>
      <c r="J2468" t="s">
        <v>4862</v>
      </c>
      <c r="K2468" t="str">
        <f t="shared" si="114"/>
        <v>MSV-163MS-638-NORTE</v>
      </c>
      <c r="L2468" t="str">
        <f>_xlfn.XLOOKUP(E2468,LD_ANO01!A:A,LD_ANO01!G:G)</f>
        <v>MSV-163MS-638-NORTE/27.PA</v>
      </c>
      <c r="M2468" t="str">
        <f t="shared" si="115"/>
        <v>OBSOLETO</v>
      </c>
      <c r="N2468" t="str">
        <f t="shared" si="116"/>
        <v>C:\Users\luis.nunes\OneDrive - ATERPA\00.SERVIDOR\SALA TÉCNICA\00.PROJETOS\02.DOCUMENTOS\ANO 01\MSV-163MS-638-NORTE\MSV-163MS-638-NORTE/27.PA\OBSOLETO</v>
      </c>
      <c r="O2468" t="s">
        <v>4355</v>
      </c>
    </row>
    <row r="2469" spans="1:15" x14ac:dyDescent="0.3">
      <c r="A2469" t="s">
        <v>2511</v>
      </c>
      <c r="B2469">
        <v>889594</v>
      </c>
      <c r="C2469" t="s">
        <v>5408</v>
      </c>
      <c r="D2469" s="12">
        <v>45859</v>
      </c>
      <c r="E2469" t="s">
        <v>3918</v>
      </c>
      <c r="F2469" t="s">
        <v>2819</v>
      </c>
      <c r="G2469" t="s">
        <v>2788</v>
      </c>
      <c r="H2469" t="str">
        <f>IF(_xlfn.XLOOKUP(E2469,LD_01[DOCUMENTO],LD_01[REVISÃO])=F2469,"VIGENTE","OBSOLETO")</f>
        <v>VIGENTE</v>
      </c>
      <c r="I2469" t="s">
        <v>4324</v>
      </c>
      <c r="J2469" t="s">
        <v>4862</v>
      </c>
      <c r="K2469" t="str">
        <f t="shared" si="114"/>
        <v>MSV-163MS-638-NORTE</v>
      </c>
      <c r="L2469" t="str">
        <f>_xlfn.XLOOKUP(E2469,LD_ANO01!A:A,LD_ANO01!G:G)</f>
        <v>MSV-163MS-638-NORTE/27.PA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01\MSV-163MS-638-NORTE\MSV-163MS-638-NORTE/27.PA</v>
      </c>
      <c r="O2469" t="s">
        <v>4355</v>
      </c>
    </row>
    <row r="2470" spans="1:15" x14ac:dyDescent="0.3">
      <c r="A2470" t="s">
        <v>2512</v>
      </c>
      <c r="B2470">
        <v>287191</v>
      </c>
      <c r="C2470" t="s">
        <v>5408</v>
      </c>
      <c r="D2470" s="12">
        <v>45859</v>
      </c>
      <c r="E2470" t="s">
        <v>3918</v>
      </c>
      <c r="F2470" t="s">
        <v>2819</v>
      </c>
      <c r="G2470" t="s">
        <v>2789</v>
      </c>
      <c r="H2470" t="str">
        <f>IF(_xlfn.XLOOKUP(E2470,LD_01[DOCUMENTO],LD_01[REVISÃO])=F2470,"VIGENTE","OBSOLETO")</f>
        <v>VIGENTE</v>
      </c>
      <c r="I2470" t="s">
        <v>4324</v>
      </c>
      <c r="J2470" t="s">
        <v>4862</v>
      </c>
      <c r="K2470" t="str">
        <f t="shared" si="114"/>
        <v>MSV-163MS-638-NORTE</v>
      </c>
      <c r="L2470" t="str">
        <f>_xlfn.XLOOKUP(E2470,LD_ANO01!A:A,LD_ANO01!G:G)</f>
        <v>MSV-163MS-638-NORTE/27.PA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01\MSV-163MS-638-NORTE\MSV-163MS-638-NORTE/27.PA</v>
      </c>
      <c r="O2470" t="s">
        <v>4355</v>
      </c>
    </row>
    <row r="2471" spans="1:15" x14ac:dyDescent="0.3">
      <c r="A2471" t="s">
        <v>2513</v>
      </c>
      <c r="B2471">
        <v>889918</v>
      </c>
      <c r="C2471" t="s">
        <v>5408</v>
      </c>
      <c r="D2471" s="12">
        <v>45859</v>
      </c>
      <c r="E2471" t="s">
        <v>3919</v>
      </c>
      <c r="F2471" t="s">
        <v>2819</v>
      </c>
      <c r="G2471" t="s">
        <v>2788</v>
      </c>
      <c r="H2471" t="str">
        <f>IF(_xlfn.XLOOKUP(E2471,LD_01[DOCUMENTO],LD_01[REVISÃO])=F2471,"VIGENTE","OBSOLETO")</f>
        <v>VIGENTE</v>
      </c>
      <c r="I2471" t="s">
        <v>4324</v>
      </c>
      <c r="J2471" t="s">
        <v>4862</v>
      </c>
      <c r="K2471" t="str">
        <f t="shared" si="114"/>
        <v>MSV-163MS-638-NORTE</v>
      </c>
      <c r="L2471" t="str">
        <f>_xlfn.XLOOKUP(E2471,LD_ANO01!A:A,LD_ANO01!G:G)</f>
        <v>MSV-163MS-638-NORTE/27.PA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01\MSV-163MS-638-NORTE\MSV-163MS-638-NORTE/27.PA</v>
      </c>
      <c r="O2471" t="s">
        <v>4355</v>
      </c>
    </row>
    <row r="2472" spans="1:15" x14ac:dyDescent="0.3">
      <c r="A2472" t="s">
        <v>2514</v>
      </c>
      <c r="B2472">
        <v>293834</v>
      </c>
      <c r="C2472" t="s">
        <v>5408</v>
      </c>
      <c r="D2472" s="12">
        <v>45859</v>
      </c>
      <c r="E2472" t="s">
        <v>3919</v>
      </c>
      <c r="F2472" t="s">
        <v>2819</v>
      </c>
      <c r="G2472" t="s">
        <v>2789</v>
      </c>
      <c r="H2472" t="str">
        <f>IF(_xlfn.XLOOKUP(E2472,LD_01[DOCUMENTO],LD_01[REVISÃO])=F2472,"VIGENTE","OBSOLETO")</f>
        <v>VIGENTE</v>
      </c>
      <c r="I2472" t="s">
        <v>4324</v>
      </c>
      <c r="J2472" t="s">
        <v>4862</v>
      </c>
      <c r="K2472" t="str">
        <f t="shared" si="114"/>
        <v>MSV-163MS-638-NORTE</v>
      </c>
      <c r="L2472" t="str">
        <f>_xlfn.XLOOKUP(E2472,LD_ANO01!A:A,LD_ANO01!G:G)</f>
        <v>MSV-163MS-638-NORTE/27.PA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01\MSV-163MS-638-NORTE\MSV-163MS-638-NORTE/27.PA</v>
      </c>
      <c r="O2472" t="s">
        <v>4787</v>
      </c>
    </row>
    <row r="2473" spans="1:15" x14ac:dyDescent="0.3">
      <c r="A2473" t="s">
        <v>2515</v>
      </c>
      <c r="B2473">
        <v>891202</v>
      </c>
      <c r="C2473" t="s">
        <v>5408</v>
      </c>
      <c r="D2473" s="12">
        <v>45859</v>
      </c>
      <c r="E2473" t="s">
        <v>4061</v>
      </c>
      <c r="F2473" t="s">
        <v>2819</v>
      </c>
      <c r="G2473" t="s">
        <v>2788</v>
      </c>
      <c r="H2473" t="str">
        <f>IF(_xlfn.XLOOKUP(E2473,LD_01[DOCUMENTO],LD_01[REVISÃO])=F2473,"VIGENTE","OBSOLETO")</f>
        <v>VIGENTE</v>
      </c>
      <c r="I2473" t="s">
        <v>4324</v>
      </c>
      <c r="J2473" t="s">
        <v>4862</v>
      </c>
      <c r="K2473" t="str">
        <f t="shared" si="114"/>
        <v>MSV-163MS-638-NORTE</v>
      </c>
      <c r="L2473" t="str">
        <f>_xlfn.XLOOKUP(E2473,LD_ANO01!A:A,LD_ANO01!G:G)</f>
        <v>MSV-163MS-638-NORTE/27.PA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01\MSV-163MS-638-NORTE\MSV-163MS-638-NORTE/27.PA</v>
      </c>
      <c r="O2473" t="s">
        <v>4787</v>
      </c>
    </row>
    <row r="2474" spans="1:15" x14ac:dyDescent="0.3">
      <c r="A2474" t="s">
        <v>2516</v>
      </c>
      <c r="B2474">
        <v>300523</v>
      </c>
      <c r="C2474" t="s">
        <v>5408</v>
      </c>
      <c r="D2474" s="12">
        <v>45859</v>
      </c>
      <c r="E2474" t="s">
        <v>4061</v>
      </c>
      <c r="F2474" t="s">
        <v>2819</v>
      </c>
      <c r="G2474" t="s">
        <v>2789</v>
      </c>
      <c r="H2474" t="str">
        <f>IF(_xlfn.XLOOKUP(E2474,LD_01[DOCUMENTO],LD_01[REVISÃO])=F2474,"VIGENTE","OBSOLETO")</f>
        <v>VIGENTE</v>
      </c>
      <c r="I2474" t="s">
        <v>4324</v>
      </c>
      <c r="J2474" t="s">
        <v>4862</v>
      </c>
      <c r="K2474" t="str">
        <f t="shared" si="114"/>
        <v>MSV-163MS-638-NORTE</v>
      </c>
      <c r="L2474" t="str">
        <f>_xlfn.XLOOKUP(E2474,LD_ANO01!A:A,LD_ANO01!G:G)</f>
        <v>MSV-163MS-638-NORTE/27.PA</v>
      </c>
      <c r="M2474" t="str">
        <f t="shared" si="115"/>
        <v/>
      </c>
      <c r="N2474" t="str">
        <f t="shared" si="116"/>
        <v>C:\Users\luis.nunes\OneDrive - ATERPA\00.SERVIDOR\SALA TÉCNICA\00.PROJETOS\02.DOCUMENTOS\ANO 01\MSV-163MS-638-NORTE\MSV-163MS-638-NORTE/27.PA</v>
      </c>
      <c r="O2474" t="s">
        <v>4355</v>
      </c>
    </row>
    <row r="2475" spans="1:15" x14ac:dyDescent="0.3">
      <c r="A2475" t="s">
        <v>2472</v>
      </c>
      <c r="B2475">
        <v>1393948</v>
      </c>
      <c r="C2475" t="s">
        <v>5408</v>
      </c>
      <c r="D2475" s="12">
        <v>45859</v>
      </c>
      <c r="E2475" t="s">
        <v>3832</v>
      </c>
      <c r="F2475" t="s">
        <v>2819</v>
      </c>
      <c r="G2475" t="s">
        <v>2789</v>
      </c>
      <c r="H2475" t="str">
        <f>IF(_xlfn.XLOOKUP(E2475,LD_01[DOCUMENTO],LD_01[REVISÃO])=F2475,"VIGENTE","OBSOLETO")</f>
        <v>OBSOLETO</v>
      </c>
      <c r="I2475" t="s">
        <v>4324</v>
      </c>
      <c r="J2475" t="s">
        <v>4862</v>
      </c>
      <c r="K2475" t="str">
        <f t="shared" si="114"/>
        <v>MSV-163MS-638-NORTE</v>
      </c>
      <c r="L2475" t="str">
        <f>_xlfn.XLOOKUP(E2475,LD_ANO01!A:A,LD_ANO01!G:G)</f>
        <v>MSV-163MS-638-NORTE/12.DV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01\MSV-163MS-638-NORTE\MSV-163MS-638-NORTE/12.DV\OBSOLETO</v>
      </c>
      <c r="O2475" t="s">
        <v>4355</v>
      </c>
    </row>
    <row r="2476" spans="1:15" x14ac:dyDescent="0.3">
      <c r="A2476" t="s">
        <v>2473</v>
      </c>
      <c r="B2476">
        <v>638853</v>
      </c>
      <c r="C2476" t="s">
        <v>5408</v>
      </c>
      <c r="D2476" s="12">
        <v>45859</v>
      </c>
      <c r="E2476" t="s">
        <v>3833</v>
      </c>
      <c r="F2476" t="s">
        <v>2819</v>
      </c>
      <c r="G2476" t="s">
        <v>2788</v>
      </c>
      <c r="H2476" t="str">
        <f>IF(_xlfn.XLOOKUP(E2476,LD_01[DOCUMENTO],LD_01[REVISÃO])=F2476,"VIGENTE","OBSOLETO")</f>
        <v>OBSOLETO</v>
      </c>
      <c r="I2476" t="s">
        <v>4324</v>
      </c>
      <c r="J2476" t="s">
        <v>4862</v>
      </c>
      <c r="K2476" t="str">
        <f t="shared" si="114"/>
        <v>MSV-163MS-638-NORTE</v>
      </c>
      <c r="L2476" t="str">
        <f>_xlfn.XLOOKUP(E2476,LD_ANO01!A:A,LD_ANO01!G:G)</f>
        <v>MSV-163MS-638-NORTE/12.DV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01\MSV-163MS-638-NORTE\MSV-163MS-638-NORTE/12.DV\OBSOLETO</v>
      </c>
      <c r="O2476" t="s">
        <v>4355</v>
      </c>
    </row>
    <row r="2477" spans="1:15" x14ac:dyDescent="0.3">
      <c r="A2477" t="s">
        <v>2474</v>
      </c>
      <c r="B2477">
        <v>736743</v>
      </c>
      <c r="C2477" t="s">
        <v>5408</v>
      </c>
      <c r="D2477" s="12">
        <v>45859</v>
      </c>
      <c r="E2477" t="s">
        <v>3833</v>
      </c>
      <c r="F2477" t="s">
        <v>2819</v>
      </c>
      <c r="G2477" t="s">
        <v>2789</v>
      </c>
      <c r="H2477" t="str">
        <f>IF(_xlfn.XLOOKUP(E2477,LD_01[DOCUMENTO],LD_01[REVISÃO])=F2477,"VIGENTE","OBSOLETO")</f>
        <v>OBSOLETO</v>
      </c>
      <c r="I2477" t="s">
        <v>4324</v>
      </c>
      <c r="J2477" t="s">
        <v>4862</v>
      </c>
      <c r="K2477" t="str">
        <f t="shared" si="114"/>
        <v>MSV-163MS-638-NORTE</v>
      </c>
      <c r="L2477" t="str">
        <f>_xlfn.XLOOKUP(E2477,LD_ANO01!A:A,LD_ANO01!G:G)</f>
        <v>MSV-163MS-638-NORTE/12.DV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01\MSV-163MS-638-NORTE\MSV-163MS-638-NORTE/12.DV\OBSOLETO</v>
      </c>
      <c r="O2477" t="s">
        <v>4355</v>
      </c>
    </row>
    <row r="2478" spans="1:15" x14ac:dyDescent="0.3">
      <c r="A2478" t="s">
        <v>2475</v>
      </c>
      <c r="B2478">
        <v>637607</v>
      </c>
      <c r="C2478" t="s">
        <v>5408</v>
      </c>
      <c r="D2478" s="12">
        <v>45859</v>
      </c>
      <c r="E2478" t="s">
        <v>3834</v>
      </c>
      <c r="F2478" t="s">
        <v>2819</v>
      </c>
      <c r="G2478" t="s">
        <v>2788</v>
      </c>
      <c r="H2478" t="str">
        <f>IF(_xlfn.XLOOKUP(E2478,LD_01[DOCUMENTO],LD_01[REVISÃO])=F2478,"VIGENTE","OBSOLETO")</f>
        <v>OBSOLETO</v>
      </c>
      <c r="I2478" t="s">
        <v>4324</v>
      </c>
      <c r="J2478" t="s">
        <v>4862</v>
      </c>
      <c r="K2478" t="str">
        <f t="shared" si="114"/>
        <v>MSV-163MS-638-NORTE</v>
      </c>
      <c r="L2478" t="str">
        <f>_xlfn.XLOOKUP(E2478,LD_ANO01!A:A,LD_ANO01!G:G)</f>
        <v>MSV-163MS-638-NORTE/12.DV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01\MSV-163MS-638-NORTE\MSV-163MS-638-NORTE/12.DV\OBSOLETO</v>
      </c>
      <c r="O2478" t="s">
        <v>4355</v>
      </c>
    </row>
    <row r="2479" spans="1:15" x14ac:dyDescent="0.3">
      <c r="A2479" t="s">
        <v>2476</v>
      </c>
      <c r="B2479">
        <v>523608</v>
      </c>
      <c r="C2479" t="s">
        <v>5408</v>
      </c>
      <c r="D2479" s="12">
        <v>45859</v>
      </c>
      <c r="E2479" t="s">
        <v>3834</v>
      </c>
      <c r="F2479" t="s">
        <v>2819</v>
      </c>
      <c r="G2479" t="s">
        <v>2789</v>
      </c>
      <c r="H2479" t="str">
        <f>IF(_xlfn.XLOOKUP(E2479,LD_01[DOCUMENTO],LD_01[REVISÃO])=F2479,"VIGENTE","OBSOLETO")</f>
        <v>OBSOLETO</v>
      </c>
      <c r="I2479" t="s">
        <v>4324</v>
      </c>
      <c r="J2479" t="s">
        <v>4862</v>
      </c>
      <c r="K2479" t="str">
        <f t="shared" si="114"/>
        <v>MSV-163MS-638-NORTE</v>
      </c>
      <c r="L2479" t="str">
        <f>_xlfn.XLOOKUP(E2479,LD_ANO01!A:A,LD_ANO01!G:G)</f>
        <v>MSV-163MS-638-NORTE/12.DV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01\MSV-163MS-638-NORTE\MSV-163MS-638-NORTE/12.DV\OBSOLETO</v>
      </c>
      <c r="O2479" t="s">
        <v>4355</v>
      </c>
    </row>
    <row r="2480" spans="1:15" x14ac:dyDescent="0.3">
      <c r="A2480" t="s">
        <v>2477</v>
      </c>
      <c r="B2480">
        <v>658924</v>
      </c>
      <c r="C2480" t="s">
        <v>5408</v>
      </c>
      <c r="D2480" s="12">
        <v>45859</v>
      </c>
      <c r="E2480" t="s">
        <v>3835</v>
      </c>
      <c r="F2480" t="s">
        <v>2819</v>
      </c>
      <c r="G2480" t="s">
        <v>2788</v>
      </c>
      <c r="H2480" t="str">
        <f>IF(_xlfn.XLOOKUP(E2480,LD_01[DOCUMENTO],LD_01[REVISÃO])=F2480,"VIGENTE","OBSOLETO")</f>
        <v>OBSOLETO</v>
      </c>
      <c r="I2480" t="s">
        <v>4324</v>
      </c>
      <c r="J2480" t="s">
        <v>4862</v>
      </c>
      <c r="K2480" t="str">
        <f t="shared" si="114"/>
        <v>MSV-163MS-638-NORTE</v>
      </c>
      <c r="L2480" t="str">
        <f>_xlfn.XLOOKUP(E2480,LD_ANO01!A:A,LD_ANO01!G:G)</f>
        <v>MSV-163MS-638-NORTE/12.DV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01\MSV-163MS-638-NORTE\MSV-163MS-638-NORTE/12.DV\OBSOLETO</v>
      </c>
      <c r="O2480" t="s">
        <v>4355</v>
      </c>
    </row>
    <row r="2481" spans="1:15" x14ac:dyDescent="0.3">
      <c r="A2481" t="s">
        <v>2478</v>
      </c>
      <c r="B2481">
        <v>1064163</v>
      </c>
      <c r="C2481" t="s">
        <v>5408</v>
      </c>
      <c r="D2481" s="12">
        <v>45859</v>
      </c>
      <c r="E2481" t="s">
        <v>3835</v>
      </c>
      <c r="F2481" t="s">
        <v>2819</v>
      </c>
      <c r="G2481" t="s">
        <v>2789</v>
      </c>
      <c r="H2481" t="str">
        <f>IF(_xlfn.XLOOKUP(E2481,LD_01[DOCUMENTO],LD_01[REVISÃO])=F2481,"VIGENTE","OBSOLETO")</f>
        <v>OBSOLETO</v>
      </c>
      <c r="I2481" t="s">
        <v>4324</v>
      </c>
      <c r="J2481" t="s">
        <v>4862</v>
      </c>
      <c r="K2481" t="str">
        <f t="shared" si="114"/>
        <v>MSV-163MS-638-NORTE</v>
      </c>
      <c r="L2481" t="str">
        <f>_xlfn.XLOOKUP(E2481,LD_ANO01!A:A,LD_ANO01!G:G)</f>
        <v>MSV-163MS-638-NORTE/12.DV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01\MSV-163MS-638-NORTE\MSV-163MS-638-NORTE/12.DV\OBSOLETO</v>
      </c>
      <c r="O2481" t="s">
        <v>4355</v>
      </c>
    </row>
    <row r="2482" spans="1:15" x14ac:dyDescent="0.3">
      <c r="A2482" t="s">
        <v>2479</v>
      </c>
      <c r="B2482">
        <v>664719</v>
      </c>
      <c r="C2482" t="s">
        <v>5408</v>
      </c>
      <c r="D2482" s="12">
        <v>45859</v>
      </c>
      <c r="E2482" t="s">
        <v>3836</v>
      </c>
      <c r="F2482" t="s">
        <v>2819</v>
      </c>
      <c r="G2482" t="s">
        <v>2788</v>
      </c>
      <c r="H2482" t="str">
        <f>IF(_xlfn.XLOOKUP(E2482,LD_01[DOCUMENTO],LD_01[REVISÃO])=F2482,"VIGENTE","OBSOLETO")</f>
        <v>OBSOLETO</v>
      </c>
      <c r="I2482" t="s">
        <v>4324</v>
      </c>
      <c r="J2482" t="s">
        <v>4862</v>
      </c>
      <c r="K2482" t="str">
        <f t="shared" si="114"/>
        <v>MSV-163MS-638-NORTE</v>
      </c>
      <c r="L2482" t="str">
        <f>_xlfn.XLOOKUP(E2482,LD_ANO01!A:A,LD_ANO01!G:G)</f>
        <v>MSV-163MS-638-NORTE/12.DV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01\MSV-163MS-638-NORTE\MSV-163MS-638-NORTE/12.DV\OBSOLETO</v>
      </c>
      <c r="O2482" t="s">
        <v>4355</v>
      </c>
    </row>
    <row r="2483" spans="1:15" x14ac:dyDescent="0.3">
      <c r="A2483" t="s">
        <v>2480</v>
      </c>
      <c r="B2483">
        <v>1496453</v>
      </c>
      <c r="C2483" t="s">
        <v>5408</v>
      </c>
      <c r="D2483" s="12">
        <v>45859</v>
      </c>
      <c r="E2483" t="s">
        <v>3836</v>
      </c>
      <c r="F2483" t="s">
        <v>2819</v>
      </c>
      <c r="G2483" t="s">
        <v>2789</v>
      </c>
      <c r="H2483" t="str">
        <f>IF(_xlfn.XLOOKUP(E2483,LD_01[DOCUMENTO],LD_01[REVISÃO])=F2483,"VIGENTE","OBSOLETO")</f>
        <v>OBSOLETO</v>
      </c>
      <c r="I2483" t="s">
        <v>4324</v>
      </c>
      <c r="J2483" t="s">
        <v>4862</v>
      </c>
      <c r="K2483" t="str">
        <f t="shared" si="114"/>
        <v>MSV-163MS-638-NORTE</v>
      </c>
      <c r="L2483" t="str">
        <f>_xlfn.XLOOKUP(E2483,LD_ANO01!A:A,LD_ANO01!G:G)</f>
        <v>MSV-163MS-638-NORTE/12.DV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01\MSV-163MS-638-NORTE\MSV-163MS-638-NORTE/12.DV\OBSOLETO</v>
      </c>
      <c r="O2483" t="s">
        <v>4355</v>
      </c>
    </row>
    <row r="2484" spans="1:15" x14ac:dyDescent="0.3">
      <c r="A2484" t="s">
        <v>2481</v>
      </c>
      <c r="B2484">
        <v>646440</v>
      </c>
      <c r="C2484" t="s">
        <v>5408</v>
      </c>
      <c r="D2484" s="12">
        <v>45859</v>
      </c>
      <c r="E2484" t="s">
        <v>3837</v>
      </c>
      <c r="F2484" t="s">
        <v>2819</v>
      </c>
      <c r="G2484" t="s">
        <v>2788</v>
      </c>
      <c r="H2484" t="str">
        <f>IF(_xlfn.XLOOKUP(E2484,LD_01[DOCUMENTO],LD_01[REVISÃO])=F2484,"VIGENTE","OBSOLETO")</f>
        <v>OBSOLETO</v>
      </c>
      <c r="I2484" t="s">
        <v>4324</v>
      </c>
      <c r="J2484" t="s">
        <v>4862</v>
      </c>
      <c r="K2484" t="str">
        <f t="shared" si="114"/>
        <v>MSV-163MS-638-NORTE</v>
      </c>
      <c r="L2484" t="str">
        <f>_xlfn.XLOOKUP(E2484,LD_ANO01!A:A,LD_ANO01!G:G)</f>
        <v>MSV-163MS-638-NORTE/12.DV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01\MSV-163MS-638-NORTE\MSV-163MS-638-NORTE/12.DV\OBSOLETO</v>
      </c>
      <c r="O2484" t="s">
        <v>4355</v>
      </c>
    </row>
    <row r="2485" spans="1:15" x14ac:dyDescent="0.3">
      <c r="A2485" t="s">
        <v>2482</v>
      </c>
      <c r="B2485">
        <v>643730</v>
      </c>
      <c r="C2485" t="s">
        <v>5408</v>
      </c>
      <c r="D2485" s="12">
        <v>45859</v>
      </c>
      <c r="E2485" t="s">
        <v>3837</v>
      </c>
      <c r="F2485" t="s">
        <v>2819</v>
      </c>
      <c r="G2485" t="s">
        <v>2789</v>
      </c>
      <c r="H2485" t="str">
        <f>IF(_xlfn.XLOOKUP(E2485,LD_01[DOCUMENTO],LD_01[REVISÃO])=F2485,"VIGENTE","OBSOLETO")</f>
        <v>OBSOLETO</v>
      </c>
      <c r="I2485" t="s">
        <v>4324</v>
      </c>
      <c r="J2485" t="s">
        <v>4862</v>
      </c>
      <c r="K2485" t="str">
        <f t="shared" si="114"/>
        <v>MSV-163MS-638-NORTE</v>
      </c>
      <c r="L2485" t="str">
        <f>_xlfn.XLOOKUP(E2485,LD_ANO01!A:A,LD_ANO01!G:G)</f>
        <v>MSV-163MS-638-NORTE/12.DV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01\MSV-163MS-638-NORTE\MSV-163MS-638-NORTE/12.DV\OBSOLETO</v>
      </c>
      <c r="O2485" t="s">
        <v>4355</v>
      </c>
    </row>
    <row r="2486" spans="1:15" x14ac:dyDescent="0.3">
      <c r="A2486" t="s">
        <v>2483</v>
      </c>
      <c r="B2486">
        <v>645675</v>
      </c>
      <c r="C2486" t="s">
        <v>5408</v>
      </c>
      <c r="D2486" s="12">
        <v>45859</v>
      </c>
      <c r="E2486" t="s">
        <v>3838</v>
      </c>
      <c r="F2486" t="s">
        <v>2819</v>
      </c>
      <c r="G2486" t="s">
        <v>2788</v>
      </c>
      <c r="H2486" t="str">
        <f>IF(_xlfn.XLOOKUP(E2486,LD_01[DOCUMENTO],LD_01[REVISÃO])=F2486,"VIGENTE","OBSOLETO")</f>
        <v>OBSOLETO</v>
      </c>
      <c r="I2486" t="s">
        <v>4324</v>
      </c>
      <c r="J2486" t="s">
        <v>4862</v>
      </c>
      <c r="K2486" t="str">
        <f t="shared" si="114"/>
        <v>MSV-163MS-638-NORTE</v>
      </c>
      <c r="L2486" t="str">
        <f>_xlfn.XLOOKUP(E2486,LD_ANO01!A:A,LD_ANO01!G:G)</f>
        <v>MSV-163MS-638-NORTE/12.DV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01\MSV-163MS-638-NORTE\MSV-163MS-638-NORTE/12.DV\OBSOLETO</v>
      </c>
      <c r="O2486" t="s">
        <v>4355</v>
      </c>
    </row>
    <row r="2487" spans="1:15" x14ac:dyDescent="0.3">
      <c r="A2487" t="s">
        <v>2484</v>
      </c>
      <c r="B2487">
        <v>494261</v>
      </c>
      <c r="C2487" t="s">
        <v>5408</v>
      </c>
      <c r="D2487" s="12">
        <v>45859</v>
      </c>
      <c r="E2487" t="s">
        <v>3838</v>
      </c>
      <c r="F2487" t="s">
        <v>2819</v>
      </c>
      <c r="G2487" t="s">
        <v>2789</v>
      </c>
      <c r="H2487" t="str">
        <f>IF(_xlfn.XLOOKUP(E2487,LD_01[DOCUMENTO],LD_01[REVISÃO])=F2487,"VIGENTE","OBSOLETO")</f>
        <v>OBSOLETO</v>
      </c>
      <c r="I2487" t="s">
        <v>4324</v>
      </c>
      <c r="J2487" t="s">
        <v>4862</v>
      </c>
      <c r="K2487" t="str">
        <f t="shared" si="114"/>
        <v>MSV-163MS-638-NORTE</v>
      </c>
      <c r="L2487" t="str">
        <f>_xlfn.XLOOKUP(E2487,LD_ANO01!A:A,LD_ANO01!G:G)</f>
        <v>MSV-163MS-638-NORTE/12.DV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01\MSV-163MS-638-NORTE\MSV-163MS-638-NORTE/12.DV\OBSOLETO</v>
      </c>
      <c r="O2487" t="s">
        <v>4355</v>
      </c>
    </row>
    <row r="2488" spans="1:15" x14ac:dyDescent="0.3">
      <c r="A2488" t="s">
        <v>2485</v>
      </c>
      <c r="B2488">
        <v>649104</v>
      </c>
      <c r="C2488" t="s">
        <v>5408</v>
      </c>
      <c r="D2488" s="12">
        <v>45859</v>
      </c>
      <c r="E2488" t="s">
        <v>3839</v>
      </c>
      <c r="F2488" t="s">
        <v>2819</v>
      </c>
      <c r="G2488" t="s">
        <v>2788</v>
      </c>
      <c r="H2488" t="str">
        <f>IF(_xlfn.XLOOKUP(E2488,LD_01[DOCUMENTO],LD_01[REVISÃO])=F2488,"VIGENTE","OBSOLETO")</f>
        <v>OBSOLETO</v>
      </c>
      <c r="I2488" t="s">
        <v>4324</v>
      </c>
      <c r="J2488" t="s">
        <v>4862</v>
      </c>
      <c r="K2488" t="str">
        <f t="shared" si="114"/>
        <v>MSV-163MS-638-NORTE</v>
      </c>
      <c r="L2488" t="str">
        <f>_xlfn.XLOOKUP(E2488,LD_ANO01!A:A,LD_ANO01!G:G)</f>
        <v>MSV-163MS-638-NORTE/12.DV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01\MSV-163MS-638-NORTE\MSV-163MS-638-NORTE/12.DV\OBSOLETO</v>
      </c>
      <c r="O2488" t="s">
        <v>4355</v>
      </c>
    </row>
    <row r="2489" spans="1:15" x14ac:dyDescent="0.3">
      <c r="A2489" t="s">
        <v>2486</v>
      </c>
      <c r="B2489">
        <v>488704</v>
      </c>
      <c r="C2489" t="s">
        <v>5408</v>
      </c>
      <c r="D2489" s="12">
        <v>45859</v>
      </c>
      <c r="E2489" t="s">
        <v>3839</v>
      </c>
      <c r="F2489" t="s">
        <v>2819</v>
      </c>
      <c r="G2489" t="s">
        <v>2789</v>
      </c>
      <c r="H2489" t="str">
        <f>IF(_xlfn.XLOOKUP(E2489,LD_01[DOCUMENTO],LD_01[REVISÃO])=F2489,"VIGENTE","OBSOLETO")</f>
        <v>OBSOLETO</v>
      </c>
      <c r="I2489" t="s">
        <v>4324</v>
      </c>
      <c r="J2489" t="s">
        <v>4862</v>
      </c>
      <c r="K2489" t="str">
        <f t="shared" si="114"/>
        <v>MSV-163MS-638-NORTE</v>
      </c>
      <c r="L2489" t="str">
        <f>_xlfn.XLOOKUP(E2489,LD_ANO01!A:A,LD_ANO01!G:G)</f>
        <v>MSV-163MS-638-NORTE/12.DV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01\MSV-163MS-638-NORTE\MSV-163MS-638-NORTE/12.DV\OBSOLETO</v>
      </c>
      <c r="O2489" t="s">
        <v>4355</v>
      </c>
    </row>
    <row r="2490" spans="1:15" x14ac:dyDescent="0.3">
      <c r="A2490" t="s">
        <v>2487</v>
      </c>
      <c r="B2490">
        <v>651186</v>
      </c>
      <c r="C2490" t="s">
        <v>5408</v>
      </c>
      <c r="D2490" s="12">
        <v>45859</v>
      </c>
      <c r="E2490" t="s">
        <v>3840</v>
      </c>
      <c r="F2490" t="s">
        <v>2819</v>
      </c>
      <c r="G2490" t="s">
        <v>2788</v>
      </c>
      <c r="H2490" t="str">
        <f>IF(_xlfn.XLOOKUP(E2490,LD_01[DOCUMENTO],LD_01[REVISÃO])=F2490,"VIGENTE","OBSOLETO")</f>
        <v>OBSOLETO</v>
      </c>
      <c r="I2490" t="s">
        <v>4324</v>
      </c>
      <c r="J2490" t="s">
        <v>4862</v>
      </c>
      <c r="K2490" t="str">
        <f t="shared" si="114"/>
        <v>MSV-163MS-638-NORTE</v>
      </c>
      <c r="L2490" t="str">
        <f>_xlfn.XLOOKUP(E2490,LD_ANO01!A:A,LD_ANO01!G:G)</f>
        <v>MSV-163MS-638-NORTE/12.DV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01\MSV-163MS-638-NORTE\MSV-163MS-638-NORTE/12.DV\OBSOLETO</v>
      </c>
      <c r="O2490" t="s">
        <v>4355</v>
      </c>
    </row>
    <row r="2491" spans="1:15" x14ac:dyDescent="0.3">
      <c r="A2491" t="s">
        <v>2488</v>
      </c>
      <c r="B2491">
        <v>811831</v>
      </c>
      <c r="C2491" t="s">
        <v>5408</v>
      </c>
      <c r="D2491" s="12">
        <v>45859</v>
      </c>
      <c r="E2491" t="s">
        <v>3840</v>
      </c>
      <c r="F2491" t="s">
        <v>2819</v>
      </c>
      <c r="G2491" t="s">
        <v>2789</v>
      </c>
      <c r="H2491" t="str">
        <f>IF(_xlfn.XLOOKUP(E2491,LD_01[DOCUMENTO],LD_01[REVISÃO])=F2491,"VIGENTE","OBSOLETO")</f>
        <v>OBSOLETO</v>
      </c>
      <c r="I2491" t="s">
        <v>4324</v>
      </c>
      <c r="J2491" t="s">
        <v>4862</v>
      </c>
      <c r="K2491" t="str">
        <f t="shared" si="114"/>
        <v>MSV-163MS-638-NORTE</v>
      </c>
      <c r="L2491" t="str">
        <f>_xlfn.XLOOKUP(E2491,LD_ANO01!A:A,LD_ANO01!G:G)</f>
        <v>MSV-163MS-638-NORTE/12.DV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01\MSV-163MS-638-NORTE\MSV-163MS-638-NORTE/12.DV\OBSOLETO</v>
      </c>
      <c r="O2491" t="s">
        <v>4355</v>
      </c>
    </row>
    <row r="2492" spans="1:15" x14ac:dyDescent="0.3">
      <c r="A2492" t="s">
        <v>2489</v>
      </c>
      <c r="B2492">
        <v>646150</v>
      </c>
      <c r="C2492" t="s">
        <v>5408</v>
      </c>
      <c r="D2492" s="12">
        <v>45859</v>
      </c>
      <c r="E2492" t="s">
        <v>3841</v>
      </c>
      <c r="F2492" t="s">
        <v>2819</v>
      </c>
      <c r="G2492" t="s">
        <v>2788</v>
      </c>
      <c r="H2492" t="str">
        <f>IF(_xlfn.XLOOKUP(E2492,LD_01[DOCUMENTO],LD_01[REVISÃO])=F2492,"VIGENTE","OBSOLETO")</f>
        <v>OBSOLETO</v>
      </c>
      <c r="I2492" t="s">
        <v>4324</v>
      </c>
      <c r="J2492" t="s">
        <v>4862</v>
      </c>
      <c r="K2492" t="str">
        <f t="shared" si="114"/>
        <v>MSV-163MS-638-NORTE</v>
      </c>
      <c r="L2492" t="str">
        <f>_xlfn.XLOOKUP(E2492,LD_ANO01!A:A,LD_ANO01!G:G)</f>
        <v>MSV-163MS-638-NORTE/12.DV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01\MSV-163MS-638-NORTE\MSV-163MS-638-NORTE/12.DV\OBSOLETO</v>
      </c>
      <c r="O2492" t="s">
        <v>4355</v>
      </c>
    </row>
    <row r="2493" spans="1:15" x14ac:dyDescent="0.3">
      <c r="A2493" t="s">
        <v>2490</v>
      </c>
      <c r="B2493">
        <v>464287</v>
      </c>
      <c r="C2493" t="s">
        <v>5408</v>
      </c>
      <c r="D2493" s="12">
        <v>45859</v>
      </c>
      <c r="E2493" t="s">
        <v>3841</v>
      </c>
      <c r="F2493" t="s">
        <v>2819</v>
      </c>
      <c r="G2493" t="s">
        <v>2789</v>
      </c>
      <c r="H2493" t="str">
        <f>IF(_xlfn.XLOOKUP(E2493,LD_01[DOCUMENTO],LD_01[REVISÃO])=F2493,"VIGENTE","OBSOLETO")</f>
        <v>OBSOLETO</v>
      </c>
      <c r="I2493" t="s">
        <v>4324</v>
      </c>
      <c r="J2493" t="s">
        <v>4862</v>
      </c>
      <c r="K2493" t="str">
        <f t="shared" si="114"/>
        <v>MSV-163MS-638-NORTE</v>
      </c>
      <c r="L2493" t="str">
        <f>_xlfn.XLOOKUP(E2493,LD_ANO01!A:A,LD_ANO01!G:G)</f>
        <v>MSV-163MS-638-NORTE/12.DV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01\MSV-163MS-638-NORTE\MSV-163MS-638-NORTE/12.DV\OBSOLETO</v>
      </c>
      <c r="O2493" t="s">
        <v>4355</v>
      </c>
    </row>
    <row r="2494" spans="1:15" x14ac:dyDescent="0.3">
      <c r="A2494" t="s">
        <v>2491</v>
      </c>
      <c r="B2494">
        <v>646940</v>
      </c>
      <c r="C2494" t="s">
        <v>5408</v>
      </c>
      <c r="D2494" s="12">
        <v>45859</v>
      </c>
      <c r="E2494" t="s">
        <v>3842</v>
      </c>
      <c r="F2494" t="s">
        <v>2819</v>
      </c>
      <c r="G2494" t="s">
        <v>2788</v>
      </c>
      <c r="H2494" t="str">
        <f>IF(_xlfn.XLOOKUP(E2494,LD_01[DOCUMENTO],LD_01[REVISÃO])=F2494,"VIGENTE","OBSOLETO")</f>
        <v>OBSOLETO</v>
      </c>
      <c r="I2494" t="s">
        <v>4324</v>
      </c>
      <c r="J2494" t="s">
        <v>4862</v>
      </c>
      <c r="K2494" t="str">
        <f t="shared" si="114"/>
        <v>MSV-163MS-638-NORTE</v>
      </c>
      <c r="L2494" t="str">
        <f>_xlfn.XLOOKUP(E2494,LD_ANO01!A:A,LD_ANO01!G:G)</f>
        <v>MSV-163MS-638-NORTE/12.DV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01\MSV-163MS-638-NORTE\MSV-163MS-638-NORTE/12.DV\OBSOLETO</v>
      </c>
      <c r="O2494" t="s">
        <v>4355</v>
      </c>
    </row>
    <row r="2495" spans="1:15" x14ac:dyDescent="0.3">
      <c r="A2495" t="s">
        <v>2492</v>
      </c>
      <c r="B2495">
        <v>437496</v>
      </c>
      <c r="C2495" t="s">
        <v>5408</v>
      </c>
      <c r="D2495" s="12">
        <v>45859</v>
      </c>
      <c r="E2495" t="s">
        <v>3842</v>
      </c>
      <c r="F2495" t="s">
        <v>2819</v>
      </c>
      <c r="G2495" t="s">
        <v>2789</v>
      </c>
      <c r="H2495" t="str">
        <f>IF(_xlfn.XLOOKUP(E2495,LD_01[DOCUMENTO],LD_01[REVISÃO])=F2495,"VIGENTE","OBSOLETO")</f>
        <v>OBSOLETO</v>
      </c>
      <c r="I2495" t="s">
        <v>4324</v>
      </c>
      <c r="J2495" t="s">
        <v>4862</v>
      </c>
      <c r="K2495" t="str">
        <f t="shared" si="114"/>
        <v>MSV-163MS-638-NORTE</v>
      </c>
      <c r="L2495" t="str">
        <f>_xlfn.XLOOKUP(E2495,LD_ANO01!A:A,LD_ANO01!G:G)</f>
        <v>MSV-163MS-638-NORTE/12.DV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01\MSV-163MS-638-NORTE\MSV-163MS-638-NORTE/12.DV\OBSOLETO</v>
      </c>
      <c r="O2495" t="s">
        <v>4355</v>
      </c>
    </row>
    <row r="2496" spans="1:15" x14ac:dyDescent="0.3">
      <c r="A2496" t="s">
        <v>2493</v>
      </c>
      <c r="B2496">
        <v>2870582</v>
      </c>
      <c r="C2496" t="s">
        <v>5408</v>
      </c>
      <c r="D2496" s="12">
        <v>45859</v>
      </c>
      <c r="E2496" t="s">
        <v>3843</v>
      </c>
      <c r="F2496" t="s">
        <v>2792</v>
      </c>
      <c r="G2496" t="s">
        <v>2788</v>
      </c>
      <c r="H2496" t="str">
        <f>IF(_xlfn.XLOOKUP(E2496,LD_01[DOCUMENTO],LD_01[REVISÃO])=F2496,"VIGENTE","OBSOLETO")</f>
        <v>OBSOLETO</v>
      </c>
      <c r="I2496" t="s">
        <v>4324</v>
      </c>
      <c r="J2496" t="s">
        <v>4862</v>
      </c>
      <c r="K2496" t="str">
        <f t="shared" si="114"/>
        <v>MSV-163MS-638-NORTE</v>
      </c>
      <c r="L2496" t="str">
        <f>_xlfn.XLOOKUP(E2496,LD_ANO01!A:A,LD_ANO01!G:G)</f>
        <v>MSV-163MS-638-NORTE/12.DV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01\MSV-163MS-638-NORTE\MSV-163MS-638-NORTE/12.DV\OBSOLETO</v>
      </c>
      <c r="O2496" t="s">
        <v>4355</v>
      </c>
    </row>
    <row r="2497" spans="1:15" x14ac:dyDescent="0.3">
      <c r="A2497" t="s">
        <v>2494</v>
      </c>
      <c r="B2497">
        <v>2070725</v>
      </c>
      <c r="C2497" t="s">
        <v>5408</v>
      </c>
      <c r="D2497" s="12">
        <v>45859</v>
      </c>
      <c r="E2497" t="s">
        <v>3843</v>
      </c>
      <c r="F2497" t="s">
        <v>2792</v>
      </c>
      <c r="G2497" t="s">
        <v>2789</v>
      </c>
      <c r="H2497" t="str">
        <f>IF(_xlfn.XLOOKUP(E2497,LD_01[DOCUMENTO],LD_01[REVISÃO])=F2497,"VIGENTE","OBSOLETO")</f>
        <v>OBSOLETO</v>
      </c>
      <c r="I2497" t="s">
        <v>4324</v>
      </c>
      <c r="J2497" t="s">
        <v>4862</v>
      </c>
      <c r="K2497" t="str">
        <f t="shared" si="114"/>
        <v>MSV-163MS-638-NORTE</v>
      </c>
      <c r="L2497" t="str">
        <f>_xlfn.XLOOKUP(E2497,LD_ANO01!A:A,LD_ANO01!G:G)</f>
        <v>MSV-163MS-638-NORTE/12.DV</v>
      </c>
      <c r="M2497" t="str">
        <f t="shared" si="115"/>
        <v>OBSOLETO</v>
      </c>
      <c r="N2497" t="str">
        <f t="shared" si="116"/>
        <v>C:\Users\luis.nunes\OneDrive - ATERPA\00.SERVIDOR\SALA TÉCNICA\00.PROJETOS\02.DOCUMENTOS\ANO 01\MSV-163MS-638-NORTE\MSV-163MS-638-NORTE/12.DV\OBSOLETO</v>
      </c>
      <c r="O2497" t="s">
        <v>4355</v>
      </c>
    </row>
    <row r="2498" spans="1:15" x14ac:dyDescent="0.3">
      <c r="A2498" t="s">
        <v>2495</v>
      </c>
      <c r="B2498">
        <v>2152344</v>
      </c>
      <c r="C2498" t="s">
        <v>5408</v>
      </c>
      <c r="D2498" s="12">
        <v>45859</v>
      </c>
      <c r="E2498" t="s">
        <v>3844</v>
      </c>
      <c r="F2498" t="s">
        <v>2792</v>
      </c>
      <c r="G2498" t="s">
        <v>2788</v>
      </c>
      <c r="H2498" t="str">
        <f>IF(_xlfn.XLOOKUP(E2498,LD_01[DOCUMENTO],LD_01[REVISÃO])=F2498,"VIGENTE","OBSOLETO")</f>
        <v>OBSOLETO</v>
      </c>
      <c r="I2498" t="s">
        <v>4324</v>
      </c>
      <c r="J2498" t="s">
        <v>4862</v>
      </c>
      <c r="K2498" t="str">
        <f t="shared" ref="K2498:K2560" si="117">"MSV-163MS-"&amp;I2498</f>
        <v>MSV-163MS-638-NORTE</v>
      </c>
      <c r="L2498" t="str">
        <f>_xlfn.XLOOKUP(E2498,LD_ANO01!A:A,LD_ANO01!G:G)</f>
        <v>MSV-163MS-638-NORTE/12.DV</v>
      </c>
      <c r="M2498" t="str">
        <f t="shared" ref="M2498:M2560" si="118">IF(H2498&lt;&gt;"OBSOLETO","",H2498)</f>
        <v>OBSOLETO</v>
      </c>
      <c r="N2498" t="str">
        <f t="shared" ref="N2498:N2560" si="119">_xlfn.TEXTJOIN("\",TRUE,J2498:M2498)</f>
        <v>C:\Users\luis.nunes\OneDrive - ATERPA\00.SERVIDOR\SALA TÉCNICA\00.PROJETOS\02.DOCUMENTOS\ANO 01\MSV-163MS-638-NORTE\MSV-163MS-638-NORTE/12.DV\OBSOLETO</v>
      </c>
      <c r="O2498" t="s">
        <v>4355</v>
      </c>
    </row>
    <row r="2499" spans="1:15" x14ac:dyDescent="0.3">
      <c r="A2499" t="s">
        <v>2496</v>
      </c>
      <c r="B2499">
        <v>2716425</v>
      </c>
      <c r="C2499" t="s">
        <v>5408</v>
      </c>
      <c r="D2499" s="12">
        <v>45859</v>
      </c>
      <c r="E2499" t="s">
        <v>3844</v>
      </c>
      <c r="F2499" t="s">
        <v>2792</v>
      </c>
      <c r="G2499" t="s">
        <v>2789</v>
      </c>
      <c r="H2499" t="str">
        <f>IF(_xlfn.XLOOKUP(E2499,LD_01[DOCUMENTO],LD_01[REVISÃO])=F2499,"VIGENTE","OBSOLETO")</f>
        <v>OBSOLETO</v>
      </c>
      <c r="I2499" t="s">
        <v>4324</v>
      </c>
      <c r="J2499" t="s">
        <v>4862</v>
      </c>
      <c r="K2499" t="str">
        <f t="shared" si="117"/>
        <v>MSV-163MS-638-NORTE</v>
      </c>
      <c r="L2499" t="str">
        <f>_xlfn.XLOOKUP(E2499,LD_ANO01!A:A,LD_ANO01!G:G)</f>
        <v>MSV-163MS-638-NORTE/12.DV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01\MSV-163MS-638-NORTE\MSV-163MS-638-NORTE/12.DV\OBSOLETO</v>
      </c>
      <c r="O2499" t="s">
        <v>4355</v>
      </c>
    </row>
    <row r="2500" spans="1:15" x14ac:dyDescent="0.3">
      <c r="A2500" t="s">
        <v>2497</v>
      </c>
      <c r="B2500">
        <v>2280558</v>
      </c>
      <c r="C2500" t="s">
        <v>5408</v>
      </c>
      <c r="D2500" s="12">
        <v>45859</v>
      </c>
      <c r="E2500" t="s">
        <v>3845</v>
      </c>
      <c r="F2500" t="s">
        <v>2792</v>
      </c>
      <c r="G2500" t="s">
        <v>2788</v>
      </c>
      <c r="H2500" t="str">
        <f>IF(_xlfn.XLOOKUP(E2500,LD_01[DOCUMENTO],LD_01[REVISÃO])=F2500,"VIGENTE","OBSOLETO")</f>
        <v>OBSOLETO</v>
      </c>
      <c r="I2500" t="s">
        <v>4324</v>
      </c>
      <c r="J2500" t="s">
        <v>4862</v>
      </c>
      <c r="K2500" t="str">
        <f t="shared" si="117"/>
        <v>MSV-163MS-638-NORTE</v>
      </c>
      <c r="L2500" t="str">
        <f>_xlfn.XLOOKUP(E2500,LD_ANO01!A:A,LD_ANO01!G:G)</f>
        <v>MSV-163MS-638-NORTE/12.DV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01\MSV-163MS-638-NORTE\MSV-163MS-638-NORTE/12.DV\OBSOLETO</v>
      </c>
      <c r="O2500" t="s">
        <v>4355</v>
      </c>
    </row>
    <row r="2501" spans="1:15" x14ac:dyDescent="0.3">
      <c r="A2501" t="s">
        <v>2498</v>
      </c>
      <c r="B2501">
        <v>1004145</v>
      </c>
      <c r="C2501" t="s">
        <v>5408</v>
      </c>
      <c r="D2501" s="12">
        <v>45859</v>
      </c>
      <c r="E2501" t="s">
        <v>3845</v>
      </c>
      <c r="F2501" t="s">
        <v>2792</v>
      </c>
      <c r="G2501" t="s">
        <v>2789</v>
      </c>
      <c r="H2501" t="str">
        <f>IF(_xlfn.XLOOKUP(E2501,LD_01[DOCUMENTO],LD_01[REVISÃO])=F2501,"VIGENTE","OBSOLETO")</f>
        <v>OBSOLETO</v>
      </c>
      <c r="I2501" t="s">
        <v>4324</v>
      </c>
      <c r="J2501" t="s">
        <v>4862</v>
      </c>
      <c r="K2501" t="str">
        <f t="shared" si="117"/>
        <v>MSV-163MS-638-NORTE</v>
      </c>
      <c r="L2501" t="str">
        <f>_xlfn.XLOOKUP(E2501,LD_ANO01!A:A,LD_ANO01!G:G)</f>
        <v>MSV-163MS-638-NORTE/12.DV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01\MSV-163MS-638-NORTE\MSV-163MS-638-NORTE/12.DV\OBSOLETO</v>
      </c>
      <c r="O2501" t="s">
        <v>4355</v>
      </c>
    </row>
    <row r="2502" spans="1:15" x14ac:dyDescent="0.3">
      <c r="A2502" t="s">
        <v>2499</v>
      </c>
      <c r="B2502">
        <v>2357677</v>
      </c>
      <c r="C2502" t="s">
        <v>5408</v>
      </c>
      <c r="D2502" s="12">
        <v>45859</v>
      </c>
      <c r="E2502" t="s">
        <v>3846</v>
      </c>
      <c r="F2502" t="s">
        <v>2792</v>
      </c>
      <c r="G2502" t="s">
        <v>2788</v>
      </c>
      <c r="H2502" t="str">
        <f>IF(_xlfn.XLOOKUP(E2502,LD_01[DOCUMENTO],LD_01[REVISÃO])=F2502,"VIGENTE","OBSOLETO")</f>
        <v>OBSOLETO</v>
      </c>
      <c r="I2502" t="s">
        <v>4324</v>
      </c>
      <c r="J2502" t="s">
        <v>4862</v>
      </c>
      <c r="K2502" t="str">
        <f t="shared" si="117"/>
        <v>MSV-163MS-638-NORTE</v>
      </c>
      <c r="L2502" t="str">
        <f>_xlfn.XLOOKUP(E2502,LD_ANO01!A:A,LD_ANO01!G:G)</f>
        <v>MSV-163MS-638-NORTE/12.DV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01\MSV-163MS-638-NORTE\MSV-163MS-638-NORTE/12.DV\OBSOLETO</v>
      </c>
      <c r="O2502" t="s">
        <v>4355</v>
      </c>
    </row>
    <row r="2503" spans="1:15" x14ac:dyDescent="0.3">
      <c r="A2503" t="s">
        <v>2500</v>
      </c>
      <c r="B2503">
        <v>709056</v>
      </c>
      <c r="C2503" t="s">
        <v>5408</v>
      </c>
      <c r="D2503" s="12">
        <v>45859</v>
      </c>
      <c r="E2503" t="s">
        <v>3846</v>
      </c>
      <c r="F2503" t="s">
        <v>2792</v>
      </c>
      <c r="G2503" t="s">
        <v>2789</v>
      </c>
      <c r="H2503" t="str">
        <f>IF(_xlfn.XLOOKUP(E2503,LD_01[DOCUMENTO],LD_01[REVISÃO])=F2503,"VIGENTE","OBSOLETO")</f>
        <v>OBSOLETO</v>
      </c>
      <c r="I2503" t="s">
        <v>4324</v>
      </c>
      <c r="J2503" t="s">
        <v>4862</v>
      </c>
      <c r="K2503" t="str">
        <f t="shared" si="117"/>
        <v>MSV-163MS-638-NORTE</v>
      </c>
      <c r="L2503" t="str">
        <f>_xlfn.XLOOKUP(E2503,LD_ANO01!A:A,LD_ANO01!G:G)</f>
        <v>MSV-163MS-638-NORTE/12.DV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01\MSV-163MS-638-NORTE\MSV-163MS-638-NORTE/12.DV\OBSOLETO</v>
      </c>
      <c r="O2503" t="s">
        <v>4355</v>
      </c>
    </row>
    <row r="2504" spans="1:15" x14ac:dyDescent="0.3">
      <c r="A2504" t="s">
        <v>2501</v>
      </c>
      <c r="B2504">
        <v>1877381</v>
      </c>
      <c r="C2504" t="s">
        <v>5408</v>
      </c>
      <c r="D2504" s="12">
        <v>45859</v>
      </c>
      <c r="E2504" t="s">
        <v>3847</v>
      </c>
      <c r="F2504" t="s">
        <v>2792</v>
      </c>
      <c r="G2504" t="s">
        <v>2788</v>
      </c>
      <c r="H2504" t="str">
        <f>IF(_xlfn.XLOOKUP(E2504,LD_01[DOCUMENTO],LD_01[REVISÃO])=F2504,"VIGENTE","OBSOLETO")</f>
        <v>OBSOLETO</v>
      </c>
      <c r="I2504" t="s">
        <v>4324</v>
      </c>
      <c r="J2504" t="s">
        <v>4862</v>
      </c>
      <c r="K2504" t="str">
        <f t="shared" si="117"/>
        <v>MSV-163MS-638-NORTE</v>
      </c>
      <c r="L2504" t="str">
        <f>_xlfn.XLOOKUP(E2504,LD_ANO01!A:A,LD_ANO01!G:G)</f>
        <v>MSV-163MS-638-NORTE/12.DV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01\MSV-163MS-638-NORTE\MSV-163MS-638-NORTE/12.DV\OBSOLETO</v>
      </c>
      <c r="O2504" t="s">
        <v>4355</v>
      </c>
    </row>
    <row r="2505" spans="1:15" x14ac:dyDescent="0.3">
      <c r="A2505" t="s">
        <v>2502</v>
      </c>
      <c r="B2505">
        <v>1995252</v>
      </c>
      <c r="C2505" t="s">
        <v>5408</v>
      </c>
      <c r="D2505" s="12">
        <v>45859</v>
      </c>
      <c r="E2505" t="s">
        <v>3847</v>
      </c>
      <c r="F2505" t="s">
        <v>2792</v>
      </c>
      <c r="G2505" t="s">
        <v>2789</v>
      </c>
      <c r="H2505" t="str">
        <f>IF(_xlfn.XLOOKUP(E2505,LD_01[DOCUMENTO],LD_01[REVISÃO])=F2505,"VIGENTE","OBSOLETO")</f>
        <v>OBSOLETO</v>
      </c>
      <c r="I2505" t="s">
        <v>4324</v>
      </c>
      <c r="J2505" t="s">
        <v>4862</v>
      </c>
      <c r="K2505" t="str">
        <f t="shared" si="117"/>
        <v>MSV-163MS-638-NORTE</v>
      </c>
      <c r="L2505" t="str">
        <f>_xlfn.XLOOKUP(E2505,LD_ANO01!A:A,LD_ANO01!G:G)</f>
        <v>MSV-163MS-638-NORTE/12.DV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01\MSV-163MS-638-NORTE\MSV-163MS-638-NORTE/12.DV\OBSOLETO</v>
      </c>
      <c r="O2505" t="s">
        <v>4355</v>
      </c>
    </row>
    <row r="2506" spans="1:15" x14ac:dyDescent="0.3">
      <c r="A2506" t="s">
        <v>2503</v>
      </c>
      <c r="B2506">
        <v>1981524</v>
      </c>
      <c r="C2506" t="s">
        <v>5408</v>
      </c>
      <c r="D2506" s="12">
        <v>45859</v>
      </c>
      <c r="E2506" t="s">
        <v>3848</v>
      </c>
      <c r="F2506" t="s">
        <v>2792</v>
      </c>
      <c r="G2506" t="s">
        <v>2788</v>
      </c>
      <c r="H2506" t="str">
        <f>IF(_xlfn.XLOOKUP(E2506,LD_01[DOCUMENTO],LD_01[REVISÃO])=F2506,"VIGENTE","OBSOLETO")</f>
        <v>OBSOLETO</v>
      </c>
      <c r="I2506" t="s">
        <v>4324</v>
      </c>
      <c r="J2506" t="s">
        <v>4862</v>
      </c>
      <c r="K2506" t="str">
        <f t="shared" si="117"/>
        <v>MSV-163MS-638-NORTE</v>
      </c>
      <c r="L2506" t="str">
        <f>_xlfn.XLOOKUP(E2506,LD_ANO01!A:A,LD_ANO01!G:G)</f>
        <v>MSV-163MS-638-NORTE/12.DV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01\MSV-163MS-638-NORTE\MSV-163MS-638-NORTE/12.DV\OBSOLETO</v>
      </c>
      <c r="O2506" t="s">
        <v>4355</v>
      </c>
    </row>
    <row r="2507" spans="1:15" x14ac:dyDescent="0.3">
      <c r="A2507" t="s">
        <v>2504</v>
      </c>
      <c r="B2507">
        <v>2371356</v>
      </c>
      <c r="C2507" t="s">
        <v>5408</v>
      </c>
      <c r="D2507" s="12">
        <v>45859</v>
      </c>
      <c r="E2507" t="s">
        <v>3848</v>
      </c>
      <c r="F2507" t="s">
        <v>2792</v>
      </c>
      <c r="G2507" t="s">
        <v>2789</v>
      </c>
      <c r="H2507" t="str">
        <f>IF(_xlfn.XLOOKUP(E2507,LD_01[DOCUMENTO],LD_01[REVISÃO])=F2507,"VIGENTE","OBSOLETO")</f>
        <v>OBSOLETO</v>
      </c>
      <c r="I2507" t="s">
        <v>4324</v>
      </c>
      <c r="J2507" t="s">
        <v>4862</v>
      </c>
      <c r="K2507" t="str">
        <f t="shared" si="117"/>
        <v>MSV-163MS-638-NORTE</v>
      </c>
      <c r="L2507" t="str">
        <f>_xlfn.XLOOKUP(E2507,LD_ANO01!A:A,LD_ANO01!G:G)</f>
        <v>MSV-163MS-638-NORTE/12.DV</v>
      </c>
      <c r="M2507" t="str">
        <f t="shared" si="118"/>
        <v>OBSOLETO</v>
      </c>
      <c r="N2507" t="str">
        <f t="shared" si="119"/>
        <v>C:\Users\luis.nunes\OneDrive - ATERPA\00.SERVIDOR\SALA TÉCNICA\00.PROJETOS\02.DOCUMENTOS\ANO 01\MSV-163MS-638-NORTE\MSV-163MS-638-NORTE/12.DV\OBSOLETO</v>
      </c>
      <c r="O2507" t="s">
        <v>4355</v>
      </c>
    </row>
    <row r="2508" spans="1:15" x14ac:dyDescent="0.3">
      <c r="A2508" t="s">
        <v>2505</v>
      </c>
      <c r="B2508">
        <v>1345161</v>
      </c>
      <c r="C2508" t="s">
        <v>5408</v>
      </c>
      <c r="D2508" s="12">
        <v>45859</v>
      </c>
      <c r="E2508" t="s">
        <v>3849</v>
      </c>
      <c r="F2508" t="s">
        <v>2792</v>
      </c>
      <c r="G2508" t="s">
        <v>2788</v>
      </c>
      <c r="H2508" t="str">
        <f>IF(_xlfn.XLOOKUP(E2508,LD_01[DOCUMENTO],LD_01[REVISÃO])=F2508,"VIGENTE","OBSOLETO")</f>
        <v>VIGENTE</v>
      </c>
      <c r="I2508" t="s">
        <v>4324</v>
      </c>
      <c r="J2508" t="s">
        <v>4862</v>
      </c>
      <c r="K2508" t="str">
        <f t="shared" si="117"/>
        <v>MSV-163MS-638-NORTE</v>
      </c>
      <c r="L2508" t="str">
        <f>_xlfn.XLOOKUP(E2508,LD_ANO01!A:A,LD_ANO01!G:G)</f>
        <v>MSV-163MS-638-NORTE/12.DV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01\MSV-163MS-638-NORTE\MSV-163MS-638-NORTE/12.DV</v>
      </c>
      <c r="O2508" t="s">
        <v>4355</v>
      </c>
    </row>
    <row r="2509" spans="1:15" x14ac:dyDescent="0.3">
      <c r="A2509" t="s">
        <v>2506</v>
      </c>
      <c r="B2509">
        <v>343899</v>
      </c>
      <c r="C2509" t="s">
        <v>5408</v>
      </c>
      <c r="D2509" s="12">
        <v>45859</v>
      </c>
      <c r="E2509" t="s">
        <v>3849</v>
      </c>
      <c r="F2509" t="s">
        <v>2792</v>
      </c>
      <c r="G2509" t="s">
        <v>2789</v>
      </c>
      <c r="H2509" t="str">
        <f>IF(_xlfn.XLOOKUP(E2509,LD_01[DOCUMENTO],LD_01[REVISÃO])=F2509,"VIGENTE","OBSOLETO")</f>
        <v>VIGENTE</v>
      </c>
      <c r="I2509" t="s">
        <v>4324</v>
      </c>
      <c r="J2509" t="s">
        <v>4862</v>
      </c>
      <c r="K2509" t="str">
        <f t="shared" si="117"/>
        <v>MSV-163MS-638-NORTE</v>
      </c>
      <c r="L2509" t="str">
        <f>_xlfn.XLOOKUP(E2509,LD_ANO01!A:A,LD_ANO01!G:G)</f>
        <v>MSV-163MS-638-NORTE/12.DV</v>
      </c>
      <c r="M2509" t="str">
        <f t="shared" si="118"/>
        <v/>
      </c>
      <c r="N2509" t="str">
        <f t="shared" si="119"/>
        <v>C:\Users\luis.nunes\OneDrive - ATERPA\00.SERVIDOR\SALA TÉCNICA\00.PROJETOS\02.DOCUMENTOS\ANO 01\MSV-163MS-638-NORTE\MSV-163MS-638-NORTE/12.DV</v>
      </c>
      <c r="O2509" t="s">
        <v>4355</v>
      </c>
    </row>
    <row r="2510" spans="1:15" x14ac:dyDescent="0.3">
      <c r="A2510" t="s">
        <v>2467</v>
      </c>
      <c r="B2510">
        <v>12026862</v>
      </c>
      <c r="C2510" t="s">
        <v>5408</v>
      </c>
      <c r="D2510" s="12">
        <v>45859</v>
      </c>
      <c r="E2510" t="s">
        <v>3828</v>
      </c>
      <c r="F2510" t="s">
        <v>2819</v>
      </c>
      <c r="G2510" t="s">
        <v>2788</v>
      </c>
      <c r="H2510" t="str">
        <f>IF(_xlfn.XLOOKUP(E2510,LD_01[DOCUMENTO],LD_01[REVISÃO])=F2510,"VIGENTE","OBSOLETO")</f>
        <v>OBSOLETO</v>
      </c>
      <c r="I2510" t="s">
        <v>4324</v>
      </c>
      <c r="J2510" t="s">
        <v>4862</v>
      </c>
      <c r="K2510" t="str">
        <f t="shared" si="117"/>
        <v>MSV-163MS-638-NORTE</v>
      </c>
      <c r="L2510" t="str">
        <f>_xlfn.XLOOKUP(E2510,LD_ANO01!A:A,LD_ANO01!G:G)</f>
        <v>MSV-163MS-638-NORTE/11.DS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01\MSV-163MS-638-NORTE\MSV-163MS-638-NORTE/11.DS\OBSOLETO</v>
      </c>
      <c r="O2510" t="s">
        <v>4355</v>
      </c>
    </row>
    <row r="2511" spans="1:15" x14ac:dyDescent="0.3">
      <c r="A2511" t="s">
        <v>2468</v>
      </c>
      <c r="B2511">
        <v>1480551</v>
      </c>
      <c r="C2511" t="s">
        <v>5408</v>
      </c>
      <c r="D2511" s="12">
        <v>45859</v>
      </c>
      <c r="E2511" t="s">
        <v>3828</v>
      </c>
      <c r="F2511" t="s">
        <v>2819</v>
      </c>
      <c r="G2511" t="s">
        <v>2789</v>
      </c>
      <c r="H2511" t="str">
        <f>IF(_xlfn.XLOOKUP(E2511,LD_01[DOCUMENTO],LD_01[REVISÃO])=F2511,"VIGENTE","OBSOLETO")</f>
        <v>OBSOLETO</v>
      </c>
      <c r="I2511" t="s">
        <v>4324</v>
      </c>
      <c r="J2511" t="s">
        <v>4862</v>
      </c>
      <c r="K2511" t="str">
        <f t="shared" si="117"/>
        <v>MSV-163MS-638-NORTE</v>
      </c>
      <c r="L2511" t="str">
        <f>_xlfn.XLOOKUP(E2511,LD_ANO01!A:A,LD_ANO01!G:G)</f>
        <v>MSV-163MS-638-NORTE/11.DS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01\MSV-163MS-638-NORTE\MSV-163MS-638-NORTE/11.DS\OBSOLETO</v>
      </c>
      <c r="O2511" t="s">
        <v>4355</v>
      </c>
    </row>
    <row r="2512" spans="1:15" x14ac:dyDescent="0.3">
      <c r="A2512" t="s">
        <v>2469</v>
      </c>
      <c r="B2512">
        <v>11171967</v>
      </c>
      <c r="C2512" t="s">
        <v>5408</v>
      </c>
      <c r="D2512" s="12">
        <v>45859</v>
      </c>
      <c r="E2512" t="s">
        <v>3829</v>
      </c>
      <c r="F2512" t="s">
        <v>2819</v>
      </c>
      <c r="G2512" t="s">
        <v>2788</v>
      </c>
      <c r="H2512" t="str">
        <f>IF(_xlfn.XLOOKUP(E2512,LD_01[DOCUMENTO],LD_01[REVISÃO])=F2512,"VIGENTE","OBSOLETO")</f>
        <v>OBSOLETO</v>
      </c>
      <c r="I2512" t="s">
        <v>4324</v>
      </c>
      <c r="J2512" t="s">
        <v>4862</v>
      </c>
      <c r="K2512" t="str">
        <f t="shared" si="117"/>
        <v>MSV-163MS-638-NORTE</v>
      </c>
      <c r="L2512" t="str">
        <f>_xlfn.XLOOKUP(E2512,LD_ANO01!A:A,LD_ANO01!G:G)</f>
        <v>MSV-163MS-638-NORTE/11.DS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01\MSV-163MS-638-NORTE\MSV-163MS-638-NORTE/11.DS\OBSOLETO</v>
      </c>
      <c r="O2512" t="s">
        <v>4355</v>
      </c>
    </row>
    <row r="2513" spans="1:15" x14ac:dyDescent="0.3">
      <c r="A2513" t="s">
        <v>2470</v>
      </c>
      <c r="B2513">
        <v>905988</v>
      </c>
      <c r="C2513" t="s">
        <v>5408</v>
      </c>
      <c r="D2513" s="12">
        <v>45859</v>
      </c>
      <c r="E2513" t="s">
        <v>3829</v>
      </c>
      <c r="F2513" t="s">
        <v>2819</v>
      </c>
      <c r="G2513" t="s">
        <v>2789</v>
      </c>
      <c r="H2513" t="str">
        <f>IF(_xlfn.XLOOKUP(E2513,LD_01[DOCUMENTO],LD_01[REVISÃO])=F2513,"VIGENTE","OBSOLETO")</f>
        <v>OBSOLETO</v>
      </c>
      <c r="I2513" t="s">
        <v>4324</v>
      </c>
      <c r="J2513" t="s">
        <v>4862</v>
      </c>
      <c r="K2513" t="str">
        <f t="shared" si="117"/>
        <v>MSV-163MS-638-NORTE</v>
      </c>
      <c r="L2513" t="str">
        <f>_xlfn.XLOOKUP(E2513,LD_ANO01!A:A,LD_ANO01!G:G)</f>
        <v>MSV-163MS-638-NORTE/11.DS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01\MSV-163MS-638-NORTE\MSV-163MS-638-NORTE/11.DS\OBSOLETO</v>
      </c>
      <c r="O2513" t="s">
        <v>4787</v>
      </c>
    </row>
    <row r="2514" spans="1:15" x14ac:dyDescent="0.3">
      <c r="A2514" t="s">
        <v>2415</v>
      </c>
      <c r="B2514">
        <v>1228506</v>
      </c>
      <c r="C2514" t="s">
        <v>5408</v>
      </c>
      <c r="D2514" s="12">
        <v>45859</v>
      </c>
      <c r="E2514" t="s">
        <v>4059</v>
      </c>
      <c r="F2514" t="s">
        <v>2792</v>
      </c>
      <c r="G2514" t="s">
        <v>2789</v>
      </c>
      <c r="H2514" t="str">
        <f>IF(_xlfn.XLOOKUP(E2514,LD_01[DOCUMENTO],LD_01[REVISÃO])=F2514,"VIGENTE","OBSOLETO")</f>
        <v>OBSOLETO</v>
      </c>
      <c r="I2514" t="s">
        <v>4324</v>
      </c>
      <c r="J2514" t="s">
        <v>4862</v>
      </c>
      <c r="K2514" t="str">
        <f t="shared" si="117"/>
        <v>MSV-163MS-638-NORTE</v>
      </c>
      <c r="L2514" t="str">
        <f>_xlfn.XLOOKUP(E2514,LD_ANO01!A:A,LD_ANO01!G:G)</f>
        <v>MSV-163MS-638-NORTE/32.TE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01\MSV-163MS-638-NORTE\MSV-163MS-638-NORTE/32.TE\OBSOLETO</v>
      </c>
      <c r="O2514" t="s">
        <v>4787</v>
      </c>
    </row>
    <row r="2515" spans="1:15" x14ac:dyDescent="0.3">
      <c r="A2515" t="s">
        <v>2416</v>
      </c>
      <c r="B2515">
        <v>2197476</v>
      </c>
      <c r="C2515" t="s">
        <v>5408</v>
      </c>
      <c r="D2515" s="12">
        <v>45859</v>
      </c>
      <c r="E2515" t="s">
        <v>4059</v>
      </c>
      <c r="F2515" t="s">
        <v>2792</v>
      </c>
      <c r="G2515" t="s">
        <v>3625</v>
      </c>
      <c r="H2515" t="str">
        <f>IF(_xlfn.XLOOKUP(E2515,LD_01[DOCUMENTO],LD_01[REVISÃO])=F2515,"VIGENTE","OBSOLETO")</f>
        <v>OBSOLETO</v>
      </c>
      <c r="I2515" t="s">
        <v>4324</v>
      </c>
      <c r="J2515" t="s">
        <v>4862</v>
      </c>
      <c r="K2515" t="str">
        <f t="shared" si="117"/>
        <v>MSV-163MS-638-NORTE</v>
      </c>
      <c r="L2515" t="str">
        <f>_xlfn.XLOOKUP(E2515,LD_ANO01!A:A,LD_ANO01!G:G)</f>
        <v>MSV-163MS-638-NORTE/32.TE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01\MSV-163MS-638-NORTE\MSV-163MS-638-NORTE/32.TE\OBSOLETO</v>
      </c>
      <c r="O2515" t="s">
        <v>4355</v>
      </c>
    </row>
    <row r="2516" spans="1:15" x14ac:dyDescent="0.3">
      <c r="A2516" t="s">
        <v>2439</v>
      </c>
      <c r="B2516">
        <v>834722</v>
      </c>
      <c r="C2516" t="s">
        <v>5408</v>
      </c>
      <c r="D2516" s="12">
        <v>45859</v>
      </c>
      <c r="E2516" t="s">
        <v>3731</v>
      </c>
      <c r="F2516" t="s">
        <v>2819</v>
      </c>
      <c r="G2516" t="s">
        <v>2789</v>
      </c>
      <c r="H2516" t="str">
        <f>IF(_xlfn.XLOOKUP(E2516,LD_01[DOCUMENTO],LD_01[REVISÃO])=F2516,"VIGENTE","OBSOLETO")</f>
        <v>OBSOLETO</v>
      </c>
      <c r="I2516" t="s">
        <v>4324</v>
      </c>
      <c r="J2516" t="s">
        <v>4862</v>
      </c>
      <c r="K2516" t="str">
        <f t="shared" si="117"/>
        <v>MSV-163MS-638-NORTE</v>
      </c>
      <c r="L2516" t="str">
        <f>_xlfn.XLOOKUP(E2516,LD_ANO01!A:A,LD_ANO01!G:G)</f>
        <v>MSV-163MS-638-NORTE/10.DR</v>
      </c>
      <c r="M2516" t="str">
        <f t="shared" si="118"/>
        <v>OBSOLETO</v>
      </c>
      <c r="N2516" t="str">
        <f t="shared" si="119"/>
        <v>C:\Users\luis.nunes\OneDrive - ATERPA\00.SERVIDOR\SALA TÉCNICA\00.PROJETOS\02.DOCUMENTOS\ANO 01\MSV-163MS-638-NORTE\MSV-163MS-638-NORTE/10.DR\OBSOLETO</v>
      </c>
      <c r="O2516" t="s">
        <v>4355</v>
      </c>
    </row>
    <row r="2517" spans="1:15" x14ac:dyDescent="0.3">
      <c r="A2517" t="s">
        <v>2456</v>
      </c>
      <c r="B2517">
        <v>1516814</v>
      </c>
      <c r="C2517" t="s">
        <v>5408</v>
      </c>
      <c r="D2517" s="12">
        <v>45859</v>
      </c>
      <c r="E2517" t="s">
        <v>3752</v>
      </c>
      <c r="F2517" t="s">
        <v>2819</v>
      </c>
      <c r="G2517" t="s">
        <v>2789</v>
      </c>
      <c r="H2517" t="str">
        <f>IF(_xlfn.XLOOKUP(E2517,LD_01[DOCUMENTO],LD_01[REVISÃO])=F2517,"VIGENTE","OBSOLETO")</f>
        <v>VIGENTE</v>
      </c>
      <c r="I2517" t="s">
        <v>4324</v>
      </c>
      <c r="J2517" t="s">
        <v>4862</v>
      </c>
      <c r="K2517" t="str">
        <f t="shared" si="117"/>
        <v>MSV-163MS-638-NORTE</v>
      </c>
      <c r="L2517" t="str">
        <f>_xlfn.XLOOKUP(E2517,LD_ANO01!A:A,LD_ANO01!G:G)</f>
        <v>MSV-163MS-638-NORTE/28.PV</v>
      </c>
      <c r="M2517" t="str">
        <f t="shared" si="118"/>
        <v/>
      </c>
      <c r="N2517" t="str">
        <f t="shared" si="119"/>
        <v>C:\Users\luis.nunes\OneDrive - ATERPA\00.SERVIDOR\SALA TÉCNICA\00.PROJETOS\02.DOCUMENTOS\ANO 01\MSV-163MS-638-NORTE\MSV-163MS-638-NORTE/28.PV</v>
      </c>
      <c r="O2517" t="s">
        <v>4355</v>
      </c>
    </row>
    <row r="2518" spans="1:15" x14ac:dyDescent="0.3">
      <c r="A2518" t="s">
        <v>2417</v>
      </c>
      <c r="B2518">
        <v>2353836</v>
      </c>
      <c r="C2518" t="s">
        <v>5408</v>
      </c>
      <c r="D2518" s="12">
        <v>45859</v>
      </c>
      <c r="E2518" t="s">
        <v>3717</v>
      </c>
      <c r="F2518" t="s">
        <v>2792</v>
      </c>
      <c r="G2518" t="s">
        <v>2788</v>
      </c>
      <c r="H2518" t="str">
        <f>IF(_xlfn.XLOOKUP(E2518,LD_01[DOCUMENTO],LD_01[REVISÃO])=F2518,"VIGENTE","OBSOLETO")</f>
        <v>OBSOLETO</v>
      </c>
      <c r="I2518" t="s">
        <v>4324</v>
      </c>
      <c r="J2518" t="s">
        <v>4862</v>
      </c>
      <c r="K2518" t="str">
        <f t="shared" si="117"/>
        <v>MSV-163MS-638-NORTE</v>
      </c>
      <c r="L2518" t="str">
        <f>_xlfn.XLOOKUP(E2518,LD_ANO01!A:A,LD_ANO01!G:G)</f>
        <v>MSV-163MS-638-NORTE/32.TE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01\MSV-163MS-638-NORTE\MSV-163MS-638-NORTE/32.TE\OBSOLETO</v>
      </c>
      <c r="O2518" t="s">
        <v>4355</v>
      </c>
    </row>
    <row r="2519" spans="1:15" x14ac:dyDescent="0.3">
      <c r="A2519" t="s">
        <v>2418</v>
      </c>
      <c r="B2519">
        <v>7343228</v>
      </c>
      <c r="C2519" t="s">
        <v>5408</v>
      </c>
      <c r="D2519" s="12">
        <v>45859</v>
      </c>
      <c r="E2519" t="s">
        <v>3717</v>
      </c>
      <c r="F2519" t="s">
        <v>2792</v>
      </c>
      <c r="G2519" t="s">
        <v>2789</v>
      </c>
      <c r="H2519" t="str">
        <f>IF(_xlfn.XLOOKUP(E2519,LD_01[DOCUMENTO],LD_01[REVISÃO])=F2519,"VIGENTE","OBSOLETO")</f>
        <v>OBSOLETO</v>
      </c>
      <c r="I2519" t="s">
        <v>4324</v>
      </c>
      <c r="J2519" t="s">
        <v>4862</v>
      </c>
      <c r="K2519" t="str">
        <f t="shared" si="117"/>
        <v>MSV-163MS-638-NORTE</v>
      </c>
      <c r="L2519" t="str">
        <f>_xlfn.XLOOKUP(E2519,LD_ANO01!A:A,LD_ANO01!G:G)</f>
        <v>MSV-163MS-638-NORTE/32.TE</v>
      </c>
      <c r="M2519" t="str">
        <f t="shared" si="118"/>
        <v>OBSOLETO</v>
      </c>
      <c r="N2519" t="str">
        <f t="shared" si="119"/>
        <v>C:\Users\luis.nunes\OneDrive - ATERPA\00.SERVIDOR\SALA TÉCNICA\00.PROJETOS\02.DOCUMENTOS\ANO 01\MSV-163MS-638-NORTE\MSV-163MS-638-NORTE/32.TE\OBSOLETO</v>
      </c>
      <c r="O2519" t="s">
        <v>4355</v>
      </c>
    </row>
    <row r="2520" spans="1:15" x14ac:dyDescent="0.3">
      <c r="A2520" t="s">
        <v>2390</v>
      </c>
      <c r="B2520">
        <v>2175758</v>
      </c>
      <c r="C2520" t="s">
        <v>5408</v>
      </c>
      <c r="D2520" s="12">
        <v>45859</v>
      </c>
      <c r="E2520" t="s">
        <v>3696</v>
      </c>
      <c r="F2520" t="s">
        <v>2800</v>
      </c>
      <c r="G2520" t="s">
        <v>2789</v>
      </c>
      <c r="H2520" t="str">
        <f>IF(_xlfn.XLOOKUP(E2520,LD_01[DOCUMENTO],LD_01[REVISÃO])=F2520,"VIGENTE","OBSOLETO")</f>
        <v>VIGENTE</v>
      </c>
      <c r="I2520" t="s">
        <v>4324</v>
      </c>
      <c r="J2520" t="s">
        <v>4862</v>
      </c>
      <c r="K2520" t="str">
        <f t="shared" si="117"/>
        <v>MSV-163MS-638-NORTE</v>
      </c>
      <c r="L2520" t="str">
        <f>_xlfn.XLOOKUP(E2520,LD_ANO01!A:A,LD_ANO01!G:G)</f>
        <v>MSV-163MS-638-NORTE/18.GE</v>
      </c>
      <c r="M2520" t="str">
        <f t="shared" si="118"/>
        <v/>
      </c>
      <c r="N2520" t="str">
        <f t="shared" si="119"/>
        <v>C:\Users\luis.nunes\OneDrive - ATERPA\00.SERVIDOR\SALA TÉCNICA\00.PROJETOS\02.DOCUMENTOS\ANO 01\MSV-163MS-638-NORTE\MSV-163MS-638-NORTE/18.GE</v>
      </c>
      <c r="O2520" t="s">
        <v>4355</v>
      </c>
    </row>
    <row r="2521" spans="1:15" x14ac:dyDescent="0.3">
      <c r="A2521" t="s">
        <v>2517</v>
      </c>
      <c r="B2521">
        <v>2985927</v>
      </c>
      <c r="C2521" t="s">
        <v>5408</v>
      </c>
      <c r="D2521" s="12">
        <v>45859</v>
      </c>
      <c r="E2521" t="s">
        <v>3920</v>
      </c>
      <c r="F2521" t="s">
        <v>2819</v>
      </c>
      <c r="G2521" t="s">
        <v>3478</v>
      </c>
      <c r="H2521" t="str">
        <f>IF(_xlfn.XLOOKUP(E2521,LD_01[DOCUMENTO],LD_01[REVISÃO])=F2521,"VIGENTE","OBSOLETO")</f>
        <v>OBSOLETO</v>
      </c>
      <c r="I2521" t="s">
        <v>4324</v>
      </c>
      <c r="J2521" t="s">
        <v>4862</v>
      </c>
      <c r="K2521" t="str">
        <f t="shared" si="117"/>
        <v>MSV-163MS-638-NORTE</v>
      </c>
      <c r="L2521" t="str">
        <f>_xlfn.XLOOKUP(E2521,LD_ANO01!A:A,LD_ANO01!G:G)</f>
        <v>MSV-163MS-638-NORTE/27.PA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01\MSV-163MS-638-NORTE\MSV-163MS-638-NORTE/27.PA\OBSOLETO</v>
      </c>
      <c r="O2521" t="s">
        <v>4355</v>
      </c>
    </row>
    <row r="2522" spans="1:15" x14ac:dyDescent="0.3">
      <c r="A2522" t="s">
        <v>2518</v>
      </c>
      <c r="B2522">
        <v>693260</v>
      </c>
      <c r="C2522" t="s">
        <v>5408</v>
      </c>
      <c r="D2522" s="12">
        <v>45859</v>
      </c>
      <c r="E2522" t="s">
        <v>3920</v>
      </c>
      <c r="F2522" t="s">
        <v>2819</v>
      </c>
      <c r="G2522" t="s">
        <v>2789</v>
      </c>
      <c r="H2522" t="str">
        <f>IF(_xlfn.XLOOKUP(E2522,LD_01[DOCUMENTO],LD_01[REVISÃO])=F2522,"VIGENTE","OBSOLETO")</f>
        <v>OBSOLETO</v>
      </c>
      <c r="I2522" t="s">
        <v>4324</v>
      </c>
      <c r="J2522" t="s">
        <v>4862</v>
      </c>
      <c r="K2522" t="str">
        <f t="shared" si="117"/>
        <v>MSV-163MS-638-NORTE</v>
      </c>
      <c r="L2522" t="str">
        <f>_xlfn.XLOOKUP(E2522,LD_ANO01!A:A,LD_ANO01!G:G)</f>
        <v>MSV-163MS-638-NORTE/27.PA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01\MSV-163MS-638-NORTE\MSV-163MS-638-NORTE/27.PA\OBSOLETO</v>
      </c>
      <c r="O2522" t="s">
        <v>4355</v>
      </c>
    </row>
    <row r="2523" spans="1:15" x14ac:dyDescent="0.3">
      <c r="A2523" t="s">
        <v>2471</v>
      </c>
      <c r="B2523">
        <v>242009</v>
      </c>
      <c r="C2523" t="s">
        <v>5408</v>
      </c>
      <c r="D2523" s="12">
        <v>45859</v>
      </c>
      <c r="E2523" t="s">
        <v>3830</v>
      </c>
      <c r="F2523" t="s">
        <v>2819</v>
      </c>
      <c r="G2523" t="s">
        <v>2789</v>
      </c>
      <c r="H2523" t="str">
        <f>IF(_xlfn.XLOOKUP(E2523,LD_01[DOCUMENTO],LD_01[REVISÃO])=F2523,"VIGENTE","OBSOLETO")</f>
        <v>OBSOLETO</v>
      </c>
      <c r="I2523" t="s">
        <v>4313</v>
      </c>
      <c r="J2523" t="s">
        <v>4862</v>
      </c>
      <c r="K2523" t="str">
        <f t="shared" si="117"/>
        <v>MSV-163MS-452-454</v>
      </c>
      <c r="L2523" t="str">
        <f>_xlfn.XLOOKUP(E2523,LD_ANO01!A:A,LD_ANO01!G:G)</f>
        <v>MSV-163MS-638-NORTE/11.DS</v>
      </c>
      <c r="M2523" t="str">
        <f t="shared" si="118"/>
        <v>OBSOLETO</v>
      </c>
      <c r="N2523" t="str">
        <f t="shared" si="119"/>
        <v>C:\Users\luis.nunes\OneDrive - ATERPA\00.SERVIDOR\SALA TÉCNICA\00.PROJETOS\02.DOCUMENTOS\ANO 01\MSV-163MS-452-454\MSV-163MS-638-NORTE/11.DS\OBSOLETO</v>
      </c>
      <c r="O2523" t="s">
        <v>4355</v>
      </c>
    </row>
    <row r="2524" spans="1:15" x14ac:dyDescent="0.3">
      <c r="A2524" t="s">
        <v>2520</v>
      </c>
      <c r="B2524">
        <v>7040952</v>
      </c>
      <c r="C2524" t="s">
        <v>2785</v>
      </c>
      <c r="D2524" s="12">
        <v>45895</v>
      </c>
      <c r="E2524" t="s">
        <v>2825</v>
      </c>
      <c r="F2524" t="s">
        <v>2794</v>
      </c>
      <c r="G2524" t="s">
        <v>2788</v>
      </c>
      <c r="H2524" t="str">
        <f>IF(_xlfn.XLOOKUP(E2524,LD_01[DOCUMENTO],LD_01[REVISÃO])=F2524,"VIGENTE","OBSOLETO")</f>
        <v>VIGENTE</v>
      </c>
      <c r="I2524" t="s">
        <v>4313</v>
      </c>
      <c r="J2524" t="s">
        <v>4862</v>
      </c>
      <c r="K2524" t="str">
        <f t="shared" si="117"/>
        <v>MSV-163MS-452-454</v>
      </c>
      <c r="L2524" t="str">
        <f>_xlfn.XLOOKUP(E2524,LD_ANO01!A:A,LD_ANO01!G:G)</f>
        <v>MSV-163MS-452-454/28.PV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01\MSV-163MS-452-454\MSV-163MS-452-454/28.PV</v>
      </c>
      <c r="O2524" t="s">
        <v>4355</v>
      </c>
    </row>
    <row r="2525" spans="1:15" x14ac:dyDescent="0.3">
      <c r="A2525" t="s">
        <v>2521</v>
      </c>
      <c r="B2525">
        <v>1213895</v>
      </c>
      <c r="C2525" t="s">
        <v>2785</v>
      </c>
      <c r="D2525" s="12">
        <v>45895</v>
      </c>
      <c r="E2525" t="s">
        <v>2825</v>
      </c>
      <c r="F2525" t="s">
        <v>2794</v>
      </c>
      <c r="G2525" t="s">
        <v>2789</v>
      </c>
      <c r="H2525" t="str">
        <f>IF(_xlfn.XLOOKUP(E2525,LD_01[DOCUMENTO],LD_01[REVISÃO])=F2525,"VIGENTE","OBSOLETO")</f>
        <v>VIGENTE</v>
      </c>
      <c r="I2525" t="s">
        <v>4313</v>
      </c>
      <c r="J2525" t="s">
        <v>4862</v>
      </c>
      <c r="K2525" t="str">
        <f t="shared" si="117"/>
        <v>MSV-163MS-452-454</v>
      </c>
      <c r="L2525" t="str">
        <f>_xlfn.XLOOKUP(E2525,LD_ANO01!A:A,LD_ANO01!G:G)</f>
        <v>MSV-163MS-452-454/28.PV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01\MSV-163MS-452-454\MSV-163MS-452-454/28.PV</v>
      </c>
      <c r="O2525" t="s">
        <v>4787</v>
      </c>
    </row>
    <row r="2526" spans="1:15" x14ac:dyDescent="0.3">
      <c r="A2526" t="s">
        <v>2519</v>
      </c>
      <c r="B2526">
        <v>289518</v>
      </c>
      <c r="C2526" t="s">
        <v>2785</v>
      </c>
      <c r="D2526" s="12">
        <v>45895</v>
      </c>
      <c r="E2526" t="s">
        <v>4062</v>
      </c>
      <c r="F2526" t="s">
        <v>2787</v>
      </c>
      <c r="G2526" t="s">
        <v>2789</v>
      </c>
      <c r="H2526" t="str">
        <f>IF(_xlfn.XLOOKUP(E2526,LD_01[DOCUMENTO],LD_01[REVISÃO])=F2526,"VIGENTE","OBSOLETO")</f>
        <v>VIGENTE</v>
      </c>
      <c r="I2526" t="s">
        <v>4314</v>
      </c>
      <c r="J2526" t="s">
        <v>4862</v>
      </c>
      <c r="K2526" t="str">
        <f t="shared" si="117"/>
        <v>MSV-163MS-454-460</v>
      </c>
      <c r="L2526" t="str">
        <f>_xlfn.XLOOKUP(E2526,LD_ANO01!A:A,LD_ANO01!G:G)</f>
        <v>MSV-163MS-452-454/31.SI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01\MSV-163MS-454-460\MSV-163MS-452-454/31.SI</v>
      </c>
      <c r="O2526" t="s">
        <v>4355</v>
      </c>
    </row>
    <row r="2527" spans="1:15" x14ac:dyDescent="0.3">
      <c r="A2527" t="s">
        <v>2522</v>
      </c>
      <c r="B2527">
        <v>3927609</v>
      </c>
      <c r="C2527" t="s">
        <v>2785</v>
      </c>
      <c r="D2527" s="12">
        <v>45895</v>
      </c>
      <c r="E2527" t="s">
        <v>2898</v>
      </c>
      <c r="F2527" t="s">
        <v>2794</v>
      </c>
      <c r="G2527" t="s">
        <v>2788</v>
      </c>
      <c r="H2527" t="str">
        <f>IF(_xlfn.XLOOKUP(E2527,LD_01[DOCUMENTO],LD_01[REVISÃO])=F2527,"VIGENTE","OBSOLETO")</f>
        <v>VIGENTE</v>
      </c>
      <c r="I2527" t="s">
        <v>4314</v>
      </c>
      <c r="J2527" t="s">
        <v>4862</v>
      </c>
      <c r="K2527" t="str">
        <f t="shared" si="117"/>
        <v>MSV-163MS-454-460</v>
      </c>
      <c r="L2527" t="str">
        <f>_xlfn.XLOOKUP(E2527,LD_ANO01!A:A,LD_ANO01!G:G)</f>
        <v>MSV-163MS-454-460/10.DR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01\MSV-163MS-454-460\MSV-163MS-454-460/10.DR</v>
      </c>
      <c r="O2527" t="s">
        <v>4355</v>
      </c>
    </row>
    <row r="2528" spans="1:15" x14ac:dyDescent="0.3">
      <c r="A2528" t="s">
        <v>2523</v>
      </c>
      <c r="B2528">
        <v>510218</v>
      </c>
      <c r="C2528" t="s">
        <v>2785</v>
      </c>
      <c r="D2528" s="12">
        <v>45895</v>
      </c>
      <c r="E2528" t="s">
        <v>2898</v>
      </c>
      <c r="F2528" t="s">
        <v>2794</v>
      </c>
      <c r="G2528" t="s">
        <v>2789</v>
      </c>
      <c r="H2528" t="str">
        <f>IF(_xlfn.XLOOKUP(E2528,LD_01[DOCUMENTO],LD_01[REVISÃO])=F2528,"VIGENTE","OBSOLETO")</f>
        <v>VIGENTE</v>
      </c>
      <c r="I2528" t="s">
        <v>4314</v>
      </c>
      <c r="J2528" t="s">
        <v>4862</v>
      </c>
      <c r="K2528" t="str">
        <f t="shared" si="117"/>
        <v>MSV-163MS-454-460</v>
      </c>
      <c r="L2528" t="str">
        <f>_xlfn.XLOOKUP(E2528,LD_ANO01!A:A,LD_ANO01!G:G)</f>
        <v>MSV-163MS-454-460/10.DR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01\MSV-163MS-454-460\MSV-163MS-454-460/10.DR</v>
      </c>
      <c r="O2528" t="s">
        <v>4355</v>
      </c>
    </row>
    <row r="2529" spans="1:15" x14ac:dyDescent="0.3">
      <c r="A2529" t="s">
        <v>2524</v>
      </c>
      <c r="B2529">
        <v>5620692</v>
      </c>
      <c r="C2529" t="s">
        <v>2785</v>
      </c>
      <c r="D2529" s="12">
        <v>45895</v>
      </c>
      <c r="E2529" t="s">
        <v>2901</v>
      </c>
      <c r="F2529" t="s">
        <v>2826</v>
      </c>
      <c r="G2529" t="s">
        <v>2788</v>
      </c>
      <c r="H2529" t="str">
        <f>IF(_xlfn.XLOOKUP(E2529,LD_01[DOCUMENTO],LD_01[REVISÃO])=F2529,"VIGENTE","OBSOLETO")</f>
        <v>VIGENTE</v>
      </c>
      <c r="I2529" t="s">
        <v>4314</v>
      </c>
      <c r="J2529" t="s">
        <v>4862</v>
      </c>
      <c r="K2529" t="str">
        <f t="shared" si="117"/>
        <v>MSV-163MS-454-460</v>
      </c>
      <c r="L2529" t="str">
        <f>_xlfn.XLOOKUP(E2529,LD_ANO01!A:A,LD_ANO01!G:G)</f>
        <v>MSV-163MS-454-460/10.DR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01\MSV-163MS-454-460\MSV-163MS-454-460/10.DR</v>
      </c>
      <c r="O2529" t="s">
        <v>4355</v>
      </c>
    </row>
    <row r="2530" spans="1:15" x14ac:dyDescent="0.3">
      <c r="A2530" t="s">
        <v>2525</v>
      </c>
      <c r="B2530">
        <v>606668</v>
      </c>
      <c r="C2530" t="s">
        <v>2785</v>
      </c>
      <c r="D2530" s="12">
        <v>45895</v>
      </c>
      <c r="E2530" t="s">
        <v>2901</v>
      </c>
      <c r="F2530" t="s">
        <v>2826</v>
      </c>
      <c r="G2530" t="s">
        <v>2789</v>
      </c>
      <c r="H2530" t="str">
        <f>IF(_xlfn.XLOOKUP(E2530,LD_01[DOCUMENTO],LD_01[REVISÃO])=F2530,"VIGENTE","OBSOLETO")</f>
        <v>VIGENTE</v>
      </c>
      <c r="I2530" t="s">
        <v>4314</v>
      </c>
      <c r="J2530" t="s">
        <v>4862</v>
      </c>
      <c r="K2530" t="str">
        <f t="shared" si="117"/>
        <v>MSV-163MS-454-460</v>
      </c>
      <c r="L2530" t="str">
        <f>_xlfn.XLOOKUP(E2530,LD_ANO01!A:A,LD_ANO01!G:G)</f>
        <v>MSV-163MS-454-460/10.DR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01\MSV-163MS-454-460\MSV-163MS-454-460/10.DR</v>
      </c>
      <c r="O2530" t="s">
        <v>4355</v>
      </c>
    </row>
    <row r="2531" spans="1:15" x14ac:dyDescent="0.3">
      <c r="A2531" t="s">
        <v>2526</v>
      </c>
      <c r="B2531">
        <v>1839001</v>
      </c>
      <c r="C2531" t="s">
        <v>2785</v>
      </c>
      <c r="D2531" s="12">
        <v>45895</v>
      </c>
      <c r="E2531" t="s">
        <v>2908</v>
      </c>
      <c r="F2531" t="s">
        <v>2796</v>
      </c>
      <c r="G2531" t="s">
        <v>2788</v>
      </c>
      <c r="H2531" t="str">
        <f>IF(_xlfn.XLOOKUP(E2531,LD_01[DOCUMENTO],LD_01[REVISÃO])=F2531,"VIGENTE","OBSOLETO")</f>
        <v>VIGENTE</v>
      </c>
      <c r="I2531" t="s">
        <v>4314</v>
      </c>
      <c r="J2531" t="s">
        <v>4862</v>
      </c>
      <c r="K2531" t="str">
        <f t="shared" si="117"/>
        <v>MSV-163MS-454-460</v>
      </c>
      <c r="L2531" t="str">
        <f>_xlfn.XLOOKUP(E2531,LD_ANO01!A:A,LD_ANO01!G:G)</f>
        <v>MSV-163MS-454-460/10.DR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01\MSV-163MS-454-460\MSV-163MS-454-460/10.DR</v>
      </c>
      <c r="O2531" t="s">
        <v>4355</v>
      </c>
    </row>
    <row r="2532" spans="1:15" x14ac:dyDescent="0.3">
      <c r="A2532" t="s">
        <v>2527</v>
      </c>
      <c r="B2532">
        <v>321756</v>
      </c>
      <c r="C2532" t="s">
        <v>2785</v>
      </c>
      <c r="D2532" s="12">
        <v>45895</v>
      </c>
      <c r="E2532" t="s">
        <v>2908</v>
      </c>
      <c r="F2532" t="s">
        <v>2796</v>
      </c>
      <c r="G2532" t="s">
        <v>2789</v>
      </c>
      <c r="H2532" t="str">
        <f>IF(_xlfn.XLOOKUP(E2532,LD_01[DOCUMENTO],LD_01[REVISÃO])=F2532,"VIGENTE","OBSOLETO")</f>
        <v>VIGENTE</v>
      </c>
      <c r="I2532" t="s">
        <v>4314</v>
      </c>
      <c r="J2532" t="s">
        <v>4862</v>
      </c>
      <c r="K2532" t="str">
        <f t="shared" si="117"/>
        <v>MSV-163MS-454-460</v>
      </c>
      <c r="L2532" t="str">
        <f>_xlfn.XLOOKUP(E2532,LD_ANO01!A:A,LD_ANO01!G:G)</f>
        <v>MSV-163MS-454-460/10.DR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01\MSV-163MS-454-460\MSV-163MS-454-460/10.DR</v>
      </c>
      <c r="O2532" t="s">
        <v>4355</v>
      </c>
    </row>
    <row r="2533" spans="1:15" x14ac:dyDescent="0.3">
      <c r="A2533" t="s">
        <v>2528</v>
      </c>
      <c r="B2533">
        <v>1233008</v>
      </c>
      <c r="C2533" t="s">
        <v>2785</v>
      </c>
      <c r="D2533" s="12">
        <v>45895</v>
      </c>
      <c r="E2533" t="s">
        <v>2909</v>
      </c>
      <c r="F2533" t="s">
        <v>2794</v>
      </c>
      <c r="G2533" t="s">
        <v>2788</v>
      </c>
      <c r="H2533" t="str">
        <f>IF(_xlfn.XLOOKUP(E2533,LD_01[DOCUMENTO],LD_01[REVISÃO])=F2533,"VIGENTE","OBSOLETO")</f>
        <v>VIGENTE</v>
      </c>
      <c r="I2533" t="s">
        <v>4314</v>
      </c>
      <c r="J2533" t="s">
        <v>4862</v>
      </c>
      <c r="K2533" t="str">
        <f t="shared" si="117"/>
        <v>MSV-163MS-454-460</v>
      </c>
      <c r="L2533" t="str">
        <f>_xlfn.XLOOKUP(E2533,LD_ANO01!A:A,LD_ANO01!G:G)</f>
        <v>MSV-163MS-454-460/10.DR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01\MSV-163MS-454-460\MSV-163MS-454-460/10.DR</v>
      </c>
      <c r="O2533" t="s">
        <v>4355</v>
      </c>
    </row>
    <row r="2534" spans="1:15" x14ac:dyDescent="0.3">
      <c r="A2534" t="s">
        <v>2529</v>
      </c>
      <c r="B2534">
        <v>359753</v>
      </c>
      <c r="C2534" t="s">
        <v>2785</v>
      </c>
      <c r="D2534" s="12">
        <v>45895</v>
      </c>
      <c r="E2534" t="s">
        <v>2909</v>
      </c>
      <c r="F2534" t="s">
        <v>2794</v>
      </c>
      <c r="G2534" t="s">
        <v>2789</v>
      </c>
      <c r="H2534" t="str">
        <f>IF(_xlfn.XLOOKUP(E2534,LD_01[DOCUMENTO],LD_01[REVISÃO])=F2534,"VIGENTE","OBSOLETO")</f>
        <v>VIGENTE</v>
      </c>
      <c r="I2534" t="s">
        <v>4314</v>
      </c>
      <c r="J2534" t="s">
        <v>4862</v>
      </c>
      <c r="K2534" t="str">
        <f t="shared" si="117"/>
        <v>MSV-163MS-454-460</v>
      </c>
      <c r="L2534" t="str">
        <f>_xlfn.XLOOKUP(E2534,LD_ANO01!A:A,LD_ANO01!G:G)</f>
        <v>MSV-163MS-454-460/10.DR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01\MSV-163MS-454-460\MSV-163MS-454-460/10.DR</v>
      </c>
      <c r="O2534" t="s">
        <v>4355</v>
      </c>
    </row>
    <row r="2535" spans="1:15" x14ac:dyDescent="0.3">
      <c r="A2535" t="s">
        <v>2530</v>
      </c>
      <c r="B2535">
        <v>950822</v>
      </c>
      <c r="C2535" t="s">
        <v>2785</v>
      </c>
      <c r="D2535" s="12">
        <v>45895</v>
      </c>
      <c r="E2535" t="s">
        <v>2910</v>
      </c>
      <c r="F2535" t="s">
        <v>2796</v>
      </c>
      <c r="G2535" t="s">
        <v>2788</v>
      </c>
      <c r="H2535" t="str">
        <f>IF(_xlfn.XLOOKUP(E2535,LD_01[DOCUMENTO],LD_01[REVISÃO])=F2535,"VIGENTE","OBSOLETO")</f>
        <v>VIGENTE</v>
      </c>
      <c r="I2535" t="s">
        <v>4314</v>
      </c>
      <c r="J2535" t="s">
        <v>4862</v>
      </c>
      <c r="K2535" t="str">
        <f t="shared" si="117"/>
        <v>MSV-163MS-454-460</v>
      </c>
      <c r="L2535" t="str">
        <f>_xlfn.XLOOKUP(E2535,LD_ANO01!A:A,LD_ANO01!G:G)</f>
        <v>MSV-163MS-454-460/10.DR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01\MSV-163MS-454-460\MSV-163MS-454-460/10.DR</v>
      </c>
      <c r="O2535" t="s">
        <v>4355</v>
      </c>
    </row>
    <row r="2536" spans="1:15" x14ac:dyDescent="0.3">
      <c r="A2536" t="s">
        <v>2531</v>
      </c>
      <c r="B2536">
        <v>584034</v>
      </c>
      <c r="C2536" t="s">
        <v>2785</v>
      </c>
      <c r="D2536" s="12">
        <v>45895</v>
      </c>
      <c r="E2536" t="s">
        <v>2910</v>
      </c>
      <c r="F2536" t="s">
        <v>2796</v>
      </c>
      <c r="G2536" t="s">
        <v>2789</v>
      </c>
      <c r="H2536" t="str">
        <f>IF(_xlfn.XLOOKUP(E2536,LD_01[DOCUMENTO],LD_01[REVISÃO])=F2536,"VIGENTE","OBSOLETO")</f>
        <v>VIGENTE</v>
      </c>
      <c r="I2536" t="s">
        <v>4314</v>
      </c>
      <c r="J2536" t="s">
        <v>4862</v>
      </c>
      <c r="K2536" t="str">
        <f t="shared" si="117"/>
        <v>MSV-163MS-454-460</v>
      </c>
      <c r="L2536" t="str">
        <f>_xlfn.XLOOKUP(E2536,LD_ANO01!A:A,LD_ANO01!G:G)</f>
        <v>MSV-163MS-454-460/10.DR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01\MSV-163MS-454-460\MSV-163MS-454-460/10.DR</v>
      </c>
      <c r="O2536" t="s">
        <v>4355</v>
      </c>
    </row>
    <row r="2537" spans="1:15" x14ac:dyDescent="0.3">
      <c r="A2537" t="s">
        <v>2532</v>
      </c>
      <c r="B2537">
        <v>845308</v>
      </c>
      <c r="C2537" t="s">
        <v>2785</v>
      </c>
      <c r="D2537" s="12">
        <v>45895</v>
      </c>
      <c r="E2537" t="s">
        <v>2914</v>
      </c>
      <c r="F2537" t="s">
        <v>2819</v>
      </c>
      <c r="G2537" t="s">
        <v>2788</v>
      </c>
      <c r="H2537" t="str">
        <f>IF(_xlfn.XLOOKUP(E2537,LD_01[DOCUMENTO],LD_01[REVISÃO])=F2537,"VIGENTE","OBSOLETO")</f>
        <v>VIGENTE</v>
      </c>
      <c r="I2537" t="s">
        <v>4314</v>
      </c>
      <c r="J2537" t="s">
        <v>4862</v>
      </c>
      <c r="K2537" t="str">
        <f t="shared" si="117"/>
        <v>MSV-163MS-454-460</v>
      </c>
      <c r="L2537" t="str">
        <f>_xlfn.XLOOKUP(E2537,LD_ANO01!A:A,LD_ANO01!G:G)</f>
        <v>MSV-163MS-454-460/10.DR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01\MSV-163MS-454-460\MSV-163MS-454-460/10.DR</v>
      </c>
      <c r="O2537" t="s">
        <v>4355</v>
      </c>
    </row>
    <row r="2538" spans="1:15" x14ac:dyDescent="0.3">
      <c r="A2538" t="s">
        <v>2533</v>
      </c>
      <c r="B2538">
        <v>378898</v>
      </c>
      <c r="C2538" t="s">
        <v>2785</v>
      </c>
      <c r="D2538" s="12">
        <v>45895</v>
      </c>
      <c r="E2538" t="s">
        <v>2914</v>
      </c>
      <c r="F2538" t="s">
        <v>2819</v>
      </c>
      <c r="G2538" t="s">
        <v>2789</v>
      </c>
      <c r="H2538" t="str">
        <f>IF(_xlfn.XLOOKUP(E2538,LD_01[DOCUMENTO],LD_01[REVISÃO])=F2538,"VIGENTE","OBSOLETO")</f>
        <v>VIGENTE</v>
      </c>
      <c r="I2538" t="s">
        <v>4314</v>
      </c>
      <c r="J2538" t="s">
        <v>4862</v>
      </c>
      <c r="K2538" t="str">
        <f t="shared" si="117"/>
        <v>MSV-163MS-454-460</v>
      </c>
      <c r="L2538" t="str">
        <f>_xlfn.XLOOKUP(E2538,LD_ANO01!A:A,LD_ANO01!G:G)</f>
        <v>MSV-163MS-454-460/10.DR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01\MSV-163MS-454-460\MSV-163MS-454-460/10.DR</v>
      </c>
      <c r="O2538" t="s">
        <v>4355</v>
      </c>
    </row>
    <row r="2539" spans="1:15" x14ac:dyDescent="0.3">
      <c r="A2539" t="s">
        <v>2538</v>
      </c>
      <c r="B2539">
        <v>5198356</v>
      </c>
      <c r="C2539" t="s">
        <v>2785</v>
      </c>
      <c r="D2539" s="12">
        <v>45895</v>
      </c>
      <c r="E2539" t="s">
        <v>2929</v>
      </c>
      <c r="F2539" t="s">
        <v>2800</v>
      </c>
      <c r="G2539" t="s">
        <v>2788</v>
      </c>
      <c r="H2539" t="str">
        <f>IF(_xlfn.XLOOKUP(E2539,LD_01[DOCUMENTO],LD_01[REVISÃO])=F2539,"VIGENTE","OBSOLETO")</f>
        <v>VIGENTE</v>
      </c>
      <c r="I2539" t="s">
        <v>4314</v>
      </c>
      <c r="J2539" t="s">
        <v>4862</v>
      </c>
      <c r="K2539" t="str">
        <f t="shared" si="117"/>
        <v>MSV-163MS-454-460</v>
      </c>
      <c r="L2539" t="str">
        <f>_xlfn.XLOOKUP(E2539,LD_ANO01!A:A,LD_ANO01!G:G)</f>
        <v>MSV-163MS-454-460/28.PV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01\MSV-163MS-454-460\MSV-163MS-454-460/28.PV</v>
      </c>
      <c r="O2539" t="s">
        <v>4355</v>
      </c>
    </row>
    <row r="2540" spans="1:15" x14ac:dyDescent="0.3">
      <c r="A2540" t="s">
        <v>2539</v>
      </c>
      <c r="B2540">
        <v>592431</v>
      </c>
      <c r="C2540" t="s">
        <v>2785</v>
      </c>
      <c r="D2540" s="12">
        <v>45895</v>
      </c>
      <c r="E2540" t="s">
        <v>2929</v>
      </c>
      <c r="F2540" t="s">
        <v>2800</v>
      </c>
      <c r="G2540" t="s">
        <v>2789</v>
      </c>
      <c r="H2540" t="str">
        <f>IF(_xlfn.XLOOKUP(E2540,LD_01[DOCUMENTO],LD_01[REVISÃO])=F2540,"VIGENTE","OBSOLETO")</f>
        <v>VIGENTE</v>
      </c>
      <c r="I2540" t="s">
        <v>4314</v>
      </c>
      <c r="J2540" t="s">
        <v>4862</v>
      </c>
      <c r="K2540" t="str">
        <f t="shared" si="117"/>
        <v>MSV-163MS-454-460</v>
      </c>
      <c r="L2540" t="str">
        <f>_xlfn.XLOOKUP(E2540,LD_ANO01!A:A,LD_ANO01!G:G)</f>
        <v>MSV-163MS-454-460/28.PV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01\MSV-163MS-454-460\MSV-163MS-454-460/28.PV</v>
      </c>
      <c r="O2540" t="s">
        <v>4355</v>
      </c>
    </row>
    <row r="2541" spans="1:15" x14ac:dyDescent="0.3">
      <c r="A2541" t="s">
        <v>2540</v>
      </c>
      <c r="B2541">
        <v>3761257</v>
      </c>
      <c r="C2541" t="s">
        <v>2785</v>
      </c>
      <c r="D2541" s="12">
        <v>45895</v>
      </c>
      <c r="E2541" t="s">
        <v>2936</v>
      </c>
      <c r="F2541" t="s">
        <v>2800</v>
      </c>
      <c r="G2541" t="s">
        <v>2788</v>
      </c>
      <c r="H2541" t="str">
        <f>IF(_xlfn.XLOOKUP(E2541,LD_01[DOCUMENTO],LD_01[REVISÃO])=F2541,"VIGENTE","OBSOLETO")</f>
        <v>VIGENTE</v>
      </c>
      <c r="I2541" t="s">
        <v>4314</v>
      </c>
      <c r="J2541" t="s">
        <v>4862</v>
      </c>
      <c r="K2541" t="str">
        <f t="shared" si="117"/>
        <v>MSV-163MS-454-460</v>
      </c>
      <c r="L2541" t="str">
        <f>_xlfn.XLOOKUP(E2541,LD_ANO01!A:A,LD_ANO01!G:G)</f>
        <v>MSV-163MS-454-460/28.PV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01\MSV-163MS-454-460\MSV-163MS-454-460/28.PV</v>
      </c>
      <c r="O2541" t="s">
        <v>4355</v>
      </c>
    </row>
    <row r="2542" spans="1:15" x14ac:dyDescent="0.3">
      <c r="A2542" t="s">
        <v>2541</v>
      </c>
      <c r="B2542">
        <v>668387</v>
      </c>
      <c r="C2542" t="s">
        <v>2785</v>
      </c>
      <c r="D2542" s="12">
        <v>45895</v>
      </c>
      <c r="E2542" t="s">
        <v>2936</v>
      </c>
      <c r="F2542" t="s">
        <v>2800</v>
      </c>
      <c r="G2542" t="s">
        <v>2789</v>
      </c>
      <c r="H2542" t="str">
        <f>IF(_xlfn.XLOOKUP(E2542,LD_01[DOCUMENTO],LD_01[REVISÃO])=F2542,"VIGENTE","OBSOLETO")</f>
        <v>VIGENTE</v>
      </c>
      <c r="I2542" t="s">
        <v>4314</v>
      </c>
      <c r="J2542" t="s">
        <v>4862</v>
      </c>
      <c r="K2542" t="str">
        <f t="shared" si="117"/>
        <v>MSV-163MS-454-460</v>
      </c>
      <c r="L2542" t="str">
        <f>_xlfn.XLOOKUP(E2542,LD_ANO01!A:A,LD_ANO01!G:G)</f>
        <v>MSV-163MS-454-460/28.PV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01\MSV-163MS-454-460\MSV-163MS-454-460/28.PV</v>
      </c>
      <c r="O2542" t="s">
        <v>4355</v>
      </c>
    </row>
    <row r="2543" spans="1:15" x14ac:dyDescent="0.3">
      <c r="A2543" t="s">
        <v>2542</v>
      </c>
      <c r="B2543">
        <v>3217842</v>
      </c>
      <c r="C2543" t="s">
        <v>2785</v>
      </c>
      <c r="D2543" s="12">
        <v>45895</v>
      </c>
      <c r="E2543" t="s">
        <v>2937</v>
      </c>
      <c r="F2543" t="s">
        <v>2800</v>
      </c>
      <c r="G2543" t="s">
        <v>2788</v>
      </c>
      <c r="H2543" t="str">
        <f>IF(_xlfn.XLOOKUP(E2543,LD_01[DOCUMENTO],LD_01[REVISÃO])=F2543,"VIGENTE","OBSOLETO")</f>
        <v>VIGENTE</v>
      </c>
      <c r="I2543" t="s">
        <v>4314</v>
      </c>
      <c r="J2543" t="s">
        <v>4862</v>
      </c>
      <c r="K2543" t="str">
        <f t="shared" si="117"/>
        <v>MSV-163MS-454-460</v>
      </c>
      <c r="L2543" t="str">
        <f>_xlfn.XLOOKUP(E2543,LD_ANO01!A:A,LD_ANO01!G:G)</f>
        <v>MSV-163MS-454-460/28.PV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01\MSV-163MS-454-460\MSV-163MS-454-460/28.PV</v>
      </c>
      <c r="O2543" t="s">
        <v>4355</v>
      </c>
    </row>
    <row r="2544" spans="1:15" x14ac:dyDescent="0.3">
      <c r="A2544" t="s">
        <v>2543</v>
      </c>
      <c r="B2544">
        <v>827705</v>
      </c>
      <c r="C2544" t="s">
        <v>2785</v>
      </c>
      <c r="D2544" s="12">
        <v>45895</v>
      </c>
      <c r="E2544" t="s">
        <v>2937</v>
      </c>
      <c r="F2544" t="s">
        <v>2800</v>
      </c>
      <c r="G2544" t="s">
        <v>2789</v>
      </c>
      <c r="H2544" t="str">
        <f>IF(_xlfn.XLOOKUP(E2544,LD_01[DOCUMENTO],LD_01[REVISÃO])=F2544,"VIGENTE","OBSOLETO")</f>
        <v>VIGENTE</v>
      </c>
      <c r="I2544" t="s">
        <v>4314</v>
      </c>
      <c r="J2544" t="s">
        <v>4862</v>
      </c>
      <c r="K2544" t="str">
        <f t="shared" si="117"/>
        <v>MSV-163MS-454-460</v>
      </c>
      <c r="L2544" t="str">
        <f>_xlfn.XLOOKUP(E2544,LD_ANO01!A:A,LD_ANO01!G:G)</f>
        <v>MSV-163MS-454-460/28.PV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01\MSV-163MS-454-460\MSV-163MS-454-460/28.PV</v>
      </c>
      <c r="O2544" t="s">
        <v>4355</v>
      </c>
    </row>
    <row r="2545" spans="1:15" x14ac:dyDescent="0.3">
      <c r="A2545" t="s">
        <v>2544</v>
      </c>
      <c r="B2545">
        <v>5925786</v>
      </c>
      <c r="C2545" t="s">
        <v>2785</v>
      </c>
      <c r="D2545" s="12">
        <v>45895</v>
      </c>
      <c r="E2545" t="s">
        <v>2939</v>
      </c>
      <c r="F2545" t="s">
        <v>2826</v>
      </c>
      <c r="G2545" t="s">
        <v>2788</v>
      </c>
      <c r="H2545" t="str">
        <f>IF(_xlfn.XLOOKUP(E2545,LD_01[DOCUMENTO],LD_01[REVISÃO])=F2545,"VIGENTE","OBSOLETO")</f>
        <v>VIGENTE</v>
      </c>
      <c r="I2545" t="s">
        <v>4314</v>
      </c>
      <c r="J2545" t="s">
        <v>4862</v>
      </c>
      <c r="K2545" t="str">
        <f t="shared" si="117"/>
        <v>MSV-163MS-454-460</v>
      </c>
      <c r="L2545" t="str">
        <f>_xlfn.XLOOKUP(E2545,LD_ANO01!A:A,LD_ANO01!G:G)</f>
        <v>MSV-163MS-454-460/28.PV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01\MSV-163MS-454-460\MSV-163MS-454-460/28.PV</v>
      </c>
      <c r="O2545" t="s">
        <v>4355</v>
      </c>
    </row>
    <row r="2546" spans="1:15" x14ac:dyDescent="0.3">
      <c r="A2546" t="s">
        <v>2545</v>
      </c>
      <c r="B2546">
        <v>1493997</v>
      </c>
      <c r="C2546" t="s">
        <v>2785</v>
      </c>
      <c r="D2546" s="12">
        <v>45895</v>
      </c>
      <c r="E2546" t="s">
        <v>2939</v>
      </c>
      <c r="F2546" t="s">
        <v>2826</v>
      </c>
      <c r="G2546" t="s">
        <v>2789</v>
      </c>
      <c r="H2546" t="str">
        <f>IF(_xlfn.XLOOKUP(E2546,LD_01[DOCUMENTO],LD_01[REVISÃO])=F2546,"VIGENTE","OBSOLETO")</f>
        <v>VIGENTE</v>
      </c>
      <c r="I2546" t="s">
        <v>4314</v>
      </c>
      <c r="J2546" t="s">
        <v>4862</v>
      </c>
      <c r="K2546" t="str">
        <f t="shared" si="117"/>
        <v>MSV-163MS-454-460</v>
      </c>
      <c r="L2546" t="str">
        <f>_xlfn.XLOOKUP(E2546,LD_ANO01!A:A,LD_ANO01!G:G)</f>
        <v>MSV-163MS-454-460/28.PV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01\MSV-163MS-454-460\MSV-163MS-454-460/28.PV</v>
      </c>
      <c r="O2546" t="s">
        <v>4355</v>
      </c>
    </row>
    <row r="2547" spans="1:15" x14ac:dyDescent="0.3">
      <c r="A2547" t="s">
        <v>2546</v>
      </c>
      <c r="B2547">
        <v>6365157</v>
      </c>
      <c r="C2547" t="s">
        <v>2785</v>
      </c>
      <c r="D2547" s="12">
        <v>45895</v>
      </c>
      <c r="E2547" t="s">
        <v>2940</v>
      </c>
      <c r="F2547" t="s">
        <v>2796</v>
      </c>
      <c r="G2547" t="s">
        <v>2788</v>
      </c>
      <c r="H2547" t="str">
        <f>IF(_xlfn.XLOOKUP(E2547,LD_01[DOCUMENTO],LD_01[REVISÃO])=F2547,"VIGENTE","OBSOLETO")</f>
        <v>VIGENTE</v>
      </c>
      <c r="I2547" t="s">
        <v>4314</v>
      </c>
      <c r="J2547" t="s">
        <v>4862</v>
      </c>
      <c r="K2547" t="str">
        <f t="shared" si="117"/>
        <v>MSV-163MS-454-460</v>
      </c>
      <c r="L2547" t="str">
        <f>_xlfn.XLOOKUP(E2547,LD_ANO01!A:A,LD_ANO01!G:G)</f>
        <v>MSV-163MS-454-460/28.PV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01\MSV-163MS-454-460\MSV-163MS-454-460/28.PV</v>
      </c>
      <c r="O2547" t="s">
        <v>4355</v>
      </c>
    </row>
    <row r="2548" spans="1:15" x14ac:dyDescent="0.3">
      <c r="A2548" t="s">
        <v>2547</v>
      </c>
      <c r="B2548">
        <v>1445334</v>
      </c>
      <c r="C2548" t="s">
        <v>2785</v>
      </c>
      <c r="D2548" s="12">
        <v>45895</v>
      </c>
      <c r="E2548" t="s">
        <v>2940</v>
      </c>
      <c r="F2548" t="s">
        <v>2796</v>
      </c>
      <c r="G2548" t="s">
        <v>2789</v>
      </c>
      <c r="H2548" t="str">
        <f>IF(_xlfn.XLOOKUP(E2548,LD_01[DOCUMENTO],LD_01[REVISÃO])=F2548,"VIGENTE","OBSOLETO")</f>
        <v>VIGENTE</v>
      </c>
      <c r="I2548" t="s">
        <v>4314</v>
      </c>
      <c r="J2548" t="s">
        <v>4862</v>
      </c>
      <c r="K2548" t="str">
        <f t="shared" si="117"/>
        <v>MSV-163MS-454-460</v>
      </c>
      <c r="L2548" t="str">
        <f>_xlfn.XLOOKUP(E2548,LD_ANO01!A:A,LD_ANO01!G:G)</f>
        <v>MSV-163MS-454-460/28.PV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01\MSV-163MS-454-460\MSV-163MS-454-460/28.PV</v>
      </c>
      <c r="O2548" t="s">
        <v>4355</v>
      </c>
    </row>
    <row r="2549" spans="1:15" x14ac:dyDescent="0.3">
      <c r="A2549" t="s">
        <v>2548</v>
      </c>
      <c r="B2549">
        <v>5190518</v>
      </c>
      <c r="C2549" t="s">
        <v>2785</v>
      </c>
      <c r="D2549" s="12">
        <v>45895</v>
      </c>
      <c r="E2549" t="s">
        <v>2941</v>
      </c>
      <c r="F2549" t="s">
        <v>2796</v>
      </c>
      <c r="G2549" t="s">
        <v>2788</v>
      </c>
      <c r="H2549" t="str">
        <f>IF(_xlfn.XLOOKUP(E2549,LD_01[DOCUMENTO],LD_01[REVISÃO])=F2549,"VIGENTE","OBSOLETO")</f>
        <v>VIGENTE</v>
      </c>
      <c r="I2549" t="s">
        <v>4314</v>
      </c>
      <c r="J2549" t="s">
        <v>4862</v>
      </c>
      <c r="K2549" t="str">
        <f t="shared" si="117"/>
        <v>MSV-163MS-454-460</v>
      </c>
      <c r="L2549" t="str">
        <f>_xlfn.XLOOKUP(E2549,LD_ANO01!A:A,LD_ANO01!G:G)</f>
        <v>MSV-163MS-454-460/28.PV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01\MSV-163MS-454-460\MSV-163MS-454-460/28.PV</v>
      </c>
      <c r="O2549" t="s">
        <v>4355</v>
      </c>
    </row>
    <row r="2550" spans="1:15" x14ac:dyDescent="0.3">
      <c r="A2550" t="s">
        <v>2549</v>
      </c>
      <c r="B2550">
        <v>1125033</v>
      </c>
      <c r="C2550" t="s">
        <v>2785</v>
      </c>
      <c r="D2550" s="12">
        <v>45895</v>
      </c>
      <c r="E2550" t="s">
        <v>2941</v>
      </c>
      <c r="F2550" t="s">
        <v>2796</v>
      </c>
      <c r="G2550" t="s">
        <v>2789</v>
      </c>
      <c r="H2550" t="str">
        <f>IF(_xlfn.XLOOKUP(E2550,LD_01[DOCUMENTO],LD_01[REVISÃO])=F2550,"VIGENTE","OBSOLETO")</f>
        <v>VIGENTE</v>
      </c>
      <c r="I2550" t="s">
        <v>4314</v>
      </c>
      <c r="J2550" t="s">
        <v>4862</v>
      </c>
      <c r="K2550" t="str">
        <f t="shared" si="117"/>
        <v>MSV-163MS-454-460</v>
      </c>
      <c r="L2550" t="str">
        <f>_xlfn.XLOOKUP(E2550,LD_ANO01!A:A,LD_ANO01!G:G)</f>
        <v>MSV-163MS-454-460/28.PV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01\MSV-163MS-454-460\MSV-163MS-454-460/28.PV</v>
      </c>
      <c r="O2550" t="s">
        <v>4355</v>
      </c>
    </row>
    <row r="2551" spans="1:15" x14ac:dyDescent="0.3">
      <c r="A2551" t="s">
        <v>2550</v>
      </c>
      <c r="B2551">
        <v>5194541</v>
      </c>
      <c r="C2551" t="s">
        <v>2785</v>
      </c>
      <c r="D2551" s="12">
        <v>45895</v>
      </c>
      <c r="E2551" t="s">
        <v>2943</v>
      </c>
      <c r="F2551" t="s">
        <v>2796</v>
      </c>
      <c r="G2551" t="s">
        <v>2788</v>
      </c>
      <c r="H2551" t="str">
        <f>IF(_xlfn.XLOOKUP(E2551,LD_01[DOCUMENTO],LD_01[REVISÃO])=F2551,"VIGENTE","OBSOLETO")</f>
        <v>VIGENTE</v>
      </c>
      <c r="I2551" t="s">
        <v>4314</v>
      </c>
      <c r="J2551" t="s">
        <v>4862</v>
      </c>
      <c r="K2551" t="str">
        <f t="shared" si="117"/>
        <v>MSV-163MS-454-460</v>
      </c>
      <c r="L2551" t="str">
        <f>_xlfn.XLOOKUP(E2551,LD_ANO01!A:A,LD_ANO01!G:G)</f>
        <v>MSV-163MS-454-460/28.PV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01\MSV-163MS-454-460\MSV-163MS-454-460/28.PV</v>
      </c>
      <c r="O2551" t="s">
        <v>4355</v>
      </c>
    </row>
    <row r="2552" spans="1:15" x14ac:dyDescent="0.3">
      <c r="A2552" t="s">
        <v>2551</v>
      </c>
      <c r="B2552">
        <v>1387160</v>
      </c>
      <c r="C2552" t="s">
        <v>2785</v>
      </c>
      <c r="D2552" s="12">
        <v>45895</v>
      </c>
      <c r="E2552" t="s">
        <v>2943</v>
      </c>
      <c r="F2552" t="s">
        <v>2796</v>
      </c>
      <c r="G2552" t="s">
        <v>2789</v>
      </c>
      <c r="H2552" t="str">
        <f>IF(_xlfn.XLOOKUP(E2552,LD_01[DOCUMENTO],LD_01[REVISÃO])=F2552,"VIGENTE","OBSOLETO")</f>
        <v>VIGENTE</v>
      </c>
      <c r="I2552" t="s">
        <v>4314</v>
      </c>
      <c r="J2552" t="s">
        <v>4862</v>
      </c>
      <c r="K2552" t="str">
        <f t="shared" si="117"/>
        <v>MSV-163MS-454-460</v>
      </c>
      <c r="L2552" t="str">
        <f>_xlfn.XLOOKUP(E2552,LD_ANO01!A:A,LD_ANO01!G:G)</f>
        <v>MSV-163MS-454-460/28.PV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01\MSV-163MS-454-460\MSV-163MS-454-460/28.PV</v>
      </c>
      <c r="O2552" t="s">
        <v>4355</v>
      </c>
    </row>
    <row r="2553" spans="1:15" x14ac:dyDescent="0.3">
      <c r="A2553" t="s">
        <v>2534</v>
      </c>
      <c r="B2553">
        <v>3889742</v>
      </c>
      <c r="C2553" t="s">
        <v>2785</v>
      </c>
      <c r="D2553" s="12">
        <v>45895</v>
      </c>
      <c r="E2553" t="s">
        <v>2920</v>
      </c>
      <c r="F2553" t="s">
        <v>2864</v>
      </c>
      <c r="G2553" t="s">
        <v>2788</v>
      </c>
      <c r="H2553" t="str">
        <f>IF(_xlfn.XLOOKUP(E2553,LD_01[DOCUMENTO],LD_01[REVISÃO])=F2553,"VIGENTE","OBSOLETO")</f>
        <v>VIGENTE</v>
      </c>
      <c r="I2553" t="s">
        <v>4314</v>
      </c>
      <c r="J2553" t="s">
        <v>4862</v>
      </c>
      <c r="K2553" t="str">
        <f t="shared" si="117"/>
        <v>MSV-163MS-454-460</v>
      </c>
      <c r="L2553" t="str">
        <f>_xlfn.XLOOKUP(E2553,LD_ANO01!A:A,LD_ANO01!G:G)</f>
        <v>MSV-163MS-454-460/31.SI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01\MSV-163MS-454-460\MSV-163MS-454-460/31.SI</v>
      </c>
      <c r="O2553" t="s">
        <v>4355</v>
      </c>
    </row>
    <row r="2554" spans="1:15" x14ac:dyDescent="0.3">
      <c r="A2554" t="s">
        <v>2535</v>
      </c>
      <c r="B2554">
        <v>996330</v>
      </c>
      <c r="C2554" t="s">
        <v>2785</v>
      </c>
      <c r="D2554" s="12">
        <v>45895</v>
      </c>
      <c r="E2554" t="s">
        <v>2920</v>
      </c>
      <c r="F2554" t="s">
        <v>2864</v>
      </c>
      <c r="G2554" t="s">
        <v>2789</v>
      </c>
      <c r="H2554" t="str">
        <f>IF(_xlfn.XLOOKUP(E2554,LD_01[DOCUMENTO],LD_01[REVISÃO])=F2554,"VIGENTE","OBSOLETO")</f>
        <v>VIGENTE</v>
      </c>
      <c r="I2554" t="s">
        <v>4314</v>
      </c>
      <c r="J2554" t="s">
        <v>4862</v>
      </c>
      <c r="K2554" t="str">
        <f t="shared" si="117"/>
        <v>MSV-163MS-454-460</v>
      </c>
      <c r="L2554" t="str">
        <f>_xlfn.XLOOKUP(E2554,LD_ANO01!A:A,LD_ANO01!G:G)</f>
        <v>MSV-163MS-454-460/31.SI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01\MSV-163MS-454-460\MSV-163MS-454-460/31.SI</v>
      </c>
      <c r="O2554" t="s">
        <v>4355</v>
      </c>
    </row>
    <row r="2555" spans="1:15" x14ac:dyDescent="0.3">
      <c r="A2555" t="s">
        <v>2560</v>
      </c>
      <c r="B2555">
        <v>971765</v>
      </c>
      <c r="C2555" t="s">
        <v>2785</v>
      </c>
      <c r="D2555" s="12">
        <v>45895</v>
      </c>
      <c r="E2555" t="s">
        <v>2960</v>
      </c>
      <c r="F2555" t="s">
        <v>2798</v>
      </c>
      <c r="G2555" t="s">
        <v>2788</v>
      </c>
      <c r="H2555" t="str">
        <f>IF(_xlfn.XLOOKUP(E2555,LD_01[DOCUMENTO],LD_01[REVISÃO])=F2555,"VIGENTE","OBSOLETO")</f>
        <v>VIGENTE</v>
      </c>
      <c r="I2555" t="s">
        <v>4314</v>
      </c>
      <c r="J2555" t="s">
        <v>4862</v>
      </c>
      <c r="K2555" t="str">
        <f t="shared" si="117"/>
        <v>MSV-163MS-454-460</v>
      </c>
      <c r="L2555" t="str">
        <f>_xlfn.XLOOKUP(E2555,LD_ANO01!A:A,LD_ANO01!G:G)</f>
        <v>MSV-163MS-454-460/14.EL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01\MSV-163MS-454-460\MSV-163MS-454-460/14.EL</v>
      </c>
      <c r="O2555" t="s">
        <v>4355</v>
      </c>
    </row>
    <row r="2556" spans="1:15" x14ac:dyDescent="0.3">
      <c r="A2556" t="s">
        <v>2561</v>
      </c>
      <c r="B2556">
        <v>371743</v>
      </c>
      <c r="C2556" t="s">
        <v>2785</v>
      </c>
      <c r="D2556" s="12">
        <v>45895</v>
      </c>
      <c r="E2556" t="s">
        <v>2960</v>
      </c>
      <c r="F2556" t="s">
        <v>2798</v>
      </c>
      <c r="G2556" t="s">
        <v>2789</v>
      </c>
      <c r="H2556" t="str">
        <f>IF(_xlfn.XLOOKUP(E2556,LD_01[DOCUMENTO],LD_01[REVISÃO])=F2556,"VIGENTE","OBSOLETO")</f>
        <v>VIGENTE</v>
      </c>
      <c r="I2556" t="s">
        <v>4314</v>
      </c>
      <c r="J2556" t="s">
        <v>4862</v>
      </c>
      <c r="K2556" t="str">
        <f t="shared" si="117"/>
        <v>MSV-163MS-454-460</v>
      </c>
      <c r="L2556" t="str">
        <f>_xlfn.XLOOKUP(E2556,LD_ANO01!A:A,LD_ANO01!G:G)</f>
        <v>MSV-163MS-454-460/14.EL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01\MSV-163MS-454-460\MSV-163MS-454-460/14.EL</v>
      </c>
      <c r="O2556" t="s">
        <v>4355</v>
      </c>
    </row>
    <row r="2557" spans="1:15" x14ac:dyDescent="0.3">
      <c r="A2557" t="s">
        <v>2553</v>
      </c>
      <c r="B2557">
        <v>2270250</v>
      </c>
      <c r="C2557" t="s">
        <v>2785</v>
      </c>
      <c r="D2557" s="12">
        <v>45895</v>
      </c>
      <c r="E2557" t="s">
        <v>2948</v>
      </c>
      <c r="F2557" t="s">
        <v>2792</v>
      </c>
      <c r="G2557" t="s">
        <v>2788</v>
      </c>
      <c r="H2557" t="str">
        <f>IF(_xlfn.XLOOKUP(E2557,LD_01[DOCUMENTO],LD_01[REVISÃO])=F2557,"VIGENTE","OBSOLETO")</f>
        <v>VIGENTE</v>
      </c>
      <c r="I2557" t="s">
        <v>4314</v>
      </c>
      <c r="J2557" t="s">
        <v>4862</v>
      </c>
      <c r="K2557" t="str">
        <f t="shared" si="117"/>
        <v>MSV-163MS-454-460</v>
      </c>
      <c r="L2557" t="str">
        <f>_xlfn.XLOOKUP(E2557,LD_ANO01!A:A,LD_ANO01!G:G)</f>
        <v>MSV-163MS-454-460/16.ES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01\MSV-163MS-454-460\MSV-163MS-454-460/16.ES</v>
      </c>
      <c r="O2557" t="s">
        <v>4355</v>
      </c>
    </row>
    <row r="2558" spans="1:15" x14ac:dyDescent="0.3">
      <c r="A2558" t="s">
        <v>2554</v>
      </c>
      <c r="B2558">
        <v>388690</v>
      </c>
      <c r="C2558" t="s">
        <v>2785</v>
      </c>
      <c r="D2558" s="12">
        <v>45895</v>
      </c>
      <c r="E2558" t="s">
        <v>2948</v>
      </c>
      <c r="F2558" t="s">
        <v>2792</v>
      </c>
      <c r="G2558" t="s">
        <v>2789</v>
      </c>
      <c r="H2558" t="str">
        <f>IF(_xlfn.XLOOKUP(E2558,LD_01[DOCUMENTO],LD_01[REVISÃO])=F2558,"VIGENTE","OBSOLETO")</f>
        <v>VIGENTE</v>
      </c>
      <c r="I2558" t="s">
        <v>4314</v>
      </c>
      <c r="J2558" t="s">
        <v>4862</v>
      </c>
      <c r="K2558" t="str">
        <f t="shared" si="117"/>
        <v>MSV-163MS-454-460</v>
      </c>
      <c r="L2558" t="str">
        <f>_xlfn.XLOOKUP(E2558,LD_ANO01!A:A,LD_ANO01!G:G)</f>
        <v>MSV-163MS-454-460/16.ES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01\MSV-163MS-454-460\MSV-163MS-454-460/16.ES</v>
      </c>
      <c r="O2558" t="s">
        <v>4355</v>
      </c>
    </row>
    <row r="2559" spans="1:15" x14ac:dyDescent="0.3">
      <c r="A2559" t="s">
        <v>2555</v>
      </c>
      <c r="B2559">
        <v>1400035</v>
      </c>
      <c r="C2559" t="s">
        <v>2785</v>
      </c>
      <c r="D2559" s="12">
        <v>45895</v>
      </c>
      <c r="E2559" t="s">
        <v>2949</v>
      </c>
      <c r="F2559" t="s">
        <v>2792</v>
      </c>
      <c r="G2559" t="s">
        <v>2788</v>
      </c>
      <c r="H2559" t="str">
        <f>IF(_xlfn.XLOOKUP(E2559,LD_01[DOCUMENTO],LD_01[REVISÃO])=F2559,"VIGENTE","OBSOLETO")</f>
        <v>VIGENTE</v>
      </c>
      <c r="I2559" t="s">
        <v>4314</v>
      </c>
      <c r="J2559" t="s">
        <v>4862</v>
      </c>
      <c r="K2559" t="str">
        <f t="shared" si="117"/>
        <v>MSV-163MS-454-460</v>
      </c>
      <c r="L2559" t="str">
        <f>_xlfn.XLOOKUP(E2559,LD_ANO01!A:A,LD_ANO01!G:G)</f>
        <v>MSV-163MS-454-460/16.ES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01\MSV-163MS-454-460\MSV-163MS-454-460/16.ES</v>
      </c>
      <c r="O2559" t="s">
        <v>4355</v>
      </c>
    </row>
    <row r="2560" spans="1:15" x14ac:dyDescent="0.3">
      <c r="A2560" t="s">
        <v>2556</v>
      </c>
      <c r="B2560">
        <v>386109</v>
      </c>
      <c r="C2560" t="s">
        <v>2785</v>
      </c>
      <c r="D2560" s="12">
        <v>45895</v>
      </c>
      <c r="E2560" t="s">
        <v>2949</v>
      </c>
      <c r="F2560" t="s">
        <v>2792</v>
      </c>
      <c r="G2560" t="s">
        <v>2789</v>
      </c>
      <c r="H2560" t="str">
        <f>IF(_xlfn.XLOOKUP(E2560,LD_01[DOCUMENTO],LD_01[REVISÃO])=F2560,"VIGENTE","OBSOLETO")</f>
        <v>VIGENTE</v>
      </c>
      <c r="I2560" t="s">
        <v>4314</v>
      </c>
      <c r="J2560" t="s">
        <v>4862</v>
      </c>
      <c r="K2560" t="str">
        <f t="shared" si="117"/>
        <v>MSV-163MS-454-460</v>
      </c>
      <c r="L2560" t="str">
        <f>_xlfn.XLOOKUP(E2560,LD_ANO01!A:A,LD_ANO01!G:G)</f>
        <v>MSV-163MS-454-460/16.ES</v>
      </c>
      <c r="M2560" t="str">
        <f t="shared" si="118"/>
        <v/>
      </c>
      <c r="N2560" t="str">
        <f t="shared" si="119"/>
        <v>C:\Users\luis.nunes\OneDrive - ATERPA\00.SERVIDOR\SALA TÉCNICA\00.PROJETOS\02.DOCUMENTOS\ANO 01\MSV-163MS-454-460\MSV-163MS-454-460/16.ES</v>
      </c>
      <c r="O2560" t="s">
        <v>4355</v>
      </c>
    </row>
    <row r="2561" spans="1:15" x14ac:dyDescent="0.3">
      <c r="A2561" t="s">
        <v>2557</v>
      </c>
      <c r="B2561">
        <v>1343586</v>
      </c>
      <c r="C2561" t="s">
        <v>2785</v>
      </c>
      <c r="D2561" s="12">
        <v>45895</v>
      </c>
      <c r="E2561" t="s">
        <v>2950</v>
      </c>
      <c r="F2561" t="s">
        <v>2792</v>
      </c>
      <c r="G2561" t="s">
        <v>2788</v>
      </c>
      <c r="H2561" t="str">
        <f>IF(_xlfn.XLOOKUP(E2561,LD_01[DOCUMENTO],LD_01[REVISÃO])=F2561,"VIGENTE","OBSOLETO")</f>
        <v>VIGENTE</v>
      </c>
      <c r="I2561" t="s">
        <v>4314</v>
      </c>
      <c r="J2561" t="s">
        <v>4862</v>
      </c>
      <c r="K2561" t="str">
        <f t="shared" ref="K2561:K2624" si="120">"MSV-163MS-"&amp;I2561</f>
        <v>MSV-163MS-454-460</v>
      </c>
      <c r="L2561" t="str">
        <f>_xlfn.XLOOKUP(E2561,LD_ANO01!A:A,LD_ANO01!G:G)</f>
        <v>MSV-163MS-454-460/16.ES</v>
      </c>
      <c r="M2561" t="str">
        <f t="shared" ref="M2561:M2624" si="121">IF(H2561&lt;&gt;"OBSOLETO","",H2561)</f>
        <v/>
      </c>
      <c r="N2561" t="str">
        <f t="shared" ref="N2561:N2624" si="122">_xlfn.TEXTJOIN("\",TRUE,J2561:M2561)</f>
        <v>C:\Users\luis.nunes\OneDrive - ATERPA\00.SERVIDOR\SALA TÉCNICA\00.PROJETOS\02.DOCUMENTOS\ANO 01\MSV-163MS-454-460\MSV-163MS-454-460/16.ES</v>
      </c>
      <c r="O2561" t="s">
        <v>4355</v>
      </c>
    </row>
    <row r="2562" spans="1:15" x14ac:dyDescent="0.3">
      <c r="A2562" t="s">
        <v>2558</v>
      </c>
      <c r="B2562">
        <v>297658</v>
      </c>
      <c r="C2562" t="s">
        <v>2785</v>
      </c>
      <c r="D2562" s="12">
        <v>45895</v>
      </c>
      <c r="E2562" t="s">
        <v>2950</v>
      </c>
      <c r="F2562" t="s">
        <v>2792</v>
      </c>
      <c r="G2562" t="s">
        <v>2789</v>
      </c>
      <c r="H2562" t="str">
        <f>IF(_xlfn.XLOOKUP(E2562,LD_01[DOCUMENTO],LD_01[REVISÃO])=F2562,"VIGENTE","OBSOLETO")</f>
        <v>VIGENTE</v>
      </c>
      <c r="I2562" t="s">
        <v>4314</v>
      </c>
      <c r="J2562" t="s">
        <v>4862</v>
      </c>
      <c r="K2562" t="str">
        <f t="shared" si="120"/>
        <v>MSV-163MS-454-460</v>
      </c>
      <c r="L2562" t="str">
        <f>_xlfn.XLOOKUP(E2562,LD_ANO01!A:A,LD_ANO01!G:G)</f>
        <v>MSV-163MS-454-460/16.ES</v>
      </c>
      <c r="M2562" t="str">
        <f t="shared" si="121"/>
        <v/>
      </c>
      <c r="N2562" t="str">
        <f t="shared" si="122"/>
        <v>C:\Users\luis.nunes\OneDrive - ATERPA\00.SERVIDOR\SALA TÉCNICA\00.PROJETOS\02.DOCUMENTOS\ANO 01\MSV-163MS-454-460\MSV-163MS-454-460/16.ES</v>
      </c>
      <c r="O2562" t="s">
        <v>4355</v>
      </c>
    </row>
    <row r="2563" spans="1:15" x14ac:dyDescent="0.3">
      <c r="A2563" t="s">
        <v>2559</v>
      </c>
      <c r="B2563">
        <v>2397177</v>
      </c>
      <c r="C2563" t="s">
        <v>2785</v>
      </c>
      <c r="D2563" s="12">
        <v>45895</v>
      </c>
      <c r="E2563" t="s">
        <v>2955</v>
      </c>
      <c r="F2563" t="s">
        <v>2792</v>
      </c>
      <c r="G2563" t="s">
        <v>2789</v>
      </c>
      <c r="H2563" t="str">
        <f>IF(_xlfn.XLOOKUP(E2563,LD_01[DOCUMENTO],LD_01[REVISÃO])=F2563,"VIGENTE","OBSOLETO")</f>
        <v>OBSOLETO</v>
      </c>
      <c r="I2563" t="s">
        <v>4314</v>
      </c>
      <c r="J2563" t="s">
        <v>4862</v>
      </c>
      <c r="K2563" t="str">
        <f t="shared" si="120"/>
        <v>MSV-163MS-454-460</v>
      </c>
      <c r="L2563" t="str">
        <f>_xlfn.XLOOKUP(E2563,LD_ANO01!A:A,LD_ANO01!G:G)</f>
        <v>MSV-163MS-454-460/16.ES</v>
      </c>
      <c r="M2563" t="str">
        <f t="shared" si="121"/>
        <v>OBSOLETO</v>
      </c>
      <c r="N2563" t="str">
        <f t="shared" si="122"/>
        <v>C:\Users\luis.nunes\OneDrive - ATERPA\00.SERVIDOR\SALA TÉCNICA\00.PROJETOS\02.DOCUMENTOS\ANO 01\MSV-163MS-454-460\MSV-163MS-454-460/16.ES\OBSOLETO</v>
      </c>
      <c r="O2563" t="s">
        <v>4355</v>
      </c>
    </row>
    <row r="2564" spans="1:15" x14ac:dyDescent="0.3">
      <c r="A2564" t="s">
        <v>2552</v>
      </c>
      <c r="B2564">
        <v>10486339</v>
      </c>
      <c r="C2564" t="s">
        <v>2785</v>
      </c>
      <c r="D2564" s="12">
        <v>45895</v>
      </c>
      <c r="E2564" t="s">
        <v>2944</v>
      </c>
      <c r="F2564" t="s">
        <v>2796</v>
      </c>
      <c r="G2564" t="s">
        <v>2789</v>
      </c>
      <c r="H2564" t="str">
        <f>IF(_xlfn.XLOOKUP(E2564,LD_01[DOCUMENTO],LD_01[REVISÃO])=F2564,"VIGENTE","OBSOLETO")</f>
        <v>VIGENTE</v>
      </c>
      <c r="I2564" t="s">
        <v>4314</v>
      </c>
      <c r="J2564" t="s">
        <v>4862</v>
      </c>
      <c r="K2564" t="str">
        <f t="shared" si="120"/>
        <v>MSV-163MS-454-460</v>
      </c>
      <c r="L2564" t="str">
        <f>_xlfn.XLOOKUP(E2564,LD_ANO01!A:A,LD_ANO01!G:G)</f>
        <v>MSV-163MS-454-460/28.PV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01\MSV-163MS-454-460\MSV-163MS-454-460/28.PV</v>
      </c>
      <c r="O2564" t="s">
        <v>4787</v>
      </c>
    </row>
    <row r="2565" spans="1:15" x14ac:dyDescent="0.3">
      <c r="A2565" t="s">
        <v>2536</v>
      </c>
      <c r="B2565">
        <v>345846</v>
      </c>
      <c r="C2565" t="s">
        <v>2785</v>
      </c>
      <c r="D2565" s="12">
        <v>45895</v>
      </c>
      <c r="E2565" t="s">
        <v>4063</v>
      </c>
      <c r="F2565" t="s">
        <v>2787</v>
      </c>
      <c r="G2565" t="s">
        <v>2789</v>
      </c>
      <c r="H2565" t="str">
        <f>IF(_xlfn.XLOOKUP(E2565,LD_01[DOCUMENTO],LD_01[REVISÃO])=F2565,"VIGENTE","OBSOLETO")</f>
        <v>VIGENTE</v>
      </c>
      <c r="I2565" t="s">
        <v>4314</v>
      </c>
      <c r="J2565" t="s">
        <v>4862</v>
      </c>
      <c r="K2565" t="str">
        <f t="shared" si="120"/>
        <v>MSV-163MS-454-460</v>
      </c>
      <c r="L2565" t="str">
        <f>_xlfn.XLOOKUP(E2565,LD_ANO01!A:A,LD_ANO01!G:G)</f>
        <v>MSV-163MS-454-460/31.SI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01\MSV-163MS-454-460\MSV-163MS-454-460/31.SI</v>
      </c>
      <c r="O2565" t="s">
        <v>4787</v>
      </c>
    </row>
    <row r="2566" spans="1:15" x14ac:dyDescent="0.3">
      <c r="A2566" t="s">
        <v>2537</v>
      </c>
      <c r="B2566">
        <v>184033</v>
      </c>
      <c r="C2566" t="s">
        <v>2785</v>
      </c>
      <c r="D2566" s="12">
        <v>45895</v>
      </c>
      <c r="E2566" t="s">
        <v>4064</v>
      </c>
      <c r="F2566" t="s">
        <v>2787</v>
      </c>
      <c r="G2566" t="s">
        <v>2789</v>
      </c>
      <c r="H2566" t="str">
        <f>IF(_xlfn.XLOOKUP(E2566,LD_01[DOCUMENTO],LD_01[REVISÃO])=F2566,"VIGENTE","OBSOLETO")</f>
        <v>VIGENTE</v>
      </c>
      <c r="I2566" t="s">
        <v>4315</v>
      </c>
      <c r="J2566" t="s">
        <v>4862</v>
      </c>
      <c r="K2566" t="str">
        <f t="shared" si="120"/>
        <v>MSV-163MS-510-511</v>
      </c>
      <c r="L2566" t="str">
        <f>_xlfn.XLOOKUP(E2566,LD_ANO01!A:A,LD_ANO01!G:G)</f>
        <v>MSV-163MS-454-460/35.OC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01\MSV-163MS-510-511\MSV-163MS-454-460/35.OC</v>
      </c>
      <c r="O2566" t="s">
        <v>4355</v>
      </c>
    </row>
    <row r="2567" spans="1:15" x14ac:dyDescent="0.3">
      <c r="A2567" t="s">
        <v>2565</v>
      </c>
      <c r="B2567">
        <v>2150368</v>
      </c>
      <c r="C2567" t="s">
        <v>2785</v>
      </c>
      <c r="D2567" s="12">
        <v>45895</v>
      </c>
      <c r="E2567" t="s">
        <v>3060</v>
      </c>
      <c r="F2567" t="s">
        <v>2800</v>
      </c>
      <c r="G2567" t="s">
        <v>2788</v>
      </c>
      <c r="H2567" t="str">
        <f>IF(_xlfn.XLOOKUP(E2567,LD_01[DOCUMENTO],LD_01[REVISÃO])=F2567,"VIGENTE","OBSOLETO")</f>
        <v>VIGENTE</v>
      </c>
      <c r="I2567" t="s">
        <v>4315</v>
      </c>
      <c r="J2567" t="s">
        <v>4862</v>
      </c>
      <c r="K2567" t="str">
        <f t="shared" si="120"/>
        <v>MSV-163MS-510-511</v>
      </c>
      <c r="L2567" t="str">
        <f>_xlfn.XLOOKUP(E2567,LD_ANO01!A:A,LD_ANO01!G:G)</f>
        <v>MSV-163MS-510-511/28.PV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01\MSV-163MS-510-511\MSV-163MS-510-511/28.PV</v>
      </c>
      <c r="O2567" t="s">
        <v>4355</v>
      </c>
    </row>
    <row r="2568" spans="1:15" x14ac:dyDescent="0.3">
      <c r="A2568" t="s">
        <v>2566</v>
      </c>
      <c r="B2568">
        <v>680613</v>
      </c>
      <c r="C2568" t="s">
        <v>2785</v>
      </c>
      <c r="D2568" s="12">
        <v>45895</v>
      </c>
      <c r="E2568" t="s">
        <v>3060</v>
      </c>
      <c r="F2568" t="s">
        <v>2800</v>
      </c>
      <c r="G2568" t="s">
        <v>2789</v>
      </c>
      <c r="H2568" t="str">
        <f>IF(_xlfn.XLOOKUP(E2568,LD_01[DOCUMENTO],LD_01[REVISÃO])=F2568,"VIGENTE","OBSOLETO")</f>
        <v>VIGENTE</v>
      </c>
      <c r="I2568" t="s">
        <v>4315</v>
      </c>
      <c r="J2568" t="s">
        <v>4862</v>
      </c>
      <c r="K2568" t="str">
        <f t="shared" si="120"/>
        <v>MSV-163MS-510-511</v>
      </c>
      <c r="L2568" t="str">
        <f>_xlfn.XLOOKUP(E2568,LD_ANO01!A:A,LD_ANO01!G:G)</f>
        <v>MSV-163MS-510-511/28.PV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01\MSV-163MS-510-511\MSV-163MS-510-511/28.PV</v>
      </c>
      <c r="O2568" t="s">
        <v>4355</v>
      </c>
    </row>
    <row r="2569" spans="1:15" x14ac:dyDescent="0.3">
      <c r="A2569" t="s">
        <v>2567</v>
      </c>
      <c r="B2569">
        <v>1745616</v>
      </c>
      <c r="C2569" t="s">
        <v>2785</v>
      </c>
      <c r="D2569" s="12">
        <v>45895</v>
      </c>
      <c r="E2569" t="s">
        <v>3061</v>
      </c>
      <c r="F2569" t="s">
        <v>2800</v>
      </c>
      <c r="G2569" t="s">
        <v>2788</v>
      </c>
      <c r="H2569" t="str">
        <f>IF(_xlfn.XLOOKUP(E2569,LD_01[DOCUMENTO],LD_01[REVISÃO])=F2569,"VIGENTE","OBSOLETO")</f>
        <v>VIGENTE</v>
      </c>
      <c r="I2569" t="s">
        <v>4315</v>
      </c>
      <c r="J2569" t="s">
        <v>4862</v>
      </c>
      <c r="K2569" t="str">
        <f t="shared" si="120"/>
        <v>MSV-163MS-510-511</v>
      </c>
      <c r="L2569" t="str">
        <f>_xlfn.XLOOKUP(E2569,LD_ANO01!A:A,LD_ANO01!G:G)</f>
        <v>MSV-163MS-510-511/28.PV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01\MSV-163MS-510-511\MSV-163MS-510-511/28.PV</v>
      </c>
      <c r="O2569" t="s">
        <v>4355</v>
      </c>
    </row>
    <row r="2570" spans="1:15" x14ac:dyDescent="0.3">
      <c r="A2570" t="s">
        <v>2568</v>
      </c>
      <c r="B2570">
        <v>678795</v>
      </c>
      <c r="C2570" t="s">
        <v>2785</v>
      </c>
      <c r="D2570" s="12">
        <v>45895</v>
      </c>
      <c r="E2570" t="s">
        <v>3061</v>
      </c>
      <c r="F2570" t="s">
        <v>2800</v>
      </c>
      <c r="G2570" t="s">
        <v>2789</v>
      </c>
      <c r="H2570" t="str">
        <f>IF(_xlfn.XLOOKUP(E2570,LD_01[DOCUMENTO],LD_01[REVISÃO])=F2570,"VIGENTE","OBSOLETO")</f>
        <v>VIGENTE</v>
      </c>
      <c r="I2570" t="s">
        <v>4315</v>
      </c>
      <c r="J2570" t="s">
        <v>4862</v>
      </c>
      <c r="K2570" t="str">
        <f t="shared" si="120"/>
        <v>MSV-163MS-510-511</v>
      </c>
      <c r="L2570" t="str">
        <f>_xlfn.XLOOKUP(E2570,LD_ANO01!A:A,LD_ANO01!G:G)</f>
        <v>MSV-163MS-510-511/28.PV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01\MSV-163MS-510-511\MSV-163MS-510-511/28.PV</v>
      </c>
      <c r="O2570" t="s">
        <v>4355</v>
      </c>
    </row>
    <row r="2571" spans="1:15" x14ac:dyDescent="0.3">
      <c r="A2571" t="s">
        <v>2569</v>
      </c>
      <c r="B2571">
        <v>1737061</v>
      </c>
      <c r="C2571" t="s">
        <v>2785</v>
      </c>
      <c r="D2571" s="12">
        <v>45895</v>
      </c>
      <c r="E2571" t="s">
        <v>3062</v>
      </c>
      <c r="F2571" t="s">
        <v>2800</v>
      </c>
      <c r="G2571" t="s">
        <v>2788</v>
      </c>
      <c r="H2571" t="str">
        <f>IF(_xlfn.XLOOKUP(E2571,LD_01[DOCUMENTO],LD_01[REVISÃO])=F2571,"VIGENTE","OBSOLETO")</f>
        <v>VIGENTE</v>
      </c>
      <c r="I2571" t="s">
        <v>4315</v>
      </c>
      <c r="J2571" t="s">
        <v>4862</v>
      </c>
      <c r="K2571" t="str">
        <f t="shared" si="120"/>
        <v>MSV-163MS-510-511</v>
      </c>
      <c r="L2571" t="str">
        <f>_xlfn.XLOOKUP(E2571,LD_ANO01!A:A,LD_ANO01!G:G)</f>
        <v>MSV-163MS-510-511/28.PV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01\MSV-163MS-510-511\MSV-163MS-510-511/28.PV</v>
      </c>
      <c r="O2571" t="s">
        <v>4355</v>
      </c>
    </row>
    <row r="2572" spans="1:15" x14ac:dyDescent="0.3">
      <c r="A2572" t="s">
        <v>2570</v>
      </c>
      <c r="B2572">
        <v>635580</v>
      </c>
      <c r="C2572" t="s">
        <v>2785</v>
      </c>
      <c r="D2572" s="12">
        <v>45895</v>
      </c>
      <c r="E2572" t="s">
        <v>3062</v>
      </c>
      <c r="F2572" t="s">
        <v>2800</v>
      </c>
      <c r="G2572" t="s">
        <v>2789</v>
      </c>
      <c r="H2572" t="str">
        <f>IF(_xlfn.XLOOKUP(E2572,LD_01[DOCUMENTO],LD_01[REVISÃO])=F2572,"VIGENTE","OBSOLETO")</f>
        <v>VIGENTE</v>
      </c>
      <c r="I2572" t="s">
        <v>4315</v>
      </c>
      <c r="J2572" t="s">
        <v>4862</v>
      </c>
      <c r="K2572" t="str">
        <f t="shared" si="120"/>
        <v>MSV-163MS-510-511</v>
      </c>
      <c r="L2572" t="str">
        <f>_xlfn.XLOOKUP(E2572,LD_ANO01!A:A,LD_ANO01!G:G)</f>
        <v>MSV-163MS-510-511/28.PV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01\MSV-163MS-510-511\MSV-163MS-510-511/28.PV</v>
      </c>
      <c r="O2572" t="s">
        <v>4355</v>
      </c>
    </row>
    <row r="2573" spans="1:15" x14ac:dyDescent="0.3">
      <c r="A2573" t="s">
        <v>2571</v>
      </c>
      <c r="B2573">
        <v>5694654</v>
      </c>
      <c r="C2573" t="s">
        <v>2785</v>
      </c>
      <c r="D2573" s="12">
        <v>45895</v>
      </c>
      <c r="E2573" t="s">
        <v>3063</v>
      </c>
      <c r="F2573" t="s">
        <v>2826</v>
      </c>
      <c r="G2573" t="s">
        <v>2788</v>
      </c>
      <c r="H2573" t="str">
        <f>IF(_xlfn.XLOOKUP(E2573,LD_01[DOCUMENTO],LD_01[REVISÃO])=F2573,"VIGENTE","OBSOLETO")</f>
        <v>VIGENTE</v>
      </c>
      <c r="I2573" t="s">
        <v>4315</v>
      </c>
      <c r="J2573" t="s">
        <v>4862</v>
      </c>
      <c r="K2573" t="str">
        <f t="shared" si="120"/>
        <v>MSV-163MS-510-511</v>
      </c>
      <c r="L2573" t="str">
        <f>_xlfn.XLOOKUP(E2573,LD_ANO01!A:A,LD_ANO01!G:G)</f>
        <v>MSV-163MS-510-511/28.PV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01\MSV-163MS-510-511\MSV-163MS-510-511/28.PV</v>
      </c>
      <c r="O2573" t="s">
        <v>4355</v>
      </c>
    </row>
    <row r="2574" spans="1:15" x14ac:dyDescent="0.3">
      <c r="A2574" t="s">
        <v>2572</v>
      </c>
      <c r="B2574">
        <v>1918611</v>
      </c>
      <c r="C2574" t="s">
        <v>2785</v>
      </c>
      <c r="D2574" s="12">
        <v>45895</v>
      </c>
      <c r="E2574" t="s">
        <v>3063</v>
      </c>
      <c r="F2574" t="s">
        <v>2826</v>
      </c>
      <c r="G2574" t="s">
        <v>2789</v>
      </c>
      <c r="H2574" t="str">
        <f>IF(_xlfn.XLOOKUP(E2574,LD_01[DOCUMENTO],LD_01[REVISÃO])=F2574,"VIGENTE","OBSOLETO")</f>
        <v>VIGENTE</v>
      </c>
      <c r="I2574" t="s">
        <v>4315</v>
      </c>
      <c r="J2574" t="s">
        <v>4862</v>
      </c>
      <c r="K2574" t="str">
        <f t="shared" si="120"/>
        <v>MSV-163MS-510-511</v>
      </c>
      <c r="L2574" t="str">
        <f>_xlfn.XLOOKUP(E2574,LD_ANO01!A:A,LD_ANO01!G:G)</f>
        <v>MSV-163MS-510-511/28.PV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01\MSV-163MS-510-511\MSV-163MS-510-511/28.PV</v>
      </c>
      <c r="O2574" t="s">
        <v>4355</v>
      </c>
    </row>
    <row r="2575" spans="1:15" x14ac:dyDescent="0.3">
      <c r="A2575" t="s">
        <v>2573</v>
      </c>
      <c r="B2575">
        <v>5175605</v>
      </c>
      <c r="C2575" t="s">
        <v>2785</v>
      </c>
      <c r="D2575" s="12">
        <v>45895</v>
      </c>
      <c r="E2575" t="s">
        <v>3064</v>
      </c>
      <c r="F2575" t="s">
        <v>2796</v>
      </c>
      <c r="G2575" t="s">
        <v>2788</v>
      </c>
      <c r="H2575" t="str">
        <f>IF(_xlfn.XLOOKUP(E2575,LD_01[DOCUMENTO],LD_01[REVISÃO])=F2575,"VIGENTE","OBSOLETO")</f>
        <v>VIGENTE</v>
      </c>
      <c r="I2575" t="s">
        <v>4315</v>
      </c>
      <c r="J2575" t="s">
        <v>4862</v>
      </c>
      <c r="K2575" t="str">
        <f t="shared" si="120"/>
        <v>MSV-163MS-510-511</v>
      </c>
      <c r="L2575" t="str">
        <f>_xlfn.XLOOKUP(E2575,LD_ANO01!A:A,LD_ANO01!G:G)</f>
        <v>MSV-163MS-510-511/28.PV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01\MSV-163MS-510-511\MSV-163MS-510-511/28.PV</v>
      </c>
      <c r="O2575" t="s">
        <v>4355</v>
      </c>
    </row>
    <row r="2576" spans="1:15" x14ac:dyDescent="0.3">
      <c r="A2576" t="s">
        <v>2574</v>
      </c>
      <c r="B2576">
        <v>1730953</v>
      </c>
      <c r="C2576" t="s">
        <v>2785</v>
      </c>
      <c r="D2576" s="12">
        <v>45895</v>
      </c>
      <c r="E2576" t="s">
        <v>3064</v>
      </c>
      <c r="F2576" t="s">
        <v>2796</v>
      </c>
      <c r="G2576" t="s">
        <v>2789</v>
      </c>
      <c r="H2576" t="str">
        <f>IF(_xlfn.XLOOKUP(E2576,LD_01[DOCUMENTO],LD_01[REVISÃO])=F2576,"VIGENTE","OBSOLETO")</f>
        <v>VIGENTE</v>
      </c>
      <c r="I2576" t="s">
        <v>4315</v>
      </c>
      <c r="J2576" t="s">
        <v>4862</v>
      </c>
      <c r="K2576" t="str">
        <f t="shared" si="120"/>
        <v>MSV-163MS-510-511</v>
      </c>
      <c r="L2576" t="str">
        <f>_xlfn.XLOOKUP(E2576,LD_ANO01!A:A,LD_ANO01!G:G)</f>
        <v>MSV-163MS-510-511/28.PV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01\MSV-163MS-510-511\MSV-163MS-510-511/28.PV</v>
      </c>
      <c r="O2576" t="s">
        <v>4355</v>
      </c>
    </row>
    <row r="2577" spans="1:15" x14ac:dyDescent="0.3">
      <c r="A2577" t="s">
        <v>2562</v>
      </c>
      <c r="B2577">
        <v>5012776</v>
      </c>
      <c r="C2577" t="s">
        <v>2785</v>
      </c>
      <c r="D2577" s="12">
        <v>45895</v>
      </c>
      <c r="E2577" t="s">
        <v>3055</v>
      </c>
      <c r="F2577" t="s">
        <v>2796</v>
      </c>
      <c r="G2577" t="s">
        <v>2788</v>
      </c>
      <c r="H2577" t="str">
        <f>IF(_xlfn.XLOOKUP(E2577,LD_01[DOCUMENTO],LD_01[REVISÃO])=F2577,"VIGENTE","OBSOLETO")</f>
        <v>VIGENTE</v>
      </c>
      <c r="I2577" t="s">
        <v>4315</v>
      </c>
      <c r="J2577" t="s">
        <v>4862</v>
      </c>
      <c r="K2577" t="str">
        <f t="shared" si="120"/>
        <v>MSV-163MS-510-511</v>
      </c>
      <c r="L2577" t="str">
        <f>_xlfn.XLOOKUP(E2577,LD_ANO01!A:A,LD_ANO01!G:G)</f>
        <v>MSV-163MS-510-511/31.SI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01\MSV-163MS-510-511\MSV-163MS-510-511/31.SI</v>
      </c>
      <c r="O2577" t="s">
        <v>4355</v>
      </c>
    </row>
    <row r="2578" spans="1:15" x14ac:dyDescent="0.3">
      <c r="A2578" t="s">
        <v>2563</v>
      </c>
      <c r="B2578">
        <v>1536907</v>
      </c>
      <c r="C2578" t="s">
        <v>2785</v>
      </c>
      <c r="D2578" s="12">
        <v>45895</v>
      </c>
      <c r="E2578" t="s">
        <v>3055</v>
      </c>
      <c r="F2578" t="s">
        <v>2796</v>
      </c>
      <c r="G2578" t="s">
        <v>2789</v>
      </c>
      <c r="H2578" t="str">
        <f>IF(_xlfn.XLOOKUP(E2578,LD_01[DOCUMENTO],LD_01[REVISÃO])=F2578,"VIGENTE","OBSOLETO")</f>
        <v>VIGENTE</v>
      </c>
      <c r="I2578" t="s">
        <v>4315</v>
      </c>
      <c r="J2578" t="s">
        <v>4862</v>
      </c>
      <c r="K2578" t="str">
        <f t="shared" si="120"/>
        <v>MSV-163MS-510-511</v>
      </c>
      <c r="L2578" t="str">
        <f>_xlfn.XLOOKUP(E2578,LD_ANO01!A:A,LD_ANO01!G:G)</f>
        <v>MSV-163MS-510-511/31.SI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01\MSV-163MS-510-511\MSV-163MS-510-511/31.SI</v>
      </c>
      <c r="O2578" t="s">
        <v>4355</v>
      </c>
    </row>
    <row r="2579" spans="1:15" x14ac:dyDescent="0.3">
      <c r="A2579" t="s">
        <v>2575</v>
      </c>
      <c r="B2579">
        <v>962844</v>
      </c>
      <c r="C2579" t="s">
        <v>2785</v>
      </c>
      <c r="D2579" s="12">
        <v>45895</v>
      </c>
      <c r="E2579" t="s">
        <v>3071</v>
      </c>
      <c r="F2579" t="s">
        <v>2819</v>
      </c>
      <c r="G2579" t="s">
        <v>2788</v>
      </c>
      <c r="H2579" t="str">
        <f>IF(_xlfn.XLOOKUP(E2579,LD_01[DOCUMENTO],LD_01[REVISÃO])=F2579,"VIGENTE","OBSOLETO")</f>
        <v>VIGENTE</v>
      </c>
      <c r="I2579" t="s">
        <v>4315</v>
      </c>
      <c r="J2579" t="s">
        <v>4862</v>
      </c>
      <c r="K2579" t="str">
        <f t="shared" si="120"/>
        <v>MSV-163MS-510-511</v>
      </c>
      <c r="L2579" t="str">
        <f>_xlfn.XLOOKUP(E2579,LD_ANO01!A:A,LD_ANO01!G:G)</f>
        <v>MSV-163MS-510-511/14.EL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01\MSV-163MS-510-511\MSV-163MS-510-511/14.EL</v>
      </c>
      <c r="O2579" t="s">
        <v>4355</v>
      </c>
    </row>
    <row r="2580" spans="1:15" x14ac:dyDescent="0.3">
      <c r="A2580" t="s">
        <v>2576</v>
      </c>
      <c r="B2580">
        <v>342648</v>
      </c>
      <c r="C2580" t="s">
        <v>2785</v>
      </c>
      <c r="D2580" s="12">
        <v>45895</v>
      </c>
      <c r="E2580" t="s">
        <v>3071</v>
      </c>
      <c r="F2580" t="s">
        <v>2819</v>
      </c>
      <c r="G2580" t="s">
        <v>2789</v>
      </c>
      <c r="H2580" t="str">
        <f>IF(_xlfn.XLOOKUP(E2580,LD_01[DOCUMENTO],LD_01[REVISÃO])=F2580,"VIGENTE","OBSOLETO")</f>
        <v>VIGENTE</v>
      </c>
      <c r="I2580" t="s">
        <v>4315</v>
      </c>
      <c r="J2580" t="s">
        <v>4862</v>
      </c>
      <c r="K2580" t="str">
        <f t="shared" si="120"/>
        <v>MSV-163MS-510-511</v>
      </c>
      <c r="L2580" t="str">
        <f>_xlfn.XLOOKUP(E2580,LD_ANO01!A:A,LD_ANO01!G:G)</f>
        <v>MSV-163MS-510-511/14.EL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01\MSV-163MS-510-511\MSV-163MS-510-511/14.EL</v>
      </c>
      <c r="O2580" t="s">
        <v>4355</v>
      </c>
    </row>
    <row r="2581" spans="1:15" x14ac:dyDescent="0.3">
      <c r="A2581" t="s">
        <v>2577</v>
      </c>
      <c r="B2581">
        <v>470820</v>
      </c>
      <c r="C2581" t="s">
        <v>2785</v>
      </c>
      <c r="D2581" s="12">
        <v>45895</v>
      </c>
      <c r="E2581" t="s">
        <v>3073</v>
      </c>
      <c r="F2581" t="s">
        <v>2819</v>
      </c>
      <c r="G2581" t="s">
        <v>2789</v>
      </c>
      <c r="H2581" t="str">
        <f>IF(_xlfn.XLOOKUP(E2581,LD_01[DOCUMENTO],LD_01[REVISÃO])=F2581,"VIGENTE","OBSOLETO")</f>
        <v>VIGENTE</v>
      </c>
      <c r="I2581" t="s">
        <v>4315</v>
      </c>
      <c r="J2581" t="s">
        <v>4862</v>
      </c>
      <c r="K2581" t="str">
        <f t="shared" si="120"/>
        <v>MSV-163MS-510-511</v>
      </c>
      <c r="L2581" t="str">
        <f>_xlfn.XLOOKUP(E2581,LD_ANO01!A:A,LD_ANO01!G:G)</f>
        <v>MSV-163MS-510-511/14.EL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01\MSV-163MS-510-511\MSV-163MS-510-511/14.EL</v>
      </c>
      <c r="O2581" t="s">
        <v>4787</v>
      </c>
    </row>
    <row r="2582" spans="1:15" x14ac:dyDescent="0.3">
      <c r="A2582" t="s">
        <v>2564</v>
      </c>
      <c r="B2582">
        <v>293753</v>
      </c>
      <c r="C2582" t="s">
        <v>2785</v>
      </c>
      <c r="D2582" s="12">
        <v>45895</v>
      </c>
      <c r="E2582" t="s">
        <v>4065</v>
      </c>
      <c r="F2582" t="s">
        <v>2787</v>
      </c>
      <c r="G2582" t="s">
        <v>2789</v>
      </c>
      <c r="H2582" t="str">
        <f>IF(_xlfn.XLOOKUP(E2582,LD_01[DOCUMENTO],LD_01[REVISÃO])=F2582,"VIGENTE","OBSOLETO")</f>
        <v>VIGENTE</v>
      </c>
      <c r="I2582" t="s">
        <v>4319</v>
      </c>
      <c r="J2582" t="s">
        <v>4862</v>
      </c>
      <c r="K2582" t="str">
        <f t="shared" si="120"/>
        <v>MSV-163MS-512-NORTE</v>
      </c>
      <c r="L2582" t="str">
        <f>_xlfn.XLOOKUP(E2582,LD_ANO01!A:A,LD_ANO01!G:G)</f>
        <v>MSV-163MS-510-511/31.SI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01\MSV-163MS-512-NORTE\MSV-163MS-510-511/31.SI</v>
      </c>
      <c r="O2582" t="s">
        <v>4355</v>
      </c>
    </row>
    <row r="2583" spans="1:15" x14ac:dyDescent="0.3">
      <c r="A2583" t="s">
        <v>2578</v>
      </c>
      <c r="B2583">
        <v>730146</v>
      </c>
      <c r="C2583" t="s">
        <v>2785</v>
      </c>
      <c r="D2583" s="12">
        <v>45895</v>
      </c>
      <c r="E2583" t="s">
        <v>3106</v>
      </c>
      <c r="F2583" t="s">
        <v>2819</v>
      </c>
      <c r="G2583" t="s">
        <v>2789</v>
      </c>
      <c r="H2583" t="str">
        <f>IF(_xlfn.XLOOKUP(E2583,LD_01[DOCUMENTO],LD_01[REVISÃO])=F2583,"VIGENTE","OBSOLETO")</f>
        <v>VIGENTE</v>
      </c>
      <c r="I2583" t="s">
        <v>4319</v>
      </c>
      <c r="J2583" t="s">
        <v>4862</v>
      </c>
      <c r="K2583" t="str">
        <f t="shared" si="120"/>
        <v>MSV-163MS-512-NORTE</v>
      </c>
      <c r="L2583" t="str">
        <f>_xlfn.XLOOKUP(E2583,LD_ANO01!A:A,LD_ANO01!G:G)</f>
        <v>MSV-163MS-512-NORTE/10.DR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01\MSV-163MS-512-NORTE\MSV-163MS-512-NORTE/10.DR</v>
      </c>
      <c r="O2583" t="s">
        <v>4787</v>
      </c>
    </row>
    <row r="2584" spans="1:15" x14ac:dyDescent="0.3">
      <c r="A2584" t="s">
        <v>2579</v>
      </c>
      <c r="B2584">
        <v>250224</v>
      </c>
      <c r="C2584" t="s">
        <v>2785</v>
      </c>
      <c r="D2584" s="12">
        <v>45895</v>
      </c>
      <c r="E2584" t="s">
        <v>4066</v>
      </c>
      <c r="F2584" t="s">
        <v>2787</v>
      </c>
      <c r="G2584" t="s">
        <v>2789</v>
      </c>
      <c r="H2584" t="str">
        <f>IF(_xlfn.XLOOKUP(E2584,LD_01[DOCUMENTO],LD_01[REVISÃO])=F2584,"VIGENTE","OBSOLETO")</f>
        <v>VIGENTE</v>
      </c>
      <c r="I2584" t="s">
        <v>4316</v>
      </c>
      <c r="J2584" t="s">
        <v>4862</v>
      </c>
      <c r="K2584" t="str">
        <f t="shared" si="120"/>
        <v>MSV-163MS-515-NORTE</v>
      </c>
      <c r="L2584" t="str">
        <f>_xlfn.XLOOKUP(E2584,LD_ANO01!A:A,LD_ANO01!G:G)</f>
        <v>MSV-163MS-512-NORTE/31.SI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01\MSV-163MS-515-NORTE\MSV-163MS-512-NORTE/31.SI</v>
      </c>
      <c r="O2584" t="s">
        <v>4787</v>
      </c>
    </row>
    <row r="2585" spans="1:15" x14ac:dyDescent="0.3">
      <c r="A2585" t="s">
        <v>2580</v>
      </c>
      <c r="B2585">
        <v>246595</v>
      </c>
      <c r="C2585" t="s">
        <v>2785</v>
      </c>
      <c r="D2585" s="12">
        <v>45895</v>
      </c>
      <c r="E2585" t="s">
        <v>4067</v>
      </c>
      <c r="F2585" t="s">
        <v>2787</v>
      </c>
      <c r="G2585" t="s">
        <v>2789</v>
      </c>
      <c r="H2585" t="str">
        <f>IF(_xlfn.XLOOKUP(E2585,LD_01[DOCUMENTO],LD_01[REVISÃO])=F2585,"VIGENTE","OBSOLETO")</f>
        <v>VIGENTE</v>
      </c>
      <c r="I2585" t="s">
        <v>4317</v>
      </c>
      <c r="J2585" t="s">
        <v>4862</v>
      </c>
      <c r="K2585" t="str">
        <f t="shared" si="120"/>
        <v>MSV-163MS-515-SUL</v>
      </c>
      <c r="L2585" t="str">
        <f>_xlfn.XLOOKUP(E2585,LD_ANO01!A:A,LD_ANO01!G:G)</f>
        <v>MSV-163MS-515-NORTE/31.SI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01\MSV-163MS-515-SUL\MSV-163MS-515-NORTE/31.SI</v>
      </c>
      <c r="O2585" t="s">
        <v>4787</v>
      </c>
    </row>
    <row r="2586" spans="1:15" x14ac:dyDescent="0.3">
      <c r="A2586" t="s">
        <v>2581</v>
      </c>
      <c r="B2586">
        <v>246156</v>
      </c>
      <c r="C2586" t="s">
        <v>2785</v>
      </c>
      <c r="D2586" s="12">
        <v>45895</v>
      </c>
      <c r="E2586" t="s">
        <v>4068</v>
      </c>
      <c r="F2586" t="s">
        <v>2787</v>
      </c>
      <c r="G2586" t="s">
        <v>2789</v>
      </c>
      <c r="H2586" t="str">
        <f>IF(_xlfn.XLOOKUP(E2586,LD_01[DOCUMENTO],LD_01[REVISÃO])=F2586,"VIGENTE","OBSOLETO")</f>
        <v>VIGENTE</v>
      </c>
      <c r="I2586" t="s">
        <v>4318</v>
      </c>
      <c r="J2586" t="s">
        <v>4862</v>
      </c>
      <c r="K2586" t="str">
        <f t="shared" si="120"/>
        <v>MSV-163MS-520-NORTE</v>
      </c>
      <c r="L2586" t="str">
        <f>_xlfn.XLOOKUP(E2586,LD_ANO01!A:A,LD_ANO01!G:G)</f>
        <v>MSV-163MS-515-SUL/31.SI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01\MSV-163MS-520-NORTE\MSV-163MS-515-SUL/31.SI</v>
      </c>
      <c r="O2586" t="s">
        <v>4787</v>
      </c>
    </row>
    <row r="2587" spans="1:15" x14ac:dyDescent="0.3">
      <c r="A2587" t="s">
        <v>2582</v>
      </c>
      <c r="B2587">
        <v>224810</v>
      </c>
      <c r="C2587" t="s">
        <v>2785</v>
      </c>
      <c r="D2587" s="12">
        <v>45895</v>
      </c>
      <c r="E2587" t="s">
        <v>4069</v>
      </c>
      <c r="F2587" t="s">
        <v>2787</v>
      </c>
      <c r="G2587" t="s">
        <v>2789</v>
      </c>
      <c r="H2587" t="str">
        <f>IF(_xlfn.XLOOKUP(E2587,LD_01[DOCUMENTO],LD_01[REVISÃO])=F2587,"VIGENTE","OBSOLETO")</f>
        <v>VIGENTE</v>
      </c>
      <c r="I2587" t="s">
        <v>4320</v>
      </c>
      <c r="J2587" t="s">
        <v>4862</v>
      </c>
      <c r="K2587" t="str">
        <f t="shared" si="120"/>
        <v>MSV-163MS-521-NORTE</v>
      </c>
      <c r="L2587" t="str">
        <f>_xlfn.XLOOKUP(E2587,LD_ANO01!A:A,LD_ANO01!G:G)</f>
        <v>MSV-163MS-520-NORTE/31.SI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01\MSV-163MS-521-NORTE\MSV-163MS-520-NORTE/31.SI</v>
      </c>
      <c r="O2587" t="s">
        <v>4787</v>
      </c>
    </row>
    <row r="2588" spans="1:15" x14ac:dyDescent="0.3">
      <c r="A2588" t="s">
        <v>2585</v>
      </c>
      <c r="B2588">
        <v>1460872</v>
      </c>
      <c r="C2588" t="s">
        <v>2785</v>
      </c>
      <c r="D2588" s="12">
        <v>45895</v>
      </c>
      <c r="E2588" t="s">
        <v>4071</v>
      </c>
      <c r="F2588" t="s">
        <v>2787</v>
      </c>
      <c r="G2588" t="s">
        <v>2788</v>
      </c>
      <c r="H2588" t="str">
        <f>IF(_xlfn.XLOOKUP(E2588,LD_01[DOCUMENTO],LD_01[REVISÃO])=F2588,"VIGENTE","OBSOLETO")</f>
        <v>VIGENTE</v>
      </c>
      <c r="I2588" t="s">
        <v>4320</v>
      </c>
      <c r="J2588" t="s">
        <v>4862</v>
      </c>
      <c r="K2588" t="str">
        <f t="shared" si="120"/>
        <v>MSV-163MS-521-NORTE</v>
      </c>
      <c r="L2588" t="str">
        <f>_xlfn.XLOOKUP(E2588,LD_ANO01!A:A,LD_ANO01!G:G)</f>
        <v>MSV-163MS-521-NORTE/28.PV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01\MSV-163MS-521-NORTE\MSV-163MS-521-NORTE/28.PV</v>
      </c>
      <c r="O2588" t="s">
        <v>4787</v>
      </c>
    </row>
    <row r="2589" spans="1:15" x14ac:dyDescent="0.3">
      <c r="A2589" t="s">
        <v>2586</v>
      </c>
      <c r="B2589">
        <v>303942</v>
      </c>
      <c r="C2589" t="s">
        <v>2785</v>
      </c>
      <c r="D2589" s="12">
        <v>45895</v>
      </c>
      <c r="E2589" t="s">
        <v>4071</v>
      </c>
      <c r="F2589" t="s">
        <v>2787</v>
      </c>
      <c r="G2589" t="s">
        <v>2789</v>
      </c>
      <c r="H2589" t="str">
        <f>IF(_xlfn.XLOOKUP(E2589,LD_01[DOCUMENTO],LD_01[REVISÃO])=F2589,"VIGENTE","OBSOLETO")</f>
        <v>VIGENTE</v>
      </c>
      <c r="I2589" t="s">
        <v>4320</v>
      </c>
      <c r="J2589" t="s">
        <v>4862</v>
      </c>
      <c r="K2589" t="str">
        <f t="shared" si="120"/>
        <v>MSV-163MS-521-NORTE</v>
      </c>
      <c r="L2589" t="str">
        <f>_xlfn.XLOOKUP(E2589,LD_ANO01!A:A,LD_ANO01!G:G)</f>
        <v>MSV-163MS-521-NORTE/28.PV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01\MSV-163MS-521-NORTE\MSV-163MS-521-NORTE/28.PV</v>
      </c>
      <c r="O2589" t="s">
        <v>4355</v>
      </c>
    </row>
    <row r="2590" spans="1:15" x14ac:dyDescent="0.3">
      <c r="A2590" t="s">
        <v>2583</v>
      </c>
      <c r="B2590">
        <v>625075</v>
      </c>
      <c r="C2590" t="s">
        <v>2785</v>
      </c>
      <c r="D2590" s="12">
        <v>45895</v>
      </c>
      <c r="E2590" t="s">
        <v>3230</v>
      </c>
      <c r="F2590" t="s">
        <v>2792</v>
      </c>
      <c r="G2590" t="s">
        <v>2789</v>
      </c>
      <c r="H2590" t="str">
        <f>IF(_xlfn.XLOOKUP(E2590,LD_01[DOCUMENTO],LD_01[REVISÃO])=F2590,"VIGENTE","OBSOLETO")</f>
        <v>VIGENTE</v>
      </c>
      <c r="I2590" t="s">
        <v>4320</v>
      </c>
      <c r="J2590" t="s">
        <v>4862</v>
      </c>
      <c r="K2590" t="str">
        <f t="shared" si="120"/>
        <v>MSV-163MS-521-NORTE</v>
      </c>
      <c r="L2590" t="str">
        <f>_xlfn.XLOOKUP(E2590,LD_ANO01!A:A,LD_ANO01!G:G)</f>
        <v>MSV-163MS-521-NORTE/10.DR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01\MSV-163MS-521-NORTE\MSV-163MS-521-NORTE/10.DR</v>
      </c>
      <c r="O2590" t="s">
        <v>4787</v>
      </c>
    </row>
    <row r="2591" spans="1:15" x14ac:dyDescent="0.3">
      <c r="A2591" t="s">
        <v>2587</v>
      </c>
      <c r="B2591">
        <v>306721</v>
      </c>
      <c r="C2591" t="s">
        <v>2785</v>
      </c>
      <c r="D2591" s="12">
        <v>45895</v>
      </c>
      <c r="E2591" t="s">
        <v>4072</v>
      </c>
      <c r="F2591" t="s">
        <v>2787</v>
      </c>
      <c r="G2591" t="s">
        <v>2789</v>
      </c>
      <c r="H2591" t="str">
        <f>IF(_xlfn.XLOOKUP(E2591,LD_01[DOCUMENTO],LD_01[REVISÃO])=F2591,"VIGENTE","OBSOLETO")</f>
        <v>VIGENTE</v>
      </c>
      <c r="I2591" t="s">
        <v>4320</v>
      </c>
      <c r="J2591" t="s">
        <v>4862</v>
      </c>
      <c r="K2591" t="str">
        <f t="shared" si="120"/>
        <v>MSV-163MS-521-NORTE</v>
      </c>
      <c r="L2591" t="str">
        <f>_xlfn.XLOOKUP(E2591,LD_ANO01!A:A,LD_ANO01!G:G)</f>
        <v>MSV-163MS-521-NORTE/28.PV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01\MSV-163MS-521-NORTE\MSV-163MS-521-NORTE/28.PV</v>
      </c>
      <c r="O2591" t="s">
        <v>4787</v>
      </c>
    </row>
    <row r="2592" spans="1:15" x14ac:dyDescent="0.3">
      <c r="A2592" t="s">
        <v>2584</v>
      </c>
      <c r="B2592">
        <v>186684</v>
      </c>
      <c r="C2592" t="s">
        <v>2785</v>
      </c>
      <c r="D2592" s="12">
        <v>45895</v>
      </c>
      <c r="E2592" t="s">
        <v>4070</v>
      </c>
      <c r="F2592" t="s">
        <v>2787</v>
      </c>
      <c r="G2592" t="s">
        <v>2789</v>
      </c>
      <c r="H2592" t="str">
        <f>IF(_xlfn.XLOOKUP(E2592,LD_01[DOCUMENTO],LD_01[REVISÃO])=F2592,"VIGENTE","OBSOLETO")</f>
        <v>VIGENTE</v>
      </c>
      <c r="I2592" t="s">
        <v>4321</v>
      </c>
      <c r="J2592" t="s">
        <v>4862</v>
      </c>
      <c r="K2592" t="str">
        <f t="shared" si="120"/>
        <v>MSV-163MS-535-545</v>
      </c>
      <c r="L2592" t="str">
        <f>_xlfn.XLOOKUP(E2592,LD_ANO01!A:A,LD_ANO01!G:G)</f>
        <v>MSV-163MS-521-NORTE/31.SI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01\MSV-163MS-535-545\MSV-163MS-521-NORTE/31.SI</v>
      </c>
      <c r="O2592" t="s">
        <v>4355</v>
      </c>
    </row>
    <row r="2593" spans="1:15" x14ac:dyDescent="0.3">
      <c r="A2593" t="s">
        <v>2588</v>
      </c>
      <c r="B2593">
        <v>1235200</v>
      </c>
      <c r="C2593" t="s">
        <v>2785</v>
      </c>
      <c r="D2593" s="12">
        <v>45895</v>
      </c>
      <c r="E2593" t="s">
        <v>3334</v>
      </c>
      <c r="F2593" t="s">
        <v>2794</v>
      </c>
      <c r="G2593" t="s">
        <v>2788</v>
      </c>
      <c r="H2593" t="str">
        <f>IF(_xlfn.XLOOKUP(E2593,LD_01[DOCUMENTO],LD_01[REVISÃO])=F2593,"VIGENTE","OBSOLETO")</f>
        <v>VIGENTE</v>
      </c>
      <c r="I2593" t="s">
        <v>4321</v>
      </c>
      <c r="J2593" t="s">
        <v>4862</v>
      </c>
      <c r="K2593" t="str">
        <f t="shared" si="120"/>
        <v>MSV-163MS-535-545</v>
      </c>
      <c r="L2593" t="str">
        <f>_xlfn.XLOOKUP(E2593,LD_ANO01!A:A,LD_ANO01!G:G)</f>
        <v>MSV-163MS-535-545/10.DR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01\MSV-163MS-535-545\MSV-163MS-535-545/10.DR</v>
      </c>
      <c r="O2593" t="s">
        <v>4355</v>
      </c>
    </row>
    <row r="2594" spans="1:15" x14ac:dyDescent="0.3">
      <c r="A2594" t="s">
        <v>2589</v>
      </c>
      <c r="B2594">
        <v>570600</v>
      </c>
      <c r="C2594" t="s">
        <v>2785</v>
      </c>
      <c r="D2594" s="12">
        <v>45895</v>
      </c>
      <c r="E2594" t="s">
        <v>3334</v>
      </c>
      <c r="F2594" t="s">
        <v>2794</v>
      </c>
      <c r="G2594" t="s">
        <v>2789</v>
      </c>
      <c r="H2594" t="str">
        <f>IF(_xlfn.XLOOKUP(E2594,LD_01[DOCUMENTO],LD_01[REVISÃO])=F2594,"VIGENTE","OBSOLETO")</f>
        <v>VIGENTE</v>
      </c>
      <c r="I2594" t="s">
        <v>4321</v>
      </c>
      <c r="J2594" t="s">
        <v>4862</v>
      </c>
      <c r="K2594" t="str">
        <f t="shared" si="120"/>
        <v>MSV-163MS-535-545</v>
      </c>
      <c r="L2594" t="str">
        <f>_xlfn.XLOOKUP(E2594,LD_ANO01!A:A,LD_ANO01!G:G)</f>
        <v>MSV-163MS-535-545/10.DR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01\MSV-163MS-535-545\MSV-163MS-535-545/10.DR</v>
      </c>
      <c r="O2594" t="s">
        <v>4355</v>
      </c>
    </row>
    <row r="2595" spans="1:15" x14ac:dyDescent="0.3">
      <c r="A2595" t="s">
        <v>2590</v>
      </c>
      <c r="B2595">
        <v>3641926</v>
      </c>
      <c r="C2595" t="s">
        <v>2785</v>
      </c>
      <c r="D2595" s="12">
        <v>45895</v>
      </c>
      <c r="E2595" t="s">
        <v>3360</v>
      </c>
      <c r="F2595" t="s">
        <v>2792</v>
      </c>
      <c r="G2595" t="s">
        <v>2788</v>
      </c>
      <c r="H2595" t="str">
        <f>IF(_xlfn.XLOOKUP(E2595,LD_01[DOCUMENTO],LD_01[REVISÃO])=F2595,"VIGENTE","OBSOLETO")</f>
        <v>VIGENTE</v>
      </c>
      <c r="I2595" t="s">
        <v>4321</v>
      </c>
      <c r="J2595" t="s">
        <v>4862</v>
      </c>
      <c r="K2595" t="str">
        <f t="shared" si="120"/>
        <v>MSV-163MS-535-545</v>
      </c>
      <c r="L2595" t="str">
        <f>_xlfn.XLOOKUP(E2595,LD_ANO01!A:A,LD_ANO01!G:G)</f>
        <v>MSV-163MS-535-545/10.DR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01\MSV-163MS-535-545\MSV-163MS-535-545/10.DR</v>
      </c>
      <c r="O2595" t="s">
        <v>4355</v>
      </c>
    </row>
    <row r="2596" spans="1:15" x14ac:dyDescent="0.3">
      <c r="A2596" t="s">
        <v>2591</v>
      </c>
      <c r="B2596">
        <v>1157531</v>
      </c>
      <c r="C2596" t="s">
        <v>2785</v>
      </c>
      <c r="D2596" s="12">
        <v>45895</v>
      </c>
      <c r="E2596" t="s">
        <v>3360</v>
      </c>
      <c r="F2596" t="s">
        <v>2792</v>
      </c>
      <c r="G2596" t="s">
        <v>2789</v>
      </c>
      <c r="H2596" t="str">
        <f>IF(_xlfn.XLOOKUP(E2596,LD_01[DOCUMENTO],LD_01[REVISÃO])=F2596,"VIGENTE","OBSOLETO")</f>
        <v>VIGENTE</v>
      </c>
      <c r="I2596" t="s">
        <v>4321</v>
      </c>
      <c r="J2596" t="s">
        <v>4862</v>
      </c>
      <c r="K2596" t="str">
        <f t="shared" si="120"/>
        <v>MSV-163MS-535-545</v>
      </c>
      <c r="L2596" t="str">
        <f>_xlfn.XLOOKUP(E2596,LD_ANO01!A:A,LD_ANO01!G:G)</f>
        <v>MSV-163MS-535-545/10.DR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01\MSV-163MS-535-545\MSV-163MS-535-545/10.DR</v>
      </c>
      <c r="O2596" t="s">
        <v>4355</v>
      </c>
    </row>
    <row r="2597" spans="1:15" x14ac:dyDescent="0.3">
      <c r="A2597" t="s">
        <v>2598</v>
      </c>
      <c r="B2597">
        <v>1583537</v>
      </c>
      <c r="C2597" t="s">
        <v>2785</v>
      </c>
      <c r="D2597" s="12">
        <v>45895</v>
      </c>
      <c r="E2597" t="s">
        <v>3381</v>
      </c>
      <c r="F2597" t="s">
        <v>2796</v>
      </c>
      <c r="G2597" t="s">
        <v>2788</v>
      </c>
      <c r="H2597" t="str">
        <f>IF(_xlfn.XLOOKUP(E2597,LD_01[DOCUMENTO],LD_01[REVISÃO])=F2597,"VIGENTE","OBSOLETO")</f>
        <v>VIGENTE</v>
      </c>
      <c r="I2597" t="s">
        <v>4321</v>
      </c>
      <c r="J2597" t="s">
        <v>4862</v>
      </c>
      <c r="K2597" t="str">
        <f t="shared" si="120"/>
        <v>MSV-163MS-535-545</v>
      </c>
      <c r="L2597" t="str">
        <f>_xlfn.XLOOKUP(E2597,LD_ANO01!A:A,LD_ANO01!G:G)</f>
        <v>MSV-163MS-535-545/28.PV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01\MSV-163MS-535-545\MSV-163MS-535-545/28.PV</v>
      </c>
      <c r="O2597" t="s">
        <v>4355</v>
      </c>
    </row>
    <row r="2598" spans="1:15" x14ac:dyDescent="0.3">
      <c r="A2598" t="s">
        <v>2599</v>
      </c>
      <c r="B2598">
        <v>593256</v>
      </c>
      <c r="C2598" t="s">
        <v>2785</v>
      </c>
      <c r="D2598" s="12">
        <v>45895</v>
      </c>
      <c r="E2598" t="s">
        <v>3381</v>
      </c>
      <c r="F2598" t="s">
        <v>2796</v>
      </c>
      <c r="G2598" t="s">
        <v>2789</v>
      </c>
      <c r="H2598" t="str">
        <f>IF(_xlfn.XLOOKUP(E2598,LD_01[DOCUMENTO],LD_01[REVISÃO])=F2598,"VIGENTE","OBSOLETO")</f>
        <v>VIGENTE</v>
      </c>
      <c r="I2598" t="s">
        <v>4321</v>
      </c>
      <c r="J2598" t="s">
        <v>4862</v>
      </c>
      <c r="K2598" t="str">
        <f t="shared" si="120"/>
        <v>MSV-163MS-535-545</v>
      </c>
      <c r="L2598" t="str">
        <f>_xlfn.XLOOKUP(E2598,LD_ANO01!A:A,LD_ANO01!G:G)</f>
        <v>MSV-163MS-535-545/28.PV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01\MSV-163MS-535-545\MSV-163MS-535-545/28.PV</v>
      </c>
      <c r="O2598" t="s">
        <v>4355</v>
      </c>
    </row>
    <row r="2599" spans="1:15" x14ac:dyDescent="0.3">
      <c r="A2599" t="s">
        <v>2600</v>
      </c>
      <c r="B2599">
        <v>1771640</v>
      </c>
      <c r="C2599" t="s">
        <v>2785</v>
      </c>
      <c r="D2599" s="12">
        <v>45895</v>
      </c>
      <c r="E2599" t="s">
        <v>3382</v>
      </c>
      <c r="F2599" t="s">
        <v>2800</v>
      </c>
      <c r="G2599" t="s">
        <v>2788</v>
      </c>
      <c r="H2599" t="str">
        <f>IF(_xlfn.XLOOKUP(E2599,LD_01[DOCUMENTO],LD_01[REVISÃO])=F2599,"VIGENTE","OBSOLETO")</f>
        <v>VIGENTE</v>
      </c>
      <c r="I2599" t="s">
        <v>4321</v>
      </c>
      <c r="J2599" t="s">
        <v>4862</v>
      </c>
      <c r="K2599" t="str">
        <f t="shared" si="120"/>
        <v>MSV-163MS-535-545</v>
      </c>
      <c r="L2599" t="str">
        <f>_xlfn.XLOOKUP(E2599,LD_ANO01!A:A,LD_ANO01!G:G)</f>
        <v>MSV-163MS-535-545/28.PV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01\MSV-163MS-535-545\MSV-163MS-535-545/28.PV</v>
      </c>
      <c r="O2599" t="s">
        <v>4355</v>
      </c>
    </row>
    <row r="2600" spans="1:15" x14ac:dyDescent="0.3">
      <c r="A2600" t="s">
        <v>2601</v>
      </c>
      <c r="B2600">
        <v>700417</v>
      </c>
      <c r="C2600" t="s">
        <v>2785</v>
      </c>
      <c r="D2600" s="12">
        <v>45895</v>
      </c>
      <c r="E2600" t="s">
        <v>3382</v>
      </c>
      <c r="F2600" t="s">
        <v>2800</v>
      </c>
      <c r="G2600" t="s">
        <v>2789</v>
      </c>
      <c r="H2600" t="str">
        <f>IF(_xlfn.XLOOKUP(E2600,LD_01[DOCUMENTO],LD_01[REVISÃO])=F2600,"VIGENTE","OBSOLETO")</f>
        <v>VIGENTE</v>
      </c>
      <c r="I2600" t="s">
        <v>4321</v>
      </c>
      <c r="J2600" t="s">
        <v>4862</v>
      </c>
      <c r="K2600" t="str">
        <f t="shared" si="120"/>
        <v>MSV-163MS-535-545</v>
      </c>
      <c r="L2600" t="str">
        <f>_xlfn.XLOOKUP(E2600,LD_ANO01!A:A,LD_ANO01!G:G)</f>
        <v>MSV-163MS-535-545/28.PV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01\MSV-163MS-535-545\MSV-163MS-535-545/28.PV</v>
      </c>
      <c r="O2600" t="s">
        <v>4355</v>
      </c>
    </row>
    <row r="2601" spans="1:15" x14ac:dyDescent="0.3">
      <c r="A2601" t="s">
        <v>2602</v>
      </c>
      <c r="B2601">
        <v>2504988</v>
      </c>
      <c r="C2601" t="s">
        <v>2785</v>
      </c>
      <c r="D2601" s="12">
        <v>45895</v>
      </c>
      <c r="E2601" t="s">
        <v>3383</v>
      </c>
      <c r="F2601" t="s">
        <v>2800</v>
      </c>
      <c r="G2601" t="s">
        <v>2788</v>
      </c>
      <c r="H2601" t="str">
        <f>IF(_xlfn.XLOOKUP(E2601,LD_01[DOCUMENTO],LD_01[REVISÃO])=F2601,"VIGENTE","OBSOLETO")</f>
        <v>VIGENTE</v>
      </c>
      <c r="I2601" t="s">
        <v>4321</v>
      </c>
      <c r="J2601" t="s">
        <v>4862</v>
      </c>
      <c r="K2601" t="str">
        <f t="shared" si="120"/>
        <v>MSV-163MS-535-545</v>
      </c>
      <c r="L2601" t="str">
        <f>_xlfn.XLOOKUP(E2601,LD_ANO01!A:A,LD_ANO01!G:G)</f>
        <v>MSV-163MS-535-545/28.PV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01\MSV-163MS-535-545\MSV-163MS-535-545/28.PV</v>
      </c>
      <c r="O2601" t="s">
        <v>4355</v>
      </c>
    </row>
    <row r="2602" spans="1:15" x14ac:dyDescent="0.3">
      <c r="A2602" t="s">
        <v>2603</v>
      </c>
      <c r="B2602">
        <v>669460</v>
      </c>
      <c r="C2602" t="s">
        <v>2785</v>
      </c>
      <c r="D2602" s="12">
        <v>45895</v>
      </c>
      <c r="E2602" t="s">
        <v>3383</v>
      </c>
      <c r="F2602" t="s">
        <v>2800</v>
      </c>
      <c r="G2602" t="s">
        <v>2789</v>
      </c>
      <c r="H2602" t="str">
        <f>IF(_xlfn.XLOOKUP(E2602,LD_01[DOCUMENTO],LD_01[REVISÃO])=F2602,"VIGENTE","OBSOLETO")</f>
        <v>VIGENTE</v>
      </c>
      <c r="I2602" t="s">
        <v>4321</v>
      </c>
      <c r="J2602" t="s">
        <v>4862</v>
      </c>
      <c r="K2602" t="str">
        <f t="shared" si="120"/>
        <v>MSV-163MS-535-545</v>
      </c>
      <c r="L2602" t="str">
        <f>_xlfn.XLOOKUP(E2602,LD_ANO01!A:A,LD_ANO01!G:G)</f>
        <v>MSV-163MS-535-545/28.PV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01\MSV-163MS-535-545\MSV-163MS-535-545/28.PV</v>
      </c>
      <c r="O2602" t="s">
        <v>4355</v>
      </c>
    </row>
    <row r="2603" spans="1:15" x14ac:dyDescent="0.3">
      <c r="A2603" t="s">
        <v>2604</v>
      </c>
      <c r="B2603">
        <v>4491923</v>
      </c>
      <c r="C2603" t="s">
        <v>2785</v>
      </c>
      <c r="D2603" s="12">
        <v>45895</v>
      </c>
      <c r="E2603" t="s">
        <v>3401</v>
      </c>
      <c r="F2603" t="s">
        <v>2796</v>
      </c>
      <c r="G2603" t="s">
        <v>2788</v>
      </c>
      <c r="H2603" t="str">
        <f>IF(_xlfn.XLOOKUP(E2603,LD_01[DOCUMENTO],LD_01[REVISÃO])=F2603,"VIGENTE","OBSOLETO")</f>
        <v>VIGENTE</v>
      </c>
      <c r="I2603" t="s">
        <v>4321</v>
      </c>
      <c r="J2603" t="s">
        <v>4862</v>
      </c>
      <c r="K2603" t="str">
        <f t="shared" si="120"/>
        <v>MSV-163MS-535-545</v>
      </c>
      <c r="L2603" t="str">
        <f>_xlfn.XLOOKUP(E2603,LD_ANO01!A:A,LD_ANO01!G:G)</f>
        <v>MSV-163MS-535-545/28.PV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01\MSV-163MS-535-545\MSV-163MS-535-545/28.PV</v>
      </c>
      <c r="O2603" t="s">
        <v>4355</v>
      </c>
    </row>
    <row r="2604" spans="1:15" x14ac:dyDescent="0.3">
      <c r="A2604" t="s">
        <v>2605</v>
      </c>
      <c r="B2604">
        <v>1605515</v>
      </c>
      <c r="C2604" t="s">
        <v>2785</v>
      </c>
      <c r="D2604" s="12">
        <v>45895</v>
      </c>
      <c r="E2604" t="s">
        <v>3401</v>
      </c>
      <c r="F2604" t="s">
        <v>2796</v>
      </c>
      <c r="G2604" t="s">
        <v>2789</v>
      </c>
      <c r="H2604" t="str">
        <f>IF(_xlfn.XLOOKUP(E2604,LD_01[DOCUMENTO],LD_01[REVISÃO])=F2604,"VIGENTE","OBSOLETO")</f>
        <v>VIGENTE</v>
      </c>
      <c r="I2604" t="s">
        <v>4321</v>
      </c>
      <c r="J2604" t="s">
        <v>4862</v>
      </c>
      <c r="K2604" t="str">
        <f t="shared" si="120"/>
        <v>MSV-163MS-535-545</v>
      </c>
      <c r="L2604" t="str">
        <f>_xlfn.XLOOKUP(E2604,LD_ANO01!A:A,LD_ANO01!G:G)</f>
        <v>MSV-163MS-535-545/28.PV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01\MSV-163MS-535-545\MSV-163MS-535-545/28.PV</v>
      </c>
      <c r="O2604" t="s">
        <v>4355</v>
      </c>
    </row>
    <row r="2605" spans="1:15" x14ac:dyDescent="0.3">
      <c r="A2605" t="s">
        <v>2606</v>
      </c>
      <c r="B2605">
        <v>5290349</v>
      </c>
      <c r="C2605" t="s">
        <v>2785</v>
      </c>
      <c r="D2605" s="12">
        <v>45895</v>
      </c>
      <c r="E2605" t="s">
        <v>3402</v>
      </c>
      <c r="F2605" t="s">
        <v>2796</v>
      </c>
      <c r="G2605" t="s">
        <v>2788</v>
      </c>
      <c r="H2605" t="str">
        <f>IF(_xlfn.XLOOKUP(E2605,LD_01[DOCUMENTO],LD_01[REVISÃO])=F2605,"VIGENTE","OBSOLETO")</f>
        <v>VIGENTE</v>
      </c>
      <c r="I2605" t="s">
        <v>4321</v>
      </c>
      <c r="J2605" t="s">
        <v>4862</v>
      </c>
      <c r="K2605" t="str">
        <f t="shared" si="120"/>
        <v>MSV-163MS-535-545</v>
      </c>
      <c r="L2605" t="str">
        <f>_xlfn.XLOOKUP(E2605,LD_ANO01!A:A,LD_ANO01!G:G)</f>
        <v>MSV-163MS-535-545/28.PV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01\MSV-163MS-535-545\MSV-163MS-535-545/28.PV</v>
      </c>
      <c r="O2605" t="s">
        <v>4355</v>
      </c>
    </row>
    <row r="2606" spans="1:15" x14ac:dyDescent="0.3">
      <c r="A2606" t="s">
        <v>2607</v>
      </c>
      <c r="B2606">
        <v>1593000</v>
      </c>
      <c r="C2606" t="s">
        <v>2785</v>
      </c>
      <c r="D2606" s="12">
        <v>45895</v>
      </c>
      <c r="E2606" t="s">
        <v>3402</v>
      </c>
      <c r="F2606" t="s">
        <v>2796</v>
      </c>
      <c r="G2606" t="s">
        <v>2789</v>
      </c>
      <c r="H2606" t="str">
        <f>IF(_xlfn.XLOOKUP(E2606,LD_01[DOCUMENTO],LD_01[REVISÃO])=F2606,"VIGENTE","OBSOLETO")</f>
        <v>VIGENTE</v>
      </c>
      <c r="I2606" t="s">
        <v>4321</v>
      </c>
      <c r="J2606" t="s">
        <v>4862</v>
      </c>
      <c r="K2606" t="str">
        <f t="shared" si="120"/>
        <v>MSV-163MS-535-545</v>
      </c>
      <c r="L2606" t="str">
        <f>_xlfn.XLOOKUP(E2606,LD_ANO01!A:A,LD_ANO01!G:G)</f>
        <v>MSV-163MS-535-545/28.PV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01\MSV-163MS-535-545\MSV-163MS-535-545/28.PV</v>
      </c>
      <c r="O2606" t="s">
        <v>4355</v>
      </c>
    </row>
    <row r="2607" spans="1:15" x14ac:dyDescent="0.3">
      <c r="A2607" t="s">
        <v>2608</v>
      </c>
      <c r="B2607">
        <v>4987986</v>
      </c>
      <c r="C2607" t="s">
        <v>2785</v>
      </c>
      <c r="D2607" s="12">
        <v>45895</v>
      </c>
      <c r="E2607" t="s">
        <v>3403</v>
      </c>
      <c r="F2607" t="s">
        <v>2796</v>
      </c>
      <c r="G2607" t="s">
        <v>2788</v>
      </c>
      <c r="H2607" t="str">
        <f>IF(_xlfn.XLOOKUP(E2607,LD_01[DOCUMENTO],LD_01[REVISÃO])=F2607,"VIGENTE","OBSOLETO")</f>
        <v>VIGENTE</v>
      </c>
      <c r="I2607" t="s">
        <v>4321</v>
      </c>
      <c r="J2607" t="s">
        <v>4862</v>
      </c>
      <c r="K2607" t="str">
        <f t="shared" si="120"/>
        <v>MSV-163MS-535-545</v>
      </c>
      <c r="L2607" t="str">
        <f>_xlfn.XLOOKUP(E2607,LD_ANO01!A:A,LD_ANO01!G:G)</f>
        <v>MSV-163MS-535-545/28.PV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01\MSV-163MS-535-545\MSV-163MS-535-545/28.PV</v>
      </c>
      <c r="O2607" t="s">
        <v>4355</v>
      </c>
    </row>
    <row r="2608" spans="1:15" x14ac:dyDescent="0.3">
      <c r="A2608" t="s">
        <v>2609</v>
      </c>
      <c r="B2608">
        <v>1874538</v>
      </c>
      <c r="C2608" t="s">
        <v>2785</v>
      </c>
      <c r="D2608" s="12">
        <v>45895</v>
      </c>
      <c r="E2608" t="s">
        <v>3403</v>
      </c>
      <c r="F2608" t="s">
        <v>2796</v>
      </c>
      <c r="G2608" t="s">
        <v>2789</v>
      </c>
      <c r="H2608" t="str">
        <f>IF(_xlfn.XLOOKUP(E2608,LD_01[DOCUMENTO],LD_01[REVISÃO])=F2608,"VIGENTE","OBSOLETO")</f>
        <v>VIGENTE</v>
      </c>
      <c r="I2608" t="s">
        <v>4321</v>
      </c>
      <c r="J2608" t="s">
        <v>4862</v>
      </c>
      <c r="K2608" t="str">
        <f t="shared" si="120"/>
        <v>MSV-163MS-535-545</v>
      </c>
      <c r="L2608" t="str">
        <f>_xlfn.XLOOKUP(E2608,LD_ANO01!A:A,LD_ANO01!G:G)</f>
        <v>MSV-163MS-535-545/28.PV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01\MSV-163MS-535-545\MSV-163MS-535-545/28.PV</v>
      </c>
      <c r="O2608" t="s">
        <v>4355</v>
      </c>
    </row>
    <row r="2609" spans="1:15" x14ac:dyDescent="0.3">
      <c r="A2609" t="s">
        <v>2592</v>
      </c>
      <c r="B2609">
        <v>3202525</v>
      </c>
      <c r="C2609" t="s">
        <v>2785</v>
      </c>
      <c r="D2609" s="12">
        <v>45895</v>
      </c>
      <c r="E2609" t="s">
        <v>3370</v>
      </c>
      <c r="F2609" t="s">
        <v>2796</v>
      </c>
      <c r="G2609" t="s">
        <v>2788</v>
      </c>
      <c r="H2609" t="str">
        <f>IF(_xlfn.XLOOKUP(E2609,LD_01[DOCUMENTO],LD_01[REVISÃO])=F2609,"VIGENTE","OBSOLETO")</f>
        <v>VIGENTE</v>
      </c>
      <c r="I2609" t="s">
        <v>4321</v>
      </c>
      <c r="J2609" t="s">
        <v>4862</v>
      </c>
      <c r="K2609" t="str">
        <f t="shared" si="120"/>
        <v>MSV-163MS-535-545</v>
      </c>
      <c r="L2609" t="str">
        <f>_xlfn.XLOOKUP(E2609,LD_ANO01!A:A,LD_ANO01!G:G)</f>
        <v>MSV-163MS-535-545/31.SI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01\MSV-163MS-535-545\MSV-163MS-535-545/31.SI</v>
      </c>
      <c r="O2609" t="s">
        <v>4355</v>
      </c>
    </row>
    <row r="2610" spans="1:15" x14ac:dyDescent="0.3">
      <c r="A2610" t="s">
        <v>2593</v>
      </c>
      <c r="B2610">
        <v>1323254</v>
      </c>
      <c r="C2610" t="s">
        <v>2785</v>
      </c>
      <c r="D2610" s="12">
        <v>45895</v>
      </c>
      <c r="E2610" t="s">
        <v>3370</v>
      </c>
      <c r="F2610" t="s">
        <v>2796</v>
      </c>
      <c r="G2610" t="s">
        <v>2789</v>
      </c>
      <c r="H2610" t="str">
        <f>IF(_xlfn.XLOOKUP(E2610,LD_01[DOCUMENTO],LD_01[REVISÃO])=F2610,"VIGENTE","OBSOLETO")</f>
        <v>VIGENTE</v>
      </c>
      <c r="I2610" t="s">
        <v>4321</v>
      </c>
      <c r="J2610" t="s">
        <v>4862</v>
      </c>
      <c r="K2610" t="str">
        <f t="shared" si="120"/>
        <v>MSV-163MS-535-545</v>
      </c>
      <c r="L2610" t="str">
        <f>_xlfn.XLOOKUP(E2610,LD_ANO01!A:A,LD_ANO01!G:G)</f>
        <v>MSV-163MS-535-545/31.SI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01\MSV-163MS-535-545\MSV-163MS-535-545/31.SI</v>
      </c>
      <c r="O2610" t="s">
        <v>4355</v>
      </c>
    </row>
    <row r="2611" spans="1:15" x14ac:dyDescent="0.3">
      <c r="A2611" t="s">
        <v>2595</v>
      </c>
      <c r="B2611">
        <v>3838126</v>
      </c>
      <c r="C2611" t="s">
        <v>2785</v>
      </c>
      <c r="D2611" s="12">
        <v>45895</v>
      </c>
      <c r="E2611" t="s">
        <v>3380</v>
      </c>
      <c r="F2611" t="s">
        <v>2792</v>
      </c>
      <c r="G2611" t="s">
        <v>2788</v>
      </c>
      <c r="H2611" t="str">
        <f>IF(_xlfn.XLOOKUP(E2611,LD_01[DOCUMENTO],LD_01[REVISÃO])=F2611,"VIGENTE","OBSOLETO")</f>
        <v>VIGENTE</v>
      </c>
      <c r="I2611" t="s">
        <v>4321</v>
      </c>
      <c r="J2611" t="s">
        <v>4862</v>
      </c>
      <c r="K2611" t="str">
        <f t="shared" si="120"/>
        <v>MSV-163MS-535-545</v>
      </c>
      <c r="L2611" t="str">
        <f>_xlfn.XLOOKUP(E2611,LD_ANO01!A:A,LD_ANO01!G:G)</f>
        <v>MSV-163MS-535-545/35.OC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01\MSV-163MS-535-545\MSV-163MS-535-545/35.OC</v>
      </c>
      <c r="O2611" t="s">
        <v>4355</v>
      </c>
    </row>
    <row r="2612" spans="1:15" x14ac:dyDescent="0.3">
      <c r="A2612" t="s">
        <v>2596</v>
      </c>
      <c r="B2612">
        <v>1008655</v>
      </c>
      <c r="C2612" t="s">
        <v>2785</v>
      </c>
      <c r="D2612" s="12">
        <v>45895</v>
      </c>
      <c r="E2612" t="s">
        <v>3380</v>
      </c>
      <c r="F2612" t="s">
        <v>2792</v>
      </c>
      <c r="G2612" t="s">
        <v>2789</v>
      </c>
      <c r="H2612" t="str">
        <f>IF(_xlfn.XLOOKUP(E2612,LD_01[DOCUMENTO],LD_01[REVISÃO])=F2612,"VIGENTE","OBSOLETO")</f>
        <v>VIGENTE</v>
      </c>
      <c r="I2612" t="s">
        <v>4321</v>
      </c>
      <c r="J2612" t="s">
        <v>4862</v>
      </c>
      <c r="K2612" t="str">
        <f t="shared" si="120"/>
        <v>MSV-163MS-535-545</v>
      </c>
      <c r="L2612" t="str">
        <f>_xlfn.XLOOKUP(E2612,LD_ANO01!A:A,LD_ANO01!G:G)</f>
        <v>MSV-163MS-535-545/35.OC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01\MSV-163MS-535-545\MSV-163MS-535-545/35.OC</v>
      </c>
      <c r="O2612" t="s">
        <v>4355</v>
      </c>
    </row>
    <row r="2613" spans="1:15" x14ac:dyDescent="0.3">
      <c r="A2613" t="s">
        <v>2610</v>
      </c>
      <c r="B2613">
        <v>5538234</v>
      </c>
      <c r="C2613" t="s">
        <v>2785</v>
      </c>
      <c r="D2613" s="12">
        <v>45895</v>
      </c>
      <c r="E2613" t="s">
        <v>3410</v>
      </c>
      <c r="F2613" t="s">
        <v>2800</v>
      </c>
      <c r="G2613" t="s">
        <v>2788</v>
      </c>
      <c r="H2613" t="str">
        <f>IF(_xlfn.XLOOKUP(E2613,LD_01[DOCUMENTO],LD_01[REVISÃO])=F2613,"VIGENTE","OBSOLETO")</f>
        <v>VIGENTE</v>
      </c>
      <c r="I2613" t="s">
        <v>4321</v>
      </c>
      <c r="J2613" t="s">
        <v>4862</v>
      </c>
      <c r="K2613" t="str">
        <f t="shared" si="120"/>
        <v>MSV-163MS-535-545</v>
      </c>
      <c r="L2613" t="str">
        <f>_xlfn.XLOOKUP(E2613,LD_ANO01!A:A,LD_ANO01!G:G)</f>
        <v>MSV-163MS-535-545/14.EL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01\MSV-163MS-535-545\MSV-163MS-535-545/14.EL</v>
      </c>
      <c r="O2613" t="s">
        <v>4355</v>
      </c>
    </row>
    <row r="2614" spans="1:15" x14ac:dyDescent="0.3">
      <c r="A2614" t="s">
        <v>2611</v>
      </c>
      <c r="B2614">
        <v>400372</v>
      </c>
      <c r="C2614" t="s">
        <v>2785</v>
      </c>
      <c r="D2614" s="12">
        <v>45895</v>
      </c>
      <c r="E2614" t="s">
        <v>3410</v>
      </c>
      <c r="F2614" t="s">
        <v>2800</v>
      </c>
      <c r="G2614" t="s">
        <v>2789</v>
      </c>
      <c r="H2614" t="str">
        <f>IF(_xlfn.XLOOKUP(E2614,LD_01[DOCUMENTO],LD_01[REVISÃO])=F2614,"VIGENTE","OBSOLETO")</f>
        <v>VIGENTE</v>
      </c>
      <c r="I2614" t="s">
        <v>4321</v>
      </c>
      <c r="J2614" t="s">
        <v>4862</v>
      </c>
      <c r="K2614" t="str">
        <f t="shared" si="120"/>
        <v>MSV-163MS-535-545</v>
      </c>
      <c r="L2614" t="str">
        <f>_xlfn.XLOOKUP(E2614,LD_ANO01!A:A,LD_ANO01!G:G)</f>
        <v>MSV-163MS-535-545/14.EL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01\MSV-163MS-535-545\MSV-163MS-535-545/14.EL</v>
      </c>
      <c r="O2614" t="s">
        <v>4355</v>
      </c>
    </row>
    <row r="2615" spans="1:15" x14ac:dyDescent="0.3">
      <c r="A2615" t="s">
        <v>2612</v>
      </c>
      <c r="B2615">
        <v>5551681</v>
      </c>
      <c r="C2615" t="s">
        <v>2785</v>
      </c>
      <c r="D2615" s="12">
        <v>45895</v>
      </c>
      <c r="E2615" t="s">
        <v>3414</v>
      </c>
      <c r="F2615" t="s">
        <v>2800</v>
      </c>
      <c r="G2615" t="s">
        <v>2788</v>
      </c>
      <c r="H2615" t="str">
        <f>IF(_xlfn.XLOOKUP(E2615,LD_01[DOCUMENTO],LD_01[REVISÃO])=F2615,"VIGENTE","OBSOLETO")</f>
        <v>VIGENTE</v>
      </c>
      <c r="I2615" t="s">
        <v>4321</v>
      </c>
      <c r="J2615" t="s">
        <v>4862</v>
      </c>
      <c r="K2615" t="str">
        <f t="shared" si="120"/>
        <v>MSV-163MS-535-545</v>
      </c>
      <c r="L2615" t="str">
        <f>_xlfn.XLOOKUP(E2615,LD_ANO01!A:A,LD_ANO01!G:G)</f>
        <v>MSV-163MS-535-545/14.EL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01\MSV-163MS-535-545\MSV-163MS-535-545/14.EL</v>
      </c>
      <c r="O2615" t="s">
        <v>4355</v>
      </c>
    </row>
    <row r="2616" spans="1:15" x14ac:dyDescent="0.3">
      <c r="A2616" t="s">
        <v>2613</v>
      </c>
      <c r="B2616">
        <v>399594</v>
      </c>
      <c r="C2616" t="s">
        <v>2785</v>
      </c>
      <c r="D2616" s="12">
        <v>45895</v>
      </c>
      <c r="E2616" t="s">
        <v>3414</v>
      </c>
      <c r="F2616" t="s">
        <v>2800</v>
      </c>
      <c r="G2616" t="s">
        <v>2789</v>
      </c>
      <c r="H2616" t="str">
        <f>IF(_xlfn.XLOOKUP(E2616,LD_01[DOCUMENTO],LD_01[REVISÃO])=F2616,"VIGENTE","OBSOLETO")</f>
        <v>VIGENTE</v>
      </c>
      <c r="I2616" t="s">
        <v>4321</v>
      </c>
      <c r="J2616" t="s">
        <v>4862</v>
      </c>
      <c r="K2616" t="str">
        <f t="shared" si="120"/>
        <v>MSV-163MS-535-545</v>
      </c>
      <c r="L2616" t="str">
        <f>_xlfn.XLOOKUP(E2616,LD_ANO01!A:A,LD_ANO01!G:G)</f>
        <v>MSV-163MS-535-545/14.EL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01\MSV-163MS-535-545\MSV-163MS-535-545/14.EL</v>
      </c>
      <c r="O2616" t="s">
        <v>4355</v>
      </c>
    </row>
    <row r="2617" spans="1:15" x14ac:dyDescent="0.3">
      <c r="A2617" t="s">
        <v>2614</v>
      </c>
      <c r="B2617">
        <v>2915397</v>
      </c>
      <c r="C2617" t="s">
        <v>2785</v>
      </c>
      <c r="D2617" s="12">
        <v>45895</v>
      </c>
      <c r="E2617" t="s">
        <v>3415</v>
      </c>
      <c r="F2617" t="s">
        <v>2796</v>
      </c>
      <c r="G2617" t="s">
        <v>2788</v>
      </c>
      <c r="H2617" t="str">
        <f>IF(_xlfn.XLOOKUP(E2617,LD_01[DOCUMENTO],LD_01[REVISÃO])=F2617,"VIGENTE","OBSOLETO")</f>
        <v>VIGENTE</v>
      </c>
      <c r="I2617" t="s">
        <v>4321</v>
      </c>
      <c r="J2617" t="s">
        <v>4862</v>
      </c>
      <c r="K2617" t="str">
        <f t="shared" si="120"/>
        <v>MSV-163MS-535-545</v>
      </c>
      <c r="L2617" t="str">
        <f>_xlfn.XLOOKUP(E2617,LD_ANO01!A:A,LD_ANO01!G:G)</f>
        <v>MSV-163MS-535-545/14.EL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01\MSV-163MS-535-545\MSV-163MS-535-545/14.EL</v>
      </c>
      <c r="O2617" t="s">
        <v>4355</v>
      </c>
    </row>
    <row r="2618" spans="1:15" x14ac:dyDescent="0.3">
      <c r="A2618" t="s">
        <v>2615</v>
      </c>
      <c r="B2618">
        <v>489017</v>
      </c>
      <c r="C2618" t="s">
        <v>2785</v>
      </c>
      <c r="D2618" s="12">
        <v>45895</v>
      </c>
      <c r="E2618" t="s">
        <v>3415</v>
      </c>
      <c r="F2618" t="s">
        <v>2796</v>
      </c>
      <c r="G2618" t="s">
        <v>2789</v>
      </c>
      <c r="H2618" t="str">
        <f>IF(_xlfn.XLOOKUP(E2618,LD_01[DOCUMENTO],LD_01[REVISÃO])=F2618,"VIGENTE","OBSOLETO")</f>
        <v>VIGENTE</v>
      </c>
      <c r="I2618" t="s">
        <v>4321</v>
      </c>
      <c r="J2618" t="s">
        <v>4862</v>
      </c>
      <c r="K2618" t="str">
        <f t="shared" si="120"/>
        <v>MSV-163MS-535-545</v>
      </c>
      <c r="L2618" t="str">
        <f>_xlfn.XLOOKUP(E2618,LD_ANO01!A:A,LD_ANO01!G:G)</f>
        <v>MSV-163MS-535-545/14.EL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01\MSV-163MS-535-545\MSV-163MS-535-545/14.EL</v>
      </c>
      <c r="O2618" t="s">
        <v>4355</v>
      </c>
    </row>
    <row r="2619" spans="1:15" x14ac:dyDescent="0.3">
      <c r="A2619" t="s">
        <v>2616</v>
      </c>
      <c r="B2619">
        <v>894046</v>
      </c>
      <c r="C2619" t="s">
        <v>2785</v>
      </c>
      <c r="D2619" s="12">
        <v>45895</v>
      </c>
      <c r="E2619" t="s">
        <v>3416</v>
      </c>
      <c r="F2619" t="s">
        <v>2800</v>
      </c>
      <c r="G2619" t="s">
        <v>2788</v>
      </c>
      <c r="H2619" t="str">
        <f>IF(_xlfn.XLOOKUP(E2619,LD_01[DOCUMENTO],LD_01[REVISÃO])=F2619,"VIGENTE","OBSOLETO")</f>
        <v>VIGENTE</v>
      </c>
      <c r="I2619" t="s">
        <v>4321</v>
      </c>
      <c r="J2619" t="s">
        <v>4862</v>
      </c>
      <c r="K2619" t="str">
        <f t="shared" si="120"/>
        <v>MSV-163MS-535-545</v>
      </c>
      <c r="L2619" t="str">
        <f>_xlfn.XLOOKUP(E2619,LD_ANO01!A:A,LD_ANO01!G:G)</f>
        <v>MSV-163MS-535-545/14.EL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01\MSV-163MS-535-545\MSV-163MS-535-545/14.EL</v>
      </c>
      <c r="O2619" t="s">
        <v>4355</v>
      </c>
    </row>
    <row r="2620" spans="1:15" x14ac:dyDescent="0.3">
      <c r="A2620" t="s">
        <v>2617</v>
      </c>
      <c r="B2620">
        <v>360357</v>
      </c>
      <c r="C2620" t="s">
        <v>2785</v>
      </c>
      <c r="D2620" s="12">
        <v>45895</v>
      </c>
      <c r="E2620" t="s">
        <v>3416</v>
      </c>
      <c r="F2620" t="s">
        <v>2800</v>
      </c>
      <c r="G2620" t="s">
        <v>2789</v>
      </c>
      <c r="H2620" t="str">
        <f>IF(_xlfn.XLOOKUP(E2620,LD_01[DOCUMENTO],LD_01[REVISÃO])=F2620,"VIGENTE","OBSOLETO")</f>
        <v>VIGENTE</v>
      </c>
      <c r="I2620" t="s">
        <v>4321</v>
      </c>
      <c r="J2620" t="s">
        <v>4862</v>
      </c>
      <c r="K2620" t="str">
        <f t="shared" si="120"/>
        <v>MSV-163MS-535-545</v>
      </c>
      <c r="L2620" t="str">
        <f>_xlfn.XLOOKUP(E2620,LD_ANO01!A:A,LD_ANO01!G:G)</f>
        <v>MSV-163MS-535-545/14.EL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01\MSV-163MS-535-545\MSV-163MS-535-545/14.EL</v>
      </c>
      <c r="O2620" t="s">
        <v>4787</v>
      </c>
    </row>
    <row r="2621" spans="1:15" x14ac:dyDescent="0.3">
      <c r="A2621" t="s">
        <v>2594</v>
      </c>
      <c r="B2621">
        <v>293902</v>
      </c>
      <c r="C2621" t="s">
        <v>2785</v>
      </c>
      <c r="D2621" s="12">
        <v>45895</v>
      </c>
      <c r="E2621" t="s">
        <v>4073</v>
      </c>
      <c r="F2621" t="s">
        <v>2787</v>
      </c>
      <c r="G2621" t="s">
        <v>2789</v>
      </c>
      <c r="H2621" t="str">
        <f>IF(_xlfn.XLOOKUP(E2621,LD_01[DOCUMENTO],LD_01[REVISÃO])=F2621,"VIGENTE","OBSOLETO")</f>
        <v>VIGENTE</v>
      </c>
      <c r="I2621" t="s">
        <v>4321</v>
      </c>
      <c r="J2621" t="s">
        <v>4862</v>
      </c>
      <c r="K2621" t="str">
        <f t="shared" si="120"/>
        <v>MSV-163MS-535-545</v>
      </c>
      <c r="L2621" t="str">
        <f>_xlfn.XLOOKUP(E2621,LD_ANO01!A:A,LD_ANO01!G:G)</f>
        <v>MSV-163MS-535-545/31.SI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01\MSV-163MS-535-545\MSV-163MS-535-545/31.SI</v>
      </c>
      <c r="O2621" t="s">
        <v>4787</v>
      </c>
    </row>
    <row r="2622" spans="1:15" x14ac:dyDescent="0.3">
      <c r="A2622" t="s">
        <v>2597</v>
      </c>
      <c r="B2622">
        <v>187770</v>
      </c>
      <c r="C2622" t="s">
        <v>2785</v>
      </c>
      <c r="D2622" s="12">
        <v>45895</v>
      </c>
      <c r="E2622" t="s">
        <v>4074</v>
      </c>
      <c r="F2622" t="s">
        <v>2792</v>
      </c>
      <c r="G2622" t="s">
        <v>2789</v>
      </c>
      <c r="H2622" t="str">
        <f>IF(_xlfn.XLOOKUP(E2622,LD_01[DOCUMENTO],LD_01[REVISÃO])=F2622,"VIGENTE","OBSOLETO")</f>
        <v>VIGENTE</v>
      </c>
      <c r="I2622" t="s">
        <v>4322</v>
      </c>
      <c r="J2622" t="s">
        <v>4862</v>
      </c>
      <c r="K2622" t="str">
        <f t="shared" si="120"/>
        <v>MSV-163MS-626-628</v>
      </c>
      <c r="L2622" t="str">
        <f>_xlfn.XLOOKUP(E2622,LD_ANO01!A:A,LD_ANO01!G:G)</f>
        <v>MSV-163MS-535-545/35.OC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01\MSV-163MS-626-628\MSV-163MS-535-545/35.OC</v>
      </c>
      <c r="O2622" t="s">
        <v>4355</v>
      </c>
    </row>
    <row r="2623" spans="1:15" x14ac:dyDescent="0.3">
      <c r="A2623" t="s">
        <v>2619</v>
      </c>
      <c r="B2623">
        <v>2388662</v>
      </c>
      <c r="C2623" t="s">
        <v>2785</v>
      </c>
      <c r="D2623" s="12">
        <v>45895</v>
      </c>
      <c r="E2623" t="s">
        <v>3558</v>
      </c>
      <c r="F2623" t="s">
        <v>2798</v>
      </c>
      <c r="G2623" t="s">
        <v>2788</v>
      </c>
      <c r="H2623" t="str">
        <f>IF(_xlfn.XLOOKUP(E2623,LD_01[DOCUMENTO],LD_01[REVISÃO])=F2623,"VIGENTE","OBSOLETO")</f>
        <v>VIGENTE</v>
      </c>
      <c r="I2623" t="s">
        <v>4322</v>
      </c>
      <c r="J2623" t="s">
        <v>4862</v>
      </c>
      <c r="K2623" t="str">
        <f t="shared" si="120"/>
        <v>MSV-163MS-626-628</v>
      </c>
      <c r="L2623" t="str">
        <f>_xlfn.XLOOKUP(E2623,LD_ANO01!A:A,LD_ANO01!G:G)</f>
        <v>MSV-163MS-626-628/28.PV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01\MSV-163MS-626-628\MSV-163MS-626-628/28.PV</v>
      </c>
      <c r="O2623" t="s">
        <v>4355</v>
      </c>
    </row>
    <row r="2624" spans="1:15" x14ac:dyDescent="0.3">
      <c r="A2624" t="s">
        <v>2620</v>
      </c>
      <c r="B2624">
        <v>343727</v>
      </c>
      <c r="C2624" t="s">
        <v>2785</v>
      </c>
      <c r="D2624" s="12">
        <v>45895</v>
      </c>
      <c r="E2624" t="s">
        <v>3558</v>
      </c>
      <c r="F2624" t="s">
        <v>2798</v>
      </c>
      <c r="G2624" t="s">
        <v>2789</v>
      </c>
      <c r="H2624" t="str">
        <f>IF(_xlfn.XLOOKUP(E2624,LD_01[DOCUMENTO],LD_01[REVISÃO])=F2624,"VIGENTE","OBSOLETO")</f>
        <v>VIGENTE</v>
      </c>
      <c r="I2624" t="s">
        <v>4322</v>
      </c>
      <c r="J2624" t="s">
        <v>4862</v>
      </c>
      <c r="K2624" t="str">
        <f t="shared" si="120"/>
        <v>MSV-163MS-626-628</v>
      </c>
      <c r="L2624" t="str">
        <f>_xlfn.XLOOKUP(E2624,LD_ANO01!A:A,LD_ANO01!G:G)</f>
        <v>MSV-163MS-626-628/28.PV</v>
      </c>
      <c r="M2624" t="str">
        <f t="shared" si="121"/>
        <v/>
      </c>
      <c r="N2624" t="str">
        <f t="shared" si="122"/>
        <v>C:\Users\luis.nunes\OneDrive - ATERPA\00.SERVIDOR\SALA TÉCNICA\00.PROJETOS\02.DOCUMENTOS\ANO 01\MSV-163MS-626-628\MSV-163MS-626-628/28.PV</v>
      </c>
      <c r="O2624" t="s">
        <v>4355</v>
      </c>
    </row>
    <row r="2625" spans="1:15" x14ac:dyDescent="0.3">
      <c r="A2625" t="s">
        <v>2621</v>
      </c>
      <c r="B2625">
        <v>3862784</v>
      </c>
      <c r="C2625" t="s">
        <v>2785</v>
      </c>
      <c r="D2625" s="12">
        <v>45895</v>
      </c>
      <c r="E2625" t="s">
        <v>3559</v>
      </c>
      <c r="F2625" t="s">
        <v>2798</v>
      </c>
      <c r="G2625" t="s">
        <v>2788</v>
      </c>
      <c r="H2625" t="str">
        <f>IF(_xlfn.XLOOKUP(E2625,LD_01[DOCUMENTO],LD_01[REVISÃO])=F2625,"VIGENTE","OBSOLETO")</f>
        <v>VIGENTE</v>
      </c>
      <c r="I2625" t="s">
        <v>4322</v>
      </c>
      <c r="J2625" t="s">
        <v>4862</v>
      </c>
      <c r="K2625" t="str">
        <f t="shared" ref="K2625:K2688" si="123">"MSV-163MS-"&amp;I2625</f>
        <v>MSV-163MS-626-628</v>
      </c>
      <c r="L2625" t="str">
        <f>_xlfn.XLOOKUP(E2625,LD_ANO01!A:A,LD_ANO01!G:G)</f>
        <v>MSV-163MS-626-628/28.PV</v>
      </c>
      <c r="M2625" t="str">
        <f t="shared" ref="M2625:M2688" si="124">IF(H2625&lt;&gt;"OBSOLETO","",H2625)</f>
        <v/>
      </c>
      <c r="N2625" t="str">
        <f t="shared" ref="N2625:N2688" si="125">_xlfn.TEXTJOIN("\",TRUE,J2625:M2625)</f>
        <v>C:\Users\luis.nunes\OneDrive - ATERPA\00.SERVIDOR\SALA TÉCNICA\00.PROJETOS\02.DOCUMENTOS\ANO 01\MSV-163MS-626-628\MSV-163MS-626-628/28.PV</v>
      </c>
      <c r="O2625" t="s">
        <v>4355</v>
      </c>
    </row>
    <row r="2626" spans="1:15" x14ac:dyDescent="0.3">
      <c r="A2626" t="s">
        <v>2622</v>
      </c>
      <c r="B2626">
        <v>436014</v>
      </c>
      <c r="C2626" t="s">
        <v>2785</v>
      </c>
      <c r="D2626" s="12">
        <v>45895</v>
      </c>
      <c r="E2626" t="s">
        <v>3559</v>
      </c>
      <c r="F2626" t="s">
        <v>2798</v>
      </c>
      <c r="G2626" t="s">
        <v>2789</v>
      </c>
      <c r="H2626" t="str">
        <f>IF(_xlfn.XLOOKUP(E2626,LD_01[DOCUMENTO],LD_01[REVISÃO])=F2626,"VIGENTE","OBSOLETO")</f>
        <v>VIGENTE</v>
      </c>
      <c r="I2626" t="s">
        <v>4322</v>
      </c>
      <c r="J2626" t="s">
        <v>4862</v>
      </c>
      <c r="K2626" t="str">
        <f t="shared" si="123"/>
        <v>MSV-163MS-626-628</v>
      </c>
      <c r="L2626" t="str">
        <f>_xlfn.XLOOKUP(E2626,LD_ANO01!A:A,LD_ANO01!G:G)</f>
        <v>MSV-163MS-626-628/28.PV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01\MSV-163MS-626-628\MSV-163MS-626-628/28.PV</v>
      </c>
      <c r="O2626" t="s">
        <v>4355</v>
      </c>
    </row>
    <row r="2627" spans="1:15" x14ac:dyDescent="0.3">
      <c r="A2627" t="s">
        <v>2623</v>
      </c>
      <c r="B2627">
        <v>2619353</v>
      </c>
      <c r="C2627" t="s">
        <v>2785</v>
      </c>
      <c r="D2627" s="12">
        <v>45895</v>
      </c>
      <c r="E2627" t="s">
        <v>3560</v>
      </c>
      <c r="F2627" t="s">
        <v>2826</v>
      </c>
      <c r="G2627" t="s">
        <v>2788</v>
      </c>
      <c r="H2627" t="str">
        <f>IF(_xlfn.XLOOKUP(E2627,LD_01[DOCUMENTO],LD_01[REVISÃO])=F2627,"VIGENTE","OBSOLETO")</f>
        <v>VIGENTE</v>
      </c>
      <c r="I2627" t="s">
        <v>4322</v>
      </c>
      <c r="J2627" t="s">
        <v>4862</v>
      </c>
      <c r="K2627" t="str">
        <f t="shared" si="123"/>
        <v>MSV-163MS-626-628</v>
      </c>
      <c r="L2627" t="str">
        <f>_xlfn.XLOOKUP(E2627,LD_ANO01!A:A,LD_ANO01!G:G)</f>
        <v>MSV-163MS-626-628/28.PV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01\MSV-163MS-626-628\MSV-163MS-626-628/28.PV</v>
      </c>
      <c r="O2627" t="s">
        <v>4355</v>
      </c>
    </row>
    <row r="2628" spans="1:15" x14ac:dyDescent="0.3">
      <c r="A2628" t="s">
        <v>2624</v>
      </c>
      <c r="B2628">
        <v>439225</v>
      </c>
      <c r="C2628" t="s">
        <v>2785</v>
      </c>
      <c r="D2628" s="12">
        <v>45895</v>
      </c>
      <c r="E2628" t="s">
        <v>3560</v>
      </c>
      <c r="F2628" t="s">
        <v>2826</v>
      </c>
      <c r="G2628" t="s">
        <v>2789</v>
      </c>
      <c r="H2628" t="str">
        <f>IF(_xlfn.XLOOKUP(E2628,LD_01[DOCUMENTO],LD_01[REVISÃO])=F2628,"VIGENTE","OBSOLETO")</f>
        <v>VIGENTE</v>
      </c>
      <c r="I2628" t="s">
        <v>4322</v>
      </c>
      <c r="J2628" t="s">
        <v>4862</v>
      </c>
      <c r="K2628" t="str">
        <f t="shared" si="123"/>
        <v>MSV-163MS-626-628</v>
      </c>
      <c r="L2628" t="str">
        <f>_xlfn.XLOOKUP(E2628,LD_ANO01!A:A,LD_ANO01!G:G)</f>
        <v>MSV-163MS-626-628/28.PV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01\MSV-163MS-626-628\MSV-163MS-626-628/28.PV</v>
      </c>
      <c r="O2628" t="s">
        <v>4355</v>
      </c>
    </row>
    <row r="2629" spans="1:15" x14ac:dyDescent="0.3">
      <c r="A2629" t="s">
        <v>2625</v>
      </c>
      <c r="B2629">
        <v>3265352</v>
      </c>
      <c r="C2629" t="s">
        <v>2785</v>
      </c>
      <c r="D2629" s="12">
        <v>45895</v>
      </c>
      <c r="E2629" t="s">
        <v>3561</v>
      </c>
      <c r="F2629" t="s">
        <v>2826</v>
      </c>
      <c r="G2629" t="s">
        <v>2788</v>
      </c>
      <c r="H2629" t="str">
        <f>IF(_xlfn.XLOOKUP(E2629,LD_01[DOCUMENTO],LD_01[REVISÃO])=F2629,"VIGENTE","OBSOLETO")</f>
        <v>VIGENTE</v>
      </c>
      <c r="I2629" t="s">
        <v>4322</v>
      </c>
      <c r="J2629" t="s">
        <v>4862</v>
      </c>
      <c r="K2629" t="str">
        <f t="shared" si="123"/>
        <v>MSV-163MS-626-628</v>
      </c>
      <c r="L2629" t="str">
        <f>_xlfn.XLOOKUP(E2629,LD_ANO01!A:A,LD_ANO01!G:G)</f>
        <v>MSV-163MS-626-628/28.PV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01\MSV-163MS-626-628\MSV-163MS-626-628/28.PV</v>
      </c>
      <c r="O2629" t="s">
        <v>4355</v>
      </c>
    </row>
    <row r="2630" spans="1:15" x14ac:dyDescent="0.3">
      <c r="A2630" t="s">
        <v>2626</v>
      </c>
      <c r="B2630">
        <v>516491</v>
      </c>
      <c r="C2630" t="s">
        <v>2785</v>
      </c>
      <c r="D2630" s="12">
        <v>45895</v>
      </c>
      <c r="E2630" t="s">
        <v>3561</v>
      </c>
      <c r="F2630" t="s">
        <v>2826</v>
      </c>
      <c r="G2630" t="s">
        <v>2789</v>
      </c>
      <c r="H2630" t="str">
        <f>IF(_xlfn.XLOOKUP(E2630,LD_01[DOCUMENTO],LD_01[REVISÃO])=F2630,"VIGENTE","OBSOLETO")</f>
        <v>VIGENTE</v>
      </c>
      <c r="I2630" t="s">
        <v>4322</v>
      </c>
      <c r="J2630" t="s">
        <v>4862</v>
      </c>
      <c r="K2630" t="str">
        <f t="shared" si="123"/>
        <v>MSV-163MS-626-628</v>
      </c>
      <c r="L2630" t="str">
        <f>_xlfn.XLOOKUP(E2630,LD_ANO01!A:A,LD_ANO01!G:G)</f>
        <v>MSV-163MS-626-628/28.PV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01\MSV-163MS-626-628\MSV-163MS-626-628/28.PV</v>
      </c>
      <c r="O2630" t="s">
        <v>4355</v>
      </c>
    </row>
    <row r="2631" spans="1:15" x14ac:dyDescent="0.3">
      <c r="A2631" t="s">
        <v>2627</v>
      </c>
      <c r="B2631">
        <v>3984737</v>
      </c>
      <c r="C2631" t="s">
        <v>2785</v>
      </c>
      <c r="D2631" s="12">
        <v>45895</v>
      </c>
      <c r="E2631" t="s">
        <v>3562</v>
      </c>
      <c r="F2631" t="s">
        <v>2826</v>
      </c>
      <c r="G2631" t="s">
        <v>2788</v>
      </c>
      <c r="H2631" t="str">
        <f>IF(_xlfn.XLOOKUP(E2631,LD_01[DOCUMENTO],LD_01[REVISÃO])=F2631,"VIGENTE","OBSOLETO")</f>
        <v>VIGENTE</v>
      </c>
      <c r="I2631" t="s">
        <v>4322</v>
      </c>
      <c r="J2631" t="s">
        <v>4862</v>
      </c>
      <c r="K2631" t="str">
        <f t="shared" si="123"/>
        <v>MSV-163MS-626-628</v>
      </c>
      <c r="L2631" t="str">
        <f>_xlfn.XLOOKUP(E2631,LD_ANO01!A:A,LD_ANO01!G:G)</f>
        <v>MSV-163MS-626-628/28.PV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01\MSV-163MS-626-628\MSV-163MS-626-628/28.PV</v>
      </c>
      <c r="O2631" t="s">
        <v>4355</v>
      </c>
    </row>
    <row r="2632" spans="1:15" x14ac:dyDescent="0.3">
      <c r="A2632" t="s">
        <v>2628</v>
      </c>
      <c r="B2632">
        <v>447745</v>
      </c>
      <c r="C2632" t="s">
        <v>2785</v>
      </c>
      <c r="D2632" s="12">
        <v>45895</v>
      </c>
      <c r="E2632" t="s">
        <v>3562</v>
      </c>
      <c r="F2632" t="s">
        <v>2826</v>
      </c>
      <c r="G2632" t="s">
        <v>2789</v>
      </c>
      <c r="H2632" t="str">
        <f>IF(_xlfn.XLOOKUP(E2632,LD_01[DOCUMENTO],LD_01[REVISÃO])=F2632,"VIGENTE","OBSOLETO")</f>
        <v>VIGENTE</v>
      </c>
      <c r="I2632" t="s">
        <v>4322</v>
      </c>
      <c r="J2632" t="s">
        <v>4862</v>
      </c>
      <c r="K2632" t="str">
        <f t="shared" si="123"/>
        <v>MSV-163MS-626-628</v>
      </c>
      <c r="L2632" t="str">
        <f>_xlfn.XLOOKUP(E2632,LD_ANO01!A:A,LD_ANO01!G:G)</f>
        <v>MSV-163MS-626-628/28.PV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01\MSV-163MS-626-628\MSV-163MS-626-628/28.PV</v>
      </c>
      <c r="O2632" t="s">
        <v>4355</v>
      </c>
    </row>
    <row r="2633" spans="1:15" x14ac:dyDescent="0.3">
      <c r="A2633" t="s">
        <v>2629</v>
      </c>
      <c r="B2633">
        <v>5903131</v>
      </c>
      <c r="C2633" t="s">
        <v>2785</v>
      </c>
      <c r="D2633" s="12">
        <v>45895</v>
      </c>
      <c r="E2633" t="s">
        <v>3563</v>
      </c>
      <c r="F2633" t="s">
        <v>2794</v>
      </c>
      <c r="G2633" t="s">
        <v>2788</v>
      </c>
      <c r="H2633" t="str">
        <f>IF(_xlfn.XLOOKUP(E2633,LD_01[DOCUMENTO],LD_01[REVISÃO])=F2633,"VIGENTE","OBSOLETO")</f>
        <v>VIGENTE</v>
      </c>
      <c r="I2633" t="s">
        <v>4322</v>
      </c>
      <c r="J2633" t="s">
        <v>4862</v>
      </c>
      <c r="K2633" t="str">
        <f t="shared" si="123"/>
        <v>MSV-163MS-626-628</v>
      </c>
      <c r="L2633" t="str">
        <f>_xlfn.XLOOKUP(E2633,LD_ANO01!A:A,LD_ANO01!G:G)</f>
        <v>MSV-163MS-626-628/28.PV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01\MSV-163MS-626-628\MSV-163MS-626-628/28.PV</v>
      </c>
      <c r="O2633" t="s">
        <v>4355</v>
      </c>
    </row>
    <row r="2634" spans="1:15" x14ac:dyDescent="0.3">
      <c r="A2634" t="s">
        <v>2630</v>
      </c>
      <c r="B2634">
        <v>1690838</v>
      </c>
      <c r="C2634" t="s">
        <v>2785</v>
      </c>
      <c r="D2634" s="12">
        <v>45895</v>
      </c>
      <c r="E2634" t="s">
        <v>3563</v>
      </c>
      <c r="F2634" t="s">
        <v>2794</v>
      </c>
      <c r="G2634" t="s">
        <v>2789</v>
      </c>
      <c r="H2634" t="str">
        <f>IF(_xlfn.XLOOKUP(E2634,LD_01[DOCUMENTO],LD_01[REVISÃO])=F2634,"VIGENTE","OBSOLETO")</f>
        <v>VIGENTE</v>
      </c>
      <c r="I2634" t="s">
        <v>4322</v>
      </c>
      <c r="J2634" t="s">
        <v>4862</v>
      </c>
      <c r="K2634" t="str">
        <f t="shared" si="123"/>
        <v>MSV-163MS-626-628</v>
      </c>
      <c r="L2634" t="str">
        <f>_xlfn.XLOOKUP(E2634,LD_ANO01!A:A,LD_ANO01!G:G)</f>
        <v>MSV-163MS-626-628/28.PV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01\MSV-163MS-626-628\MSV-163MS-626-628/28.PV</v>
      </c>
      <c r="O2634" t="s">
        <v>4355</v>
      </c>
    </row>
    <row r="2635" spans="1:15" x14ac:dyDescent="0.3">
      <c r="A2635" t="s">
        <v>2631</v>
      </c>
      <c r="B2635">
        <v>4832523</v>
      </c>
      <c r="C2635" t="s">
        <v>2785</v>
      </c>
      <c r="D2635" s="12">
        <v>45895</v>
      </c>
      <c r="E2635" t="s">
        <v>3564</v>
      </c>
      <c r="F2635" t="s">
        <v>2796</v>
      </c>
      <c r="G2635" t="s">
        <v>2788</v>
      </c>
      <c r="H2635" t="str">
        <f>IF(_xlfn.XLOOKUP(E2635,LD_01[DOCUMENTO],LD_01[REVISÃO])=F2635,"VIGENTE","OBSOLETO")</f>
        <v>VIGENTE</v>
      </c>
      <c r="I2635" t="s">
        <v>4322</v>
      </c>
      <c r="J2635" t="s">
        <v>4862</v>
      </c>
      <c r="K2635" t="str">
        <f t="shared" si="123"/>
        <v>MSV-163MS-626-628</v>
      </c>
      <c r="L2635" t="str">
        <f>_xlfn.XLOOKUP(E2635,LD_ANO01!A:A,LD_ANO01!G:G)</f>
        <v>MSV-163MS-626-628/28.PV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01\MSV-163MS-626-628\MSV-163MS-626-628/28.PV</v>
      </c>
      <c r="O2635" t="s">
        <v>4355</v>
      </c>
    </row>
    <row r="2636" spans="1:15" x14ac:dyDescent="0.3">
      <c r="A2636" t="s">
        <v>2632</v>
      </c>
      <c r="B2636">
        <v>1279495</v>
      </c>
      <c r="C2636" t="s">
        <v>2785</v>
      </c>
      <c r="D2636" s="12">
        <v>45895</v>
      </c>
      <c r="E2636" t="s">
        <v>3564</v>
      </c>
      <c r="F2636" t="s">
        <v>2796</v>
      </c>
      <c r="G2636" t="s">
        <v>2789</v>
      </c>
      <c r="H2636" t="str">
        <f>IF(_xlfn.XLOOKUP(E2636,LD_01[DOCUMENTO],LD_01[REVISÃO])=F2636,"VIGENTE","OBSOLETO")</f>
        <v>VIGENTE</v>
      </c>
      <c r="I2636" t="s">
        <v>4322</v>
      </c>
      <c r="J2636" t="s">
        <v>4862</v>
      </c>
      <c r="K2636" t="str">
        <f t="shared" si="123"/>
        <v>MSV-163MS-626-628</v>
      </c>
      <c r="L2636" t="str">
        <f>_xlfn.XLOOKUP(E2636,LD_ANO01!A:A,LD_ANO01!G:G)</f>
        <v>MSV-163MS-626-628/28.PV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01\MSV-163MS-626-628\MSV-163MS-626-628/28.PV</v>
      </c>
      <c r="O2636" t="s">
        <v>4355</v>
      </c>
    </row>
    <row r="2637" spans="1:15" x14ac:dyDescent="0.3">
      <c r="A2637" t="s">
        <v>2633</v>
      </c>
      <c r="B2637">
        <v>4771259</v>
      </c>
      <c r="C2637" t="s">
        <v>2785</v>
      </c>
      <c r="D2637" s="12">
        <v>45895</v>
      </c>
      <c r="E2637" t="s">
        <v>3565</v>
      </c>
      <c r="F2637" t="s">
        <v>2796</v>
      </c>
      <c r="G2637" t="s">
        <v>2788</v>
      </c>
      <c r="H2637" t="str">
        <f>IF(_xlfn.XLOOKUP(E2637,LD_01[DOCUMENTO],LD_01[REVISÃO])=F2637,"VIGENTE","OBSOLETO")</f>
        <v>VIGENTE</v>
      </c>
      <c r="I2637" t="s">
        <v>4322</v>
      </c>
      <c r="J2637" t="s">
        <v>4862</v>
      </c>
      <c r="K2637" t="str">
        <f t="shared" si="123"/>
        <v>MSV-163MS-626-628</v>
      </c>
      <c r="L2637" t="str">
        <f>_xlfn.XLOOKUP(E2637,LD_ANO01!A:A,LD_ANO01!G:G)</f>
        <v>MSV-163MS-626-628/28.PV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01\MSV-163MS-626-628\MSV-163MS-626-628/28.PV</v>
      </c>
      <c r="O2637" t="s">
        <v>4355</v>
      </c>
    </row>
    <row r="2638" spans="1:15" x14ac:dyDescent="0.3">
      <c r="A2638" t="s">
        <v>2634</v>
      </c>
      <c r="B2638">
        <v>1636512</v>
      </c>
      <c r="C2638" t="s">
        <v>2785</v>
      </c>
      <c r="D2638" s="12">
        <v>45895</v>
      </c>
      <c r="E2638" t="s">
        <v>3565</v>
      </c>
      <c r="F2638" t="s">
        <v>2796</v>
      </c>
      <c r="G2638" t="s">
        <v>2789</v>
      </c>
      <c r="H2638" t="str">
        <f>IF(_xlfn.XLOOKUP(E2638,LD_01[DOCUMENTO],LD_01[REVISÃO])=F2638,"VIGENTE","OBSOLETO")</f>
        <v>VIGENTE</v>
      </c>
      <c r="I2638" t="s">
        <v>4322</v>
      </c>
      <c r="J2638" t="s">
        <v>4862</v>
      </c>
      <c r="K2638" t="str">
        <f t="shared" si="123"/>
        <v>MSV-163MS-626-628</v>
      </c>
      <c r="L2638" t="str">
        <f>_xlfn.XLOOKUP(E2638,LD_ANO01!A:A,LD_ANO01!G:G)</f>
        <v>MSV-163MS-626-628/28.PV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01\MSV-163MS-626-628\MSV-163MS-626-628/28.PV</v>
      </c>
      <c r="O2638" t="s">
        <v>4355</v>
      </c>
    </row>
    <row r="2639" spans="1:15" x14ac:dyDescent="0.3">
      <c r="A2639" t="s">
        <v>2635</v>
      </c>
      <c r="B2639">
        <v>5540821</v>
      </c>
      <c r="C2639" t="s">
        <v>2785</v>
      </c>
      <c r="D2639" s="12">
        <v>45895</v>
      </c>
      <c r="E2639" t="s">
        <v>3569</v>
      </c>
      <c r="F2639" t="s">
        <v>2800</v>
      </c>
      <c r="G2639" t="s">
        <v>2788</v>
      </c>
      <c r="H2639" t="str">
        <f>IF(_xlfn.XLOOKUP(E2639,LD_01[DOCUMENTO],LD_01[REVISÃO])=F2639,"VIGENTE","OBSOLETO")</f>
        <v>VIGENTE</v>
      </c>
      <c r="I2639" t="s">
        <v>4322</v>
      </c>
      <c r="J2639" t="s">
        <v>4862</v>
      </c>
      <c r="K2639" t="str">
        <f t="shared" si="123"/>
        <v>MSV-163MS-626-628</v>
      </c>
      <c r="L2639" t="str">
        <f>_xlfn.XLOOKUP(E2639,LD_ANO01!A:A,LD_ANO01!G:G)</f>
        <v>MSV-163MS-626-628/14.EL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01\MSV-163MS-626-628\MSV-163MS-626-628/14.EL</v>
      </c>
      <c r="O2639" t="s">
        <v>4355</v>
      </c>
    </row>
    <row r="2640" spans="1:15" x14ac:dyDescent="0.3">
      <c r="A2640" t="s">
        <v>2636</v>
      </c>
      <c r="B2640">
        <v>400624</v>
      </c>
      <c r="C2640" t="s">
        <v>2785</v>
      </c>
      <c r="D2640" s="12">
        <v>45895</v>
      </c>
      <c r="E2640" t="s">
        <v>3569</v>
      </c>
      <c r="F2640" t="s">
        <v>2800</v>
      </c>
      <c r="G2640" t="s">
        <v>2789</v>
      </c>
      <c r="H2640" t="str">
        <f>IF(_xlfn.XLOOKUP(E2640,LD_01[DOCUMENTO],LD_01[REVISÃO])=F2640,"VIGENTE","OBSOLETO")</f>
        <v>VIGENTE</v>
      </c>
      <c r="I2640" t="s">
        <v>4322</v>
      </c>
      <c r="J2640" t="s">
        <v>4862</v>
      </c>
      <c r="K2640" t="str">
        <f t="shared" si="123"/>
        <v>MSV-163MS-626-628</v>
      </c>
      <c r="L2640" t="str">
        <f>_xlfn.XLOOKUP(E2640,LD_ANO01!A:A,LD_ANO01!G:G)</f>
        <v>MSV-163MS-626-628/14.EL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01\MSV-163MS-626-628\MSV-163MS-626-628/14.EL</v>
      </c>
      <c r="O2640" t="s">
        <v>4355</v>
      </c>
    </row>
    <row r="2641" spans="1:15" x14ac:dyDescent="0.3">
      <c r="A2641" t="s">
        <v>2637</v>
      </c>
      <c r="B2641">
        <v>965531</v>
      </c>
      <c r="C2641" t="s">
        <v>2785</v>
      </c>
      <c r="D2641" s="12">
        <v>45895</v>
      </c>
      <c r="E2641" t="s">
        <v>3572</v>
      </c>
      <c r="F2641" t="s">
        <v>2800</v>
      </c>
      <c r="G2641" t="s">
        <v>2788</v>
      </c>
      <c r="H2641" t="str">
        <f>IF(_xlfn.XLOOKUP(E2641,LD_01[DOCUMENTO],LD_01[REVISÃO])=F2641,"VIGENTE","OBSOLETO")</f>
        <v>VIGENTE</v>
      </c>
      <c r="I2641" t="s">
        <v>4322</v>
      </c>
      <c r="J2641" t="s">
        <v>4862</v>
      </c>
      <c r="K2641" t="str">
        <f t="shared" si="123"/>
        <v>MSV-163MS-626-628</v>
      </c>
      <c r="L2641" t="str">
        <f>_xlfn.XLOOKUP(E2641,LD_ANO01!A:A,LD_ANO01!G:G)</f>
        <v>MSV-163MS-626-628/14.EL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01\MSV-163MS-626-628\MSV-163MS-626-628/14.EL</v>
      </c>
      <c r="O2641" t="s">
        <v>4355</v>
      </c>
    </row>
    <row r="2642" spans="1:15" x14ac:dyDescent="0.3">
      <c r="A2642" t="s">
        <v>2638</v>
      </c>
      <c r="B2642">
        <v>354106</v>
      </c>
      <c r="C2642" t="s">
        <v>2785</v>
      </c>
      <c r="D2642" s="12">
        <v>45895</v>
      </c>
      <c r="E2642" t="s">
        <v>3572</v>
      </c>
      <c r="F2642" t="s">
        <v>2800</v>
      </c>
      <c r="G2642" t="s">
        <v>2789</v>
      </c>
      <c r="H2642" t="str">
        <f>IF(_xlfn.XLOOKUP(E2642,LD_01[DOCUMENTO],LD_01[REVISÃO])=F2642,"VIGENTE","OBSOLETO")</f>
        <v>VIGENTE</v>
      </c>
      <c r="I2642" t="s">
        <v>4322</v>
      </c>
      <c r="J2642" t="s">
        <v>4862</v>
      </c>
      <c r="K2642" t="str">
        <f t="shared" si="123"/>
        <v>MSV-163MS-626-628</v>
      </c>
      <c r="L2642" t="str">
        <f>_xlfn.XLOOKUP(E2642,LD_ANO01!A:A,LD_ANO01!G:G)</f>
        <v>MSV-163MS-626-628/14.EL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01\MSV-163MS-626-628\MSV-163MS-626-628/14.EL</v>
      </c>
      <c r="O2642" t="s">
        <v>4787</v>
      </c>
    </row>
    <row r="2643" spans="1:15" x14ac:dyDescent="0.3">
      <c r="A2643" t="s">
        <v>2618</v>
      </c>
      <c r="B2643">
        <v>256081</v>
      </c>
      <c r="C2643" t="s">
        <v>2785</v>
      </c>
      <c r="D2643" s="12">
        <v>45895</v>
      </c>
      <c r="E2643" t="s">
        <v>4075</v>
      </c>
      <c r="F2643" t="s">
        <v>2787</v>
      </c>
      <c r="G2643" t="s">
        <v>2789</v>
      </c>
      <c r="H2643" t="str">
        <f>IF(_xlfn.XLOOKUP(E2643,LD_01[DOCUMENTO],LD_01[REVISÃO])=F2643,"VIGENTE","OBSOLETO")</f>
        <v>VIGENTE</v>
      </c>
      <c r="I2643" t="s">
        <v>4322</v>
      </c>
      <c r="J2643" t="s">
        <v>4862</v>
      </c>
      <c r="K2643" t="str">
        <f t="shared" si="123"/>
        <v>MSV-163MS-626-628</v>
      </c>
      <c r="L2643" t="str">
        <f>_xlfn.XLOOKUP(E2643,LD_ANO01!A:A,LD_ANO01!G:G)</f>
        <v>MSV-163MS-626-628/31.SI</v>
      </c>
      <c r="M2643" t="str">
        <f t="shared" si="124"/>
        <v/>
      </c>
      <c r="N2643" t="str">
        <f t="shared" si="125"/>
        <v>C:\Users\luis.nunes\OneDrive - ATERPA\00.SERVIDOR\SALA TÉCNICA\00.PROJETOS\02.DOCUMENTOS\ANO 01\MSV-163MS-626-628\MSV-163MS-626-628/31.SI</v>
      </c>
      <c r="O2643" t="s">
        <v>4355</v>
      </c>
    </row>
    <row r="2644" spans="1:15" x14ac:dyDescent="0.3">
      <c r="A2644" t="s">
        <v>2639</v>
      </c>
      <c r="B2644">
        <v>394293</v>
      </c>
      <c r="C2644" t="s">
        <v>2785</v>
      </c>
      <c r="D2644" s="12">
        <v>45895</v>
      </c>
      <c r="E2644" t="s">
        <v>3575</v>
      </c>
      <c r="F2644" t="s">
        <v>2798</v>
      </c>
      <c r="G2644" t="s">
        <v>2789</v>
      </c>
      <c r="H2644" t="str">
        <f>IF(_xlfn.XLOOKUP(E2644,LD_01[DOCUMENTO],LD_01[REVISÃO])=F2644,"VIGENTE","OBSOLETO")</f>
        <v>OBSOLETO</v>
      </c>
      <c r="I2644" s="1" t="s">
        <v>4323</v>
      </c>
      <c r="J2644" t="s">
        <v>4862</v>
      </c>
      <c r="K2644" t="str">
        <f t="shared" si="123"/>
        <v>MSV-163MS-634-RET</v>
      </c>
      <c r="L2644" t="str">
        <f>_xlfn.XLOOKUP(E2644,LD_ANO01!A:A,LD_ANO01!G:G)</f>
        <v>MSV-163MS-626-628/14.EL</v>
      </c>
      <c r="M2644" t="str">
        <f t="shared" si="124"/>
        <v>OBSOLETO</v>
      </c>
      <c r="N2644" t="str">
        <f t="shared" si="125"/>
        <v>C:\Users\luis.nunes\OneDrive - ATERPA\00.SERVIDOR\SALA TÉCNICA\00.PROJETOS\02.DOCUMENTOS\ANO 01\MSV-163MS-634-RET\MSV-163MS-626-628/14.EL\OBSOLETO</v>
      </c>
      <c r="O2644" t="s">
        <v>4355</v>
      </c>
    </row>
    <row r="2645" spans="1:15" x14ac:dyDescent="0.3">
      <c r="A2645" t="s">
        <v>2643</v>
      </c>
      <c r="B2645">
        <v>6914947</v>
      </c>
      <c r="C2645" t="s">
        <v>2785</v>
      </c>
      <c r="D2645" s="12">
        <v>45895</v>
      </c>
      <c r="E2645" t="s">
        <v>3638</v>
      </c>
      <c r="F2645" t="s">
        <v>2819</v>
      </c>
      <c r="G2645" t="s">
        <v>2788</v>
      </c>
      <c r="H2645" t="str">
        <f>IF(_xlfn.XLOOKUP(E2645,LD_01[DOCUMENTO],LD_01[REVISÃO])=F2645,"VIGENTE","OBSOLETO")</f>
        <v>VIGENTE</v>
      </c>
      <c r="I2645" s="1" t="s">
        <v>4323</v>
      </c>
      <c r="J2645" t="s">
        <v>4862</v>
      </c>
      <c r="K2645" t="str">
        <f t="shared" si="123"/>
        <v>MSV-163MS-634-RET</v>
      </c>
      <c r="L2645" t="str">
        <f>_xlfn.XLOOKUP(E2645,LD_ANO01!A:A,LD_ANO01!G:G)</f>
        <v>MSV-163MS-634-RET/31.SI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01\MSV-163MS-634-RET\MSV-163MS-634-RET/31.SI</v>
      </c>
      <c r="O2645" t="s">
        <v>4355</v>
      </c>
    </row>
    <row r="2646" spans="1:15" x14ac:dyDescent="0.3">
      <c r="A2646" t="s">
        <v>2644</v>
      </c>
      <c r="B2646">
        <v>925804</v>
      </c>
      <c r="C2646" t="s">
        <v>2785</v>
      </c>
      <c r="D2646" s="12">
        <v>45895</v>
      </c>
      <c r="E2646" t="s">
        <v>3638</v>
      </c>
      <c r="F2646" t="s">
        <v>2819</v>
      </c>
      <c r="G2646" t="s">
        <v>2789</v>
      </c>
      <c r="H2646" t="str">
        <f>IF(_xlfn.XLOOKUP(E2646,LD_01[DOCUMENTO],LD_01[REVISÃO])=F2646,"VIGENTE","OBSOLETO")</f>
        <v>VIGENTE</v>
      </c>
      <c r="I2646" s="1" t="s">
        <v>4323</v>
      </c>
      <c r="J2646" t="s">
        <v>4862</v>
      </c>
      <c r="K2646" t="str">
        <f t="shared" si="123"/>
        <v>MSV-163MS-634-RET</v>
      </c>
      <c r="L2646" t="str">
        <f>_xlfn.XLOOKUP(E2646,LD_ANO01!A:A,LD_ANO01!G:G)</f>
        <v>MSV-163MS-634-RET/31.SI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01\MSV-163MS-634-RET\MSV-163MS-634-RET/31.SI</v>
      </c>
      <c r="O2646" t="s">
        <v>4355</v>
      </c>
    </row>
    <row r="2647" spans="1:15" x14ac:dyDescent="0.3">
      <c r="A2647" t="s">
        <v>2645</v>
      </c>
      <c r="B2647">
        <v>6917529</v>
      </c>
      <c r="C2647" t="s">
        <v>2785</v>
      </c>
      <c r="D2647" s="12">
        <v>45895</v>
      </c>
      <c r="E2647" t="s">
        <v>3639</v>
      </c>
      <c r="F2647" t="s">
        <v>2819</v>
      </c>
      <c r="G2647" t="s">
        <v>2788</v>
      </c>
      <c r="H2647" t="str">
        <f>IF(_xlfn.XLOOKUP(E2647,LD_01[DOCUMENTO],LD_01[REVISÃO])=F2647,"VIGENTE","OBSOLETO")</f>
        <v>VIGENTE</v>
      </c>
      <c r="I2647" s="1" t="s">
        <v>4323</v>
      </c>
      <c r="J2647" t="s">
        <v>4862</v>
      </c>
      <c r="K2647" t="str">
        <f t="shared" si="123"/>
        <v>MSV-163MS-634-RET</v>
      </c>
      <c r="L2647" t="str">
        <f>_xlfn.XLOOKUP(E2647,LD_ANO01!A:A,LD_ANO01!G:G)</f>
        <v>MSV-163MS-634-RET/31.SI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01\MSV-163MS-634-RET\MSV-163MS-634-RET/31.SI</v>
      </c>
      <c r="O2647" t="s">
        <v>4355</v>
      </c>
    </row>
    <row r="2648" spans="1:15" x14ac:dyDescent="0.3">
      <c r="A2648" t="s">
        <v>2646</v>
      </c>
      <c r="B2648">
        <v>1171651</v>
      </c>
      <c r="C2648" t="s">
        <v>2785</v>
      </c>
      <c r="D2648" s="12">
        <v>45895</v>
      </c>
      <c r="E2648" t="s">
        <v>3639</v>
      </c>
      <c r="F2648" t="s">
        <v>2819</v>
      </c>
      <c r="G2648" t="s">
        <v>2789</v>
      </c>
      <c r="H2648" t="str">
        <f>IF(_xlfn.XLOOKUP(E2648,LD_01[DOCUMENTO],LD_01[REVISÃO])=F2648,"VIGENTE","OBSOLETO")</f>
        <v>VIGENTE</v>
      </c>
      <c r="I2648" s="1" t="s">
        <v>4323</v>
      </c>
      <c r="J2648" t="s">
        <v>4862</v>
      </c>
      <c r="K2648" t="str">
        <f t="shared" si="123"/>
        <v>MSV-163MS-634-RET</v>
      </c>
      <c r="L2648" t="str">
        <f>_xlfn.XLOOKUP(E2648,LD_ANO01!A:A,LD_ANO01!G:G)</f>
        <v>MSV-163MS-634-RET/31.SI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01\MSV-163MS-634-RET\MSV-163MS-634-RET/31.SI</v>
      </c>
      <c r="O2648" t="s">
        <v>4355</v>
      </c>
    </row>
    <row r="2649" spans="1:15" x14ac:dyDescent="0.3">
      <c r="A2649" t="s">
        <v>2647</v>
      </c>
      <c r="B2649">
        <v>6894736</v>
      </c>
      <c r="C2649" t="s">
        <v>2785</v>
      </c>
      <c r="D2649" s="12">
        <v>45895</v>
      </c>
      <c r="E2649" t="s">
        <v>3640</v>
      </c>
      <c r="F2649" t="s">
        <v>2819</v>
      </c>
      <c r="G2649" t="s">
        <v>2788</v>
      </c>
      <c r="H2649" t="str">
        <f>IF(_xlfn.XLOOKUP(E2649,LD_01[DOCUMENTO],LD_01[REVISÃO])=F2649,"VIGENTE","OBSOLETO")</f>
        <v>VIGENTE</v>
      </c>
      <c r="I2649" s="1" t="s">
        <v>4323</v>
      </c>
      <c r="J2649" t="s">
        <v>4862</v>
      </c>
      <c r="K2649" t="str">
        <f t="shared" si="123"/>
        <v>MSV-163MS-634-RET</v>
      </c>
      <c r="L2649" t="str">
        <f>_xlfn.XLOOKUP(E2649,LD_ANO01!A:A,LD_ANO01!G:G)</f>
        <v>MSV-163MS-634-RET/31.SI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01\MSV-163MS-634-RET\MSV-163MS-634-RET/31.SI</v>
      </c>
      <c r="O2649" t="s">
        <v>4355</v>
      </c>
    </row>
    <row r="2650" spans="1:15" x14ac:dyDescent="0.3">
      <c r="A2650" t="s">
        <v>2648</v>
      </c>
      <c r="B2650">
        <v>1017002</v>
      </c>
      <c r="C2650" t="s">
        <v>2785</v>
      </c>
      <c r="D2650" s="12">
        <v>45895</v>
      </c>
      <c r="E2650" t="s">
        <v>3640</v>
      </c>
      <c r="F2650" t="s">
        <v>2819</v>
      </c>
      <c r="G2650" t="s">
        <v>2789</v>
      </c>
      <c r="H2650" t="str">
        <f>IF(_xlfn.XLOOKUP(E2650,LD_01[DOCUMENTO],LD_01[REVISÃO])=F2650,"VIGENTE","OBSOLETO")</f>
        <v>VIGENTE</v>
      </c>
      <c r="I2650" s="1" t="s">
        <v>4323</v>
      </c>
      <c r="J2650" t="s">
        <v>4862</v>
      </c>
      <c r="K2650" t="str">
        <f t="shared" si="123"/>
        <v>MSV-163MS-634-RET</v>
      </c>
      <c r="L2650" t="str">
        <f>_xlfn.XLOOKUP(E2650,LD_ANO01!A:A,LD_ANO01!G:G)</f>
        <v>MSV-163MS-634-RET/31.SI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01\MSV-163MS-634-RET\MSV-163MS-634-RET/31.SI</v>
      </c>
      <c r="O2650" t="s">
        <v>4355</v>
      </c>
    </row>
    <row r="2651" spans="1:15" x14ac:dyDescent="0.3">
      <c r="A2651" t="s">
        <v>2649</v>
      </c>
      <c r="B2651">
        <v>6620988</v>
      </c>
      <c r="C2651" t="s">
        <v>2785</v>
      </c>
      <c r="D2651" s="12">
        <v>45895</v>
      </c>
      <c r="E2651" t="s">
        <v>3641</v>
      </c>
      <c r="F2651" t="s">
        <v>2819</v>
      </c>
      <c r="G2651" t="s">
        <v>2788</v>
      </c>
      <c r="H2651" t="str">
        <f>IF(_xlfn.XLOOKUP(E2651,LD_01[DOCUMENTO],LD_01[REVISÃO])=F2651,"VIGENTE","OBSOLETO")</f>
        <v>VIGENTE</v>
      </c>
      <c r="I2651" s="1" t="s">
        <v>4323</v>
      </c>
      <c r="J2651" t="s">
        <v>4862</v>
      </c>
      <c r="K2651" t="str">
        <f t="shared" si="123"/>
        <v>MSV-163MS-634-RET</v>
      </c>
      <c r="L2651" t="str">
        <f>_xlfn.XLOOKUP(E2651,LD_ANO01!A:A,LD_ANO01!G:G)</f>
        <v>MSV-163MS-634-RET/31.SI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01\MSV-163MS-634-RET\MSV-163MS-634-RET/31.SI</v>
      </c>
      <c r="O2651" t="s">
        <v>4355</v>
      </c>
    </row>
    <row r="2652" spans="1:15" x14ac:dyDescent="0.3">
      <c r="A2652" t="s">
        <v>2650</v>
      </c>
      <c r="B2652">
        <v>691871</v>
      </c>
      <c r="C2652" t="s">
        <v>2785</v>
      </c>
      <c r="D2652" s="12">
        <v>45895</v>
      </c>
      <c r="E2652" t="s">
        <v>3641</v>
      </c>
      <c r="F2652" t="s">
        <v>2819</v>
      </c>
      <c r="G2652" t="s">
        <v>2789</v>
      </c>
      <c r="H2652" t="str">
        <f>IF(_xlfn.XLOOKUP(E2652,LD_01[DOCUMENTO],LD_01[REVISÃO])=F2652,"VIGENTE","OBSOLETO")</f>
        <v>VIGENTE</v>
      </c>
      <c r="I2652" s="1" t="s">
        <v>4323</v>
      </c>
      <c r="J2652" t="s">
        <v>4862</v>
      </c>
      <c r="K2652" t="str">
        <f t="shared" si="123"/>
        <v>MSV-163MS-634-RET</v>
      </c>
      <c r="L2652" t="str">
        <f>_xlfn.XLOOKUP(E2652,LD_ANO01!A:A,LD_ANO01!G:G)</f>
        <v>MSV-163MS-634-RET/31.SI</v>
      </c>
      <c r="M2652" t="str">
        <f t="shared" si="124"/>
        <v/>
      </c>
      <c r="N2652" t="str">
        <f t="shared" si="125"/>
        <v>C:\Users\luis.nunes\OneDrive - ATERPA\00.SERVIDOR\SALA TÉCNICA\00.PROJETOS\02.DOCUMENTOS\ANO 01\MSV-163MS-634-RET\MSV-163MS-634-RET/31.SI</v>
      </c>
      <c r="O2652" t="s">
        <v>4355</v>
      </c>
    </row>
    <row r="2653" spans="1:15" x14ac:dyDescent="0.3">
      <c r="A2653" t="s">
        <v>2642</v>
      </c>
      <c r="B2653">
        <v>771299</v>
      </c>
      <c r="C2653" t="s">
        <v>2785</v>
      </c>
      <c r="D2653" s="12">
        <v>45895</v>
      </c>
      <c r="E2653" t="s">
        <v>3636</v>
      </c>
      <c r="F2653" t="s">
        <v>2792</v>
      </c>
      <c r="G2653" t="s">
        <v>2789</v>
      </c>
      <c r="H2653" t="str">
        <f>IF(_xlfn.XLOOKUP(E2653,LD_01[DOCUMENTO],LD_01[REVISÃO])=F2653,"VIGENTE","OBSOLETO")</f>
        <v>OBSOLETO</v>
      </c>
      <c r="I2653" s="1" t="s">
        <v>4323</v>
      </c>
      <c r="J2653" t="s">
        <v>4862</v>
      </c>
      <c r="K2653" t="str">
        <f t="shared" si="123"/>
        <v>MSV-163MS-634-RET</v>
      </c>
      <c r="L2653" t="str">
        <f>_xlfn.XLOOKUP(E2653,LD_ANO01!A:A,LD_ANO01!G:G)</f>
        <v>MSV-163MS-634-RET/10.DR</v>
      </c>
      <c r="M2653" t="str">
        <f t="shared" si="124"/>
        <v>OBSOLETO</v>
      </c>
      <c r="N2653" t="str">
        <f t="shared" si="125"/>
        <v>C:\Users\luis.nunes\OneDrive - ATERPA\00.SERVIDOR\SALA TÉCNICA\00.PROJETOS\02.DOCUMENTOS\ANO 01\MSV-163MS-634-RET\MSV-163MS-634-RET/10.DR\OBSOLETO</v>
      </c>
      <c r="O2653" t="s">
        <v>4355</v>
      </c>
    </row>
    <row r="2654" spans="1:15" x14ac:dyDescent="0.3">
      <c r="A2654" t="s">
        <v>2640</v>
      </c>
      <c r="B2654">
        <v>2479360</v>
      </c>
      <c r="C2654" t="s">
        <v>2785</v>
      </c>
      <c r="D2654" s="12">
        <v>45895</v>
      </c>
      <c r="E2654" t="s">
        <v>3626</v>
      </c>
      <c r="F2654" t="s">
        <v>2800</v>
      </c>
      <c r="G2654" t="s">
        <v>2788</v>
      </c>
      <c r="H2654" t="str">
        <f>IF(_xlfn.XLOOKUP(E2654,LD_01[DOCUMENTO],LD_01[REVISÃO])=F2654,"VIGENTE","OBSOLETO")</f>
        <v>VIGENTE</v>
      </c>
      <c r="I2654" s="1" t="s">
        <v>4323</v>
      </c>
      <c r="J2654" t="s">
        <v>4862</v>
      </c>
      <c r="K2654" t="str">
        <f t="shared" si="123"/>
        <v>MSV-163MS-634-RET</v>
      </c>
      <c r="L2654" t="str">
        <f>_xlfn.XLOOKUP(E2654,LD_ANO01!A:A,LD_ANO01!G:G)</f>
        <v>MSV-163MS-634-RET/32.TE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01\MSV-163MS-634-RET\MSV-163MS-634-RET/32.TE</v>
      </c>
      <c r="O2654" t="s">
        <v>4355</v>
      </c>
    </row>
    <row r="2655" spans="1:15" x14ac:dyDescent="0.3">
      <c r="A2655" t="s">
        <v>2641</v>
      </c>
      <c r="B2655">
        <v>6944735</v>
      </c>
      <c r="C2655" t="s">
        <v>2785</v>
      </c>
      <c r="D2655" s="12">
        <v>45895</v>
      </c>
      <c r="E2655" t="s">
        <v>3626</v>
      </c>
      <c r="F2655" t="s">
        <v>2800</v>
      </c>
      <c r="G2655" t="s">
        <v>2789</v>
      </c>
      <c r="H2655" t="str">
        <f>IF(_xlfn.XLOOKUP(E2655,LD_01[DOCUMENTO],LD_01[REVISÃO])=F2655,"VIGENTE","OBSOLETO")</f>
        <v>VIGENTE</v>
      </c>
      <c r="I2655" t="s">
        <v>4324</v>
      </c>
      <c r="J2655" t="s">
        <v>4862</v>
      </c>
      <c r="K2655" t="str">
        <f t="shared" si="123"/>
        <v>MSV-163MS-638-NORTE</v>
      </c>
      <c r="L2655" t="str">
        <f>_xlfn.XLOOKUP(E2655,LD_ANO01!A:A,LD_ANO01!G:G)</f>
        <v>MSV-163MS-634-RET/32.TE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01\MSV-163MS-638-NORTE\MSV-163MS-634-RET/32.TE</v>
      </c>
      <c r="O2655" t="s">
        <v>4355</v>
      </c>
    </row>
    <row r="2656" spans="1:15" x14ac:dyDescent="0.3">
      <c r="A2656" t="s">
        <v>2651</v>
      </c>
      <c r="B2656">
        <v>1843812</v>
      </c>
      <c r="C2656" t="s">
        <v>2785</v>
      </c>
      <c r="D2656" s="12">
        <v>45895</v>
      </c>
      <c r="E2656" t="s">
        <v>3690</v>
      </c>
      <c r="F2656" t="s">
        <v>2798</v>
      </c>
      <c r="G2656" t="s">
        <v>2788</v>
      </c>
      <c r="H2656" t="str">
        <f>IF(_xlfn.XLOOKUP(E2656,LD_01[DOCUMENTO],LD_01[REVISÃO])=F2656,"VIGENTE","OBSOLETO")</f>
        <v>VIGENTE</v>
      </c>
      <c r="I2656" t="s">
        <v>4324</v>
      </c>
      <c r="J2656" t="s">
        <v>4862</v>
      </c>
      <c r="K2656" t="str">
        <f t="shared" si="123"/>
        <v>MSV-163MS-638-NORTE</v>
      </c>
      <c r="L2656" t="str">
        <f>_xlfn.XLOOKUP(E2656,LD_ANO01!A:A,LD_ANO01!G:G)</f>
        <v>MSV-163MS-638-NORTE/18.GE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01\MSV-163MS-638-NORTE\MSV-163MS-638-NORTE/18.GE</v>
      </c>
      <c r="O2656" t="s">
        <v>4355</v>
      </c>
    </row>
    <row r="2657" spans="1:15" x14ac:dyDescent="0.3">
      <c r="A2657" t="s">
        <v>2652</v>
      </c>
      <c r="B2657">
        <v>1097561</v>
      </c>
      <c r="C2657" t="s">
        <v>2785</v>
      </c>
      <c r="D2657" s="12">
        <v>45895</v>
      </c>
      <c r="E2657" t="s">
        <v>3690</v>
      </c>
      <c r="F2657" t="s">
        <v>2798</v>
      </c>
      <c r="G2657" t="s">
        <v>2789</v>
      </c>
      <c r="H2657" t="str">
        <f>IF(_xlfn.XLOOKUP(E2657,LD_01[DOCUMENTO],LD_01[REVISÃO])=F2657,"VIGENTE","OBSOLETO")</f>
        <v>VIGENTE</v>
      </c>
      <c r="I2657" t="s">
        <v>4324</v>
      </c>
      <c r="J2657" t="s">
        <v>4862</v>
      </c>
      <c r="K2657" t="str">
        <f t="shared" si="123"/>
        <v>MSV-163MS-638-NORTE</v>
      </c>
      <c r="L2657" t="str">
        <f>_xlfn.XLOOKUP(E2657,LD_ANO01!A:A,LD_ANO01!G:G)</f>
        <v>MSV-163MS-638-NORTE/18.GE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01\MSV-163MS-638-NORTE\MSV-163MS-638-NORTE/18.GE</v>
      </c>
      <c r="O2657" t="s">
        <v>4355</v>
      </c>
    </row>
    <row r="2658" spans="1:15" x14ac:dyDescent="0.3">
      <c r="A2658" t="s">
        <v>2653</v>
      </c>
      <c r="B2658">
        <v>1798874</v>
      </c>
      <c r="C2658" t="s">
        <v>2785</v>
      </c>
      <c r="D2658" s="12">
        <v>45895</v>
      </c>
      <c r="E2658" t="s">
        <v>3692</v>
      </c>
      <c r="F2658" t="s">
        <v>2798</v>
      </c>
      <c r="G2658" t="s">
        <v>2788</v>
      </c>
      <c r="H2658" t="str">
        <f>IF(_xlfn.XLOOKUP(E2658,LD_01[DOCUMENTO],LD_01[REVISÃO])=F2658,"VIGENTE","OBSOLETO")</f>
        <v>VIGENTE</v>
      </c>
      <c r="I2658" t="s">
        <v>4324</v>
      </c>
      <c r="J2658" t="s">
        <v>4862</v>
      </c>
      <c r="K2658" t="str">
        <f t="shared" si="123"/>
        <v>MSV-163MS-638-NORTE</v>
      </c>
      <c r="L2658" t="str">
        <f>_xlfn.XLOOKUP(E2658,LD_ANO01!A:A,LD_ANO01!G:G)</f>
        <v>MSV-163MS-638-NORTE/18.GE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01\MSV-163MS-638-NORTE\MSV-163MS-638-NORTE/18.GE</v>
      </c>
      <c r="O2658" t="s">
        <v>4355</v>
      </c>
    </row>
    <row r="2659" spans="1:15" x14ac:dyDescent="0.3">
      <c r="A2659" t="s">
        <v>2654</v>
      </c>
      <c r="B2659">
        <v>544993</v>
      </c>
      <c r="C2659" t="s">
        <v>2785</v>
      </c>
      <c r="D2659" s="12">
        <v>45895</v>
      </c>
      <c r="E2659" t="s">
        <v>3692</v>
      </c>
      <c r="F2659" t="s">
        <v>2798</v>
      </c>
      <c r="G2659" t="s">
        <v>2789</v>
      </c>
      <c r="H2659" t="str">
        <f>IF(_xlfn.XLOOKUP(E2659,LD_01[DOCUMENTO],LD_01[REVISÃO])=F2659,"VIGENTE","OBSOLETO")</f>
        <v>VIGENTE</v>
      </c>
      <c r="I2659" t="s">
        <v>4324</v>
      </c>
      <c r="J2659" t="s">
        <v>4862</v>
      </c>
      <c r="K2659" t="str">
        <f t="shared" si="123"/>
        <v>MSV-163MS-638-NORTE</v>
      </c>
      <c r="L2659" t="str">
        <f>_xlfn.XLOOKUP(E2659,LD_ANO01!A:A,LD_ANO01!G:G)</f>
        <v>MSV-163MS-638-NORTE/18.GE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01\MSV-163MS-638-NORTE\MSV-163MS-638-NORTE/18.GE</v>
      </c>
      <c r="O2659" t="s">
        <v>4355</v>
      </c>
    </row>
    <row r="2660" spans="1:15" x14ac:dyDescent="0.3">
      <c r="A2660" t="s">
        <v>2655</v>
      </c>
      <c r="B2660">
        <v>1764944</v>
      </c>
      <c r="C2660" t="s">
        <v>2785</v>
      </c>
      <c r="D2660" s="12">
        <v>45895</v>
      </c>
      <c r="E2660" t="s">
        <v>3693</v>
      </c>
      <c r="F2660" t="s">
        <v>2798</v>
      </c>
      <c r="G2660" t="s">
        <v>2788</v>
      </c>
      <c r="H2660" t="str">
        <f>IF(_xlfn.XLOOKUP(E2660,LD_01[DOCUMENTO],LD_01[REVISÃO])=F2660,"VIGENTE","OBSOLETO")</f>
        <v>VIGENTE</v>
      </c>
      <c r="I2660" t="s">
        <v>4324</v>
      </c>
      <c r="J2660" t="s">
        <v>4862</v>
      </c>
      <c r="K2660" t="str">
        <f t="shared" si="123"/>
        <v>MSV-163MS-638-NORTE</v>
      </c>
      <c r="L2660" t="str">
        <f>_xlfn.XLOOKUP(E2660,LD_ANO01!A:A,LD_ANO01!G:G)</f>
        <v>MSV-163MS-638-NORTE/18.GE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01\MSV-163MS-638-NORTE\MSV-163MS-638-NORTE/18.GE</v>
      </c>
      <c r="O2660" t="s">
        <v>4355</v>
      </c>
    </row>
    <row r="2661" spans="1:15" x14ac:dyDescent="0.3">
      <c r="A2661" t="s">
        <v>2656</v>
      </c>
      <c r="B2661">
        <v>1166708</v>
      </c>
      <c r="C2661" t="s">
        <v>2785</v>
      </c>
      <c r="D2661" s="12">
        <v>45895</v>
      </c>
      <c r="E2661" t="s">
        <v>3693</v>
      </c>
      <c r="F2661" t="s">
        <v>2798</v>
      </c>
      <c r="G2661" t="s">
        <v>2789</v>
      </c>
      <c r="H2661" t="str">
        <f>IF(_xlfn.XLOOKUP(E2661,LD_01[DOCUMENTO],LD_01[REVISÃO])=F2661,"VIGENTE","OBSOLETO")</f>
        <v>VIGENTE</v>
      </c>
      <c r="I2661" t="s">
        <v>4324</v>
      </c>
      <c r="J2661" t="s">
        <v>4862</v>
      </c>
      <c r="K2661" t="str">
        <f t="shared" si="123"/>
        <v>MSV-163MS-638-NORTE</v>
      </c>
      <c r="L2661" t="str">
        <f>_xlfn.XLOOKUP(E2661,LD_ANO01!A:A,LD_ANO01!G:G)</f>
        <v>MSV-163MS-638-NORTE/18.GE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01\MSV-163MS-638-NORTE\MSV-163MS-638-NORTE/18.GE</v>
      </c>
      <c r="O2661" t="s">
        <v>4355</v>
      </c>
    </row>
    <row r="2662" spans="1:15" x14ac:dyDescent="0.3">
      <c r="A2662" t="s">
        <v>2657</v>
      </c>
      <c r="B2662">
        <v>4006097</v>
      </c>
      <c r="C2662" t="s">
        <v>2785</v>
      </c>
      <c r="D2662" s="12">
        <v>45895</v>
      </c>
      <c r="E2662" t="s">
        <v>3693</v>
      </c>
      <c r="F2662" t="s">
        <v>2798</v>
      </c>
      <c r="G2662" t="s">
        <v>2788</v>
      </c>
      <c r="H2662" t="str">
        <f>IF(_xlfn.XLOOKUP(E2662,LD_01[DOCUMENTO],LD_01[REVISÃO])=F2662,"VIGENTE","OBSOLETO")</f>
        <v>VIGENTE</v>
      </c>
      <c r="I2662" t="s">
        <v>4324</v>
      </c>
      <c r="J2662" t="s">
        <v>4862</v>
      </c>
      <c r="K2662" t="str">
        <f t="shared" si="123"/>
        <v>MSV-163MS-638-NORTE</v>
      </c>
      <c r="L2662" t="str">
        <f>_xlfn.XLOOKUP(E2662,LD_ANO01!A:A,LD_ANO01!G:G)</f>
        <v>MSV-163MS-638-NORTE/18.GE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01\MSV-163MS-638-NORTE\MSV-163MS-638-NORTE/18.GE</v>
      </c>
      <c r="O2662" t="s">
        <v>4355</v>
      </c>
    </row>
    <row r="2663" spans="1:15" x14ac:dyDescent="0.3">
      <c r="A2663" t="s">
        <v>2658</v>
      </c>
      <c r="B2663">
        <v>1322828</v>
      </c>
      <c r="C2663" t="s">
        <v>2785</v>
      </c>
      <c r="D2663" s="12">
        <v>45895</v>
      </c>
      <c r="E2663" t="s">
        <v>3693</v>
      </c>
      <c r="F2663" t="s">
        <v>2798</v>
      </c>
      <c r="G2663" t="s">
        <v>4076</v>
      </c>
      <c r="H2663" t="str">
        <f>IF(_xlfn.XLOOKUP(E2663,LD_01[DOCUMENTO],LD_01[REVISÃO])=F2663,"VIGENTE","OBSOLETO")</f>
        <v>VIGENTE</v>
      </c>
      <c r="I2663" t="s">
        <v>4324</v>
      </c>
      <c r="J2663" t="s">
        <v>4862</v>
      </c>
      <c r="K2663" t="str">
        <f t="shared" si="123"/>
        <v>MSV-163MS-638-NORTE</v>
      </c>
      <c r="L2663" t="str">
        <f>_xlfn.XLOOKUP(E2663,LD_ANO01!A:A,LD_ANO01!G:G)</f>
        <v>MSV-163MS-638-NORTE/18.GE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01\MSV-163MS-638-NORTE\MSV-163MS-638-NORTE/18.GE</v>
      </c>
      <c r="O2663" t="s">
        <v>4355</v>
      </c>
    </row>
    <row r="2664" spans="1:15" x14ac:dyDescent="0.3">
      <c r="A2664" t="s">
        <v>2661</v>
      </c>
      <c r="B2664">
        <v>3520879</v>
      </c>
      <c r="C2664" t="s">
        <v>2785</v>
      </c>
      <c r="D2664" s="12">
        <v>45895</v>
      </c>
      <c r="E2664" t="s">
        <v>3719</v>
      </c>
      <c r="F2664" t="s">
        <v>2792</v>
      </c>
      <c r="G2664" t="s">
        <v>2788</v>
      </c>
      <c r="H2664" t="str">
        <f>IF(_xlfn.XLOOKUP(E2664,LD_01[DOCUMENTO],LD_01[REVISÃO])=F2664,"VIGENTE","OBSOLETO")</f>
        <v>VIGENTE</v>
      </c>
      <c r="I2664" t="s">
        <v>4324</v>
      </c>
      <c r="J2664" t="s">
        <v>4862</v>
      </c>
      <c r="K2664" t="str">
        <f t="shared" si="123"/>
        <v>MSV-163MS-638-NORTE</v>
      </c>
      <c r="L2664" t="str">
        <f>_xlfn.XLOOKUP(E2664,LD_ANO01!A:A,LD_ANO01!G:G)</f>
        <v>MSV-163MS-638-NORTE/10.DR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01\MSV-163MS-638-NORTE\MSV-163MS-638-NORTE/10.DR</v>
      </c>
      <c r="O2664" t="s">
        <v>4355</v>
      </c>
    </row>
    <row r="2665" spans="1:15" x14ac:dyDescent="0.3">
      <c r="A2665" t="s">
        <v>2662</v>
      </c>
      <c r="B2665">
        <v>31387755</v>
      </c>
      <c r="C2665" t="s">
        <v>2785</v>
      </c>
      <c r="D2665" s="12">
        <v>45895</v>
      </c>
      <c r="E2665" t="s">
        <v>3719</v>
      </c>
      <c r="F2665" t="s">
        <v>2792</v>
      </c>
      <c r="G2665" t="s">
        <v>2789</v>
      </c>
      <c r="H2665" t="str">
        <f>IF(_xlfn.XLOOKUP(E2665,LD_01[DOCUMENTO],LD_01[REVISÃO])=F2665,"VIGENTE","OBSOLETO")</f>
        <v>VIGENTE</v>
      </c>
      <c r="I2665" t="s">
        <v>4324</v>
      </c>
      <c r="J2665" t="s">
        <v>4862</v>
      </c>
      <c r="K2665" t="str">
        <f t="shared" si="123"/>
        <v>MSV-163MS-638-NORTE</v>
      </c>
      <c r="L2665" t="str">
        <f>_xlfn.XLOOKUP(E2665,LD_ANO01!A:A,LD_ANO01!G:G)</f>
        <v>MSV-163MS-638-NORTE/10.DR</v>
      </c>
      <c r="M2665" t="str">
        <f t="shared" si="124"/>
        <v/>
      </c>
      <c r="N2665" t="str">
        <f t="shared" si="125"/>
        <v>C:\Users\luis.nunes\OneDrive - ATERPA\00.SERVIDOR\SALA TÉCNICA\00.PROJETOS\02.DOCUMENTOS\ANO 01\MSV-163MS-638-NORTE\MSV-163MS-638-NORTE/10.DR</v>
      </c>
      <c r="O2665" t="s">
        <v>4355</v>
      </c>
    </row>
    <row r="2666" spans="1:15" x14ac:dyDescent="0.3">
      <c r="A2666" t="s">
        <v>2663</v>
      </c>
      <c r="B2666">
        <v>5071565</v>
      </c>
      <c r="C2666" t="s">
        <v>2785</v>
      </c>
      <c r="D2666" s="12">
        <v>45895</v>
      </c>
      <c r="E2666" t="s">
        <v>3720</v>
      </c>
      <c r="F2666" t="s">
        <v>2800</v>
      </c>
      <c r="G2666" t="s">
        <v>2788</v>
      </c>
      <c r="H2666" t="str">
        <f>IF(_xlfn.XLOOKUP(E2666,LD_01[DOCUMENTO],LD_01[REVISÃO])=F2666,"VIGENTE","OBSOLETO")</f>
        <v>OBSOLETO</v>
      </c>
      <c r="I2666" t="s">
        <v>4324</v>
      </c>
      <c r="J2666" t="s">
        <v>4862</v>
      </c>
      <c r="K2666" t="str">
        <f t="shared" si="123"/>
        <v>MSV-163MS-638-NORTE</v>
      </c>
      <c r="L2666" t="str">
        <f>_xlfn.XLOOKUP(E2666,LD_ANO01!A:A,LD_ANO01!G:G)</f>
        <v>MSV-163MS-638-NORTE/10.DR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01\MSV-163MS-638-NORTE\MSV-163MS-638-NORTE/10.DR\OBSOLETO</v>
      </c>
      <c r="O2666" t="s">
        <v>4355</v>
      </c>
    </row>
    <row r="2667" spans="1:15" x14ac:dyDescent="0.3">
      <c r="A2667" t="s">
        <v>2664</v>
      </c>
      <c r="B2667">
        <v>624580</v>
      </c>
      <c r="C2667" t="s">
        <v>2785</v>
      </c>
      <c r="D2667" s="12">
        <v>45895</v>
      </c>
      <c r="E2667" t="s">
        <v>3720</v>
      </c>
      <c r="F2667" t="s">
        <v>2800</v>
      </c>
      <c r="G2667" t="s">
        <v>2789</v>
      </c>
      <c r="H2667" t="str">
        <f>IF(_xlfn.XLOOKUP(E2667,LD_01[DOCUMENTO],LD_01[REVISÃO])=F2667,"VIGENTE","OBSOLETO")</f>
        <v>OBSOLETO</v>
      </c>
      <c r="I2667" t="s">
        <v>4324</v>
      </c>
      <c r="J2667" t="s">
        <v>4862</v>
      </c>
      <c r="K2667" t="str">
        <f t="shared" si="123"/>
        <v>MSV-163MS-638-NORTE</v>
      </c>
      <c r="L2667" t="str">
        <f>_xlfn.XLOOKUP(E2667,LD_ANO01!A:A,LD_ANO01!G:G)</f>
        <v>MSV-163MS-638-NORTE/10.DR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01\MSV-163MS-638-NORTE\MSV-163MS-638-NORTE/10.DR\OBSOLETO</v>
      </c>
      <c r="O2667" t="s">
        <v>4355</v>
      </c>
    </row>
    <row r="2668" spans="1:15" x14ac:dyDescent="0.3">
      <c r="A2668" t="s">
        <v>2665</v>
      </c>
      <c r="B2668">
        <v>5062865</v>
      </c>
      <c r="C2668" t="s">
        <v>2785</v>
      </c>
      <c r="D2668" s="12">
        <v>45895</v>
      </c>
      <c r="E2668" t="s">
        <v>3722</v>
      </c>
      <c r="F2668" t="s">
        <v>2800</v>
      </c>
      <c r="G2668" t="s">
        <v>2788</v>
      </c>
      <c r="H2668" t="str">
        <f>IF(_xlfn.XLOOKUP(E2668,LD_01[DOCUMENTO],LD_01[REVISÃO])=F2668,"VIGENTE","OBSOLETO")</f>
        <v>OBSOLETO</v>
      </c>
      <c r="I2668" t="s">
        <v>4324</v>
      </c>
      <c r="J2668" t="s">
        <v>4862</v>
      </c>
      <c r="K2668" t="str">
        <f t="shared" si="123"/>
        <v>MSV-163MS-638-NORTE</v>
      </c>
      <c r="L2668" t="str">
        <f>_xlfn.XLOOKUP(E2668,LD_ANO01!A:A,LD_ANO01!G:G)</f>
        <v>MSV-163MS-638-NORTE/10.DR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01\MSV-163MS-638-NORTE\MSV-163MS-638-NORTE/10.DR\OBSOLETO</v>
      </c>
      <c r="O2668" t="s">
        <v>4355</v>
      </c>
    </row>
    <row r="2669" spans="1:15" x14ac:dyDescent="0.3">
      <c r="A2669" t="s">
        <v>2666</v>
      </c>
      <c r="B2669">
        <v>683337</v>
      </c>
      <c r="C2669" t="s">
        <v>2785</v>
      </c>
      <c r="D2669" s="12">
        <v>45895</v>
      </c>
      <c r="E2669" t="s">
        <v>3722</v>
      </c>
      <c r="F2669" t="s">
        <v>2800</v>
      </c>
      <c r="G2669" t="s">
        <v>2789</v>
      </c>
      <c r="H2669" t="str">
        <f>IF(_xlfn.XLOOKUP(E2669,LD_01[DOCUMENTO],LD_01[REVISÃO])=F2669,"VIGENTE","OBSOLETO")</f>
        <v>OBSOLETO</v>
      </c>
      <c r="I2669" t="s">
        <v>4324</v>
      </c>
      <c r="J2669" t="s">
        <v>4862</v>
      </c>
      <c r="K2669" t="str">
        <f t="shared" si="123"/>
        <v>MSV-163MS-638-NORTE</v>
      </c>
      <c r="L2669" t="str">
        <f>_xlfn.XLOOKUP(E2669,LD_ANO01!A:A,LD_ANO01!G:G)</f>
        <v>MSV-163MS-638-NORTE/10.DR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01\MSV-163MS-638-NORTE\MSV-163MS-638-NORTE/10.DR\OBSOLETO</v>
      </c>
      <c r="O2669" t="s">
        <v>4355</v>
      </c>
    </row>
    <row r="2670" spans="1:15" x14ac:dyDescent="0.3">
      <c r="A2670" t="s">
        <v>2667</v>
      </c>
      <c r="B2670">
        <v>8205393</v>
      </c>
      <c r="C2670" t="s">
        <v>2785</v>
      </c>
      <c r="D2670" s="12">
        <v>45895</v>
      </c>
      <c r="E2670" t="s">
        <v>3723</v>
      </c>
      <c r="F2670" t="s">
        <v>2800</v>
      </c>
      <c r="G2670" t="s">
        <v>2788</v>
      </c>
      <c r="H2670" t="str">
        <f>IF(_xlfn.XLOOKUP(E2670,LD_01[DOCUMENTO],LD_01[REVISÃO])=F2670,"VIGENTE","OBSOLETO")</f>
        <v>OBSOLETO</v>
      </c>
      <c r="I2670" t="s">
        <v>4324</v>
      </c>
      <c r="J2670" t="s">
        <v>4862</v>
      </c>
      <c r="K2670" t="str">
        <f t="shared" si="123"/>
        <v>MSV-163MS-638-NORTE</v>
      </c>
      <c r="L2670" t="str">
        <f>_xlfn.XLOOKUP(E2670,LD_ANO01!A:A,LD_ANO01!G:G)</f>
        <v>MSV-163MS-638-NORTE/10.DR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01\MSV-163MS-638-NORTE\MSV-163MS-638-NORTE/10.DR\OBSOLETO</v>
      </c>
      <c r="O2670" t="s">
        <v>4355</v>
      </c>
    </row>
    <row r="2671" spans="1:15" x14ac:dyDescent="0.3">
      <c r="A2671" t="s">
        <v>2668</v>
      </c>
      <c r="B2671">
        <v>634468</v>
      </c>
      <c r="C2671" t="s">
        <v>2785</v>
      </c>
      <c r="D2671" s="12">
        <v>45895</v>
      </c>
      <c r="E2671" t="s">
        <v>3723</v>
      </c>
      <c r="F2671" t="s">
        <v>2800</v>
      </c>
      <c r="G2671" t="s">
        <v>2789</v>
      </c>
      <c r="H2671" t="str">
        <f>IF(_xlfn.XLOOKUP(E2671,LD_01[DOCUMENTO],LD_01[REVISÃO])=F2671,"VIGENTE","OBSOLETO")</f>
        <v>OBSOLETO</v>
      </c>
      <c r="I2671" t="s">
        <v>4324</v>
      </c>
      <c r="J2671" t="s">
        <v>4862</v>
      </c>
      <c r="K2671" t="str">
        <f t="shared" si="123"/>
        <v>MSV-163MS-638-NORTE</v>
      </c>
      <c r="L2671" t="str">
        <f>_xlfn.XLOOKUP(E2671,LD_ANO01!A:A,LD_ANO01!G:G)</f>
        <v>MSV-163MS-638-NORTE/10.DR</v>
      </c>
      <c r="M2671" t="str">
        <f t="shared" si="124"/>
        <v>OBSOLETO</v>
      </c>
      <c r="N2671" t="str">
        <f t="shared" si="125"/>
        <v>C:\Users\luis.nunes\OneDrive - ATERPA\00.SERVIDOR\SALA TÉCNICA\00.PROJETOS\02.DOCUMENTOS\ANO 01\MSV-163MS-638-NORTE\MSV-163MS-638-NORTE/10.DR\OBSOLETO</v>
      </c>
      <c r="O2671" t="s">
        <v>4355</v>
      </c>
    </row>
    <row r="2672" spans="1:15" x14ac:dyDescent="0.3">
      <c r="A2672" t="s">
        <v>2669</v>
      </c>
      <c r="B2672">
        <v>4091199</v>
      </c>
      <c r="C2672" t="s">
        <v>2785</v>
      </c>
      <c r="D2672" s="12">
        <v>45895</v>
      </c>
      <c r="E2672" t="s">
        <v>3725</v>
      </c>
      <c r="F2672" t="s">
        <v>2800</v>
      </c>
      <c r="G2672" t="s">
        <v>2788</v>
      </c>
      <c r="H2672" t="str">
        <f>IF(_xlfn.XLOOKUP(E2672,LD_01[DOCUMENTO],LD_01[REVISÃO])=F2672,"VIGENTE","OBSOLETO")</f>
        <v>VIGENTE</v>
      </c>
      <c r="I2672" t="s">
        <v>4324</v>
      </c>
      <c r="J2672" t="s">
        <v>4862</v>
      </c>
      <c r="K2672" t="str">
        <f t="shared" si="123"/>
        <v>MSV-163MS-638-NORTE</v>
      </c>
      <c r="L2672" t="str">
        <f>_xlfn.XLOOKUP(E2672,LD_ANO01!A:A,LD_ANO01!G:G)</f>
        <v>MSV-163MS-638-NORTE/10.DR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01\MSV-163MS-638-NORTE\MSV-163MS-638-NORTE/10.DR</v>
      </c>
      <c r="O2672" t="s">
        <v>4355</v>
      </c>
    </row>
    <row r="2673" spans="1:15" x14ac:dyDescent="0.3">
      <c r="A2673" t="s">
        <v>2670</v>
      </c>
      <c r="B2673">
        <v>364438</v>
      </c>
      <c r="C2673" t="s">
        <v>2785</v>
      </c>
      <c r="D2673" s="12">
        <v>45895</v>
      </c>
      <c r="E2673" t="s">
        <v>3725</v>
      </c>
      <c r="F2673" t="s">
        <v>2800</v>
      </c>
      <c r="G2673" t="s">
        <v>2789</v>
      </c>
      <c r="H2673" t="str">
        <f>IF(_xlfn.XLOOKUP(E2673,LD_01[DOCUMENTO],LD_01[REVISÃO])=F2673,"VIGENTE","OBSOLETO")</f>
        <v>VIGENTE</v>
      </c>
      <c r="I2673" t="s">
        <v>4324</v>
      </c>
      <c r="J2673" t="s">
        <v>4862</v>
      </c>
      <c r="K2673" t="str">
        <f t="shared" si="123"/>
        <v>MSV-163MS-638-NORTE</v>
      </c>
      <c r="L2673" t="str">
        <f>_xlfn.XLOOKUP(E2673,LD_ANO01!A:A,LD_ANO01!G:G)</f>
        <v>MSV-163MS-638-NORTE/10.DR</v>
      </c>
      <c r="M2673" t="str">
        <f t="shared" si="124"/>
        <v/>
      </c>
      <c r="N2673" t="str">
        <f t="shared" si="125"/>
        <v>C:\Users\luis.nunes\OneDrive - ATERPA\00.SERVIDOR\SALA TÉCNICA\00.PROJETOS\02.DOCUMENTOS\ANO 01\MSV-163MS-638-NORTE\MSV-163MS-638-NORTE/10.DR</v>
      </c>
      <c r="O2673" t="s">
        <v>4355</v>
      </c>
    </row>
    <row r="2674" spans="1:15" x14ac:dyDescent="0.3">
      <c r="A2674" t="s">
        <v>2671</v>
      </c>
      <c r="B2674">
        <v>4073202</v>
      </c>
      <c r="C2674" t="s">
        <v>2785</v>
      </c>
      <c r="D2674" s="12">
        <v>45895</v>
      </c>
      <c r="E2674" t="s">
        <v>3726</v>
      </c>
      <c r="F2674" t="s">
        <v>2800</v>
      </c>
      <c r="G2674" t="s">
        <v>2788</v>
      </c>
      <c r="H2674" t="str">
        <f>IF(_xlfn.XLOOKUP(E2674,LD_01[DOCUMENTO],LD_01[REVISÃO])=F2674,"VIGENTE","OBSOLETO")</f>
        <v>OBSOLETO</v>
      </c>
      <c r="I2674" t="s">
        <v>4324</v>
      </c>
      <c r="J2674" t="s">
        <v>4862</v>
      </c>
      <c r="K2674" t="str">
        <f t="shared" si="123"/>
        <v>MSV-163MS-638-NORTE</v>
      </c>
      <c r="L2674" t="str">
        <f>_xlfn.XLOOKUP(E2674,LD_ANO01!A:A,LD_ANO01!G:G)</f>
        <v>MSV-163MS-638-NORTE/10.DR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01\MSV-163MS-638-NORTE\MSV-163MS-638-NORTE/10.DR\OBSOLETO</v>
      </c>
      <c r="O2674" t="s">
        <v>4355</v>
      </c>
    </row>
    <row r="2675" spans="1:15" x14ac:dyDescent="0.3">
      <c r="A2675" t="s">
        <v>2672</v>
      </c>
      <c r="B2675">
        <v>521116</v>
      </c>
      <c r="C2675" t="s">
        <v>2785</v>
      </c>
      <c r="D2675" s="12">
        <v>45895</v>
      </c>
      <c r="E2675" t="s">
        <v>3726</v>
      </c>
      <c r="F2675" t="s">
        <v>2800</v>
      </c>
      <c r="G2675" t="s">
        <v>2789</v>
      </c>
      <c r="H2675" t="str">
        <f>IF(_xlfn.XLOOKUP(E2675,LD_01[DOCUMENTO],LD_01[REVISÃO])=F2675,"VIGENTE","OBSOLETO")</f>
        <v>OBSOLETO</v>
      </c>
      <c r="I2675" t="s">
        <v>4324</v>
      </c>
      <c r="J2675" t="s">
        <v>4862</v>
      </c>
      <c r="K2675" t="str">
        <f t="shared" si="123"/>
        <v>MSV-163MS-638-NORTE</v>
      </c>
      <c r="L2675" t="str">
        <f>_xlfn.XLOOKUP(E2675,LD_ANO01!A:A,LD_ANO01!G:G)</f>
        <v>MSV-163MS-638-NORTE/10.DR</v>
      </c>
      <c r="M2675" t="str">
        <f t="shared" si="124"/>
        <v>OBSOLETO</v>
      </c>
      <c r="N2675" t="str">
        <f t="shared" si="125"/>
        <v>C:\Users\luis.nunes\OneDrive - ATERPA\00.SERVIDOR\SALA TÉCNICA\00.PROJETOS\02.DOCUMENTOS\ANO 01\MSV-163MS-638-NORTE\MSV-163MS-638-NORTE/10.DR\OBSOLETO</v>
      </c>
      <c r="O2675" t="s">
        <v>4355</v>
      </c>
    </row>
    <row r="2676" spans="1:15" x14ac:dyDescent="0.3">
      <c r="A2676" t="s">
        <v>2673</v>
      </c>
      <c r="B2676">
        <v>4052968</v>
      </c>
      <c r="C2676" t="s">
        <v>2785</v>
      </c>
      <c r="D2676" s="12">
        <v>45895</v>
      </c>
      <c r="E2676" t="s">
        <v>3727</v>
      </c>
      <c r="F2676" t="s">
        <v>2800</v>
      </c>
      <c r="G2676" t="s">
        <v>2788</v>
      </c>
      <c r="H2676" t="str">
        <f>IF(_xlfn.XLOOKUP(E2676,LD_01[DOCUMENTO],LD_01[REVISÃO])=F2676,"VIGENTE","OBSOLETO")</f>
        <v>VIGENTE</v>
      </c>
      <c r="I2676" t="s">
        <v>4324</v>
      </c>
      <c r="J2676" t="s">
        <v>4862</v>
      </c>
      <c r="K2676" t="str">
        <f t="shared" si="123"/>
        <v>MSV-163MS-638-NORTE</v>
      </c>
      <c r="L2676" t="str">
        <f>_xlfn.XLOOKUP(E2676,LD_ANO01!A:A,LD_ANO01!G:G)</f>
        <v>MSV-163MS-638-NORTE/10.DR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01\MSV-163MS-638-NORTE\MSV-163MS-638-NORTE/10.DR</v>
      </c>
      <c r="O2676" t="s">
        <v>4355</v>
      </c>
    </row>
    <row r="2677" spans="1:15" x14ac:dyDescent="0.3">
      <c r="A2677" t="s">
        <v>2674</v>
      </c>
      <c r="B2677">
        <v>478745</v>
      </c>
      <c r="C2677" t="s">
        <v>2785</v>
      </c>
      <c r="D2677" s="12">
        <v>45895</v>
      </c>
      <c r="E2677" t="s">
        <v>3727</v>
      </c>
      <c r="F2677" t="s">
        <v>2800</v>
      </c>
      <c r="G2677" t="s">
        <v>2789</v>
      </c>
      <c r="H2677" t="str">
        <f>IF(_xlfn.XLOOKUP(E2677,LD_01[DOCUMENTO],LD_01[REVISÃO])=F2677,"VIGENTE","OBSOLETO")</f>
        <v>VIGENTE</v>
      </c>
      <c r="I2677" t="s">
        <v>4324</v>
      </c>
      <c r="J2677" t="s">
        <v>4862</v>
      </c>
      <c r="K2677" t="str">
        <f t="shared" si="123"/>
        <v>MSV-163MS-638-NORTE</v>
      </c>
      <c r="L2677" t="str">
        <f>_xlfn.XLOOKUP(E2677,LD_ANO01!A:A,LD_ANO01!G:G)</f>
        <v>MSV-163MS-638-NORTE/10.DR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01\MSV-163MS-638-NORTE\MSV-163MS-638-NORTE/10.DR</v>
      </c>
      <c r="O2677" t="s">
        <v>4355</v>
      </c>
    </row>
    <row r="2678" spans="1:15" x14ac:dyDescent="0.3">
      <c r="A2678" t="s">
        <v>2675</v>
      </c>
      <c r="B2678">
        <v>1874298</v>
      </c>
      <c r="C2678" t="s">
        <v>2785</v>
      </c>
      <c r="D2678" s="12">
        <v>45895</v>
      </c>
      <c r="E2678" t="s">
        <v>3728</v>
      </c>
      <c r="F2678" t="s">
        <v>2800</v>
      </c>
      <c r="G2678" t="s">
        <v>2788</v>
      </c>
      <c r="H2678" t="str">
        <f>IF(_xlfn.XLOOKUP(E2678,LD_01[DOCUMENTO],LD_01[REVISÃO])=F2678,"VIGENTE","OBSOLETO")</f>
        <v>VIGENTE</v>
      </c>
      <c r="I2678" t="s">
        <v>4324</v>
      </c>
      <c r="J2678" t="s">
        <v>4862</v>
      </c>
      <c r="K2678" t="str">
        <f t="shared" si="123"/>
        <v>MSV-163MS-638-NORTE</v>
      </c>
      <c r="L2678" t="str">
        <f>_xlfn.XLOOKUP(E2678,LD_ANO01!A:A,LD_ANO01!G:G)</f>
        <v>MSV-163MS-638-NORTE/10.DR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01\MSV-163MS-638-NORTE\MSV-163MS-638-NORTE/10.DR</v>
      </c>
      <c r="O2678" t="s">
        <v>4355</v>
      </c>
    </row>
    <row r="2679" spans="1:15" x14ac:dyDescent="0.3">
      <c r="A2679" t="s">
        <v>2676</v>
      </c>
      <c r="B2679">
        <v>319270</v>
      </c>
      <c r="C2679" t="s">
        <v>2785</v>
      </c>
      <c r="D2679" s="12">
        <v>45895</v>
      </c>
      <c r="E2679" t="s">
        <v>3728</v>
      </c>
      <c r="F2679" t="s">
        <v>2800</v>
      </c>
      <c r="G2679" t="s">
        <v>2789</v>
      </c>
      <c r="H2679" t="str">
        <f>IF(_xlfn.XLOOKUP(E2679,LD_01[DOCUMENTO],LD_01[REVISÃO])=F2679,"VIGENTE","OBSOLETO")</f>
        <v>VIGENTE</v>
      </c>
      <c r="I2679" t="s">
        <v>4324</v>
      </c>
      <c r="J2679" t="s">
        <v>4862</v>
      </c>
      <c r="K2679" t="str">
        <f t="shared" si="123"/>
        <v>MSV-163MS-638-NORTE</v>
      </c>
      <c r="L2679" t="str">
        <f>_xlfn.XLOOKUP(E2679,LD_ANO01!A:A,LD_ANO01!G:G)</f>
        <v>MSV-163MS-638-NORTE/10.DR</v>
      </c>
      <c r="M2679" t="str">
        <f t="shared" si="124"/>
        <v/>
      </c>
      <c r="N2679" t="str">
        <f t="shared" si="125"/>
        <v>C:\Users\luis.nunes\OneDrive - ATERPA\00.SERVIDOR\SALA TÉCNICA\00.PROJETOS\02.DOCUMENTOS\ANO 01\MSV-163MS-638-NORTE\MSV-163MS-638-NORTE/10.DR</v>
      </c>
      <c r="O2679" t="s">
        <v>4787</v>
      </c>
    </row>
    <row r="2680" spans="1:15" x14ac:dyDescent="0.3">
      <c r="A2680" t="s">
        <v>2677</v>
      </c>
      <c r="B2680">
        <v>1845308</v>
      </c>
      <c r="C2680" t="s">
        <v>2785</v>
      </c>
      <c r="D2680" s="12">
        <v>45895</v>
      </c>
      <c r="E2680" t="s">
        <v>4077</v>
      </c>
      <c r="F2680" t="s">
        <v>2787</v>
      </c>
      <c r="G2680" t="s">
        <v>2788</v>
      </c>
      <c r="H2680" t="str">
        <f>IF(_xlfn.XLOOKUP(E2680,LD_01[DOCUMENTO],LD_01[REVISÃO])=F2680,"VIGENTE","OBSOLETO")</f>
        <v>OBSOLETO</v>
      </c>
      <c r="I2680" t="s">
        <v>4324</v>
      </c>
      <c r="J2680" t="s">
        <v>4862</v>
      </c>
      <c r="K2680" t="str">
        <f t="shared" si="123"/>
        <v>MSV-163MS-638-NORTE</v>
      </c>
      <c r="L2680" t="str">
        <f>_xlfn.XLOOKUP(E2680,LD_ANO01!A:A,LD_ANO01!G:G)</f>
        <v>MSV-163MS-638-NORTE/10.DR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01\MSV-163MS-638-NORTE\MSV-163MS-638-NORTE/10.DR\OBSOLETO</v>
      </c>
      <c r="O2680" t="s">
        <v>4787</v>
      </c>
    </row>
    <row r="2681" spans="1:15" x14ac:dyDescent="0.3">
      <c r="A2681" t="s">
        <v>2678</v>
      </c>
      <c r="B2681">
        <v>336019</v>
      </c>
      <c r="C2681" t="s">
        <v>2785</v>
      </c>
      <c r="D2681" s="12">
        <v>45895</v>
      </c>
      <c r="E2681" t="s">
        <v>4077</v>
      </c>
      <c r="F2681" t="s">
        <v>2787</v>
      </c>
      <c r="G2681" t="s">
        <v>2789</v>
      </c>
      <c r="H2681" t="str">
        <f>IF(_xlfn.XLOOKUP(E2681,LD_01[DOCUMENTO],LD_01[REVISÃO])=F2681,"VIGENTE","OBSOLETO")</f>
        <v>OBSOLETO</v>
      </c>
      <c r="I2681" t="s">
        <v>4324</v>
      </c>
      <c r="J2681" t="s">
        <v>4862</v>
      </c>
      <c r="K2681" t="str">
        <f t="shared" si="123"/>
        <v>MSV-163MS-638-NORTE</v>
      </c>
      <c r="L2681" t="str">
        <f>_xlfn.XLOOKUP(E2681,LD_ANO01!A:A,LD_ANO01!G:G)</f>
        <v>MSV-163MS-638-NORTE/10.DR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01\MSV-163MS-638-NORTE\MSV-163MS-638-NORTE/10.DR\OBSOLETO</v>
      </c>
      <c r="O2681" t="s">
        <v>4355</v>
      </c>
    </row>
    <row r="2682" spans="1:15" x14ac:dyDescent="0.3">
      <c r="A2682" t="s">
        <v>2681</v>
      </c>
      <c r="B2682">
        <v>837062</v>
      </c>
      <c r="C2682" t="s">
        <v>2785</v>
      </c>
      <c r="D2682" s="12">
        <v>45895</v>
      </c>
      <c r="E2682" t="s">
        <v>3852</v>
      </c>
      <c r="F2682" t="s">
        <v>2792</v>
      </c>
      <c r="G2682" t="s">
        <v>2788</v>
      </c>
      <c r="H2682" t="str">
        <f>IF(_xlfn.XLOOKUP(E2682,LD_01[DOCUMENTO],LD_01[REVISÃO])=F2682,"VIGENTE","OBSOLETO")</f>
        <v>OBSOLETO</v>
      </c>
      <c r="I2682" t="s">
        <v>4324</v>
      </c>
      <c r="J2682" t="s">
        <v>4862</v>
      </c>
      <c r="K2682" t="str">
        <f t="shared" si="123"/>
        <v>MSV-163MS-638-NORTE</v>
      </c>
      <c r="L2682" t="str">
        <f>_xlfn.XLOOKUP(E2682,LD_ANO01!A:A,LD_ANO01!G:G)</f>
        <v>MSV-163MS-638-NORTE/03.AQ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01\MSV-163MS-638-NORTE\MSV-163MS-638-NORTE/03.AQ\OBSOLETO</v>
      </c>
      <c r="O2682" t="s">
        <v>4355</v>
      </c>
    </row>
    <row r="2683" spans="1:15" x14ac:dyDescent="0.3">
      <c r="A2683" t="s">
        <v>2682</v>
      </c>
      <c r="B2683">
        <v>389819</v>
      </c>
      <c r="C2683" t="s">
        <v>2785</v>
      </c>
      <c r="D2683" s="12">
        <v>45895</v>
      </c>
      <c r="E2683" t="s">
        <v>3852</v>
      </c>
      <c r="F2683" t="s">
        <v>2792</v>
      </c>
      <c r="G2683" t="s">
        <v>2789</v>
      </c>
      <c r="H2683" t="str">
        <f>IF(_xlfn.XLOOKUP(E2683,LD_01[DOCUMENTO],LD_01[REVISÃO])=F2683,"VIGENTE","OBSOLETO")</f>
        <v>OBSOLETO</v>
      </c>
      <c r="I2683" t="s">
        <v>4324</v>
      </c>
      <c r="J2683" t="s">
        <v>4862</v>
      </c>
      <c r="K2683" t="str">
        <f t="shared" si="123"/>
        <v>MSV-163MS-638-NORTE</v>
      </c>
      <c r="L2683" t="str">
        <f>_xlfn.XLOOKUP(E2683,LD_ANO01!A:A,LD_ANO01!G:G)</f>
        <v>MSV-163MS-638-NORTE/03.AQ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01\MSV-163MS-638-NORTE\MSV-163MS-638-NORTE/03.AQ\OBSOLETO</v>
      </c>
      <c r="O2683" t="s">
        <v>4355</v>
      </c>
    </row>
    <row r="2684" spans="1:15" x14ac:dyDescent="0.3">
      <c r="A2684" t="s">
        <v>2683</v>
      </c>
      <c r="B2684">
        <v>1454281</v>
      </c>
      <c r="C2684" t="s">
        <v>2785</v>
      </c>
      <c r="D2684" s="12">
        <v>45895</v>
      </c>
      <c r="E2684" t="s">
        <v>3853</v>
      </c>
      <c r="F2684" t="s">
        <v>2792</v>
      </c>
      <c r="G2684" t="s">
        <v>2788</v>
      </c>
      <c r="H2684" t="str">
        <f>IF(_xlfn.XLOOKUP(E2684,LD_01[DOCUMENTO],LD_01[REVISÃO])=F2684,"VIGENTE","OBSOLETO")</f>
        <v>OBSOLETO</v>
      </c>
      <c r="I2684" t="s">
        <v>4324</v>
      </c>
      <c r="J2684" t="s">
        <v>4862</v>
      </c>
      <c r="K2684" t="str">
        <f t="shared" si="123"/>
        <v>MSV-163MS-638-NORTE</v>
      </c>
      <c r="L2684" t="str">
        <f>_xlfn.XLOOKUP(E2684,LD_ANO01!A:A,LD_ANO01!G:G)</f>
        <v>MSV-163MS-638-NORTE/03.AQ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01\MSV-163MS-638-NORTE\MSV-163MS-638-NORTE/03.AQ\OBSOLETO</v>
      </c>
      <c r="O2684" t="s">
        <v>4355</v>
      </c>
    </row>
    <row r="2685" spans="1:15" x14ac:dyDescent="0.3">
      <c r="A2685" t="s">
        <v>2684</v>
      </c>
      <c r="B2685">
        <v>634471</v>
      </c>
      <c r="C2685" t="s">
        <v>2785</v>
      </c>
      <c r="D2685" s="12">
        <v>45895</v>
      </c>
      <c r="E2685" t="s">
        <v>3853</v>
      </c>
      <c r="F2685" t="s">
        <v>2792</v>
      </c>
      <c r="G2685" t="s">
        <v>2789</v>
      </c>
      <c r="H2685" t="str">
        <f>IF(_xlfn.XLOOKUP(E2685,LD_01[DOCUMENTO],LD_01[REVISÃO])=F2685,"VIGENTE","OBSOLETO")</f>
        <v>OBSOLETO</v>
      </c>
      <c r="I2685" t="s">
        <v>4324</v>
      </c>
      <c r="J2685" t="s">
        <v>4862</v>
      </c>
      <c r="K2685" t="str">
        <f t="shared" si="123"/>
        <v>MSV-163MS-638-NORTE</v>
      </c>
      <c r="L2685" t="str">
        <f>_xlfn.XLOOKUP(E2685,LD_ANO01!A:A,LD_ANO01!G:G)</f>
        <v>MSV-163MS-638-NORTE/03.AQ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01\MSV-163MS-638-NORTE\MSV-163MS-638-NORTE/03.AQ\OBSOLETO</v>
      </c>
      <c r="O2685" t="s">
        <v>4355</v>
      </c>
    </row>
    <row r="2686" spans="1:15" x14ac:dyDescent="0.3">
      <c r="A2686" t="s">
        <v>2685</v>
      </c>
      <c r="B2686">
        <v>616732</v>
      </c>
      <c r="C2686" t="s">
        <v>2785</v>
      </c>
      <c r="D2686" s="12">
        <v>45895</v>
      </c>
      <c r="E2686" t="s">
        <v>3854</v>
      </c>
      <c r="F2686" t="s">
        <v>2792</v>
      </c>
      <c r="G2686" t="s">
        <v>2788</v>
      </c>
      <c r="H2686" t="str">
        <f>IF(_xlfn.XLOOKUP(E2686,LD_01[DOCUMENTO],LD_01[REVISÃO])=F2686,"VIGENTE","OBSOLETO")</f>
        <v>OBSOLETO</v>
      </c>
      <c r="I2686" t="s">
        <v>4324</v>
      </c>
      <c r="J2686" t="s">
        <v>4862</v>
      </c>
      <c r="K2686" t="str">
        <f t="shared" si="123"/>
        <v>MSV-163MS-638-NORTE</v>
      </c>
      <c r="L2686" t="str">
        <f>_xlfn.XLOOKUP(E2686,LD_ANO01!A:A,LD_ANO01!G:G)</f>
        <v>MSV-163MS-638-NORTE/03.AQ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01\MSV-163MS-638-NORTE\MSV-163MS-638-NORTE/03.AQ\OBSOLETO</v>
      </c>
      <c r="O2686" t="s">
        <v>4355</v>
      </c>
    </row>
    <row r="2687" spans="1:15" x14ac:dyDescent="0.3">
      <c r="A2687" t="s">
        <v>2686</v>
      </c>
      <c r="B2687">
        <v>269424</v>
      </c>
      <c r="C2687" t="s">
        <v>2785</v>
      </c>
      <c r="D2687" s="12">
        <v>45895</v>
      </c>
      <c r="E2687" t="s">
        <v>3854</v>
      </c>
      <c r="F2687" t="s">
        <v>2792</v>
      </c>
      <c r="G2687" t="s">
        <v>2789</v>
      </c>
      <c r="H2687" t="str">
        <f>IF(_xlfn.XLOOKUP(E2687,LD_01[DOCUMENTO],LD_01[REVISÃO])=F2687,"VIGENTE","OBSOLETO")</f>
        <v>OBSOLETO</v>
      </c>
      <c r="I2687" t="s">
        <v>4324</v>
      </c>
      <c r="J2687" t="s">
        <v>4862</v>
      </c>
      <c r="K2687" t="str">
        <f t="shared" si="123"/>
        <v>MSV-163MS-638-NORTE</v>
      </c>
      <c r="L2687" t="str">
        <f>_xlfn.XLOOKUP(E2687,LD_ANO01!A:A,LD_ANO01!G:G)</f>
        <v>MSV-163MS-638-NORTE/03.AQ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01\MSV-163MS-638-NORTE\MSV-163MS-638-NORTE/03.AQ\OBSOLETO</v>
      </c>
      <c r="O2687" t="s">
        <v>4355</v>
      </c>
    </row>
    <row r="2688" spans="1:15" x14ac:dyDescent="0.3">
      <c r="A2688" t="s">
        <v>2687</v>
      </c>
      <c r="B2688">
        <v>1510695</v>
      </c>
      <c r="C2688" t="s">
        <v>2785</v>
      </c>
      <c r="D2688" s="12">
        <v>45895</v>
      </c>
      <c r="E2688" t="s">
        <v>3855</v>
      </c>
      <c r="F2688" t="s">
        <v>2792</v>
      </c>
      <c r="G2688" t="s">
        <v>2788</v>
      </c>
      <c r="H2688" t="str">
        <f>IF(_xlfn.XLOOKUP(E2688,LD_01[DOCUMENTO],LD_01[REVISÃO])=F2688,"VIGENTE","OBSOLETO")</f>
        <v>OBSOLETO</v>
      </c>
      <c r="I2688" t="s">
        <v>4324</v>
      </c>
      <c r="J2688" t="s">
        <v>4862</v>
      </c>
      <c r="K2688" t="str">
        <f t="shared" si="123"/>
        <v>MSV-163MS-638-NORTE</v>
      </c>
      <c r="L2688" t="str">
        <f>_xlfn.XLOOKUP(E2688,LD_ANO01!A:A,LD_ANO01!G:G)</f>
        <v>MSV-163MS-638-NORTE/03.AQ</v>
      </c>
      <c r="M2688" t="str">
        <f t="shared" si="124"/>
        <v>OBSOLETO</v>
      </c>
      <c r="N2688" t="str">
        <f t="shared" si="125"/>
        <v>C:\Users\luis.nunes\OneDrive - ATERPA\00.SERVIDOR\SALA TÉCNICA\00.PROJETOS\02.DOCUMENTOS\ANO 01\MSV-163MS-638-NORTE\MSV-163MS-638-NORTE/03.AQ\OBSOLETO</v>
      </c>
      <c r="O2688" t="s">
        <v>4355</v>
      </c>
    </row>
    <row r="2689" spans="1:15" x14ac:dyDescent="0.3">
      <c r="A2689" t="s">
        <v>2688</v>
      </c>
      <c r="B2689">
        <v>628435</v>
      </c>
      <c r="C2689" t="s">
        <v>2785</v>
      </c>
      <c r="D2689" s="12">
        <v>45895</v>
      </c>
      <c r="E2689" t="s">
        <v>3855</v>
      </c>
      <c r="F2689" t="s">
        <v>2792</v>
      </c>
      <c r="G2689" t="s">
        <v>2789</v>
      </c>
      <c r="H2689" t="str">
        <f>IF(_xlfn.XLOOKUP(E2689,LD_01[DOCUMENTO],LD_01[REVISÃO])=F2689,"VIGENTE","OBSOLETO")</f>
        <v>OBSOLETO</v>
      </c>
      <c r="I2689" t="s">
        <v>4324</v>
      </c>
      <c r="J2689" t="s">
        <v>4862</v>
      </c>
      <c r="K2689" t="str">
        <f t="shared" ref="K2689:K2752" si="126">"MSV-163MS-"&amp;I2689</f>
        <v>MSV-163MS-638-NORTE</v>
      </c>
      <c r="L2689" t="str">
        <f>_xlfn.XLOOKUP(E2689,LD_ANO01!A:A,LD_ANO01!G:G)</f>
        <v>MSV-163MS-638-NORTE/03.AQ</v>
      </c>
      <c r="M2689" t="str">
        <f t="shared" ref="M2689:M2752" si="127">IF(H2689&lt;&gt;"OBSOLETO","",H2689)</f>
        <v>OBSOLETO</v>
      </c>
      <c r="N2689" t="str">
        <f t="shared" ref="N2689:N2752" si="128">_xlfn.TEXTJOIN("\",TRUE,J2689:M2689)</f>
        <v>C:\Users\luis.nunes\OneDrive - ATERPA\00.SERVIDOR\SALA TÉCNICA\00.PROJETOS\02.DOCUMENTOS\ANO 01\MSV-163MS-638-NORTE\MSV-163MS-638-NORTE/03.AQ\OBSOLETO</v>
      </c>
      <c r="O2689" t="s">
        <v>4355</v>
      </c>
    </row>
    <row r="2690" spans="1:15" x14ac:dyDescent="0.3">
      <c r="A2690" t="s">
        <v>2689</v>
      </c>
      <c r="B2690">
        <v>901220</v>
      </c>
      <c r="C2690" t="s">
        <v>2785</v>
      </c>
      <c r="D2690" s="12">
        <v>45895</v>
      </c>
      <c r="E2690" t="s">
        <v>3856</v>
      </c>
      <c r="F2690" t="s">
        <v>2792</v>
      </c>
      <c r="G2690" t="s">
        <v>2788</v>
      </c>
      <c r="H2690" t="str">
        <f>IF(_xlfn.XLOOKUP(E2690,LD_01[DOCUMENTO],LD_01[REVISÃO])=F2690,"VIGENTE","OBSOLETO")</f>
        <v>OBSOLETO</v>
      </c>
      <c r="I2690" t="s">
        <v>4324</v>
      </c>
      <c r="J2690" t="s">
        <v>4862</v>
      </c>
      <c r="K2690" t="str">
        <f t="shared" si="126"/>
        <v>MSV-163MS-638-NORTE</v>
      </c>
      <c r="L2690" t="str">
        <f>_xlfn.XLOOKUP(E2690,LD_ANO01!A:A,LD_ANO01!G:G)</f>
        <v>MSV-163MS-638-NORTE/03.AQ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01\MSV-163MS-638-NORTE\MSV-163MS-638-NORTE/03.AQ\OBSOLETO</v>
      </c>
      <c r="O2690" t="s">
        <v>4355</v>
      </c>
    </row>
    <row r="2691" spans="1:15" x14ac:dyDescent="0.3">
      <c r="A2691" t="s">
        <v>2690</v>
      </c>
      <c r="B2691">
        <v>503982</v>
      </c>
      <c r="C2691" t="s">
        <v>2785</v>
      </c>
      <c r="D2691" s="12">
        <v>45895</v>
      </c>
      <c r="E2691" t="s">
        <v>3856</v>
      </c>
      <c r="F2691" t="s">
        <v>2792</v>
      </c>
      <c r="G2691" t="s">
        <v>2789</v>
      </c>
      <c r="H2691" t="str">
        <f>IF(_xlfn.XLOOKUP(E2691,LD_01[DOCUMENTO],LD_01[REVISÃO])=F2691,"VIGENTE","OBSOLETO")</f>
        <v>OBSOLETO</v>
      </c>
      <c r="I2691" t="s">
        <v>4324</v>
      </c>
      <c r="J2691" t="s">
        <v>4862</v>
      </c>
      <c r="K2691" t="str">
        <f t="shared" si="126"/>
        <v>MSV-163MS-638-NORTE</v>
      </c>
      <c r="L2691" t="str">
        <f>_xlfn.XLOOKUP(E2691,LD_ANO01!A:A,LD_ANO01!G:G)</f>
        <v>MSV-163MS-638-NORTE/03.AQ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01\MSV-163MS-638-NORTE\MSV-163MS-638-NORTE/03.AQ\OBSOLETO</v>
      </c>
      <c r="O2691" t="s">
        <v>4355</v>
      </c>
    </row>
    <row r="2692" spans="1:15" x14ac:dyDescent="0.3">
      <c r="A2692" t="s">
        <v>2691</v>
      </c>
      <c r="B2692">
        <v>236930</v>
      </c>
      <c r="C2692" t="s">
        <v>2785</v>
      </c>
      <c r="D2692" s="12">
        <v>45895</v>
      </c>
      <c r="E2692" t="s">
        <v>3857</v>
      </c>
      <c r="F2692" t="s">
        <v>2792</v>
      </c>
      <c r="G2692" t="s">
        <v>2788</v>
      </c>
      <c r="H2692" t="str">
        <f>IF(_xlfn.XLOOKUP(E2692,LD_01[DOCUMENTO],LD_01[REVISÃO])=F2692,"VIGENTE","OBSOLETO")</f>
        <v>OBSOLETO</v>
      </c>
      <c r="I2692" t="s">
        <v>4324</v>
      </c>
      <c r="J2692" t="s">
        <v>4862</v>
      </c>
      <c r="K2692" t="str">
        <f t="shared" si="126"/>
        <v>MSV-163MS-638-NORTE</v>
      </c>
      <c r="L2692" t="str">
        <f>_xlfn.XLOOKUP(E2692,LD_ANO01!A:A,LD_ANO01!G:G)</f>
        <v>MSV-163MS-638-NORTE/03.AQ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01\MSV-163MS-638-NORTE\MSV-163MS-638-NORTE/03.AQ\OBSOLETO</v>
      </c>
      <c r="O2692" t="s">
        <v>4355</v>
      </c>
    </row>
    <row r="2693" spans="1:15" x14ac:dyDescent="0.3">
      <c r="A2693" t="s">
        <v>2692</v>
      </c>
      <c r="B2693">
        <v>154446</v>
      </c>
      <c r="C2693" t="s">
        <v>2785</v>
      </c>
      <c r="D2693" s="12">
        <v>45895</v>
      </c>
      <c r="E2693" t="s">
        <v>3857</v>
      </c>
      <c r="F2693" t="s">
        <v>2792</v>
      </c>
      <c r="G2693" t="s">
        <v>2789</v>
      </c>
      <c r="H2693" t="str">
        <f>IF(_xlfn.XLOOKUP(E2693,LD_01[DOCUMENTO],LD_01[REVISÃO])=F2693,"VIGENTE","OBSOLETO")</f>
        <v>OBSOLETO</v>
      </c>
      <c r="I2693" t="s">
        <v>4324</v>
      </c>
      <c r="J2693" t="s">
        <v>4862</v>
      </c>
      <c r="K2693" t="str">
        <f t="shared" si="126"/>
        <v>MSV-163MS-638-NORTE</v>
      </c>
      <c r="L2693" t="str">
        <f>_xlfn.XLOOKUP(E2693,LD_ANO01!A:A,LD_ANO01!G:G)</f>
        <v>MSV-163MS-638-NORTE/03.AQ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01\MSV-163MS-638-NORTE\MSV-163MS-638-NORTE/03.AQ\OBSOLETO</v>
      </c>
      <c r="O2693" t="s">
        <v>4355</v>
      </c>
    </row>
    <row r="2694" spans="1:15" x14ac:dyDescent="0.3">
      <c r="A2694" t="s">
        <v>2693</v>
      </c>
      <c r="B2694">
        <v>1068545</v>
      </c>
      <c r="C2694" t="s">
        <v>2785</v>
      </c>
      <c r="D2694" s="12">
        <v>45895</v>
      </c>
      <c r="E2694" t="s">
        <v>3858</v>
      </c>
      <c r="F2694" t="s">
        <v>2792</v>
      </c>
      <c r="G2694" t="s">
        <v>2788</v>
      </c>
      <c r="H2694" t="str">
        <f>IF(_xlfn.XLOOKUP(E2694,LD_01[DOCUMENTO],LD_01[REVISÃO])=F2694,"VIGENTE","OBSOLETO")</f>
        <v>OBSOLETO</v>
      </c>
      <c r="I2694" t="s">
        <v>4324</v>
      </c>
      <c r="J2694" t="s">
        <v>4862</v>
      </c>
      <c r="K2694" t="str">
        <f t="shared" si="126"/>
        <v>MSV-163MS-638-NORTE</v>
      </c>
      <c r="L2694" t="str">
        <f>_xlfn.XLOOKUP(E2694,LD_ANO01!A:A,LD_ANO01!G:G)</f>
        <v>MSV-163MS-638-NORTE/03.AQ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01\MSV-163MS-638-NORTE\MSV-163MS-638-NORTE/03.AQ\OBSOLETO</v>
      </c>
      <c r="O2694" t="s">
        <v>4355</v>
      </c>
    </row>
    <row r="2695" spans="1:15" x14ac:dyDescent="0.3">
      <c r="A2695" t="s">
        <v>2694</v>
      </c>
      <c r="B2695">
        <v>685915</v>
      </c>
      <c r="C2695" t="s">
        <v>2785</v>
      </c>
      <c r="D2695" s="12">
        <v>45895</v>
      </c>
      <c r="E2695" t="s">
        <v>3858</v>
      </c>
      <c r="F2695" t="s">
        <v>2792</v>
      </c>
      <c r="G2695" t="s">
        <v>2789</v>
      </c>
      <c r="H2695" t="str">
        <f>IF(_xlfn.XLOOKUP(E2695,LD_01[DOCUMENTO],LD_01[REVISÃO])=F2695,"VIGENTE","OBSOLETO")</f>
        <v>OBSOLETO</v>
      </c>
      <c r="I2695" t="s">
        <v>4324</v>
      </c>
      <c r="J2695" t="s">
        <v>4862</v>
      </c>
      <c r="K2695" t="str">
        <f t="shared" si="126"/>
        <v>MSV-163MS-638-NORTE</v>
      </c>
      <c r="L2695" t="str">
        <f>_xlfn.XLOOKUP(E2695,LD_ANO01!A:A,LD_ANO01!G:G)</f>
        <v>MSV-163MS-638-NORTE/03.AQ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01\MSV-163MS-638-NORTE\MSV-163MS-638-NORTE/03.AQ\OBSOLETO</v>
      </c>
      <c r="O2695" t="s">
        <v>4355</v>
      </c>
    </row>
    <row r="2696" spans="1:15" x14ac:dyDescent="0.3">
      <c r="A2696" t="s">
        <v>2695</v>
      </c>
      <c r="B2696">
        <v>2196231</v>
      </c>
      <c r="C2696" t="s">
        <v>2785</v>
      </c>
      <c r="D2696" s="12">
        <v>45895</v>
      </c>
      <c r="E2696" t="s">
        <v>3859</v>
      </c>
      <c r="F2696" t="s">
        <v>2792</v>
      </c>
      <c r="G2696" t="s">
        <v>2788</v>
      </c>
      <c r="H2696" t="str">
        <f>IF(_xlfn.XLOOKUP(E2696,LD_01[DOCUMENTO],LD_01[REVISÃO])=F2696,"VIGENTE","OBSOLETO")</f>
        <v>OBSOLETO</v>
      </c>
      <c r="I2696" t="s">
        <v>4324</v>
      </c>
      <c r="J2696" t="s">
        <v>4862</v>
      </c>
      <c r="K2696" t="str">
        <f t="shared" si="126"/>
        <v>MSV-163MS-638-NORTE</v>
      </c>
      <c r="L2696" t="str">
        <f>_xlfn.XLOOKUP(E2696,LD_ANO01!A:A,LD_ANO01!G:G)</f>
        <v>MSV-163MS-638-NORTE/03.AQ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01\MSV-163MS-638-NORTE\MSV-163MS-638-NORTE/03.AQ\OBSOLETO</v>
      </c>
      <c r="O2696" t="s">
        <v>4355</v>
      </c>
    </row>
    <row r="2697" spans="1:15" x14ac:dyDescent="0.3">
      <c r="A2697" t="s">
        <v>2696</v>
      </c>
      <c r="B2697">
        <v>3482446</v>
      </c>
      <c r="C2697" t="s">
        <v>2785</v>
      </c>
      <c r="D2697" s="12">
        <v>45895</v>
      </c>
      <c r="E2697" t="s">
        <v>3859</v>
      </c>
      <c r="F2697" t="s">
        <v>2792</v>
      </c>
      <c r="G2697" t="s">
        <v>2789</v>
      </c>
      <c r="H2697" t="str">
        <f>IF(_xlfn.XLOOKUP(E2697,LD_01[DOCUMENTO],LD_01[REVISÃO])=F2697,"VIGENTE","OBSOLETO")</f>
        <v>OBSOLETO</v>
      </c>
      <c r="I2697" t="s">
        <v>4324</v>
      </c>
      <c r="J2697" t="s">
        <v>4862</v>
      </c>
      <c r="K2697" t="str">
        <f t="shared" si="126"/>
        <v>MSV-163MS-638-NORTE</v>
      </c>
      <c r="L2697" t="str">
        <f>_xlfn.XLOOKUP(E2697,LD_ANO01!A:A,LD_ANO01!G:G)</f>
        <v>MSV-163MS-638-NORTE/03.AQ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01\MSV-163MS-638-NORTE\MSV-163MS-638-NORTE/03.AQ\OBSOLETO</v>
      </c>
      <c r="O2697" t="s">
        <v>4355</v>
      </c>
    </row>
    <row r="2698" spans="1:15" x14ac:dyDescent="0.3">
      <c r="A2698" t="s">
        <v>2697</v>
      </c>
      <c r="B2698">
        <v>1994847</v>
      </c>
      <c r="C2698" t="s">
        <v>2785</v>
      </c>
      <c r="D2698" s="12">
        <v>45895</v>
      </c>
      <c r="E2698" t="s">
        <v>3860</v>
      </c>
      <c r="F2698" t="s">
        <v>2792</v>
      </c>
      <c r="G2698" t="s">
        <v>2788</v>
      </c>
      <c r="H2698" t="str">
        <f>IF(_xlfn.XLOOKUP(E2698,LD_01[DOCUMENTO],LD_01[REVISÃO])=F2698,"VIGENTE","OBSOLETO")</f>
        <v>OBSOLETO</v>
      </c>
      <c r="I2698" t="s">
        <v>4324</v>
      </c>
      <c r="J2698" t="s">
        <v>4862</v>
      </c>
      <c r="K2698" t="str">
        <f t="shared" si="126"/>
        <v>MSV-163MS-638-NORTE</v>
      </c>
      <c r="L2698" t="str">
        <f>_xlfn.XLOOKUP(E2698,LD_ANO01!A:A,LD_ANO01!G:G)</f>
        <v>MSV-163MS-638-NORTE/03.AQ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01\MSV-163MS-638-NORTE\MSV-163MS-638-NORTE/03.AQ\OBSOLETO</v>
      </c>
      <c r="O2698" t="s">
        <v>4355</v>
      </c>
    </row>
    <row r="2699" spans="1:15" x14ac:dyDescent="0.3">
      <c r="A2699" t="s">
        <v>2698</v>
      </c>
      <c r="B2699">
        <v>1768158</v>
      </c>
      <c r="C2699" t="s">
        <v>2785</v>
      </c>
      <c r="D2699" s="12">
        <v>45895</v>
      </c>
      <c r="E2699" t="s">
        <v>3860</v>
      </c>
      <c r="F2699" t="s">
        <v>2792</v>
      </c>
      <c r="G2699" t="s">
        <v>2789</v>
      </c>
      <c r="H2699" t="str">
        <f>IF(_xlfn.XLOOKUP(E2699,LD_01[DOCUMENTO],LD_01[REVISÃO])=F2699,"VIGENTE","OBSOLETO")</f>
        <v>OBSOLETO</v>
      </c>
      <c r="I2699" t="s">
        <v>4324</v>
      </c>
      <c r="J2699" t="s">
        <v>4862</v>
      </c>
      <c r="K2699" t="str">
        <f t="shared" si="126"/>
        <v>MSV-163MS-638-NORTE</v>
      </c>
      <c r="L2699" t="str">
        <f>_xlfn.XLOOKUP(E2699,LD_ANO01!A:A,LD_ANO01!G:G)</f>
        <v>MSV-163MS-638-NORTE/03.AQ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01\MSV-163MS-638-NORTE\MSV-163MS-638-NORTE/03.AQ\OBSOLETO</v>
      </c>
      <c r="O2699" t="s">
        <v>4355</v>
      </c>
    </row>
    <row r="2700" spans="1:15" x14ac:dyDescent="0.3">
      <c r="A2700" t="s">
        <v>2699</v>
      </c>
      <c r="B2700">
        <v>5059015</v>
      </c>
      <c r="C2700" t="s">
        <v>2785</v>
      </c>
      <c r="D2700" s="12">
        <v>45895</v>
      </c>
      <c r="E2700" t="s">
        <v>3861</v>
      </c>
      <c r="F2700" t="s">
        <v>2792</v>
      </c>
      <c r="G2700" t="s">
        <v>2788</v>
      </c>
      <c r="H2700" t="str">
        <f>IF(_xlfn.XLOOKUP(E2700,LD_01[DOCUMENTO],LD_01[REVISÃO])=F2700,"VIGENTE","OBSOLETO")</f>
        <v>OBSOLETO</v>
      </c>
      <c r="I2700" t="s">
        <v>4324</v>
      </c>
      <c r="J2700" t="s">
        <v>4862</v>
      </c>
      <c r="K2700" t="str">
        <f t="shared" si="126"/>
        <v>MSV-163MS-638-NORTE</v>
      </c>
      <c r="L2700" t="str">
        <f>_xlfn.XLOOKUP(E2700,LD_ANO01!A:A,LD_ANO01!G:G)</f>
        <v>MSV-163MS-638-NORTE/03.AQ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01\MSV-163MS-638-NORTE\MSV-163MS-638-NORTE/03.AQ\OBSOLETO</v>
      </c>
      <c r="O2700" t="s">
        <v>4355</v>
      </c>
    </row>
    <row r="2701" spans="1:15" x14ac:dyDescent="0.3">
      <c r="A2701" t="s">
        <v>2700</v>
      </c>
      <c r="B2701">
        <v>2760074</v>
      </c>
      <c r="C2701" t="s">
        <v>2785</v>
      </c>
      <c r="D2701" s="12">
        <v>45895</v>
      </c>
      <c r="E2701" t="s">
        <v>3861</v>
      </c>
      <c r="F2701" t="s">
        <v>2792</v>
      </c>
      <c r="G2701" t="s">
        <v>2789</v>
      </c>
      <c r="H2701" t="str">
        <f>IF(_xlfn.XLOOKUP(E2701,LD_01[DOCUMENTO],LD_01[REVISÃO])=F2701,"VIGENTE","OBSOLETO")</f>
        <v>OBSOLETO</v>
      </c>
      <c r="I2701" t="s">
        <v>4324</v>
      </c>
      <c r="J2701" t="s">
        <v>4862</v>
      </c>
      <c r="K2701" t="str">
        <f t="shared" si="126"/>
        <v>MSV-163MS-638-NORTE</v>
      </c>
      <c r="L2701" t="str">
        <f>_xlfn.XLOOKUP(E2701,LD_ANO01!A:A,LD_ANO01!G:G)</f>
        <v>MSV-163MS-638-NORTE/03.AQ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01\MSV-163MS-638-NORTE\MSV-163MS-638-NORTE/03.AQ\OBSOLETO</v>
      </c>
      <c r="O2701" t="s">
        <v>4355</v>
      </c>
    </row>
    <row r="2702" spans="1:15" x14ac:dyDescent="0.3">
      <c r="A2702" t="s">
        <v>2701</v>
      </c>
      <c r="B2702">
        <v>2417923</v>
      </c>
      <c r="C2702" t="s">
        <v>2785</v>
      </c>
      <c r="D2702" s="12">
        <v>45895</v>
      </c>
      <c r="E2702" t="s">
        <v>3862</v>
      </c>
      <c r="F2702" t="s">
        <v>2792</v>
      </c>
      <c r="G2702" t="s">
        <v>2788</v>
      </c>
      <c r="H2702" t="str">
        <f>IF(_xlfn.XLOOKUP(E2702,LD_01[DOCUMENTO],LD_01[REVISÃO])=F2702,"VIGENTE","OBSOLETO")</f>
        <v>OBSOLETO</v>
      </c>
      <c r="I2702" t="s">
        <v>4324</v>
      </c>
      <c r="J2702" t="s">
        <v>4862</v>
      </c>
      <c r="K2702" t="str">
        <f t="shared" si="126"/>
        <v>MSV-163MS-638-NORTE</v>
      </c>
      <c r="L2702" t="str">
        <f>_xlfn.XLOOKUP(E2702,LD_ANO01!A:A,LD_ANO01!G:G)</f>
        <v>MSV-163MS-638-NORTE/03.AQ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01\MSV-163MS-638-NORTE\MSV-163MS-638-NORTE/03.AQ\OBSOLETO</v>
      </c>
      <c r="O2702" t="s">
        <v>4355</v>
      </c>
    </row>
    <row r="2703" spans="1:15" x14ac:dyDescent="0.3">
      <c r="A2703" t="s">
        <v>2702</v>
      </c>
      <c r="B2703">
        <v>699576</v>
      </c>
      <c r="C2703" t="s">
        <v>2785</v>
      </c>
      <c r="D2703" s="12">
        <v>45895</v>
      </c>
      <c r="E2703" t="s">
        <v>3862</v>
      </c>
      <c r="F2703" t="s">
        <v>2792</v>
      </c>
      <c r="G2703" t="s">
        <v>2789</v>
      </c>
      <c r="H2703" t="str">
        <f>IF(_xlfn.XLOOKUP(E2703,LD_01[DOCUMENTO],LD_01[REVISÃO])=F2703,"VIGENTE","OBSOLETO")</f>
        <v>OBSOLETO</v>
      </c>
      <c r="I2703" t="s">
        <v>4324</v>
      </c>
      <c r="J2703" t="s">
        <v>4862</v>
      </c>
      <c r="K2703" t="str">
        <f t="shared" si="126"/>
        <v>MSV-163MS-638-NORTE</v>
      </c>
      <c r="L2703" t="str">
        <f>_xlfn.XLOOKUP(E2703,LD_ANO01!A:A,LD_ANO01!G:G)</f>
        <v>MSV-163MS-638-NORTE/03.AQ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01\MSV-163MS-638-NORTE\MSV-163MS-638-NORTE/03.AQ\OBSOLETO</v>
      </c>
      <c r="O2703" t="s">
        <v>4355</v>
      </c>
    </row>
    <row r="2704" spans="1:15" x14ac:dyDescent="0.3">
      <c r="A2704" t="s">
        <v>2703</v>
      </c>
      <c r="B2704">
        <v>1669837</v>
      </c>
      <c r="C2704" t="s">
        <v>2785</v>
      </c>
      <c r="D2704" s="12">
        <v>45895</v>
      </c>
      <c r="E2704" t="s">
        <v>3863</v>
      </c>
      <c r="F2704" t="s">
        <v>2792</v>
      </c>
      <c r="G2704" t="s">
        <v>2788</v>
      </c>
      <c r="H2704" t="str">
        <f>IF(_xlfn.XLOOKUP(E2704,LD_01[DOCUMENTO],LD_01[REVISÃO])=F2704,"VIGENTE","OBSOLETO")</f>
        <v>OBSOLETO</v>
      </c>
      <c r="I2704" t="s">
        <v>4324</v>
      </c>
      <c r="J2704" t="s">
        <v>4862</v>
      </c>
      <c r="K2704" t="str">
        <f t="shared" si="126"/>
        <v>MSV-163MS-638-NORTE</v>
      </c>
      <c r="L2704" t="str">
        <f>_xlfn.XLOOKUP(E2704,LD_ANO01!A:A,LD_ANO01!G:G)</f>
        <v>MSV-163MS-638-NORTE/03.AQ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01\MSV-163MS-638-NORTE\MSV-163MS-638-NORTE/03.AQ\OBSOLETO</v>
      </c>
      <c r="O2704" t="s">
        <v>4355</v>
      </c>
    </row>
    <row r="2705" spans="1:15" x14ac:dyDescent="0.3">
      <c r="A2705" t="s">
        <v>2704</v>
      </c>
      <c r="B2705">
        <v>550319</v>
      </c>
      <c r="C2705" t="s">
        <v>2785</v>
      </c>
      <c r="D2705" s="12">
        <v>45895</v>
      </c>
      <c r="E2705" t="s">
        <v>3863</v>
      </c>
      <c r="F2705" t="s">
        <v>2792</v>
      </c>
      <c r="G2705" t="s">
        <v>2789</v>
      </c>
      <c r="H2705" t="str">
        <f>IF(_xlfn.XLOOKUP(E2705,LD_01[DOCUMENTO],LD_01[REVISÃO])=F2705,"VIGENTE","OBSOLETO")</f>
        <v>OBSOLETO</v>
      </c>
      <c r="I2705" t="s">
        <v>4324</v>
      </c>
      <c r="J2705" t="s">
        <v>4862</v>
      </c>
      <c r="K2705" t="str">
        <f t="shared" si="126"/>
        <v>MSV-163MS-638-NORTE</v>
      </c>
      <c r="L2705" t="str">
        <f>_xlfn.XLOOKUP(E2705,LD_ANO01!A:A,LD_ANO01!G:G)</f>
        <v>MSV-163MS-638-NORTE/03.AQ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01\MSV-163MS-638-NORTE\MSV-163MS-638-NORTE/03.AQ\OBSOLETO</v>
      </c>
      <c r="O2705" t="s">
        <v>4355</v>
      </c>
    </row>
    <row r="2706" spans="1:15" x14ac:dyDescent="0.3">
      <c r="A2706" t="s">
        <v>2705</v>
      </c>
      <c r="B2706">
        <v>490008</v>
      </c>
      <c r="C2706" t="s">
        <v>2785</v>
      </c>
      <c r="D2706" s="12">
        <v>45895</v>
      </c>
      <c r="E2706" t="s">
        <v>3864</v>
      </c>
      <c r="F2706" t="s">
        <v>2792</v>
      </c>
      <c r="G2706" t="s">
        <v>2788</v>
      </c>
      <c r="H2706" t="str">
        <f>IF(_xlfn.XLOOKUP(E2706,LD_01[DOCUMENTO],LD_01[REVISÃO])=F2706,"VIGENTE","OBSOLETO")</f>
        <v>OBSOLETO</v>
      </c>
      <c r="I2706" t="s">
        <v>4324</v>
      </c>
      <c r="J2706" t="s">
        <v>4862</v>
      </c>
      <c r="K2706" t="str">
        <f t="shared" si="126"/>
        <v>MSV-163MS-638-NORTE</v>
      </c>
      <c r="L2706" t="str">
        <f>_xlfn.XLOOKUP(E2706,LD_ANO01!A:A,LD_ANO01!G:G)</f>
        <v>MSV-163MS-638-NORTE/03.AQ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01\MSV-163MS-638-NORTE\MSV-163MS-638-NORTE/03.AQ\OBSOLETO</v>
      </c>
      <c r="O2706" t="s">
        <v>4355</v>
      </c>
    </row>
    <row r="2707" spans="1:15" x14ac:dyDescent="0.3">
      <c r="A2707" t="s">
        <v>2706</v>
      </c>
      <c r="B2707">
        <v>1913214</v>
      </c>
      <c r="C2707" t="s">
        <v>2785</v>
      </c>
      <c r="D2707" s="12">
        <v>45895</v>
      </c>
      <c r="E2707" t="s">
        <v>3864</v>
      </c>
      <c r="F2707" t="s">
        <v>2792</v>
      </c>
      <c r="G2707" t="s">
        <v>2789</v>
      </c>
      <c r="H2707" t="str">
        <f>IF(_xlfn.XLOOKUP(E2707,LD_01[DOCUMENTO],LD_01[REVISÃO])=F2707,"VIGENTE","OBSOLETO")</f>
        <v>OBSOLETO</v>
      </c>
      <c r="I2707" t="s">
        <v>4324</v>
      </c>
      <c r="J2707" t="s">
        <v>4862</v>
      </c>
      <c r="K2707" t="str">
        <f t="shared" si="126"/>
        <v>MSV-163MS-638-NORTE</v>
      </c>
      <c r="L2707" t="str">
        <f>_xlfn.XLOOKUP(E2707,LD_ANO01!A:A,LD_ANO01!G:G)</f>
        <v>MSV-163MS-638-NORTE/03.AQ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01\MSV-163MS-638-NORTE\MSV-163MS-638-NORTE/03.AQ\OBSOLETO</v>
      </c>
      <c r="O2707" t="s">
        <v>4355</v>
      </c>
    </row>
    <row r="2708" spans="1:15" x14ac:dyDescent="0.3">
      <c r="A2708" t="s">
        <v>2707</v>
      </c>
      <c r="B2708">
        <v>181218</v>
      </c>
      <c r="C2708" t="s">
        <v>2785</v>
      </c>
      <c r="D2708" s="12">
        <v>45895</v>
      </c>
      <c r="E2708" t="s">
        <v>3865</v>
      </c>
      <c r="F2708" t="s">
        <v>2792</v>
      </c>
      <c r="G2708" t="s">
        <v>2788</v>
      </c>
      <c r="H2708" t="str">
        <f>IF(_xlfn.XLOOKUP(E2708,LD_01[DOCUMENTO],LD_01[REVISÃO])=F2708,"VIGENTE","OBSOLETO")</f>
        <v>OBSOLETO</v>
      </c>
      <c r="I2708" t="s">
        <v>4324</v>
      </c>
      <c r="J2708" t="s">
        <v>4862</v>
      </c>
      <c r="K2708" t="str">
        <f t="shared" si="126"/>
        <v>MSV-163MS-638-NORTE</v>
      </c>
      <c r="L2708" t="str">
        <f>_xlfn.XLOOKUP(E2708,LD_ANO01!A:A,LD_ANO01!G:G)</f>
        <v>MSV-163MS-638-NORTE/03.AQ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01\MSV-163MS-638-NORTE\MSV-163MS-638-NORTE/03.AQ\OBSOLETO</v>
      </c>
      <c r="O2708" t="s">
        <v>4355</v>
      </c>
    </row>
    <row r="2709" spans="1:15" x14ac:dyDescent="0.3">
      <c r="A2709" t="s">
        <v>2708</v>
      </c>
      <c r="B2709">
        <v>114089</v>
      </c>
      <c r="C2709" t="s">
        <v>2785</v>
      </c>
      <c r="D2709" s="12">
        <v>45895</v>
      </c>
      <c r="E2709" t="s">
        <v>3865</v>
      </c>
      <c r="F2709" t="s">
        <v>2792</v>
      </c>
      <c r="G2709" t="s">
        <v>2789</v>
      </c>
      <c r="H2709" t="str">
        <f>IF(_xlfn.XLOOKUP(E2709,LD_01[DOCUMENTO],LD_01[REVISÃO])=F2709,"VIGENTE","OBSOLETO")</f>
        <v>OBSOLETO</v>
      </c>
      <c r="I2709" t="s">
        <v>4324</v>
      </c>
      <c r="J2709" t="s">
        <v>4862</v>
      </c>
      <c r="K2709" t="str">
        <f t="shared" si="126"/>
        <v>MSV-163MS-638-NORTE</v>
      </c>
      <c r="L2709" t="str">
        <f>_xlfn.XLOOKUP(E2709,LD_ANO01!A:A,LD_ANO01!G:G)</f>
        <v>MSV-163MS-638-NORTE/03.AQ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01\MSV-163MS-638-NORTE\MSV-163MS-638-NORTE/03.AQ\OBSOLETO</v>
      </c>
      <c r="O2709" t="s">
        <v>4355</v>
      </c>
    </row>
    <row r="2710" spans="1:15" x14ac:dyDescent="0.3">
      <c r="A2710" t="s">
        <v>2709</v>
      </c>
      <c r="B2710">
        <v>809955</v>
      </c>
      <c r="C2710" t="s">
        <v>2785</v>
      </c>
      <c r="D2710" s="12">
        <v>45895</v>
      </c>
      <c r="E2710" t="s">
        <v>3866</v>
      </c>
      <c r="F2710" t="s">
        <v>2792</v>
      </c>
      <c r="G2710" t="s">
        <v>2788</v>
      </c>
      <c r="H2710" t="str">
        <f>IF(_xlfn.XLOOKUP(E2710,LD_01[DOCUMENTO],LD_01[REVISÃO])=F2710,"VIGENTE","OBSOLETO")</f>
        <v>OBSOLETO</v>
      </c>
      <c r="I2710" t="s">
        <v>4324</v>
      </c>
      <c r="J2710" t="s">
        <v>4862</v>
      </c>
      <c r="K2710" t="str">
        <f t="shared" si="126"/>
        <v>MSV-163MS-638-NORTE</v>
      </c>
      <c r="L2710" t="str">
        <f>_xlfn.XLOOKUP(E2710,LD_ANO01!A:A,LD_ANO01!G:G)</f>
        <v>MSV-163MS-638-NORTE/03.AQ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01\MSV-163MS-638-NORTE\MSV-163MS-638-NORTE/03.AQ\OBSOLETO</v>
      </c>
      <c r="O2710" t="s">
        <v>4355</v>
      </c>
    </row>
    <row r="2711" spans="1:15" x14ac:dyDescent="0.3">
      <c r="A2711" t="s">
        <v>2710</v>
      </c>
      <c r="B2711">
        <v>1239265</v>
      </c>
      <c r="C2711" t="s">
        <v>2785</v>
      </c>
      <c r="D2711" s="12">
        <v>45895</v>
      </c>
      <c r="E2711" t="s">
        <v>3866</v>
      </c>
      <c r="F2711" t="s">
        <v>2792</v>
      </c>
      <c r="G2711" t="s">
        <v>2789</v>
      </c>
      <c r="H2711" t="str">
        <f>IF(_xlfn.XLOOKUP(E2711,LD_01[DOCUMENTO],LD_01[REVISÃO])=F2711,"VIGENTE","OBSOLETO")</f>
        <v>OBSOLETO</v>
      </c>
      <c r="I2711" t="s">
        <v>4324</v>
      </c>
      <c r="J2711" t="s">
        <v>4862</v>
      </c>
      <c r="K2711" t="str">
        <f t="shared" si="126"/>
        <v>MSV-163MS-638-NORTE</v>
      </c>
      <c r="L2711" t="str">
        <f>_xlfn.XLOOKUP(E2711,LD_ANO01!A:A,LD_ANO01!G:G)</f>
        <v>MSV-163MS-638-NORTE/03.AQ</v>
      </c>
      <c r="M2711" t="str">
        <f t="shared" si="127"/>
        <v>OBSOLETO</v>
      </c>
      <c r="N2711" t="str">
        <f t="shared" si="128"/>
        <v>C:\Users\luis.nunes\OneDrive - ATERPA\00.SERVIDOR\SALA TÉCNICA\00.PROJETOS\02.DOCUMENTOS\ANO 01\MSV-163MS-638-NORTE\MSV-163MS-638-NORTE/03.AQ\OBSOLETO</v>
      </c>
      <c r="O2711" t="s">
        <v>4355</v>
      </c>
    </row>
    <row r="2712" spans="1:15" x14ac:dyDescent="0.3">
      <c r="A2712" t="s">
        <v>2679</v>
      </c>
      <c r="B2712">
        <v>877224</v>
      </c>
      <c r="C2712" t="s">
        <v>2785</v>
      </c>
      <c r="D2712" s="12">
        <v>45895</v>
      </c>
      <c r="E2712" t="s">
        <v>3731</v>
      </c>
      <c r="F2712" t="s">
        <v>2800</v>
      </c>
      <c r="G2712" t="s">
        <v>2789</v>
      </c>
      <c r="H2712" t="str">
        <f>IF(_xlfn.XLOOKUP(E2712,LD_01[DOCUMENTO],LD_01[REVISÃO])=F2712,"VIGENTE","OBSOLETO")</f>
        <v>VIGENTE</v>
      </c>
      <c r="I2712" t="s">
        <v>4324</v>
      </c>
      <c r="J2712" t="s">
        <v>4862</v>
      </c>
      <c r="K2712" t="str">
        <f t="shared" si="126"/>
        <v>MSV-163MS-638-NORTE</v>
      </c>
      <c r="L2712" t="str">
        <f>_xlfn.XLOOKUP(E2712,LD_ANO01!A:A,LD_ANO01!G:G)</f>
        <v>MSV-163MS-638-NORTE/10.DR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01\MSV-163MS-638-NORTE\MSV-163MS-638-NORTE/10.DR</v>
      </c>
      <c r="O2712" t="s">
        <v>4355</v>
      </c>
    </row>
    <row r="2713" spans="1:15" x14ac:dyDescent="0.3">
      <c r="A2713" t="s">
        <v>2680</v>
      </c>
      <c r="B2713">
        <v>1241749</v>
      </c>
      <c r="C2713" t="s">
        <v>2785</v>
      </c>
      <c r="D2713" s="12">
        <v>45895</v>
      </c>
      <c r="E2713" t="s">
        <v>3732</v>
      </c>
      <c r="F2713" t="s">
        <v>2792</v>
      </c>
      <c r="G2713" t="s">
        <v>2789</v>
      </c>
      <c r="H2713" t="str">
        <f>IF(_xlfn.XLOOKUP(E2713,LD_01[DOCUMENTO],LD_01[REVISÃO])=F2713,"VIGENTE","OBSOLETO")</f>
        <v>VIGENTE</v>
      </c>
      <c r="I2713" t="s">
        <v>4324</v>
      </c>
      <c r="J2713" t="s">
        <v>4862</v>
      </c>
      <c r="K2713" t="str">
        <f t="shared" si="126"/>
        <v>MSV-163MS-638-NORTE</v>
      </c>
      <c r="L2713" t="str">
        <f>_xlfn.XLOOKUP(E2713,LD_ANO01!A:A,LD_ANO01!G:G)</f>
        <v>MSV-163MS-638-NORTE/10.DR</v>
      </c>
      <c r="M2713" t="str">
        <f t="shared" si="127"/>
        <v/>
      </c>
      <c r="N2713" t="str">
        <f t="shared" si="128"/>
        <v>C:\Users\luis.nunes\OneDrive - ATERPA\00.SERVIDOR\SALA TÉCNICA\00.PROJETOS\02.DOCUMENTOS\ANO 01\MSV-163MS-638-NORTE\MSV-163MS-638-NORTE/10.DR</v>
      </c>
      <c r="O2713" t="s">
        <v>4355</v>
      </c>
    </row>
    <row r="2714" spans="1:15" x14ac:dyDescent="0.3">
      <c r="A2714" t="s">
        <v>2659</v>
      </c>
      <c r="B2714">
        <v>2367284</v>
      </c>
      <c r="C2714" t="s">
        <v>2785</v>
      </c>
      <c r="D2714" s="12">
        <v>45895</v>
      </c>
      <c r="E2714" t="s">
        <v>3717</v>
      </c>
      <c r="F2714" t="s">
        <v>2819</v>
      </c>
      <c r="G2714" t="s">
        <v>2788</v>
      </c>
      <c r="H2714" t="str">
        <f>IF(_xlfn.XLOOKUP(E2714,LD_01[DOCUMENTO],LD_01[REVISÃO])=F2714,"VIGENTE","OBSOLETO")</f>
        <v>OBSOLETO</v>
      </c>
      <c r="I2714" t="s">
        <v>4324</v>
      </c>
      <c r="J2714" t="s">
        <v>4862</v>
      </c>
      <c r="K2714" t="str">
        <f t="shared" si="126"/>
        <v>MSV-163MS-638-NORTE</v>
      </c>
      <c r="L2714" t="str">
        <f>_xlfn.XLOOKUP(E2714,LD_ANO01!A:A,LD_ANO01!G:G)</f>
        <v>MSV-163MS-638-NORTE/32.TE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01\MSV-163MS-638-NORTE\MSV-163MS-638-NORTE/32.TE\OBSOLETO</v>
      </c>
      <c r="O2714" t="s">
        <v>4355</v>
      </c>
    </row>
    <row r="2715" spans="1:15" x14ac:dyDescent="0.3">
      <c r="A2715" t="s">
        <v>2660</v>
      </c>
      <c r="B2715">
        <v>7555104</v>
      </c>
      <c r="C2715" t="s">
        <v>2785</v>
      </c>
      <c r="D2715" s="12">
        <v>45895</v>
      </c>
      <c r="E2715" t="s">
        <v>3717</v>
      </c>
      <c r="F2715" t="s">
        <v>2819</v>
      </c>
      <c r="G2715" t="s">
        <v>2789</v>
      </c>
      <c r="H2715" t="str">
        <f>IF(_xlfn.XLOOKUP(E2715,LD_01[DOCUMENTO],LD_01[REVISÃO])=F2715,"VIGENTE","OBSOLETO")</f>
        <v>OBSOLETO</v>
      </c>
      <c r="I2715" t="s">
        <v>4325</v>
      </c>
      <c r="J2715" t="s">
        <v>4862</v>
      </c>
      <c r="K2715" t="str">
        <f t="shared" si="126"/>
        <v>MSV-163MS-702-NORTE</v>
      </c>
      <c r="L2715" t="str">
        <f>_xlfn.XLOOKUP(E2715,LD_ANO01!A:A,LD_ANO01!G:G)</f>
        <v>MSV-163MS-638-NORTE/32.TE</v>
      </c>
      <c r="M2715" t="str">
        <f t="shared" si="127"/>
        <v>OBSOLETO</v>
      </c>
      <c r="N2715" t="str">
        <f t="shared" si="128"/>
        <v>C:\Users\luis.nunes\OneDrive - ATERPA\00.SERVIDOR\SALA TÉCNICA\00.PROJETOS\02.DOCUMENTOS\ANO 01\MSV-163MS-702-NORTE\MSV-163MS-638-NORTE/32.TE\OBSOLETO</v>
      </c>
      <c r="O2715" t="s">
        <v>4355</v>
      </c>
    </row>
    <row r="2716" spans="1:15" x14ac:dyDescent="0.3">
      <c r="A2716" t="s">
        <v>2720</v>
      </c>
      <c r="B2716">
        <v>5534886</v>
      </c>
      <c r="C2716" t="s">
        <v>2785</v>
      </c>
      <c r="D2716" s="12">
        <v>45895</v>
      </c>
      <c r="E2716" t="s">
        <v>3955</v>
      </c>
      <c r="F2716" t="s">
        <v>2800</v>
      </c>
      <c r="G2716" t="s">
        <v>2788</v>
      </c>
      <c r="H2716" t="str">
        <f>IF(_xlfn.XLOOKUP(E2716,LD_01[DOCUMENTO],LD_01[REVISÃO])=F2716,"VIGENTE","OBSOLETO")</f>
        <v>VIGENTE</v>
      </c>
      <c r="I2716" t="s">
        <v>4325</v>
      </c>
      <c r="J2716" t="s">
        <v>4862</v>
      </c>
      <c r="K2716" t="str">
        <f t="shared" si="126"/>
        <v>MSV-163MS-702-NORTE</v>
      </c>
      <c r="L2716" t="str">
        <f>_xlfn.XLOOKUP(E2716,LD_ANO01!A:A,LD_ANO01!G:G)</f>
        <v>MSV-163MS-702-NORTE/14.EL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01\MSV-163MS-702-NORTE\MSV-163MS-702-NORTE/14.EL</v>
      </c>
      <c r="O2716" t="s">
        <v>4355</v>
      </c>
    </row>
    <row r="2717" spans="1:15" x14ac:dyDescent="0.3">
      <c r="A2717" t="s">
        <v>2721</v>
      </c>
      <c r="B2717">
        <v>397537</v>
      </c>
      <c r="C2717" t="s">
        <v>2785</v>
      </c>
      <c r="D2717" s="12">
        <v>45895</v>
      </c>
      <c r="E2717" t="s">
        <v>3955</v>
      </c>
      <c r="F2717" t="s">
        <v>2800</v>
      </c>
      <c r="G2717" t="s">
        <v>2789</v>
      </c>
      <c r="H2717" t="str">
        <f>IF(_xlfn.XLOOKUP(E2717,LD_01[DOCUMENTO],LD_01[REVISÃO])=F2717,"VIGENTE","OBSOLETO")</f>
        <v>VIGENTE</v>
      </c>
      <c r="I2717" t="s">
        <v>4325</v>
      </c>
      <c r="J2717" t="s">
        <v>4862</v>
      </c>
      <c r="K2717" t="str">
        <f t="shared" si="126"/>
        <v>MSV-163MS-702-NORTE</v>
      </c>
      <c r="L2717" t="str">
        <f>_xlfn.XLOOKUP(E2717,LD_ANO01!A:A,LD_ANO01!G:G)</f>
        <v>MSV-163MS-702-NORTE/14.EL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01\MSV-163MS-702-NORTE\MSV-163MS-702-NORTE/14.EL</v>
      </c>
      <c r="O2717" t="s">
        <v>4355</v>
      </c>
    </row>
    <row r="2718" spans="1:15" x14ac:dyDescent="0.3">
      <c r="A2718" t="s">
        <v>2722</v>
      </c>
      <c r="B2718">
        <v>877192</v>
      </c>
      <c r="C2718" t="s">
        <v>2785</v>
      </c>
      <c r="D2718" s="12">
        <v>45895</v>
      </c>
      <c r="E2718" t="s">
        <v>3957</v>
      </c>
      <c r="F2718" t="s">
        <v>2800</v>
      </c>
      <c r="G2718" t="s">
        <v>2788</v>
      </c>
      <c r="H2718" t="str">
        <f>IF(_xlfn.XLOOKUP(E2718,LD_01[DOCUMENTO],LD_01[REVISÃO])=F2718,"VIGENTE","OBSOLETO")</f>
        <v>VIGENTE</v>
      </c>
      <c r="I2718" t="s">
        <v>4325</v>
      </c>
      <c r="J2718" t="s">
        <v>4862</v>
      </c>
      <c r="K2718" t="str">
        <f t="shared" si="126"/>
        <v>MSV-163MS-702-NORTE</v>
      </c>
      <c r="L2718" t="str">
        <f>_xlfn.XLOOKUP(E2718,LD_ANO01!A:A,LD_ANO01!G:G)</f>
        <v>MSV-163MS-702-NORTE/14.EL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01\MSV-163MS-702-NORTE\MSV-163MS-702-NORTE/14.EL</v>
      </c>
      <c r="O2718" t="s">
        <v>4355</v>
      </c>
    </row>
    <row r="2719" spans="1:15" x14ac:dyDescent="0.3">
      <c r="A2719" t="s">
        <v>2723</v>
      </c>
      <c r="B2719">
        <v>357590</v>
      </c>
      <c r="C2719" t="s">
        <v>2785</v>
      </c>
      <c r="D2719" s="12">
        <v>45895</v>
      </c>
      <c r="E2719" t="s">
        <v>3957</v>
      </c>
      <c r="F2719" t="s">
        <v>2800</v>
      </c>
      <c r="G2719" t="s">
        <v>2789</v>
      </c>
      <c r="H2719" t="str">
        <f>IF(_xlfn.XLOOKUP(E2719,LD_01[DOCUMENTO],LD_01[REVISÃO])=F2719,"VIGENTE","OBSOLETO")</f>
        <v>VIGENTE</v>
      </c>
      <c r="I2719" t="s">
        <v>4325</v>
      </c>
      <c r="J2719" t="s">
        <v>4862</v>
      </c>
      <c r="K2719" t="str">
        <f t="shared" si="126"/>
        <v>MSV-163MS-702-NORTE</v>
      </c>
      <c r="L2719" t="str">
        <f>_xlfn.XLOOKUP(E2719,LD_ANO01!A:A,LD_ANO01!G:G)</f>
        <v>MSV-163MS-702-NORTE/14.EL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01\MSV-163MS-702-NORTE\MSV-163MS-702-NORTE/14.EL</v>
      </c>
      <c r="O2719" t="s">
        <v>4355</v>
      </c>
    </row>
    <row r="2720" spans="1:15" x14ac:dyDescent="0.3">
      <c r="A2720" t="s">
        <v>2711</v>
      </c>
      <c r="B2720">
        <v>2663865</v>
      </c>
      <c r="C2720" t="s">
        <v>2785</v>
      </c>
      <c r="D2720" s="12">
        <v>45895</v>
      </c>
      <c r="E2720" t="s">
        <v>3934</v>
      </c>
      <c r="F2720" t="s">
        <v>2798</v>
      </c>
      <c r="G2720" t="s">
        <v>2788</v>
      </c>
      <c r="H2720" t="str">
        <f>IF(_xlfn.XLOOKUP(E2720,LD_01[DOCUMENTO],LD_01[REVISÃO])=F2720,"VIGENTE","OBSOLETO")</f>
        <v>VIGENTE</v>
      </c>
      <c r="I2720" t="s">
        <v>4325</v>
      </c>
      <c r="J2720" t="s">
        <v>4862</v>
      </c>
      <c r="K2720" t="str">
        <f t="shared" si="126"/>
        <v>MSV-163MS-702-NORTE</v>
      </c>
      <c r="L2720" t="str">
        <f>_xlfn.XLOOKUP(E2720,LD_ANO01!A:A,LD_ANO01!G:G)</f>
        <v>MSV-163MS-702-NORTE/10.DR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01\MSV-163MS-702-NORTE\MSV-163MS-702-NORTE/10.DR</v>
      </c>
      <c r="O2720" t="s">
        <v>4355</v>
      </c>
    </row>
    <row r="2721" spans="1:15" x14ac:dyDescent="0.3">
      <c r="A2721" t="s">
        <v>2712</v>
      </c>
      <c r="B2721">
        <v>801200</v>
      </c>
      <c r="C2721" t="s">
        <v>2785</v>
      </c>
      <c r="D2721" s="12">
        <v>45895</v>
      </c>
      <c r="E2721" t="s">
        <v>3934</v>
      </c>
      <c r="F2721" t="s">
        <v>2798</v>
      </c>
      <c r="G2721" t="s">
        <v>2789</v>
      </c>
      <c r="H2721" t="str">
        <f>IF(_xlfn.XLOOKUP(E2721,LD_01[DOCUMENTO],LD_01[REVISÃO])=F2721,"VIGENTE","OBSOLETO")</f>
        <v>VIGENTE</v>
      </c>
      <c r="I2721" t="s">
        <v>4325</v>
      </c>
      <c r="J2721" t="s">
        <v>4862</v>
      </c>
      <c r="K2721" t="str">
        <f t="shared" si="126"/>
        <v>MSV-163MS-702-NORTE</v>
      </c>
      <c r="L2721" t="str">
        <f>_xlfn.XLOOKUP(E2721,LD_ANO01!A:A,LD_ANO01!G:G)</f>
        <v>MSV-163MS-702-NORTE/10.DR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01\MSV-163MS-702-NORTE\MSV-163MS-702-NORTE/10.DR</v>
      </c>
      <c r="O2721" t="s">
        <v>4355</v>
      </c>
    </row>
    <row r="2722" spans="1:15" x14ac:dyDescent="0.3">
      <c r="A2722" t="s">
        <v>2713</v>
      </c>
      <c r="B2722">
        <v>2331584</v>
      </c>
      <c r="C2722" t="s">
        <v>2785</v>
      </c>
      <c r="D2722" s="12">
        <v>45895</v>
      </c>
      <c r="E2722" t="s">
        <v>3935</v>
      </c>
      <c r="F2722" t="s">
        <v>2798</v>
      </c>
      <c r="G2722" t="s">
        <v>2788</v>
      </c>
      <c r="H2722" t="str">
        <f>IF(_xlfn.XLOOKUP(E2722,LD_01[DOCUMENTO],LD_01[REVISÃO])=F2722,"VIGENTE","OBSOLETO")</f>
        <v>VIGENTE</v>
      </c>
      <c r="I2722" t="s">
        <v>4325</v>
      </c>
      <c r="J2722" t="s">
        <v>4862</v>
      </c>
      <c r="K2722" t="str">
        <f t="shared" si="126"/>
        <v>MSV-163MS-702-NORTE</v>
      </c>
      <c r="L2722" t="str">
        <f>_xlfn.XLOOKUP(E2722,LD_ANO01!A:A,LD_ANO01!G:G)</f>
        <v>MSV-163MS-702-NORTE/10.DR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01\MSV-163MS-702-NORTE\MSV-163MS-702-NORTE/10.DR</v>
      </c>
      <c r="O2722" t="s">
        <v>4355</v>
      </c>
    </row>
    <row r="2723" spans="1:15" x14ac:dyDescent="0.3">
      <c r="A2723" t="s">
        <v>2714</v>
      </c>
      <c r="B2723">
        <v>599625</v>
      </c>
      <c r="C2723" t="s">
        <v>2785</v>
      </c>
      <c r="D2723" s="12">
        <v>45895</v>
      </c>
      <c r="E2723" t="s">
        <v>3935</v>
      </c>
      <c r="F2723" t="s">
        <v>2798</v>
      </c>
      <c r="G2723" t="s">
        <v>2789</v>
      </c>
      <c r="H2723" t="str">
        <f>IF(_xlfn.XLOOKUP(E2723,LD_01[DOCUMENTO],LD_01[REVISÃO])=F2723,"VIGENTE","OBSOLETO")</f>
        <v>VIGENTE</v>
      </c>
      <c r="I2723" t="s">
        <v>4325</v>
      </c>
      <c r="J2723" t="s">
        <v>4862</v>
      </c>
      <c r="K2723" t="str">
        <f t="shared" si="126"/>
        <v>MSV-163MS-702-NORTE</v>
      </c>
      <c r="L2723" t="str">
        <f>_xlfn.XLOOKUP(E2723,LD_ANO01!A:A,LD_ANO01!G:G)</f>
        <v>MSV-163MS-702-NORTE/10.DR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01\MSV-163MS-702-NORTE\MSV-163MS-702-NORTE/10.DR</v>
      </c>
      <c r="O2723" t="s">
        <v>4355</v>
      </c>
    </row>
    <row r="2724" spans="1:15" x14ac:dyDescent="0.3">
      <c r="A2724" t="s">
        <v>2717</v>
      </c>
      <c r="B2724">
        <v>4573255</v>
      </c>
      <c r="C2724" t="s">
        <v>2785</v>
      </c>
      <c r="D2724" s="12">
        <v>45895</v>
      </c>
      <c r="E2724" t="s">
        <v>3950</v>
      </c>
      <c r="F2724" t="s">
        <v>2798</v>
      </c>
      <c r="G2724" t="s">
        <v>2788</v>
      </c>
      <c r="H2724" t="str">
        <f>IF(_xlfn.XLOOKUP(E2724,LD_01[DOCUMENTO],LD_01[REVISÃO])=F2724,"VIGENTE","OBSOLETO")</f>
        <v>VIGENTE</v>
      </c>
      <c r="I2724" t="s">
        <v>4325</v>
      </c>
      <c r="J2724" t="s">
        <v>4862</v>
      </c>
      <c r="K2724" t="str">
        <f t="shared" si="126"/>
        <v>MSV-163MS-702-NORTE</v>
      </c>
      <c r="L2724" t="str">
        <f>_xlfn.XLOOKUP(E2724,LD_ANO01!A:A,LD_ANO01!G:G)</f>
        <v>MSV-163MS-702-NORTE/28.PV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01\MSV-163MS-702-NORTE\MSV-163MS-702-NORTE/28.PV</v>
      </c>
      <c r="O2724" t="s">
        <v>4355</v>
      </c>
    </row>
    <row r="2725" spans="1:15" x14ac:dyDescent="0.3">
      <c r="A2725" t="s">
        <v>2718</v>
      </c>
      <c r="B2725">
        <v>1674617</v>
      </c>
      <c r="C2725" t="s">
        <v>2785</v>
      </c>
      <c r="D2725" s="12">
        <v>45895</v>
      </c>
      <c r="E2725" t="s">
        <v>3950</v>
      </c>
      <c r="F2725" t="s">
        <v>2798</v>
      </c>
      <c r="G2725" t="s">
        <v>2789</v>
      </c>
      <c r="H2725" t="str">
        <f>IF(_xlfn.XLOOKUP(E2725,LD_01[DOCUMENTO],LD_01[REVISÃO])=F2725,"VIGENTE","OBSOLETO")</f>
        <v>VIGENTE</v>
      </c>
      <c r="I2725" t="s">
        <v>4325</v>
      </c>
      <c r="J2725" t="s">
        <v>4862</v>
      </c>
      <c r="K2725" t="str">
        <f t="shared" si="126"/>
        <v>MSV-163MS-702-NORTE</v>
      </c>
      <c r="L2725" t="str">
        <f>_xlfn.XLOOKUP(E2725,LD_ANO01!A:A,LD_ANO01!G:G)</f>
        <v>MSV-163MS-702-NORTE/28.PV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01\MSV-163MS-702-NORTE\MSV-163MS-702-NORTE/28.PV</v>
      </c>
      <c r="O2725" t="s">
        <v>4355</v>
      </c>
    </row>
    <row r="2726" spans="1:15" x14ac:dyDescent="0.3">
      <c r="A2726" t="s">
        <v>2715</v>
      </c>
      <c r="B2726">
        <v>726440</v>
      </c>
      <c r="C2726" t="s">
        <v>2785</v>
      </c>
      <c r="D2726" s="12">
        <v>45895</v>
      </c>
      <c r="E2726" t="s">
        <v>3942</v>
      </c>
      <c r="F2726" t="s">
        <v>2798</v>
      </c>
      <c r="G2726" t="s">
        <v>2789</v>
      </c>
      <c r="H2726" t="str">
        <f>IF(_xlfn.XLOOKUP(E2726,LD_01[DOCUMENTO],LD_01[REVISÃO])=F2726,"VIGENTE","OBSOLETO")</f>
        <v>VIGENTE</v>
      </c>
      <c r="I2726" t="s">
        <v>4325</v>
      </c>
      <c r="J2726" t="s">
        <v>4862</v>
      </c>
      <c r="K2726" t="str">
        <f t="shared" si="126"/>
        <v>MSV-163MS-702-NORTE</v>
      </c>
      <c r="L2726" t="str">
        <f>_xlfn.XLOOKUP(E2726,LD_ANO01!A:A,LD_ANO01!G:G)</f>
        <v>MSV-163MS-702-NORTE/10.DR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01\MSV-163MS-702-NORTE\MSV-163MS-702-NORTE/10.DR</v>
      </c>
      <c r="O2726" t="s">
        <v>4355</v>
      </c>
    </row>
    <row r="2727" spans="1:15" x14ac:dyDescent="0.3">
      <c r="A2727" t="s">
        <v>2719</v>
      </c>
      <c r="B2727">
        <v>2124004</v>
      </c>
      <c r="C2727" t="s">
        <v>2785</v>
      </c>
      <c r="D2727" s="12">
        <v>45895</v>
      </c>
      <c r="E2727" t="s">
        <v>3952</v>
      </c>
      <c r="F2727" t="s">
        <v>2798</v>
      </c>
      <c r="G2727" t="s">
        <v>2789</v>
      </c>
      <c r="H2727" t="str">
        <f>IF(_xlfn.XLOOKUP(E2727,LD_01[DOCUMENTO],LD_01[REVISÃO])=F2727,"VIGENTE","OBSOLETO")</f>
        <v>VIGENTE</v>
      </c>
      <c r="I2727" t="s">
        <v>4325</v>
      </c>
      <c r="J2727" t="s">
        <v>4862</v>
      </c>
      <c r="K2727" t="str">
        <f t="shared" si="126"/>
        <v>MSV-163MS-702-NORTE</v>
      </c>
      <c r="L2727" t="str">
        <f>_xlfn.XLOOKUP(E2727,LD_ANO01!A:A,LD_ANO01!G:G)</f>
        <v>MSV-163MS-702-NORTE/28.PV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01\MSV-163MS-702-NORTE\MSV-163MS-702-NORTE/28.PV</v>
      </c>
      <c r="O2727" t="s">
        <v>4787</v>
      </c>
    </row>
    <row r="2728" spans="1:15" x14ac:dyDescent="0.3">
      <c r="A2728" t="s">
        <v>2716</v>
      </c>
      <c r="B2728">
        <v>251498</v>
      </c>
      <c r="C2728" t="s">
        <v>2785</v>
      </c>
      <c r="D2728" s="12">
        <v>45895</v>
      </c>
      <c r="E2728" t="s">
        <v>4078</v>
      </c>
      <c r="F2728" t="s">
        <v>2787</v>
      </c>
      <c r="G2728" t="s">
        <v>2789</v>
      </c>
      <c r="H2728" t="str">
        <f>IF(_xlfn.XLOOKUP(E2728,LD_01[DOCUMENTO],LD_01[REVISÃO])=F2728,"VIGENTE","OBSOLETO")</f>
        <v>VIGENTE</v>
      </c>
      <c r="I2728" t="s">
        <v>4326</v>
      </c>
      <c r="J2728" t="s">
        <v>4862</v>
      </c>
      <c r="K2728" t="str">
        <f t="shared" si="126"/>
        <v>MSV-163MS-730-732</v>
      </c>
      <c r="L2728" t="str">
        <f>_xlfn.XLOOKUP(E2728,LD_ANO01!A:A,LD_ANO01!G:G)</f>
        <v>MSV-163MS-702-NORTE/31.SI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01\MSV-163MS-730-732\MSV-163MS-702-NORTE/31.SI</v>
      </c>
      <c r="O2728" t="s">
        <v>4355</v>
      </c>
    </row>
    <row r="2729" spans="1:15" x14ac:dyDescent="0.3">
      <c r="A2729" t="s">
        <v>2773</v>
      </c>
      <c r="B2729">
        <v>4969856</v>
      </c>
      <c r="C2729" t="s">
        <v>2785</v>
      </c>
      <c r="D2729" s="12">
        <v>45895</v>
      </c>
      <c r="E2729" t="s">
        <v>5454</v>
      </c>
      <c r="F2729" t="s">
        <v>2800</v>
      </c>
      <c r="G2729" t="s">
        <v>2788</v>
      </c>
      <c r="H2729" t="str">
        <f>IF(_xlfn.XLOOKUP(E2729,LD_01[DOCUMENTO],LD_01[REVISÃO])=F2729,"VIGENTE","OBSOLETO")</f>
        <v>VIGENTE</v>
      </c>
      <c r="I2729" t="s">
        <v>4326</v>
      </c>
      <c r="J2729" t="s">
        <v>4862</v>
      </c>
      <c r="K2729" t="str">
        <f t="shared" si="126"/>
        <v>MSV-163MS-730-732</v>
      </c>
      <c r="L2729" t="str">
        <f>_xlfn.XLOOKUP(E2729,LD_ANO01!A:A,LD_ANO01!G:G)</f>
        <v>MSV-163MS-730-732/19.GG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01\MSV-163MS-730-732\MSV-163MS-730-732/19.GG</v>
      </c>
      <c r="O2729" t="s">
        <v>4355</v>
      </c>
    </row>
    <row r="2730" spans="1:15" x14ac:dyDescent="0.3">
      <c r="A2730" t="s">
        <v>2774</v>
      </c>
      <c r="B2730">
        <v>614885</v>
      </c>
      <c r="C2730" t="s">
        <v>2785</v>
      </c>
      <c r="D2730" s="12">
        <v>45895</v>
      </c>
      <c r="E2730" t="s">
        <v>5454</v>
      </c>
      <c r="F2730" t="s">
        <v>2800</v>
      </c>
      <c r="G2730" t="s">
        <v>2789</v>
      </c>
      <c r="H2730" t="str">
        <f>IF(_xlfn.XLOOKUP(E2730,LD_01[DOCUMENTO],LD_01[REVISÃO])=F2730,"VIGENTE","OBSOLETO")</f>
        <v>VIGENTE</v>
      </c>
      <c r="I2730" t="s">
        <v>4326</v>
      </c>
      <c r="J2730" t="s">
        <v>4862</v>
      </c>
      <c r="K2730" t="str">
        <f t="shared" si="126"/>
        <v>MSV-163MS-730-732</v>
      </c>
      <c r="L2730" t="str">
        <f>_xlfn.XLOOKUP(E2730,LD_ANO01!A:A,LD_ANO01!G:G)</f>
        <v>MSV-163MS-730-732/19.GG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01\MSV-163MS-730-732\MSV-163MS-730-732/19.GG</v>
      </c>
      <c r="O2730" t="s">
        <v>4355</v>
      </c>
    </row>
    <row r="2731" spans="1:15" x14ac:dyDescent="0.3">
      <c r="A2731" t="s">
        <v>2775</v>
      </c>
      <c r="B2731">
        <v>5042418</v>
      </c>
      <c r="C2731" t="s">
        <v>2785</v>
      </c>
      <c r="D2731" s="12">
        <v>45895</v>
      </c>
      <c r="E2731" t="s">
        <v>5455</v>
      </c>
      <c r="F2731" t="s">
        <v>2800</v>
      </c>
      <c r="G2731" t="s">
        <v>2788</v>
      </c>
      <c r="H2731" t="str">
        <f>IF(_xlfn.XLOOKUP(E2731,LD_01[DOCUMENTO],LD_01[REVISÃO])=F2731,"VIGENTE","OBSOLETO")</f>
        <v>VIGENTE</v>
      </c>
      <c r="I2731" t="s">
        <v>4326</v>
      </c>
      <c r="J2731" t="s">
        <v>4862</v>
      </c>
      <c r="K2731" t="str">
        <f t="shared" si="126"/>
        <v>MSV-163MS-730-732</v>
      </c>
      <c r="L2731" t="str">
        <f>_xlfn.XLOOKUP(E2731,LD_ANO01!A:A,LD_ANO01!G:G)</f>
        <v>MSV-163MS-730-732/19.GG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01\MSV-163MS-730-732\MSV-163MS-730-732/19.GG</v>
      </c>
      <c r="O2731" t="s">
        <v>4355</v>
      </c>
    </row>
    <row r="2732" spans="1:15" x14ac:dyDescent="0.3">
      <c r="A2732" t="s">
        <v>2776</v>
      </c>
      <c r="B2732">
        <v>566357</v>
      </c>
      <c r="C2732" t="s">
        <v>2785</v>
      </c>
      <c r="D2732" s="12">
        <v>45895</v>
      </c>
      <c r="E2732" t="s">
        <v>5455</v>
      </c>
      <c r="F2732" t="s">
        <v>2800</v>
      </c>
      <c r="G2732" t="s">
        <v>2789</v>
      </c>
      <c r="H2732" t="str">
        <f>IF(_xlfn.XLOOKUP(E2732,LD_01[DOCUMENTO],LD_01[REVISÃO])=F2732,"VIGENTE","OBSOLETO")</f>
        <v>VIGENTE</v>
      </c>
      <c r="I2732" t="s">
        <v>4326</v>
      </c>
      <c r="J2732" t="s">
        <v>4862</v>
      </c>
      <c r="K2732" t="str">
        <f t="shared" si="126"/>
        <v>MSV-163MS-730-732</v>
      </c>
      <c r="L2732" t="str">
        <f>_xlfn.XLOOKUP(E2732,LD_ANO01!A:A,LD_ANO01!G:G)</f>
        <v>MSV-163MS-730-732/19.GG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01\MSV-163MS-730-732\MSV-163MS-730-732/19.GG</v>
      </c>
      <c r="O2732" t="s">
        <v>4355</v>
      </c>
    </row>
    <row r="2733" spans="1:15" x14ac:dyDescent="0.3">
      <c r="A2733" t="s">
        <v>2724</v>
      </c>
      <c r="B2733">
        <v>1782927</v>
      </c>
      <c r="C2733" t="s">
        <v>2785</v>
      </c>
      <c r="D2733" s="12">
        <v>45895</v>
      </c>
      <c r="E2733" t="s">
        <v>3977</v>
      </c>
      <c r="F2733" t="s">
        <v>2794</v>
      </c>
      <c r="G2733" t="s">
        <v>2788</v>
      </c>
      <c r="H2733" t="str">
        <f>IF(_xlfn.XLOOKUP(E2733,LD_01[DOCUMENTO],LD_01[REVISÃO])=F2733,"VIGENTE","OBSOLETO")</f>
        <v>VIGENTE</v>
      </c>
      <c r="I2733" t="s">
        <v>4326</v>
      </c>
      <c r="J2733" t="s">
        <v>4862</v>
      </c>
      <c r="K2733" t="str">
        <f t="shared" si="126"/>
        <v>MSV-163MS-730-732</v>
      </c>
      <c r="L2733" t="str">
        <f>_xlfn.XLOOKUP(E2733,LD_ANO01!A:A,LD_ANO01!G:G)</f>
        <v>MSV-163MS-730-732/18.GE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01\MSV-163MS-730-732\MSV-163MS-730-732/18.GE</v>
      </c>
      <c r="O2733" t="s">
        <v>4355</v>
      </c>
    </row>
    <row r="2734" spans="1:15" x14ac:dyDescent="0.3">
      <c r="A2734" t="s">
        <v>2725</v>
      </c>
      <c r="B2734">
        <v>884753</v>
      </c>
      <c r="C2734" t="s">
        <v>2785</v>
      </c>
      <c r="D2734" s="12">
        <v>45895</v>
      </c>
      <c r="E2734" t="s">
        <v>3977</v>
      </c>
      <c r="F2734" t="s">
        <v>2794</v>
      </c>
      <c r="G2734" t="s">
        <v>2789</v>
      </c>
      <c r="H2734" t="str">
        <f>IF(_xlfn.XLOOKUP(E2734,LD_01[DOCUMENTO],LD_01[REVISÃO])=F2734,"VIGENTE","OBSOLETO")</f>
        <v>VIGENTE</v>
      </c>
      <c r="I2734" t="s">
        <v>4326</v>
      </c>
      <c r="J2734" t="s">
        <v>4862</v>
      </c>
      <c r="K2734" t="str">
        <f t="shared" si="126"/>
        <v>MSV-163MS-730-732</v>
      </c>
      <c r="L2734" t="str">
        <f>_xlfn.XLOOKUP(E2734,LD_ANO01!A:A,LD_ANO01!G:G)</f>
        <v>MSV-163MS-730-732/18.GE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01\MSV-163MS-730-732\MSV-163MS-730-732/18.GE</v>
      </c>
      <c r="O2734" t="s">
        <v>4355</v>
      </c>
    </row>
    <row r="2735" spans="1:15" x14ac:dyDescent="0.3">
      <c r="A2735" t="s">
        <v>2726</v>
      </c>
      <c r="B2735">
        <v>1875002</v>
      </c>
      <c r="C2735" t="s">
        <v>2785</v>
      </c>
      <c r="D2735" s="12">
        <v>45895</v>
      </c>
      <c r="E2735" t="s">
        <v>3978</v>
      </c>
      <c r="F2735" t="s">
        <v>2826</v>
      </c>
      <c r="G2735" t="s">
        <v>2788</v>
      </c>
      <c r="H2735" t="str">
        <f>IF(_xlfn.XLOOKUP(E2735,LD_01[DOCUMENTO],LD_01[REVISÃO])=F2735,"VIGENTE","OBSOLETO")</f>
        <v>VIGENTE</v>
      </c>
      <c r="I2735" t="s">
        <v>4326</v>
      </c>
      <c r="J2735" t="s">
        <v>4862</v>
      </c>
      <c r="K2735" t="str">
        <f t="shared" si="126"/>
        <v>MSV-163MS-730-732</v>
      </c>
      <c r="L2735" t="str">
        <f>_xlfn.XLOOKUP(E2735,LD_ANO01!A:A,LD_ANO01!G:G)</f>
        <v>MSV-163MS-730-732/18.GE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01\MSV-163MS-730-732\MSV-163MS-730-732/18.GE</v>
      </c>
      <c r="O2735" t="s">
        <v>4355</v>
      </c>
    </row>
    <row r="2736" spans="1:15" x14ac:dyDescent="0.3">
      <c r="A2736" t="s">
        <v>2727</v>
      </c>
      <c r="B2736">
        <v>818264</v>
      </c>
      <c r="C2736" t="s">
        <v>2785</v>
      </c>
      <c r="D2736" s="12">
        <v>45895</v>
      </c>
      <c r="E2736" t="s">
        <v>3978</v>
      </c>
      <c r="F2736" t="s">
        <v>2826</v>
      </c>
      <c r="G2736" t="s">
        <v>2789</v>
      </c>
      <c r="H2736" t="str">
        <f>IF(_xlfn.XLOOKUP(E2736,LD_01[DOCUMENTO],LD_01[REVISÃO])=F2736,"VIGENTE","OBSOLETO")</f>
        <v>VIGENTE</v>
      </c>
      <c r="I2736" t="s">
        <v>4326</v>
      </c>
      <c r="J2736" t="s">
        <v>4862</v>
      </c>
      <c r="K2736" t="str">
        <f t="shared" si="126"/>
        <v>MSV-163MS-730-732</v>
      </c>
      <c r="L2736" t="str">
        <f>_xlfn.XLOOKUP(E2736,LD_ANO01!A:A,LD_ANO01!G:G)</f>
        <v>MSV-163MS-730-732/18.GE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01\MSV-163MS-730-732\MSV-163MS-730-732/18.GE</v>
      </c>
      <c r="O2736" t="s">
        <v>4355</v>
      </c>
    </row>
    <row r="2737" spans="1:15" x14ac:dyDescent="0.3">
      <c r="A2737" t="s">
        <v>2728</v>
      </c>
      <c r="B2737">
        <v>762529</v>
      </c>
      <c r="C2737" t="s">
        <v>2785</v>
      </c>
      <c r="D2737" s="12">
        <v>45895</v>
      </c>
      <c r="E2737" t="s">
        <v>3979</v>
      </c>
      <c r="F2737" t="s">
        <v>2800</v>
      </c>
      <c r="G2737" t="s">
        <v>2788</v>
      </c>
      <c r="H2737" t="str">
        <f>IF(_xlfn.XLOOKUP(E2737,LD_01[DOCUMENTO],LD_01[REVISÃO])=F2737,"VIGENTE","OBSOLETO")</f>
        <v>VIGENTE</v>
      </c>
      <c r="I2737" t="s">
        <v>4326</v>
      </c>
      <c r="J2737" t="s">
        <v>4862</v>
      </c>
      <c r="K2737" t="str">
        <f t="shared" si="126"/>
        <v>MSV-163MS-730-732</v>
      </c>
      <c r="L2737" t="str">
        <f>_xlfn.XLOOKUP(E2737,LD_ANO01!A:A,LD_ANO01!G:G)</f>
        <v>MSV-163MS-730-732/18.GE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01\MSV-163MS-730-732\MSV-163MS-730-732/18.GE</v>
      </c>
      <c r="O2737" t="s">
        <v>4355</v>
      </c>
    </row>
    <row r="2738" spans="1:15" x14ac:dyDescent="0.3">
      <c r="A2738" t="s">
        <v>2729</v>
      </c>
      <c r="B2738">
        <v>260485</v>
      </c>
      <c r="C2738" t="s">
        <v>2785</v>
      </c>
      <c r="D2738" s="12">
        <v>45895</v>
      </c>
      <c r="E2738" t="s">
        <v>3979</v>
      </c>
      <c r="F2738" t="s">
        <v>2800</v>
      </c>
      <c r="G2738" t="s">
        <v>2789</v>
      </c>
      <c r="H2738" t="str">
        <f>IF(_xlfn.XLOOKUP(E2738,LD_01[DOCUMENTO],LD_01[REVISÃO])=F2738,"VIGENTE","OBSOLETO")</f>
        <v>VIGENTE</v>
      </c>
      <c r="I2738" t="s">
        <v>4326</v>
      </c>
      <c r="J2738" t="s">
        <v>4862</v>
      </c>
      <c r="K2738" t="str">
        <f t="shared" si="126"/>
        <v>MSV-163MS-730-732</v>
      </c>
      <c r="L2738" t="str">
        <f>_xlfn.XLOOKUP(E2738,LD_ANO01!A:A,LD_ANO01!G:G)</f>
        <v>MSV-163MS-730-732/18.GE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01\MSV-163MS-730-732\MSV-163MS-730-732/18.GE</v>
      </c>
      <c r="O2738" t="s">
        <v>4355</v>
      </c>
    </row>
    <row r="2739" spans="1:15" x14ac:dyDescent="0.3">
      <c r="A2739" t="s">
        <v>2730</v>
      </c>
      <c r="B2739">
        <v>753762</v>
      </c>
      <c r="C2739" t="s">
        <v>2785</v>
      </c>
      <c r="D2739" s="12">
        <v>45895</v>
      </c>
      <c r="E2739" t="s">
        <v>3981</v>
      </c>
      <c r="F2739" t="s">
        <v>2798</v>
      </c>
      <c r="G2739" t="s">
        <v>2788</v>
      </c>
      <c r="H2739" t="str">
        <f>IF(_xlfn.XLOOKUP(E2739,LD_01[DOCUMENTO],LD_01[REVISÃO])=F2739,"VIGENTE","OBSOLETO")</f>
        <v>VIGENTE</v>
      </c>
      <c r="I2739" t="s">
        <v>4326</v>
      </c>
      <c r="J2739" t="s">
        <v>4862</v>
      </c>
      <c r="K2739" t="str">
        <f t="shared" si="126"/>
        <v>MSV-163MS-730-732</v>
      </c>
      <c r="L2739" t="str">
        <f>_xlfn.XLOOKUP(E2739,LD_ANO01!A:A,LD_ANO01!G:G)</f>
        <v>MSV-163MS-730-732/18.GE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01\MSV-163MS-730-732\MSV-163MS-730-732/18.GE</v>
      </c>
      <c r="O2739" t="s">
        <v>4355</v>
      </c>
    </row>
    <row r="2740" spans="1:15" x14ac:dyDescent="0.3">
      <c r="A2740" t="s">
        <v>2731</v>
      </c>
      <c r="B2740">
        <v>252938</v>
      </c>
      <c r="C2740" t="s">
        <v>2785</v>
      </c>
      <c r="D2740" s="12">
        <v>45895</v>
      </c>
      <c r="E2740" t="s">
        <v>3981</v>
      </c>
      <c r="F2740" t="s">
        <v>2798</v>
      </c>
      <c r="G2740" t="s">
        <v>2789</v>
      </c>
      <c r="H2740" t="str">
        <f>IF(_xlfn.XLOOKUP(E2740,LD_01[DOCUMENTO],LD_01[REVISÃO])=F2740,"VIGENTE","OBSOLETO")</f>
        <v>VIGENTE</v>
      </c>
      <c r="I2740" t="s">
        <v>4326</v>
      </c>
      <c r="J2740" t="s">
        <v>4862</v>
      </c>
      <c r="K2740" t="str">
        <f t="shared" si="126"/>
        <v>MSV-163MS-730-732</v>
      </c>
      <c r="L2740" t="str">
        <f>_xlfn.XLOOKUP(E2740,LD_ANO01!A:A,LD_ANO01!G:G)</f>
        <v>MSV-163MS-730-732/18.GE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01\MSV-163MS-730-732\MSV-163MS-730-732/18.GE</v>
      </c>
      <c r="O2740" t="s">
        <v>4355</v>
      </c>
    </row>
    <row r="2741" spans="1:15" x14ac:dyDescent="0.3">
      <c r="A2741" t="s">
        <v>2732</v>
      </c>
      <c r="B2741">
        <v>740262</v>
      </c>
      <c r="C2741" t="s">
        <v>2785</v>
      </c>
      <c r="D2741" s="12">
        <v>45895</v>
      </c>
      <c r="E2741" t="s">
        <v>3983</v>
      </c>
      <c r="F2741" t="s">
        <v>2800</v>
      </c>
      <c r="G2741" t="s">
        <v>2788</v>
      </c>
      <c r="H2741" t="str">
        <f>IF(_xlfn.XLOOKUP(E2741,LD_01[DOCUMENTO],LD_01[REVISÃO])=F2741,"VIGENTE","OBSOLETO")</f>
        <v>VIGENTE</v>
      </c>
      <c r="I2741" t="s">
        <v>4326</v>
      </c>
      <c r="J2741" t="s">
        <v>4862</v>
      </c>
      <c r="K2741" t="str">
        <f t="shared" si="126"/>
        <v>MSV-163MS-730-732</v>
      </c>
      <c r="L2741" t="str">
        <f>_xlfn.XLOOKUP(E2741,LD_ANO01!A:A,LD_ANO01!G:G)</f>
        <v>MSV-163MS-730-732/18.GE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01\MSV-163MS-730-732\MSV-163MS-730-732/18.GE</v>
      </c>
      <c r="O2741" t="s">
        <v>4355</v>
      </c>
    </row>
    <row r="2742" spans="1:15" x14ac:dyDescent="0.3">
      <c r="A2742" t="s">
        <v>2733</v>
      </c>
      <c r="B2742">
        <v>193157</v>
      </c>
      <c r="C2742" t="s">
        <v>2785</v>
      </c>
      <c r="D2742" s="12">
        <v>45895</v>
      </c>
      <c r="E2742" t="s">
        <v>3983</v>
      </c>
      <c r="F2742" t="s">
        <v>2800</v>
      </c>
      <c r="G2742" t="s">
        <v>2789</v>
      </c>
      <c r="H2742" t="str">
        <f>IF(_xlfn.XLOOKUP(E2742,LD_01[DOCUMENTO],LD_01[REVISÃO])=F2742,"VIGENTE","OBSOLETO")</f>
        <v>VIGENTE</v>
      </c>
      <c r="I2742" t="s">
        <v>4326</v>
      </c>
      <c r="J2742" t="s">
        <v>4862</v>
      </c>
      <c r="K2742" t="str">
        <f t="shared" si="126"/>
        <v>MSV-163MS-730-732</v>
      </c>
      <c r="L2742" t="str">
        <f>_xlfn.XLOOKUP(E2742,LD_ANO01!A:A,LD_ANO01!G:G)</f>
        <v>MSV-163MS-730-732/18.GE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01\MSV-163MS-730-732\MSV-163MS-730-732/18.GE</v>
      </c>
      <c r="O2742" t="s">
        <v>4355</v>
      </c>
    </row>
    <row r="2743" spans="1:15" x14ac:dyDescent="0.3">
      <c r="A2743" t="s">
        <v>2735</v>
      </c>
      <c r="B2743">
        <v>363116</v>
      </c>
      <c r="C2743" t="s">
        <v>2785</v>
      </c>
      <c r="D2743" s="12">
        <v>45895</v>
      </c>
      <c r="E2743" t="s">
        <v>3988</v>
      </c>
      <c r="F2743" t="s">
        <v>2798</v>
      </c>
      <c r="G2743" t="s">
        <v>2788</v>
      </c>
      <c r="H2743" t="str">
        <f>IF(_xlfn.XLOOKUP(E2743,LD_01[DOCUMENTO],LD_01[REVISÃO])=F2743,"VIGENTE","OBSOLETO")</f>
        <v>VIGENTE</v>
      </c>
      <c r="I2743" t="s">
        <v>4326</v>
      </c>
      <c r="J2743" t="s">
        <v>4862</v>
      </c>
      <c r="K2743" t="str">
        <f t="shared" si="126"/>
        <v>MSV-163MS-730-732</v>
      </c>
      <c r="L2743" t="str">
        <f>_xlfn.XLOOKUP(E2743,LD_ANO01!A:A,LD_ANO01!G:G)</f>
        <v>MSV-163MS-730-732/32.TE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01\MSV-163MS-730-732\MSV-163MS-730-732/32.TE</v>
      </c>
      <c r="O2743" t="s">
        <v>4355</v>
      </c>
    </row>
    <row r="2744" spans="1:15" x14ac:dyDescent="0.3">
      <c r="A2744" t="s">
        <v>2736</v>
      </c>
      <c r="B2744">
        <v>356967</v>
      </c>
      <c r="C2744" t="s">
        <v>2785</v>
      </c>
      <c r="D2744" s="12">
        <v>45895</v>
      </c>
      <c r="E2744" t="s">
        <v>3988</v>
      </c>
      <c r="F2744" t="s">
        <v>2798</v>
      </c>
      <c r="G2744" t="s">
        <v>2789</v>
      </c>
      <c r="H2744" t="str">
        <f>IF(_xlfn.XLOOKUP(E2744,LD_01[DOCUMENTO],LD_01[REVISÃO])=F2744,"VIGENTE","OBSOLETO")</f>
        <v>VIGENTE</v>
      </c>
      <c r="I2744" t="s">
        <v>4326</v>
      </c>
      <c r="J2744" t="s">
        <v>4862</v>
      </c>
      <c r="K2744" t="str">
        <f t="shared" si="126"/>
        <v>MSV-163MS-730-732</v>
      </c>
      <c r="L2744" t="str">
        <f>_xlfn.XLOOKUP(E2744,LD_ANO01!A:A,LD_ANO01!G:G)</f>
        <v>MSV-163MS-730-732/32.TE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01\MSV-163MS-730-732\MSV-163MS-730-732/32.TE</v>
      </c>
      <c r="O2744" t="s">
        <v>4355</v>
      </c>
    </row>
    <row r="2745" spans="1:15" x14ac:dyDescent="0.3">
      <c r="A2745" t="s">
        <v>2737</v>
      </c>
      <c r="B2745">
        <v>356975</v>
      </c>
      <c r="C2745" t="s">
        <v>2785</v>
      </c>
      <c r="D2745" s="12">
        <v>45895</v>
      </c>
      <c r="E2745" t="s">
        <v>3989</v>
      </c>
      <c r="F2745" t="s">
        <v>2798</v>
      </c>
      <c r="G2745" t="s">
        <v>2788</v>
      </c>
      <c r="H2745" t="str">
        <f>IF(_xlfn.XLOOKUP(E2745,LD_01[DOCUMENTO],LD_01[REVISÃO])=F2745,"VIGENTE","OBSOLETO")</f>
        <v>VIGENTE</v>
      </c>
      <c r="I2745" t="s">
        <v>4326</v>
      </c>
      <c r="J2745" t="s">
        <v>4862</v>
      </c>
      <c r="K2745" t="str">
        <f t="shared" si="126"/>
        <v>MSV-163MS-730-732</v>
      </c>
      <c r="L2745" t="str">
        <f>_xlfn.XLOOKUP(E2745,LD_ANO01!A:A,LD_ANO01!G:G)</f>
        <v>MSV-163MS-730-732/32.TE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01\MSV-163MS-730-732\MSV-163MS-730-732/32.TE</v>
      </c>
      <c r="O2745" t="s">
        <v>4355</v>
      </c>
    </row>
    <row r="2746" spans="1:15" x14ac:dyDescent="0.3">
      <c r="A2746" t="s">
        <v>2738</v>
      </c>
      <c r="B2746">
        <v>357839</v>
      </c>
      <c r="C2746" t="s">
        <v>2785</v>
      </c>
      <c r="D2746" s="12">
        <v>45895</v>
      </c>
      <c r="E2746" t="s">
        <v>3989</v>
      </c>
      <c r="F2746" t="s">
        <v>2798</v>
      </c>
      <c r="G2746" t="s">
        <v>2789</v>
      </c>
      <c r="H2746" t="str">
        <f>IF(_xlfn.XLOOKUP(E2746,LD_01[DOCUMENTO],LD_01[REVISÃO])=F2746,"VIGENTE","OBSOLETO")</f>
        <v>VIGENTE</v>
      </c>
      <c r="I2746" t="s">
        <v>4326</v>
      </c>
      <c r="J2746" t="s">
        <v>4862</v>
      </c>
      <c r="K2746" t="str">
        <f t="shared" si="126"/>
        <v>MSV-163MS-730-732</v>
      </c>
      <c r="L2746" t="str">
        <f>_xlfn.XLOOKUP(E2746,LD_ANO01!A:A,LD_ANO01!G:G)</f>
        <v>MSV-163MS-730-732/32.TE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01\MSV-163MS-730-732\MSV-163MS-730-732/32.TE</v>
      </c>
      <c r="O2746" t="s">
        <v>4355</v>
      </c>
    </row>
    <row r="2747" spans="1:15" x14ac:dyDescent="0.3">
      <c r="A2747" t="s">
        <v>2739</v>
      </c>
      <c r="B2747">
        <v>360006</v>
      </c>
      <c r="C2747" t="s">
        <v>2785</v>
      </c>
      <c r="D2747" s="12">
        <v>45895</v>
      </c>
      <c r="E2747" t="s">
        <v>3990</v>
      </c>
      <c r="F2747" t="s">
        <v>2798</v>
      </c>
      <c r="G2747" t="s">
        <v>2788</v>
      </c>
      <c r="H2747" t="str">
        <f>IF(_xlfn.XLOOKUP(E2747,LD_01[DOCUMENTO],LD_01[REVISÃO])=F2747,"VIGENTE","OBSOLETO")</f>
        <v>VIGENTE</v>
      </c>
      <c r="I2747" t="s">
        <v>4326</v>
      </c>
      <c r="J2747" t="s">
        <v>4862</v>
      </c>
      <c r="K2747" t="str">
        <f t="shared" si="126"/>
        <v>MSV-163MS-730-732</v>
      </c>
      <c r="L2747" t="str">
        <f>_xlfn.XLOOKUP(E2747,LD_ANO01!A:A,LD_ANO01!G:G)</f>
        <v>MSV-163MS-730-732/32.TE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01\MSV-163MS-730-732\MSV-163MS-730-732/32.TE</v>
      </c>
      <c r="O2747" t="s">
        <v>4355</v>
      </c>
    </row>
    <row r="2748" spans="1:15" x14ac:dyDescent="0.3">
      <c r="A2748" t="s">
        <v>2740</v>
      </c>
      <c r="B2748">
        <v>357275</v>
      </c>
      <c r="C2748" t="s">
        <v>2785</v>
      </c>
      <c r="D2748" s="12">
        <v>45895</v>
      </c>
      <c r="E2748" t="s">
        <v>3990</v>
      </c>
      <c r="F2748" t="s">
        <v>2798</v>
      </c>
      <c r="G2748" t="s">
        <v>2789</v>
      </c>
      <c r="H2748" t="str">
        <f>IF(_xlfn.XLOOKUP(E2748,LD_01[DOCUMENTO],LD_01[REVISÃO])=F2748,"VIGENTE","OBSOLETO")</f>
        <v>VIGENTE</v>
      </c>
      <c r="I2748" t="s">
        <v>4326</v>
      </c>
      <c r="J2748" t="s">
        <v>4862</v>
      </c>
      <c r="K2748" t="str">
        <f t="shared" si="126"/>
        <v>MSV-163MS-730-732</v>
      </c>
      <c r="L2748" t="str">
        <f>_xlfn.XLOOKUP(E2748,LD_ANO01!A:A,LD_ANO01!G:G)</f>
        <v>MSV-163MS-730-732/32.TE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01\MSV-163MS-730-732\MSV-163MS-730-732/32.TE</v>
      </c>
      <c r="O2748" t="s">
        <v>4355</v>
      </c>
    </row>
    <row r="2749" spans="1:15" x14ac:dyDescent="0.3">
      <c r="A2749" t="s">
        <v>2741</v>
      </c>
      <c r="B2749">
        <v>404686</v>
      </c>
      <c r="C2749" t="s">
        <v>2785</v>
      </c>
      <c r="D2749" s="12">
        <v>45895</v>
      </c>
      <c r="E2749" t="s">
        <v>3991</v>
      </c>
      <c r="F2749" t="s">
        <v>2798</v>
      </c>
      <c r="G2749" t="s">
        <v>2788</v>
      </c>
      <c r="H2749" t="str">
        <f>IF(_xlfn.XLOOKUP(E2749,LD_01[DOCUMENTO],LD_01[REVISÃO])=F2749,"VIGENTE","OBSOLETO")</f>
        <v>VIGENTE</v>
      </c>
      <c r="I2749" t="s">
        <v>4326</v>
      </c>
      <c r="J2749" t="s">
        <v>4862</v>
      </c>
      <c r="K2749" t="str">
        <f t="shared" si="126"/>
        <v>MSV-163MS-730-732</v>
      </c>
      <c r="L2749" t="str">
        <f>_xlfn.XLOOKUP(E2749,LD_ANO01!A:A,LD_ANO01!G:G)</f>
        <v>MSV-163MS-730-732/32.TE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01\MSV-163MS-730-732\MSV-163MS-730-732/32.TE</v>
      </c>
      <c r="O2749" t="s">
        <v>4355</v>
      </c>
    </row>
    <row r="2750" spans="1:15" x14ac:dyDescent="0.3">
      <c r="A2750" t="s">
        <v>2742</v>
      </c>
      <c r="B2750">
        <v>381997</v>
      </c>
      <c r="C2750" t="s">
        <v>2785</v>
      </c>
      <c r="D2750" s="12">
        <v>45895</v>
      </c>
      <c r="E2750" t="s">
        <v>3991</v>
      </c>
      <c r="F2750" t="s">
        <v>2798</v>
      </c>
      <c r="G2750" t="s">
        <v>2789</v>
      </c>
      <c r="H2750" t="str">
        <f>IF(_xlfn.XLOOKUP(E2750,LD_01[DOCUMENTO],LD_01[REVISÃO])=F2750,"VIGENTE","OBSOLETO")</f>
        <v>VIGENTE</v>
      </c>
      <c r="I2750" t="s">
        <v>4326</v>
      </c>
      <c r="J2750" t="s">
        <v>4862</v>
      </c>
      <c r="K2750" t="str">
        <f t="shared" si="126"/>
        <v>MSV-163MS-730-732</v>
      </c>
      <c r="L2750" t="str">
        <f>_xlfn.XLOOKUP(E2750,LD_ANO01!A:A,LD_ANO01!G:G)</f>
        <v>MSV-163MS-730-732/32.TE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01\MSV-163MS-730-732\MSV-163MS-730-732/32.TE</v>
      </c>
      <c r="O2750" t="s">
        <v>4355</v>
      </c>
    </row>
    <row r="2751" spans="1:15" x14ac:dyDescent="0.3">
      <c r="A2751" t="s">
        <v>2745</v>
      </c>
      <c r="B2751">
        <v>2130919</v>
      </c>
      <c r="C2751" t="s">
        <v>2785</v>
      </c>
      <c r="D2751" s="12">
        <v>45895</v>
      </c>
      <c r="E2751" t="s">
        <v>3995</v>
      </c>
      <c r="F2751" t="s">
        <v>2826</v>
      </c>
      <c r="G2751" t="s">
        <v>2788</v>
      </c>
      <c r="H2751" t="str">
        <f>IF(_xlfn.XLOOKUP(E2751,LD_01[DOCUMENTO],LD_01[REVISÃO])=F2751,"VIGENTE","OBSOLETO")</f>
        <v>VIGENTE</v>
      </c>
      <c r="I2751" t="s">
        <v>4326</v>
      </c>
      <c r="J2751" t="s">
        <v>4862</v>
      </c>
      <c r="K2751" t="str">
        <f t="shared" si="126"/>
        <v>MSV-163MS-730-732</v>
      </c>
      <c r="L2751" t="str">
        <f>_xlfn.XLOOKUP(E2751,LD_ANO01!A:A,LD_ANO01!G:G)</f>
        <v>MSV-163MS-730-732/10.DR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01\MSV-163MS-730-732\MSV-163MS-730-732/10.DR</v>
      </c>
      <c r="O2751" t="s">
        <v>4355</v>
      </c>
    </row>
    <row r="2752" spans="1:15" x14ac:dyDescent="0.3">
      <c r="A2752" t="s">
        <v>2746</v>
      </c>
      <c r="B2752">
        <v>1012977</v>
      </c>
      <c r="C2752" t="s">
        <v>2785</v>
      </c>
      <c r="D2752" s="12">
        <v>45895</v>
      </c>
      <c r="E2752" t="s">
        <v>3995</v>
      </c>
      <c r="F2752" t="s">
        <v>2826</v>
      </c>
      <c r="G2752" t="s">
        <v>2789</v>
      </c>
      <c r="H2752" t="str">
        <f>IF(_xlfn.XLOOKUP(E2752,LD_01[DOCUMENTO],LD_01[REVISÃO])=F2752,"VIGENTE","OBSOLETO")</f>
        <v>VIGENTE</v>
      </c>
      <c r="I2752" t="s">
        <v>4326</v>
      </c>
      <c r="J2752" t="s">
        <v>4862</v>
      </c>
      <c r="K2752" t="str">
        <f t="shared" si="126"/>
        <v>MSV-163MS-730-732</v>
      </c>
      <c r="L2752" t="str">
        <f>_xlfn.XLOOKUP(E2752,LD_ANO01!A:A,LD_ANO01!G:G)</f>
        <v>MSV-163MS-730-732/10.DR</v>
      </c>
      <c r="M2752" t="str">
        <f t="shared" si="127"/>
        <v/>
      </c>
      <c r="N2752" t="str">
        <f t="shared" si="128"/>
        <v>C:\Users\luis.nunes\OneDrive - ATERPA\00.SERVIDOR\SALA TÉCNICA\00.PROJETOS\02.DOCUMENTOS\ANO 01\MSV-163MS-730-732\MSV-163MS-730-732/10.DR</v>
      </c>
      <c r="O2752" t="s">
        <v>4355</v>
      </c>
    </row>
    <row r="2753" spans="1:15" x14ac:dyDescent="0.3">
      <c r="A2753" t="s">
        <v>2747</v>
      </c>
      <c r="B2753">
        <v>1866760</v>
      </c>
      <c r="C2753" t="s">
        <v>2785</v>
      </c>
      <c r="D2753" s="12">
        <v>45895</v>
      </c>
      <c r="E2753" t="s">
        <v>3996</v>
      </c>
      <c r="F2753" t="s">
        <v>2864</v>
      </c>
      <c r="G2753" t="s">
        <v>2788</v>
      </c>
      <c r="H2753" t="str">
        <f>IF(_xlfn.XLOOKUP(E2753,LD_01[DOCUMENTO],LD_01[REVISÃO])=F2753,"VIGENTE","OBSOLETO")</f>
        <v>VIGENTE</v>
      </c>
      <c r="I2753" t="s">
        <v>4326</v>
      </c>
      <c r="J2753" t="s">
        <v>4862</v>
      </c>
      <c r="K2753" t="str">
        <f t="shared" ref="K2753:K2788" si="129">"MSV-163MS-"&amp;I2753</f>
        <v>MSV-163MS-730-732</v>
      </c>
      <c r="L2753" t="str">
        <f>_xlfn.XLOOKUP(E2753,LD_ANO01!A:A,LD_ANO01!G:G)</f>
        <v>MSV-163MS-730-732/10.DR</v>
      </c>
      <c r="M2753" t="str">
        <f t="shared" ref="M2753:M2788" si="130">IF(H2753&lt;&gt;"OBSOLETO","",H2753)</f>
        <v/>
      </c>
      <c r="N2753" t="str">
        <f t="shared" ref="N2753:N2788" si="131">_xlfn.TEXTJOIN("\",TRUE,J2753:M2753)</f>
        <v>C:\Users\luis.nunes\OneDrive - ATERPA\00.SERVIDOR\SALA TÉCNICA\00.PROJETOS\02.DOCUMENTOS\ANO 01\MSV-163MS-730-732\MSV-163MS-730-732/10.DR</v>
      </c>
      <c r="O2753" t="s">
        <v>4355</v>
      </c>
    </row>
    <row r="2754" spans="1:15" x14ac:dyDescent="0.3">
      <c r="A2754" t="s">
        <v>2748</v>
      </c>
      <c r="B2754">
        <v>869459</v>
      </c>
      <c r="C2754" t="s">
        <v>2785</v>
      </c>
      <c r="D2754" s="12">
        <v>45895</v>
      </c>
      <c r="E2754" t="s">
        <v>3996</v>
      </c>
      <c r="F2754" t="s">
        <v>2864</v>
      </c>
      <c r="G2754" t="s">
        <v>2789</v>
      </c>
      <c r="H2754" t="str">
        <f>IF(_xlfn.XLOOKUP(E2754,LD_01[DOCUMENTO],LD_01[REVISÃO])=F2754,"VIGENTE","OBSOLETO")</f>
        <v>VIGENTE</v>
      </c>
      <c r="I2754" t="s">
        <v>4326</v>
      </c>
      <c r="J2754" t="s">
        <v>4862</v>
      </c>
      <c r="K2754" t="str">
        <f t="shared" si="129"/>
        <v>MSV-163MS-730-732</v>
      </c>
      <c r="L2754" t="str">
        <f>_xlfn.XLOOKUP(E2754,LD_ANO01!A:A,LD_ANO01!G:G)</f>
        <v>MSV-163MS-730-732/10.DR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01\MSV-163MS-730-732\MSV-163MS-730-732/10.DR</v>
      </c>
      <c r="O2754" t="s">
        <v>4355</v>
      </c>
    </row>
    <row r="2755" spans="1:15" x14ac:dyDescent="0.3">
      <c r="A2755" t="s">
        <v>2749</v>
      </c>
      <c r="B2755">
        <v>4305893</v>
      </c>
      <c r="C2755" t="s">
        <v>2785</v>
      </c>
      <c r="D2755" s="12">
        <v>45895</v>
      </c>
      <c r="E2755" t="s">
        <v>4002</v>
      </c>
      <c r="F2755" t="s">
        <v>2819</v>
      </c>
      <c r="G2755" t="s">
        <v>2788</v>
      </c>
      <c r="H2755" t="str">
        <f>IF(_xlfn.XLOOKUP(E2755,LD_01[DOCUMENTO],LD_01[REVISÃO])=F2755,"VIGENTE","OBSOLETO")</f>
        <v>VIGENTE</v>
      </c>
      <c r="I2755" t="s">
        <v>4326</v>
      </c>
      <c r="J2755" t="s">
        <v>4862</v>
      </c>
      <c r="K2755" t="str">
        <f t="shared" si="129"/>
        <v>MSV-163MS-730-732</v>
      </c>
      <c r="L2755" t="str">
        <f>_xlfn.XLOOKUP(E2755,LD_ANO01!A:A,LD_ANO01!G:G)</f>
        <v>MSV-163MS-730-732/10.DR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01\MSV-163MS-730-732\MSV-163MS-730-732/10.DR</v>
      </c>
      <c r="O2755" t="s">
        <v>4355</v>
      </c>
    </row>
    <row r="2756" spans="1:15" x14ac:dyDescent="0.3">
      <c r="A2756" t="s">
        <v>2750</v>
      </c>
      <c r="B2756">
        <v>363286</v>
      </c>
      <c r="C2756" t="s">
        <v>2785</v>
      </c>
      <c r="D2756" s="12">
        <v>45895</v>
      </c>
      <c r="E2756" t="s">
        <v>4002</v>
      </c>
      <c r="F2756" t="s">
        <v>2819</v>
      </c>
      <c r="G2756" t="s">
        <v>2789</v>
      </c>
      <c r="H2756" t="str">
        <f>IF(_xlfn.XLOOKUP(E2756,LD_01[DOCUMENTO],LD_01[REVISÃO])=F2756,"VIGENTE","OBSOLETO")</f>
        <v>VIGENTE</v>
      </c>
      <c r="I2756" t="s">
        <v>4326</v>
      </c>
      <c r="J2756" t="s">
        <v>4862</v>
      </c>
      <c r="K2756" t="str">
        <f t="shared" si="129"/>
        <v>MSV-163MS-730-732</v>
      </c>
      <c r="L2756" t="str">
        <f>_xlfn.XLOOKUP(E2756,LD_ANO01!A:A,LD_ANO01!G:G)</f>
        <v>MSV-163MS-730-732/10.DR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01\MSV-163MS-730-732\MSV-163MS-730-732/10.DR</v>
      </c>
      <c r="O2756" t="s">
        <v>4355</v>
      </c>
    </row>
    <row r="2757" spans="1:15" x14ac:dyDescent="0.3">
      <c r="A2757" t="s">
        <v>2758</v>
      </c>
      <c r="B2757">
        <v>4140115</v>
      </c>
      <c r="C2757" t="s">
        <v>2785</v>
      </c>
      <c r="D2757" s="12">
        <v>45895</v>
      </c>
      <c r="E2757" t="s">
        <v>4015</v>
      </c>
      <c r="F2757" t="s">
        <v>2819</v>
      </c>
      <c r="G2757" t="s">
        <v>2788</v>
      </c>
      <c r="H2757" t="str">
        <f>IF(_xlfn.XLOOKUP(E2757,LD_01[DOCUMENTO],LD_01[REVISÃO])=F2757,"VIGENTE","OBSOLETO")</f>
        <v>VIGENTE</v>
      </c>
      <c r="I2757" t="s">
        <v>4326</v>
      </c>
      <c r="J2757" t="s">
        <v>4862</v>
      </c>
      <c r="K2757" t="str">
        <f t="shared" si="129"/>
        <v>MSV-163MS-730-732</v>
      </c>
      <c r="L2757" t="str">
        <f>_xlfn.XLOOKUP(E2757,LD_ANO01!A:A,LD_ANO01!G:G)</f>
        <v>MSV-163MS-730-732/28.PV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01\MSV-163MS-730-732\MSV-163MS-730-732/28.PV</v>
      </c>
      <c r="O2757" t="s">
        <v>4355</v>
      </c>
    </row>
    <row r="2758" spans="1:15" x14ac:dyDescent="0.3">
      <c r="A2758" t="s">
        <v>2759</v>
      </c>
      <c r="B2758">
        <v>582789</v>
      </c>
      <c r="C2758" t="s">
        <v>2785</v>
      </c>
      <c r="D2758" s="12">
        <v>45895</v>
      </c>
      <c r="E2758" t="s">
        <v>4015</v>
      </c>
      <c r="F2758" t="s">
        <v>2819</v>
      </c>
      <c r="G2758" t="s">
        <v>2789</v>
      </c>
      <c r="H2758" t="str">
        <f>IF(_xlfn.XLOOKUP(E2758,LD_01[DOCUMENTO],LD_01[REVISÃO])=F2758,"VIGENTE","OBSOLETO")</f>
        <v>VIGENTE</v>
      </c>
      <c r="I2758" t="s">
        <v>4326</v>
      </c>
      <c r="J2758" t="s">
        <v>4862</v>
      </c>
      <c r="K2758" t="str">
        <f t="shared" si="129"/>
        <v>MSV-163MS-730-732</v>
      </c>
      <c r="L2758" t="str">
        <f>_xlfn.XLOOKUP(E2758,LD_ANO01!A:A,LD_ANO01!G:G)</f>
        <v>MSV-163MS-730-732/28.PV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01\MSV-163MS-730-732\MSV-163MS-730-732/28.PV</v>
      </c>
      <c r="O2758" t="s">
        <v>4355</v>
      </c>
    </row>
    <row r="2759" spans="1:15" x14ac:dyDescent="0.3">
      <c r="A2759" t="s">
        <v>2760</v>
      </c>
      <c r="B2759">
        <v>4144649</v>
      </c>
      <c r="C2759" t="s">
        <v>2785</v>
      </c>
      <c r="D2759" s="12">
        <v>45895</v>
      </c>
      <c r="E2759" t="s">
        <v>4016</v>
      </c>
      <c r="F2759" t="s">
        <v>2819</v>
      </c>
      <c r="G2759" t="s">
        <v>2788</v>
      </c>
      <c r="H2759" t="str">
        <f>IF(_xlfn.XLOOKUP(E2759,LD_01[DOCUMENTO],LD_01[REVISÃO])=F2759,"VIGENTE","OBSOLETO")</f>
        <v>VIGENTE</v>
      </c>
      <c r="I2759" t="s">
        <v>4326</v>
      </c>
      <c r="J2759" t="s">
        <v>4862</v>
      </c>
      <c r="K2759" t="str">
        <f t="shared" si="129"/>
        <v>MSV-163MS-730-732</v>
      </c>
      <c r="L2759" t="str">
        <f>_xlfn.XLOOKUP(E2759,LD_ANO01!A:A,LD_ANO01!G:G)</f>
        <v>MSV-163MS-730-732/28.PV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01\MSV-163MS-730-732\MSV-163MS-730-732/28.PV</v>
      </c>
      <c r="O2759" t="s">
        <v>4355</v>
      </c>
    </row>
    <row r="2760" spans="1:15" x14ac:dyDescent="0.3">
      <c r="A2760" t="s">
        <v>2761</v>
      </c>
      <c r="B2760">
        <v>629338</v>
      </c>
      <c r="C2760" t="s">
        <v>2785</v>
      </c>
      <c r="D2760" s="12">
        <v>45895</v>
      </c>
      <c r="E2760" t="s">
        <v>4016</v>
      </c>
      <c r="F2760" t="s">
        <v>2819</v>
      </c>
      <c r="G2760" t="s">
        <v>2789</v>
      </c>
      <c r="H2760" t="str">
        <f>IF(_xlfn.XLOOKUP(E2760,LD_01[DOCUMENTO],LD_01[REVISÃO])=F2760,"VIGENTE","OBSOLETO")</f>
        <v>VIGENTE</v>
      </c>
      <c r="I2760" t="s">
        <v>4326</v>
      </c>
      <c r="J2760" t="s">
        <v>4862</v>
      </c>
      <c r="K2760" t="str">
        <f t="shared" si="129"/>
        <v>MSV-163MS-730-732</v>
      </c>
      <c r="L2760" t="str">
        <f>_xlfn.XLOOKUP(E2760,LD_ANO01!A:A,LD_ANO01!G:G)</f>
        <v>MSV-163MS-730-732/28.PV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01\MSV-163MS-730-732\MSV-163MS-730-732/28.PV</v>
      </c>
      <c r="O2760" t="s">
        <v>4355</v>
      </c>
    </row>
    <row r="2761" spans="1:15" x14ac:dyDescent="0.3">
      <c r="A2761" t="s">
        <v>2762</v>
      </c>
      <c r="B2761">
        <v>4131007</v>
      </c>
      <c r="C2761" t="s">
        <v>2785</v>
      </c>
      <c r="D2761" s="12">
        <v>45895</v>
      </c>
      <c r="E2761" t="s">
        <v>4017</v>
      </c>
      <c r="F2761" t="s">
        <v>2819</v>
      </c>
      <c r="G2761" t="s">
        <v>2788</v>
      </c>
      <c r="H2761" t="str">
        <f>IF(_xlfn.XLOOKUP(E2761,LD_01[DOCUMENTO],LD_01[REVISÃO])=F2761,"VIGENTE","OBSOLETO")</f>
        <v>VIGENTE</v>
      </c>
      <c r="I2761" t="s">
        <v>4326</v>
      </c>
      <c r="J2761" t="s">
        <v>4862</v>
      </c>
      <c r="K2761" t="str">
        <f t="shared" si="129"/>
        <v>MSV-163MS-730-732</v>
      </c>
      <c r="L2761" t="str">
        <f>_xlfn.XLOOKUP(E2761,LD_ANO01!A:A,LD_ANO01!G:G)</f>
        <v>MSV-163MS-730-732/28.PV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01\MSV-163MS-730-732\MSV-163MS-730-732/28.PV</v>
      </c>
      <c r="O2761" t="s">
        <v>4355</v>
      </c>
    </row>
    <row r="2762" spans="1:15" x14ac:dyDescent="0.3">
      <c r="A2762" t="s">
        <v>2763</v>
      </c>
      <c r="B2762">
        <v>603769</v>
      </c>
      <c r="C2762" t="s">
        <v>2785</v>
      </c>
      <c r="D2762" s="12">
        <v>45895</v>
      </c>
      <c r="E2762" t="s">
        <v>4017</v>
      </c>
      <c r="F2762" t="s">
        <v>2819</v>
      </c>
      <c r="G2762" t="s">
        <v>2789</v>
      </c>
      <c r="H2762" t="str">
        <f>IF(_xlfn.XLOOKUP(E2762,LD_01[DOCUMENTO],LD_01[REVISÃO])=F2762,"VIGENTE","OBSOLETO")</f>
        <v>VIGENTE</v>
      </c>
      <c r="I2762" t="s">
        <v>4326</v>
      </c>
      <c r="J2762" t="s">
        <v>4862</v>
      </c>
      <c r="K2762" t="str">
        <f t="shared" si="129"/>
        <v>MSV-163MS-730-732</v>
      </c>
      <c r="L2762" t="str">
        <f>_xlfn.XLOOKUP(E2762,LD_ANO01!A:A,LD_ANO01!G:G)</f>
        <v>MSV-163MS-730-732/28.PV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01\MSV-163MS-730-732\MSV-163MS-730-732/28.PV</v>
      </c>
      <c r="O2762" t="s">
        <v>4355</v>
      </c>
    </row>
    <row r="2763" spans="1:15" x14ac:dyDescent="0.3">
      <c r="A2763" t="s">
        <v>2764</v>
      </c>
      <c r="B2763">
        <v>4408606</v>
      </c>
      <c r="C2763" t="s">
        <v>2785</v>
      </c>
      <c r="D2763" s="12">
        <v>45895</v>
      </c>
      <c r="E2763" t="s">
        <v>4019</v>
      </c>
      <c r="F2763" t="s">
        <v>2796</v>
      </c>
      <c r="G2763" t="s">
        <v>2788</v>
      </c>
      <c r="H2763" t="str">
        <f>IF(_xlfn.XLOOKUP(E2763,LD_01[DOCUMENTO],LD_01[REVISÃO])=F2763,"VIGENTE","OBSOLETO")</f>
        <v>VIGENTE</v>
      </c>
      <c r="I2763" t="s">
        <v>4326</v>
      </c>
      <c r="J2763" t="s">
        <v>4862</v>
      </c>
      <c r="K2763" t="str">
        <f t="shared" si="129"/>
        <v>MSV-163MS-730-732</v>
      </c>
      <c r="L2763" t="str">
        <f>_xlfn.XLOOKUP(E2763,LD_ANO01!A:A,LD_ANO01!G:G)</f>
        <v>MSV-163MS-730-732/28.PV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01\MSV-163MS-730-732\MSV-163MS-730-732/28.PV</v>
      </c>
      <c r="O2763" t="s">
        <v>4355</v>
      </c>
    </row>
    <row r="2764" spans="1:15" x14ac:dyDescent="0.3">
      <c r="A2764" t="s">
        <v>2765</v>
      </c>
      <c r="B2764">
        <v>1533079</v>
      </c>
      <c r="C2764" t="s">
        <v>2785</v>
      </c>
      <c r="D2764" s="12">
        <v>45895</v>
      </c>
      <c r="E2764" t="s">
        <v>4019</v>
      </c>
      <c r="F2764" t="s">
        <v>2796</v>
      </c>
      <c r="G2764" t="s">
        <v>2789</v>
      </c>
      <c r="H2764" t="str">
        <f>IF(_xlfn.XLOOKUP(E2764,LD_01[DOCUMENTO],LD_01[REVISÃO])=F2764,"VIGENTE","OBSOLETO")</f>
        <v>VIGENTE</v>
      </c>
      <c r="I2764" t="s">
        <v>4326</v>
      </c>
      <c r="J2764" t="s">
        <v>4862</v>
      </c>
      <c r="K2764" t="str">
        <f t="shared" si="129"/>
        <v>MSV-163MS-730-732</v>
      </c>
      <c r="L2764" t="str">
        <f>_xlfn.XLOOKUP(E2764,LD_ANO01!A:A,LD_ANO01!G:G)</f>
        <v>MSV-163MS-730-732/28.PV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01\MSV-163MS-730-732\MSV-163MS-730-732/28.PV</v>
      </c>
      <c r="O2764" t="s">
        <v>4355</v>
      </c>
    </row>
    <row r="2765" spans="1:15" x14ac:dyDescent="0.3">
      <c r="A2765" t="s">
        <v>2753</v>
      </c>
      <c r="B2765">
        <v>6172302</v>
      </c>
      <c r="C2765" t="s">
        <v>2785</v>
      </c>
      <c r="D2765" s="12">
        <v>45895</v>
      </c>
      <c r="E2765" t="s">
        <v>4010</v>
      </c>
      <c r="F2765" t="s">
        <v>2796</v>
      </c>
      <c r="G2765" t="s">
        <v>2788</v>
      </c>
      <c r="H2765" t="str">
        <f>IF(_xlfn.XLOOKUP(E2765,LD_01[DOCUMENTO],LD_01[REVISÃO])=F2765,"VIGENTE","OBSOLETO")</f>
        <v>VIGENTE</v>
      </c>
      <c r="I2765" t="s">
        <v>4326</v>
      </c>
      <c r="J2765" t="s">
        <v>4862</v>
      </c>
      <c r="K2765" t="str">
        <f t="shared" si="129"/>
        <v>MSV-163MS-730-732</v>
      </c>
      <c r="L2765" t="str">
        <f>_xlfn.XLOOKUP(E2765,LD_ANO01!A:A,LD_ANO01!G:G)</f>
        <v>MSV-163MS-730-732/31.SI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01\MSV-163MS-730-732\MSV-163MS-730-732/31.SI</v>
      </c>
      <c r="O2765" t="s">
        <v>4355</v>
      </c>
    </row>
    <row r="2766" spans="1:15" x14ac:dyDescent="0.3">
      <c r="A2766" t="s">
        <v>2754</v>
      </c>
      <c r="B2766">
        <v>841243</v>
      </c>
      <c r="C2766" t="s">
        <v>2785</v>
      </c>
      <c r="D2766" s="12">
        <v>45895</v>
      </c>
      <c r="E2766" t="s">
        <v>4010</v>
      </c>
      <c r="F2766" t="s">
        <v>2796</v>
      </c>
      <c r="G2766" t="s">
        <v>2789</v>
      </c>
      <c r="H2766" t="str">
        <f>IF(_xlfn.XLOOKUP(E2766,LD_01[DOCUMENTO],LD_01[REVISÃO])=F2766,"VIGENTE","OBSOLETO")</f>
        <v>VIGENTE</v>
      </c>
      <c r="I2766" t="s">
        <v>4326</v>
      </c>
      <c r="J2766" t="s">
        <v>4862</v>
      </c>
      <c r="K2766" t="str">
        <f t="shared" si="129"/>
        <v>MSV-163MS-730-732</v>
      </c>
      <c r="L2766" t="str">
        <f>_xlfn.XLOOKUP(E2766,LD_ANO01!A:A,LD_ANO01!G:G)</f>
        <v>MSV-163MS-730-732/31.SI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01\MSV-163MS-730-732\MSV-163MS-730-732/31.SI</v>
      </c>
      <c r="O2766" t="s">
        <v>4355</v>
      </c>
    </row>
    <row r="2767" spans="1:15" x14ac:dyDescent="0.3">
      <c r="A2767" t="s">
        <v>2755</v>
      </c>
      <c r="B2767">
        <v>6914805</v>
      </c>
      <c r="C2767" t="s">
        <v>2785</v>
      </c>
      <c r="D2767" s="12">
        <v>45895</v>
      </c>
      <c r="E2767" t="s">
        <v>4011</v>
      </c>
      <c r="F2767" t="s">
        <v>2864</v>
      </c>
      <c r="G2767" t="s">
        <v>2788</v>
      </c>
      <c r="H2767" t="str">
        <f>IF(_xlfn.XLOOKUP(E2767,LD_01[DOCUMENTO],LD_01[REVISÃO])=F2767,"VIGENTE","OBSOLETO")</f>
        <v>VIGENTE</v>
      </c>
      <c r="I2767" t="s">
        <v>4326</v>
      </c>
      <c r="J2767" t="s">
        <v>4862</v>
      </c>
      <c r="K2767" t="str">
        <f t="shared" si="129"/>
        <v>MSV-163MS-730-732</v>
      </c>
      <c r="L2767" t="str">
        <f>_xlfn.XLOOKUP(E2767,LD_ANO01!A:A,LD_ANO01!G:G)</f>
        <v>MSV-163MS-730-732/31.SI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01\MSV-163MS-730-732\MSV-163MS-730-732/31.SI</v>
      </c>
      <c r="O2767" t="s">
        <v>4355</v>
      </c>
    </row>
    <row r="2768" spans="1:15" x14ac:dyDescent="0.3">
      <c r="A2768" t="s">
        <v>2756</v>
      </c>
      <c r="B2768">
        <v>916799</v>
      </c>
      <c r="C2768" t="s">
        <v>2785</v>
      </c>
      <c r="D2768" s="12">
        <v>45895</v>
      </c>
      <c r="E2768" t="s">
        <v>4011</v>
      </c>
      <c r="F2768" t="s">
        <v>2864</v>
      </c>
      <c r="G2768" t="s">
        <v>2789</v>
      </c>
      <c r="H2768" t="str">
        <f>IF(_xlfn.XLOOKUP(E2768,LD_01[DOCUMENTO],LD_01[REVISÃO])=F2768,"VIGENTE","OBSOLETO")</f>
        <v>VIGENTE</v>
      </c>
      <c r="I2768" t="s">
        <v>4326</v>
      </c>
      <c r="J2768" t="s">
        <v>4862</v>
      </c>
      <c r="K2768" t="str">
        <f t="shared" si="129"/>
        <v>MSV-163MS-730-732</v>
      </c>
      <c r="L2768" t="str">
        <f>_xlfn.XLOOKUP(E2768,LD_ANO01!A:A,LD_ANO01!G:G)</f>
        <v>MSV-163MS-730-732/31.SI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01\MSV-163MS-730-732\MSV-163MS-730-732/31.SI</v>
      </c>
      <c r="O2768" t="s">
        <v>4355</v>
      </c>
    </row>
    <row r="2769" spans="1:15" x14ac:dyDescent="0.3">
      <c r="A2769" t="s">
        <v>2769</v>
      </c>
      <c r="B2769">
        <v>5550695</v>
      </c>
      <c r="C2769" t="s">
        <v>2785</v>
      </c>
      <c r="D2769" s="12">
        <v>45895</v>
      </c>
      <c r="E2769" t="s">
        <v>4025</v>
      </c>
      <c r="F2769" t="s">
        <v>2800</v>
      </c>
      <c r="G2769" t="s">
        <v>2788</v>
      </c>
      <c r="H2769" t="str">
        <f>IF(_xlfn.XLOOKUP(E2769,LD_01[DOCUMENTO],LD_01[REVISÃO])=F2769,"VIGENTE","OBSOLETO")</f>
        <v>VIGENTE</v>
      </c>
      <c r="I2769" t="s">
        <v>4326</v>
      </c>
      <c r="J2769" t="s">
        <v>4862</v>
      </c>
      <c r="K2769" t="str">
        <f t="shared" si="129"/>
        <v>MSV-163MS-730-732</v>
      </c>
      <c r="L2769" t="str">
        <f>_xlfn.XLOOKUP(E2769,LD_ANO01!A:A,LD_ANO01!G:G)</f>
        <v>MSV-163MS-730-732/14.EL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01\MSV-163MS-730-732\MSV-163MS-730-732/14.EL</v>
      </c>
      <c r="O2769" t="s">
        <v>4355</v>
      </c>
    </row>
    <row r="2770" spans="1:15" x14ac:dyDescent="0.3">
      <c r="A2770" t="s">
        <v>2770</v>
      </c>
      <c r="B2770">
        <v>399721</v>
      </c>
      <c r="C2770" t="s">
        <v>2785</v>
      </c>
      <c r="D2770" s="12">
        <v>45895</v>
      </c>
      <c r="E2770" t="s">
        <v>4025</v>
      </c>
      <c r="F2770" t="s">
        <v>2800</v>
      </c>
      <c r="G2770" t="s">
        <v>2789</v>
      </c>
      <c r="H2770" t="str">
        <f>IF(_xlfn.XLOOKUP(E2770,LD_01[DOCUMENTO],LD_01[REVISÃO])=F2770,"VIGENTE","OBSOLETO")</f>
        <v>VIGENTE</v>
      </c>
      <c r="I2770" t="s">
        <v>4326</v>
      </c>
      <c r="J2770" t="s">
        <v>4862</v>
      </c>
      <c r="K2770" t="str">
        <f t="shared" si="129"/>
        <v>MSV-163MS-730-732</v>
      </c>
      <c r="L2770" t="str">
        <f>_xlfn.XLOOKUP(E2770,LD_ANO01!A:A,LD_ANO01!G:G)</f>
        <v>MSV-163MS-730-732/14.EL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01\MSV-163MS-730-732\MSV-163MS-730-732/14.EL</v>
      </c>
      <c r="O2770" t="s">
        <v>4355</v>
      </c>
    </row>
    <row r="2771" spans="1:15" x14ac:dyDescent="0.3">
      <c r="A2771" t="s">
        <v>2771</v>
      </c>
      <c r="B2771">
        <v>884993</v>
      </c>
      <c r="C2771" t="s">
        <v>2785</v>
      </c>
      <c r="D2771" s="12">
        <v>45895</v>
      </c>
      <c r="E2771" t="s">
        <v>4032</v>
      </c>
      <c r="F2771" t="s">
        <v>2800</v>
      </c>
      <c r="G2771" t="s">
        <v>2788</v>
      </c>
      <c r="H2771" t="str">
        <f>IF(_xlfn.XLOOKUP(E2771,LD_01[DOCUMENTO],LD_01[REVISÃO])=F2771,"VIGENTE","OBSOLETO")</f>
        <v>VIGENTE</v>
      </c>
      <c r="I2771" t="s">
        <v>4326</v>
      </c>
      <c r="J2771" t="s">
        <v>4862</v>
      </c>
      <c r="K2771" t="str">
        <f t="shared" si="129"/>
        <v>MSV-163MS-730-732</v>
      </c>
      <c r="L2771" t="str">
        <f>_xlfn.XLOOKUP(E2771,LD_ANO01!A:A,LD_ANO01!G:G)</f>
        <v>MSV-163MS-730-732/14.EL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01\MSV-163MS-730-732\MSV-163MS-730-732/14.EL</v>
      </c>
      <c r="O2771" t="s">
        <v>4355</v>
      </c>
    </row>
    <row r="2772" spans="1:15" x14ac:dyDescent="0.3">
      <c r="A2772" t="s">
        <v>2772</v>
      </c>
      <c r="B2772">
        <v>324659</v>
      </c>
      <c r="C2772" t="s">
        <v>2785</v>
      </c>
      <c r="D2772" s="12">
        <v>45895</v>
      </c>
      <c r="E2772" t="s">
        <v>4032</v>
      </c>
      <c r="F2772" t="s">
        <v>2800</v>
      </c>
      <c r="G2772" t="s">
        <v>2789</v>
      </c>
      <c r="H2772" t="str">
        <f>IF(_xlfn.XLOOKUP(E2772,LD_01[DOCUMENTO],LD_01[REVISÃO])=F2772,"VIGENTE","OBSOLETO")</f>
        <v>VIGENTE</v>
      </c>
      <c r="I2772" t="s">
        <v>4326</v>
      </c>
      <c r="J2772" t="s">
        <v>4862</v>
      </c>
      <c r="K2772" t="str">
        <f t="shared" si="129"/>
        <v>MSV-163MS-730-732</v>
      </c>
      <c r="L2772" t="str">
        <f>_xlfn.XLOOKUP(E2772,LD_ANO01!A:A,LD_ANO01!G:G)</f>
        <v>MSV-163MS-730-732/14.EL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01\MSV-163MS-730-732\MSV-163MS-730-732/14.EL</v>
      </c>
      <c r="O2772" t="s">
        <v>4355</v>
      </c>
    </row>
    <row r="2773" spans="1:15" x14ac:dyDescent="0.3">
      <c r="A2773" t="s">
        <v>2777</v>
      </c>
      <c r="B2773">
        <v>4927680</v>
      </c>
      <c r="C2773" t="s">
        <v>2785</v>
      </c>
      <c r="D2773" s="12">
        <v>45895</v>
      </c>
      <c r="E2773" t="s">
        <v>4043</v>
      </c>
      <c r="F2773" t="s">
        <v>2796</v>
      </c>
      <c r="G2773" t="s">
        <v>2788</v>
      </c>
      <c r="H2773" t="str">
        <f>IF(_xlfn.XLOOKUP(E2773,LD_01[DOCUMENTO],LD_01[REVISÃO])=F2773,"VIGENTE","OBSOLETO")</f>
        <v>VIGENTE</v>
      </c>
      <c r="I2773" t="s">
        <v>4326</v>
      </c>
      <c r="J2773" t="s">
        <v>4862</v>
      </c>
      <c r="K2773" t="str">
        <f t="shared" si="129"/>
        <v>MSV-163MS-730-732</v>
      </c>
      <c r="L2773" t="str">
        <f>_xlfn.XLOOKUP(E2773,LD_ANO01!A:A,LD_ANO01!G:G)</f>
        <v>MSV-163MS-730-732/23.IN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01\MSV-163MS-730-732\MSV-163MS-730-732/23.IN</v>
      </c>
      <c r="O2773" t="s">
        <v>4355</v>
      </c>
    </row>
    <row r="2774" spans="1:15" x14ac:dyDescent="0.3">
      <c r="A2774" t="s">
        <v>2778</v>
      </c>
      <c r="B2774">
        <v>590764</v>
      </c>
      <c r="C2774" t="s">
        <v>2785</v>
      </c>
      <c r="D2774" s="12">
        <v>45895</v>
      </c>
      <c r="E2774" t="s">
        <v>4043</v>
      </c>
      <c r="F2774" t="s">
        <v>2796</v>
      </c>
      <c r="G2774" t="s">
        <v>2789</v>
      </c>
      <c r="H2774" t="str">
        <f>IF(_xlfn.XLOOKUP(E2774,LD_01[DOCUMENTO],LD_01[REVISÃO])=F2774,"VIGENTE","OBSOLETO")</f>
        <v>VIGENTE</v>
      </c>
      <c r="I2774" t="s">
        <v>4326</v>
      </c>
      <c r="J2774" t="s">
        <v>4862</v>
      </c>
      <c r="K2774" t="str">
        <f t="shared" si="129"/>
        <v>MSV-163MS-730-732</v>
      </c>
      <c r="L2774" t="str">
        <f>_xlfn.XLOOKUP(E2774,LD_ANO01!A:A,LD_ANO01!G:G)</f>
        <v>MSV-163MS-730-732/23.IN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01\MSV-163MS-730-732\MSV-163MS-730-732/23.IN</v>
      </c>
      <c r="O2774" t="s">
        <v>4355</v>
      </c>
    </row>
    <row r="2775" spans="1:15" x14ac:dyDescent="0.3">
      <c r="A2775" t="s">
        <v>2779</v>
      </c>
      <c r="B2775">
        <v>5063629</v>
      </c>
      <c r="C2775" t="s">
        <v>2785</v>
      </c>
      <c r="D2775" s="12">
        <v>45895</v>
      </c>
      <c r="E2775" t="s">
        <v>4044</v>
      </c>
      <c r="F2775" t="s">
        <v>2796</v>
      </c>
      <c r="G2775" t="s">
        <v>2788</v>
      </c>
      <c r="H2775" t="str">
        <f>IF(_xlfn.XLOOKUP(E2775,LD_01[DOCUMENTO],LD_01[REVISÃO])=F2775,"VIGENTE","OBSOLETO")</f>
        <v>VIGENTE</v>
      </c>
      <c r="I2775" t="s">
        <v>4326</v>
      </c>
      <c r="J2775" t="s">
        <v>4862</v>
      </c>
      <c r="K2775" t="str">
        <f t="shared" si="129"/>
        <v>MSV-163MS-730-732</v>
      </c>
      <c r="L2775" t="str">
        <f>_xlfn.XLOOKUP(E2775,LD_ANO01!A:A,LD_ANO01!G:G)</f>
        <v>MSV-163MS-730-732/23.IN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01\MSV-163MS-730-732\MSV-163MS-730-732/23.IN</v>
      </c>
      <c r="O2775" t="s">
        <v>4355</v>
      </c>
    </row>
    <row r="2776" spans="1:15" x14ac:dyDescent="0.3">
      <c r="A2776" t="s">
        <v>2780</v>
      </c>
      <c r="B2776">
        <v>547819</v>
      </c>
      <c r="C2776" t="s">
        <v>2785</v>
      </c>
      <c r="D2776" s="12">
        <v>45895</v>
      </c>
      <c r="E2776" t="s">
        <v>4044</v>
      </c>
      <c r="F2776" t="s">
        <v>2796</v>
      </c>
      <c r="G2776" t="s">
        <v>2789</v>
      </c>
      <c r="H2776" t="str">
        <f>IF(_xlfn.XLOOKUP(E2776,LD_01[DOCUMENTO],LD_01[REVISÃO])=F2776,"VIGENTE","OBSOLETO")</f>
        <v>VIGENTE</v>
      </c>
      <c r="I2776" t="s">
        <v>4326</v>
      </c>
      <c r="J2776" t="s">
        <v>4862</v>
      </c>
      <c r="K2776" t="str">
        <f t="shared" si="129"/>
        <v>MSV-163MS-730-732</v>
      </c>
      <c r="L2776" t="str">
        <f>_xlfn.XLOOKUP(E2776,LD_ANO01!A:A,LD_ANO01!G:G)</f>
        <v>MSV-163MS-730-732/23.IN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01\MSV-163MS-730-732\MSV-163MS-730-732/23.IN</v>
      </c>
      <c r="O2776" t="s">
        <v>4355</v>
      </c>
    </row>
    <row r="2777" spans="1:15" x14ac:dyDescent="0.3">
      <c r="A2777" t="s">
        <v>2781</v>
      </c>
      <c r="B2777">
        <v>5007486</v>
      </c>
      <c r="C2777" t="s">
        <v>2785</v>
      </c>
      <c r="D2777" s="12">
        <v>45895</v>
      </c>
      <c r="E2777" t="s">
        <v>4053</v>
      </c>
      <c r="F2777" t="s">
        <v>2798</v>
      </c>
      <c r="G2777" t="s">
        <v>2788</v>
      </c>
      <c r="H2777" t="str">
        <f>IF(_xlfn.XLOOKUP(E2777,LD_01[DOCUMENTO],LD_01[REVISÃO])=F2777,"VIGENTE","OBSOLETO")</f>
        <v>VIGENTE</v>
      </c>
      <c r="I2777" t="s">
        <v>4326</v>
      </c>
      <c r="J2777" t="s">
        <v>4862</v>
      </c>
      <c r="K2777" t="str">
        <f t="shared" si="129"/>
        <v>MSV-163MS-730-732</v>
      </c>
      <c r="L2777" t="str">
        <f>_xlfn.XLOOKUP(E2777,LD_ANO01!A:A,LD_ANO01!G:G)</f>
        <v>MSV-163MS-730-732/27.PA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01\MSV-163MS-730-732\MSV-163MS-730-732/27.PA</v>
      </c>
      <c r="O2777" t="s">
        <v>4355</v>
      </c>
    </row>
    <row r="2778" spans="1:15" x14ac:dyDescent="0.3">
      <c r="A2778" t="s">
        <v>2782</v>
      </c>
      <c r="B2778">
        <v>577584</v>
      </c>
      <c r="C2778" t="s">
        <v>2785</v>
      </c>
      <c r="D2778" s="12">
        <v>45895</v>
      </c>
      <c r="E2778" t="s">
        <v>4053</v>
      </c>
      <c r="F2778" t="s">
        <v>2798</v>
      </c>
      <c r="G2778" t="s">
        <v>2789</v>
      </c>
      <c r="H2778" t="str">
        <f>IF(_xlfn.XLOOKUP(E2778,LD_01[DOCUMENTO],LD_01[REVISÃO])=F2778,"VIGENTE","OBSOLETO")</f>
        <v>VIGENTE</v>
      </c>
      <c r="I2778" t="s">
        <v>4326</v>
      </c>
      <c r="J2778" t="s">
        <v>4862</v>
      </c>
      <c r="K2778" t="str">
        <f t="shared" si="129"/>
        <v>MSV-163MS-730-732</v>
      </c>
      <c r="L2778" t="str">
        <f>_xlfn.XLOOKUP(E2778,LD_ANO01!A:A,LD_ANO01!G:G)</f>
        <v>MSV-163MS-730-732/27.PA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01\MSV-163MS-730-732\MSV-163MS-730-732/27.PA</v>
      </c>
      <c r="O2778" t="s">
        <v>4355</v>
      </c>
    </row>
    <row r="2779" spans="1:15" x14ac:dyDescent="0.3">
      <c r="A2779" t="s">
        <v>2783</v>
      </c>
      <c r="B2779">
        <v>5144386</v>
      </c>
      <c r="C2779" t="s">
        <v>2785</v>
      </c>
      <c r="D2779" s="12">
        <v>45895</v>
      </c>
      <c r="E2779" t="s">
        <v>4054</v>
      </c>
      <c r="F2779" t="s">
        <v>2798</v>
      </c>
      <c r="G2779" t="s">
        <v>2788</v>
      </c>
      <c r="H2779" t="str">
        <f>IF(_xlfn.XLOOKUP(E2779,LD_01[DOCUMENTO],LD_01[REVISÃO])=F2779,"VIGENTE","OBSOLETO")</f>
        <v>VIGENTE</v>
      </c>
      <c r="I2779" t="s">
        <v>4326</v>
      </c>
      <c r="J2779" t="s">
        <v>4862</v>
      </c>
      <c r="K2779" t="str">
        <f t="shared" si="129"/>
        <v>MSV-163MS-730-732</v>
      </c>
      <c r="L2779" t="str">
        <f>_xlfn.XLOOKUP(E2779,LD_ANO01!A:A,LD_ANO01!G:G)</f>
        <v>MSV-163MS-730-732/27.PA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01\MSV-163MS-730-732\MSV-163MS-730-732/27.PA</v>
      </c>
      <c r="O2779" t="s">
        <v>4355</v>
      </c>
    </row>
    <row r="2780" spans="1:15" x14ac:dyDescent="0.3">
      <c r="A2780" t="s">
        <v>2784</v>
      </c>
      <c r="B2780">
        <v>590709</v>
      </c>
      <c r="C2780" t="s">
        <v>2785</v>
      </c>
      <c r="D2780" s="12">
        <v>45895</v>
      </c>
      <c r="E2780" t="s">
        <v>4054</v>
      </c>
      <c r="F2780" t="s">
        <v>2798</v>
      </c>
      <c r="G2780" t="s">
        <v>2789</v>
      </c>
      <c r="H2780" t="str">
        <f>IF(_xlfn.XLOOKUP(E2780,LD_01[DOCUMENTO],LD_01[REVISÃO])=F2780,"VIGENTE","OBSOLETO")</f>
        <v>VIGENTE</v>
      </c>
      <c r="I2780" t="s">
        <v>4326</v>
      </c>
      <c r="J2780" t="s">
        <v>4862</v>
      </c>
      <c r="K2780" t="str">
        <f t="shared" si="129"/>
        <v>MSV-163MS-730-732</v>
      </c>
      <c r="L2780" t="str">
        <f>_xlfn.XLOOKUP(E2780,LD_ANO01!A:A,LD_ANO01!G:G)</f>
        <v>MSV-163MS-730-732/27.PA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01\MSV-163MS-730-732\MSV-163MS-730-732/27.PA</v>
      </c>
      <c r="O2780" t="s">
        <v>4355</v>
      </c>
    </row>
    <row r="2781" spans="1:15" x14ac:dyDescent="0.3">
      <c r="A2781" t="s">
        <v>2743</v>
      </c>
      <c r="B2781">
        <v>7108476</v>
      </c>
      <c r="C2781" t="s">
        <v>2785</v>
      </c>
      <c r="D2781" s="12">
        <v>45895</v>
      </c>
      <c r="E2781" t="s">
        <v>3994</v>
      </c>
      <c r="F2781" t="s">
        <v>3312</v>
      </c>
      <c r="G2781" t="s">
        <v>2789</v>
      </c>
      <c r="H2781" t="str">
        <f>IF(_xlfn.XLOOKUP(E2781,LD_01[DOCUMENTO],LD_01[REVISÃO])=F2781,"VIGENTE","OBSOLETO")</f>
        <v>VIGENTE</v>
      </c>
      <c r="I2781" t="s">
        <v>4326</v>
      </c>
      <c r="J2781" t="s">
        <v>4862</v>
      </c>
      <c r="K2781" t="str">
        <f t="shared" si="129"/>
        <v>MSV-163MS-730-732</v>
      </c>
      <c r="L2781" t="str">
        <f>_xlfn.XLOOKUP(E2781,LD_ANO01!A:A,LD_ANO01!G:G)</f>
        <v>MSV-163MS-730-732/32.TE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01\MSV-163MS-730-732\MSV-163MS-730-732/32.TE</v>
      </c>
      <c r="O2781" t="s">
        <v>4355</v>
      </c>
    </row>
    <row r="2782" spans="1:15" x14ac:dyDescent="0.3">
      <c r="A2782" t="s">
        <v>2744</v>
      </c>
      <c r="B2782">
        <v>1515586</v>
      </c>
      <c r="C2782" t="s">
        <v>2785</v>
      </c>
      <c r="D2782" s="12">
        <v>45895</v>
      </c>
      <c r="E2782" t="s">
        <v>3994</v>
      </c>
      <c r="F2782" t="s">
        <v>3312</v>
      </c>
      <c r="G2782" t="s">
        <v>2807</v>
      </c>
      <c r="H2782" t="str">
        <f>IF(_xlfn.XLOOKUP(E2782,LD_01[DOCUMENTO],LD_01[REVISÃO])=F2782,"VIGENTE","OBSOLETO")</f>
        <v>VIGENTE</v>
      </c>
      <c r="I2782" t="s">
        <v>4326</v>
      </c>
      <c r="J2782" t="s">
        <v>4862</v>
      </c>
      <c r="K2782" t="str">
        <f t="shared" si="129"/>
        <v>MSV-163MS-730-732</v>
      </c>
      <c r="L2782" t="str">
        <f>_xlfn.XLOOKUP(E2782,LD_ANO01!A:A,LD_ANO01!G:G)</f>
        <v>MSV-163MS-730-732/32.TE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01\MSV-163MS-730-732\MSV-163MS-730-732/32.TE</v>
      </c>
      <c r="O2782" t="s">
        <v>4355</v>
      </c>
    </row>
    <row r="2783" spans="1:15" x14ac:dyDescent="0.3">
      <c r="A2783" t="s">
        <v>2751</v>
      </c>
      <c r="B2783">
        <v>1125371</v>
      </c>
      <c r="C2783" t="s">
        <v>2785</v>
      </c>
      <c r="D2783" s="12">
        <v>45895</v>
      </c>
      <c r="E2783" t="s">
        <v>4008</v>
      </c>
      <c r="F2783" t="s">
        <v>2796</v>
      </c>
      <c r="G2783" t="s">
        <v>3478</v>
      </c>
      <c r="H2783" t="str">
        <f>IF(_xlfn.XLOOKUP(E2783,LD_01[DOCUMENTO],LD_01[REVISÃO])=F2783,"VIGENTE","OBSOLETO")</f>
        <v>VIGENTE</v>
      </c>
      <c r="I2783" t="s">
        <v>4326</v>
      </c>
      <c r="J2783" t="s">
        <v>4862</v>
      </c>
      <c r="K2783" t="str">
        <f t="shared" si="129"/>
        <v>MSV-163MS-730-732</v>
      </c>
      <c r="L2783" t="str">
        <f>_xlfn.XLOOKUP(E2783,LD_ANO01!A:A,LD_ANO01!G:G)</f>
        <v>MSV-163MS-730-732/10.DR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01\MSV-163MS-730-732\MSV-163MS-730-732/10.DR</v>
      </c>
      <c r="O2783" t="s">
        <v>4355</v>
      </c>
    </row>
    <row r="2784" spans="1:15" x14ac:dyDescent="0.3">
      <c r="A2784" t="s">
        <v>2752</v>
      </c>
      <c r="B2784">
        <v>1169557</v>
      </c>
      <c r="C2784" t="s">
        <v>2785</v>
      </c>
      <c r="D2784" s="12">
        <v>45895</v>
      </c>
      <c r="E2784" t="s">
        <v>4008</v>
      </c>
      <c r="F2784" t="s">
        <v>2796</v>
      </c>
      <c r="G2784" t="s">
        <v>2789</v>
      </c>
      <c r="H2784" t="str">
        <f>IF(_xlfn.XLOOKUP(E2784,LD_01[DOCUMENTO],LD_01[REVISÃO])=F2784,"VIGENTE","OBSOLETO")</f>
        <v>VIGENTE</v>
      </c>
      <c r="I2784" t="s">
        <v>4326</v>
      </c>
      <c r="J2784" t="s">
        <v>4862</v>
      </c>
      <c r="K2784" t="str">
        <f t="shared" si="129"/>
        <v>MSV-163MS-730-732</v>
      </c>
      <c r="L2784" t="str">
        <f>_xlfn.XLOOKUP(E2784,LD_ANO01!A:A,LD_ANO01!G:G)</f>
        <v>MSV-163MS-730-732/10.DR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01\MSV-163MS-730-732\MSV-163MS-730-732/10.DR</v>
      </c>
      <c r="O2784" t="s">
        <v>4355</v>
      </c>
    </row>
    <row r="2785" spans="1:15" x14ac:dyDescent="0.3">
      <c r="A2785" t="s">
        <v>2766</v>
      </c>
      <c r="B2785">
        <v>3234894</v>
      </c>
      <c r="C2785" t="s">
        <v>2785</v>
      </c>
      <c r="D2785" s="12">
        <v>45895</v>
      </c>
      <c r="E2785" t="s">
        <v>4022</v>
      </c>
      <c r="F2785" t="s">
        <v>2796</v>
      </c>
      <c r="G2785" t="s">
        <v>2789</v>
      </c>
      <c r="H2785" t="str">
        <f>IF(_xlfn.XLOOKUP(E2785,LD_01[DOCUMENTO],LD_01[REVISÃO])=F2785,"VIGENTE","OBSOLETO")</f>
        <v>VIGENTE</v>
      </c>
      <c r="I2785" t="s">
        <v>4326</v>
      </c>
      <c r="J2785" t="s">
        <v>4862</v>
      </c>
      <c r="K2785" t="str">
        <f t="shared" si="129"/>
        <v>MSV-163MS-730-732</v>
      </c>
      <c r="L2785" t="str">
        <f>_xlfn.XLOOKUP(E2785,LD_ANO01!A:A,LD_ANO01!G:G)</f>
        <v>MSV-163MS-730-732/28.PV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01\MSV-163MS-730-732\MSV-163MS-730-732/28.PV</v>
      </c>
      <c r="O2785" t="s">
        <v>4787</v>
      </c>
    </row>
    <row r="2786" spans="1:15" x14ac:dyDescent="0.3">
      <c r="A2786" t="s">
        <v>2757</v>
      </c>
      <c r="B2786">
        <v>269866</v>
      </c>
      <c r="C2786" t="s">
        <v>2785</v>
      </c>
      <c r="D2786" s="12">
        <v>45895</v>
      </c>
      <c r="E2786" t="s">
        <v>4079</v>
      </c>
      <c r="F2786" t="s">
        <v>2787</v>
      </c>
      <c r="G2786" t="s">
        <v>2789</v>
      </c>
      <c r="H2786" t="str">
        <f>IF(_xlfn.XLOOKUP(E2786,LD_01[DOCUMENTO],LD_01[REVISÃO])=F2786,"VIGENTE","OBSOLETO")</f>
        <v>VIGENTE</v>
      </c>
      <c r="I2786" t="s">
        <v>4326</v>
      </c>
      <c r="J2786" t="s">
        <v>4862</v>
      </c>
      <c r="K2786" t="str">
        <f t="shared" si="129"/>
        <v>MSV-163MS-730-732</v>
      </c>
      <c r="L2786" t="str">
        <f>_xlfn.XLOOKUP(E2786,LD_ANO01!A:A,LD_ANO01!G:G)</f>
        <v>MSV-163MS-730-732/31.SI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01\MSV-163MS-730-732\MSV-163MS-730-732/31.SI</v>
      </c>
      <c r="O2786" t="s">
        <v>4355</v>
      </c>
    </row>
    <row r="2787" spans="1:15" x14ac:dyDescent="0.3">
      <c r="A2787" t="s">
        <v>2767</v>
      </c>
      <c r="B2787">
        <v>5554118</v>
      </c>
      <c r="C2787" t="s">
        <v>2785</v>
      </c>
      <c r="D2787" s="12">
        <v>45895</v>
      </c>
      <c r="E2787" t="s">
        <v>4023</v>
      </c>
      <c r="F2787" t="s">
        <v>2800</v>
      </c>
      <c r="G2787" t="s">
        <v>2789</v>
      </c>
      <c r="H2787" t="str">
        <f>IF(_xlfn.XLOOKUP(E2787,LD_01[DOCUMENTO],LD_01[REVISÃO])=F2787,"VIGENTE","OBSOLETO")</f>
        <v>VIGENTE</v>
      </c>
      <c r="I2787" t="s">
        <v>4326</v>
      </c>
      <c r="J2787" t="s">
        <v>4862</v>
      </c>
      <c r="K2787" t="str">
        <f t="shared" si="129"/>
        <v>MSV-163MS-730-732</v>
      </c>
      <c r="L2787" t="str">
        <f>_xlfn.XLOOKUP(E2787,LD_ANO01!A:A,LD_ANO01!G:G)</f>
        <v>MSV-163MS-730-732/28.PV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01\MSV-163MS-730-732\MSV-163MS-730-732/28.PV</v>
      </c>
      <c r="O2787" t="s">
        <v>4355</v>
      </c>
    </row>
    <row r="2788" spans="1:15" x14ac:dyDescent="0.3">
      <c r="A2788" t="s">
        <v>2768</v>
      </c>
      <c r="B2788">
        <v>2679268</v>
      </c>
      <c r="C2788" t="s">
        <v>2785</v>
      </c>
      <c r="D2788" s="12">
        <v>45895</v>
      </c>
      <c r="E2788" t="s">
        <v>4023</v>
      </c>
      <c r="F2788" t="s">
        <v>2800</v>
      </c>
      <c r="G2788" t="s">
        <v>2807</v>
      </c>
      <c r="H2788" t="str">
        <f>IF(_xlfn.XLOOKUP(E2788,LD_01[DOCUMENTO],LD_01[REVISÃO])=F2788,"VIGENTE","OBSOLETO")</f>
        <v>VIGENTE</v>
      </c>
      <c r="I2788" t="s">
        <v>4326</v>
      </c>
      <c r="J2788" t="s">
        <v>4862</v>
      </c>
      <c r="K2788" t="str">
        <f t="shared" si="129"/>
        <v>MSV-163MS-730-732</v>
      </c>
      <c r="L2788" t="str">
        <f>_xlfn.XLOOKUP(E2788,LD_ANO01!A:A,LD_ANO01!G:G)</f>
        <v>MSV-163MS-730-732/28.PV</v>
      </c>
      <c r="M2788" t="str">
        <f t="shared" si="130"/>
        <v/>
      </c>
      <c r="N2788" t="str">
        <f t="shared" si="131"/>
        <v>C:\Users\luis.nunes\OneDrive - ATERPA\00.SERVIDOR\SALA TÉCNICA\00.PROJETOS\02.DOCUMENTOS\ANO 01\MSV-163MS-730-732\MSV-163MS-730-732/28.PV</v>
      </c>
      <c r="O2788" t="s">
        <v>4355</v>
      </c>
    </row>
    <row r="2789" spans="1:15" x14ac:dyDescent="0.3">
      <c r="A2789" t="s">
        <v>2734</v>
      </c>
      <c r="B2789">
        <v>1151235</v>
      </c>
      <c r="C2789" t="s">
        <v>2785</v>
      </c>
      <c r="D2789" s="12">
        <v>45895</v>
      </c>
      <c r="E2789" t="s">
        <v>3984</v>
      </c>
      <c r="F2789" t="s">
        <v>2800</v>
      </c>
      <c r="G2789" t="s">
        <v>2789</v>
      </c>
      <c r="H2789" t="str">
        <f>IF(_xlfn.XLOOKUP(E2789,LD_01[DOCUMENTO],LD_01[REVISÃO])=F2789,"VIGENTE","OBSOLETO")</f>
        <v>VIGENTE</v>
      </c>
      <c r="I2789" t="s">
        <v>4314</v>
      </c>
      <c r="J2789" t="s">
        <v>4862</v>
      </c>
      <c r="K2789" t="str">
        <f t="shared" ref="K2789:K2852" si="132">"MSV-163MS-"&amp;I2789</f>
        <v>MSV-163MS-454-460</v>
      </c>
      <c r="L2789" t="str">
        <f>_xlfn.XLOOKUP(E2789,LD_ANO01!A:A,LD_ANO01!G:G)</f>
        <v>MSV-163MS-730-732/18.GE</v>
      </c>
      <c r="M2789" t="str">
        <f t="shared" ref="M2789:M2852" si="133">IF(H2789&lt;&gt;"OBSOLETO","",H2789)</f>
        <v/>
      </c>
      <c r="N2789" t="str">
        <f t="shared" ref="N2789:N2852" si="134">_xlfn.TEXTJOIN("\",TRUE,J2789:M2789)</f>
        <v>C:\Users\luis.nunes\OneDrive - ATERPA\00.SERVIDOR\SALA TÉCNICA\00.PROJETOS\02.DOCUMENTOS\ANO 01\MSV-163MS-454-460\MSV-163MS-730-732/18.GE</v>
      </c>
      <c r="O2789" t="s">
        <v>4355</v>
      </c>
    </row>
    <row r="2790" spans="1:15" x14ac:dyDescent="0.3">
      <c r="A2790" t="s">
        <v>4417</v>
      </c>
      <c r="B2790">
        <v>1412582</v>
      </c>
      <c r="C2790" t="s">
        <v>5409</v>
      </c>
      <c r="D2790" s="12">
        <v>45931</v>
      </c>
      <c r="E2790" t="s">
        <v>2951</v>
      </c>
      <c r="F2790" t="s">
        <v>2792</v>
      </c>
      <c r="G2790" t="s">
        <v>2788</v>
      </c>
      <c r="H2790" t="str">
        <f>IF(_xlfn.XLOOKUP(E2790,LD_01[DOCUMENTO],LD_01[REVISÃO])=F2790,"VIGENTE","OBSOLETO")</f>
        <v>VIGENTE</v>
      </c>
      <c r="I2790" t="s">
        <v>4314</v>
      </c>
      <c r="J2790" t="s">
        <v>4862</v>
      </c>
      <c r="K2790" t="str">
        <f t="shared" si="132"/>
        <v>MSV-163MS-454-460</v>
      </c>
      <c r="L2790" t="str">
        <f>_xlfn.XLOOKUP(E2790,LD_ANO01!A:A,LD_ANO01!G:G)</f>
        <v>MSV-163MS-454-460/16.ES</v>
      </c>
      <c r="M2790" t="str">
        <f t="shared" si="133"/>
        <v/>
      </c>
      <c r="N2790" t="str">
        <f t="shared" si="134"/>
        <v>C:\Users\luis.nunes\OneDrive - ATERPA\00.SERVIDOR\SALA TÉCNICA\00.PROJETOS\02.DOCUMENTOS\ANO 01\MSV-163MS-454-460\MSV-163MS-454-460/16.ES</v>
      </c>
      <c r="O2790" t="s">
        <v>4355</v>
      </c>
    </row>
    <row r="2791" spans="1:15" x14ac:dyDescent="0.3">
      <c r="A2791" t="s">
        <v>4418</v>
      </c>
      <c r="B2791">
        <v>319909</v>
      </c>
      <c r="C2791" t="s">
        <v>5409</v>
      </c>
      <c r="D2791" s="12">
        <v>45931</v>
      </c>
      <c r="E2791" t="s">
        <v>2951</v>
      </c>
      <c r="F2791" t="s">
        <v>2792</v>
      </c>
      <c r="G2791" t="s">
        <v>2789</v>
      </c>
      <c r="H2791" t="str">
        <f>IF(_xlfn.XLOOKUP(E2791,LD_01[DOCUMENTO],LD_01[REVISÃO])=F2791,"VIGENTE","OBSOLETO")</f>
        <v>VIGENTE</v>
      </c>
      <c r="I2791" t="s">
        <v>4314</v>
      </c>
      <c r="J2791" t="s">
        <v>4862</v>
      </c>
      <c r="K2791" t="str">
        <f t="shared" si="132"/>
        <v>MSV-163MS-454-460</v>
      </c>
      <c r="L2791" t="str">
        <f>_xlfn.XLOOKUP(E2791,LD_ANO01!A:A,LD_ANO01!G:G)</f>
        <v>MSV-163MS-454-460/16.ES</v>
      </c>
      <c r="M2791" t="str">
        <f t="shared" si="133"/>
        <v/>
      </c>
      <c r="N2791" t="str">
        <f t="shared" si="134"/>
        <v>C:\Users\luis.nunes\OneDrive - ATERPA\00.SERVIDOR\SALA TÉCNICA\00.PROJETOS\02.DOCUMENTOS\ANO 01\MSV-163MS-454-460\MSV-163MS-454-460/16.ES</v>
      </c>
      <c r="O2791" t="s">
        <v>4355</v>
      </c>
    </row>
    <row r="2792" spans="1:15" x14ac:dyDescent="0.3">
      <c r="A2792" t="s">
        <v>4419</v>
      </c>
      <c r="B2792">
        <v>1370281</v>
      </c>
      <c r="C2792" t="s">
        <v>5409</v>
      </c>
      <c r="D2792" s="12">
        <v>45931</v>
      </c>
      <c r="E2792" t="s">
        <v>2952</v>
      </c>
      <c r="F2792" t="s">
        <v>2792</v>
      </c>
      <c r="G2792" t="s">
        <v>2788</v>
      </c>
      <c r="H2792" t="str">
        <f>IF(_xlfn.XLOOKUP(E2792,LD_01[DOCUMENTO],LD_01[REVISÃO])=F2792,"VIGENTE","OBSOLETO")</f>
        <v>VIGENTE</v>
      </c>
      <c r="I2792" t="s">
        <v>4314</v>
      </c>
      <c r="J2792" t="s">
        <v>4862</v>
      </c>
      <c r="K2792" t="str">
        <f t="shared" si="132"/>
        <v>MSV-163MS-454-460</v>
      </c>
      <c r="L2792" t="str">
        <f>_xlfn.XLOOKUP(E2792,LD_ANO01!A:A,LD_ANO01!G:G)</f>
        <v>MSV-163MS-454-460/16.ES</v>
      </c>
      <c r="M2792" t="str">
        <f t="shared" si="133"/>
        <v/>
      </c>
      <c r="N2792" t="str">
        <f t="shared" si="134"/>
        <v>C:\Users\luis.nunes\OneDrive - ATERPA\00.SERVIDOR\SALA TÉCNICA\00.PROJETOS\02.DOCUMENTOS\ANO 01\MSV-163MS-454-460\MSV-163MS-454-460/16.ES</v>
      </c>
      <c r="O2792" t="s">
        <v>4355</v>
      </c>
    </row>
    <row r="2793" spans="1:15" x14ac:dyDescent="0.3">
      <c r="A2793" t="s">
        <v>4420</v>
      </c>
      <c r="B2793">
        <v>307713</v>
      </c>
      <c r="C2793" t="s">
        <v>5409</v>
      </c>
      <c r="D2793" s="12">
        <v>45931</v>
      </c>
      <c r="E2793" t="s">
        <v>2952</v>
      </c>
      <c r="F2793" t="s">
        <v>2792</v>
      </c>
      <c r="G2793" t="s">
        <v>2789</v>
      </c>
      <c r="H2793" t="str">
        <f>IF(_xlfn.XLOOKUP(E2793,LD_01[DOCUMENTO],LD_01[REVISÃO])=F2793,"VIGENTE","OBSOLETO")</f>
        <v>VIGENTE</v>
      </c>
      <c r="I2793" t="s">
        <v>4314</v>
      </c>
      <c r="J2793" t="s">
        <v>4862</v>
      </c>
      <c r="K2793" t="str">
        <f t="shared" si="132"/>
        <v>MSV-163MS-454-460</v>
      </c>
      <c r="L2793" t="str">
        <f>_xlfn.XLOOKUP(E2793,LD_ANO01!A:A,LD_ANO01!G:G)</f>
        <v>MSV-163MS-454-460/16.ES</v>
      </c>
      <c r="M2793" t="str">
        <f t="shared" si="133"/>
        <v/>
      </c>
      <c r="N2793" t="str">
        <f t="shared" si="134"/>
        <v>C:\Users\luis.nunes\OneDrive - ATERPA\00.SERVIDOR\SALA TÉCNICA\00.PROJETOS\02.DOCUMENTOS\ANO 01\MSV-163MS-454-460\MSV-163MS-454-460/16.ES</v>
      </c>
      <c r="O2793" t="s">
        <v>4355</v>
      </c>
    </row>
    <row r="2794" spans="1:15" x14ac:dyDescent="0.3">
      <c r="A2794" t="s">
        <v>4421</v>
      </c>
      <c r="B2794">
        <v>1614625</v>
      </c>
      <c r="C2794" t="s">
        <v>5409</v>
      </c>
      <c r="D2794" s="12">
        <v>45931</v>
      </c>
      <c r="E2794" t="s">
        <v>2953</v>
      </c>
      <c r="F2794" t="s">
        <v>2792</v>
      </c>
      <c r="G2794" t="s">
        <v>2788</v>
      </c>
      <c r="H2794" t="str">
        <f>IF(_xlfn.XLOOKUP(E2794,LD_01[DOCUMENTO],LD_01[REVISÃO])=F2794,"VIGENTE","OBSOLETO")</f>
        <v>VIGENTE</v>
      </c>
      <c r="I2794" t="s">
        <v>4314</v>
      </c>
      <c r="J2794" t="s">
        <v>4862</v>
      </c>
      <c r="K2794" t="str">
        <f t="shared" si="132"/>
        <v>MSV-163MS-454-460</v>
      </c>
      <c r="L2794" t="str">
        <f>_xlfn.XLOOKUP(E2794,LD_ANO01!A:A,LD_ANO01!G:G)</f>
        <v>MSV-163MS-454-460/16.ES</v>
      </c>
      <c r="M2794" t="str">
        <f t="shared" si="133"/>
        <v/>
      </c>
      <c r="N2794" t="str">
        <f t="shared" si="134"/>
        <v>C:\Users\luis.nunes\OneDrive - ATERPA\00.SERVIDOR\SALA TÉCNICA\00.PROJETOS\02.DOCUMENTOS\ANO 01\MSV-163MS-454-460\MSV-163MS-454-460/16.ES</v>
      </c>
      <c r="O2794" t="s">
        <v>4355</v>
      </c>
    </row>
    <row r="2795" spans="1:15" x14ac:dyDescent="0.3">
      <c r="A2795" t="s">
        <v>4422</v>
      </c>
      <c r="B2795">
        <v>309993</v>
      </c>
      <c r="C2795" t="s">
        <v>5409</v>
      </c>
      <c r="D2795" s="12">
        <v>45931</v>
      </c>
      <c r="E2795" t="s">
        <v>2953</v>
      </c>
      <c r="F2795" t="s">
        <v>2792</v>
      </c>
      <c r="G2795" t="s">
        <v>2789</v>
      </c>
      <c r="H2795" t="str">
        <f>IF(_xlfn.XLOOKUP(E2795,LD_01[DOCUMENTO],LD_01[REVISÃO])=F2795,"VIGENTE","OBSOLETO")</f>
        <v>VIGENTE</v>
      </c>
      <c r="I2795" t="s">
        <v>4314</v>
      </c>
      <c r="J2795" t="s">
        <v>4862</v>
      </c>
      <c r="K2795" t="str">
        <f t="shared" si="132"/>
        <v>MSV-163MS-454-460</v>
      </c>
      <c r="L2795" t="str">
        <f>_xlfn.XLOOKUP(E2795,LD_ANO01!A:A,LD_ANO01!G:G)</f>
        <v>MSV-163MS-454-460/16.ES</v>
      </c>
      <c r="M2795" t="str">
        <f t="shared" si="133"/>
        <v/>
      </c>
      <c r="N2795" t="str">
        <f t="shared" si="134"/>
        <v>C:\Users\luis.nunes\OneDrive - ATERPA\00.SERVIDOR\SALA TÉCNICA\00.PROJETOS\02.DOCUMENTOS\ANO 01\MSV-163MS-454-460\MSV-163MS-454-460/16.ES</v>
      </c>
      <c r="O2795" t="s">
        <v>4355</v>
      </c>
    </row>
    <row r="2796" spans="1:15" x14ac:dyDescent="0.3">
      <c r="A2796" t="s">
        <v>4423</v>
      </c>
      <c r="B2796">
        <v>1346828</v>
      </c>
      <c r="C2796" t="s">
        <v>5409</v>
      </c>
      <c r="D2796" s="12">
        <v>45931</v>
      </c>
      <c r="E2796" t="s">
        <v>2954</v>
      </c>
      <c r="F2796" t="s">
        <v>2792</v>
      </c>
      <c r="G2796" t="s">
        <v>2788</v>
      </c>
      <c r="H2796" t="str">
        <f>IF(_xlfn.XLOOKUP(E2796,LD_01[DOCUMENTO],LD_01[REVISÃO])=F2796,"VIGENTE","OBSOLETO")</f>
        <v>VIGENTE</v>
      </c>
      <c r="I2796" t="s">
        <v>4314</v>
      </c>
      <c r="J2796" t="s">
        <v>4862</v>
      </c>
      <c r="K2796" t="str">
        <f t="shared" si="132"/>
        <v>MSV-163MS-454-460</v>
      </c>
      <c r="L2796" t="str">
        <f>_xlfn.XLOOKUP(E2796,LD_ANO01!A:A,LD_ANO01!G:G)</f>
        <v>MSV-163MS-454-460/16.ES</v>
      </c>
      <c r="M2796" t="str">
        <f t="shared" si="133"/>
        <v/>
      </c>
      <c r="N2796" t="str">
        <f t="shared" si="134"/>
        <v>C:\Users\luis.nunes\OneDrive - ATERPA\00.SERVIDOR\SALA TÉCNICA\00.PROJETOS\02.DOCUMENTOS\ANO 01\MSV-163MS-454-460\MSV-163MS-454-460/16.ES</v>
      </c>
      <c r="O2796" t="s">
        <v>4355</v>
      </c>
    </row>
    <row r="2797" spans="1:15" x14ac:dyDescent="0.3">
      <c r="A2797" t="s">
        <v>4424</v>
      </c>
      <c r="B2797">
        <v>250775</v>
      </c>
      <c r="C2797" t="s">
        <v>5409</v>
      </c>
      <c r="D2797" s="12">
        <v>45931</v>
      </c>
      <c r="E2797" t="s">
        <v>2954</v>
      </c>
      <c r="F2797" t="s">
        <v>2792</v>
      </c>
      <c r="G2797" t="s">
        <v>2789</v>
      </c>
      <c r="H2797" t="str">
        <f>IF(_xlfn.XLOOKUP(E2797,LD_01[DOCUMENTO],LD_01[REVISÃO])=F2797,"VIGENTE","OBSOLETO")</f>
        <v>VIGENTE</v>
      </c>
      <c r="I2797" t="s">
        <v>4314</v>
      </c>
      <c r="J2797" t="s">
        <v>4862</v>
      </c>
      <c r="K2797" t="str">
        <f t="shared" si="132"/>
        <v>MSV-163MS-454-460</v>
      </c>
      <c r="L2797" t="str">
        <f>_xlfn.XLOOKUP(E2797,LD_ANO01!A:A,LD_ANO01!G:G)</f>
        <v>MSV-163MS-454-460/16.ES</v>
      </c>
      <c r="M2797" t="str">
        <f t="shared" si="133"/>
        <v/>
      </c>
      <c r="N2797" t="str">
        <f t="shared" si="134"/>
        <v>C:\Users\luis.nunes\OneDrive - ATERPA\00.SERVIDOR\SALA TÉCNICA\00.PROJETOS\02.DOCUMENTOS\ANO 01\MSV-163MS-454-460\MSV-163MS-454-460/16.ES</v>
      </c>
      <c r="O2797" t="s">
        <v>4355</v>
      </c>
    </row>
    <row r="2798" spans="1:15" x14ac:dyDescent="0.3">
      <c r="A2798" t="s">
        <v>4425</v>
      </c>
      <c r="B2798">
        <v>2781779</v>
      </c>
      <c r="C2798" t="s">
        <v>5409</v>
      </c>
      <c r="D2798" s="12">
        <v>45931</v>
      </c>
      <c r="E2798" t="s">
        <v>2955</v>
      </c>
      <c r="F2798" t="s">
        <v>2819</v>
      </c>
      <c r="G2798" t="s">
        <v>2789</v>
      </c>
      <c r="H2798" t="str">
        <f>IF(_xlfn.XLOOKUP(E2798,LD_01[DOCUMENTO],LD_01[REVISÃO])=F2798,"VIGENTE","OBSOLETO")</f>
        <v>VIGENTE</v>
      </c>
      <c r="I2798" t="s">
        <v>4320</v>
      </c>
      <c r="J2798" t="s">
        <v>4862</v>
      </c>
      <c r="K2798" t="str">
        <f t="shared" si="132"/>
        <v>MSV-163MS-521-NORTE</v>
      </c>
      <c r="L2798" t="str">
        <f>_xlfn.XLOOKUP(E2798,LD_ANO01!A:A,LD_ANO01!G:G)</f>
        <v>MSV-163MS-454-460/16.ES</v>
      </c>
      <c r="M2798" t="str">
        <f t="shared" si="133"/>
        <v/>
      </c>
      <c r="N2798" t="str">
        <f t="shared" si="134"/>
        <v>C:\Users\luis.nunes\OneDrive - ATERPA\00.SERVIDOR\SALA TÉCNICA\00.PROJETOS\02.DOCUMENTOS\ANO 01\MSV-163MS-521-NORTE\MSV-163MS-454-460/16.ES</v>
      </c>
      <c r="O2798" t="s">
        <v>4355</v>
      </c>
    </row>
    <row r="2799" spans="1:15" x14ac:dyDescent="0.3">
      <c r="A2799" t="s">
        <v>4426</v>
      </c>
      <c r="B2799">
        <v>1528771</v>
      </c>
      <c r="C2799" t="s">
        <v>5409</v>
      </c>
      <c r="D2799" s="12">
        <v>45931</v>
      </c>
      <c r="E2799" t="s">
        <v>3228</v>
      </c>
      <c r="F2799" t="s">
        <v>2819</v>
      </c>
      <c r="G2799" t="s">
        <v>2788</v>
      </c>
      <c r="H2799" t="str">
        <f>IF(_xlfn.XLOOKUP(E2799,LD_01[DOCUMENTO],LD_01[REVISÃO])=F2799,"VIGENTE","OBSOLETO")</f>
        <v>VIGENTE</v>
      </c>
      <c r="I2799" t="s">
        <v>4320</v>
      </c>
      <c r="J2799" t="s">
        <v>4862</v>
      </c>
      <c r="K2799" t="str">
        <f t="shared" si="132"/>
        <v>MSV-163MS-521-NORTE</v>
      </c>
      <c r="L2799" t="str">
        <f>_xlfn.XLOOKUP(E2799,LD_ANO01!A:A,LD_ANO01!G:G)</f>
        <v>MSV-163MS-521-NORTE/10.DR</v>
      </c>
      <c r="M2799" t="str">
        <f t="shared" si="133"/>
        <v/>
      </c>
      <c r="N2799" t="str">
        <f t="shared" si="134"/>
        <v>C:\Users\luis.nunes\OneDrive - ATERPA\00.SERVIDOR\SALA TÉCNICA\00.PROJETOS\02.DOCUMENTOS\ANO 01\MSV-163MS-521-NORTE\MSV-163MS-521-NORTE/10.DR</v>
      </c>
      <c r="O2799" t="s">
        <v>4355</v>
      </c>
    </row>
    <row r="2800" spans="1:15" x14ac:dyDescent="0.3">
      <c r="A2800" t="s">
        <v>4427</v>
      </c>
      <c r="B2800">
        <v>348073</v>
      </c>
      <c r="C2800" t="s">
        <v>5409</v>
      </c>
      <c r="D2800" s="12">
        <v>45931</v>
      </c>
      <c r="E2800" t="s">
        <v>3228</v>
      </c>
      <c r="F2800" t="s">
        <v>2819</v>
      </c>
      <c r="G2800" t="s">
        <v>2789</v>
      </c>
      <c r="H2800" t="str">
        <f>IF(_xlfn.XLOOKUP(E2800,LD_01[DOCUMENTO],LD_01[REVISÃO])=F2800,"VIGENTE","OBSOLETO")</f>
        <v>VIGENTE</v>
      </c>
      <c r="I2800" t="s">
        <v>4323</v>
      </c>
      <c r="J2800" t="s">
        <v>4862</v>
      </c>
      <c r="K2800" t="str">
        <f t="shared" si="132"/>
        <v>MSV-163MS-634-RET</v>
      </c>
      <c r="L2800" t="str">
        <f>_xlfn.XLOOKUP(E2800,LD_ANO01!A:A,LD_ANO01!G:G)</f>
        <v>MSV-163MS-521-NORTE/10.DR</v>
      </c>
      <c r="M2800" t="str">
        <f t="shared" si="133"/>
        <v/>
      </c>
      <c r="N2800" t="str">
        <f t="shared" si="134"/>
        <v>C:\Users\luis.nunes\OneDrive - ATERPA\00.SERVIDOR\SALA TÉCNICA\00.PROJETOS\02.DOCUMENTOS\ANO 01\MSV-163MS-634-RET\MSV-163MS-521-NORTE/10.DR</v>
      </c>
      <c r="O2800" t="s">
        <v>4355</v>
      </c>
    </row>
    <row r="2801" spans="1:15" x14ac:dyDescent="0.3">
      <c r="A2801" t="s">
        <v>4428</v>
      </c>
      <c r="B2801">
        <v>4754832</v>
      </c>
      <c r="C2801" t="s">
        <v>5409</v>
      </c>
      <c r="D2801" s="12">
        <v>45931</v>
      </c>
      <c r="E2801" t="s">
        <v>3658</v>
      </c>
      <c r="F2801" t="s">
        <v>2800</v>
      </c>
      <c r="G2801" t="s">
        <v>2788</v>
      </c>
      <c r="H2801" t="str">
        <f>IF(_xlfn.XLOOKUP(E2801,LD_01[DOCUMENTO],LD_01[REVISÃO])=F2801,"VIGENTE","OBSOLETO")</f>
        <v>VIGENTE</v>
      </c>
      <c r="I2801" t="s">
        <v>4323</v>
      </c>
      <c r="J2801" t="s">
        <v>4862</v>
      </c>
      <c r="K2801" t="str">
        <f t="shared" si="132"/>
        <v>MSV-163MS-634-RET</v>
      </c>
      <c r="L2801" t="str">
        <f>_xlfn.XLOOKUP(E2801,LD_ANO01!A:A,LD_ANO01!G:G)</f>
        <v>MSV-163MS-634-RET/14.EL</v>
      </c>
      <c r="M2801" t="str">
        <f t="shared" si="133"/>
        <v/>
      </c>
      <c r="N2801" t="str">
        <f t="shared" si="134"/>
        <v>C:\Users\luis.nunes\OneDrive - ATERPA\00.SERVIDOR\SALA TÉCNICA\00.PROJETOS\02.DOCUMENTOS\ANO 01\MSV-163MS-634-RET\MSV-163MS-634-RET/14.EL</v>
      </c>
      <c r="O2801" t="s">
        <v>4355</v>
      </c>
    </row>
    <row r="2802" spans="1:15" x14ac:dyDescent="0.3">
      <c r="A2802" t="s">
        <v>4429</v>
      </c>
      <c r="B2802">
        <v>569562</v>
      </c>
      <c r="C2802" t="s">
        <v>5409</v>
      </c>
      <c r="D2802" s="12">
        <v>45931</v>
      </c>
      <c r="E2802" t="s">
        <v>3658</v>
      </c>
      <c r="F2802" t="s">
        <v>2800</v>
      </c>
      <c r="G2802" t="s">
        <v>2789</v>
      </c>
      <c r="H2802" t="str">
        <f>IF(_xlfn.XLOOKUP(E2802,LD_01[DOCUMENTO],LD_01[REVISÃO])=F2802,"VIGENTE","OBSOLETO")</f>
        <v>VIGENTE</v>
      </c>
      <c r="I2802" t="s">
        <v>4323</v>
      </c>
      <c r="J2802" t="s">
        <v>4862</v>
      </c>
      <c r="K2802" t="str">
        <f t="shared" si="132"/>
        <v>MSV-163MS-634-RET</v>
      </c>
      <c r="L2802" t="str">
        <f>_xlfn.XLOOKUP(E2802,LD_ANO01!A:A,LD_ANO01!G:G)</f>
        <v>MSV-163MS-634-RET/14.EL</v>
      </c>
      <c r="M2802" t="str">
        <f t="shared" si="133"/>
        <v/>
      </c>
      <c r="N2802" t="str">
        <f t="shared" si="134"/>
        <v>C:\Users\luis.nunes\OneDrive - ATERPA\00.SERVIDOR\SALA TÉCNICA\00.PROJETOS\02.DOCUMENTOS\ANO 01\MSV-163MS-634-RET\MSV-163MS-634-RET/14.EL</v>
      </c>
      <c r="O2802" t="s">
        <v>4355</v>
      </c>
    </row>
    <row r="2803" spans="1:15" x14ac:dyDescent="0.3">
      <c r="A2803" t="s">
        <v>4430</v>
      </c>
      <c r="B2803">
        <v>4294694</v>
      </c>
      <c r="C2803" t="s">
        <v>5409</v>
      </c>
      <c r="D2803" s="12">
        <v>45931</v>
      </c>
      <c r="E2803" t="s">
        <v>3659</v>
      </c>
      <c r="F2803" t="s">
        <v>2800</v>
      </c>
      <c r="G2803" t="s">
        <v>2788</v>
      </c>
      <c r="H2803" t="str">
        <f>IF(_xlfn.XLOOKUP(E2803,LD_01[DOCUMENTO],LD_01[REVISÃO])=F2803,"VIGENTE","OBSOLETO")</f>
        <v>VIGENTE</v>
      </c>
      <c r="I2803" t="s">
        <v>4323</v>
      </c>
      <c r="J2803" t="s">
        <v>4862</v>
      </c>
      <c r="K2803" t="str">
        <f t="shared" si="132"/>
        <v>MSV-163MS-634-RET</v>
      </c>
      <c r="L2803" t="str">
        <f>_xlfn.XLOOKUP(E2803,LD_ANO01!A:A,LD_ANO01!G:G)</f>
        <v>MSV-163MS-634-RET/14.EL</v>
      </c>
      <c r="M2803" t="str">
        <f t="shared" si="133"/>
        <v/>
      </c>
      <c r="N2803" t="str">
        <f t="shared" si="134"/>
        <v>C:\Users\luis.nunes\OneDrive - ATERPA\00.SERVIDOR\SALA TÉCNICA\00.PROJETOS\02.DOCUMENTOS\ANO 01\MSV-163MS-634-RET\MSV-163MS-634-RET/14.EL</v>
      </c>
      <c r="O2803" t="s">
        <v>4355</v>
      </c>
    </row>
    <row r="2804" spans="1:15" x14ac:dyDescent="0.3">
      <c r="A2804" t="s">
        <v>4431</v>
      </c>
      <c r="B2804">
        <v>973744</v>
      </c>
      <c r="C2804" t="s">
        <v>5409</v>
      </c>
      <c r="D2804" s="12">
        <v>45931</v>
      </c>
      <c r="E2804" t="s">
        <v>3659</v>
      </c>
      <c r="F2804" t="s">
        <v>2800</v>
      </c>
      <c r="G2804" t="s">
        <v>2789</v>
      </c>
      <c r="H2804" t="str">
        <f>IF(_xlfn.XLOOKUP(E2804,LD_01[DOCUMENTO],LD_01[REVISÃO])=F2804,"VIGENTE","OBSOLETO")</f>
        <v>VIGENTE</v>
      </c>
      <c r="I2804" t="s">
        <v>4323</v>
      </c>
      <c r="J2804" t="s">
        <v>4862</v>
      </c>
      <c r="K2804" t="str">
        <f t="shared" si="132"/>
        <v>MSV-163MS-634-RET</v>
      </c>
      <c r="L2804" t="str">
        <f>_xlfn.XLOOKUP(E2804,LD_ANO01!A:A,LD_ANO01!G:G)</f>
        <v>MSV-163MS-634-RET/14.EL</v>
      </c>
      <c r="M2804" t="str">
        <f t="shared" si="133"/>
        <v/>
      </c>
      <c r="N2804" t="str">
        <f t="shared" si="134"/>
        <v>C:\Users\luis.nunes\OneDrive - ATERPA\00.SERVIDOR\SALA TÉCNICA\00.PROJETOS\02.DOCUMENTOS\ANO 01\MSV-163MS-634-RET\MSV-163MS-634-RET/14.EL</v>
      </c>
      <c r="O2804" t="s">
        <v>4355</v>
      </c>
    </row>
    <row r="2805" spans="1:15" x14ac:dyDescent="0.3">
      <c r="A2805" t="s">
        <v>4432</v>
      </c>
      <c r="B2805">
        <v>793447</v>
      </c>
      <c r="C2805" t="s">
        <v>5409</v>
      </c>
      <c r="D2805" s="12">
        <v>45931</v>
      </c>
      <c r="E2805" t="s">
        <v>3660</v>
      </c>
      <c r="F2805" t="s">
        <v>2819</v>
      </c>
      <c r="G2805" t="s">
        <v>2789</v>
      </c>
      <c r="H2805" t="str">
        <f>IF(_xlfn.XLOOKUP(E2805,LD_01[DOCUMENTO],LD_01[REVISÃO])=F2805,"VIGENTE","OBSOLETO")</f>
        <v>VIGENTE</v>
      </c>
      <c r="I2805" t="s">
        <v>4324</v>
      </c>
      <c r="J2805" t="s">
        <v>4862</v>
      </c>
      <c r="K2805" t="str">
        <f t="shared" si="132"/>
        <v>MSV-163MS-638-NORTE</v>
      </c>
      <c r="L2805" t="str">
        <f>_xlfn.XLOOKUP(E2805,LD_ANO01!A:A,LD_ANO01!G:G)</f>
        <v>MSV-163MS-634-RET/14.EL</v>
      </c>
      <c r="M2805" t="str">
        <f t="shared" si="133"/>
        <v/>
      </c>
      <c r="N2805" t="str">
        <f t="shared" si="134"/>
        <v>C:\Users\luis.nunes\OneDrive - ATERPA\00.SERVIDOR\SALA TÉCNICA\00.PROJETOS\02.DOCUMENTOS\ANO 01\MSV-163MS-638-NORTE\MSV-163MS-634-RET/14.EL</v>
      </c>
      <c r="O2805" t="s">
        <v>4355</v>
      </c>
    </row>
    <row r="2806" spans="1:15" x14ac:dyDescent="0.3">
      <c r="A2806" t="s">
        <v>4433</v>
      </c>
      <c r="B2806">
        <v>897195</v>
      </c>
      <c r="C2806" t="s">
        <v>5409</v>
      </c>
      <c r="D2806" s="12">
        <v>45931</v>
      </c>
      <c r="E2806" t="s">
        <v>3698</v>
      </c>
      <c r="F2806" t="s">
        <v>2819</v>
      </c>
      <c r="G2806" t="s">
        <v>2788</v>
      </c>
      <c r="H2806" t="str">
        <f>IF(_xlfn.XLOOKUP(E2806,LD_01[DOCUMENTO],LD_01[REVISÃO])=F2806,"VIGENTE","OBSOLETO")</f>
        <v>VIGENTE</v>
      </c>
      <c r="I2806" t="s">
        <v>4324</v>
      </c>
      <c r="J2806" t="s">
        <v>4862</v>
      </c>
      <c r="K2806" t="str">
        <f t="shared" si="132"/>
        <v>MSV-163MS-638-NORTE</v>
      </c>
      <c r="L2806" t="str">
        <f>_xlfn.XLOOKUP(E2806,LD_ANO01!A:A,LD_ANO01!G:G)</f>
        <v>MSV-163MS-638-NORTE/32.TE</v>
      </c>
      <c r="M2806" t="str">
        <f t="shared" si="133"/>
        <v/>
      </c>
      <c r="N2806" t="str">
        <f t="shared" si="134"/>
        <v>C:\Users\luis.nunes\OneDrive - ATERPA\00.SERVIDOR\SALA TÉCNICA\00.PROJETOS\02.DOCUMENTOS\ANO 01\MSV-163MS-638-NORTE\MSV-163MS-638-NORTE/32.TE</v>
      </c>
      <c r="O2806" t="s">
        <v>4355</v>
      </c>
    </row>
    <row r="2807" spans="1:15" x14ac:dyDescent="0.3">
      <c r="A2807" t="s">
        <v>4434</v>
      </c>
      <c r="B2807">
        <v>1157955</v>
      </c>
      <c r="C2807" t="s">
        <v>5409</v>
      </c>
      <c r="D2807" s="12">
        <v>45931</v>
      </c>
      <c r="E2807" t="s">
        <v>3698</v>
      </c>
      <c r="F2807" t="s">
        <v>2819</v>
      </c>
      <c r="G2807" t="s">
        <v>2789</v>
      </c>
      <c r="H2807" t="str">
        <f>IF(_xlfn.XLOOKUP(E2807,LD_01[DOCUMENTO],LD_01[REVISÃO])=F2807,"VIGENTE","OBSOLETO")</f>
        <v>VIGENTE</v>
      </c>
      <c r="I2807" t="s">
        <v>4324</v>
      </c>
      <c r="J2807" t="s">
        <v>4862</v>
      </c>
      <c r="K2807" t="str">
        <f t="shared" si="132"/>
        <v>MSV-163MS-638-NORTE</v>
      </c>
      <c r="L2807" t="str">
        <f>_xlfn.XLOOKUP(E2807,LD_ANO01!A:A,LD_ANO01!G:G)</f>
        <v>MSV-163MS-638-NORTE/32.TE</v>
      </c>
      <c r="M2807" t="str">
        <f t="shared" si="133"/>
        <v/>
      </c>
      <c r="N2807" t="str">
        <f t="shared" si="134"/>
        <v>C:\Users\luis.nunes\OneDrive - ATERPA\00.SERVIDOR\SALA TÉCNICA\00.PROJETOS\02.DOCUMENTOS\ANO 01\MSV-163MS-638-NORTE\MSV-163MS-638-NORTE/32.TE</v>
      </c>
      <c r="O2807" t="s">
        <v>4355</v>
      </c>
    </row>
    <row r="2808" spans="1:15" x14ac:dyDescent="0.3">
      <c r="A2808" t="s">
        <v>4435</v>
      </c>
      <c r="B2808">
        <v>901605</v>
      </c>
      <c r="C2808" t="s">
        <v>5409</v>
      </c>
      <c r="D2808" s="12">
        <v>45931</v>
      </c>
      <c r="E2808" t="s">
        <v>3699</v>
      </c>
      <c r="F2808" t="s">
        <v>2819</v>
      </c>
      <c r="G2808" t="s">
        <v>2788</v>
      </c>
      <c r="H2808" t="str">
        <f>IF(_xlfn.XLOOKUP(E2808,LD_01[DOCUMENTO],LD_01[REVISÃO])=F2808,"VIGENTE","OBSOLETO")</f>
        <v>VIGENTE</v>
      </c>
      <c r="I2808" t="s">
        <v>4324</v>
      </c>
      <c r="J2808" t="s">
        <v>4862</v>
      </c>
      <c r="K2808" t="str">
        <f t="shared" si="132"/>
        <v>MSV-163MS-638-NORTE</v>
      </c>
      <c r="L2808" t="str">
        <f>_xlfn.XLOOKUP(E2808,LD_ANO01!A:A,LD_ANO01!G:G)</f>
        <v>MSV-163MS-638-NORTE/32.TE</v>
      </c>
      <c r="M2808" t="str">
        <f t="shared" si="133"/>
        <v/>
      </c>
      <c r="N2808" t="str">
        <f t="shared" si="134"/>
        <v>C:\Users\luis.nunes\OneDrive - ATERPA\00.SERVIDOR\SALA TÉCNICA\00.PROJETOS\02.DOCUMENTOS\ANO 01\MSV-163MS-638-NORTE\MSV-163MS-638-NORTE/32.TE</v>
      </c>
      <c r="O2808" t="s">
        <v>4355</v>
      </c>
    </row>
    <row r="2809" spans="1:15" x14ac:dyDescent="0.3">
      <c r="A2809" t="s">
        <v>4436</v>
      </c>
      <c r="B2809">
        <v>1193494</v>
      </c>
      <c r="C2809" t="s">
        <v>5409</v>
      </c>
      <c r="D2809" s="12">
        <v>45931</v>
      </c>
      <c r="E2809" t="s">
        <v>3699</v>
      </c>
      <c r="F2809" t="s">
        <v>2819</v>
      </c>
      <c r="G2809" t="s">
        <v>2789</v>
      </c>
      <c r="H2809" t="str">
        <f>IF(_xlfn.XLOOKUP(E2809,LD_01[DOCUMENTO],LD_01[REVISÃO])=F2809,"VIGENTE","OBSOLETO")</f>
        <v>VIGENTE</v>
      </c>
      <c r="I2809" t="s">
        <v>4324</v>
      </c>
      <c r="J2809" t="s">
        <v>4862</v>
      </c>
      <c r="K2809" t="str">
        <f t="shared" si="132"/>
        <v>MSV-163MS-638-NORTE</v>
      </c>
      <c r="L2809" t="str">
        <f>_xlfn.XLOOKUP(E2809,LD_ANO01!A:A,LD_ANO01!G:G)</f>
        <v>MSV-163MS-638-NORTE/32.TE</v>
      </c>
      <c r="M2809" t="str">
        <f t="shared" si="133"/>
        <v/>
      </c>
      <c r="N2809" t="str">
        <f t="shared" si="134"/>
        <v>C:\Users\luis.nunes\OneDrive - ATERPA\00.SERVIDOR\SALA TÉCNICA\00.PROJETOS\02.DOCUMENTOS\ANO 01\MSV-163MS-638-NORTE\MSV-163MS-638-NORTE/32.TE</v>
      </c>
      <c r="O2809" t="s">
        <v>4355</v>
      </c>
    </row>
    <row r="2810" spans="1:15" x14ac:dyDescent="0.3">
      <c r="A2810" t="s">
        <v>4437</v>
      </c>
      <c r="B2810">
        <v>897133</v>
      </c>
      <c r="C2810" t="s">
        <v>5409</v>
      </c>
      <c r="D2810" s="12">
        <v>45931</v>
      </c>
      <c r="E2810" t="s">
        <v>3700</v>
      </c>
      <c r="F2810" t="s">
        <v>2819</v>
      </c>
      <c r="G2810" t="s">
        <v>2788</v>
      </c>
      <c r="H2810" t="str">
        <f>IF(_xlfn.XLOOKUP(E2810,LD_01[DOCUMENTO],LD_01[REVISÃO])=F2810,"VIGENTE","OBSOLETO")</f>
        <v>VIGENTE</v>
      </c>
      <c r="I2810" t="s">
        <v>4324</v>
      </c>
      <c r="J2810" t="s">
        <v>4862</v>
      </c>
      <c r="K2810" t="str">
        <f t="shared" si="132"/>
        <v>MSV-163MS-638-NORTE</v>
      </c>
      <c r="L2810" t="str">
        <f>_xlfn.XLOOKUP(E2810,LD_ANO01!A:A,LD_ANO01!G:G)</f>
        <v>MSV-163MS-638-NORTE/32.TE</v>
      </c>
      <c r="M2810" t="str">
        <f t="shared" si="133"/>
        <v/>
      </c>
      <c r="N2810" t="str">
        <f t="shared" si="134"/>
        <v>C:\Users\luis.nunes\OneDrive - ATERPA\00.SERVIDOR\SALA TÉCNICA\00.PROJETOS\02.DOCUMENTOS\ANO 01\MSV-163MS-638-NORTE\MSV-163MS-638-NORTE/32.TE</v>
      </c>
      <c r="O2810" t="s">
        <v>4355</v>
      </c>
    </row>
    <row r="2811" spans="1:15" x14ac:dyDescent="0.3">
      <c r="A2811" t="s">
        <v>4438</v>
      </c>
      <c r="B2811">
        <v>1089220</v>
      </c>
      <c r="C2811" t="s">
        <v>5409</v>
      </c>
      <c r="D2811" s="12">
        <v>45931</v>
      </c>
      <c r="E2811" t="s">
        <v>3700</v>
      </c>
      <c r="F2811" t="s">
        <v>2819</v>
      </c>
      <c r="G2811" t="s">
        <v>2789</v>
      </c>
      <c r="H2811" t="str">
        <f>IF(_xlfn.XLOOKUP(E2811,LD_01[DOCUMENTO],LD_01[REVISÃO])=F2811,"VIGENTE","OBSOLETO")</f>
        <v>VIGENTE</v>
      </c>
      <c r="I2811" t="s">
        <v>4324</v>
      </c>
      <c r="J2811" t="s">
        <v>4862</v>
      </c>
      <c r="K2811" t="str">
        <f t="shared" si="132"/>
        <v>MSV-163MS-638-NORTE</v>
      </c>
      <c r="L2811" t="str">
        <f>_xlfn.XLOOKUP(E2811,LD_ANO01!A:A,LD_ANO01!G:G)</f>
        <v>MSV-163MS-638-NORTE/32.TE</v>
      </c>
      <c r="M2811" t="str">
        <f t="shared" si="133"/>
        <v/>
      </c>
      <c r="N2811" t="str">
        <f t="shared" si="134"/>
        <v>C:\Users\luis.nunes\OneDrive - ATERPA\00.SERVIDOR\SALA TÉCNICA\00.PROJETOS\02.DOCUMENTOS\ANO 01\MSV-163MS-638-NORTE\MSV-163MS-638-NORTE/32.TE</v>
      </c>
      <c r="O2811" t="s">
        <v>4355</v>
      </c>
    </row>
    <row r="2812" spans="1:15" x14ac:dyDescent="0.3">
      <c r="A2812" t="s">
        <v>4439</v>
      </c>
      <c r="B2812">
        <v>3257318</v>
      </c>
      <c r="C2812" t="s">
        <v>5409</v>
      </c>
      <c r="D2812" s="12">
        <v>45931</v>
      </c>
      <c r="E2812" t="s">
        <v>3702</v>
      </c>
      <c r="F2812" t="s">
        <v>2819</v>
      </c>
      <c r="G2812" t="s">
        <v>2788</v>
      </c>
      <c r="H2812" t="str">
        <f>IF(_xlfn.XLOOKUP(E2812,LD_01[DOCUMENTO],LD_01[REVISÃO])=F2812,"VIGENTE","OBSOLETO")</f>
        <v>VIGENTE</v>
      </c>
      <c r="I2812" t="s">
        <v>4324</v>
      </c>
      <c r="J2812" t="s">
        <v>4862</v>
      </c>
      <c r="K2812" t="str">
        <f t="shared" si="132"/>
        <v>MSV-163MS-638-NORTE</v>
      </c>
      <c r="L2812" t="str">
        <f>_xlfn.XLOOKUP(E2812,LD_ANO01!A:A,LD_ANO01!G:G)</f>
        <v>MSV-163MS-638-NORTE/32.TE</v>
      </c>
      <c r="M2812" t="str">
        <f t="shared" si="133"/>
        <v/>
      </c>
      <c r="N2812" t="str">
        <f t="shared" si="134"/>
        <v>C:\Users\luis.nunes\OneDrive - ATERPA\00.SERVIDOR\SALA TÉCNICA\00.PROJETOS\02.DOCUMENTOS\ANO 01\MSV-163MS-638-NORTE\MSV-163MS-638-NORTE/32.TE</v>
      </c>
      <c r="O2812" t="s">
        <v>4355</v>
      </c>
    </row>
    <row r="2813" spans="1:15" x14ac:dyDescent="0.3">
      <c r="A2813" t="s">
        <v>4440</v>
      </c>
      <c r="B2813">
        <v>500840</v>
      </c>
      <c r="C2813" t="s">
        <v>5409</v>
      </c>
      <c r="D2813" s="12">
        <v>45931</v>
      </c>
      <c r="E2813" t="s">
        <v>3702</v>
      </c>
      <c r="F2813" t="s">
        <v>2819</v>
      </c>
      <c r="G2813" t="s">
        <v>2789</v>
      </c>
      <c r="H2813" t="str">
        <f>IF(_xlfn.XLOOKUP(E2813,LD_01[DOCUMENTO],LD_01[REVISÃO])=F2813,"VIGENTE","OBSOLETO")</f>
        <v>VIGENTE</v>
      </c>
      <c r="I2813" t="s">
        <v>4324</v>
      </c>
      <c r="J2813" t="s">
        <v>4862</v>
      </c>
      <c r="K2813" t="str">
        <f t="shared" si="132"/>
        <v>MSV-163MS-638-NORTE</v>
      </c>
      <c r="L2813" t="str">
        <f>_xlfn.XLOOKUP(E2813,LD_ANO01!A:A,LD_ANO01!G:G)</f>
        <v>MSV-163MS-638-NORTE/32.TE</v>
      </c>
      <c r="M2813" t="str">
        <f t="shared" si="133"/>
        <v/>
      </c>
      <c r="N2813" t="str">
        <f t="shared" si="134"/>
        <v>C:\Users\luis.nunes\OneDrive - ATERPA\00.SERVIDOR\SALA TÉCNICA\00.PROJETOS\02.DOCUMENTOS\ANO 01\MSV-163MS-638-NORTE\MSV-163MS-638-NORTE/32.TE</v>
      </c>
      <c r="O2813" t="s">
        <v>4355</v>
      </c>
    </row>
    <row r="2814" spans="1:15" x14ac:dyDescent="0.3">
      <c r="A2814" t="s">
        <v>4441</v>
      </c>
      <c r="B2814">
        <v>3255789</v>
      </c>
      <c r="C2814" t="s">
        <v>5409</v>
      </c>
      <c r="D2814" s="12">
        <v>45931</v>
      </c>
      <c r="E2814" t="s">
        <v>3703</v>
      </c>
      <c r="F2814" t="s">
        <v>2819</v>
      </c>
      <c r="G2814" t="s">
        <v>2788</v>
      </c>
      <c r="H2814" t="str">
        <f>IF(_xlfn.XLOOKUP(E2814,LD_01[DOCUMENTO],LD_01[REVISÃO])=F2814,"VIGENTE","OBSOLETO")</f>
        <v>VIGENTE</v>
      </c>
      <c r="I2814" t="s">
        <v>4324</v>
      </c>
      <c r="J2814" t="s">
        <v>4862</v>
      </c>
      <c r="K2814" t="str">
        <f t="shared" si="132"/>
        <v>MSV-163MS-638-NORTE</v>
      </c>
      <c r="L2814" t="str">
        <f>_xlfn.XLOOKUP(E2814,LD_ANO01!A:A,LD_ANO01!G:G)</f>
        <v>MSV-163MS-638-NORTE/32.TE</v>
      </c>
      <c r="M2814" t="str">
        <f t="shared" si="133"/>
        <v/>
      </c>
      <c r="N2814" t="str">
        <f t="shared" si="134"/>
        <v>C:\Users\luis.nunes\OneDrive - ATERPA\00.SERVIDOR\SALA TÉCNICA\00.PROJETOS\02.DOCUMENTOS\ANO 01\MSV-163MS-638-NORTE\MSV-163MS-638-NORTE/32.TE</v>
      </c>
      <c r="O2814" t="s">
        <v>4355</v>
      </c>
    </row>
    <row r="2815" spans="1:15" x14ac:dyDescent="0.3">
      <c r="A2815" t="s">
        <v>4442</v>
      </c>
      <c r="B2815">
        <v>500610</v>
      </c>
      <c r="C2815" t="s">
        <v>5409</v>
      </c>
      <c r="D2815" s="12">
        <v>45931</v>
      </c>
      <c r="E2815" t="s">
        <v>3703</v>
      </c>
      <c r="F2815" t="s">
        <v>2819</v>
      </c>
      <c r="G2815" t="s">
        <v>2789</v>
      </c>
      <c r="H2815" t="str">
        <f>IF(_xlfn.XLOOKUP(E2815,LD_01[DOCUMENTO],LD_01[REVISÃO])=F2815,"VIGENTE","OBSOLETO")</f>
        <v>VIGENTE</v>
      </c>
      <c r="I2815" t="s">
        <v>4324</v>
      </c>
      <c r="J2815" t="s">
        <v>4862</v>
      </c>
      <c r="K2815" t="str">
        <f t="shared" si="132"/>
        <v>MSV-163MS-638-NORTE</v>
      </c>
      <c r="L2815" t="str">
        <f>_xlfn.XLOOKUP(E2815,LD_ANO01!A:A,LD_ANO01!G:G)</f>
        <v>MSV-163MS-638-NORTE/32.TE</v>
      </c>
      <c r="M2815" t="str">
        <f t="shared" si="133"/>
        <v/>
      </c>
      <c r="N2815" t="str">
        <f t="shared" si="134"/>
        <v>C:\Users\luis.nunes\OneDrive - ATERPA\00.SERVIDOR\SALA TÉCNICA\00.PROJETOS\02.DOCUMENTOS\ANO 01\MSV-163MS-638-NORTE\MSV-163MS-638-NORTE/32.TE</v>
      </c>
      <c r="O2815" t="s">
        <v>4355</v>
      </c>
    </row>
    <row r="2816" spans="1:15" x14ac:dyDescent="0.3">
      <c r="A2816" t="s">
        <v>4443</v>
      </c>
      <c r="B2816">
        <v>3250640</v>
      </c>
      <c r="C2816" t="s">
        <v>5409</v>
      </c>
      <c r="D2816" s="12">
        <v>45931</v>
      </c>
      <c r="E2816" t="s">
        <v>3704</v>
      </c>
      <c r="F2816" t="s">
        <v>2819</v>
      </c>
      <c r="G2816" t="s">
        <v>2788</v>
      </c>
      <c r="H2816" t="str">
        <f>IF(_xlfn.XLOOKUP(E2816,LD_01[DOCUMENTO],LD_01[REVISÃO])=F2816,"VIGENTE","OBSOLETO")</f>
        <v>VIGENTE</v>
      </c>
      <c r="I2816" t="s">
        <v>4324</v>
      </c>
      <c r="J2816" t="s">
        <v>4862</v>
      </c>
      <c r="K2816" t="str">
        <f t="shared" si="132"/>
        <v>MSV-163MS-638-NORTE</v>
      </c>
      <c r="L2816" t="str">
        <f>_xlfn.XLOOKUP(E2816,LD_ANO01!A:A,LD_ANO01!G:G)</f>
        <v>MSV-163MS-638-NORTE/32.TE</v>
      </c>
      <c r="M2816" t="str">
        <f t="shared" si="133"/>
        <v/>
      </c>
      <c r="N2816" t="str">
        <f t="shared" si="134"/>
        <v>C:\Users\luis.nunes\OneDrive - ATERPA\00.SERVIDOR\SALA TÉCNICA\00.PROJETOS\02.DOCUMENTOS\ANO 01\MSV-163MS-638-NORTE\MSV-163MS-638-NORTE/32.TE</v>
      </c>
      <c r="O2816" t="s">
        <v>4355</v>
      </c>
    </row>
    <row r="2817" spans="1:15" x14ac:dyDescent="0.3">
      <c r="A2817" t="s">
        <v>4444</v>
      </c>
      <c r="B2817">
        <v>513172</v>
      </c>
      <c r="C2817" t="s">
        <v>5409</v>
      </c>
      <c r="D2817" s="12">
        <v>45931</v>
      </c>
      <c r="E2817" t="s">
        <v>3704</v>
      </c>
      <c r="F2817" t="s">
        <v>2819</v>
      </c>
      <c r="G2817" t="s">
        <v>2789</v>
      </c>
      <c r="H2817" t="str">
        <f>IF(_xlfn.XLOOKUP(E2817,LD_01[DOCUMENTO],LD_01[REVISÃO])=F2817,"VIGENTE","OBSOLETO")</f>
        <v>VIGENTE</v>
      </c>
      <c r="I2817" t="s">
        <v>4324</v>
      </c>
      <c r="J2817" t="s">
        <v>4862</v>
      </c>
      <c r="K2817" t="str">
        <f t="shared" si="132"/>
        <v>MSV-163MS-638-NORTE</v>
      </c>
      <c r="L2817" t="str">
        <f>_xlfn.XLOOKUP(E2817,LD_ANO01!A:A,LD_ANO01!G:G)</f>
        <v>MSV-163MS-638-NORTE/32.TE</v>
      </c>
      <c r="M2817" t="str">
        <f t="shared" si="133"/>
        <v/>
      </c>
      <c r="N2817" t="str">
        <f t="shared" si="134"/>
        <v>C:\Users\luis.nunes\OneDrive - ATERPA\00.SERVIDOR\SALA TÉCNICA\00.PROJETOS\02.DOCUMENTOS\ANO 01\MSV-163MS-638-NORTE\MSV-163MS-638-NORTE/32.TE</v>
      </c>
      <c r="O2817" t="s">
        <v>4355</v>
      </c>
    </row>
    <row r="2818" spans="1:15" x14ac:dyDescent="0.3">
      <c r="A2818" t="s">
        <v>4445</v>
      </c>
      <c r="B2818">
        <v>3250805</v>
      </c>
      <c r="C2818" t="s">
        <v>5409</v>
      </c>
      <c r="D2818" s="12">
        <v>45931</v>
      </c>
      <c r="E2818" t="s">
        <v>3705</v>
      </c>
      <c r="F2818" t="s">
        <v>2819</v>
      </c>
      <c r="G2818" t="s">
        <v>2788</v>
      </c>
      <c r="H2818" t="str">
        <f>IF(_xlfn.XLOOKUP(E2818,LD_01[DOCUMENTO],LD_01[REVISÃO])=F2818,"VIGENTE","OBSOLETO")</f>
        <v>VIGENTE</v>
      </c>
      <c r="I2818" t="s">
        <v>4324</v>
      </c>
      <c r="J2818" t="s">
        <v>4862</v>
      </c>
      <c r="K2818" t="str">
        <f t="shared" si="132"/>
        <v>MSV-163MS-638-NORTE</v>
      </c>
      <c r="L2818" t="str">
        <f>_xlfn.XLOOKUP(E2818,LD_ANO01!A:A,LD_ANO01!G:G)</f>
        <v>MSV-163MS-638-NORTE/32.TE</v>
      </c>
      <c r="M2818" t="str">
        <f t="shared" si="133"/>
        <v/>
      </c>
      <c r="N2818" t="str">
        <f t="shared" si="134"/>
        <v>C:\Users\luis.nunes\OneDrive - ATERPA\00.SERVIDOR\SALA TÉCNICA\00.PROJETOS\02.DOCUMENTOS\ANO 01\MSV-163MS-638-NORTE\MSV-163MS-638-NORTE/32.TE</v>
      </c>
      <c r="O2818" t="s">
        <v>4355</v>
      </c>
    </row>
    <row r="2819" spans="1:15" x14ac:dyDescent="0.3">
      <c r="A2819" t="s">
        <v>4446</v>
      </c>
      <c r="B2819">
        <v>504915</v>
      </c>
      <c r="C2819" t="s">
        <v>5409</v>
      </c>
      <c r="D2819" s="12">
        <v>45931</v>
      </c>
      <c r="E2819" t="s">
        <v>3705</v>
      </c>
      <c r="F2819" t="s">
        <v>2819</v>
      </c>
      <c r="G2819" t="s">
        <v>2789</v>
      </c>
      <c r="H2819" t="str">
        <f>IF(_xlfn.XLOOKUP(E2819,LD_01[DOCUMENTO],LD_01[REVISÃO])=F2819,"VIGENTE","OBSOLETO")</f>
        <v>VIGENTE</v>
      </c>
      <c r="I2819" t="s">
        <v>4324</v>
      </c>
      <c r="J2819" t="s">
        <v>4862</v>
      </c>
      <c r="K2819" t="str">
        <f t="shared" si="132"/>
        <v>MSV-163MS-638-NORTE</v>
      </c>
      <c r="L2819" t="str">
        <f>_xlfn.XLOOKUP(E2819,LD_ANO01!A:A,LD_ANO01!G:G)</f>
        <v>MSV-163MS-638-NORTE/32.TE</v>
      </c>
      <c r="M2819" t="str">
        <f t="shared" si="133"/>
        <v/>
      </c>
      <c r="N2819" t="str">
        <f t="shared" si="134"/>
        <v>C:\Users\luis.nunes\OneDrive - ATERPA\00.SERVIDOR\SALA TÉCNICA\00.PROJETOS\02.DOCUMENTOS\ANO 01\MSV-163MS-638-NORTE\MSV-163MS-638-NORTE/32.TE</v>
      </c>
      <c r="O2819" t="s">
        <v>4355</v>
      </c>
    </row>
    <row r="2820" spans="1:15" x14ac:dyDescent="0.3">
      <c r="A2820" t="s">
        <v>4447</v>
      </c>
      <c r="B2820">
        <v>4644166</v>
      </c>
      <c r="C2820" t="s">
        <v>5409</v>
      </c>
      <c r="D2820" s="12">
        <v>45931</v>
      </c>
      <c r="E2820" t="s">
        <v>3706</v>
      </c>
      <c r="F2820" t="s">
        <v>2819</v>
      </c>
      <c r="G2820" t="s">
        <v>2788</v>
      </c>
      <c r="H2820" t="str">
        <f>IF(_xlfn.XLOOKUP(E2820,LD_01[DOCUMENTO],LD_01[REVISÃO])=F2820,"VIGENTE","OBSOLETO")</f>
        <v>VIGENTE</v>
      </c>
      <c r="I2820" t="s">
        <v>4324</v>
      </c>
      <c r="J2820" t="s">
        <v>4862</v>
      </c>
      <c r="K2820" t="str">
        <f t="shared" si="132"/>
        <v>MSV-163MS-638-NORTE</v>
      </c>
      <c r="L2820" t="str">
        <f>_xlfn.XLOOKUP(E2820,LD_ANO01!A:A,LD_ANO01!G:G)</f>
        <v>MSV-163MS-638-NORTE/32.TE</v>
      </c>
      <c r="M2820" t="str">
        <f t="shared" si="133"/>
        <v/>
      </c>
      <c r="N2820" t="str">
        <f t="shared" si="134"/>
        <v>C:\Users\luis.nunes\OneDrive - ATERPA\00.SERVIDOR\SALA TÉCNICA\00.PROJETOS\02.DOCUMENTOS\ANO 01\MSV-163MS-638-NORTE\MSV-163MS-638-NORTE/32.TE</v>
      </c>
      <c r="O2820" t="s">
        <v>4355</v>
      </c>
    </row>
    <row r="2821" spans="1:15" x14ac:dyDescent="0.3">
      <c r="A2821" t="s">
        <v>4448</v>
      </c>
      <c r="B2821">
        <v>919773</v>
      </c>
      <c r="C2821" t="s">
        <v>5409</v>
      </c>
      <c r="D2821" s="12">
        <v>45931</v>
      </c>
      <c r="E2821" t="s">
        <v>3706</v>
      </c>
      <c r="F2821" t="s">
        <v>2819</v>
      </c>
      <c r="G2821" t="s">
        <v>2789</v>
      </c>
      <c r="H2821" t="str">
        <f>IF(_xlfn.XLOOKUP(E2821,LD_01[DOCUMENTO],LD_01[REVISÃO])=F2821,"VIGENTE","OBSOLETO")</f>
        <v>VIGENTE</v>
      </c>
      <c r="I2821" t="s">
        <v>4324</v>
      </c>
      <c r="J2821" t="s">
        <v>4862</v>
      </c>
      <c r="K2821" t="str">
        <f t="shared" si="132"/>
        <v>MSV-163MS-638-NORTE</v>
      </c>
      <c r="L2821" t="str">
        <f>_xlfn.XLOOKUP(E2821,LD_ANO01!A:A,LD_ANO01!G:G)</f>
        <v>MSV-163MS-638-NORTE/32.TE</v>
      </c>
      <c r="M2821" t="str">
        <f t="shared" si="133"/>
        <v/>
      </c>
      <c r="N2821" t="str">
        <f t="shared" si="134"/>
        <v>C:\Users\luis.nunes\OneDrive - ATERPA\00.SERVIDOR\SALA TÉCNICA\00.PROJETOS\02.DOCUMENTOS\ANO 01\MSV-163MS-638-NORTE\MSV-163MS-638-NORTE/32.TE</v>
      </c>
      <c r="O2821" t="s">
        <v>4355</v>
      </c>
    </row>
    <row r="2822" spans="1:15" x14ac:dyDescent="0.3">
      <c r="A2822" t="s">
        <v>4449</v>
      </c>
      <c r="B2822">
        <v>3752426</v>
      </c>
      <c r="C2822" t="s">
        <v>5409</v>
      </c>
      <c r="D2822" s="12">
        <v>45931</v>
      </c>
      <c r="E2822" t="s">
        <v>3712</v>
      </c>
      <c r="F2822" t="s">
        <v>2819</v>
      </c>
      <c r="G2822" t="s">
        <v>2788</v>
      </c>
      <c r="H2822" t="str">
        <f>IF(_xlfn.XLOOKUP(E2822,LD_01[DOCUMENTO],LD_01[REVISÃO])=F2822,"VIGENTE","OBSOLETO")</f>
        <v>VIGENTE</v>
      </c>
      <c r="I2822" t="s">
        <v>4324</v>
      </c>
      <c r="J2822" t="s">
        <v>4862</v>
      </c>
      <c r="K2822" t="str">
        <f t="shared" si="132"/>
        <v>MSV-163MS-638-NORTE</v>
      </c>
      <c r="L2822" t="str">
        <f>_xlfn.XLOOKUP(E2822,LD_ANO01!A:A,LD_ANO01!G:G)</f>
        <v>MSV-163MS-638-NORTE/32.TE</v>
      </c>
      <c r="M2822" t="str">
        <f t="shared" si="133"/>
        <v/>
      </c>
      <c r="N2822" t="str">
        <f t="shared" si="134"/>
        <v>C:\Users\luis.nunes\OneDrive - ATERPA\00.SERVIDOR\SALA TÉCNICA\00.PROJETOS\02.DOCUMENTOS\ANO 01\MSV-163MS-638-NORTE\MSV-163MS-638-NORTE/32.TE</v>
      </c>
      <c r="O2822" t="s">
        <v>4355</v>
      </c>
    </row>
    <row r="2823" spans="1:15" x14ac:dyDescent="0.3">
      <c r="A2823" t="s">
        <v>4450</v>
      </c>
      <c r="B2823">
        <v>789294</v>
      </c>
      <c r="C2823" t="s">
        <v>5409</v>
      </c>
      <c r="D2823" s="12">
        <v>45931</v>
      </c>
      <c r="E2823" t="s">
        <v>3712</v>
      </c>
      <c r="F2823" t="s">
        <v>2819</v>
      </c>
      <c r="G2823" t="s">
        <v>2789</v>
      </c>
      <c r="H2823" t="str">
        <f>IF(_xlfn.XLOOKUP(E2823,LD_01[DOCUMENTO],LD_01[REVISÃO])=F2823,"VIGENTE","OBSOLETO")</f>
        <v>VIGENTE</v>
      </c>
      <c r="I2823" t="s">
        <v>4324</v>
      </c>
      <c r="J2823" t="s">
        <v>4862</v>
      </c>
      <c r="K2823" t="str">
        <f t="shared" si="132"/>
        <v>MSV-163MS-638-NORTE</v>
      </c>
      <c r="L2823" t="str">
        <f>_xlfn.XLOOKUP(E2823,LD_ANO01!A:A,LD_ANO01!G:G)</f>
        <v>MSV-163MS-638-NORTE/32.TE</v>
      </c>
      <c r="M2823" t="str">
        <f t="shared" si="133"/>
        <v/>
      </c>
      <c r="N2823" t="str">
        <f t="shared" si="134"/>
        <v>C:\Users\luis.nunes\OneDrive - ATERPA\00.SERVIDOR\SALA TÉCNICA\00.PROJETOS\02.DOCUMENTOS\ANO 01\MSV-163MS-638-NORTE\MSV-163MS-638-NORTE/32.TE</v>
      </c>
      <c r="O2823" t="s">
        <v>4355</v>
      </c>
    </row>
    <row r="2824" spans="1:15" x14ac:dyDescent="0.3">
      <c r="A2824" t="s">
        <v>4451</v>
      </c>
      <c r="B2824">
        <v>1281789</v>
      </c>
      <c r="C2824" t="s">
        <v>5409</v>
      </c>
      <c r="D2824" s="12">
        <v>45931</v>
      </c>
      <c r="E2824" t="s">
        <v>4059</v>
      </c>
      <c r="F2824" t="s">
        <v>2819</v>
      </c>
      <c r="G2824" t="s">
        <v>2789</v>
      </c>
      <c r="H2824" t="str">
        <f>IF(_xlfn.XLOOKUP(E2824,LD_01[DOCUMENTO],LD_01[REVISÃO])=F2824,"VIGENTE","OBSOLETO")</f>
        <v>VIGENTE</v>
      </c>
      <c r="I2824" t="s">
        <v>4324</v>
      </c>
      <c r="J2824" t="s">
        <v>4862</v>
      </c>
      <c r="K2824" t="str">
        <f t="shared" si="132"/>
        <v>MSV-163MS-638-NORTE</v>
      </c>
      <c r="L2824" t="str">
        <f>_xlfn.XLOOKUP(E2824,LD_ANO01!A:A,LD_ANO01!G:G)</f>
        <v>MSV-163MS-638-NORTE/32.TE</v>
      </c>
      <c r="M2824" t="str">
        <f t="shared" si="133"/>
        <v/>
      </c>
      <c r="N2824" t="str">
        <f t="shared" si="134"/>
        <v>C:\Users\luis.nunes\OneDrive - ATERPA\00.SERVIDOR\SALA TÉCNICA\00.PROJETOS\02.DOCUMENTOS\ANO 01\MSV-163MS-638-NORTE\MSV-163MS-638-NORTE/32.TE</v>
      </c>
      <c r="O2824" t="s">
        <v>4355</v>
      </c>
    </row>
    <row r="2825" spans="1:15" x14ac:dyDescent="0.3">
      <c r="A2825" t="s">
        <v>4452</v>
      </c>
      <c r="B2825">
        <v>2197509</v>
      </c>
      <c r="C2825" t="s">
        <v>5409</v>
      </c>
      <c r="D2825" s="12">
        <v>45931</v>
      </c>
      <c r="E2825" t="s">
        <v>4059</v>
      </c>
      <c r="F2825" t="s">
        <v>2819</v>
      </c>
      <c r="G2825" t="s">
        <v>3625</v>
      </c>
      <c r="H2825" t="str">
        <f>IF(_xlfn.XLOOKUP(E2825,LD_01[DOCUMENTO],LD_01[REVISÃO])=F2825,"VIGENTE","OBSOLETO")</f>
        <v>VIGENTE</v>
      </c>
      <c r="I2825" t="s">
        <v>4324</v>
      </c>
      <c r="J2825" t="s">
        <v>4862</v>
      </c>
      <c r="K2825" t="str">
        <f t="shared" si="132"/>
        <v>MSV-163MS-638-NORTE</v>
      </c>
      <c r="L2825" t="str">
        <f>_xlfn.XLOOKUP(E2825,LD_ANO01!A:A,LD_ANO01!G:G)</f>
        <v>MSV-163MS-638-NORTE/32.TE</v>
      </c>
      <c r="M2825" t="str">
        <f t="shared" si="133"/>
        <v/>
      </c>
      <c r="N2825" t="str">
        <f t="shared" si="134"/>
        <v>C:\Users\luis.nunes\OneDrive - ATERPA\00.SERVIDOR\SALA TÉCNICA\00.PROJETOS\02.DOCUMENTOS\ANO 01\MSV-163MS-638-NORTE\MSV-163MS-638-NORTE/32.TE</v>
      </c>
      <c r="O2825" t="s">
        <v>4355</v>
      </c>
    </row>
    <row r="2826" spans="1:15" x14ac:dyDescent="0.3">
      <c r="A2826" t="s">
        <v>4453</v>
      </c>
      <c r="B2826">
        <v>2820758</v>
      </c>
      <c r="C2826" t="s">
        <v>5409</v>
      </c>
      <c r="D2826" s="12">
        <v>45931</v>
      </c>
      <c r="E2826" t="s">
        <v>3717</v>
      </c>
      <c r="F2826" t="s">
        <v>2800</v>
      </c>
      <c r="G2826" t="s">
        <v>2788</v>
      </c>
      <c r="H2826" t="str">
        <f>IF(_xlfn.XLOOKUP(E2826,LD_01[DOCUMENTO],LD_01[REVISÃO])=F2826,"VIGENTE","OBSOLETO")</f>
        <v>VIGENTE</v>
      </c>
      <c r="I2826" t="s">
        <v>4324</v>
      </c>
      <c r="J2826" t="s">
        <v>4862</v>
      </c>
      <c r="K2826" t="str">
        <f t="shared" si="132"/>
        <v>MSV-163MS-638-NORTE</v>
      </c>
      <c r="L2826" t="str">
        <f>_xlfn.XLOOKUP(E2826,LD_ANO01!A:A,LD_ANO01!G:G)</f>
        <v>MSV-163MS-638-NORTE/32.TE</v>
      </c>
      <c r="M2826" t="str">
        <f t="shared" si="133"/>
        <v/>
      </c>
      <c r="N2826" t="str">
        <f t="shared" si="134"/>
        <v>C:\Users\luis.nunes\OneDrive - ATERPA\00.SERVIDOR\SALA TÉCNICA\00.PROJETOS\02.DOCUMENTOS\ANO 01\MSV-163MS-638-NORTE\MSV-163MS-638-NORTE/32.TE</v>
      </c>
      <c r="O2826" t="s">
        <v>4355</v>
      </c>
    </row>
    <row r="2827" spans="1:15" x14ac:dyDescent="0.3">
      <c r="A2827" t="s">
        <v>4454</v>
      </c>
      <c r="B2827">
        <v>8202569</v>
      </c>
      <c r="C2827" t="s">
        <v>5409</v>
      </c>
      <c r="D2827" s="12">
        <v>45931</v>
      </c>
      <c r="E2827" t="s">
        <v>3717</v>
      </c>
      <c r="F2827" t="s">
        <v>2800</v>
      </c>
      <c r="G2827" t="s">
        <v>2789</v>
      </c>
      <c r="H2827" t="str">
        <f>IF(_xlfn.XLOOKUP(E2827,LD_01[DOCUMENTO],LD_01[REVISÃO])=F2827,"VIGENTE","OBSOLETO")</f>
        <v>VIGENTE</v>
      </c>
      <c r="I2827" t="s">
        <v>4324</v>
      </c>
      <c r="J2827" t="s">
        <v>4862</v>
      </c>
      <c r="K2827" t="str">
        <f t="shared" si="132"/>
        <v>MSV-163MS-638-NORTE</v>
      </c>
      <c r="L2827" t="str">
        <f>_xlfn.XLOOKUP(E2827,LD_ANO01!A:A,LD_ANO01!G:G)</f>
        <v>MSV-163MS-638-NORTE/32.TE</v>
      </c>
      <c r="M2827" t="str">
        <f t="shared" si="133"/>
        <v/>
      </c>
      <c r="N2827" t="str">
        <f t="shared" si="134"/>
        <v>C:\Users\luis.nunes\OneDrive - ATERPA\00.SERVIDOR\SALA TÉCNICA\00.PROJETOS\02.DOCUMENTOS\ANO 01\MSV-163MS-638-NORTE\MSV-163MS-638-NORTE/32.TE</v>
      </c>
      <c r="O2827" t="s">
        <v>4355</v>
      </c>
    </row>
    <row r="2828" spans="1:15" x14ac:dyDescent="0.3">
      <c r="A2828" t="s">
        <v>4455</v>
      </c>
      <c r="B2828">
        <v>5122739</v>
      </c>
      <c r="C2828" t="s">
        <v>5409</v>
      </c>
      <c r="D2828" s="12">
        <v>45931</v>
      </c>
      <c r="E2828" t="s">
        <v>3720</v>
      </c>
      <c r="F2828" t="s">
        <v>2826</v>
      </c>
      <c r="G2828" t="s">
        <v>2788</v>
      </c>
      <c r="H2828" t="str">
        <f>IF(_xlfn.XLOOKUP(E2828,LD_01[DOCUMENTO],LD_01[REVISÃO])=F2828,"VIGENTE","OBSOLETO")</f>
        <v>VIGENTE</v>
      </c>
      <c r="I2828" t="s">
        <v>4324</v>
      </c>
      <c r="J2828" t="s">
        <v>4862</v>
      </c>
      <c r="K2828" t="str">
        <f t="shared" si="132"/>
        <v>MSV-163MS-638-NORTE</v>
      </c>
      <c r="L2828" t="str">
        <f>_xlfn.XLOOKUP(E2828,LD_ANO01!A:A,LD_ANO01!G:G)</f>
        <v>MSV-163MS-638-NORTE/10.DR</v>
      </c>
      <c r="M2828" t="str">
        <f t="shared" si="133"/>
        <v/>
      </c>
      <c r="N2828" t="str">
        <f t="shared" si="134"/>
        <v>C:\Users\luis.nunes\OneDrive - ATERPA\00.SERVIDOR\SALA TÉCNICA\00.PROJETOS\02.DOCUMENTOS\ANO 01\MSV-163MS-638-NORTE\MSV-163MS-638-NORTE/10.DR</v>
      </c>
      <c r="O2828" t="s">
        <v>4355</v>
      </c>
    </row>
    <row r="2829" spans="1:15" x14ac:dyDescent="0.3">
      <c r="A2829" t="s">
        <v>4456</v>
      </c>
      <c r="B2829">
        <v>1020169</v>
      </c>
      <c r="C2829" t="s">
        <v>5409</v>
      </c>
      <c r="D2829" s="12">
        <v>45931</v>
      </c>
      <c r="E2829" t="s">
        <v>3720</v>
      </c>
      <c r="F2829" t="s">
        <v>2826</v>
      </c>
      <c r="G2829" t="s">
        <v>2789</v>
      </c>
      <c r="H2829" t="str">
        <f>IF(_xlfn.XLOOKUP(E2829,LD_01[DOCUMENTO],LD_01[REVISÃO])=F2829,"VIGENTE","OBSOLETO")</f>
        <v>VIGENTE</v>
      </c>
      <c r="I2829" t="s">
        <v>4324</v>
      </c>
      <c r="J2829" t="s">
        <v>4862</v>
      </c>
      <c r="K2829" t="str">
        <f t="shared" si="132"/>
        <v>MSV-163MS-638-NORTE</v>
      </c>
      <c r="L2829" t="str">
        <f>_xlfn.XLOOKUP(E2829,LD_ANO01!A:A,LD_ANO01!G:G)</f>
        <v>MSV-163MS-638-NORTE/10.DR</v>
      </c>
      <c r="M2829" t="str">
        <f t="shared" si="133"/>
        <v/>
      </c>
      <c r="N2829" t="str">
        <f t="shared" si="134"/>
        <v>C:\Users\luis.nunes\OneDrive - ATERPA\00.SERVIDOR\SALA TÉCNICA\00.PROJETOS\02.DOCUMENTOS\ANO 01\MSV-163MS-638-NORTE\MSV-163MS-638-NORTE/10.DR</v>
      </c>
      <c r="O2829" t="s">
        <v>4355</v>
      </c>
    </row>
    <row r="2830" spans="1:15" x14ac:dyDescent="0.3">
      <c r="A2830" t="s">
        <v>4457</v>
      </c>
      <c r="B2830">
        <v>6067510</v>
      </c>
      <c r="C2830" t="s">
        <v>5409</v>
      </c>
      <c r="D2830" s="12">
        <v>45931</v>
      </c>
      <c r="E2830" t="s">
        <v>3723</v>
      </c>
      <c r="F2830" t="s">
        <v>2796</v>
      </c>
      <c r="G2830" t="s">
        <v>2788</v>
      </c>
      <c r="H2830" t="str">
        <f>IF(_xlfn.XLOOKUP(E2830,LD_01[DOCUMENTO],LD_01[REVISÃO])=F2830,"VIGENTE","OBSOLETO")</f>
        <v>VIGENTE</v>
      </c>
      <c r="I2830" t="s">
        <v>4324</v>
      </c>
      <c r="J2830" t="s">
        <v>4862</v>
      </c>
      <c r="K2830" t="str">
        <f t="shared" si="132"/>
        <v>MSV-163MS-638-NORTE</v>
      </c>
      <c r="L2830" t="str">
        <f>_xlfn.XLOOKUP(E2830,LD_ANO01!A:A,LD_ANO01!G:G)</f>
        <v>MSV-163MS-638-NORTE/10.DR</v>
      </c>
      <c r="M2830" t="str">
        <f t="shared" si="133"/>
        <v/>
      </c>
      <c r="N2830" t="str">
        <f t="shared" si="134"/>
        <v>C:\Users\luis.nunes\OneDrive - ATERPA\00.SERVIDOR\SALA TÉCNICA\00.PROJETOS\02.DOCUMENTOS\ANO 01\MSV-163MS-638-NORTE\MSV-163MS-638-NORTE/10.DR</v>
      </c>
      <c r="O2830" t="s">
        <v>4355</v>
      </c>
    </row>
    <row r="2831" spans="1:15" x14ac:dyDescent="0.3">
      <c r="A2831" t="s">
        <v>4458</v>
      </c>
      <c r="B2831">
        <v>1385249</v>
      </c>
      <c r="C2831" t="s">
        <v>5409</v>
      </c>
      <c r="D2831" s="12">
        <v>45931</v>
      </c>
      <c r="E2831" t="s">
        <v>3723</v>
      </c>
      <c r="F2831" t="s">
        <v>2796</v>
      </c>
      <c r="G2831" t="s">
        <v>2789</v>
      </c>
      <c r="H2831" t="str">
        <f>IF(_xlfn.XLOOKUP(E2831,LD_01[DOCUMENTO],LD_01[REVISÃO])=F2831,"VIGENTE","OBSOLETO")</f>
        <v>VIGENTE</v>
      </c>
      <c r="I2831" t="s">
        <v>4324</v>
      </c>
      <c r="J2831" t="s">
        <v>4862</v>
      </c>
      <c r="K2831" t="str">
        <f t="shared" si="132"/>
        <v>MSV-163MS-638-NORTE</v>
      </c>
      <c r="L2831" t="str">
        <f>_xlfn.XLOOKUP(E2831,LD_ANO01!A:A,LD_ANO01!G:G)</f>
        <v>MSV-163MS-638-NORTE/10.DR</v>
      </c>
      <c r="M2831" t="str">
        <f t="shared" si="133"/>
        <v/>
      </c>
      <c r="N2831" t="str">
        <f t="shared" si="134"/>
        <v>C:\Users\luis.nunes\OneDrive - ATERPA\00.SERVIDOR\SALA TÉCNICA\00.PROJETOS\02.DOCUMENTOS\ANO 01\MSV-163MS-638-NORTE\MSV-163MS-638-NORTE/10.DR</v>
      </c>
      <c r="O2831" t="s">
        <v>4355</v>
      </c>
    </row>
    <row r="2832" spans="1:15" x14ac:dyDescent="0.3">
      <c r="A2832" t="s">
        <v>4459</v>
      </c>
      <c r="B2832">
        <v>29130970</v>
      </c>
      <c r="C2832" t="s">
        <v>5409</v>
      </c>
      <c r="D2832" s="12">
        <v>45931</v>
      </c>
      <c r="E2832" t="s">
        <v>3733</v>
      </c>
      <c r="F2832" t="s">
        <v>2798</v>
      </c>
      <c r="G2832" t="s">
        <v>2788</v>
      </c>
      <c r="H2832" t="str">
        <f>IF(_xlfn.XLOOKUP(E2832,LD_01[DOCUMENTO],LD_01[REVISÃO])=F2832,"VIGENTE","OBSOLETO")</f>
        <v>VIGENTE</v>
      </c>
      <c r="I2832" t="s">
        <v>4324</v>
      </c>
      <c r="J2832" t="s">
        <v>4862</v>
      </c>
      <c r="K2832" t="str">
        <f t="shared" si="132"/>
        <v>MSV-163MS-638-NORTE</v>
      </c>
      <c r="L2832" t="str">
        <f>_xlfn.XLOOKUP(E2832,LD_ANO01!A:A,LD_ANO01!G:G)</f>
        <v>MSV-163MS-638-NORTE/31.SI</v>
      </c>
      <c r="M2832" t="str">
        <f t="shared" si="133"/>
        <v/>
      </c>
      <c r="N2832" t="str">
        <f t="shared" si="134"/>
        <v>C:\Users\luis.nunes\OneDrive - ATERPA\00.SERVIDOR\SALA TÉCNICA\00.PROJETOS\02.DOCUMENTOS\ANO 01\MSV-163MS-638-NORTE\MSV-163MS-638-NORTE/31.SI</v>
      </c>
      <c r="O2832" t="s">
        <v>4355</v>
      </c>
    </row>
    <row r="2833" spans="1:15" x14ac:dyDescent="0.3">
      <c r="A2833" t="s">
        <v>4460</v>
      </c>
      <c r="B2833">
        <v>6193872</v>
      </c>
      <c r="C2833" t="s">
        <v>5409</v>
      </c>
      <c r="D2833" s="12">
        <v>45931</v>
      </c>
      <c r="E2833" t="s">
        <v>3733</v>
      </c>
      <c r="F2833" t="s">
        <v>2798</v>
      </c>
      <c r="G2833" t="s">
        <v>2789</v>
      </c>
      <c r="H2833" t="str">
        <f>IF(_xlfn.XLOOKUP(E2833,LD_01[DOCUMENTO],LD_01[REVISÃO])=F2833,"VIGENTE","OBSOLETO")</f>
        <v>VIGENTE</v>
      </c>
      <c r="I2833" t="s">
        <v>4324</v>
      </c>
      <c r="J2833" t="s">
        <v>4862</v>
      </c>
      <c r="K2833" t="str">
        <f t="shared" si="132"/>
        <v>MSV-163MS-638-NORTE</v>
      </c>
      <c r="L2833" t="str">
        <f>_xlfn.XLOOKUP(E2833,LD_ANO01!A:A,LD_ANO01!G:G)</f>
        <v>MSV-163MS-638-NORTE/31.SI</v>
      </c>
      <c r="M2833" t="str">
        <f t="shared" si="133"/>
        <v/>
      </c>
      <c r="N2833" t="str">
        <f t="shared" si="134"/>
        <v>C:\Users\luis.nunes\OneDrive - ATERPA\00.SERVIDOR\SALA TÉCNICA\00.PROJETOS\02.DOCUMENTOS\ANO 01\MSV-163MS-638-NORTE\MSV-163MS-638-NORTE/31.SI</v>
      </c>
      <c r="O2833" t="s">
        <v>4355</v>
      </c>
    </row>
    <row r="2834" spans="1:15" x14ac:dyDescent="0.3">
      <c r="A2834" t="s">
        <v>4461</v>
      </c>
      <c r="B2834">
        <v>29104889</v>
      </c>
      <c r="C2834" t="s">
        <v>5409</v>
      </c>
      <c r="D2834" s="12">
        <v>45931</v>
      </c>
      <c r="E2834" t="s">
        <v>3734</v>
      </c>
      <c r="F2834" t="s">
        <v>2798</v>
      </c>
      <c r="G2834" t="s">
        <v>2788</v>
      </c>
      <c r="H2834" t="str">
        <f>IF(_xlfn.XLOOKUP(E2834,LD_01[DOCUMENTO],LD_01[REVISÃO])=F2834,"VIGENTE","OBSOLETO")</f>
        <v>VIGENTE</v>
      </c>
      <c r="I2834" t="s">
        <v>4324</v>
      </c>
      <c r="J2834" t="s">
        <v>4862</v>
      </c>
      <c r="K2834" t="str">
        <f t="shared" si="132"/>
        <v>MSV-163MS-638-NORTE</v>
      </c>
      <c r="L2834" t="str">
        <f>_xlfn.XLOOKUP(E2834,LD_ANO01!A:A,LD_ANO01!G:G)</f>
        <v>MSV-163MS-638-NORTE/31.SI</v>
      </c>
      <c r="M2834" t="str">
        <f t="shared" si="133"/>
        <v/>
      </c>
      <c r="N2834" t="str">
        <f t="shared" si="134"/>
        <v>C:\Users\luis.nunes\OneDrive - ATERPA\00.SERVIDOR\SALA TÉCNICA\00.PROJETOS\02.DOCUMENTOS\ANO 01\MSV-163MS-638-NORTE\MSV-163MS-638-NORTE/31.SI</v>
      </c>
      <c r="O2834" t="s">
        <v>4355</v>
      </c>
    </row>
    <row r="2835" spans="1:15" x14ac:dyDescent="0.3">
      <c r="A2835" t="s">
        <v>4462</v>
      </c>
      <c r="B2835">
        <v>2096761</v>
      </c>
      <c r="C2835" t="s">
        <v>5409</v>
      </c>
      <c r="D2835" s="12">
        <v>45931</v>
      </c>
      <c r="E2835" t="s">
        <v>3734</v>
      </c>
      <c r="F2835" t="s">
        <v>2798</v>
      </c>
      <c r="G2835" t="s">
        <v>2789</v>
      </c>
      <c r="H2835" t="str">
        <f>IF(_xlfn.XLOOKUP(E2835,LD_01[DOCUMENTO],LD_01[REVISÃO])=F2835,"VIGENTE","OBSOLETO")</f>
        <v>VIGENTE</v>
      </c>
      <c r="I2835" t="s">
        <v>4324</v>
      </c>
      <c r="J2835" t="s">
        <v>4862</v>
      </c>
      <c r="K2835" t="str">
        <f t="shared" si="132"/>
        <v>MSV-163MS-638-NORTE</v>
      </c>
      <c r="L2835" t="str">
        <f>_xlfn.XLOOKUP(E2835,LD_ANO01!A:A,LD_ANO01!G:G)</f>
        <v>MSV-163MS-638-NORTE/31.SI</v>
      </c>
      <c r="M2835" t="str">
        <f t="shared" si="133"/>
        <v/>
      </c>
      <c r="N2835" t="str">
        <f t="shared" si="134"/>
        <v>C:\Users\luis.nunes\OneDrive - ATERPA\00.SERVIDOR\SALA TÉCNICA\00.PROJETOS\02.DOCUMENTOS\ANO 01\MSV-163MS-638-NORTE\MSV-163MS-638-NORTE/31.SI</v>
      </c>
      <c r="O2835" t="s">
        <v>4355</v>
      </c>
    </row>
    <row r="2836" spans="1:15" x14ac:dyDescent="0.3">
      <c r="A2836" t="s">
        <v>4463</v>
      </c>
      <c r="B2836">
        <v>803378</v>
      </c>
      <c r="C2836" t="s">
        <v>5409</v>
      </c>
      <c r="D2836" s="12">
        <v>45931</v>
      </c>
      <c r="E2836" t="s">
        <v>3748</v>
      </c>
      <c r="F2836" t="s">
        <v>2800</v>
      </c>
      <c r="G2836" t="s">
        <v>2788</v>
      </c>
      <c r="H2836" t="str">
        <f>IF(_xlfn.XLOOKUP(E2836,LD_01[DOCUMENTO],LD_01[REVISÃO])=F2836,"VIGENTE","OBSOLETO")</f>
        <v>VIGENTE</v>
      </c>
      <c r="I2836" t="s">
        <v>4324</v>
      </c>
      <c r="J2836" t="s">
        <v>4862</v>
      </c>
      <c r="K2836" t="str">
        <f t="shared" si="132"/>
        <v>MSV-163MS-638-NORTE</v>
      </c>
      <c r="L2836" t="str">
        <f>_xlfn.XLOOKUP(E2836,LD_ANO01!A:A,LD_ANO01!G:G)</f>
        <v>MSV-163MS-638-NORTE/28.PV</v>
      </c>
      <c r="M2836" t="str">
        <f t="shared" si="133"/>
        <v/>
      </c>
      <c r="N2836" t="str">
        <f t="shared" si="134"/>
        <v>C:\Users\luis.nunes\OneDrive - ATERPA\00.SERVIDOR\SALA TÉCNICA\00.PROJETOS\02.DOCUMENTOS\ANO 01\MSV-163MS-638-NORTE\MSV-163MS-638-NORTE/28.PV</v>
      </c>
      <c r="O2836" t="s">
        <v>4355</v>
      </c>
    </row>
    <row r="2837" spans="1:15" x14ac:dyDescent="0.3">
      <c r="A2837" t="s">
        <v>4464</v>
      </c>
      <c r="B2837">
        <v>1469395</v>
      </c>
      <c r="C2837" t="s">
        <v>5409</v>
      </c>
      <c r="D2837" s="12">
        <v>45931</v>
      </c>
      <c r="E2837" t="s">
        <v>3748</v>
      </c>
      <c r="F2837" t="s">
        <v>2800</v>
      </c>
      <c r="G2837" t="s">
        <v>2789</v>
      </c>
      <c r="H2837" t="str">
        <f>IF(_xlfn.XLOOKUP(E2837,LD_01[DOCUMENTO],LD_01[REVISÃO])=F2837,"VIGENTE","OBSOLETO")</f>
        <v>VIGENTE</v>
      </c>
      <c r="I2837" t="s">
        <v>4324</v>
      </c>
      <c r="J2837" t="s">
        <v>4862</v>
      </c>
      <c r="K2837" t="str">
        <f t="shared" si="132"/>
        <v>MSV-163MS-638-NORTE</v>
      </c>
      <c r="L2837" t="str">
        <f>_xlfn.XLOOKUP(E2837,LD_ANO01!A:A,LD_ANO01!G:G)</f>
        <v>MSV-163MS-638-NORTE/28.PV</v>
      </c>
      <c r="M2837" t="str">
        <f t="shared" si="133"/>
        <v/>
      </c>
      <c r="N2837" t="str">
        <f t="shared" si="134"/>
        <v>C:\Users\luis.nunes\OneDrive - ATERPA\00.SERVIDOR\SALA TÉCNICA\00.PROJETOS\02.DOCUMENTOS\ANO 01\MSV-163MS-638-NORTE\MSV-163MS-638-NORTE/28.PV</v>
      </c>
      <c r="O2837" t="s">
        <v>4355</v>
      </c>
    </row>
    <row r="2838" spans="1:15" x14ac:dyDescent="0.3">
      <c r="A2838" t="s">
        <v>4465</v>
      </c>
      <c r="B2838">
        <v>799953</v>
      </c>
      <c r="C2838" t="s">
        <v>5409</v>
      </c>
      <c r="D2838" s="12">
        <v>45931</v>
      </c>
      <c r="E2838" t="s">
        <v>3749</v>
      </c>
      <c r="F2838" t="s">
        <v>2800</v>
      </c>
      <c r="G2838" t="s">
        <v>2788</v>
      </c>
      <c r="H2838" t="str">
        <f>IF(_xlfn.XLOOKUP(E2838,LD_01[DOCUMENTO],LD_01[REVISÃO])=F2838,"VIGENTE","OBSOLETO")</f>
        <v>VIGENTE</v>
      </c>
      <c r="I2838" t="s">
        <v>4324</v>
      </c>
      <c r="J2838" t="s">
        <v>4862</v>
      </c>
      <c r="K2838" t="str">
        <f t="shared" si="132"/>
        <v>MSV-163MS-638-NORTE</v>
      </c>
      <c r="L2838" t="str">
        <f>_xlfn.XLOOKUP(E2838,LD_ANO01!A:A,LD_ANO01!G:G)</f>
        <v>MSV-163MS-638-NORTE/28.PV</v>
      </c>
      <c r="M2838" t="str">
        <f t="shared" si="133"/>
        <v/>
      </c>
      <c r="N2838" t="str">
        <f t="shared" si="134"/>
        <v>C:\Users\luis.nunes\OneDrive - ATERPA\00.SERVIDOR\SALA TÉCNICA\00.PROJETOS\02.DOCUMENTOS\ANO 01\MSV-163MS-638-NORTE\MSV-163MS-638-NORTE/28.PV</v>
      </c>
      <c r="O2838" t="s">
        <v>4355</v>
      </c>
    </row>
    <row r="2839" spans="1:15" x14ac:dyDescent="0.3">
      <c r="A2839" t="s">
        <v>4466</v>
      </c>
      <c r="B2839">
        <v>606236</v>
      </c>
      <c r="C2839" t="s">
        <v>5409</v>
      </c>
      <c r="D2839" s="12">
        <v>45931</v>
      </c>
      <c r="E2839" t="s">
        <v>3749</v>
      </c>
      <c r="F2839" t="s">
        <v>2800</v>
      </c>
      <c r="G2839" t="s">
        <v>2789</v>
      </c>
      <c r="H2839" t="str">
        <f>IF(_xlfn.XLOOKUP(E2839,LD_01[DOCUMENTO],LD_01[REVISÃO])=F2839,"VIGENTE","OBSOLETO")</f>
        <v>VIGENTE</v>
      </c>
      <c r="I2839" t="s">
        <v>4324</v>
      </c>
      <c r="J2839" t="s">
        <v>4862</v>
      </c>
      <c r="K2839" t="str">
        <f t="shared" si="132"/>
        <v>MSV-163MS-638-NORTE</v>
      </c>
      <c r="L2839" t="str">
        <f>_xlfn.XLOOKUP(E2839,LD_ANO01!A:A,LD_ANO01!G:G)</f>
        <v>MSV-163MS-638-NORTE/28.PV</v>
      </c>
      <c r="M2839" t="str">
        <f t="shared" si="133"/>
        <v/>
      </c>
      <c r="N2839" t="str">
        <f t="shared" si="134"/>
        <v>C:\Users\luis.nunes\OneDrive - ATERPA\00.SERVIDOR\SALA TÉCNICA\00.PROJETOS\02.DOCUMENTOS\ANO 01\MSV-163MS-638-NORTE\MSV-163MS-638-NORTE/28.PV</v>
      </c>
      <c r="O2839" t="s">
        <v>4355</v>
      </c>
    </row>
    <row r="2840" spans="1:15" x14ac:dyDescent="0.3">
      <c r="A2840" t="s">
        <v>4467</v>
      </c>
      <c r="B2840">
        <v>1095695</v>
      </c>
      <c r="C2840" t="s">
        <v>5409</v>
      </c>
      <c r="D2840" s="12">
        <v>45931</v>
      </c>
      <c r="E2840" t="s">
        <v>3753</v>
      </c>
      <c r="F2840" t="s">
        <v>2792</v>
      </c>
      <c r="G2840" t="s">
        <v>2788</v>
      </c>
      <c r="H2840" t="str">
        <f>IF(_xlfn.XLOOKUP(E2840,LD_01[DOCUMENTO],LD_01[REVISÃO])=F2840,"VIGENTE","OBSOLETO")</f>
        <v>VIGENTE</v>
      </c>
      <c r="I2840" t="s">
        <v>4324</v>
      </c>
      <c r="J2840" t="s">
        <v>4862</v>
      </c>
      <c r="K2840" t="str">
        <f t="shared" si="132"/>
        <v>MSV-163MS-638-NORTE</v>
      </c>
      <c r="L2840" t="str">
        <f>_xlfn.XLOOKUP(E2840,LD_ANO01!A:A,LD_ANO01!G:G)</f>
        <v>MSV-163MS-638-NORTE/16.ES</v>
      </c>
      <c r="M2840" t="str">
        <f t="shared" si="133"/>
        <v/>
      </c>
      <c r="N2840" t="str">
        <f t="shared" si="134"/>
        <v>C:\Users\luis.nunes\OneDrive - ATERPA\00.SERVIDOR\SALA TÉCNICA\00.PROJETOS\02.DOCUMENTOS\ANO 01\MSV-163MS-638-NORTE\MSV-163MS-638-NORTE/16.ES</v>
      </c>
      <c r="O2840" t="s">
        <v>4355</v>
      </c>
    </row>
    <row r="2841" spans="1:15" x14ac:dyDescent="0.3">
      <c r="A2841" t="s">
        <v>4468</v>
      </c>
      <c r="B2841">
        <v>1100962</v>
      </c>
      <c r="C2841" t="s">
        <v>5409</v>
      </c>
      <c r="D2841" s="12">
        <v>45931</v>
      </c>
      <c r="E2841" t="s">
        <v>3753</v>
      </c>
      <c r="F2841" t="s">
        <v>2792</v>
      </c>
      <c r="G2841" t="s">
        <v>2789</v>
      </c>
      <c r="H2841" t="str">
        <f>IF(_xlfn.XLOOKUP(E2841,LD_01[DOCUMENTO],LD_01[REVISÃO])=F2841,"VIGENTE","OBSOLETO")</f>
        <v>VIGENTE</v>
      </c>
      <c r="I2841" t="s">
        <v>4324</v>
      </c>
      <c r="J2841" t="s">
        <v>4862</v>
      </c>
      <c r="K2841" t="str">
        <f t="shared" si="132"/>
        <v>MSV-163MS-638-NORTE</v>
      </c>
      <c r="L2841" t="str">
        <f>_xlfn.XLOOKUP(E2841,LD_ANO01!A:A,LD_ANO01!G:G)</f>
        <v>MSV-163MS-638-NORTE/16.ES</v>
      </c>
      <c r="M2841" t="str">
        <f t="shared" si="133"/>
        <v/>
      </c>
      <c r="N2841" t="str">
        <f t="shared" si="134"/>
        <v>C:\Users\luis.nunes\OneDrive - ATERPA\00.SERVIDOR\SALA TÉCNICA\00.PROJETOS\02.DOCUMENTOS\ANO 01\MSV-163MS-638-NORTE\MSV-163MS-638-NORTE/16.ES</v>
      </c>
      <c r="O2841" t="s">
        <v>4355</v>
      </c>
    </row>
    <row r="2842" spans="1:15" x14ac:dyDescent="0.3">
      <c r="A2842" t="s">
        <v>4469</v>
      </c>
      <c r="B2842">
        <v>396959</v>
      </c>
      <c r="C2842" t="s">
        <v>5409</v>
      </c>
      <c r="D2842" s="12">
        <v>45931</v>
      </c>
      <c r="E2842" t="s">
        <v>3754</v>
      </c>
      <c r="F2842" t="s">
        <v>2792</v>
      </c>
      <c r="G2842" t="s">
        <v>2788</v>
      </c>
      <c r="H2842" t="str">
        <f>IF(_xlfn.XLOOKUP(E2842,LD_01[DOCUMENTO],LD_01[REVISÃO])=F2842,"VIGENTE","OBSOLETO")</f>
        <v>VIGENTE</v>
      </c>
      <c r="I2842" t="s">
        <v>4324</v>
      </c>
      <c r="J2842" t="s">
        <v>4862</v>
      </c>
      <c r="K2842" t="str">
        <f t="shared" si="132"/>
        <v>MSV-163MS-638-NORTE</v>
      </c>
      <c r="L2842" t="str">
        <f>_xlfn.XLOOKUP(E2842,LD_ANO01!A:A,LD_ANO01!G:G)</f>
        <v>MSV-163MS-638-NORTE/16.ES</v>
      </c>
      <c r="M2842" t="str">
        <f t="shared" si="133"/>
        <v/>
      </c>
      <c r="N2842" t="str">
        <f t="shared" si="134"/>
        <v>C:\Users\luis.nunes\OneDrive - ATERPA\00.SERVIDOR\SALA TÉCNICA\00.PROJETOS\02.DOCUMENTOS\ANO 01\MSV-163MS-638-NORTE\MSV-163MS-638-NORTE/16.ES</v>
      </c>
      <c r="O2842" t="s">
        <v>4355</v>
      </c>
    </row>
    <row r="2843" spans="1:15" x14ac:dyDescent="0.3">
      <c r="A2843" t="s">
        <v>4470</v>
      </c>
      <c r="B2843">
        <v>299988</v>
      </c>
      <c r="C2843" t="s">
        <v>5409</v>
      </c>
      <c r="D2843" s="12">
        <v>45931</v>
      </c>
      <c r="E2843" t="s">
        <v>3754</v>
      </c>
      <c r="F2843" t="s">
        <v>2792</v>
      </c>
      <c r="G2843" t="s">
        <v>2789</v>
      </c>
      <c r="H2843" t="str">
        <f>IF(_xlfn.XLOOKUP(E2843,LD_01[DOCUMENTO],LD_01[REVISÃO])=F2843,"VIGENTE","OBSOLETO")</f>
        <v>VIGENTE</v>
      </c>
      <c r="I2843" t="s">
        <v>4324</v>
      </c>
      <c r="J2843" t="s">
        <v>4862</v>
      </c>
      <c r="K2843" t="str">
        <f t="shared" si="132"/>
        <v>MSV-163MS-638-NORTE</v>
      </c>
      <c r="L2843" t="str">
        <f>_xlfn.XLOOKUP(E2843,LD_ANO01!A:A,LD_ANO01!G:G)</f>
        <v>MSV-163MS-638-NORTE/16.ES</v>
      </c>
      <c r="M2843" t="str">
        <f t="shared" si="133"/>
        <v/>
      </c>
      <c r="N2843" t="str">
        <f t="shared" si="134"/>
        <v>C:\Users\luis.nunes\OneDrive - ATERPA\00.SERVIDOR\SALA TÉCNICA\00.PROJETOS\02.DOCUMENTOS\ANO 01\MSV-163MS-638-NORTE\MSV-163MS-638-NORTE/16.ES</v>
      </c>
      <c r="O2843" t="s">
        <v>4355</v>
      </c>
    </row>
    <row r="2844" spans="1:15" x14ac:dyDescent="0.3">
      <c r="A2844" t="s">
        <v>4471</v>
      </c>
      <c r="B2844">
        <v>254423</v>
      </c>
      <c r="C2844" t="s">
        <v>5409</v>
      </c>
      <c r="D2844" s="12">
        <v>45931</v>
      </c>
      <c r="E2844" t="s">
        <v>3755</v>
      </c>
      <c r="F2844" t="s">
        <v>2792</v>
      </c>
      <c r="G2844" t="s">
        <v>2788</v>
      </c>
      <c r="H2844" t="str">
        <f>IF(_xlfn.XLOOKUP(E2844,LD_01[DOCUMENTO],LD_01[REVISÃO])=F2844,"VIGENTE","OBSOLETO")</f>
        <v>VIGENTE</v>
      </c>
      <c r="I2844" t="s">
        <v>4324</v>
      </c>
      <c r="J2844" t="s">
        <v>4862</v>
      </c>
      <c r="K2844" t="str">
        <f t="shared" si="132"/>
        <v>MSV-163MS-638-NORTE</v>
      </c>
      <c r="L2844" t="str">
        <f>_xlfn.XLOOKUP(E2844,LD_ANO01!A:A,LD_ANO01!G:G)</f>
        <v>MSV-163MS-638-NORTE/16.ES</v>
      </c>
      <c r="M2844" t="str">
        <f t="shared" si="133"/>
        <v/>
      </c>
      <c r="N2844" t="str">
        <f t="shared" si="134"/>
        <v>C:\Users\luis.nunes\OneDrive - ATERPA\00.SERVIDOR\SALA TÉCNICA\00.PROJETOS\02.DOCUMENTOS\ANO 01\MSV-163MS-638-NORTE\MSV-163MS-638-NORTE/16.ES</v>
      </c>
      <c r="O2844" t="s">
        <v>4355</v>
      </c>
    </row>
    <row r="2845" spans="1:15" x14ac:dyDescent="0.3">
      <c r="A2845" t="s">
        <v>4472</v>
      </c>
      <c r="B2845">
        <v>253023</v>
      </c>
      <c r="C2845" t="s">
        <v>5409</v>
      </c>
      <c r="D2845" s="12">
        <v>45931</v>
      </c>
      <c r="E2845" t="s">
        <v>3755</v>
      </c>
      <c r="F2845" t="s">
        <v>2792</v>
      </c>
      <c r="G2845" t="s">
        <v>2789</v>
      </c>
      <c r="H2845" t="str">
        <f>IF(_xlfn.XLOOKUP(E2845,LD_01[DOCUMENTO],LD_01[REVISÃO])=F2845,"VIGENTE","OBSOLETO")</f>
        <v>VIGENTE</v>
      </c>
      <c r="I2845" t="s">
        <v>4324</v>
      </c>
      <c r="J2845" t="s">
        <v>4862</v>
      </c>
      <c r="K2845" t="str">
        <f t="shared" si="132"/>
        <v>MSV-163MS-638-NORTE</v>
      </c>
      <c r="L2845" t="str">
        <f>_xlfn.XLOOKUP(E2845,LD_ANO01!A:A,LD_ANO01!G:G)</f>
        <v>MSV-163MS-638-NORTE/16.ES</v>
      </c>
      <c r="M2845" t="str">
        <f t="shared" si="133"/>
        <v/>
      </c>
      <c r="N2845" t="str">
        <f t="shared" si="134"/>
        <v>C:\Users\luis.nunes\OneDrive - ATERPA\00.SERVIDOR\SALA TÉCNICA\00.PROJETOS\02.DOCUMENTOS\ANO 01\MSV-163MS-638-NORTE\MSV-163MS-638-NORTE/16.ES</v>
      </c>
      <c r="O2845" t="s">
        <v>4355</v>
      </c>
    </row>
    <row r="2846" spans="1:15" x14ac:dyDescent="0.3">
      <c r="A2846" t="s">
        <v>4473</v>
      </c>
      <c r="B2846">
        <v>265917</v>
      </c>
      <c r="C2846" t="s">
        <v>5409</v>
      </c>
      <c r="D2846" s="12">
        <v>45931</v>
      </c>
      <c r="E2846" t="s">
        <v>3756</v>
      </c>
      <c r="F2846" t="s">
        <v>2792</v>
      </c>
      <c r="G2846" t="s">
        <v>2788</v>
      </c>
      <c r="H2846" t="str">
        <f>IF(_xlfn.XLOOKUP(E2846,LD_01[DOCUMENTO],LD_01[REVISÃO])=F2846,"VIGENTE","OBSOLETO")</f>
        <v>VIGENTE</v>
      </c>
      <c r="I2846" t="s">
        <v>4324</v>
      </c>
      <c r="J2846" t="s">
        <v>4862</v>
      </c>
      <c r="K2846" t="str">
        <f t="shared" si="132"/>
        <v>MSV-163MS-638-NORTE</v>
      </c>
      <c r="L2846" t="str">
        <f>_xlfn.XLOOKUP(E2846,LD_ANO01!A:A,LD_ANO01!G:G)</f>
        <v>MSV-163MS-638-NORTE/16.ES</v>
      </c>
      <c r="M2846" t="str">
        <f t="shared" si="133"/>
        <v/>
      </c>
      <c r="N2846" t="str">
        <f t="shared" si="134"/>
        <v>C:\Users\luis.nunes\OneDrive - ATERPA\00.SERVIDOR\SALA TÉCNICA\00.PROJETOS\02.DOCUMENTOS\ANO 01\MSV-163MS-638-NORTE\MSV-163MS-638-NORTE/16.ES</v>
      </c>
      <c r="O2846" t="s">
        <v>4355</v>
      </c>
    </row>
    <row r="2847" spans="1:15" x14ac:dyDescent="0.3">
      <c r="A2847" t="s">
        <v>4474</v>
      </c>
      <c r="B2847">
        <v>249214</v>
      </c>
      <c r="C2847" t="s">
        <v>5409</v>
      </c>
      <c r="D2847" s="12">
        <v>45931</v>
      </c>
      <c r="E2847" t="s">
        <v>3756</v>
      </c>
      <c r="F2847" t="s">
        <v>2792</v>
      </c>
      <c r="G2847" t="s">
        <v>2789</v>
      </c>
      <c r="H2847" t="str">
        <f>IF(_xlfn.XLOOKUP(E2847,LD_01[DOCUMENTO],LD_01[REVISÃO])=F2847,"VIGENTE","OBSOLETO")</f>
        <v>VIGENTE</v>
      </c>
      <c r="I2847" t="s">
        <v>4324</v>
      </c>
      <c r="J2847" t="s">
        <v>4862</v>
      </c>
      <c r="K2847" t="str">
        <f t="shared" si="132"/>
        <v>MSV-163MS-638-NORTE</v>
      </c>
      <c r="L2847" t="str">
        <f>_xlfn.XLOOKUP(E2847,LD_ANO01!A:A,LD_ANO01!G:G)</f>
        <v>MSV-163MS-638-NORTE/16.ES</v>
      </c>
      <c r="M2847" t="str">
        <f t="shared" si="133"/>
        <v/>
      </c>
      <c r="N2847" t="str">
        <f t="shared" si="134"/>
        <v>C:\Users\luis.nunes\OneDrive - ATERPA\00.SERVIDOR\SALA TÉCNICA\00.PROJETOS\02.DOCUMENTOS\ANO 01\MSV-163MS-638-NORTE\MSV-163MS-638-NORTE/16.ES</v>
      </c>
      <c r="O2847" t="s">
        <v>4355</v>
      </c>
    </row>
    <row r="2848" spans="1:15" x14ac:dyDescent="0.3">
      <c r="A2848" t="s">
        <v>4475</v>
      </c>
      <c r="B2848">
        <v>397900</v>
      </c>
      <c r="C2848" t="s">
        <v>5409</v>
      </c>
      <c r="D2848" s="12">
        <v>45931</v>
      </c>
      <c r="E2848" t="s">
        <v>3757</v>
      </c>
      <c r="F2848" t="s">
        <v>2792</v>
      </c>
      <c r="G2848" t="s">
        <v>2788</v>
      </c>
      <c r="H2848" t="str">
        <f>IF(_xlfn.XLOOKUP(E2848,LD_01[DOCUMENTO],LD_01[REVISÃO])=F2848,"VIGENTE","OBSOLETO")</f>
        <v>VIGENTE</v>
      </c>
      <c r="I2848" t="s">
        <v>4324</v>
      </c>
      <c r="J2848" t="s">
        <v>4862</v>
      </c>
      <c r="K2848" t="str">
        <f t="shared" si="132"/>
        <v>MSV-163MS-638-NORTE</v>
      </c>
      <c r="L2848" t="str">
        <f>_xlfn.XLOOKUP(E2848,LD_ANO01!A:A,LD_ANO01!G:G)</f>
        <v>MSV-163MS-638-NORTE/16.ES</v>
      </c>
      <c r="M2848" t="str">
        <f t="shared" si="133"/>
        <v/>
      </c>
      <c r="N2848" t="str">
        <f t="shared" si="134"/>
        <v>C:\Users\luis.nunes\OneDrive - ATERPA\00.SERVIDOR\SALA TÉCNICA\00.PROJETOS\02.DOCUMENTOS\ANO 01\MSV-163MS-638-NORTE\MSV-163MS-638-NORTE/16.ES</v>
      </c>
      <c r="O2848" t="s">
        <v>4355</v>
      </c>
    </row>
    <row r="2849" spans="1:15" x14ac:dyDescent="0.3">
      <c r="A2849" t="s">
        <v>4476</v>
      </c>
      <c r="B2849">
        <v>434409</v>
      </c>
      <c r="C2849" t="s">
        <v>5409</v>
      </c>
      <c r="D2849" s="12">
        <v>45931</v>
      </c>
      <c r="E2849" t="s">
        <v>3757</v>
      </c>
      <c r="F2849" t="s">
        <v>2792</v>
      </c>
      <c r="G2849" t="s">
        <v>2789</v>
      </c>
      <c r="H2849" t="str">
        <f>IF(_xlfn.XLOOKUP(E2849,LD_01[DOCUMENTO],LD_01[REVISÃO])=F2849,"VIGENTE","OBSOLETO")</f>
        <v>VIGENTE</v>
      </c>
      <c r="I2849" t="s">
        <v>4324</v>
      </c>
      <c r="J2849" t="s">
        <v>4862</v>
      </c>
      <c r="K2849" t="str">
        <f t="shared" si="132"/>
        <v>MSV-163MS-638-NORTE</v>
      </c>
      <c r="L2849" t="str">
        <f>_xlfn.XLOOKUP(E2849,LD_ANO01!A:A,LD_ANO01!G:G)</f>
        <v>MSV-163MS-638-NORTE/16.ES</v>
      </c>
      <c r="M2849" t="str">
        <f t="shared" si="133"/>
        <v/>
      </c>
      <c r="N2849" t="str">
        <f t="shared" si="134"/>
        <v>C:\Users\luis.nunes\OneDrive - ATERPA\00.SERVIDOR\SALA TÉCNICA\00.PROJETOS\02.DOCUMENTOS\ANO 01\MSV-163MS-638-NORTE\MSV-163MS-638-NORTE/16.ES</v>
      </c>
      <c r="O2849" t="s">
        <v>4355</v>
      </c>
    </row>
    <row r="2850" spans="1:15" x14ac:dyDescent="0.3">
      <c r="A2850" t="s">
        <v>4477</v>
      </c>
      <c r="B2850">
        <v>237017</v>
      </c>
      <c r="C2850" t="s">
        <v>5409</v>
      </c>
      <c r="D2850" s="12">
        <v>45931</v>
      </c>
      <c r="E2850" t="s">
        <v>3758</v>
      </c>
      <c r="F2850" t="s">
        <v>2792</v>
      </c>
      <c r="G2850" t="s">
        <v>2788</v>
      </c>
      <c r="H2850" t="str">
        <f>IF(_xlfn.XLOOKUP(E2850,LD_01[DOCUMENTO],LD_01[REVISÃO])=F2850,"VIGENTE","OBSOLETO")</f>
        <v>VIGENTE</v>
      </c>
      <c r="I2850" t="s">
        <v>4324</v>
      </c>
      <c r="J2850" t="s">
        <v>4862</v>
      </c>
      <c r="K2850" t="str">
        <f t="shared" si="132"/>
        <v>MSV-163MS-638-NORTE</v>
      </c>
      <c r="L2850" t="str">
        <f>_xlfn.XLOOKUP(E2850,LD_ANO01!A:A,LD_ANO01!G:G)</f>
        <v>MSV-163MS-638-NORTE/16.ES</v>
      </c>
      <c r="M2850" t="str">
        <f t="shared" si="133"/>
        <v/>
      </c>
      <c r="N2850" t="str">
        <f t="shared" si="134"/>
        <v>C:\Users\luis.nunes\OneDrive - ATERPA\00.SERVIDOR\SALA TÉCNICA\00.PROJETOS\02.DOCUMENTOS\ANO 01\MSV-163MS-638-NORTE\MSV-163MS-638-NORTE/16.ES</v>
      </c>
      <c r="O2850" t="s">
        <v>4355</v>
      </c>
    </row>
    <row r="2851" spans="1:15" x14ac:dyDescent="0.3">
      <c r="A2851" t="s">
        <v>4478</v>
      </c>
      <c r="B2851">
        <v>209280</v>
      </c>
      <c r="C2851" t="s">
        <v>5409</v>
      </c>
      <c r="D2851" s="12">
        <v>45931</v>
      </c>
      <c r="E2851" t="s">
        <v>3758</v>
      </c>
      <c r="F2851" t="s">
        <v>2792</v>
      </c>
      <c r="G2851" t="s">
        <v>2789</v>
      </c>
      <c r="H2851" t="str">
        <f>IF(_xlfn.XLOOKUP(E2851,LD_01[DOCUMENTO],LD_01[REVISÃO])=F2851,"VIGENTE","OBSOLETO")</f>
        <v>VIGENTE</v>
      </c>
      <c r="I2851" t="s">
        <v>4324</v>
      </c>
      <c r="J2851" t="s">
        <v>4862</v>
      </c>
      <c r="K2851" t="str">
        <f t="shared" si="132"/>
        <v>MSV-163MS-638-NORTE</v>
      </c>
      <c r="L2851" t="str">
        <f>_xlfn.XLOOKUP(E2851,LD_ANO01!A:A,LD_ANO01!G:G)</f>
        <v>MSV-163MS-638-NORTE/16.ES</v>
      </c>
      <c r="M2851" t="str">
        <f t="shared" si="133"/>
        <v/>
      </c>
      <c r="N2851" t="str">
        <f t="shared" si="134"/>
        <v>C:\Users\luis.nunes\OneDrive - ATERPA\00.SERVIDOR\SALA TÉCNICA\00.PROJETOS\02.DOCUMENTOS\ANO 01\MSV-163MS-638-NORTE\MSV-163MS-638-NORTE/16.ES</v>
      </c>
      <c r="O2851" t="s">
        <v>4355</v>
      </c>
    </row>
    <row r="2852" spans="1:15" x14ac:dyDescent="0.3">
      <c r="A2852" t="s">
        <v>4479</v>
      </c>
      <c r="B2852">
        <v>252789</v>
      </c>
      <c r="C2852" t="s">
        <v>5409</v>
      </c>
      <c r="D2852" s="12">
        <v>45931</v>
      </c>
      <c r="E2852" t="s">
        <v>3759</v>
      </c>
      <c r="F2852" t="s">
        <v>2792</v>
      </c>
      <c r="G2852" t="s">
        <v>2788</v>
      </c>
      <c r="H2852" t="str">
        <f>IF(_xlfn.XLOOKUP(E2852,LD_01[DOCUMENTO],LD_01[REVISÃO])=F2852,"VIGENTE","OBSOLETO")</f>
        <v>VIGENTE</v>
      </c>
      <c r="I2852" t="s">
        <v>4324</v>
      </c>
      <c r="J2852" t="s">
        <v>4862</v>
      </c>
      <c r="K2852" t="str">
        <f t="shared" si="132"/>
        <v>MSV-163MS-638-NORTE</v>
      </c>
      <c r="L2852" t="str">
        <f>_xlfn.XLOOKUP(E2852,LD_ANO01!A:A,LD_ANO01!G:G)</f>
        <v>MSV-163MS-638-NORTE/16.ES</v>
      </c>
      <c r="M2852" t="str">
        <f t="shared" si="133"/>
        <v/>
      </c>
      <c r="N2852" t="str">
        <f t="shared" si="134"/>
        <v>C:\Users\luis.nunes\OneDrive - ATERPA\00.SERVIDOR\SALA TÉCNICA\00.PROJETOS\02.DOCUMENTOS\ANO 01\MSV-163MS-638-NORTE\MSV-163MS-638-NORTE/16.ES</v>
      </c>
      <c r="O2852" t="s">
        <v>4355</v>
      </c>
    </row>
    <row r="2853" spans="1:15" x14ac:dyDescent="0.3">
      <c r="A2853" t="s">
        <v>4480</v>
      </c>
      <c r="B2853">
        <v>213011</v>
      </c>
      <c r="C2853" t="s">
        <v>5409</v>
      </c>
      <c r="D2853" s="12">
        <v>45931</v>
      </c>
      <c r="E2853" t="s">
        <v>3759</v>
      </c>
      <c r="F2853" t="s">
        <v>2792</v>
      </c>
      <c r="G2853" t="s">
        <v>2789</v>
      </c>
      <c r="H2853" t="str">
        <f>IF(_xlfn.XLOOKUP(E2853,LD_01[DOCUMENTO],LD_01[REVISÃO])=F2853,"VIGENTE","OBSOLETO")</f>
        <v>VIGENTE</v>
      </c>
      <c r="I2853" t="s">
        <v>4324</v>
      </c>
      <c r="J2853" t="s">
        <v>4862</v>
      </c>
      <c r="K2853" t="str">
        <f t="shared" ref="K2853:K2916" si="135">"MSV-163MS-"&amp;I2853</f>
        <v>MSV-163MS-638-NORTE</v>
      </c>
      <c r="L2853" t="str">
        <f>_xlfn.XLOOKUP(E2853,LD_ANO01!A:A,LD_ANO01!G:G)</f>
        <v>MSV-163MS-638-NORTE/16.ES</v>
      </c>
      <c r="M2853" t="str">
        <f t="shared" ref="M2853:M2916" si="136">IF(H2853&lt;&gt;"OBSOLETO","",H2853)</f>
        <v/>
      </c>
      <c r="N2853" t="str">
        <f t="shared" ref="N2853:N2916" si="137">_xlfn.TEXTJOIN("\",TRUE,J2853:M2853)</f>
        <v>C:\Users\luis.nunes\OneDrive - ATERPA\00.SERVIDOR\SALA TÉCNICA\00.PROJETOS\02.DOCUMENTOS\ANO 01\MSV-163MS-638-NORTE\MSV-163MS-638-NORTE/16.ES</v>
      </c>
      <c r="O2853" t="s">
        <v>4355</v>
      </c>
    </row>
    <row r="2854" spans="1:15" x14ac:dyDescent="0.3">
      <c r="A2854" t="s">
        <v>4481</v>
      </c>
      <c r="B2854">
        <v>338436</v>
      </c>
      <c r="C2854" t="s">
        <v>5409</v>
      </c>
      <c r="D2854" s="12">
        <v>45931</v>
      </c>
      <c r="E2854" t="s">
        <v>3760</v>
      </c>
      <c r="F2854" t="s">
        <v>2792</v>
      </c>
      <c r="G2854" t="s">
        <v>2788</v>
      </c>
      <c r="H2854" t="str">
        <f>IF(_xlfn.XLOOKUP(E2854,LD_01[DOCUMENTO],LD_01[REVISÃO])=F2854,"VIGENTE","OBSOLETO")</f>
        <v>VIGENTE</v>
      </c>
      <c r="I2854" t="s">
        <v>4324</v>
      </c>
      <c r="J2854" t="s">
        <v>4862</v>
      </c>
      <c r="K2854" t="str">
        <f t="shared" si="135"/>
        <v>MSV-163MS-638-NORTE</v>
      </c>
      <c r="L2854" t="str">
        <f>_xlfn.XLOOKUP(E2854,LD_ANO01!A:A,LD_ANO01!G:G)</f>
        <v>MSV-163MS-638-NORTE/16.ES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01\MSV-163MS-638-NORTE\MSV-163MS-638-NORTE/16.ES</v>
      </c>
      <c r="O2854" t="s">
        <v>4355</v>
      </c>
    </row>
    <row r="2855" spans="1:15" x14ac:dyDescent="0.3">
      <c r="A2855" t="s">
        <v>4482</v>
      </c>
      <c r="B2855">
        <v>314000</v>
      </c>
      <c r="C2855" t="s">
        <v>5409</v>
      </c>
      <c r="D2855" s="12">
        <v>45931</v>
      </c>
      <c r="E2855" t="s">
        <v>3760</v>
      </c>
      <c r="F2855" t="s">
        <v>2792</v>
      </c>
      <c r="G2855" t="s">
        <v>2789</v>
      </c>
      <c r="H2855" t="str">
        <f>IF(_xlfn.XLOOKUP(E2855,LD_01[DOCUMENTO],LD_01[REVISÃO])=F2855,"VIGENTE","OBSOLETO")</f>
        <v>VIGENTE</v>
      </c>
      <c r="I2855" t="s">
        <v>4324</v>
      </c>
      <c r="J2855" t="s">
        <v>4862</v>
      </c>
      <c r="K2855" t="str">
        <f t="shared" si="135"/>
        <v>MSV-163MS-638-NORTE</v>
      </c>
      <c r="L2855" t="str">
        <f>_xlfn.XLOOKUP(E2855,LD_ANO01!A:A,LD_ANO01!G:G)</f>
        <v>MSV-163MS-638-NORTE/16.ES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01\MSV-163MS-638-NORTE\MSV-163MS-638-NORTE/16.ES</v>
      </c>
      <c r="O2855" t="s">
        <v>4355</v>
      </c>
    </row>
    <row r="2856" spans="1:15" x14ac:dyDescent="0.3">
      <c r="A2856" t="s">
        <v>4483</v>
      </c>
      <c r="B2856">
        <v>443149</v>
      </c>
      <c r="C2856" t="s">
        <v>5409</v>
      </c>
      <c r="D2856" s="12">
        <v>45931</v>
      </c>
      <c r="E2856" t="s">
        <v>3761</v>
      </c>
      <c r="F2856" t="s">
        <v>2792</v>
      </c>
      <c r="G2856" t="s">
        <v>2788</v>
      </c>
      <c r="H2856" t="str">
        <f>IF(_xlfn.XLOOKUP(E2856,LD_01[DOCUMENTO],LD_01[REVISÃO])=F2856,"VIGENTE","OBSOLETO")</f>
        <v>VIGENTE</v>
      </c>
      <c r="I2856" t="s">
        <v>4324</v>
      </c>
      <c r="J2856" t="s">
        <v>4862</v>
      </c>
      <c r="K2856" t="str">
        <f t="shared" si="135"/>
        <v>MSV-163MS-638-NORTE</v>
      </c>
      <c r="L2856" t="str">
        <f>_xlfn.XLOOKUP(E2856,LD_ANO01!A:A,LD_ANO01!G:G)</f>
        <v>MSV-163MS-638-NORTE/16.ES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01\MSV-163MS-638-NORTE\MSV-163MS-638-NORTE/16.ES</v>
      </c>
      <c r="O2856" t="s">
        <v>4355</v>
      </c>
    </row>
    <row r="2857" spans="1:15" x14ac:dyDescent="0.3">
      <c r="A2857" t="s">
        <v>4484</v>
      </c>
      <c r="B2857">
        <v>376894</v>
      </c>
      <c r="C2857" t="s">
        <v>5409</v>
      </c>
      <c r="D2857" s="12">
        <v>45931</v>
      </c>
      <c r="E2857" t="s">
        <v>3761</v>
      </c>
      <c r="F2857" t="s">
        <v>2792</v>
      </c>
      <c r="G2857" t="s">
        <v>2789</v>
      </c>
      <c r="H2857" t="str">
        <f>IF(_xlfn.XLOOKUP(E2857,LD_01[DOCUMENTO],LD_01[REVISÃO])=F2857,"VIGENTE","OBSOLETO")</f>
        <v>VIGENTE</v>
      </c>
      <c r="I2857" t="s">
        <v>4324</v>
      </c>
      <c r="J2857" t="s">
        <v>4862</v>
      </c>
      <c r="K2857" t="str">
        <f t="shared" si="135"/>
        <v>MSV-163MS-638-NORTE</v>
      </c>
      <c r="L2857" t="str">
        <f>_xlfn.XLOOKUP(E2857,LD_ANO01!A:A,LD_ANO01!G:G)</f>
        <v>MSV-163MS-638-NORTE/16.ES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01\MSV-163MS-638-NORTE\MSV-163MS-638-NORTE/16.ES</v>
      </c>
      <c r="O2857" t="s">
        <v>4355</v>
      </c>
    </row>
    <row r="2858" spans="1:15" x14ac:dyDescent="0.3">
      <c r="A2858" t="s">
        <v>4485</v>
      </c>
      <c r="B2858">
        <v>484264</v>
      </c>
      <c r="C2858" t="s">
        <v>5409</v>
      </c>
      <c r="D2858" s="12">
        <v>45931</v>
      </c>
      <c r="E2858" t="s">
        <v>3762</v>
      </c>
      <c r="F2858" t="s">
        <v>2792</v>
      </c>
      <c r="G2858" t="s">
        <v>2788</v>
      </c>
      <c r="H2858" t="str">
        <f>IF(_xlfn.XLOOKUP(E2858,LD_01[DOCUMENTO],LD_01[REVISÃO])=F2858,"VIGENTE","OBSOLETO")</f>
        <v>VIGENTE</v>
      </c>
      <c r="I2858" t="s">
        <v>4324</v>
      </c>
      <c r="J2858" t="s">
        <v>4862</v>
      </c>
      <c r="K2858" t="str">
        <f t="shared" si="135"/>
        <v>MSV-163MS-638-NORTE</v>
      </c>
      <c r="L2858" t="str">
        <f>_xlfn.XLOOKUP(E2858,LD_ANO01!A:A,LD_ANO01!G:G)</f>
        <v>MSV-163MS-638-NORTE/16.ES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01\MSV-163MS-638-NORTE\MSV-163MS-638-NORTE/16.ES</v>
      </c>
      <c r="O2858" t="s">
        <v>4355</v>
      </c>
    </row>
    <row r="2859" spans="1:15" x14ac:dyDescent="0.3">
      <c r="A2859" t="s">
        <v>4486</v>
      </c>
      <c r="B2859">
        <v>322197</v>
      </c>
      <c r="C2859" t="s">
        <v>5409</v>
      </c>
      <c r="D2859" s="12">
        <v>45931</v>
      </c>
      <c r="E2859" t="s">
        <v>3762</v>
      </c>
      <c r="F2859" t="s">
        <v>2792</v>
      </c>
      <c r="G2859" t="s">
        <v>2789</v>
      </c>
      <c r="H2859" t="str">
        <f>IF(_xlfn.XLOOKUP(E2859,LD_01[DOCUMENTO],LD_01[REVISÃO])=F2859,"VIGENTE","OBSOLETO")</f>
        <v>VIGENTE</v>
      </c>
      <c r="I2859" t="s">
        <v>4324</v>
      </c>
      <c r="J2859" t="s">
        <v>4862</v>
      </c>
      <c r="K2859" t="str">
        <f t="shared" si="135"/>
        <v>MSV-163MS-638-NORTE</v>
      </c>
      <c r="L2859" t="str">
        <f>_xlfn.XLOOKUP(E2859,LD_ANO01!A:A,LD_ANO01!G:G)</f>
        <v>MSV-163MS-638-NORTE/16.ES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01\MSV-163MS-638-NORTE\MSV-163MS-638-NORTE/16.ES</v>
      </c>
      <c r="O2859" t="s">
        <v>4355</v>
      </c>
    </row>
    <row r="2860" spans="1:15" x14ac:dyDescent="0.3">
      <c r="A2860" t="s">
        <v>4487</v>
      </c>
      <c r="B2860">
        <v>342900</v>
      </c>
      <c r="C2860" t="s">
        <v>5409</v>
      </c>
      <c r="D2860" s="12">
        <v>45931</v>
      </c>
      <c r="E2860" t="s">
        <v>3763</v>
      </c>
      <c r="F2860" t="s">
        <v>2792</v>
      </c>
      <c r="G2860" t="s">
        <v>2788</v>
      </c>
      <c r="H2860" t="str">
        <f>IF(_xlfn.XLOOKUP(E2860,LD_01[DOCUMENTO],LD_01[REVISÃO])=F2860,"VIGENTE","OBSOLETO")</f>
        <v>VIGENTE</v>
      </c>
      <c r="I2860" t="s">
        <v>4324</v>
      </c>
      <c r="J2860" t="s">
        <v>4862</v>
      </c>
      <c r="K2860" t="str">
        <f t="shared" si="135"/>
        <v>MSV-163MS-638-NORTE</v>
      </c>
      <c r="L2860" t="str">
        <f>_xlfn.XLOOKUP(E2860,LD_ANO01!A:A,LD_ANO01!G:G)</f>
        <v>MSV-163MS-638-NORTE/16.ES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01\MSV-163MS-638-NORTE\MSV-163MS-638-NORTE/16.ES</v>
      </c>
      <c r="O2860" t="s">
        <v>4355</v>
      </c>
    </row>
    <row r="2861" spans="1:15" x14ac:dyDescent="0.3">
      <c r="A2861" t="s">
        <v>4488</v>
      </c>
      <c r="B2861">
        <v>258090</v>
      </c>
      <c r="C2861" t="s">
        <v>5409</v>
      </c>
      <c r="D2861" s="12">
        <v>45931</v>
      </c>
      <c r="E2861" t="s">
        <v>3763</v>
      </c>
      <c r="F2861" t="s">
        <v>2792</v>
      </c>
      <c r="G2861" t="s">
        <v>2789</v>
      </c>
      <c r="H2861" t="str">
        <f>IF(_xlfn.XLOOKUP(E2861,LD_01[DOCUMENTO],LD_01[REVISÃO])=F2861,"VIGENTE","OBSOLETO")</f>
        <v>VIGENTE</v>
      </c>
      <c r="I2861" t="s">
        <v>4324</v>
      </c>
      <c r="J2861" t="s">
        <v>4862</v>
      </c>
      <c r="K2861" t="str">
        <f t="shared" si="135"/>
        <v>MSV-163MS-638-NORTE</v>
      </c>
      <c r="L2861" t="str">
        <f>_xlfn.XLOOKUP(E2861,LD_ANO01!A:A,LD_ANO01!G:G)</f>
        <v>MSV-163MS-638-NORTE/16.ES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01\MSV-163MS-638-NORTE\MSV-163MS-638-NORTE/16.ES</v>
      </c>
      <c r="O2861" t="s">
        <v>4355</v>
      </c>
    </row>
    <row r="2862" spans="1:15" x14ac:dyDescent="0.3">
      <c r="A2862" t="s">
        <v>4489</v>
      </c>
      <c r="B2862">
        <v>331165</v>
      </c>
      <c r="C2862" t="s">
        <v>5409</v>
      </c>
      <c r="D2862" s="12">
        <v>45931</v>
      </c>
      <c r="E2862" t="s">
        <v>3764</v>
      </c>
      <c r="F2862" t="s">
        <v>2792</v>
      </c>
      <c r="G2862" t="s">
        <v>2788</v>
      </c>
      <c r="H2862" t="str">
        <f>IF(_xlfn.XLOOKUP(E2862,LD_01[DOCUMENTO],LD_01[REVISÃO])=F2862,"VIGENTE","OBSOLETO")</f>
        <v>VIGENTE</v>
      </c>
      <c r="I2862" t="s">
        <v>4324</v>
      </c>
      <c r="J2862" t="s">
        <v>4862</v>
      </c>
      <c r="K2862" t="str">
        <f t="shared" si="135"/>
        <v>MSV-163MS-638-NORTE</v>
      </c>
      <c r="L2862" t="str">
        <f>_xlfn.XLOOKUP(E2862,LD_ANO01!A:A,LD_ANO01!G:G)</f>
        <v>MSV-163MS-638-NORTE/16.ES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01\MSV-163MS-638-NORTE\MSV-163MS-638-NORTE/16.ES</v>
      </c>
      <c r="O2862" t="s">
        <v>4355</v>
      </c>
    </row>
    <row r="2863" spans="1:15" x14ac:dyDescent="0.3">
      <c r="A2863" t="s">
        <v>4490</v>
      </c>
      <c r="B2863">
        <v>247561</v>
      </c>
      <c r="C2863" t="s">
        <v>5409</v>
      </c>
      <c r="D2863" s="12">
        <v>45931</v>
      </c>
      <c r="E2863" t="s">
        <v>3764</v>
      </c>
      <c r="F2863" t="s">
        <v>2792</v>
      </c>
      <c r="G2863" t="s">
        <v>2789</v>
      </c>
      <c r="H2863" t="str">
        <f>IF(_xlfn.XLOOKUP(E2863,LD_01[DOCUMENTO],LD_01[REVISÃO])=F2863,"VIGENTE","OBSOLETO")</f>
        <v>VIGENTE</v>
      </c>
      <c r="I2863" t="s">
        <v>4324</v>
      </c>
      <c r="J2863" t="s">
        <v>4862</v>
      </c>
      <c r="K2863" t="str">
        <f t="shared" si="135"/>
        <v>MSV-163MS-638-NORTE</v>
      </c>
      <c r="L2863" t="str">
        <f>_xlfn.XLOOKUP(E2863,LD_ANO01!A:A,LD_ANO01!G:G)</f>
        <v>MSV-163MS-638-NORTE/16.ES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01\MSV-163MS-638-NORTE\MSV-163MS-638-NORTE/16.ES</v>
      </c>
      <c r="O2863" t="s">
        <v>4355</v>
      </c>
    </row>
    <row r="2864" spans="1:15" x14ac:dyDescent="0.3">
      <c r="A2864" t="s">
        <v>4491</v>
      </c>
      <c r="B2864">
        <v>6909045</v>
      </c>
      <c r="C2864" t="s">
        <v>5409</v>
      </c>
      <c r="D2864" s="12">
        <v>45931</v>
      </c>
      <c r="E2864" t="s">
        <v>3765</v>
      </c>
      <c r="F2864" t="s">
        <v>2792</v>
      </c>
      <c r="G2864" t="s">
        <v>2788</v>
      </c>
      <c r="H2864" t="str">
        <f>IF(_xlfn.XLOOKUP(E2864,LD_01[DOCUMENTO],LD_01[REVISÃO])=F2864,"VIGENTE","OBSOLETO")</f>
        <v>VIGENTE</v>
      </c>
      <c r="I2864" t="s">
        <v>4324</v>
      </c>
      <c r="J2864" t="s">
        <v>4862</v>
      </c>
      <c r="K2864" t="str">
        <f t="shared" si="135"/>
        <v>MSV-163MS-638-NORTE</v>
      </c>
      <c r="L2864" t="str">
        <f>_xlfn.XLOOKUP(E2864,LD_ANO01!A:A,LD_ANO01!G:G)</f>
        <v>MSV-163MS-638-NORTE/16.ES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01\MSV-163MS-638-NORTE\MSV-163MS-638-NORTE/16.ES</v>
      </c>
      <c r="O2864" t="s">
        <v>4355</v>
      </c>
    </row>
    <row r="2865" spans="1:15" x14ac:dyDescent="0.3">
      <c r="A2865" t="s">
        <v>4492</v>
      </c>
      <c r="B2865">
        <v>2945190</v>
      </c>
      <c r="C2865" t="s">
        <v>5409</v>
      </c>
      <c r="D2865" s="12">
        <v>45931</v>
      </c>
      <c r="E2865" t="s">
        <v>3765</v>
      </c>
      <c r="F2865" t="s">
        <v>2792</v>
      </c>
      <c r="G2865" t="s">
        <v>2789</v>
      </c>
      <c r="H2865" t="str">
        <f>IF(_xlfn.XLOOKUP(E2865,LD_01[DOCUMENTO],LD_01[REVISÃO])=F2865,"VIGENTE","OBSOLETO")</f>
        <v>VIGENTE</v>
      </c>
      <c r="I2865" t="s">
        <v>4324</v>
      </c>
      <c r="J2865" t="s">
        <v>4862</v>
      </c>
      <c r="K2865" t="str">
        <f t="shared" si="135"/>
        <v>MSV-163MS-638-NORTE</v>
      </c>
      <c r="L2865" t="str">
        <f>_xlfn.XLOOKUP(E2865,LD_ANO01!A:A,LD_ANO01!G:G)</f>
        <v>MSV-163MS-638-NORTE/16.ES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01\MSV-163MS-638-NORTE\MSV-163MS-638-NORTE/16.ES</v>
      </c>
      <c r="O2865" t="s">
        <v>4355</v>
      </c>
    </row>
    <row r="2866" spans="1:15" x14ac:dyDescent="0.3">
      <c r="A2866" t="s">
        <v>4493</v>
      </c>
      <c r="B2866">
        <v>223265</v>
      </c>
      <c r="C2866" t="s">
        <v>5409</v>
      </c>
      <c r="D2866" s="12">
        <v>45931</v>
      </c>
      <c r="E2866" t="s">
        <v>3766</v>
      </c>
      <c r="F2866" t="s">
        <v>2792</v>
      </c>
      <c r="G2866" t="s">
        <v>2788</v>
      </c>
      <c r="H2866" t="str">
        <f>IF(_xlfn.XLOOKUP(E2866,LD_01[DOCUMENTO],LD_01[REVISÃO])=F2866,"VIGENTE","OBSOLETO")</f>
        <v>VIGENTE</v>
      </c>
      <c r="I2866" t="s">
        <v>4324</v>
      </c>
      <c r="J2866" t="s">
        <v>4862</v>
      </c>
      <c r="K2866" t="str">
        <f t="shared" si="135"/>
        <v>MSV-163MS-638-NORTE</v>
      </c>
      <c r="L2866" t="str">
        <f>_xlfn.XLOOKUP(E2866,LD_ANO01!A:A,LD_ANO01!G:G)</f>
        <v>MSV-163MS-638-NORTE/16.ES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01\MSV-163MS-638-NORTE\MSV-163MS-638-NORTE/16.ES</v>
      </c>
      <c r="O2866" t="s">
        <v>4355</v>
      </c>
    </row>
    <row r="2867" spans="1:15" x14ac:dyDescent="0.3">
      <c r="A2867" t="s">
        <v>4494</v>
      </c>
      <c r="B2867">
        <v>190459</v>
      </c>
      <c r="C2867" t="s">
        <v>5409</v>
      </c>
      <c r="D2867" s="12">
        <v>45931</v>
      </c>
      <c r="E2867" t="s">
        <v>3766</v>
      </c>
      <c r="F2867" t="s">
        <v>2792</v>
      </c>
      <c r="G2867" t="s">
        <v>2789</v>
      </c>
      <c r="H2867" t="str">
        <f>IF(_xlfn.XLOOKUP(E2867,LD_01[DOCUMENTO],LD_01[REVISÃO])=F2867,"VIGENTE","OBSOLETO")</f>
        <v>VIGENTE</v>
      </c>
      <c r="I2867" t="s">
        <v>4324</v>
      </c>
      <c r="J2867" t="s">
        <v>4862</v>
      </c>
      <c r="K2867" t="str">
        <f t="shared" si="135"/>
        <v>MSV-163MS-638-NORTE</v>
      </c>
      <c r="L2867" t="str">
        <f>_xlfn.XLOOKUP(E2867,LD_ANO01!A:A,LD_ANO01!G:G)</f>
        <v>MSV-163MS-638-NORTE/16.ES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01\MSV-163MS-638-NORTE\MSV-163MS-638-NORTE/16.ES</v>
      </c>
      <c r="O2867" t="s">
        <v>4355</v>
      </c>
    </row>
    <row r="2868" spans="1:15" x14ac:dyDescent="0.3">
      <c r="A2868" t="s">
        <v>4495</v>
      </c>
      <c r="B2868">
        <v>272684</v>
      </c>
      <c r="C2868" t="s">
        <v>5409</v>
      </c>
      <c r="D2868" s="12">
        <v>45931</v>
      </c>
      <c r="E2868" t="s">
        <v>3767</v>
      </c>
      <c r="F2868" t="s">
        <v>2792</v>
      </c>
      <c r="G2868" t="s">
        <v>2788</v>
      </c>
      <c r="H2868" t="str">
        <f>IF(_xlfn.XLOOKUP(E2868,LD_01[DOCUMENTO],LD_01[REVISÃO])=F2868,"VIGENTE","OBSOLETO")</f>
        <v>VIGENTE</v>
      </c>
      <c r="I2868" t="s">
        <v>4324</v>
      </c>
      <c r="J2868" t="s">
        <v>4862</v>
      </c>
      <c r="K2868" t="str">
        <f t="shared" si="135"/>
        <v>MSV-163MS-638-NORTE</v>
      </c>
      <c r="L2868" t="str">
        <f>_xlfn.XLOOKUP(E2868,LD_ANO01!A:A,LD_ANO01!G:G)</f>
        <v>MSV-163MS-638-NORTE/16.ES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01\MSV-163MS-638-NORTE\MSV-163MS-638-NORTE/16.ES</v>
      </c>
      <c r="O2868" t="s">
        <v>4355</v>
      </c>
    </row>
    <row r="2869" spans="1:15" x14ac:dyDescent="0.3">
      <c r="A2869" t="s">
        <v>4496</v>
      </c>
      <c r="B2869">
        <v>239872</v>
      </c>
      <c r="C2869" t="s">
        <v>5409</v>
      </c>
      <c r="D2869" s="12">
        <v>45931</v>
      </c>
      <c r="E2869" t="s">
        <v>3767</v>
      </c>
      <c r="F2869" t="s">
        <v>2792</v>
      </c>
      <c r="G2869" t="s">
        <v>2789</v>
      </c>
      <c r="H2869" t="str">
        <f>IF(_xlfn.XLOOKUP(E2869,LD_01[DOCUMENTO],LD_01[REVISÃO])=F2869,"VIGENTE","OBSOLETO")</f>
        <v>VIGENTE</v>
      </c>
      <c r="I2869" t="s">
        <v>4324</v>
      </c>
      <c r="J2869" t="s">
        <v>4862</v>
      </c>
      <c r="K2869" t="str">
        <f t="shared" si="135"/>
        <v>MSV-163MS-638-NORTE</v>
      </c>
      <c r="L2869" t="str">
        <f>_xlfn.XLOOKUP(E2869,LD_ANO01!A:A,LD_ANO01!G:G)</f>
        <v>MSV-163MS-638-NORTE/16.ES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01\MSV-163MS-638-NORTE\MSV-163MS-638-NORTE/16.ES</v>
      </c>
      <c r="O2869" t="s">
        <v>4355</v>
      </c>
    </row>
    <row r="2870" spans="1:15" x14ac:dyDescent="0.3">
      <c r="A2870" t="s">
        <v>4497</v>
      </c>
      <c r="B2870">
        <v>6808239</v>
      </c>
      <c r="C2870" t="s">
        <v>5409</v>
      </c>
      <c r="D2870" s="12">
        <v>45931</v>
      </c>
      <c r="E2870" t="s">
        <v>3768</v>
      </c>
      <c r="F2870" t="s">
        <v>2792</v>
      </c>
      <c r="G2870" t="s">
        <v>2788</v>
      </c>
      <c r="H2870" t="str">
        <f>IF(_xlfn.XLOOKUP(E2870,LD_01[DOCUMENTO],LD_01[REVISÃO])=F2870,"VIGENTE","OBSOLETO")</f>
        <v>VIGENTE</v>
      </c>
      <c r="I2870" t="s">
        <v>4324</v>
      </c>
      <c r="J2870" t="s">
        <v>4862</v>
      </c>
      <c r="K2870" t="str">
        <f t="shared" si="135"/>
        <v>MSV-163MS-638-NORTE</v>
      </c>
      <c r="L2870" t="str">
        <f>_xlfn.XLOOKUP(E2870,LD_ANO01!A:A,LD_ANO01!G:G)</f>
        <v>MSV-163MS-638-NORTE/16.ES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01\MSV-163MS-638-NORTE\MSV-163MS-638-NORTE/16.ES</v>
      </c>
      <c r="O2870" t="s">
        <v>4355</v>
      </c>
    </row>
    <row r="2871" spans="1:15" x14ac:dyDescent="0.3">
      <c r="A2871" t="s">
        <v>4498</v>
      </c>
      <c r="B2871">
        <v>2933966</v>
      </c>
      <c r="C2871" t="s">
        <v>5409</v>
      </c>
      <c r="D2871" s="12">
        <v>45931</v>
      </c>
      <c r="E2871" t="s">
        <v>3768</v>
      </c>
      <c r="F2871" t="s">
        <v>2792</v>
      </c>
      <c r="G2871" t="s">
        <v>2789</v>
      </c>
      <c r="H2871" t="str">
        <f>IF(_xlfn.XLOOKUP(E2871,LD_01[DOCUMENTO],LD_01[REVISÃO])=F2871,"VIGENTE","OBSOLETO")</f>
        <v>VIGENTE</v>
      </c>
      <c r="I2871" t="s">
        <v>4324</v>
      </c>
      <c r="J2871" t="s">
        <v>4862</v>
      </c>
      <c r="K2871" t="str">
        <f t="shared" si="135"/>
        <v>MSV-163MS-638-NORTE</v>
      </c>
      <c r="L2871" t="str">
        <f>_xlfn.XLOOKUP(E2871,LD_ANO01!A:A,LD_ANO01!G:G)</f>
        <v>MSV-163MS-638-NORTE/16.ES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01\MSV-163MS-638-NORTE\MSV-163MS-638-NORTE/16.ES</v>
      </c>
      <c r="O2871" t="s">
        <v>4355</v>
      </c>
    </row>
    <row r="2872" spans="1:15" x14ac:dyDescent="0.3">
      <c r="A2872" t="s">
        <v>4499</v>
      </c>
      <c r="B2872">
        <v>230698</v>
      </c>
      <c r="C2872" t="s">
        <v>5409</v>
      </c>
      <c r="D2872" s="12">
        <v>45931</v>
      </c>
      <c r="E2872" t="s">
        <v>3769</v>
      </c>
      <c r="F2872" t="s">
        <v>2792</v>
      </c>
      <c r="G2872" t="s">
        <v>2788</v>
      </c>
      <c r="H2872" t="str">
        <f>IF(_xlfn.XLOOKUP(E2872,LD_01[DOCUMENTO],LD_01[REVISÃO])=F2872,"VIGENTE","OBSOLETO")</f>
        <v>VIGENTE</v>
      </c>
      <c r="I2872" t="s">
        <v>4324</v>
      </c>
      <c r="J2872" t="s">
        <v>4862</v>
      </c>
      <c r="K2872" t="str">
        <f t="shared" si="135"/>
        <v>MSV-163MS-638-NORTE</v>
      </c>
      <c r="L2872" t="str">
        <f>_xlfn.XLOOKUP(E2872,LD_ANO01!A:A,LD_ANO01!G:G)</f>
        <v>MSV-163MS-638-NORTE/16.ES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01\MSV-163MS-638-NORTE\MSV-163MS-638-NORTE/16.ES</v>
      </c>
      <c r="O2872" t="s">
        <v>4355</v>
      </c>
    </row>
    <row r="2873" spans="1:15" x14ac:dyDescent="0.3">
      <c r="A2873" t="s">
        <v>4500</v>
      </c>
      <c r="B2873">
        <v>191327</v>
      </c>
      <c r="C2873" t="s">
        <v>5409</v>
      </c>
      <c r="D2873" s="12">
        <v>45931</v>
      </c>
      <c r="E2873" t="s">
        <v>3769</v>
      </c>
      <c r="F2873" t="s">
        <v>2792</v>
      </c>
      <c r="G2873" t="s">
        <v>2789</v>
      </c>
      <c r="H2873" t="str">
        <f>IF(_xlfn.XLOOKUP(E2873,LD_01[DOCUMENTO],LD_01[REVISÃO])=F2873,"VIGENTE","OBSOLETO")</f>
        <v>VIGENTE</v>
      </c>
      <c r="I2873" t="s">
        <v>4324</v>
      </c>
      <c r="J2873" t="s">
        <v>4862</v>
      </c>
      <c r="K2873" t="str">
        <f t="shared" si="135"/>
        <v>MSV-163MS-638-NORTE</v>
      </c>
      <c r="L2873" t="str">
        <f>_xlfn.XLOOKUP(E2873,LD_ANO01!A:A,LD_ANO01!G:G)</f>
        <v>MSV-163MS-638-NORTE/16.ES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01\MSV-163MS-638-NORTE\MSV-163MS-638-NORTE/16.ES</v>
      </c>
      <c r="O2873" t="s">
        <v>4355</v>
      </c>
    </row>
    <row r="2874" spans="1:15" x14ac:dyDescent="0.3">
      <c r="A2874" t="s">
        <v>4501</v>
      </c>
      <c r="B2874">
        <v>272234</v>
      </c>
      <c r="C2874" t="s">
        <v>5409</v>
      </c>
      <c r="D2874" s="12">
        <v>45931</v>
      </c>
      <c r="E2874" t="s">
        <v>3770</v>
      </c>
      <c r="F2874" t="s">
        <v>2792</v>
      </c>
      <c r="G2874" t="s">
        <v>2788</v>
      </c>
      <c r="H2874" t="str">
        <f>IF(_xlfn.XLOOKUP(E2874,LD_01[DOCUMENTO],LD_01[REVISÃO])=F2874,"VIGENTE","OBSOLETO")</f>
        <v>VIGENTE</v>
      </c>
      <c r="I2874" t="s">
        <v>4324</v>
      </c>
      <c r="J2874" t="s">
        <v>4862</v>
      </c>
      <c r="K2874" t="str">
        <f t="shared" si="135"/>
        <v>MSV-163MS-638-NORTE</v>
      </c>
      <c r="L2874" t="str">
        <f>_xlfn.XLOOKUP(E2874,LD_ANO01!A:A,LD_ANO01!G:G)</f>
        <v>MSV-163MS-638-NORTE/16.ES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01\MSV-163MS-638-NORTE\MSV-163MS-638-NORTE/16.ES</v>
      </c>
      <c r="O2874" t="s">
        <v>4355</v>
      </c>
    </row>
    <row r="2875" spans="1:15" x14ac:dyDescent="0.3">
      <c r="A2875" t="s">
        <v>4502</v>
      </c>
      <c r="B2875">
        <v>239867</v>
      </c>
      <c r="C2875" t="s">
        <v>5409</v>
      </c>
      <c r="D2875" s="12">
        <v>45931</v>
      </c>
      <c r="E2875" t="s">
        <v>3770</v>
      </c>
      <c r="F2875" t="s">
        <v>2792</v>
      </c>
      <c r="G2875" t="s">
        <v>2789</v>
      </c>
      <c r="H2875" t="str">
        <f>IF(_xlfn.XLOOKUP(E2875,LD_01[DOCUMENTO],LD_01[REVISÃO])=F2875,"VIGENTE","OBSOLETO")</f>
        <v>VIGENTE</v>
      </c>
      <c r="I2875" t="s">
        <v>4324</v>
      </c>
      <c r="J2875" t="s">
        <v>4862</v>
      </c>
      <c r="K2875" t="str">
        <f t="shared" si="135"/>
        <v>MSV-163MS-638-NORTE</v>
      </c>
      <c r="L2875" t="str">
        <f>_xlfn.XLOOKUP(E2875,LD_ANO01!A:A,LD_ANO01!G:G)</f>
        <v>MSV-163MS-638-NORTE/16.ES</v>
      </c>
      <c r="M2875" t="str">
        <f t="shared" si="136"/>
        <v/>
      </c>
      <c r="N2875" t="str">
        <f t="shared" si="137"/>
        <v>C:\Users\luis.nunes\OneDrive - ATERPA\00.SERVIDOR\SALA TÉCNICA\00.PROJETOS\02.DOCUMENTOS\ANO 01\MSV-163MS-638-NORTE\MSV-163MS-638-NORTE/16.ES</v>
      </c>
      <c r="O2875" t="s">
        <v>4355</v>
      </c>
    </row>
    <row r="2876" spans="1:15" x14ac:dyDescent="0.3">
      <c r="A2876" t="s">
        <v>4503</v>
      </c>
      <c r="B2876">
        <v>4998615</v>
      </c>
      <c r="C2876" t="s">
        <v>5409</v>
      </c>
      <c r="D2876" s="12">
        <v>45931</v>
      </c>
      <c r="E2876" t="s">
        <v>3771</v>
      </c>
      <c r="F2876" t="s">
        <v>2792</v>
      </c>
      <c r="G2876" t="s">
        <v>2788</v>
      </c>
      <c r="H2876" t="str">
        <f>IF(_xlfn.XLOOKUP(E2876,LD_01[DOCUMENTO],LD_01[REVISÃO])=F2876,"VIGENTE","OBSOLETO")</f>
        <v>OBSOLETO</v>
      </c>
      <c r="I2876" t="s">
        <v>4324</v>
      </c>
      <c r="J2876" t="s">
        <v>4862</v>
      </c>
      <c r="K2876" t="str">
        <f t="shared" si="135"/>
        <v>MSV-163MS-638-NORTE</v>
      </c>
      <c r="L2876" t="str">
        <f>_xlfn.XLOOKUP(E2876,LD_ANO01!A:A,LD_ANO01!G:G)</f>
        <v>MSV-163MS-638-NORTE/16.ES</v>
      </c>
      <c r="M2876" t="str">
        <f t="shared" si="136"/>
        <v>OBSOLETO</v>
      </c>
      <c r="N2876" t="str">
        <f t="shared" si="137"/>
        <v>C:\Users\luis.nunes\OneDrive - ATERPA\00.SERVIDOR\SALA TÉCNICA\00.PROJETOS\02.DOCUMENTOS\ANO 01\MSV-163MS-638-NORTE\MSV-163MS-638-NORTE/16.ES\OBSOLETO</v>
      </c>
      <c r="O2876" t="s">
        <v>4355</v>
      </c>
    </row>
    <row r="2877" spans="1:15" x14ac:dyDescent="0.3">
      <c r="A2877" t="s">
        <v>4504</v>
      </c>
      <c r="B2877">
        <v>1822639</v>
      </c>
      <c r="C2877" t="s">
        <v>5409</v>
      </c>
      <c r="D2877" s="12">
        <v>45931</v>
      </c>
      <c r="E2877" t="s">
        <v>3771</v>
      </c>
      <c r="F2877" t="s">
        <v>2792</v>
      </c>
      <c r="G2877" t="s">
        <v>2789</v>
      </c>
      <c r="H2877" t="str">
        <f>IF(_xlfn.XLOOKUP(E2877,LD_01[DOCUMENTO],LD_01[REVISÃO])=F2877,"VIGENTE","OBSOLETO")</f>
        <v>OBSOLETO</v>
      </c>
      <c r="I2877" t="s">
        <v>4324</v>
      </c>
      <c r="J2877" t="s">
        <v>4862</v>
      </c>
      <c r="K2877" t="str">
        <f t="shared" si="135"/>
        <v>MSV-163MS-638-NORTE</v>
      </c>
      <c r="L2877" t="str">
        <f>_xlfn.XLOOKUP(E2877,LD_ANO01!A:A,LD_ANO01!G:G)</f>
        <v>MSV-163MS-638-NORTE/16.ES</v>
      </c>
      <c r="M2877" t="str">
        <f t="shared" si="136"/>
        <v>OBSOLETO</v>
      </c>
      <c r="N2877" t="str">
        <f t="shared" si="137"/>
        <v>C:\Users\luis.nunes\OneDrive - ATERPA\00.SERVIDOR\SALA TÉCNICA\00.PROJETOS\02.DOCUMENTOS\ANO 01\MSV-163MS-638-NORTE\MSV-163MS-638-NORTE/16.ES\OBSOLETO</v>
      </c>
      <c r="O2877" t="s">
        <v>4355</v>
      </c>
    </row>
    <row r="2878" spans="1:15" x14ac:dyDescent="0.3">
      <c r="A2878" t="s">
        <v>4505</v>
      </c>
      <c r="B2878">
        <v>256408</v>
      </c>
      <c r="C2878" t="s">
        <v>5409</v>
      </c>
      <c r="D2878" s="12">
        <v>45931</v>
      </c>
      <c r="E2878" t="s">
        <v>3772</v>
      </c>
      <c r="F2878" t="s">
        <v>2792</v>
      </c>
      <c r="G2878" t="s">
        <v>2788</v>
      </c>
      <c r="H2878" t="str">
        <f>IF(_xlfn.XLOOKUP(E2878,LD_01[DOCUMENTO],LD_01[REVISÃO])=F2878,"VIGENTE","OBSOLETO")</f>
        <v>VIGENTE</v>
      </c>
      <c r="I2878" t="s">
        <v>4324</v>
      </c>
      <c r="J2878" t="s">
        <v>4862</v>
      </c>
      <c r="K2878" t="str">
        <f t="shared" si="135"/>
        <v>MSV-163MS-638-NORTE</v>
      </c>
      <c r="L2878" t="str">
        <f>_xlfn.XLOOKUP(E2878,LD_ANO01!A:A,LD_ANO01!G:G)</f>
        <v>MSV-163MS-638-NORTE/16.ES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01\MSV-163MS-638-NORTE\MSV-163MS-638-NORTE/16.ES</v>
      </c>
      <c r="O2878" t="s">
        <v>4355</v>
      </c>
    </row>
    <row r="2879" spans="1:15" x14ac:dyDescent="0.3">
      <c r="A2879" t="s">
        <v>4506</v>
      </c>
      <c r="B2879">
        <v>1648768</v>
      </c>
      <c r="C2879" t="s">
        <v>5409</v>
      </c>
      <c r="D2879" s="12">
        <v>45931</v>
      </c>
      <c r="E2879" t="s">
        <v>3772</v>
      </c>
      <c r="F2879" t="s">
        <v>2792</v>
      </c>
      <c r="G2879" t="s">
        <v>2789</v>
      </c>
      <c r="H2879" t="str">
        <f>IF(_xlfn.XLOOKUP(E2879,LD_01[DOCUMENTO],LD_01[REVISÃO])=F2879,"VIGENTE","OBSOLETO")</f>
        <v>VIGENTE</v>
      </c>
      <c r="I2879" t="s">
        <v>4324</v>
      </c>
      <c r="J2879" t="s">
        <v>4862</v>
      </c>
      <c r="K2879" t="str">
        <f t="shared" si="135"/>
        <v>MSV-163MS-638-NORTE</v>
      </c>
      <c r="L2879" t="str">
        <f>_xlfn.XLOOKUP(E2879,LD_ANO01!A:A,LD_ANO01!G:G)</f>
        <v>MSV-163MS-638-NORTE/16.ES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01\MSV-163MS-638-NORTE\MSV-163MS-638-NORTE/16.ES</v>
      </c>
      <c r="O2879" t="s">
        <v>4355</v>
      </c>
    </row>
    <row r="2880" spans="1:15" x14ac:dyDescent="0.3">
      <c r="A2880" t="s">
        <v>4507</v>
      </c>
      <c r="B2880">
        <v>300125</v>
      </c>
      <c r="C2880" t="s">
        <v>5409</v>
      </c>
      <c r="D2880" s="12">
        <v>45931</v>
      </c>
      <c r="E2880" t="s">
        <v>3773</v>
      </c>
      <c r="F2880" t="s">
        <v>2792</v>
      </c>
      <c r="G2880" t="s">
        <v>2788</v>
      </c>
      <c r="H2880" t="str">
        <f>IF(_xlfn.XLOOKUP(E2880,LD_01[DOCUMENTO],LD_01[REVISÃO])=F2880,"VIGENTE","OBSOLETO")</f>
        <v>VIGENTE</v>
      </c>
      <c r="I2880" t="s">
        <v>4324</v>
      </c>
      <c r="J2880" t="s">
        <v>4862</v>
      </c>
      <c r="K2880" t="str">
        <f t="shared" si="135"/>
        <v>MSV-163MS-638-NORTE</v>
      </c>
      <c r="L2880" t="str">
        <f>_xlfn.XLOOKUP(E2880,LD_ANO01!A:A,LD_ANO01!G:G)</f>
        <v>MSV-163MS-638-NORTE/16.ES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01\MSV-163MS-638-NORTE\MSV-163MS-638-NORTE/16.ES</v>
      </c>
      <c r="O2880" t="s">
        <v>4355</v>
      </c>
    </row>
    <row r="2881" spans="1:15" x14ac:dyDescent="0.3">
      <c r="A2881" t="s">
        <v>4508</v>
      </c>
      <c r="B2881">
        <v>253077</v>
      </c>
      <c r="C2881" t="s">
        <v>5409</v>
      </c>
      <c r="D2881" s="12">
        <v>45931</v>
      </c>
      <c r="E2881" t="s">
        <v>3773</v>
      </c>
      <c r="F2881" t="s">
        <v>2792</v>
      </c>
      <c r="G2881" t="s">
        <v>2789</v>
      </c>
      <c r="H2881" t="str">
        <f>IF(_xlfn.XLOOKUP(E2881,LD_01[DOCUMENTO],LD_01[REVISÃO])=F2881,"VIGENTE","OBSOLETO")</f>
        <v>VIGENTE</v>
      </c>
      <c r="I2881" t="s">
        <v>4324</v>
      </c>
      <c r="J2881" t="s">
        <v>4862</v>
      </c>
      <c r="K2881" t="str">
        <f t="shared" si="135"/>
        <v>MSV-163MS-638-NORTE</v>
      </c>
      <c r="L2881" t="str">
        <f>_xlfn.XLOOKUP(E2881,LD_ANO01!A:A,LD_ANO01!G:G)</f>
        <v>MSV-163MS-638-NORTE/16.ES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01\MSV-163MS-638-NORTE\MSV-163MS-638-NORTE/16.ES</v>
      </c>
      <c r="O2881" t="s">
        <v>4355</v>
      </c>
    </row>
    <row r="2882" spans="1:15" x14ac:dyDescent="0.3">
      <c r="A2882" t="s">
        <v>4509</v>
      </c>
      <c r="B2882">
        <v>127673</v>
      </c>
      <c r="C2882" t="s">
        <v>5409</v>
      </c>
      <c r="D2882" s="12">
        <v>45931</v>
      </c>
      <c r="E2882" t="s">
        <v>3774</v>
      </c>
      <c r="F2882" t="s">
        <v>2792</v>
      </c>
      <c r="G2882" t="s">
        <v>2788</v>
      </c>
      <c r="H2882" t="str">
        <f>IF(_xlfn.XLOOKUP(E2882,LD_01[DOCUMENTO],LD_01[REVISÃO])=F2882,"VIGENTE","OBSOLETO")</f>
        <v>VIGENTE</v>
      </c>
      <c r="I2882" t="s">
        <v>4324</v>
      </c>
      <c r="J2882" t="s">
        <v>4862</v>
      </c>
      <c r="K2882" t="str">
        <f t="shared" si="135"/>
        <v>MSV-163MS-638-NORTE</v>
      </c>
      <c r="L2882" t="str">
        <f>_xlfn.XLOOKUP(E2882,LD_ANO01!A:A,LD_ANO01!G:G)</f>
        <v>MSV-163MS-638-NORTE/16.ES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01\MSV-163MS-638-NORTE\MSV-163MS-638-NORTE/16.ES</v>
      </c>
      <c r="O2882" t="s">
        <v>4355</v>
      </c>
    </row>
    <row r="2883" spans="1:15" x14ac:dyDescent="0.3">
      <c r="A2883" t="s">
        <v>4510</v>
      </c>
      <c r="B2883">
        <v>89798</v>
      </c>
      <c r="C2883" t="s">
        <v>5409</v>
      </c>
      <c r="D2883" s="12">
        <v>45931</v>
      </c>
      <c r="E2883" t="s">
        <v>3774</v>
      </c>
      <c r="F2883" t="s">
        <v>2792</v>
      </c>
      <c r="G2883" t="s">
        <v>2789</v>
      </c>
      <c r="H2883" t="str">
        <f>IF(_xlfn.XLOOKUP(E2883,LD_01[DOCUMENTO],LD_01[REVISÃO])=F2883,"VIGENTE","OBSOLETO")</f>
        <v>VIGENTE</v>
      </c>
      <c r="I2883" t="s">
        <v>4324</v>
      </c>
      <c r="J2883" t="s">
        <v>4862</v>
      </c>
      <c r="K2883" t="str">
        <f t="shared" si="135"/>
        <v>MSV-163MS-638-NORTE</v>
      </c>
      <c r="L2883" t="str">
        <f>_xlfn.XLOOKUP(E2883,LD_ANO01!A:A,LD_ANO01!G:G)</f>
        <v>MSV-163MS-638-NORTE/16.ES</v>
      </c>
      <c r="M2883" t="str">
        <f t="shared" si="136"/>
        <v/>
      </c>
      <c r="N2883" t="str">
        <f t="shared" si="137"/>
        <v>C:\Users\luis.nunes\OneDrive - ATERPA\00.SERVIDOR\SALA TÉCNICA\00.PROJETOS\02.DOCUMENTOS\ANO 01\MSV-163MS-638-NORTE\MSV-163MS-638-NORTE/16.ES</v>
      </c>
      <c r="O2883" t="s">
        <v>4355</v>
      </c>
    </row>
    <row r="2884" spans="1:15" x14ac:dyDescent="0.3">
      <c r="A2884" t="s">
        <v>4511</v>
      </c>
      <c r="B2884">
        <v>219409</v>
      </c>
      <c r="C2884" t="s">
        <v>5409</v>
      </c>
      <c r="D2884" s="12">
        <v>45931</v>
      </c>
      <c r="E2884" t="s">
        <v>3775</v>
      </c>
      <c r="F2884" t="s">
        <v>2792</v>
      </c>
      <c r="G2884" t="s">
        <v>2788</v>
      </c>
      <c r="H2884" t="str">
        <f>IF(_xlfn.XLOOKUP(E2884,LD_01[DOCUMENTO],LD_01[REVISÃO])=F2884,"VIGENTE","OBSOLETO")</f>
        <v>OBSOLETO</v>
      </c>
      <c r="I2884" t="s">
        <v>4324</v>
      </c>
      <c r="J2884" t="s">
        <v>4862</v>
      </c>
      <c r="K2884" t="str">
        <f t="shared" si="135"/>
        <v>MSV-163MS-638-NORTE</v>
      </c>
      <c r="L2884" t="str">
        <f>_xlfn.XLOOKUP(E2884,LD_ANO01!A:A,LD_ANO01!G:G)</f>
        <v>MSV-163MS-638-NORTE/16.ES</v>
      </c>
      <c r="M2884" t="str">
        <f t="shared" si="136"/>
        <v>OBSOLETO</v>
      </c>
      <c r="N2884" t="str">
        <f t="shared" si="137"/>
        <v>C:\Users\luis.nunes\OneDrive - ATERPA\00.SERVIDOR\SALA TÉCNICA\00.PROJETOS\02.DOCUMENTOS\ANO 01\MSV-163MS-638-NORTE\MSV-163MS-638-NORTE/16.ES\OBSOLETO</v>
      </c>
      <c r="O2884" t="s">
        <v>4355</v>
      </c>
    </row>
    <row r="2885" spans="1:15" x14ac:dyDescent="0.3">
      <c r="A2885" t="s">
        <v>4512</v>
      </c>
      <c r="B2885">
        <v>608368</v>
      </c>
      <c r="C2885" t="s">
        <v>5409</v>
      </c>
      <c r="D2885" s="12">
        <v>45931</v>
      </c>
      <c r="E2885" t="s">
        <v>3775</v>
      </c>
      <c r="F2885" t="s">
        <v>2792</v>
      </c>
      <c r="G2885" t="s">
        <v>2789</v>
      </c>
      <c r="H2885" t="str">
        <f>IF(_xlfn.XLOOKUP(E2885,LD_01[DOCUMENTO],LD_01[REVISÃO])=F2885,"VIGENTE","OBSOLETO")</f>
        <v>OBSOLETO</v>
      </c>
      <c r="I2885" t="s">
        <v>4324</v>
      </c>
      <c r="J2885" t="s">
        <v>4862</v>
      </c>
      <c r="K2885" t="str">
        <f t="shared" si="135"/>
        <v>MSV-163MS-638-NORTE</v>
      </c>
      <c r="L2885" t="str">
        <f>_xlfn.XLOOKUP(E2885,LD_ANO01!A:A,LD_ANO01!G:G)</f>
        <v>MSV-163MS-638-NORTE/16.ES</v>
      </c>
      <c r="M2885" t="str">
        <f t="shared" si="136"/>
        <v>OBSOLETO</v>
      </c>
      <c r="N2885" t="str">
        <f t="shared" si="137"/>
        <v>C:\Users\luis.nunes\OneDrive - ATERPA\00.SERVIDOR\SALA TÉCNICA\00.PROJETOS\02.DOCUMENTOS\ANO 01\MSV-163MS-638-NORTE\MSV-163MS-638-NORTE/16.ES\OBSOLETO</v>
      </c>
      <c r="O2885" t="s">
        <v>4355</v>
      </c>
    </row>
    <row r="2886" spans="1:15" x14ac:dyDescent="0.3">
      <c r="A2886" t="s">
        <v>4513</v>
      </c>
      <c r="B2886">
        <v>1156955</v>
      </c>
      <c r="C2886" t="s">
        <v>5409</v>
      </c>
      <c r="D2886" s="12">
        <v>45931</v>
      </c>
      <c r="E2886" t="s">
        <v>3776</v>
      </c>
      <c r="F2886" t="s">
        <v>2792</v>
      </c>
      <c r="G2886" t="s">
        <v>2788</v>
      </c>
      <c r="H2886" t="str">
        <f>IF(_xlfn.XLOOKUP(E2886,LD_01[DOCUMENTO],LD_01[REVISÃO])=F2886,"VIGENTE","OBSOLETO")</f>
        <v>VIGENTE</v>
      </c>
      <c r="I2886" t="s">
        <v>4324</v>
      </c>
      <c r="J2886" t="s">
        <v>4862</v>
      </c>
      <c r="K2886" t="str">
        <f t="shared" si="135"/>
        <v>MSV-163MS-638-NORTE</v>
      </c>
      <c r="L2886" t="str">
        <f>_xlfn.XLOOKUP(E2886,LD_ANO01!A:A,LD_ANO01!G:G)</f>
        <v>MSV-163MS-638-NORTE/16.ES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01\MSV-163MS-638-NORTE\MSV-163MS-638-NORTE/16.ES</v>
      </c>
      <c r="O2886" t="s">
        <v>4355</v>
      </c>
    </row>
    <row r="2887" spans="1:15" x14ac:dyDescent="0.3">
      <c r="A2887" t="s">
        <v>4514</v>
      </c>
      <c r="B2887">
        <v>612882</v>
      </c>
      <c r="C2887" t="s">
        <v>5409</v>
      </c>
      <c r="D2887" s="12">
        <v>45931</v>
      </c>
      <c r="E2887" t="s">
        <v>3776</v>
      </c>
      <c r="F2887" t="s">
        <v>2792</v>
      </c>
      <c r="G2887" t="s">
        <v>2789</v>
      </c>
      <c r="H2887" t="str">
        <f>IF(_xlfn.XLOOKUP(E2887,LD_01[DOCUMENTO],LD_01[REVISÃO])=F2887,"VIGENTE","OBSOLETO")</f>
        <v>VIGENTE</v>
      </c>
      <c r="I2887" t="s">
        <v>4324</v>
      </c>
      <c r="J2887" t="s">
        <v>4862</v>
      </c>
      <c r="K2887" t="str">
        <f t="shared" si="135"/>
        <v>MSV-163MS-638-NORTE</v>
      </c>
      <c r="L2887" t="str">
        <f>_xlfn.XLOOKUP(E2887,LD_ANO01!A:A,LD_ANO01!G:G)</f>
        <v>MSV-163MS-638-NORTE/16.ES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01\MSV-163MS-638-NORTE\MSV-163MS-638-NORTE/16.ES</v>
      </c>
      <c r="O2887" t="s">
        <v>4355</v>
      </c>
    </row>
    <row r="2888" spans="1:15" x14ac:dyDescent="0.3">
      <c r="A2888" t="s">
        <v>4515</v>
      </c>
      <c r="B2888">
        <v>1524660</v>
      </c>
      <c r="C2888" t="s">
        <v>5409</v>
      </c>
      <c r="D2888" s="12">
        <v>45931</v>
      </c>
      <c r="E2888" t="s">
        <v>3777</v>
      </c>
      <c r="F2888" t="s">
        <v>2792</v>
      </c>
      <c r="G2888" t="s">
        <v>2788</v>
      </c>
      <c r="H2888" t="str">
        <f>IF(_xlfn.XLOOKUP(E2888,LD_01[DOCUMENTO],LD_01[REVISÃO])=F2888,"VIGENTE","OBSOLETO")</f>
        <v>VIGENTE</v>
      </c>
      <c r="I2888" t="s">
        <v>4324</v>
      </c>
      <c r="J2888" t="s">
        <v>4862</v>
      </c>
      <c r="K2888" t="str">
        <f t="shared" si="135"/>
        <v>MSV-163MS-638-NORTE</v>
      </c>
      <c r="L2888" t="str">
        <f>_xlfn.XLOOKUP(E2888,LD_ANO01!A:A,LD_ANO01!G:G)</f>
        <v>MSV-163MS-638-NORTE/16.ES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01\MSV-163MS-638-NORTE\MSV-163MS-638-NORTE/16.ES</v>
      </c>
      <c r="O2888" t="s">
        <v>4355</v>
      </c>
    </row>
    <row r="2889" spans="1:15" x14ac:dyDescent="0.3">
      <c r="A2889" t="s">
        <v>4516</v>
      </c>
      <c r="B2889">
        <v>884138</v>
      </c>
      <c r="C2889" t="s">
        <v>5409</v>
      </c>
      <c r="D2889" s="12">
        <v>45931</v>
      </c>
      <c r="E2889" t="s">
        <v>3777</v>
      </c>
      <c r="F2889" t="s">
        <v>2792</v>
      </c>
      <c r="G2889" t="s">
        <v>2789</v>
      </c>
      <c r="H2889" t="str">
        <f>IF(_xlfn.XLOOKUP(E2889,LD_01[DOCUMENTO],LD_01[REVISÃO])=F2889,"VIGENTE","OBSOLETO")</f>
        <v>VIGENTE</v>
      </c>
      <c r="I2889" t="s">
        <v>4324</v>
      </c>
      <c r="J2889" t="s">
        <v>4862</v>
      </c>
      <c r="K2889" t="str">
        <f t="shared" si="135"/>
        <v>MSV-163MS-638-NORTE</v>
      </c>
      <c r="L2889" t="str">
        <f>_xlfn.XLOOKUP(E2889,LD_ANO01!A:A,LD_ANO01!G:G)</f>
        <v>MSV-163MS-638-NORTE/16.ES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01\MSV-163MS-638-NORTE\MSV-163MS-638-NORTE/16.ES</v>
      </c>
      <c r="O2889" t="s">
        <v>4355</v>
      </c>
    </row>
    <row r="2890" spans="1:15" x14ac:dyDescent="0.3">
      <c r="A2890" t="s">
        <v>4517</v>
      </c>
      <c r="B2890">
        <v>270552</v>
      </c>
      <c r="C2890" t="s">
        <v>5409</v>
      </c>
      <c r="D2890" s="12">
        <v>45931</v>
      </c>
      <c r="E2890" t="s">
        <v>3778</v>
      </c>
      <c r="F2890" t="s">
        <v>2792</v>
      </c>
      <c r="G2890" t="s">
        <v>2788</v>
      </c>
      <c r="H2890" t="str">
        <f>IF(_xlfn.XLOOKUP(E2890,LD_01[DOCUMENTO],LD_01[REVISÃO])=F2890,"VIGENTE","OBSOLETO")</f>
        <v>VIGENTE</v>
      </c>
      <c r="I2890" t="s">
        <v>4324</v>
      </c>
      <c r="J2890" t="s">
        <v>4862</v>
      </c>
      <c r="K2890" t="str">
        <f t="shared" si="135"/>
        <v>MSV-163MS-638-NORTE</v>
      </c>
      <c r="L2890" t="str">
        <f>_xlfn.XLOOKUP(E2890,LD_ANO01!A:A,LD_ANO01!G:G)</f>
        <v>MSV-163MS-638-NORTE/16.ES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01\MSV-163MS-638-NORTE\MSV-163MS-638-NORTE/16.ES</v>
      </c>
      <c r="O2890" t="s">
        <v>4355</v>
      </c>
    </row>
    <row r="2891" spans="1:15" x14ac:dyDescent="0.3">
      <c r="A2891" t="s">
        <v>4518</v>
      </c>
      <c r="B2891">
        <v>256610</v>
      </c>
      <c r="C2891" t="s">
        <v>5409</v>
      </c>
      <c r="D2891" s="12">
        <v>45931</v>
      </c>
      <c r="E2891" t="s">
        <v>3778</v>
      </c>
      <c r="F2891" t="s">
        <v>2792</v>
      </c>
      <c r="G2891" t="s">
        <v>2789</v>
      </c>
      <c r="H2891" t="str">
        <f>IF(_xlfn.XLOOKUP(E2891,LD_01[DOCUMENTO],LD_01[REVISÃO])=F2891,"VIGENTE","OBSOLETO")</f>
        <v>VIGENTE</v>
      </c>
      <c r="I2891" t="s">
        <v>4324</v>
      </c>
      <c r="J2891" t="s">
        <v>4862</v>
      </c>
      <c r="K2891" t="str">
        <f t="shared" si="135"/>
        <v>MSV-163MS-638-NORTE</v>
      </c>
      <c r="L2891" t="str">
        <f>_xlfn.XLOOKUP(E2891,LD_ANO01!A:A,LD_ANO01!G:G)</f>
        <v>MSV-163MS-638-NORTE/16.ES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01\MSV-163MS-638-NORTE\MSV-163MS-638-NORTE/16.ES</v>
      </c>
      <c r="O2891" t="s">
        <v>4355</v>
      </c>
    </row>
    <row r="2892" spans="1:15" x14ac:dyDescent="0.3">
      <c r="A2892" t="s">
        <v>4519</v>
      </c>
      <c r="B2892">
        <v>493278</v>
      </c>
      <c r="C2892" t="s">
        <v>5409</v>
      </c>
      <c r="D2892" s="12">
        <v>45931</v>
      </c>
      <c r="E2892" t="s">
        <v>3779</v>
      </c>
      <c r="F2892" t="s">
        <v>2792</v>
      </c>
      <c r="G2892" t="s">
        <v>2788</v>
      </c>
      <c r="H2892" t="str">
        <f>IF(_xlfn.XLOOKUP(E2892,LD_01[DOCUMENTO],LD_01[REVISÃO])=F2892,"VIGENTE","OBSOLETO")</f>
        <v>VIGENTE</v>
      </c>
      <c r="I2892" t="s">
        <v>4324</v>
      </c>
      <c r="J2892" t="s">
        <v>4862</v>
      </c>
      <c r="K2892" t="str">
        <f t="shared" si="135"/>
        <v>MSV-163MS-638-NORTE</v>
      </c>
      <c r="L2892" t="str">
        <f>_xlfn.XLOOKUP(E2892,LD_ANO01!A:A,LD_ANO01!G:G)</f>
        <v>MSV-163MS-638-NORTE/16.ES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01\MSV-163MS-638-NORTE\MSV-163MS-638-NORTE/16.ES</v>
      </c>
      <c r="O2892" t="s">
        <v>4355</v>
      </c>
    </row>
    <row r="2893" spans="1:15" x14ac:dyDescent="0.3">
      <c r="A2893" t="s">
        <v>4520</v>
      </c>
      <c r="B2893">
        <v>320533</v>
      </c>
      <c r="C2893" t="s">
        <v>5409</v>
      </c>
      <c r="D2893" s="12">
        <v>45931</v>
      </c>
      <c r="E2893" t="s">
        <v>3779</v>
      </c>
      <c r="F2893" t="s">
        <v>2792</v>
      </c>
      <c r="G2893" t="s">
        <v>2789</v>
      </c>
      <c r="H2893" t="str">
        <f>IF(_xlfn.XLOOKUP(E2893,LD_01[DOCUMENTO],LD_01[REVISÃO])=F2893,"VIGENTE","OBSOLETO")</f>
        <v>VIGENTE</v>
      </c>
      <c r="I2893" t="s">
        <v>4324</v>
      </c>
      <c r="J2893" t="s">
        <v>4862</v>
      </c>
      <c r="K2893" t="str">
        <f t="shared" si="135"/>
        <v>MSV-163MS-638-NORTE</v>
      </c>
      <c r="L2893" t="str">
        <f>_xlfn.XLOOKUP(E2893,LD_ANO01!A:A,LD_ANO01!G:G)</f>
        <v>MSV-163MS-638-NORTE/16.ES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01\MSV-163MS-638-NORTE\MSV-163MS-638-NORTE/16.ES</v>
      </c>
      <c r="O2893" t="s">
        <v>4355</v>
      </c>
    </row>
    <row r="2894" spans="1:15" x14ac:dyDescent="0.3">
      <c r="A2894" t="s">
        <v>4521</v>
      </c>
      <c r="B2894">
        <v>127748</v>
      </c>
      <c r="C2894" t="s">
        <v>5409</v>
      </c>
      <c r="D2894" s="12">
        <v>45931</v>
      </c>
      <c r="E2894" t="s">
        <v>3780</v>
      </c>
      <c r="F2894" t="s">
        <v>2792</v>
      </c>
      <c r="G2894" t="s">
        <v>2788</v>
      </c>
      <c r="H2894" t="str">
        <f>IF(_xlfn.XLOOKUP(E2894,LD_01[DOCUMENTO],LD_01[REVISÃO])=F2894,"VIGENTE","OBSOLETO")</f>
        <v>VIGENTE</v>
      </c>
      <c r="I2894" t="s">
        <v>4324</v>
      </c>
      <c r="J2894" t="s">
        <v>4862</v>
      </c>
      <c r="K2894" t="str">
        <f t="shared" si="135"/>
        <v>MSV-163MS-638-NORTE</v>
      </c>
      <c r="L2894" t="str">
        <f>_xlfn.XLOOKUP(E2894,LD_ANO01!A:A,LD_ANO01!G:G)</f>
        <v>MSV-163MS-638-NORTE/16.ES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01\MSV-163MS-638-NORTE\MSV-163MS-638-NORTE/16.ES</v>
      </c>
      <c r="O2894" t="s">
        <v>4355</v>
      </c>
    </row>
    <row r="2895" spans="1:15" x14ac:dyDescent="0.3">
      <c r="A2895" t="s">
        <v>4522</v>
      </c>
      <c r="B2895">
        <v>89464</v>
      </c>
      <c r="C2895" t="s">
        <v>5409</v>
      </c>
      <c r="D2895" s="12">
        <v>45931</v>
      </c>
      <c r="E2895" t="s">
        <v>3780</v>
      </c>
      <c r="F2895" t="s">
        <v>2792</v>
      </c>
      <c r="G2895" t="s">
        <v>2789</v>
      </c>
      <c r="H2895" t="str">
        <f>IF(_xlfn.XLOOKUP(E2895,LD_01[DOCUMENTO],LD_01[REVISÃO])=F2895,"VIGENTE","OBSOLETO")</f>
        <v>VIGENTE</v>
      </c>
      <c r="I2895" t="s">
        <v>4324</v>
      </c>
      <c r="J2895" t="s">
        <v>4862</v>
      </c>
      <c r="K2895" t="str">
        <f t="shared" si="135"/>
        <v>MSV-163MS-638-NORTE</v>
      </c>
      <c r="L2895" t="str">
        <f>_xlfn.XLOOKUP(E2895,LD_ANO01!A:A,LD_ANO01!G:G)</f>
        <v>MSV-163MS-638-NORTE/16.ES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01\MSV-163MS-638-NORTE\MSV-163MS-638-NORTE/16.ES</v>
      </c>
      <c r="O2895" t="s">
        <v>4355</v>
      </c>
    </row>
    <row r="2896" spans="1:15" x14ac:dyDescent="0.3">
      <c r="A2896" t="s">
        <v>4523</v>
      </c>
      <c r="B2896">
        <v>5277419</v>
      </c>
      <c r="C2896" t="s">
        <v>5409</v>
      </c>
      <c r="D2896" s="12">
        <v>45931</v>
      </c>
      <c r="E2896" t="s">
        <v>3781</v>
      </c>
      <c r="F2896" t="s">
        <v>2792</v>
      </c>
      <c r="G2896" t="s">
        <v>2789</v>
      </c>
      <c r="H2896" t="str">
        <f>IF(_xlfn.XLOOKUP(E2896,LD_01[DOCUMENTO],LD_01[REVISÃO])=F2896,"VIGENTE","OBSOLETO")</f>
        <v>VIGENTE</v>
      </c>
      <c r="I2896" t="s">
        <v>4324</v>
      </c>
      <c r="J2896" t="s">
        <v>4862</v>
      </c>
      <c r="K2896" t="str">
        <f t="shared" si="135"/>
        <v>MSV-163MS-638-NORTE</v>
      </c>
      <c r="L2896" t="str">
        <f>_xlfn.XLOOKUP(E2896,LD_ANO01!A:A,LD_ANO01!G:G)</f>
        <v>MSV-163MS-638-NORTE/16.ES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01\MSV-163MS-638-NORTE\MSV-163MS-638-NORTE/16.ES</v>
      </c>
      <c r="O2896" t="s">
        <v>4355</v>
      </c>
    </row>
    <row r="2897" spans="1:15" x14ac:dyDescent="0.3">
      <c r="A2897" t="s">
        <v>4524</v>
      </c>
      <c r="B2897">
        <v>1251696</v>
      </c>
      <c r="C2897" t="s">
        <v>5409</v>
      </c>
      <c r="D2897" s="12">
        <v>45931</v>
      </c>
      <c r="E2897" t="s">
        <v>3782</v>
      </c>
      <c r="F2897" t="s">
        <v>2792</v>
      </c>
      <c r="G2897" t="s">
        <v>2789</v>
      </c>
      <c r="H2897" t="str">
        <f>IF(_xlfn.XLOOKUP(E2897,LD_01[DOCUMENTO],LD_01[REVISÃO])=F2897,"VIGENTE","OBSOLETO")</f>
        <v>VIGENTE</v>
      </c>
      <c r="I2897" t="s">
        <v>4324</v>
      </c>
      <c r="J2897" t="s">
        <v>4862</v>
      </c>
      <c r="K2897" t="str">
        <f t="shared" si="135"/>
        <v>MSV-163MS-638-NORTE</v>
      </c>
      <c r="L2897" t="str">
        <f>_xlfn.XLOOKUP(E2897,LD_ANO01!A:A,LD_ANO01!G:G)</f>
        <v>MSV-163MS-638-NORTE/16.ES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01\MSV-163MS-638-NORTE\MSV-163MS-638-NORTE/16.ES</v>
      </c>
      <c r="O2897" t="s">
        <v>4355</v>
      </c>
    </row>
    <row r="2898" spans="1:15" x14ac:dyDescent="0.3">
      <c r="A2898" t="s">
        <v>4525</v>
      </c>
      <c r="B2898">
        <v>1153043</v>
      </c>
      <c r="C2898" t="s">
        <v>5409</v>
      </c>
      <c r="D2898" s="12">
        <v>45931</v>
      </c>
      <c r="E2898" t="s">
        <v>3783</v>
      </c>
      <c r="F2898" t="s">
        <v>2792</v>
      </c>
      <c r="G2898" t="s">
        <v>2789</v>
      </c>
      <c r="H2898" t="str">
        <f>IF(_xlfn.XLOOKUP(E2898,LD_01[DOCUMENTO],LD_01[REVISÃO])=F2898,"VIGENTE","OBSOLETO")</f>
        <v>VIGENTE</v>
      </c>
      <c r="I2898" t="s">
        <v>4324</v>
      </c>
      <c r="J2898" t="s">
        <v>4862</v>
      </c>
      <c r="K2898" t="str">
        <f t="shared" si="135"/>
        <v>MSV-163MS-638-NORTE</v>
      </c>
      <c r="L2898" t="str">
        <f>_xlfn.XLOOKUP(E2898,LD_ANO01!A:A,LD_ANO01!G:G)</f>
        <v>MSV-163MS-638-NORTE/16.ES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01\MSV-163MS-638-NORTE\MSV-163MS-638-NORTE/16.ES</v>
      </c>
      <c r="O2898" t="s">
        <v>4355</v>
      </c>
    </row>
    <row r="2899" spans="1:15" x14ac:dyDescent="0.3">
      <c r="A2899" t="s">
        <v>4526</v>
      </c>
      <c r="B2899">
        <v>1300399</v>
      </c>
      <c r="C2899" t="s">
        <v>5409</v>
      </c>
      <c r="D2899" s="12">
        <v>45931</v>
      </c>
      <c r="E2899" t="s">
        <v>3784</v>
      </c>
      <c r="F2899" t="s">
        <v>2792</v>
      </c>
      <c r="G2899" t="s">
        <v>2789</v>
      </c>
      <c r="H2899" t="str">
        <f>IF(_xlfn.XLOOKUP(E2899,LD_01[DOCUMENTO],LD_01[REVISÃO])=F2899,"VIGENTE","OBSOLETO")</f>
        <v>VIGENTE</v>
      </c>
      <c r="I2899" t="s">
        <v>4324</v>
      </c>
      <c r="J2899" t="s">
        <v>4862</v>
      </c>
      <c r="K2899" t="str">
        <f t="shared" si="135"/>
        <v>MSV-163MS-638-NORTE</v>
      </c>
      <c r="L2899" t="str">
        <f>_xlfn.XLOOKUP(E2899,LD_ANO01!A:A,LD_ANO01!G:G)</f>
        <v>MSV-163MS-638-NORTE/16.ES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01\MSV-163MS-638-NORTE\MSV-163MS-638-NORTE/16.ES</v>
      </c>
      <c r="O2899" t="s">
        <v>4355</v>
      </c>
    </row>
    <row r="2900" spans="1:15" x14ac:dyDescent="0.3">
      <c r="A2900" t="s">
        <v>4527</v>
      </c>
      <c r="B2900">
        <v>839538</v>
      </c>
      <c r="C2900" t="s">
        <v>5409</v>
      </c>
      <c r="D2900" s="12">
        <v>45931</v>
      </c>
      <c r="E2900" t="s">
        <v>3785</v>
      </c>
      <c r="F2900" t="s">
        <v>2792</v>
      </c>
      <c r="G2900" t="s">
        <v>2789</v>
      </c>
      <c r="H2900" t="str">
        <f>IF(_xlfn.XLOOKUP(E2900,LD_01[DOCUMENTO],LD_01[REVISÃO])=F2900,"VIGENTE","OBSOLETO")</f>
        <v>VIGENTE</v>
      </c>
      <c r="I2900" t="s">
        <v>4324</v>
      </c>
      <c r="J2900" t="s">
        <v>4862</v>
      </c>
      <c r="K2900" t="str">
        <f t="shared" si="135"/>
        <v>MSV-163MS-638-NORTE</v>
      </c>
      <c r="L2900" t="str">
        <f>_xlfn.XLOOKUP(E2900,LD_ANO01!A:A,LD_ANO01!G:G)</f>
        <v>MSV-163MS-638-NORTE/16.ES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01\MSV-163MS-638-NORTE\MSV-163MS-638-NORTE/16.ES</v>
      </c>
      <c r="O2900" t="s">
        <v>4355</v>
      </c>
    </row>
    <row r="2901" spans="1:15" x14ac:dyDescent="0.3">
      <c r="A2901" t="s">
        <v>4528</v>
      </c>
      <c r="B2901">
        <v>2836175</v>
      </c>
      <c r="C2901" t="s">
        <v>5409</v>
      </c>
      <c r="D2901" s="12">
        <v>45931</v>
      </c>
      <c r="E2901" t="s">
        <v>3786</v>
      </c>
      <c r="F2901" t="s">
        <v>2792</v>
      </c>
      <c r="G2901" t="s">
        <v>2789</v>
      </c>
      <c r="H2901" t="str">
        <f>IF(_xlfn.XLOOKUP(E2901,LD_01[DOCUMENTO],LD_01[REVISÃO])=F2901,"VIGENTE","OBSOLETO")</f>
        <v>VIGENTE</v>
      </c>
      <c r="I2901" t="s">
        <v>4324</v>
      </c>
      <c r="J2901" t="s">
        <v>4862</v>
      </c>
      <c r="K2901" t="str">
        <f t="shared" si="135"/>
        <v>MSV-163MS-638-NORTE</v>
      </c>
      <c r="L2901" t="str">
        <f>_xlfn.XLOOKUP(E2901,LD_ANO01!A:A,LD_ANO01!G:G)</f>
        <v>MSV-163MS-638-NORTE/16.ES</v>
      </c>
      <c r="M2901" t="str">
        <f t="shared" si="136"/>
        <v/>
      </c>
      <c r="N2901" t="str">
        <f t="shared" si="137"/>
        <v>C:\Users\luis.nunes\OneDrive - ATERPA\00.SERVIDOR\SALA TÉCNICA\00.PROJETOS\02.DOCUMENTOS\ANO 01\MSV-163MS-638-NORTE\MSV-163MS-638-NORTE/16.ES</v>
      </c>
      <c r="O2901" t="s">
        <v>4355</v>
      </c>
    </row>
    <row r="2902" spans="1:15" x14ac:dyDescent="0.3">
      <c r="A2902" t="s">
        <v>4529</v>
      </c>
      <c r="B2902">
        <v>13818383</v>
      </c>
      <c r="C2902" t="s">
        <v>5409</v>
      </c>
      <c r="D2902" s="12">
        <v>45931</v>
      </c>
      <c r="E2902" t="s">
        <v>3787</v>
      </c>
      <c r="F2902" t="s">
        <v>2798</v>
      </c>
      <c r="G2902" t="s">
        <v>2788</v>
      </c>
      <c r="H2902" t="str">
        <f>IF(_xlfn.XLOOKUP(E2902,LD_01[DOCUMENTO],LD_01[REVISÃO])=F2902,"VIGENTE","OBSOLETO")</f>
        <v>VIGENTE</v>
      </c>
      <c r="I2902" t="s">
        <v>4324</v>
      </c>
      <c r="J2902" t="s">
        <v>4862</v>
      </c>
      <c r="K2902" t="str">
        <f t="shared" si="135"/>
        <v>MSV-163MS-638-NORTE</v>
      </c>
      <c r="L2902" t="str">
        <f>_xlfn.XLOOKUP(E2902,LD_ANO01!A:A,LD_ANO01!G:G)</f>
        <v>MSV-163MS-638-NORTE/14.EL</v>
      </c>
      <c r="M2902" t="str">
        <f t="shared" si="136"/>
        <v/>
      </c>
      <c r="N2902" t="str">
        <f t="shared" si="137"/>
        <v>C:\Users\luis.nunes\OneDrive - ATERPA\00.SERVIDOR\SALA TÉCNICA\00.PROJETOS\02.DOCUMENTOS\ANO 01\MSV-163MS-638-NORTE\MSV-163MS-638-NORTE/14.EL</v>
      </c>
      <c r="O2902" t="s">
        <v>4355</v>
      </c>
    </row>
    <row r="2903" spans="1:15" x14ac:dyDescent="0.3">
      <c r="A2903" t="s">
        <v>4530</v>
      </c>
      <c r="B2903">
        <v>1002703</v>
      </c>
      <c r="C2903" t="s">
        <v>5409</v>
      </c>
      <c r="D2903" s="12">
        <v>45931</v>
      </c>
      <c r="E2903" t="s">
        <v>3787</v>
      </c>
      <c r="F2903" t="s">
        <v>2798</v>
      </c>
      <c r="G2903" t="s">
        <v>2789</v>
      </c>
      <c r="H2903" t="str">
        <f>IF(_xlfn.XLOOKUP(E2903,LD_01[DOCUMENTO],LD_01[REVISÃO])=F2903,"VIGENTE","OBSOLETO")</f>
        <v>VIGENTE</v>
      </c>
      <c r="I2903" t="s">
        <v>4324</v>
      </c>
      <c r="J2903" t="s">
        <v>4862</v>
      </c>
      <c r="K2903" t="str">
        <f t="shared" si="135"/>
        <v>MSV-163MS-638-NORTE</v>
      </c>
      <c r="L2903" t="str">
        <f>_xlfn.XLOOKUP(E2903,LD_ANO01!A:A,LD_ANO01!G:G)</f>
        <v>MSV-163MS-638-NORTE/14.EL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01\MSV-163MS-638-NORTE\MSV-163MS-638-NORTE/14.EL</v>
      </c>
      <c r="O2903" t="s">
        <v>4355</v>
      </c>
    </row>
    <row r="2904" spans="1:15" x14ac:dyDescent="0.3">
      <c r="A2904" t="s">
        <v>4531</v>
      </c>
      <c r="B2904">
        <v>3838536</v>
      </c>
      <c r="C2904" t="s">
        <v>5409</v>
      </c>
      <c r="D2904" s="12">
        <v>45931</v>
      </c>
      <c r="E2904" t="s">
        <v>3788</v>
      </c>
      <c r="F2904" t="s">
        <v>2798</v>
      </c>
      <c r="G2904" t="s">
        <v>2788</v>
      </c>
      <c r="H2904" t="str">
        <f>IF(_xlfn.XLOOKUP(E2904,LD_01[DOCUMENTO],LD_01[REVISÃO])=F2904,"VIGENTE","OBSOLETO")</f>
        <v>VIGENTE</v>
      </c>
      <c r="I2904" t="s">
        <v>4324</v>
      </c>
      <c r="J2904" t="s">
        <v>4862</v>
      </c>
      <c r="K2904" t="str">
        <f t="shared" si="135"/>
        <v>MSV-163MS-638-NORTE</v>
      </c>
      <c r="L2904" t="str">
        <f>_xlfn.XLOOKUP(E2904,LD_ANO01!A:A,LD_ANO01!G:G)</f>
        <v>MSV-163MS-638-NORTE/14.EL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01\MSV-163MS-638-NORTE\MSV-163MS-638-NORTE/14.EL</v>
      </c>
      <c r="O2904" t="s">
        <v>4355</v>
      </c>
    </row>
    <row r="2905" spans="1:15" x14ac:dyDescent="0.3">
      <c r="A2905" t="s">
        <v>4532</v>
      </c>
      <c r="B2905">
        <v>492764</v>
      </c>
      <c r="C2905" t="s">
        <v>5409</v>
      </c>
      <c r="D2905" s="12">
        <v>45931</v>
      </c>
      <c r="E2905" t="s">
        <v>3788</v>
      </c>
      <c r="F2905" t="s">
        <v>2798</v>
      </c>
      <c r="G2905" t="s">
        <v>2789</v>
      </c>
      <c r="H2905" t="str">
        <f>IF(_xlfn.XLOOKUP(E2905,LD_01[DOCUMENTO],LD_01[REVISÃO])=F2905,"VIGENTE","OBSOLETO")</f>
        <v>VIGENTE</v>
      </c>
      <c r="I2905" t="s">
        <v>4324</v>
      </c>
      <c r="J2905" t="s">
        <v>4862</v>
      </c>
      <c r="K2905" t="str">
        <f t="shared" si="135"/>
        <v>MSV-163MS-638-NORTE</v>
      </c>
      <c r="L2905" t="str">
        <f>_xlfn.XLOOKUP(E2905,LD_ANO01!A:A,LD_ANO01!G:G)</f>
        <v>MSV-163MS-638-NORTE/14.EL</v>
      </c>
      <c r="M2905" t="str">
        <f t="shared" si="136"/>
        <v/>
      </c>
      <c r="N2905" t="str">
        <f t="shared" si="137"/>
        <v>C:\Users\luis.nunes\OneDrive - ATERPA\00.SERVIDOR\SALA TÉCNICA\00.PROJETOS\02.DOCUMENTOS\ANO 01\MSV-163MS-638-NORTE\MSV-163MS-638-NORTE/14.EL</v>
      </c>
      <c r="O2905" t="s">
        <v>4355</v>
      </c>
    </row>
    <row r="2906" spans="1:15" x14ac:dyDescent="0.3">
      <c r="A2906" t="s">
        <v>4533</v>
      </c>
      <c r="B2906">
        <v>631298</v>
      </c>
      <c r="C2906" t="s">
        <v>5409</v>
      </c>
      <c r="D2906" s="12">
        <v>45931</v>
      </c>
      <c r="E2906" t="s">
        <v>3789</v>
      </c>
      <c r="F2906" t="s">
        <v>2798</v>
      </c>
      <c r="G2906" t="s">
        <v>2788</v>
      </c>
      <c r="H2906" t="str">
        <f>IF(_xlfn.XLOOKUP(E2906,LD_01[DOCUMENTO],LD_01[REVISÃO])=F2906,"VIGENTE","OBSOLETO")</f>
        <v>VIGENTE</v>
      </c>
      <c r="I2906" t="s">
        <v>4324</v>
      </c>
      <c r="J2906" t="s">
        <v>4862</v>
      </c>
      <c r="K2906" t="str">
        <f t="shared" si="135"/>
        <v>MSV-163MS-638-NORTE</v>
      </c>
      <c r="L2906" t="str">
        <f>_xlfn.XLOOKUP(E2906,LD_ANO01!A:A,LD_ANO01!G:G)</f>
        <v>MSV-163MS-638-NORTE/14.EL</v>
      </c>
      <c r="M2906" t="str">
        <f t="shared" si="136"/>
        <v/>
      </c>
      <c r="N2906" t="str">
        <f t="shared" si="137"/>
        <v>C:\Users\luis.nunes\OneDrive - ATERPA\00.SERVIDOR\SALA TÉCNICA\00.PROJETOS\02.DOCUMENTOS\ANO 01\MSV-163MS-638-NORTE\MSV-163MS-638-NORTE/14.EL</v>
      </c>
      <c r="O2906" t="s">
        <v>4355</v>
      </c>
    </row>
    <row r="2907" spans="1:15" x14ac:dyDescent="0.3">
      <c r="A2907" t="s">
        <v>4534</v>
      </c>
      <c r="B2907">
        <v>624007</v>
      </c>
      <c r="C2907" t="s">
        <v>5409</v>
      </c>
      <c r="D2907" s="12">
        <v>45931</v>
      </c>
      <c r="E2907" t="s">
        <v>3789</v>
      </c>
      <c r="F2907" t="s">
        <v>2798</v>
      </c>
      <c r="G2907" t="s">
        <v>2789</v>
      </c>
      <c r="H2907" t="str">
        <f>IF(_xlfn.XLOOKUP(E2907,LD_01[DOCUMENTO],LD_01[REVISÃO])=F2907,"VIGENTE","OBSOLETO")</f>
        <v>VIGENTE</v>
      </c>
      <c r="I2907" t="s">
        <v>4324</v>
      </c>
      <c r="J2907" t="s">
        <v>4862</v>
      </c>
      <c r="K2907" t="str">
        <f t="shared" si="135"/>
        <v>MSV-163MS-638-NORTE</v>
      </c>
      <c r="L2907" t="str">
        <f>_xlfn.XLOOKUP(E2907,LD_ANO01!A:A,LD_ANO01!G:G)</f>
        <v>MSV-163MS-638-NORTE/14.EL</v>
      </c>
      <c r="M2907" t="str">
        <f t="shared" si="136"/>
        <v/>
      </c>
      <c r="N2907" t="str">
        <f t="shared" si="137"/>
        <v>C:\Users\luis.nunes\OneDrive - ATERPA\00.SERVIDOR\SALA TÉCNICA\00.PROJETOS\02.DOCUMENTOS\ANO 01\MSV-163MS-638-NORTE\MSV-163MS-638-NORTE/14.EL</v>
      </c>
      <c r="O2907" t="s">
        <v>4355</v>
      </c>
    </row>
    <row r="2908" spans="1:15" x14ac:dyDescent="0.3">
      <c r="A2908" t="s">
        <v>4535</v>
      </c>
      <c r="B2908">
        <v>1228585</v>
      </c>
      <c r="C2908" t="s">
        <v>5409</v>
      </c>
      <c r="D2908" s="12">
        <v>45931</v>
      </c>
      <c r="E2908" t="s">
        <v>3790</v>
      </c>
      <c r="F2908" t="s">
        <v>2798</v>
      </c>
      <c r="G2908" t="s">
        <v>2788</v>
      </c>
      <c r="H2908" t="str">
        <f>IF(_xlfn.XLOOKUP(E2908,LD_01[DOCUMENTO],LD_01[REVISÃO])=F2908,"VIGENTE","OBSOLETO")</f>
        <v>VIGENTE</v>
      </c>
      <c r="I2908" t="s">
        <v>4324</v>
      </c>
      <c r="J2908" t="s">
        <v>4862</v>
      </c>
      <c r="K2908" t="str">
        <f t="shared" si="135"/>
        <v>MSV-163MS-638-NORTE</v>
      </c>
      <c r="L2908" t="str">
        <f>_xlfn.XLOOKUP(E2908,LD_ANO01!A:A,LD_ANO01!G:G)</f>
        <v>MSV-163MS-638-NORTE/14.EL</v>
      </c>
      <c r="M2908" t="str">
        <f t="shared" si="136"/>
        <v/>
      </c>
      <c r="N2908" t="str">
        <f t="shared" si="137"/>
        <v>C:\Users\luis.nunes\OneDrive - ATERPA\00.SERVIDOR\SALA TÉCNICA\00.PROJETOS\02.DOCUMENTOS\ANO 01\MSV-163MS-638-NORTE\MSV-163MS-638-NORTE/14.EL</v>
      </c>
      <c r="O2908" t="s">
        <v>4355</v>
      </c>
    </row>
    <row r="2909" spans="1:15" x14ac:dyDescent="0.3">
      <c r="A2909" t="s">
        <v>4536</v>
      </c>
      <c r="B2909">
        <v>1128829</v>
      </c>
      <c r="C2909" t="s">
        <v>5409</v>
      </c>
      <c r="D2909" s="12">
        <v>45931</v>
      </c>
      <c r="E2909" t="s">
        <v>3790</v>
      </c>
      <c r="F2909" t="s">
        <v>2798</v>
      </c>
      <c r="G2909" t="s">
        <v>2789</v>
      </c>
      <c r="H2909" t="str">
        <f>IF(_xlfn.XLOOKUP(E2909,LD_01[DOCUMENTO],LD_01[REVISÃO])=F2909,"VIGENTE","OBSOLETO")</f>
        <v>VIGENTE</v>
      </c>
      <c r="I2909" t="s">
        <v>4324</v>
      </c>
      <c r="J2909" t="s">
        <v>4862</v>
      </c>
      <c r="K2909" t="str">
        <f t="shared" si="135"/>
        <v>MSV-163MS-638-NORTE</v>
      </c>
      <c r="L2909" t="str">
        <f>_xlfn.XLOOKUP(E2909,LD_ANO01!A:A,LD_ANO01!G:G)</f>
        <v>MSV-163MS-638-NORTE/14.EL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01\MSV-163MS-638-NORTE\MSV-163MS-638-NORTE/14.EL</v>
      </c>
      <c r="O2909" t="s">
        <v>4355</v>
      </c>
    </row>
    <row r="2910" spans="1:15" x14ac:dyDescent="0.3">
      <c r="A2910" t="s">
        <v>4537</v>
      </c>
      <c r="B2910">
        <v>1677137</v>
      </c>
      <c r="C2910" t="s">
        <v>5409</v>
      </c>
      <c r="D2910" s="12">
        <v>45931</v>
      </c>
      <c r="E2910" t="s">
        <v>4060</v>
      </c>
      <c r="F2910" t="s">
        <v>2819</v>
      </c>
      <c r="G2910" t="s">
        <v>2788</v>
      </c>
      <c r="H2910" t="str">
        <f>IF(_xlfn.XLOOKUP(E2910,LD_01[DOCUMENTO],LD_01[REVISÃO])=F2910,"VIGENTE","OBSOLETO")</f>
        <v>VIGENTE</v>
      </c>
      <c r="I2910" t="s">
        <v>4324</v>
      </c>
      <c r="J2910" t="s">
        <v>4862</v>
      </c>
      <c r="K2910" t="str">
        <f t="shared" si="135"/>
        <v>MSV-163MS-638-NORTE</v>
      </c>
      <c r="L2910" t="str">
        <f>_xlfn.XLOOKUP(E2910,LD_ANO01!A:A,LD_ANO01!G:G)</f>
        <v>MSV-163MS-638-NORTE/14.EL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01\MSV-163MS-638-NORTE\MSV-163MS-638-NORTE/14.EL</v>
      </c>
      <c r="O2910" t="s">
        <v>4355</v>
      </c>
    </row>
    <row r="2911" spans="1:15" x14ac:dyDescent="0.3">
      <c r="A2911" t="s">
        <v>4538</v>
      </c>
      <c r="B2911">
        <v>1248767</v>
      </c>
      <c r="C2911" t="s">
        <v>5409</v>
      </c>
      <c r="D2911" s="12">
        <v>45931</v>
      </c>
      <c r="E2911" t="s">
        <v>4060</v>
      </c>
      <c r="F2911" t="s">
        <v>2819</v>
      </c>
      <c r="G2911" t="s">
        <v>2789</v>
      </c>
      <c r="H2911" t="str">
        <f>IF(_xlfn.XLOOKUP(E2911,LD_01[DOCUMENTO],LD_01[REVISÃO])=F2911,"VIGENTE","OBSOLETO")</f>
        <v>VIGENTE</v>
      </c>
      <c r="I2911" t="s">
        <v>4324</v>
      </c>
      <c r="J2911" t="s">
        <v>4862</v>
      </c>
      <c r="K2911" t="str">
        <f t="shared" si="135"/>
        <v>MSV-163MS-638-NORTE</v>
      </c>
      <c r="L2911" t="str">
        <f>_xlfn.XLOOKUP(E2911,LD_ANO01!A:A,LD_ANO01!G:G)</f>
        <v>MSV-163MS-638-NORTE/14.EL</v>
      </c>
      <c r="M2911" t="str">
        <f t="shared" si="136"/>
        <v/>
      </c>
      <c r="N2911" t="str">
        <f t="shared" si="137"/>
        <v>C:\Users\luis.nunes\OneDrive - ATERPA\00.SERVIDOR\SALA TÉCNICA\00.PROJETOS\02.DOCUMENTOS\ANO 01\MSV-163MS-638-NORTE\MSV-163MS-638-NORTE/14.EL</v>
      </c>
      <c r="O2911" t="s">
        <v>4355</v>
      </c>
    </row>
    <row r="2912" spans="1:15" x14ac:dyDescent="0.3">
      <c r="A2912" t="s">
        <v>4539</v>
      </c>
      <c r="B2912">
        <v>5265833</v>
      </c>
      <c r="C2912" t="s">
        <v>5409</v>
      </c>
      <c r="D2912" s="12">
        <v>45931</v>
      </c>
      <c r="E2912" t="s">
        <v>3791</v>
      </c>
      <c r="F2912" t="s">
        <v>2800</v>
      </c>
      <c r="G2912" t="s">
        <v>2788</v>
      </c>
      <c r="H2912" t="str">
        <f>IF(_xlfn.XLOOKUP(E2912,LD_01[DOCUMENTO],LD_01[REVISÃO])=F2912,"VIGENTE","OBSOLETO")</f>
        <v>VIGENTE</v>
      </c>
      <c r="I2912" t="s">
        <v>4324</v>
      </c>
      <c r="J2912" t="s">
        <v>4862</v>
      </c>
      <c r="K2912" t="str">
        <f t="shared" si="135"/>
        <v>MSV-163MS-638-NORTE</v>
      </c>
      <c r="L2912" t="str">
        <f>_xlfn.XLOOKUP(E2912,LD_ANO01!A:A,LD_ANO01!G:G)</f>
        <v>MSV-163MS-638-NORTE/14.EL</v>
      </c>
      <c r="M2912" t="str">
        <f t="shared" si="136"/>
        <v/>
      </c>
      <c r="N2912" t="str">
        <f t="shared" si="137"/>
        <v>C:\Users\luis.nunes\OneDrive - ATERPA\00.SERVIDOR\SALA TÉCNICA\00.PROJETOS\02.DOCUMENTOS\ANO 01\MSV-163MS-638-NORTE\MSV-163MS-638-NORTE/14.EL</v>
      </c>
      <c r="O2912" t="s">
        <v>4355</v>
      </c>
    </row>
    <row r="2913" spans="1:15" x14ac:dyDescent="0.3">
      <c r="A2913" t="s">
        <v>4540</v>
      </c>
      <c r="B2913">
        <v>796782</v>
      </c>
      <c r="C2913" t="s">
        <v>5409</v>
      </c>
      <c r="D2913" s="12">
        <v>45931</v>
      </c>
      <c r="E2913" t="s">
        <v>3791</v>
      </c>
      <c r="F2913" t="s">
        <v>2800</v>
      </c>
      <c r="G2913" t="s">
        <v>2789</v>
      </c>
      <c r="H2913" t="str">
        <f>IF(_xlfn.XLOOKUP(E2913,LD_01[DOCUMENTO],LD_01[REVISÃO])=F2913,"VIGENTE","OBSOLETO")</f>
        <v>VIGENTE</v>
      </c>
      <c r="I2913" t="s">
        <v>4324</v>
      </c>
      <c r="J2913" t="s">
        <v>4862</v>
      </c>
      <c r="K2913" t="str">
        <f t="shared" si="135"/>
        <v>MSV-163MS-638-NORTE</v>
      </c>
      <c r="L2913" t="str">
        <f>_xlfn.XLOOKUP(E2913,LD_ANO01!A:A,LD_ANO01!G:G)</f>
        <v>MSV-163MS-638-NORTE/14.EL</v>
      </c>
      <c r="M2913" t="str">
        <f t="shared" si="136"/>
        <v/>
      </c>
      <c r="N2913" t="str">
        <f t="shared" si="137"/>
        <v>C:\Users\luis.nunes\OneDrive - ATERPA\00.SERVIDOR\SALA TÉCNICA\00.PROJETOS\02.DOCUMENTOS\ANO 01\MSV-163MS-638-NORTE\MSV-163MS-638-NORTE/14.EL</v>
      </c>
      <c r="O2913" t="s">
        <v>4355</v>
      </c>
    </row>
    <row r="2914" spans="1:15" x14ac:dyDescent="0.3">
      <c r="A2914" t="s">
        <v>4541</v>
      </c>
      <c r="B2914">
        <v>3107669</v>
      </c>
      <c r="C2914" t="s">
        <v>5409</v>
      </c>
      <c r="D2914" s="12">
        <v>45931</v>
      </c>
      <c r="E2914" t="s">
        <v>3792</v>
      </c>
      <c r="F2914" t="s">
        <v>2800</v>
      </c>
      <c r="G2914" t="s">
        <v>2788</v>
      </c>
      <c r="H2914" t="str">
        <f>IF(_xlfn.XLOOKUP(E2914,LD_01[DOCUMENTO],LD_01[REVISÃO])=F2914,"VIGENTE","OBSOLETO")</f>
        <v>VIGENTE</v>
      </c>
      <c r="I2914" t="s">
        <v>4324</v>
      </c>
      <c r="J2914" t="s">
        <v>4862</v>
      </c>
      <c r="K2914" t="str">
        <f t="shared" si="135"/>
        <v>MSV-163MS-638-NORTE</v>
      </c>
      <c r="L2914" t="str">
        <f>_xlfn.XLOOKUP(E2914,LD_ANO01!A:A,LD_ANO01!G:G)</f>
        <v>MSV-163MS-638-NORTE/14.EL</v>
      </c>
      <c r="M2914" t="str">
        <f t="shared" si="136"/>
        <v/>
      </c>
      <c r="N2914" t="str">
        <f t="shared" si="137"/>
        <v>C:\Users\luis.nunes\OneDrive - ATERPA\00.SERVIDOR\SALA TÉCNICA\00.PROJETOS\02.DOCUMENTOS\ANO 01\MSV-163MS-638-NORTE\MSV-163MS-638-NORTE/14.EL</v>
      </c>
      <c r="O2914" t="s">
        <v>4355</v>
      </c>
    </row>
    <row r="2915" spans="1:15" x14ac:dyDescent="0.3">
      <c r="A2915" t="s">
        <v>4542</v>
      </c>
      <c r="B2915">
        <v>542242</v>
      </c>
      <c r="C2915" t="s">
        <v>5409</v>
      </c>
      <c r="D2915" s="12">
        <v>45931</v>
      </c>
      <c r="E2915" t="s">
        <v>3792</v>
      </c>
      <c r="F2915" t="s">
        <v>2800</v>
      </c>
      <c r="G2915" t="s">
        <v>2789</v>
      </c>
      <c r="H2915" t="str">
        <f>IF(_xlfn.XLOOKUP(E2915,LD_01[DOCUMENTO],LD_01[REVISÃO])=F2915,"VIGENTE","OBSOLETO")</f>
        <v>VIGENTE</v>
      </c>
      <c r="I2915" t="s">
        <v>4324</v>
      </c>
      <c r="J2915" t="s">
        <v>4862</v>
      </c>
      <c r="K2915" t="str">
        <f t="shared" si="135"/>
        <v>MSV-163MS-638-NORTE</v>
      </c>
      <c r="L2915" t="str">
        <f>_xlfn.XLOOKUP(E2915,LD_ANO01!A:A,LD_ANO01!G:G)</f>
        <v>MSV-163MS-638-NORTE/14.EL</v>
      </c>
      <c r="M2915" t="str">
        <f t="shared" si="136"/>
        <v/>
      </c>
      <c r="N2915" t="str">
        <f t="shared" si="137"/>
        <v>C:\Users\luis.nunes\OneDrive - ATERPA\00.SERVIDOR\SALA TÉCNICA\00.PROJETOS\02.DOCUMENTOS\ANO 01\MSV-163MS-638-NORTE\MSV-163MS-638-NORTE/14.EL</v>
      </c>
      <c r="O2915" t="s">
        <v>4355</v>
      </c>
    </row>
    <row r="2916" spans="1:15" x14ac:dyDescent="0.3">
      <c r="A2916" t="s">
        <v>4543</v>
      </c>
      <c r="B2916">
        <v>714925</v>
      </c>
      <c r="C2916" t="s">
        <v>5409</v>
      </c>
      <c r="D2916" s="12">
        <v>45931</v>
      </c>
      <c r="E2916" t="s">
        <v>3793</v>
      </c>
      <c r="F2916" t="s">
        <v>2800</v>
      </c>
      <c r="G2916" t="s">
        <v>2788</v>
      </c>
      <c r="H2916" t="str">
        <f>IF(_xlfn.XLOOKUP(E2916,LD_01[DOCUMENTO],LD_01[REVISÃO])=F2916,"VIGENTE","OBSOLETO")</f>
        <v>VIGENTE</v>
      </c>
      <c r="I2916" t="s">
        <v>4324</v>
      </c>
      <c r="J2916" t="s">
        <v>4862</v>
      </c>
      <c r="K2916" t="str">
        <f t="shared" si="135"/>
        <v>MSV-163MS-638-NORTE</v>
      </c>
      <c r="L2916" t="str">
        <f>_xlfn.XLOOKUP(E2916,LD_ANO01!A:A,LD_ANO01!G:G)</f>
        <v>MSV-163MS-638-NORTE/14.EL</v>
      </c>
      <c r="M2916" t="str">
        <f t="shared" si="136"/>
        <v/>
      </c>
      <c r="N2916" t="str">
        <f t="shared" si="137"/>
        <v>C:\Users\luis.nunes\OneDrive - ATERPA\00.SERVIDOR\SALA TÉCNICA\00.PROJETOS\02.DOCUMENTOS\ANO 01\MSV-163MS-638-NORTE\MSV-163MS-638-NORTE/14.EL</v>
      </c>
      <c r="O2916" t="s">
        <v>4355</v>
      </c>
    </row>
    <row r="2917" spans="1:15" x14ac:dyDescent="0.3">
      <c r="A2917" t="s">
        <v>4544</v>
      </c>
      <c r="B2917">
        <v>410941</v>
      </c>
      <c r="C2917" t="s">
        <v>5409</v>
      </c>
      <c r="D2917" s="12">
        <v>45931</v>
      </c>
      <c r="E2917" t="s">
        <v>3793</v>
      </c>
      <c r="F2917" t="s">
        <v>2800</v>
      </c>
      <c r="G2917" t="s">
        <v>2789</v>
      </c>
      <c r="H2917" t="str">
        <f>IF(_xlfn.XLOOKUP(E2917,LD_01[DOCUMENTO],LD_01[REVISÃO])=F2917,"VIGENTE","OBSOLETO")</f>
        <v>VIGENTE</v>
      </c>
      <c r="I2917" t="s">
        <v>4324</v>
      </c>
      <c r="J2917" t="s">
        <v>4862</v>
      </c>
      <c r="K2917" t="str">
        <f t="shared" ref="K2917:K2980" si="138">"MSV-163MS-"&amp;I2917</f>
        <v>MSV-163MS-638-NORTE</v>
      </c>
      <c r="L2917" t="str">
        <f>_xlfn.XLOOKUP(E2917,LD_ANO01!A:A,LD_ANO01!G:G)</f>
        <v>MSV-163MS-638-NORTE/14.EL</v>
      </c>
      <c r="M2917" t="str">
        <f t="shared" ref="M2917:M2980" si="139">IF(H2917&lt;&gt;"OBSOLETO","",H2917)</f>
        <v/>
      </c>
      <c r="N2917" t="str">
        <f t="shared" ref="N2917:N2980" si="140">_xlfn.TEXTJOIN("\",TRUE,J2917:M2917)</f>
        <v>C:\Users\luis.nunes\OneDrive - ATERPA\00.SERVIDOR\SALA TÉCNICA\00.PROJETOS\02.DOCUMENTOS\ANO 01\MSV-163MS-638-NORTE\MSV-163MS-638-NORTE/14.EL</v>
      </c>
      <c r="O2917" t="s">
        <v>4355</v>
      </c>
    </row>
    <row r="2918" spans="1:15" x14ac:dyDescent="0.3">
      <c r="A2918" t="s">
        <v>4545</v>
      </c>
      <c r="B2918">
        <v>4654746</v>
      </c>
      <c r="C2918" t="s">
        <v>5409</v>
      </c>
      <c r="D2918" s="12">
        <v>45931</v>
      </c>
      <c r="E2918" t="s">
        <v>3795</v>
      </c>
      <c r="F2918" t="s">
        <v>2792</v>
      </c>
      <c r="G2918" t="s">
        <v>2788</v>
      </c>
      <c r="H2918" t="str">
        <f>IF(_xlfn.XLOOKUP(E2918,LD_01[DOCUMENTO],LD_01[REVISÃO])=F2918,"VIGENTE","OBSOLETO")</f>
        <v>VIGENTE</v>
      </c>
      <c r="I2918" t="s">
        <v>4324</v>
      </c>
      <c r="J2918" t="s">
        <v>4862</v>
      </c>
      <c r="K2918" t="str">
        <f t="shared" si="138"/>
        <v>MSV-163MS-638-NORTE</v>
      </c>
      <c r="L2918" t="str">
        <f>_xlfn.XLOOKUP(E2918,LD_ANO01!A:A,LD_ANO01!G:G)</f>
        <v>MSV-163MS-638-NORTE/14.EL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01\MSV-163MS-638-NORTE\MSV-163MS-638-NORTE/14.EL</v>
      </c>
      <c r="O2918" t="s">
        <v>4355</v>
      </c>
    </row>
    <row r="2919" spans="1:15" x14ac:dyDescent="0.3">
      <c r="A2919" t="s">
        <v>4546</v>
      </c>
      <c r="B2919">
        <v>3626967</v>
      </c>
      <c r="C2919" t="s">
        <v>5409</v>
      </c>
      <c r="D2919" s="12">
        <v>45931</v>
      </c>
      <c r="E2919" t="s">
        <v>3795</v>
      </c>
      <c r="F2919" t="s">
        <v>2792</v>
      </c>
      <c r="G2919" t="s">
        <v>2789</v>
      </c>
      <c r="H2919" t="str">
        <f>IF(_xlfn.XLOOKUP(E2919,LD_01[DOCUMENTO],LD_01[REVISÃO])=F2919,"VIGENTE","OBSOLETO")</f>
        <v>VIGENTE</v>
      </c>
      <c r="I2919" t="s">
        <v>4324</v>
      </c>
      <c r="J2919" t="s">
        <v>4862</v>
      </c>
      <c r="K2919" t="str">
        <f t="shared" si="138"/>
        <v>MSV-163MS-638-NORTE</v>
      </c>
      <c r="L2919" t="str">
        <f>_xlfn.XLOOKUP(E2919,LD_ANO01!A:A,LD_ANO01!G:G)</f>
        <v>MSV-163MS-638-NORTE/14.EL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01\MSV-163MS-638-NORTE\MSV-163MS-638-NORTE/14.EL</v>
      </c>
      <c r="O2919" t="s">
        <v>4355</v>
      </c>
    </row>
    <row r="2920" spans="1:15" x14ac:dyDescent="0.3">
      <c r="A2920" t="s">
        <v>4547</v>
      </c>
      <c r="B2920">
        <v>4397290</v>
      </c>
      <c r="C2920" t="s">
        <v>5409</v>
      </c>
      <c r="D2920" s="12">
        <v>45931</v>
      </c>
      <c r="E2920" t="s">
        <v>3796</v>
      </c>
      <c r="F2920" t="s">
        <v>2792</v>
      </c>
      <c r="G2920" t="s">
        <v>2788</v>
      </c>
      <c r="H2920" t="str">
        <f>IF(_xlfn.XLOOKUP(E2920,LD_01[DOCUMENTO],LD_01[REVISÃO])=F2920,"VIGENTE","OBSOLETO")</f>
        <v>VIGENTE</v>
      </c>
      <c r="I2920" t="s">
        <v>4324</v>
      </c>
      <c r="J2920" t="s">
        <v>4862</v>
      </c>
      <c r="K2920" t="str">
        <f t="shared" si="138"/>
        <v>MSV-163MS-638-NORTE</v>
      </c>
      <c r="L2920" t="str">
        <f>_xlfn.XLOOKUP(E2920,LD_ANO01!A:A,LD_ANO01!G:G)</f>
        <v>MSV-163MS-638-NORTE/14.EL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01\MSV-163MS-638-NORTE\MSV-163MS-638-NORTE/14.EL</v>
      </c>
      <c r="O2920" t="s">
        <v>4355</v>
      </c>
    </row>
    <row r="2921" spans="1:15" x14ac:dyDescent="0.3">
      <c r="A2921" t="s">
        <v>4548</v>
      </c>
      <c r="B2921">
        <v>3146428</v>
      </c>
      <c r="C2921" t="s">
        <v>5409</v>
      </c>
      <c r="D2921" s="12">
        <v>45931</v>
      </c>
      <c r="E2921" t="s">
        <v>3796</v>
      </c>
      <c r="F2921" t="s">
        <v>2792</v>
      </c>
      <c r="G2921" t="s">
        <v>2789</v>
      </c>
      <c r="H2921" t="str">
        <f>IF(_xlfn.XLOOKUP(E2921,LD_01[DOCUMENTO],LD_01[REVISÃO])=F2921,"VIGENTE","OBSOLETO")</f>
        <v>VIGENTE</v>
      </c>
      <c r="I2921" t="s">
        <v>4324</v>
      </c>
      <c r="J2921" t="s">
        <v>4862</v>
      </c>
      <c r="K2921" t="str">
        <f t="shared" si="138"/>
        <v>MSV-163MS-638-NORTE</v>
      </c>
      <c r="L2921" t="str">
        <f>_xlfn.XLOOKUP(E2921,LD_ANO01!A:A,LD_ANO01!G:G)</f>
        <v>MSV-163MS-638-NORTE/14.EL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01\MSV-163MS-638-NORTE\MSV-163MS-638-NORTE/14.EL</v>
      </c>
      <c r="O2921" t="s">
        <v>4355</v>
      </c>
    </row>
    <row r="2922" spans="1:15" x14ac:dyDescent="0.3">
      <c r="A2922" t="s">
        <v>4549</v>
      </c>
      <c r="B2922">
        <v>2285118</v>
      </c>
      <c r="C2922" t="s">
        <v>5409</v>
      </c>
      <c r="D2922" s="12">
        <v>45931</v>
      </c>
      <c r="E2922" t="s">
        <v>3797</v>
      </c>
      <c r="F2922" t="s">
        <v>2792</v>
      </c>
      <c r="G2922" t="s">
        <v>2788</v>
      </c>
      <c r="H2922" t="str">
        <f>IF(_xlfn.XLOOKUP(E2922,LD_01[DOCUMENTO],LD_01[REVISÃO])=F2922,"VIGENTE","OBSOLETO")</f>
        <v>VIGENTE</v>
      </c>
      <c r="I2922" t="s">
        <v>4324</v>
      </c>
      <c r="J2922" t="s">
        <v>4862</v>
      </c>
      <c r="K2922" t="str">
        <f t="shared" si="138"/>
        <v>MSV-163MS-638-NORTE</v>
      </c>
      <c r="L2922" t="str">
        <f>_xlfn.XLOOKUP(E2922,LD_ANO01!A:A,LD_ANO01!G:G)</f>
        <v>MSV-163MS-638-NORTE/14.EL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01\MSV-163MS-638-NORTE\MSV-163MS-638-NORTE/14.EL</v>
      </c>
      <c r="O2922" t="s">
        <v>4355</v>
      </c>
    </row>
    <row r="2923" spans="1:15" x14ac:dyDescent="0.3">
      <c r="A2923" t="s">
        <v>4550</v>
      </c>
      <c r="B2923">
        <v>2788208</v>
      </c>
      <c r="C2923" t="s">
        <v>5409</v>
      </c>
      <c r="D2923" s="12">
        <v>45931</v>
      </c>
      <c r="E2923" t="s">
        <v>3797</v>
      </c>
      <c r="F2923" t="s">
        <v>2792</v>
      </c>
      <c r="G2923" t="s">
        <v>2789</v>
      </c>
      <c r="H2923" t="str">
        <f>IF(_xlfn.XLOOKUP(E2923,LD_01[DOCUMENTO],LD_01[REVISÃO])=F2923,"VIGENTE","OBSOLETO")</f>
        <v>VIGENTE</v>
      </c>
      <c r="I2923" t="s">
        <v>4324</v>
      </c>
      <c r="J2923" t="s">
        <v>4862</v>
      </c>
      <c r="K2923" t="str">
        <f t="shared" si="138"/>
        <v>MSV-163MS-638-NORTE</v>
      </c>
      <c r="L2923" t="str">
        <f>_xlfn.XLOOKUP(E2923,LD_ANO01!A:A,LD_ANO01!G:G)</f>
        <v>MSV-163MS-638-NORTE/14.EL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01\MSV-163MS-638-NORTE\MSV-163MS-638-NORTE/14.EL</v>
      </c>
      <c r="O2923" t="s">
        <v>4355</v>
      </c>
    </row>
    <row r="2924" spans="1:15" x14ac:dyDescent="0.3">
      <c r="A2924" t="s">
        <v>4551</v>
      </c>
      <c r="B2924">
        <v>5864795</v>
      </c>
      <c r="C2924" t="s">
        <v>5409</v>
      </c>
      <c r="D2924" s="12">
        <v>45931</v>
      </c>
      <c r="E2924" t="s">
        <v>3798</v>
      </c>
      <c r="F2924" t="s">
        <v>2792</v>
      </c>
      <c r="G2924" t="s">
        <v>2788</v>
      </c>
      <c r="H2924" t="str">
        <f>IF(_xlfn.XLOOKUP(E2924,LD_01[DOCUMENTO],LD_01[REVISÃO])=F2924,"VIGENTE","OBSOLETO")</f>
        <v>VIGENTE</v>
      </c>
      <c r="I2924" t="s">
        <v>4324</v>
      </c>
      <c r="J2924" t="s">
        <v>4862</v>
      </c>
      <c r="K2924" t="str">
        <f t="shared" si="138"/>
        <v>MSV-163MS-638-NORTE</v>
      </c>
      <c r="L2924" t="str">
        <f>_xlfn.XLOOKUP(E2924,LD_ANO01!A:A,LD_ANO01!G:G)</f>
        <v>MSV-163MS-638-NORTE/14.EL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01\MSV-163MS-638-NORTE\MSV-163MS-638-NORTE/14.EL</v>
      </c>
      <c r="O2924" t="s">
        <v>4355</v>
      </c>
    </row>
    <row r="2925" spans="1:15" x14ac:dyDescent="0.3">
      <c r="A2925" t="s">
        <v>4552</v>
      </c>
      <c r="B2925">
        <v>3097447</v>
      </c>
      <c r="C2925" t="s">
        <v>5409</v>
      </c>
      <c r="D2925" s="12">
        <v>45931</v>
      </c>
      <c r="E2925" t="s">
        <v>3798</v>
      </c>
      <c r="F2925" t="s">
        <v>2792</v>
      </c>
      <c r="G2925" t="s">
        <v>2789</v>
      </c>
      <c r="H2925" t="str">
        <f>IF(_xlfn.XLOOKUP(E2925,LD_01[DOCUMENTO],LD_01[REVISÃO])=F2925,"VIGENTE","OBSOLETO")</f>
        <v>VIGENTE</v>
      </c>
      <c r="I2925" t="s">
        <v>4324</v>
      </c>
      <c r="J2925" t="s">
        <v>4862</v>
      </c>
      <c r="K2925" t="str">
        <f t="shared" si="138"/>
        <v>MSV-163MS-638-NORTE</v>
      </c>
      <c r="L2925" t="str">
        <f>_xlfn.XLOOKUP(E2925,LD_ANO01!A:A,LD_ANO01!G:G)</f>
        <v>MSV-163MS-638-NORTE/14.EL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01\MSV-163MS-638-NORTE\MSV-163MS-638-NORTE/14.EL</v>
      </c>
      <c r="O2925" t="s">
        <v>4355</v>
      </c>
    </row>
    <row r="2926" spans="1:15" x14ac:dyDescent="0.3">
      <c r="A2926" t="s">
        <v>4553</v>
      </c>
      <c r="B2926">
        <v>4446791</v>
      </c>
      <c r="C2926" t="s">
        <v>5409</v>
      </c>
      <c r="D2926" s="12">
        <v>45931</v>
      </c>
      <c r="E2926" t="s">
        <v>3799</v>
      </c>
      <c r="F2926" t="s">
        <v>2792</v>
      </c>
      <c r="G2926" t="s">
        <v>2788</v>
      </c>
      <c r="H2926" t="str">
        <f>IF(_xlfn.XLOOKUP(E2926,LD_01[DOCUMENTO],LD_01[REVISÃO])=F2926,"VIGENTE","OBSOLETO")</f>
        <v>VIGENTE</v>
      </c>
      <c r="I2926" t="s">
        <v>4324</v>
      </c>
      <c r="J2926" t="s">
        <v>4862</v>
      </c>
      <c r="K2926" t="str">
        <f t="shared" si="138"/>
        <v>MSV-163MS-638-NORTE</v>
      </c>
      <c r="L2926" t="str">
        <f>_xlfn.XLOOKUP(E2926,LD_ANO01!A:A,LD_ANO01!G:G)</f>
        <v>MSV-163MS-638-NORTE/14.EL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01\MSV-163MS-638-NORTE\MSV-163MS-638-NORTE/14.EL</v>
      </c>
      <c r="O2926" t="s">
        <v>4355</v>
      </c>
    </row>
    <row r="2927" spans="1:15" x14ac:dyDescent="0.3">
      <c r="A2927" t="s">
        <v>4554</v>
      </c>
      <c r="B2927">
        <v>2548248</v>
      </c>
      <c r="C2927" t="s">
        <v>5409</v>
      </c>
      <c r="D2927" s="12">
        <v>45931</v>
      </c>
      <c r="E2927" t="s">
        <v>3799</v>
      </c>
      <c r="F2927" t="s">
        <v>2792</v>
      </c>
      <c r="G2927" t="s">
        <v>2789</v>
      </c>
      <c r="H2927" t="str">
        <f>IF(_xlfn.XLOOKUP(E2927,LD_01[DOCUMENTO],LD_01[REVISÃO])=F2927,"VIGENTE","OBSOLETO")</f>
        <v>VIGENTE</v>
      </c>
      <c r="I2927" t="s">
        <v>4324</v>
      </c>
      <c r="J2927" t="s">
        <v>4862</v>
      </c>
      <c r="K2927" t="str">
        <f t="shared" si="138"/>
        <v>MSV-163MS-638-NORTE</v>
      </c>
      <c r="L2927" t="str">
        <f>_xlfn.XLOOKUP(E2927,LD_ANO01!A:A,LD_ANO01!G:G)</f>
        <v>MSV-163MS-638-NORTE/14.EL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01\MSV-163MS-638-NORTE\MSV-163MS-638-NORTE/14.EL</v>
      </c>
      <c r="O2927" t="s">
        <v>4355</v>
      </c>
    </row>
    <row r="2928" spans="1:15" x14ac:dyDescent="0.3">
      <c r="A2928" t="s">
        <v>4555</v>
      </c>
      <c r="B2928">
        <v>333267</v>
      </c>
      <c r="C2928" t="s">
        <v>5409</v>
      </c>
      <c r="D2928" s="12">
        <v>45931</v>
      </c>
      <c r="E2928" t="s">
        <v>3800</v>
      </c>
      <c r="F2928" t="s">
        <v>2792</v>
      </c>
      <c r="G2928" t="s">
        <v>2788</v>
      </c>
      <c r="H2928" t="str">
        <f>IF(_xlfn.XLOOKUP(E2928,LD_01[DOCUMENTO],LD_01[REVISÃO])=F2928,"VIGENTE","OBSOLETO")</f>
        <v>VIGENTE</v>
      </c>
      <c r="I2928" t="s">
        <v>4324</v>
      </c>
      <c r="J2928" t="s">
        <v>4862</v>
      </c>
      <c r="K2928" t="str">
        <f t="shared" si="138"/>
        <v>MSV-163MS-638-NORTE</v>
      </c>
      <c r="L2928" t="str">
        <f>_xlfn.XLOOKUP(E2928,LD_ANO01!A:A,LD_ANO01!G:G)</f>
        <v>MSV-163MS-638-NORTE/14.EL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01\MSV-163MS-638-NORTE\MSV-163MS-638-NORTE/14.EL</v>
      </c>
      <c r="O2928" t="s">
        <v>4355</v>
      </c>
    </row>
    <row r="2929" spans="1:16" x14ac:dyDescent="0.3">
      <c r="A2929" t="s">
        <v>4556</v>
      </c>
      <c r="B2929">
        <v>196611</v>
      </c>
      <c r="C2929" t="s">
        <v>5409</v>
      </c>
      <c r="D2929" s="12">
        <v>45931</v>
      </c>
      <c r="E2929" t="s">
        <v>3800</v>
      </c>
      <c r="F2929" t="s">
        <v>2792</v>
      </c>
      <c r="G2929" t="s">
        <v>2789</v>
      </c>
      <c r="H2929" t="str">
        <f>IF(_xlfn.XLOOKUP(E2929,LD_01[DOCUMENTO],LD_01[REVISÃO])=F2929,"VIGENTE","OBSOLETO")</f>
        <v>VIGENTE</v>
      </c>
      <c r="I2929" t="s">
        <v>4324</v>
      </c>
      <c r="J2929" t="s">
        <v>4862</v>
      </c>
      <c r="K2929" t="str">
        <f t="shared" si="138"/>
        <v>MSV-163MS-638-NORTE</v>
      </c>
      <c r="L2929" t="str">
        <f>_xlfn.XLOOKUP(E2929,LD_ANO01!A:A,LD_ANO01!G:G)</f>
        <v>MSV-163MS-638-NORTE/14.EL</v>
      </c>
      <c r="M2929" t="str">
        <f t="shared" si="139"/>
        <v/>
      </c>
      <c r="N2929" t="str">
        <f t="shared" si="140"/>
        <v>C:\Users\luis.nunes\OneDrive - ATERPA\00.SERVIDOR\SALA TÉCNICA\00.PROJETOS\02.DOCUMENTOS\ANO 01\MSV-163MS-638-NORTE\MSV-163MS-638-NORTE/14.EL</v>
      </c>
      <c r="O2929" t="s">
        <v>4787</v>
      </c>
    </row>
    <row r="2930" spans="1:16" x14ac:dyDescent="0.3">
      <c r="A2930" t="s">
        <v>4557</v>
      </c>
      <c r="B2930">
        <v>1778688</v>
      </c>
      <c r="C2930" t="s">
        <v>5409</v>
      </c>
      <c r="D2930" s="12">
        <v>45931</v>
      </c>
      <c r="E2930" t="s">
        <v>4778</v>
      </c>
      <c r="F2930" t="s">
        <v>2787</v>
      </c>
      <c r="G2930" t="s">
        <v>2788</v>
      </c>
      <c r="H2930" t="str">
        <f>IF(_xlfn.XLOOKUP(E2930,LD_01[DOCUMENTO],LD_01[REVISÃO])=F2930,"VIGENTE","OBSOLETO")</f>
        <v>VIGENTE</v>
      </c>
      <c r="I2930" t="s">
        <v>4324</v>
      </c>
      <c r="J2930" t="s">
        <v>4862</v>
      </c>
      <c r="K2930" t="str">
        <f t="shared" si="138"/>
        <v>MSV-163MS-638-NORTE</v>
      </c>
      <c r="L2930" t="str">
        <f>_xlfn.XLOOKUP(E2930,LD_ANO01!A:A,LD_ANO01!G:G)</f>
        <v>MSV-163MS-638-NORTE/14.EL</v>
      </c>
      <c r="M2930" t="str">
        <f t="shared" si="139"/>
        <v/>
      </c>
      <c r="N2930" t="str">
        <f t="shared" si="140"/>
        <v>C:\Users\luis.nunes\OneDrive - ATERPA\00.SERVIDOR\SALA TÉCNICA\00.PROJETOS\02.DOCUMENTOS\ANO 01\MSV-163MS-638-NORTE\MSV-163MS-638-NORTE/14.EL</v>
      </c>
      <c r="O2930" t="s">
        <v>4787</v>
      </c>
    </row>
    <row r="2931" spans="1:16" x14ac:dyDescent="0.3">
      <c r="A2931" t="s">
        <v>4558</v>
      </c>
      <c r="B2931">
        <v>547451</v>
      </c>
      <c r="C2931" t="s">
        <v>5409</v>
      </c>
      <c r="D2931" s="12">
        <v>45931</v>
      </c>
      <c r="E2931" t="s">
        <v>4778</v>
      </c>
      <c r="F2931" t="s">
        <v>2787</v>
      </c>
      <c r="G2931" t="s">
        <v>2789</v>
      </c>
      <c r="H2931" t="str">
        <f>IF(_xlfn.XLOOKUP(E2931,LD_01[DOCUMENTO],LD_01[REVISÃO])=F2931,"VIGENTE","OBSOLETO")</f>
        <v>VIGENTE</v>
      </c>
      <c r="I2931" t="s">
        <v>4324</v>
      </c>
      <c r="J2931" t="s">
        <v>4862</v>
      </c>
      <c r="K2931" t="str">
        <f t="shared" si="138"/>
        <v>MSV-163MS-638-NORTE</v>
      </c>
      <c r="L2931" t="str">
        <f>_xlfn.XLOOKUP(E2931,LD_ANO01!A:A,LD_ANO01!G:G)</f>
        <v>MSV-163MS-638-NORTE/14.EL</v>
      </c>
      <c r="M2931" t="str">
        <f t="shared" si="139"/>
        <v/>
      </c>
      <c r="N2931" t="str">
        <f t="shared" si="140"/>
        <v>C:\Users\luis.nunes\OneDrive - ATERPA\00.SERVIDOR\SALA TÉCNICA\00.PROJETOS\02.DOCUMENTOS\ANO 01\MSV-163MS-638-NORTE\MSV-163MS-638-NORTE/14.EL</v>
      </c>
      <c r="O2931" t="s">
        <v>4787</v>
      </c>
    </row>
    <row r="2932" spans="1:16" x14ac:dyDescent="0.3">
      <c r="A2932" t="s">
        <v>4559</v>
      </c>
      <c r="B2932">
        <v>1061047</v>
      </c>
      <c r="C2932" t="s">
        <v>5409</v>
      </c>
      <c r="D2932" s="12">
        <v>45931</v>
      </c>
      <c r="E2932" t="s">
        <v>4779</v>
      </c>
      <c r="F2932" t="s">
        <v>2787</v>
      </c>
      <c r="G2932" t="s">
        <v>2788</v>
      </c>
      <c r="H2932" t="str">
        <f>IF(_xlfn.XLOOKUP(E2932,LD_01[DOCUMENTO],LD_01[REVISÃO])=F2932,"VIGENTE","OBSOLETO")</f>
        <v>VIGENTE</v>
      </c>
      <c r="I2932" t="s">
        <v>4324</v>
      </c>
      <c r="J2932" t="s">
        <v>4862</v>
      </c>
      <c r="K2932" t="str">
        <f t="shared" si="138"/>
        <v>MSV-163MS-638-NORTE</v>
      </c>
      <c r="L2932" t="str">
        <f>_xlfn.XLOOKUP(E2932,LD_ANO01!A:A,LD_ANO01!G:G)</f>
        <v>MSV-163MS-638-NORTE/14.EL</v>
      </c>
      <c r="M2932" t="str">
        <f t="shared" si="139"/>
        <v/>
      </c>
      <c r="N2932" t="str">
        <f t="shared" si="140"/>
        <v>C:\Users\luis.nunes\OneDrive - ATERPA\00.SERVIDOR\SALA TÉCNICA\00.PROJETOS\02.DOCUMENTOS\ANO 01\MSV-163MS-638-NORTE\MSV-163MS-638-NORTE/14.EL</v>
      </c>
      <c r="O2932" t="s">
        <v>4787</v>
      </c>
    </row>
    <row r="2933" spans="1:16" x14ac:dyDescent="0.3">
      <c r="A2933" t="s">
        <v>4560</v>
      </c>
      <c r="B2933">
        <v>516296</v>
      </c>
      <c r="C2933" t="s">
        <v>5409</v>
      </c>
      <c r="D2933" s="12">
        <v>45931</v>
      </c>
      <c r="E2933" t="s">
        <v>4779</v>
      </c>
      <c r="F2933" t="s">
        <v>2787</v>
      </c>
      <c r="G2933" t="s">
        <v>2789</v>
      </c>
      <c r="H2933" t="str">
        <f>IF(_xlfn.XLOOKUP(E2933,LD_01[DOCUMENTO],LD_01[REVISÃO])=F2933,"VIGENTE","OBSOLETO")</f>
        <v>VIGENTE</v>
      </c>
      <c r="I2933" t="s">
        <v>4324</v>
      </c>
      <c r="J2933" t="s">
        <v>4862</v>
      </c>
      <c r="K2933" t="str">
        <f t="shared" si="138"/>
        <v>MSV-163MS-638-NORTE</v>
      </c>
      <c r="L2933" t="str">
        <f>_xlfn.XLOOKUP(E2933,LD_ANO01!A:A,LD_ANO01!G:G)</f>
        <v>MSV-163MS-638-NORTE/14.EL</v>
      </c>
      <c r="M2933" t="str">
        <f t="shared" si="139"/>
        <v/>
      </c>
      <c r="N2933" t="str">
        <f t="shared" si="140"/>
        <v>C:\Users\luis.nunes\OneDrive - ATERPA\00.SERVIDOR\SALA TÉCNICA\00.PROJETOS\02.DOCUMENTOS\ANO 01\MSV-163MS-638-NORTE\MSV-163MS-638-NORTE/14.EL</v>
      </c>
      <c r="O2933" t="s">
        <v>4355</v>
      </c>
    </row>
    <row r="2934" spans="1:16" x14ac:dyDescent="0.3">
      <c r="A2934" t="s">
        <v>4561</v>
      </c>
      <c r="B2934">
        <v>3023368</v>
      </c>
      <c r="C2934" t="s">
        <v>5409</v>
      </c>
      <c r="D2934" s="12">
        <v>45931</v>
      </c>
      <c r="E2934" t="s">
        <v>3801</v>
      </c>
      <c r="F2934" t="s">
        <v>2792</v>
      </c>
      <c r="G2934" t="s">
        <v>2788</v>
      </c>
      <c r="H2934" t="str">
        <f>IF(_xlfn.XLOOKUP(E2934,LD_01[DOCUMENTO],LD_01[REVISÃO])=F2934,"VIGENTE","OBSOLETO")</f>
        <v>VIGENTE</v>
      </c>
      <c r="I2934" t="s">
        <v>4324</v>
      </c>
      <c r="J2934" t="s">
        <v>4862</v>
      </c>
      <c r="K2934" t="str">
        <f t="shared" si="138"/>
        <v>MSV-163MS-638-NORTE</v>
      </c>
      <c r="L2934" t="str">
        <f>_xlfn.XLOOKUP(E2934,LD_ANO01!A:A,LD_ANO01!G:G)</f>
        <v>MSV-163MS-638-NORTE/14.EL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01\MSV-163MS-638-NORTE\MSV-163MS-638-NORTE/14.EL</v>
      </c>
      <c r="O2934" t="s">
        <v>4355</v>
      </c>
    </row>
    <row r="2935" spans="1:16" x14ac:dyDescent="0.3">
      <c r="A2935" t="s">
        <v>4562</v>
      </c>
      <c r="B2935">
        <v>1925821</v>
      </c>
      <c r="C2935" t="s">
        <v>5409</v>
      </c>
      <c r="D2935" s="12">
        <v>45931</v>
      </c>
      <c r="E2935" t="s">
        <v>3801</v>
      </c>
      <c r="F2935" t="s">
        <v>2792</v>
      </c>
      <c r="G2935" t="s">
        <v>2789</v>
      </c>
      <c r="H2935" t="str">
        <f>IF(_xlfn.XLOOKUP(E2935,LD_01[DOCUMENTO],LD_01[REVISÃO])=F2935,"VIGENTE","OBSOLETO")</f>
        <v>VIGENTE</v>
      </c>
      <c r="I2935" t="s">
        <v>4324</v>
      </c>
      <c r="J2935" t="s">
        <v>4862</v>
      </c>
      <c r="K2935" t="str">
        <f t="shared" si="138"/>
        <v>MSV-163MS-638-NORTE</v>
      </c>
      <c r="L2935" t="str">
        <f>_xlfn.XLOOKUP(E2935,LD_ANO01!A:A,LD_ANO01!G:G)</f>
        <v>MSV-163MS-638-NORTE/14.EL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01\MSV-163MS-638-NORTE\MSV-163MS-638-NORTE/14.EL</v>
      </c>
      <c r="O2935" t="s">
        <v>4355</v>
      </c>
    </row>
    <row r="2936" spans="1:16" x14ac:dyDescent="0.3">
      <c r="A2936" t="s">
        <v>4563</v>
      </c>
      <c r="B2936">
        <v>1102420</v>
      </c>
      <c r="C2936" t="s">
        <v>5409</v>
      </c>
      <c r="D2936" s="12">
        <v>45931</v>
      </c>
      <c r="E2936" t="s">
        <v>3802</v>
      </c>
      <c r="F2936" t="s">
        <v>2792</v>
      </c>
      <c r="G2936" t="s">
        <v>2788</v>
      </c>
      <c r="H2936" t="str">
        <f>IF(_xlfn.XLOOKUP(E2936,LD_01[DOCUMENTO],LD_01[REVISÃO])=F2936,"VIGENTE","OBSOLETO")</f>
        <v>VIGENTE</v>
      </c>
      <c r="I2936" t="s">
        <v>4324</v>
      </c>
      <c r="J2936" t="s">
        <v>4862</v>
      </c>
      <c r="K2936" t="str">
        <f t="shared" si="138"/>
        <v>MSV-163MS-638-NORTE</v>
      </c>
      <c r="L2936" t="str">
        <f>_xlfn.XLOOKUP(E2936,LD_ANO01!A:A,LD_ANO01!G:G)</f>
        <v>MSV-163MS-638-NORTE/14.EL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01\MSV-163MS-638-NORTE\MSV-163MS-638-NORTE/14.EL</v>
      </c>
      <c r="O2936" t="s">
        <v>4355</v>
      </c>
    </row>
    <row r="2937" spans="1:16" x14ac:dyDescent="0.3">
      <c r="A2937" t="s">
        <v>4564</v>
      </c>
      <c r="B2937">
        <v>1466207</v>
      </c>
      <c r="C2937" t="s">
        <v>5409</v>
      </c>
      <c r="D2937" s="12">
        <v>45931</v>
      </c>
      <c r="E2937" t="s">
        <v>3802</v>
      </c>
      <c r="F2937" t="s">
        <v>2792</v>
      </c>
      <c r="G2937" t="s">
        <v>2789</v>
      </c>
      <c r="H2937" t="str">
        <f>IF(_xlfn.XLOOKUP(E2937,LD_01[DOCUMENTO],LD_01[REVISÃO])=F2937,"VIGENTE","OBSOLETO")</f>
        <v>VIGENTE</v>
      </c>
      <c r="I2937" t="s">
        <v>4324</v>
      </c>
      <c r="J2937" t="s">
        <v>4862</v>
      </c>
      <c r="K2937" t="str">
        <f t="shared" si="138"/>
        <v>MSV-163MS-638-NORTE</v>
      </c>
      <c r="L2937" t="str">
        <f>_xlfn.XLOOKUP(E2937,LD_ANO01!A:A,LD_ANO01!G:G)</f>
        <v>MSV-163MS-638-NORTE/14.EL</v>
      </c>
      <c r="M2937" t="str">
        <f t="shared" si="139"/>
        <v/>
      </c>
      <c r="N2937" t="str">
        <f t="shared" si="140"/>
        <v>C:\Users\luis.nunes\OneDrive - ATERPA\00.SERVIDOR\SALA TÉCNICA\00.PROJETOS\02.DOCUMENTOS\ANO 01\MSV-163MS-638-NORTE\MSV-163MS-638-NORTE/14.EL</v>
      </c>
      <c r="O2937" t="s">
        <v>4355</v>
      </c>
    </row>
    <row r="2938" spans="1:16" x14ac:dyDescent="0.3">
      <c r="A2938" t="s">
        <v>4565</v>
      </c>
      <c r="B2938">
        <v>170023</v>
      </c>
      <c r="C2938" t="s">
        <v>5409</v>
      </c>
      <c r="D2938" s="12">
        <v>45931</v>
      </c>
      <c r="E2938" s="11" t="s">
        <v>3803</v>
      </c>
      <c r="F2938" t="s">
        <v>2792</v>
      </c>
      <c r="G2938" t="s">
        <v>2788</v>
      </c>
      <c r="H2938" t="str">
        <f>IF(_xlfn.XLOOKUP(E2938,LD_01[DOCUMENTO],LD_01[REVISÃO])=F2938,"VIGENTE","OBSOLETO")</f>
        <v>VIGENTE</v>
      </c>
      <c r="I2938" t="s">
        <v>4324</v>
      </c>
      <c r="J2938" t="s">
        <v>4862</v>
      </c>
      <c r="K2938" t="str">
        <f t="shared" si="138"/>
        <v>MSV-163MS-638-NORTE</v>
      </c>
      <c r="L2938" t="str">
        <f>_xlfn.XLOOKUP(E2938,LD_ANO01!A:A,LD_ANO01!G:G)</f>
        <v>MSV-163MS-638-NORTE/14.EL</v>
      </c>
      <c r="M2938" t="str">
        <f t="shared" si="139"/>
        <v/>
      </c>
      <c r="N2938" t="str">
        <f t="shared" si="140"/>
        <v>C:\Users\luis.nunes\OneDrive - ATERPA\00.SERVIDOR\SALA TÉCNICA\00.PROJETOS\02.DOCUMENTOS\ANO 01\MSV-163MS-638-NORTE\MSV-163MS-638-NORTE/14.EL</v>
      </c>
      <c r="O2938" t="s">
        <v>4355</v>
      </c>
      <c r="P2938" t="s">
        <v>4812</v>
      </c>
    </row>
    <row r="2939" spans="1:16" x14ac:dyDescent="0.3">
      <c r="A2939" t="s">
        <v>4566</v>
      </c>
      <c r="B2939">
        <v>217067</v>
      </c>
      <c r="C2939" t="s">
        <v>5409</v>
      </c>
      <c r="D2939" s="12">
        <v>45931</v>
      </c>
      <c r="E2939" t="s">
        <v>3803</v>
      </c>
      <c r="F2939" t="s">
        <v>2792</v>
      </c>
      <c r="G2939" t="s">
        <v>2789</v>
      </c>
      <c r="H2939" t="str">
        <f>IF(_xlfn.XLOOKUP(E2939,LD_01[DOCUMENTO],LD_01[REVISÃO])=F2939,"VIGENTE","OBSOLETO")</f>
        <v>VIGENTE</v>
      </c>
      <c r="I2939" t="s">
        <v>4324</v>
      </c>
      <c r="J2939" t="s">
        <v>4862</v>
      </c>
      <c r="K2939" t="str">
        <f t="shared" si="138"/>
        <v>MSV-163MS-638-NORTE</v>
      </c>
      <c r="L2939" t="str">
        <f>_xlfn.XLOOKUP(E2939,LD_ANO01!A:A,LD_ANO01!G:G)</f>
        <v>MSV-163MS-638-NORTE/14.EL</v>
      </c>
      <c r="M2939" t="str">
        <f t="shared" si="139"/>
        <v/>
      </c>
      <c r="N2939" t="str">
        <f t="shared" si="140"/>
        <v>C:\Users\luis.nunes\OneDrive - ATERPA\00.SERVIDOR\SALA TÉCNICA\00.PROJETOS\02.DOCUMENTOS\ANO 01\MSV-163MS-638-NORTE\MSV-163MS-638-NORTE/14.EL</v>
      </c>
      <c r="O2939" t="s">
        <v>4355</v>
      </c>
    </row>
    <row r="2940" spans="1:16" x14ac:dyDescent="0.3">
      <c r="A2940" t="s">
        <v>4567</v>
      </c>
      <c r="B2940">
        <v>2992568</v>
      </c>
      <c r="C2940" t="s">
        <v>5409</v>
      </c>
      <c r="D2940" s="12">
        <v>45931</v>
      </c>
      <c r="E2940" t="s">
        <v>3804</v>
      </c>
      <c r="F2940" t="s">
        <v>2792</v>
      </c>
      <c r="G2940" t="s">
        <v>2788</v>
      </c>
      <c r="H2940" t="str">
        <f>IF(_xlfn.XLOOKUP(E2940,LD_01[DOCUMENTO],LD_01[REVISÃO])=F2940,"VIGENTE","OBSOLETO")</f>
        <v>VIGENTE</v>
      </c>
      <c r="I2940" t="s">
        <v>4324</v>
      </c>
      <c r="J2940" t="s">
        <v>4862</v>
      </c>
      <c r="K2940" t="str">
        <f t="shared" si="138"/>
        <v>MSV-163MS-638-NORTE</v>
      </c>
      <c r="L2940" t="str">
        <f>_xlfn.XLOOKUP(E2940,LD_ANO01!A:A,LD_ANO01!G:G)</f>
        <v>MSV-163MS-638-NORTE/14.EL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01\MSV-163MS-638-NORTE\MSV-163MS-638-NORTE/14.EL</v>
      </c>
      <c r="O2940" t="s">
        <v>4355</v>
      </c>
    </row>
    <row r="2941" spans="1:16" x14ac:dyDescent="0.3">
      <c r="A2941" t="s">
        <v>4568</v>
      </c>
      <c r="B2941">
        <v>1900293</v>
      </c>
      <c r="C2941" t="s">
        <v>5409</v>
      </c>
      <c r="D2941" s="12">
        <v>45931</v>
      </c>
      <c r="E2941" t="s">
        <v>3804</v>
      </c>
      <c r="F2941" t="s">
        <v>2792</v>
      </c>
      <c r="G2941" t="s">
        <v>2789</v>
      </c>
      <c r="H2941" t="str">
        <f>IF(_xlfn.XLOOKUP(E2941,LD_01[DOCUMENTO],LD_01[REVISÃO])=F2941,"VIGENTE","OBSOLETO")</f>
        <v>VIGENTE</v>
      </c>
      <c r="I2941" t="s">
        <v>4324</v>
      </c>
      <c r="J2941" t="s">
        <v>4862</v>
      </c>
      <c r="K2941" t="str">
        <f t="shared" si="138"/>
        <v>MSV-163MS-638-NORTE</v>
      </c>
      <c r="L2941" t="str">
        <f>_xlfn.XLOOKUP(E2941,LD_ANO01!A:A,LD_ANO01!G:G)</f>
        <v>MSV-163MS-638-NORTE/14.EL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01\MSV-163MS-638-NORTE\MSV-163MS-638-NORTE/14.EL</v>
      </c>
      <c r="O2941" t="s">
        <v>4355</v>
      </c>
    </row>
    <row r="2942" spans="1:16" x14ac:dyDescent="0.3">
      <c r="A2942" t="s">
        <v>4569</v>
      </c>
      <c r="B2942">
        <v>1109197</v>
      </c>
      <c r="C2942" t="s">
        <v>5409</v>
      </c>
      <c r="D2942" s="12">
        <v>45931</v>
      </c>
      <c r="E2942" t="s">
        <v>3805</v>
      </c>
      <c r="F2942" t="s">
        <v>2792</v>
      </c>
      <c r="G2942" t="s">
        <v>2788</v>
      </c>
      <c r="H2942" t="str">
        <f>IF(_xlfn.XLOOKUP(E2942,LD_01[DOCUMENTO],LD_01[REVISÃO])=F2942,"VIGENTE","OBSOLETO")</f>
        <v>VIGENTE</v>
      </c>
      <c r="I2942" t="s">
        <v>4324</v>
      </c>
      <c r="J2942" t="s">
        <v>4862</v>
      </c>
      <c r="K2942" t="str">
        <f t="shared" si="138"/>
        <v>MSV-163MS-638-NORTE</v>
      </c>
      <c r="L2942" t="str">
        <f>_xlfn.XLOOKUP(E2942,LD_ANO01!A:A,LD_ANO01!G:G)</f>
        <v>MSV-163MS-638-NORTE/14.EL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01\MSV-163MS-638-NORTE\MSV-163MS-638-NORTE/14.EL</v>
      </c>
      <c r="O2942" t="s">
        <v>4355</v>
      </c>
    </row>
    <row r="2943" spans="1:16" x14ac:dyDescent="0.3">
      <c r="A2943" t="s">
        <v>4570</v>
      </c>
      <c r="B2943">
        <v>1473401</v>
      </c>
      <c r="C2943" t="s">
        <v>5409</v>
      </c>
      <c r="D2943" s="12">
        <v>45931</v>
      </c>
      <c r="E2943" s="11" t="s">
        <v>3805</v>
      </c>
      <c r="F2943" t="s">
        <v>2792</v>
      </c>
      <c r="G2943" t="s">
        <v>2789</v>
      </c>
      <c r="H2943" t="str">
        <f>IF(_xlfn.XLOOKUP(E2943,LD_01[DOCUMENTO],LD_01[REVISÃO])=F2943,"VIGENTE","OBSOLETO")</f>
        <v>VIGENTE</v>
      </c>
      <c r="I2943" t="s">
        <v>4324</v>
      </c>
      <c r="J2943" t="s">
        <v>4862</v>
      </c>
      <c r="K2943" t="str">
        <f t="shared" si="138"/>
        <v>MSV-163MS-638-NORTE</v>
      </c>
      <c r="L2943" t="str">
        <f>_xlfn.XLOOKUP(E2943,LD_ANO01!A:A,LD_ANO01!G:G)</f>
        <v>MSV-163MS-638-NORTE/14.EL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01\MSV-163MS-638-NORTE\MSV-163MS-638-NORTE/14.EL</v>
      </c>
      <c r="O2943" t="s">
        <v>4355</v>
      </c>
      <c r="P2943" t="s">
        <v>4811</v>
      </c>
    </row>
    <row r="2944" spans="1:16" x14ac:dyDescent="0.3">
      <c r="A2944" t="s">
        <v>4571</v>
      </c>
      <c r="B2944">
        <v>169602</v>
      </c>
      <c r="C2944" t="s">
        <v>5409</v>
      </c>
      <c r="D2944" s="12">
        <v>45931</v>
      </c>
      <c r="E2944" t="s">
        <v>3806</v>
      </c>
      <c r="F2944" t="s">
        <v>2792</v>
      </c>
      <c r="G2944" t="s">
        <v>2788</v>
      </c>
      <c r="H2944" t="str">
        <f>IF(_xlfn.XLOOKUP(E2944,LD_01[DOCUMENTO],LD_01[REVISÃO])=F2944,"VIGENTE","OBSOLETO")</f>
        <v>VIGENTE</v>
      </c>
      <c r="I2944" t="s">
        <v>4324</v>
      </c>
      <c r="J2944" t="s">
        <v>4862</v>
      </c>
      <c r="K2944" t="str">
        <f t="shared" si="138"/>
        <v>MSV-163MS-638-NORTE</v>
      </c>
      <c r="L2944" t="str">
        <f>_xlfn.XLOOKUP(E2944,LD_ANO01!A:A,LD_ANO01!G:G)</f>
        <v>MSV-163MS-638-NORTE/14.EL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01\MSV-163MS-638-NORTE\MSV-163MS-638-NORTE/14.EL</v>
      </c>
      <c r="O2944" t="s">
        <v>4355</v>
      </c>
    </row>
    <row r="2945" spans="1:15" x14ac:dyDescent="0.3">
      <c r="A2945" t="s">
        <v>4572</v>
      </c>
      <c r="B2945">
        <v>216771</v>
      </c>
      <c r="C2945" t="s">
        <v>5409</v>
      </c>
      <c r="D2945" s="12">
        <v>45931</v>
      </c>
      <c r="E2945" t="s">
        <v>3806</v>
      </c>
      <c r="F2945" t="s">
        <v>2792</v>
      </c>
      <c r="G2945" t="s">
        <v>2789</v>
      </c>
      <c r="H2945" t="str">
        <f>IF(_xlfn.XLOOKUP(E2945,LD_01[DOCUMENTO],LD_01[REVISÃO])=F2945,"VIGENTE","OBSOLETO")</f>
        <v>VIGENTE</v>
      </c>
      <c r="I2945" t="s">
        <v>4324</v>
      </c>
      <c r="J2945" t="s">
        <v>4862</v>
      </c>
      <c r="K2945" t="str">
        <f t="shared" si="138"/>
        <v>MSV-163MS-638-NORTE</v>
      </c>
      <c r="L2945" t="str">
        <f>_xlfn.XLOOKUP(E2945,LD_ANO01!A:A,LD_ANO01!G:G)</f>
        <v>MSV-163MS-638-NORTE/14.EL</v>
      </c>
      <c r="M2945" t="str">
        <f t="shared" si="139"/>
        <v/>
      </c>
      <c r="N2945" t="str">
        <f t="shared" si="140"/>
        <v>C:\Users\luis.nunes\OneDrive - ATERPA\00.SERVIDOR\SALA TÉCNICA\00.PROJETOS\02.DOCUMENTOS\ANO 01\MSV-163MS-638-NORTE\MSV-163MS-638-NORTE/14.EL</v>
      </c>
      <c r="O2945" t="s">
        <v>4355</v>
      </c>
    </row>
    <row r="2946" spans="1:15" x14ac:dyDescent="0.3">
      <c r="A2946" t="s">
        <v>4573</v>
      </c>
      <c r="B2946">
        <v>2516897</v>
      </c>
      <c r="C2946" t="s">
        <v>5409</v>
      </c>
      <c r="D2946" s="12">
        <v>45931</v>
      </c>
      <c r="E2946" t="s">
        <v>3807</v>
      </c>
      <c r="F2946" t="s">
        <v>2792</v>
      </c>
      <c r="G2946" t="s">
        <v>2788</v>
      </c>
      <c r="H2946" t="str">
        <f>IF(_xlfn.XLOOKUP(E2946,LD_01[DOCUMENTO],LD_01[REVISÃO])=F2946,"VIGENTE","OBSOLETO")</f>
        <v>OBSOLETO</v>
      </c>
      <c r="I2946" t="s">
        <v>4324</v>
      </c>
      <c r="J2946" t="s">
        <v>4862</v>
      </c>
      <c r="K2946" t="str">
        <f t="shared" si="138"/>
        <v>MSV-163MS-638-NORTE</v>
      </c>
      <c r="L2946" t="str">
        <f>_xlfn.XLOOKUP(E2946,LD_ANO01!A:A,LD_ANO01!G:G)</f>
        <v>MSV-163MS-638-NORTE/14.EL</v>
      </c>
      <c r="M2946" t="str">
        <f t="shared" si="139"/>
        <v>OBSOLETO</v>
      </c>
      <c r="N2946" t="str">
        <f t="shared" si="140"/>
        <v>C:\Users\luis.nunes\OneDrive - ATERPA\00.SERVIDOR\SALA TÉCNICA\00.PROJETOS\02.DOCUMENTOS\ANO 01\MSV-163MS-638-NORTE\MSV-163MS-638-NORTE/14.EL\OBSOLETO</v>
      </c>
      <c r="O2946" t="s">
        <v>4355</v>
      </c>
    </row>
    <row r="2947" spans="1:15" x14ac:dyDescent="0.3">
      <c r="A2947" t="s">
        <v>4574</v>
      </c>
      <c r="B2947">
        <v>2561377</v>
      </c>
      <c r="C2947" t="s">
        <v>5409</v>
      </c>
      <c r="D2947" s="12">
        <v>45931</v>
      </c>
      <c r="E2947" t="s">
        <v>3807</v>
      </c>
      <c r="F2947" t="s">
        <v>2792</v>
      </c>
      <c r="G2947" t="s">
        <v>2789</v>
      </c>
      <c r="H2947" t="str">
        <f>IF(_xlfn.XLOOKUP(E2947,LD_01[DOCUMENTO],LD_01[REVISÃO])=F2947,"VIGENTE","OBSOLETO")</f>
        <v>OBSOLETO</v>
      </c>
      <c r="I2947" t="s">
        <v>4324</v>
      </c>
      <c r="J2947" t="s">
        <v>4862</v>
      </c>
      <c r="K2947" t="str">
        <f t="shared" si="138"/>
        <v>MSV-163MS-638-NORTE</v>
      </c>
      <c r="L2947" t="str">
        <f>_xlfn.XLOOKUP(E2947,LD_ANO01!A:A,LD_ANO01!G:G)</f>
        <v>MSV-163MS-638-NORTE/14.EL</v>
      </c>
      <c r="M2947" t="str">
        <f t="shared" si="139"/>
        <v>OBSOLETO</v>
      </c>
      <c r="N2947" t="str">
        <f t="shared" si="140"/>
        <v>C:\Users\luis.nunes\OneDrive - ATERPA\00.SERVIDOR\SALA TÉCNICA\00.PROJETOS\02.DOCUMENTOS\ANO 01\MSV-163MS-638-NORTE\MSV-163MS-638-NORTE/14.EL\OBSOLETO</v>
      </c>
      <c r="O2947" t="s">
        <v>4355</v>
      </c>
    </row>
    <row r="2948" spans="1:15" x14ac:dyDescent="0.3">
      <c r="A2948" t="s">
        <v>4575</v>
      </c>
      <c r="B2948">
        <v>641894</v>
      </c>
      <c r="C2948" t="s">
        <v>5409</v>
      </c>
      <c r="D2948" s="12">
        <v>45931</v>
      </c>
      <c r="E2948" t="s">
        <v>3808</v>
      </c>
      <c r="F2948" t="s">
        <v>2792</v>
      </c>
      <c r="G2948" t="s">
        <v>2788</v>
      </c>
      <c r="H2948" t="str">
        <f>IF(_xlfn.XLOOKUP(E2948,LD_01[DOCUMENTO],LD_01[REVISÃO])=F2948,"VIGENTE","OBSOLETO")</f>
        <v>VIGENTE</v>
      </c>
      <c r="I2948" t="s">
        <v>4324</v>
      </c>
      <c r="J2948" t="s">
        <v>4862</v>
      </c>
      <c r="K2948" t="str">
        <f t="shared" si="138"/>
        <v>MSV-163MS-638-NORTE</v>
      </c>
      <c r="L2948" t="str">
        <f>_xlfn.XLOOKUP(E2948,LD_ANO01!A:A,LD_ANO01!G:G)</f>
        <v>MSV-163MS-638-NORTE/14.EL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01\MSV-163MS-638-NORTE\MSV-163MS-638-NORTE/14.EL</v>
      </c>
      <c r="O2948" t="s">
        <v>4355</v>
      </c>
    </row>
    <row r="2949" spans="1:15" x14ac:dyDescent="0.3">
      <c r="A2949" t="s">
        <v>4576</v>
      </c>
      <c r="B2949">
        <v>2237375</v>
      </c>
      <c r="C2949" t="s">
        <v>5409</v>
      </c>
      <c r="D2949" s="12">
        <v>45931</v>
      </c>
      <c r="E2949" t="s">
        <v>3808</v>
      </c>
      <c r="F2949" t="s">
        <v>2792</v>
      </c>
      <c r="G2949" t="s">
        <v>2789</v>
      </c>
      <c r="H2949" t="str">
        <f>IF(_xlfn.XLOOKUP(E2949,LD_01[DOCUMENTO],LD_01[REVISÃO])=F2949,"VIGENTE","OBSOLETO")</f>
        <v>VIGENTE</v>
      </c>
      <c r="I2949" t="s">
        <v>4324</v>
      </c>
      <c r="J2949" t="s">
        <v>4862</v>
      </c>
      <c r="K2949" t="str">
        <f t="shared" si="138"/>
        <v>MSV-163MS-638-NORTE</v>
      </c>
      <c r="L2949" t="str">
        <f>_xlfn.XLOOKUP(E2949,LD_ANO01!A:A,LD_ANO01!G:G)</f>
        <v>MSV-163MS-638-NORTE/14.EL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01\MSV-163MS-638-NORTE\MSV-163MS-638-NORTE/14.EL</v>
      </c>
      <c r="O2949" t="s">
        <v>4355</v>
      </c>
    </row>
    <row r="2950" spans="1:15" x14ac:dyDescent="0.3">
      <c r="A2950" t="s">
        <v>4577</v>
      </c>
      <c r="B2950">
        <v>677982</v>
      </c>
      <c r="C2950" t="s">
        <v>5409</v>
      </c>
      <c r="D2950" s="12">
        <v>45931</v>
      </c>
      <c r="E2950" t="s">
        <v>3809</v>
      </c>
      <c r="F2950" t="s">
        <v>2792</v>
      </c>
      <c r="G2950" t="s">
        <v>2788</v>
      </c>
      <c r="H2950" t="str">
        <f>IF(_xlfn.XLOOKUP(E2950,LD_01[DOCUMENTO],LD_01[REVISÃO])=F2950,"VIGENTE","OBSOLETO")</f>
        <v>VIGENTE</v>
      </c>
      <c r="I2950" t="s">
        <v>4324</v>
      </c>
      <c r="J2950" t="s">
        <v>4862</v>
      </c>
      <c r="K2950" t="str">
        <f t="shared" si="138"/>
        <v>MSV-163MS-638-NORTE</v>
      </c>
      <c r="L2950" t="str">
        <f>_xlfn.XLOOKUP(E2950,LD_ANO01!A:A,LD_ANO01!G:G)</f>
        <v>MSV-163MS-638-NORTE/14.EL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01\MSV-163MS-638-NORTE\MSV-163MS-638-NORTE/14.EL</v>
      </c>
      <c r="O2950" t="s">
        <v>4355</v>
      </c>
    </row>
    <row r="2951" spans="1:15" x14ac:dyDescent="0.3">
      <c r="A2951" t="s">
        <v>4578</v>
      </c>
      <c r="B2951">
        <v>1529426</v>
      </c>
      <c r="C2951" t="s">
        <v>5409</v>
      </c>
      <c r="D2951" s="12">
        <v>45931</v>
      </c>
      <c r="E2951" t="s">
        <v>3809</v>
      </c>
      <c r="F2951" t="s">
        <v>2792</v>
      </c>
      <c r="G2951" t="s">
        <v>2789</v>
      </c>
      <c r="H2951" t="str">
        <f>IF(_xlfn.XLOOKUP(E2951,LD_01[DOCUMENTO],LD_01[REVISÃO])=F2951,"VIGENTE","OBSOLETO")</f>
        <v>VIGENTE</v>
      </c>
      <c r="I2951" t="s">
        <v>4324</v>
      </c>
      <c r="J2951" t="s">
        <v>4862</v>
      </c>
      <c r="K2951" t="str">
        <f t="shared" si="138"/>
        <v>MSV-163MS-638-NORTE</v>
      </c>
      <c r="L2951" t="str">
        <f>_xlfn.XLOOKUP(E2951,LD_ANO01!A:A,LD_ANO01!G:G)</f>
        <v>MSV-163MS-638-NORTE/14.EL</v>
      </c>
      <c r="M2951" t="str">
        <f t="shared" si="139"/>
        <v/>
      </c>
      <c r="N2951" t="str">
        <f t="shared" si="140"/>
        <v>C:\Users\luis.nunes\OneDrive - ATERPA\00.SERVIDOR\SALA TÉCNICA\00.PROJETOS\02.DOCUMENTOS\ANO 01\MSV-163MS-638-NORTE\MSV-163MS-638-NORTE/14.EL</v>
      </c>
      <c r="O2951" t="s">
        <v>4355</v>
      </c>
    </row>
    <row r="2952" spans="1:15" x14ac:dyDescent="0.3">
      <c r="A2952" t="s">
        <v>4579</v>
      </c>
      <c r="B2952">
        <v>170945</v>
      </c>
      <c r="C2952" t="s">
        <v>5409</v>
      </c>
      <c r="D2952" s="12">
        <v>45931</v>
      </c>
      <c r="E2952" t="s">
        <v>3810</v>
      </c>
      <c r="F2952" t="s">
        <v>2792</v>
      </c>
      <c r="G2952" t="s">
        <v>2788</v>
      </c>
      <c r="H2952" t="str">
        <f>IF(_xlfn.XLOOKUP(E2952,LD_01[DOCUMENTO],LD_01[REVISÃO])=F2952,"VIGENTE","OBSOLETO")</f>
        <v>VIGENTE</v>
      </c>
      <c r="I2952" t="s">
        <v>4324</v>
      </c>
      <c r="J2952" t="s">
        <v>4862</v>
      </c>
      <c r="K2952" t="str">
        <f t="shared" si="138"/>
        <v>MSV-163MS-638-NORTE</v>
      </c>
      <c r="L2952" t="str">
        <f>_xlfn.XLOOKUP(E2952,LD_ANO01!A:A,LD_ANO01!G:G)</f>
        <v>MSV-163MS-638-NORTE/14.EL</v>
      </c>
      <c r="M2952" t="str">
        <f t="shared" si="139"/>
        <v/>
      </c>
      <c r="N2952" t="str">
        <f t="shared" si="140"/>
        <v>C:\Users\luis.nunes\OneDrive - ATERPA\00.SERVIDOR\SALA TÉCNICA\00.PROJETOS\02.DOCUMENTOS\ANO 01\MSV-163MS-638-NORTE\MSV-163MS-638-NORTE/14.EL</v>
      </c>
      <c r="O2952" t="s">
        <v>4355</v>
      </c>
    </row>
    <row r="2953" spans="1:15" x14ac:dyDescent="0.3">
      <c r="A2953" t="s">
        <v>4580</v>
      </c>
      <c r="B2953">
        <v>218062</v>
      </c>
      <c r="C2953" t="s">
        <v>5409</v>
      </c>
      <c r="D2953" s="12">
        <v>45931</v>
      </c>
      <c r="E2953" t="s">
        <v>3810</v>
      </c>
      <c r="F2953" t="s">
        <v>2792</v>
      </c>
      <c r="G2953" t="s">
        <v>2789</v>
      </c>
      <c r="H2953" t="str">
        <f>IF(_xlfn.XLOOKUP(E2953,LD_01[DOCUMENTO],LD_01[REVISÃO])=F2953,"VIGENTE","OBSOLETO")</f>
        <v>VIGENTE</v>
      </c>
      <c r="I2953" t="s">
        <v>4324</v>
      </c>
      <c r="J2953" t="s">
        <v>4862</v>
      </c>
      <c r="K2953" t="str">
        <f t="shared" si="138"/>
        <v>MSV-163MS-638-NORTE</v>
      </c>
      <c r="L2953" t="str">
        <f>_xlfn.XLOOKUP(E2953,LD_ANO01!A:A,LD_ANO01!G:G)</f>
        <v>MSV-163MS-638-NORTE/14.EL</v>
      </c>
      <c r="M2953" t="str">
        <f t="shared" si="139"/>
        <v/>
      </c>
      <c r="N2953" t="str">
        <f t="shared" si="140"/>
        <v>C:\Users\luis.nunes\OneDrive - ATERPA\00.SERVIDOR\SALA TÉCNICA\00.PROJETOS\02.DOCUMENTOS\ANO 01\MSV-163MS-638-NORTE\MSV-163MS-638-NORTE/14.EL</v>
      </c>
      <c r="O2953" t="s">
        <v>4355</v>
      </c>
    </row>
    <row r="2954" spans="1:15" x14ac:dyDescent="0.3">
      <c r="A2954" t="s">
        <v>4581</v>
      </c>
      <c r="B2954">
        <v>10175790</v>
      </c>
      <c r="C2954" t="s">
        <v>5409</v>
      </c>
      <c r="D2954" s="12">
        <v>45931</v>
      </c>
      <c r="E2954" t="s">
        <v>3811</v>
      </c>
      <c r="F2954" t="s">
        <v>2800</v>
      </c>
      <c r="G2954" t="s">
        <v>2788</v>
      </c>
      <c r="H2954" t="str">
        <f>IF(_xlfn.XLOOKUP(E2954,LD_01[DOCUMENTO],LD_01[REVISÃO])=F2954,"VIGENTE","OBSOLETO")</f>
        <v>VIGENTE</v>
      </c>
      <c r="I2954" t="s">
        <v>4324</v>
      </c>
      <c r="J2954" t="s">
        <v>4862</v>
      </c>
      <c r="K2954" t="str">
        <f t="shared" si="138"/>
        <v>MSV-163MS-638-NORTE</v>
      </c>
      <c r="L2954" t="str">
        <f>_xlfn.XLOOKUP(E2954,LD_ANO01!A:A,LD_ANO01!G:G)</f>
        <v>MSV-163MS-638-NORTE/14.EL</v>
      </c>
      <c r="M2954" t="str">
        <f t="shared" si="139"/>
        <v/>
      </c>
      <c r="N2954" t="str">
        <f t="shared" si="140"/>
        <v>C:\Users\luis.nunes\OneDrive - ATERPA\00.SERVIDOR\SALA TÉCNICA\00.PROJETOS\02.DOCUMENTOS\ANO 01\MSV-163MS-638-NORTE\MSV-163MS-638-NORTE/14.EL</v>
      </c>
      <c r="O2954" t="s">
        <v>4355</v>
      </c>
    </row>
    <row r="2955" spans="1:15" x14ac:dyDescent="0.3">
      <c r="A2955" t="s">
        <v>4582</v>
      </c>
      <c r="B2955">
        <v>790648</v>
      </c>
      <c r="C2955" t="s">
        <v>5409</v>
      </c>
      <c r="D2955" s="12">
        <v>45931</v>
      </c>
      <c r="E2955" t="s">
        <v>3811</v>
      </c>
      <c r="F2955" t="s">
        <v>2800</v>
      </c>
      <c r="G2955" t="s">
        <v>2789</v>
      </c>
      <c r="H2955" t="str">
        <f>IF(_xlfn.XLOOKUP(E2955,LD_01[DOCUMENTO],LD_01[REVISÃO])=F2955,"VIGENTE","OBSOLETO")</f>
        <v>VIGENTE</v>
      </c>
      <c r="I2955" t="s">
        <v>4324</v>
      </c>
      <c r="J2955" t="s">
        <v>4862</v>
      </c>
      <c r="K2955" t="str">
        <f t="shared" si="138"/>
        <v>MSV-163MS-638-NORTE</v>
      </c>
      <c r="L2955" t="str">
        <f>_xlfn.XLOOKUP(E2955,LD_ANO01!A:A,LD_ANO01!G:G)</f>
        <v>MSV-163MS-638-NORTE/14.EL</v>
      </c>
      <c r="M2955" t="str">
        <f t="shared" si="139"/>
        <v/>
      </c>
      <c r="N2955" t="str">
        <f t="shared" si="140"/>
        <v>C:\Users\luis.nunes\OneDrive - ATERPA\00.SERVIDOR\SALA TÉCNICA\00.PROJETOS\02.DOCUMENTOS\ANO 01\MSV-163MS-638-NORTE\MSV-163MS-638-NORTE/14.EL</v>
      </c>
      <c r="O2955" t="s">
        <v>4355</v>
      </c>
    </row>
    <row r="2956" spans="1:15" x14ac:dyDescent="0.3">
      <c r="A2956" t="s">
        <v>4583</v>
      </c>
      <c r="B2956">
        <v>2067837</v>
      </c>
      <c r="C2956" t="s">
        <v>5409</v>
      </c>
      <c r="D2956" s="12">
        <v>45931</v>
      </c>
      <c r="E2956" t="s">
        <v>3812</v>
      </c>
      <c r="F2956" t="s">
        <v>2800</v>
      </c>
      <c r="G2956" t="s">
        <v>2788</v>
      </c>
      <c r="H2956" t="str">
        <f>IF(_xlfn.XLOOKUP(E2956,LD_01[DOCUMENTO],LD_01[REVISÃO])=F2956,"VIGENTE","OBSOLETO")</f>
        <v>VIGENTE</v>
      </c>
      <c r="I2956" t="s">
        <v>4324</v>
      </c>
      <c r="J2956" t="s">
        <v>4862</v>
      </c>
      <c r="K2956" t="str">
        <f t="shared" si="138"/>
        <v>MSV-163MS-638-NORTE</v>
      </c>
      <c r="L2956" t="str">
        <f>_xlfn.XLOOKUP(E2956,LD_ANO01!A:A,LD_ANO01!G:G)</f>
        <v>MSV-163MS-638-NORTE/14.EL</v>
      </c>
      <c r="M2956" t="str">
        <f t="shared" si="139"/>
        <v/>
      </c>
      <c r="N2956" t="str">
        <f t="shared" si="140"/>
        <v>C:\Users\luis.nunes\OneDrive - ATERPA\00.SERVIDOR\SALA TÉCNICA\00.PROJETOS\02.DOCUMENTOS\ANO 01\MSV-163MS-638-NORTE\MSV-163MS-638-NORTE/14.EL</v>
      </c>
      <c r="O2956" t="s">
        <v>4355</v>
      </c>
    </row>
    <row r="2957" spans="1:15" x14ac:dyDescent="0.3">
      <c r="A2957" t="s">
        <v>4584</v>
      </c>
      <c r="B2957">
        <v>414077</v>
      </c>
      <c r="C2957" t="s">
        <v>5409</v>
      </c>
      <c r="D2957" s="12">
        <v>45931</v>
      </c>
      <c r="E2957" t="s">
        <v>3812</v>
      </c>
      <c r="F2957" t="s">
        <v>2800</v>
      </c>
      <c r="G2957" t="s">
        <v>2789</v>
      </c>
      <c r="H2957" t="str">
        <f>IF(_xlfn.XLOOKUP(E2957,LD_01[DOCUMENTO],LD_01[REVISÃO])=F2957,"VIGENTE","OBSOLETO")</f>
        <v>VIGENTE</v>
      </c>
      <c r="I2957" t="s">
        <v>4324</v>
      </c>
      <c r="J2957" t="s">
        <v>4862</v>
      </c>
      <c r="K2957" t="str">
        <f t="shared" si="138"/>
        <v>MSV-163MS-638-NORTE</v>
      </c>
      <c r="L2957" t="str">
        <f>_xlfn.XLOOKUP(E2957,LD_ANO01!A:A,LD_ANO01!G:G)</f>
        <v>MSV-163MS-638-NORTE/14.EL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01\MSV-163MS-638-NORTE\MSV-163MS-638-NORTE/14.EL</v>
      </c>
      <c r="O2957" t="s">
        <v>4355</v>
      </c>
    </row>
    <row r="2958" spans="1:15" x14ac:dyDescent="0.3">
      <c r="A2958" t="s">
        <v>4585</v>
      </c>
      <c r="B2958">
        <v>6513389</v>
      </c>
      <c r="C2958" t="s">
        <v>5409</v>
      </c>
      <c r="D2958" s="12">
        <v>45931</v>
      </c>
      <c r="E2958" t="s">
        <v>3813</v>
      </c>
      <c r="F2958" t="s">
        <v>2792</v>
      </c>
      <c r="G2958" t="s">
        <v>2789</v>
      </c>
      <c r="H2958" t="str">
        <f>IF(_xlfn.XLOOKUP(E2958,LD_01[DOCUMENTO],LD_01[REVISÃO])=F2958,"VIGENTE","OBSOLETO")</f>
        <v>VIGENTE</v>
      </c>
      <c r="I2958" t="s">
        <v>4324</v>
      </c>
      <c r="J2958" t="s">
        <v>4862</v>
      </c>
      <c r="K2958" t="str">
        <f t="shared" si="138"/>
        <v>MSV-163MS-638-NORTE</v>
      </c>
      <c r="L2958" t="str">
        <f>_xlfn.XLOOKUP(E2958,LD_ANO01!A:A,LD_ANO01!G:G)</f>
        <v>MSV-163MS-638-NORTE/14.EL</v>
      </c>
      <c r="M2958" t="str">
        <f t="shared" si="139"/>
        <v/>
      </c>
      <c r="N2958" t="str">
        <f t="shared" si="140"/>
        <v>C:\Users\luis.nunes\OneDrive - ATERPA\00.SERVIDOR\SALA TÉCNICA\00.PROJETOS\02.DOCUMENTOS\ANO 01\MSV-163MS-638-NORTE\MSV-163MS-638-NORTE/14.EL</v>
      </c>
      <c r="O2958" t="s">
        <v>4355</v>
      </c>
    </row>
    <row r="2959" spans="1:15" x14ac:dyDescent="0.3">
      <c r="A2959" t="s">
        <v>4586</v>
      </c>
      <c r="B2959">
        <v>498175</v>
      </c>
      <c r="C2959" t="s">
        <v>5409</v>
      </c>
      <c r="D2959" s="12">
        <v>45931</v>
      </c>
      <c r="E2959" t="s">
        <v>3814</v>
      </c>
      <c r="F2959" t="s">
        <v>2800</v>
      </c>
      <c r="G2959" t="s">
        <v>2789</v>
      </c>
      <c r="H2959" t="str">
        <f>IF(_xlfn.XLOOKUP(E2959,LD_01[DOCUMENTO],LD_01[REVISÃO])=F2959,"VIGENTE","OBSOLETO")</f>
        <v>VIGENTE</v>
      </c>
      <c r="I2959" t="s">
        <v>4324</v>
      </c>
      <c r="J2959" t="s">
        <v>4862</v>
      </c>
      <c r="K2959" t="str">
        <f t="shared" si="138"/>
        <v>MSV-163MS-638-NORTE</v>
      </c>
      <c r="L2959" t="str">
        <f>_xlfn.XLOOKUP(E2959,LD_ANO01!A:A,LD_ANO01!G:G)</f>
        <v>MSV-163MS-638-NORTE/14.EL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01\MSV-163MS-638-NORTE\MSV-163MS-638-NORTE/14.EL</v>
      </c>
      <c r="O2959" t="s">
        <v>4355</v>
      </c>
    </row>
    <row r="2960" spans="1:15" x14ac:dyDescent="0.3">
      <c r="A2960" t="s">
        <v>4587</v>
      </c>
      <c r="B2960">
        <v>1155027</v>
      </c>
      <c r="C2960" t="s">
        <v>5409</v>
      </c>
      <c r="D2960" s="12">
        <v>45931</v>
      </c>
      <c r="E2960" t="s">
        <v>3815</v>
      </c>
      <c r="F2960" t="s">
        <v>2792</v>
      </c>
      <c r="G2960" t="s">
        <v>2789</v>
      </c>
      <c r="H2960" t="str">
        <f>IF(_xlfn.XLOOKUP(E2960,LD_01[DOCUMENTO],LD_01[REVISÃO])=F2960,"VIGENTE","OBSOLETO")</f>
        <v>VIGENTE</v>
      </c>
      <c r="I2960" t="s">
        <v>4324</v>
      </c>
      <c r="J2960" t="s">
        <v>4862</v>
      </c>
      <c r="K2960" t="str">
        <f t="shared" si="138"/>
        <v>MSV-163MS-638-NORTE</v>
      </c>
      <c r="L2960" t="str">
        <f>_xlfn.XLOOKUP(E2960,LD_ANO01!A:A,LD_ANO01!G:G)</f>
        <v>MSV-163MS-638-NORTE/14.EL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01\MSV-163MS-638-NORTE\MSV-163MS-638-NORTE/14.EL</v>
      </c>
      <c r="O2960" t="s">
        <v>4355</v>
      </c>
    </row>
    <row r="2961" spans="1:15" x14ac:dyDescent="0.3">
      <c r="A2961" t="s">
        <v>4588</v>
      </c>
      <c r="B2961">
        <v>1047412</v>
      </c>
      <c r="C2961" t="s">
        <v>5409</v>
      </c>
      <c r="D2961" s="12">
        <v>45931</v>
      </c>
      <c r="E2961" t="s">
        <v>3819</v>
      </c>
      <c r="F2961" t="s">
        <v>2800</v>
      </c>
      <c r="G2961" t="s">
        <v>2789</v>
      </c>
      <c r="H2961" t="str">
        <f>IF(_xlfn.XLOOKUP(E2961,LD_01[DOCUMENTO],LD_01[REVISÃO])=F2961,"VIGENTE","OBSOLETO")</f>
        <v>VIGENTE</v>
      </c>
      <c r="I2961" t="s">
        <v>4324</v>
      </c>
      <c r="J2961" t="s">
        <v>4862</v>
      </c>
      <c r="K2961" t="str">
        <f t="shared" si="138"/>
        <v>MSV-163MS-638-NORTE</v>
      </c>
      <c r="L2961" t="str">
        <f>_xlfn.XLOOKUP(E2961,LD_ANO01!A:A,LD_ANO01!G:G)</f>
        <v>MSV-163MS-638-NORTE/14.EL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01\MSV-163MS-638-NORTE\MSV-163MS-638-NORTE/14.EL</v>
      </c>
      <c r="O2961" t="s">
        <v>4355</v>
      </c>
    </row>
    <row r="2962" spans="1:15" x14ac:dyDescent="0.3">
      <c r="A2962" t="s">
        <v>4589</v>
      </c>
      <c r="B2962">
        <v>13052941</v>
      </c>
      <c r="C2962" t="s">
        <v>5409</v>
      </c>
      <c r="D2962" s="12">
        <v>45931</v>
      </c>
      <c r="E2962" t="s">
        <v>3821</v>
      </c>
      <c r="F2962" t="s">
        <v>2792</v>
      </c>
      <c r="G2962" t="s">
        <v>2788</v>
      </c>
      <c r="H2962" t="str">
        <f>IF(_xlfn.XLOOKUP(E2962,LD_01[DOCUMENTO],LD_01[REVISÃO])=F2962,"VIGENTE","OBSOLETO")</f>
        <v>VIGENTE</v>
      </c>
      <c r="I2962" t="s">
        <v>4324</v>
      </c>
      <c r="J2962" t="s">
        <v>4862</v>
      </c>
      <c r="K2962" t="str">
        <f t="shared" si="138"/>
        <v>MSV-163MS-638-NORTE</v>
      </c>
      <c r="L2962" t="str">
        <f>_xlfn.XLOOKUP(E2962,LD_ANO01!A:A,LD_ANO01!G:G)</f>
        <v>MSV-163MS-638-NORTE/19.GG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01\MSV-163MS-638-NORTE\MSV-163MS-638-NORTE/19.GG</v>
      </c>
      <c r="O2962" t="s">
        <v>4355</v>
      </c>
    </row>
    <row r="2963" spans="1:15" x14ac:dyDescent="0.3">
      <c r="A2963" t="s">
        <v>4590</v>
      </c>
      <c r="B2963">
        <v>1775602</v>
      </c>
      <c r="C2963" t="s">
        <v>5409</v>
      </c>
      <c r="D2963" s="12">
        <v>45931</v>
      </c>
      <c r="E2963" t="s">
        <v>3821</v>
      </c>
      <c r="F2963" t="s">
        <v>2792</v>
      </c>
      <c r="G2963" t="s">
        <v>2789</v>
      </c>
      <c r="H2963" t="str">
        <f>IF(_xlfn.XLOOKUP(E2963,LD_01[DOCUMENTO],LD_01[REVISÃO])=F2963,"VIGENTE","OBSOLETO")</f>
        <v>VIGENTE</v>
      </c>
      <c r="I2963" t="s">
        <v>4324</v>
      </c>
      <c r="J2963" t="s">
        <v>4862</v>
      </c>
      <c r="K2963" t="str">
        <f t="shared" si="138"/>
        <v>MSV-163MS-638-NORTE</v>
      </c>
      <c r="L2963" t="str">
        <f>_xlfn.XLOOKUP(E2963,LD_ANO01!A:A,LD_ANO01!G:G)</f>
        <v>MSV-163MS-638-NORTE/19.GG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01\MSV-163MS-638-NORTE\MSV-163MS-638-NORTE/19.GG</v>
      </c>
      <c r="O2963" t="s">
        <v>4355</v>
      </c>
    </row>
    <row r="2964" spans="1:15" x14ac:dyDescent="0.3">
      <c r="A2964" t="s">
        <v>4591</v>
      </c>
      <c r="B2964">
        <v>13055172</v>
      </c>
      <c r="C2964" t="s">
        <v>5409</v>
      </c>
      <c r="D2964" s="12">
        <v>45931</v>
      </c>
      <c r="E2964" t="s">
        <v>3822</v>
      </c>
      <c r="F2964" t="s">
        <v>2792</v>
      </c>
      <c r="G2964" t="s">
        <v>2788</v>
      </c>
      <c r="H2964" t="str">
        <f>IF(_xlfn.XLOOKUP(E2964,LD_01[DOCUMENTO],LD_01[REVISÃO])=F2964,"VIGENTE","OBSOLETO")</f>
        <v>VIGENTE</v>
      </c>
      <c r="I2964" t="s">
        <v>4324</v>
      </c>
      <c r="J2964" t="s">
        <v>4862</v>
      </c>
      <c r="K2964" t="str">
        <f t="shared" si="138"/>
        <v>MSV-163MS-638-NORTE</v>
      </c>
      <c r="L2964" t="str">
        <f>_xlfn.XLOOKUP(E2964,LD_ANO01!A:A,LD_ANO01!G:G)</f>
        <v>MSV-163MS-638-NORTE/19.GG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01\MSV-163MS-638-NORTE\MSV-163MS-638-NORTE/19.GG</v>
      </c>
      <c r="O2964" t="s">
        <v>4355</v>
      </c>
    </row>
    <row r="2965" spans="1:15" x14ac:dyDescent="0.3">
      <c r="A2965" t="s">
        <v>4592</v>
      </c>
      <c r="B2965">
        <v>745152</v>
      </c>
      <c r="C2965" t="s">
        <v>5409</v>
      </c>
      <c r="D2965" s="12">
        <v>45931</v>
      </c>
      <c r="E2965" t="s">
        <v>3822</v>
      </c>
      <c r="F2965" t="s">
        <v>2792</v>
      </c>
      <c r="G2965" t="s">
        <v>2789</v>
      </c>
      <c r="H2965" t="str">
        <f>IF(_xlfn.XLOOKUP(E2965,LD_01[DOCUMENTO],LD_01[REVISÃO])=F2965,"VIGENTE","OBSOLETO")</f>
        <v>VIGENTE</v>
      </c>
      <c r="I2965" t="s">
        <v>4324</v>
      </c>
      <c r="J2965" t="s">
        <v>4862</v>
      </c>
      <c r="K2965" t="str">
        <f t="shared" si="138"/>
        <v>MSV-163MS-638-NORTE</v>
      </c>
      <c r="L2965" t="str">
        <f>_xlfn.XLOOKUP(E2965,LD_ANO01!A:A,LD_ANO01!G:G)</f>
        <v>MSV-163MS-638-NORTE/19.GG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01\MSV-163MS-638-NORTE\MSV-163MS-638-NORTE/19.GG</v>
      </c>
      <c r="O2965" t="s">
        <v>4787</v>
      </c>
    </row>
    <row r="2966" spans="1:15" x14ac:dyDescent="0.3">
      <c r="A2966" t="s">
        <v>4593</v>
      </c>
      <c r="B2966">
        <v>12999881</v>
      </c>
      <c r="C2966" t="s">
        <v>5409</v>
      </c>
      <c r="D2966" s="12">
        <v>45931</v>
      </c>
      <c r="E2966" t="s">
        <v>4780</v>
      </c>
      <c r="F2966" t="s">
        <v>2792</v>
      </c>
      <c r="G2966" t="s">
        <v>2788</v>
      </c>
      <c r="H2966" t="str">
        <f>IF(_xlfn.XLOOKUP(E2966,LD_01[DOCUMENTO],LD_01[REVISÃO])=F2966,"VIGENTE","OBSOLETO")</f>
        <v>VIGENTE</v>
      </c>
      <c r="I2966" t="s">
        <v>4324</v>
      </c>
      <c r="J2966" t="s">
        <v>4862</v>
      </c>
      <c r="K2966" t="str">
        <f t="shared" si="138"/>
        <v>MSV-163MS-638-NORTE</v>
      </c>
      <c r="L2966" t="str">
        <f>_xlfn.XLOOKUP(E2966,LD_ANO01!A:A,LD_ANO01!G:G)</f>
        <v>MSV-163MS-638-NORTE/19.GG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01\MSV-163MS-638-NORTE\MSV-163MS-638-NORTE/19.GG</v>
      </c>
      <c r="O2966" t="s">
        <v>4787</v>
      </c>
    </row>
    <row r="2967" spans="1:15" x14ac:dyDescent="0.3">
      <c r="A2967" t="s">
        <v>4594</v>
      </c>
      <c r="B2967">
        <v>711754</v>
      </c>
      <c r="C2967" t="s">
        <v>5409</v>
      </c>
      <c r="D2967" s="12">
        <v>45931</v>
      </c>
      <c r="E2967" t="s">
        <v>4780</v>
      </c>
      <c r="F2967" t="s">
        <v>2792</v>
      </c>
      <c r="G2967" t="s">
        <v>2789</v>
      </c>
      <c r="H2967" t="str">
        <f>IF(_xlfn.XLOOKUP(E2967,LD_01[DOCUMENTO],LD_01[REVISÃO])=F2967,"VIGENTE","OBSOLETO")</f>
        <v>VIGENTE</v>
      </c>
      <c r="I2967" t="s">
        <v>4324</v>
      </c>
      <c r="J2967" t="s">
        <v>4862</v>
      </c>
      <c r="K2967" t="str">
        <f t="shared" si="138"/>
        <v>MSV-163MS-638-NORTE</v>
      </c>
      <c r="L2967" t="str">
        <f>_xlfn.XLOOKUP(E2967,LD_ANO01!A:A,LD_ANO01!G:G)</f>
        <v>MSV-163MS-638-NORTE/19.GG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01\MSV-163MS-638-NORTE\MSV-163MS-638-NORTE/19.GG</v>
      </c>
      <c r="O2967" t="s">
        <v>4787</v>
      </c>
    </row>
    <row r="2968" spans="1:15" x14ac:dyDescent="0.3">
      <c r="A2968" t="s">
        <v>4595</v>
      </c>
      <c r="B2968">
        <v>13012516</v>
      </c>
      <c r="C2968" t="s">
        <v>5409</v>
      </c>
      <c r="D2968" s="12">
        <v>45931</v>
      </c>
      <c r="E2968" t="s">
        <v>4781</v>
      </c>
      <c r="F2968" t="s">
        <v>2792</v>
      </c>
      <c r="G2968" t="s">
        <v>2788</v>
      </c>
      <c r="H2968" t="str">
        <f>IF(_xlfn.XLOOKUP(E2968,LD_01[DOCUMENTO],LD_01[REVISÃO])=F2968,"VIGENTE","OBSOLETO")</f>
        <v>VIGENTE</v>
      </c>
      <c r="I2968" t="s">
        <v>4324</v>
      </c>
      <c r="J2968" t="s">
        <v>4862</v>
      </c>
      <c r="K2968" t="str">
        <f t="shared" si="138"/>
        <v>MSV-163MS-638-NORTE</v>
      </c>
      <c r="L2968" t="str">
        <f>_xlfn.XLOOKUP(E2968,LD_ANO01!A:A,LD_ANO01!G:G)</f>
        <v>MSV-163MS-638-NORTE/19.GG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01\MSV-163MS-638-NORTE\MSV-163MS-638-NORTE/19.GG</v>
      </c>
      <c r="O2968" t="s">
        <v>4787</v>
      </c>
    </row>
    <row r="2969" spans="1:15" x14ac:dyDescent="0.3">
      <c r="A2969" t="s">
        <v>4596</v>
      </c>
      <c r="B2969">
        <v>702719</v>
      </c>
      <c r="C2969" t="s">
        <v>5409</v>
      </c>
      <c r="D2969" s="12">
        <v>45931</v>
      </c>
      <c r="E2969" t="s">
        <v>4781</v>
      </c>
      <c r="F2969" t="s">
        <v>2792</v>
      </c>
      <c r="G2969" t="s">
        <v>2789</v>
      </c>
      <c r="H2969" t="str">
        <f>IF(_xlfn.XLOOKUP(E2969,LD_01[DOCUMENTO],LD_01[REVISÃO])=F2969,"VIGENTE","OBSOLETO")</f>
        <v>VIGENTE</v>
      </c>
      <c r="I2969" t="s">
        <v>4324</v>
      </c>
      <c r="J2969" t="s">
        <v>4862</v>
      </c>
      <c r="K2969" t="str">
        <f t="shared" si="138"/>
        <v>MSV-163MS-638-NORTE</v>
      </c>
      <c r="L2969" t="str">
        <f>_xlfn.XLOOKUP(E2969,LD_ANO01!A:A,LD_ANO01!G:G)</f>
        <v>MSV-163MS-638-NORTE/19.GG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01\MSV-163MS-638-NORTE\MSV-163MS-638-NORTE/19.GG</v>
      </c>
      <c r="O2969" t="s">
        <v>4787</v>
      </c>
    </row>
    <row r="2970" spans="1:15" x14ac:dyDescent="0.3">
      <c r="A2970" t="s">
        <v>4597</v>
      </c>
      <c r="B2970">
        <v>13012923</v>
      </c>
      <c r="C2970" t="s">
        <v>5409</v>
      </c>
      <c r="D2970" s="12">
        <v>45931</v>
      </c>
      <c r="E2970" t="s">
        <v>4782</v>
      </c>
      <c r="F2970" t="s">
        <v>2792</v>
      </c>
      <c r="G2970" t="s">
        <v>2788</v>
      </c>
      <c r="H2970" t="str">
        <f>IF(_xlfn.XLOOKUP(E2970,LD_01[DOCUMENTO],LD_01[REVISÃO])=F2970,"VIGENTE","OBSOLETO")</f>
        <v>VIGENTE</v>
      </c>
      <c r="I2970" t="s">
        <v>4324</v>
      </c>
      <c r="J2970" t="s">
        <v>4862</v>
      </c>
      <c r="K2970" t="str">
        <f t="shared" si="138"/>
        <v>MSV-163MS-638-NORTE</v>
      </c>
      <c r="L2970" t="str">
        <f>_xlfn.XLOOKUP(E2970,LD_ANO01!A:A,LD_ANO01!G:G)</f>
        <v>MSV-163MS-638-NORTE/19.GG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01\MSV-163MS-638-NORTE\MSV-163MS-638-NORTE/19.GG</v>
      </c>
      <c r="O2970" t="s">
        <v>4787</v>
      </c>
    </row>
    <row r="2971" spans="1:15" x14ac:dyDescent="0.3">
      <c r="A2971" t="s">
        <v>4598</v>
      </c>
      <c r="B2971">
        <v>364322</v>
      </c>
      <c r="C2971" t="s">
        <v>5409</v>
      </c>
      <c r="D2971" s="12">
        <v>45931</v>
      </c>
      <c r="E2971" t="s">
        <v>4782</v>
      </c>
      <c r="F2971" t="s">
        <v>2792</v>
      </c>
      <c r="G2971" t="s">
        <v>2789</v>
      </c>
      <c r="H2971" t="str">
        <f>IF(_xlfn.XLOOKUP(E2971,LD_01[DOCUMENTO],LD_01[REVISÃO])=F2971,"VIGENTE","OBSOLETO")</f>
        <v>VIGENTE</v>
      </c>
      <c r="I2971" t="s">
        <v>4324</v>
      </c>
      <c r="J2971" t="s">
        <v>4862</v>
      </c>
      <c r="K2971" t="str">
        <f t="shared" si="138"/>
        <v>MSV-163MS-638-NORTE</v>
      </c>
      <c r="L2971" t="str">
        <f>_xlfn.XLOOKUP(E2971,LD_ANO01!A:A,LD_ANO01!G:G)</f>
        <v>MSV-163MS-638-NORTE/19.GG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01\MSV-163MS-638-NORTE\MSV-163MS-638-NORTE/19.GG</v>
      </c>
      <c r="O2971" t="s">
        <v>4355</v>
      </c>
    </row>
    <row r="2972" spans="1:15" x14ac:dyDescent="0.3">
      <c r="A2972" t="s">
        <v>4599</v>
      </c>
      <c r="B2972">
        <v>12257280</v>
      </c>
      <c r="C2972" t="s">
        <v>5409</v>
      </c>
      <c r="D2972" s="12">
        <v>45931</v>
      </c>
      <c r="E2972" t="s">
        <v>3823</v>
      </c>
      <c r="F2972" t="s">
        <v>2819</v>
      </c>
      <c r="G2972" t="s">
        <v>2789</v>
      </c>
      <c r="H2972" t="str">
        <f>IF(_xlfn.XLOOKUP(E2972,LD_01[DOCUMENTO],LD_01[REVISÃO])=F2972,"VIGENTE","OBSOLETO")</f>
        <v>VIGENTE</v>
      </c>
      <c r="I2972" t="s">
        <v>4324</v>
      </c>
      <c r="J2972" t="s">
        <v>4862</v>
      </c>
      <c r="K2972" t="str">
        <f t="shared" si="138"/>
        <v>MSV-163MS-638-NORTE</v>
      </c>
      <c r="L2972" t="str">
        <f>_xlfn.XLOOKUP(E2972,LD_ANO01!A:A,LD_ANO01!G:G)</f>
        <v>MSV-163MS-638-NORTE/19.GG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01\MSV-163MS-638-NORTE\MSV-163MS-638-NORTE/19.GG</v>
      </c>
      <c r="O2972" t="s">
        <v>4355</v>
      </c>
    </row>
    <row r="2973" spans="1:15" x14ac:dyDescent="0.3">
      <c r="A2973" t="s">
        <v>4600</v>
      </c>
      <c r="B2973">
        <v>162845987</v>
      </c>
      <c r="C2973" t="s">
        <v>5409</v>
      </c>
      <c r="D2973" s="12">
        <v>45931</v>
      </c>
      <c r="E2973" t="s">
        <v>3824</v>
      </c>
      <c r="F2973" t="s">
        <v>2792</v>
      </c>
      <c r="G2973" t="s">
        <v>2789</v>
      </c>
      <c r="H2973" t="str">
        <f>IF(_xlfn.XLOOKUP(E2973,LD_01[DOCUMENTO],LD_01[REVISÃO])=F2973,"VIGENTE","OBSOLETO")</f>
        <v>VIGENTE</v>
      </c>
      <c r="I2973" t="s">
        <v>4324</v>
      </c>
      <c r="J2973" t="s">
        <v>4862</v>
      </c>
      <c r="K2973" t="str">
        <f t="shared" si="138"/>
        <v>MSV-163MS-638-NORTE</v>
      </c>
      <c r="L2973" t="str">
        <f>_xlfn.XLOOKUP(E2973,LD_ANO01!A:A,LD_ANO01!G:G)</f>
        <v>MSV-163MS-638-NORTE/19.GG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01\MSV-163MS-638-NORTE\MSV-163MS-638-NORTE/19.GG</v>
      </c>
      <c r="O2973" t="s">
        <v>4355</v>
      </c>
    </row>
    <row r="2974" spans="1:15" x14ac:dyDescent="0.3">
      <c r="A2974" t="s">
        <v>4601</v>
      </c>
      <c r="B2974">
        <v>1356105</v>
      </c>
      <c r="C2974" t="s">
        <v>5409</v>
      </c>
      <c r="D2974" s="12">
        <v>45931</v>
      </c>
      <c r="E2974" t="s">
        <v>3825</v>
      </c>
      <c r="F2974" t="s">
        <v>2792</v>
      </c>
      <c r="G2974" t="s">
        <v>2789</v>
      </c>
      <c r="H2974" t="str">
        <f>IF(_xlfn.XLOOKUP(E2974,LD_01[DOCUMENTO],LD_01[REVISÃO])=F2974,"VIGENTE","OBSOLETO")</f>
        <v>VIGENTE</v>
      </c>
      <c r="I2974" t="s">
        <v>4324</v>
      </c>
      <c r="J2974" t="s">
        <v>4862</v>
      </c>
      <c r="K2974" t="str">
        <f t="shared" si="138"/>
        <v>MSV-163MS-638-NORTE</v>
      </c>
      <c r="L2974" t="str">
        <f>_xlfn.XLOOKUP(E2974,LD_ANO01!A:A,LD_ANO01!G:G)</f>
        <v>MSV-163MS-638-NORTE/19.GG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01\MSV-163MS-638-NORTE\MSV-163MS-638-NORTE/19.GG</v>
      </c>
      <c r="O2974" t="s">
        <v>4355</v>
      </c>
    </row>
    <row r="2975" spans="1:15" x14ac:dyDescent="0.3">
      <c r="A2975" t="s">
        <v>4602</v>
      </c>
      <c r="B2975">
        <v>5264500</v>
      </c>
      <c r="C2975" t="s">
        <v>5409</v>
      </c>
      <c r="D2975" s="12">
        <v>45931</v>
      </c>
      <c r="E2975" t="s">
        <v>3826</v>
      </c>
      <c r="F2975" t="s">
        <v>2819</v>
      </c>
      <c r="G2975" t="s">
        <v>2788</v>
      </c>
      <c r="H2975" t="str">
        <f>IF(_xlfn.XLOOKUP(E2975,LD_01[DOCUMENTO],LD_01[REVISÃO])=F2975,"VIGENTE","OBSOLETO")</f>
        <v>VIGENTE</v>
      </c>
      <c r="I2975" t="s">
        <v>4324</v>
      </c>
      <c r="J2975" t="s">
        <v>4862</v>
      </c>
      <c r="K2975" t="str">
        <f t="shared" si="138"/>
        <v>MSV-163MS-638-NORTE</v>
      </c>
      <c r="L2975" t="str">
        <f>_xlfn.XLOOKUP(E2975,LD_ANO01!A:A,LD_ANO01!G:G)</f>
        <v>MSV-163MS-638-NORTE/23.IN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01\MSV-163MS-638-NORTE\MSV-163MS-638-NORTE/23.IN</v>
      </c>
      <c r="O2975" t="s">
        <v>4355</v>
      </c>
    </row>
    <row r="2976" spans="1:15" x14ac:dyDescent="0.3">
      <c r="A2976" t="s">
        <v>4603</v>
      </c>
      <c r="B2976">
        <v>1770358</v>
      </c>
      <c r="C2976" t="s">
        <v>5409</v>
      </c>
      <c r="D2976" s="12">
        <v>45931</v>
      </c>
      <c r="E2976" t="s">
        <v>3826</v>
      </c>
      <c r="F2976" t="s">
        <v>2819</v>
      </c>
      <c r="G2976" t="s">
        <v>2789</v>
      </c>
      <c r="H2976" t="str">
        <f>IF(_xlfn.XLOOKUP(E2976,LD_01[DOCUMENTO],LD_01[REVISÃO])=F2976,"VIGENTE","OBSOLETO")</f>
        <v>VIGENTE</v>
      </c>
      <c r="I2976" t="s">
        <v>4324</v>
      </c>
      <c r="J2976" t="s">
        <v>4862</v>
      </c>
      <c r="K2976" t="str">
        <f t="shared" si="138"/>
        <v>MSV-163MS-638-NORTE</v>
      </c>
      <c r="L2976" t="str">
        <f>_xlfn.XLOOKUP(E2976,LD_ANO01!A:A,LD_ANO01!G:G)</f>
        <v>MSV-163MS-638-NORTE/23.IN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01\MSV-163MS-638-NORTE\MSV-163MS-638-NORTE/23.IN</v>
      </c>
      <c r="O2976" t="s">
        <v>4355</v>
      </c>
    </row>
    <row r="2977" spans="1:15" x14ac:dyDescent="0.3">
      <c r="A2977" t="s">
        <v>4604</v>
      </c>
      <c r="B2977">
        <v>4209186</v>
      </c>
      <c r="C2977" t="s">
        <v>5409</v>
      </c>
      <c r="D2977" s="12">
        <v>45931</v>
      </c>
      <c r="E2977" t="s">
        <v>3827</v>
      </c>
      <c r="F2977" t="s">
        <v>2819</v>
      </c>
      <c r="G2977" t="s">
        <v>2789</v>
      </c>
      <c r="H2977" t="str">
        <f>IF(_xlfn.XLOOKUP(E2977,LD_01[DOCUMENTO],LD_01[REVISÃO])=F2977,"VIGENTE","OBSOLETO")</f>
        <v>VIGENTE</v>
      </c>
      <c r="I2977" t="s">
        <v>4324</v>
      </c>
      <c r="J2977" t="s">
        <v>4862</v>
      </c>
      <c r="K2977" t="str">
        <f t="shared" si="138"/>
        <v>MSV-163MS-638-NORTE</v>
      </c>
      <c r="L2977" t="str">
        <f>_xlfn.XLOOKUP(E2977,LD_ANO01!A:A,LD_ANO01!G:G)</f>
        <v>MSV-163MS-638-NORTE/23.IN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01\MSV-163MS-638-NORTE\MSV-163MS-638-NORTE/23.IN</v>
      </c>
      <c r="O2977" t="s">
        <v>4355</v>
      </c>
    </row>
    <row r="2978" spans="1:15" x14ac:dyDescent="0.3">
      <c r="A2978" t="s">
        <v>4605</v>
      </c>
      <c r="B2978">
        <v>11546544</v>
      </c>
      <c r="C2978" t="s">
        <v>5409</v>
      </c>
      <c r="D2978" s="12">
        <v>45931</v>
      </c>
      <c r="E2978" t="s">
        <v>3828</v>
      </c>
      <c r="F2978" t="s">
        <v>2800</v>
      </c>
      <c r="G2978" t="s">
        <v>2788</v>
      </c>
      <c r="H2978" t="str">
        <f>IF(_xlfn.XLOOKUP(E2978,LD_01[DOCUMENTO],LD_01[REVISÃO])=F2978,"VIGENTE","OBSOLETO")</f>
        <v>VIGENTE</v>
      </c>
      <c r="I2978" t="s">
        <v>4324</v>
      </c>
      <c r="J2978" t="s">
        <v>4862</v>
      </c>
      <c r="K2978" t="str">
        <f t="shared" si="138"/>
        <v>MSV-163MS-638-NORTE</v>
      </c>
      <c r="L2978" t="str">
        <f>_xlfn.XLOOKUP(E2978,LD_ANO01!A:A,LD_ANO01!G:G)</f>
        <v>MSV-163MS-638-NORTE/11.DS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01\MSV-163MS-638-NORTE\MSV-163MS-638-NORTE/11.DS</v>
      </c>
      <c r="O2978" t="s">
        <v>4355</v>
      </c>
    </row>
    <row r="2979" spans="1:15" x14ac:dyDescent="0.3">
      <c r="A2979" t="s">
        <v>4606</v>
      </c>
      <c r="B2979">
        <v>1546887</v>
      </c>
      <c r="C2979" t="s">
        <v>5409</v>
      </c>
      <c r="D2979" s="12">
        <v>45931</v>
      </c>
      <c r="E2979" t="s">
        <v>3828</v>
      </c>
      <c r="F2979" t="s">
        <v>2800</v>
      </c>
      <c r="G2979" t="s">
        <v>2789</v>
      </c>
      <c r="H2979" t="str">
        <f>IF(_xlfn.XLOOKUP(E2979,LD_01[DOCUMENTO],LD_01[REVISÃO])=F2979,"VIGENTE","OBSOLETO")</f>
        <v>VIGENTE</v>
      </c>
      <c r="I2979" t="s">
        <v>4324</v>
      </c>
      <c r="J2979" t="s">
        <v>4862</v>
      </c>
      <c r="K2979" t="str">
        <f t="shared" si="138"/>
        <v>MSV-163MS-638-NORTE</v>
      </c>
      <c r="L2979" t="str">
        <f>_xlfn.XLOOKUP(E2979,LD_ANO01!A:A,LD_ANO01!G:G)</f>
        <v>MSV-163MS-638-NORTE/11.DS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01\MSV-163MS-638-NORTE\MSV-163MS-638-NORTE/11.DS</v>
      </c>
      <c r="O2979" t="s">
        <v>4355</v>
      </c>
    </row>
    <row r="2980" spans="1:15" x14ac:dyDescent="0.3">
      <c r="A2980" t="s">
        <v>4607</v>
      </c>
      <c r="B2980">
        <v>11539231</v>
      </c>
      <c r="C2980" t="s">
        <v>5409</v>
      </c>
      <c r="D2980" s="12">
        <v>45931</v>
      </c>
      <c r="E2980" t="s">
        <v>3829</v>
      </c>
      <c r="F2980" t="s">
        <v>2800</v>
      </c>
      <c r="G2980" t="s">
        <v>2788</v>
      </c>
      <c r="H2980" t="str">
        <f>IF(_xlfn.XLOOKUP(E2980,LD_01[DOCUMENTO],LD_01[REVISÃO])=F2980,"VIGENTE","OBSOLETO")</f>
        <v>VIGENTE</v>
      </c>
      <c r="I2980" t="s">
        <v>4324</v>
      </c>
      <c r="J2980" t="s">
        <v>4862</v>
      </c>
      <c r="K2980" t="str">
        <f t="shared" si="138"/>
        <v>MSV-163MS-638-NORTE</v>
      </c>
      <c r="L2980" t="str">
        <f>_xlfn.XLOOKUP(E2980,LD_ANO01!A:A,LD_ANO01!G:G)</f>
        <v>MSV-163MS-638-NORTE/11.DS</v>
      </c>
      <c r="M2980" t="str">
        <f t="shared" si="139"/>
        <v/>
      </c>
      <c r="N2980" t="str">
        <f t="shared" si="140"/>
        <v>C:\Users\luis.nunes\OneDrive - ATERPA\00.SERVIDOR\SALA TÉCNICA\00.PROJETOS\02.DOCUMENTOS\ANO 01\MSV-163MS-638-NORTE\MSV-163MS-638-NORTE/11.DS</v>
      </c>
      <c r="O2980" t="s">
        <v>4355</v>
      </c>
    </row>
    <row r="2981" spans="1:15" x14ac:dyDescent="0.3">
      <c r="A2981" t="s">
        <v>4608</v>
      </c>
      <c r="B2981">
        <v>973248</v>
      </c>
      <c r="C2981" t="s">
        <v>5409</v>
      </c>
      <c r="D2981" s="12">
        <v>45931</v>
      </c>
      <c r="E2981" t="s">
        <v>3829</v>
      </c>
      <c r="F2981" t="s">
        <v>2800</v>
      </c>
      <c r="G2981" t="s">
        <v>2789</v>
      </c>
      <c r="H2981" t="str">
        <f>IF(_xlfn.XLOOKUP(E2981,LD_01[DOCUMENTO],LD_01[REVISÃO])=F2981,"VIGENTE","OBSOLETO")</f>
        <v>VIGENTE</v>
      </c>
      <c r="I2981" t="s">
        <v>4324</v>
      </c>
      <c r="J2981" t="s">
        <v>4862</v>
      </c>
      <c r="K2981" t="str">
        <f t="shared" ref="K2981:K3044" si="141">"MSV-163MS-"&amp;I2981</f>
        <v>MSV-163MS-638-NORTE</v>
      </c>
      <c r="L2981" t="str">
        <f>_xlfn.XLOOKUP(E2981,LD_ANO01!A:A,LD_ANO01!G:G)</f>
        <v>MSV-163MS-638-NORTE/11.DS</v>
      </c>
      <c r="M2981" t="str">
        <f t="shared" ref="M2981:M3044" si="142">IF(H2981&lt;&gt;"OBSOLETO","",H2981)</f>
        <v/>
      </c>
      <c r="N2981" t="str">
        <f t="shared" ref="N2981:N3044" si="143">_xlfn.TEXTJOIN("\",TRUE,J2981:M2981)</f>
        <v>C:\Users\luis.nunes\OneDrive - ATERPA\00.SERVIDOR\SALA TÉCNICA\00.PROJETOS\02.DOCUMENTOS\ANO 01\MSV-163MS-638-NORTE\MSV-163MS-638-NORTE/11.DS</v>
      </c>
      <c r="O2981" t="s">
        <v>4355</v>
      </c>
    </row>
    <row r="2982" spans="1:15" x14ac:dyDescent="0.3">
      <c r="A2982" t="s">
        <v>4609</v>
      </c>
      <c r="B2982">
        <v>478883</v>
      </c>
      <c r="C2982" t="s">
        <v>5409</v>
      </c>
      <c r="D2982" s="12">
        <v>45931</v>
      </c>
      <c r="E2982" t="s">
        <v>3830</v>
      </c>
      <c r="F2982" t="s">
        <v>2800</v>
      </c>
      <c r="G2982" t="s">
        <v>2789</v>
      </c>
      <c r="H2982" t="str">
        <f>IF(_xlfn.XLOOKUP(E2982,LD_01[DOCUMENTO],LD_01[REVISÃO])=F2982,"VIGENTE","OBSOLETO")</f>
        <v>VIGENTE</v>
      </c>
      <c r="I2982" t="s">
        <v>4324</v>
      </c>
      <c r="J2982" t="s">
        <v>4862</v>
      </c>
      <c r="K2982" t="str">
        <f t="shared" si="141"/>
        <v>MSV-163MS-638-NORTE</v>
      </c>
      <c r="L2982" t="str">
        <f>_xlfn.XLOOKUP(E2982,LD_ANO01!A:A,LD_ANO01!G:G)</f>
        <v>MSV-163MS-638-NORTE/11.DS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01\MSV-163MS-638-NORTE\MSV-163MS-638-NORTE/11.DS</v>
      </c>
      <c r="O2982" t="s">
        <v>4355</v>
      </c>
    </row>
    <row r="2983" spans="1:15" x14ac:dyDescent="0.3">
      <c r="A2983" t="s">
        <v>4610</v>
      </c>
      <c r="B2983">
        <v>2276736</v>
      </c>
      <c r="C2983" t="s">
        <v>5409</v>
      </c>
      <c r="D2983" s="12">
        <v>45931</v>
      </c>
      <c r="E2983" t="s">
        <v>3831</v>
      </c>
      <c r="F2983" t="s">
        <v>2800</v>
      </c>
      <c r="G2983" t="s">
        <v>2788</v>
      </c>
      <c r="H2983" t="str">
        <f>IF(_xlfn.XLOOKUP(E2983,LD_01[DOCUMENTO],LD_01[REVISÃO])=F2983,"VIGENTE","OBSOLETO")</f>
        <v>VIGENTE</v>
      </c>
      <c r="I2983" t="s">
        <v>4324</v>
      </c>
      <c r="J2983" t="s">
        <v>4862</v>
      </c>
      <c r="K2983" t="str">
        <f t="shared" si="141"/>
        <v>MSV-163MS-638-NORTE</v>
      </c>
      <c r="L2983" t="str">
        <f>_xlfn.XLOOKUP(E2983,LD_ANO01!A:A,LD_ANO01!G:G)</f>
        <v>MSV-163MS-638-NORTE/12.DV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01\MSV-163MS-638-NORTE\MSV-163MS-638-NORTE/12.DV</v>
      </c>
      <c r="O2983" t="s">
        <v>4355</v>
      </c>
    </row>
    <row r="2984" spans="1:15" x14ac:dyDescent="0.3">
      <c r="A2984" t="s">
        <v>4611</v>
      </c>
      <c r="B2984">
        <v>551138</v>
      </c>
      <c r="C2984" t="s">
        <v>5409</v>
      </c>
      <c r="D2984" s="12">
        <v>45931</v>
      </c>
      <c r="E2984" t="s">
        <v>3831</v>
      </c>
      <c r="F2984" t="s">
        <v>2800</v>
      </c>
      <c r="G2984" t="s">
        <v>2789</v>
      </c>
      <c r="H2984" t="str">
        <f>IF(_xlfn.XLOOKUP(E2984,LD_01[DOCUMENTO],LD_01[REVISÃO])=F2984,"VIGENTE","OBSOLETO")</f>
        <v>VIGENTE</v>
      </c>
      <c r="I2984" t="s">
        <v>4324</v>
      </c>
      <c r="J2984" t="s">
        <v>4862</v>
      </c>
      <c r="K2984" t="str">
        <f t="shared" si="141"/>
        <v>MSV-163MS-638-NORTE</v>
      </c>
      <c r="L2984" t="str">
        <f>_xlfn.XLOOKUP(E2984,LD_ANO01!A:A,LD_ANO01!G:G)</f>
        <v>MSV-163MS-638-NORTE/12.DV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01\MSV-163MS-638-NORTE\MSV-163MS-638-NORTE/12.DV</v>
      </c>
      <c r="O2984" t="s">
        <v>4355</v>
      </c>
    </row>
    <row r="2985" spans="1:15" x14ac:dyDescent="0.3">
      <c r="A2985" t="s">
        <v>4612</v>
      </c>
      <c r="B2985">
        <v>2285600</v>
      </c>
      <c r="C2985" t="s">
        <v>5409</v>
      </c>
      <c r="D2985" s="12">
        <v>45931</v>
      </c>
      <c r="E2985" t="s">
        <v>3832</v>
      </c>
      <c r="F2985" t="s">
        <v>2800</v>
      </c>
      <c r="G2985" t="s">
        <v>2788</v>
      </c>
      <c r="H2985" t="str">
        <f>IF(_xlfn.XLOOKUP(E2985,LD_01[DOCUMENTO],LD_01[REVISÃO])=F2985,"VIGENTE","OBSOLETO")</f>
        <v>VIGENTE</v>
      </c>
      <c r="I2985" t="s">
        <v>4324</v>
      </c>
      <c r="J2985" t="s">
        <v>4862</v>
      </c>
      <c r="K2985" t="str">
        <f t="shared" si="141"/>
        <v>MSV-163MS-638-NORTE</v>
      </c>
      <c r="L2985" t="str">
        <f>_xlfn.XLOOKUP(E2985,LD_ANO01!A:A,LD_ANO01!G:G)</f>
        <v>MSV-163MS-638-NORTE/12.DV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01\MSV-163MS-638-NORTE\MSV-163MS-638-NORTE/12.DV</v>
      </c>
      <c r="O2985" t="s">
        <v>4355</v>
      </c>
    </row>
    <row r="2986" spans="1:15" x14ac:dyDescent="0.3">
      <c r="A2986" t="s">
        <v>4613</v>
      </c>
      <c r="B2986">
        <v>884735</v>
      </c>
      <c r="C2986" t="s">
        <v>5409</v>
      </c>
      <c r="D2986" s="12">
        <v>45931</v>
      </c>
      <c r="E2986" t="s">
        <v>3832</v>
      </c>
      <c r="F2986" t="s">
        <v>2800</v>
      </c>
      <c r="G2986" t="s">
        <v>2789</v>
      </c>
      <c r="H2986" t="str">
        <f>IF(_xlfn.XLOOKUP(E2986,LD_01[DOCUMENTO],LD_01[REVISÃO])=F2986,"VIGENTE","OBSOLETO")</f>
        <v>VIGENTE</v>
      </c>
      <c r="I2986" t="s">
        <v>4324</v>
      </c>
      <c r="J2986" t="s">
        <v>4862</v>
      </c>
      <c r="K2986" t="str">
        <f t="shared" si="141"/>
        <v>MSV-163MS-638-NORTE</v>
      </c>
      <c r="L2986" t="str">
        <f>_xlfn.XLOOKUP(E2986,LD_ANO01!A:A,LD_ANO01!G:G)</f>
        <v>MSV-163MS-638-NORTE/12.DV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01\MSV-163MS-638-NORTE\MSV-163MS-638-NORTE/12.DV</v>
      </c>
      <c r="O2986" t="s">
        <v>4355</v>
      </c>
    </row>
    <row r="2987" spans="1:15" x14ac:dyDescent="0.3">
      <c r="A2987" t="s">
        <v>4614</v>
      </c>
      <c r="B2987">
        <v>2294752</v>
      </c>
      <c r="C2987" t="s">
        <v>5409</v>
      </c>
      <c r="D2987" s="12">
        <v>45931</v>
      </c>
      <c r="E2987" t="s">
        <v>3833</v>
      </c>
      <c r="F2987" t="s">
        <v>2800</v>
      </c>
      <c r="G2987" t="s">
        <v>2788</v>
      </c>
      <c r="H2987" t="str">
        <f>IF(_xlfn.XLOOKUP(E2987,LD_01[DOCUMENTO],LD_01[REVISÃO])=F2987,"VIGENTE","OBSOLETO")</f>
        <v>VIGENTE</v>
      </c>
      <c r="I2987" t="s">
        <v>4324</v>
      </c>
      <c r="J2987" t="s">
        <v>4862</v>
      </c>
      <c r="K2987" t="str">
        <f t="shared" si="141"/>
        <v>MSV-163MS-638-NORTE</v>
      </c>
      <c r="L2987" t="str">
        <f>_xlfn.XLOOKUP(E2987,LD_ANO01!A:A,LD_ANO01!G:G)</f>
        <v>MSV-163MS-638-NORTE/12.DV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01\MSV-163MS-638-NORTE\MSV-163MS-638-NORTE/12.DV</v>
      </c>
      <c r="O2987" t="s">
        <v>4355</v>
      </c>
    </row>
    <row r="2988" spans="1:15" x14ac:dyDescent="0.3">
      <c r="A2988" t="s">
        <v>4615</v>
      </c>
      <c r="B2988">
        <v>515991</v>
      </c>
      <c r="C2988" t="s">
        <v>5409</v>
      </c>
      <c r="D2988" s="12">
        <v>45931</v>
      </c>
      <c r="E2988" t="s">
        <v>3833</v>
      </c>
      <c r="F2988" t="s">
        <v>2800</v>
      </c>
      <c r="G2988" t="s">
        <v>2789</v>
      </c>
      <c r="H2988" t="str">
        <f>IF(_xlfn.XLOOKUP(E2988,LD_01[DOCUMENTO],LD_01[REVISÃO])=F2988,"VIGENTE","OBSOLETO")</f>
        <v>VIGENTE</v>
      </c>
      <c r="I2988" t="s">
        <v>4324</v>
      </c>
      <c r="J2988" t="s">
        <v>4862</v>
      </c>
      <c r="K2988" t="str">
        <f t="shared" si="141"/>
        <v>MSV-163MS-638-NORTE</v>
      </c>
      <c r="L2988" t="str">
        <f>_xlfn.XLOOKUP(E2988,LD_ANO01!A:A,LD_ANO01!G:G)</f>
        <v>MSV-163MS-638-NORTE/12.DV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01\MSV-163MS-638-NORTE\MSV-163MS-638-NORTE/12.DV</v>
      </c>
      <c r="O2988" t="s">
        <v>4355</v>
      </c>
    </row>
    <row r="2989" spans="1:15" x14ac:dyDescent="0.3">
      <c r="A2989" t="s">
        <v>4616</v>
      </c>
      <c r="B2989">
        <v>2293824</v>
      </c>
      <c r="C2989" t="s">
        <v>5409</v>
      </c>
      <c r="D2989" s="12">
        <v>45931</v>
      </c>
      <c r="E2989" t="s">
        <v>3834</v>
      </c>
      <c r="F2989" t="s">
        <v>2800</v>
      </c>
      <c r="G2989" t="s">
        <v>2788</v>
      </c>
      <c r="H2989" t="str">
        <f>IF(_xlfn.XLOOKUP(E2989,LD_01[DOCUMENTO],LD_01[REVISÃO])=F2989,"VIGENTE","OBSOLETO")</f>
        <v>VIGENTE</v>
      </c>
      <c r="I2989" t="s">
        <v>4324</v>
      </c>
      <c r="J2989" t="s">
        <v>4862</v>
      </c>
      <c r="K2989" t="str">
        <f t="shared" si="141"/>
        <v>MSV-163MS-638-NORTE</v>
      </c>
      <c r="L2989" t="str">
        <f>_xlfn.XLOOKUP(E2989,LD_ANO01!A:A,LD_ANO01!G:G)</f>
        <v>MSV-163MS-638-NORTE/12.DV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01\MSV-163MS-638-NORTE\MSV-163MS-638-NORTE/12.DV</v>
      </c>
      <c r="O2989" t="s">
        <v>4355</v>
      </c>
    </row>
    <row r="2990" spans="1:15" x14ac:dyDescent="0.3">
      <c r="A2990" t="s">
        <v>4617</v>
      </c>
      <c r="B2990">
        <v>493893</v>
      </c>
      <c r="C2990" t="s">
        <v>5409</v>
      </c>
      <c r="D2990" s="12">
        <v>45931</v>
      </c>
      <c r="E2990" t="s">
        <v>3834</v>
      </c>
      <c r="F2990" t="s">
        <v>2800</v>
      </c>
      <c r="G2990" t="s">
        <v>2789</v>
      </c>
      <c r="H2990" t="str">
        <f>IF(_xlfn.XLOOKUP(E2990,LD_01[DOCUMENTO],LD_01[REVISÃO])=F2990,"VIGENTE","OBSOLETO")</f>
        <v>VIGENTE</v>
      </c>
      <c r="I2990" t="s">
        <v>4324</v>
      </c>
      <c r="J2990" t="s">
        <v>4862</v>
      </c>
      <c r="K2990" t="str">
        <f t="shared" si="141"/>
        <v>MSV-163MS-638-NORTE</v>
      </c>
      <c r="L2990" t="str">
        <f>_xlfn.XLOOKUP(E2990,LD_ANO01!A:A,LD_ANO01!G:G)</f>
        <v>MSV-163MS-638-NORTE/12.DV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01\MSV-163MS-638-NORTE\MSV-163MS-638-NORTE/12.DV</v>
      </c>
      <c r="O2990" t="s">
        <v>4355</v>
      </c>
    </row>
    <row r="2991" spans="1:15" x14ac:dyDescent="0.3">
      <c r="A2991" t="s">
        <v>4618</v>
      </c>
      <c r="B2991">
        <v>2292480</v>
      </c>
      <c r="C2991" t="s">
        <v>5409</v>
      </c>
      <c r="D2991" s="12">
        <v>45931</v>
      </c>
      <c r="E2991" t="s">
        <v>3835</v>
      </c>
      <c r="F2991" t="s">
        <v>2800</v>
      </c>
      <c r="G2991" t="s">
        <v>2788</v>
      </c>
      <c r="H2991" t="str">
        <f>IF(_xlfn.XLOOKUP(E2991,LD_01[DOCUMENTO],LD_01[REVISÃO])=F2991,"VIGENTE","OBSOLETO")</f>
        <v>VIGENTE</v>
      </c>
      <c r="I2991" t="s">
        <v>4324</v>
      </c>
      <c r="J2991" t="s">
        <v>4862</v>
      </c>
      <c r="K2991" t="str">
        <f t="shared" si="141"/>
        <v>MSV-163MS-638-NORTE</v>
      </c>
      <c r="L2991" t="str">
        <f>_xlfn.XLOOKUP(E2991,LD_ANO01!A:A,LD_ANO01!G:G)</f>
        <v>MSV-163MS-638-NORTE/12.DV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01\MSV-163MS-638-NORTE\MSV-163MS-638-NORTE/12.DV</v>
      </c>
      <c r="O2991" t="s">
        <v>4355</v>
      </c>
    </row>
    <row r="2992" spans="1:15" x14ac:dyDescent="0.3">
      <c r="A2992" t="s">
        <v>4619</v>
      </c>
      <c r="B2992">
        <v>597297</v>
      </c>
      <c r="C2992" t="s">
        <v>5409</v>
      </c>
      <c r="D2992" s="12">
        <v>45931</v>
      </c>
      <c r="E2992" t="s">
        <v>3835</v>
      </c>
      <c r="F2992" t="s">
        <v>2800</v>
      </c>
      <c r="G2992" t="s">
        <v>2789</v>
      </c>
      <c r="H2992" t="str">
        <f>IF(_xlfn.XLOOKUP(E2992,LD_01[DOCUMENTO],LD_01[REVISÃO])=F2992,"VIGENTE","OBSOLETO")</f>
        <v>VIGENTE</v>
      </c>
      <c r="I2992" t="s">
        <v>4324</v>
      </c>
      <c r="J2992" t="s">
        <v>4862</v>
      </c>
      <c r="K2992" t="str">
        <f t="shared" si="141"/>
        <v>MSV-163MS-638-NORTE</v>
      </c>
      <c r="L2992" t="str">
        <f>_xlfn.XLOOKUP(E2992,LD_ANO01!A:A,LD_ANO01!G:G)</f>
        <v>MSV-163MS-638-NORTE/12.DV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01\MSV-163MS-638-NORTE\MSV-163MS-638-NORTE/12.DV</v>
      </c>
      <c r="O2992" t="s">
        <v>4355</v>
      </c>
    </row>
    <row r="2993" spans="1:15" x14ac:dyDescent="0.3">
      <c r="A2993" t="s">
        <v>4620</v>
      </c>
      <c r="B2993">
        <v>2301984</v>
      </c>
      <c r="C2993" t="s">
        <v>5409</v>
      </c>
      <c r="D2993" s="12">
        <v>45931</v>
      </c>
      <c r="E2993" t="s">
        <v>3836</v>
      </c>
      <c r="F2993" t="s">
        <v>2800</v>
      </c>
      <c r="G2993" t="s">
        <v>2788</v>
      </c>
      <c r="H2993" t="str">
        <f>IF(_xlfn.XLOOKUP(E2993,LD_01[DOCUMENTO],LD_01[REVISÃO])=F2993,"VIGENTE","OBSOLETO")</f>
        <v>VIGENTE</v>
      </c>
      <c r="I2993" t="s">
        <v>4324</v>
      </c>
      <c r="J2993" t="s">
        <v>4862</v>
      </c>
      <c r="K2993" t="str">
        <f t="shared" si="141"/>
        <v>MSV-163MS-638-NORTE</v>
      </c>
      <c r="L2993" t="str">
        <f>_xlfn.XLOOKUP(E2993,LD_ANO01!A:A,LD_ANO01!G:G)</f>
        <v>MSV-163MS-638-NORTE/12.DV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01\MSV-163MS-638-NORTE\MSV-163MS-638-NORTE/12.DV</v>
      </c>
      <c r="O2993" t="s">
        <v>4355</v>
      </c>
    </row>
    <row r="2994" spans="1:15" x14ac:dyDescent="0.3">
      <c r="A2994" t="s">
        <v>4621</v>
      </c>
      <c r="B2994">
        <v>956913</v>
      </c>
      <c r="C2994" t="s">
        <v>5409</v>
      </c>
      <c r="D2994" s="12">
        <v>45931</v>
      </c>
      <c r="E2994" t="s">
        <v>3836</v>
      </c>
      <c r="F2994" t="s">
        <v>2800</v>
      </c>
      <c r="G2994" t="s">
        <v>2789</v>
      </c>
      <c r="H2994" t="str">
        <f>IF(_xlfn.XLOOKUP(E2994,LD_01[DOCUMENTO],LD_01[REVISÃO])=F2994,"VIGENTE","OBSOLETO")</f>
        <v>VIGENTE</v>
      </c>
      <c r="I2994" t="s">
        <v>4324</v>
      </c>
      <c r="J2994" t="s">
        <v>4862</v>
      </c>
      <c r="K2994" t="str">
        <f t="shared" si="141"/>
        <v>MSV-163MS-638-NORTE</v>
      </c>
      <c r="L2994" t="str">
        <f>_xlfn.XLOOKUP(E2994,LD_ANO01!A:A,LD_ANO01!G:G)</f>
        <v>MSV-163MS-638-NORTE/12.DV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01\MSV-163MS-638-NORTE\MSV-163MS-638-NORTE/12.DV</v>
      </c>
      <c r="O2994" t="s">
        <v>4355</v>
      </c>
    </row>
    <row r="2995" spans="1:15" x14ac:dyDescent="0.3">
      <c r="A2995" t="s">
        <v>4622</v>
      </c>
      <c r="B2995">
        <v>2299520</v>
      </c>
      <c r="C2995" t="s">
        <v>5409</v>
      </c>
      <c r="D2995" s="12">
        <v>45931</v>
      </c>
      <c r="E2995" t="s">
        <v>3837</v>
      </c>
      <c r="F2995" t="s">
        <v>2800</v>
      </c>
      <c r="G2995" t="s">
        <v>2788</v>
      </c>
      <c r="H2995" t="str">
        <f>IF(_xlfn.XLOOKUP(E2995,LD_01[DOCUMENTO],LD_01[REVISÃO])=F2995,"VIGENTE","OBSOLETO")</f>
        <v>VIGENTE</v>
      </c>
      <c r="I2995" t="s">
        <v>4324</v>
      </c>
      <c r="J2995" t="s">
        <v>4862</v>
      </c>
      <c r="K2995" t="str">
        <f t="shared" si="141"/>
        <v>MSV-163MS-638-NORTE</v>
      </c>
      <c r="L2995" t="str">
        <f>_xlfn.XLOOKUP(E2995,LD_ANO01!A:A,LD_ANO01!G:G)</f>
        <v>MSV-163MS-638-NORTE/12.DV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01\MSV-163MS-638-NORTE\MSV-163MS-638-NORTE/12.DV</v>
      </c>
      <c r="O2995" t="s">
        <v>4355</v>
      </c>
    </row>
    <row r="2996" spans="1:15" x14ac:dyDescent="0.3">
      <c r="A2996" t="s">
        <v>4623</v>
      </c>
      <c r="B2996">
        <v>549930</v>
      </c>
      <c r="C2996" t="s">
        <v>5409</v>
      </c>
      <c r="D2996" s="12">
        <v>45931</v>
      </c>
      <c r="E2996" t="s">
        <v>3837</v>
      </c>
      <c r="F2996" t="s">
        <v>2800</v>
      </c>
      <c r="G2996" t="s">
        <v>2789</v>
      </c>
      <c r="H2996" t="str">
        <f>IF(_xlfn.XLOOKUP(E2996,LD_01[DOCUMENTO],LD_01[REVISÃO])=F2996,"VIGENTE","OBSOLETO")</f>
        <v>VIGENTE</v>
      </c>
      <c r="I2996" t="s">
        <v>4324</v>
      </c>
      <c r="J2996" t="s">
        <v>4862</v>
      </c>
      <c r="K2996" t="str">
        <f t="shared" si="141"/>
        <v>MSV-163MS-638-NORTE</v>
      </c>
      <c r="L2996" t="str">
        <f>_xlfn.XLOOKUP(E2996,LD_ANO01!A:A,LD_ANO01!G:G)</f>
        <v>MSV-163MS-638-NORTE/12.DV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01\MSV-163MS-638-NORTE\MSV-163MS-638-NORTE/12.DV</v>
      </c>
      <c r="O2996" t="s">
        <v>4355</v>
      </c>
    </row>
    <row r="2997" spans="1:15" x14ac:dyDescent="0.3">
      <c r="A2997" t="s">
        <v>4624</v>
      </c>
      <c r="B2997">
        <v>2297728</v>
      </c>
      <c r="C2997" t="s">
        <v>5409</v>
      </c>
      <c r="D2997" s="12">
        <v>45931</v>
      </c>
      <c r="E2997" t="s">
        <v>3838</v>
      </c>
      <c r="F2997" t="s">
        <v>2800</v>
      </c>
      <c r="G2997" t="s">
        <v>2788</v>
      </c>
      <c r="H2997" t="str">
        <f>IF(_xlfn.XLOOKUP(E2997,LD_01[DOCUMENTO],LD_01[REVISÃO])=F2997,"VIGENTE","OBSOLETO")</f>
        <v>VIGENTE</v>
      </c>
      <c r="I2997" t="s">
        <v>4324</v>
      </c>
      <c r="J2997" t="s">
        <v>4862</v>
      </c>
      <c r="K2997" t="str">
        <f t="shared" si="141"/>
        <v>MSV-163MS-638-NORTE</v>
      </c>
      <c r="L2997" t="str">
        <f>_xlfn.XLOOKUP(E2997,LD_ANO01!A:A,LD_ANO01!G:G)</f>
        <v>MSV-163MS-638-NORTE/12.DV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01\MSV-163MS-638-NORTE\MSV-163MS-638-NORTE/12.DV</v>
      </c>
      <c r="O2997" t="s">
        <v>4355</v>
      </c>
    </row>
    <row r="2998" spans="1:15" x14ac:dyDescent="0.3">
      <c r="A2998" t="s">
        <v>4625</v>
      </c>
      <c r="B2998">
        <v>510771</v>
      </c>
      <c r="C2998" t="s">
        <v>5409</v>
      </c>
      <c r="D2998" s="12">
        <v>45931</v>
      </c>
      <c r="E2998" t="s">
        <v>3838</v>
      </c>
      <c r="F2998" t="s">
        <v>2800</v>
      </c>
      <c r="G2998" t="s">
        <v>2789</v>
      </c>
      <c r="H2998" t="str">
        <f>IF(_xlfn.XLOOKUP(E2998,LD_01[DOCUMENTO],LD_01[REVISÃO])=F2998,"VIGENTE","OBSOLETO")</f>
        <v>VIGENTE</v>
      </c>
      <c r="I2998" t="s">
        <v>4324</v>
      </c>
      <c r="J2998" t="s">
        <v>4862</v>
      </c>
      <c r="K2998" t="str">
        <f t="shared" si="141"/>
        <v>MSV-163MS-638-NORTE</v>
      </c>
      <c r="L2998" t="str">
        <f>_xlfn.XLOOKUP(E2998,LD_ANO01!A:A,LD_ANO01!G:G)</f>
        <v>MSV-163MS-638-NORTE/12.DV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01\MSV-163MS-638-NORTE\MSV-163MS-638-NORTE/12.DV</v>
      </c>
      <c r="O2998" t="s">
        <v>4355</v>
      </c>
    </row>
    <row r="2999" spans="1:15" x14ac:dyDescent="0.3">
      <c r="A2999" t="s">
        <v>4626</v>
      </c>
      <c r="B2999">
        <v>2297056</v>
      </c>
      <c r="C2999" t="s">
        <v>5409</v>
      </c>
      <c r="D2999" s="12">
        <v>45931</v>
      </c>
      <c r="E2999" t="s">
        <v>3839</v>
      </c>
      <c r="F2999" t="s">
        <v>2800</v>
      </c>
      <c r="G2999" t="s">
        <v>2788</v>
      </c>
      <c r="H2999" t="str">
        <f>IF(_xlfn.XLOOKUP(E2999,LD_01[DOCUMENTO],LD_01[REVISÃO])=F2999,"VIGENTE","OBSOLETO")</f>
        <v>VIGENTE</v>
      </c>
      <c r="I2999" t="s">
        <v>4324</v>
      </c>
      <c r="J2999" t="s">
        <v>4862</v>
      </c>
      <c r="K2999" t="str">
        <f t="shared" si="141"/>
        <v>MSV-163MS-638-NORTE</v>
      </c>
      <c r="L2999" t="str">
        <f>_xlfn.XLOOKUP(E2999,LD_ANO01!A:A,LD_ANO01!G:G)</f>
        <v>MSV-163MS-638-NORTE/12.DV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01\MSV-163MS-638-NORTE\MSV-163MS-638-NORTE/12.DV</v>
      </c>
      <c r="O2999" t="s">
        <v>4355</v>
      </c>
    </row>
    <row r="3000" spans="1:15" x14ac:dyDescent="0.3">
      <c r="A3000" t="s">
        <v>4627</v>
      </c>
      <c r="B3000">
        <v>548168</v>
      </c>
      <c r="C3000" t="s">
        <v>5409</v>
      </c>
      <c r="D3000" s="12">
        <v>45931</v>
      </c>
      <c r="E3000" t="s">
        <v>3839</v>
      </c>
      <c r="F3000" t="s">
        <v>2800</v>
      </c>
      <c r="G3000" t="s">
        <v>2789</v>
      </c>
      <c r="H3000" t="str">
        <f>IF(_xlfn.XLOOKUP(E3000,LD_01[DOCUMENTO],LD_01[REVISÃO])=F3000,"VIGENTE","OBSOLETO")</f>
        <v>VIGENTE</v>
      </c>
      <c r="I3000" t="s">
        <v>4324</v>
      </c>
      <c r="J3000" t="s">
        <v>4862</v>
      </c>
      <c r="K3000" t="str">
        <f t="shared" si="141"/>
        <v>MSV-163MS-638-NORTE</v>
      </c>
      <c r="L3000" t="str">
        <f>_xlfn.XLOOKUP(E3000,LD_ANO01!A:A,LD_ANO01!G:G)</f>
        <v>MSV-163MS-638-NORTE/12.DV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01\MSV-163MS-638-NORTE\MSV-163MS-638-NORTE/12.DV</v>
      </c>
      <c r="O3000" t="s">
        <v>4355</v>
      </c>
    </row>
    <row r="3001" spans="1:15" x14ac:dyDescent="0.3">
      <c r="A3001" t="s">
        <v>4628</v>
      </c>
      <c r="B3001">
        <v>2299808</v>
      </c>
      <c r="C3001" t="s">
        <v>5409</v>
      </c>
      <c r="D3001" s="12">
        <v>45931</v>
      </c>
      <c r="E3001" t="s">
        <v>3840</v>
      </c>
      <c r="F3001" t="s">
        <v>2800</v>
      </c>
      <c r="G3001" t="s">
        <v>2788</v>
      </c>
      <c r="H3001" t="str">
        <f>IF(_xlfn.XLOOKUP(E3001,LD_01[DOCUMENTO],LD_01[REVISÃO])=F3001,"VIGENTE","OBSOLETO")</f>
        <v>VIGENTE</v>
      </c>
      <c r="I3001" t="s">
        <v>4324</v>
      </c>
      <c r="J3001" t="s">
        <v>4862</v>
      </c>
      <c r="K3001" t="str">
        <f t="shared" si="141"/>
        <v>MSV-163MS-638-NORTE</v>
      </c>
      <c r="L3001" t="str">
        <f>_xlfn.XLOOKUP(E3001,LD_ANO01!A:A,LD_ANO01!G:G)</f>
        <v>MSV-163MS-638-NORTE/12.DV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01\MSV-163MS-638-NORTE\MSV-163MS-638-NORTE/12.DV</v>
      </c>
      <c r="O3001" t="s">
        <v>4355</v>
      </c>
    </row>
    <row r="3002" spans="1:15" x14ac:dyDescent="0.3">
      <c r="A3002" t="s">
        <v>4629</v>
      </c>
      <c r="B3002">
        <v>884819</v>
      </c>
      <c r="C3002" t="s">
        <v>5409</v>
      </c>
      <c r="D3002" s="12">
        <v>45931</v>
      </c>
      <c r="E3002" t="s">
        <v>3840</v>
      </c>
      <c r="F3002" t="s">
        <v>2800</v>
      </c>
      <c r="G3002" t="s">
        <v>2789</v>
      </c>
      <c r="H3002" t="str">
        <f>IF(_xlfn.XLOOKUP(E3002,LD_01[DOCUMENTO],LD_01[REVISÃO])=F3002,"VIGENTE","OBSOLETO")</f>
        <v>VIGENTE</v>
      </c>
      <c r="I3002" t="s">
        <v>4324</v>
      </c>
      <c r="J3002" t="s">
        <v>4862</v>
      </c>
      <c r="K3002" t="str">
        <f t="shared" si="141"/>
        <v>MSV-163MS-638-NORTE</v>
      </c>
      <c r="L3002" t="str">
        <f>_xlfn.XLOOKUP(E3002,LD_ANO01!A:A,LD_ANO01!G:G)</f>
        <v>MSV-163MS-638-NORTE/12.DV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01\MSV-163MS-638-NORTE\MSV-163MS-638-NORTE/12.DV</v>
      </c>
      <c r="O3002" t="s">
        <v>4355</v>
      </c>
    </row>
    <row r="3003" spans="1:15" x14ac:dyDescent="0.3">
      <c r="A3003" t="s">
        <v>4630</v>
      </c>
      <c r="B3003">
        <v>2295872</v>
      </c>
      <c r="C3003" t="s">
        <v>5409</v>
      </c>
      <c r="D3003" s="12">
        <v>45931</v>
      </c>
      <c r="E3003" t="s">
        <v>3841</v>
      </c>
      <c r="F3003" t="s">
        <v>2800</v>
      </c>
      <c r="G3003" t="s">
        <v>2788</v>
      </c>
      <c r="H3003" t="str">
        <f>IF(_xlfn.XLOOKUP(E3003,LD_01[DOCUMENTO],LD_01[REVISÃO])=F3003,"VIGENTE","OBSOLETO")</f>
        <v>VIGENTE</v>
      </c>
      <c r="I3003" t="s">
        <v>4324</v>
      </c>
      <c r="J3003" t="s">
        <v>4862</v>
      </c>
      <c r="K3003" t="str">
        <f t="shared" si="141"/>
        <v>MSV-163MS-638-NORTE</v>
      </c>
      <c r="L3003" t="str">
        <f>_xlfn.XLOOKUP(E3003,LD_ANO01!A:A,LD_ANO01!G:G)</f>
        <v>MSV-163MS-638-NORTE/12.DV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01\MSV-163MS-638-NORTE\MSV-163MS-638-NORTE/12.DV</v>
      </c>
      <c r="O3003" t="s">
        <v>4355</v>
      </c>
    </row>
    <row r="3004" spans="1:15" x14ac:dyDescent="0.3">
      <c r="A3004" t="s">
        <v>4631</v>
      </c>
      <c r="B3004">
        <v>516514</v>
      </c>
      <c r="C3004" t="s">
        <v>5409</v>
      </c>
      <c r="D3004" s="12">
        <v>45931</v>
      </c>
      <c r="E3004" t="s">
        <v>3841</v>
      </c>
      <c r="F3004" t="s">
        <v>2800</v>
      </c>
      <c r="G3004" t="s">
        <v>2789</v>
      </c>
      <c r="H3004" t="str">
        <f>IF(_xlfn.XLOOKUP(E3004,LD_01[DOCUMENTO],LD_01[REVISÃO])=F3004,"VIGENTE","OBSOLETO")</f>
        <v>VIGENTE</v>
      </c>
      <c r="I3004" t="s">
        <v>4324</v>
      </c>
      <c r="J3004" t="s">
        <v>4862</v>
      </c>
      <c r="K3004" t="str">
        <f t="shared" si="141"/>
        <v>MSV-163MS-638-NORTE</v>
      </c>
      <c r="L3004" t="str">
        <f>_xlfn.XLOOKUP(E3004,LD_ANO01!A:A,LD_ANO01!G:G)</f>
        <v>MSV-163MS-638-NORTE/12.DV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01\MSV-163MS-638-NORTE\MSV-163MS-638-NORTE/12.DV</v>
      </c>
      <c r="O3004" t="s">
        <v>4355</v>
      </c>
    </row>
    <row r="3005" spans="1:15" x14ac:dyDescent="0.3">
      <c r="A3005" t="s">
        <v>4632</v>
      </c>
      <c r="B3005">
        <v>2298304</v>
      </c>
      <c r="C3005" t="s">
        <v>5409</v>
      </c>
      <c r="D3005" s="12">
        <v>45931</v>
      </c>
      <c r="E3005" t="s">
        <v>3842</v>
      </c>
      <c r="F3005" t="s">
        <v>2800</v>
      </c>
      <c r="G3005" t="s">
        <v>2788</v>
      </c>
      <c r="H3005" t="str">
        <f>IF(_xlfn.XLOOKUP(E3005,LD_01[DOCUMENTO],LD_01[REVISÃO])=F3005,"VIGENTE","OBSOLETO")</f>
        <v>VIGENTE</v>
      </c>
      <c r="I3005" t="s">
        <v>4324</v>
      </c>
      <c r="J3005" t="s">
        <v>4862</v>
      </c>
      <c r="K3005" t="str">
        <f t="shared" si="141"/>
        <v>MSV-163MS-638-NORTE</v>
      </c>
      <c r="L3005" t="str">
        <f>_xlfn.XLOOKUP(E3005,LD_ANO01!A:A,LD_ANO01!G:G)</f>
        <v>MSV-163MS-638-NORTE/12.DV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01\MSV-163MS-638-NORTE\MSV-163MS-638-NORTE/12.DV</v>
      </c>
      <c r="O3005" t="s">
        <v>4355</v>
      </c>
    </row>
    <row r="3006" spans="1:15" x14ac:dyDescent="0.3">
      <c r="A3006" t="s">
        <v>4633</v>
      </c>
      <c r="B3006">
        <v>493507</v>
      </c>
      <c r="C3006" t="s">
        <v>5409</v>
      </c>
      <c r="D3006" s="12">
        <v>45931</v>
      </c>
      <c r="E3006" t="s">
        <v>3842</v>
      </c>
      <c r="F3006" t="s">
        <v>2800</v>
      </c>
      <c r="G3006" t="s">
        <v>2789</v>
      </c>
      <c r="H3006" t="str">
        <f>IF(_xlfn.XLOOKUP(E3006,LD_01[DOCUMENTO],LD_01[REVISÃO])=F3006,"VIGENTE","OBSOLETO")</f>
        <v>VIGENTE</v>
      </c>
      <c r="I3006" t="s">
        <v>4324</v>
      </c>
      <c r="J3006" t="s">
        <v>4862</v>
      </c>
      <c r="K3006" t="str">
        <f t="shared" si="141"/>
        <v>MSV-163MS-638-NORTE</v>
      </c>
      <c r="L3006" t="str">
        <f>_xlfn.XLOOKUP(E3006,LD_ANO01!A:A,LD_ANO01!G:G)</f>
        <v>MSV-163MS-638-NORTE/12.DV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01\MSV-163MS-638-NORTE\MSV-163MS-638-NORTE/12.DV</v>
      </c>
      <c r="O3006" t="s">
        <v>4355</v>
      </c>
    </row>
    <row r="3007" spans="1:15" x14ac:dyDescent="0.3">
      <c r="A3007" t="s">
        <v>4634</v>
      </c>
      <c r="B3007">
        <v>2719794</v>
      </c>
      <c r="C3007" t="s">
        <v>5409</v>
      </c>
      <c r="D3007" s="12">
        <v>45931</v>
      </c>
      <c r="E3007" t="s">
        <v>3843</v>
      </c>
      <c r="F3007" t="s">
        <v>2819</v>
      </c>
      <c r="G3007" t="s">
        <v>2788</v>
      </c>
      <c r="H3007" t="str">
        <f>IF(_xlfn.XLOOKUP(E3007,LD_01[DOCUMENTO],LD_01[REVISÃO])=F3007,"VIGENTE","OBSOLETO")</f>
        <v>VIGENTE</v>
      </c>
      <c r="I3007" t="s">
        <v>4324</v>
      </c>
      <c r="J3007" t="s">
        <v>4862</v>
      </c>
      <c r="K3007" t="str">
        <f t="shared" si="141"/>
        <v>MSV-163MS-638-NORTE</v>
      </c>
      <c r="L3007" t="str">
        <f>_xlfn.XLOOKUP(E3007,LD_ANO01!A:A,LD_ANO01!G:G)</f>
        <v>MSV-163MS-638-NORTE/12.DV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01\MSV-163MS-638-NORTE\MSV-163MS-638-NORTE/12.DV</v>
      </c>
      <c r="O3007" t="s">
        <v>4355</v>
      </c>
    </row>
    <row r="3008" spans="1:15" x14ac:dyDescent="0.3">
      <c r="A3008" t="s">
        <v>4635</v>
      </c>
      <c r="B3008">
        <v>3541166</v>
      </c>
      <c r="C3008" t="s">
        <v>5409</v>
      </c>
      <c r="D3008" s="12">
        <v>45931</v>
      </c>
      <c r="E3008" t="s">
        <v>3843</v>
      </c>
      <c r="F3008" t="s">
        <v>2819</v>
      </c>
      <c r="G3008" t="s">
        <v>2789</v>
      </c>
      <c r="H3008" t="str">
        <f>IF(_xlfn.XLOOKUP(E3008,LD_01[DOCUMENTO],LD_01[REVISÃO])=F3008,"VIGENTE","OBSOLETO")</f>
        <v>VIGENTE</v>
      </c>
      <c r="I3008" t="s">
        <v>4324</v>
      </c>
      <c r="J3008" t="s">
        <v>4862</v>
      </c>
      <c r="K3008" t="str">
        <f t="shared" si="141"/>
        <v>MSV-163MS-638-NORTE</v>
      </c>
      <c r="L3008" t="str">
        <f>_xlfn.XLOOKUP(E3008,LD_ANO01!A:A,LD_ANO01!G:G)</f>
        <v>MSV-163MS-638-NORTE/12.DV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01\MSV-163MS-638-NORTE\MSV-163MS-638-NORTE/12.DV</v>
      </c>
      <c r="O3008" t="s">
        <v>4355</v>
      </c>
    </row>
    <row r="3009" spans="1:15" x14ac:dyDescent="0.3">
      <c r="A3009" t="s">
        <v>4636</v>
      </c>
      <c r="B3009">
        <v>2208751</v>
      </c>
      <c r="C3009" t="s">
        <v>5409</v>
      </c>
      <c r="D3009" s="12">
        <v>45931</v>
      </c>
      <c r="E3009" t="s">
        <v>3844</v>
      </c>
      <c r="F3009" t="s">
        <v>2819</v>
      </c>
      <c r="G3009" t="s">
        <v>2788</v>
      </c>
      <c r="H3009" t="str">
        <f>IF(_xlfn.XLOOKUP(E3009,LD_01[DOCUMENTO],LD_01[REVISÃO])=F3009,"VIGENTE","OBSOLETO")</f>
        <v>VIGENTE</v>
      </c>
      <c r="I3009" t="s">
        <v>4324</v>
      </c>
      <c r="J3009" t="s">
        <v>4862</v>
      </c>
      <c r="K3009" t="str">
        <f t="shared" si="141"/>
        <v>MSV-163MS-638-NORTE</v>
      </c>
      <c r="L3009" t="str">
        <f>_xlfn.XLOOKUP(E3009,LD_ANO01!A:A,LD_ANO01!G:G)</f>
        <v>MSV-163MS-638-NORTE/12.DV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01\MSV-163MS-638-NORTE\MSV-163MS-638-NORTE/12.DV</v>
      </c>
      <c r="O3009" t="s">
        <v>4355</v>
      </c>
    </row>
    <row r="3010" spans="1:15" x14ac:dyDescent="0.3">
      <c r="A3010" t="s">
        <v>4637</v>
      </c>
      <c r="B3010">
        <v>4369052</v>
      </c>
      <c r="C3010" t="s">
        <v>5409</v>
      </c>
      <c r="D3010" s="12">
        <v>45931</v>
      </c>
      <c r="E3010" t="s">
        <v>3844</v>
      </c>
      <c r="F3010" t="s">
        <v>2819</v>
      </c>
      <c r="G3010" t="s">
        <v>2789</v>
      </c>
      <c r="H3010" t="str">
        <f>IF(_xlfn.XLOOKUP(E3010,LD_01[DOCUMENTO],LD_01[REVISÃO])=F3010,"VIGENTE","OBSOLETO")</f>
        <v>VIGENTE</v>
      </c>
      <c r="I3010" t="s">
        <v>4324</v>
      </c>
      <c r="J3010" t="s">
        <v>4862</v>
      </c>
      <c r="K3010" t="str">
        <f t="shared" si="141"/>
        <v>MSV-163MS-638-NORTE</v>
      </c>
      <c r="L3010" t="str">
        <f>_xlfn.XLOOKUP(E3010,LD_ANO01!A:A,LD_ANO01!G:G)</f>
        <v>MSV-163MS-638-NORTE/12.DV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01\MSV-163MS-638-NORTE\MSV-163MS-638-NORTE/12.DV</v>
      </c>
      <c r="O3010" t="s">
        <v>4355</v>
      </c>
    </row>
    <row r="3011" spans="1:15" x14ac:dyDescent="0.3">
      <c r="A3011" t="s">
        <v>4638</v>
      </c>
      <c r="B3011">
        <v>2420924</v>
      </c>
      <c r="C3011" t="s">
        <v>5409</v>
      </c>
      <c r="D3011" s="12">
        <v>45931</v>
      </c>
      <c r="E3011" t="s">
        <v>3845</v>
      </c>
      <c r="F3011" t="s">
        <v>2819</v>
      </c>
      <c r="G3011" t="s">
        <v>2788</v>
      </c>
      <c r="H3011" t="str">
        <f>IF(_xlfn.XLOOKUP(E3011,LD_01[DOCUMENTO],LD_01[REVISÃO])=F3011,"VIGENTE","OBSOLETO")</f>
        <v>VIGENTE</v>
      </c>
      <c r="I3011" t="s">
        <v>4324</v>
      </c>
      <c r="J3011" t="s">
        <v>4862</v>
      </c>
      <c r="K3011" t="str">
        <f t="shared" si="141"/>
        <v>MSV-163MS-638-NORTE</v>
      </c>
      <c r="L3011" t="str">
        <f>_xlfn.XLOOKUP(E3011,LD_ANO01!A:A,LD_ANO01!G:G)</f>
        <v>MSV-163MS-638-NORTE/12.DV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01\MSV-163MS-638-NORTE\MSV-163MS-638-NORTE/12.DV</v>
      </c>
      <c r="O3011" t="s">
        <v>4355</v>
      </c>
    </row>
    <row r="3012" spans="1:15" x14ac:dyDescent="0.3">
      <c r="A3012" t="s">
        <v>4639</v>
      </c>
      <c r="B3012">
        <v>1839621</v>
      </c>
      <c r="C3012" t="s">
        <v>5409</v>
      </c>
      <c r="D3012" s="12">
        <v>45931</v>
      </c>
      <c r="E3012" t="s">
        <v>3845</v>
      </c>
      <c r="F3012" t="s">
        <v>2819</v>
      </c>
      <c r="G3012" t="s">
        <v>2789</v>
      </c>
      <c r="H3012" t="str">
        <f>IF(_xlfn.XLOOKUP(E3012,LD_01[DOCUMENTO],LD_01[REVISÃO])=F3012,"VIGENTE","OBSOLETO")</f>
        <v>VIGENTE</v>
      </c>
      <c r="I3012" t="s">
        <v>4324</v>
      </c>
      <c r="J3012" t="s">
        <v>4862</v>
      </c>
      <c r="K3012" t="str">
        <f t="shared" si="141"/>
        <v>MSV-163MS-638-NORTE</v>
      </c>
      <c r="L3012" t="str">
        <f>_xlfn.XLOOKUP(E3012,LD_ANO01!A:A,LD_ANO01!G:G)</f>
        <v>MSV-163MS-638-NORTE/12.DV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01\MSV-163MS-638-NORTE\MSV-163MS-638-NORTE/12.DV</v>
      </c>
      <c r="O3012" t="s">
        <v>4355</v>
      </c>
    </row>
    <row r="3013" spans="1:15" x14ac:dyDescent="0.3">
      <c r="A3013" t="s">
        <v>4640</v>
      </c>
      <c r="B3013">
        <v>2441454</v>
      </c>
      <c r="C3013" t="s">
        <v>5409</v>
      </c>
      <c r="D3013" s="12">
        <v>45931</v>
      </c>
      <c r="E3013" t="s">
        <v>3846</v>
      </c>
      <c r="F3013" t="s">
        <v>2819</v>
      </c>
      <c r="G3013" t="s">
        <v>2788</v>
      </c>
      <c r="H3013" t="str">
        <f>IF(_xlfn.XLOOKUP(E3013,LD_01[DOCUMENTO],LD_01[REVISÃO])=F3013,"VIGENTE","OBSOLETO")</f>
        <v>VIGENTE</v>
      </c>
      <c r="I3013" t="s">
        <v>4324</v>
      </c>
      <c r="J3013" t="s">
        <v>4862</v>
      </c>
      <c r="K3013" t="str">
        <f t="shared" si="141"/>
        <v>MSV-163MS-638-NORTE</v>
      </c>
      <c r="L3013" t="str">
        <f>_xlfn.XLOOKUP(E3013,LD_ANO01!A:A,LD_ANO01!G:G)</f>
        <v>MSV-163MS-638-NORTE/12.DV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01\MSV-163MS-638-NORTE\MSV-163MS-638-NORTE/12.DV</v>
      </c>
      <c r="O3013" t="s">
        <v>4355</v>
      </c>
    </row>
    <row r="3014" spans="1:15" x14ac:dyDescent="0.3">
      <c r="A3014" t="s">
        <v>4641</v>
      </c>
      <c r="B3014">
        <v>1456276</v>
      </c>
      <c r="C3014" t="s">
        <v>5409</v>
      </c>
      <c r="D3014" s="12">
        <v>45931</v>
      </c>
      <c r="E3014" t="s">
        <v>3846</v>
      </c>
      <c r="F3014" t="s">
        <v>2819</v>
      </c>
      <c r="G3014" t="s">
        <v>2789</v>
      </c>
      <c r="H3014" t="str">
        <f>IF(_xlfn.XLOOKUP(E3014,LD_01[DOCUMENTO],LD_01[REVISÃO])=F3014,"VIGENTE","OBSOLETO")</f>
        <v>VIGENTE</v>
      </c>
      <c r="I3014" t="s">
        <v>4324</v>
      </c>
      <c r="J3014" t="s">
        <v>4862</v>
      </c>
      <c r="K3014" t="str">
        <f t="shared" si="141"/>
        <v>MSV-163MS-638-NORTE</v>
      </c>
      <c r="L3014" t="str">
        <f>_xlfn.XLOOKUP(E3014,LD_ANO01!A:A,LD_ANO01!G:G)</f>
        <v>MSV-163MS-638-NORTE/12.DV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01\MSV-163MS-638-NORTE\MSV-163MS-638-NORTE/12.DV</v>
      </c>
      <c r="O3014" t="s">
        <v>4355</v>
      </c>
    </row>
    <row r="3015" spans="1:15" x14ac:dyDescent="0.3">
      <c r="A3015" t="s">
        <v>4642</v>
      </c>
      <c r="B3015">
        <v>1919578</v>
      </c>
      <c r="C3015" t="s">
        <v>5409</v>
      </c>
      <c r="D3015" s="12">
        <v>45931</v>
      </c>
      <c r="E3015" t="s">
        <v>3847</v>
      </c>
      <c r="F3015" t="s">
        <v>2819</v>
      </c>
      <c r="G3015" t="s">
        <v>2788</v>
      </c>
      <c r="H3015" t="str">
        <f>IF(_xlfn.XLOOKUP(E3015,LD_01[DOCUMENTO],LD_01[REVISÃO])=F3015,"VIGENTE","OBSOLETO")</f>
        <v>VIGENTE</v>
      </c>
      <c r="I3015" t="s">
        <v>4324</v>
      </c>
      <c r="J3015" t="s">
        <v>4862</v>
      </c>
      <c r="K3015" t="str">
        <f t="shared" si="141"/>
        <v>MSV-163MS-638-NORTE</v>
      </c>
      <c r="L3015" t="str">
        <f>_xlfn.XLOOKUP(E3015,LD_ANO01!A:A,LD_ANO01!G:G)</f>
        <v>MSV-163MS-638-NORTE/12.DV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01\MSV-163MS-638-NORTE\MSV-163MS-638-NORTE/12.DV</v>
      </c>
      <c r="O3015" t="s">
        <v>4355</v>
      </c>
    </row>
    <row r="3016" spans="1:15" x14ac:dyDescent="0.3">
      <c r="A3016" t="s">
        <v>4643</v>
      </c>
      <c r="B3016">
        <v>3415960</v>
      </c>
      <c r="C3016" t="s">
        <v>5409</v>
      </c>
      <c r="D3016" s="12">
        <v>45931</v>
      </c>
      <c r="E3016" t="s">
        <v>3847</v>
      </c>
      <c r="F3016" t="s">
        <v>2819</v>
      </c>
      <c r="G3016" t="s">
        <v>2789</v>
      </c>
      <c r="H3016" t="str">
        <f>IF(_xlfn.XLOOKUP(E3016,LD_01[DOCUMENTO],LD_01[REVISÃO])=F3016,"VIGENTE","OBSOLETO")</f>
        <v>VIGENTE</v>
      </c>
      <c r="I3016" t="s">
        <v>4324</v>
      </c>
      <c r="J3016" t="s">
        <v>4862</v>
      </c>
      <c r="K3016" t="str">
        <f t="shared" si="141"/>
        <v>MSV-163MS-638-NORTE</v>
      </c>
      <c r="L3016" t="str">
        <f>_xlfn.XLOOKUP(E3016,LD_ANO01!A:A,LD_ANO01!G:G)</f>
        <v>MSV-163MS-638-NORTE/12.DV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01\MSV-163MS-638-NORTE\MSV-163MS-638-NORTE/12.DV</v>
      </c>
      <c r="O3016" t="s">
        <v>4355</v>
      </c>
    </row>
    <row r="3017" spans="1:15" x14ac:dyDescent="0.3">
      <c r="A3017" t="s">
        <v>4644</v>
      </c>
      <c r="B3017">
        <v>1991549</v>
      </c>
      <c r="C3017" t="s">
        <v>5409</v>
      </c>
      <c r="D3017" s="12">
        <v>45931</v>
      </c>
      <c r="E3017" t="s">
        <v>3848</v>
      </c>
      <c r="F3017" t="s">
        <v>2819</v>
      </c>
      <c r="G3017" t="s">
        <v>2788</v>
      </c>
      <c r="H3017" t="str">
        <f>IF(_xlfn.XLOOKUP(E3017,LD_01[DOCUMENTO],LD_01[REVISÃO])=F3017,"VIGENTE","OBSOLETO")</f>
        <v>VIGENTE</v>
      </c>
      <c r="I3017" t="s">
        <v>4324</v>
      </c>
      <c r="J3017" t="s">
        <v>4862</v>
      </c>
      <c r="K3017" t="str">
        <f t="shared" si="141"/>
        <v>MSV-163MS-638-NORTE</v>
      </c>
      <c r="L3017" t="str">
        <f>_xlfn.XLOOKUP(E3017,LD_ANO01!A:A,LD_ANO01!G:G)</f>
        <v>MSV-163MS-638-NORTE/12.DV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01\MSV-163MS-638-NORTE\MSV-163MS-638-NORTE/12.DV</v>
      </c>
      <c r="O3017" t="s">
        <v>4355</v>
      </c>
    </row>
    <row r="3018" spans="1:15" x14ac:dyDescent="0.3">
      <c r="A3018" t="s">
        <v>4645</v>
      </c>
      <c r="B3018">
        <v>3935744</v>
      </c>
      <c r="C3018" t="s">
        <v>5409</v>
      </c>
      <c r="D3018" s="12">
        <v>45931</v>
      </c>
      <c r="E3018" t="s">
        <v>3848</v>
      </c>
      <c r="F3018" t="s">
        <v>2819</v>
      </c>
      <c r="G3018" t="s">
        <v>2789</v>
      </c>
      <c r="H3018" t="str">
        <f>IF(_xlfn.XLOOKUP(E3018,LD_01[DOCUMENTO],LD_01[REVISÃO])=F3018,"VIGENTE","OBSOLETO")</f>
        <v>VIGENTE</v>
      </c>
      <c r="I3018" t="s">
        <v>4324</v>
      </c>
      <c r="J3018" t="s">
        <v>4862</v>
      </c>
      <c r="K3018" t="str">
        <f t="shared" si="141"/>
        <v>MSV-163MS-638-NORTE</v>
      </c>
      <c r="L3018" t="str">
        <f>_xlfn.XLOOKUP(E3018,LD_ANO01!A:A,LD_ANO01!G:G)</f>
        <v>MSV-163MS-638-NORTE/12.DV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01\MSV-163MS-638-NORTE\MSV-163MS-638-NORTE/12.DV</v>
      </c>
      <c r="O3018" t="s">
        <v>4355</v>
      </c>
    </row>
    <row r="3019" spans="1:15" x14ac:dyDescent="0.3">
      <c r="A3019" t="s">
        <v>4646</v>
      </c>
      <c r="B3019">
        <v>881239</v>
      </c>
      <c r="C3019" t="s">
        <v>5409</v>
      </c>
      <c r="D3019" s="12">
        <v>45931</v>
      </c>
      <c r="E3019" t="s">
        <v>3851</v>
      </c>
      <c r="F3019" t="s">
        <v>2800</v>
      </c>
      <c r="G3019" t="s">
        <v>2789</v>
      </c>
      <c r="H3019" t="str">
        <f>IF(_xlfn.XLOOKUP(E3019,LD_01[DOCUMENTO],LD_01[REVISÃO])=F3019,"VIGENTE","OBSOLETO")</f>
        <v>VIGENTE</v>
      </c>
      <c r="I3019" t="s">
        <v>4324</v>
      </c>
      <c r="J3019" t="s">
        <v>4862</v>
      </c>
      <c r="K3019" t="str">
        <f t="shared" si="141"/>
        <v>MSV-163MS-638-NORTE</v>
      </c>
      <c r="L3019" t="str">
        <f>_xlfn.XLOOKUP(E3019,LD_ANO01!A:A,LD_ANO01!G:G)</f>
        <v>MSV-163MS-638-NORTE/12.DV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01\MSV-163MS-638-NORTE\MSV-163MS-638-NORTE/12.DV</v>
      </c>
      <c r="O3019" t="s">
        <v>4355</v>
      </c>
    </row>
    <row r="3020" spans="1:15" x14ac:dyDescent="0.3">
      <c r="A3020" t="s">
        <v>4647</v>
      </c>
      <c r="B3020">
        <v>1054656</v>
      </c>
      <c r="C3020" t="s">
        <v>5409</v>
      </c>
      <c r="D3020" s="12">
        <v>45931</v>
      </c>
      <c r="E3020" t="s">
        <v>3852</v>
      </c>
      <c r="F3020" t="s">
        <v>2819</v>
      </c>
      <c r="G3020" t="s">
        <v>2788</v>
      </c>
      <c r="H3020" t="str">
        <f>IF(_xlfn.XLOOKUP(E3020,LD_01[DOCUMENTO],LD_01[REVISÃO])=F3020,"VIGENTE","OBSOLETO")</f>
        <v>VIGENTE</v>
      </c>
      <c r="I3020" t="s">
        <v>4324</v>
      </c>
      <c r="J3020" t="s">
        <v>4862</v>
      </c>
      <c r="K3020" t="str">
        <f t="shared" si="141"/>
        <v>MSV-163MS-638-NORTE</v>
      </c>
      <c r="L3020" t="str">
        <f>_xlfn.XLOOKUP(E3020,LD_ANO01!A:A,LD_ANO01!G:G)</f>
        <v>MSV-163MS-638-NORTE/03.AQ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01\MSV-163MS-638-NORTE\MSV-163MS-638-NORTE/03.AQ</v>
      </c>
      <c r="O3020" t="s">
        <v>4355</v>
      </c>
    </row>
    <row r="3021" spans="1:15" x14ac:dyDescent="0.3">
      <c r="A3021" t="s">
        <v>4648</v>
      </c>
      <c r="B3021">
        <v>485393</v>
      </c>
      <c r="C3021" t="s">
        <v>5409</v>
      </c>
      <c r="D3021" s="12">
        <v>45931</v>
      </c>
      <c r="E3021" t="s">
        <v>3852</v>
      </c>
      <c r="F3021" t="s">
        <v>2819</v>
      </c>
      <c r="G3021" t="s">
        <v>2789</v>
      </c>
      <c r="H3021" t="str">
        <f>IF(_xlfn.XLOOKUP(E3021,LD_01[DOCUMENTO],LD_01[REVISÃO])=F3021,"VIGENTE","OBSOLETO")</f>
        <v>VIGENTE</v>
      </c>
      <c r="I3021" t="s">
        <v>4324</v>
      </c>
      <c r="J3021" t="s">
        <v>4862</v>
      </c>
      <c r="K3021" t="str">
        <f t="shared" si="141"/>
        <v>MSV-163MS-638-NORTE</v>
      </c>
      <c r="L3021" t="str">
        <f>_xlfn.XLOOKUP(E3021,LD_ANO01!A:A,LD_ANO01!G:G)</f>
        <v>MSV-163MS-638-NORTE/03.AQ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01\MSV-163MS-638-NORTE\MSV-163MS-638-NORTE/03.AQ</v>
      </c>
      <c r="O3021" t="s">
        <v>4355</v>
      </c>
    </row>
    <row r="3022" spans="1:15" x14ac:dyDescent="0.3">
      <c r="A3022" t="s">
        <v>4649</v>
      </c>
      <c r="B3022">
        <v>1656379</v>
      </c>
      <c r="C3022" t="s">
        <v>5409</v>
      </c>
      <c r="D3022" s="12">
        <v>45931</v>
      </c>
      <c r="E3022" t="s">
        <v>3853</v>
      </c>
      <c r="F3022" t="s">
        <v>2819</v>
      </c>
      <c r="G3022" t="s">
        <v>2788</v>
      </c>
      <c r="H3022" t="str">
        <f>IF(_xlfn.XLOOKUP(E3022,LD_01[DOCUMENTO],LD_01[REVISÃO])=F3022,"VIGENTE","OBSOLETO")</f>
        <v>VIGENTE</v>
      </c>
      <c r="I3022" t="s">
        <v>4324</v>
      </c>
      <c r="J3022" t="s">
        <v>4862</v>
      </c>
      <c r="K3022" t="str">
        <f t="shared" si="141"/>
        <v>MSV-163MS-638-NORTE</v>
      </c>
      <c r="L3022" t="str">
        <f>_xlfn.XLOOKUP(E3022,LD_ANO01!A:A,LD_ANO01!G:G)</f>
        <v>MSV-163MS-638-NORTE/03.AQ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01\MSV-163MS-638-NORTE\MSV-163MS-638-NORTE/03.AQ</v>
      </c>
      <c r="O3022" t="s">
        <v>4355</v>
      </c>
    </row>
    <row r="3023" spans="1:15" x14ac:dyDescent="0.3">
      <c r="A3023" t="s">
        <v>4650</v>
      </c>
      <c r="B3023">
        <v>676509</v>
      </c>
      <c r="C3023" t="s">
        <v>5409</v>
      </c>
      <c r="D3023" s="12">
        <v>45931</v>
      </c>
      <c r="E3023" t="s">
        <v>3853</v>
      </c>
      <c r="F3023" t="s">
        <v>2819</v>
      </c>
      <c r="G3023" t="s">
        <v>2789</v>
      </c>
      <c r="H3023" t="str">
        <f>IF(_xlfn.XLOOKUP(E3023,LD_01[DOCUMENTO],LD_01[REVISÃO])=F3023,"VIGENTE","OBSOLETO")</f>
        <v>VIGENTE</v>
      </c>
      <c r="I3023" t="s">
        <v>4324</v>
      </c>
      <c r="J3023" t="s">
        <v>4862</v>
      </c>
      <c r="K3023" t="str">
        <f t="shared" si="141"/>
        <v>MSV-163MS-638-NORTE</v>
      </c>
      <c r="L3023" t="str">
        <f>_xlfn.XLOOKUP(E3023,LD_ANO01!A:A,LD_ANO01!G:G)</f>
        <v>MSV-163MS-638-NORTE/03.AQ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01\MSV-163MS-638-NORTE\MSV-163MS-638-NORTE/03.AQ</v>
      </c>
      <c r="O3023" t="s">
        <v>4355</v>
      </c>
    </row>
    <row r="3024" spans="1:15" x14ac:dyDescent="0.3">
      <c r="A3024" t="s">
        <v>4651</v>
      </c>
      <c r="B3024">
        <v>783265</v>
      </c>
      <c r="C3024" t="s">
        <v>5409</v>
      </c>
      <c r="D3024" s="12">
        <v>45931</v>
      </c>
      <c r="E3024" t="s">
        <v>3854</v>
      </c>
      <c r="F3024" t="s">
        <v>2819</v>
      </c>
      <c r="G3024" t="s">
        <v>2788</v>
      </c>
      <c r="H3024" t="str">
        <f>IF(_xlfn.XLOOKUP(E3024,LD_01[DOCUMENTO],LD_01[REVISÃO])=F3024,"VIGENTE","OBSOLETO")</f>
        <v>VIGENTE</v>
      </c>
      <c r="I3024" t="s">
        <v>4324</v>
      </c>
      <c r="J3024" t="s">
        <v>4862</v>
      </c>
      <c r="K3024" t="str">
        <f t="shared" si="141"/>
        <v>MSV-163MS-638-NORTE</v>
      </c>
      <c r="L3024" t="str">
        <f>_xlfn.XLOOKUP(E3024,LD_ANO01!A:A,LD_ANO01!G:G)</f>
        <v>MSV-163MS-638-NORTE/03.AQ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01\MSV-163MS-638-NORTE\MSV-163MS-638-NORTE/03.AQ</v>
      </c>
      <c r="O3024" t="s">
        <v>4355</v>
      </c>
    </row>
    <row r="3025" spans="1:15" x14ac:dyDescent="0.3">
      <c r="A3025" t="s">
        <v>4652</v>
      </c>
      <c r="B3025">
        <v>317719</v>
      </c>
      <c r="C3025" t="s">
        <v>5409</v>
      </c>
      <c r="D3025" s="12">
        <v>45931</v>
      </c>
      <c r="E3025" t="s">
        <v>3854</v>
      </c>
      <c r="F3025" t="s">
        <v>2819</v>
      </c>
      <c r="G3025" t="s">
        <v>2789</v>
      </c>
      <c r="H3025" t="str">
        <f>IF(_xlfn.XLOOKUP(E3025,LD_01[DOCUMENTO],LD_01[REVISÃO])=F3025,"VIGENTE","OBSOLETO")</f>
        <v>VIGENTE</v>
      </c>
      <c r="I3025" t="s">
        <v>4324</v>
      </c>
      <c r="J3025" t="s">
        <v>4862</v>
      </c>
      <c r="K3025" t="str">
        <f t="shared" si="141"/>
        <v>MSV-163MS-638-NORTE</v>
      </c>
      <c r="L3025" t="str">
        <f>_xlfn.XLOOKUP(E3025,LD_ANO01!A:A,LD_ANO01!G:G)</f>
        <v>MSV-163MS-638-NORTE/03.AQ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01\MSV-163MS-638-NORTE\MSV-163MS-638-NORTE/03.AQ</v>
      </c>
      <c r="O3025" t="s">
        <v>4355</v>
      </c>
    </row>
    <row r="3026" spans="1:15" x14ac:dyDescent="0.3">
      <c r="A3026" t="s">
        <v>4653</v>
      </c>
      <c r="B3026">
        <v>1822389</v>
      </c>
      <c r="C3026" t="s">
        <v>5409</v>
      </c>
      <c r="D3026" s="12">
        <v>45931</v>
      </c>
      <c r="E3026" t="s">
        <v>3855</v>
      </c>
      <c r="F3026" t="s">
        <v>2819</v>
      </c>
      <c r="G3026" t="s">
        <v>2788</v>
      </c>
      <c r="H3026" t="str">
        <f>IF(_xlfn.XLOOKUP(E3026,LD_01[DOCUMENTO],LD_01[REVISÃO])=F3026,"VIGENTE","OBSOLETO")</f>
        <v>VIGENTE</v>
      </c>
      <c r="I3026" t="s">
        <v>4324</v>
      </c>
      <c r="J3026" t="s">
        <v>4862</v>
      </c>
      <c r="K3026" t="str">
        <f t="shared" si="141"/>
        <v>MSV-163MS-638-NORTE</v>
      </c>
      <c r="L3026" t="str">
        <f>_xlfn.XLOOKUP(E3026,LD_ANO01!A:A,LD_ANO01!G:G)</f>
        <v>MSV-163MS-638-NORTE/03.AQ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01\MSV-163MS-638-NORTE\MSV-163MS-638-NORTE/03.AQ</v>
      </c>
      <c r="O3026" t="s">
        <v>4355</v>
      </c>
    </row>
    <row r="3027" spans="1:15" x14ac:dyDescent="0.3">
      <c r="A3027" t="s">
        <v>4654</v>
      </c>
      <c r="B3027">
        <v>685003</v>
      </c>
      <c r="C3027" t="s">
        <v>5409</v>
      </c>
      <c r="D3027" s="12">
        <v>45931</v>
      </c>
      <c r="E3027" t="s">
        <v>3855</v>
      </c>
      <c r="F3027" t="s">
        <v>2819</v>
      </c>
      <c r="G3027" t="s">
        <v>2789</v>
      </c>
      <c r="H3027" t="str">
        <f>IF(_xlfn.XLOOKUP(E3027,LD_01[DOCUMENTO],LD_01[REVISÃO])=F3027,"VIGENTE","OBSOLETO")</f>
        <v>VIGENTE</v>
      </c>
      <c r="I3027" t="s">
        <v>4324</v>
      </c>
      <c r="J3027" t="s">
        <v>4862</v>
      </c>
      <c r="K3027" t="str">
        <f t="shared" si="141"/>
        <v>MSV-163MS-638-NORTE</v>
      </c>
      <c r="L3027" t="str">
        <f>_xlfn.XLOOKUP(E3027,LD_ANO01!A:A,LD_ANO01!G:G)</f>
        <v>MSV-163MS-638-NORTE/03.AQ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01\MSV-163MS-638-NORTE\MSV-163MS-638-NORTE/03.AQ</v>
      </c>
      <c r="O3027" t="s">
        <v>4355</v>
      </c>
    </row>
    <row r="3028" spans="1:15" x14ac:dyDescent="0.3">
      <c r="A3028" t="s">
        <v>4655</v>
      </c>
      <c r="B3028">
        <v>701874</v>
      </c>
      <c r="C3028" t="s">
        <v>5409</v>
      </c>
      <c r="D3028" s="12">
        <v>45931</v>
      </c>
      <c r="E3028" t="s">
        <v>3856</v>
      </c>
      <c r="F3028" t="s">
        <v>2819</v>
      </c>
      <c r="G3028" t="s">
        <v>2788</v>
      </c>
      <c r="H3028" t="str">
        <f>IF(_xlfn.XLOOKUP(E3028,LD_01[DOCUMENTO],LD_01[REVISÃO])=F3028,"VIGENTE","OBSOLETO")</f>
        <v>VIGENTE</v>
      </c>
      <c r="I3028" t="s">
        <v>4324</v>
      </c>
      <c r="J3028" t="s">
        <v>4862</v>
      </c>
      <c r="K3028" t="str">
        <f t="shared" si="141"/>
        <v>MSV-163MS-638-NORTE</v>
      </c>
      <c r="L3028" t="str">
        <f>_xlfn.XLOOKUP(E3028,LD_ANO01!A:A,LD_ANO01!G:G)</f>
        <v>MSV-163MS-638-NORTE/03.AQ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01\MSV-163MS-638-NORTE\MSV-163MS-638-NORTE/03.AQ</v>
      </c>
      <c r="O3028" t="s">
        <v>4355</v>
      </c>
    </row>
    <row r="3029" spans="1:15" x14ac:dyDescent="0.3">
      <c r="A3029" t="s">
        <v>4656</v>
      </c>
      <c r="B3029">
        <v>398225</v>
      </c>
      <c r="C3029" t="s">
        <v>5409</v>
      </c>
      <c r="D3029" s="12">
        <v>45931</v>
      </c>
      <c r="E3029" t="s">
        <v>3856</v>
      </c>
      <c r="F3029" t="s">
        <v>2819</v>
      </c>
      <c r="G3029" t="s">
        <v>2789</v>
      </c>
      <c r="H3029" t="str">
        <f>IF(_xlfn.XLOOKUP(E3029,LD_01[DOCUMENTO],LD_01[REVISÃO])=F3029,"VIGENTE","OBSOLETO")</f>
        <v>VIGENTE</v>
      </c>
      <c r="I3029" t="s">
        <v>4324</v>
      </c>
      <c r="J3029" t="s">
        <v>4862</v>
      </c>
      <c r="K3029" t="str">
        <f t="shared" si="141"/>
        <v>MSV-163MS-638-NORTE</v>
      </c>
      <c r="L3029" t="str">
        <f>_xlfn.XLOOKUP(E3029,LD_ANO01!A:A,LD_ANO01!G:G)</f>
        <v>MSV-163MS-638-NORTE/03.AQ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01\MSV-163MS-638-NORTE\MSV-163MS-638-NORTE/03.AQ</v>
      </c>
      <c r="O3029" t="s">
        <v>4355</v>
      </c>
    </row>
    <row r="3030" spans="1:15" x14ac:dyDescent="0.3">
      <c r="A3030" t="s">
        <v>4657</v>
      </c>
      <c r="B3030">
        <v>384843</v>
      </c>
      <c r="C3030" t="s">
        <v>5409</v>
      </c>
      <c r="D3030" s="12">
        <v>45931</v>
      </c>
      <c r="E3030" t="s">
        <v>3857</v>
      </c>
      <c r="F3030" t="s">
        <v>2819</v>
      </c>
      <c r="G3030" t="s">
        <v>2788</v>
      </c>
      <c r="H3030" t="str">
        <f>IF(_xlfn.XLOOKUP(E3030,LD_01[DOCUMENTO],LD_01[REVISÃO])=F3030,"VIGENTE","OBSOLETO")</f>
        <v>VIGENTE</v>
      </c>
      <c r="I3030" t="s">
        <v>4324</v>
      </c>
      <c r="J3030" t="s">
        <v>4862</v>
      </c>
      <c r="K3030" t="str">
        <f t="shared" si="141"/>
        <v>MSV-163MS-638-NORTE</v>
      </c>
      <c r="L3030" t="str">
        <f>_xlfn.XLOOKUP(E3030,LD_ANO01!A:A,LD_ANO01!G:G)</f>
        <v>MSV-163MS-638-NORTE/03.AQ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01\MSV-163MS-638-NORTE\MSV-163MS-638-NORTE/03.AQ</v>
      </c>
      <c r="O3030" t="s">
        <v>4355</v>
      </c>
    </row>
    <row r="3031" spans="1:15" x14ac:dyDescent="0.3">
      <c r="A3031" t="s">
        <v>4658</v>
      </c>
      <c r="B3031">
        <v>182950</v>
      </c>
      <c r="C3031" t="s">
        <v>5409</v>
      </c>
      <c r="D3031" s="12">
        <v>45931</v>
      </c>
      <c r="E3031" t="s">
        <v>3857</v>
      </c>
      <c r="F3031" t="s">
        <v>2819</v>
      </c>
      <c r="G3031" t="s">
        <v>2789</v>
      </c>
      <c r="H3031" t="str">
        <f>IF(_xlfn.XLOOKUP(E3031,LD_01[DOCUMENTO],LD_01[REVISÃO])=F3031,"VIGENTE","OBSOLETO")</f>
        <v>VIGENTE</v>
      </c>
      <c r="I3031" t="s">
        <v>4324</v>
      </c>
      <c r="J3031" t="s">
        <v>4862</v>
      </c>
      <c r="K3031" t="str">
        <f t="shared" si="141"/>
        <v>MSV-163MS-638-NORTE</v>
      </c>
      <c r="L3031" t="str">
        <f>_xlfn.XLOOKUP(E3031,LD_ANO01!A:A,LD_ANO01!G:G)</f>
        <v>MSV-163MS-638-NORTE/03.AQ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01\MSV-163MS-638-NORTE\MSV-163MS-638-NORTE/03.AQ</v>
      </c>
      <c r="O3031" t="s">
        <v>4355</v>
      </c>
    </row>
    <row r="3032" spans="1:15" x14ac:dyDescent="0.3">
      <c r="A3032" t="s">
        <v>4659</v>
      </c>
      <c r="B3032">
        <v>4153446</v>
      </c>
      <c r="C3032" t="s">
        <v>5409</v>
      </c>
      <c r="D3032" s="12">
        <v>45931</v>
      </c>
      <c r="E3032" t="s">
        <v>3858</v>
      </c>
      <c r="F3032" t="s">
        <v>2819</v>
      </c>
      <c r="G3032" t="s">
        <v>2788</v>
      </c>
      <c r="H3032" t="str">
        <f>IF(_xlfn.XLOOKUP(E3032,LD_01[DOCUMENTO],LD_01[REVISÃO])=F3032,"VIGENTE","OBSOLETO")</f>
        <v>VIGENTE</v>
      </c>
      <c r="I3032" t="s">
        <v>4324</v>
      </c>
      <c r="J3032" t="s">
        <v>4862</v>
      </c>
      <c r="K3032" t="str">
        <f t="shared" si="141"/>
        <v>MSV-163MS-638-NORTE</v>
      </c>
      <c r="L3032" t="str">
        <f>_xlfn.XLOOKUP(E3032,LD_ANO01!A:A,LD_ANO01!G:G)</f>
        <v>MSV-163MS-638-NORTE/03.AQ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01\MSV-163MS-638-NORTE\MSV-163MS-638-NORTE/03.AQ</v>
      </c>
      <c r="O3032" t="s">
        <v>4355</v>
      </c>
    </row>
    <row r="3033" spans="1:15" x14ac:dyDescent="0.3">
      <c r="A3033" t="s">
        <v>4660</v>
      </c>
      <c r="B3033">
        <v>1502827</v>
      </c>
      <c r="C3033" t="s">
        <v>5409</v>
      </c>
      <c r="D3033" s="12">
        <v>45931</v>
      </c>
      <c r="E3033" t="s">
        <v>3858</v>
      </c>
      <c r="F3033" t="s">
        <v>2819</v>
      </c>
      <c r="G3033" t="s">
        <v>2789</v>
      </c>
      <c r="H3033" t="str">
        <f>IF(_xlfn.XLOOKUP(E3033,LD_01[DOCUMENTO],LD_01[REVISÃO])=F3033,"VIGENTE","OBSOLETO")</f>
        <v>VIGENTE</v>
      </c>
      <c r="I3033" t="s">
        <v>4324</v>
      </c>
      <c r="J3033" t="s">
        <v>4862</v>
      </c>
      <c r="K3033" t="str">
        <f t="shared" si="141"/>
        <v>MSV-163MS-638-NORTE</v>
      </c>
      <c r="L3033" t="str">
        <f>_xlfn.XLOOKUP(E3033,LD_ANO01!A:A,LD_ANO01!G:G)</f>
        <v>MSV-163MS-638-NORTE/03.AQ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01\MSV-163MS-638-NORTE\MSV-163MS-638-NORTE/03.AQ</v>
      </c>
      <c r="O3033" t="s">
        <v>4355</v>
      </c>
    </row>
    <row r="3034" spans="1:15" x14ac:dyDescent="0.3">
      <c r="A3034" t="s">
        <v>4661</v>
      </c>
      <c r="B3034">
        <v>2743152</v>
      </c>
      <c r="C3034" t="s">
        <v>5409</v>
      </c>
      <c r="D3034" s="12">
        <v>45931</v>
      </c>
      <c r="E3034" t="s">
        <v>3859</v>
      </c>
      <c r="F3034" t="s">
        <v>2819</v>
      </c>
      <c r="G3034" t="s">
        <v>2788</v>
      </c>
      <c r="H3034" t="str">
        <f>IF(_xlfn.XLOOKUP(E3034,LD_01[DOCUMENTO],LD_01[REVISÃO])=F3034,"VIGENTE","OBSOLETO")</f>
        <v>VIGENTE</v>
      </c>
      <c r="I3034" t="s">
        <v>4324</v>
      </c>
      <c r="J3034" t="s">
        <v>4862</v>
      </c>
      <c r="K3034" t="str">
        <f t="shared" si="141"/>
        <v>MSV-163MS-638-NORTE</v>
      </c>
      <c r="L3034" t="str">
        <f>_xlfn.XLOOKUP(E3034,LD_ANO01!A:A,LD_ANO01!G:G)</f>
        <v>MSV-163MS-638-NORTE/03.AQ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01\MSV-163MS-638-NORTE\MSV-163MS-638-NORTE/03.AQ</v>
      </c>
      <c r="O3034" t="s">
        <v>4355</v>
      </c>
    </row>
    <row r="3035" spans="1:15" x14ac:dyDescent="0.3">
      <c r="A3035" t="s">
        <v>4662</v>
      </c>
      <c r="B3035">
        <v>3835624</v>
      </c>
      <c r="C3035" t="s">
        <v>5409</v>
      </c>
      <c r="D3035" s="12">
        <v>45931</v>
      </c>
      <c r="E3035" t="s">
        <v>3859</v>
      </c>
      <c r="F3035" t="s">
        <v>2819</v>
      </c>
      <c r="G3035" t="s">
        <v>2789</v>
      </c>
      <c r="H3035" t="str">
        <f>IF(_xlfn.XLOOKUP(E3035,LD_01[DOCUMENTO],LD_01[REVISÃO])=F3035,"VIGENTE","OBSOLETO")</f>
        <v>VIGENTE</v>
      </c>
      <c r="I3035" t="s">
        <v>4324</v>
      </c>
      <c r="J3035" t="s">
        <v>4862</v>
      </c>
      <c r="K3035" t="str">
        <f t="shared" si="141"/>
        <v>MSV-163MS-638-NORTE</v>
      </c>
      <c r="L3035" t="str">
        <f>_xlfn.XLOOKUP(E3035,LD_ANO01!A:A,LD_ANO01!G:G)</f>
        <v>MSV-163MS-638-NORTE/03.AQ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01\MSV-163MS-638-NORTE\MSV-163MS-638-NORTE/03.AQ</v>
      </c>
      <c r="O3035" t="s">
        <v>4355</v>
      </c>
    </row>
    <row r="3036" spans="1:15" x14ac:dyDescent="0.3">
      <c r="A3036" t="s">
        <v>4663</v>
      </c>
      <c r="B3036">
        <v>1833890</v>
      </c>
      <c r="C3036" t="s">
        <v>5409</v>
      </c>
      <c r="D3036" s="12">
        <v>45931</v>
      </c>
      <c r="E3036" t="s">
        <v>3860</v>
      </c>
      <c r="F3036" t="s">
        <v>2819</v>
      </c>
      <c r="G3036" t="s">
        <v>2788</v>
      </c>
      <c r="H3036" t="str">
        <f>IF(_xlfn.XLOOKUP(E3036,LD_01[DOCUMENTO],LD_01[REVISÃO])=F3036,"VIGENTE","OBSOLETO")</f>
        <v>VIGENTE</v>
      </c>
      <c r="I3036" t="s">
        <v>4324</v>
      </c>
      <c r="J3036" t="s">
        <v>4862</v>
      </c>
      <c r="K3036" t="str">
        <f t="shared" si="141"/>
        <v>MSV-163MS-638-NORTE</v>
      </c>
      <c r="L3036" t="str">
        <f>_xlfn.XLOOKUP(E3036,LD_ANO01!A:A,LD_ANO01!G:G)</f>
        <v>MSV-163MS-638-NORTE/03.AQ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01\MSV-163MS-638-NORTE\MSV-163MS-638-NORTE/03.AQ</v>
      </c>
      <c r="O3036" t="s">
        <v>4355</v>
      </c>
    </row>
    <row r="3037" spans="1:15" x14ac:dyDescent="0.3">
      <c r="A3037" t="s">
        <v>4664</v>
      </c>
      <c r="B3037">
        <v>2045830</v>
      </c>
      <c r="C3037" t="s">
        <v>5409</v>
      </c>
      <c r="D3037" s="12">
        <v>45931</v>
      </c>
      <c r="E3037" t="s">
        <v>3860</v>
      </c>
      <c r="F3037" t="s">
        <v>2819</v>
      </c>
      <c r="G3037" t="s">
        <v>2789</v>
      </c>
      <c r="H3037" t="str">
        <f>IF(_xlfn.XLOOKUP(E3037,LD_01[DOCUMENTO],LD_01[REVISÃO])=F3037,"VIGENTE","OBSOLETO")</f>
        <v>VIGENTE</v>
      </c>
      <c r="I3037" t="s">
        <v>4324</v>
      </c>
      <c r="J3037" t="s">
        <v>4862</v>
      </c>
      <c r="K3037" t="str">
        <f t="shared" si="141"/>
        <v>MSV-163MS-638-NORTE</v>
      </c>
      <c r="L3037" t="str">
        <f>_xlfn.XLOOKUP(E3037,LD_ANO01!A:A,LD_ANO01!G:G)</f>
        <v>MSV-163MS-638-NORTE/03.AQ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01\MSV-163MS-638-NORTE\MSV-163MS-638-NORTE/03.AQ</v>
      </c>
      <c r="O3037" t="s">
        <v>4355</v>
      </c>
    </row>
    <row r="3038" spans="1:15" x14ac:dyDescent="0.3">
      <c r="A3038" t="s">
        <v>4665</v>
      </c>
      <c r="B3038">
        <v>9109101</v>
      </c>
      <c r="C3038" t="s">
        <v>5409</v>
      </c>
      <c r="D3038" s="12">
        <v>45931</v>
      </c>
      <c r="E3038" t="s">
        <v>3861</v>
      </c>
      <c r="F3038" t="s">
        <v>2819</v>
      </c>
      <c r="G3038" t="s">
        <v>2788</v>
      </c>
      <c r="H3038" t="str">
        <f>IF(_xlfn.XLOOKUP(E3038,LD_01[DOCUMENTO],LD_01[REVISÃO])=F3038,"VIGENTE","OBSOLETO")</f>
        <v>VIGENTE</v>
      </c>
      <c r="I3038" t="s">
        <v>4324</v>
      </c>
      <c r="J3038" t="s">
        <v>4862</v>
      </c>
      <c r="K3038" t="str">
        <f t="shared" si="141"/>
        <v>MSV-163MS-638-NORTE</v>
      </c>
      <c r="L3038" t="str">
        <f>_xlfn.XLOOKUP(E3038,LD_ANO01!A:A,LD_ANO01!G:G)</f>
        <v>MSV-163MS-638-NORTE/03.AQ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01\MSV-163MS-638-NORTE\MSV-163MS-638-NORTE/03.AQ</v>
      </c>
      <c r="O3038" t="s">
        <v>4355</v>
      </c>
    </row>
    <row r="3039" spans="1:15" x14ac:dyDescent="0.3">
      <c r="A3039" t="s">
        <v>4666</v>
      </c>
      <c r="B3039">
        <v>4142123</v>
      </c>
      <c r="C3039" t="s">
        <v>5409</v>
      </c>
      <c r="D3039" s="12">
        <v>45931</v>
      </c>
      <c r="E3039" t="s">
        <v>3861</v>
      </c>
      <c r="F3039" t="s">
        <v>2819</v>
      </c>
      <c r="G3039" t="s">
        <v>2789</v>
      </c>
      <c r="H3039" t="str">
        <f>IF(_xlfn.XLOOKUP(E3039,LD_01[DOCUMENTO],LD_01[REVISÃO])=F3039,"VIGENTE","OBSOLETO")</f>
        <v>VIGENTE</v>
      </c>
      <c r="I3039" t="s">
        <v>4324</v>
      </c>
      <c r="J3039" t="s">
        <v>4862</v>
      </c>
      <c r="K3039" t="str">
        <f t="shared" si="141"/>
        <v>MSV-163MS-638-NORTE</v>
      </c>
      <c r="L3039" t="str">
        <f>_xlfn.XLOOKUP(E3039,LD_ANO01!A:A,LD_ANO01!G:G)</f>
        <v>MSV-163MS-638-NORTE/03.AQ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01\MSV-163MS-638-NORTE\MSV-163MS-638-NORTE/03.AQ</v>
      </c>
      <c r="O3039" t="s">
        <v>4355</v>
      </c>
    </row>
    <row r="3040" spans="1:15" x14ac:dyDescent="0.3">
      <c r="A3040" t="s">
        <v>4667</v>
      </c>
      <c r="B3040">
        <v>1409756</v>
      </c>
      <c r="C3040" t="s">
        <v>5409</v>
      </c>
      <c r="D3040" s="12">
        <v>45931</v>
      </c>
      <c r="E3040" t="s">
        <v>3862</v>
      </c>
      <c r="F3040" t="s">
        <v>2819</v>
      </c>
      <c r="G3040" t="s">
        <v>2788</v>
      </c>
      <c r="H3040" t="str">
        <f>IF(_xlfn.XLOOKUP(E3040,LD_01[DOCUMENTO],LD_01[REVISÃO])=F3040,"VIGENTE","OBSOLETO")</f>
        <v>VIGENTE</v>
      </c>
      <c r="I3040" t="s">
        <v>4324</v>
      </c>
      <c r="J3040" t="s">
        <v>4862</v>
      </c>
      <c r="K3040" t="str">
        <f t="shared" si="141"/>
        <v>MSV-163MS-638-NORTE</v>
      </c>
      <c r="L3040" t="str">
        <f>_xlfn.XLOOKUP(E3040,LD_ANO01!A:A,LD_ANO01!G:G)</f>
        <v>MSV-163MS-638-NORTE/03.AQ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01\MSV-163MS-638-NORTE\MSV-163MS-638-NORTE/03.AQ</v>
      </c>
      <c r="O3040" t="s">
        <v>4355</v>
      </c>
    </row>
    <row r="3041" spans="1:15" x14ac:dyDescent="0.3">
      <c r="A3041" t="s">
        <v>4668</v>
      </c>
      <c r="B3041">
        <v>475215</v>
      </c>
      <c r="C3041" t="s">
        <v>5409</v>
      </c>
      <c r="D3041" s="12">
        <v>45931</v>
      </c>
      <c r="E3041" t="s">
        <v>3862</v>
      </c>
      <c r="F3041" t="s">
        <v>2819</v>
      </c>
      <c r="G3041" t="s">
        <v>2789</v>
      </c>
      <c r="H3041" t="str">
        <f>IF(_xlfn.XLOOKUP(E3041,LD_01[DOCUMENTO],LD_01[REVISÃO])=F3041,"VIGENTE","OBSOLETO")</f>
        <v>VIGENTE</v>
      </c>
      <c r="I3041" t="s">
        <v>4324</v>
      </c>
      <c r="J3041" t="s">
        <v>4862</v>
      </c>
      <c r="K3041" t="str">
        <f t="shared" si="141"/>
        <v>MSV-163MS-638-NORTE</v>
      </c>
      <c r="L3041" t="str">
        <f>_xlfn.XLOOKUP(E3041,LD_ANO01!A:A,LD_ANO01!G:G)</f>
        <v>MSV-163MS-638-NORTE/03.AQ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01\MSV-163MS-638-NORTE\MSV-163MS-638-NORTE/03.AQ</v>
      </c>
      <c r="O3041" t="s">
        <v>4355</v>
      </c>
    </row>
    <row r="3042" spans="1:15" x14ac:dyDescent="0.3">
      <c r="A3042" t="s">
        <v>4669</v>
      </c>
      <c r="B3042">
        <v>1922688</v>
      </c>
      <c r="C3042" t="s">
        <v>5409</v>
      </c>
      <c r="D3042" s="12">
        <v>45931</v>
      </c>
      <c r="E3042" t="s">
        <v>3863</v>
      </c>
      <c r="F3042" t="s">
        <v>2819</v>
      </c>
      <c r="G3042" t="s">
        <v>2788</v>
      </c>
      <c r="H3042" t="str">
        <f>IF(_xlfn.XLOOKUP(E3042,LD_01[DOCUMENTO],LD_01[REVISÃO])=F3042,"VIGENTE","OBSOLETO")</f>
        <v>VIGENTE</v>
      </c>
      <c r="I3042" t="s">
        <v>4324</v>
      </c>
      <c r="J3042" t="s">
        <v>4862</v>
      </c>
      <c r="K3042" t="str">
        <f t="shared" si="141"/>
        <v>MSV-163MS-638-NORTE</v>
      </c>
      <c r="L3042" t="str">
        <f>_xlfn.XLOOKUP(E3042,LD_ANO01!A:A,LD_ANO01!G:G)</f>
        <v>MSV-163MS-638-NORTE/03.AQ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01\MSV-163MS-638-NORTE\MSV-163MS-638-NORTE/03.AQ</v>
      </c>
      <c r="O3042" t="s">
        <v>4355</v>
      </c>
    </row>
    <row r="3043" spans="1:15" x14ac:dyDescent="0.3">
      <c r="A3043" t="s">
        <v>4670</v>
      </c>
      <c r="B3043">
        <v>617025</v>
      </c>
      <c r="C3043" t="s">
        <v>5409</v>
      </c>
      <c r="D3043" s="12">
        <v>45931</v>
      </c>
      <c r="E3043" t="s">
        <v>3863</v>
      </c>
      <c r="F3043" t="s">
        <v>2819</v>
      </c>
      <c r="G3043" t="s">
        <v>2789</v>
      </c>
      <c r="H3043" t="str">
        <f>IF(_xlfn.XLOOKUP(E3043,LD_01[DOCUMENTO],LD_01[REVISÃO])=F3043,"VIGENTE","OBSOLETO")</f>
        <v>VIGENTE</v>
      </c>
      <c r="I3043" t="s">
        <v>4324</v>
      </c>
      <c r="J3043" t="s">
        <v>4862</v>
      </c>
      <c r="K3043" t="str">
        <f t="shared" si="141"/>
        <v>MSV-163MS-638-NORTE</v>
      </c>
      <c r="L3043" t="str">
        <f>_xlfn.XLOOKUP(E3043,LD_ANO01!A:A,LD_ANO01!G:G)</f>
        <v>MSV-163MS-638-NORTE/03.AQ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01\MSV-163MS-638-NORTE\MSV-163MS-638-NORTE/03.AQ</v>
      </c>
      <c r="O3043" t="s">
        <v>4355</v>
      </c>
    </row>
    <row r="3044" spans="1:15" x14ac:dyDescent="0.3">
      <c r="A3044" t="s">
        <v>4671</v>
      </c>
      <c r="B3044">
        <v>490375</v>
      </c>
      <c r="C3044" t="s">
        <v>5409</v>
      </c>
      <c r="D3044" s="12">
        <v>45931</v>
      </c>
      <c r="E3044" t="s">
        <v>3864</v>
      </c>
      <c r="F3044" t="s">
        <v>2819</v>
      </c>
      <c r="G3044" t="s">
        <v>2788</v>
      </c>
      <c r="H3044" t="str">
        <f>IF(_xlfn.XLOOKUP(E3044,LD_01[DOCUMENTO],LD_01[REVISÃO])=F3044,"VIGENTE","OBSOLETO")</f>
        <v>VIGENTE</v>
      </c>
      <c r="I3044" t="s">
        <v>4324</v>
      </c>
      <c r="J3044" t="s">
        <v>4862</v>
      </c>
      <c r="K3044" t="str">
        <f t="shared" si="141"/>
        <v>MSV-163MS-638-NORTE</v>
      </c>
      <c r="L3044" t="str">
        <f>_xlfn.XLOOKUP(E3044,LD_ANO01!A:A,LD_ANO01!G:G)</f>
        <v>MSV-163MS-638-NORTE/03.AQ</v>
      </c>
      <c r="M3044" t="str">
        <f t="shared" si="142"/>
        <v/>
      </c>
      <c r="N3044" t="str">
        <f t="shared" si="143"/>
        <v>C:\Users\luis.nunes\OneDrive - ATERPA\00.SERVIDOR\SALA TÉCNICA\00.PROJETOS\02.DOCUMENTOS\ANO 01\MSV-163MS-638-NORTE\MSV-163MS-638-NORTE/03.AQ</v>
      </c>
      <c r="O3044" t="s">
        <v>4355</v>
      </c>
    </row>
    <row r="3045" spans="1:15" x14ac:dyDescent="0.3">
      <c r="A3045" t="s">
        <v>4672</v>
      </c>
      <c r="B3045">
        <v>1945693</v>
      </c>
      <c r="C3045" t="s">
        <v>5409</v>
      </c>
      <c r="D3045" s="12">
        <v>45931</v>
      </c>
      <c r="E3045" t="s">
        <v>3864</v>
      </c>
      <c r="F3045" t="s">
        <v>2819</v>
      </c>
      <c r="G3045" t="s">
        <v>2789</v>
      </c>
      <c r="H3045" t="str">
        <f>IF(_xlfn.XLOOKUP(E3045,LD_01[DOCUMENTO],LD_01[REVISÃO])=F3045,"VIGENTE","OBSOLETO")</f>
        <v>VIGENTE</v>
      </c>
      <c r="I3045" t="s">
        <v>4324</v>
      </c>
      <c r="J3045" t="s">
        <v>4862</v>
      </c>
      <c r="K3045" t="str">
        <f t="shared" ref="K3045:K3108" si="144">"MSV-163MS-"&amp;I3045</f>
        <v>MSV-163MS-638-NORTE</v>
      </c>
      <c r="L3045" t="str">
        <f>_xlfn.XLOOKUP(E3045,LD_ANO01!A:A,LD_ANO01!G:G)</f>
        <v>MSV-163MS-638-NORTE/03.AQ</v>
      </c>
      <c r="M3045" t="str">
        <f t="shared" ref="M3045:M3108" si="145">IF(H3045&lt;&gt;"OBSOLETO","",H3045)</f>
        <v/>
      </c>
      <c r="N3045" t="str">
        <f t="shared" ref="N3045:N3108" si="146">_xlfn.TEXTJOIN("\",TRUE,J3045:M3045)</f>
        <v>C:\Users\luis.nunes\OneDrive - ATERPA\00.SERVIDOR\SALA TÉCNICA\00.PROJETOS\02.DOCUMENTOS\ANO 01\MSV-163MS-638-NORTE\MSV-163MS-638-NORTE/03.AQ</v>
      </c>
      <c r="O3045" t="s">
        <v>4355</v>
      </c>
    </row>
    <row r="3046" spans="1:15" x14ac:dyDescent="0.3">
      <c r="A3046" t="s">
        <v>4673</v>
      </c>
      <c r="B3046">
        <v>219710</v>
      </c>
      <c r="C3046" t="s">
        <v>5409</v>
      </c>
      <c r="D3046" s="12">
        <v>45931</v>
      </c>
      <c r="E3046" t="s">
        <v>3865</v>
      </c>
      <c r="F3046" t="s">
        <v>2819</v>
      </c>
      <c r="G3046" t="s">
        <v>2788</v>
      </c>
      <c r="H3046" t="str">
        <f>IF(_xlfn.XLOOKUP(E3046,LD_01[DOCUMENTO],LD_01[REVISÃO])=F3046,"VIGENTE","OBSOLETO")</f>
        <v>VIGENTE</v>
      </c>
      <c r="I3046" t="s">
        <v>4324</v>
      </c>
      <c r="J3046" t="s">
        <v>4862</v>
      </c>
      <c r="K3046" t="str">
        <f t="shared" si="144"/>
        <v>MSV-163MS-638-NORTE</v>
      </c>
      <c r="L3046" t="str">
        <f>_xlfn.XLOOKUP(E3046,LD_ANO01!A:A,LD_ANO01!G:G)</f>
        <v>MSV-163MS-638-NORTE/03.AQ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01\MSV-163MS-638-NORTE\MSV-163MS-638-NORTE/03.AQ</v>
      </c>
      <c r="O3046" t="s">
        <v>4355</v>
      </c>
    </row>
    <row r="3047" spans="1:15" x14ac:dyDescent="0.3">
      <c r="A3047" t="s">
        <v>4674</v>
      </c>
      <c r="B3047">
        <v>138498</v>
      </c>
      <c r="C3047" t="s">
        <v>5409</v>
      </c>
      <c r="D3047" s="12">
        <v>45931</v>
      </c>
      <c r="E3047" t="s">
        <v>3865</v>
      </c>
      <c r="F3047" t="s">
        <v>2819</v>
      </c>
      <c r="G3047" t="s">
        <v>2789</v>
      </c>
      <c r="H3047" t="str">
        <f>IF(_xlfn.XLOOKUP(E3047,LD_01[DOCUMENTO],LD_01[REVISÃO])=F3047,"VIGENTE","OBSOLETO")</f>
        <v>VIGENTE</v>
      </c>
      <c r="I3047" t="s">
        <v>4324</v>
      </c>
      <c r="J3047" t="s">
        <v>4862</v>
      </c>
      <c r="K3047" t="str">
        <f t="shared" si="144"/>
        <v>MSV-163MS-638-NORTE</v>
      </c>
      <c r="L3047" t="str">
        <f>_xlfn.XLOOKUP(E3047,LD_ANO01!A:A,LD_ANO01!G:G)</f>
        <v>MSV-163MS-638-NORTE/03.AQ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01\MSV-163MS-638-NORTE\MSV-163MS-638-NORTE/03.AQ</v>
      </c>
      <c r="O3047" t="s">
        <v>4355</v>
      </c>
    </row>
    <row r="3048" spans="1:15" x14ac:dyDescent="0.3">
      <c r="A3048" t="s">
        <v>4675</v>
      </c>
      <c r="B3048">
        <v>1370556</v>
      </c>
      <c r="C3048" t="s">
        <v>5409</v>
      </c>
      <c r="D3048" s="12">
        <v>45931</v>
      </c>
      <c r="E3048" t="s">
        <v>3866</v>
      </c>
      <c r="F3048" t="s">
        <v>2819</v>
      </c>
      <c r="G3048" t="s">
        <v>2788</v>
      </c>
      <c r="H3048" t="str">
        <f>IF(_xlfn.XLOOKUP(E3048,LD_01[DOCUMENTO],LD_01[REVISÃO])=F3048,"VIGENTE","OBSOLETO")</f>
        <v>VIGENTE</v>
      </c>
      <c r="I3048" t="s">
        <v>4324</v>
      </c>
      <c r="J3048" t="s">
        <v>4862</v>
      </c>
      <c r="K3048" t="str">
        <f t="shared" si="144"/>
        <v>MSV-163MS-638-NORTE</v>
      </c>
      <c r="L3048" t="str">
        <f>_xlfn.XLOOKUP(E3048,LD_ANO01!A:A,LD_ANO01!G:G)</f>
        <v>MSV-163MS-638-NORTE/03.AQ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01\MSV-163MS-638-NORTE\MSV-163MS-638-NORTE/03.AQ</v>
      </c>
      <c r="O3048" t="s">
        <v>4355</v>
      </c>
    </row>
    <row r="3049" spans="1:15" x14ac:dyDescent="0.3">
      <c r="A3049" t="s">
        <v>4676</v>
      </c>
      <c r="B3049">
        <v>2060895</v>
      </c>
      <c r="C3049" t="s">
        <v>5409</v>
      </c>
      <c r="D3049" s="12">
        <v>45931</v>
      </c>
      <c r="E3049" t="s">
        <v>3866</v>
      </c>
      <c r="F3049" t="s">
        <v>2819</v>
      </c>
      <c r="G3049" t="s">
        <v>2789</v>
      </c>
      <c r="H3049" t="str">
        <f>IF(_xlfn.XLOOKUP(E3049,LD_01[DOCUMENTO],LD_01[REVISÃO])=F3049,"VIGENTE","OBSOLETO")</f>
        <v>VIGENTE</v>
      </c>
      <c r="I3049" t="s">
        <v>4324</v>
      </c>
      <c r="J3049" t="s">
        <v>4862</v>
      </c>
      <c r="K3049" t="str">
        <f t="shared" si="144"/>
        <v>MSV-163MS-638-NORTE</v>
      </c>
      <c r="L3049" t="str">
        <f>_xlfn.XLOOKUP(E3049,LD_ANO01!A:A,LD_ANO01!G:G)</f>
        <v>MSV-163MS-638-NORTE/03.AQ</v>
      </c>
      <c r="M3049" t="str">
        <f t="shared" si="145"/>
        <v/>
      </c>
      <c r="N3049" t="str">
        <f t="shared" si="146"/>
        <v>C:\Users\luis.nunes\OneDrive - ATERPA\00.SERVIDOR\SALA TÉCNICA\00.PROJETOS\02.DOCUMENTOS\ANO 01\MSV-163MS-638-NORTE\MSV-163MS-638-NORTE/03.AQ</v>
      </c>
      <c r="O3049" t="s">
        <v>4355</v>
      </c>
    </row>
    <row r="3050" spans="1:15" x14ac:dyDescent="0.3">
      <c r="A3050" t="s">
        <v>4677</v>
      </c>
      <c r="B3050">
        <v>11160032</v>
      </c>
      <c r="C3050" t="s">
        <v>5409</v>
      </c>
      <c r="D3050" s="12">
        <v>45931</v>
      </c>
      <c r="E3050" t="s">
        <v>3867</v>
      </c>
      <c r="F3050" t="s">
        <v>2792</v>
      </c>
      <c r="G3050" t="s">
        <v>2788</v>
      </c>
      <c r="H3050" t="str">
        <f>IF(_xlfn.XLOOKUP(E3050,LD_01[DOCUMENTO],LD_01[REVISÃO])=F3050,"VIGENTE","OBSOLETO")</f>
        <v>OBSOLETO</v>
      </c>
      <c r="I3050" t="s">
        <v>4324</v>
      </c>
      <c r="J3050" t="s">
        <v>4862</v>
      </c>
      <c r="K3050" t="str">
        <f t="shared" si="144"/>
        <v>MSV-163MS-638-NORTE</v>
      </c>
      <c r="L3050" t="str">
        <f>_xlfn.XLOOKUP(E3050,LD_ANO01!A:A,LD_ANO01!G:G)</f>
        <v>MSV-163MS-638-NORTE/03.AQ</v>
      </c>
      <c r="M3050" t="str">
        <f t="shared" si="145"/>
        <v>OBSOLETO</v>
      </c>
      <c r="N3050" t="str">
        <f t="shared" si="146"/>
        <v>C:\Users\luis.nunes\OneDrive - ATERPA\00.SERVIDOR\SALA TÉCNICA\00.PROJETOS\02.DOCUMENTOS\ANO 01\MSV-163MS-638-NORTE\MSV-163MS-638-NORTE/03.AQ\OBSOLETO</v>
      </c>
      <c r="O3050" t="s">
        <v>4355</v>
      </c>
    </row>
    <row r="3051" spans="1:15" x14ac:dyDescent="0.3">
      <c r="A3051" t="s">
        <v>4678</v>
      </c>
      <c r="B3051">
        <v>4218014</v>
      </c>
      <c r="C3051" t="s">
        <v>5409</v>
      </c>
      <c r="D3051" s="12">
        <v>45931</v>
      </c>
      <c r="E3051" t="s">
        <v>3867</v>
      </c>
      <c r="F3051" t="s">
        <v>2792</v>
      </c>
      <c r="G3051" t="s">
        <v>2789</v>
      </c>
      <c r="H3051" t="str">
        <f>IF(_xlfn.XLOOKUP(E3051,LD_01[DOCUMENTO],LD_01[REVISÃO])=F3051,"VIGENTE","OBSOLETO")</f>
        <v>OBSOLETO</v>
      </c>
      <c r="I3051" t="s">
        <v>4324</v>
      </c>
      <c r="J3051" t="s">
        <v>4862</v>
      </c>
      <c r="K3051" t="str">
        <f t="shared" si="144"/>
        <v>MSV-163MS-638-NORTE</v>
      </c>
      <c r="L3051" t="str">
        <f>_xlfn.XLOOKUP(E3051,LD_ANO01!A:A,LD_ANO01!G:G)</f>
        <v>MSV-163MS-638-NORTE/03.AQ</v>
      </c>
      <c r="M3051" t="str">
        <f t="shared" si="145"/>
        <v>OBSOLETO</v>
      </c>
      <c r="N3051" t="str">
        <f t="shared" si="146"/>
        <v>C:\Users\luis.nunes\OneDrive - ATERPA\00.SERVIDOR\SALA TÉCNICA\00.PROJETOS\02.DOCUMENTOS\ANO 01\MSV-163MS-638-NORTE\MSV-163MS-638-NORTE/03.AQ\OBSOLETO</v>
      </c>
      <c r="O3051" t="s">
        <v>4355</v>
      </c>
    </row>
    <row r="3052" spans="1:15" x14ac:dyDescent="0.3">
      <c r="A3052" t="s">
        <v>4679</v>
      </c>
      <c r="B3052">
        <v>5007802</v>
      </c>
      <c r="C3052" t="s">
        <v>5409</v>
      </c>
      <c r="D3052" s="12">
        <v>45931</v>
      </c>
      <c r="E3052" t="s">
        <v>3868</v>
      </c>
      <c r="F3052" t="s">
        <v>2792</v>
      </c>
      <c r="G3052" t="s">
        <v>2788</v>
      </c>
      <c r="H3052" t="str">
        <f>IF(_xlfn.XLOOKUP(E3052,LD_01[DOCUMENTO],LD_01[REVISÃO])=F3052,"VIGENTE","OBSOLETO")</f>
        <v>VIGENTE</v>
      </c>
      <c r="I3052" t="s">
        <v>4324</v>
      </c>
      <c r="J3052" t="s">
        <v>4862</v>
      </c>
      <c r="K3052" t="str">
        <f t="shared" si="144"/>
        <v>MSV-163MS-638-NORTE</v>
      </c>
      <c r="L3052" t="str">
        <f>_xlfn.XLOOKUP(E3052,LD_ANO01!A:A,LD_ANO01!G:G)</f>
        <v>MSV-163MS-638-NORTE/03.AQ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01\MSV-163MS-638-NORTE\MSV-163MS-638-NORTE/03.AQ</v>
      </c>
      <c r="O3052" t="s">
        <v>4355</v>
      </c>
    </row>
    <row r="3053" spans="1:15" x14ac:dyDescent="0.3">
      <c r="A3053" t="s">
        <v>4680</v>
      </c>
      <c r="B3053">
        <v>4366301</v>
      </c>
      <c r="C3053" t="s">
        <v>5409</v>
      </c>
      <c r="D3053" s="12">
        <v>45931</v>
      </c>
      <c r="E3053" t="s">
        <v>3868</v>
      </c>
      <c r="F3053" t="s">
        <v>2792</v>
      </c>
      <c r="G3053" t="s">
        <v>2789</v>
      </c>
      <c r="H3053" t="str">
        <f>IF(_xlfn.XLOOKUP(E3053,LD_01[DOCUMENTO],LD_01[REVISÃO])=F3053,"VIGENTE","OBSOLETO")</f>
        <v>VIGENTE</v>
      </c>
      <c r="I3053" t="s">
        <v>4324</v>
      </c>
      <c r="J3053" t="s">
        <v>4862</v>
      </c>
      <c r="K3053" t="str">
        <f t="shared" si="144"/>
        <v>MSV-163MS-638-NORTE</v>
      </c>
      <c r="L3053" t="str">
        <f>_xlfn.XLOOKUP(E3053,LD_ANO01!A:A,LD_ANO01!G:G)</f>
        <v>MSV-163MS-638-NORTE/03.AQ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01\MSV-163MS-638-NORTE\MSV-163MS-638-NORTE/03.AQ</v>
      </c>
      <c r="O3053" t="s">
        <v>4355</v>
      </c>
    </row>
    <row r="3054" spans="1:15" x14ac:dyDescent="0.3">
      <c r="A3054" t="s">
        <v>4681</v>
      </c>
      <c r="B3054">
        <v>1475643</v>
      </c>
      <c r="C3054" t="s">
        <v>5409</v>
      </c>
      <c r="D3054" s="12">
        <v>45931</v>
      </c>
      <c r="E3054" t="s">
        <v>3869</v>
      </c>
      <c r="F3054" t="s">
        <v>2792</v>
      </c>
      <c r="G3054" t="s">
        <v>2788</v>
      </c>
      <c r="H3054" t="str">
        <f>IF(_xlfn.XLOOKUP(E3054,LD_01[DOCUMENTO],LD_01[REVISÃO])=F3054,"VIGENTE","OBSOLETO")</f>
        <v>VIGENTE</v>
      </c>
      <c r="I3054" t="s">
        <v>4324</v>
      </c>
      <c r="J3054" t="s">
        <v>4862</v>
      </c>
      <c r="K3054" t="str">
        <f t="shared" si="144"/>
        <v>MSV-163MS-638-NORTE</v>
      </c>
      <c r="L3054" t="str">
        <f>_xlfn.XLOOKUP(E3054,LD_ANO01!A:A,LD_ANO01!G:G)</f>
        <v>MSV-163MS-638-NORTE/03.AQ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01\MSV-163MS-638-NORTE\MSV-163MS-638-NORTE/03.AQ</v>
      </c>
      <c r="O3054" t="s">
        <v>4355</v>
      </c>
    </row>
    <row r="3055" spans="1:15" x14ac:dyDescent="0.3">
      <c r="A3055" t="s">
        <v>4682</v>
      </c>
      <c r="B3055">
        <v>2097701</v>
      </c>
      <c r="C3055" t="s">
        <v>5409</v>
      </c>
      <c r="D3055" s="12">
        <v>45931</v>
      </c>
      <c r="E3055" t="s">
        <v>3869</v>
      </c>
      <c r="F3055" t="s">
        <v>2792</v>
      </c>
      <c r="G3055" t="s">
        <v>2789</v>
      </c>
      <c r="H3055" t="str">
        <f>IF(_xlfn.XLOOKUP(E3055,LD_01[DOCUMENTO],LD_01[REVISÃO])=F3055,"VIGENTE","OBSOLETO")</f>
        <v>VIGENTE</v>
      </c>
      <c r="I3055" t="s">
        <v>4324</v>
      </c>
      <c r="J3055" t="s">
        <v>4862</v>
      </c>
      <c r="K3055" t="str">
        <f t="shared" si="144"/>
        <v>MSV-163MS-638-NORTE</v>
      </c>
      <c r="L3055" t="str">
        <f>_xlfn.XLOOKUP(E3055,LD_ANO01!A:A,LD_ANO01!G:G)</f>
        <v>MSV-163MS-638-NORTE/03.AQ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01\MSV-163MS-638-NORTE\MSV-163MS-638-NORTE/03.AQ</v>
      </c>
      <c r="O3055" t="s">
        <v>4355</v>
      </c>
    </row>
    <row r="3056" spans="1:15" x14ac:dyDescent="0.3">
      <c r="A3056" t="s">
        <v>4683</v>
      </c>
      <c r="B3056">
        <v>1369106</v>
      </c>
      <c r="C3056" t="s">
        <v>5409</v>
      </c>
      <c r="D3056" s="12">
        <v>45931</v>
      </c>
      <c r="E3056" t="s">
        <v>3870</v>
      </c>
      <c r="F3056" t="s">
        <v>2792</v>
      </c>
      <c r="G3056" t="s">
        <v>2788</v>
      </c>
      <c r="H3056" t="str">
        <f>IF(_xlfn.XLOOKUP(E3056,LD_01[DOCUMENTO],LD_01[REVISÃO])=F3056,"VIGENTE","OBSOLETO")</f>
        <v>VIGENTE</v>
      </c>
      <c r="I3056" t="s">
        <v>4324</v>
      </c>
      <c r="J3056" t="s">
        <v>4862</v>
      </c>
      <c r="K3056" t="str">
        <f t="shared" si="144"/>
        <v>MSV-163MS-638-NORTE</v>
      </c>
      <c r="L3056" t="str">
        <f>_xlfn.XLOOKUP(E3056,LD_ANO01!A:A,LD_ANO01!G:G)</f>
        <v>MSV-163MS-638-NORTE/03.AQ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01\MSV-163MS-638-NORTE\MSV-163MS-638-NORTE/03.AQ</v>
      </c>
      <c r="O3056" t="s">
        <v>4355</v>
      </c>
    </row>
    <row r="3057" spans="1:15" x14ac:dyDescent="0.3">
      <c r="A3057" t="s">
        <v>4684</v>
      </c>
      <c r="B3057">
        <v>1922810</v>
      </c>
      <c r="C3057" t="s">
        <v>5409</v>
      </c>
      <c r="D3057" s="12">
        <v>45931</v>
      </c>
      <c r="E3057" t="s">
        <v>3870</v>
      </c>
      <c r="F3057" t="s">
        <v>2792</v>
      </c>
      <c r="G3057" t="s">
        <v>2789</v>
      </c>
      <c r="H3057" t="str">
        <f>IF(_xlfn.XLOOKUP(E3057,LD_01[DOCUMENTO],LD_01[REVISÃO])=F3057,"VIGENTE","OBSOLETO")</f>
        <v>VIGENTE</v>
      </c>
      <c r="I3057" t="s">
        <v>4324</v>
      </c>
      <c r="J3057" t="s">
        <v>4862</v>
      </c>
      <c r="K3057" t="str">
        <f t="shared" si="144"/>
        <v>MSV-163MS-638-NORTE</v>
      </c>
      <c r="L3057" t="str">
        <f>_xlfn.XLOOKUP(E3057,LD_ANO01!A:A,LD_ANO01!G:G)</f>
        <v>MSV-163MS-638-NORTE/03.AQ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01\MSV-163MS-638-NORTE\MSV-163MS-638-NORTE/03.AQ</v>
      </c>
      <c r="O3057" t="s">
        <v>4355</v>
      </c>
    </row>
    <row r="3058" spans="1:15" x14ac:dyDescent="0.3">
      <c r="A3058" t="s">
        <v>4685</v>
      </c>
      <c r="B3058">
        <v>1364264</v>
      </c>
      <c r="C3058" t="s">
        <v>5409</v>
      </c>
      <c r="D3058" s="12">
        <v>45931</v>
      </c>
      <c r="E3058" t="s">
        <v>3871</v>
      </c>
      <c r="F3058" t="s">
        <v>2792</v>
      </c>
      <c r="G3058" t="s">
        <v>2788</v>
      </c>
      <c r="H3058" t="str">
        <f>IF(_xlfn.XLOOKUP(E3058,LD_01[DOCUMENTO],LD_01[REVISÃO])=F3058,"VIGENTE","OBSOLETO")</f>
        <v>VIGENTE</v>
      </c>
      <c r="I3058" t="s">
        <v>4324</v>
      </c>
      <c r="J3058" t="s">
        <v>4862</v>
      </c>
      <c r="K3058" t="str">
        <f t="shared" si="144"/>
        <v>MSV-163MS-638-NORTE</v>
      </c>
      <c r="L3058" t="str">
        <f>_xlfn.XLOOKUP(E3058,LD_ANO01!A:A,LD_ANO01!G:G)</f>
        <v>MSV-163MS-638-NORTE/03.AQ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01\MSV-163MS-638-NORTE\MSV-163MS-638-NORTE/03.AQ</v>
      </c>
      <c r="O3058" t="s">
        <v>4355</v>
      </c>
    </row>
    <row r="3059" spans="1:15" x14ac:dyDescent="0.3">
      <c r="A3059" t="s">
        <v>4686</v>
      </c>
      <c r="B3059">
        <v>1257883</v>
      </c>
      <c r="C3059" t="s">
        <v>5409</v>
      </c>
      <c r="D3059" s="12">
        <v>45931</v>
      </c>
      <c r="E3059" t="s">
        <v>3871</v>
      </c>
      <c r="F3059" t="s">
        <v>2792</v>
      </c>
      <c r="G3059" t="s">
        <v>2789</v>
      </c>
      <c r="H3059" t="str">
        <f>IF(_xlfn.XLOOKUP(E3059,LD_01[DOCUMENTO],LD_01[REVISÃO])=F3059,"VIGENTE","OBSOLETO")</f>
        <v>VIGENTE</v>
      </c>
      <c r="I3059" t="s">
        <v>4324</v>
      </c>
      <c r="J3059" t="s">
        <v>4862</v>
      </c>
      <c r="K3059" t="str">
        <f t="shared" si="144"/>
        <v>MSV-163MS-638-NORTE</v>
      </c>
      <c r="L3059" t="str">
        <f>_xlfn.XLOOKUP(E3059,LD_ANO01!A:A,LD_ANO01!G:G)</f>
        <v>MSV-163MS-638-NORTE/03.AQ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01\MSV-163MS-638-NORTE\MSV-163MS-638-NORTE/03.AQ</v>
      </c>
      <c r="O3059" t="s">
        <v>4355</v>
      </c>
    </row>
    <row r="3060" spans="1:15" x14ac:dyDescent="0.3">
      <c r="A3060" t="s">
        <v>4687</v>
      </c>
      <c r="B3060">
        <v>752464</v>
      </c>
      <c r="C3060" t="s">
        <v>5409</v>
      </c>
      <c r="D3060" s="12">
        <v>45931</v>
      </c>
      <c r="E3060" t="s">
        <v>3872</v>
      </c>
      <c r="F3060" t="s">
        <v>2792</v>
      </c>
      <c r="G3060" t="s">
        <v>2788</v>
      </c>
      <c r="H3060" t="str">
        <f>IF(_xlfn.XLOOKUP(E3060,LD_01[DOCUMENTO],LD_01[REVISÃO])=F3060,"VIGENTE","OBSOLETO")</f>
        <v>VIGENTE</v>
      </c>
      <c r="I3060" t="s">
        <v>4324</v>
      </c>
      <c r="J3060" t="s">
        <v>4862</v>
      </c>
      <c r="K3060" t="str">
        <f t="shared" si="144"/>
        <v>MSV-163MS-638-NORTE</v>
      </c>
      <c r="L3060" t="str">
        <f>_xlfn.XLOOKUP(E3060,LD_ANO01!A:A,LD_ANO01!G:G)</f>
        <v>MSV-163MS-638-NORTE/03.AQ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01\MSV-163MS-638-NORTE\MSV-163MS-638-NORTE/03.AQ</v>
      </c>
      <c r="O3060" t="s">
        <v>4355</v>
      </c>
    </row>
    <row r="3061" spans="1:15" x14ac:dyDescent="0.3">
      <c r="A3061" t="s">
        <v>4688</v>
      </c>
      <c r="B3061">
        <v>962417</v>
      </c>
      <c r="C3061" t="s">
        <v>5409</v>
      </c>
      <c r="D3061" s="12">
        <v>45931</v>
      </c>
      <c r="E3061" t="s">
        <v>3872</v>
      </c>
      <c r="F3061" t="s">
        <v>2792</v>
      </c>
      <c r="G3061" t="s">
        <v>2789</v>
      </c>
      <c r="H3061" t="str">
        <f>IF(_xlfn.XLOOKUP(E3061,LD_01[DOCUMENTO],LD_01[REVISÃO])=F3061,"VIGENTE","OBSOLETO")</f>
        <v>VIGENTE</v>
      </c>
      <c r="I3061" t="s">
        <v>4324</v>
      </c>
      <c r="J3061" t="s">
        <v>4862</v>
      </c>
      <c r="K3061" t="str">
        <f t="shared" si="144"/>
        <v>MSV-163MS-638-NORTE</v>
      </c>
      <c r="L3061" t="str">
        <f>_xlfn.XLOOKUP(E3061,LD_ANO01!A:A,LD_ANO01!G:G)</f>
        <v>MSV-163MS-638-NORTE/03.AQ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01\MSV-163MS-638-NORTE\MSV-163MS-638-NORTE/03.AQ</v>
      </c>
      <c r="O3061" t="s">
        <v>4355</v>
      </c>
    </row>
    <row r="3062" spans="1:15" x14ac:dyDescent="0.3">
      <c r="A3062" t="s">
        <v>4689</v>
      </c>
      <c r="B3062">
        <v>765781</v>
      </c>
      <c r="C3062" t="s">
        <v>5409</v>
      </c>
      <c r="D3062" s="12">
        <v>45931</v>
      </c>
      <c r="E3062" t="s">
        <v>3873</v>
      </c>
      <c r="F3062" t="s">
        <v>2792</v>
      </c>
      <c r="G3062" t="s">
        <v>2788</v>
      </c>
      <c r="H3062" t="str">
        <f>IF(_xlfn.XLOOKUP(E3062,LD_01[DOCUMENTO],LD_01[REVISÃO])=F3062,"VIGENTE","OBSOLETO")</f>
        <v>VIGENTE</v>
      </c>
      <c r="I3062" t="s">
        <v>4324</v>
      </c>
      <c r="J3062" t="s">
        <v>4862</v>
      </c>
      <c r="K3062" t="str">
        <f t="shared" si="144"/>
        <v>MSV-163MS-638-NORTE</v>
      </c>
      <c r="L3062" t="str">
        <f>_xlfn.XLOOKUP(E3062,LD_ANO01!A:A,LD_ANO01!G:G)</f>
        <v>MSV-163MS-638-NORTE/03.AQ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01\MSV-163MS-638-NORTE\MSV-163MS-638-NORTE/03.AQ</v>
      </c>
      <c r="O3062" t="s">
        <v>4355</v>
      </c>
    </row>
    <row r="3063" spans="1:15" x14ac:dyDescent="0.3">
      <c r="A3063" t="s">
        <v>4690</v>
      </c>
      <c r="B3063">
        <v>1329983</v>
      </c>
      <c r="C3063" t="s">
        <v>5409</v>
      </c>
      <c r="D3063" s="12">
        <v>45931</v>
      </c>
      <c r="E3063" t="s">
        <v>3873</v>
      </c>
      <c r="F3063" t="s">
        <v>2792</v>
      </c>
      <c r="G3063" t="s">
        <v>2789</v>
      </c>
      <c r="H3063" t="str">
        <f>IF(_xlfn.XLOOKUP(E3063,LD_01[DOCUMENTO],LD_01[REVISÃO])=F3063,"VIGENTE","OBSOLETO")</f>
        <v>VIGENTE</v>
      </c>
      <c r="I3063" t="s">
        <v>4324</v>
      </c>
      <c r="J3063" t="s">
        <v>4862</v>
      </c>
      <c r="K3063" t="str">
        <f t="shared" si="144"/>
        <v>MSV-163MS-638-NORTE</v>
      </c>
      <c r="L3063" t="str">
        <f>_xlfn.XLOOKUP(E3063,LD_ANO01!A:A,LD_ANO01!G:G)</f>
        <v>MSV-163MS-638-NORTE/03.AQ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01\MSV-163MS-638-NORTE\MSV-163MS-638-NORTE/03.AQ</v>
      </c>
      <c r="O3063" t="s">
        <v>4355</v>
      </c>
    </row>
    <row r="3064" spans="1:15" x14ac:dyDescent="0.3">
      <c r="A3064" t="s">
        <v>4691</v>
      </c>
      <c r="B3064">
        <v>1686903</v>
      </c>
      <c r="C3064" t="s">
        <v>5409</v>
      </c>
      <c r="D3064" s="12">
        <v>45931</v>
      </c>
      <c r="E3064" t="s">
        <v>3874</v>
      </c>
      <c r="F3064" t="s">
        <v>2792</v>
      </c>
      <c r="G3064" t="s">
        <v>2788</v>
      </c>
      <c r="H3064" t="str">
        <f>IF(_xlfn.XLOOKUP(E3064,LD_01[DOCUMENTO],LD_01[REVISÃO])=F3064,"VIGENTE","OBSOLETO")</f>
        <v>VIGENTE</v>
      </c>
      <c r="I3064" t="s">
        <v>4324</v>
      </c>
      <c r="J3064" t="s">
        <v>4862</v>
      </c>
      <c r="K3064" t="str">
        <f t="shared" si="144"/>
        <v>MSV-163MS-638-NORTE</v>
      </c>
      <c r="L3064" t="str">
        <f>_xlfn.XLOOKUP(E3064,LD_ANO01!A:A,LD_ANO01!G:G)</f>
        <v>MSV-163MS-638-NORTE/03.AQ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01\MSV-163MS-638-NORTE\MSV-163MS-638-NORTE/03.AQ</v>
      </c>
      <c r="O3064" t="s">
        <v>4355</v>
      </c>
    </row>
    <row r="3065" spans="1:15" x14ac:dyDescent="0.3">
      <c r="A3065" t="s">
        <v>4692</v>
      </c>
      <c r="B3065">
        <v>1451306</v>
      </c>
      <c r="C3065" t="s">
        <v>5409</v>
      </c>
      <c r="D3065" s="12">
        <v>45931</v>
      </c>
      <c r="E3065" t="s">
        <v>3874</v>
      </c>
      <c r="F3065" t="s">
        <v>2792</v>
      </c>
      <c r="G3065" t="s">
        <v>2789</v>
      </c>
      <c r="H3065" t="str">
        <f>IF(_xlfn.XLOOKUP(E3065,LD_01[DOCUMENTO],LD_01[REVISÃO])=F3065,"VIGENTE","OBSOLETO")</f>
        <v>VIGENTE</v>
      </c>
      <c r="I3065" t="s">
        <v>4324</v>
      </c>
      <c r="J3065" t="s">
        <v>4862</v>
      </c>
      <c r="K3065" t="str">
        <f t="shared" si="144"/>
        <v>MSV-163MS-638-NORTE</v>
      </c>
      <c r="L3065" t="str">
        <f>_xlfn.XLOOKUP(E3065,LD_ANO01!A:A,LD_ANO01!G:G)</f>
        <v>MSV-163MS-638-NORTE/03.AQ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01\MSV-163MS-638-NORTE\MSV-163MS-638-NORTE/03.AQ</v>
      </c>
      <c r="O3065" t="s">
        <v>4355</v>
      </c>
    </row>
    <row r="3066" spans="1:15" x14ac:dyDescent="0.3">
      <c r="A3066" t="s">
        <v>4693</v>
      </c>
      <c r="B3066">
        <v>652037</v>
      </c>
      <c r="C3066" t="s">
        <v>5409</v>
      </c>
      <c r="D3066" s="12">
        <v>45931</v>
      </c>
      <c r="E3066" t="s">
        <v>3875</v>
      </c>
      <c r="F3066" t="s">
        <v>2792</v>
      </c>
      <c r="G3066" t="s">
        <v>2788</v>
      </c>
      <c r="H3066" t="str">
        <f>IF(_xlfn.XLOOKUP(E3066,LD_01[DOCUMENTO],LD_01[REVISÃO])=F3066,"VIGENTE","OBSOLETO")</f>
        <v>VIGENTE</v>
      </c>
      <c r="I3066" t="s">
        <v>4324</v>
      </c>
      <c r="J3066" t="s">
        <v>4862</v>
      </c>
      <c r="K3066" t="str">
        <f t="shared" si="144"/>
        <v>MSV-163MS-638-NORTE</v>
      </c>
      <c r="L3066" t="str">
        <f>_xlfn.XLOOKUP(E3066,LD_ANO01!A:A,LD_ANO01!G:G)</f>
        <v>MSV-163MS-638-NORTE/03.AQ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01\MSV-163MS-638-NORTE\MSV-163MS-638-NORTE/03.AQ</v>
      </c>
      <c r="O3066" t="s">
        <v>4355</v>
      </c>
    </row>
    <row r="3067" spans="1:15" x14ac:dyDescent="0.3">
      <c r="A3067" t="s">
        <v>4694</v>
      </c>
      <c r="B3067">
        <v>1089111</v>
      </c>
      <c r="C3067" t="s">
        <v>5409</v>
      </c>
      <c r="D3067" s="12">
        <v>45931</v>
      </c>
      <c r="E3067" t="s">
        <v>3875</v>
      </c>
      <c r="F3067" t="s">
        <v>2792</v>
      </c>
      <c r="G3067" t="s">
        <v>2789</v>
      </c>
      <c r="H3067" t="str">
        <f>IF(_xlfn.XLOOKUP(E3067,LD_01[DOCUMENTO],LD_01[REVISÃO])=F3067,"VIGENTE","OBSOLETO")</f>
        <v>VIGENTE</v>
      </c>
      <c r="I3067" t="s">
        <v>4324</v>
      </c>
      <c r="J3067" t="s">
        <v>4862</v>
      </c>
      <c r="K3067" t="str">
        <f t="shared" si="144"/>
        <v>MSV-163MS-638-NORTE</v>
      </c>
      <c r="L3067" t="str">
        <f>_xlfn.XLOOKUP(E3067,LD_ANO01!A:A,LD_ANO01!G:G)</f>
        <v>MSV-163MS-638-NORTE/03.AQ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01\MSV-163MS-638-NORTE\MSV-163MS-638-NORTE/03.AQ</v>
      </c>
      <c r="O3067" t="s">
        <v>4355</v>
      </c>
    </row>
    <row r="3068" spans="1:15" x14ac:dyDescent="0.3">
      <c r="A3068" t="s">
        <v>4695</v>
      </c>
      <c r="B3068">
        <v>741279</v>
      </c>
      <c r="C3068" t="s">
        <v>5409</v>
      </c>
      <c r="D3068" s="12">
        <v>45931</v>
      </c>
      <c r="E3068" t="s">
        <v>3876</v>
      </c>
      <c r="F3068" t="s">
        <v>2792</v>
      </c>
      <c r="G3068" t="s">
        <v>2788</v>
      </c>
      <c r="H3068" t="str">
        <f>IF(_xlfn.XLOOKUP(E3068,LD_01[DOCUMENTO],LD_01[REVISÃO])=F3068,"VIGENTE","OBSOLETO")</f>
        <v>VIGENTE</v>
      </c>
      <c r="I3068" t="s">
        <v>4324</v>
      </c>
      <c r="J3068" t="s">
        <v>4862</v>
      </c>
      <c r="K3068" t="str">
        <f t="shared" si="144"/>
        <v>MSV-163MS-638-NORTE</v>
      </c>
      <c r="L3068" t="str">
        <f>_xlfn.XLOOKUP(E3068,LD_ANO01!A:A,LD_ANO01!G:G)</f>
        <v>MSV-163MS-638-NORTE/03.AQ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01\MSV-163MS-638-NORTE\MSV-163MS-638-NORTE/03.AQ</v>
      </c>
      <c r="O3068" t="s">
        <v>4355</v>
      </c>
    </row>
    <row r="3069" spans="1:15" x14ac:dyDescent="0.3">
      <c r="A3069" t="s">
        <v>4696</v>
      </c>
      <c r="B3069">
        <v>1341991</v>
      </c>
      <c r="C3069" t="s">
        <v>5409</v>
      </c>
      <c r="D3069" s="12">
        <v>45931</v>
      </c>
      <c r="E3069" t="s">
        <v>3876</v>
      </c>
      <c r="F3069" t="s">
        <v>2792</v>
      </c>
      <c r="G3069" t="s">
        <v>2789</v>
      </c>
      <c r="H3069" t="str">
        <f>IF(_xlfn.XLOOKUP(E3069,LD_01[DOCUMENTO],LD_01[REVISÃO])=F3069,"VIGENTE","OBSOLETO")</f>
        <v>VIGENTE</v>
      </c>
      <c r="I3069" t="s">
        <v>4324</v>
      </c>
      <c r="J3069" t="s">
        <v>4862</v>
      </c>
      <c r="K3069" t="str">
        <f t="shared" si="144"/>
        <v>MSV-163MS-638-NORTE</v>
      </c>
      <c r="L3069" t="str">
        <f>_xlfn.XLOOKUP(E3069,LD_ANO01!A:A,LD_ANO01!G:G)</f>
        <v>MSV-163MS-638-NORTE/03.AQ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01\MSV-163MS-638-NORTE\MSV-163MS-638-NORTE/03.AQ</v>
      </c>
      <c r="O3069" t="s">
        <v>4355</v>
      </c>
    </row>
    <row r="3070" spans="1:15" x14ac:dyDescent="0.3">
      <c r="A3070" t="s">
        <v>4697</v>
      </c>
      <c r="B3070">
        <v>1114827</v>
      </c>
      <c r="C3070" t="s">
        <v>5409</v>
      </c>
      <c r="D3070" s="12">
        <v>45931</v>
      </c>
      <c r="E3070" t="s">
        <v>3877</v>
      </c>
      <c r="F3070" t="s">
        <v>2792</v>
      </c>
      <c r="G3070" t="s">
        <v>2788</v>
      </c>
      <c r="H3070" t="str">
        <f>IF(_xlfn.XLOOKUP(E3070,LD_01[DOCUMENTO],LD_01[REVISÃO])=F3070,"VIGENTE","OBSOLETO")</f>
        <v>VIGENTE</v>
      </c>
      <c r="I3070" t="s">
        <v>4324</v>
      </c>
      <c r="J3070" t="s">
        <v>4862</v>
      </c>
      <c r="K3070" t="str">
        <f t="shared" si="144"/>
        <v>MSV-163MS-638-NORTE</v>
      </c>
      <c r="L3070" t="str">
        <f>_xlfn.XLOOKUP(E3070,LD_ANO01!A:A,LD_ANO01!G:G)</f>
        <v>MSV-163MS-638-NORTE/03.AQ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01\MSV-163MS-638-NORTE\MSV-163MS-638-NORTE/03.AQ</v>
      </c>
      <c r="O3070" t="s">
        <v>4355</v>
      </c>
    </row>
    <row r="3071" spans="1:15" x14ac:dyDescent="0.3">
      <c r="A3071" t="s">
        <v>4698</v>
      </c>
      <c r="B3071">
        <v>1524560</v>
      </c>
      <c r="C3071" t="s">
        <v>5409</v>
      </c>
      <c r="D3071" s="12">
        <v>45931</v>
      </c>
      <c r="E3071" t="s">
        <v>3877</v>
      </c>
      <c r="F3071" t="s">
        <v>2792</v>
      </c>
      <c r="G3071" t="s">
        <v>2789</v>
      </c>
      <c r="H3071" t="str">
        <f>IF(_xlfn.XLOOKUP(E3071,LD_01[DOCUMENTO],LD_01[REVISÃO])=F3071,"VIGENTE","OBSOLETO")</f>
        <v>VIGENTE</v>
      </c>
      <c r="I3071" t="s">
        <v>4324</v>
      </c>
      <c r="J3071" t="s">
        <v>4862</v>
      </c>
      <c r="K3071" t="str">
        <f t="shared" si="144"/>
        <v>MSV-163MS-638-NORTE</v>
      </c>
      <c r="L3071" t="str">
        <f>_xlfn.XLOOKUP(E3071,LD_ANO01!A:A,LD_ANO01!G:G)</f>
        <v>MSV-163MS-638-NORTE/03.AQ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01\MSV-163MS-638-NORTE\MSV-163MS-638-NORTE/03.AQ</v>
      </c>
      <c r="O3071" t="s">
        <v>4355</v>
      </c>
    </row>
    <row r="3072" spans="1:15" x14ac:dyDescent="0.3">
      <c r="A3072" t="s">
        <v>4699</v>
      </c>
      <c r="B3072">
        <v>828049</v>
      </c>
      <c r="C3072" t="s">
        <v>5409</v>
      </c>
      <c r="D3072" s="12">
        <v>45931</v>
      </c>
      <c r="E3072" t="s">
        <v>3878</v>
      </c>
      <c r="F3072" t="s">
        <v>2792</v>
      </c>
      <c r="G3072" t="s">
        <v>2788</v>
      </c>
      <c r="H3072" t="str">
        <f>IF(_xlfn.XLOOKUP(E3072,LD_01[DOCUMENTO],LD_01[REVISÃO])=F3072,"VIGENTE","OBSOLETO")</f>
        <v>VIGENTE</v>
      </c>
      <c r="I3072" t="s">
        <v>4324</v>
      </c>
      <c r="J3072" t="s">
        <v>4862</v>
      </c>
      <c r="K3072" t="str">
        <f t="shared" si="144"/>
        <v>MSV-163MS-638-NORTE</v>
      </c>
      <c r="L3072" t="str">
        <f>_xlfn.XLOOKUP(E3072,LD_ANO01!A:A,LD_ANO01!G:G)</f>
        <v>MSV-163MS-638-NORTE/03.AQ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01\MSV-163MS-638-NORTE\MSV-163MS-638-NORTE/03.AQ</v>
      </c>
      <c r="O3072" t="s">
        <v>4355</v>
      </c>
    </row>
    <row r="3073" spans="1:15" x14ac:dyDescent="0.3">
      <c r="A3073" t="s">
        <v>4700</v>
      </c>
      <c r="B3073">
        <v>994249</v>
      </c>
      <c r="C3073" t="s">
        <v>5409</v>
      </c>
      <c r="D3073" s="12">
        <v>45931</v>
      </c>
      <c r="E3073" t="s">
        <v>3878</v>
      </c>
      <c r="F3073" t="s">
        <v>2792</v>
      </c>
      <c r="G3073" t="s">
        <v>2789</v>
      </c>
      <c r="H3073" t="str">
        <f>IF(_xlfn.XLOOKUP(E3073,LD_01[DOCUMENTO],LD_01[REVISÃO])=F3073,"VIGENTE","OBSOLETO")</f>
        <v>VIGENTE</v>
      </c>
      <c r="I3073" t="s">
        <v>4324</v>
      </c>
      <c r="J3073" t="s">
        <v>4862</v>
      </c>
      <c r="K3073" t="str">
        <f t="shared" si="144"/>
        <v>MSV-163MS-638-NORTE</v>
      </c>
      <c r="L3073" t="str">
        <f>_xlfn.XLOOKUP(E3073,LD_ANO01!A:A,LD_ANO01!G:G)</f>
        <v>MSV-163MS-638-NORTE/03.AQ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01\MSV-163MS-638-NORTE\MSV-163MS-638-NORTE/03.AQ</v>
      </c>
      <c r="O3073" t="s">
        <v>4355</v>
      </c>
    </row>
    <row r="3074" spans="1:15" x14ac:dyDescent="0.3">
      <c r="A3074" t="s">
        <v>4701</v>
      </c>
      <c r="B3074">
        <v>1202125</v>
      </c>
      <c r="C3074" t="s">
        <v>5409</v>
      </c>
      <c r="D3074" s="12">
        <v>45931</v>
      </c>
      <c r="E3074" t="s">
        <v>3879</v>
      </c>
      <c r="F3074" t="s">
        <v>2792</v>
      </c>
      <c r="G3074" t="s">
        <v>2788</v>
      </c>
      <c r="H3074" t="str">
        <f>IF(_xlfn.XLOOKUP(E3074,LD_01[DOCUMENTO],LD_01[REVISÃO])=F3074,"VIGENTE","OBSOLETO")</f>
        <v>VIGENTE</v>
      </c>
      <c r="I3074" t="s">
        <v>4324</v>
      </c>
      <c r="J3074" t="s">
        <v>4862</v>
      </c>
      <c r="K3074" t="str">
        <f t="shared" si="144"/>
        <v>MSV-163MS-638-NORTE</v>
      </c>
      <c r="L3074" t="str">
        <f>_xlfn.XLOOKUP(E3074,LD_ANO01!A:A,LD_ANO01!G:G)</f>
        <v>MSV-163MS-638-NORTE/03.AQ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01\MSV-163MS-638-NORTE\MSV-163MS-638-NORTE/03.AQ</v>
      </c>
      <c r="O3074" t="s">
        <v>4355</v>
      </c>
    </row>
    <row r="3075" spans="1:15" x14ac:dyDescent="0.3">
      <c r="A3075" t="s">
        <v>4702</v>
      </c>
      <c r="B3075">
        <v>1484572</v>
      </c>
      <c r="C3075" t="s">
        <v>5409</v>
      </c>
      <c r="D3075" s="12">
        <v>45931</v>
      </c>
      <c r="E3075" t="s">
        <v>3879</v>
      </c>
      <c r="F3075" t="s">
        <v>2792</v>
      </c>
      <c r="G3075" t="s">
        <v>2789</v>
      </c>
      <c r="H3075" t="str">
        <f>IF(_xlfn.XLOOKUP(E3075,LD_01[DOCUMENTO],LD_01[REVISÃO])=F3075,"VIGENTE","OBSOLETO")</f>
        <v>VIGENTE</v>
      </c>
      <c r="I3075" t="s">
        <v>4324</v>
      </c>
      <c r="J3075" t="s">
        <v>4862</v>
      </c>
      <c r="K3075" t="str">
        <f t="shared" si="144"/>
        <v>MSV-163MS-638-NORTE</v>
      </c>
      <c r="L3075" t="str">
        <f>_xlfn.XLOOKUP(E3075,LD_ANO01!A:A,LD_ANO01!G:G)</f>
        <v>MSV-163MS-638-NORTE/03.AQ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01\MSV-163MS-638-NORTE\MSV-163MS-638-NORTE/03.AQ</v>
      </c>
      <c r="O3075" t="s">
        <v>4355</v>
      </c>
    </row>
    <row r="3076" spans="1:15" x14ac:dyDescent="0.3">
      <c r="A3076" t="s">
        <v>4703</v>
      </c>
      <c r="B3076">
        <v>1400797</v>
      </c>
      <c r="C3076" t="s">
        <v>5409</v>
      </c>
      <c r="D3076" s="12">
        <v>45931</v>
      </c>
      <c r="E3076" t="s">
        <v>3880</v>
      </c>
      <c r="F3076" t="s">
        <v>2792</v>
      </c>
      <c r="G3076" t="s">
        <v>2789</v>
      </c>
      <c r="H3076" t="str">
        <f>IF(_xlfn.XLOOKUP(E3076,LD_01[DOCUMENTO],LD_01[REVISÃO])=F3076,"VIGENTE","OBSOLETO")</f>
        <v>VIGENTE</v>
      </c>
      <c r="I3076" t="s">
        <v>4324</v>
      </c>
      <c r="J3076" t="s">
        <v>4862</v>
      </c>
      <c r="K3076" t="str">
        <f t="shared" si="144"/>
        <v>MSV-163MS-638-NORTE</v>
      </c>
      <c r="L3076" t="str">
        <f>_xlfn.XLOOKUP(E3076,LD_ANO01!A:A,LD_ANO01!G:G)</f>
        <v>MSV-163MS-638-NORTE/03.AQ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01\MSV-163MS-638-NORTE\MSV-163MS-638-NORTE/03.AQ</v>
      </c>
      <c r="O3076" t="s">
        <v>4355</v>
      </c>
    </row>
    <row r="3077" spans="1:15" x14ac:dyDescent="0.3">
      <c r="A3077" t="s">
        <v>4704</v>
      </c>
      <c r="B3077">
        <v>768619</v>
      </c>
      <c r="C3077" t="s">
        <v>5409</v>
      </c>
      <c r="D3077" s="12">
        <v>45931</v>
      </c>
      <c r="E3077" t="s">
        <v>3881</v>
      </c>
      <c r="F3077" t="s">
        <v>2792</v>
      </c>
      <c r="G3077" t="s">
        <v>2789</v>
      </c>
      <c r="H3077" t="str">
        <f>IF(_xlfn.XLOOKUP(E3077,LD_01[DOCUMENTO],LD_01[REVISÃO])=F3077,"VIGENTE","OBSOLETO")</f>
        <v>VIGENTE</v>
      </c>
      <c r="I3077" t="s">
        <v>4324</v>
      </c>
      <c r="J3077" t="s">
        <v>4862</v>
      </c>
      <c r="K3077" t="str">
        <f t="shared" si="144"/>
        <v>MSV-163MS-638-NORTE</v>
      </c>
      <c r="L3077" t="str">
        <f>_xlfn.XLOOKUP(E3077,LD_ANO01!A:A,LD_ANO01!G:G)</f>
        <v>MSV-163MS-638-NORTE/03.AQ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01\MSV-163MS-638-NORTE\MSV-163MS-638-NORTE/03.AQ</v>
      </c>
      <c r="O3077" t="s">
        <v>4355</v>
      </c>
    </row>
    <row r="3078" spans="1:15" x14ac:dyDescent="0.3">
      <c r="A3078" t="s">
        <v>4705</v>
      </c>
      <c r="B3078">
        <v>621099</v>
      </c>
      <c r="C3078" t="s">
        <v>5409</v>
      </c>
      <c r="D3078" s="12">
        <v>45931</v>
      </c>
      <c r="E3078" t="s">
        <v>3882</v>
      </c>
      <c r="F3078" t="s">
        <v>2792</v>
      </c>
      <c r="G3078" t="s">
        <v>2789</v>
      </c>
      <c r="H3078" t="str">
        <f>IF(_xlfn.XLOOKUP(E3078,LD_01[DOCUMENTO],LD_01[REVISÃO])=F3078,"VIGENTE","OBSOLETO")</f>
        <v>VIGENTE</v>
      </c>
      <c r="I3078" t="s">
        <v>4324</v>
      </c>
      <c r="J3078" t="s">
        <v>4862</v>
      </c>
      <c r="K3078" t="str">
        <f t="shared" si="144"/>
        <v>MSV-163MS-638-NORTE</v>
      </c>
      <c r="L3078" t="str">
        <f>_xlfn.XLOOKUP(E3078,LD_ANO01!A:A,LD_ANO01!G:G)</f>
        <v>MSV-163MS-638-NORTE/03.AQ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01\MSV-163MS-638-NORTE\MSV-163MS-638-NORTE/03.AQ</v>
      </c>
      <c r="O3078" t="s">
        <v>4355</v>
      </c>
    </row>
    <row r="3079" spans="1:15" x14ac:dyDescent="0.3">
      <c r="A3079" t="s">
        <v>4706</v>
      </c>
      <c r="B3079">
        <v>621395</v>
      </c>
      <c r="C3079" t="s">
        <v>5409</v>
      </c>
      <c r="D3079" s="12">
        <v>45931</v>
      </c>
      <c r="E3079" t="s">
        <v>3883</v>
      </c>
      <c r="F3079" t="s">
        <v>2792</v>
      </c>
      <c r="G3079" t="s">
        <v>2789</v>
      </c>
      <c r="H3079" t="str">
        <f>IF(_xlfn.XLOOKUP(E3079,LD_01[DOCUMENTO],LD_01[REVISÃO])=F3079,"VIGENTE","OBSOLETO")</f>
        <v>VIGENTE</v>
      </c>
      <c r="I3079" t="s">
        <v>4324</v>
      </c>
      <c r="J3079" t="s">
        <v>4862</v>
      </c>
      <c r="K3079" t="str">
        <f t="shared" si="144"/>
        <v>MSV-163MS-638-NORTE</v>
      </c>
      <c r="L3079" t="str">
        <f>_xlfn.XLOOKUP(E3079,LD_ANO01!A:A,LD_ANO01!G:G)</f>
        <v>MSV-163MS-638-NORTE/03.AQ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01\MSV-163MS-638-NORTE\MSV-163MS-638-NORTE/03.AQ</v>
      </c>
      <c r="O3079" t="s">
        <v>4355</v>
      </c>
    </row>
    <row r="3080" spans="1:15" x14ac:dyDescent="0.3">
      <c r="A3080" t="s">
        <v>4707</v>
      </c>
      <c r="B3080">
        <v>386588</v>
      </c>
      <c r="C3080" t="s">
        <v>5409</v>
      </c>
      <c r="D3080" s="12">
        <v>45931</v>
      </c>
      <c r="E3080" t="s">
        <v>3884</v>
      </c>
      <c r="F3080" t="s">
        <v>2792</v>
      </c>
      <c r="G3080" t="s">
        <v>2789</v>
      </c>
      <c r="H3080" t="str">
        <f>IF(_xlfn.XLOOKUP(E3080,LD_01[DOCUMENTO],LD_01[REVISÃO])=F3080,"VIGENTE","OBSOLETO")</f>
        <v>VIGENTE</v>
      </c>
      <c r="I3080" t="s">
        <v>4324</v>
      </c>
      <c r="J3080" t="s">
        <v>4862</v>
      </c>
      <c r="K3080" t="str">
        <f t="shared" si="144"/>
        <v>MSV-163MS-638-NORTE</v>
      </c>
      <c r="L3080" t="str">
        <f>_xlfn.XLOOKUP(E3080,LD_ANO01!A:A,LD_ANO01!G:G)</f>
        <v>MSV-163MS-638-NORTE/03.AQ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01\MSV-163MS-638-NORTE\MSV-163MS-638-NORTE/03.AQ</v>
      </c>
      <c r="O3080" t="s">
        <v>4355</v>
      </c>
    </row>
    <row r="3081" spans="1:15" x14ac:dyDescent="0.3">
      <c r="A3081" t="s">
        <v>4708</v>
      </c>
      <c r="B3081">
        <v>7412462</v>
      </c>
      <c r="C3081" t="s">
        <v>5409</v>
      </c>
      <c r="D3081" s="12">
        <v>45931</v>
      </c>
      <c r="E3081" t="s">
        <v>3885</v>
      </c>
      <c r="F3081" t="s">
        <v>2792</v>
      </c>
      <c r="G3081" t="s">
        <v>2788</v>
      </c>
      <c r="H3081" t="str">
        <f>IF(_xlfn.XLOOKUP(E3081,LD_01[DOCUMENTO],LD_01[REVISÃO])=F3081,"VIGENTE","OBSOLETO")</f>
        <v>VIGENTE</v>
      </c>
      <c r="I3081" t="s">
        <v>4324</v>
      </c>
      <c r="J3081" t="s">
        <v>4862</v>
      </c>
      <c r="K3081" t="str">
        <f t="shared" si="144"/>
        <v>MSV-163MS-638-NORTE</v>
      </c>
      <c r="L3081" t="str">
        <f>_xlfn.XLOOKUP(E3081,LD_ANO01!A:A,LD_ANO01!G:G)</f>
        <v>MSV-163MS-638-NORTE/21.HI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01\MSV-163MS-638-NORTE\MSV-163MS-638-NORTE/21.HI</v>
      </c>
      <c r="O3081" t="s">
        <v>4355</v>
      </c>
    </row>
    <row r="3082" spans="1:15" x14ac:dyDescent="0.3">
      <c r="A3082" t="s">
        <v>4709</v>
      </c>
      <c r="B3082">
        <v>1035453</v>
      </c>
      <c r="C3082" t="s">
        <v>5409</v>
      </c>
      <c r="D3082" s="12">
        <v>45931</v>
      </c>
      <c r="E3082" t="s">
        <v>3885</v>
      </c>
      <c r="F3082" t="s">
        <v>2792</v>
      </c>
      <c r="G3082" t="s">
        <v>2789</v>
      </c>
      <c r="H3082" t="str">
        <f>IF(_xlfn.XLOOKUP(E3082,LD_01[DOCUMENTO],LD_01[REVISÃO])=F3082,"VIGENTE","OBSOLETO")</f>
        <v>VIGENTE</v>
      </c>
      <c r="I3082" t="s">
        <v>4324</v>
      </c>
      <c r="J3082" t="s">
        <v>4862</v>
      </c>
      <c r="K3082" t="str">
        <f t="shared" si="144"/>
        <v>MSV-163MS-638-NORTE</v>
      </c>
      <c r="L3082" t="str">
        <f>_xlfn.XLOOKUP(E3082,LD_ANO01!A:A,LD_ANO01!G:G)</f>
        <v>MSV-163MS-638-NORTE/21.HI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01\MSV-163MS-638-NORTE\MSV-163MS-638-NORTE/21.HI</v>
      </c>
      <c r="O3082" t="s">
        <v>4355</v>
      </c>
    </row>
    <row r="3083" spans="1:15" x14ac:dyDescent="0.3">
      <c r="A3083" t="s">
        <v>4710</v>
      </c>
      <c r="B3083">
        <v>12150608</v>
      </c>
      <c r="C3083" t="s">
        <v>5409</v>
      </c>
      <c r="D3083" s="12">
        <v>45931</v>
      </c>
      <c r="E3083" t="s">
        <v>3886</v>
      </c>
      <c r="F3083" t="s">
        <v>2792</v>
      </c>
      <c r="G3083" t="s">
        <v>2788</v>
      </c>
      <c r="H3083" t="str">
        <f>IF(_xlfn.XLOOKUP(E3083,LD_01[DOCUMENTO],LD_01[REVISÃO])=F3083,"VIGENTE","OBSOLETO")</f>
        <v>VIGENTE</v>
      </c>
      <c r="I3083" t="s">
        <v>4324</v>
      </c>
      <c r="J3083" t="s">
        <v>4862</v>
      </c>
      <c r="K3083" t="str">
        <f t="shared" si="144"/>
        <v>MSV-163MS-638-NORTE</v>
      </c>
      <c r="L3083" t="str">
        <f>_xlfn.XLOOKUP(E3083,LD_ANO01!A:A,LD_ANO01!G:G)</f>
        <v>MSV-163MS-638-NORTE/21.HI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01\MSV-163MS-638-NORTE\MSV-163MS-638-NORTE/21.HI</v>
      </c>
      <c r="O3083" t="s">
        <v>4355</v>
      </c>
    </row>
    <row r="3084" spans="1:15" x14ac:dyDescent="0.3">
      <c r="A3084" t="s">
        <v>4711</v>
      </c>
      <c r="B3084">
        <v>2436809</v>
      </c>
      <c r="C3084" t="s">
        <v>5409</v>
      </c>
      <c r="D3084" s="12">
        <v>45931</v>
      </c>
      <c r="E3084" t="s">
        <v>3886</v>
      </c>
      <c r="F3084" t="s">
        <v>2792</v>
      </c>
      <c r="G3084" t="s">
        <v>2789</v>
      </c>
      <c r="H3084" t="str">
        <f>IF(_xlfn.XLOOKUP(E3084,LD_01[DOCUMENTO],LD_01[REVISÃO])=F3084,"VIGENTE","OBSOLETO")</f>
        <v>VIGENTE</v>
      </c>
      <c r="I3084" t="s">
        <v>4324</v>
      </c>
      <c r="J3084" t="s">
        <v>4862</v>
      </c>
      <c r="K3084" t="str">
        <f t="shared" si="144"/>
        <v>MSV-163MS-638-NORTE</v>
      </c>
      <c r="L3084" t="str">
        <f>_xlfn.XLOOKUP(E3084,LD_ANO01!A:A,LD_ANO01!G:G)</f>
        <v>MSV-163MS-638-NORTE/21.HI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01\MSV-163MS-638-NORTE\MSV-163MS-638-NORTE/21.HI</v>
      </c>
      <c r="O3084" t="s">
        <v>4355</v>
      </c>
    </row>
    <row r="3085" spans="1:15" x14ac:dyDescent="0.3">
      <c r="A3085" t="s">
        <v>4712</v>
      </c>
      <c r="B3085">
        <v>2588679</v>
      </c>
      <c r="C3085" t="s">
        <v>5409</v>
      </c>
      <c r="D3085" s="12">
        <v>45931</v>
      </c>
      <c r="E3085" t="s">
        <v>3887</v>
      </c>
      <c r="F3085" t="s">
        <v>2792</v>
      </c>
      <c r="G3085" t="s">
        <v>2788</v>
      </c>
      <c r="H3085" t="str">
        <f>IF(_xlfn.XLOOKUP(E3085,LD_01[DOCUMENTO],LD_01[REVISÃO])=F3085,"VIGENTE","OBSOLETO")</f>
        <v>VIGENTE</v>
      </c>
      <c r="I3085" t="s">
        <v>4324</v>
      </c>
      <c r="J3085" t="s">
        <v>4862</v>
      </c>
      <c r="K3085" t="str">
        <f t="shared" si="144"/>
        <v>MSV-163MS-638-NORTE</v>
      </c>
      <c r="L3085" t="str">
        <f>_xlfn.XLOOKUP(E3085,LD_ANO01!A:A,LD_ANO01!G:G)</f>
        <v>MSV-163MS-638-NORTE/21.HI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01\MSV-163MS-638-NORTE\MSV-163MS-638-NORTE/21.HI</v>
      </c>
      <c r="O3085" t="s">
        <v>4355</v>
      </c>
    </row>
    <row r="3086" spans="1:15" x14ac:dyDescent="0.3">
      <c r="A3086" t="s">
        <v>4713</v>
      </c>
      <c r="B3086">
        <v>464077</v>
      </c>
      <c r="C3086" t="s">
        <v>5409</v>
      </c>
      <c r="D3086" s="12">
        <v>45931</v>
      </c>
      <c r="E3086" t="s">
        <v>3887</v>
      </c>
      <c r="F3086" t="s">
        <v>2792</v>
      </c>
      <c r="G3086" t="s">
        <v>2789</v>
      </c>
      <c r="H3086" t="str">
        <f>IF(_xlfn.XLOOKUP(E3086,LD_01[DOCUMENTO],LD_01[REVISÃO])=F3086,"VIGENTE","OBSOLETO")</f>
        <v>VIGENTE</v>
      </c>
      <c r="I3086" t="s">
        <v>4324</v>
      </c>
      <c r="J3086" t="s">
        <v>4862</v>
      </c>
      <c r="K3086" t="str">
        <f t="shared" si="144"/>
        <v>MSV-163MS-638-NORTE</v>
      </c>
      <c r="L3086" t="str">
        <f>_xlfn.XLOOKUP(E3086,LD_ANO01!A:A,LD_ANO01!G:G)</f>
        <v>MSV-163MS-638-NORTE/21.HI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01\MSV-163MS-638-NORTE\MSV-163MS-638-NORTE/21.HI</v>
      </c>
      <c r="O3086" t="s">
        <v>4355</v>
      </c>
    </row>
    <row r="3087" spans="1:15" x14ac:dyDescent="0.3">
      <c r="A3087" t="s">
        <v>4714</v>
      </c>
      <c r="B3087">
        <v>3583732</v>
      </c>
      <c r="C3087" t="s">
        <v>5409</v>
      </c>
      <c r="D3087" s="12">
        <v>45931</v>
      </c>
      <c r="E3087" t="s">
        <v>3888</v>
      </c>
      <c r="F3087" t="s">
        <v>2792</v>
      </c>
      <c r="G3087" t="s">
        <v>2788</v>
      </c>
      <c r="H3087" t="str">
        <f>IF(_xlfn.XLOOKUP(E3087,LD_01[DOCUMENTO],LD_01[REVISÃO])=F3087,"VIGENTE","OBSOLETO")</f>
        <v>VIGENTE</v>
      </c>
      <c r="I3087" t="s">
        <v>4324</v>
      </c>
      <c r="J3087" t="s">
        <v>4862</v>
      </c>
      <c r="K3087" t="str">
        <f t="shared" si="144"/>
        <v>MSV-163MS-638-NORTE</v>
      </c>
      <c r="L3087" t="str">
        <f>_xlfn.XLOOKUP(E3087,LD_ANO01!A:A,LD_ANO01!G:G)</f>
        <v>MSV-163MS-638-NORTE/21.HI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01\MSV-163MS-638-NORTE\MSV-163MS-638-NORTE/21.HI</v>
      </c>
      <c r="O3087" t="s">
        <v>4355</v>
      </c>
    </row>
    <row r="3088" spans="1:15" x14ac:dyDescent="0.3">
      <c r="A3088" t="s">
        <v>4715</v>
      </c>
      <c r="B3088">
        <v>1318261</v>
      </c>
      <c r="C3088" t="s">
        <v>5409</v>
      </c>
      <c r="D3088" s="12">
        <v>45931</v>
      </c>
      <c r="E3088" t="s">
        <v>3888</v>
      </c>
      <c r="F3088" t="s">
        <v>2792</v>
      </c>
      <c r="G3088" t="s">
        <v>2789</v>
      </c>
      <c r="H3088" t="str">
        <f>IF(_xlfn.XLOOKUP(E3088,LD_01[DOCUMENTO],LD_01[REVISÃO])=F3088,"VIGENTE","OBSOLETO")</f>
        <v>VIGENTE</v>
      </c>
      <c r="I3088" t="s">
        <v>4324</v>
      </c>
      <c r="J3088" t="s">
        <v>4862</v>
      </c>
      <c r="K3088" t="str">
        <f t="shared" si="144"/>
        <v>MSV-163MS-638-NORTE</v>
      </c>
      <c r="L3088" t="str">
        <f>_xlfn.XLOOKUP(E3088,LD_ANO01!A:A,LD_ANO01!G:G)</f>
        <v>MSV-163MS-638-NORTE/21.HI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01\MSV-163MS-638-NORTE\MSV-163MS-638-NORTE/21.HI</v>
      </c>
      <c r="O3088" t="s">
        <v>4355</v>
      </c>
    </row>
    <row r="3089" spans="1:15" x14ac:dyDescent="0.3">
      <c r="A3089" t="s">
        <v>4716</v>
      </c>
      <c r="B3089">
        <v>6352326</v>
      </c>
      <c r="C3089" t="s">
        <v>5409</v>
      </c>
      <c r="D3089" s="12">
        <v>45931</v>
      </c>
      <c r="E3089" t="s">
        <v>3889</v>
      </c>
      <c r="F3089" t="s">
        <v>2792</v>
      </c>
      <c r="G3089" t="s">
        <v>2788</v>
      </c>
      <c r="H3089" t="str">
        <f>IF(_xlfn.XLOOKUP(E3089,LD_01[DOCUMENTO],LD_01[REVISÃO])=F3089,"VIGENTE","OBSOLETO")</f>
        <v>VIGENTE</v>
      </c>
      <c r="I3089" t="s">
        <v>4324</v>
      </c>
      <c r="J3089" t="s">
        <v>4862</v>
      </c>
      <c r="K3089" t="str">
        <f t="shared" si="144"/>
        <v>MSV-163MS-638-NORTE</v>
      </c>
      <c r="L3089" t="str">
        <f>_xlfn.XLOOKUP(E3089,LD_ANO01!A:A,LD_ANO01!G:G)</f>
        <v>MSV-163MS-638-NORTE/21.HI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01\MSV-163MS-638-NORTE\MSV-163MS-638-NORTE/21.HI</v>
      </c>
      <c r="O3089" t="s">
        <v>4355</v>
      </c>
    </row>
    <row r="3090" spans="1:15" x14ac:dyDescent="0.3">
      <c r="A3090" t="s">
        <v>4717</v>
      </c>
      <c r="B3090">
        <v>1916552</v>
      </c>
      <c r="C3090" t="s">
        <v>5409</v>
      </c>
      <c r="D3090" s="12">
        <v>45931</v>
      </c>
      <c r="E3090" t="s">
        <v>3889</v>
      </c>
      <c r="F3090" t="s">
        <v>2792</v>
      </c>
      <c r="G3090" t="s">
        <v>2789</v>
      </c>
      <c r="H3090" t="str">
        <f>IF(_xlfn.XLOOKUP(E3090,LD_01[DOCUMENTO],LD_01[REVISÃO])=F3090,"VIGENTE","OBSOLETO")</f>
        <v>VIGENTE</v>
      </c>
      <c r="I3090" t="s">
        <v>4324</v>
      </c>
      <c r="J3090" t="s">
        <v>4862</v>
      </c>
      <c r="K3090" t="str">
        <f t="shared" si="144"/>
        <v>MSV-163MS-638-NORTE</v>
      </c>
      <c r="L3090" t="str">
        <f>_xlfn.XLOOKUP(E3090,LD_ANO01!A:A,LD_ANO01!G:G)</f>
        <v>MSV-163MS-638-NORTE/21.HI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01\MSV-163MS-638-NORTE\MSV-163MS-638-NORTE/21.HI</v>
      </c>
      <c r="O3090" t="s">
        <v>4355</v>
      </c>
    </row>
    <row r="3091" spans="1:15" x14ac:dyDescent="0.3">
      <c r="A3091" t="s">
        <v>4718</v>
      </c>
      <c r="B3091">
        <v>4075068</v>
      </c>
      <c r="C3091" t="s">
        <v>5409</v>
      </c>
      <c r="D3091" s="12">
        <v>45931</v>
      </c>
      <c r="E3091" t="s">
        <v>3890</v>
      </c>
      <c r="F3091" t="s">
        <v>2792</v>
      </c>
      <c r="G3091" t="s">
        <v>2788</v>
      </c>
      <c r="H3091" t="str">
        <f>IF(_xlfn.XLOOKUP(E3091,LD_01[DOCUMENTO],LD_01[REVISÃO])=F3091,"VIGENTE","OBSOLETO")</f>
        <v>VIGENTE</v>
      </c>
      <c r="I3091" t="s">
        <v>4324</v>
      </c>
      <c r="J3091" t="s">
        <v>4862</v>
      </c>
      <c r="K3091" t="str">
        <f t="shared" si="144"/>
        <v>MSV-163MS-638-NORTE</v>
      </c>
      <c r="L3091" t="str">
        <f>_xlfn.XLOOKUP(E3091,LD_ANO01!A:A,LD_ANO01!G:G)</f>
        <v>MSV-163MS-638-NORTE/21.HI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01\MSV-163MS-638-NORTE\MSV-163MS-638-NORTE/21.HI</v>
      </c>
      <c r="O3091" t="s">
        <v>4355</v>
      </c>
    </row>
    <row r="3092" spans="1:15" x14ac:dyDescent="0.3">
      <c r="A3092" t="s">
        <v>4719</v>
      </c>
      <c r="B3092">
        <v>1434157</v>
      </c>
      <c r="C3092" t="s">
        <v>5409</v>
      </c>
      <c r="D3092" s="12">
        <v>45931</v>
      </c>
      <c r="E3092" t="s">
        <v>3890</v>
      </c>
      <c r="F3092" t="s">
        <v>2792</v>
      </c>
      <c r="G3092" t="s">
        <v>2789</v>
      </c>
      <c r="H3092" t="str">
        <f>IF(_xlfn.XLOOKUP(E3092,LD_01[DOCUMENTO],LD_01[REVISÃO])=F3092,"VIGENTE","OBSOLETO")</f>
        <v>VIGENTE</v>
      </c>
      <c r="I3092" t="s">
        <v>4324</v>
      </c>
      <c r="J3092" t="s">
        <v>4862</v>
      </c>
      <c r="K3092" t="str">
        <f t="shared" si="144"/>
        <v>MSV-163MS-638-NORTE</v>
      </c>
      <c r="L3092" t="str">
        <f>_xlfn.XLOOKUP(E3092,LD_ANO01!A:A,LD_ANO01!G:G)</f>
        <v>MSV-163MS-638-NORTE/21.HI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01\MSV-163MS-638-NORTE\MSV-163MS-638-NORTE/21.HI</v>
      </c>
      <c r="O3092" t="s">
        <v>4355</v>
      </c>
    </row>
    <row r="3093" spans="1:15" x14ac:dyDescent="0.3">
      <c r="A3093" t="s">
        <v>4720</v>
      </c>
      <c r="B3093">
        <v>5466964</v>
      </c>
      <c r="C3093" t="s">
        <v>5409</v>
      </c>
      <c r="D3093" s="12">
        <v>45931</v>
      </c>
      <c r="E3093" t="s">
        <v>3891</v>
      </c>
      <c r="F3093" t="s">
        <v>2792</v>
      </c>
      <c r="G3093" t="s">
        <v>2788</v>
      </c>
      <c r="H3093" t="str">
        <f>IF(_xlfn.XLOOKUP(E3093,LD_01[DOCUMENTO],LD_01[REVISÃO])=F3093,"VIGENTE","OBSOLETO")</f>
        <v>VIGENTE</v>
      </c>
      <c r="I3093" t="s">
        <v>4324</v>
      </c>
      <c r="J3093" t="s">
        <v>4862</v>
      </c>
      <c r="K3093" t="str">
        <f t="shared" si="144"/>
        <v>MSV-163MS-638-NORTE</v>
      </c>
      <c r="L3093" t="str">
        <f>_xlfn.XLOOKUP(E3093,LD_ANO01!A:A,LD_ANO01!G:G)</f>
        <v>MSV-163MS-638-NORTE/21.HI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01\MSV-163MS-638-NORTE\MSV-163MS-638-NORTE/21.HI</v>
      </c>
      <c r="O3093" t="s">
        <v>4355</v>
      </c>
    </row>
    <row r="3094" spans="1:15" x14ac:dyDescent="0.3">
      <c r="A3094" t="s">
        <v>4721</v>
      </c>
      <c r="B3094">
        <v>2385698</v>
      </c>
      <c r="C3094" t="s">
        <v>5409</v>
      </c>
      <c r="D3094" s="12">
        <v>45931</v>
      </c>
      <c r="E3094" t="s">
        <v>3891</v>
      </c>
      <c r="F3094" t="s">
        <v>2792</v>
      </c>
      <c r="G3094" t="s">
        <v>2789</v>
      </c>
      <c r="H3094" t="str">
        <f>IF(_xlfn.XLOOKUP(E3094,LD_01[DOCUMENTO],LD_01[REVISÃO])=F3094,"VIGENTE","OBSOLETO")</f>
        <v>VIGENTE</v>
      </c>
      <c r="I3094" t="s">
        <v>4324</v>
      </c>
      <c r="J3094" t="s">
        <v>4862</v>
      </c>
      <c r="K3094" t="str">
        <f t="shared" si="144"/>
        <v>MSV-163MS-638-NORTE</v>
      </c>
      <c r="L3094" t="str">
        <f>_xlfn.XLOOKUP(E3094,LD_ANO01!A:A,LD_ANO01!G:G)</f>
        <v>MSV-163MS-638-NORTE/21.HI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01\MSV-163MS-638-NORTE\MSV-163MS-638-NORTE/21.HI</v>
      </c>
      <c r="O3094" t="s">
        <v>4355</v>
      </c>
    </row>
    <row r="3095" spans="1:15" x14ac:dyDescent="0.3">
      <c r="A3095" t="s">
        <v>4722</v>
      </c>
      <c r="B3095">
        <v>8339865</v>
      </c>
      <c r="C3095" t="s">
        <v>5409</v>
      </c>
      <c r="D3095" s="12">
        <v>45931</v>
      </c>
      <c r="E3095" t="s">
        <v>3892</v>
      </c>
      <c r="F3095" t="s">
        <v>2792</v>
      </c>
      <c r="G3095" t="s">
        <v>2788</v>
      </c>
      <c r="H3095" t="str">
        <f>IF(_xlfn.XLOOKUP(E3095,LD_01[DOCUMENTO],LD_01[REVISÃO])=F3095,"VIGENTE","OBSOLETO")</f>
        <v>VIGENTE</v>
      </c>
      <c r="I3095" t="s">
        <v>4324</v>
      </c>
      <c r="J3095" t="s">
        <v>4862</v>
      </c>
      <c r="K3095" t="str">
        <f t="shared" si="144"/>
        <v>MSV-163MS-638-NORTE</v>
      </c>
      <c r="L3095" t="str">
        <f>_xlfn.XLOOKUP(E3095,LD_ANO01!A:A,LD_ANO01!G:G)</f>
        <v>MSV-163MS-638-NORTE/21.HI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01\MSV-163MS-638-NORTE\MSV-163MS-638-NORTE/21.HI</v>
      </c>
      <c r="O3095" t="s">
        <v>4355</v>
      </c>
    </row>
    <row r="3096" spans="1:15" x14ac:dyDescent="0.3">
      <c r="A3096" t="s">
        <v>4723</v>
      </c>
      <c r="B3096">
        <v>2417832</v>
      </c>
      <c r="C3096" t="s">
        <v>5409</v>
      </c>
      <c r="D3096" s="12">
        <v>45931</v>
      </c>
      <c r="E3096" t="s">
        <v>3892</v>
      </c>
      <c r="F3096" t="s">
        <v>2792</v>
      </c>
      <c r="G3096" t="s">
        <v>2789</v>
      </c>
      <c r="H3096" t="str">
        <f>IF(_xlfn.XLOOKUP(E3096,LD_01[DOCUMENTO],LD_01[REVISÃO])=F3096,"VIGENTE","OBSOLETO")</f>
        <v>VIGENTE</v>
      </c>
      <c r="I3096" t="s">
        <v>4324</v>
      </c>
      <c r="J3096" t="s">
        <v>4862</v>
      </c>
      <c r="K3096" t="str">
        <f t="shared" si="144"/>
        <v>MSV-163MS-638-NORTE</v>
      </c>
      <c r="L3096" t="str">
        <f>_xlfn.XLOOKUP(E3096,LD_ANO01!A:A,LD_ANO01!G:G)</f>
        <v>MSV-163MS-638-NORTE/21.HI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01\MSV-163MS-638-NORTE\MSV-163MS-638-NORTE/21.HI</v>
      </c>
      <c r="O3096" t="s">
        <v>4355</v>
      </c>
    </row>
    <row r="3097" spans="1:15" x14ac:dyDescent="0.3">
      <c r="A3097" t="s">
        <v>4724</v>
      </c>
      <c r="B3097">
        <v>5162372</v>
      </c>
      <c r="C3097" t="s">
        <v>5409</v>
      </c>
      <c r="D3097" s="12">
        <v>45931</v>
      </c>
      <c r="E3097" t="s">
        <v>3893</v>
      </c>
      <c r="F3097" t="s">
        <v>2792</v>
      </c>
      <c r="G3097" t="s">
        <v>2788</v>
      </c>
      <c r="H3097" t="str">
        <f>IF(_xlfn.XLOOKUP(E3097,LD_01[DOCUMENTO],LD_01[REVISÃO])=F3097,"VIGENTE","OBSOLETO")</f>
        <v>VIGENTE</v>
      </c>
      <c r="I3097" t="s">
        <v>4324</v>
      </c>
      <c r="J3097" t="s">
        <v>4862</v>
      </c>
      <c r="K3097" t="str">
        <f t="shared" si="144"/>
        <v>MSV-163MS-638-NORTE</v>
      </c>
      <c r="L3097" t="str">
        <f>_xlfn.XLOOKUP(E3097,LD_ANO01!A:A,LD_ANO01!G:G)</f>
        <v>MSV-163MS-638-NORTE/21.HI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01\MSV-163MS-638-NORTE\MSV-163MS-638-NORTE/21.HI</v>
      </c>
      <c r="O3097" t="s">
        <v>4355</v>
      </c>
    </row>
    <row r="3098" spans="1:15" x14ac:dyDescent="0.3">
      <c r="A3098" t="s">
        <v>4725</v>
      </c>
      <c r="B3098">
        <v>1901499</v>
      </c>
      <c r="C3098" t="s">
        <v>5409</v>
      </c>
      <c r="D3098" s="12">
        <v>45931</v>
      </c>
      <c r="E3098" t="s">
        <v>3893</v>
      </c>
      <c r="F3098" t="s">
        <v>2792</v>
      </c>
      <c r="G3098" t="s">
        <v>2789</v>
      </c>
      <c r="H3098" t="str">
        <f>IF(_xlfn.XLOOKUP(E3098,LD_01[DOCUMENTO],LD_01[REVISÃO])=F3098,"VIGENTE","OBSOLETO")</f>
        <v>VIGENTE</v>
      </c>
      <c r="I3098" t="s">
        <v>4324</v>
      </c>
      <c r="J3098" t="s">
        <v>4862</v>
      </c>
      <c r="K3098" t="str">
        <f t="shared" si="144"/>
        <v>MSV-163MS-638-NORTE</v>
      </c>
      <c r="L3098" t="str">
        <f>_xlfn.XLOOKUP(E3098,LD_ANO01!A:A,LD_ANO01!G:G)</f>
        <v>MSV-163MS-638-NORTE/21.HI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01\MSV-163MS-638-NORTE\MSV-163MS-638-NORTE/21.HI</v>
      </c>
      <c r="O3098" t="s">
        <v>4355</v>
      </c>
    </row>
    <row r="3099" spans="1:15" x14ac:dyDescent="0.3">
      <c r="A3099" t="s">
        <v>4726</v>
      </c>
      <c r="B3099">
        <v>4343524</v>
      </c>
      <c r="C3099" t="s">
        <v>5409</v>
      </c>
      <c r="D3099" s="12">
        <v>45931</v>
      </c>
      <c r="E3099" t="s">
        <v>3894</v>
      </c>
      <c r="F3099" t="s">
        <v>2792</v>
      </c>
      <c r="G3099" t="s">
        <v>2788</v>
      </c>
      <c r="H3099" t="str">
        <f>IF(_xlfn.XLOOKUP(E3099,LD_01[DOCUMENTO],LD_01[REVISÃO])=F3099,"VIGENTE","OBSOLETO")</f>
        <v>VIGENTE</v>
      </c>
      <c r="I3099" t="s">
        <v>4324</v>
      </c>
      <c r="J3099" t="s">
        <v>4862</v>
      </c>
      <c r="K3099" t="str">
        <f t="shared" si="144"/>
        <v>MSV-163MS-638-NORTE</v>
      </c>
      <c r="L3099" t="str">
        <f>_xlfn.XLOOKUP(E3099,LD_ANO01!A:A,LD_ANO01!G:G)</f>
        <v>MSV-163MS-638-NORTE/21.HI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01\MSV-163MS-638-NORTE\MSV-163MS-638-NORTE/21.HI</v>
      </c>
      <c r="O3099" t="s">
        <v>4355</v>
      </c>
    </row>
    <row r="3100" spans="1:15" x14ac:dyDescent="0.3">
      <c r="A3100" t="s">
        <v>4727</v>
      </c>
      <c r="B3100">
        <v>1230649</v>
      </c>
      <c r="C3100" t="s">
        <v>5409</v>
      </c>
      <c r="D3100" s="12">
        <v>45931</v>
      </c>
      <c r="E3100" t="s">
        <v>3894</v>
      </c>
      <c r="F3100" t="s">
        <v>2792</v>
      </c>
      <c r="G3100" t="s">
        <v>2789</v>
      </c>
      <c r="H3100" t="str">
        <f>IF(_xlfn.XLOOKUP(E3100,LD_01[DOCUMENTO],LD_01[REVISÃO])=F3100,"VIGENTE","OBSOLETO")</f>
        <v>VIGENTE</v>
      </c>
      <c r="I3100" t="s">
        <v>4324</v>
      </c>
      <c r="J3100" t="s">
        <v>4862</v>
      </c>
      <c r="K3100" t="str">
        <f t="shared" si="144"/>
        <v>MSV-163MS-638-NORTE</v>
      </c>
      <c r="L3100" t="str">
        <f>_xlfn.XLOOKUP(E3100,LD_ANO01!A:A,LD_ANO01!G:G)</f>
        <v>MSV-163MS-638-NORTE/21.HI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01\MSV-163MS-638-NORTE\MSV-163MS-638-NORTE/21.HI</v>
      </c>
      <c r="O3100" t="s">
        <v>4355</v>
      </c>
    </row>
    <row r="3101" spans="1:15" x14ac:dyDescent="0.3">
      <c r="A3101" t="s">
        <v>4728</v>
      </c>
      <c r="B3101">
        <v>546699</v>
      </c>
      <c r="C3101" t="s">
        <v>5409</v>
      </c>
      <c r="D3101" s="12">
        <v>45931</v>
      </c>
      <c r="E3101" t="s">
        <v>3895</v>
      </c>
      <c r="F3101" t="s">
        <v>2792</v>
      </c>
      <c r="G3101" t="s">
        <v>2788</v>
      </c>
      <c r="H3101" t="str">
        <f>IF(_xlfn.XLOOKUP(E3101,LD_01[DOCUMENTO],LD_01[REVISÃO])=F3101,"VIGENTE","OBSOLETO")</f>
        <v>VIGENTE</v>
      </c>
      <c r="I3101" t="s">
        <v>4324</v>
      </c>
      <c r="J3101" t="s">
        <v>4862</v>
      </c>
      <c r="K3101" t="str">
        <f t="shared" si="144"/>
        <v>MSV-163MS-638-NORTE</v>
      </c>
      <c r="L3101" t="str">
        <f>_xlfn.XLOOKUP(E3101,LD_ANO01!A:A,LD_ANO01!G:G)</f>
        <v>MSV-163MS-638-NORTE/21.HI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01\MSV-163MS-638-NORTE\MSV-163MS-638-NORTE/21.HI</v>
      </c>
      <c r="O3101" t="s">
        <v>4355</v>
      </c>
    </row>
    <row r="3102" spans="1:15" x14ac:dyDescent="0.3">
      <c r="A3102" t="s">
        <v>4729</v>
      </c>
      <c r="B3102">
        <v>2387109</v>
      </c>
      <c r="C3102" t="s">
        <v>5409</v>
      </c>
      <c r="D3102" s="12">
        <v>45931</v>
      </c>
      <c r="E3102" t="s">
        <v>3895</v>
      </c>
      <c r="F3102" t="s">
        <v>2792</v>
      </c>
      <c r="G3102" t="s">
        <v>2789</v>
      </c>
      <c r="H3102" t="str">
        <f>IF(_xlfn.XLOOKUP(E3102,LD_01[DOCUMENTO],LD_01[REVISÃO])=F3102,"VIGENTE","OBSOLETO")</f>
        <v>VIGENTE</v>
      </c>
      <c r="I3102" t="s">
        <v>4324</v>
      </c>
      <c r="J3102" t="s">
        <v>4862</v>
      </c>
      <c r="K3102" t="str">
        <f t="shared" si="144"/>
        <v>MSV-163MS-638-NORTE</v>
      </c>
      <c r="L3102" t="str">
        <f>_xlfn.XLOOKUP(E3102,LD_ANO01!A:A,LD_ANO01!G:G)</f>
        <v>MSV-163MS-638-NORTE/21.HI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01\MSV-163MS-638-NORTE\MSV-163MS-638-NORTE/21.HI</v>
      </c>
      <c r="O3102" t="s">
        <v>4355</v>
      </c>
    </row>
    <row r="3103" spans="1:15" x14ac:dyDescent="0.3">
      <c r="A3103" t="s">
        <v>4730</v>
      </c>
      <c r="B3103">
        <v>575546</v>
      </c>
      <c r="C3103" t="s">
        <v>5409</v>
      </c>
      <c r="D3103" s="12">
        <v>45931</v>
      </c>
      <c r="E3103" t="s">
        <v>3896</v>
      </c>
      <c r="F3103" t="s">
        <v>2792</v>
      </c>
      <c r="G3103" t="s">
        <v>2788</v>
      </c>
      <c r="H3103" t="str">
        <f>IF(_xlfn.XLOOKUP(E3103,LD_01[DOCUMENTO],LD_01[REVISÃO])=F3103,"VIGENTE","OBSOLETO")</f>
        <v>VIGENTE</v>
      </c>
      <c r="I3103" t="s">
        <v>4324</v>
      </c>
      <c r="J3103" t="s">
        <v>4862</v>
      </c>
      <c r="K3103" t="str">
        <f t="shared" si="144"/>
        <v>MSV-163MS-638-NORTE</v>
      </c>
      <c r="L3103" t="str">
        <f>_xlfn.XLOOKUP(E3103,LD_ANO01!A:A,LD_ANO01!G:G)</f>
        <v>MSV-163MS-638-NORTE/21.HI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01\MSV-163MS-638-NORTE\MSV-163MS-638-NORTE/21.HI</v>
      </c>
      <c r="O3103" t="s">
        <v>4355</v>
      </c>
    </row>
    <row r="3104" spans="1:15" x14ac:dyDescent="0.3">
      <c r="A3104" t="s">
        <v>4731</v>
      </c>
      <c r="B3104">
        <v>345041</v>
      </c>
      <c r="C3104" t="s">
        <v>5409</v>
      </c>
      <c r="D3104" s="12">
        <v>45931</v>
      </c>
      <c r="E3104" t="s">
        <v>3896</v>
      </c>
      <c r="F3104" t="s">
        <v>2792</v>
      </c>
      <c r="G3104" t="s">
        <v>2789</v>
      </c>
      <c r="H3104" t="str">
        <f>IF(_xlfn.XLOOKUP(E3104,LD_01[DOCUMENTO],LD_01[REVISÃO])=F3104,"VIGENTE","OBSOLETO")</f>
        <v>VIGENTE</v>
      </c>
      <c r="I3104" t="s">
        <v>4324</v>
      </c>
      <c r="J3104" t="s">
        <v>4862</v>
      </c>
      <c r="K3104" t="str">
        <f t="shared" si="144"/>
        <v>MSV-163MS-638-NORTE</v>
      </c>
      <c r="L3104" t="str">
        <f>_xlfn.XLOOKUP(E3104,LD_ANO01!A:A,LD_ANO01!G:G)</f>
        <v>MSV-163MS-638-NORTE/21.HI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01\MSV-163MS-638-NORTE\MSV-163MS-638-NORTE/21.HI</v>
      </c>
      <c r="O3104" t="s">
        <v>4355</v>
      </c>
    </row>
    <row r="3105" spans="1:15" x14ac:dyDescent="0.3">
      <c r="A3105" t="s">
        <v>4732</v>
      </c>
      <c r="B3105">
        <v>888538</v>
      </c>
      <c r="C3105" t="s">
        <v>5409</v>
      </c>
      <c r="D3105" s="12">
        <v>45931</v>
      </c>
      <c r="E3105" t="s">
        <v>3897</v>
      </c>
      <c r="F3105" t="s">
        <v>2792</v>
      </c>
      <c r="G3105" t="s">
        <v>2788</v>
      </c>
      <c r="H3105" t="str">
        <f>IF(_xlfn.XLOOKUP(E3105,LD_01[DOCUMENTO],LD_01[REVISÃO])=F3105,"VIGENTE","OBSOLETO")</f>
        <v>VIGENTE</v>
      </c>
      <c r="I3105" t="s">
        <v>4324</v>
      </c>
      <c r="J3105" t="s">
        <v>4862</v>
      </c>
      <c r="K3105" t="str">
        <f t="shared" si="144"/>
        <v>MSV-163MS-638-NORTE</v>
      </c>
      <c r="L3105" t="str">
        <f>_xlfn.XLOOKUP(E3105,LD_ANO01!A:A,LD_ANO01!G:G)</f>
        <v>MSV-163MS-638-NORTE/21.HI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01\MSV-163MS-638-NORTE\MSV-163MS-638-NORTE/21.HI</v>
      </c>
      <c r="O3105" t="s">
        <v>4355</v>
      </c>
    </row>
    <row r="3106" spans="1:15" x14ac:dyDescent="0.3">
      <c r="A3106" t="s">
        <v>4733</v>
      </c>
      <c r="B3106">
        <v>878428</v>
      </c>
      <c r="C3106" t="s">
        <v>5409</v>
      </c>
      <c r="D3106" s="12">
        <v>45931</v>
      </c>
      <c r="E3106" t="s">
        <v>3897</v>
      </c>
      <c r="F3106" t="s">
        <v>2792</v>
      </c>
      <c r="G3106" t="s">
        <v>2789</v>
      </c>
      <c r="H3106" t="str">
        <f>IF(_xlfn.XLOOKUP(E3106,LD_01[DOCUMENTO],LD_01[REVISÃO])=F3106,"VIGENTE","OBSOLETO")</f>
        <v>VIGENTE</v>
      </c>
      <c r="I3106" t="s">
        <v>4324</v>
      </c>
      <c r="J3106" t="s">
        <v>4862</v>
      </c>
      <c r="K3106" t="str">
        <f t="shared" si="144"/>
        <v>MSV-163MS-638-NORTE</v>
      </c>
      <c r="L3106" t="str">
        <f>_xlfn.XLOOKUP(E3106,LD_ANO01!A:A,LD_ANO01!G:G)</f>
        <v>MSV-163MS-638-NORTE/21.HI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01\MSV-163MS-638-NORTE\MSV-163MS-638-NORTE/21.HI</v>
      </c>
      <c r="O3106" t="s">
        <v>4787</v>
      </c>
    </row>
    <row r="3107" spans="1:15" x14ac:dyDescent="0.3">
      <c r="A3107" t="s">
        <v>4734</v>
      </c>
      <c r="B3107">
        <v>3857990</v>
      </c>
      <c r="C3107" t="s">
        <v>5409</v>
      </c>
      <c r="D3107" s="12">
        <v>45931</v>
      </c>
      <c r="E3107" t="s">
        <v>4783</v>
      </c>
      <c r="F3107" t="s">
        <v>2787</v>
      </c>
      <c r="G3107" t="s">
        <v>2788</v>
      </c>
      <c r="H3107" t="str">
        <f>IF(_xlfn.XLOOKUP(E3107,LD_01[DOCUMENTO],LD_01[REVISÃO])=F3107,"VIGENTE","OBSOLETO")</f>
        <v>VIGENTE</v>
      </c>
      <c r="I3107" t="s">
        <v>4324</v>
      </c>
      <c r="J3107" t="s">
        <v>4862</v>
      </c>
      <c r="K3107" t="str">
        <f t="shared" si="144"/>
        <v>MSV-163MS-638-NORTE</v>
      </c>
      <c r="L3107" t="str">
        <f>_xlfn.XLOOKUP(E3107,LD_ANO01!A:A,LD_ANO01!G:G)</f>
        <v>MSV-163MS-638-NORTE/21.HI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01\MSV-163MS-638-NORTE\MSV-163MS-638-NORTE/21.HI</v>
      </c>
      <c r="O3107" t="s">
        <v>4787</v>
      </c>
    </row>
    <row r="3108" spans="1:15" x14ac:dyDescent="0.3">
      <c r="A3108" t="s">
        <v>4735</v>
      </c>
      <c r="B3108">
        <v>1560216</v>
      </c>
      <c r="C3108" t="s">
        <v>5409</v>
      </c>
      <c r="D3108" s="12">
        <v>45931</v>
      </c>
      <c r="E3108" t="s">
        <v>4783</v>
      </c>
      <c r="F3108" t="s">
        <v>2787</v>
      </c>
      <c r="G3108" t="s">
        <v>2789</v>
      </c>
      <c r="H3108" t="str">
        <f>IF(_xlfn.XLOOKUP(E3108,LD_01[DOCUMENTO],LD_01[REVISÃO])=F3108,"VIGENTE","OBSOLETO")</f>
        <v>VIGENTE</v>
      </c>
      <c r="I3108" t="s">
        <v>4324</v>
      </c>
      <c r="J3108" t="s">
        <v>4862</v>
      </c>
      <c r="K3108" t="str">
        <f t="shared" si="144"/>
        <v>MSV-163MS-638-NORTE</v>
      </c>
      <c r="L3108" t="str">
        <f>_xlfn.XLOOKUP(E3108,LD_ANO01!A:A,LD_ANO01!G:G)</f>
        <v>MSV-163MS-638-NORTE/21.HI</v>
      </c>
      <c r="M3108" t="str">
        <f t="shared" si="145"/>
        <v/>
      </c>
      <c r="N3108" t="str">
        <f t="shared" si="146"/>
        <v>C:\Users\luis.nunes\OneDrive - ATERPA\00.SERVIDOR\SALA TÉCNICA\00.PROJETOS\02.DOCUMENTOS\ANO 01\MSV-163MS-638-NORTE\MSV-163MS-638-NORTE/21.HI</v>
      </c>
      <c r="O3108" t="s">
        <v>4787</v>
      </c>
    </row>
    <row r="3109" spans="1:15" x14ac:dyDescent="0.3">
      <c r="A3109" t="s">
        <v>4736</v>
      </c>
      <c r="B3109">
        <v>5274505</v>
      </c>
      <c r="C3109" t="s">
        <v>5409</v>
      </c>
      <c r="D3109" s="12">
        <v>45931</v>
      </c>
      <c r="E3109" t="s">
        <v>4784</v>
      </c>
      <c r="F3109" t="s">
        <v>2787</v>
      </c>
      <c r="G3109" t="s">
        <v>2788</v>
      </c>
      <c r="H3109" t="str">
        <f>IF(_xlfn.XLOOKUP(E3109,LD_01[DOCUMENTO],LD_01[REVISÃO])=F3109,"VIGENTE","OBSOLETO")</f>
        <v>VIGENTE</v>
      </c>
      <c r="I3109" t="s">
        <v>4324</v>
      </c>
      <c r="J3109" t="s">
        <v>4862</v>
      </c>
      <c r="K3109" t="str">
        <f t="shared" ref="K3109:K3149" si="147">"MSV-163MS-"&amp;I3109</f>
        <v>MSV-163MS-638-NORTE</v>
      </c>
      <c r="L3109" t="str">
        <f>_xlfn.XLOOKUP(E3109,LD_ANO01!A:A,LD_ANO01!G:G)</f>
        <v>MSV-163MS-638-NORTE/21.HI</v>
      </c>
      <c r="M3109" t="str">
        <f t="shared" ref="M3109:M3149" si="148">IF(H3109&lt;&gt;"OBSOLETO","",H3109)</f>
        <v/>
      </c>
      <c r="N3109" t="str">
        <f t="shared" ref="N3109:N3149" si="149">_xlfn.TEXTJOIN("\",TRUE,J3109:M3109)</f>
        <v>C:\Users\luis.nunes\OneDrive - ATERPA\00.SERVIDOR\SALA TÉCNICA\00.PROJETOS\02.DOCUMENTOS\ANO 01\MSV-163MS-638-NORTE\MSV-163MS-638-NORTE/21.HI</v>
      </c>
      <c r="O3109" t="s">
        <v>4787</v>
      </c>
    </row>
    <row r="3110" spans="1:15" x14ac:dyDescent="0.3">
      <c r="A3110" t="s">
        <v>4737</v>
      </c>
      <c r="B3110">
        <v>2288201</v>
      </c>
      <c r="C3110" t="s">
        <v>5409</v>
      </c>
      <c r="D3110" s="12">
        <v>45931</v>
      </c>
      <c r="E3110" t="s">
        <v>4784</v>
      </c>
      <c r="F3110" t="s">
        <v>2787</v>
      </c>
      <c r="G3110" t="s">
        <v>2789</v>
      </c>
      <c r="H3110" t="str">
        <f>IF(_xlfn.XLOOKUP(E3110,LD_01[DOCUMENTO],LD_01[REVISÃO])=F3110,"VIGENTE","OBSOLETO")</f>
        <v>VIGENTE</v>
      </c>
      <c r="I3110" t="s">
        <v>4324</v>
      </c>
      <c r="J3110" t="s">
        <v>4862</v>
      </c>
      <c r="K3110" t="str">
        <f t="shared" si="147"/>
        <v>MSV-163MS-638-NORTE</v>
      </c>
      <c r="L3110" t="str">
        <f>_xlfn.XLOOKUP(E3110,LD_ANO01!A:A,LD_ANO01!G:G)</f>
        <v>MSV-163MS-638-NORTE/21.HI</v>
      </c>
      <c r="M3110" t="str">
        <f t="shared" si="148"/>
        <v/>
      </c>
      <c r="N3110" t="str">
        <f t="shared" si="149"/>
        <v>C:\Users\luis.nunes\OneDrive - ATERPA\00.SERVIDOR\SALA TÉCNICA\00.PROJETOS\02.DOCUMENTOS\ANO 01\MSV-163MS-638-NORTE\MSV-163MS-638-NORTE/21.HI</v>
      </c>
      <c r="O3110" t="s">
        <v>4355</v>
      </c>
    </row>
    <row r="3111" spans="1:15" x14ac:dyDescent="0.3">
      <c r="A3111" t="s">
        <v>4738</v>
      </c>
      <c r="B3111">
        <v>7655578</v>
      </c>
      <c r="C3111" t="s">
        <v>5409</v>
      </c>
      <c r="D3111" s="12">
        <v>45931</v>
      </c>
      <c r="E3111" t="s">
        <v>3898</v>
      </c>
      <c r="F3111" t="s">
        <v>2792</v>
      </c>
      <c r="G3111" t="s">
        <v>2788</v>
      </c>
      <c r="H3111" t="str">
        <f>IF(_xlfn.XLOOKUP(E3111,LD_01[DOCUMENTO],LD_01[REVISÃO])=F3111,"VIGENTE","OBSOLETO")</f>
        <v>OBSOLETO</v>
      </c>
      <c r="I3111" t="s">
        <v>4324</v>
      </c>
      <c r="J3111" t="s">
        <v>4862</v>
      </c>
      <c r="K3111" t="str">
        <f t="shared" si="147"/>
        <v>MSV-163MS-638-NORTE</v>
      </c>
      <c r="L3111" t="str">
        <f>_xlfn.XLOOKUP(E3111,LD_ANO01!A:A,LD_ANO01!G:G)</f>
        <v>MSV-163MS-638-NORTE/21.HI</v>
      </c>
      <c r="M3111" t="str">
        <f t="shared" si="148"/>
        <v>OBSOLETO</v>
      </c>
      <c r="N3111" t="str">
        <f t="shared" si="149"/>
        <v>C:\Users\luis.nunes\OneDrive - ATERPA\00.SERVIDOR\SALA TÉCNICA\00.PROJETOS\02.DOCUMENTOS\ANO 01\MSV-163MS-638-NORTE\MSV-163MS-638-NORTE/21.HI\OBSOLETO</v>
      </c>
      <c r="O3111" t="s">
        <v>4355</v>
      </c>
    </row>
    <row r="3112" spans="1:15" x14ac:dyDescent="0.3">
      <c r="A3112" t="s">
        <v>4739</v>
      </c>
      <c r="B3112">
        <v>2223336</v>
      </c>
      <c r="C3112" t="s">
        <v>5409</v>
      </c>
      <c r="D3112" s="12">
        <v>45931</v>
      </c>
      <c r="E3112" t="s">
        <v>3898</v>
      </c>
      <c r="F3112" t="s">
        <v>2792</v>
      </c>
      <c r="G3112" t="s">
        <v>2789</v>
      </c>
      <c r="H3112" t="str">
        <f>IF(_xlfn.XLOOKUP(E3112,LD_01[DOCUMENTO],LD_01[REVISÃO])=F3112,"VIGENTE","OBSOLETO")</f>
        <v>OBSOLETO</v>
      </c>
      <c r="I3112" t="s">
        <v>4324</v>
      </c>
      <c r="J3112" t="s">
        <v>4862</v>
      </c>
      <c r="K3112" t="str">
        <f t="shared" si="147"/>
        <v>MSV-163MS-638-NORTE</v>
      </c>
      <c r="L3112" t="str">
        <f>_xlfn.XLOOKUP(E3112,LD_ANO01!A:A,LD_ANO01!G:G)</f>
        <v>MSV-163MS-638-NORTE/21.HI</v>
      </c>
      <c r="M3112" t="str">
        <f t="shared" si="148"/>
        <v>OBSOLETO</v>
      </c>
      <c r="N3112" t="str">
        <f t="shared" si="149"/>
        <v>C:\Users\luis.nunes\OneDrive - ATERPA\00.SERVIDOR\SALA TÉCNICA\00.PROJETOS\02.DOCUMENTOS\ANO 01\MSV-163MS-638-NORTE\MSV-163MS-638-NORTE/21.HI\OBSOLETO</v>
      </c>
      <c r="O3112" t="s">
        <v>4787</v>
      </c>
    </row>
    <row r="3113" spans="1:15" x14ac:dyDescent="0.3">
      <c r="A3113" t="s">
        <v>4740</v>
      </c>
      <c r="B3113">
        <v>8611087</v>
      </c>
      <c r="C3113" t="s">
        <v>5409</v>
      </c>
      <c r="D3113" s="12">
        <v>45931</v>
      </c>
      <c r="E3113" t="s">
        <v>4785</v>
      </c>
      <c r="F3113" t="s">
        <v>2787</v>
      </c>
      <c r="G3113" t="s">
        <v>2788</v>
      </c>
      <c r="H3113" t="str">
        <f>IF(_xlfn.XLOOKUP(E3113,LD_01[DOCUMENTO],LD_01[REVISÃO])=F3113,"VIGENTE","OBSOLETO")</f>
        <v>OBSOLETO</v>
      </c>
      <c r="I3113" t="s">
        <v>4324</v>
      </c>
      <c r="J3113" t="s">
        <v>4862</v>
      </c>
      <c r="K3113" t="str">
        <f t="shared" si="147"/>
        <v>MSV-163MS-638-NORTE</v>
      </c>
      <c r="L3113" t="str">
        <f>_xlfn.XLOOKUP(E3113,LD_ANO01!A:A,LD_ANO01!G:G)</f>
        <v>MSV-163MS-638-NORTE/21.HI</v>
      </c>
      <c r="M3113" t="str">
        <f t="shared" si="148"/>
        <v>OBSOLETO</v>
      </c>
      <c r="N3113" t="str">
        <f t="shared" si="149"/>
        <v>C:\Users\luis.nunes\OneDrive - ATERPA\00.SERVIDOR\SALA TÉCNICA\00.PROJETOS\02.DOCUMENTOS\ANO 01\MSV-163MS-638-NORTE\MSV-163MS-638-NORTE/21.HI\OBSOLETO</v>
      </c>
      <c r="O3113" t="s">
        <v>4787</v>
      </c>
    </row>
    <row r="3114" spans="1:15" x14ac:dyDescent="0.3">
      <c r="A3114" t="s">
        <v>4741</v>
      </c>
      <c r="B3114">
        <v>1812620</v>
      </c>
      <c r="C3114" t="s">
        <v>5409</v>
      </c>
      <c r="D3114" s="12">
        <v>45931</v>
      </c>
      <c r="E3114" t="s">
        <v>4785</v>
      </c>
      <c r="F3114" t="s">
        <v>2787</v>
      </c>
      <c r="G3114" t="s">
        <v>2789</v>
      </c>
      <c r="H3114" t="str">
        <f>IF(_xlfn.XLOOKUP(E3114,LD_01[DOCUMENTO],LD_01[REVISÃO])=F3114,"VIGENTE","OBSOLETO")</f>
        <v>OBSOLETO</v>
      </c>
      <c r="I3114" t="s">
        <v>4324</v>
      </c>
      <c r="J3114" t="s">
        <v>4862</v>
      </c>
      <c r="K3114" t="str">
        <f t="shared" si="147"/>
        <v>MSV-163MS-638-NORTE</v>
      </c>
      <c r="L3114" t="str">
        <f>_xlfn.XLOOKUP(E3114,LD_ANO01!A:A,LD_ANO01!G:G)</f>
        <v>MSV-163MS-638-NORTE/21.HI</v>
      </c>
      <c r="M3114" t="str">
        <f t="shared" si="148"/>
        <v>OBSOLETO</v>
      </c>
      <c r="N3114" t="str">
        <f t="shared" si="149"/>
        <v>C:\Users\luis.nunes\OneDrive - ATERPA\00.SERVIDOR\SALA TÉCNICA\00.PROJETOS\02.DOCUMENTOS\ANO 01\MSV-163MS-638-NORTE\MSV-163MS-638-NORTE/21.HI\OBSOLETO</v>
      </c>
      <c r="O3114" t="s">
        <v>4787</v>
      </c>
    </row>
    <row r="3115" spans="1:15" x14ac:dyDescent="0.3">
      <c r="A3115" t="s">
        <v>4742</v>
      </c>
      <c r="B3115">
        <v>8916818</v>
      </c>
      <c r="C3115" t="s">
        <v>5409</v>
      </c>
      <c r="D3115" s="12">
        <v>45931</v>
      </c>
      <c r="E3115" t="s">
        <v>4786</v>
      </c>
      <c r="F3115" t="s">
        <v>2787</v>
      </c>
      <c r="G3115" t="s">
        <v>2788</v>
      </c>
      <c r="H3115" t="str">
        <f>IF(_xlfn.XLOOKUP(E3115,LD_01[DOCUMENTO],LD_01[REVISÃO])=F3115,"VIGENTE","OBSOLETO")</f>
        <v>OBSOLETO</v>
      </c>
      <c r="I3115" t="s">
        <v>4324</v>
      </c>
      <c r="J3115" t="s">
        <v>4862</v>
      </c>
      <c r="K3115" t="str">
        <f t="shared" si="147"/>
        <v>MSV-163MS-638-NORTE</v>
      </c>
      <c r="L3115" t="str">
        <f>_xlfn.XLOOKUP(E3115,LD_ANO01!A:A,LD_ANO01!G:G)</f>
        <v>MSV-163MS-638-NORTE/21.HI</v>
      </c>
      <c r="M3115" t="str">
        <f t="shared" si="148"/>
        <v>OBSOLETO</v>
      </c>
      <c r="N3115" t="str">
        <f t="shared" si="149"/>
        <v>C:\Users\luis.nunes\OneDrive - ATERPA\00.SERVIDOR\SALA TÉCNICA\00.PROJETOS\02.DOCUMENTOS\ANO 01\MSV-163MS-638-NORTE\MSV-163MS-638-NORTE/21.HI\OBSOLETO</v>
      </c>
      <c r="O3115" t="s">
        <v>4787</v>
      </c>
    </row>
    <row r="3116" spans="1:15" x14ac:dyDescent="0.3">
      <c r="A3116" t="s">
        <v>4743</v>
      </c>
      <c r="B3116">
        <v>1774286</v>
      </c>
      <c r="C3116" t="s">
        <v>5409</v>
      </c>
      <c r="D3116" s="12">
        <v>45931</v>
      </c>
      <c r="E3116" t="s">
        <v>4786</v>
      </c>
      <c r="F3116" t="s">
        <v>2787</v>
      </c>
      <c r="G3116" t="s">
        <v>2789</v>
      </c>
      <c r="H3116" t="str">
        <f>IF(_xlfn.XLOOKUP(E3116,LD_01[DOCUMENTO],LD_01[REVISÃO])=F3116,"VIGENTE","OBSOLETO")</f>
        <v>OBSOLETO</v>
      </c>
      <c r="I3116" t="s">
        <v>4324</v>
      </c>
      <c r="J3116" t="s">
        <v>4862</v>
      </c>
      <c r="K3116" t="str">
        <f t="shared" si="147"/>
        <v>MSV-163MS-638-NORTE</v>
      </c>
      <c r="L3116" t="str">
        <f>_xlfn.XLOOKUP(E3116,LD_ANO01!A:A,LD_ANO01!G:G)</f>
        <v>MSV-163MS-638-NORTE/21.HI</v>
      </c>
      <c r="M3116" t="str">
        <f t="shared" si="148"/>
        <v>OBSOLETO</v>
      </c>
      <c r="N3116" t="str">
        <f t="shared" si="149"/>
        <v>C:\Users\luis.nunes\OneDrive - ATERPA\00.SERVIDOR\SALA TÉCNICA\00.PROJETOS\02.DOCUMENTOS\ANO 01\MSV-163MS-638-NORTE\MSV-163MS-638-NORTE/21.HI\OBSOLETO</v>
      </c>
      <c r="O3116" t="s">
        <v>4355</v>
      </c>
    </row>
    <row r="3117" spans="1:15" x14ac:dyDescent="0.3">
      <c r="A3117" t="s">
        <v>4744</v>
      </c>
      <c r="B3117">
        <v>1805457</v>
      </c>
      <c r="C3117" t="s">
        <v>5409</v>
      </c>
      <c r="D3117" s="12">
        <v>45931</v>
      </c>
      <c r="E3117" t="s">
        <v>3899</v>
      </c>
      <c r="F3117" t="s">
        <v>2792</v>
      </c>
      <c r="G3117" t="s">
        <v>2788</v>
      </c>
      <c r="H3117" t="str">
        <f>IF(_xlfn.XLOOKUP(E3117,LD_01[DOCUMENTO],LD_01[REVISÃO])=F3117,"VIGENTE","OBSOLETO")</f>
        <v>VIGENTE</v>
      </c>
      <c r="I3117" t="s">
        <v>4324</v>
      </c>
      <c r="J3117" t="s">
        <v>4862</v>
      </c>
      <c r="K3117" t="str">
        <f t="shared" si="147"/>
        <v>MSV-163MS-638-NORTE</v>
      </c>
      <c r="L3117" t="str">
        <f>_xlfn.XLOOKUP(E3117,LD_ANO01!A:A,LD_ANO01!G:G)</f>
        <v>MSV-163MS-638-NORTE/21.HI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01\MSV-163MS-638-NORTE\MSV-163MS-638-NORTE/21.HI</v>
      </c>
      <c r="O3117" t="s">
        <v>4355</v>
      </c>
    </row>
    <row r="3118" spans="1:15" x14ac:dyDescent="0.3">
      <c r="A3118" t="s">
        <v>4745</v>
      </c>
      <c r="B3118">
        <v>1028786</v>
      </c>
      <c r="C3118" t="s">
        <v>5409</v>
      </c>
      <c r="D3118" s="12">
        <v>45931</v>
      </c>
      <c r="E3118" t="s">
        <v>3899</v>
      </c>
      <c r="F3118" t="s">
        <v>2792</v>
      </c>
      <c r="G3118" t="s">
        <v>2789</v>
      </c>
      <c r="H3118" t="str">
        <f>IF(_xlfn.XLOOKUP(E3118,LD_01[DOCUMENTO],LD_01[REVISÃO])=F3118,"VIGENTE","OBSOLETO")</f>
        <v>VIGENTE</v>
      </c>
      <c r="I3118" t="s">
        <v>4324</v>
      </c>
      <c r="J3118" t="s">
        <v>4862</v>
      </c>
      <c r="K3118" t="str">
        <f t="shared" si="147"/>
        <v>MSV-163MS-638-NORTE</v>
      </c>
      <c r="L3118" t="str">
        <f>_xlfn.XLOOKUP(E3118,LD_ANO01!A:A,LD_ANO01!G:G)</f>
        <v>MSV-163MS-638-NORTE/21.HI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01\MSV-163MS-638-NORTE\MSV-163MS-638-NORTE/21.HI</v>
      </c>
      <c r="O3118" t="s">
        <v>4355</v>
      </c>
    </row>
    <row r="3119" spans="1:15" x14ac:dyDescent="0.3">
      <c r="A3119" t="s">
        <v>4746</v>
      </c>
      <c r="B3119">
        <v>1807889</v>
      </c>
      <c r="C3119" t="s">
        <v>5409</v>
      </c>
      <c r="D3119" s="12">
        <v>45931</v>
      </c>
      <c r="E3119" t="s">
        <v>3900</v>
      </c>
      <c r="F3119" t="s">
        <v>2792</v>
      </c>
      <c r="G3119" t="s">
        <v>2788</v>
      </c>
      <c r="H3119" t="str">
        <f>IF(_xlfn.XLOOKUP(E3119,LD_01[DOCUMENTO],LD_01[REVISÃO])=F3119,"VIGENTE","OBSOLETO")</f>
        <v>VIGENTE</v>
      </c>
      <c r="I3119" t="s">
        <v>4324</v>
      </c>
      <c r="J3119" t="s">
        <v>4862</v>
      </c>
      <c r="K3119" t="str">
        <f t="shared" si="147"/>
        <v>MSV-163MS-638-NORTE</v>
      </c>
      <c r="L3119" t="str">
        <f>_xlfn.XLOOKUP(E3119,LD_ANO01!A:A,LD_ANO01!G:G)</f>
        <v>MSV-163MS-638-NORTE/21.HI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01\MSV-163MS-638-NORTE\MSV-163MS-638-NORTE/21.HI</v>
      </c>
      <c r="O3119" t="s">
        <v>4355</v>
      </c>
    </row>
    <row r="3120" spans="1:15" x14ac:dyDescent="0.3">
      <c r="A3120" t="s">
        <v>4747</v>
      </c>
      <c r="B3120">
        <v>1086683</v>
      </c>
      <c r="C3120" t="s">
        <v>5409</v>
      </c>
      <c r="D3120" s="12">
        <v>45931</v>
      </c>
      <c r="E3120" t="s">
        <v>3900</v>
      </c>
      <c r="F3120" t="s">
        <v>2792</v>
      </c>
      <c r="G3120" t="s">
        <v>2789</v>
      </c>
      <c r="H3120" t="str">
        <f>IF(_xlfn.XLOOKUP(E3120,LD_01[DOCUMENTO],LD_01[REVISÃO])=F3120,"VIGENTE","OBSOLETO")</f>
        <v>VIGENTE</v>
      </c>
      <c r="I3120" t="s">
        <v>4324</v>
      </c>
      <c r="J3120" t="s">
        <v>4862</v>
      </c>
      <c r="K3120" t="str">
        <f t="shared" si="147"/>
        <v>MSV-163MS-638-NORTE</v>
      </c>
      <c r="L3120" t="str">
        <f>_xlfn.XLOOKUP(E3120,LD_ANO01!A:A,LD_ANO01!G:G)</f>
        <v>MSV-163MS-638-NORTE/21.HI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01\MSV-163MS-638-NORTE\MSV-163MS-638-NORTE/21.HI</v>
      </c>
      <c r="O3120" t="s">
        <v>4355</v>
      </c>
    </row>
    <row r="3121" spans="1:15" x14ac:dyDescent="0.3">
      <c r="A3121" t="s">
        <v>4748</v>
      </c>
      <c r="B3121">
        <v>2902712</v>
      </c>
      <c r="C3121" t="s">
        <v>5409</v>
      </c>
      <c r="D3121" s="12">
        <v>45931</v>
      </c>
      <c r="E3121" t="s">
        <v>3901</v>
      </c>
      <c r="F3121" t="s">
        <v>2792</v>
      </c>
      <c r="G3121" t="s">
        <v>2788</v>
      </c>
      <c r="H3121" t="str">
        <f>IF(_xlfn.XLOOKUP(E3121,LD_01[DOCUMENTO],LD_01[REVISÃO])=F3121,"VIGENTE","OBSOLETO")</f>
        <v>VIGENTE</v>
      </c>
      <c r="I3121" t="s">
        <v>4324</v>
      </c>
      <c r="J3121" t="s">
        <v>4862</v>
      </c>
      <c r="K3121" t="str">
        <f t="shared" si="147"/>
        <v>MSV-163MS-638-NORTE</v>
      </c>
      <c r="L3121" t="str">
        <f>_xlfn.XLOOKUP(E3121,LD_ANO01!A:A,LD_ANO01!G:G)</f>
        <v>MSV-163MS-638-NORTE/21.HI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01\MSV-163MS-638-NORTE\MSV-163MS-638-NORTE/21.HI</v>
      </c>
      <c r="O3121" t="s">
        <v>4355</v>
      </c>
    </row>
    <row r="3122" spans="1:15" x14ac:dyDescent="0.3">
      <c r="A3122" t="s">
        <v>4749</v>
      </c>
      <c r="B3122">
        <v>1438053</v>
      </c>
      <c r="C3122" t="s">
        <v>5409</v>
      </c>
      <c r="D3122" s="12">
        <v>45931</v>
      </c>
      <c r="E3122" t="s">
        <v>3901</v>
      </c>
      <c r="F3122" t="s">
        <v>2792</v>
      </c>
      <c r="G3122" t="s">
        <v>2789</v>
      </c>
      <c r="H3122" t="str">
        <f>IF(_xlfn.XLOOKUP(E3122,LD_01[DOCUMENTO],LD_01[REVISÃO])=F3122,"VIGENTE","OBSOLETO")</f>
        <v>VIGENTE</v>
      </c>
      <c r="I3122" t="s">
        <v>4324</v>
      </c>
      <c r="J3122" t="s">
        <v>4862</v>
      </c>
      <c r="K3122" t="str">
        <f t="shared" si="147"/>
        <v>MSV-163MS-638-NORTE</v>
      </c>
      <c r="L3122" t="str">
        <f>_xlfn.XLOOKUP(E3122,LD_ANO01!A:A,LD_ANO01!G:G)</f>
        <v>MSV-163MS-638-NORTE/21.HI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01\MSV-163MS-638-NORTE\MSV-163MS-638-NORTE/21.HI</v>
      </c>
      <c r="O3122" t="s">
        <v>4355</v>
      </c>
    </row>
    <row r="3123" spans="1:15" x14ac:dyDescent="0.3">
      <c r="A3123" t="s">
        <v>4750</v>
      </c>
      <c r="B3123">
        <v>969679</v>
      </c>
      <c r="C3123" t="s">
        <v>5409</v>
      </c>
      <c r="D3123" s="12">
        <v>45931</v>
      </c>
      <c r="E3123" t="s">
        <v>3902</v>
      </c>
      <c r="F3123" t="s">
        <v>2792</v>
      </c>
      <c r="G3123" t="s">
        <v>2788</v>
      </c>
      <c r="H3123" t="str">
        <f>IF(_xlfn.XLOOKUP(E3123,LD_01[DOCUMENTO],LD_01[REVISÃO])=F3123,"VIGENTE","OBSOLETO")</f>
        <v>VIGENTE</v>
      </c>
      <c r="I3123" t="s">
        <v>4324</v>
      </c>
      <c r="J3123" t="s">
        <v>4862</v>
      </c>
      <c r="K3123" t="str">
        <f t="shared" si="147"/>
        <v>MSV-163MS-638-NORTE</v>
      </c>
      <c r="L3123" t="str">
        <f>_xlfn.XLOOKUP(E3123,LD_ANO01!A:A,LD_ANO01!G:G)</f>
        <v>MSV-163MS-638-NORTE/21.HI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01\MSV-163MS-638-NORTE\MSV-163MS-638-NORTE/21.HI</v>
      </c>
      <c r="O3123" t="s">
        <v>4355</v>
      </c>
    </row>
    <row r="3124" spans="1:15" x14ac:dyDescent="0.3">
      <c r="A3124" t="s">
        <v>4751</v>
      </c>
      <c r="B3124">
        <v>425040</v>
      </c>
      <c r="C3124" t="s">
        <v>5409</v>
      </c>
      <c r="D3124" s="12">
        <v>45931</v>
      </c>
      <c r="E3124" t="s">
        <v>3902</v>
      </c>
      <c r="F3124" t="s">
        <v>2792</v>
      </c>
      <c r="G3124" t="s">
        <v>2789</v>
      </c>
      <c r="H3124" t="str">
        <f>IF(_xlfn.XLOOKUP(E3124,LD_01[DOCUMENTO],LD_01[REVISÃO])=F3124,"VIGENTE","OBSOLETO")</f>
        <v>VIGENTE</v>
      </c>
      <c r="I3124" t="s">
        <v>4324</v>
      </c>
      <c r="J3124" t="s">
        <v>4862</v>
      </c>
      <c r="K3124" t="str">
        <f t="shared" si="147"/>
        <v>MSV-163MS-638-NORTE</v>
      </c>
      <c r="L3124" t="str">
        <f>_xlfn.XLOOKUP(E3124,LD_ANO01!A:A,LD_ANO01!G:G)</f>
        <v>MSV-163MS-638-NORTE/21.HI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01\MSV-163MS-638-NORTE\MSV-163MS-638-NORTE/21.HI</v>
      </c>
      <c r="O3124" t="s">
        <v>4355</v>
      </c>
    </row>
    <row r="3125" spans="1:15" x14ac:dyDescent="0.3">
      <c r="A3125" t="s">
        <v>4752</v>
      </c>
      <c r="B3125">
        <v>6145579</v>
      </c>
      <c r="C3125" t="s">
        <v>5409</v>
      </c>
      <c r="D3125" s="12">
        <v>45931</v>
      </c>
      <c r="E3125" t="s">
        <v>3903</v>
      </c>
      <c r="F3125" t="s">
        <v>2792</v>
      </c>
      <c r="G3125" t="s">
        <v>2788</v>
      </c>
      <c r="H3125" t="str">
        <f>IF(_xlfn.XLOOKUP(E3125,LD_01[DOCUMENTO],LD_01[REVISÃO])=F3125,"VIGENTE","OBSOLETO")</f>
        <v>VIGENTE</v>
      </c>
      <c r="I3125" t="s">
        <v>4324</v>
      </c>
      <c r="J3125" t="s">
        <v>4862</v>
      </c>
      <c r="K3125" t="str">
        <f t="shared" si="147"/>
        <v>MSV-163MS-638-NORTE</v>
      </c>
      <c r="L3125" t="str">
        <f>_xlfn.XLOOKUP(E3125,LD_ANO01!A:A,LD_ANO01!G:G)</f>
        <v>MSV-163MS-638-NORTE/21.HI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01\MSV-163MS-638-NORTE\MSV-163MS-638-NORTE/21.HI</v>
      </c>
      <c r="O3125" t="s">
        <v>4355</v>
      </c>
    </row>
    <row r="3126" spans="1:15" x14ac:dyDescent="0.3">
      <c r="A3126" t="s">
        <v>4753</v>
      </c>
      <c r="B3126">
        <v>1679528</v>
      </c>
      <c r="C3126" t="s">
        <v>5409</v>
      </c>
      <c r="D3126" s="12">
        <v>45931</v>
      </c>
      <c r="E3126" t="s">
        <v>3903</v>
      </c>
      <c r="F3126" t="s">
        <v>2792</v>
      </c>
      <c r="G3126" t="s">
        <v>2789</v>
      </c>
      <c r="H3126" t="str">
        <f>IF(_xlfn.XLOOKUP(E3126,LD_01[DOCUMENTO],LD_01[REVISÃO])=F3126,"VIGENTE","OBSOLETO")</f>
        <v>VIGENTE</v>
      </c>
      <c r="I3126" t="s">
        <v>4324</v>
      </c>
      <c r="J3126" t="s">
        <v>4862</v>
      </c>
      <c r="K3126" t="str">
        <f t="shared" si="147"/>
        <v>MSV-163MS-638-NORTE</v>
      </c>
      <c r="L3126" t="str">
        <f>_xlfn.XLOOKUP(E3126,LD_ANO01!A:A,LD_ANO01!G:G)</f>
        <v>MSV-163MS-638-NORTE/21.HI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01\MSV-163MS-638-NORTE\MSV-163MS-638-NORTE/21.HI</v>
      </c>
      <c r="O3126" t="s">
        <v>4355</v>
      </c>
    </row>
    <row r="3127" spans="1:15" x14ac:dyDescent="0.3">
      <c r="A3127" t="s">
        <v>4754</v>
      </c>
      <c r="B3127">
        <v>522514</v>
      </c>
      <c r="C3127" t="s">
        <v>5409</v>
      </c>
      <c r="D3127" s="12">
        <v>45931</v>
      </c>
      <c r="E3127" t="s">
        <v>3904</v>
      </c>
      <c r="F3127" t="s">
        <v>2792</v>
      </c>
      <c r="G3127" t="s">
        <v>2788</v>
      </c>
      <c r="H3127" t="str">
        <f>IF(_xlfn.XLOOKUP(E3127,LD_01[DOCUMENTO],LD_01[REVISÃO])=F3127,"VIGENTE","OBSOLETO")</f>
        <v>VIGENTE</v>
      </c>
      <c r="I3127" t="s">
        <v>4324</v>
      </c>
      <c r="J3127" t="s">
        <v>4862</v>
      </c>
      <c r="K3127" t="str">
        <f t="shared" si="147"/>
        <v>MSV-163MS-638-NORTE</v>
      </c>
      <c r="L3127" t="str">
        <f>_xlfn.XLOOKUP(E3127,LD_ANO01!A:A,LD_ANO01!G:G)</f>
        <v>MSV-163MS-638-NORTE/21.HI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01\MSV-163MS-638-NORTE\MSV-163MS-638-NORTE/21.HI</v>
      </c>
      <c r="O3127" t="s">
        <v>4355</v>
      </c>
    </row>
    <row r="3128" spans="1:15" x14ac:dyDescent="0.3">
      <c r="A3128" t="s">
        <v>4755</v>
      </c>
      <c r="B3128">
        <v>648439</v>
      </c>
      <c r="C3128" t="s">
        <v>5409</v>
      </c>
      <c r="D3128" s="12">
        <v>45931</v>
      </c>
      <c r="E3128" t="s">
        <v>3904</v>
      </c>
      <c r="F3128" t="s">
        <v>2792</v>
      </c>
      <c r="G3128" t="s">
        <v>2789</v>
      </c>
      <c r="H3128" t="str">
        <f>IF(_xlfn.XLOOKUP(E3128,LD_01[DOCUMENTO],LD_01[REVISÃO])=F3128,"VIGENTE","OBSOLETO")</f>
        <v>VIGENTE</v>
      </c>
      <c r="I3128" t="s">
        <v>4324</v>
      </c>
      <c r="J3128" t="s">
        <v>4862</v>
      </c>
      <c r="K3128" t="str">
        <f t="shared" si="147"/>
        <v>MSV-163MS-638-NORTE</v>
      </c>
      <c r="L3128" t="str">
        <f>_xlfn.XLOOKUP(E3128,LD_ANO01!A:A,LD_ANO01!G:G)</f>
        <v>MSV-163MS-638-NORTE/21.HI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01\MSV-163MS-638-NORTE\MSV-163MS-638-NORTE/21.HI</v>
      </c>
      <c r="O3128" t="s">
        <v>4355</v>
      </c>
    </row>
    <row r="3129" spans="1:15" x14ac:dyDescent="0.3">
      <c r="A3129" t="s">
        <v>4756</v>
      </c>
      <c r="B3129">
        <v>525611</v>
      </c>
      <c r="C3129" t="s">
        <v>5409</v>
      </c>
      <c r="D3129" s="12">
        <v>45931</v>
      </c>
      <c r="E3129" t="s">
        <v>3905</v>
      </c>
      <c r="F3129" t="s">
        <v>2792</v>
      </c>
      <c r="G3129" t="s">
        <v>2788</v>
      </c>
      <c r="H3129" t="str">
        <f>IF(_xlfn.XLOOKUP(E3129,LD_01[DOCUMENTO],LD_01[REVISÃO])=F3129,"VIGENTE","OBSOLETO")</f>
        <v>VIGENTE</v>
      </c>
      <c r="I3129" t="s">
        <v>4324</v>
      </c>
      <c r="J3129" t="s">
        <v>4862</v>
      </c>
      <c r="K3129" t="str">
        <f t="shared" si="147"/>
        <v>MSV-163MS-638-NORTE</v>
      </c>
      <c r="L3129" t="str">
        <f>_xlfn.XLOOKUP(E3129,LD_ANO01!A:A,LD_ANO01!G:G)</f>
        <v>MSV-163MS-638-NORTE/21.HI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01\MSV-163MS-638-NORTE\MSV-163MS-638-NORTE/21.HI</v>
      </c>
      <c r="O3129" t="s">
        <v>4355</v>
      </c>
    </row>
    <row r="3130" spans="1:15" x14ac:dyDescent="0.3">
      <c r="A3130" t="s">
        <v>4757</v>
      </c>
      <c r="B3130">
        <v>649327</v>
      </c>
      <c r="C3130" t="s">
        <v>5409</v>
      </c>
      <c r="D3130" s="12">
        <v>45931</v>
      </c>
      <c r="E3130" t="s">
        <v>3905</v>
      </c>
      <c r="F3130" t="s">
        <v>2792</v>
      </c>
      <c r="G3130" t="s">
        <v>2789</v>
      </c>
      <c r="H3130" t="str">
        <f>IF(_xlfn.XLOOKUP(E3130,LD_01[DOCUMENTO],LD_01[REVISÃO])=F3130,"VIGENTE","OBSOLETO")</f>
        <v>VIGENTE</v>
      </c>
      <c r="I3130" t="s">
        <v>4324</v>
      </c>
      <c r="J3130" t="s">
        <v>4862</v>
      </c>
      <c r="K3130" t="str">
        <f t="shared" si="147"/>
        <v>MSV-163MS-638-NORTE</v>
      </c>
      <c r="L3130" t="str">
        <f>_xlfn.XLOOKUP(E3130,LD_ANO01!A:A,LD_ANO01!G:G)</f>
        <v>MSV-163MS-638-NORTE/21.HI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01\MSV-163MS-638-NORTE\MSV-163MS-638-NORTE/21.HI</v>
      </c>
      <c r="O3130" t="s">
        <v>4355</v>
      </c>
    </row>
    <row r="3131" spans="1:15" x14ac:dyDescent="0.3">
      <c r="A3131" t="s">
        <v>4758</v>
      </c>
      <c r="B3131">
        <v>559996</v>
      </c>
      <c r="C3131" t="s">
        <v>5409</v>
      </c>
      <c r="D3131" s="12">
        <v>45931</v>
      </c>
      <c r="E3131" t="s">
        <v>3906</v>
      </c>
      <c r="F3131" t="s">
        <v>2792</v>
      </c>
      <c r="G3131" t="s">
        <v>2788</v>
      </c>
      <c r="H3131" t="str">
        <f>IF(_xlfn.XLOOKUP(E3131,LD_01[DOCUMENTO],LD_01[REVISÃO])=F3131,"VIGENTE","OBSOLETO")</f>
        <v>VIGENTE</v>
      </c>
      <c r="I3131" t="s">
        <v>4324</v>
      </c>
      <c r="J3131" t="s">
        <v>4862</v>
      </c>
      <c r="K3131" t="str">
        <f t="shared" si="147"/>
        <v>MSV-163MS-638-NORTE</v>
      </c>
      <c r="L3131" t="str">
        <f>_xlfn.XLOOKUP(E3131,LD_ANO01!A:A,LD_ANO01!G:G)</f>
        <v>MSV-163MS-638-NORTE/21.HI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01\MSV-163MS-638-NORTE\MSV-163MS-638-NORTE/21.HI</v>
      </c>
      <c r="O3131" t="s">
        <v>4355</v>
      </c>
    </row>
    <row r="3132" spans="1:15" x14ac:dyDescent="0.3">
      <c r="A3132" t="s">
        <v>4759</v>
      </c>
      <c r="B3132">
        <v>609030</v>
      </c>
      <c r="C3132" t="s">
        <v>5409</v>
      </c>
      <c r="D3132" s="12">
        <v>45931</v>
      </c>
      <c r="E3132" t="s">
        <v>3906</v>
      </c>
      <c r="F3132" t="s">
        <v>2792</v>
      </c>
      <c r="G3132" t="s">
        <v>2789</v>
      </c>
      <c r="H3132" t="str">
        <f>IF(_xlfn.XLOOKUP(E3132,LD_01[DOCUMENTO],LD_01[REVISÃO])=F3132,"VIGENTE","OBSOLETO")</f>
        <v>VIGENTE</v>
      </c>
      <c r="I3132" t="s">
        <v>4324</v>
      </c>
      <c r="J3132" t="s">
        <v>4862</v>
      </c>
      <c r="K3132" t="str">
        <f t="shared" si="147"/>
        <v>MSV-163MS-638-NORTE</v>
      </c>
      <c r="L3132" t="str">
        <f>_xlfn.XLOOKUP(E3132,LD_ANO01!A:A,LD_ANO01!G:G)</f>
        <v>MSV-163MS-638-NORTE/21.HI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01\MSV-163MS-638-NORTE\MSV-163MS-638-NORTE/21.HI</v>
      </c>
      <c r="O3132" t="s">
        <v>4355</v>
      </c>
    </row>
    <row r="3133" spans="1:15" x14ac:dyDescent="0.3">
      <c r="A3133" t="s">
        <v>4760</v>
      </c>
      <c r="B3133">
        <v>1260431</v>
      </c>
      <c r="C3133" t="s">
        <v>5409</v>
      </c>
      <c r="D3133" s="12">
        <v>45931</v>
      </c>
      <c r="E3133" t="s">
        <v>3907</v>
      </c>
      <c r="F3133" t="s">
        <v>2792</v>
      </c>
      <c r="G3133" t="s">
        <v>2789</v>
      </c>
      <c r="H3133" t="str">
        <f>IF(_xlfn.XLOOKUP(E3133,LD_01[DOCUMENTO],LD_01[REVISÃO])=F3133,"VIGENTE","OBSOLETO")</f>
        <v>VIGENTE</v>
      </c>
      <c r="I3133" t="s">
        <v>4324</v>
      </c>
      <c r="J3133" t="s">
        <v>4862</v>
      </c>
      <c r="K3133" t="str">
        <f t="shared" si="147"/>
        <v>MSV-163MS-638-NORTE</v>
      </c>
      <c r="L3133" t="str">
        <f>_xlfn.XLOOKUP(E3133,LD_ANO01!A:A,LD_ANO01!G:G)</f>
        <v>MSV-163MS-638-NORTE/21.HI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01\MSV-163MS-638-NORTE\MSV-163MS-638-NORTE/21.HI</v>
      </c>
      <c r="O3133" t="s">
        <v>4355</v>
      </c>
    </row>
    <row r="3134" spans="1:15" x14ac:dyDescent="0.3">
      <c r="A3134" t="s">
        <v>4761</v>
      </c>
      <c r="B3134">
        <v>1605150</v>
      </c>
      <c r="C3134" t="s">
        <v>5409</v>
      </c>
      <c r="D3134" s="12">
        <v>45931</v>
      </c>
      <c r="E3134" t="s">
        <v>3908</v>
      </c>
      <c r="F3134" t="s">
        <v>2792</v>
      </c>
      <c r="G3134" t="s">
        <v>2789</v>
      </c>
      <c r="H3134" t="str">
        <f>IF(_xlfn.XLOOKUP(E3134,LD_01[DOCUMENTO],LD_01[REVISÃO])=F3134,"VIGENTE","OBSOLETO")</f>
        <v>VIGENTE</v>
      </c>
      <c r="I3134" t="s">
        <v>4324</v>
      </c>
      <c r="J3134" t="s">
        <v>4862</v>
      </c>
      <c r="K3134" t="str">
        <f t="shared" si="147"/>
        <v>MSV-163MS-638-NORTE</v>
      </c>
      <c r="L3134" t="str">
        <f>_xlfn.XLOOKUP(E3134,LD_ANO01!A:A,LD_ANO01!G:G)</f>
        <v>MSV-163MS-638-NORTE/21.HI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01\MSV-163MS-638-NORTE\MSV-163MS-638-NORTE/21.HI</v>
      </c>
      <c r="O3134" t="s">
        <v>4355</v>
      </c>
    </row>
    <row r="3135" spans="1:15" x14ac:dyDescent="0.3">
      <c r="A3135" t="s">
        <v>4762</v>
      </c>
      <c r="B3135">
        <v>1779483</v>
      </c>
      <c r="C3135" t="s">
        <v>5409</v>
      </c>
      <c r="D3135" s="12">
        <v>45931</v>
      </c>
      <c r="E3135" t="s">
        <v>3909</v>
      </c>
      <c r="F3135" t="s">
        <v>2792</v>
      </c>
      <c r="G3135" t="s">
        <v>2788</v>
      </c>
      <c r="H3135" t="str">
        <f>IF(_xlfn.XLOOKUP(E3135,LD_01[DOCUMENTO],LD_01[REVISÃO])=F3135,"VIGENTE","OBSOLETO")</f>
        <v>VIGENTE</v>
      </c>
      <c r="I3135" t="s">
        <v>4324</v>
      </c>
      <c r="J3135" t="s">
        <v>4862</v>
      </c>
      <c r="K3135" t="str">
        <f t="shared" si="147"/>
        <v>MSV-163MS-638-NORTE</v>
      </c>
      <c r="L3135" t="str">
        <f>_xlfn.XLOOKUP(E3135,LD_ANO01!A:A,LD_ANO01!G:G)</f>
        <v>MSV-163MS-638-NORTE/04.AR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01\MSV-163MS-638-NORTE\MSV-163MS-638-NORTE/04.AR</v>
      </c>
      <c r="O3135" t="s">
        <v>4355</v>
      </c>
    </row>
    <row r="3136" spans="1:15" x14ac:dyDescent="0.3">
      <c r="A3136" t="s">
        <v>4763</v>
      </c>
      <c r="B3136">
        <v>1479353</v>
      </c>
      <c r="C3136" t="s">
        <v>5409</v>
      </c>
      <c r="D3136" s="12">
        <v>45931</v>
      </c>
      <c r="E3136" t="s">
        <v>3909</v>
      </c>
      <c r="F3136" t="s">
        <v>2792</v>
      </c>
      <c r="G3136" t="s">
        <v>2789</v>
      </c>
      <c r="H3136" t="str">
        <f>IF(_xlfn.XLOOKUP(E3136,LD_01[DOCUMENTO],LD_01[REVISÃO])=F3136,"VIGENTE","OBSOLETO")</f>
        <v>VIGENTE</v>
      </c>
      <c r="I3136" t="s">
        <v>4324</v>
      </c>
      <c r="J3136" t="s">
        <v>4862</v>
      </c>
      <c r="K3136" t="str">
        <f t="shared" si="147"/>
        <v>MSV-163MS-638-NORTE</v>
      </c>
      <c r="L3136" t="str">
        <f>_xlfn.XLOOKUP(E3136,LD_ANO01!A:A,LD_ANO01!G:G)</f>
        <v>MSV-163MS-638-NORTE/04.AR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01\MSV-163MS-638-NORTE\MSV-163MS-638-NORTE/04.AR</v>
      </c>
      <c r="O3136" t="s">
        <v>4355</v>
      </c>
    </row>
    <row r="3137" spans="1:15" x14ac:dyDescent="0.3">
      <c r="A3137" t="s">
        <v>4764</v>
      </c>
      <c r="B3137">
        <v>1326007</v>
      </c>
      <c r="C3137" t="s">
        <v>5409</v>
      </c>
      <c r="D3137" s="12">
        <v>45931</v>
      </c>
      <c r="E3137" t="s">
        <v>3910</v>
      </c>
      <c r="F3137" t="s">
        <v>2792</v>
      </c>
      <c r="G3137" t="s">
        <v>2788</v>
      </c>
      <c r="H3137" t="str">
        <f>IF(_xlfn.XLOOKUP(E3137,LD_01[DOCUMENTO],LD_01[REVISÃO])=F3137,"VIGENTE","OBSOLETO")</f>
        <v>VIGENTE</v>
      </c>
      <c r="I3137" t="s">
        <v>4324</v>
      </c>
      <c r="J3137" t="s">
        <v>4862</v>
      </c>
      <c r="K3137" t="str">
        <f t="shared" si="147"/>
        <v>MSV-163MS-638-NORTE</v>
      </c>
      <c r="L3137" t="str">
        <f>_xlfn.XLOOKUP(E3137,LD_ANO01!A:A,LD_ANO01!G:G)</f>
        <v>MSV-163MS-638-NORTE/04.AR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01\MSV-163MS-638-NORTE\MSV-163MS-638-NORTE/04.AR</v>
      </c>
      <c r="O3137" t="s">
        <v>4355</v>
      </c>
    </row>
    <row r="3138" spans="1:15" x14ac:dyDescent="0.3">
      <c r="A3138" t="s">
        <v>4765</v>
      </c>
      <c r="B3138">
        <v>1365624</v>
      </c>
      <c r="C3138" t="s">
        <v>5409</v>
      </c>
      <c r="D3138" s="12">
        <v>45931</v>
      </c>
      <c r="E3138" t="s">
        <v>3910</v>
      </c>
      <c r="F3138" t="s">
        <v>2792</v>
      </c>
      <c r="G3138" t="s">
        <v>2789</v>
      </c>
      <c r="H3138" t="str">
        <f>IF(_xlfn.XLOOKUP(E3138,LD_01[DOCUMENTO],LD_01[REVISÃO])=F3138,"VIGENTE","OBSOLETO")</f>
        <v>VIGENTE</v>
      </c>
      <c r="I3138" t="s">
        <v>4324</v>
      </c>
      <c r="J3138" t="s">
        <v>4862</v>
      </c>
      <c r="K3138" t="str">
        <f t="shared" si="147"/>
        <v>MSV-163MS-638-NORTE</v>
      </c>
      <c r="L3138" t="str">
        <f>_xlfn.XLOOKUP(E3138,LD_ANO01!A:A,LD_ANO01!G:G)</f>
        <v>MSV-163MS-638-NORTE/04.AR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01\MSV-163MS-638-NORTE\MSV-163MS-638-NORTE/04.AR</v>
      </c>
      <c r="O3138" t="s">
        <v>4355</v>
      </c>
    </row>
    <row r="3139" spans="1:15" x14ac:dyDescent="0.3">
      <c r="A3139" t="s">
        <v>4766</v>
      </c>
      <c r="B3139">
        <v>831250</v>
      </c>
      <c r="C3139" t="s">
        <v>5409</v>
      </c>
      <c r="D3139" s="12">
        <v>45931</v>
      </c>
      <c r="E3139" t="s">
        <v>3911</v>
      </c>
      <c r="F3139" t="s">
        <v>2792</v>
      </c>
      <c r="G3139" t="s">
        <v>2788</v>
      </c>
      <c r="H3139" t="str">
        <f>IF(_xlfn.XLOOKUP(E3139,LD_01[DOCUMENTO],LD_01[REVISÃO])=F3139,"VIGENTE","OBSOLETO")</f>
        <v>VIGENTE</v>
      </c>
      <c r="I3139" t="s">
        <v>4324</v>
      </c>
      <c r="J3139" t="s">
        <v>4862</v>
      </c>
      <c r="K3139" t="str">
        <f t="shared" si="147"/>
        <v>MSV-163MS-638-NORTE</v>
      </c>
      <c r="L3139" t="str">
        <f>_xlfn.XLOOKUP(E3139,LD_ANO01!A:A,LD_ANO01!G:G)</f>
        <v>MSV-163MS-638-NORTE/04.AR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01\MSV-163MS-638-NORTE\MSV-163MS-638-NORTE/04.AR</v>
      </c>
      <c r="O3139" t="s">
        <v>4355</v>
      </c>
    </row>
    <row r="3140" spans="1:15" x14ac:dyDescent="0.3">
      <c r="A3140" t="s">
        <v>4767</v>
      </c>
      <c r="B3140">
        <v>520602</v>
      </c>
      <c r="C3140" t="s">
        <v>5409</v>
      </c>
      <c r="D3140" s="12">
        <v>45931</v>
      </c>
      <c r="E3140" t="s">
        <v>3911</v>
      </c>
      <c r="F3140" t="s">
        <v>2792</v>
      </c>
      <c r="G3140" t="s">
        <v>2789</v>
      </c>
      <c r="H3140" t="str">
        <f>IF(_xlfn.XLOOKUP(E3140,LD_01[DOCUMENTO],LD_01[REVISÃO])=F3140,"VIGENTE","OBSOLETO")</f>
        <v>VIGENTE</v>
      </c>
      <c r="I3140" t="s">
        <v>4324</v>
      </c>
      <c r="J3140" t="s">
        <v>4862</v>
      </c>
      <c r="K3140" t="str">
        <f t="shared" si="147"/>
        <v>MSV-163MS-638-NORTE</v>
      </c>
      <c r="L3140" t="str">
        <f>_xlfn.XLOOKUP(E3140,LD_ANO01!A:A,LD_ANO01!G:G)</f>
        <v>MSV-163MS-638-NORTE/04.AR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01\MSV-163MS-638-NORTE\MSV-163MS-638-NORTE/04.AR</v>
      </c>
      <c r="O3140" t="s">
        <v>4355</v>
      </c>
    </row>
    <row r="3141" spans="1:15" x14ac:dyDescent="0.3">
      <c r="A3141" t="s">
        <v>4768</v>
      </c>
      <c r="B3141">
        <v>835537</v>
      </c>
      <c r="C3141" t="s">
        <v>5409</v>
      </c>
      <c r="D3141" s="12">
        <v>45931</v>
      </c>
      <c r="E3141" t="s">
        <v>3912</v>
      </c>
      <c r="F3141" t="s">
        <v>2792</v>
      </c>
      <c r="G3141" t="s">
        <v>2788</v>
      </c>
      <c r="H3141" t="str">
        <f>IF(_xlfn.XLOOKUP(E3141,LD_01[DOCUMENTO],LD_01[REVISÃO])=F3141,"VIGENTE","OBSOLETO")</f>
        <v>VIGENTE</v>
      </c>
      <c r="I3141" t="s">
        <v>4324</v>
      </c>
      <c r="J3141" t="s">
        <v>4862</v>
      </c>
      <c r="K3141" t="str">
        <f t="shared" si="147"/>
        <v>MSV-163MS-638-NORTE</v>
      </c>
      <c r="L3141" t="str">
        <f>_xlfn.XLOOKUP(E3141,LD_ANO01!A:A,LD_ANO01!G:G)</f>
        <v>MSV-163MS-638-NORTE/04.AR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01\MSV-163MS-638-NORTE\MSV-163MS-638-NORTE/04.AR</v>
      </c>
      <c r="O3141" t="s">
        <v>4355</v>
      </c>
    </row>
    <row r="3142" spans="1:15" x14ac:dyDescent="0.3">
      <c r="A3142" t="s">
        <v>4769</v>
      </c>
      <c r="B3142">
        <v>521830</v>
      </c>
      <c r="C3142" t="s">
        <v>5409</v>
      </c>
      <c r="D3142" s="12">
        <v>45931</v>
      </c>
      <c r="E3142" t="s">
        <v>3912</v>
      </c>
      <c r="F3142" t="s">
        <v>2792</v>
      </c>
      <c r="G3142" t="s">
        <v>2789</v>
      </c>
      <c r="H3142" t="str">
        <f>IF(_xlfn.XLOOKUP(E3142,LD_01[DOCUMENTO],LD_01[REVISÃO])=F3142,"VIGENTE","OBSOLETO")</f>
        <v>VIGENTE</v>
      </c>
      <c r="I3142" t="s">
        <v>4324</v>
      </c>
      <c r="J3142" t="s">
        <v>4862</v>
      </c>
      <c r="K3142" t="str">
        <f t="shared" si="147"/>
        <v>MSV-163MS-638-NORTE</v>
      </c>
      <c r="L3142" t="str">
        <f>_xlfn.XLOOKUP(E3142,LD_ANO01!A:A,LD_ANO01!G:G)</f>
        <v>MSV-163MS-638-NORTE/04.AR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01\MSV-163MS-638-NORTE\MSV-163MS-638-NORTE/04.AR</v>
      </c>
      <c r="O3142" t="s">
        <v>4355</v>
      </c>
    </row>
    <row r="3143" spans="1:15" x14ac:dyDescent="0.3">
      <c r="A3143" t="s">
        <v>4770</v>
      </c>
      <c r="B3143">
        <v>343825</v>
      </c>
      <c r="C3143" t="s">
        <v>5409</v>
      </c>
      <c r="D3143" s="12">
        <v>45931</v>
      </c>
      <c r="E3143" t="s">
        <v>3913</v>
      </c>
      <c r="F3143" t="s">
        <v>2792</v>
      </c>
      <c r="G3143" t="s">
        <v>2789</v>
      </c>
      <c r="H3143" t="str">
        <f>IF(_xlfn.XLOOKUP(E3143,LD_01[DOCUMENTO],LD_01[REVISÃO])=F3143,"VIGENTE","OBSOLETO")</f>
        <v>VIGENTE</v>
      </c>
      <c r="I3143" t="s">
        <v>4324</v>
      </c>
      <c r="J3143" t="s">
        <v>4862</v>
      </c>
      <c r="K3143" t="str">
        <f t="shared" si="147"/>
        <v>MSV-163MS-638-NORTE</v>
      </c>
      <c r="L3143" t="str">
        <f>_xlfn.XLOOKUP(E3143,LD_ANO01!A:A,LD_ANO01!G:G)</f>
        <v>MSV-163MS-638-NORTE/04.AR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01\MSV-163MS-638-NORTE\MSV-163MS-638-NORTE/04.AR</v>
      </c>
      <c r="O3143" t="s">
        <v>4355</v>
      </c>
    </row>
    <row r="3144" spans="1:15" x14ac:dyDescent="0.3">
      <c r="A3144" t="s">
        <v>4771</v>
      </c>
      <c r="B3144">
        <v>323887</v>
      </c>
      <c r="C3144" t="s">
        <v>5409</v>
      </c>
      <c r="D3144" s="12">
        <v>45931</v>
      </c>
      <c r="E3144" t="s">
        <v>3914</v>
      </c>
      <c r="F3144" t="s">
        <v>2792</v>
      </c>
      <c r="G3144" t="s">
        <v>2789</v>
      </c>
      <c r="H3144" t="str">
        <f>IF(_xlfn.XLOOKUP(E3144,LD_01[DOCUMENTO],LD_01[REVISÃO])=F3144,"VIGENTE","OBSOLETO")</f>
        <v>VIGENTE</v>
      </c>
      <c r="I3144" t="s">
        <v>4324</v>
      </c>
      <c r="J3144" t="s">
        <v>4862</v>
      </c>
      <c r="K3144" t="str">
        <f t="shared" si="147"/>
        <v>MSV-163MS-638-NORTE</v>
      </c>
      <c r="L3144" t="str">
        <f>_xlfn.XLOOKUP(E3144,LD_ANO01!A:A,LD_ANO01!G:G)</f>
        <v>MSV-163MS-638-NORTE/04.AR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01\MSV-163MS-638-NORTE\MSV-163MS-638-NORTE/04.AR</v>
      </c>
      <c r="O3144" t="s">
        <v>4355</v>
      </c>
    </row>
    <row r="3145" spans="1:15" x14ac:dyDescent="0.3">
      <c r="A3145" t="s">
        <v>4772</v>
      </c>
      <c r="B3145">
        <v>321622</v>
      </c>
      <c r="C3145" t="s">
        <v>5409</v>
      </c>
      <c r="D3145" s="12">
        <v>45931</v>
      </c>
      <c r="E3145" t="s">
        <v>3915</v>
      </c>
      <c r="F3145" t="s">
        <v>2792</v>
      </c>
      <c r="G3145" t="s">
        <v>2789</v>
      </c>
      <c r="H3145" t="str">
        <f>IF(_xlfn.XLOOKUP(E3145,LD_01[DOCUMENTO],LD_01[REVISÃO])=F3145,"VIGENTE","OBSOLETO")</f>
        <v>VIGENTE</v>
      </c>
      <c r="I3145" t="s">
        <v>4324</v>
      </c>
      <c r="J3145" t="s">
        <v>4862</v>
      </c>
      <c r="K3145" t="str">
        <f t="shared" si="147"/>
        <v>MSV-163MS-638-NORTE</v>
      </c>
      <c r="L3145" t="str">
        <f>_xlfn.XLOOKUP(E3145,LD_ANO01!A:A,LD_ANO01!G:G)</f>
        <v>MSV-163MS-638-NORTE/04.AR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01\MSV-163MS-638-NORTE\MSV-163MS-638-NORTE/04.AR</v>
      </c>
      <c r="O3145" t="s">
        <v>4355</v>
      </c>
    </row>
    <row r="3146" spans="1:15" x14ac:dyDescent="0.3">
      <c r="A3146" t="s">
        <v>4773</v>
      </c>
      <c r="B3146">
        <v>9007009</v>
      </c>
      <c r="C3146" t="s">
        <v>5409</v>
      </c>
      <c r="D3146" s="12">
        <v>45931</v>
      </c>
      <c r="E3146" t="s">
        <v>3916</v>
      </c>
      <c r="F3146" t="s">
        <v>2800</v>
      </c>
      <c r="G3146" t="s">
        <v>2788</v>
      </c>
      <c r="H3146" t="str">
        <f>IF(_xlfn.XLOOKUP(E3146,LD_01[DOCUMENTO],LD_01[REVISÃO])=F3146,"VIGENTE","OBSOLETO")</f>
        <v>VIGENTE</v>
      </c>
      <c r="I3146" t="s">
        <v>4324</v>
      </c>
      <c r="J3146" t="s">
        <v>4862</v>
      </c>
      <c r="K3146" t="str">
        <f t="shared" si="147"/>
        <v>MSV-163MS-638-NORTE</v>
      </c>
      <c r="L3146" t="str">
        <f>_xlfn.XLOOKUP(E3146,LD_ANO01!A:A,LD_ANO01!G:G)</f>
        <v>MSV-163MS-638-NORTE/27.PA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01\MSV-163MS-638-NORTE\MSV-163MS-638-NORTE/27.PA</v>
      </c>
      <c r="O3146" t="s">
        <v>4355</v>
      </c>
    </row>
    <row r="3147" spans="1:15" x14ac:dyDescent="0.3">
      <c r="A3147" t="s">
        <v>4774</v>
      </c>
      <c r="B3147">
        <v>631092</v>
      </c>
      <c r="C3147" t="s">
        <v>5409</v>
      </c>
      <c r="D3147" s="12">
        <v>45931</v>
      </c>
      <c r="E3147" t="s">
        <v>3916</v>
      </c>
      <c r="F3147" t="s">
        <v>2800</v>
      </c>
      <c r="G3147" t="s">
        <v>2789</v>
      </c>
      <c r="H3147" t="str">
        <f>IF(_xlfn.XLOOKUP(E3147,LD_01[DOCUMENTO],LD_01[REVISÃO])=F3147,"VIGENTE","OBSOLETO")</f>
        <v>VIGENTE</v>
      </c>
      <c r="I3147" t="s">
        <v>4324</v>
      </c>
      <c r="J3147" t="s">
        <v>4862</v>
      </c>
      <c r="K3147" t="str">
        <f t="shared" si="147"/>
        <v>MSV-163MS-638-NORTE</v>
      </c>
      <c r="L3147" t="str">
        <f>_xlfn.XLOOKUP(E3147,LD_ANO01!A:A,LD_ANO01!G:G)</f>
        <v>MSV-163MS-638-NORTE/27.PA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01\MSV-163MS-638-NORTE\MSV-163MS-638-NORTE/27.PA</v>
      </c>
      <c r="O3147" t="s">
        <v>4355</v>
      </c>
    </row>
    <row r="3148" spans="1:15" x14ac:dyDescent="0.3">
      <c r="A3148" t="s">
        <v>4775</v>
      </c>
      <c r="B3148">
        <v>8948118</v>
      </c>
      <c r="C3148" t="s">
        <v>5409</v>
      </c>
      <c r="D3148" s="12">
        <v>45931</v>
      </c>
      <c r="E3148" t="s">
        <v>3917</v>
      </c>
      <c r="F3148" t="s">
        <v>2800</v>
      </c>
      <c r="G3148" t="s">
        <v>2788</v>
      </c>
      <c r="H3148" t="str">
        <f>IF(_xlfn.XLOOKUP(E3148,LD_01[DOCUMENTO],LD_01[REVISÃO])=F3148,"VIGENTE","OBSOLETO")</f>
        <v>VIGENTE</v>
      </c>
      <c r="I3148" t="s">
        <v>4324</v>
      </c>
      <c r="J3148" t="s">
        <v>4862</v>
      </c>
      <c r="K3148" t="str">
        <f t="shared" si="147"/>
        <v>MSV-163MS-638-NORTE</v>
      </c>
      <c r="L3148" t="str">
        <f>_xlfn.XLOOKUP(E3148,LD_ANO01!A:A,LD_ANO01!G:G)</f>
        <v>MSV-163MS-638-NORTE/27.PA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01\MSV-163MS-638-NORTE\MSV-163MS-638-NORTE/27.PA</v>
      </c>
      <c r="O3148" t="s">
        <v>4355</v>
      </c>
    </row>
    <row r="3149" spans="1:15" x14ac:dyDescent="0.3">
      <c r="A3149" t="s">
        <v>4776</v>
      </c>
      <c r="B3149">
        <v>1017998</v>
      </c>
      <c r="C3149" t="s">
        <v>5409</v>
      </c>
      <c r="D3149" s="12">
        <v>45931</v>
      </c>
      <c r="E3149" t="s">
        <v>3917</v>
      </c>
      <c r="F3149" t="s">
        <v>2800</v>
      </c>
      <c r="G3149" t="s">
        <v>2789</v>
      </c>
      <c r="H3149" t="str">
        <f>IF(_xlfn.XLOOKUP(E3149,LD_01[DOCUMENTO],LD_01[REVISÃO])=F3149,"VIGENTE","OBSOLETO")</f>
        <v>VIGENTE</v>
      </c>
      <c r="I3149" t="s">
        <v>4324</v>
      </c>
      <c r="J3149" t="s">
        <v>4862</v>
      </c>
      <c r="K3149" t="str">
        <f t="shared" si="147"/>
        <v>MSV-163MS-638-NORTE</v>
      </c>
      <c r="L3149" t="str">
        <f>_xlfn.XLOOKUP(E3149,LD_ANO01!A:A,LD_ANO01!G:G)</f>
        <v>MSV-163MS-638-NORTE/27.PA</v>
      </c>
      <c r="M3149" t="str">
        <f t="shared" si="148"/>
        <v/>
      </c>
      <c r="N3149" t="str">
        <f t="shared" si="149"/>
        <v>C:\Users\luis.nunes\OneDrive - ATERPA\00.SERVIDOR\SALA TÉCNICA\00.PROJETOS\02.DOCUMENTOS\ANO 01\MSV-163MS-638-NORTE\MSV-163MS-638-NORTE/27.PA</v>
      </c>
      <c r="O3149" t="s">
        <v>4355</v>
      </c>
    </row>
    <row r="3150" spans="1:15" x14ac:dyDescent="0.3">
      <c r="A3150" t="s">
        <v>4777</v>
      </c>
      <c r="B3150">
        <v>595981</v>
      </c>
      <c r="C3150" t="s">
        <v>5409</v>
      </c>
      <c r="D3150" s="12">
        <v>45931</v>
      </c>
      <c r="E3150" t="s">
        <v>3920</v>
      </c>
      <c r="F3150" t="s">
        <v>2800</v>
      </c>
      <c r="G3150" t="s">
        <v>2789</v>
      </c>
      <c r="H3150" t="str">
        <f>IF(_xlfn.XLOOKUP(E3150,LD_01[DOCUMENTO],LD_01[REVISÃO])=F3150,"VIGENTE","OBSOLETO")</f>
        <v>VIGENTE</v>
      </c>
      <c r="I3150" t="s">
        <v>4313</v>
      </c>
      <c r="J3150" t="s">
        <v>4862</v>
      </c>
      <c r="K3150" t="str">
        <f t="shared" ref="K3150:K3196" si="150">"MSV-163MS-"&amp;I3150</f>
        <v>MSV-163MS-452-454</v>
      </c>
      <c r="L3150" t="str">
        <f>_xlfn.XLOOKUP(E3150,LD_ANO01!A:A,LD_ANO01!G:G)</f>
        <v>MSV-163MS-638-NORTE/27.PA</v>
      </c>
      <c r="M3150" t="str">
        <f t="shared" ref="M3150:M3196" si="151">IF(H3150&lt;&gt;"OBSOLETO","",H3150)</f>
        <v/>
      </c>
      <c r="N3150" t="str">
        <f t="shared" ref="N3150:N3196" si="152">_xlfn.TEXTJOIN("\",TRUE,J3150:M3150)</f>
        <v>C:\Users\luis.nunes\OneDrive - ATERPA\00.SERVIDOR\SALA TÉCNICA\00.PROJETOS\02.DOCUMENTOS\ANO 01\MSV-163MS-452-454\MSV-163MS-638-NORTE/27.PA</v>
      </c>
      <c r="O3150" t="s">
        <v>4355</v>
      </c>
    </row>
    <row r="3151" spans="1:15" x14ac:dyDescent="0.3">
      <c r="A3151" t="s">
        <v>4863</v>
      </c>
      <c r="B3151">
        <v>2720299</v>
      </c>
      <c r="C3151" t="s">
        <v>5410</v>
      </c>
      <c r="D3151" s="12">
        <v>45946</v>
      </c>
      <c r="E3151" t="s">
        <v>2809</v>
      </c>
      <c r="F3151" t="s">
        <v>2798</v>
      </c>
      <c r="G3151" t="s">
        <v>2788</v>
      </c>
      <c r="H3151" t="str">
        <f>IF(_xlfn.XLOOKUP(E3151,LD_01[DOCUMENTO],LD_01[REVISÃO])=F3151,"VIGENTE","OBSOLETO")</f>
        <v>VIGENTE</v>
      </c>
      <c r="I3151" t="s">
        <v>4313</v>
      </c>
      <c r="J3151" t="s">
        <v>4862</v>
      </c>
      <c r="K3151" t="str">
        <f t="shared" si="150"/>
        <v>MSV-163MS-452-454</v>
      </c>
      <c r="L3151" t="str">
        <f>_xlfn.XLOOKUP(E3151,LD_ANO01!A:A,LD_ANO01!G:G)</f>
        <v>MSV-163MS-452-454/10.DR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01\MSV-163MS-452-454\MSV-163MS-452-454/10.DR</v>
      </c>
      <c r="O3151" t="s">
        <v>4355</v>
      </c>
    </row>
    <row r="3152" spans="1:15" x14ac:dyDescent="0.3">
      <c r="A3152" t="s">
        <v>4864</v>
      </c>
      <c r="B3152">
        <v>747193</v>
      </c>
      <c r="C3152" t="s">
        <v>5410</v>
      </c>
      <c r="D3152" s="12">
        <v>45946</v>
      </c>
      <c r="E3152" t="s">
        <v>2809</v>
      </c>
      <c r="F3152" t="s">
        <v>2798</v>
      </c>
      <c r="G3152" t="s">
        <v>2789</v>
      </c>
      <c r="H3152" t="str">
        <f>IF(_xlfn.XLOOKUP(E3152,LD_01[DOCUMENTO],LD_01[REVISÃO])=F3152,"VIGENTE","OBSOLETO")</f>
        <v>VIGENTE</v>
      </c>
      <c r="I3152" t="s">
        <v>4314</v>
      </c>
      <c r="J3152" t="s">
        <v>4862</v>
      </c>
      <c r="K3152" t="str">
        <f t="shared" si="150"/>
        <v>MSV-163MS-454-460</v>
      </c>
      <c r="L3152" t="str">
        <f>_xlfn.XLOOKUP(E3152,LD_ANO01!A:A,LD_ANO01!G:G)</f>
        <v>MSV-163MS-452-454/10.DR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01\MSV-163MS-454-460\MSV-163MS-452-454/10.DR</v>
      </c>
      <c r="O3152" t="s">
        <v>4355</v>
      </c>
    </row>
    <row r="3153" spans="1:15" x14ac:dyDescent="0.3">
      <c r="A3153" t="s">
        <v>4865</v>
      </c>
      <c r="B3153">
        <v>20216846</v>
      </c>
      <c r="C3153" t="s">
        <v>5410</v>
      </c>
      <c r="D3153" s="12">
        <v>45946</v>
      </c>
      <c r="E3153" t="s">
        <v>2946</v>
      </c>
      <c r="F3153" t="s">
        <v>2796</v>
      </c>
      <c r="G3153" t="s">
        <v>2789</v>
      </c>
      <c r="H3153" t="str">
        <f>IF(_xlfn.XLOOKUP(E3153,LD_01[DOCUMENTO],LD_01[REVISÃO])=F3153,"VIGENTE","OBSOLETO")</f>
        <v>VIGENTE</v>
      </c>
      <c r="I3153" t="s">
        <v>4314</v>
      </c>
      <c r="J3153" t="s">
        <v>4862</v>
      </c>
      <c r="K3153" t="str">
        <f t="shared" si="150"/>
        <v>MSV-163MS-454-460</v>
      </c>
      <c r="L3153" t="str">
        <f>_xlfn.XLOOKUP(E3153,LD_ANO01!A:A,LD_ANO01!G:G)</f>
        <v>MSV-163MS-454-460/28.PV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01\MSV-163MS-454-460\MSV-163MS-454-460/28.PV</v>
      </c>
      <c r="O3153" t="s">
        <v>4355</v>
      </c>
    </row>
    <row r="3154" spans="1:15" x14ac:dyDescent="0.3">
      <c r="A3154" t="s">
        <v>4866</v>
      </c>
      <c r="B3154">
        <v>2441356</v>
      </c>
      <c r="C3154" t="s">
        <v>5410</v>
      </c>
      <c r="D3154" s="12">
        <v>45946</v>
      </c>
      <c r="E3154" t="s">
        <v>2946</v>
      </c>
      <c r="F3154" t="s">
        <v>2796</v>
      </c>
      <c r="G3154" t="s">
        <v>2807</v>
      </c>
      <c r="H3154" t="str">
        <f>IF(_xlfn.XLOOKUP(E3154,LD_01[DOCUMENTO],LD_01[REVISÃO])=F3154,"VIGENTE","OBSOLETO")</f>
        <v>VIGENTE</v>
      </c>
      <c r="I3154" t="s">
        <v>4314</v>
      </c>
      <c r="J3154" t="s">
        <v>4862</v>
      </c>
      <c r="K3154" t="str">
        <f t="shared" si="150"/>
        <v>MSV-163MS-454-460</v>
      </c>
      <c r="L3154" t="str">
        <f>_xlfn.XLOOKUP(E3154,LD_ANO01!A:A,LD_ANO01!G:G)</f>
        <v>MSV-163MS-454-460/28.PV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01\MSV-163MS-454-460\MSV-163MS-454-460/28.PV</v>
      </c>
      <c r="O3154" t="s">
        <v>4355</v>
      </c>
    </row>
    <row r="3155" spans="1:15" x14ac:dyDescent="0.3">
      <c r="A3155" t="s">
        <v>4867</v>
      </c>
      <c r="B3155">
        <v>337556</v>
      </c>
      <c r="C3155" t="s">
        <v>5410</v>
      </c>
      <c r="D3155" s="12">
        <v>45946</v>
      </c>
      <c r="E3155" t="s">
        <v>2963</v>
      </c>
      <c r="F3155" t="s">
        <v>2798</v>
      </c>
      <c r="G3155" t="s">
        <v>2789</v>
      </c>
      <c r="H3155" t="str">
        <f>IF(_xlfn.XLOOKUP(E3155,LD_01[DOCUMENTO],LD_01[REVISÃO])=F3155,"VIGENTE","OBSOLETO")</f>
        <v>VIGENTE</v>
      </c>
      <c r="I3155" t="s">
        <v>4314</v>
      </c>
      <c r="J3155" t="s">
        <v>4862</v>
      </c>
      <c r="K3155" t="str">
        <f t="shared" si="150"/>
        <v>MSV-163MS-454-460</v>
      </c>
      <c r="L3155" t="str">
        <f>_xlfn.XLOOKUP(E3155,LD_ANO01!A:A,LD_ANO01!G:G)</f>
        <v>MSV-163MS-454-460/14.EL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01\MSV-163MS-454-460\MSV-163MS-454-460/14.EL</v>
      </c>
      <c r="O3155" t="s">
        <v>4355</v>
      </c>
    </row>
    <row r="3156" spans="1:15" x14ac:dyDescent="0.3">
      <c r="A3156" t="s">
        <v>4868</v>
      </c>
      <c r="B3156">
        <v>362262</v>
      </c>
      <c r="C3156" t="s">
        <v>5410</v>
      </c>
      <c r="D3156" s="12">
        <v>45946</v>
      </c>
      <c r="E3156" t="s">
        <v>3000</v>
      </c>
      <c r="F3156" t="s">
        <v>2792</v>
      </c>
      <c r="G3156" t="s">
        <v>2789</v>
      </c>
      <c r="H3156" t="str">
        <f>IF(_xlfn.XLOOKUP(E3156,LD_01[DOCUMENTO],LD_01[REVISÃO])=F3156,"VIGENTE","OBSOLETO")</f>
        <v>VIGENTE</v>
      </c>
      <c r="I3156" t="s">
        <v>4315</v>
      </c>
      <c r="J3156" t="s">
        <v>4862</v>
      </c>
      <c r="K3156" t="str">
        <f t="shared" si="150"/>
        <v>MSV-163MS-510-511</v>
      </c>
      <c r="L3156" t="str">
        <f>_xlfn.XLOOKUP(E3156,LD_ANO01!A:A,LD_ANO01!G:G)</f>
        <v>MSV-163MS-454-460/11.DS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01\MSV-163MS-510-511\MSV-163MS-454-460/11.DS</v>
      </c>
      <c r="O3156" t="s">
        <v>4355</v>
      </c>
    </row>
    <row r="3157" spans="1:15" x14ac:dyDescent="0.3">
      <c r="A3157" t="s">
        <v>4869</v>
      </c>
      <c r="B3157">
        <v>7201619</v>
      </c>
      <c r="C3157" t="s">
        <v>5410</v>
      </c>
      <c r="D3157" s="12">
        <v>45946</v>
      </c>
      <c r="E3157" t="s">
        <v>3066</v>
      </c>
      <c r="F3157" t="s">
        <v>2796</v>
      </c>
      <c r="G3157" t="s">
        <v>2789</v>
      </c>
      <c r="H3157" t="str">
        <f>IF(_xlfn.XLOOKUP(E3157,LD_01[DOCUMENTO],LD_01[REVISÃO])=F3157,"VIGENTE","OBSOLETO")</f>
        <v>VIGENTE</v>
      </c>
      <c r="I3157" t="s">
        <v>4315</v>
      </c>
      <c r="J3157" t="s">
        <v>4862</v>
      </c>
      <c r="K3157" t="str">
        <f t="shared" si="150"/>
        <v>MSV-163MS-510-511</v>
      </c>
      <c r="L3157" t="str">
        <f>_xlfn.XLOOKUP(E3157,LD_ANO01!A:A,LD_ANO01!G:G)</f>
        <v>MSV-163MS-510-511/28.PV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01\MSV-163MS-510-511\MSV-163MS-510-511/28.PV</v>
      </c>
      <c r="O3157" t="s">
        <v>4355</v>
      </c>
    </row>
    <row r="3158" spans="1:15" x14ac:dyDescent="0.3">
      <c r="A3158" t="s">
        <v>4870</v>
      </c>
      <c r="B3158">
        <v>4732069</v>
      </c>
      <c r="C3158" t="s">
        <v>5410</v>
      </c>
      <c r="D3158" s="12">
        <v>45946</v>
      </c>
      <c r="E3158" t="s">
        <v>3066</v>
      </c>
      <c r="F3158" t="s">
        <v>2796</v>
      </c>
      <c r="G3158" t="s">
        <v>2807</v>
      </c>
      <c r="H3158" t="str">
        <f>IF(_xlfn.XLOOKUP(E3158,LD_01[DOCUMENTO],LD_01[REVISÃO])=F3158,"VIGENTE","OBSOLETO")</f>
        <v>VIGENTE</v>
      </c>
      <c r="I3158" t="s">
        <v>4315</v>
      </c>
      <c r="J3158" t="s">
        <v>4862</v>
      </c>
      <c r="K3158" t="str">
        <f t="shared" si="150"/>
        <v>MSV-163MS-510-511</v>
      </c>
      <c r="L3158" t="str">
        <f>_xlfn.XLOOKUP(E3158,LD_ANO01!A:A,LD_ANO01!G:G)</f>
        <v>MSV-163MS-510-511/28.PV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01\MSV-163MS-510-511\MSV-163MS-510-511/28.PV</v>
      </c>
      <c r="O3158" t="s">
        <v>4355</v>
      </c>
    </row>
    <row r="3159" spans="1:15" x14ac:dyDescent="0.3">
      <c r="A3159" t="s">
        <v>4871</v>
      </c>
      <c r="B3159">
        <v>1476849</v>
      </c>
      <c r="C3159" t="s">
        <v>5410</v>
      </c>
      <c r="D3159" s="12">
        <v>45946</v>
      </c>
      <c r="E3159" t="s">
        <v>3069</v>
      </c>
      <c r="F3159" t="s">
        <v>2800</v>
      </c>
      <c r="G3159" t="s">
        <v>2788</v>
      </c>
      <c r="H3159" t="str">
        <f>IF(_xlfn.XLOOKUP(E3159,LD_01[DOCUMENTO],LD_01[REVISÃO])=F3159,"VIGENTE","OBSOLETO")</f>
        <v>VIGENTE</v>
      </c>
      <c r="I3159" t="s">
        <v>4315</v>
      </c>
      <c r="J3159" t="s">
        <v>4862</v>
      </c>
      <c r="K3159" t="str">
        <f t="shared" si="150"/>
        <v>MSV-163MS-510-511</v>
      </c>
      <c r="L3159" t="str">
        <f>_xlfn.XLOOKUP(E3159,LD_ANO01!A:A,LD_ANO01!G:G)</f>
        <v>MSV-163MS-510-511/14.EL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01\MSV-163MS-510-511\MSV-163MS-510-511/14.EL</v>
      </c>
      <c r="O3159" t="s">
        <v>4355</v>
      </c>
    </row>
    <row r="3160" spans="1:15" x14ac:dyDescent="0.3">
      <c r="A3160" t="s">
        <v>4872</v>
      </c>
      <c r="B3160">
        <v>387661</v>
      </c>
      <c r="C3160" t="s">
        <v>5410</v>
      </c>
      <c r="D3160" s="12">
        <v>45946</v>
      </c>
      <c r="E3160" t="s">
        <v>3069</v>
      </c>
      <c r="F3160" t="s">
        <v>2800</v>
      </c>
      <c r="G3160" t="s">
        <v>2789</v>
      </c>
      <c r="H3160" t="str">
        <f>IF(_xlfn.XLOOKUP(E3160,LD_01[DOCUMENTO],LD_01[REVISÃO])=F3160,"VIGENTE","OBSOLETO")</f>
        <v>VIGENTE</v>
      </c>
      <c r="I3160" t="s">
        <v>4315</v>
      </c>
      <c r="J3160" t="s">
        <v>4862</v>
      </c>
      <c r="K3160" t="str">
        <f t="shared" si="150"/>
        <v>MSV-163MS-510-511</v>
      </c>
      <c r="L3160" t="str">
        <f>_xlfn.XLOOKUP(E3160,LD_ANO01!A:A,LD_ANO01!G:G)</f>
        <v>MSV-163MS-510-511/14.EL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01\MSV-163MS-510-511\MSV-163MS-510-511/14.EL</v>
      </c>
      <c r="O3160" t="s">
        <v>4355</v>
      </c>
    </row>
    <row r="3161" spans="1:15" x14ac:dyDescent="0.3">
      <c r="A3161" t="s">
        <v>4873</v>
      </c>
      <c r="B3161">
        <v>1443316</v>
      </c>
      <c r="C3161" t="s">
        <v>5410</v>
      </c>
      <c r="D3161" s="12">
        <v>45946</v>
      </c>
      <c r="E3161" t="s">
        <v>3070</v>
      </c>
      <c r="F3161" t="s">
        <v>2800</v>
      </c>
      <c r="G3161" t="s">
        <v>2788</v>
      </c>
      <c r="H3161" t="str">
        <f>IF(_xlfn.XLOOKUP(E3161,LD_01[DOCUMENTO],LD_01[REVISÃO])=F3161,"VIGENTE","OBSOLETO")</f>
        <v>VIGENTE</v>
      </c>
      <c r="I3161" t="s">
        <v>4315</v>
      </c>
      <c r="J3161" t="s">
        <v>4862</v>
      </c>
      <c r="K3161" t="str">
        <f t="shared" si="150"/>
        <v>MSV-163MS-510-511</v>
      </c>
      <c r="L3161" t="str">
        <f>_xlfn.XLOOKUP(E3161,LD_ANO01!A:A,LD_ANO01!G:G)</f>
        <v>MSV-163MS-510-511/14.EL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01\MSV-163MS-510-511\MSV-163MS-510-511/14.EL</v>
      </c>
      <c r="O3161" t="s">
        <v>4355</v>
      </c>
    </row>
    <row r="3162" spans="1:15" x14ac:dyDescent="0.3">
      <c r="A3162" t="s">
        <v>4874</v>
      </c>
      <c r="B3162">
        <v>459166</v>
      </c>
      <c r="C3162" t="s">
        <v>5410</v>
      </c>
      <c r="D3162" s="12">
        <v>45946</v>
      </c>
      <c r="E3162" t="s">
        <v>3070</v>
      </c>
      <c r="F3162" t="s">
        <v>2800</v>
      </c>
      <c r="G3162" t="s">
        <v>2789</v>
      </c>
      <c r="H3162" t="str">
        <f>IF(_xlfn.XLOOKUP(E3162,LD_01[DOCUMENTO],LD_01[REVISÃO])=F3162,"VIGENTE","OBSOLETO")</f>
        <v>VIGENTE</v>
      </c>
      <c r="I3162" t="s">
        <v>4315</v>
      </c>
      <c r="J3162" t="s">
        <v>4862</v>
      </c>
      <c r="K3162" t="str">
        <f t="shared" si="150"/>
        <v>MSV-163MS-510-511</v>
      </c>
      <c r="L3162" t="str">
        <f>_xlfn.XLOOKUP(E3162,LD_ANO01!A:A,LD_ANO01!G:G)</f>
        <v>MSV-163MS-510-511/14.EL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01\MSV-163MS-510-511\MSV-163MS-510-511/14.EL</v>
      </c>
      <c r="O3162" t="s">
        <v>4355</v>
      </c>
    </row>
    <row r="3163" spans="1:15" x14ac:dyDescent="0.3">
      <c r="A3163" t="s">
        <v>4875</v>
      </c>
      <c r="B3163">
        <v>410368</v>
      </c>
      <c r="C3163" t="s">
        <v>5410</v>
      </c>
      <c r="D3163" s="12">
        <v>45946</v>
      </c>
      <c r="E3163" t="s">
        <v>3074</v>
      </c>
      <c r="F3163" t="s">
        <v>2800</v>
      </c>
      <c r="G3163" t="s">
        <v>2789</v>
      </c>
      <c r="H3163" t="str">
        <f>IF(_xlfn.XLOOKUP(E3163,LD_01[DOCUMENTO],LD_01[REVISÃO])=F3163,"VIGENTE","OBSOLETO")</f>
        <v>VIGENTE</v>
      </c>
      <c r="I3163" t="s">
        <v>4321</v>
      </c>
      <c r="J3163" t="s">
        <v>4862</v>
      </c>
      <c r="K3163" t="str">
        <f t="shared" si="150"/>
        <v>MSV-163MS-535-545</v>
      </c>
      <c r="L3163" t="str">
        <f>_xlfn.XLOOKUP(E3163,LD_ANO01!A:A,LD_ANO01!G:G)</f>
        <v>MSV-163MS-510-511/14.EL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01\MSV-163MS-535-545\MSV-163MS-510-511/14.EL</v>
      </c>
      <c r="O3163" t="s">
        <v>4355</v>
      </c>
    </row>
    <row r="3164" spans="1:15" x14ac:dyDescent="0.3">
      <c r="A3164" t="s">
        <v>4876</v>
      </c>
      <c r="B3164">
        <v>1638993</v>
      </c>
      <c r="C3164" t="s">
        <v>5410</v>
      </c>
      <c r="D3164" s="12">
        <v>45946</v>
      </c>
      <c r="E3164" t="s">
        <v>3417</v>
      </c>
      <c r="F3164" t="s">
        <v>2796</v>
      </c>
      <c r="G3164" t="s">
        <v>2789</v>
      </c>
      <c r="H3164" t="str">
        <f>IF(_xlfn.XLOOKUP(E3164,LD_01[DOCUMENTO],LD_01[REVISÃO])=F3164,"VIGENTE","OBSOLETO")</f>
        <v>VIGENTE</v>
      </c>
      <c r="I3164" t="s">
        <v>4321</v>
      </c>
      <c r="J3164" t="s">
        <v>4862</v>
      </c>
      <c r="K3164" t="str">
        <f t="shared" si="150"/>
        <v>MSV-163MS-535-545</v>
      </c>
      <c r="L3164" t="str">
        <f>_xlfn.XLOOKUP(E3164,LD_ANO01!A:A,LD_ANO01!G:G)</f>
        <v>MSV-163MS-535-545/14.EL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01\MSV-163MS-535-545\MSV-163MS-535-545/14.EL</v>
      </c>
      <c r="O3164" t="s">
        <v>4355</v>
      </c>
    </row>
    <row r="3165" spans="1:15" x14ac:dyDescent="0.3">
      <c r="A3165" t="s">
        <v>4877</v>
      </c>
      <c r="B3165">
        <v>420754</v>
      </c>
      <c r="C3165" t="s">
        <v>5410</v>
      </c>
      <c r="D3165" s="12">
        <v>45946</v>
      </c>
      <c r="E3165" t="s">
        <v>3419</v>
      </c>
      <c r="F3165" t="s">
        <v>2798</v>
      </c>
      <c r="G3165" t="s">
        <v>2789</v>
      </c>
      <c r="H3165" t="str">
        <f>IF(_xlfn.XLOOKUP(E3165,LD_01[DOCUMENTO],LD_01[REVISÃO])=F3165,"VIGENTE","OBSOLETO")</f>
        <v>VIGENTE</v>
      </c>
      <c r="I3165" t="s">
        <v>4321</v>
      </c>
      <c r="J3165" t="s">
        <v>4862</v>
      </c>
      <c r="K3165" t="str">
        <f t="shared" si="150"/>
        <v>MSV-163MS-535-545</v>
      </c>
      <c r="L3165" t="str">
        <f>_xlfn.XLOOKUP(E3165,LD_ANO01!A:A,LD_ANO01!G:G)</f>
        <v>MSV-163MS-535-545/14.EL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01\MSV-163MS-535-545\MSV-163MS-535-545/14.EL</v>
      </c>
      <c r="O3165" t="s">
        <v>4355</v>
      </c>
    </row>
    <row r="3166" spans="1:15" x14ac:dyDescent="0.3">
      <c r="A3166" t="s">
        <v>4878</v>
      </c>
      <c r="B3166">
        <v>981298</v>
      </c>
      <c r="C3166" t="s">
        <v>5410</v>
      </c>
      <c r="D3166" s="12">
        <v>45946</v>
      </c>
      <c r="E3166" t="s">
        <v>3477</v>
      </c>
      <c r="F3166" t="s">
        <v>2792</v>
      </c>
      <c r="G3166" t="s">
        <v>3478</v>
      </c>
      <c r="H3166" t="str">
        <f>IF(_xlfn.XLOOKUP(E3166,LD_01[DOCUMENTO],LD_01[REVISÃO])=F3166,"VIGENTE","OBSOLETO")</f>
        <v>VIGENTE</v>
      </c>
      <c r="I3166" t="s">
        <v>4321</v>
      </c>
      <c r="J3166" t="s">
        <v>4862</v>
      </c>
      <c r="K3166" t="str">
        <f t="shared" si="150"/>
        <v>MSV-163MS-535-545</v>
      </c>
      <c r="L3166" t="str">
        <f>_xlfn.XLOOKUP(E3166,LD_ANO01!A:A,LD_ANO01!G:G)</f>
        <v>MSV-163MS-535-545/11.DS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01\MSV-163MS-535-545\MSV-163MS-535-545/11.DS</v>
      </c>
      <c r="O3166" t="s">
        <v>4355</v>
      </c>
    </row>
    <row r="3167" spans="1:15" x14ac:dyDescent="0.3">
      <c r="A3167" t="s">
        <v>4879</v>
      </c>
      <c r="B3167">
        <v>285053</v>
      </c>
      <c r="C3167" t="s">
        <v>5410</v>
      </c>
      <c r="D3167" s="12">
        <v>45946</v>
      </c>
      <c r="E3167" t="s">
        <v>3477</v>
      </c>
      <c r="F3167" t="s">
        <v>2792</v>
      </c>
      <c r="G3167" t="s">
        <v>2789</v>
      </c>
      <c r="H3167" t="str">
        <f>IF(_xlfn.XLOOKUP(E3167,LD_01[DOCUMENTO],LD_01[REVISÃO])=F3167,"VIGENTE","OBSOLETO")</f>
        <v>VIGENTE</v>
      </c>
      <c r="I3167" t="s">
        <v>4322</v>
      </c>
      <c r="J3167" t="s">
        <v>4862</v>
      </c>
      <c r="K3167" t="str">
        <f t="shared" si="150"/>
        <v>MSV-163MS-626-628</v>
      </c>
      <c r="L3167" t="str">
        <f>_xlfn.XLOOKUP(E3167,LD_ANO01!A:A,LD_ANO01!G:G)</f>
        <v>MSV-163MS-535-545/11.DS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01\MSV-163MS-626-628\MSV-163MS-535-545/11.DS</v>
      </c>
      <c r="O3167" t="s">
        <v>4355</v>
      </c>
    </row>
    <row r="3168" spans="1:15" x14ac:dyDescent="0.3">
      <c r="A3168" t="s">
        <v>4880</v>
      </c>
      <c r="B3168">
        <v>1610035</v>
      </c>
      <c r="C3168" t="s">
        <v>5410</v>
      </c>
      <c r="D3168" s="12">
        <v>45946</v>
      </c>
      <c r="E3168" t="s">
        <v>3522</v>
      </c>
      <c r="F3168" t="s">
        <v>2826</v>
      </c>
      <c r="G3168" t="s">
        <v>2788</v>
      </c>
      <c r="H3168" t="str">
        <f>IF(_xlfn.XLOOKUP(E3168,LD_01[DOCUMENTO],LD_01[REVISÃO])=F3168,"VIGENTE","OBSOLETO")</f>
        <v>VIGENTE</v>
      </c>
      <c r="I3168" t="s">
        <v>4322</v>
      </c>
      <c r="J3168" t="s">
        <v>4862</v>
      </c>
      <c r="K3168" t="str">
        <f t="shared" si="150"/>
        <v>MSV-163MS-626-628</v>
      </c>
      <c r="L3168" t="str">
        <f>_xlfn.XLOOKUP(E3168,LD_ANO01!A:A,LD_ANO01!G:G)</f>
        <v>MSV-163MS-626-628/18.GE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01\MSV-163MS-626-628\MSV-163MS-626-628/18.GE</v>
      </c>
      <c r="O3168" t="s">
        <v>4355</v>
      </c>
    </row>
    <row r="3169" spans="1:15" x14ac:dyDescent="0.3">
      <c r="A3169" t="s">
        <v>4881</v>
      </c>
      <c r="B3169">
        <v>380054</v>
      </c>
      <c r="C3169" t="s">
        <v>5410</v>
      </c>
      <c r="D3169" s="12">
        <v>45946</v>
      </c>
      <c r="E3169" t="s">
        <v>3522</v>
      </c>
      <c r="F3169" t="s">
        <v>2826</v>
      </c>
      <c r="G3169" t="s">
        <v>2789</v>
      </c>
      <c r="H3169" t="str">
        <f>IF(_xlfn.XLOOKUP(E3169,LD_01[DOCUMENTO],LD_01[REVISÃO])=F3169,"VIGENTE","OBSOLETO")</f>
        <v>VIGENTE</v>
      </c>
      <c r="I3169" t="s">
        <v>4322</v>
      </c>
      <c r="J3169" t="s">
        <v>4862</v>
      </c>
      <c r="K3169" t="str">
        <f t="shared" si="150"/>
        <v>MSV-163MS-626-628</v>
      </c>
      <c r="L3169" t="str">
        <f>_xlfn.XLOOKUP(E3169,LD_ANO01!A:A,LD_ANO01!G:G)</f>
        <v>MSV-163MS-626-628/18.GE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01\MSV-163MS-626-628\MSV-163MS-626-628/18.GE</v>
      </c>
      <c r="O3169" t="s">
        <v>4355</v>
      </c>
    </row>
    <row r="3170" spans="1:15" x14ac:dyDescent="0.3">
      <c r="A3170" t="s">
        <v>4882</v>
      </c>
      <c r="B3170">
        <v>1882376</v>
      </c>
      <c r="C3170" t="s">
        <v>5410</v>
      </c>
      <c r="D3170" s="12">
        <v>45946</v>
      </c>
      <c r="E3170" t="s">
        <v>3523</v>
      </c>
      <c r="F3170" t="s">
        <v>2826</v>
      </c>
      <c r="G3170" t="s">
        <v>2788</v>
      </c>
      <c r="H3170" t="str">
        <f>IF(_xlfn.XLOOKUP(E3170,LD_01[DOCUMENTO],LD_01[REVISÃO])=F3170,"VIGENTE","OBSOLETO")</f>
        <v>VIGENTE</v>
      </c>
      <c r="I3170" t="s">
        <v>4322</v>
      </c>
      <c r="J3170" t="s">
        <v>4862</v>
      </c>
      <c r="K3170" t="str">
        <f t="shared" si="150"/>
        <v>MSV-163MS-626-628</v>
      </c>
      <c r="L3170" t="str">
        <f>_xlfn.XLOOKUP(E3170,LD_ANO01!A:A,LD_ANO01!G:G)</f>
        <v>MSV-163MS-626-628/18.GE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01\MSV-163MS-626-628\MSV-163MS-626-628/18.GE</v>
      </c>
      <c r="O3170" t="s">
        <v>4355</v>
      </c>
    </row>
    <row r="3171" spans="1:15" x14ac:dyDescent="0.3">
      <c r="A3171" t="s">
        <v>4883</v>
      </c>
      <c r="B3171">
        <v>487797</v>
      </c>
      <c r="C3171" t="s">
        <v>5410</v>
      </c>
      <c r="D3171" s="12">
        <v>45946</v>
      </c>
      <c r="E3171" t="s">
        <v>3523</v>
      </c>
      <c r="F3171" t="s">
        <v>2826</v>
      </c>
      <c r="G3171" t="s">
        <v>2789</v>
      </c>
      <c r="H3171" t="str">
        <f>IF(_xlfn.XLOOKUP(E3171,LD_01[DOCUMENTO],LD_01[REVISÃO])=F3171,"VIGENTE","OBSOLETO")</f>
        <v>VIGENTE</v>
      </c>
      <c r="I3171" t="s">
        <v>4322</v>
      </c>
      <c r="J3171" t="s">
        <v>4862</v>
      </c>
      <c r="K3171" t="str">
        <f t="shared" si="150"/>
        <v>MSV-163MS-626-628</v>
      </c>
      <c r="L3171" t="str">
        <f>_xlfn.XLOOKUP(E3171,LD_ANO01!A:A,LD_ANO01!G:G)</f>
        <v>MSV-163MS-626-628/18.GE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01\MSV-163MS-626-628\MSV-163MS-626-628/18.GE</v>
      </c>
      <c r="O3171" t="s">
        <v>4355</v>
      </c>
    </row>
    <row r="3172" spans="1:15" x14ac:dyDescent="0.3">
      <c r="A3172" t="s">
        <v>4884</v>
      </c>
      <c r="B3172">
        <v>1782909</v>
      </c>
      <c r="C3172" t="s">
        <v>5410</v>
      </c>
      <c r="D3172" s="12">
        <v>45946</v>
      </c>
      <c r="E3172" t="s">
        <v>3524</v>
      </c>
      <c r="F3172" t="s">
        <v>2794</v>
      </c>
      <c r="G3172" t="s">
        <v>2788</v>
      </c>
      <c r="H3172" t="str">
        <f>IF(_xlfn.XLOOKUP(E3172,LD_01[DOCUMENTO],LD_01[REVISÃO])=F3172,"VIGENTE","OBSOLETO")</f>
        <v>VIGENTE</v>
      </c>
      <c r="I3172" t="s">
        <v>4322</v>
      </c>
      <c r="J3172" t="s">
        <v>4862</v>
      </c>
      <c r="K3172" t="str">
        <f t="shared" si="150"/>
        <v>MSV-163MS-626-628</v>
      </c>
      <c r="L3172" t="str">
        <f>_xlfn.XLOOKUP(E3172,LD_ANO01!A:A,LD_ANO01!G:G)</f>
        <v>MSV-163MS-626-628/18.GE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01\MSV-163MS-626-628\MSV-163MS-626-628/18.GE</v>
      </c>
      <c r="O3172" t="s">
        <v>4355</v>
      </c>
    </row>
    <row r="3173" spans="1:15" x14ac:dyDescent="0.3">
      <c r="A3173" t="s">
        <v>4885</v>
      </c>
      <c r="B3173">
        <v>474241</v>
      </c>
      <c r="C3173" t="s">
        <v>5410</v>
      </c>
      <c r="D3173" s="12">
        <v>45946</v>
      </c>
      <c r="E3173" t="s">
        <v>3524</v>
      </c>
      <c r="F3173" t="s">
        <v>2794</v>
      </c>
      <c r="G3173" t="s">
        <v>2789</v>
      </c>
      <c r="H3173" t="str">
        <f>IF(_xlfn.XLOOKUP(E3173,LD_01[DOCUMENTO],LD_01[REVISÃO])=F3173,"VIGENTE","OBSOLETO")</f>
        <v>VIGENTE</v>
      </c>
      <c r="I3173" t="s">
        <v>4322</v>
      </c>
      <c r="J3173" t="s">
        <v>4862</v>
      </c>
      <c r="K3173" t="str">
        <f t="shared" si="150"/>
        <v>MSV-163MS-626-628</v>
      </c>
      <c r="L3173" t="str">
        <f>_xlfn.XLOOKUP(E3173,LD_ANO01!A:A,LD_ANO01!G:G)</f>
        <v>MSV-163MS-626-628/18.GE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01\MSV-163MS-626-628\MSV-163MS-626-628/18.GE</v>
      </c>
      <c r="O3173" t="s">
        <v>4355</v>
      </c>
    </row>
    <row r="3174" spans="1:15" x14ac:dyDescent="0.3">
      <c r="A3174" t="s">
        <v>4886</v>
      </c>
      <c r="B3174">
        <v>1022817</v>
      </c>
      <c r="C3174" t="s">
        <v>5410</v>
      </c>
      <c r="D3174" s="12">
        <v>45946</v>
      </c>
      <c r="E3174" t="s">
        <v>3529</v>
      </c>
      <c r="F3174" t="s">
        <v>2798</v>
      </c>
      <c r="G3174" t="s">
        <v>2789</v>
      </c>
      <c r="H3174" t="str">
        <f>IF(_xlfn.XLOOKUP(E3174,LD_01[DOCUMENTO],LD_01[REVISÃO])=F3174,"VIGENTE","OBSOLETO")</f>
        <v>VIGENTE</v>
      </c>
      <c r="I3174" t="s">
        <v>4322</v>
      </c>
      <c r="J3174" t="s">
        <v>4862</v>
      </c>
      <c r="K3174" t="str">
        <f t="shared" si="150"/>
        <v>MSV-163MS-626-628</v>
      </c>
      <c r="L3174" t="str">
        <f>_xlfn.XLOOKUP(E3174,LD_ANO01!A:A,LD_ANO01!G:G)</f>
        <v>MSV-163MS-626-628/18.GE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01\MSV-163MS-626-628\MSV-163MS-626-628/18.GE</v>
      </c>
      <c r="O3174" t="s">
        <v>4355</v>
      </c>
    </row>
    <row r="3175" spans="1:15" x14ac:dyDescent="0.3">
      <c r="A3175" t="s">
        <v>4887</v>
      </c>
      <c r="B3175">
        <v>10090868</v>
      </c>
      <c r="C3175" t="s">
        <v>5410</v>
      </c>
      <c r="D3175" s="12">
        <v>45946</v>
      </c>
      <c r="E3175" t="s">
        <v>3567</v>
      </c>
      <c r="F3175" t="s">
        <v>2800</v>
      </c>
      <c r="G3175" t="s">
        <v>2789</v>
      </c>
      <c r="H3175" t="str">
        <f>IF(_xlfn.XLOOKUP(E3175,LD_01[DOCUMENTO],LD_01[REVISÃO])=F3175,"VIGENTE","OBSOLETO")</f>
        <v>VIGENTE</v>
      </c>
      <c r="I3175" t="s">
        <v>4322</v>
      </c>
      <c r="J3175" t="s">
        <v>4862</v>
      </c>
      <c r="K3175" t="str">
        <f t="shared" si="150"/>
        <v>MSV-163MS-626-628</v>
      </c>
      <c r="L3175" t="str">
        <f>_xlfn.XLOOKUP(E3175,LD_ANO01!A:A,LD_ANO01!G:G)</f>
        <v>MSV-163MS-626-628/28.PV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01\MSV-163MS-626-628\MSV-163MS-626-628/28.PV</v>
      </c>
      <c r="O3175" t="s">
        <v>4355</v>
      </c>
    </row>
    <row r="3176" spans="1:15" x14ac:dyDescent="0.3">
      <c r="A3176" t="s">
        <v>4888</v>
      </c>
      <c r="B3176">
        <v>3261476</v>
      </c>
      <c r="C3176" t="s">
        <v>5410</v>
      </c>
      <c r="D3176" s="12">
        <v>45946</v>
      </c>
      <c r="E3176" t="s">
        <v>3567</v>
      </c>
      <c r="F3176" t="s">
        <v>2800</v>
      </c>
      <c r="G3176" t="s">
        <v>2807</v>
      </c>
      <c r="H3176" t="str">
        <f>IF(_xlfn.XLOOKUP(E3176,LD_01[DOCUMENTO],LD_01[REVISÃO])=F3176,"VIGENTE","OBSOLETO")</f>
        <v>VIGENTE</v>
      </c>
      <c r="I3176" t="s">
        <v>4322</v>
      </c>
      <c r="J3176" t="s">
        <v>4862</v>
      </c>
      <c r="K3176" t="str">
        <f t="shared" si="150"/>
        <v>MSV-163MS-626-628</v>
      </c>
      <c r="L3176" t="str">
        <f>_xlfn.XLOOKUP(E3176,LD_ANO01!A:A,LD_ANO01!G:G)</f>
        <v>MSV-163MS-626-628/28.PV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01\MSV-163MS-626-628\MSV-163MS-626-628/28.PV</v>
      </c>
      <c r="O3176" t="s">
        <v>4355</v>
      </c>
    </row>
    <row r="3177" spans="1:15" x14ac:dyDescent="0.3">
      <c r="A3177" t="s">
        <v>4889</v>
      </c>
      <c r="B3177">
        <v>2793468</v>
      </c>
      <c r="C3177" t="s">
        <v>5410</v>
      </c>
      <c r="D3177" s="12">
        <v>45946</v>
      </c>
      <c r="E3177" t="s">
        <v>3570</v>
      </c>
      <c r="F3177" t="s">
        <v>2796</v>
      </c>
      <c r="G3177" t="s">
        <v>2788</v>
      </c>
      <c r="H3177" t="str">
        <f>IF(_xlfn.XLOOKUP(E3177,LD_01[DOCUMENTO],LD_01[REVISÃO])=F3177,"VIGENTE","OBSOLETO")</f>
        <v>VIGENTE</v>
      </c>
      <c r="I3177" t="s">
        <v>4322</v>
      </c>
      <c r="J3177" t="s">
        <v>4862</v>
      </c>
      <c r="K3177" t="str">
        <f t="shared" si="150"/>
        <v>MSV-163MS-626-628</v>
      </c>
      <c r="L3177" t="str">
        <f>_xlfn.XLOOKUP(E3177,LD_ANO01!A:A,LD_ANO01!G:G)</f>
        <v>MSV-163MS-626-628/14.EL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01\MSV-163MS-626-628\MSV-163MS-626-628/14.EL</v>
      </c>
      <c r="O3177" t="s">
        <v>4355</v>
      </c>
    </row>
    <row r="3178" spans="1:15" x14ac:dyDescent="0.3">
      <c r="A3178" t="s">
        <v>4890</v>
      </c>
      <c r="B3178">
        <v>530251</v>
      </c>
      <c r="C3178" t="s">
        <v>5410</v>
      </c>
      <c r="D3178" s="12">
        <v>45946</v>
      </c>
      <c r="E3178" t="s">
        <v>3570</v>
      </c>
      <c r="F3178" t="s">
        <v>2796</v>
      </c>
      <c r="G3178" t="s">
        <v>2789</v>
      </c>
      <c r="H3178" t="str">
        <f>IF(_xlfn.XLOOKUP(E3178,LD_01[DOCUMENTO],LD_01[REVISÃO])=F3178,"VIGENTE","OBSOLETO")</f>
        <v>VIGENTE</v>
      </c>
      <c r="I3178" t="s">
        <v>4322</v>
      </c>
      <c r="J3178" t="s">
        <v>4862</v>
      </c>
      <c r="K3178" t="str">
        <f t="shared" si="150"/>
        <v>MSV-163MS-626-628</v>
      </c>
      <c r="L3178" t="str">
        <f>_xlfn.XLOOKUP(E3178,LD_ANO01!A:A,LD_ANO01!G:G)</f>
        <v>MSV-163MS-626-628/14.EL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01\MSV-163MS-626-628\MSV-163MS-626-628/14.EL</v>
      </c>
      <c r="O3178" t="s">
        <v>4355</v>
      </c>
    </row>
    <row r="3179" spans="1:15" x14ac:dyDescent="0.3">
      <c r="A3179" t="s">
        <v>4891</v>
      </c>
      <c r="B3179">
        <v>2553282</v>
      </c>
      <c r="C3179" t="s">
        <v>5410</v>
      </c>
      <c r="D3179" s="12">
        <v>45946</v>
      </c>
      <c r="E3179" t="s">
        <v>3571</v>
      </c>
      <c r="F3179" t="s">
        <v>2796</v>
      </c>
      <c r="G3179" t="s">
        <v>2788</v>
      </c>
      <c r="H3179" t="str">
        <f>IF(_xlfn.XLOOKUP(E3179,LD_01[DOCUMENTO],LD_01[REVISÃO])=F3179,"VIGENTE","OBSOLETO")</f>
        <v>VIGENTE</v>
      </c>
      <c r="I3179" t="s">
        <v>4322</v>
      </c>
      <c r="J3179" t="s">
        <v>4862</v>
      </c>
      <c r="K3179" t="str">
        <f t="shared" si="150"/>
        <v>MSV-163MS-626-628</v>
      </c>
      <c r="L3179" t="str">
        <f>_xlfn.XLOOKUP(E3179,LD_ANO01!A:A,LD_ANO01!G:G)</f>
        <v>MSV-163MS-626-628/14.EL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01\MSV-163MS-626-628\MSV-163MS-626-628/14.EL</v>
      </c>
      <c r="O3179" t="s">
        <v>4355</v>
      </c>
    </row>
    <row r="3180" spans="1:15" x14ac:dyDescent="0.3">
      <c r="A3180" t="s">
        <v>4892</v>
      </c>
      <c r="B3180">
        <v>426860</v>
      </c>
      <c r="C3180" t="s">
        <v>5410</v>
      </c>
      <c r="D3180" s="12">
        <v>45946</v>
      </c>
      <c r="E3180" t="s">
        <v>3571</v>
      </c>
      <c r="F3180" t="s">
        <v>2796</v>
      </c>
      <c r="G3180" t="s">
        <v>2789</v>
      </c>
      <c r="H3180" t="str">
        <f>IF(_xlfn.XLOOKUP(E3180,LD_01[DOCUMENTO],LD_01[REVISÃO])=F3180,"VIGENTE","OBSOLETO")</f>
        <v>VIGENTE</v>
      </c>
      <c r="I3180" t="s">
        <v>4322</v>
      </c>
      <c r="J3180" t="s">
        <v>4862</v>
      </c>
      <c r="K3180" t="str">
        <f t="shared" si="150"/>
        <v>MSV-163MS-626-628</v>
      </c>
      <c r="L3180" t="str">
        <f>_xlfn.XLOOKUP(E3180,LD_ANO01!A:A,LD_ANO01!G:G)</f>
        <v>MSV-163MS-626-628/14.EL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01\MSV-163MS-626-628\MSV-163MS-626-628/14.EL</v>
      </c>
      <c r="O3180" t="s">
        <v>4355</v>
      </c>
    </row>
    <row r="3181" spans="1:15" x14ac:dyDescent="0.3">
      <c r="A3181" t="s">
        <v>4893</v>
      </c>
      <c r="B3181">
        <v>339097</v>
      </c>
      <c r="C3181" t="s">
        <v>5410</v>
      </c>
      <c r="D3181" s="12">
        <v>45946</v>
      </c>
      <c r="E3181" t="s">
        <v>3575</v>
      </c>
      <c r="F3181" t="s">
        <v>2826</v>
      </c>
      <c r="G3181" t="s">
        <v>2789</v>
      </c>
      <c r="H3181" t="str">
        <f>IF(_xlfn.XLOOKUP(E3181,LD_01[DOCUMENTO],LD_01[REVISÃO])=F3181,"VIGENTE","OBSOLETO")</f>
        <v>VIGENTE</v>
      </c>
      <c r="I3181" t="s">
        <v>4323</v>
      </c>
      <c r="J3181" t="s">
        <v>4862</v>
      </c>
      <c r="K3181" t="str">
        <f t="shared" si="150"/>
        <v>MSV-163MS-634-RET</v>
      </c>
      <c r="L3181" t="str">
        <f>_xlfn.XLOOKUP(E3181,LD_ANO01!A:A,LD_ANO01!G:G)</f>
        <v>MSV-163MS-626-628/14.EL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01\MSV-163MS-634-RET\MSV-163MS-626-628/14.EL</v>
      </c>
      <c r="O3181" t="s">
        <v>4355</v>
      </c>
    </row>
    <row r="3182" spans="1:15" x14ac:dyDescent="0.3">
      <c r="A3182" t="s">
        <v>4894</v>
      </c>
      <c r="B3182">
        <v>747669</v>
      </c>
      <c r="C3182" t="s">
        <v>5410</v>
      </c>
      <c r="D3182" s="12">
        <v>45946</v>
      </c>
      <c r="E3182" t="s">
        <v>3636</v>
      </c>
      <c r="F3182" t="s">
        <v>2819</v>
      </c>
      <c r="G3182" t="s">
        <v>2789</v>
      </c>
      <c r="H3182" t="str">
        <f>IF(_xlfn.XLOOKUP(E3182,LD_01[DOCUMENTO],LD_01[REVISÃO])=F3182,"VIGENTE","OBSOLETO")</f>
        <v>VIGENTE</v>
      </c>
      <c r="I3182" t="s">
        <v>4323</v>
      </c>
      <c r="J3182" t="s">
        <v>4862</v>
      </c>
      <c r="K3182" t="str">
        <f t="shared" si="150"/>
        <v>MSV-163MS-634-RET</v>
      </c>
      <c r="L3182" t="str">
        <f>_xlfn.XLOOKUP(E3182,LD_ANO01!A:A,LD_ANO01!G:G)</f>
        <v>MSV-163MS-634-RET/10.DR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01\MSV-163MS-634-RET\MSV-163MS-634-RET/10.DR</v>
      </c>
      <c r="O3182" t="s">
        <v>4355</v>
      </c>
    </row>
    <row r="3183" spans="1:15" x14ac:dyDescent="0.3">
      <c r="A3183" t="s">
        <v>4895</v>
      </c>
      <c r="B3183">
        <v>2323981</v>
      </c>
      <c r="C3183" t="s">
        <v>5410</v>
      </c>
      <c r="D3183" s="12">
        <v>45946</v>
      </c>
      <c r="E3183" t="s">
        <v>3637</v>
      </c>
      <c r="F3183" t="s">
        <v>2792</v>
      </c>
      <c r="G3183" t="s">
        <v>2789</v>
      </c>
      <c r="H3183" t="str">
        <f>IF(_xlfn.XLOOKUP(E3183,LD_01[DOCUMENTO],LD_01[REVISÃO])=F3183,"VIGENTE","OBSOLETO")</f>
        <v>VIGENTE</v>
      </c>
      <c r="I3183" t="s">
        <v>4324</v>
      </c>
      <c r="J3183" t="s">
        <v>4862</v>
      </c>
      <c r="K3183" t="str">
        <f t="shared" si="150"/>
        <v>MSV-163MS-638-NORTE</v>
      </c>
      <c r="L3183" t="str">
        <f>_xlfn.XLOOKUP(E3183,LD_ANO01!A:A,LD_ANO01!G:G)</f>
        <v>MSV-163MS-634-RET/10.DR</v>
      </c>
      <c r="M3183" t="str">
        <f t="shared" si="151"/>
        <v/>
      </c>
      <c r="N3183" t="str">
        <f t="shared" si="152"/>
        <v>C:\Users\luis.nunes\OneDrive - ATERPA\00.SERVIDOR\SALA TÉCNICA\00.PROJETOS\02.DOCUMENTOS\ANO 01\MSV-163MS-638-NORTE\MSV-163MS-634-RET/10.DR</v>
      </c>
      <c r="O3183" t="s">
        <v>4355</v>
      </c>
    </row>
    <row r="3184" spans="1:15" x14ac:dyDescent="0.3">
      <c r="A3184" t="s">
        <v>4896</v>
      </c>
      <c r="B3184">
        <v>5114152</v>
      </c>
      <c r="C3184" t="s">
        <v>5410</v>
      </c>
      <c r="D3184" s="12">
        <v>45946</v>
      </c>
      <c r="E3184" t="s">
        <v>3720</v>
      </c>
      <c r="F3184" t="s">
        <v>2796</v>
      </c>
      <c r="G3184" t="s">
        <v>2788</v>
      </c>
      <c r="H3184" t="str">
        <f>IF(_xlfn.XLOOKUP(E3184,LD_01[DOCUMENTO],LD_01[REVISÃO])=F3184,"VIGENTE","OBSOLETO")</f>
        <v>OBSOLETO</v>
      </c>
      <c r="I3184" t="s">
        <v>4324</v>
      </c>
      <c r="J3184" t="s">
        <v>4862</v>
      </c>
      <c r="K3184" t="str">
        <f t="shared" si="150"/>
        <v>MSV-163MS-638-NORTE</v>
      </c>
      <c r="L3184" t="str">
        <f>_xlfn.XLOOKUP(E3184,LD_ANO01!A:A,LD_ANO01!G:G)</f>
        <v>MSV-163MS-638-NORTE/10.DR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01\MSV-163MS-638-NORTE\MSV-163MS-638-NORTE/10.DR\OBSOLETO</v>
      </c>
      <c r="O3184" t="s">
        <v>4355</v>
      </c>
    </row>
    <row r="3185" spans="1:16" x14ac:dyDescent="0.3">
      <c r="A3185" t="s">
        <v>4897</v>
      </c>
      <c r="B3185">
        <v>636048</v>
      </c>
      <c r="C3185" t="s">
        <v>5410</v>
      </c>
      <c r="D3185" s="12">
        <v>45946</v>
      </c>
      <c r="E3185" t="s">
        <v>3720</v>
      </c>
      <c r="F3185" t="s">
        <v>2796</v>
      </c>
      <c r="G3185" t="s">
        <v>2789</v>
      </c>
      <c r="H3185" t="str">
        <f>IF(_xlfn.XLOOKUP(E3185,LD_01[DOCUMENTO],LD_01[REVISÃO])=F3185,"VIGENTE","OBSOLETO")</f>
        <v>OBSOLETO</v>
      </c>
      <c r="I3185" t="s">
        <v>4324</v>
      </c>
      <c r="J3185" t="s">
        <v>4862</v>
      </c>
      <c r="K3185" t="str">
        <f t="shared" si="150"/>
        <v>MSV-163MS-638-NORTE</v>
      </c>
      <c r="L3185" t="str">
        <f>_xlfn.XLOOKUP(E3185,LD_ANO01!A:A,LD_ANO01!G:G)</f>
        <v>MSV-163MS-638-NORTE/10.DR</v>
      </c>
      <c r="M3185" t="str">
        <f t="shared" si="151"/>
        <v>OBSOLETO</v>
      </c>
      <c r="N3185" t="str">
        <f t="shared" si="152"/>
        <v>C:\Users\luis.nunes\OneDrive - ATERPA\00.SERVIDOR\SALA TÉCNICA\00.PROJETOS\02.DOCUMENTOS\ANO 01\MSV-163MS-638-NORTE\MSV-163MS-638-NORTE/10.DR\OBSOLETO</v>
      </c>
      <c r="O3185" t="s">
        <v>4355</v>
      </c>
    </row>
    <row r="3186" spans="1:16" x14ac:dyDescent="0.3">
      <c r="A3186" t="s">
        <v>4898</v>
      </c>
      <c r="B3186">
        <v>5075251</v>
      </c>
      <c r="C3186" t="s">
        <v>5410</v>
      </c>
      <c r="D3186" s="12">
        <v>45946</v>
      </c>
      <c r="E3186" t="s">
        <v>3722</v>
      </c>
      <c r="F3186" t="s">
        <v>2798</v>
      </c>
      <c r="G3186" t="s">
        <v>2788</v>
      </c>
      <c r="H3186" t="str">
        <f>IF(_xlfn.XLOOKUP(E3186,LD_01[DOCUMENTO],LD_01[REVISÃO])=F3186,"VIGENTE","OBSOLETO")</f>
        <v>VIGENTE</v>
      </c>
      <c r="I3186" t="s">
        <v>4324</v>
      </c>
      <c r="J3186" t="s">
        <v>4862</v>
      </c>
      <c r="K3186" t="str">
        <f t="shared" si="150"/>
        <v>MSV-163MS-638-NORTE</v>
      </c>
      <c r="L3186" t="str">
        <f>_xlfn.XLOOKUP(E3186,LD_ANO01!A:A,LD_ANO01!G:G)</f>
        <v>MSV-163MS-638-NORTE/10.DR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01\MSV-163MS-638-NORTE\MSV-163MS-638-NORTE/10.DR</v>
      </c>
      <c r="O3186" t="s">
        <v>4355</v>
      </c>
    </row>
    <row r="3187" spans="1:16" x14ac:dyDescent="0.3">
      <c r="A3187" t="s">
        <v>4899</v>
      </c>
      <c r="B3187">
        <v>693588</v>
      </c>
      <c r="C3187" t="s">
        <v>5410</v>
      </c>
      <c r="D3187" s="12">
        <v>45946</v>
      </c>
      <c r="E3187" t="s">
        <v>3722</v>
      </c>
      <c r="F3187" t="s">
        <v>2798</v>
      </c>
      <c r="G3187" t="s">
        <v>2789</v>
      </c>
      <c r="H3187" t="str">
        <f>IF(_xlfn.XLOOKUP(E3187,LD_01[DOCUMENTO],LD_01[REVISÃO])=F3187,"VIGENTE","OBSOLETO")</f>
        <v>VIGENTE</v>
      </c>
      <c r="I3187" t="s">
        <v>4324</v>
      </c>
      <c r="J3187" t="s">
        <v>4862</v>
      </c>
      <c r="K3187" t="str">
        <f t="shared" si="150"/>
        <v>MSV-163MS-638-NORTE</v>
      </c>
      <c r="L3187" t="str">
        <f>_xlfn.XLOOKUP(E3187,LD_ANO01!A:A,LD_ANO01!G:G)</f>
        <v>MSV-163MS-638-NORTE/10.DR</v>
      </c>
      <c r="M3187" t="str">
        <f t="shared" si="151"/>
        <v/>
      </c>
      <c r="N3187" t="str">
        <f t="shared" si="152"/>
        <v>C:\Users\luis.nunes\OneDrive - ATERPA\00.SERVIDOR\SALA TÉCNICA\00.PROJETOS\02.DOCUMENTOS\ANO 01\MSV-163MS-638-NORTE\MSV-163MS-638-NORTE/10.DR</v>
      </c>
      <c r="O3187" t="s">
        <v>4355</v>
      </c>
    </row>
    <row r="3188" spans="1:16" x14ac:dyDescent="0.3">
      <c r="A3188" t="s">
        <v>4900</v>
      </c>
      <c r="B3188">
        <v>8225437</v>
      </c>
      <c r="C3188" t="s">
        <v>5410</v>
      </c>
      <c r="D3188" s="12">
        <v>45946</v>
      </c>
      <c r="E3188" t="s">
        <v>3723</v>
      </c>
      <c r="F3188" t="s">
        <v>2798</v>
      </c>
      <c r="G3188" t="s">
        <v>2788</v>
      </c>
      <c r="H3188" t="str">
        <f>IF(_xlfn.XLOOKUP(E3188,LD_01[DOCUMENTO],LD_01[REVISÃO])=F3188,"VIGENTE","OBSOLETO")</f>
        <v>OBSOLETO</v>
      </c>
      <c r="I3188" t="s">
        <v>4324</v>
      </c>
      <c r="J3188" t="s">
        <v>4862</v>
      </c>
      <c r="K3188" t="str">
        <f t="shared" si="150"/>
        <v>MSV-163MS-638-NORTE</v>
      </c>
      <c r="L3188" t="str">
        <f>_xlfn.XLOOKUP(E3188,LD_ANO01!A:A,LD_ANO01!G:G)</f>
        <v>MSV-163MS-638-NORTE/10.DR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01\MSV-163MS-638-NORTE\MSV-163MS-638-NORTE/10.DR\OBSOLETO</v>
      </c>
      <c r="O3188" t="s">
        <v>4355</v>
      </c>
    </row>
    <row r="3189" spans="1:16" x14ac:dyDescent="0.3">
      <c r="A3189" t="s">
        <v>4901</v>
      </c>
      <c r="B3189">
        <v>643705</v>
      </c>
      <c r="C3189" t="s">
        <v>5410</v>
      </c>
      <c r="D3189" s="12">
        <v>45946</v>
      </c>
      <c r="E3189" t="s">
        <v>3723</v>
      </c>
      <c r="F3189" t="s">
        <v>2798</v>
      </c>
      <c r="G3189" t="s">
        <v>2789</v>
      </c>
      <c r="H3189" t="str">
        <f>IF(_xlfn.XLOOKUP(E3189,LD_01[DOCUMENTO],LD_01[REVISÃO])=F3189,"VIGENTE","OBSOLETO")</f>
        <v>OBSOLETO</v>
      </c>
      <c r="I3189" t="s">
        <v>4324</v>
      </c>
      <c r="J3189" t="s">
        <v>4862</v>
      </c>
      <c r="K3189" t="str">
        <f t="shared" si="150"/>
        <v>MSV-163MS-638-NORTE</v>
      </c>
      <c r="L3189" t="str">
        <f>_xlfn.XLOOKUP(E3189,LD_ANO01!A:A,LD_ANO01!G:G)</f>
        <v>MSV-163MS-638-NORTE/10.DR</v>
      </c>
      <c r="M3189" t="str">
        <f t="shared" si="151"/>
        <v>OBSOLETO</v>
      </c>
      <c r="N3189" t="str">
        <f t="shared" si="152"/>
        <v>C:\Users\luis.nunes\OneDrive - ATERPA\00.SERVIDOR\SALA TÉCNICA\00.PROJETOS\02.DOCUMENTOS\ANO 01\MSV-163MS-638-NORTE\MSV-163MS-638-NORTE/10.DR\OBSOLETO</v>
      </c>
      <c r="O3189" t="s">
        <v>4355</v>
      </c>
    </row>
    <row r="3190" spans="1:16" x14ac:dyDescent="0.3">
      <c r="A3190" t="s">
        <v>4902</v>
      </c>
      <c r="B3190">
        <v>3971833</v>
      </c>
      <c r="C3190" t="s">
        <v>5410</v>
      </c>
      <c r="D3190" s="12">
        <v>45946</v>
      </c>
      <c r="E3190" t="s">
        <v>3726</v>
      </c>
      <c r="F3190" t="s">
        <v>2798</v>
      </c>
      <c r="G3190" t="s">
        <v>2788</v>
      </c>
      <c r="H3190" t="str">
        <f>IF(_xlfn.XLOOKUP(E3190,LD_01[DOCUMENTO],LD_01[REVISÃO])=F3190,"VIGENTE","OBSOLETO")</f>
        <v>VIGENTE</v>
      </c>
      <c r="I3190" t="s">
        <v>4324</v>
      </c>
      <c r="J3190" t="s">
        <v>4862</v>
      </c>
      <c r="K3190" t="str">
        <f t="shared" si="150"/>
        <v>MSV-163MS-638-NORTE</v>
      </c>
      <c r="L3190" t="str">
        <f>_xlfn.XLOOKUP(E3190,LD_ANO01!A:A,LD_ANO01!G:G)</f>
        <v>MSV-163MS-638-NORTE/10.DR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01\MSV-163MS-638-NORTE\MSV-163MS-638-NORTE/10.DR</v>
      </c>
      <c r="O3190" t="s">
        <v>4355</v>
      </c>
    </row>
    <row r="3191" spans="1:16" x14ac:dyDescent="0.3">
      <c r="A3191" t="s">
        <v>4903</v>
      </c>
      <c r="B3191">
        <v>483080</v>
      </c>
      <c r="C3191" t="s">
        <v>5410</v>
      </c>
      <c r="D3191" s="12">
        <v>45946</v>
      </c>
      <c r="E3191" t="s">
        <v>3726</v>
      </c>
      <c r="F3191" t="s">
        <v>2798</v>
      </c>
      <c r="G3191" t="s">
        <v>2789</v>
      </c>
      <c r="H3191" t="str">
        <f>IF(_xlfn.XLOOKUP(E3191,LD_01[DOCUMENTO],LD_01[REVISÃO])=F3191,"VIGENTE","OBSOLETO")</f>
        <v>VIGENTE</v>
      </c>
      <c r="I3191" t="s">
        <v>4324</v>
      </c>
      <c r="J3191" t="s">
        <v>4862</v>
      </c>
      <c r="K3191" t="str">
        <f t="shared" si="150"/>
        <v>MSV-163MS-638-NORTE</v>
      </c>
      <c r="L3191" t="str">
        <f>_xlfn.XLOOKUP(E3191,LD_ANO01!A:A,LD_ANO01!G:G)</f>
        <v>MSV-163MS-638-NORTE/10.DR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01\MSV-163MS-638-NORTE\MSV-163MS-638-NORTE/10.DR</v>
      </c>
      <c r="O3191" t="s">
        <v>4355</v>
      </c>
    </row>
    <row r="3192" spans="1:16" x14ac:dyDescent="0.3">
      <c r="A3192" t="s">
        <v>4904</v>
      </c>
      <c r="B3192">
        <v>1789796</v>
      </c>
      <c r="C3192" t="s">
        <v>5410</v>
      </c>
      <c r="D3192" s="12">
        <v>45946</v>
      </c>
      <c r="E3192" t="s">
        <v>4077</v>
      </c>
      <c r="F3192" t="s">
        <v>2792</v>
      </c>
      <c r="G3192" t="s">
        <v>2788</v>
      </c>
      <c r="H3192" t="str">
        <f>IF(_xlfn.XLOOKUP(E3192,LD_01[DOCUMENTO],LD_01[REVISÃO])=F3192,"VIGENTE","OBSOLETO")</f>
        <v>VIGENTE</v>
      </c>
      <c r="I3192" t="s">
        <v>4324</v>
      </c>
      <c r="J3192" t="s">
        <v>4862</v>
      </c>
      <c r="K3192" t="str">
        <f t="shared" si="150"/>
        <v>MSV-163MS-638-NORTE</v>
      </c>
      <c r="L3192" t="str">
        <f>_xlfn.XLOOKUP(E3192,LD_ANO01!A:A,LD_ANO01!G:G)</f>
        <v>MSV-163MS-638-NORTE/10.DR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01\MSV-163MS-638-NORTE\MSV-163MS-638-NORTE/10.DR</v>
      </c>
      <c r="O3192" t="s">
        <v>4355</v>
      </c>
    </row>
    <row r="3193" spans="1:16" x14ac:dyDescent="0.3">
      <c r="A3193" t="s">
        <v>4905</v>
      </c>
      <c r="B3193">
        <v>351120</v>
      </c>
      <c r="C3193" t="s">
        <v>5410</v>
      </c>
      <c r="D3193" s="12">
        <v>45946</v>
      </c>
      <c r="E3193" t="s">
        <v>4077</v>
      </c>
      <c r="F3193" t="s">
        <v>2792</v>
      </c>
      <c r="G3193" t="s">
        <v>2789</v>
      </c>
      <c r="H3193" t="str">
        <f>IF(_xlfn.XLOOKUP(E3193,LD_01[DOCUMENTO],LD_01[REVISÃO])=F3193,"VIGENTE","OBSOLETO")</f>
        <v>VIGENTE</v>
      </c>
      <c r="I3193" t="s">
        <v>4325</v>
      </c>
      <c r="J3193" t="s">
        <v>4862</v>
      </c>
      <c r="K3193" t="str">
        <f t="shared" si="150"/>
        <v>MSV-163MS-702-NORTE</v>
      </c>
      <c r="L3193" t="str">
        <f>_xlfn.XLOOKUP(E3193,LD_ANO01!A:A,LD_ANO01!G:G)</f>
        <v>MSV-163MS-638-NORTE/10.DR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01\MSV-163MS-702-NORTE\MSV-163MS-638-NORTE/10.DR</v>
      </c>
      <c r="O3193" t="s">
        <v>4355</v>
      </c>
    </row>
    <row r="3194" spans="1:16" x14ac:dyDescent="0.3">
      <c r="A3194" t="s">
        <v>4906</v>
      </c>
      <c r="B3194">
        <v>336550</v>
      </c>
      <c r="C3194" t="s">
        <v>5410</v>
      </c>
      <c r="D3194" s="12">
        <v>45946</v>
      </c>
      <c r="E3194" t="s">
        <v>3960</v>
      </c>
      <c r="F3194" t="s">
        <v>2798</v>
      </c>
      <c r="G3194" t="s">
        <v>2789</v>
      </c>
      <c r="H3194" t="str">
        <f>IF(_xlfn.XLOOKUP(E3194,LD_01[DOCUMENTO],LD_01[REVISÃO])=F3194,"VIGENTE","OBSOLETO")</f>
        <v>VIGENTE</v>
      </c>
      <c r="I3194" t="s">
        <v>4326</v>
      </c>
      <c r="J3194" t="s">
        <v>4862</v>
      </c>
      <c r="K3194" t="str">
        <f t="shared" si="150"/>
        <v>MSV-163MS-730-732</v>
      </c>
      <c r="L3194" t="str">
        <f>_xlfn.XLOOKUP(E3194,LD_ANO01!A:A,LD_ANO01!G:G)</f>
        <v>MSV-163MS-702-NORTE/14.EL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01\MSV-163MS-730-732\MSV-163MS-702-NORTE/14.EL</v>
      </c>
      <c r="O3194" t="s">
        <v>4355</v>
      </c>
    </row>
    <row r="3195" spans="1:16" x14ac:dyDescent="0.3">
      <c r="A3195" t="s">
        <v>4907</v>
      </c>
      <c r="B3195">
        <v>1683097</v>
      </c>
      <c r="C3195" t="s">
        <v>5410</v>
      </c>
      <c r="D3195" s="12">
        <v>45946</v>
      </c>
      <c r="E3195" t="s">
        <v>4033</v>
      </c>
      <c r="F3195" t="s">
        <v>2798</v>
      </c>
      <c r="G3195" t="s">
        <v>2789</v>
      </c>
      <c r="H3195" t="str">
        <f>IF(_xlfn.XLOOKUP(E3195,LD_01[DOCUMENTO],LD_01[REVISÃO])=F3195,"VIGENTE","OBSOLETO")</f>
        <v>VIGENTE</v>
      </c>
      <c r="I3195" t="s">
        <v>4326</v>
      </c>
      <c r="J3195" t="s">
        <v>4862</v>
      </c>
      <c r="K3195" t="str">
        <f t="shared" si="150"/>
        <v>MSV-163MS-730-732</v>
      </c>
      <c r="L3195" t="str">
        <f>_xlfn.XLOOKUP(E3195,LD_ANO01!A:A,LD_ANO01!G:G)</f>
        <v>MSV-163MS-730-732/14.EL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01\MSV-163MS-730-732\MSV-163MS-730-732/14.EL</v>
      </c>
      <c r="O3195" t="s">
        <v>4355</v>
      </c>
    </row>
    <row r="3196" spans="1:16" x14ac:dyDescent="0.3">
      <c r="A3196" t="s">
        <v>4908</v>
      </c>
      <c r="B3196">
        <v>483057</v>
      </c>
      <c r="C3196" t="s">
        <v>5410</v>
      </c>
      <c r="D3196" s="12">
        <v>45946</v>
      </c>
      <c r="E3196" t="s">
        <v>4034</v>
      </c>
      <c r="F3196" t="s">
        <v>2798</v>
      </c>
      <c r="G3196" t="s">
        <v>2789</v>
      </c>
      <c r="H3196" t="str">
        <f>IF(_xlfn.XLOOKUP(E3196,LD_01[DOCUMENTO],LD_01[REVISÃO])=F3196,"VIGENTE","OBSOLETO")</f>
        <v>VIGENTE</v>
      </c>
      <c r="I3196" t="s">
        <v>4326</v>
      </c>
      <c r="J3196" t="s">
        <v>4862</v>
      </c>
      <c r="K3196" t="str">
        <f t="shared" si="150"/>
        <v>MSV-163MS-730-732</v>
      </c>
      <c r="L3196" t="str">
        <f>_xlfn.XLOOKUP(E3196,LD_ANO01!A:A,LD_ANO01!G:G)</f>
        <v>MSV-163MS-730-732/14.EL</v>
      </c>
      <c r="M3196" t="str">
        <f t="shared" si="151"/>
        <v/>
      </c>
      <c r="N3196" t="str">
        <f t="shared" si="152"/>
        <v>C:\Users\luis.nunes\OneDrive - ATERPA\00.SERVIDOR\SALA TÉCNICA\00.PROJETOS\02.DOCUMENTOS\ANO 01\MSV-163MS-730-732\MSV-163MS-730-732/14.EL</v>
      </c>
      <c r="O3196" t="s">
        <v>4355</v>
      </c>
    </row>
    <row r="3197" spans="1:16" x14ac:dyDescent="0.3">
      <c r="A3197" t="s">
        <v>4909</v>
      </c>
      <c r="B3197">
        <v>350229</v>
      </c>
      <c r="C3197" t="s">
        <v>5410</v>
      </c>
      <c r="D3197" s="12">
        <v>45946</v>
      </c>
      <c r="E3197" t="s">
        <v>4035</v>
      </c>
      <c r="F3197" t="s">
        <v>2798</v>
      </c>
      <c r="G3197" t="s">
        <v>2789</v>
      </c>
      <c r="H3197" t="str">
        <f>IF(_xlfn.XLOOKUP(E3197,LD_01[DOCUMENTO],LD_01[REVISÃO])=F3197,"VIGENTE","OBSOLETO")</f>
        <v>VIGENTE</v>
      </c>
      <c r="I3197" t="s">
        <v>4321</v>
      </c>
      <c r="J3197" t="s">
        <v>4862</v>
      </c>
      <c r="K3197" t="str">
        <f t="shared" ref="K3197:K3212" si="153">"MSV-163MS-"&amp;I3197</f>
        <v>MSV-163MS-535-545</v>
      </c>
      <c r="L3197" t="str">
        <f>_xlfn.XLOOKUP(E3197,LD_ANO01!A:A,LD_ANO01!G:G)</f>
        <v>MSV-163MS-730-732/14.EL</v>
      </c>
      <c r="M3197" t="str">
        <f t="shared" ref="M3197:M3212" si="154">IF(H3197&lt;&gt;"OBSOLETO","",H3197)</f>
        <v/>
      </c>
      <c r="N3197" t="str">
        <f t="shared" ref="N3197:N3212" si="155">_xlfn.TEXTJOIN("\",TRUE,J3197:M3197)</f>
        <v>C:\Users\luis.nunes\OneDrive - ATERPA\00.SERVIDOR\SALA TÉCNICA\00.PROJETOS\02.DOCUMENTOS\ANO 01\MSV-163MS-535-545\MSV-163MS-730-732/14.EL</v>
      </c>
      <c r="O3197" t="s">
        <v>4355</v>
      </c>
      <c r="P3197" t="s">
        <v>5453</v>
      </c>
    </row>
    <row r="3198" spans="1:16" x14ac:dyDescent="0.3">
      <c r="A3198" t="s">
        <v>5436</v>
      </c>
      <c r="B3198">
        <v>1267521</v>
      </c>
      <c r="C3198" t="s">
        <v>5452</v>
      </c>
      <c r="D3198" s="12">
        <v>46001</v>
      </c>
      <c r="E3198" t="s">
        <v>3261</v>
      </c>
      <c r="F3198" t="s">
        <v>2826</v>
      </c>
      <c r="G3198" t="s">
        <v>2788</v>
      </c>
      <c r="H3198" t="str">
        <f>IF(_xlfn.XLOOKUP(E3198,LD_01[DOCUMENTO],LD_01[REVISÃO])=F3198,"VIGENTE","OBSOLETO")</f>
        <v>VIGENTE</v>
      </c>
      <c r="I3198" t="s">
        <v>4321</v>
      </c>
      <c r="J3198" t="s">
        <v>4862</v>
      </c>
      <c r="K3198" t="str">
        <f t="shared" si="153"/>
        <v>MSV-163MS-535-545</v>
      </c>
      <c r="L3198" t="str">
        <f>_xlfn.XLOOKUP(E3198,LD_ANO01!A:A,LD_ANO01!G:G)</f>
        <v>MSV-163MS-535-545/18.GE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01\MSV-163MS-535-545\MSV-163MS-535-545/18.GE</v>
      </c>
      <c r="O3198" t="s">
        <v>4355</v>
      </c>
      <c r="P3198" t="s">
        <v>5453</v>
      </c>
    </row>
    <row r="3199" spans="1:16" x14ac:dyDescent="0.3">
      <c r="A3199" t="s">
        <v>5437</v>
      </c>
      <c r="B3199">
        <v>597036</v>
      </c>
      <c r="C3199" t="s">
        <v>5452</v>
      </c>
      <c r="D3199" s="12">
        <v>46001</v>
      </c>
      <c r="E3199" t="s">
        <v>3261</v>
      </c>
      <c r="F3199" t="s">
        <v>2826</v>
      </c>
      <c r="G3199" t="s">
        <v>2789</v>
      </c>
      <c r="H3199" t="str">
        <f>IF(_xlfn.XLOOKUP(E3199,LD_01[DOCUMENTO],LD_01[REVISÃO])=F3199,"VIGENTE","OBSOLETO")</f>
        <v>VIGENTE</v>
      </c>
      <c r="I3199" t="s">
        <v>4321</v>
      </c>
      <c r="J3199" t="s">
        <v>4862</v>
      </c>
      <c r="K3199" t="str">
        <f t="shared" si="153"/>
        <v>MSV-163MS-535-545</v>
      </c>
      <c r="L3199" t="str">
        <f>_xlfn.XLOOKUP(E3199,LD_ANO01!A:A,LD_ANO01!G:G)</f>
        <v>MSV-163MS-535-545/18.GE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01\MSV-163MS-535-545\MSV-163MS-535-545/18.GE</v>
      </c>
      <c r="O3199" t="s">
        <v>4355</v>
      </c>
      <c r="P3199" t="s">
        <v>5453</v>
      </c>
    </row>
    <row r="3200" spans="1:16" x14ac:dyDescent="0.3">
      <c r="A3200" t="s">
        <v>5438</v>
      </c>
      <c r="B3200">
        <v>1169419</v>
      </c>
      <c r="C3200" t="s">
        <v>5452</v>
      </c>
      <c r="D3200" s="12">
        <v>46001</v>
      </c>
      <c r="E3200" t="s">
        <v>3262</v>
      </c>
      <c r="F3200" t="s">
        <v>2794</v>
      </c>
      <c r="G3200" t="s">
        <v>2788</v>
      </c>
      <c r="H3200" t="str">
        <f>IF(_xlfn.XLOOKUP(E3200,LD_01[DOCUMENTO],LD_01[REVISÃO])=F3200,"VIGENTE","OBSOLETO")</f>
        <v>VIGENTE</v>
      </c>
      <c r="I3200" t="s">
        <v>4321</v>
      </c>
      <c r="J3200" t="s">
        <v>4862</v>
      </c>
      <c r="K3200" t="str">
        <f t="shared" si="153"/>
        <v>MSV-163MS-535-545</v>
      </c>
      <c r="L3200" t="str">
        <f>_xlfn.XLOOKUP(E3200,LD_ANO01!A:A,LD_ANO01!G:G)</f>
        <v>MSV-163MS-535-545/18.GE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01\MSV-163MS-535-545\MSV-163MS-535-545/18.GE</v>
      </c>
      <c r="O3200" t="s">
        <v>4355</v>
      </c>
      <c r="P3200" t="s">
        <v>5453</v>
      </c>
    </row>
    <row r="3201" spans="1:16" x14ac:dyDescent="0.3">
      <c r="A3201" t="s">
        <v>5439</v>
      </c>
      <c r="B3201">
        <v>498465</v>
      </c>
      <c r="C3201" t="s">
        <v>5452</v>
      </c>
      <c r="D3201" s="12">
        <v>46001</v>
      </c>
      <c r="E3201" t="s">
        <v>3262</v>
      </c>
      <c r="F3201" t="s">
        <v>2794</v>
      </c>
      <c r="G3201" t="s">
        <v>2789</v>
      </c>
      <c r="H3201" t="str">
        <f>IF(_xlfn.XLOOKUP(E3201,LD_01[DOCUMENTO],LD_01[REVISÃO])=F3201,"VIGENTE","OBSOLETO")</f>
        <v>VIGENTE</v>
      </c>
      <c r="I3201" t="s">
        <v>4321</v>
      </c>
      <c r="J3201" t="s">
        <v>4862</v>
      </c>
      <c r="K3201" t="str">
        <f t="shared" si="153"/>
        <v>MSV-163MS-535-545</v>
      </c>
      <c r="L3201" t="str">
        <f>_xlfn.XLOOKUP(E3201,LD_ANO01!A:A,LD_ANO01!G:G)</f>
        <v>MSV-163MS-535-545/18.GE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01\MSV-163MS-535-545\MSV-163MS-535-545/18.GE</v>
      </c>
      <c r="O3201" t="s">
        <v>4355</v>
      </c>
      <c r="P3201" t="s">
        <v>5453</v>
      </c>
    </row>
    <row r="3202" spans="1:16" x14ac:dyDescent="0.3">
      <c r="A3202" t="s">
        <v>5440</v>
      </c>
      <c r="B3202">
        <v>1916855</v>
      </c>
      <c r="C3202" t="s">
        <v>5452</v>
      </c>
      <c r="D3202" s="12">
        <v>46001</v>
      </c>
      <c r="E3202" t="s">
        <v>3323</v>
      </c>
      <c r="F3202" t="s">
        <v>2864</v>
      </c>
      <c r="G3202" t="s">
        <v>2788</v>
      </c>
      <c r="H3202" t="str">
        <f>IF(_xlfn.XLOOKUP(E3202,LD_01[DOCUMENTO],LD_01[REVISÃO])=F3202,"VIGENTE","OBSOLETO")</f>
        <v>VIGENTE</v>
      </c>
      <c r="I3202" t="s">
        <v>4321</v>
      </c>
      <c r="J3202" t="s">
        <v>4862</v>
      </c>
      <c r="K3202" t="str">
        <f t="shared" si="153"/>
        <v>MSV-163MS-535-545</v>
      </c>
      <c r="L3202" t="str">
        <f>_xlfn.XLOOKUP(E3202,LD_ANO01!A:A,LD_ANO01!G:G)</f>
        <v>MSV-163MS-535-545/10.DR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01\MSV-163MS-535-545\MSV-163MS-535-545/10.DR</v>
      </c>
      <c r="O3202" t="s">
        <v>4355</v>
      </c>
      <c r="P3202" t="s">
        <v>5453</v>
      </c>
    </row>
    <row r="3203" spans="1:16" x14ac:dyDescent="0.3">
      <c r="A3203" t="s">
        <v>5441</v>
      </c>
      <c r="B3203">
        <v>607797</v>
      </c>
      <c r="C3203" t="s">
        <v>5452</v>
      </c>
      <c r="D3203" s="12">
        <v>46001</v>
      </c>
      <c r="E3203" t="s">
        <v>3323</v>
      </c>
      <c r="F3203" t="s">
        <v>2864</v>
      </c>
      <c r="G3203" t="s">
        <v>2789</v>
      </c>
      <c r="H3203" t="str">
        <f>IF(_xlfn.XLOOKUP(E3203,LD_01[DOCUMENTO],LD_01[REVISÃO])=F3203,"VIGENTE","OBSOLETO")</f>
        <v>VIGENTE</v>
      </c>
      <c r="I3203" t="s">
        <v>4321</v>
      </c>
      <c r="J3203" t="s">
        <v>4862</v>
      </c>
      <c r="K3203" t="str">
        <f t="shared" si="153"/>
        <v>MSV-163MS-535-545</v>
      </c>
      <c r="L3203" t="str">
        <f>_xlfn.XLOOKUP(E3203,LD_ANO01!A:A,LD_ANO01!G:G)</f>
        <v>MSV-163MS-535-545/10.DR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01\MSV-163MS-535-545\MSV-163MS-535-545/10.DR</v>
      </c>
      <c r="O3203" t="s">
        <v>4355</v>
      </c>
      <c r="P3203" t="s">
        <v>5453</v>
      </c>
    </row>
    <row r="3204" spans="1:16" x14ac:dyDescent="0.3">
      <c r="A3204" t="s">
        <v>5442</v>
      </c>
      <c r="B3204">
        <v>1605769</v>
      </c>
      <c r="C3204" t="s">
        <v>5452</v>
      </c>
      <c r="D3204" s="12">
        <v>46001</v>
      </c>
      <c r="E3204" t="s">
        <v>3324</v>
      </c>
      <c r="F3204" t="s">
        <v>2826</v>
      </c>
      <c r="G3204" t="s">
        <v>2788</v>
      </c>
      <c r="H3204" t="str">
        <f>IF(_xlfn.XLOOKUP(E3204,LD_01[DOCUMENTO],LD_01[REVISÃO])=F3204,"VIGENTE","OBSOLETO")</f>
        <v>VIGENTE</v>
      </c>
      <c r="I3204" t="s">
        <v>4321</v>
      </c>
      <c r="J3204" t="s">
        <v>4862</v>
      </c>
      <c r="K3204" t="str">
        <f t="shared" si="153"/>
        <v>MSV-163MS-535-545</v>
      </c>
      <c r="L3204" t="str">
        <f>_xlfn.XLOOKUP(E3204,LD_ANO01!A:A,LD_ANO01!G:G)</f>
        <v>MSV-163MS-535-545/10.DR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01\MSV-163MS-535-545\MSV-163MS-535-545/10.DR</v>
      </c>
      <c r="O3204" t="s">
        <v>4355</v>
      </c>
      <c r="P3204" t="s">
        <v>5453</v>
      </c>
    </row>
    <row r="3205" spans="1:16" x14ac:dyDescent="0.3">
      <c r="A3205" t="s">
        <v>5443</v>
      </c>
      <c r="B3205">
        <v>493293</v>
      </c>
      <c r="C3205" t="s">
        <v>5452</v>
      </c>
      <c r="D3205" s="12">
        <v>46001</v>
      </c>
      <c r="E3205" t="s">
        <v>3324</v>
      </c>
      <c r="F3205" t="s">
        <v>2826</v>
      </c>
      <c r="G3205" t="s">
        <v>2789</v>
      </c>
      <c r="H3205" t="str">
        <f>IF(_xlfn.XLOOKUP(E3205,LD_01[DOCUMENTO],LD_01[REVISÃO])=F3205,"VIGENTE","OBSOLETO")</f>
        <v>VIGENTE</v>
      </c>
      <c r="I3205" t="s">
        <v>4321</v>
      </c>
      <c r="J3205" t="s">
        <v>4862</v>
      </c>
      <c r="K3205" t="str">
        <f t="shared" si="153"/>
        <v>MSV-163MS-535-545</v>
      </c>
      <c r="L3205" t="str">
        <f>_xlfn.XLOOKUP(E3205,LD_ANO01!A:A,LD_ANO01!G:G)</f>
        <v>MSV-163MS-535-545/10.DR</v>
      </c>
      <c r="M3205" t="str">
        <f t="shared" si="154"/>
        <v/>
      </c>
      <c r="N3205" t="str">
        <f t="shared" si="155"/>
        <v>C:\Users\luis.nunes\OneDrive - ATERPA\00.SERVIDOR\SALA TÉCNICA\00.PROJETOS\02.DOCUMENTOS\ANO 01\MSV-163MS-535-545\MSV-163MS-535-545/10.DR</v>
      </c>
      <c r="O3205" t="s">
        <v>4355</v>
      </c>
      <c r="P3205" t="s">
        <v>5453</v>
      </c>
    </row>
    <row r="3206" spans="1:16" x14ac:dyDescent="0.3">
      <c r="A3206" t="s">
        <v>5444</v>
      </c>
      <c r="B3206">
        <v>1146594</v>
      </c>
      <c r="C3206" t="s">
        <v>5452</v>
      </c>
      <c r="D3206" s="12">
        <v>46001</v>
      </c>
      <c r="E3206" t="s">
        <v>3338</v>
      </c>
      <c r="F3206" t="s">
        <v>2794</v>
      </c>
      <c r="G3206" t="s">
        <v>2788</v>
      </c>
      <c r="H3206" t="str">
        <f>IF(_xlfn.XLOOKUP(E3206,LD_01[DOCUMENTO],LD_01[REVISÃO])=F3206,"VIGENTE","OBSOLETO")</f>
        <v>OBSOLETO</v>
      </c>
      <c r="I3206" t="s">
        <v>4321</v>
      </c>
      <c r="J3206" t="s">
        <v>4862</v>
      </c>
      <c r="K3206" t="str">
        <f t="shared" si="153"/>
        <v>MSV-163MS-535-545</v>
      </c>
      <c r="L3206" t="str">
        <f>_xlfn.XLOOKUP(E3206,LD_ANO01!A:A,LD_ANO01!G:G)</f>
        <v>MSV-163MS-535-545/10.DR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01\MSV-163MS-535-545\MSV-163MS-535-545/10.DR\OBSOLETO</v>
      </c>
      <c r="O3206" t="s">
        <v>4355</v>
      </c>
      <c r="P3206" t="s">
        <v>5453</v>
      </c>
    </row>
    <row r="3207" spans="1:16" x14ac:dyDescent="0.3">
      <c r="A3207" t="s">
        <v>5445</v>
      </c>
      <c r="B3207">
        <v>296382</v>
      </c>
      <c r="C3207" t="s">
        <v>5452</v>
      </c>
      <c r="D3207" s="12">
        <v>46001</v>
      </c>
      <c r="E3207" t="s">
        <v>3338</v>
      </c>
      <c r="F3207" t="s">
        <v>2794</v>
      </c>
      <c r="G3207" t="s">
        <v>2789</v>
      </c>
      <c r="H3207" t="str">
        <f>IF(_xlfn.XLOOKUP(E3207,LD_01[DOCUMENTO],LD_01[REVISÃO])=F3207,"VIGENTE","OBSOLETO")</f>
        <v>OBSOLETO</v>
      </c>
      <c r="I3207" t="s">
        <v>4321</v>
      </c>
      <c r="J3207" t="s">
        <v>4862</v>
      </c>
      <c r="K3207" t="str">
        <f t="shared" si="153"/>
        <v>MSV-163MS-535-545</v>
      </c>
      <c r="L3207" t="str">
        <f>_xlfn.XLOOKUP(E3207,LD_ANO01!A:A,LD_ANO01!G:G)</f>
        <v>MSV-163MS-535-545/10.DR</v>
      </c>
      <c r="M3207" t="str">
        <f t="shared" si="154"/>
        <v>OBSOLETO</v>
      </c>
      <c r="N3207" t="str">
        <f t="shared" si="155"/>
        <v>C:\Users\luis.nunes\OneDrive - ATERPA\00.SERVIDOR\SALA TÉCNICA\00.PROJETOS\02.DOCUMENTOS\ANO 01\MSV-163MS-535-545\MSV-163MS-535-545/10.DR\OBSOLETO</v>
      </c>
      <c r="O3207" t="s">
        <v>4355</v>
      </c>
      <c r="P3207" t="s">
        <v>5453</v>
      </c>
    </row>
    <row r="3208" spans="1:16" x14ac:dyDescent="0.3">
      <c r="A3208" t="s">
        <v>5446</v>
      </c>
      <c r="B3208">
        <v>1895568</v>
      </c>
      <c r="C3208" t="s">
        <v>5452</v>
      </c>
      <c r="D3208" s="12">
        <v>46001</v>
      </c>
      <c r="E3208" t="s">
        <v>3359</v>
      </c>
      <c r="F3208" t="s">
        <v>2800</v>
      </c>
      <c r="G3208" t="s">
        <v>2788</v>
      </c>
      <c r="H3208" t="str">
        <f>IF(_xlfn.XLOOKUP(E3208,LD_01[DOCUMENTO],LD_01[REVISÃO])=F3208,"VIGENTE","OBSOLETO")</f>
        <v>VIGENTE</v>
      </c>
      <c r="I3208" t="s">
        <v>4321</v>
      </c>
      <c r="J3208" t="s">
        <v>4862</v>
      </c>
      <c r="K3208" t="str">
        <f t="shared" si="153"/>
        <v>MSV-163MS-535-545</v>
      </c>
      <c r="L3208" t="str">
        <f>_xlfn.XLOOKUP(E3208,LD_ANO01!A:A,LD_ANO01!G:G)</f>
        <v>MSV-163MS-535-545/10.DR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01\MSV-163MS-535-545\MSV-163MS-535-545/10.DR</v>
      </c>
      <c r="O3208" t="s">
        <v>4355</v>
      </c>
      <c r="P3208" t="s">
        <v>5453</v>
      </c>
    </row>
    <row r="3209" spans="1:16" x14ac:dyDescent="0.3">
      <c r="A3209" t="s">
        <v>5447</v>
      </c>
      <c r="B3209">
        <v>614818</v>
      </c>
      <c r="C3209" t="s">
        <v>5452</v>
      </c>
      <c r="D3209" s="12">
        <v>46001</v>
      </c>
      <c r="E3209" t="s">
        <v>3359</v>
      </c>
      <c r="F3209" t="s">
        <v>2800</v>
      </c>
      <c r="G3209" t="s">
        <v>2789</v>
      </c>
      <c r="H3209" t="str">
        <f>IF(_xlfn.XLOOKUP(E3209,LD_01[DOCUMENTO],LD_01[REVISÃO])=F3209,"VIGENTE","OBSOLETO")</f>
        <v>VIGENTE</v>
      </c>
      <c r="I3209" t="s">
        <v>4321</v>
      </c>
      <c r="J3209" t="s">
        <v>4862</v>
      </c>
      <c r="K3209" t="str">
        <f t="shared" si="153"/>
        <v>MSV-163MS-535-545</v>
      </c>
      <c r="L3209" t="str">
        <f>_xlfn.XLOOKUP(E3209,LD_ANO01!A:A,LD_ANO01!G:G)</f>
        <v>MSV-163MS-535-545/10.DR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01\MSV-163MS-535-545\MSV-163MS-535-545/10.DR</v>
      </c>
      <c r="O3209" t="s">
        <v>4355</v>
      </c>
      <c r="P3209" t="s">
        <v>5453</v>
      </c>
    </row>
    <row r="3210" spans="1:16" x14ac:dyDescent="0.3">
      <c r="A3210" t="s">
        <v>5448</v>
      </c>
      <c r="B3210">
        <v>1164999</v>
      </c>
      <c r="C3210" t="s">
        <v>5452</v>
      </c>
      <c r="D3210" s="12">
        <v>46001</v>
      </c>
      <c r="E3210" t="s">
        <v>3363</v>
      </c>
      <c r="F3210" t="s">
        <v>3312</v>
      </c>
      <c r="G3210" t="s">
        <v>3478</v>
      </c>
      <c r="H3210" t="str">
        <f>IF(_xlfn.XLOOKUP(E3210,LD_01[DOCUMENTO],LD_01[REVISÃO])=F3210,"VIGENTE","OBSOLETO")</f>
        <v>VIGENTE</v>
      </c>
      <c r="I3210" t="s">
        <v>4321</v>
      </c>
      <c r="J3210" t="s">
        <v>4862</v>
      </c>
      <c r="K3210" t="str">
        <f t="shared" si="153"/>
        <v>MSV-163MS-535-545</v>
      </c>
      <c r="L3210" t="str">
        <f>_xlfn.XLOOKUP(E3210,LD_ANO01!A:A,LD_ANO01!G:G)</f>
        <v>MSV-163MS-535-545/10.DR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01\MSV-163MS-535-545\MSV-163MS-535-545/10.DR</v>
      </c>
      <c r="O3210" t="s">
        <v>4355</v>
      </c>
      <c r="P3210" t="s">
        <v>5453</v>
      </c>
    </row>
    <row r="3211" spans="1:16" x14ac:dyDescent="0.3">
      <c r="A3211" t="s">
        <v>5449</v>
      </c>
      <c r="B3211">
        <v>1693401</v>
      </c>
      <c r="C3211" t="s">
        <v>5452</v>
      </c>
      <c r="D3211" s="12">
        <v>46001</v>
      </c>
      <c r="E3211" t="s">
        <v>3363</v>
      </c>
      <c r="F3211" t="s">
        <v>3312</v>
      </c>
      <c r="G3211" t="s">
        <v>2789</v>
      </c>
      <c r="H3211" t="str">
        <f>IF(_xlfn.XLOOKUP(E3211,LD_01[DOCUMENTO],LD_01[REVISÃO])=F3211,"VIGENTE","OBSOLETO")</f>
        <v>VIGENTE</v>
      </c>
      <c r="I3211" t="s">
        <v>4321</v>
      </c>
      <c r="J3211" t="s">
        <v>4862</v>
      </c>
      <c r="K3211" t="str">
        <f t="shared" si="153"/>
        <v>MSV-163MS-535-545</v>
      </c>
      <c r="L3211" t="str">
        <f>_xlfn.XLOOKUP(E3211,LD_ANO01!A:A,LD_ANO01!G:G)</f>
        <v>MSV-163MS-535-545/10.DR</v>
      </c>
      <c r="M3211" t="str">
        <f t="shared" si="154"/>
        <v/>
      </c>
      <c r="N3211" t="str">
        <f t="shared" si="155"/>
        <v>C:\Users\luis.nunes\OneDrive - ATERPA\00.SERVIDOR\SALA TÉCNICA\00.PROJETOS\02.DOCUMENTOS\ANO 01\MSV-163MS-535-545\MSV-163MS-535-545/10.DR</v>
      </c>
      <c r="O3211" t="s">
        <v>4355</v>
      </c>
      <c r="P3211" t="s">
        <v>5453</v>
      </c>
    </row>
    <row r="3212" spans="1:16" x14ac:dyDescent="0.3">
      <c r="A3212" t="s">
        <v>5450</v>
      </c>
      <c r="B3212">
        <v>14056638</v>
      </c>
      <c r="C3212" t="s">
        <v>5452</v>
      </c>
      <c r="D3212" s="12">
        <v>46001</v>
      </c>
      <c r="E3212" t="s">
        <v>3406</v>
      </c>
      <c r="F3212" t="s">
        <v>2819</v>
      </c>
      <c r="G3212" t="s">
        <v>2789</v>
      </c>
      <c r="H3212" t="str">
        <f>IF(_xlfn.XLOOKUP(E3212,LD_01[DOCUMENTO],LD_01[REVISÃO])=F3212,"VIGENTE","OBSOLETO")</f>
        <v>OBSOLETO</v>
      </c>
      <c r="I3212" t="s">
        <v>4321</v>
      </c>
      <c r="J3212" t="s">
        <v>4862</v>
      </c>
      <c r="K3212" t="str">
        <f t="shared" si="153"/>
        <v>MSV-163MS-535-545</v>
      </c>
      <c r="L3212" t="str">
        <f>_xlfn.XLOOKUP(E3212,LD_ANO01!A:A,LD_ANO01!G:G)</f>
        <v>MSV-163MS-535-545/28.PV</v>
      </c>
      <c r="M3212" t="str">
        <f t="shared" si="154"/>
        <v>OBSOLETO</v>
      </c>
      <c r="N3212" t="str">
        <f t="shared" si="155"/>
        <v>C:\Users\luis.nunes\OneDrive - ATERPA\00.SERVIDOR\SALA TÉCNICA\00.PROJETOS\02.DOCUMENTOS\ANO 01\MSV-163MS-535-545\MSV-163MS-535-545/28.PV\OBSOLETO</v>
      </c>
      <c r="O3212" t="s">
        <v>4355</v>
      </c>
      <c r="P3212" t="s">
        <v>5453</v>
      </c>
    </row>
    <row r="3213" spans="1:16" x14ac:dyDescent="0.3">
      <c r="A3213" t="s">
        <v>5451</v>
      </c>
      <c r="B3213">
        <v>8022372</v>
      </c>
      <c r="C3213" t="s">
        <v>5452</v>
      </c>
      <c r="D3213" s="12">
        <v>46001</v>
      </c>
      <c r="E3213" t="s">
        <v>3406</v>
      </c>
      <c r="F3213" t="s">
        <v>2819</v>
      </c>
      <c r="G3213" t="s">
        <v>2807</v>
      </c>
      <c r="H3213" t="str">
        <f>IF(_xlfn.XLOOKUP(E3213,LD_01[DOCUMENTO],LD_01[REVISÃO])=F3213,"VIGENTE","OBSOLETO")</f>
        <v>OBSOLETO</v>
      </c>
      <c r="I3213" t="s">
        <v>4321</v>
      </c>
      <c r="J3213" t="s">
        <v>4862</v>
      </c>
      <c r="K3213" t="str">
        <f t="shared" ref="K3213:K3220" si="156">"MSV-163MS-"&amp;I3213</f>
        <v>MSV-163MS-535-545</v>
      </c>
      <c r="L3213" t="str">
        <f>_xlfn.XLOOKUP(E3213,LD_ANO01!A:A,LD_ANO01!G:G)</f>
        <v>MSV-163MS-535-545/28.PV</v>
      </c>
      <c r="M3213" t="str">
        <f t="shared" ref="M3213:M3220" si="157">IF(H3213&lt;&gt;"OBSOLETO","",H3213)</f>
        <v>OBSOLETO</v>
      </c>
      <c r="N3213" t="str">
        <f t="shared" ref="N3213:N3220" si="158">_xlfn.TEXTJOIN("\",TRUE,J3213:M3213)</f>
        <v>C:\Users\luis.nunes\OneDrive - ATERPA\00.SERVIDOR\SALA TÉCNICA\00.PROJETOS\02.DOCUMENTOS\ANO 01\MSV-163MS-535-545\MSV-163MS-535-545/28.PV\OBSOLETO</v>
      </c>
      <c r="O3213" t="s">
        <v>4355</v>
      </c>
      <c r="P3213" t="s">
        <v>5467</v>
      </c>
    </row>
    <row r="3214" spans="1:16" x14ac:dyDescent="0.3">
      <c r="A3214" t="s">
        <v>5458</v>
      </c>
      <c r="C3214" t="s">
        <v>5466</v>
      </c>
      <c r="D3214" s="12">
        <v>46091</v>
      </c>
      <c r="E3214" t="s">
        <v>3260</v>
      </c>
      <c r="F3214" t="s">
        <v>2798</v>
      </c>
      <c r="G3214" t="s">
        <v>2788</v>
      </c>
      <c r="H3214" t="str">
        <f>IF(_xlfn.XLOOKUP(E3214,LD_01[DOCUMENTO],LD_01[REVISÃO])=F3214,"VIGENTE","OBSOLETO")</f>
        <v>VIGENTE</v>
      </c>
      <c r="I3214" t="s">
        <v>4321</v>
      </c>
      <c r="J3214" t="s">
        <v>4862</v>
      </c>
      <c r="K3214" t="str">
        <f t="shared" si="156"/>
        <v>MSV-163MS-535-545</v>
      </c>
      <c r="L3214" t="str">
        <f>_xlfn.XLOOKUP(E3214,LD_ANO01!A:A,LD_ANO01!G:G)</f>
        <v>MSV-163MS-535-545/18.GE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01\MSV-163MS-535-545\MSV-163MS-535-545/18.GE</v>
      </c>
      <c r="O3214" t="s">
        <v>4355</v>
      </c>
      <c r="P3214" t="s">
        <v>5467</v>
      </c>
    </row>
    <row r="3215" spans="1:16" x14ac:dyDescent="0.3">
      <c r="A3215" t="s">
        <v>5459</v>
      </c>
      <c r="C3215" t="s">
        <v>5466</v>
      </c>
      <c r="D3215" s="12">
        <v>46091</v>
      </c>
      <c r="E3215" t="s">
        <v>3260</v>
      </c>
      <c r="F3215" t="s">
        <v>2798</v>
      </c>
      <c r="G3215" t="s">
        <v>2789</v>
      </c>
      <c r="H3215" t="str">
        <f>IF(_xlfn.XLOOKUP(E3215,LD_01[DOCUMENTO],LD_01[REVISÃO])=F3215,"VIGENTE","OBSOLETO")</f>
        <v>VIGENTE</v>
      </c>
      <c r="I3215" t="s">
        <v>4321</v>
      </c>
      <c r="J3215" t="s">
        <v>4862</v>
      </c>
      <c r="K3215" t="str">
        <f t="shared" si="156"/>
        <v>MSV-163MS-535-545</v>
      </c>
      <c r="L3215" t="str">
        <f>_xlfn.XLOOKUP(E3215,LD_ANO01!A:A,LD_ANO01!G:G)</f>
        <v>MSV-163MS-535-545/18.GE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01\MSV-163MS-535-545\MSV-163MS-535-545/18.GE</v>
      </c>
      <c r="O3215" t="s">
        <v>4355</v>
      </c>
      <c r="P3215" t="s">
        <v>5467</v>
      </c>
    </row>
    <row r="3216" spans="1:16" x14ac:dyDescent="0.3">
      <c r="A3216" t="s">
        <v>5460</v>
      </c>
      <c r="C3216" t="s">
        <v>5466</v>
      </c>
      <c r="D3216" s="12">
        <v>46091</v>
      </c>
      <c r="E3216" t="s">
        <v>3322</v>
      </c>
      <c r="F3216" t="s">
        <v>2864</v>
      </c>
      <c r="G3216" t="s">
        <v>2788</v>
      </c>
      <c r="H3216" t="str">
        <f>IF(_xlfn.XLOOKUP(E3216,LD_01[DOCUMENTO],LD_01[REVISÃO])=F3216,"VIGENTE","OBSOLETO")</f>
        <v>VIGENTE</v>
      </c>
      <c r="I3216" t="s">
        <v>4321</v>
      </c>
      <c r="J3216" t="s">
        <v>4862</v>
      </c>
      <c r="K3216" t="str">
        <f t="shared" si="156"/>
        <v>MSV-163MS-535-545</v>
      </c>
      <c r="L3216" t="str">
        <f>_xlfn.XLOOKUP(E3216,LD_ANO01!A:A,LD_ANO01!G:G)</f>
        <v>MSV-163MS-535-545/10.DR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01\MSV-163MS-535-545\MSV-163MS-535-545/10.DR</v>
      </c>
      <c r="O3216" t="s">
        <v>4355</v>
      </c>
      <c r="P3216" t="s">
        <v>5467</v>
      </c>
    </row>
    <row r="3217" spans="1:16" x14ac:dyDescent="0.3">
      <c r="A3217" t="s">
        <v>5461</v>
      </c>
      <c r="C3217" t="s">
        <v>5466</v>
      </c>
      <c r="D3217" s="12">
        <v>46091</v>
      </c>
      <c r="E3217" t="s">
        <v>3322</v>
      </c>
      <c r="F3217" t="s">
        <v>2864</v>
      </c>
      <c r="G3217" t="s">
        <v>2789</v>
      </c>
      <c r="H3217" t="str">
        <f>IF(_xlfn.XLOOKUP(E3217,LD_01[DOCUMENTO],LD_01[REVISÃO])=F3217,"VIGENTE","OBSOLETO")</f>
        <v>VIGENTE</v>
      </c>
      <c r="I3217" t="s">
        <v>4321</v>
      </c>
      <c r="J3217" t="s">
        <v>4862</v>
      </c>
      <c r="K3217" t="str">
        <f t="shared" si="156"/>
        <v>MSV-163MS-535-545</v>
      </c>
      <c r="L3217" t="str">
        <f>_xlfn.XLOOKUP(E3217,LD_ANO01!A:A,LD_ANO01!G:G)</f>
        <v>MSV-163MS-535-545/10.DR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01\MSV-163MS-535-545\MSV-163MS-535-545/10.DR</v>
      </c>
      <c r="O3217" t="s">
        <v>4355</v>
      </c>
      <c r="P3217" t="s">
        <v>5467</v>
      </c>
    </row>
    <row r="3218" spans="1:16" x14ac:dyDescent="0.3">
      <c r="A3218" t="s">
        <v>5462</v>
      </c>
      <c r="C3218" t="s">
        <v>5466</v>
      </c>
      <c r="D3218" s="12">
        <v>46091</v>
      </c>
      <c r="E3218" t="s">
        <v>3338</v>
      </c>
      <c r="F3218" t="s">
        <v>2864</v>
      </c>
      <c r="G3218" t="s">
        <v>2788</v>
      </c>
      <c r="H3218" t="str">
        <f>IF(_xlfn.XLOOKUP(E3218,LD_01[DOCUMENTO],LD_01[REVISÃO])=F3218,"VIGENTE","OBSOLETO")</f>
        <v>VIGENTE</v>
      </c>
      <c r="I3218" t="s">
        <v>4321</v>
      </c>
      <c r="J3218" t="s">
        <v>4862</v>
      </c>
      <c r="K3218" t="str">
        <f t="shared" si="156"/>
        <v>MSV-163MS-535-545</v>
      </c>
      <c r="L3218" t="str">
        <f>_xlfn.XLOOKUP(E3218,LD_ANO01!A:A,LD_ANO01!G:G)</f>
        <v>MSV-163MS-535-545/10.DR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01\MSV-163MS-535-545\MSV-163MS-535-545/10.DR</v>
      </c>
      <c r="O3218" t="s">
        <v>4355</v>
      </c>
      <c r="P3218" t="s">
        <v>5467</v>
      </c>
    </row>
    <row r="3219" spans="1:16" x14ac:dyDescent="0.3">
      <c r="A3219" t="s">
        <v>5463</v>
      </c>
      <c r="C3219" t="s">
        <v>5466</v>
      </c>
      <c r="D3219" s="12">
        <v>46091</v>
      </c>
      <c r="E3219" t="s">
        <v>3338</v>
      </c>
      <c r="F3219" t="s">
        <v>2864</v>
      </c>
      <c r="G3219" t="s">
        <v>2789</v>
      </c>
      <c r="H3219" t="str">
        <f>IF(_xlfn.XLOOKUP(E3219,LD_01[DOCUMENTO],LD_01[REVISÃO])=F3219,"VIGENTE","OBSOLETO")</f>
        <v>VIGENTE</v>
      </c>
      <c r="I3219" t="s">
        <v>4321</v>
      </c>
      <c r="J3219" t="s">
        <v>4862</v>
      </c>
      <c r="K3219" t="str">
        <f t="shared" si="156"/>
        <v>MSV-163MS-535-545</v>
      </c>
      <c r="L3219" t="str">
        <f>_xlfn.XLOOKUP(E3219,LD_ANO01!A:A,LD_ANO01!G:G)</f>
        <v>MSV-163MS-535-545/10.DR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01\MSV-163MS-535-545\MSV-163MS-535-545/10.DR</v>
      </c>
      <c r="O3219" t="s">
        <v>4355</v>
      </c>
      <c r="P3219" t="s">
        <v>5467</v>
      </c>
    </row>
    <row r="3220" spans="1:16" x14ac:dyDescent="0.3">
      <c r="A3220" t="s">
        <v>5464</v>
      </c>
      <c r="C3220" t="s">
        <v>5466</v>
      </c>
      <c r="D3220" s="12">
        <v>46091</v>
      </c>
      <c r="E3220" t="s">
        <v>3406</v>
      </c>
      <c r="F3220" t="s">
        <v>2800</v>
      </c>
      <c r="G3220" t="s">
        <v>2789</v>
      </c>
      <c r="H3220" t="str">
        <f>IF(_xlfn.XLOOKUP(E3220,LD_01[DOCUMENTO],LD_01[REVISÃO])=F3220,"VIGENTE","OBSOLETO")</f>
        <v>VIGENTE</v>
      </c>
      <c r="I3220" t="s">
        <v>4321</v>
      </c>
      <c r="J3220" t="s">
        <v>4862</v>
      </c>
      <c r="K3220" t="str">
        <f t="shared" si="156"/>
        <v>MSV-163MS-535-545</v>
      </c>
      <c r="L3220" t="str">
        <f>_xlfn.XLOOKUP(E3220,LD_ANO01!A:A,LD_ANO01!G:G)</f>
        <v>MSV-163MS-535-545/28.PV</v>
      </c>
      <c r="M3220" t="str">
        <f t="shared" si="157"/>
        <v/>
      </c>
      <c r="N3220" t="str">
        <f t="shared" si="158"/>
        <v>C:\Users\luis.nunes\OneDrive - ATERPA\00.SERVIDOR\SALA TÉCNICA\00.PROJETOS\02.DOCUMENTOS\ANO 01\MSV-163MS-535-545\MSV-163MS-535-545/28.PV</v>
      </c>
      <c r="O3220" t="s">
        <v>4355</v>
      </c>
      <c r="P3220" t="s">
        <v>5467</v>
      </c>
    </row>
    <row r="3221" spans="1:16" x14ac:dyDescent="0.3">
      <c r="A3221" t="s">
        <v>5465</v>
      </c>
      <c r="C3221" t="s">
        <v>5466</v>
      </c>
      <c r="D3221" s="12">
        <v>46091</v>
      </c>
      <c r="E3221" t="s">
        <v>3406</v>
      </c>
      <c r="F3221" t="s">
        <v>2800</v>
      </c>
      <c r="G3221" t="s">
        <v>2807</v>
      </c>
      <c r="H3221" t="str">
        <f>IF(_xlfn.XLOOKUP(E3221,LD_01[DOCUMENTO],LD_01[REVISÃO])=F3221,"VIGENTE","OBSOLETO")</f>
        <v>VIGENTE</v>
      </c>
      <c r="I3221" t="s">
        <v>4321</v>
      </c>
      <c r="J3221" t="s">
        <v>4862</v>
      </c>
      <c r="K3221" t="str">
        <f t="shared" ref="K3221:K3233" si="159">"MSV-163MS-"&amp;I3221</f>
        <v>MSV-163MS-535-545</v>
      </c>
      <c r="L3221" t="str">
        <f>_xlfn.XLOOKUP(E3221,LD_ANO01!A:A,LD_ANO01!G:G)</f>
        <v>MSV-163MS-535-545/28.PV</v>
      </c>
      <c r="M3221" t="str">
        <f t="shared" ref="M3221:M3233" si="160">IF(H3221&lt;&gt;"OBSOLETO","",H3221)</f>
        <v/>
      </c>
      <c r="N3221" t="str">
        <f t="shared" ref="N3221:N3233" si="161">_xlfn.TEXTJOIN("\",TRUE,J3221:M3221)</f>
        <v>C:\Users\luis.nunes\OneDrive - ATERPA\00.SERVIDOR\SALA TÉCNICA\00.PROJETOS\02.DOCUMENTOS\ANO 01\MSV-163MS-535-545\MSV-163MS-535-545/28.PV</v>
      </c>
      <c r="O3221" t="s">
        <v>4355</v>
      </c>
    </row>
    <row r="3222" spans="1:16" x14ac:dyDescent="0.3">
      <c r="A3222" t="s">
        <v>5470</v>
      </c>
      <c r="C3222" t="s">
        <v>5471</v>
      </c>
      <c r="D3222" s="12">
        <v>46129</v>
      </c>
      <c r="E3222" t="s">
        <v>3771</v>
      </c>
      <c r="F3222" t="s">
        <v>2819</v>
      </c>
      <c r="G3222" t="s">
        <v>2788</v>
      </c>
      <c r="H3222" t="str">
        <f>IF(_xlfn.XLOOKUP(E3222,LD_01[DOCUMENTO],LD_01[REVISÃO])=F3222,"VIGENTE","OBSOLETO")</f>
        <v>VIGENTE</v>
      </c>
      <c r="I3222" t="s">
        <v>4324</v>
      </c>
      <c r="J3222" t="s">
        <v>4862</v>
      </c>
      <c r="K3222" t="str">
        <f t="shared" si="159"/>
        <v>MSV-163MS-638-NORTE</v>
      </c>
      <c r="L3222" t="str">
        <f>_xlfn.XLOOKUP(E3222,LD_ANO01!A:A,LD_ANO01!G:G)</f>
        <v>MSV-163MS-638-NORTE/16.ES</v>
      </c>
      <c r="M3222" t="str">
        <f t="shared" si="160"/>
        <v/>
      </c>
      <c r="N3222" t="str">
        <f t="shared" si="161"/>
        <v>C:\Users\luis.nunes\OneDrive - ATERPA\00.SERVIDOR\SALA TÉCNICA\00.PROJETOS\02.DOCUMENTOS\ANO 01\MSV-163MS-638-NORTE\MSV-163MS-638-NORTE/16.ES</v>
      </c>
      <c r="O3222" t="s">
        <v>4355</v>
      </c>
    </row>
    <row r="3223" spans="1:16" x14ac:dyDescent="0.3">
      <c r="A3223" t="s">
        <v>5472</v>
      </c>
      <c r="C3223" t="s">
        <v>5471</v>
      </c>
      <c r="D3223" s="12">
        <v>46129</v>
      </c>
      <c r="E3223" t="s">
        <v>3771</v>
      </c>
      <c r="F3223" t="s">
        <v>2819</v>
      </c>
      <c r="G3223" t="s">
        <v>2789</v>
      </c>
      <c r="H3223" t="str">
        <f>IF(_xlfn.XLOOKUP(E3223,LD_01[DOCUMENTO],LD_01[REVISÃO])=F3223,"VIGENTE","OBSOLETO")</f>
        <v>VIGENTE</v>
      </c>
      <c r="I3223" t="s">
        <v>4324</v>
      </c>
      <c r="J3223" t="s">
        <v>4862</v>
      </c>
      <c r="K3223" t="str">
        <f t="shared" si="159"/>
        <v>MSV-163MS-638-NORTE</v>
      </c>
      <c r="L3223" t="str">
        <f>_xlfn.XLOOKUP(E3223,LD_ANO01!A:A,LD_ANO01!G:G)</f>
        <v>MSV-163MS-638-NORTE/16.ES</v>
      </c>
      <c r="M3223" t="str">
        <f t="shared" si="160"/>
        <v/>
      </c>
      <c r="N3223" t="str">
        <f t="shared" si="161"/>
        <v>C:\Users\luis.nunes\OneDrive - ATERPA\00.SERVIDOR\SALA TÉCNICA\00.PROJETOS\02.DOCUMENTOS\ANO 01\MSV-163MS-638-NORTE\MSV-163MS-638-NORTE/16.ES</v>
      </c>
      <c r="O3223" t="s">
        <v>4355</v>
      </c>
    </row>
    <row r="3224" spans="1:16" x14ac:dyDescent="0.3">
      <c r="A3224" t="s">
        <v>5473</v>
      </c>
      <c r="C3224" t="s">
        <v>5471</v>
      </c>
      <c r="D3224" s="12">
        <v>46129</v>
      </c>
      <c r="E3224" t="s">
        <v>3775</v>
      </c>
      <c r="F3224" t="s">
        <v>2819</v>
      </c>
      <c r="G3224" t="s">
        <v>2788</v>
      </c>
      <c r="H3224" t="str">
        <f>IF(_xlfn.XLOOKUP(E3224,LD_01[DOCUMENTO],LD_01[REVISÃO])=F3224,"VIGENTE","OBSOLETO")</f>
        <v>VIGENTE</v>
      </c>
      <c r="I3224" t="s">
        <v>4324</v>
      </c>
      <c r="J3224" t="s">
        <v>4862</v>
      </c>
      <c r="K3224" t="str">
        <f t="shared" si="159"/>
        <v>MSV-163MS-638-NORTE</v>
      </c>
      <c r="L3224" t="str">
        <f>_xlfn.XLOOKUP(E3224,LD_ANO01!A:A,LD_ANO01!G:G)</f>
        <v>MSV-163MS-638-NORTE/16.ES</v>
      </c>
      <c r="M3224" t="str">
        <f t="shared" si="160"/>
        <v/>
      </c>
      <c r="N3224" t="str">
        <f t="shared" si="161"/>
        <v>C:\Users\luis.nunes\OneDrive - ATERPA\00.SERVIDOR\SALA TÉCNICA\00.PROJETOS\02.DOCUMENTOS\ANO 01\MSV-163MS-638-NORTE\MSV-163MS-638-NORTE/16.ES</v>
      </c>
      <c r="O3224" t="s">
        <v>4355</v>
      </c>
    </row>
    <row r="3225" spans="1:16" x14ac:dyDescent="0.3">
      <c r="A3225" t="s">
        <v>5474</v>
      </c>
      <c r="C3225" t="s">
        <v>5471</v>
      </c>
      <c r="D3225" s="12">
        <v>46129</v>
      </c>
      <c r="E3225" t="s">
        <v>3775</v>
      </c>
      <c r="F3225" t="s">
        <v>2819</v>
      </c>
      <c r="G3225" t="s">
        <v>2789</v>
      </c>
      <c r="H3225" t="str">
        <f>IF(_xlfn.XLOOKUP(E3225,LD_01[DOCUMENTO],LD_01[REVISÃO])=F3225,"VIGENTE","OBSOLETO")</f>
        <v>VIGENTE</v>
      </c>
      <c r="I3225" t="s">
        <v>4324</v>
      </c>
      <c r="J3225" t="s">
        <v>4862</v>
      </c>
      <c r="K3225" t="str">
        <f t="shared" si="159"/>
        <v>MSV-163MS-638-NORTE</v>
      </c>
      <c r="L3225" t="str">
        <f>_xlfn.XLOOKUP(E3225,LD_ANO01!A:A,LD_ANO01!G:G)</f>
        <v>MSV-163MS-638-NORTE/16.ES</v>
      </c>
      <c r="M3225" t="str">
        <f t="shared" si="160"/>
        <v/>
      </c>
      <c r="N3225" t="str">
        <f t="shared" si="161"/>
        <v>C:\Users\luis.nunes\OneDrive - ATERPA\00.SERVIDOR\SALA TÉCNICA\00.PROJETOS\02.DOCUMENTOS\ANO 01\MSV-163MS-638-NORTE\MSV-163MS-638-NORTE/16.ES</v>
      </c>
      <c r="O3225" t="s">
        <v>4355</v>
      </c>
    </row>
    <row r="3226" spans="1:16" x14ac:dyDescent="0.3">
      <c r="A3226" t="s">
        <v>5475</v>
      </c>
      <c r="C3226" t="s">
        <v>5471</v>
      </c>
      <c r="D3226" s="12">
        <v>46129</v>
      </c>
      <c r="E3226" t="s">
        <v>3867</v>
      </c>
      <c r="F3226" t="s">
        <v>2800</v>
      </c>
      <c r="G3226" t="s">
        <v>2788</v>
      </c>
      <c r="H3226" t="str">
        <f>IF(_xlfn.XLOOKUP(E3226,LD_01[DOCUMENTO],LD_01[REVISÃO])=F3226,"VIGENTE","OBSOLETO")</f>
        <v>VIGENTE</v>
      </c>
      <c r="I3226" t="s">
        <v>4324</v>
      </c>
      <c r="J3226" t="s">
        <v>4862</v>
      </c>
      <c r="K3226" t="str">
        <f t="shared" si="159"/>
        <v>MSV-163MS-638-NORTE</v>
      </c>
      <c r="L3226" t="str">
        <f>_xlfn.XLOOKUP(E3226,LD_ANO01!A:A,LD_ANO01!G:G)</f>
        <v>MSV-163MS-638-NORTE/03.AQ</v>
      </c>
      <c r="M3226" t="str">
        <f t="shared" si="160"/>
        <v/>
      </c>
      <c r="N3226" t="str">
        <f t="shared" si="161"/>
        <v>C:\Users\luis.nunes\OneDrive - ATERPA\00.SERVIDOR\SALA TÉCNICA\00.PROJETOS\02.DOCUMENTOS\ANO 01\MSV-163MS-638-NORTE\MSV-163MS-638-NORTE/03.AQ</v>
      </c>
      <c r="O3226" t="s">
        <v>4355</v>
      </c>
    </row>
    <row r="3227" spans="1:16" x14ac:dyDescent="0.3">
      <c r="A3227" t="s">
        <v>5476</v>
      </c>
      <c r="C3227" t="s">
        <v>5471</v>
      </c>
      <c r="D3227" s="12">
        <v>46129</v>
      </c>
      <c r="E3227" t="s">
        <v>3867</v>
      </c>
      <c r="F3227" t="s">
        <v>2800</v>
      </c>
      <c r="G3227" t="s">
        <v>2788</v>
      </c>
      <c r="H3227" t="str">
        <f>IF(_xlfn.XLOOKUP(E3227,LD_01[DOCUMENTO],LD_01[REVISÃO])=F3227,"VIGENTE","OBSOLETO")</f>
        <v>VIGENTE</v>
      </c>
      <c r="I3227" t="s">
        <v>4324</v>
      </c>
      <c r="J3227" t="s">
        <v>4862</v>
      </c>
      <c r="K3227" t="str">
        <f t="shared" si="159"/>
        <v>MSV-163MS-638-NORTE</v>
      </c>
      <c r="L3227" t="str">
        <f>_xlfn.XLOOKUP(E3227,LD_ANO01!A:A,LD_ANO01!G:G)</f>
        <v>MSV-163MS-638-NORTE/03.AQ</v>
      </c>
      <c r="M3227" t="str">
        <f t="shared" si="160"/>
        <v/>
      </c>
      <c r="N3227" t="str">
        <f t="shared" si="161"/>
        <v>C:\Users\luis.nunes\OneDrive - ATERPA\00.SERVIDOR\SALA TÉCNICA\00.PROJETOS\02.DOCUMENTOS\ANO 01\MSV-163MS-638-NORTE\MSV-163MS-638-NORTE/03.AQ</v>
      </c>
      <c r="O3227" t="s">
        <v>4355</v>
      </c>
    </row>
    <row r="3228" spans="1:16" x14ac:dyDescent="0.3">
      <c r="A3228" t="s">
        <v>5477</v>
      </c>
      <c r="C3228" t="s">
        <v>5471</v>
      </c>
      <c r="D3228" s="12">
        <v>46129</v>
      </c>
      <c r="E3228" t="s">
        <v>3867</v>
      </c>
      <c r="F3228" t="s">
        <v>2800</v>
      </c>
      <c r="G3228" t="s">
        <v>2789</v>
      </c>
      <c r="H3228" t="str">
        <f>IF(_xlfn.XLOOKUP(E3228,LD_01[DOCUMENTO],LD_01[REVISÃO])=F3228,"VIGENTE","OBSOLETO")</f>
        <v>VIGENTE</v>
      </c>
      <c r="I3228" t="s">
        <v>4324</v>
      </c>
      <c r="J3228" t="s">
        <v>4862</v>
      </c>
      <c r="K3228" t="str">
        <f t="shared" si="159"/>
        <v>MSV-163MS-638-NORTE</v>
      </c>
      <c r="L3228" t="str">
        <f>_xlfn.XLOOKUP(E3228,LD_ANO01!A:A,LD_ANO01!G:G)</f>
        <v>MSV-163MS-638-NORTE/03.AQ</v>
      </c>
      <c r="M3228" t="str">
        <f t="shared" si="160"/>
        <v/>
      </c>
      <c r="N3228" t="str">
        <f t="shared" si="161"/>
        <v>C:\Users\luis.nunes\OneDrive - ATERPA\00.SERVIDOR\SALA TÉCNICA\00.PROJETOS\02.DOCUMENTOS\ANO 01\MSV-163MS-638-NORTE\MSV-163MS-638-NORTE/03.AQ</v>
      </c>
      <c r="O3228" t="s">
        <v>4355</v>
      </c>
    </row>
    <row r="3229" spans="1:16" x14ac:dyDescent="0.3">
      <c r="A3229" t="s">
        <v>5478</v>
      </c>
      <c r="C3229" t="s">
        <v>5471</v>
      </c>
      <c r="D3229" s="12">
        <v>46129</v>
      </c>
      <c r="E3229" t="s">
        <v>3807</v>
      </c>
      <c r="F3229" t="s">
        <v>2819</v>
      </c>
      <c r="G3229" t="s">
        <v>2788</v>
      </c>
      <c r="H3229" t="str">
        <f>IF(_xlfn.XLOOKUP(E3229,LD_01[DOCUMENTO],LD_01[REVISÃO])=F3229,"VIGENTE","OBSOLETO")</f>
        <v>VIGENTE</v>
      </c>
      <c r="I3229" t="s">
        <v>4324</v>
      </c>
      <c r="J3229" t="s">
        <v>4862</v>
      </c>
      <c r="K3229" t="str">
        <f t="shared" si="159"/>
        <v>MSV-163MS-638-NORTE</v>
      </c>
      <c r="L3229" t="str">
        <f>_xlfn.XLOOKUP(E3229,LD_ANO01!A:A,LD_ANO01!G:G)</f>
        <v>MSV-163MS-638-NORTE/14.EL</v>
      </c>
      <c r="M3229" t="str">
        <f t="shared" si="160"/>
        <v/>
      </c>
      <c r="N3229" t="str">
        <f t="shared" si="161"/>
        <v>C:\Users\luis.nunes\OneDrive - ATERPA\00.SERVIDOR\SALA TÉCNICA\00.PROJETOS\02.DOCUMENTOS\ANO 01\MSV-163MS-638-NORTE\MSV-163MS-638-NORTE/14.EL</v>
      </c>
      <c r="O3229" t="s">
        <v>4355</v>
      </c>
    </row>
    <row r="3230" spans="1:16" x14ac:dyDescent="0.3">
      <c r="A3230" t="s">
        <v>5479</v>
      </c>
      <c r="C3230" t="s">
        <v>5471</v>
      </c>
      <c r="D3230" s="12">
        <v>46129</v>
      </c>
      <c r="E3230" t="s">
        <v>3807</v>
      </c>
      <c r="F3230" t="s">
        <v>2819</v>
      </c>
      <c r="G3230" t="s">
        <v>2789</v>
      </c>
      <c r="H3230" t="str">
        <f>IF(_xlfn.XLOOKUP(E3230,LD_01[DOCUMENTO],LD_01[REVISÃO])=F3230,"VIGENTE","OBSOLETO")</f>
        <v>VIGENTE</v>
      </c>
      <c r="I3230" t="s">
        <v>4324</v>
      </c>
      <c r="J3230" t="s">
        <v>4862</v>
      </c>
      <c r="K3230" t="str">
        <f t="shared" si="159"/>
        <v>MSV-163MS-638-NORTE</v>
      </c>
      <c r="L3230" t="str">
        <f>_xlfn.XLOOKUP(E3230,LD_ANO01!A:A,LD_ANO01!G:G)</f>
        <v>MSV-163MS-638-NORTE/14.EL</v>
      </c>
      <c r="M3230" t="str">
        <f t="shared" si="160"/>
        <v/>
      </c>
      <c r="N3230" t="str">
        <f t="shared" si="161"/>
        <v>C:\Users\luis.nunes\OneDrive - ATERPA\00.SERVIDOR\SALA TÉCNICA\00.PROJETOS\02.DOCUMENTOS\ANO 01\MSV-163MS-638-NORTE\MSV-163MS-638-NORTE/14.EL</v>
      </c>
      <c r="O3230" t="s">
        <v>4355</v>
      </c>
    </row>
    <row r="3231" spans="1:16" x14ac:dyDescent="0.3">
      <c r="A3231" t="s">
        <v>5480</v>
      </c>
      <c r="C3231" t="s">
        <v>5471</v>
      </c>
      <c r="D3231" s="12">
        <v>46129</v>
      </c>
      <c r="E3231" t="s">
        <v>5481</v>
      </c>
      <c r="F3231" t="s">
        <v>2787</v>
      </c>
      <c r="G3231" t="s">
        <v>2788</v>
      </c>
      <c r="H3231" t="str">
        <f>IF(_xlfn.XLOOKUP(E3231,LD_01[DOCUMENTO],LD_01[REVISÃO])=F3231,"VIGENTE","OBSOLETO")</f>
        <v>VIGENTE</v>
      </c>
      <c r="I3231" t="s">
        <v>4324</v>
      </c>
      <c r="J3231" t="s">
        <v>4862</v>
      </c>
      <c r="K3231" t="str">
        <f t="shared" si="159"/>
        <v>MSV-163MS-638-NORTE</v>
      </c>
      <c r="L3231" t="str">
        <f>_xlfn.XLOOKUP(E3231,LD_ANO01!A:A,LD_ANO01!G:G)</f>
        <v>MSV-163MS-638-NORTE/14.EL</v>
      </c>
      <c r="M3231" t="str">
        <f t="shared" si="160"/>
        <v/>
      </c>
      <c r="N3231" t="str">
        <f t="shared" si="161"/>
        <v>C:\Users\luis.nunes\OneDrive - ATERPA\00.SERVIDOR\SALA TÉCNICA\00.PROJETOS\02.DOCUMENTOS\ANO 01\MSV-163MS-638-NORTE\MSV-163MS-638-NORTE/14.EL</v>
      </c>
      <c r="O3231" t="s">
        <v>4787</v>
      </c>
    </row>
    <row r="3232" spans="1:16" x14ac:dyDescent="0.3">
      <c r="A3232" t="s">
        <v>5482</v>
      </c>
      <c r="C3232" t="s">
        <v>5471</v>
      </c>
      <c r="D3232" s="12">
        <v>46129</v>
      </c>
      <c r="E3232" t="s">
        <v>5481</v>
      </c>
      <c r="F3232" t="s">
        <v>2787</v>
      </c>
      <c r="G3232" t="s">
        <v>2788</v>
      </c>
      <c r="H3232" t="str">
        <f>IF(_xlfn.XLOOKUP(E3232,LD_01[DOCUMENTO],LD_01[REVISÃO])=F3232,"VIGENTE","OBSOLETO")</f>
        <v>VIGENTE</v>
      </c>
      <c r="I3232" t="s">
        <v>4324</v>
      </c>
      <c r="J3232" t="s">
        <v>4862</v>
      </c>
      <c r="K3232" t="str">
        <f t="shared" si="159"/>
        <v>MSV-163MS-638-NORTE</v>
      </c>
      <c r="L3232" t="str">
        <f>_xlfn.XLOOKUP(E3232,LD_ANO01!A:A,LD_ANO01!G:G)</f>
        <v>MSV-163MS-638-NORTE/14.EL</v>
      </c>
      <c r="M3232" t="str">
        <f t="shared" si="160"/>
        <v/>
      </c>
      <c r="N3232" t="str">
        <f t="shared" si="161"/>
        <v>C:\Users\luis.nunes\OneDrive - ATERPA\00.SERVIDOR\SALA TÉCNICA\00.PROJETOS\02.DOCUMENTOS\ANO 01\MSV-163MS-638-NORTE\MSV-163MS-638-NORTE/14.EL</v>
      </c>
      <c r="O3232" t="s">
        <v>4787</v>
      </c>
    </row>
    <row r="3233" spans="1:15" x14ac:dyDescent="0.3">
      <c r="A3233" t="s">
        <v>5483</v>
      </c>
      <c r="C3233" t="s">
        <v>5471</v>
      </c>
      <c r="D3233" s="12">
        <v>46129</v>
      </c>
      <c r="E3233" t="s">
        <v>5481</v>
      </c>
      <c r="F3233" t="s">
        <v>2787</v>
      </c>
      <c r="G3233" t="s">
        <v>2789</v>
      </c>
      <c r="H3233" t="str">
        <f>IF(_xlfn.XLOOKUP(E3233,LD_01[DOCUMENTO],LD_01[REVISÃO])=F3233,"VIGENTE","OBSOLETO")</f>
        <v>VIGENTE</v>
      </c>
      <c r="I3233" t="s">
        <v>4324</v>
      </c>
      <c r="J3233" t="s">
        <v>4862</v>
      </c>
      <c r="K3233" t="str">
        <f t="shared" si="159"/>
        <v>MSV-163MS-638-NORTE</v>
      </c>
      <c r="L3233" t="str">
        <f>_xlfn.XLOOKUP(E3233,LD_ANO01!A:A,LD_ANO01!G:G)</f>
        <v>MSV-163MS-638-NORTE/14.EL</v>
      </c>
      <c r="M3233" t="str">
        <f t="shared" si="160"/>
        <v/>
      </c>
      <c r="N3233" t="str">
        <f t="shared" si="161"/>
        <v>C:\Users\luis.nunes\OneDrive - ATERPA\00.SERVIDOR\SALA TÉCNICA\00.PROJETOS\02.DOCUMENTOS\ANO 01\MSV-163MS-638-NORTE\MSV-163MS-638-NORTE/14.EL</v>
      </c>
      <c r="O3233" t="s">
        <v>4787</v>
      </c>
    </row>
    <row r="3234" spans="1:15" x14ac:dyDescent="0.3">
      <c r="A3234" t="s">
        <v>5486</v>
      </c>
      <c r="C3234" t="s">
        <v>5487</v>
      </c>
      <c r="D3234" s="12">
        <v>46142</v>
      </c>
      <c r="E3234" t="s">
        <v>3898</v>
      </c>
      <c r="F3234" t="s">
        <v>2819</v>
      </c>
      <c r="G3234" t="s">
        <v>2788</v>
      </c>
      <c r="H3234" t="str">
        <f>IF(_xlfn.XLOOKUP(E3234,LD_01[DOCUMENTO],LD_01[REVISÃO])=F3234,"VIGENTE","OBSOLETO")</f>
        <v>VIGENTE</v>
      </c>
      <c r="I3234" t="s">
        <v>4324</v>
      </c>
      <c r="J3234" t="s">
        <v>4862</v>
      </c>
      <c r="K3234" t="str">
        <f t="shared" ref="K3234:K3239" si="162">"MSV-163MS-"&amp;I3234</f>
        <v>MSV-163MS-638-NORTE</v>
      </c>
      <c r="L3234" t="str">
        <f>_xlfn.XLOOKUP(E3234,LD_ANO01!A:A,LD_ANO01!G:G)</f>
        <v>MSV-163MS-638-NORTE/21.HI</v>
      </c>
      <c r="M3234" t="str">
        <f t="shared" ref="M3234:M3239" si="163">IF(H3234&lt;&gt;"OBSOLETO","",H3234)</f>
        <v/>
      </c>
      <c r="N3234" t="str">
        <f t="shared" ref="N3234:N3239" si="164">_xlfn.TEXTJOIN("\",TRUE,J3234:M3234)</f>
        <v>C:\Users\luis.nunes\OneDrive - ATERPA\00.SERVIDOR\SALA TÉCNICA\00.PROJETOS\02.DOCUMENTOS\ANO 01\MSV-163MS-638-NORTE\MSV-163MS-638-NORTE/21.HI</v>
      </c>
      <c r="O3234" t="s">
        <v>4355</v>
      </c>
    </row>
    <row r="3235" spans="1:15" x14ac:dyDescent="0.3">
      <c r="A3235" t="s">
        <v>5488</v>
      </c>
      <c r="C3235" t="s">
        <v>5487</v>
      </c>
      <c r="D3235" s="12">
        <v>46142</v>
      </c>
      <c r="E3235" t="s">
        <v>3898</v>
      </c>
      <c r="F3235" t="s">
        <v>2819</v>
      </c>
      <c r="G3235" t="s">
        <v>2789</v>
      </c>
      <c r="H3235" t="str">
        <f>IF(_xlfn.XLOOKUP(E3235,LD_01[DOCUMENTO],LD_01[REVISÃO])=F3235,"VIGENTE","OBSOLETO")</f>
        <v>VIGENTE</v>
      </c>
      <c r="I3235" t="s">
        <v>4324</v>
      </c>
      <c r="J3235" t="s">
        <v>4862</v>
      </c>
      <c r="K3235" t="str">
        <f t="shared" si="162"/>
        <v>MSV-163MS-638-NORTE</v>
      </c>
      <c r="L3235" t="str">
        <f>_xlfn.XLOOKUP(E3235,LD_ANO01!A:A,LD_ANO01!G:G)</f>
        <v>MSV-163MS-638-NORTE/21.HI</v>
      </c>
      <c r="M3235" t="str">
        <f t="shared" si="163"/>
        <v/>
      </c>
      <c r="N3235" t="str">
        <f t="shared" si="164"/>
        <v>C:\Users\luis.nunes\OneDrive - ATERPA\00.SERVIDOR\SALA TÉCNICA\00.PROJETOS\02.DOCUMENTOS\ANO 01\MSV-163MS-638-NORTE\MSV-163MS-638-NORTE/21.HI</v>
      </c>
      <c r="O3235" t="s">
        <v>4355</v>
      </c>
    </row>
    <row r="3236" spans="1:15" x14ac:dyDescent="0.3">
      <c r="A3236" t="s">
        <v>5489</v>
      </c>
      <c r="C3236" t="s">
        <v>5487</v>
      </c>
      <c r="D3236" s="12">
        <v>46142</v>
      </c>
      <c r="E3236" t="s">
        <v>4785</v>
      </c>
      <c r="F3236" t="s">
        <v>2792</v>
      </c>
      <c r="G3236" t="s">
        <v>2788</v>
      </c>
      <c r="H3236" t="str">
        <f>IF(_xlfn.XLOOKUP(E3236,LD_01[DOCUMENTO],LD_01[REVISÃO])=F3236,"VIGENTE","OBSOLETO")</f>
        <v>VIGENTE</v>
      </c>
      <c r="I3236" t="s">
        <v>4324</v>
      </c>
      <c r="J3236" t="s">
        <v>4862</v>
      </c>
      <c r="K3236" t="str">
        <f t="shared" si="162"/>
        <v>MSV-163MS-638-NORTE</v>
      </c>
      <c r="L3236" t="str">
        <f>_xlfn.XLOOKUP(E3236,LD_ANO01!A:A,LD_ANO01!G:G)</f>
        <v>MSV-163MS-638-NORTE/21.HI</v>
      </c>
      <c r="M3236" t="str">
        <f t="shared" si="163"/>
        <v/>
      </c>
      <c r="N3236" t="str">
        <f t="shared" si="164"/>
        <v>C:\Users\luis.nunes\OneDrive - ATERPA\00.SERVIDOR\SALA TÉCNICA\00.PROJETOS\02.DOCUMENTOS\ANO 01\MSV-163MS-638-NORTE\MSV-163MS-638-NORTE/21.HI</v>
      </c>
      <c r="O3236" t="s">
        <v>4355</v>
      </c>
    </row>
    <row r="3237" spans="1:15" x14ac:dyDescent="0.3">
      <c r="A3237" t="s">
        <v>5490</v>
      </c>
      <c r="C3237" t="s">
        <v>5487</v>
      </c>
      <c r="D3237" s="12">
        <v>46142</v>
      </c>
      <c r="E3237" t="s">
        <v>4785</v>
      </c>
      <c r="F3237" t="s">
        <v>2792</v>
      </c>
      <c r="G3237" t="s">
        <v>2789</v>
      </c>
      <c r="H3237" t="str">
        <f>IF(_xlfn.XLOOKUP(E3237,LD_01[DOCUMENTO],LD_01[REVISÃO])=F3237,"VIGENTE","OBSOLETO")</f>
        <v>VIGENTE</v>
      </c>
      <c r="I3237" t="s">
        <v>4324</v>
      </c>
      <c r="J3237" t="s">
        <v>4862</v>
      </c>
      <c r="K3237" t="str">
        <f t="shared" si="162"/>
        <v>MSV-163MS-638-NORTE</v>
      </c>
      <c r="L3237" t="str">
        <f>_xlfn.XLOOKUP(E3237,LD_ANO01!A:A,LD_ANO01!G:G)</f>
        <v>MSV-163MS-638-NORTE/21.HI</v>
      </c>
      <c r="M3237" t="str">
        <f t="shared" si="163"/>
        <v/>
      </c>
      <c r="N3237" t="str">
        <f t="shared" si="164"/>
        <v>C:\Users\luis.nunes\OneDrive - ATERPA\00.SERVIDOR\SALA TÉCNICA\00.PROJETOS\02.DOCUMENTOS\ANO 01\MSV-163MS-638-NORTE\MSV-163MS-638-NORTE/21.HI</v>
      </c>
      <c r="O3237" t="s">
        <v>4355</v>
      </c>
    </row>
    <row r="3238" spans="1:15" x14ac:dyDescent="0.3">
      <c r="A3238" t="s">
        <v>5491</v>
      </c>
      <c r="C3238" t="s">
        <v>5487</v>
      </c>
      <c r="D3238" s="12">
        <v>46142</v>
      </c>
      <c r="E3238" t="s">
        <v>4786</v>
      </c>
      <c r="F3238" t="s">
        <v>2792</v>
      </c>
      <c r="G3238" t="s">
        <v>2788</v>
      </c>
      <c r="H3238" t="str">
        <f>IF(_xlfn.XLOOKUP(E3238,LD_01[DOCUMENTO],LD_01[REVISÃO])=F3238,"VIGENTE","OBSOLETO")</f>
        <v>VIGENTE</v>
      </c>
      <c r="I3238" t="s">
        <v>4324</v>
      </c>
      <c r="J3238" t="s">
        <v>4862</v>
      </c>
      <c r="K3238" t="str">
        <f t="shared" si="162"/>
        <v>MSV-163MS-638-NORTE</v>
      </c>
      <c r="L3238" t="str">
        <f>_xlfn.XLOOKUP(E3238,LD_ANO01!A:A,LD_ANO01!G:G)</f>
        <v>MSV-163MS-638-NORTE/21.HI</v>
      </c>
      <c r="M3238" t="str">
        <f t="shared" si="163"/>
        <v/>
      </c>
      <c r="N3238" t="str">
        <f t="shared" si="164"/>
        <v>C:\Users\luis.nunes\OneDrive - ATERPA\00.SERVIDOR\SALA TÉCNICA\00.PROJETOS\02.DOCUMENTOS\ANO 01\MSV-163MS-638-NORTE\MSV-163MS-638-NORTE/21.HI</v>
      </c>
      <c r="O3238" t="s">
        <v>4355</v>
      </c>
    </row>
    <row r="3239" spans="1:15" x14ac:dyDescent="0.3">
      <c r="A3239" t="s">
        <v>5492</v>
      </c>
      <c r="C3239" t="s">
        <v>5487</v>
      </c>
      <c r="D3239" s="12">
        <v>46142</v>
      </c>
      <c r="E3239" t="s">
        <v>4786</v>
      </c>
      <c r="F3239" t="s">
        <v>2792</v>
      </c>
      <c r="G3239" t="s">
        <v>2789</v>
      </c>
      <c r="H3239" t="str">
        <f>IF(_xlfn.XLOOKUP(E3239,LD_01[DOCUMENTO],LD_01[REVISÃO])=F3239,"VIGENTE","OBSOLETO")</f>
        <v>VIGENTE</v>
      </c>
      <c r="I3239" t="s">
        <v>4324</v>
      </c>
      <c r="J3239" t="s">
        <v>4862</v>
      </c>
      <c r="K3239" t="str">
        <f t="shared" si="162"/>
        <v>MSV-163MS-638-NORTE</v>
      </c>
      <c r="L3239" t="str">
        <f>_xlfn.XLOOKUP(E3239,LD_ANO01!A:A,LD_ANO01!G:G)</f>
        <v>MSV-163MS-638-NORTE/21.HI</v>
      </c>
      <c r="M3239" t="str">
        <f t="shared" si="163"/>
        <v/>
      </c>
      <c r="N3239" t="str">
        <f t="shared" si="164"/>
        <v>C:\Users\luis.nunes\OneDrive - ATERPA\00.SERVIDOR\SALA TÉCNICA\00.PROJETOS\02.DOCUMENTOS\ANO 01\MSV-163MS-638-NORTE\MSV-163MS-638-NORTE/21.HI</v>
      </c>
      <c r="O3239" t="s">
        <v>4355</v>
      </c>
    </row>
  </sheetData>
  <sortState xmlns:xlrd2="http://schemas.microsoft.com/office/spreadsheetml/2017/richdata2" ref="A2:L2788">
    <sortCondition ref="F2:F2788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topLeftCell="A2" zoomScale="70" zoomScaleNormal="70" workbookViewId="0">
      <selection activeCell="K3" sqref="K3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42" t="s">
        <v>4409</v>
      </c>
      <c r="C2" s="43"/>
      <c r="D2" s="44"/>
    </row>
    <row r="3" spans="2:11" x14ac:dyDescent="0.3">
      <c r="B3" s="4">
        <v>1</v>
      </c>
      <c r="C3" s="4" t="s">
        <v>4408</v>
      </c>
      <c r="D3" s="5" t="s">
        <v>4407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 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4406</v>
      </c>
      <c r="D4" s="5" t="s">
        <v>4405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4164</v>
      </c>
      <c r="D5" s="5" t="s">
        <v>4404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4166</v>
      </c>
      <c r="D6" s="5" t="s">
        <v>4403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4402</v>
      </c>
      <c r="D7" s="5" t="s">
        <v>4401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4400</v>
      </c>
      <c r="D8" s="5" t="s">
        <v>4399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4398</v>
      </c>
      <c r="D9" s="5" t="s">
        <v>4397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4396</v>
      </c>
      <c r="D10" s="5" t="s">
        <v>4395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4394</v>
      </c>
      <c r="D11" s="5" t="s">
        <v>4393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4152</v>
      </c>
      <c r="D12" s="5" t="s">
        <v>4392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4163</v>
      </c>
      <c r="D13" s="5" t="s">
        <v>4391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4157</v>
      </c>
      <c r="D14" s="5" t="s">
        <v>4390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4389</v>
      </c>
      <c r="D15" s="5" t="s">
        <v>4388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4162</v>
      </c>
      <c r="D16" s="5" t="s">
        <v>4387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4386</v>
      </c>
      <c r="D17" s="5" t="s">
        <v>4385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4161</v>
      </c>
      <c r="D18" s="5" t="s">
        <v>4384</v>
      </c>
      <c r="E18" t="str">
        <f t="shared" si="0"/>
        <v>16.ES</v>
      </c>
      <c r="F18" t="str">
        <f t="shared" si="1"/>
        <v xml:space="preserve">ESTRUTURA </v>
      </c>
    </row>
    <row r="19" spans="2:6" x14ac:dyDescent="0.3">
      <c r="B19" s="4">
        <v>17</v>
      </c>
      <c r="C19" s="4" t="s">
        <v>4383</v>
      </c>
      <c r="D19" s="5" t="s">
        <v>4382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4150</v>
      </c>
      <c r="D20" s="5" t="s">
        <v>4381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4155</v>
      </c>
      <c r="D21" s="5" t="s">
        <v>4380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4379</v>
      </c>
      <c r="D22" s="5" t="s">
        <v>4378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4165</v>
      </c>
      <c r="D23" s="5" t="s">
        <v>4377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4376</v>
      </c>
      <c r="D24" s="5" t="s">
        <v>4375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4156</v>
      </c>
      <c r="D25" s="5" t="s">
        <v>4374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4373</v>
      </c>
      <c r="D26" s="5" t="s">
        <v>4372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4371</v>
      </c>
      <c r="D27" s="5" t="s">
        <v>4370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4369</v>
      </c>
      <c r="D28" s="5" t="s">
        <v>4368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4158</v>
      </c>
      <c r="D29" s="5" t="s">
        <v>4367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4154</v>
      </c>
      <c r="D30" s="5" t="s">
        <v>4366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4365</v>
      </c>
      <c r="D31" s="5" t="s">
        <v>4364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4363</v>
      </c>
      <c r="D32" s="5" t="s">
        <v>4362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4153</v>
      </c>
      <c r="D33" s="5" t="s">
        <v>4361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4151</v>
      </c>
      <c r="D34" s="5" t="s">
        <v>4360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4149</v>
      </c>
      <c r="D35" s="5" t="s">
        <v>4359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4159</v>
      </c>
      <c r="D36" s="5" t="s">
        <v>4358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4160</v>
      </c>
      <c r="D37" s="3" t="s">
        <v>4357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4" priority="1"/>
  </conditionalFormatting>
  <conditionalFormatting sqref="F1:F1048576">
    <cfRule type="duplicateValues" dxfId="3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C6022-07B0-458E-BE15-A877AA5487D9}">
  <dimension ref="A1:W1284"/>
  <sheetViews>
    <sheetView view="pageBreakPreview" zoomScaleNormal="100" zoomScaleSheetLayoutView="100" workbookViewId="0">
      <selection activeCell="N31" sqref="N31"/>
    </sheetView>
  </sheetViews>
  <sheetFormatPr defaultRowHeight="14.4" x14ac:dyDescent="0.3"/>
  <cols>
    <col min="1" max="1" width="36.6640625" bestFit="1" customWidth="1"/>
    <col min="3" max="3" width="10.33203125" bestFit="1" customWidth="1"/>
    <col min="4" max="15" width="8.109375" bestFit="1" customWidth="1"/>
    <col min="16" max="19" width="7.77734375" hidden="1" customWidth="1"/>
    <col min="21" max="21" width="14.88671875" bestFit="1" customWidth="1"/>
    <col min="22" max="23" width="11" customWidth="1"/>
  </cols>
  <sheetData>
    <row r="1" spans="1:23" x14ac:dyDescent="0.3">
      <c r="A1" s="14" t="s">
        <v>4142</v>
      </c>
      <c r="B1" s="15" t="s">
        <v>5035</v>
      </c>
      <c r="C1" s="15" t="s">
        <v>4144</v>
      </c>
      <c r="D1" s="18" t="s">
        <v>2787</v>
      </c>
      <c r="E1" s="18" t="s">
        <v>2792</v>
      </c>
      <c r="F1" s="18" t="s">
        <v>2819</v>
      </c>
      <c r="G1" s="18" t="s">
        <v>2800</v>
      </c>
      <c r="H1" s="18" t="s">
        <v>2798</v>
      </c>
      <c r="I1" s="18" t="s">
        <v>2796</v>
      </c>
      <c r="J1" s="18" t="s">
        <v>2826</v>
      </c>
      <c r="K1" s="18" t="s">
        <v>2794</v>
      </c>
      <c r="L1" s="18" t="s">
        <v>2864</v>
      </c>
      <c r="M1" s="18" t="s">
        <v>3312</v>
      </c>
      <c r="N1" s="18" t="s">
        <v>3316</v>
      </c>
      <c r="O1" s="18" t="s">
        <v>3043</v>
      </c>
      <c r="P1" s="18" t="s">
        <v>5036</v>
      </c>
      <c r="Q1" s="18" t="s">
        <v>5037</v>
      </c>
      <c r="R1" s="18" t="s">
        <v>5038</v>
      </c>
      <c r="S1" s="18" t="s">
        <v>5039</v>
      </c>
    </row>
    <row r="2" spans="1:23" x14ac:dyDescent="0.3">
      <c r="A2" s="16" t="s">
        <v>2808</v>
      </c>
      <c r="B2" s="17" t="str">
        <f>_xlfn.XLOOKUP(A2,LD_01[DOCUMENTO],LD_01[REVISÃO])</f>
        <v>R03</v>
      </c>
      <c r="C2" s="17" t="s">
        <v>4313</v>
      </c>
      <c r="D2" s="21" t="str" cm="1">
        <f t="array" ref="D2">IFERROR(IF(VLOOKUP(D$1,_xlfn.UNIQUE(_xlfn._xlws.FILTER(ARQUIVOS[REVISÃO],ARQUIVOS[DOCUMENTO]='MATRIZ DE REVISÃO'!$A2)),1,)=$B2,"VIGENTE","OBS"),IF(D$1&lt;$B2,"-",""))</f>
        <v>-</v>
      </c>
      <c r="E2" s="21" t="str" cm="1">
        <f t="array" ref="E2">IFERROR(IF(VLOOKUP(E$1,_xlfn.UNIQUE(_xlfn._xlws.FILTER(ARQUIVOS[REVISÃO],ARQUIVOS[DOCUMENTO]='MATRIZ DE REVISÃO'!$A2)),1,)=$B2,"VIGENTE","OBS"),IF(E$1&lt;$B2,"-",""))</f>
        <v>-</v>
      </c>
      <c r="F2" s="21" t="str" cm="1">
        <f t="array" ref="F2">IFERROR(IF(VLOOKUP(F$1,_xlfn.UNIQUE(_xlfn._xlws.FILTER(ARQUIVOS[REVISÃO],ARQUIVOS[DOCUMENTO]='MATRIZ DE REVISÃO'!$A2)),1,)=$B2,"VIGENTE","OBS"),IF(F$1&lt;$B2,"-",""))</f>
        <v>-</v>
      </c>
      <c r="G2" s="21" t="str" cm="1">
        <f t="array" ref="G2">IFERROR(IF(VLOOKUP(G$1,_xlfn.UNIQUE(_xlfn._xlws.FILTER(ARQUIVOS[REVISÃO],ARQUIVOS[DOCUMENTO]='MATRIZ DE REVISÃO'!$A2)),1,)=$B2,"VIGENTE","OBS"),IF(G$1&lt;$B2,"-",""))</f>
        <v>VIGENTE</v>
      </c>
      <c r="H2" s="21" t="str" cm="1">
        <f t="array" ref="H2">IFERROR(IF(VLOOKUP(H$1,_xlfn.UNIQUE(_xlfn._xlws.FILTER(ARQUIVOS[REVISÃO],ARQUIVOS[DOCUMENTO]='MATRIZ DE REVISÃO'!$A2)),1,)=$B2,"VIGENTE","OBS"),IF(H$1&lt;$B2,"-",""))</f>
        <v/>
      </c>
      <c r="I2" s="21" t="str" cm="1">
        <f t="array" ref="I2">IFERROR(IF(VLOOKUP(I$1,_xlfn.UNIQUE(_xlfn._xlws.FILTER(ARQUIVOS[REVISÃO],ARQUIVOS[DOCUMENTO]='MATRIZ DE REVISÃO'!$A2)),1,)=$B2,"VIGENTE","OBS"),IF(I$1&lt;$B2,"-",""))</f>
        <v/>
      </c>
      <c r="J2" s="21" t="str" cm="1">
        <f t="array" ref="J2">IFERROR(IF(VLOOKUP(J$1,_xlfn.UNIQUE(_xlfn._xlws.FILTER(ARQUIVOS[REVISÃO],ARQUIVOS[DOCUMENTO]='MATRIZ DE REVISÃO'!$A2)),1,)=$B2,"VIGENTE","OBS"),IF(J$1&lt;$B2,"-",""))</f>
        <v/>
      </c>
      <c r="K2" s="21" t="str" cm="1">
        <f t="array" ref="K2">IFERROR(IF(VLOOKUP(K$1,_xlfn.UNIQUE(_xlfn._xlws.FILTER(ARQUIVOS[REVISÃO],ARQUIVOS[DOCUMENTO]='MATRIZ DE REVISÃO'!$A2)),1,)=$B2,"VIGENTE","OBS"),IF(K$1&lt;$B2,"-",""))</f>
        <v/>
      </c>
      <c r="L2" s="21" t="str" cm="1">
        <f t="array" ref="L2">IFERROR(IF(VLOOKUP(L$1,_xlfn.UNIQUE(_xlfn._xlws.FILTER(ARQUIVOS[REVISÃO],ARQUIVOS[DOCUMENTO]='MATRIZ DE REVISÃO'!$A2)),1,)=$B2,"VIGENTE","OBS"),IF(L$1&lt;$B2,"-",""))</f>
        <v/>
      </c>
      <c r="M2" s="21" t="str" cm="1">
        <f t="array" ref="M2">IFERROR(IF(VLOOKUP(M$1,_xlfn.UNIQUE(_xlfn._xlws.FILTER(ARQUIVOS[REVISÃO],ARQUIVOS[DOCUMENTO]='MATRIZ DE REVISÃO'!$A2)),1,)=$B2,"VIGENTE","OBS"),IF(M$1&lt;$B2,"-",""))</f>
        <v/>
      </c>
      <c r="N2" s="21" t="str" cm="1">
        <f t="array" ref="N2">IFERROR(IF(VLOOKUP(N$1,_xlfn.UNIQUE(_xlfn._xlws.FILTER(ARQUIVOS[REVISÃO],ARQUIVOS[DOCUMENTO]='MATRIZ DE REVISÃO'!$A2)),1,)=$B2,"VIGENTE","OBS"),IF(N$1&lt;$B2,"-",""))</f>
        <v/>
      </c>
      <c r="O2" s="22" t="str" cm="1">
        <f t="array" ref="O2">IFERROR(IF(VLOOKUP(O$1,_xlfn.UNIQUE(_xlfn._xlws.FILTER(ARQUIVOS[REVISÃO],ARQUIVOS[DOCUMENTO]='MATRIZ DE REVISÃO'!$A2)),1,)=$B2,"VIGENTE","OBS"),IF(O$1&lt;$B2,"-",""))</f>
        <v/>
      </c>
      <c r="P2" t="str" cm="1">
        <f t="array" ref="P2">IFERROR(IF(VLOOKUP(P$1,_xlfn.UNIQUE(_xlfn._xlws.FILTER(ARQUIVOS[REVISÃO],ARQUIVOS[DOCUMENTO]='MATRIZ DE REVISÃO'!$A2)),1,)=$B2,"VIGENTE","OBS"),IF(P$1&lt;$B2,"-",""))</f>
        <v/>
      </c>
      <c r="Q2" t="str" cm="1">
        <f t="array" ref="Q2">IFERROR(IF(VLOOKUP(Q$1,_xlfn.UNIQUE(_xlfn._xlws.FILTER(ARQUIVOS[REVISÃO],ARQUIVOS[DOCUMENTO]='MATRIZ DE REVISÃO'!$A2)),1,)=$B2,"VIGENTE","OBS"),IF(Q$1&lt;$B2,"-",""))</f>
        <v/>
      </c>
      <c r="R2" t="str" cm="1">
        <f t="array" ref="R2">IFERROR(IF(VLOOKUP(R$1,_xlfn.UNIQUE(_xlfn._xlws.FILTER(ARQUIVOS[REVISÃO],ARQUIVOS[DOCUMENTO]='MATRIZ DE REVISÃO'!$A2)),1,)=$B2,"VIGENTE","OBS"),IF(R$1&lt;$B2,"-",""))</f>
        <v/>
      </c>
      <c r="S2" t="str" cm="1">
        <f t="array" ref="S2">IFERROR(IF(VLOOKUP(S$1,_xlfn.UNIQUE(_xlfn._xlws.FILTER(ARQUIVOS[REVISÃO],ARQUIVOS[DOCUMENTO]='MATRIZ DE REVISÃO'!$A2)),1,)=$B2,"VIGENTE","OBS"),IF(S$1&lt;$B2,"-",""))</f>
        <v/>
      </c>
    </row>
    <row r="3" spans="1:23" x14ac:dyDescent="0.3">
      <c r="A3" s="16" t="s">
        <v>2809</v>
      </c>
      <c r="B3" s="17" t="str">
        <f>_xlfn.XLOOKUP(A3,LD_01[DOCUMENTO],LD_01[REVISÃO])</f>
        <v>R04</v>
      </c>
      <c r="C3" s="17" t="s">
        <v>4313</v>
      </c>
      <c r="D3" s="21" t="str" cm="1">
        <f t="array" ref="D3">IFERROR(IF(VLOOKUP(D$1,_xlfn.UNIQUE(_xlfn._xlws.FILTER(ARQUIVOS[REVISÃO],ARQUIVOS[DOCUMENTO]='MATRIZ DE REVISÃO'!$A3)),1,)=$B3,"VIGENTE","OBS"),IF(D$1&lt;$B3,"-",""))</f>
        <v>-</v>
      </c>
      <c r="E3" s="21" t="str" cm="1">
        <f t="array" ref="E3">IFERROR(IF(VLOOKUP(E$1,_xlfn.UNIQUE(_xlfn._xlws.FILTER(ARQUIVOS[REVISÃO],ARQUIVOS[DOCUMENTO]='MATRIZ DE REVISÃO'!$A3)),1,)=$B3,"VIGENTE","OBS"),IF(E$1&lt;$B3,"-",""))</f>
        <v>-</v>
      </c>
      <c r="F3" s="21" t="str" cm="1">
        <f t="array" ref="F3">IFERROR(IF(VLOOKUP(F$1,_xlfn.UNIQUE(_xlfn._xlws.FILTER(ARQUIVOS[REVISÃO],ARQUIVOS[DOCUMENTO]='MATRIZ DE REVISÃO'!$A3)),1,)=$B3,"VIGENTE","OBS"),IF(F$1&lt;$B3,"-",""))</f>
        <v>-</v>
      </c>
      <c r="G3" s="21" t="str" cm="1">
        <f t="array" ref="G3">IFERROR(IF(VLOOKUP(G$1,_xlfn.UNIQUE(_xlfn._xlws.FILTER(ARQUIVOS[REVISÃO],ARQUIVOS[DOCUMENTO]='MATRIZ DE REVISÃO'!$A3)),1,)=$B3,"VIGENTE","OBS"),IF(G$1&lt;$B3,"-",""))</f>
        <v>OBS</v>
      </c>
      <c r="H3" s="21" t="str" cm="1">
        <f t="array" ref="H3">IFERROR(IF(VLOOKUP(H$1,_xlfn.UNIQUE(_xlfn._xlws.FILTER(ARQUIVOS[REVISÃO],ARQUIVOS[DOCUMENTO]='MATRIZ DE REVISÃO'!$A3)),1,)=$B3,"VIGENTE","OBS"),IF(H$1&lt;$B3,"-",""))</f>
        <v>VIGENTE</v>
      </c>
      <c r="I3" s="21" t="str" cm="1">
        <f t="array" ref="I3">IFERROR(IF(VLOOKUP(I$1,_xlfn.UNIQUE(_xlfn._xlws.FILTER(ARQUIVOS[REVISÃO],ARQUIVOS[DOCUMENTO]='MATRIZ DE REVISÃO'!$A3)),1,)=$B3,"VIGENTE","OBS"),IF(I$1&lt;$B3,"-",""))</f>
        <v/>
      </c>
      <c r="J3" s="21" t="str" cm="1">
        <f t="array" ref="J3">IFERROR(IF(VLOOKUP(J$1,_xlfn.UNIQUE(_xlfn._xlws.FILTER(ARQUIVOS[REVISÃO],ARQUIVOS[DOCUMENTO]='MATRIZ DE REVISÃO'!$A3)),1,)=$B3,"VIGENTE","OBS"),IF(J$1&lt;$B3,"-",""))</f>
        <v/>
      </c>
      <c r="K3" s="21" t="str" cm="1">
        <f t="array" ref="K3">IFERROR(IF(VLOOKUP(K$1,_xlfn.UNIQUE(_xlfn._xlws.FILTER(ARQUIVOS[REVISÃO],ARQUIVOS[DOCUMENTO]='MATRIZ DE REVISÃO'!$A3)),1,)=$B3,"VIGENTE","OBS"),IF(K$1&lt;$B3,"-",""))</f>
        <v/>
      </c>
      <c r="L3" s="21" t="str" cm="1">
        <f t="array" ref="L3">IFERROR(IF(VLOOKUP(L$1,_xlfn.UNIQUE(_xlfn._xlws.FILTER(ARQUIVOS[REVISÃO],ARQUIVOS[DOCUMENTO]='MATRIZ DE REVISÃO'!$A3)),1,)=$B3,"VIGENTE","OBS"),IF(L$1&lt;$B3,"-",""))</f>
        <v/>
      </c>
      <c r="M3" s="21" t="str" cm="1">
        <f t="array" ref="M3">IFERROR(IF(VLOOKUP(M$1,_xlfn.UNIQUE(_xlfn._xlws.FILTER(ARQUIVOS[REVISÃO],ARQUIVOS[DOCUMENTO]='MATRIZ DE REVISÃO'!$A3)),1,)=$B3,"VIGENTE","OBS"),IF(M$1&lt;$B3,"-",""))</f>
        <v/>
      </c>
      <c r="N3" s="21" t="str" cm="1">
        <f t="array" ref="N3">IFERROR(IF(VLOOKUP(N$1,_xlfn.UNIQUE(_xlfn._xlws.FILTER(ARQUIVOS[REVISÃO],ARQUIVOS[DOCUMENTO]='MATRIZ DE REVISÃO'!$A3)),1,)=$B3,"VIGENTE","OBS"),IF(N$1&lt;$B3,"-",""))</f>
        <v/>
      </c>
      <c r="O3" s="22" t="str" cm="1">
        <f t="array" ref="O3">IFERROR(IF(VLOOKUP(O$1,_xlfn.UNIQUE(_xlfn._xlws.FILTER(ARQUIVOS[REVISÃO],ARQUIVOS[DOCUMENTO]='MATRIZ DE REVISÃO'!$A3)),1,)=$B3,"VIGENTE","OBS"),IF(O$1&lt;$B3,"-",""))</f>
        <v/>
      </c>
      <c r="P3" t="str" cm="1">
        <f t="array" ref="P3">IFERROR(IF(VLOOKUP(P$1,_xlfn.UNIQUE(_xlfn._xlws.FILTER(ARQUIVOS[REVISÃO],ARQUIVOS[DOCUMENTO]='MATRIZ DE REVISÃO'!$A3)),1,)=$B3,"VIGENTE","OBS"),IF(P$1&lt;$B3,"-",""))</f>
        <v/>
      </c>
      <c r="Q3" t="str" cm="1">
        <f t="array" ref="Q3">IFERROR(IF(VLOOKUP(Q$1,_xlfn.UNIQUE(_xlfn._xlws.FILTER(ARQUIVOS[REVISÃO],ARQUIVOS[DOCUMENTO]='MATRIZ DE REVISÃO'!$A3)),1,)=$B3,"VIGENTE","OBS"),IF(Q$1&lt;$B3,"-",""))</f>
        <v/>
      </c>
      <c r="R3" t="str" cm="1">
        <f t="array" ref="R3">IFERROR(IF(VLOOKUP(R$1,_xlfn.UNIQUE(_xlfn._xlws.FILTER(ARQUIVOS[REVISÃO],ARQUIVOS[DOCUMENTO]='MATRIZ DE REVISÃO'!$A3)),1,)=$B3,"VIGENTE","OBS"),IF(R$1&lt;$B3,"-",""))</f>
        <v/>
      </c>
      <c r="S3" t="str" cm="1">
        <f t="array" ref="S3">IFERROR(IF(VLOOKUP(S$1,_xlfn.UNIQUE(_xlfn._xlws.FILTER(ARQUIVOS[REVISÃO],ARQUIVOS[DOCUMENTO]='MATRIZ DE REVISÃO'!$A3)),1,)=$B3,"VIGENTE","OBS"),IF(S$1&lt;$B3,"-",""))</f>
        <v/>
      </c>
      <c r="U3" s="45" t="s">
        <v>5044</v>
      </c>
      <c r="V3" s="45"/>
      <c r="W3" s="45"/>
    </row>
    <row r="4" spans="1:23" x14ac:dyDescent="0.3">
      <c r="A4" s="16" t="s">
        <v>2810</v>
      </c>
      <c r="B4" s="17" t="str">
        <f>_xlfn.XLOOKUP(A4,LD_01[DOCUMENTO],LD_01[REVISÃO])</f>
        <v>R03</v>
      </c>
      <c r="C4" s="17" t="s">
        <v>4313</v>
      </c>
      <c r="D4" s="21" t="str" cm="1">
        <f t="array" ref="D4">IFERROR(IF(VLOOKUP(D$1,_xlfn.UNIQUE(_xlfn._xlws.FILTER(ARQUIVOS[REVISÃO],ARQUIVOS[DOCUMENTO]='MATRIZ DE REVISÃO'!$A4)),1,)=$B4,"VIGENTE","OBS"),IF(D$1&lt;$B4,"-",""))</f>
        <v>-</v>
      </c>
      <c r="E4" s="21" t="str" cm="1">
        <f t="array" ref="E4">IFERROR(IF(VLOOKUP(E$1,_xlfn.UNIQUE(_xlfn._xlws.FILTER(ARQUIVOS[REVISÃO],ARQUIVOS[DOCUMENTO]='MATRIZ DE REVISÃO'!$A4)),1,)=$B4,"VIGENTE","OBS"),IF(E$1&lt;$B4,"-",""))</f>
        <v>-</v>
      </c>
      <c r="F4" s="21" t="str" cm="1">
        <f t="array" ref="F4">IFERROR(IF(VLOOKUP(F$1,_xlfn.UNIQUE(_xlfn._xlws.FILTER(ARQUIVOS[REVISÃO],ARQUIVOS[DOCUMENTO]='MATRIZ DE REVISÃO'!$A4)),1,)=$B4,"VIGENTE","OBS"),IF(F$1&lt;$B4,"-",""))</f>
        <v>-</v>
      </c>
      <c r="G4" s="21" t="str" cm="1">
        <f t="array" ref="G4">IFERROR(IF(VLOOKUP(G$1,_xlfn.UNIQUE(_xlfn._xlws.FILTER(ARQUIVOS[REVISÃO],ARQUIVOS[DOCUMENTO]='MATRIZ DE REVISÃO'!$A4)),1,)=$B4,"VIGENTE","OBS"),IF(G$1&lt;$B4,"-",""))</f>
        <v>VIGENTE</v>
      </c>
      <c r="H4" s="21" t="str" cm="1">
        <f t="array" ref="H4">IFERROR(IF(VLOOKUP(H$1,_xlfn.UNIQUE(_xlfn._xlws.FILTER(ARQUIVOS[REVISÃO],ARQUIVOS[DOCUMENTO]='MATRIZ DE REVISÃO'!$A4)),1,)=$B4,"VIGENTE","OBS"),IF(H$1&lt;$B4,"-",""))</f>
        <v/>
      </c>
      <c r="I4" s="21" t="str" cm="1">
        <f t="array" ref="I4">IFERROR(IF(VLOOKUP(I$1,_xlfn.UNIQUE(_xlfn._xlws.FILTER(ARQUIVOS[REVISÃO],ARQUIVOS[DOCUMENTO]='MATRIZ DE REVISÃO'!$A4)),1,)=$B4,"VIGENTE","OBS"),IF(I$1&lt;$B4,"-",""))</f>
        <v/>
      </c>
      <c r="J4" s="21" t="str" cm="1">
        <f t="array" ref="J4">IFERROR(IF(VLOOKUP(J$1,_xlfn.UNIQUE(_xlfn._xlws.FILTER(ARQUIVOS[REVISÃO],ARQUIVOS[DOCUMENTO]='MATRIZ DE REVISÃO'!$A4)),1,)=$B4,"VIGENTE","OBS"),IF(J$1&lt;$B4,"-",""))</f>
        <v/>
      </c>
      <c r="K4" s="21" t="str" cm="1">
        <f t="array" ref="K4">IFERROR(IF(VLOOKUP(K$1,_xlfn.UNIQUE(_xlfn._xlws.FILTER(ARQUIVOS[REVISÃO],ARQUIVOS[DOCUMENTO]='MATRIZ DE REVISÃO'!$A4)),1,)=$B4,"VIGENTE","OBS"),IF(K$1&lt;$B4,"-",""))</f>
        <v/>
      </c>
      <c r="L4" s="21" t="str" cm="1">
        <f t="array" ref="L4">IFERROR(IF(VLOOKUP(L$1,_xlfn.UNIQUE(_xlfn._xlws.FILTER(ARQUIVOS[REVISÃO],ARQUIVOS[DOCUMENTO]='MATRIZ DE REVISÃO'!$A4)),1,)=$B4,"VIGENTE","OBS"),IF(L$1&lt;$B4,"-",""))</f>
        <v/>
      </c>
      <c r="M4" s="21" t="str" cm="1">
        <f t="array" ref="M4">IFERROR(IF(VLOOKUP(M$1,_xlfn.UNIQUE(_xlfn._xlws.FILTER(ARQUIVOS[REVISÃO],ARQUIVOS[DOCUMENTO]='MATRIZ DE REVISÃO'!$A4)),1,)=$B4,"VIGENTE","OBS"),IF(M$1&lt;$B4,"-",""))</f>
        <v/>
      </c>
      <c r="N4" s="21" t="str" cm="1">
        <f t="array" ref="N4">IFERROR(IF(VLOOKUP(N$1,_xlfn.UNIQUE(_xlfn._xlws.FILTER(ARQUIVOS[REVISÃO],ARQUIVOS[DOCUMENTO]='MATRIZ DE REVISÃO'!$A4)),1,)=$B4,"VIGENTE","OBS"),IF(N$1&lt;$B4,"-",""))</f>
        <v/>
      </c>
      <c r="O4" s="22" t="str" cm="1">
        <f t="array" ref="O4">IFERROR(IF(VLOOKUP(O$1,_xlfn.UNIQUE(_xlfn._xlws.FILTER(ARQUIVOS[REVISÃO],ARQUIVOS[DOCUMENTO]='MATRIZ DE REVISÃO'!$A4)),1,)=$B4,"VIGENTE","OBS"),IF(O$1&lt;$B4,"-",""))</f>
        <v/>
      </c>
      <c r="P4" t="str" cm="1">
        <f t="array" ref="P4">IFERROR(IF(VLOOKUP(P$1,_xlfn.UNIQUE(_xlfn._xlws.FILTER(ARQUIVOS[REVISÃO],ARQUIVOS[DOCUMENTO]='MATRIZ DE REVISÃO'!$A4)),1,)=$B4,"VIGENTE","OBS"),IF(P$1&lt;$B4,"-",""))</f>
        <v/>
      </c>
      <c r="Q4" t="str" cm="1">
        <f t="array" ref="Q4">IFERROR(IF(VLOOKUP(Q$1,_xlfn.UNIQUE(_xlfn._xlws.FILTER(ARQUIVOS[REVISÃO],ARQUIVOS[DOCUMENTO]='MATRIZ DE REVISÃO'!$A4)),1,)=$B4,"VIGENTE","OBS"),IF(Q$1&lt;$B4,"-",""))</f>
        <v/>
      </c>
      <c r="R4" t="str" cm="1">
        <f t="array" ref="R4">IFERROR(IF(VLOOKUP(R$1,_xlfn.UNIQUE(_xlfn._xlws.FILTER(ARQUIVOS[REVISÃO],ARQUIVOS[DOCUMENTO]='MATRIZ DE REVISÃO'!$A4)),1,)=$B4,"VIGENTE","OBS"),IF(R$1&lt;$B4,"-",""))</f>
        <v/>
      </c>
      <c r="S4" t="str" cm="1">
        <f t="array" ref="S4">IFERROR(IF(VLOOKUP(S$1,_xlfn.UNIQUE(_xlfn._xlws.FILTER(ARQUIVOS[REVISÃO],ARQUIVOS[DOCUMENTO]='MATRIZ DE REVISÃO'!$A4)),1,)=$B4,"VIGENTE","OBS"),IF(S$1&lt;$B4,"-",""))</f>
        <v/>
      </c>
      <c r="U4" s="27" t="s">
        <v>5040</v>
      </c>
      <c r="V4" s="5">
        <f>COUNTIF(D2:T1284,"VIGENTE")</f>
        <v>1280</v>
      </c>
      <c r="W4" s="25">
        <f>+V4/$V$7</f>
        <v>0.31769669893273766</v>
      </c>
    </row>
    <row r="5" spans="1:23" x14ac:dyDescent="0.3">
      <c r="A5" s="16" t="s">
        <v>2811</v>
      </c>
      <c r="B5" s="17" t="str">
        <f>_xlfn.XLOOKUP(A5,LD_01[DOCUMENTO],LD_01[REVISÃO])</f>
        <v>R05</v>
      </c>
      <c r="C5" s="17" t="s">
        <v>4313</v>
      </c>
      <c r="D5" s="21" t="str" cm="1">
        <f t="array" ref="D5">IFERROR(IF(VLOOKUP(D$1,_xlfn.UNIQUE(_xlfn._xlws.FILTER(ARQUIVOS[REVISÃO],ARQUIVOS[DOCUMENTO]='MATRIZ DE REVISÃO'!$A5)),1,)=$B5,"VIGENTE","OBS"),IF(D$1&lt;$B5,"-",""))</f>
        <v>-</v>
      </c>
      <c r="E5" s="21" t="str" cm="1">
        <f t="array" ref="E5">IFERROR(IF(VLOOKUP(E$1,_xlfn.UNIQUE(_xlfn._xlws.FILTER(ARQUIVOS[REVISÃO],ARQUIVOS[DOCUMENTO]='MATRIZ DE REVISÃO'!$A5)),1,)=$B5,"VIGENTE","OBS"),IF(E$1&lt;$B5,"-",""))</f>
        <v>-</v>
      </c>
      <c r="F5" s="21" t="str" cm="1">
        <f t="array" ref="F5">IFERROR(IF(VLOOKUP(F$1,_xlfn.UNIQUE(_xlfn._xlws.FILTER(ARQUIVOS[REVISÃO],ARQUIVOS[DOCUMENTO]='MATRIZ DE REVISÃO'!$A5)),1,)=$B5,"VIGENTE","OBS"),IF(F$1&lt;$B5,"-",""))</f>
        <v>-</v>
      </c>
      <c r="G5" s="21" t="str" cm="1">
        <f t="array" ref="G5">IFERROR(IF(VLOOKUP(G$1,_xlfn.UNIQUE(_xlfn._xlws.FILTER(ARQUIVOS[REVISÃO],ARQUIVOS[DOCUMENTO]='MATRIZ DE REVISÃO'!$A5)),1,)=$B5,"VIGENTE","OBS"),IF(G$1&lt;$B5,"-",""))</f>
        <v>-</v>
      </c>
      <c r="H5" s="21" t="str" cm="1">
        <f t="array" ref="H5">IFERROR(IF(VLOOKUP(H$1,_xlfn.UNIQUE(_xlfn._xlws.FILTER(ARQUIVOS[REVISÃO],ARQUIVOS[DOCUMENTO]='MATRIZ DE REVISÃO'!$A5)),1,)=$B5,"VIGENTE","OBS"),IF(H$1&lt;$B5,"-",""))</f>
        <v>-</v>
      </c>
      <c r="I5" s="21" t="str" cm="1">
        <f t="array" ref="I5">IFERROR(IF(VLOOKUP(I$1,_xlfn.UNIQUE(_xlfn._xlws.FILTER(ARQUIVOS[REVISÃO],ARQUIVOS[DOCUMENTO]='MATRIZ DE REVISÃO'!$A5)),1,)=$B5,"VIGENTE","OBS"),IF(I$1&lt;$B5,"-",""))</f>
        <v>VIGENTE</v>
      </c>
      <c r="J5" s="21" t="str" cm="1">
        <f t="array" ref="J5">IFERROR(IF(VLOOKUP(J$1,_xlfn.UNIQUE(_xlfn._xlws.FILTER(ARQUIVOS[REVISÃO],ARQUIVOS[DOCUMENTO]='MATRIZ DE REVISÃO'!$A5)),1,)=$B5,"VIGENTE","OBS"),IF(J$1&lt;$B5,"-",""))</f>
        <v/>
      </c>
      <c r="K5" s="21" t="str" cm="1">
        <f t="array" ref="K5">IFERROR(IF(VLOOKUP(K$1,_xlfn.UNIQUE(_xlfn._xlws.FILTER(ARQUIVOS[REVISÃO],ARQUIVOS[DOCUMENTO]='MATRIZ DE REVISÃO'!$A5)),1,)=$B5,"VIGENTE","OBS"),IF(K$1&lt;$B5,"-",""))</f>
        <v/>
      </c>
      <c r="L5" s="21" t="str" cm="1">
        <f t="array" ref="L5">IFERROR(IF(VLOOKUP(L$1,_xlfn.UNIQUE(_xlfn._xlws.FILTER(ARQUIVOS[REVISÃO],ARQUIVOS[DOCUMENTO]='MATRIZ DE REVISÃO'!$A5)),1,)=$B5,"VIGENTE","OBS"),IF(L$1&lt;$B5,"-",""))</f>
        <v/>
      </c>
      <c r="M5" s="21" t="str" cm="1">
        <f t="array" ref="M5">IFERROR(IF(VLOOKUP(M$1,_xlfn.UNIQUE(_xlfn._xlws.FILTER(ARQUIVOS[REVISÃO],ARQUIVOS[DOCUMENTO]='MATRIZ DE REVISÃO'!$A5)),1,)=$B5,"VIGENTE","OBS"),IF(M$1&lt;$B5,"-",""))</f>
        <v/>
      </c>
      <c r="N5" s="21" t="str" cm="1">
        <f t="array" ref="N5">IFERROR(IF(VLOOKUP(N$1,_xlfn.UNIQUE(_xlfn._xlws.FILTER(ARQUIVOS[REVISÃO],ARQUIVOS[DOCUMENTO]='MATRIZ DE REVISÃO'!$A5)),1,)=$B5,"VIGENTE","OBS"),IF(N$1&lt;$B5,"-",""))</f>
        <v/>
      </c>
      <c r="O5" s="22" t="str" cm="1">
        <f t="array" ref="O5">IFERROR(IF(VLOOKUP(O$1,_xlfn.UNIQUE(_xlfn._xlws.FILTER(ARQUIVOS[REVISÃO],ARQUIVOS[DOCUMENTO]='MATRIZ DE REVISÃO'!$A5)),1,)=$B5,"VIGENTE","OBS"),IF(O$1&lt;$B5,"-",""))</f>
        <v/>
      </c>
      <c r="P5" t="str" cm="1">
        <f t="array" ref="P5">IFERROR(IF(VLOOKUP(P$1,_xlfn.UNIQUE(_xlfn._xlws.FILTER(ARQUIVOS[REVISÃO],ARQUIVOS[DOCUMENTO]='MATRIZ DE REVISÃO'!$A5)),1,)=$B5,"VIGENTE","OBS"),IF(P$1&lt;$B5,"-",""))</f>
        <v/>
      </c>
      <c r="Q5" t="str" cm="1">
        <f t="array" ref="Q5">IFERROR(IF(VLOOKUP(Q$1,_xlfn.UNIQUE(_xlfn._xlws.FILTER(ARQUIVOS[REVISÃO],ARQUIVOS[DOCUMENTO]='MATRIZ DE REVISÃO'!$A5)),1,)=$B5,"VIGENTE","OBS"),IF(Q$1&lt;$B5,"-",""))</f>
        <v/>
      </c>
      <c r="R5" t="str" cm="1">
        <f t="array" ref="R5">IFERROR(IF(VLOOKUP(R$1,_xlfn.UNIQUE(_xlfn._xlws.FILTER(ARQUIVOS[REVISÃO],ARQUIVOS[DOCUMENTO]='MATRIZ DE REVISÃO'!$A5)),1,)=$B5,"VIGENTE","OBS"),IF(R$1&lt;$B5,"-",""))</f>
        <v/>
      </c>
      <c r="S5" t="str" cm="1">
        <f t="array" ref="S5">IFERROR(IF(VLOOKUP(S$1,_xlfn.UNIQUE(_xlfn._xlws.FILTER(ARQUIVOS[REVISÃO],ARQUIVOS[DOCUMENTO]='MATRIZ DE REVISÃO'!$A5)),1,)=$B5,"VIGENTE","OBS"),IF(S$1&lt;$B5,"-",""))</f>
        <v/>
      </c>
      <c r="U5" s="28" t="s">
        <v>5041</v>
      </c>
      <c r="V5" s="5">
        <f>COUNTIF(D2:T1284,"OBS")</f>
        <v>478</v>
      </c>
      <c r="W5" s="25">
        <f>+V5/$V$7</f>
        <v>0.11863986100769422</v>
      </c>
    </row>
    <row r="6" spans="1:23" x14ac:dyDescent="0.3">
      <c r="A6" s="16" t="s">
        <v>2812</v>
      </c>
      <c r="B6" s="17" t="str">
        <f>_xlfn.XLOOKUP(A6,LD_01[DOCUMENTO],LD_01[REVISÃO])</f>
        <v>R03</v>
      </c>
      <c r="C6" s="17" t="s">
        <v>4313</v>
      </c>
      <c r="D6" s="21" t="str" cm="1">
        <f t="array" ref="D6">IFERROR(IF(VLOOKUP(D$1,_xlfn.UNIQUE(_xlfn._xlws.FILTER(ARQUIVOS[REVISÃO],ARQUIVOS[DOCUMENTO]='MATRIZ DE REVISÃO'!$A6)),1,)=$B6,"VIGENTE","OBS"),IF(D$1&lt;$B6,"-",""))</f>
        <v>-</v>
      </c>
      <c r="E6" s="21" t="str" cm="1">
        <f t="array" ref="E6">IFERROR(IF(VLOOKUP(E$1,_xlfn.UNIQUE(_xlfn._xlws.FILTER(ARQUIVOS[REVISÃO],ARQUIVOS[DOCUMENTO]='MATRIZ DE REVISÃO'!$A6)),1,)=$B6,"VIGENTE","OBS"),IF(E$1&lt;$B6,"-",""))</f>
        <v>-</v>
      </c>
      <c r="F6" s="21" t="str" cm="1">
        <f t="array" ref="F6">IFERROR(IF(VLOOKUP(F$1,_xlfn.UNIQUE(_xlfn._xlws.FILTER(ARQUIVOS[REVISÃO],ARQUIVOS[DOCUMENTO]='MATRIZ DE REVISÃO'!$A6)),1,)=$B6,"VIGENTE","OBS"),IF(F$1&lt;$B6,"-",""))</f>
        <v>-</v>
      </c>
      <c r="G6" s="21" t="str" cm="1">
        <f t="array" ref="G6">IFERROR(IF(VLOOKUP(G$1,_xlfn.UNIQUE(_xlfn._xlws.FILTER(ARQUIVOS[REVISÃO],ARQUIVOS[DOCUMENTO]='MATRIZ DE REVISÃO'!$A6)),1,)=$B6,"VIGENTE","OBS"),IF(G$1&lt;$B6,"-",""))</f>
        <v>VIGENTE</v>
      </c>
      <c r="H6" s="21" t="str" cm="1">
        <f t="array" ref="H6">IFERROR(IF(VLOOKUP(H$1,_xlfn.UNIQUE(_xlfn._xlws.FILTER(ARQUIVOS[REVISÃO],ARQUIVOS[DOCUMENTO]='MATRIZ DE REVISÃO'!$A6)),1,)=$B6,"VIGENTE","OBS"),IF(H$1&lt;$B6,"-",""))</f>
        <v/>
      </c>
      <c r="I6" s="21" t="str" cm="1">
        <f t="array" ref="I6">IFERROR(IF(VLOOKUP(I$1,_xlfn.UNIQUE(_xlfn._xlws.FILTER(ARQUIVOS[REVISÃO],ARQUIVOS[DOCUMENTO]='MATRIZ DE REVISÃO'!$A6)),1,)=$B6,"VIGENTE","OBS"),IF(I$1&lt;$B6,"-",""))</f>
        <v/>
      </c>
      <c r="J6" s="21" t="str" cm="1">
        <f t="array" ref="J6">IFERROR(IF(VLOOKUP(J$1,_xlfn.UNIQUE(_xlfn._xlws.FILTER(ARQUIVOS[REVISÃO],ARQUIVOS[DOCUMENTO]='MATRIZ DE REVISÃO'!$A6)),1,)=$B6,"VIGENTE","OBS"),IF(J$1&lt;$B6,"-",""))</f>
        <v/>
      </c>
      <c r="K6" s="21" t="str" cm="1">
        <f t="array" ref="K6">IFERROR(IF(VLOOKUP(K$1,_xlfn.UNIQUE(_xlfn._xlws.FILTER(ARQUIVOS[REVISÃO],ARQUIVOS[DOCUMENTO]='MATRIZ DE REVISÃO'!$A6)),1,)=$B6,"VIGENTE","OBS"),IF(K$1&lt;$B6,"-",""))</f>
        <v/>
      </c>
      <c r="L6" s="21" t="str" cm="1">
        <f t="array" ref="L6">IFERROR(IF(VLOOKUP(L$1,_xlfn.UNIQUE(_xlfn._xlws.FILTER(ARQUIVOS[REVISÃO],ARQUIVOS[DOCUMENTO]='MATRIZ DE REVISÃO'!$A6)),1,)=$B6,"VIGENTE","OBS"),IF(L$1&lt;$B6,"-",""))</f>
        <v/>
      </c>
      <c r="M6" s="21" t="str" cm="1">
        <f t="array" ref="M6">IFERROR(IF(VLOOKUP(M$1,_xlfn.UNIQUE(_xlfn._xlws.FILTER(ARQUIVOS[REVISÃO],ARQUIVOS[DOCUMENTO]='MATRIZ DE REVISÃO'!$A6)),1,)=$B6,"VIGENTE","OBS"),IF(M$1&lt;$B6,"-",""))</f>
        <v/>
      </c>
      <c r="N6" s="21" t="str" cm="1">
        <f t="array" ref="N6">IFERROR(IF(VLOOKUP(N$1,_xlfn.UNIQUE(_xlfn._xlws.FILTER(ARQUIVOS[REVISÃO],ARQUIVOS[DOCUMENTO]='MATRIZ DE REVISÃO'!$A6)),1,)=$B6,"VIGENTE","OBS"),IF(N$1&lt;$B6,"-",""))</f>
        <v/>
      </c>
      <c r="O6" s="22" t="str" cm="1">
        <f t="array" ref="O6">IFERROR(IF(VLOOKUP(O$1,_xlfn.UNIQUE(_xlfn._xlws.FILTER(ARQUIVOS[REVISÃO],ARQUIVOS[DOCUMENTO]='MATRIZ DE REVISÃO'!$A6)),1,)=$B6,"VIGENTE","OBS"),IF(O$1&lt;$B6,"-",""))</f>
        <v/>
      </c>
      <c r="P6" t="str" cm="1">
        <f t="array" ref="P6">IFERROR(IF(VLOOKUP(P$1,_xlfn.UNIQUE(_xlfn._xlws.FILTER(ARQUIVOS[REVISÃO],ARQUIVOS[DOCUMENTO]='MATRIZ DE REVISÃO'!$A6)),1,)=$B6,"VIGENTE","OBS"),IF(P$1&lt;$B6,"-",""))</f>
        <v/>
      </c>
      <c r="Q6" t="str" cm="1">
        <f t="array" ref="Q6">IFERROR(IF(VLOOKUP(Q$1,_xlfn.UNIQUE(_xlfn._xlws.FILTER(ARQUIVOS[REVISÃO],ARQUIVOS[DOCUMENTO]='MATRIZ DE REVISÃO'!$A6)),1,)=$B6,"VIGENTE","OBS"),IF(Q$1&lt;$B6,"-",""))</f>
        <v/>
      </c>
      <c r="R6" t="str" cm="1">
        <f t="array" ref="R6">IFERROR(IF(VLOOKUP(R$1,_xlfn.UNIQUE(_xlfn._xlws.FILTER(ARQUIVOS[REVISÃO],ARQUIVOS[DOCUMENTO]='MATRIZ DE REVISÃO'!$A6)),1,)=$B6,"VIGENTE","OBS"),IF(R$1&lt;$B6,"-",""))</f>
        <v/>
      </c>
      <c r="S6" t="str" cm="1">
        <f t="array" ref="S6">IFERROR(IF(VLOOKUP(S$1,_xlfn.UNIQUE(_xlfn._xlws.FILTER(ARQUIVOS[REVISÃO],ARQUIVOS[DOCUMENTO]='MATRIZ DE REVISÃO'!$A6)),1,)=$B6,"VIGENTE","OBS"),IF(S$1&lt;$B6,"-",""))</f>
        <v/>
      </c>
      <c r="U6" s="29" t="s">
        <v>5042</v>
      </c>
      <c r="V6" s="5">
        <f>COUNTIF(D2:T1284,"-")</f>
        <v>2271</v>
      </c>
      <c r="W6" s="25">
        <f>+V6/$V$7</f>
        <v>0.56366344005956814</v>
      </c>
    </row>
    <row r="7" spans="1:23" x14ac:dyDescent="0.3">
      <c r="A7" s="16" t="s">
        <v>2813</v>
      </c>
      <c r="B7" s="17" t="str">
        <f>_xlfn.XLOOKUP(A7,LD_01[DOCUMENTO],LD_01[REVISÃO])</f>
        <v>R00</v>
      </c>
      <c r="C7" s="17" t="s">
        <v>4313</v>
      </c>
      <c r="D7" s="21" t="str" cm="1">
        <f t="array" ref="D7">IFERROR(IF(VLOOKUP(D$1,_xlfn.UNIQUE(_xlfn._xlws.FILTER(ARQUIVOS[REVISÃO],ARQUIVOS[DOCUMENTO]='MATRIZ DE REVISÃO'!$A7)),1,)=$B7,"VIGENTE","OBS"),IF(D$1&lt;$B7,"-",""))</f>
        <v>VIGENTE</v>
      </c>
      <c r="E7" s="21" t="str" cm="1">
        <f t="array" ref="E7">IFERROR(IF(VLOOKUP(E$1,_xlfn.UNIQUE(_xlfn._xlws.FILTER(ARQUIVOS[REVISÃO],ARQUIVOS[DOCUMENTO]='MATRIZ DE REVISÃO'!$A7)),1,)=$B7,"VIGENTE","OBS"),IF(E$1&lt;$B7,"-",""))</f>
        <v/>
      </c>
      <c r="F7" s="21" t="str" cm="1">
        <f t="array" ref="F7">IFERROR(IF(VLOOKUP(F$1,_xlfn.UNIQUE(_xlfn._xlws.FILTER(ARQUIVOS[REVISÃO],ARQUIVOS[DOCUMENTO]='MATRIZ DE REVISÃO'!$A7)),1,)=$B7,"VIGENTE","OBS"),IF(F$1&lt;$B7,"-",""))</f>
        <v/>
      </c>
      <c r="G7" s="21" t="str" cm="1">
        <f t="array" ref="G7">IFERROR(IF(VLOOKUP(G$1,_xlfn.UNIQUE(_xlfn._xlws.FILTER(ARQUIVOS[REVISÃO],ARQUIVOS[DOCUMENTO]='MATRIZ DE REVISÃO'!$A7)),1,)=$B7,"VIGENTE","OBS"),IF(G$1&lt;$B7,"-",""))</f>
        <v/>
      </c>
      <c r="H7" s="21" t="str" cm="1">
        <f t="array" ref="H7">IFERROR(IF(VLOOKUP(H$1,_xlfn.UNIQUE(_xlfn._xlws.FILTER(ARQUIVOS[REVISÃO],ARQUIVOS[DOCUMENTO]='MATRIZ DE REVISÃO'!$A7)),1,)=$B7,"VIGENTE","OBS"),IF(H$1&lt;$B7,"-",""))</f>
        <v/>
      </c>
      <c r="I7" s="21" t="str" cm="1">
        <f t="array" ref="I7">IFERROR(IF(VLOOKUP(I$1,_xlfn.UNIQUE(_xlfn._xlws.FILTER(ARQUIVOS[REVISÃO],ARQUIVOS[DOCUMENTO]='MATRIZ DE REVISÃO'!$A7)),1,)=$B7,"VIGENTE","OBS"),IF(I$1&lt;$B7,"-",""))</f>
        <v/>
      </c>
      <c r="J7" s="21" t="str" cm="1">
        <f t="array" ref="J7">IFERROR(IF(VLOOKUP(J$1,_xlfn.UNIQUE(_xlfn._xlws.FILTER(ARQUIVOS[REVISÃO],ARQUIVOS[DOCUMENTO]='MATRIZ DE REVISÃO'!$A7)),1,)=$B7,"VIGENTE","OBS"),IF(J$1&lt;$B7,"-",""))</f>
        <v/>
      </c>
      <c r="K7" s="21" t="str" cm="1">
        <f t="array" ref="K7">IFERROR(IF(VLOOKUP(K$1,_xlfn.UNIQUE(_xlfn._xlws.FILTER(ARQUIVOS[REVISÃO],ARQUIVOS[DOCUMENTO]='MATRIZ DE REVISÃO'!$A7)),1,)=$B7,"VIGENTE","OBS"),IF(K$1&lt;$B7,"-",""))</f>
        <v/>
      </c>
      <c r="L7" s="21" t="str" cm="1">
        <f t="array" ref="L7">IFERROR(IF(VLOOKUP(L$1,_xlfn.UNIQUE(_xlfn._xlws.FILTER(ARQUIVOS[REVISÃO],ARQUIVOS[DOCUMENTO]='MATRIZ DE REVISÃO'!$A7)),1,)=$B7,"VIGENTE","OBS"),IF(L$1&lt;$B7,"-",""))</f>
        <v/>
      </c>
      <c r="M7" s="21" t="str" cm="1">
        <f t="array" ref="M7">IFERROR(IF(VLOOKUP(M$1,_xlfn.UNIQUE(_xlfn._xlws.FILTER(ARQUIVOS[REVISÃO],ARQUIVOS[DOCUMENTO]='MATRIZ DE REVISÃO'!$A7)),1,)=$B7,"VIGENTE","OBS"),IF(M$1&lt;$B7,"-",""))</f>
        <v/>
      </c>
      <c r="N7" s="21" t="str" cm="1">
        <f t="array" ref="N7">IFERROR(IF(VLOOKUP(N$1,_xlfn.UNIQUE(_xlfn._xlws.FILTER(ARQUIVOS[REVISÃO],ARQUIVOS[DOCUMENTO]='MATRIZ DE REVISÃO'!$A7)),1,)=$B7,"VIGENTE","OBS"),IF(N$1&lt;$B7,"-",""))</f>
        <v/>
      </c>
      <c r="O7" s="22" t="str" cm="1">
        <f t="array" ref="O7">IFERROR(IF(VLOOKUP(O$1,_xlfn.UNIQUE(_xlfn._xlws.FILTER(ARQUIVOS[REVISÃO],ARQUIVOS[DOCUMENTO]='MATRIZ DE REVISÃO'!$A7)),1,)=$B7,"VIGENTE","OBS"),IF(O$1&lt;$B7,"-",""))</f>
        <v/>
      </c>
      <c r="P7" t="str" cm="1">
        <f t="array" ref="P7">IFERROR(IF(VLOOKUP(P$1,_xlfn.UNIQUE(_xlfn._xlws.FILTER(ARQUIVOS[REVISÃO],ARQUIVOS[DOCUMENTO]='MATRIZ DE REVISÃO'!$A7)),1,)=$B7,"VIGENTE","OBS"),IF(P$1&lt;$B7,"-",""))</f>
        <v/>
      </c>
      <c r="Q7" t="str" cm="1">
        <f t="array" ref="Q7">IFERROR(IF(VLOOKUP(Q$1,_xlfn.UNIQUE(_xlfn._xlws.FILTER(ARQUIVOS[REVISÃO],ARQUIVOS[DOCUMENTO]='MATRIZ DE REVISÃO'!$A7)),1,)=$B7,"VIGENTE","OBS"),IF(Q$1&lt;$B7,"-",""))</f>
        <v/>
      </c>
      <c r="R7" t="str" cm="1">
        <f t="array" ref="R7">IFERROR(IF(VLOOKUP(R$1,_xlfn.UNIQUE(_xlfn._xlws.FILTER(ARQUIVOS[REVISÃO],ARQUIVOS[DOCUMENTO]='MATRIZ DE REVISÃO'!$A7)),1,)=$B7,"VIGENTE","OBS"),IF(R$1&lt;$B7,"-",""))</f>
        <v/>
      </c>
      <c r="S7" t="str" cm="1">
        <f t="array" ref="S7">IFERROR(IF(VLOOKUP(S$1,_xlfn.UNIQUE(_xlfn._xlws.FILTER(ARQUIVOS[REVISÃO],ARQUIVOS[DOCUMENTO]='MATRIZ DE REVISÃO'!$A7)),1,)=$B7,"VIGENTE","OBS"),IF(S$1&lt;$B7,"-",""))</f>
        <v/>
      </c>
      <c r="U7" s="26" t="s">
        <v>5043</v>
      </c>
      <c r="V7" s="5">
        <f>+SUM(V4:V6)</f>
        <v>4029</v>
      </c>
      <c r="W7" s="25">
        <f>+V7/$V$7</f>
        <v>1</v>
      </c>
    </row>
    <row r="8" spans="1:23" x14ac:dyDescent="0.3">
      <c r="A8" s="16" t="s">
        <v>2814</v>
      </c>
      <c r="B8" s="17" t="str">
        <f>_xlfn.XLOOKUP(A8,LD_01[DOCUMENTO],LD_01[REVISÃO])</f>
        <v>R04</v>
      </c>
      <c r="C8" s="17" t="s">
        <v>4313</v>
      </c>
      <c r="D8" s="21" t="str" cm="1">
        <f t="array" ref="D8">IFERROR(IF(VLOOKUP(D$1,_xlfn.UNIQUE(_xlfn._xlws.FILTER(ARQUIVOS[REVISÃO],ARQUIVOS[DOCUMENTO]='MATRIZ DE REVISÃO'!$A8)),1,)=$B8,"VIGENTE","OBS"),IF(D$1&lt;$B8,"-",""))</f>
        <v>-</v>
      </c>
      <c r="E8" s="21" t="str" cm="1">
        <f t="array" ref="E8">IFERROR(IF(VLOOKUP(E$1,_xlfn.UNIQUE(_xlfn._xlws.FILTER(ARQUIVOS[REVISÃO],ARQUIVOS[DOCUMENTO]='MATRIZ DE REVISÃO'!$A8)),1,)=$B8,"VIGENTE","OBS"),IF(E$1&lt;$B8,"-",""))</f>
        <v>-</v>
      </c>
      <c r="F8" s="21" t="str" cm="1">
        <f t="array" ref="F8">IFERROR(IF(VLOOKUP(F$1,_xlfn.UNIQUE(_xlfn._xlws.FILTER(ARQUIVOS[REVISÃO],ARQUIVOS[DOCUMENTO]='MATRIZ DE REVISÃO'!$A8)),1,)=$B8,"VIGENTE","OBS"),IF(F$1&lt;$B8,"-",""))</f>
        <v>-</v>
      </c>
      <c r="G8" s="21" t="str" cm="1">
        <f t="array" ref="G8">IFERROR(IF(VLOOKUP(G$1,_xlfn.UNIQUE(_xlfn._xlws.FILTER(ARQUIVOS[REVISÃO],ARQUIVOS[DOCUMENTO]='MATRIZ DE REVISÃO'!$A8)),1,)=$B8,"VIGENTE","OBS"),IF(G$1&lt;$B8,"-",""))</f>
        <v>-</v>
      </c>
      <c r="H8" s="21" t="str" cm="1">
        <f t="array" ref="H8">IFERROR(IF(VLOOKUP(H$1,_xlfn.UNIQUE(_xlfn._xlws.FILTER(ARQUIVOS[REVISÃO],ARQUIVOS[DOCUMENTO]='MATRIZ DE REVISÃO'!$A8)),1,)=$B8,"VIGENTE","OBS"),IF(H$1&lt;$B8,"-",""))</f>
        <v>VIGENTE</v>
      </c>
      <c r="I8" s="21" t="str" cm="1">
        <f t="array" ref="I8">IFERROR(IF(VLOOKUP(I$1,_xlfn.UNIQUE(_xlfn._xlws.FILTER(ARQUIVOS[REVISÃO],ARQUIVOS[DOCUMENTO]='MATRIZ DE REVISÃO'!$A8)),1,)=$B8,"VIGENTE","OBS"),IF(I$1&lt;$B8,"-",""))</f>
        <v/>
      </c>
      <c r="J8" s="21" t="str" cm="1">
        <f t="array" ref="J8">IFERROR(IF(VLOOKUP(J$1,_xlfn.UNIQUE(_xlfn._xlws.FILTER(ARQUIVOS[REVISÃO],ARQUIVOS[DOCUMENTO]='MATRIZ DE REVISÃO'!$A8)),1,)=$B8,"VIGENTE","OBS"),IF(J$1&lt;$B8,"-",""))</f>
        <v/>
      </c>
      <c r="K8" s="21" t="str" cm="1">
        <f t="array" ref="K8">IFERROR(IF(VLOOKUP(K$1,_xlfn.UNIQUE(_xlfn._xlws.FILTER(ARQUIVOS[REVISÃO],ARQUIVOS[DOCUMENTO]='MATRIZ DE REVISÃO'!$A8)),1,)=$B8,"VIGENTE","OBS"),IF(K$1&lt;$B8,"-",""))</f>
        <v/>
      </c>
      <c r="L8" s="21" t="str" cm="1">
        <f t="array" ref="L8">IFERROR(IF(VLOOKUP(L$1,_xlfn.UNIQUE(_xlfn._xlws.FILTER(ARQUIVOS[REVISÃO],ARQUIVOS[DOCUMENTO]='MATRIZ DE REVISÃO'!$A8)),1,)=$B8,"VIGENTE","OBS"),IF(L$1&lt;$B8,"-",""))</f>
        <v/>
      </c>
      <c r="M8" s="21" t="str" cm="1">
        <f t="array" ref="M8">IFERROR(IF(VLOOKUP(M$1,_xlfn.UNIQUE(_xlfn._xlws.FILTER(ARQUIVOS[REVISÃO],ARQUIVOS[DOCUMENTO]='MATRIZ DE REVISÃO'!$A8)),1,)=$B8,"VIGENTE","OBS"),IF(M$1&lt;$B8,"-",""))</f>
        <v/>
      </c>
      <c r="N8" s="21" t="str" cm="1">
        <f t="array" ref="N8">IFERROR(IF(VLOOKUP(N$1,_xlfn.UNIQUE(_xlfn._xlws.FILTER(ARQUIVOS[REVISÃO],ARQUIVOS[DOCUMENTO]='MATRIZ DE REVISÃO'!$A8)),1,)=$B8,"VIGENTE","OBS"),IF(N$1&lt;$B8,"-",""))</f>
        <v/>
      </c>
      <c r="O8" s="22" t="str" cm="1">
        <f t="array" ref="O8">IFERROR(IF(VLOOKUP(O$1,_xlfn.UNIQUE(_xlfn._xlws.FILTER(ARQUIVOS[REVISÃO],ARQUIVOS[DOCUMENTO]='MATRIZ DE REVISÃO'!$A8)),1,)=$B8,"VIGENTE","OBS"),IF(O$1&lt;$B8,"-",""))</f>
        <v/>
      </c>
      <c r="P8" t="str" cm="1">
        <f t="array" ref="P8">IFERROR(IF(VLOOKUP(P$1,_xlfn.UNIQUE(_xlfn._xlws.FILTER(ARQUIVOS[REVISÃO],ARQUIVOS[DOCUMENTO]='MATRIZ DE REVISÃO'!$A8)),1,)=$B8,"VIGENTE","OBS"),IF(P$1&lt;$B8,"-",""))</f>
        <v/>
      </c>
      <c r="Q8" t="str" cm="1">
        <f t="array" ref="Q8">IFERROR(IF(VLOOKUP(Q$1,_xlfn.UNIQUE(_xlfn._xlws.FILTER(ARQUIVOS[REVISÃO],ARQUIVOS[DOCUMENTO]='MATRIZ DE REVISÃO'!$A8)),1,)=$B8,"VIGENTE","OBS"),IF(Q$1&lt;$B8,"-",""))</f>
        <v/>
      </c>
      <c r="R8" t="str" cm="1">
        <f t="array" ref="R8">IFERROR(IF(VLOOKUP(R$1,_xlfn.UNIQUE(_xlfn._xlws.FILTER(ARQUIVOS[REVISÃO],ARQUIVOS[DOCUMENTO]='MATRIZ DE REVISÃO'!$A8)),1,)=$B8,"VIGENTE","OBS"),IF(R$1&lt;$B8,"-",""))</f>
        <v/>
      </c>
      <c r="S8" t="str" cm="1">
        <f t="array" ref="S8">IFERROR(IF(VLOOKUP(S$1,_xlfn.UNIQUE(_xlfn._xlws.FILTER(ARQUIVOS[REVISÃO],ARQUIVOS[DOCUMENTO]='MATRIZ DE REVISÃO'!$A8)),1,)=$B8,"VIGENTE","OBS"),IF(S$1&lt;$B8,"-",""))</f>
        <v/>
      </c>
    </row>
    <row r="9" spans="1:23" x14ac:dyDescent="0.3">
      <c r="A9" s="16" t="s">
        <v>2815</v>
      </c>
      <c r="B9" s="17" t="str">
        <f>_xlfn.XLOOKUP(A9,LD_01[DOCUMENTO],LD_01[REVISÃO])</f>
        <v>R01</v>
      </c>
      <c r="C9" s="17" t="s">
        <v>4313</v>
      </c>
      <c r="D9" s="21" t="str" cm="1">
        <f t="array" ref="D9">IFERROR(IF(VLOOKUP(D$1,_xlfn.UNIQUE(_xlfn._xlws.FILTER(ARQUIVOS[REVISÃO],ARQUIVOS[DOCUMENTO]='MATRIZ DE REVISÃO'!$A9)),1,)=$B9,"VIGENTE","OBS"),IF(D$1&lt;$B9,"-",""))</f>
        <v>-</v>
      </c>
      <c r="E9" s="21" t="str" cm="1">
        <f t="array" ref="E9">IFERROR(IF(VLOOKUP(E$1,_xlfn.UNIQUE(_xlfn._xlws.FILTER(ARQUIVOS[REVISÃO],ARQUIVOS[DOCUMENTO]='MATRIZ DE REVISÃO'!$A9)),1,)=$B9,"VIGENTE","OBS"),IF(E$1&lt;$B9,"-",""))</f>
        <v>VIGENTE</v>
      </c>
      <c r="F9" s="21" t="str" cm="1">
        <f t="array" ref="F9">IFERROR(IF(VLOOKUP(F$1,_xlfn.UNIQUE(_xlfn._xlws.FILTER(ARQUIVOS[REVISÃO],ARQUIVOS[DOCUMENTO]='MATRIZ DE REVISÃO'!$A9)),1,)=$B9,"VIGENTE","OBS"),IF(F$1&lt;$B9,"-",""))</f>
        <v/>
      </c>
      <c r="G9" s="21" t="str" cm="1">
        <f t="array" ref="G9">IFERROR(IF(VLOOKUP(G$1,_xlfn.UNIQUE(_xlfn._xlws.FILTER(ARQUIVOS[REVISÃO],ARQUIVOS[DOCUMENTO]='MATRIZ DE REVISÃO'!$A9)),1,)=$B9,"VIGENTE","OBS"),IF(G$1&lt;$B9,"-",""))</f>
        <v/>
      </c>
      <c r="H9" s="21" t="str" cm="1">
        <f t="array" ref="H9">IFERROR(IF(VLOOKUP(H$1,_xlfn.UNIQUE(_xlfn._xlws.FILTER(ARQUIVOS[REVISÃO],ARQUIVOS[DOCUMENTO]='MATRIZ DE REVISÃO'!$A9)),1,)=$B9,"VIGENTE","OBS"),IF(H$1&lt;$B9,"-",""))</f>
        <v/>
      </c>
      <c r="I9" s="21" t="str" cm="1">
        <f t="array" ref="I9">IFERROR(IF(VLOOKUP(I$1,_xlfn.UNIQUE(_xlfn._xlws.FILTER(ARQUIVOS[REVISÃO],ARQUIVOS[DOCUMENTO]='MATRIZ DE REVISÃO'!$A9)),1,)=$B9,"VIGENTE","OBS"),IF(I$1&lt;$B9,"-",""))</f>
        <v/>
      </c>
      <c r="J9" s="21" t="str" cm="1">
        <f t="array" ref="J9">IFERROR(IF(VLOOKUP(J$1,_xlfn.UNIQUE(_xlfn._xlws.FILTER(ARQUIVOS[REVISÃO],ARQUIVOS[DOCUMENTO]='MATRIZ DE REVISÃO'!$A9)),1,)=$B9,"VIGENTE","OBS"),IF(J$1&lt;$B9,"-",""))</f>
        <v/>
      </c>
      <c r="K9" s="21" t="str" cm="1">
        <f t="array" ref="K9">IFERROR(IF(VLOOKUP(K$1,_xlfn.UNIQUE(_xlfn._xlws.FILTER(ARQUIVOS[REVISÃO],ARQUIVOS[DOCUMENTO]='MATRIZ DE REVISÃO'!$A9)),1,)=$B9,"VIGENTE","OBS"),IF(K$1&lt;$B9,"-",""))</f>
        <v/>
      </c>
      <c r="L9" s="21" t="str" cm="1">
        <f t="array" ref="L9">IFERROR(IF(VLOOKUP(L$1,_xlfn.UNIQUE(_xlfn._xlws.FILTER(ARQUIVOS[REVISÃO],ARQUIVOS[DOCUMENTO]='MATRIZ DE REVISÃO'!$A9)),1,)=$B9,"VIGENTE","OBS"),IF(L$1&lt;$B9,"-",""))</f>
        <v/>
      </c>
      <c r="M9" s="21" t="str" cm="1">
        <f t="array" ref="M9">IFERROR(IF(VLOOKUP(M$1,_xlfn.UNIQUE(_xlfn._xlws.FILTER(ARQUIVOS[REVISÃO],ARQUIVOS[DOCUMENTO]='MATRIZ DE REVISÃO'!$A9)),1,)=$B9,"VIGENTE","OBS"),IF(M$1&lt;$B9,"-",""))</f>
        <v/>
      </c>
      <c r="N9" s="21" t="str" cm="1">
        <f t="array" ref="N9">IFERROR(IF(VLOOKUP(N$1,_xlfn.UNIQUE(_xlfn._xlws.FILTER(ARQUIVOS[REVISÃO],ARQUIVOS[DOCUMENTO]='MATRIZ DE REVISÃO'!$A9)),1,)=$B9,"VIGENTE","OBS"),IF(N$1&lt;$B9,"-",""))</f>
        <v/>
      </c>
      <c r="O9" s="22" t="str" cm="1">
        <f t="array" ref="O9">IFERROR(IF(VLOOKUP(O$1,_xlfn.UNIQUE(_xlfn._xlws.FILTER(ARQUIVOS[REVISÃO],ARQUIVOS[DOCUMENTO]='MATRIZ DE REVISÃO'!$A9)),1,)=$B9,"VIGENTE","OBS"),IF(O$1&lt;$B9,"-",""))</f>
        <v/>
      </c>
      <c r="P9" t="str" cm="1">
        <f t="array" ref="P9">IFERROR(IF(VLOOKUP(P$1,_xlfn.UNIQUE(_xlfn._xlws.FILTER(ARQUIVOS[REVISÃO],ARQUIVOS[DOCUMENTO]='MATRIZ DE REVISÃO'!$A9)),1,)=$B9,"VIGENTE","OBS"),IF(P$1&lt;$B9,"-",""))</f>
        <v/>
      </c>
      <c r="Q9" t="str" cm="1">
        <f t="array" ref="Q9">IFERROR(IF(VLOOKUP(Q$1,_xlfn.UNIQUE(_xlfn._xlws.FILTER(ARQUIVOS[REVISÃO],ARQUIVOS[DOCUMENTO]='MATRIZ DE REVISÃO'!$A9)),1,)=$B9,"VIGENTE","OBS"),IF(Q$1&lt;$B9,"-",""))</f>
        <v/>
      </c>
      <c r="R9" t="str" cm="1">
        <f t="array" ref="R9">IFERROR(IF(VLOOKUP(R$1,_xlfn.UNIQUE(_xlfn._xlws.FILTER(ARQUIVOS[REVISÃO],ARQUIVOS[DOCUMENTO]='MATRIZ DE REVISÃO'!$A9)),1,)=$B9,"VIGENTE","OBS"),IF(R$1&lt;$B9,"-",""))</f>
        <v/>
      </c>
      <c r="S9" t="str" cm="1">
        <f t="array" ref="S9">IFERROR(IF(VLOOKUP(S$1,_xlfn.UNIQUE(_xlfn._xlws.FILTER(ARQUIVOS[REVISÃO],ARQUIVOS[DOCUMENTO]='MATRIZ DE REVISÃO'!$A9)),1,)=$B9,"VIGENTE","OBS"),IF(S$1&lt;$B9,"-",""))</f>
        <v/>
      </c>
    </row>
    <row r="10" spans="1:23" x14ac:dyDescent="0.3">
      <c r="A10" s="16" t="s">
        <v>2838</v>
      </c>
      <c r="B10" s="17" t="str">
        <f>_xlfn.XLOOKUP(A10,LD_01[DOCUMENTO],LD_01[REVISÃO])</f>
        <v>R03</v>
      </c>
      <c r="C10" s="17" t="s">
        <v>4313</v>
      </c>
      <c r="D10" s="21" t="str" cm="1">
        <f t="array" ref="D10">IFERROR(IF(VLOOKUP(D$1,_xlfn.UNIQUE(_xlfn._xlws.FILTER(ARQUIVOS[REVISÃO],ARQUIVOS[DOCUMENTO]='MATRIZ DE REVISÃO'!$A10)),1,)=$B10,"VIGENTE","OBS"),IF(D$1&lt;$B10,"-",""))</f>
        <v>-</v>
      </c>
      <c r="E10" s="21" t="str" cm="1">
        <f t="array" ref="E10">IFERROR(IF(VLOOKUP(E$1,_xlfn.UNIQUE(_xlfn._xlws.FILTER(ARQUIVOS[REVISÃO],ARQUIVOS[DOCUMENTO]='MATRIZ DE REVISÃO'!$A10)),1,)=$B10,"VIGENTE","OBS"),IF(E$1&lt;$B10,"-",""))</f>
        <v>-</v>
      </c>
      <c r="F10" s="21" t="str" cm="1">
        <f t="array" ref="F10">IFERROR(IF(VLOOKUP(F$1,_xlfn.UNIQUE(_xlfn._xlws.FILTER(ARQUIVOS[REVISÃO],ARQUIVOS[DOCUMENTO]='MATRIZ DE REVISÃO'!$A10)),1,)=$B10,"VIGENTE","OBS"),IF(F$1&lt;$B10,"-",""))</f>
        <v>-</v>
      </c>
      <c r="G10" s="21" t="str" cm="1">
        <f t="array" ref="G10">IFERROR(IF(VLOOKUP(G$1,_xlfn.UNIQUE(_xlfn._xlws.FILTER(ARQUIVOS[REVISÃO],ARQUIVOS[DOCUMENTO]='MATRIZ DE REVISÃO'!$A10)),1,)=$B10,"VIGENTE","OBS"),IF(G$1&lt;$B10,"-",""))</f>
        <v>VIGENTE</v>
      </c>
      <c r="H10" s="21" t="str" cm="1">
        <f t="array" ref="H10">IFERROR(IF(VLOOKUP(H$1,_xlfn.UNIQUE(_xlfn._xlws.FILTER(ARQUIVOS[REVISÃO],ARQUIVOS[DOCUMENTO]='MATRIZ DE REVISÃO'!$A10)),1,)=$B10,"VIGENTE","OBS"),IF(H$1&lt;$B10,"-",""))</f>
        <v/>
      </c>
      <c r="I10" s="21" t="str" cm="1">
        <f t="array" ref="I10">IFERROR(IF(VLOOKUP(I$1,_xlfn.UNIQUE(_xlfn._xlws.FILTER(ARQUIVOS[REVISÃO],ARQUIVOS[DOCUMENTO]='MATRIZ DE REVISÃO'!$A10)),1,)=$B10,"VIGENTE","OBS"),IF(I$1&lt;$B10,"-",""))</f>
        <v/>
      </c>
      <c r="J10" s="21" t="str" cm="1">
        <f t="array" ref="J10">IFERROR(IF(VLOOKUP(J$1,_xlfn.UNIQUE(_xlfn._xlws.FILTER(ARQUIVOS[REVISÃO],ARQUIVOS[DOCUMENTO]='MATRIZ DE REVISÃO'!$A10)),1,)=$B10,"VIGENTE","OBS"),IF(J$1&lt;$B10,"-",""))</f>
        <v/>
      </c>
      <c r="K10" s="21" t="str" cm="1">
        <f t="array" ref="K10">IFERROR(IF(VLOOKUP(K$1,_xlfn.UNIQUE(_xlfn._xlws.FILTER(ARQUIVOS[REVISÃO],ARQUIVOS[DOCUMENTO]='MATRIZ DE REVISÃO'!$A10)),1,)=$B10,"VIGENTE","OBS"),IF(K$1&lt;$B10,"-",""))</f>
        <v/>
      </c>
      <c r="L10" s="21" t="str" cm="1">
        <f t="array" ref="L10">IFERROR(IF(VLOOKUP(L$1,_xlfn.UNIQUE(_xlfn._xlws.FILTER(ARQUIVOS[REVISÃO],ARQUIVOS[DOCUMENTO]='MATRIZ DE REVISÃO'!$A10)),1,)=$B10,"VIGENTE","OBS"),IF(L$1&lt;$B10,"-",""))</f>
        <v/>
      </c>
      <c r="M10" s="21" t="str" cm="1">
        <f t="array" ref="M10">IFERROR(IF(VLOOKUP(M$1,_xlfn.UNIQUE(_xlfn._xlws.FILTER(ARQUIVOS[REVISÃO],ARQUIVOS[DOCUMENTO]='MATRIZ DE REVISÃO'!$A10)),1,)=$B10,"VIGENTE","OBS"),IF(M$1&lt;$B10,"-",""))</f>
        <v/>
      </c>
      <c r="N10" s="21" t="str" cm="1">
        <f t="array" ref="N10">IFERROR(IF(VLOOKUP(N$1,_xlfn.UNIQUE(_xlfn._xlws.FILTER(ARQUIVOS[REVISÃO],ARQUIVOS[DOCUMENTO]='MATRIZ DE REVISÃO'!$A10)),1,)=$B10,"VIGENTE","OBS"),IF(N$1&lt;$B10,"-",""))</f>
        <v/>
      </c>
      <c r="O10" s="22" t="str" cm="1">
        <f t="array" ref="O10">IFERROR(IF(VLOOKUP(O$1,_xlfn.UNIQUE(_xlfn._xlws.FILTER(ARQUIVOS[REVISÃO],ARQUIVOS[DOCUMENTO]='MATRIZ DE REVISÃO'!$A10)),1,)=$B10,"VIGENTE","OBS"),IF(O$1&lt;$B10,"-",""))</f>
        <v/>
      </c>
      <c r="P10" t="str" cm="1">
        <f t="array" ref="P10">IFERROR(IF(VLOOKUP(P$1,_xlfn.UNIQUE(_xlfn._xlws.FILTER(ARQUIVOS[REVISÃO],ARQUIVOS[DOCUMENTO]='MATRIZ DE REVISÃO'!$A10)),1,)=$B10,"VIGENTE","OBS"),IF(P$1&lt;$B10,"-",""))</f>
        <v/>
      </c>
      <c r="Q10" t="str" cm="1">
        <f t="array" ref="Q10">IFERROR(IF(VLOOKUP(Q$1,_xlfn.UNIQUE(_xlfn._xlws.FILTER(ARQUIVOS[REVISÃO],ARQUIVOS[DOCUMENTO]='MATRIZ DE REVISÃO'!$A10)),1,)=$B10,"VIGENTE","OBS"),IF(Q$1&lt;$B10,"-",""))</f>
        <v/>
      </c>
      <c r="R10" t="str" cm="1">
        <f t="array" ref="R10">IFERROR(IF(VLOOKUP(R$1,_xlfn.UNIQUE(_xlfn._xlws.FILTER(ARQUIVOS[REVISÃO],ARQUIVOS[DOCUMENTO]='MATRIZ DE REVISÃO'!$A10)),1,)=$B10,"VIGENTE","OBS"),IF(R$1&lt;$B10,"-",""))</f>
        <v/>
      </c>
      <c r="S10" t="str" cm="1">
        <f t="array" ref="S10">IFERROR(IF(VLOOKUP(S$1,_xlfn.UNIQUE(_xlfn._xlws.FILTER(ARQUIVOS[REVISÃO],ARQUIVOS[DOCUMENTO]='MATRIZ DE REVISÃO'!$A10)),1,)=$B10,"VIGENTE","OBS"),IF(S$1&lt;$B10,"-",""))</f>
        <v/>
      </c>
    </row>
    <row r="11" spans="1:23" x14ac:dyDescent="0.3">
      <c r="A11" s="16" t="s">
        <v>2839</v>
      </c>
      <c r="B11" s="17" t="str">
        <f>_xlfn.XLOOKUP(A11,LD_01[DOCUMENTO],LD_01[REVISÃO])</f>
        <v>R02</v>
      </c>
      <c r="C11" s="17" t="s">
        <v>4313</v>
      </c>
      <c r="D11" s="21" t="str" cm="1">
        <f t="array" ref="D11">IFERROR(IF(VLOOKUP(D$1,_xlfn.UNIQUE(_xlfn._xlws.FILTER(ARQUIVOS[REVISÃO],ARQUIVOS[DOCUMENTO]='MATRIZ DE REVISÃO'!$A11)),1,)=$B11,"VIGENTE","OBS"),IF(D$1&lt;$B11,"-",""))</f>
        <v>-</v>
      </c>
      <c r="E11" s="21" t="str" cm="1">
        <f t="array" ref="E11">IFERROR(IF(VLOOKUP(E$1,_xlfn.UNIQUE(_xlfn._xlws.FILTER(ARQUIVOS[REVISÃO],ARQUIVOS[DOCUMENTO]='MATRIZ DE REVISÃO'!$A11)),1,)=$B11,"VIGENTE","OBS"),IF(E$1&lt;$B11,"-",""))</f>
        <v>-</v>
      </c>
      <c r="F11" s="21" t="str" cm="1">
        <f t="array" ref="F11">IFERROR(IF(VLOOKUP(F$1,_xlfn.UNIQUE(_xlfn._xlws.FILTER(ARQUIVOS[REVISÃO],ARQUIVOS[DOCUMENTO]='MATRIZ DE REVISÃO'!$A11)),1,)=$B11,"VIGENTE","OBS"),IF(F$1&lt;$B11,"-",""))</f>
        <v>VIGENTE</v>
      </c>
      <c r="G11" s="21" t="str" cm="1">
        <f t="array" ref="G11">IFERROR(IF(VLOOKUP(G$1,_xlfn.UNIQUE(_xlfn._xlws.FILTER(ARQUIVOS[REVISÃO],ARQUIVOS[DOCUMENTO]='MATRIZ DE REVISÃO'!$A11)),1,)=$B11,"VIGENTE","OBS"),IF(G$1&lt;$B11,"-",""))</f>
        <v/>
      </c>
      <c r="H11" s="21" t="str" cm="1">
        <f t="array" ref="H11">IFERROR(IF(VLOOKUP(H$1,_xlfn.UNIQUE(_xlfn._xlws.FILTER(ARQUIVOS[REVISÃO],ARQUIVOS[DOCUMENTO]='MATRIZ DE REVISÃO'!$A11)),1,)=$B11,"VIGENTE","OBS"),IF(H$1&lt;$B11,"-",""))</f>
        <v/>
      </c>
      <c r="I11" s="21" t="str" cm="1">
        <f t="array" ref="I11">IFERROR(IF(VLOOKUP(I$1,_xlfn.UNIQUE(_xlfn._xlws.FILTER(ARQUIVOS[REVISÃO],ARQUIVOS[DOCUMENTO]='MATRIZ DE REVISÃO'!$A11)),1,)=$B11,"VIGENTE","OBS"),IF(I$1&lt;$B11,"-",""))</f>
        <v/>
      </c>
      <c r="J11" s="21" t="str" cm="1">
        <f t="array" ref="J11">IFERROR(IF(VLOOKUP(J$1,_xlfn.UNIQUE(_xlfn._xlws.FILTER(ARQUIVOS[REVISÃO],ARQUIVOS[DOCUMENTO]='MATRIZ DE REVISÃO'!$A11)),1,)=$B11,"VIGENTE","OBS"),IF(J$1&lt;$B11,"-",""))</f>
        <v/>
      </c>
      <c r="K11" s="21" t="str" cm="1">
        <f t="array" ref="K11">IFERROR(IF(VLOOKUP(K$1,_xlfn.UNIQUE(_xlfn._xlws.FILTER(ARQUIVOS[REVISÃO],ARQUIVOS[DOCUMENTO]='MATRIZ DE REVISÃO'!$A11)),1,)=$B11,"VIGENTE","OBS"),IF(K$1&lt;$B11,"-",""))</f>
        <v/>
      </c>
      <c r="L11" s="21" t="str" cm="1">
        <f t="array" ref="L11">IFERROR(IF(VLOOKUP(L$1,_xlfn.UNIQUE(_xlfn._xlws.FILTER(ARQUIVOS[REVISÃO],ARQUIVOS[DOCUMENTO]='MATRIZ DE REVISÃO'!$A11)),1,)=$B11,"VIGENTE","OBS"),IF(L$1&lt;$B11,"-",""))</f>
        <v/>
      </c>
      <c r="M11" s="21" t="str" cm="1">
        <f t="array" ref="M11">IFERROR(IF(VLOOKUP(M$1,_xlfn.UNIQUE(_xlfn._xlws.FILTER(ARQUIVOS[REVISÃO],ARQUIVOS[DOCUMENTO]='MATRIZ DE REVISÃO'!$A11)),1,)=$B11,"VIGENTE","OBS"),IF(M$1&lt;$B11,"-",""))</f>
        <v/>
      </c>
      <c r="N11" s="21" t="str" cm="1">
        <f t="array" ref="N11">IFERROR(IF(VLOOKUP(N$1,_xlfn.UNIQUE(_xlfn._xlws.FILTER(ARQUIVOS[REVISÃO],ARQUIVOS[DOCUMENTO]='MATRIZ DE REVISÃO'!$A11)),1,)=$B11,"VIGENTE","OBS"),IF(N$1&lt;$B11,"-",""))</f>
        <v/>
      </c>
      <c r="O11" s="22" t="str" cm="1">
        <f t="array" ref="O11">IFERROR(IF(VLOOKUP(O$1,_xlfn.UNIQUE(_xlfn._xlws.FILTER(ARQUIVOS[REVISÃO],ARQUIVOS[DOCUMENTO]='MATRIZ DE REVISÃO'!$A11)),1,)=$B11,"VIGENTE","OBS"),IF(O$1&lt;$B11,"-",""))</f>
        <v/>
      </c>
      <c r="P11" t="str" cm="1">
        <f t="array" ref="P11">IFERROR(IF(VLOOKUP(P$1,_xlfn.UNIQUE(_xlfn._xlws.FILTER(ARQUIVOS[REVISÃO],ARQUIVOS[DOCUMENTO]='MATRIZ DE REVISÃO'!$A11)),1,)=$B11,"VIGENTE","OBS"),IF(P$1&lt;$B11,"-",""))</f>
        <v/>
      </c>
      <c r="Q11" t="str" cm="1">
        <f t="array" ref="Q11">IFERROR(IF(VLOOKUP(Q$1,_xlfn.UNIQUE(_xlfn._xlws.FILTER(ARQUIVOS[REVISÃO],ARQUIVOS[DOCUMENTO]='MATRIZ DE REVISÃO'!$A11)),1,)=$B11,"VIGENTE","OBS"),IF(Q$1&lt;$B11,"-",""))</f>
        <v/>
      </c>
      <c r="R11" t="str" cm="1">
        <f t="array" ref="R11">IFERROR(IF(VLOOKUP(R$1,_xlfn.UNIQUE(_xlfn._xlws.FILTER(ARQUIVOS[REVISÃO],ARQUIVOS[DOCUMENTO]='MATRIZ DE REVISÃO'!$A11)),1,)=$B11,"VIGENTE","OBS"),IF(R$1&lt;$B11,"-",""))</f>
        <v/>
      </c>
      <c r="S11" t="str" cm="1">
        <f t="array" ref="S11">IFERROR(IF(VLOOKUP(S$1,_xlfn.UNIQUE(_xlfn._xlws.FILTER(ARQUIVOS[REVISÃO],ARQUIVOS[DOCUMENTO]='MATRIZ DE REVISÃO'!$A11)),1,)=$B11,"VIGENTE","OBS"),IF(S$1&lt;$B11,"-",""))</f>
        <v/>
      </c>
    </row>
    <row r="12" spans="1:23" x14ac:dyDescent="0.3">
      <c r="A12" s="16" t="s">
        <v>2840</v>
      </c>
      <c r="B12" s="17" t="str">
        <f>_xlfn.XLOOKUP(A12,LD_01[DOCUMENTO],LD_01[REVISÃO])</f>
        <v>R02</v>
      </c>
      <c r="C12" s="17" t="s">
        <v>4313</v>
      </c>
      <c r="D12" s="21" t="str" cm="1">
        <f t="array" ref="D12">IFERROR(IF(VLOOKUP(D$1,_xlfn.UNIQUE(_xlfn._xlws.FILTER(ARQUIVOS[REVISÃO],ARQUIVOS[DOCUMENTO]='MATRIZ DE REVISÃO'!$A12)),1,)=$B12,"VIGENTE","OBS"),IF(D$1&lt;$B12,"-",""))</f>
        <v>-</v>
      </c>
      <c r="E12" s="21" t="str" cm="1">
        <f t="array" ref="E12">IFERROR(IF(VLOOKUP(E$1,_xlfn.UNIQUE(_xlfn._xlws.FILTER(ARQUIVOS[REVISÃO],ARQUIVOS[DOCUMENTO]='MATRIZ DE REVISÃO'!$A12)),1,)=$B12,"VIGENTE","OBS"),IF(E$1&lt;$B12,"-",""))</f>
        <v>-</v>
      </c>
      <c r="F12" s="21" t="str" cm="1">
        <f t="array" ref="F12">IFERROR(IF(VLOOKUP(F$1,_xlfn.UNIQUE(_xlfn._xlws.FILTER(ARQUIVOS[REVISÃO],ARQUIVOS[DOCUMENTO]='MATRIZ DE REVISÃO'!$A12)),1,)=$B12,"VIGENTE","OBS"),IF(F$1&lt;$B12,"-",""))</f>
        <v>VIGENTE</v>
      </c>
      <c r="G12" s="21" t="str" cm="1">
        <f t="array" ref="G12">IFERROR(IF(VLOOKUP(G$1,_xlfn.UNIQUE(_xlfn._xlws.FILTER(ARQUIVOS[REVISÃO],ARQUIVOS[DOCUMENTO]='MATRIZ DE REVISÃO'!$A12)),1,)=$B12,"VIGENTE","OBS"),IF(G$1&lt;$B12,"-",""))</f>
        <v/>
      </c>
      <c r="H12" s="21" t="str" cm="1">
        <f t="array" ref="H12">IFERROR(IF(VLOOKUP(H$1,_xlfn.UNIQUE(_xlfn._xlws.FILTER(ARQUIVOS[REVISÃO],ARQUIVOS[DOCUMENTO]='MATRIZ DE REVISÃO'!$A12)),1,)=$B12,"VIGENTE","OBS"),IF(H$1&lt;$B12,"-",""))</f>
        <v/>
      </c>
      <c r="I12" s="21" t="str" cm="1">
        <f t="array" ref="I12">IFERROR(IF(VLOOKUP(I$1,_xlfn.UNIQUE(_xlfn._xlws.FILTER(ARQUIVOS[REVISÃO],ARQUIVOS[DOCUMENTO]='MATRIZ DE REVISÃO'!$A12)),1,)=$B12,"VIGENTE","OBS"),IF(I$1&lt;$B12,"-",""))</f>
        <v/>
      </c>
      <c r="J12" s="21" t="str" cm="1">
        <f t="array" ref="J12">IFERROR(IF(VLOOKUP(J$1,_xlfn.UNIQUE(_xlfn._xlws.FILTER(ARQUIVOS[REVISÃO],ARQUIVOS[DOCUMENTO]='MATRIZ DE REVISÃO'!$A12)),1,)=$B12,"VIGENTE","OBS"),IF(J$1&lt;$B12,"-",""))</f>
        <v/>
      </c>
      <c r="K12" s="21" t="str" cm="1">
        <f t="array" ref="K12">IFERROR(IF(VLOOKUP(K$1,_xlfn.UNIQUE(_xlfn._xlws.FILTER(ARQUIVOS[REVISÃO],ARQUIVOS[DOCUMENTO]='MATRIZ DE REVISÃO'!$A12)),1,)=$B12,"VIGENTE","OBS"),IF(K$1&lt;$B12,"-",""))</f>
        <v/>
      </c>
      <c r="L12" s="21" t="str" cm="1">
        <f t="array" ref="L12">IFERROR(IF(VLOOKUP(L$1,_xlfn.UNIQUE(_xlfn._xlws.FILTER(ARQUIVOS[REVISÃO],ARQUIVOS[DOCUMENTO]='MATRIZ DE REVISÃO'!$A12)),1,)=$B12,"VIGENTE","OBS"),IF(L$1&lt;$B12,"-",""))</f>
        <v/>
      </c>
      <c r="M12" s="21" t="str" cm="1">
        <f t="array" ref="M12">IFERROR(IF(VLOOKUP(M$1,_xlfn.UNIQUE(_xlfn._xlws.FILTER(ARQUIVOS[REVISÃO],ARQUIVOS[DOCUMENTO]='MATRIZ DE REVISÃO'!$A12)),1,)=$B12,"VIGENTE","OBS"),IF(M$1&lt;$B12,"-",""))</f>
        <v/>
      </c>
      <c r="N12" s="21" t="str" cm="1">
        <f t="array" ref="N12">IFERROR(IF(VLOOKUP(N$1,_xlfn.UNIQUE(_xlfn._xlws.FILTER(ARQUIVOS[REVISÃO],ARQUIVOS[DOCUMENTO]='MATRIZ DE REVISÃO'!$A12)),1,)=$B12,"VIGENTE","OBS"),IF(N$1&lt;$B12,"-",""))</f>
        <v/>
      </c>
      <c r="O12" s="22" t="str" cm="1">
        <f t="array" ref="O12">IFERROR(IF(VLOOKUP(O$1,_xlfn.UNIQUE(_xlfn._xlws.FILTER(ARQUIVOS[REVISÃO],ARQUIVOS[DOCUMENTO]='MATRIZ DE REVISÃO'!$A12)),1,)=$B12,"VIGENTE","OBS"),IF(O$1&lt;$B12,"-",""))</f>
        <v/>
      </c>
      <c r="P12" t="str" cm="1">
        <f t="array" ref="P12">IFERROR(IF(VLOOKUP(P$1,_xlfn.UNIQUE(_xlfn._xlws.FILTER(ARQUIVOS[REVISÃO],ARQUIVOS[DOCUMENTO]='MATRIZ DE REVISÃO'!$A12)),1,)=$B12,"VIGENTE","OBS"),IF(P$1&lt;$B12,"-",""))</f>
        <v/>
      </c>
      <c r="Q12" t="str" cm="1">
        <f t="array" ref="Q12">IFERROR(IF(VLOOKUP(Q$1,_xlfn.UNIQUE(_xlfn._xlws.FILTER(ARQUIVOS[REVISÃO],ARQUIVOS[DOCUMENTO]='MATRIZ DE REVISÃO'!$A12)),1,)=$B12,"VIGENTE","OBS"),IF(Q$1&lt;$B12,"-",""))</f>
        <v/>
      </c>
      <c r="R12" t="str" cm="1">
        <f t="array" ref="R12">IFERROR(IF(VLOOKUP(R$1,_xlfn.UNIQUE(_xlfn._xlws.FILTER(ARQUIVOS[REVISÃO],ARQUIVOS[DOCUMENTO]='MATRIZ DE REVISÃO'!$A12)),1,)=$B12,"VIGENTE","OBS"),IF(R$1&lt;$B12,"-",""))</f>
        <v/>
      </c>
      <c r="S12" t="str" cm="1">
        <f t="array" ref="S12">IFERROR(IF(VLOOKUP(S$1,_xlfn.UNIQUE(_xlfn._xlws.FILTER(ARQUIVOS[REVISÃO],ARQUIVOS[DOCUMENTO]='MATRIZ DE REVISÃO'!$A12)),1,)=$B12,"VIGENTE","OBS"),IF(S$1&lt;$B12,"-",""))</f>
        <v/>
      </c>
    </row>
    <row r="13" spans="1:23" x14ac:dyDescent="0.3">
      <c r="A13" s="16" t="s">
        <v>2841</v>
      </c>
      <c r="B13" s="17" t="str">
        <f>_xlfn.XLOOKUP(A13,LD_01[DOCUMENTO],LD_01[REVISÃO])</f>
        <v>R00</v>
      </c>
      <c r="C13" s="17" t="s">
        <v>4313</v>
      </c>
      <c r="D13" s="21" t="str" cm="1">
        <f t="array" ref="D13">IFERROR(IF(VLOOKUP(D$1,_xlfn.UNIQUE(_xlfn._xlws.FILTER(ARQUIVOS[REVISÃO],ARQUIVOS[DOCUMENTO]='MATRIZ DE REVISÃO'!$A13)),1,)=$B13,"VIGENTE","OBS"),IF(D$1&lt;$B13,"-",""))</f>
        <v>VIGENTE</v>
      </c>
      <c r="E13" s="21" t="str" cm="1">
        <f t="array" ref="E13">IFERROR(IF(VLOOKUP(E$1,_xlfn.UNIQUE(_xlfn._xlws.FILTER(ARQUIVOS[REVISÃO],ARQUIVOS[DOCUMENTO]='MATRIZ DE REVISÃO'!$A13)),1,)=$B13,"VIGENTE","OBS"),IF(E$1&lt;$B13,"-",""))</f>
        <v/>
      </c>
      <c r="F13" s="21" t="str" cm="1">
        <f t="array" ref="F13">IFERROR(IF(VLOOKUP(F$1,_xlfn.UNIQUE(_xlfn._xlws.FILTER(ARQUIVOS[REVISÃO],ARQUIVOS[DOCUMENTO]='MATRIZ DE REVISÃO'!$A13)),1,)=$B13,"VIGENTE","OBS"),IF(F$1&lt;$B13,"-",""))</f>
        <v/>
      </c>
      <c r="G13" s="21" t="str" cm="1">
        <f t="array" ref="G13">IFERROR(IF(VLOOKUP(G$1,_xlfn.UNIQUE(_xlfn._xlws.FILTER(ARQUIVOS[REVISÃO],ARQUIVOS[DOCUMENTO]='MATRIZ DE REVISÃO'!$A13)),1,)=$B13,"VIGENTE","OBS"),IF(G$1&lt;$B13,"-",""))</f>
        <v/>
      </c>
      <c r="H13" s="21" t="str" cm="1">
        <f t="array" ref="H13">IFERROR(IF(VLOOKUP(H$1,_xlfn.UNIQUE(_xlfn._xlws.FILTER(ARQUIVOS[REVISÃO],ARQUIVOS[DOCUMENTO]='MATRIZ DE REVISÃO'!$A13)),1,)=$B13,"VIGENTE","OBS"),IF(H$1&lt;$B13,"-",""))</f>
        <v/>
      </c>
      <c r="I13" s="21" t="str" cm="1">
        <f t="array" ref="I13">IFERROR(IF(VLOOKUP(I$1,_xlfn.UNIQUE(_xlfn._xlws.FILTER(ARQUIVOS[REVISÃO],ARQUIVOS[DOCUMENTO]='MATRIZ DE REVISÃO'!$A13)),1,)=$B13,"VIGENTE","OBS"),IF(I$1&lt;$B13,"-",""))</f>
        <v/>
      </c>
      <c r="J13" s="21" t="str" cm="1">
        <f t="array" ref="J13">IFERROR(IF(VLOOKUP(J$1,_xlfn.UNIQUE(_xlfn._xlws.FILTER(ARQUIVOS[REVISÃO],ARQUIVOS[DOCUMENTO]='MATRIZ DE REVISÃO'!$A13)),1,)=$B13,"VIGENTE","OBS"),IF(J$1&lt;$B13,"-",""))</f>
        <v/>
      </c>
      <c r="K13" s="21" t="str" cm="1">
        <f t="array" ref="K13">IFERROR(IF(VLOOKUP(K$1,_xlfn.UNIQUE(_xlfn._xlws.FILTER(ARQUIVOS[REVISÃO],ARQUIVOS[DOCUMENTO]='MATRIZ DE REVISÃO'!$A13)),1,)=$B13,"VIGENTE","OBS"),IF(K$1&lt;$B13,"-",""))</f>
        <v/>
      </c>
      <c r="L13" s="21" t="str" cm="1">
        <f t="array" ref="L13">IFERROR(IF(VLOOKUP(L$1,_xlfn.UNIQUE(_xlfn._xlws.FILTER(ARQUIVOS[REVISÃO],ARQUIVOS[DOCUMENTO]='MATRIZ DE REVISÃO'!$A13)),1,)=$B13,"VIGENTE","OBS"),IF(L$1&lt;$B13,"-",""))</f>
        <v/>
      </c>
      <c r="M13" s="21" t="str" cm="1">
        <f t="array" ref="M13">IFERROR(IF(VLOOKUP(M$1,_xlfn.UNIQUE(_xlfn._xlws.FILTER(ARQUIVOS[REVISÃO],ARQUIVOS[DOCUMENTO]='MATRIZ DE REVISÃO'!$A13)),1,)=$B13,"VIGENTE","OBS"),IF(M$1&lt;$B13,"-",""))</f>
        <v/>
      </c>
      <c r="N13" s="21" t="str" cm="1">
        <f t="array" ref="N13">IFERROR(IF(VLOOKUP(N$1,_xlfn.UNIQUE(_xlfn._xlws.FILTER(ARQUIVOS[REVISÃO],ARQUIVOS[DOCUMENTO]='MATRIZ DE REVISÃO'!$A13)),1,)=$B13,"VIGENTE","OBS"),IF(N$1&lt;$B13,"-",""))</f>
        <v/>
      </c>
      <c r="O13" s="22" t="str" cm="1">
        <f t="array" ref="O13">IFERROR(IF(VLOOKUP(O$1,_xlfn.UNIQUE(_xlfn._xlws.FILTER(ARQUIVOS[REVISÃO],ARQUIVOS[DOCUMENTO]='MATRIZ DE REVISÃO'!$A13)),1,)=$B13,"VIGENTE","OBS"),IF(O$1&lt;$B13,"-",""))</f>
        <v/>
      </c>
      <c r="P13" t="str" cm="1">
        <f t="array" ref="P13">IFERROR(IF(VLOOKUP(P$1,_xlfn.UNIQUE(_xlfn._xlws.FILTER(ARQUIVOS[REVISÃO],ARQUIVOS[DOCUMENTO]='MATRIZ DE REVISÃO'!$A13)),1,)=$B13,"VIGENTE","OBS"),IF(P$1&lt;$B13,"-",""))</f>
        <v/>
      </c>
      <c r="Q13" t="str" cm="1">
        <f t="array" ref="Q13">IFERROR(IF(VLOOKUP(Q$1,_xlfn.UNIQUE(_xlfn._xlws.FILTER(ARQUIVOS[REVISÃO],ARQUIVOS[DOCUMENTO]='MATRIZ DE REVISÃO'!$A13)),1,)=$B13,"VIGENTE","OBS"),IF(Q$1&lt;$B13,"-",""))</f>
        <v/>
      </c>
      <c r="R13" t="str" cm="1">
        <f t="array" ref="R13">IFERROR(IF(VLOOKUP(R$1,_xlfn.UNIQUE(_xlfn._xlws.FILTER(ARQUIVOS[REVISÃO],ARQUIVOS[DOCUMENTO]='MATRIZ DE REVISÃO'!$A13)),1,)=$B13,"VIGENTE","OBS"),IF(R$1&lt;$B13,"-",""))</f>
        <v/>
      </c>
      <c r="S13" t="str" cm="1">
        <f t="array" ref="S13">IFERROR(IF(VLOOKUP(S$1,_xlfn.UNIQUE(_xlfn._xlws.FILTER(ARQUIVOS[REVISÃO],ARQUIVOS[DOCUMENTO]='MATRIZ DE REVISÃO'!$A13)),1,)=$B13,"VIGENTE","OBS"),IF(S$1&lt;$B13,"-",""))</f>
        <v/>
      </c>
    </row>
    <row r="14" spans="1:23" x14ac:dyDescent="0.3">
      <c r="A14" s="16" t="s">
        <v>2842</v>
      </c>
      <c r="B14" s="17" t="str">
        <f>_xlfn.XLOOKUP(A14,LD_01[DOCUMENTO],LD_01[REVISÃO])</f>
        <v>R02</v>
      </c>
      <c r="C14" s="17" t="s">
        <v>4313</v>
      </c>
      <c r="D14" s="21" t="str" cm="1">
        <f t="array" ref="D14">IFERROR(IF(VLOOKUP(D$1,_xlfn.UNIQUE(_xlfn._xlws.FILTER(ARQUIVOS[REVISÃO],ARQUIVOS[DOCUMENTO]='MATRIZ DE REVISÃO'!$A14)),1,)=$B14,"VIGENTE","OBS"),IF(D$1&lt;$B14,"-",""))</f>
        <v>-</v>
      </c>
      <c r="E14" s="21" t="str" cm="1">
        <f t="array" ref="E14">IFERROR(IF(VLOOKUP(E$1,_xlfn.UNIQUE(_xlfn._xlws.FILTER(ARQUIVOS[REVISÃO],ARQUIVOS[DOCUMENTO]='MATRIZ DE REVISÃO'!$A14)),1,)=$B14,"VIGENTE","OBS"),IF(E$1&lt;$B14,"-",""))</f>
        <v>-</v>
      </c>
      <c r="F14" s="21" t="str" cm="1">
        <f t="array" ref="F14">IFERROR(IF(VLOOKUP(F$1,_xlfn.UNIQUE(_xlfn._xlws.FILTER(ARQUIVOS[REVISÃO],ARQUIVOS[DOCUMENTO]='MATRIZ DE REVISÃO'!$A14)),1,)=$B14,"VIGENTE","OBS"),IF(F$1&lt;$B14,"-",""))</f>
        <v>VIGENTE</v>
      </c>
      <c r="G14" s="21" t="str" cm="1">
        <f t="array" ref="G14">IFERROR(IF(VLOOKUP(G$1,_xlfn.UNIQUE(_xlfn._xlws.FILTER(ARQUIVOS[REVISÃO],ARQUIVOS[DOCUMENTO]='MATRIZ DE REVISÃO'!$A14)),1,)=$B14,"VIGENTE","OBS"),IF(G$1&lt;$B14,"-",""))</f>
        <v/>
      </c>
      <c r="H14" s="21" t="str" cm="1">
        <f t="array" ref="H14">IFERROR(IF(VLOOKUP(H$1,_xlfn.UNIQUE(_xlfn._xlws.FILTER(ARQUIVOS[REVISÃO],ARQUIVOS[DOCUMENTO]='MATRIZ DE REVISÃO'!$A14)),1,)=$B14,"VIGENTE","OBS"),IF(H$1&lt;$B14,"-",""))</f>
        <v/>
      </c>
      <c r="I14" s="21" t="str" cm="1">
        <f t="array" ref="I14">IFERROR(IF(VLOOKUP(I$1,_xlfn.UNIQUE(_xlfn._xlws.FILTER(ARQUIVOS[REVISÃO],ARQUIVOS[DOCUMENTO]='MATRIZ DE REVISÃO'!$A14)),1,)=$B14,"VIGENTE","OBS"),IF(I$1&lt;$B14,"-",""))</f>
        <v/>
      </c>
      <c r="J14" s="21" t="str" cm="1">
        <f t="array" ref="J14">IFERROR(IF(VLOOKUP(J$1,_xlfn.UNIQUE(_xlfn._xlws.FILTER(ARQUIVOS[REVISÃO],ARQUIVOS[DOCUMENTO]='MATRIZ DE REVISÃO'!$A14)),1,)=$B14,"VIGENTE","OBS"),IF(J$1&lt;$B14,"-",""))</f>
        <v/>
      </c>
      <c r="K14" s="21" t="str" cm="1">
        <f t="array" ref="K14">IFERROR(IF(VLOOKUP(K$1,_xlfn.UNIQUE(_xlfn._xlws.FILTER(ARQUIVOS[REVISÃO],ARQUIVOS[DOCUMENTO]='MATRIZ DE REVISÃO'!$A14)),1,)=$B14,"VIGENTE","OBS"),IF(K$1&lt;$B14,"-",""))</f>
        <v/>
      </c>
      <c r="L14" s="21" t="str" cm="1">
        <f t="array" ref="L14">IFERROR(IF(VLOOKUP(L$1,_xlfn.UNIQUE(_xlfn._xlws.FILTER(ARQUIVOS[REVISÃO],ARQUIVOS[DOCUMENTO]='MATRIZ DE REVISÃO'!$A14)),1,)=$B14,"VIGENTE","OBS"),IF(L$1&lt;$B14,"-",""))</f>
        <v/>
      </c>
      <c r="M14" s="21" t="str" cm="1">
        <f t="array" ref="M14">IFERROR(IF(VLOOKUP(M$1,_xlfn.UNIQUE(_xlfn._xlws.FILTER(ARQUIVOS[REVISÃO],ARQUIVOS[DOCUMENTO]='MATRIZ DE REVISÃO'!$A14)),1,)=$B14,"VIGENTE","OBS"),IF(M$1&lt;$B14,"-",""))</f>
        <v/>
      </c>
      <c r="N14" s="21" t="str" cm="1">
        <f t="array" ref="N14">IFERROR(IF(VLOOKUP(N$1,_xlfn.UNIQUE(_xlfn._xlws.FILTER(ARQUIVOS[REVISÃO],ARQUIVOS[DOCUMENTO]='MATRIZ DE REVISÃO'!$A14)),1,)=$B14,"VIGENTE","OBS"),IF(N$1&lt;$B14,"-",""))</f>
        <v/>
      </c>
      <c r="O14" s="22" t="str" cm="1">
        <f t="array" ref="O14">IFERROR(IF(VLOOKUP(O$1,_xlfn.UNIQUE(_xlfn._xlws.FILTER(ARQUIVOS[REVISÃO],ARQUIVOS[DOCUMENTO]='MATRIZ DE REVISÃO'!$A14)),1,)=$B14,"VIGENTE","OBS"),IF(O$1&lt;$B14,"-",""))</f>
        <v/>
      </c>
      <c r="P14" t="str" cm="1">
        <f t="array" ref="P14">IFERROR(IF(VLOOKUP(P$1,_xlfn.UNIQUE(_xlfn._xlws.FILTER(ARQUIVOS[REVISÃO],ARQUIVOS[DOCUMENTO]='MATRIZ DE REVISÃO'!$A14)),1,)=$B14,"VIGENTE","OBS"),IF(P$1&lt;$B14,"-",""))</f>
        <v/>
      </c>
      <c r="Q14" t="str" cm="1">
        <f t="array" ref="Q14">IFERROR(IF(VLOOKUP(Q$1,_xlfn.UNIQUE(_xlfn._xlws.FILTER(ARQUIVOS[REVISÃO],ARQUIVOS[DOCUMENTO]='MATRIZ DE REVISÃO'!$A14)),1,)=$B14,"VIGENTE","OBS"),IF(Q$1&lt;$B14,"-",""))</f>
        <v/>
      </c>
      <c r="R14" t="str" cm="1">
        <f t="array" ref="R14">IFERROR(IF(VLOOKUP(R$1,_xlfn.UNIQUE(_xlfn._xlws.FILTER(ARQUIVOS[REVISÃO],ARQUIVOS[DOCUMENTO]='MATRIZ DE REVISÃO'!$A14)),1,)=$B14,"VIGENTE","OBS"),IF(R$1&lt;$B14,"-",""))</f>
        <v/>
      </c>
      <c r="S14" t="str" cm="1">
        <f t="array" ref="S14">IFERROR(IF(VLOOKUP(S$1,_xlfn.UNIQUE(_xlfn._xlws.FILTER(ARQUIVOS[REVISÃO],ARQUIVOS[DOCUMENTO]='MATRIZ DE REVISÃO'!$A14)),1,)=$B14,"VIGENTE","OBS"),IF(S$1&lt;$B14,"-",""))</f>
        <v/>
      </c>
    </row>
    <row r="15" spans="1:23" x14ac:dyDescent="0.3">
      <c r="A15" s="16" t="s">
        <v>2843</v>
      </c>
      <c r="B15" s="17" t="str">
        <f>_xlfn.XLOOKUP(A15,LD_01[DOCUMENTO],LD_01[REVISÃO])</f>
        <v>R00</v>
      </c>
      <c r="C15" s="17" t="s">
        <v>4313</v>
      </c>
      <c r="D15" s="21" t="str" cm="1">
        <f t="array" ref="D15">IFERROR(IF(VLOOKUP(D$1,_xlfn.UNIQUE(_xlfn._xlws.FILTER(ARQUIVOS[REVISÃO],ARQUIVOS[DOCUMENTO]='MATRIZ DE REVISÃO'!$A15)),1,)=$B15,"VIGENTE","OBS"),IF(D$1&lt;$B15,"-",""))</f>
        <v>VIGENTE</v>
      </c>
      <c r="E15" s="21" t="str" cm="1">
        <f t="array" ref="E15">IFERROR(IF(VLOOKUP(E$1,_xlfn.UNIQUE(_xlfn._xlws.FILTER(ARQUIVOS[REVISÃO],ARQUIVOS[DOCUMENTO]='MATRIZ DE REVISÃO'!$A15)),1,)=$B15,"VIGENTE","OBS"),IF(E$1&lt;$B15,"-",""))</f>
        <v/>
      </c>
      <c r="F15" s="21" t="str" cm="1">
        <f t="array" ref="F15">IFERROR(IF(VLOOKUP(F$1,_xlfn.UNIQUE(_xlfn._xlws.FILTER(ARQUIVOS[REVISÃO],ARQUIVOS[DOCUMENTO]='MATRIZ DE REVISÃO'!$A15)),1,)=$B15,"VIGENTE","OBS"),IF(F$1&lt;$B15,"-",""))</f>
        <v/>
      </c>
      <c r="G15" s="21" t="str" cm="1">
        <f t="array" ref="G15">IFERROR(IF(VLOOKUP(G$1,_xlfn.UNIQUE(_xlfn._xlws.FILTER(ARQUIVOS[REVISÃO],ARQUIVOS[DOCUMENTO]='MATRIZ DE REVISÃO'!$A15)),1,)=$B15,"VIGENTE","OBS"),IF(G$1&lt;$B15,"-",""))</f>
        <v/>
      </c>
      <c r="H15" s="21" t="str" cm="1">
        <f t="array" ref="H15">IFERROR(IF(VLOOKUP(H$1,_xlfn.UNIQUE(_xlfn._xlws.FILTER(ARQUIVOS[REVISÃO],ARQUIVOS[DOCUMENTO]='MATRIZ DE REVISÃO'!$A15)),1,)=$B15,"VIGENTE","OBS"),IF(H$1&lt;$B15,"-",""))</f>
        <v/>
      </c>
      <c r="I15" s="21" t="str" cm="1">
        <f t="array" ref="I15">IFERROR(IF(VLOOKUP(I$1,_xlfn.UNIQUE(_xlfn._xlws.FILTER(ARQUIVOS[REVISÃO],ARQUIVOS[DOCUMENTO]='MATRIZ DE REVISÃO'!$A15)),1,)=$B15,"VIGENTE","OBS"),IF(I$1&lt;$B15,"-",""))</f>
        <v/>
      </c>
      <c r="J15" s="21" t="str" cm="1">
        <f t="array" ref="J15">IFERROR(IF(VLOOKUP(J$1,_xlfn.UNIQUE(_xlfn._xlws.FILTER(ARQUIVOS[REVISÃO],ARQUIVOS[DOCUMENTO]='MATRIZ DE REVISÃO'!$A15)),1,)=$B15,"VIGENTE","OBS"),IF(J$1&lt;$B15,"-",""))</f>
        <v/>
      </c>
      <c r="K15" s="21" t="str" cm="1">
        <f t="array" ref="K15">IFERROR(IF(VLOOKUP(K$1,_xlfn.UNIQUE(_xlfn._xlws.FILTER(ARQUIVOS[REVISÃO],ARQUIVOS[DOCUMENTO]='MATRIZ DE REVISÃO'!$A15)),1,)=$B15,"VIGENTE","OBS"),IF(K$1&lt;$B15,"-",""))</f>
        <v/>
      </c>
      <c r="L15" s="21" t="str" cm="1">
        <f t="array" ref="L15">IFERROR(IF(VLOOKUP(L$1,_xlfn.UNIQUE(_xlfn._xlws.FILTER(ARQUIVOS[REVISÃO],ARQUIVOS[DOCUMENTO]='MATRIZ DE REVISÃO'!$A15)),1,)=$B15,"VIGENTE","OBS"),IF(L$1&lt;$B15,"-",""))</f>
        <v/>
      </c>
      <c r="M15" s="21" t="str" cm="1">
        <f t="array" ref="M15">IFERROR(IF(VLOOKUP(M$1,_xlfn.UNIQUE(_xlfn._xlws.FILTER(ARQUIVOS[REVISÃO],ARQUIVOS[DOCUMENTO]='MATRIZ DE REVISÃO'!$A15)),1,)=$B15,"VIGENTE","OBS"),IF(M$1&lt;$B15,"-",""))</f>
        <v/>
      </c>
      <c r="N15" s="21" t="str" cm="1">
        <f t="array" ref="N15">IFERROR(IF(VLOOKUP(N$1,_xlfn.UNIQUE(_xlfn._xlws.FILTER(ARQUIVOS[REVISÃO],ARQUIVOS[DOCUMENTO]='MATRIZ DE REVISÃO'!$A15)),1,)=$B15,"VIGENTE","OBS"),IF(N$1&lt;$B15,"-",""))</f>
        <v/>
      </c>
      <c r="O15" s="22" t="str" cm="1">
        <f t="array" ref="O15">IFERROR(IF(VLOOKUP(O$1,_xlfn.UNIQUE(_xlfn._xlws.FILTER(ARQUIVOS[REVISÃO],ARQUIVOS[DOCUMENTO]='MATRIZ DE REVISÃO'!$A15)),1,)=$B15,"VIGENTE","OBS"),IF(O$1&lt;$B15,"-",""))</f>
        <v/>
      </c>
      <c r="P15" t="str" cm="1">
        <f t="array" ref="P15">IFERROR(IF(VLOOKUP(P$1,_xlfn.UNIQUE(_xlfn._xlws.FILTER(ARQUIVOS[REVISÃO],ARQUIVOS[DOCUMENTO]='MATRIZ DE REVISÃO'!$A15)),1,)=$B15,"VIGENTE","OBS"),IF(P$1&lt;$B15,"-",""))</f>
        <v/>
      </c>
      <c r="Q15" t="str" cm="1">
        <f t="array" ref="Q15">IFERROR(IF(VLOOKUP(Q$1,_xlfn.UNIQUE(_xlfn._xlws.FILTER(ARQUIVOS[REVISÃO],ARQUIVOS[DOCUMENTO]='MATRIZ DE REVISÃO'!$A15)),1,)=$B15,"VIGENTE","OBS"),IF(Q$1&lt;$B15,"-",""))</f>
        <v/>
      </c>
      <c r="R15" t="str" cm="1">
        <f t="array" ref="R15">IFERROR(IF(VLOOKUP(R$1,_xlfn.UNIQUE(_xlfn._xlws.FILTER(ARQUIVOS[REVISÃO],ARQUIVOS[DOCUMENTO]='MATRIZ DE REVISÃO'!$A15)),1,)=$B15,"VIGENTE","OBS"),IF(R$1&lt;$B15,"-",""))</f>
        <v/>
      </c>
      <c r="S15" t="str" cm="1">
        <f t="array" ref="S15">IFERROR(IF(VLOOKUP(S$1,_xlfn.UNIQUE(_xlfn._xlws.FILTER(ARQUIVOS[REVISÃO],ARQUIVOS[DOCUMENTO]='MATRIZ DE REVISÃO'!$A15)),1,)=$B15,"VIGENTE","OBS"),IF(S$1&lt;$B15,"-",""))</f>
        <v/>
      </c>
    </row>
    <row r="16" spans="1:23" x14ac:dyDescent="0.3">
      <c r="A16" s="16" t="s">
        <v>2793</v>
      </c>
      <c r="B16" s="17" t="str">
        <f>_xlfn.XLOOKUP(A16,LD_01[DOCUMENTO],LD_01[REVISÃO])</f>
        <v>R07</v>
      </c>
      <c r="C16" s="17" t="s">
        <v>4313</v>
      </c>
      <c r="D16" s="21" t="str" cm="1">
        <f t="array" ref="D16">IFERROR(IF(VLOOKUP(D$1,_xlfn.UNIQUE(_xlfn._xlws.FILTER(ARQUIVOS[REVISÃO],ARQUIVOS[DOCUMENTO]='MATRIZ DE REVISÃO'!$A16)),1,)=$B16,"VIGENTE","OBS"),IF(D$1&lt;$B16,"-",""))</f>
        <v>-</v>
      </c>
      <c r="E16" s="21" t="str" cm="1">
        <f t="array" ref="E16">IFERROR(IF(VLOOKUP(E$1,_xlfn.UNIQUE(_xlfn._xlws.FILTER(ARQUIVOS[REVISÃO],ARQUIVOS[DOCUMENTO]='MATRIZ DE REVISÃO'!$A16)),1,)=$B16,"VIGENTE","OBS"),IF(E$1&lt;$B16,"-",""))</f>
        <v>-</v>
      </c>
      <c r="F16" s="21" t="str" cm="1">
        <f t="array" ref="F16">IFERROR(IF(VLOOKUP(F$1,_xlfn.UNIQUE(_xlfn._xlws.FILTER(ARQUIVOS[REVISÃO],ARQUIVOS[DOCUMENTO]='MATRIZ DE REVISÃO'!$A16)),1,)=$B16,"VIGENTE","OBS"),IF(F$1&lt;$B16,"-",""))</f>
        <v>-</v>
      </c>
      <c r="G16" s="21" t="str" cm="1">
        <f t="array" ref="G16">IFERROR(IF(VLOOKUP(G$1,_xlfn.UNIQUE(_xlfn._xlws.FILTER(ARQUIVOS[REVISÃO],ARQUIVOS[DOCUMENTO]='MATRIZ DE REVISÃO'!$A16)),1,)=$B16,"VIGENTE","OBS"),IF(G$1&lt;$B16,"-",""))</f>
        <v>-</v>
      </c>
      <c r="H16" s="21" t="str" cm="1">
        <f t="array" ref="H16">IFERROR(IF(VLOOKUP(H$1,_xlfn.UNIQUE(_xlfn._xlws.FILTER(ARQUIVOS[REVISÃO],ARQUIVOS[DOCUMENTO]='MATRIZ DE REVISÃO'!$A16)),1,)=$B16,"VIGENTE","OBS"),IF(H$1&lt;$B16,"-",""))</f>
        <v>-</v>
      </c>
      <c r="I16" s="21" t="str" cm="1">
        <f t="array" ref="I16">IFERROR(IF(VLOOKUP(I$1,_xlfn.UNIQUE(_xlfn._xlws.FILTER(ARQUIVOS[REVISÃO],ARQUIVOS[DOCUMENTO]='MATRIZ DE REVISÃO'!$A16)),1,)=$B16,"VIGENTE","OBS"),IF(I$1&lt;$B16,"-",""))</f>
        <v>-</v>
      </c>
      <c r="J16" s="21" t="str" cm="1">
        <f t="array" ref="J16">IFERROR(IF(VLOOKUP(J$1,_xlfn.UNIQUE(_xlfn._xlws.FILTER(ARQUIVOS[REVISÃO],ARQUIVOS[DOCUMENTO]='MATRIZ DE REVISÃO'!$A16)),1,)=$B16,"VIGENTE","OBS"),IF(J$1&lt;$B16,"-",""))</f>
        <v>-</v>
      </c>
      <c r="K16" s="21" t="str" cm="1">
        <f t="array" ref="K16">IFERROR(IF(VLOOKUP(K$1,_xlfn.UNIQUE(_xlfn._xlws.FILTER(ARQUIVOS[REVISÃO],ARQUIVOS[DOCUMENTO]='MATRIZ DE REVISÃO'!$A16)),1,)=$B16,"VIGENTE","OBS"),IF(K$1&lt;$B16,"-",""))</f>
        <v>VIGENTE</v>
      </c>
      <c r="L16" s="21" t="str" cm="1">
        <f t="array" ref="L16">IFERROR(IF(VLOOKUP(L$1,_xlfn.UNIQUE(_xlfn._xlws.FILTER(ARQUIVOS[REVISÃO],ARQUIVOS[DOCUMENTO]='MATRIZ DE REVISÃO'!$A16)),1,)=$B16,"VIGENTE","OBS"),IF(L$1&lt;$B16,"-",""))</f>
        <v/>
      </c>
      <c r="M16" s="21" t="str" cm="1">
        <f t="array" ref="M16">IFERROR(IF(VLOOKUP(M$1,_xlfn.UNIQUE(_xlfn._xlws.FILTER(ARQUIVOS[REVISÃO],ARQUIVOS[DOCUMENTO]='MATRIZ DE REVISÃO'!$A16)),1,)=$B16,"VIGENTE","OBS"),IF(M$1&lt;$B16,"-",""))</f>
        <v/>
      </c>
      <c r="N16" s="21" t="str" cm="1">
        <f t="array" ref="N16">IFERROR(IF(VLOOKUP(N$1,_xlfn.UNIQUE(_xlfn._xlws.FILTER(ARQUIVOS[REVISÃO],ARQUIVOS[DOCUMENTO]='MATRIZ DE REVISÃO'!$A16)),1,)=$B16,"VIGENTE","OBS"),IF(N$1&lt;$B16,"-",""))</f>
        <v/>
      </c>
      <c r="O16" s="22" t="str" cm="1">
        <f t="array" ref="O16">IFERROR(IF(VLOOKUP(O$1,_xlfn.UNIQUE(_xlfn._xlws.FILTER(ARQUIVOS[REVISÃO],ARQUIVOS[DOCUMENTO]='MATRIZ DE REVISÃO'!$A16)),1,)=$B16,"VIGENTE","OBS"),IF(O$1&lt;$B16,"-",""))</f>
        <v/>
      </c>
      <c r="P16" t="str" cm="1">
        <f t="array" ref="P16">IFERROR(IF(VLOOKUP(P$1,_xlfn.UNIQUE(_xlfn._xlws.FILTER(ARQUIVOS[REVISÃO],ARQUIVOS[DOCUMENTO]='MATRIZ DE REVISÃO'!$A16)),1,)=$B16,"VIGENTE","OBS"),IF(P$1&lt;$B16,"-",""))</f>
        <v/>
      </c>
      <c r="Q16" t="str" cm="1">
        <f t="array" ref="Q16">IFERROR(IF(VLOOKUP(Q$1,_xlfn.UNIQUE(_xlfn._xlws.FILTER(ARQUIVOS[REVISÃO],ARQUIVOS[DOCUMENTO]='MATRIZ DE REVISÃO'!$A16)),1,)=$B16,"VIGENTE","OBS"),IF(Q$1&lt;$B16,"-",""))</f>
        <v/>
      </c>
      <c r="R16" t="str" cm="1">
        <f t="array" ref="R16">IFERROR(IF(VLOOKUP(R$1,_xlfn.UNIQUE(_xlfn._xlws.FILTER(ARQUIVOS[REVISÃO],ARQUIVOS[DOCUMENTO]='MATRIZ DE REVISÃO'!$A16)),1,)=$B16,"VIGENTE","OBS"),IF(R$1&lt;$B16,"-",""))</f>
        <v/>
      </c>
      <c r="S16" t="str" cm="1">
        <f t="array" ref="S16">IFERROR(IF(VLOOKUP(S$1,_xlfn.UNIQUE(_xlfn._xlws.FILTER(ARQUIVOS[REVISÃO],ARQUIVOS[DOCUMENTO]='MATRIZ DE REVISÃO'!$A16)),1,)=$B16,"VIGENTE","OBS"),IF(S$1&lt;$B16,"-",""))</f>
        <v/>
      </c>
    </row>
    <row r="17" spans="1:19" x14ac:dyDescent="0.3">
      <c r="A17" s="16" t="s">
        <v>2795</v>
      </c>
      <c r="B17" s="17" t="str">
        <f>_xlfn.XLOOKUP(A17,LD_01[DOCUMENTO],LD_01[REVISÃO])</f>
        <v>R05</v>
      </c>
      <c r="C17" s="17" t="s">
        <v>4313</v>
      </c>
      <c r="D17" s="21" t="str" cm="1">
        <f t="array" ref="D17">IFERROR(IF(VLOOKUP(D$1,_xlfn.UNIQUE(_xlfn._xlws.FILTER(ARQUIVOS[REVISÃO],ARQUIVOS[DOCUMENTO]='MATRIZ DE REVISÃO'!$A17)),1,)=$B17,"VIGENTE","OBS"),IF(D$1&lt;$B17,"-",""))</f>
        <v>-</v>
      </c>
      <c r="E17" s="21" t="str" cm="1">
        <f t="array" ref="E17">IFERROR(IF(VLOOKUP(E$1,_xlfn.UNIQUE(_xlfn._xlws.FILTER(ARQUIVOS[REVISÃO],ARQUIVOS[DOCUMENTO]='MATRIZ DE REVISÃO'!$A17)),1,)=$B17,"VIGENTE","OBS"),IF(E$1&lt;$B17,"-",""))</f>
        <v>-</v>
      </c>
      <c r="F17" s="21" t="str" cm="1">
        <f t="array" ref="F17">IFERROR(IF(VLOOKUP(F$1,_xlfn.UNIQUE(_xlfn._xlws.FILTER(ARQUIVOS[REVISÃO],ARQUIVOS[DOCUMENTO]='MATRIZ DE REVISÃO'!$A17)),1,)=$B17,"VIGENTE","OBS"),IF(F$1&lt;$B17,"-",""))</f>
        <v>-</v>
      </c>
      <c r="G17" s="21" t="str" cm="1">
        <f t="array" ref="G17">IFERROR(IF(VLOOKUP(G$1,_xlfn.UNIQUE(_xlfn._xlws.FILTER(ARQUIVOS[REVISÃO],ARQUIVOS[DOCUMENTO]='MATRIZ DE REVISÃO'!$A17)),1,)=$B17,"VIGENTE","OBS"),IF(G$1&lt;$B17,"-",""))</f>
        <v>-</v>
      </c>
      <c r="H17" s="21" t="str" cm="1">
        <f t="array" ref="H17">IFERROR(IF(VLOOKUP(H$1,_xlfn.UNIQUE(_xlfn._xlws.FILTER(ARQUIVOS[REVISÃO],ARQUIVOS[DOCUMENTO]='MATRIZ DE REVISÃO'!$A17)),1,)=$B17,"VIGENTE","OBS"),IF(H$1&lt;$B17,"-",""))</f>
        <v>-</v>
      </c>
      <c r="I17" s="21" t="str" cm="1">
        <f t="array" ref="I17">IFERROR(IF(VLOOKUP(I$1,_xlfn.UNIQUE(_xlfn._xlws.FILTER(ARQUIVOS[REVISÃO],ARQUIVOS[DOCUMENTO]='MATRIZ DE REVISÃO'!$A17)),1,)=$B17,"VIGENTE","OBS"),IF(I$1&lt;$B17,"-",""))</f>
        <v>VIGENTE</v>
      </c>
      <c r="J17" s="21" t="str" cm="1">
        <f t="array" ref="J17">IFERROR(IF(VLOOKUP(J$1,_xlfn.UNIQUE(_xlfn._xlws.FILTER(ARQUIVOS[REVISÃO],ARQUIVOS[DOCUMENTO]='MATRIZ DE REVISÃO'!$A17)),1,)=$B17,"VIGENTE","OBS"),IF(J$1&lt;$B17,"-",""))</f>
        <v/>
      </c>
      <c r="K17" s="21" t="str" cm="1">
        <f t="array" ref="K17">IFERROR(IF(VLOOKUP(K$1,_xlfn.UNIQUE(_xlfn._xlws.FILTER(ARQUIVOS[REVISÃO],ARQUIVOS[DOCUMENTO]='MATRIZ DE REVISÃO'!$A17)),1,)=$B17,"VIGENTE","OBS"),IF(K$1&lt;$B17,"-",""))</f>
        <v/>
      </c>
      <c r="L17" s="21" t="str" cm="1">
        <f t="array" ref="L17">IFERROR(IF(VLOOKUP(L$1,_xlfn.UNIQUE(_xlfn._xlws.FILTER(ARQUIVOS[REVISÃO],ARQUIVOS[DOCUMENTO]='MATRIZ DE REVISÃO'!$A17)),1,)=$B17,"VIGENTE","OBS"),IF(L$1&lt;$B17,"-",""))</f>
        <v/>
      </c>
      <c r="M17" s="21" t="str" cm="1">
        <f t="array" ref="M17">IFERROR(IF(VLOOKUP(M$1,_xlfn.UNIQUE(_xlfn._xlws.FILTER(ARQUIVOS[REVISÃO],ARQUIVOS[DOCUMENTO]='MATRIZ DE REVISÃO'!$A17)),1,)=$B17,"VIGENTE","OBS"),IF(M$1&lt;$B17,"-",""))</f>
        <v/>
      </c>
      <c r="N17" s="21" t="str" cm="1">
        <f t="array" ref="N17">IFERROR(IF(VLOOKUP(N$1,_xlfn.UNIQUE(_xlfn._xlws.FILTER(ARQUIVOS[REVISÃO],ARQUIVOS[DOCUMENTO]='MATRIZ DE REVISÃO'!$A17)),1,)=$B17,"VIGENTE","OBS"),IF(N$1&lt;$B17,"-",""))</f>
        <v/>
      </c>
      <c r="O17" s="22" t="str" cm="1">
        <f t="array" ref="O17">IFERROR(IF(VLOOKUP(O$1,_xlfn.UNIQUE(_xlfn._xlws.FILTER(ARQUIVOS[REVISÃO],ARQUIVOS[DOCUMENTO]='MATRIZ DE REVISÃO'!$A17)),1,)=$B17,"VIGENTE","OBS"),IF(O$1&lt;$B17,"-",""))</f>
        <v/>
      </c>
      <c r="P17" t="str" cm="1">
        <f t="array" ref="P17">IFERROR(IF(VLOOKUP(P$1,_xlfn.UNIQUE(_xlfn._xlws.FILTER(ARQUIVOS[REVISÃO],ARQUIVOS[DOCUMENTO]='MATRIZ DE REVISÃO'!$A17)),1,)=$B17,"VIGENTE","OBS"),IF(P$1&lt;$B17,"-",""))</f>
        <v/>
      </c>
      <c r="Q17" t="str" cm="1">
        <f t="array" ref="Q17">IFERROR(IF(VLOOKUP(Q$1,_xlfn.UNIQUE(_xlfn._xlws.FILTER(ARQUIVOS[REVISÃO],ARQUIVOS[DOCUMENTO]='MATRIZ DE REVISÃO'!$A17)),1,)=$B17,"VIGENTE","OBS"),IF(Q$1&lt;$B17,"-",""))</f>
        <v/>
      </c>
      <c r="R17" t="str" cm="1">
        <f t="array" ref="R17">IFERROR(IF(VLOOKUP(R$1,_xlfn.UNIQUE(_xlfn._xlws.FILTER(ARQUIVOS[REVISÃO],ARQUIVOS[DOCUMENTO]='MATRIZ DE REVISÃO'!$A17)),1,)=$B17,"VIGENTE","OBS"),IF(R$1&lt;$B17,"-",""))</f>
        <v/>
      </c>
      <c r="S17" t="str" cm="1">
        <f t="array" ref="S17">IFERROR(IF(VLOOKUP(S$1,_xlfn.UNIQUE(_xlfn._xlws.FILTER(ARQUIVOS[REVISÃO],ARQUIVOS[DOCUMENTO]='MATRIZ DE REVISÃO'!$A17)),1,)=$B17,"VIGENTE","OBS"),IF(S$1&lt;$B17,"-",""))</f>
        <v/>
      </c>
    </row>
    <row r="18" spans="1:19" x14ac:dyDescent="0.3">
      <c r="A18" s="16" t="s">
        <v>2797</v>
      </c>
      <c r="B18" s="17" t="str">
        <f>_xlfn.XLOOKUP(A18,LD_01[DOCUMENTO],LD_01[REVISÃO])</f>
        <v>R04</v>
      </c>
      <c r="C18" s="17" t="s">
        <v>4313</v>
      </c>
      <c r="D18" s="21" t="str" cm="1">
        <f t="array" ref="D18">IFERROR(IF(VLOOKUP(D$1,_xlfn.UNIQUE(_xlfn._xlws.FILTER(ARQUIVOS[REVISÃO],ARQUIVOS[DOCUMENTO]='MATRIZ DE REVISÃO'!$A18)),1,)=$B18,"VIGENTE","OBS"),IF(D$1&lt;$B18,"-",""))</f>
        <v>-</v>
      </c>
      <c r="E18" s="21" t="str" cm="1">
        <f t="array" ref="E18">IFERROR(IF(VLOOKUP(E$1,_xlfn.UNIQUE(_xlfn._xlws.FILTER(ARQUIVOS[REVISÃO],ARQUIVOS[DOCUMENTO]='MATRIZ DE REVISÃO'!$A18)),1,)=$B18,"VIGENTE","OBS"),IF(E$1&lt;$B18,"-",""))</f>
        <v>-</v>
      </c>
      <c r="F18" s="21" t="str" cm="1">
        <f t="array" ref="F18">IFERROR(IF(VLOOKUP(F$1,_xlfn.UNIQUE(_xlfn._xlws.FILTER(ARQUIVOS[REVISÃO],ARQUIVOS[DOCUMENTO]='MATRIZ DE REVISÃO'!$A18)),1,)=$B18,"VIGENTE","OBS"),IF(F$1&lt;$B18,"-",""))</f>
        <v>-</v>
      </c>
      <c r="G18" s="21" t="str" cm="1">
        <f t="array" ref="G18">IFERROR(IF(VLOOKUP(G$1,_xlfn.UNIQUE(_xlfn._xlws.FILTER(ARQUIVOS[REVISÃO],ARQUIVOS[DOCUMENTO]='MATRIZ DE REVISÃO'!$A18)),1,)=$B18,"VIGENTE","OBS"),IF(G$1&lt;$B18,"-",""))</f>
        <v>-</v>
      </c>
      <c r="H18" s="21" t="str" cm="1">
        <f t="array" ref="H18">IFERROR(IF(VLOOKUP(H$1,_xlfn.UNIQUE(_xlfn._xlws.FILTER(ARQUIVOS[REVISÃO],ARQUIVOS[DOCUMENTO]='MATRIZ DE REVISÃO'!$A18)),1,)=$B18,"VIGENTE","OBS"),IF(H$1&lt;$B18,"-",""))</f>
        <v>VIGENTE</v>
      </c>
      <c r="I18" s="21" t="str" cm="1">
        <f t="array" ref="I18">IFERROR(IF(VLOOKUP(I$1,_xlfn.UNIQUE(_xlfn._xlws.FILTER(ARQUIVOS[REVISÃO],ARQUIVOS[DOCUMENTO]='MATRIZ DE REVISÃO'!$A18)),1,)=$B18,"VIGENTE","OBS"),IF(I$1&lt;$B18,"-",""))</f>
        <v/>
      </c>
      <c r="J18" s="21" t="str" cm="1">
        <f t="array" ref="J18">IFERROR(IF(VLOOKUP(J$1,_xlfn.UNIQUE(_xlfn._xlws.FILTER(ARQUIVOS[REVISÃO],ARQUIVOS[DOCUMENTO]='MATRIZ DE REVISÃO'!$A18)),1,)=$B18,"VIGENTE","OBS"),IF(J$1&lt;$B18,"-",""))</f>
        <v/>
      </c>
      <c r="K18" s="21" t="str" cm="1">
        <f t="array" ref="K18">IFERROR(IF(VLOOKUP(K$1,_xlfn.UNIQUE(_xlfn._xlws.FILTER(ARQUIVOS[REVISÃO],ARQUIVOS[DOCUMENTO]='MATRIZ DE REVISÃO'!$A18)),1,)=$B18,"VIGENTE","OBS"),IF(K$1&lt;$B18,"-",""))</f>
        <v/>
      </c>
      <c r="L18" s="21" t="str" cm="1">
        <f t="array" ref="L18">IFERROR(IF(VLOOKUP(L$1,_xlfn.UNIQUE(_xlfn._xlws.FILTER(ARQUIVOS[REVISÃO],ARQUIVOS[DOCUMENTO]='MATRIZ DE REVISÃO'!$A18)),1,)=$B18,"VIGENTE","OBS"),IF(L$1&lt;$B18,"-",""))</f>
        <v/>
      </c>
      <c r="M18" s="21" t="str" cm="1">
        <f t="array" ref="M18">IFERROR(IF(VLOOKUP(M$1,_xlfn.UNIQUE(_xlfn._xlws.FILTER(ARQUIVOS[REVISÃO],ARQUIVOS[DOCUMENTO]='MATRIZ DE REVISÃO'!$A18)),1,)=$B18,"VIGENTE","OBS"),IF(M$1&lt;$B18,"-",""))</f>
        <v/>
      </c>
      <c r="N18" s="21" t="str" cm="1">
        <f t="array" ref="N18">IFERROR(IF(VLOOKUP(N$1,_xlfn.UNIQUE(_xlfn._xlws.FILTER(ARQUIVOS[REVISÃO],ARQUIVOS[DOCUMENTO]='MATRIZ DE REVISÃO'!$A18)),1,)=$B18,"VIGENTE","OBS"),IF(N$1&lt;$B18,"-",""))</f>
        <v/>
      </c>
      <c r="O18" s="22" t="str" cm="1">
        <f t="array" ref="O18">IFERROR(IF(VLOOKUP(O$1,_xlfn.UNIQUE(_xlfn._xlws.FILTER(ARQUIVOS[REVISÃO],ARQUIVOS[DOCUMENTO]='MATRIZ DE REVISÃO'!$A18)),1,)=$B18,"VIGENTE","OBS"),IF(O$1&lt;$B18,"-",""))</f>
        <v/>
      </c>
      <c r="P18" t="str" cm="1">
        <f t="array" ref="P18">IFERROR(IF(VLOOKUP(P$1,_xlfn.UNIQUE(_xlfn._xlws.FILTER(ARQUIVOS[REVISÃO],ARQUIVOS[DOCUMENTO]='MATRIZ DE REVISÃO'!$A18)),1,)=$B18,"VIGENTE","OBS"),IF(P$1&lt;$B18,"-",""))</f>
        <v/>
      </c>
      <c r="Q18" t="str" cm="1">
        <f t="array" ref="Q18">IFERROR(IF(VLOOKUP(Q$1,_xlfn.UNIQUE(_xlfn._xlws.FILTER(ARQUIVOS[REVISÃO],ARQUIVOS[DOCUMENTO]='MATRIZ DE REVISÃO'!$A18)),1,)=$B18,"VIGENTE","OBS"),IF(Q$1&lt;$B18,"-",""))</f>
        <v/>
      </c>
      <c r="R18" t="str" cm="1">
        <f t="array" ref="R18">IFERROR(IF(VLOOKUP(R$1,_xlfn.UNIQUE(_xlfn._xlws.FILTER(ARQUIVOS[REVISÃO],ARQUIVOS[DOCUMENTO]='MATRIZ DE REVISÃO'!$A18)),1,)=$B18,"VIGENTE","OBS"),IF(R$1&lt;$B18,"-",""))</f>
        <v/>
      </c>
      <c r="S18" t="str" cm="1">
        <f t="array" ref="S18">IFERROR(IF(VLOOKUP(S$1,_xlfn.UNIQUE(_xlfn._xlws.FILTER(ARQUIVOS[REVISÃO],ARQUIVOS[DOCUMENTO]='MATRIZ DE REVISÃO'!$A18)),1,)=$B18,"VIGENTE","OBS"),IF(S$1&lt;$B18,"-",""))</f>
        <v/>
      </c>
    </row>
    <row r="19" spans="1:19" x14ac:dyDescent="0.3">
      <c r="A19" s="16" t="s">
        <v>2799</v>
      </c>
      <c r="B19" s="17" t="str">
        <f>_xlfn.XLOOKUP(A19,LD_01[DOCUMENTO],LD_01[REVISÃO])</f>
        <v>R03</v>
      </c>
      <c r="C19" s="17" t="s">
        <v>4313</v>
      </c>
      <c r="D19" s="21" t="str" cm="1">
        <f t="array" ref="D19">IFERROR(IF(VLOOKUP(D$1,_xlfn.UNIQUE(_xlfn._xlws.FILTER(ARQUIVOS[REVISÃO],ARQUIVOS[DOCUMENTO]='MATRIZ DE REVISÃO'!$A19)),1,)=$B19,"VIGENTE","OBS"),IF(D$1&lt;$B19,"-",""))</f>
        <v>-</v>
      </c>
      <c r="E19" s="21" t="str" cm="1">
        <f t="array" ref="E19">IFERROR(IF(VLOOKUP(E$1,_xlfn.UNIQUE(_xlfn._xlws.FILTER(ARQUIVOS[REVISÃO],ARQUIVOS[DOCUMENTO]='MATRIZ DE REVISÃO'!$A19)),1,)=$B19,"VIGENTE","OBS"),IF(E$1&lt;$B19,"-",""))</f>
        <v>-</v>
      </c>
      <c r="F19" s="21" t="str" cm="1">
        <f t="array" ref="F19">IFERROR(IF(VLOOKUP(F$1,_xlfn.UNIQUE(_xlfn._xlws.FILTER(ARQUIVOS[REVISÃO],ARQUIVOS[DOCUMENTO]='MATRIZ DE REVISÃO'!$A19)),1,)=$B19,"VIGENTE","OBS"),IF(F$1&lt;$B19,"-",""))</f>
        <v>-</v>
      </c>
      <c r="G19" s="21" t="str" cm="1">
        <f t="array" ref="G19">IFERROR(IF(VLOOKUP(G$1,_xlfn.UNIQUE(_xlfn._xlws.FILTER(ARQUIVOS[REVISÃO],ARQUIVOS[DOCUMENTO]='MATRIZ DE REVISÃO'!$A19)),1,)=$B19,"VIGENTE","OBS"),IF(G$1&lt;$B19,"-",""))</f>
        <v>VIGENTE</v>
      </c>
      <c r="H19" s="21" t="str" cm="1">
        <f t="array" ref="H19">IFERROR(IF(VLOOKUP(H$1,_xlfn.UNIQUE(_xlfn._xlws.FILTER(ARQUIVOS[REVISÃO],ARQUIVOS[DOCUMENTO]='MATRIZ DE REVISÃO'!$A19)),1,)=$B19,"VIGENTE","OBS"),IF(H$1&lt;$B19,"-",""))</f>
        <v/>
      </c>
      <c r="I19" s="21" t="str" cm="1">
        <f t="array" ref="I19">IFERROR(IF(VLOOKUP(I$1,_xlfn.UNIQUE(_xlfn._xlws.FILTER(ARQUIVOS[REVISÃO],ARQUIVOS[DOCUMENTO]='MATRIZ DE REVISÃO'!$A19)),1,)=$B19,"VIGENTE","OBS"),IF(I$1&lt;$B19,"-",""))</f>
        <v/>
      </c>
      <c r="J19" s="21" t="str" cm="1">
        <f t="array" ref="J19">IFERROR(IF(VLOOKUP(J$1,_xlfn.UNIQUE(_xlfn._xlws.FILTER(ARQUIVOS[REVISÃO],ARQUIVOS[DOCUMENTO]='MATRIZ DE REVISÃO'!$A19)),1,)=$B19,"VIGENTE","OBS"),IF(J$1&lt;$B19,"-",""))</f>
        <v/>
      </c>
      <c r="K19" s="21" t="str" cm="1">
        <f t="array" ref="K19">IFERROR(IF(VLOOKUP(K$1,_xlfn.UNIQUE(_xlfn._xlws.FILTER(ARQUIVOS[REVISÃO],ARQUIVOS[DOCUMENTO]='MATRIZ DE REVISÃO'!$A19)),1,)=$B19,"VIGENTE","OBS"),IF(K$1&lt;$B19,"-",""))</f>
        <v/>
      </c>
      <c r="L19" s="21" t="str" cm="1">
        <f t="array" ref="L19">IFERROR(IF(VLOOKUP(L$1,_xlfn.UNIQUE(_xlfn._xlws.FILTER(ARQUIVOS[REVISÃO],ARQUIVOS[DOCUMENTO]='MATRIZ DE REVISÃO'!$A19)),1,)=$B19,"VIGENTE","OBS"),IF(L$1&lt;$B19,"-",""))</f>
        <v/>
      </c>
      <c r="M19" s="21" t="str" cm="1">
        <f t="array" ref="M19">IFERROR(IF(VLOOKUP(M$1,_xlfn.UNIQUE(_xlfn._xlws.FILTER(ARQUIVOS[REVISÃO],ARQUIVOS[DOCUMENTO]='MATRIZ DE REVISÃO'!$A19)),1,)=$B19,"VIGENTE","OBS"),IF(M$1&lt;$B19,"-",""))</f>
        <v/>
      </c>
      <c r="N19" s="21" t="str" cm="1">
        <f t="array" ref="N19">IFERROR(IF(VLOOKUP(N$1,_xlfn.UNIQUE(_xlfn._xlws.FILTER(ARQUIVOS[REVISÃO],ARQUIVOS[DOCUMENTO]='MATRIZ DE REVISÃO'!$A19)),1,)=$B19,"VIGENTE","OBS"),IF(N$1&lt;$B19,"-",""))</f>
        <v/>
      </c>
      <c r="O19" s="22" t="str" cm="1">
        <f t="array" ref="O19">IFERROR(IF(VLOOKUP(O$1,_xlfn.UNIQUE(_xlfn._xlws.FILTER(ARQUIVOS[REVISÃO],ARQUIVOS[DOCUMENTO]='MATRIZ DE REVISÃO'!$A19)),1,)=$B19,"VIGENTE","OBS"),IF(O$1&lt;$B19,"-",""))</f>
        <v/>
      </c>
      <c r="P19" t="str" cm="1">
        <f t="array" ref="P19">IFERROR(IF(VLOOKUP(P$1,_xlfn.UNIQUE(_xlfn._xlws.FILTER(ARQUIVOS[REVISÃO],ARQUIVOS[DOCUMENTO]='MATRIZ DE REVISÃO'!$A19)),1,)=$B19,"VIGENTE","OBS"),IF(P$1&lt;$B19,"-",""))</f>
        <v/>
      </c>
      <c r="Q19" t="str" cm="1">
        <f t="array" ref="Q19">IFERROR(IF(VLOOKUP(Q$1,_xlfn.UNIQUE(_xlfn._xlws.FILTER(ARQUIVOS[REVISÃO],ARQUIVOS[DOCUMENTO]='MATRIZ DE REVISÃO'!$A19)),1,)=$B19,"VIGENTE","OBS"),IF(Q$1&lt;$B19,"-",""))</f>
        <v/>
      </c>
      <c r="R19" t="str" cm="1">
        <f t="array" ref="R19">IFERROR(IF(VLOOKUP(R$1,_xlfn.UNIQUE(_xlfn._xlws.FILTER(ARQUIVOS[REVISÃO],ARQUIVOS[DOCUMENTO]='MATRIZ DE REVISÃO'!$A19)),1,)=$B19,"VIGENTE","OBS"),IF(R$1&lt;$B19,"-",""))</f>
        <v/>
      </c>
      <c r="S19" t="str" cm="1">
        <f t="array" ref="S19">IFERROR(IF(VLOOKUP(S$1,_xlfn.UNIQUE(_xlfn._xlws.FILTER(ARQUIVOS[REVISÃO],ARQUIVOS[DOCUMENTO]='MATRIZ DE REVISÃO'!$A19)),1,)=$B19,"VIGENTE","OBS"),IF(S$1&lt;$B19,"-",""))</f>
        <v/>
      </c>
    </row>
    <row r="20" spans="1:19" x14ac:dyDescent="0.3">
      <c r="A20" s="16" t="s">
        <v>2801</v>
      </c>
      <c r="B20" s="17" t="str">
        <f>_xlfn.XLOOKUP(A20,LD_01[DOCUMENTO],LD_01[REVISÃO])</f>
        <v>R03</v>
      </c>
      <c r="C20" s="17" t="s">
        <v>4313</v>
      </c>
      <c r="D20" s="21" t="str" cm="1">
        <f t="array" ref="D20">IFERROR(IF(VLOOKUP(D$1,_xlfn.UNIQUE(_xlfn._xlws.FILTER(ARQUIVOS[REVISÃO],ARQUIVOS[DOCUMENTO]='MATRIZ DE REVISÃO'!$A20)),1,)=$B20,"VIGENTE","OBS"),IF(D$1&lt;$B20,"-",""))</f>
        <v>-</v>
      </c>
      <c r="E20" s="21" t="str" cm="1">
        <f t="array" ref="E20">IFERROR(IF(VLOOKUP(E$1,_xlfn.UNIQUE(_xlfn._xlws.FILTER(ARQUIVOS[REVISÃO],ARQUIVOS[DOCUMENTO]='MATRIZ DE REVISÃO'!$A20)),1,)=$B20,"VIGENTE","OBS"),IF(E$1&lt;$B20,"-",""))</f>
        <v>-</v>
      </c>
      <c r="F20" s="21" t="str" cm="1">
        <f t="array" ref="F20">IFERROR(IF(VLOOKUP(F$1,_xlfn.UNIQUE(_xlfn._xlws.FILTER(ARQUIVOS[REVISÃO],ARQUIVOS[DOCUMENTO]='MATRIZ DE REVISÃO'!$A20)),1,)=$B20,"VIGENTE","OBS"),IF(F$1&lt;$B20,"-",""))</f>
        <v>-</v>
      </c>
      <c r="G20" s="21" t="str" cm="1">
        <f t="array" ref="G20">IFERROR(IF(VLOOKUP(G$1,_xlfn.UNIQUE(_xlfn._xlws.FILTER(ARQUIVOS[REVISÃO],ARQUIVOS[DOCUMENTO]='MATRIZ DE REVISÃO'!$A20)),1,)=$B20,"VIGENTE","OBS"),IF(G$1&lt;$B20,"-",""))</f>
        <v>VIGENTE</v>
      </c>
      <c r="H20" s="21" t="str" cm="1">
        <f t="array" ref="H20">IFERROR(IF(VLOOKUP(H$1,_xlfn.UNIQUE(_xlfn._xlws.FILTER(ARQUIVOS[REVISÃO],ARQUIVOS[DOCUMENTO]='MATRIZ DE REVISÃO'!$A20)),1,)=$B20,"VIGENTE","OBS"),IF(H$1&lt;$B20,"-",""))</f>
        <v/>
      </c>
      <c r="I20" s="21" t="str" cm="1">
        <f t="array" ref="I20">IFERROR(IF(VLOOKUP(I$1,_xlfn.UNIQUE(_xlfn._xlws.FILTER(ARQUIVOS[REVISÃO],ARQUIVOS[DOCUMENTO]='MATRIZ DE REVISÃO'!$A20)),1,)=$B20,"VIGENTE","OBS"),IF(I$1&lt;$B20,"-",""))</f>
        <v/>
      </c>
      <c r="J20" s="21" t="str" cm="1">
        <f t="array" ref="J20">IFERROR(IF(VLOOKUP(J$1,_xlfn.UNIQUE(_xlfn._xlws.FILTER(ARQUIVOS[REVISÃO],ARQUIVOS[DOCUMENTO]='MATRIZ DE REVISÃO'!$A20)),1,)=$B20,"VIGENTE","OBS"),IF(J$1&lt;$B20,"-",""))</f>
        <v/>
      </c>
      <c r="K20" s="21" t="str" cm="1">
        <f t="array" ref="K20">IFERROR(IF(VLOOKUP(K$1,_xlfn.UNIQUE(_xlfn._xlws.FILTER(ARQUIVOS[REVISÃO],ARQUIVOS[DOCUMENTO]='MATRIZ DE REVISÃO'!$A20)),1,)=$B20,"VIGENTE","OBS"),IF(K$1&lt;$B20,"-",""))</f>
        <v/>
      </c>
      <c r="L20" s="21" t="str" cm="1">
        <f t="array" ref="L20">IFERROR(IF(VLOOKUP(L$1,_xlfn.UNIQUE(_xlfn._xlws.FILTER(ARQUIVOS[REVISÃO],ARQUIVOS[DOCUMENTO]='MATRIZ DE REVISÃO'!$A20)),1,)=$B20,"VIGENTE","OBS"),IF(L$1&lt;$B20,"-",""))</f>
        <v/>
      </c>
      <c r="M20" s="21" t="str" cm="1">
        <f t="array" ref="M20">IFERROR(IF(VLOOKUP(M$1,_xlfn.UNIQUE(_xlfn._xlws.FILTER(ARQUIVOS[REVISÃO],ARQUIVOS[DOCUMENTO]='MATRIZ DE REVISÃO'!$A20)),1,)=$B20,"VIGENTE","OBS"),IF(M$1&lt;$B20,"-",""))</f>
        <v/>
      </c>
      <c r="N20" s="21" t="str" cm="1">
        <f t="array" ref="N20">IFERROR(IF(VLOOKUP(N$1,_xlfn.UNIQUE(_xlfn._xlws.FILTER(ARQUIVOS[REVISÃO],ARQUIVOS[DOCUMENTO]='MATRIZ DE REVISÃO'!$A20)),1,)=$B20,"VIGENTE","OBS"),IF(N$1&lt;$B20,"-",""))</f>
        <v/>
      </c>
      <c r="O20" s="22" t="str" cm="1">
        <f t="array" ref="O20">IFERROR(IF(VLOOKUP(O$1,_xlfn.UNIQUE(_xlfn._xlws.FILTER(ARQUIVOS[REVISÃO],ARQUIVOS[DOCUMENTO]='MATRIZ DE REVISÃO'!$A20)),1,)=$B20,"VIGENTE","OBS"),IF(O$1&lt;$B20,"-",""))</f>
        <v/>
      </c>
      <c r="P20" t="str" cm="1">
        <f t="array" ref="P20">IFERROR(IF(VLOOKUP(P$1,_xlfn.UNIQUE(_xlfn._xlws.FILTER(ARQUIVOS[REVISÃO],ARQUIVOS[DOCUMENTO]='MATRIZ DE REVISÃO'!$A20)),1,)=$B20,"VIGENTE","OBS"),IF(P$1&lt;$B20,"-",""))</f>
        <v/>
      </c>
      <c r="Q20" t="str" cm="1">
        <f t="array" ref="Q20">IFERROR(IF(VLOOKUP(Q$1,_xlfn.UNIQUE(_xlfn._xlws.FILTER(ARQUIVOS[REVISÃO],ARQUIVOS[DOCUMENTO]='MATRIZ DE REVISÃO'!$A20)),1,)=$B20,"VIGENTE","OBS"),IF(Q$1&lt;$B20,"-",""))</f>
        <v/>
      </c>
      <c r="R20" t="str" cm="1">
        <f t="array" ref="R20">IFERROR(IF(VLOOKUP(R$1,_xlfn.UNIQUE(_xlfn._xlws.FILTER(ARQUIVOS[REVISÃO],ARQUIVOS[DOCUMENTO]='MATRIZ DE REVISÃO'!$A20)),1,)=$B20,"VIGENTE","OBS"),IF(R$1&lt;$B20,"-",""))</f>
        <v/>
      </c>
      <c r="S20" t="str" cm="1">
        <f t="array" ref="S20">IFERROR(IF(VLOOKUP(S$1,_xlfn.UNIQUE(_xlfn._xlws.FILTER(ARQUIVOS[REVISÃO],ARQUIVOS[DOCUMENTO]='MATRIZ DE REVISÃO'!$A20)),1,)=$B20,"VIGENTE","OBS"),IF(S$1&lt;$B20,"-",""))</f>
        <v/>
      </c>
    </row>
    <row r="21" spans="1:19" x14ac:dyDescent="0.3">
      <c r="A21" s="16" t="s">
        <v>2830</v>
      </c>
      <c r="B21" s="17" t="str">
        <f>_xlfn.XLOOKUP(A21,LD_01[DOCUMENTO],LD_01[REVISÃO])</f>
        <v>R03</v>
      </c>
      <c r="C21" s="17" t="s">
        <v>4313</v>
      </c>
      <c r="D21" s="21" t="str" cm="1">
        <f t="array" ref="D21">IFERROR(IF(VLOOKUP(D$1,_xlfn.UNIQUE(_xlfn._xlws.FILTER(ARQUIVOS[REVISÃO],ARQUIVOS[DOCUMENTO]='MATRIZ DE REVISÃO'!$A21)),1,)=$B21,"VIGENTE","OBS"),IF(D$1&lt;$B21,"-",""))</f>
        <v>-</v>
      </c>
      <c r="E21" s="21" t="str" cm="1">
        <f t="array" ref="E21">IFERROR(IF(VLOOKUP(E$1,_xlfn.UNIQUE(_xlfn._xlws.FILTER(ARQUIVOS[REVISÃO],ARQUIVOS[DOCUMENTO]='MATRIZ DE REVISÃO'!$A21)),1,)=$B21,"VIGENTE","OBS"),IF(E$1&lt;$B21,"-",""))</f>
        <v>-</v>
      </c>
      <c r="F21" s="21" t="str" cm="1">
        <f t="array" ref="F21">IFERROR(IF(VLOOKUP(F$1,_xlfn.UNIQUE(_xlfn._xlws.FILTER(ARQUIVOS[REVISÃO],ARQUIVOS[DOCUMENTO]='MATRIZ DE REVISÃO'!$A21)),1,)=$B21,"VIGENTE","OBS"),IF(F$1&lt;$B21,"-",""))</f>
        <v>-</v>
      </c>
      <c r="G21" s="21" t="str" cm="1">
        <f t="array" ref="G21">IFERROR(IF(VLOOKUP(G$1,_xlfn.UNIQUE(_xlfn._xlws.FILTER(ARQUIVOS[REVISÃO],ARQUIVOS[DOCUMENTO]='MATRIZ DE REVISÃO'!$A21)),1,)=$B21,"VIGENTE","OBS"),IF(G$1&lt;$B21,"-",""))</f>
        <v>VIGENTE</v>
      </c>
      <c r="H21" s="21" t="str" cm="1">
        <f t="array" ref="H21">IFERROR(IF(VLOOKUP(H$1,_xlfn.UNIQUE(_xlfn._xlws.FILTER(ARQUIVOS[REVISÃO],ARQUIVOS[DOCUMENTO]='MATRIZ DE REVISÃO'!$A21)),1,)=$B21,"VIGENTE","OBS"),IF(H$1&lt;$B21,"-",""))</f>
        <v/>
      </c>
      <c r="I21" s="21" t="str" cm="1">
        <f t="array" ref="I21">IFERROR(IF(VLOOKUP(I$1,_xlfn.UNIQUE(_xlfn._xlws.FILTER(ARQUIVOS[REVISÃO],ARQUIVOS[DOCUMENTO]='MATRIZ DE REVISÃO'!$A21)),1,)=$B21,"VIGENTE","OBS"),IF(I$1&lt;$B21,"-",""))</f>
        <v/>
      </c>
      <c r="J21" s="21" t="str" cm="1">
        <f t="array" ref="J21">IFERROR(IF(VLOOKUP(J$1,_xlfn.UNIQUE(_xlfn._xlws.FILTER(ARQUIVOS[REVISÃO],ARQUIVOS[DOCUMENTO]='MATRIZ DE REVISÃO'!$A21)),1,)=$B21,"VIGENTE","OBS"),IF(J$1&lt;$B21,"-",""))</f>
        <v/>
      </c>
      <c r="K21" s="21" t="str" cm="1">
        <f t="array" ref="K21">IFERROR(IF(VLOOKUP(K$1,_xlfn.UNIQUE(_xlfn._xlws.FILTER(ARQUIVOS[REVISÃO],ARQUIVOS[DOCUMENTO]='MATRIZ DE REVISÃO'!$A21)),1,)=$B21,"VIGENTE","OBS"),IF(K$1&lt;$B21,"-",""))</f>
        <v/>
      </c>
      <c r="L21" s="21" t="str" cm="1">
        <f t="array" ref="L21">IFERROR(IF(VLOOKUP(L$1,_xlfn.UNIQUE(_xlfn._xlws.FILTER(ARQUIVOS[REVISÃO],ARQUIVOS[DOCUMENTO]='MATRIZ DE REVISÃO'!$A21)),1,)=$B21,"VIGENTE","OBS"),IF(L$1&lt;$B21,"-",""))</f>
        <v/>
      </c>
      <c r="M21" s="21" t="str" cm="1">
        <f t="array" ref="M21">IFERROR(IF(VLOOKUP(M$1,_xlfn.UNIQUE(_xlfn._xlws.FILTER(ARQUIVOS[REVISÃO],ARQUIVOS[DOCUMENTO]='MATRIZ DE REVISÃO'!$A21)),1,)=$B21,"VIGENTE","OBS"),IF(M$1&lt;$B21,"-",""))</f>
        <v/>
      </c>
      <c r="N21" s="21" t="str" cm="1">
        <f t="array" ref="N21">IFERROR(IF(VLOOKUP(N$1,_xlfn.UNIQUE(_xlfn._xlws.FILTER(ARQUIVOS[REVISÃO],ARQUIVOS[DOCUMENTO]='MATRIZ DE REVISÃO'!$A21)),1,)=$B21,"VIGENTE","OBS"),IF(N$1&lt;$B21,"-",""))</f>
        <v/>
      </c>
      <c r="O21" s="22" t="str" cm="1">
        <f t="array" ref="O21">IFERROR(IF(VLOOKUP(O$1,_xlfn.UNIQUE(_xlfn._xlws.FILTER(ARQUIVOS[REVISÃO],ARQUIVOS[DOCUMENTO]='MATRIZ DE REVISÃO'!$A21)),1,)=$B21,"VIGENTE","OBS"),IF(O$1&lt;$B21,"-",""))</f>
        <v/>
      </c>
      <c r="P21" t="str" cm="1">
        <f t="array" ref="P21">IFERROR(IF(VLOOKUP(P$1,_xlfn.UNIQUE(_xlfn._xlws.FILTER(ARQUIVOS[REVISÃO],ARQUIVOS[DOCUMENTO]='MATRIZ DE REVISÃO'!$A21)),1,)=$B21,"VIGENTE","OBS"),IF(P$1&lt;$B21,"-",""))</f>
        <v/>
      </c>
      <c r="Q21" t="str" cm="1">
        <f t="array" ref="Q21">IFERROR(IF(VLOOKUP(Q$1,_xlfn.UNIQUE(_xlfn._xlws.FILTER(ARQUIVOS[REVISÃO],ARQUIVOS[DOCUMENTO]='MATRIZ DE REVISÃO'!$A21)),1,)=$B21,"VIGENTE","OBS"),IF(Q$1&lt;$B21,"-",""))</f>
        <v/>
      </c>
      <c r="R21" t="str" cm="1">
        <f t="array" ref="R21">IFERROR(IF(VLOOKUP(R$1,_xlfn.UNIQUE(_xlfn._xlws.FILTER(ARQUIVOS[REVISÃO],ARQUIVOS[DOCUMENTO]='MATRIZ DE REVISÃO'!$A21)),1,)=$B21,"VIGENTE","OBS"),IF(R$1&lt;$B21,"-",""))</f>
        <v/>
      </c>
      <c r="S21" t="str" cm="1">
        <f t="array" ref="S21">IFERROR(IF(VLOOKUP(S$1,_xlfn.UNIQUE(_xlfn._xlws.FILTER(ARQUIVOS[REVISÃO],ARQUIVOS[DOCUMENTO]='MATRIZ DE REVISÃO'!$A21)),1,)=$B21,"VIGENTE","OBS"),IF(S$1&lt;$B21,"-",""))</f>
        <v/>
      </c>
    </row>
    <row r="22" spans="1:19" x14ac:dyDescent="0.3">
      <c r="A22" s="16" t="s">
        <v>2831</v>
      </c>
      <c r="B22" s="17" t="str">
        <f>_xlfn.XLOOKUP(A22,LD_01[DOCUMENTO],LD_01[REVISÃO])</f>
        <v>R03</v>
      </c>
      <c r="C22" s="17" t="s">
        <v>4313</v>
      </c>
      <c r="D22" s="21" t="str" cm="1">
        <f t="array" ref="D22">IFERROR(IF(VLOOKUP(D$1,_xlfn.UNIQUE(_xlfn._xlws.FILTER(ARQUIVOS[REVISÃO],ARQUIVOS[DOCUMENTO]='MATRIZ DE REVISÃO'!$A22)),1,)=$B22,"VIGENTE","OBS"),IF(D$1&lt;$B22,"-",""))</f>
        <v>-</v>
      </c>
      <c r="E22" s="21" t="str" cm="1">
        <f t="array" ref="E22">IFERROR(IF(VLOOKUP(E$1,_xlfn.UNIQUE(_xlfn._xlws.FILTER(ARQUIVOS[REVISÃO],ARQUIVOS[DOCUMENTO]='MATRIZ DE REVISÃO'!$A22)),1,)=$B22,"VIGENTE","OBS"),IF(E$1&lt;$B22,"-",""))</f>
        <v>-</v>
      </c>
      <c r="F22" s="21" t="str" cm="1">
        <f t="array" ref="F22">IFERROR(IF(VLOOKUP(F$1,_xlfn.UNIQUE(_xlfn._xlws.FILTER(ARQUIVOS[REVISÃO],ARQUIVOS[DOCUMENTO]='MATRIZ DE REVISÃO'!$A22)),1,)=$B22,"VIGENTE","OBS"),IF(F$1&lt;$B22,"-",""))</f>
        <v>-</v>
      </c>
      <c r="G22" s="21" t="str" cm="1">
        <f t="array" ref="G22">IFERROR(IF(VLOOKUP(G$1,_xlfn.UNIQUE(_xlfn._xlws.FILTER(ARQUIVOS[REVISÃO],ARQUIVOS[DOCUMENTO]='MATRIZ DE REVISÃO'!$A22)),1,)=$B22,"VIGENTE","OBS"),IF(G$1&lt;$B22,"-",""))</f>
        <v>VIGENTE</v>
      </c>
      <c r="H22" s="21" t="str" cm="1">
        <f t="array" ref="H22">IFERROR(IF(VLOOKUP(H$1,_xlfn.UNIQUE(_xlfn._xlws.FILTER(ARQUIVOS[REVISÃO],ARQUIVOS[DOCUMENTO]='MATRIZ DE REVISÃO'!$A22)),1,)=$B22,"VIGENTE","OBS"),IF(H$1&lt;$B22,"-",""))</f>
        <v/>
      </c>
      <c r="I22" s="21" t="str" cm="1">
        <f t="array" ref="I22">IFERROR(IF(VLOOKUP(I$1,_xlfn.UNIQUE(_xlfn._xlws.FILTER(ARQUIVOS[REVISÃO],ARQUIVOS[DOCUMENTO]='MATRIZ DE REVISÃO'!$A22)),1,)=$B22,"VIGENTE","OBS"),IF(I$1&lt;$B22,"-",""))</f>
        <v/>
      </c>
      <c r="J22" s="21" t="str" cm="1">
        <f t="array" ref="J22">IFERROR(IF(VLOOKUP(J$1,_xlfn.UNIQUE(_xlfn._xlws.FILTER(ARQUIVOS[REVISÃO],ARQUIVOS[DOCUMENTO]='MATRIZ DE REVISÃO'!$A22)),1,)=$B22,"VIGENTE","OBS"),IF(J$1&lt;$B22,"-",""))</f>
        <v/>
      </c>
      <c r="K22" s="21" t="str" cm="1">
        <f t="array" ref="K22">IFERROR(IF(VLOOKUP(K$1,_xlfn.UNIQUE(_xlfn._xlws.FILTER(ARQUIVOS[REVISÃO],ARQUIVOS[DOCUMENTO]='MATRIZ DE REVISÃO'!$A22)),1,)=$B22,"VIGENTE","OBS"),IF(K$1&lt;$B22,"-",""))</f>
        <v/>
      </c>
      <c r="L22" s="21" t="str" cm="1">
        <f t="array" ref="L22">IFERROR(IF(VLOOKUP(L$1,_xlfn.UNIQUE(_xlfn._xlws.FILTER(ARQUIVOS[REVISÃO],ARQUIVOS[DOCUMENTO]='MATRIZ DE REVISÃO'!$A22)),1,)=$B22,"VIGENTE","OBS"),IF(L$1&lt;$B22,"-",""))</f>
        <v/>
      </c>
      <c r="M22" s="21" t="str" cm="1">
        <f t="array" ref="M22">IFERROR(IF(VLOOKUP(M$1,_xlfn.UNIQUE(_xlfn._xlws.FILTER(ARQUIVOS[REVISÃO],ARQUIVOS[DOCUMENTO]='MATRIZ DE REVISÃO'!$A22)),1,)=$B22,"VIGENTE","OBS"),IF(M$1&lt;$B22,"-",""))</f>
        <v/>
      </c>
      <c r="N22" s="21" t="str" cm="1">
        <f t="array" ref="N22">IFERROR(IF(VLOOKUP(N$1,_xlfn.UNIQUE(_xlfn._xlws.FILTER(ARQUIVOS[REVISÃO],ARQUIVOS[DOCUMENTO]='MATRIZ DE REVISÃO'!$A22)),1,)=$B22,"VIGENTE","OBS"),IF(N$1&lt;$B22,"-",""))</f>
        <v/>
      </c>
      <c r="O22" s="22" t="str" cm="1">
        <f t="array" ref="O22">IFERROR(IF(VLOOKUP(O$1,_xlfn.UNIQUE(_xlfn._xlws.FILTER(ARQUIVOS[REVISÃO],ARQUIVOS[DOCUMENTO]='MATRIZ DE REVISÃO'!$A22)),1,)=$B22,"VIGENTE","OBS"),IF(O$1&lt;$B22,"-",""))</f>
        <v/>
      </c>
      <c r="P22" t="str" cm="1">
        <f t="array" ref="P22">IFERROR(IF(VLOOKUP(P$1,_xlfn.UNIQUE(_xlfn._xlws.FILTER(ARQUIVOS[REVISÃO],ARQUIVOS[DOCUMENTO]='MATRIZ DE REVISÃO'!$A22)),1,)=$B22,"VIGENTE","OBS"),IF(P$1&lt;$B22,"-",""))</f>
        <v/>
      </c>
      <c r="Q22" t="str" cm="1">
        <f t="array" ref="Q22">IFERROR(IF(VLOOKUP(Q$1,_xlfn.UNIQUE(_xlfn._xlws.FILTER(ARQUIVOS[REVISÃO],ARQUIVOS[DOCUMENTO]='MATRIZ DE REVISÃO'!$A22)),1,)=$B22,"VIGENTE","OBS"),IF(Q$1&lt;$B22,"-",""))</f>
        <v/>
      </c>
      <c r="R22" t="str" cm="1">
        <f t="array" ref="R22">IFERROR(IF(VLOOKUP(R$1,_xlfn.UNIQUE(_xlfn._xlws.FILTER(ARQUIVOS[REVISÃO],ARQUIVOS[DOCUMENTO]='MATRIZ DE REVISÃO'!$A22)),1,)=$B22,"VIGENTE","OBS"),IF(R$1&lt;$B22,"-",""))</f>
        <v/>
      </c>
      <c r="S22" t="str" cm="1">
        <f t="array" ref="S22">IFERROR(IF(VLOOKUP(S$1,_xlfn.UNIQUE(_xlfn._xlws.FILTER(ARQUIVOS[REVISÃO],ARQUIVOS[DOCUMENTO]='MATRIZ DE REVISÃO'!$A22)),1,)=$B22,"VIGENTE","OBS"),IF(S$1&lt;$B22,"-",""))</f>
        <v/>
      </c>
    </row>
    <row r="23" spans="1:19" x14ac:dyDescent="0.3">
      <c r="A23" s="16" t="s">
        <v>2832</v>
      </c>
      <c r="B23" s="17" t="str">
        <f>_xlfn.XLOOKUP(A23,LD_01[DOCUMENTO],LD_01[REVISÃO])</f>
        <v>R02</v>
      </c>
      <c r="C23" s="17" t="s">
        <v>4313</v>
      </c>
      <c r="D23" s="21" t="str" cm="1">
        <f t="array" ref="D23">IFERROR(IF(VLOOKUP(D$1,_xlfn.UNIQUE(_xlfn._xlws.FILTER(ARQUIVOS[REVISÃO],ARQUIVOS[DOCUMENTO]='MATRIZ DE REVISÃO'!$A23)),1,)=$B23,"VIGENTE","OBS"),IF(D$1&lt;$B23,"-",""))</f>
        <v>-</v>
      </c>
      <c r="E23" s="21" t="str" cm="1">
        <f t="array" ref="E23">IFERROR(IF(VLOOKUP(E$1,_xlfn.UNIQUE(_xlfn._xlws.FILTER(ARQUIVOS[REVISÃO],ARQUIVOS[DOCUMENTO]='MATRIZ DE REVISÃO'!$A23)),1,)=$B23,"VIGENTE","OBS"),IF(E$1&lt;$B23,"-",""))</f>
        <v>-</v>
      </c>
      <c r="F23" s="21" t="str" cm="1">
        <f t="array" ref="F23">IFERROR(IF(VLOOKUP(F$1,_xlfn.UNIQUE(_xlfn._xlws.FILTER(ARQUIVOS[REVISÃO],ARQUIVOS[DOCUMENTO]='MATRIZ DE REVISÃO'!$A23)),1,)=$B23,"VIGENTE","OBS"),IF(F$1&lt;$B23,"-",""))</f>
        <v>VIGENTE</v>
      </c>
      <c r="G23" s="21" t="str" cm="1">
        <f t="array" ref="G23">IFERROR(IF(VLOOKUP(G$1,_xlfn.UNIQUE(_xlfn._xlws.FILTER(ARQUIVOS[REVISÃO],ARQUIVOS[DOCUMENTO]='MATRIZ DE REVISÃO'!$A23)),1,)=$B23,"VIGENTE","OBS"),IF(G$1&lt;$B23,"-",""))</f>
        <v/>
      </c>
      <c r="H23" s="21" t="str" cm="1">
        <f t="array" ref="H23">IFERROR(IF(VLOOKUP(H$1,_xlfn.UNIQUE(_xlfn._xlws.FILTER(ARQUIVOS[REVISÃO],ARQUIVOS[DOCUMENTO]='MATRIZ DE REVISÃO'!$A23)),1,)=$B23,"VIGENTE","OBS"),IF(H$1&lt;$B23,"-",""))</f>
        <v/>
      </c>
      <c r="I23" s="21" t="str" cm="1">
        <f t="array" ref="I23">IFERROR(IF(VLOOKUP(I$1,_xlfn.UNIQUE(_xlfn._xlws.FILTER(ARQUIVOS[REVISÃO],ARQUIVOS[DOCUMENTO]='MATRIZ DE REVISÃO'!$A23)),1,)=$B23,"VIGENTE","OBS"),IF(I$1&lt;$B23,"-",""))</f>
        <v/>
      </c>
      <c r="J23" s="21" t="str" cm="1">
        <f t="array" ref="J23">IFERROR(IF(VLOOKUP(J$1,_xlfn.UNIQUE(_xlfn._xlws.FILTER(ARQUIVOS[REVISÃO],ARQUIVOS[DOCUMENTO]='MATRIZ DE REVISÃO'!$A23)),1,)=$B23,"VIGENTE","OBS"),IF(J$1&lt;$B23,"-",""))</f>
        <v/>
      </c>
      <c r="K23" s="21" t="str" cm="1">
        <f t="array" ref="K23">IFERROR(IF(VLOOKUP(K$1,_xlfn.UNIQUE(_xlfn._xlws.FILTER(ARQUIVOS[REVISÃO],ARQUIVOS[DOCUMENTO]='MATRIZ DE REVISÃO'!$A23)),1,)=$B23,"VIGENTE","OBS"),IF(K$1&lt;$B23,"-",""))</f>
        <v/>
      </c>
      <c r="L23" s="21" t="str" cm="1">
        <f t="array" ref="L23">IFERROR(IF(VLOOKUP(L$1,_xlfn.UNIQUE(_xlfn._xlws.FILTER(ARQUIVOS[REVISÃO],ARQUIVOS[DOCUMENTO]='MATRIZ DE REVISÃO'!$A23)),1,)=$B23,"VIGENTE","OBS"),IF(L$1&lt;$B23,"-",""))</f>
        <v/>
      </c>
      <c r="M23" s="21" t="str" cm="1">
        <f t="array" ref="M23">IFERROR(IF(VLOOKUP(M$1,_xlfn.UNIQUE(_xlfn._xlws.FILTER(ARQUIVOS[REVISÃO],ARQUIVOS[DOCUMENTO]='MATRIZ DE REVISÃO'!$A23)),1,)=$B23,"VIGENTE","OBS"),IF(M$1&lt;$B23,"-",""))</f>
        <v/>
      </c>
      <c r="N23" s="21" t="str" cm="1">
        <f t="array" ref="N23">IFERROR(IF(VLOOKUP(N$1,_xlfn.UNIQUE(_xlfn._xlws.FILTER(ARQUIVOS[REVISÃO],ARQUIVOS[DOCUMENTO]='MATRIZ DE REVISÃO'!$A23)),1,)=$B23,"VIGENTE","OBS"),IF(N$1&lt;$B23,"-",""))</f>
        <v/>
      </c>
      <c r="O23" s="22" t="str" cm="1">
        <f t="array" ref="O23">IFERROR(IF(VLOOKUP(O$1,_xlfn.UNIQUE(_xlfn._xlws.FILTER(ARQUIVOS[REVISÃO],ARQUIVOS[DOCUMENTO]='MATRIZ DE REVISÃO'!$A23)),1,)=$B23,"VIGENTE","OBS"),IF(O$1&lt;$B23,"-",""))</f>
        <v/>
      </c>
      <c r="P23" t="str" cm="1">
        <f t="array" ref="P23">IFERROR(IF(VLOOKUP(P$1,_xlfn.UNIQUE(_xlfn._xlws.FILTER(ARQUIVOS[REVISÃO],ARQUIVOS[DOCUMENTO]='MATRIZ DE REVISÃO'!$A23)),1,)=$B23,"VIGENTE","OBS"),IF(P$1&lt;$B23,"-",""))</f>
        <v/>
      </c>
      <c r="Q23" t="str" cm="1">
        <f t="array" ref="Q23">IFERROR(IF(VLOOKUP(Q$1,_xlfn.UNIQUE(_xlfn._xlws.FILTER(ARQUIVOS[REVISÃO],ARQUIVOS[DOCUMENTO]='MATRIZ DE REVISÃO'!$A23)),1,)=$B23,"VIGENTE","OBS"),IF(Q$1&lt;$B23,"-",""))</f>
        <v/>
      </c>
      <c r="R23" t="str" cm="1">
        <f t="array" ref="R23">IFERROR(IF(VLOOKUP(R$1,_xlfn.UNIQUE(_xlfn._xlws.FILTER(ARQUIVOS[REVISÃO],ARQUIVOS[DOCUMENTO]='MATRIZ DE REVISÃO'!$A23)),1,)=$B23,"VIGENTE","OBS"),IF(R$1&lt;$B23,"-",""))</f>
        <v/>
      </c>
      <c r="S23" t="str" cm="1">
        <f t="array" ref="S23">IFERROR(IF(VLOOKUP(S$1,_xlfn.UNIQUE(_xlfn._xlws.FILTER(ARQUIVOS[REVISÃO],ARQUIVOS[DOCUMENTO]='MATRIZ DE REVISÃO'!$A23)),1,)=$B23,"VIGENTE","OBS"),IF(S$1&lt;$B23,"-",""))</f>
        <v/>
      </c>
    </row>
    <row r="24" spans="1:19" x14ac:dyDescent="0.3">
      <c r="A24" s="16" t="s">
        <v>2833</v>
      </c>
      <c r="B24" s="17" t="str">
        <f>_xlfn.XLOOKUP(A24,LD_01[DOCUMENTO],LD_01[REVISÃO])</f>
        <v>R02</v>
      </c>
      <c r="C24" s="17" t="s">
        <v>4313</v>
      </c>
      <c r="D24" s="21" t="str" cm="1">
        <f t="array" ref="D24">IFERROR(IF(VLOOKUP(D$1,_xlfn.UNIQUE(_xlfn._xlws.FILTER(ARQUIVOS[REVISÃO],ARQUIVOS[DOCUMENTO]='MATRIZ DE REVISÃO'!$A24)),1,)=$B24,"VIGENTE","OBS"),IF(D$1&lt;$B24,"-",""))</f>
        <v>-</v>
      </c>
      <c r="E24" s="21" t="str" cm="1">
        <f t="array" ref="E24">IFERROR(IF(VLOOKUP(E$1,_xlfn.UNIQUE(_xlfn._xlws.FILTER(ARQUIVOS[REVISÃO],ARQUIVOS[DOCUMENTO]='MATRIZ DE REVISÃO'!$A24)),1,)=$B24,"VIGENTE","OBS"),IF(E$1&lt;$B24,"-",""))</f>
        <v>-</v>
      </c>
      <c r="F24" s="21" t="str" cm="1">
        <f t="array" ref="F24">IFERROR(IF(VLOOKUP(F$1,_xlfn.UNIQUE(_xlfn._xlws.FILTER(ARQUIVOS[REVISÃO],ARQUIVOS[DOCUMENTO]='MATRIZ DE REVISÃO'!$A24)),1,)=$B24,"VIGENTE","OBS"),IF(F$1&lt;$B24,"-",""))</f>
        <v>VIGENTE</v>
      </c>
      <c r="G24" s="21" t="str" cm="1">
        <f t="array" ref="G24">IFERROR(IF(VLOOKUP(G$1,_xlfn.UNIQUE(_xlfn._xlws.FILTER(ARQUIVOS[REVISÃO],ARQUIVOS[DOCUMENTO]='MATRIZ DE REVISÃO'!$A24)),1,)=$B24,"VIGENTE","OBS"),IF(G$1&lt;$B24,"-",""))</f>
        <v/>
      </c>
      <c r="H24" s="21" t="str" cm="1">
        <f t="array" ref="H24">IFERROR(IF(VLOOKUP(H$1,_xlfn.UNIQUE(_xlfn._xlws.FILTER(ARQUIVOS[REVISÃO],ARQUIVOS[DOCUMENTO]='MATRIZ DE REVISÃO'!$A24)),1,)=$B24,"VIGENTE","OBS"),IF(H$1&lt;$B24,"-",""))</f>
        <v/>
      </c>
      <c r="I24" s="21" t="str" cm="1">
        <f t="array" ref="I24">IFERROR(IF(VLOOKUP(I$1,_xlfn.UNIQUE(_xlfn._xlws.FILTER(ARQUIVOS[REVISÃO],ARQUIVOS[DOCUMENTO]='MATRIZ DE REVISÃO'!$A24)),1,)=$B24,"VIGENTE","OBS"),IF(I$1&lt;$B24,"-",""))</f>
        <v/>
      </c>
      <c r="J24" s="21" t="str" cm="1">
        <f t="array" ref="J24">IFERROR(IF(VLOOKUP(J$1,_xlfn.UNIQUE(_xlfn._xlws.FILTER(ARQUIVOS[REVISÃO],ARQUIVOS[DOCUMENTO]='MATRIZ DE REVISÃO'!$A24)),1,)=$B24,"VIGENTE","OBS"),IF(J$1&lt;$B24,"-",""))</f>
        <v/>
      </c>
      <c r="K24" s="21" t="str" cm="1">
        <f t="array" ref="K24">IFERROR(IF(VLOOKUP(K$1,_xlfn.UNIQUE(_xlfn._xlws.FILTER(ARQUIVOS[REVISÃO],ARQUIVOS[DOCUMENTO]='MATRIZ DE REVISÃO'!$A24)),1,)=$B24,"VIGENTE","OBS"),IF(K$1&lt;$B24,"-",""))</f>
        <v/>
      </c>
      <c r="L24" s="21" t="str" cm="1">
        <f t="array" ref="L24">IFERROR(IF(VLOOKUP(L$1,_xlfn.UNIQUE(_xlfn._xlws.FILTER(ARQUIVOS[REVISÃO],ARQUIVOS[DOCUMENTO]='MATRIZ DE REVISÃO'!$A24)),1,)=$B24,"VIGENTE","OBS"),IF(L$1&lt;$B24,"-",""))</f>
        <v/>
      </c>
      <c r="M24" s="21" t="str" cm="1">
        <f t="array" ref="M24">IFERROR(IF(VLOOKUP(M$1,_xlfn.UNIQUE(_xlfn._xlws.FILTER(ARQUIVOS[REVISÃO],ARQUIVOS[DOCUMENTO]='MATRIZ DE REVISÃO'!$A24)),1,)=$B24,"VIGENTE","OBS"),IF(M$1&lt;$B24,"-",""))</f>
        <v/>
      </c>
      <c r="N24" s="21" t="str" cm="1">
        <f t="array" ref="N24">IFERROR(IF(VLOOKUP(N$1,_xlfn.UNIQUE(_xlfn._xlws.FILTER(ARQUIVOS[REVISÃO],ARQUIVOS[DOCUMENTO]='MATRIZ DE REVISÃO'!$A24)),1,)=$B24,"VIGENTE","OBS"),IF(N$1&lt;$B24,"-",""))</f>
        <v/>
      </c>
      <c r="O24" s="22" t="str" cm="1">
        <f t="array" ref="O24">IFERROR(IF(VLOOKUP(O$1,_xlfn.UNIQUE(_xlfn._xlws.FILTER(ARQUIVOS[REVISÃO],ARQUIVOS[DOCUMENTO]='MATRIZ DE REVISÃO'!$A24)),1,)=$B24,"VIGENTE","OBS"),IF(O$1&lt;$B24,"-",""))</f>
        <v/>
      </c>
      <c r="P24" t="str" cm="1">
        <f t="array" ref="P24">IFERROR(IF(VLOOKUP(P$1,_xlfn.UNIQUE(_xlfn._xlws.FILTER(ARQUIVOS[REVISÃO],ARQUIVOS[DOCUMENTO]='MATRIZ DE REVISÃO'!$A24)),1,)=$B24,"VIGENTE","OBS"),IF(P$1&lt;$B24,"-",""))</f>
        <v/>
      </c>
      <c r="Q24" t="str" cm="1">
        <f t="array" ref="Q24">IFERROR(IF(VLOOKUP(Q$1,_xlfn.UNIQUE(_xlfn._xlws.FILTER(ARQUIVOS[REVISÃO],ARQUIVOS[DOCUMENTO]='MATRIZ DE REVISÃO'!$A24)),1,)=$B24,"VIGENTE","OBS"),IF(Q$1&lt;$B24,"-",""))</f>
        <v/>
      </c>
      <c r="R24" t="str" cm="1">
        <f t="array" ref="R24">IFERROR(IF(VLOOKUP(R$1,_xlfn.UNIQUE(_xlfn._xlws.FILTER(ARQUIVOS[REVISÃO],ARQUIVOS[DOCUMENTO]='MATRIZ DE REVISÃO'!$A24)),1,)=$B24,"VIGENTE","OBS"),IF(R$1&lt;$B24,"-",""))</f>
        <v/>
      </c>
      <c r="S24" t="str" cm="1">
        <f t="array" ref="S24">IFERROR(IF(VLOOKUP(S$1,_xlfn.UNIQUE(_xlfn._xlws.FILTER(ARQUIVOS[REVISÃO],ARQUIVOS[DOCUMENTO]='MATRIZ DE REVISÃO'!$A24)),1,)=$B24,"VIGENTE","OBS"),IF(S$1&lt;$B24,"-",""))</f>
        <v/>
      </c>
    </row>
    <row r="25" spans="1:19" x14ac:dyDescent="0.3">
      <c r="A25" s="16" t="s">
        <v>2834</v>
      </c>
      <c r="B25" s="17" t="str">
        <f>_xlfn.XLOOKUP(A25,LD_01[DOCUMENTO],LD_01[REVISÃO])</f>
        <v>R00</v>
      </c>
      <c r="C25" s="17" t="s">
        <v>4313</v>
      </c>
      <c r="D25" s="21" t="str" cm="1">
        <f t="array" ref="D25">IFERROR(IF(VLOOKUP(D$1,_xlfn.UNIQUE(_xlfn._xlws.FILTER(ARQUIVOS[REVISÃO],ARQUIVOS[DOCUMENTO]='MATRIZ DE REVISÃO'!$A25)),1,)=$B25,"VIGENTE","OBS"),IF(D$1&lt;$B25,"-",""))</f>
        <v>VIGENTE</v>
      </c>
      <c r="E25" s="21" t="str" cm="1">
        <f t="array" ref="E25">IFERROR(IF(VLOOKUP(E$1,_xlfn.UNIQUE(_xlfn._xlws.FILTER(ARQUIVOS[REVISÃO],ARQUIVOS[DOCUMENTO]='MATRIZ DE REVISÃO'!$A25)),1,)=$B25,"VIGENTE","OBS"),IF(E$1&lt;$B25,"-",""))</f>
        <v/>
      </c>
      <c r="F25" s="21" t="str" cm="1">
        <f t="array" ref="F25">IFERROR(IF(VLOOKUP(F$1,_xlfn.UNIQUE(_xlfn._xlws.FILTER(ARQUIVOS[REVISÃO],ARQUIVOS[DOCUMENTO]='MATRIZ DE REVISÃO'!$A25)),1,)=$B25,"VIGENTE","OBS"),IF(F$1&lt;$B25,"-",""))</f>
        <v/>
      </c>
      <c r="G25" s="21" t="str" cm="1">
        <f t="array" ref="G25">IFERROR(IF(VLOOKUP(G$1,_xlfn.UNIQUE(_xlfn._xlws.FILTER(ARQUIVOS[REVISÃO],ARQUIVOS[DOCUMENTO]='MATRIZ DE REVISÃO'!$A25)),1,)=$B25,"VIGENTE","OBS"),IF(G$1&lt;$B25,"-",""))</f>
        <v/>
      </c>
      <c r="H25" s="21" t="str" cm="1">
        <f t="array" ref="H25">IFERROR(IF(VLOOKUP(H$1,_xlfn.UNIQUE(_xlfn._xlws.FILTER(ARQUIVOS[REVISÃO],ARQUIVOS[DOCUMENTO]='MATRIZ DE REVISÃO'!$A25)),1,)=$B25,"VIGENTE","OBS"),IF(H$1&lt;$B25,"-",""))</f>
        <v/>
      </c>
      <c r="I25" s="21" t="str" cm="1">
        <f t="array" ref="I25">IFERROR(IF(VLOOKUP(I$1,_xlfn.UNIQUE(_xlfn._xlws.FILTER(ARQUIVOS[REVISÃO],ARQUIVOS[DOCUMENTO]='MATRIZ DE REVISÃO'!$A25)),1,)=$B25,"VIGENTE","OBS"),IF(I$1&lt;$B25,"-",""))</f>
        <v/>
      </c>
      <c r="J25" s="21" t="str" cm="1">
        <f t="array" ref="J25">IFERROR(IF(VLOOKUP(J$1,_xlfn.UNIQUE(_xlfn._xlws.FILTER(ARQUIVOS[REVISÃO],ARQUIVOS[DOCUMENTO]='MATRIZ DE REVISÃO'!$A25)),1,)=$B25,"VIGENTE","OBS"),IF(J$1&lt;$B25,"-",""))</f>
        <v/>
      </c>
      <c r="K25" s="21" t="str" cm="1">
        <f t="array" ref="K25">IFERROR(IF(VLOOKUP(K$1,_xlfn.UNIQUE(_xlfn._xlws.FILTER(ARQUIVOS[REVISÃO],ARQUIVOS[DOCUMENTO]='MATRIZ DE REVISÃO'!$A25)),1,)=$B25,"VIGENTE","OBS"),IF(K$1&lt;$B25,"-",""))</f>
        <v/>
      </c>
      <c r="L25" s="21" t="str" cm="1">
        <f t="array" ref="L25">IFERROR(IF(VLOOKUP(L$1,_xlfn.UNIQUE(_xlfn._xlws.FILTER(ARQUIVOS[REVISÃO],ARQUIVOS[DOCUMENTO]='MATRIZ DE REVISÃO'!$A25)),1,)=$B25,"VIGENTE","OBS"),IF(L$1&lt;$B25,"-",""))</f>
        <v/>
      </c>
      <c r="M25" s="21" t="str" cm="1">
        <f t="array" ref="M25">IFERROR(IF(VLOOKUP(M$1,_xlfn.UNIQUE(_xlfn._xlws.FILTER(ARQUIVOS[REVISÃO],ARQUIVOS[DOCUMENTO]='MATRIZ DE REVISÃO'!$A25)),1,)=$B25,"VIGENTE","OBS"),IF(M$1&lt;$B25,"-",""))</f>
        <v/>
      </c>
      <c r="N25" s="21" t="str" cm="1">
        <f t="array" ref="N25">IFERROR(IF(VLOOKUP(N$1,_xlfn.UNIQUE(_xlfn._xlws.FILTER(ARQUIVOS[REVISÃO],ARQUIVOS[DOCUMENTO]='MATRIZ DE REVISÃO'!$A25)),1,)=$B25,"VIGENTE","OBS"),IF(N$1&lt;$B25,"-",""))</f>
        <v/>
      </c>
      <c r="O25" s="22" t="str" cm="1">
        <f t="array" ref="O25">IFERROR(IF(VLOOKUP(O$1,_xlfn.UNIQUE(_xlfn._xlws.FILTER(ARQUIVOS[REVISÃO],ARQUIVOS[DOCUMENTO]='MATRIZ DE REVISÃO'!$A25)),1,)=$B25,"VIGENTE","OBS"),IF(O$1&lt;$B25,"-",""))</f>
        <v/>
      </c>
      <c r="P25" t="str" cm="1">
        <f t="array" ref="P25">IFERROR(IF(VLOOKUP(P$1,_xlfn.UNIQUE(_xlfn._xlws.FILTER(ARQUIVOS[REVISÃO],ARQUIVOS[DOCUMENTO]='MATRIZ DE REVISÃO'!$A25)),1,)=$B25,"VIGENTE","OBS"),IF(P$1&lt;$B25,"-",""))</f>
        <v/>
      </c>
      <c r="Q25" t="str" cm="1">
        <f t="array" ref="Q25">IFERROR(IF(VLOOKUP(Q$1,_xlfn.UNIQUE(_xlfn._xlws.FILTER(ARQUIVOS[REVISÃO],ARQUIVOS[DOCUMENTO]='MATRIZ DE REVISÃO'!$A25)),1,)=$B25,"VIGENTE","OBS"),IF(Q$1&lt;$B25,"-",""))</f>
        <v/>
      </c>
      <c r="R25" t="str" cm="1">
        <f t="array" ref="R25">IFERROR(IF(VLOOKUP(R$1,_xlfn.UNIQUE(_xlfn._xlws.FILTER(ARQUIVOS[REVISÃO],ARQUIVOS[DOCUMENTO]='MATRIZ DE REVISÃO'!$A25)),1,)=$B25,"VIGENTE","OBS"),IF(R$1&lt;$B25,"-",""))</f>
        <v/>
      </c>
      <c r="S25" t="str" cm="1">
        <f t="array" ref="S25">IFERROR(IF(VLOOKUP(S$1,_xlfn.UNIQUE(_xlfn._xlws.FILTER(ARQUIVOS[REVISÃO],ARQUIVOS[DOCUMENTO]='MATRIZ DE REVISÃO'!$A25)),1,)=$B25,"VIGENTE","OBS"),IF(S$1&lt;$B25,"-",""))</f>
        <v/>
      </c>
    </row>
    <row r="26" spans="1:19" x14ac:dyDescent="0.3">
      <c r="A26" s="16" t="s">
        <v>2835</v>
      </c>
      <c r="B26" s="17" t="str">
        <f>_xlfn.XLOOKUP(A26,LD_01[DOCUMENTO],LD_01[REVISÃO])</f>
        <v>R03</v>
      </c>
      <c r="C26" s="17" t="s">
        <v>4313</v>
      </c>
      <c r="D26" s="21" t="str" cm="1">
        <f t="array" ref="D26">IFERROR(IF(VLOOKUP(D$1,_xlfn.UNIQUE(_xlfn._xlws.FILTER(ARQUIVOS[REVISÃO],ARQUIVOS[DOCUMENTO]='MATRIZ DE REVISÃO'!$A26)),1,)=$B26,"VIGENTE","OBS"),IF(D$1&lt;$B26,"-",""))</f>
        <v>-</v>
      </c>
      <c r="E26" s="21" t="str" cm="1">
        <f t="array" ref="E26">IFERROR(IF(VLOOKUP(E$1,_xlfn.UNIQUE(_xlfn._xlws.FILTER(ARQUIVOS[REVISÃO],ARQUIVOS[DOCUMENTO]='MATRIZ DE REVISÃO'!$A26)),1,)=$B26,"VIGENTE","OBS"),IF(E$1&lt;$B26,"-",""))</f>
        <v>-</v>
      </c>
      <c r="F26" s="21" t="str" cm="1">
        <f t="array" ref="F26">IFERROR(IF(VLOOKUP(F$1,_xlfn.UNIQUE(_xlfn._xlws.FILTER(ARQUIVOS[REVISÃO],ARQUIVOS[DOCUMENTO]='MATRIZ DE REVISÃO'!$A26)),1,)=$B26,"VIGENTE","OBS"),IF(F$1&lt;$B26,"-",""))</f>
        <v>-</v>
      </c>
      <c r="G26" s="21" t="str" cm="1">
        <f t="array" ref="G26">IFERROR(IF(VLOOKUP(G$1,_xlfn.UNIQUE(_xlfn._xlws.FILTER(ARQUIVOS[REVISÃO],ARQUIVOS[DOCUMENTO]='MATRIZ DE REVISÃO'!$A26)),1,)=$B26,"VIGENTE","OBS"),IF(G$1&lt;$B26,"-",""))</f>
        <v>VIGENTE</v>
      </c>
      <c r="H26" s="21" t="str" cm="1">
        <f t="array" ref="H26">IFERROR(IF(VLOOKUP(H$1,_xlfn.UNIQUE(_xlfn._xlws.FILTER(ARQUIVOS[REVISÃO],ARQUIVOS[DOCUMENTO]='MATRIZ DE REVISÃO'!$A26)),1,)=$B26,"VIGENTE","OBS"),IF(H$1&lt;$B26,"-",""))</f>
        <v/>
      </c>
      <c r="I26" s="21" t="str" cm="1">
        <f t="array" ref="I26">IFERROR(IF(VLOOKUP(I$1,_xlfn.UNIQUE(_xlfn._xlws.FILTER(ARQUIVOS[REVISÃO],ARQUIVOS[DOCUMENTO]='MATRIZ DE REVISÃO'!$A26)),1,)=$B26,"VIGENTE","OBS"),IF(I$1&lt;$B26,"-",""))</f>
        <v/>
      </c>
      <c r="J26" s="21" t="str" cm="1">
        <f t="array" ref="J26">IFERROR(IF(VLOOKUP(J$1,_xlfn.UNIQUE(_xlfn._xlws.FILTER(ARQUIVOS[REVISÃO],ARQUIVOS[DOCUMENTO]='MATRIZ DE REVISÃO'!$A26)),1,)=$B26,"VIGENTE","OBS"),IF(J$1&lt;$B26,"-",""))</f>
        <v/>
      </c>
      <c r="K26" s="21" t="str" cm="1">
        <f t="array" ref="K26">IFERROR(IF(VLOOKUP(K$1,_xlfn.UNIQUE(_xlfn._xlws.FILTER(ARQUIVOS[REVISÃO],ARQUIVOS[DOCUMENTO]='MATRIZ DE REVISÃO'!$A26)),1,)=$B26,"VIGENTE","OBS"),IF(K$1&lt;$B26,"-",""))</f>
        <v/>
      </c>
      <c r="L26" s="21" t="str" cm="1">
        <f t="array" ref="L26">IFERROR(IF(VLOOKUP(L$1,_xlfn.UNIQUE(_xlfn._xlws.FILTER(ARQUIVOS[REVISÃO],ARQUIVOS[DOCUMENTO]='MATRIZ DE REVISÃO'!$A26)),1,)=$B26,"VIGENTE","OBS"),IF(L$1&lt;$B26,"-",""))</f>
        <v/>
      </c>
      <c r="M26" s="21" t="str" cm="1">
        <f t="array" ref="M26">IFERROR(IF(VLOOKUP(M$1,_xlfn.UNIQUE(_xlfn._xlws.FILTER(ARQUIVOS[REVISÃO],ARQUIVOS[DOCUMENTO]='MATRIZ DE REVISÃO'!$A26)),1,)=$B26,"VIGENTE","OBS"),IF(M$1&lt;$B26,"-",""))</f>
        <v/>
      </c>
      <c r="N26" s="21" t="str" cm="1">
        <f t="array" ref="N26">IFERROR(IF(VLOOKUP(N$1,_xlfn.UNIQUE(_xlfn._xlws.FILTER(ARQUIVOS[REVISÃO],ARQUIVOS[DOCUMENTO]='MATRIZ DE REVISÃO'!$A26)),1,)=$B26,"VIGENTE","OBS"),IF(N$1&lt;$B26,"-",""))</f>
        <v/>
      </c>
      <c r="O26" s="22" t="str" cm="1">
        <f t="array" ref="O26">IFERROR(IF(VLOOKUP(O$1,_xlfn.UNIQUE(_xlfn._xlws.FILTER(ARQUIVOS[REVISÃO],ARQUIVOS[DOCUMENTO]='MATRIZ DE REVISÃO'!$A26)),1,)=$B26,"VIGENTE","OBS"),IF(O$1&lt;$B26,"-",""))</f>
        <v/>
      </c>
      <c r="P26" t="str" cm="1">
        <f t="array" ref="P26">IFERROR(IF(VLOOKUP(P$1,_xlfn.UNIQUE(_xlfn._xlws.FILTER(ARQUIVOS[REVISÃO],ARQUIVOS[DOCUMENTO]='MATRIZ DE REVISÃO'!$A26)),1,)=$B26,"VIGENTE","OBS"),IF(P$1&lt;$B26,"-",""))</f>
        <v/>
      </c>
      <c r="Q26" t="str" cm="1">
        <f t="array" ref="Q26">IFERROR(IF(VLOOKUP(Q$1,_xlfn.UNIQUE(_xlfn._xlws.FILTER(ARQUIVOS[REVISÃO],ARQUIVOS[DOCUMENTO]='MATRIZ DE REVISÃO'!$A26)),1,)=$B26,"VIGENTE","OBS"),IF(Q$1&lt;$B26,"-",""))</f>
        <v/>
      </c>
      <c r="R26" t="str" cm="1">
        <f t="array" ref="R26">IFERROR(IF(VLOOKUP(R$1,_xlfn.UNIQUE(_xlfn._xlws.FILTER(ARQUIVOS[REVISÃO],ARQUIVOS[DOCUMENTO]='MATRIZ DE REVISÃO'!$A26)),1,)=$B26,"VIGENTE","OBS"),IF(R$1&lt;$B26,"-",""))</f>
        <v/>
      </c>
      <c r="S26" t="str" cm="1">
        <f t="array" ref="S26">IFERROR(IF(VLOOKUP(S$1,_xlfn.UNIQUE(_xlfn._xlws.FILTER(ARQUIVOS[REVISÃO],ARQUIVOS[DOCUMENTO]='MATRIZ DE REVISÃO'!$A26)),1,)=$B26,"VIGENTE","OBS"),IF(S$1&lt;$B26,"-",""))</f>
        <v/>
      </c>
    </row>
    <row r="27" spans="1:19" x14ac:dyDescent="0.3">
      <c r="A27" s="16" t="s">
        <v>2836</v>
      </c>
      <c r="B27" s="17" t="str">
        <f>_xlfn.XLOOKUP(A27,LD_01[DOCUMENTO],LD_01[REVISÃO])</f>
        <v>R03</v>
      </c>
      <c r="C27" s="17" t="s">
        <v>4313</v>
      </c>
      <c r="D27" s="21" t="str" cm="1">
        <f t="array" ref="D27">IFERROR(IF(VLOOKUP(D$1,_xlfn.UNIQUE(_xlfn._xlws.FILTER(ARQUIVOS[REVISÃO],ARQUIVOS[DOCUMENTO]='MATRIZ DE REVISÃO'!$A27)),1,)=$B27,"VIGENTE","OBS"),IF(D$1&lt;$B27,"-",""))</f>
        <v>-</v>
      </c>
      <c r="E27" s="21" t="str" cm="1">
        <f t="array" ref="E27">IFERROR(IF(VLOOKUP(E$1,_xlfn.UNIQUE(_xlfn._xlws.FILTER(ARQUIVOS[REVISÃO],ARQUIVOS[DOCUMENTO]='MATRIZ DE REVISÃO'!$A27)),1,)=$B27,"VIGENTE","OBS"),IF(E$1&lt;$B27,"-",""))</f>
        <v>-</v>
      </c>
      <c r="F27" s="21" t="str" cm="1">
        <f t="array" ref="F27">IFERROR(IF(VLOOKUP(F$1,_xlfn.UNIQUE(_xlfn._xlws.FILTER(ARQUIVOS[REVISÃO],ARQUIVOS[DOCUMENTO]='MATRIZ DE REVISÃO'!$A27)),1,)=$B27,"VIGENTE","OBS"),IF(F$1&lt;$B27,"-",""))</f>
        <v>-</v>
      </c>
      <c r="G27" s="21" t="str" cm="1">
        <f t="array" ref="G27">IFERROR(IF(VLOOKUP(G$1,_xlfn.UNIQUE(_xlfn._xlws.FILTER(ARQUIVOS[REVISÃO],ARQUIVOS[DOCUMENTO]='MATRIZ DE REVISÃO'!$A27)),1,)=$B27,"VIGENTE","OBS"),IF(G$1&lt;$B27,"-",""))</f>
        <v>VIGENTE</v>
      </c>
      <c r="H27" s="21" t="str" cm="1">
        <f t="array" ref="H27">IFERROR(IF(VLOOKUP(H$1,_xlfn.UNIQUE(_xlfn._xlws.FILTER(ARQUIVOS[REVISÃO],ARQUIVOS[DOCUMENTO]='MATRIZ DE REVISÃO'!$A27)),1,)=$B27,"VIGENTE","OBS"),IF(H$1&lt;$B27,"-",""))</f>
        <v/>
      </c>
      <c r="I27" s="21" t="str" cm="1">
        <f t="array" ref="I27">IFERROR(IF(VLOOKUP(I$1,_xlfn.UNIQUE(_xlfn._xlws.FILTER(ARQUIVOS[REVISÃO],ARQUIVOS[DOCUMENTO]='MATRIZ DE REVISÃO'!$A27)),1,)=$B27,"VIGENTE","OBS"),IF(I$1&lt;$B27,"-",""))</f>
        <v/>
      </c>
      <c r="J27" s="21" t="str" cm="1">
        <f t="array" ref="J27">IFERROR(IF(VLOOKUP(J$1,_xlfn.UNIQUE(_xlfn._xlws.FILTER(ARQUIVOS[REVISÃO],ARQUIVOS[DOCUMENTO]='MATRIZ DE REVISÃO'!$A27)),1,)=$B27,"VIGENTE","OBS"),IF(J$1&lt;$B27,"-",""))</f>
        <v/>
      </c>
      <c r="K27" s="21" t="str" cm="1">
        <f t="array" ref="K27">IFERROR(IF(VLOOKUP(K$1,_xlfn.UNIQUE(_xlfn._xlws.FILTER(ARQUIVOS[REVISÃO],ARQUIVOS[DOCUMENTO]='MATRIZ DE REVISÃO'!$A27)),1,)=$B27,"VIGENTE","OBS"),IF(K$1&lt;$B27,"-",""))</f>
        <v/>
      </c>
      <c r="L27" s="21" t="str" cm="1">
        <f t="array" ref="L27">IFERROR(IF(VLOOKUP(L$1,_xlfn.UNIQUE(_xlfn._xlws.FILTER(ARQUIVOS[REVISÃO],ARQUIVOS[DOCUMENTO]='MATRIZ DE REVISÃO'!$A27)),1,)=$B27,"VIGENTE","OBS"),IF(L$1&lt;$B27,"-",""))</f>
        <v/>
      </c>
      <c r="M27" s="21" t="str" cm="1">
        <f t="array" ref="M27">IFERROR(IF(VLOOKUP(M$1,_xlfn.UNIQUE(_xlfn._xlws.FILTER(ARQUIVOS[REVISÃO],ARQUIVOS[DOCUMENTO]='MATRIZ DE REVISÃO'!$A27)),1,)=$B27,"VIGENTE","OBS"),IF(M$1&lt;$B27,"-",""))</f>
        <v/>
      </c>
      <c r="N27" s="21" t="str" cm="1">
        <f t="array" ref="N27">IFERROR(IF(VLOOKUP(N$1,_xlfn.UNIQUE(_xlfn._xlws.FILTER(ARQUIVOS[REVISÃO],ARQUIVOS[DOCUMENTO]='MATRIZ DE REVISÃO'!$A27)),1,)=$B27,"VIGENTE","OBS"),IF(N$1&lt;$B27,"-",""))</f>
        <v/>
      </c>
      <c r="O27" s="22" t="str" cm="1">
        <f t="array" ref="O27">IFERROR(IF(VLOOKUP(O$1,_xlfn.UNIQUE(_xlfn._xlws.FILTER(ARQUIVOS[REVISÃO],ARQUIVOS[DOCUMENTO]='MATRIZ DE REVISÃO'!$A27)),1,)=$B27,"VIGENTE","OBS"),IF(O$1&lt;$B27,"-",""))</f>
        <v/>
      </c>
      <c r="P27" t="str" cm="1">
        <f t="array" ref="P27">IFERROR(IF(VLOOKUP(P$1,_xlfn.UNIQUE(_xlfn._xlws.FILTER(ARQUIVOS[REVISÃO],ARQUIVOS[DOCUMENTO]='MATRIZ DE REVISÃO'!$A27)),1,)=$B27,"VIGENTE","OBS"),IF(P$1&lt;$B27,"-",""))</f>
        <v/>
      </c>
      <c r="Q27" t="str" cm="1">
        <f t="array" ref="Q27">IFERROR(IF(VLOOKUP(Q$1,_xlfn.UNIQUE(_xlfn._xlws.FILTER(ARQUIVOS[REVISÃO],ARQUIVOS[DOCUMENTO]='MATRIZ DE REVISÃO'!$A27)),1,)=$B27,"VIGENTE","OBS"),IF(Q$1&lt;$B27,"-",""))</f>
        <v/>
      </c>
      <c r="R27" t="str" cm="1">
        <f t="array" ref="R27">IFERROR(IF(VLOOKUP(R$1,_xlfn.UNIQUE(_xlfn._xlws.FILTER(ARQUIVOS[REVISÃO],ARQUIVOS[DOCUMENTO]='MATRIZ DE REVISÃO'!$A27)),1,)=$B27,"VIGENTE","OBS"),IF(R$1&lt;$B27,"-",""))</f>
        <v/>
      </c>
      <c r="S27" t="str" cm="1">
        <f t="array" ref="S27">IFERROR(IF(VLOOKUP(S$1,_xlfn.UNIQUE(_xlfn._xlws.FILTER(ARQUIVOS[REVISÃO],ARQUIVOS[DOCUMENTO]='MATRIZ DE REVISÃO'!$A27)),1,)=$B27,"VIGENTE","OBS"),IF(S$1&lt;$B27,"-",""))</f>
        <v/>
      </c>
    </row>
    <row r="28" spans="1:19" x14ac:dyDescent="0.3">
      <c r="A28" s="16" t="s">
        <v>2837</v>
      </c>
      <c r="B28" s="17" t="str">
        <f>_xlfn.XLOOKUP(A28,LD_01[DOCUMENTO],LD_01[REVISÃO])</f>
        <v>R00</v>
      </c>
      <c r="C28" s="17" t="s">
        <v>4313</v>
      </c>
      <c r="D28" s="21" t="str" cm="1">
        <f t="array" ref="D28">IFERROR(IF(VLOOKUP(D$1,_xlfn.UNIQUE(_xlfn._xlws.FILTER(ARQUIVOS[REVISÃO],ARQUIVOS[DOCUMENTO]='MATRIZ DE REVISÃO'!$A28)),1,)=$B28,"VIGENTE","OBS"),IF(D$1&lt;$B28,"-",""))</f>
        <v>VIGENTE</v>
      </c>
      <c r="E28" s="21" t="str" cm="1">
        <f t="array" ref="E28">IFERROR(IF(VLOOKUP(E$1,_xlfn.UNIQUE(_xlfn._xlws.FILTER(ARQUIVOS[REVISÃO],ARQUIVOS[DOCUMENTO]='MATRIZ DE REVISÃO'!$A28)),1,)=$B28,"VIGENTE","OBS"),IF(E$1&lt;$B28,"-",""))</f>
        <v/>
      </c>
      <c r="F28" s="21" t="str" cm="1">
        <f t="array" ref="F28">IFERROR(IF(VLOOKUP(F$1,_xlfn.UNIQUE(_xlfn._xlws.FILTER(ARQUIVOS[REVISÃO],ARQUIVOS[DOCUMENTO]='MATRIZ DE REVISÃO'!$A28)),1,)=$B28,"VIGENTE","OBS"),IF(F$1&lt;$B28,"-",""))</f>
        <v/>
      </c>
      <c r="G28" s="21" t="str" cm="1">
        <f t="array" ref="G28">IFERROR(IF(VLOOKUP(G$1,_xlfn.UNIQUE(_xlfn._xlws.FILTER(ARQUIVOS[REVISÃO],ARQUIVOS[DOCUMENTO]='MATRIZ DE REVISÃO'!$A28)),1,)=$B28,"VIGENTE","OBS"),IF(G$1&lt;$B28,"-",""))</f>
        <v/>
      </c>
      <c r="H28" s="21" t="str" cm="1">
        <f t="array" ref="H28">IFERROR(IF(VLOOKUP(H$1,_xlfn.UNIQUE(_xlfn._xlws.FILTER(ARQUIVOS[REVISÃO],ARQUIVOS[DOCUMENTO]='MATRIZ DE REVISÃO'!$A28)),1,)=$B28,"VIGENTE","OBS"),IF(H$1&lt;$B28,"-",""))</f>
        <v/>
      </c>
      <c r="I28" s="21" t="str" cm="1">
        <f t="array" ref="I28">IFERROR(IF(VLOOKUP(I$1,_xlfn.UNIQUE(_xlfn._xlws.FILTER(ARQUIVOS[REVISÃO],ARQUIVOS[DOCUMENTO]='MATRIZ DE REVISÃO'!$A28)),1,)=$B28,"VIGENTE","OBS"),IF(I$1&lt;$B28,"-",""))</f>
        <v/>
      </c>
      <c r="J28" s="21" t="str" cm="1">
        <f t="array" ref="J28">IFERROR(IF(VLOOKUP(J$1,_xlfn.UNIQUE(_xlfn._xlws.FILTER(ARQUIVOS[REVISÃO],ARQUIVOS[DOCUMENTO]='MATRIZ DE REVISÃO'!$A28)),1,)=$B28,"VIGENTE","OBS"),IF(J$1&lt;$B28,"-",""))</f>
        <v/>
      </c>
      <c r="K28" s="21" t="str" cm="1">
        <f t="array" ref="K28">IFERROR(IF(VLOOKUP(K$1,_xlfn.UNIQUE(_xlfn._xlws.FILTER(ARQUIVOS[REVISÃO],ARQUIVOS[DOCUMENTO]='MATRIZ DE REVISÃO'!$A28)),1,)=$B28,"VIGENTE","OBS"),IF(K$1&lt;$B28,"-",""))</f>
        <v/>
      </c>
      <c r="L28" s="21" t="str" cm="1">
        <f t="array" ref="L28">IFERROR(IF(VLOOKUP(L$1,_xlfn.UNIQUE(_xlfn._xlws.FILTER(ARQUIVOS[REVISÃO],ARQUIVOS[DOCUMENTO]='MATRIZ DE REVISÃO'!$A28)),1,)=$B28,"VIGENTE","OBS"),IF(L$1&lt;$B28,"-",""))</f>
        <v/>
      </c>
      <c r="M28" s="21" t="str" cm="1">
        <f t="array" ref="M28">IFERROR(IF(VLOOKUP(M$1,_xlfn.UNIQUE(_xlfn._xlws.FILTER(ARQUIVOS[REVISÃO],ARQUIVOS[DOCUMENTO]='MATRIZ DE REVISÃO'!$A28)),1,)=$B28,"VIGENTE","OBS"),IF(M$1&lt;$B28,"-",""))</f>
        <v/>
      </c>
      <c r="N28" s="21" t="str" cm="1">
        <f t="array" ref="N28">IFERROR(IF(VLOOKUP(N$1,_xlfn.UNIQUE(_xlfn._xlws.FILTER(ARQUIVOS[REVISÃO],ARQUIVOS[DOCUMENTO]='MATRIZ DE REVISÃO'!$A28)),1,)=$B28,"VIGENTE","OBS"),IF(N$1&lt;$B28,"-",""))</f>
        <v/>
      </c>
      <c r="O28" s="22" t="str" cm="1">
        <f t="array" ref="O28">IFERROR(IF(VLOOKUP(O$1,_xlfn.UNIQUE(_xlfn._xlws.FILTER(ARQUIVOS[REVISÃO],ARQUIVOS[DOCUMENTO]='MATRIZ DE REVISÃO'!$A28)),1,)=$B28,"VIGENTE","OBS"),IF(O$1&lt;$B28,"-",""))</f>
        <v/>
      </c>
      <c r="P28" t="str" cm="1">
        <f t="array" ref="P28">IFERROR(IF(VLOOKUP(P$1,_xlfn.UNIQUE(_xlfn._xlws.FILTER(ARQUIVOS[REVISÃO],ARQUIVOS[DOCUMENTO]='MATRIZ DE REVISÃO'!$A28)),1,)=$B28,"VIGENTE","OBS"),IF(P$1&lt;$B28,"-",""))</f>
        <v/>
      </c>
      <c r="Q28" t="str" cm="1">
        <f t="array" ref="Q28">IFERROR(IF(VLOOKUP(Q$1,_xlfn.UNIQUE(_xlfn._xlws.FILTER(ARQUIVOS[REVISÃO],ARQUIVOS[DOCUMENTO]='MATRIZ DE REVISÃO'!$A28)),1,)=$B28,"VIGENTE","OBS"),IF(Q$1&lt;$B28,"-",""))</f>
        <v/>
      </c>
      <c r="R28" t="str" cm="1">
        <f t="array" ref="R28">IFERROR(IF(VLOOKUP(R$1,_xlfn.UNIQUE(_xlfn._xlws.FILTER(ARQUIVOS[REVISÃO],ARQUIVOS[DOCUMENTO]='MATRIZ DE REVISÃO'!$A28)),1,)=$B28,"VIGENTE","OBS"),IF(R$1&lt;$B28,"-",""))</f>
        <v/>
      </c>
      <c r="S28" t="str" cm="1">
        <f t="array" ref="S28">IFERROR(IF(VLOOKUP(S$1,_xlfn.UNIQUE(_xlfn._xlws.FILTER(ARQUIVOS[REVISÃO],ARQUIVOS[DOCUMENTO]='MATRIZ DE REVISÃO'!$A28)),1,)=$B28,"VIGENTE","OBS"),IF(S$1&lt;$B28,"-",""))</f>
        <v/>
      </c>
    </row>
    <row r="29" spans="1:19" x14ac:dyDescent="0.3">
      <c r="A29" s="16" t="s">
        <v>2844</v>
      </c>
      <c r="B29" s="17" t="str">
        <f>_xlfn.XLOOKUP(A29,LD_01[DOCUMENTO],LD_01[REVISÃO])</f>
        <v>R04</v>
      </c>
      <c r="C29" s="17" t="s">
        <v>4313</v>
      </c>
      <c r="D29" s="21" t="str" cm="1">
        <f t="array" ref="D29">IFERROR(IF(VLOOKUP(D$1,_xlfn.UNIQUE(_xlfn._xlws.FILTER(ARQUIVOS[REVISÃO],ARQUIVOS[DOCUMENTO]='MATRIZ DE REVISÃO'!$A29)),1,)=$B29,"VIGENTE","OBS"),IF(D$1&lt;$B29,"-",""))</f>
        <v>-</v>
      </c>
      <c r="E29" s="21" t="str" cm="1">
        <f t="array" ref="E29">IFERROR(IF(VLOOKUP(E$1,_xlfn.UNIQUE(_xlfn._xlws.FILTER(ARQUIVOS[REVISÃO],ARQUIVOS[DOCUMENTO]='MATRIZ DE REVISÃO'!$A29)),1,)=$B29,"VIGENTE","OBS"),IF(E$1&lt;$B29,"-",""))</f>
        <v>-</v>
      </c>
      <c r="F29" s="21" t="str" cm="1">
        <f t="array" ref="F29">IFERROR(IF(VLOOKUP(F$1,_xlfn.UNIQUE(_xlfn._xlws.FILTER(ARQUIVOS[REVISÃO],ARQUIVOS[DOCUMENTO]='MATRIZ DE REVISÃO'!$A29)),1,)=$B29,"VIGENTE","OBS"),IF(F$1&lt;$B29,"-",""))</f>
        <v>-</v>
      </c>
      <c r="G29" s="21" t="str" cm="1">
        <f t="array" ref="G29">IFERROR(IF(VLOOKUP(G$1,_xlfn.UNIQUE(_xlfn._xlws.FILTER(ARQUIVOS[REVISÃO],ARQUIVOS[DOCUMENTO]='MATRIZ DE REVISÃO'!$A29)),1,)=$B29,"VIGENTE","OBS"),IF(G$1&lt;$B29,"-",""))</f>
        <v>-</v>
      </c>
      <c r="H29" s="21" t="str" cm="1">
        <f t="array" ref="H29">IFERROR(IF(VLOOKUP(H$1,_xlfn.UNIQUE(_xlfn._xlws.FILTER(ARQUIVOS[REVISÃO],ARQUIVOS[DOCUMENTO]='MATRIZ DE REVISÃO'!$A29)),1,)=$B29,"VIGENTE","OBS"),IF(H$1&lt;$B29,"-",""))</f>
        <v>VIGENTE</v>
      </c>
      <c r="I29" s="21" t="str" cm="1">
        <f t="array" ref="I29">IFERROR(IF(VLOOKUP(I$1,_xlfn.UNIQUE(_xlfn._xlws.FILTER(ARQUIVOS[REVISÃO],ARQUIVOS[DOCUMENTO]='MATRIZ DE REVISÃO'!$A29)),1,)=$B29,"VIGENTE","OBS"),IF(I$1&lt;$B29,"-",""))</f>
        <v/>
      </c>
      <c r="J29" s="21" t="str" cm="1">
        <f t="array" ref="J29">IFERROR(IF(VLOOKUP(J$1,_xlfn.UNIQUE(_xlfn._xlws.FILTER(ARQUIVOS[REVISÃO],ARQUIVOS[DOCUMENTO]='MATRIZ DE REVISÃO'!$A29)),1,)=$B29,"VIGENTE","OBS"),IF(J$1&lt;$B29,"-",""))</f>
        <v/>
      </c>
      <c r="K29" s="21" t="str" cm="1">
        <f t="array" ref="K29">IFERROR(IF(VLOOKUP(K$1,_xlfn.UNIQUE(_xlfn._xlws.FILTER(ARQUIVOS[REVISÃO],ARQUIVOS[DOCUMENTO]='MATRIZ DE REVISÃO'!$A29)),1,)=$B29,"VIGENTE","OBS"),IF(K$1&lt;$B29,"-",""))</f>
        <v/>
      </c>
      <c r="L29" s="21" t="str" cm="1">
        <f t="array" ref="L29">IFERROR(IF(VLOOKUP(L$1,_xlfn.UNIQUE(_xlfn._xlws.FILTER(ARQUIVOS[REVISÃO],ARQUIVOS[DOCUMENTO]='MATRIZ DE REVISÃO'!$A29)),1,)=$B29,"VIGENTE","OBS"),IF(L$1&lt;$B29,"-",""))</f>
        <v/>
      </c>
      <c r="M29" s="21" t="str" cm="1">
        <f t="array" ref="M29">IFERROR(IF(VLOOKUP(M$1,_xlfn.UNIQUE(_xlfn._xlws.FILTER(ARQUIVOS[REVISÃO],ARQUIVOS[DOCUMENTO]='MATRIZ DE REVISÃO'!$A29)),1,)=$B29,"VIGENTE","OBS"),IF(M$1&lt;$B29,"-",""))</f>
        <v/>
      </c>
      <c r="N29" s="21" t="str" cm="1">
        <f t="array" ref="N29">IFERROR(IF(VLOOKUP(N$1,_xlfn.UNIQUE(_xlfn._xlws.FILTER(ARQUIVOS[REVISÃO],ARQUIVOS[DOCUMENTO]='MATRIZ DE REVISÃO'!$A29)),1,)=$B29,"VIGENTE","OBS"),IF(N$1&lt;$B29,"-",""))</f>
        <v/>
      </c>
      <c r="O29" s="22" t="str" cm="1">
        <f t="array" ref="O29">IFERROR(IF(VLOOKUP(O$1,_xlfn.UNIQUE(_xlfn._xlws.FILTER(ARQUIVOS[REVISÃO],ARQUIVOS[DOCUMENTO]='MATRIZ DE REVISÃO'!$A29)),1,)=$B29,"VIGENTE","OBS"),IF(O$1&lt;$B29,"-",""))</f>
        <v/>
      </c>
      <c r="P29" t="str" cm="1">
        <f t="array" ref="P29">IFERROR(IF(VLOOKUP(P$1,_xlfn.UNIQUE(_xlfn._xlws.FILTER(ARQUIVOS[REVISÃO],ARQUIVOS[DOCUMENTO]='MATRIZ DE REVISÃO'!$A29)),1,)=$B29,"VIGENTE","OBS"),IF(P$1&lt;$B29,"-",""))</f>
        <v/>
      </c>
      <c r="Q29" t="str" cm="1">
        <f t="array" ref="Q29">IFERROR(IF(VLOOKUP(Q$1,_xlfn.UNIQUE(_xlfn._xlws.FILTER(ARQUIVOS[REVISÃO],ARQUIVOS[DOCUMENTO]='MATRIZ DE REVISÃO'!$A29)),1,)=$B29,"VIGENTE","OBS"),IF(Q$1&lt;$B29,"-",""))</f>
        <v/>
      </c>
      <c r="R29" t="str" cm="1">
        <f t="array" ref="R29">IFERROR(IF(VLOOKUP(R$1,_xlfn.UNIQUE(_xlfn._xlws.FILTER(ARQUIVOS[REVISÃO],ARQUIVOS[DOCUMENTO]='MATRIZ DE REVISÃO'!$A29)),1,)=$B29,"VIGENTE","OBS"),IF(R$1&lt;$B29,"-",""))</f>
        <v/>
      </c>
      <c r="S29" t="str" cm="1">
        <f t="array" ref="S29">IFERROR(IF(VLOOKUP(S$1,_xlfn.UNIQUE(_xlfn._xlws.FILTER(ARQUIVOS[REVISÃO],ARQUIVOS[DOCUMENTO]='MATRIZ DE REVISÃO'!$A29)),1,)=$B29,"VIGENTE","OBS"),IF(S$1&lt;$B29,"-",""))</f>
        <v/>
      </c>
    </row>
    <row r="30" spans="1:19" x14ac:dyDescent="0.3">
      <c r="A30" s="16" t="s">
        <v>2845</v>
      </c>
      <c r="B30" s="17" t="str">
        <f>_xlfn.XLOOKUP(A30,LD_01[DOCUMENTO],LD_01[REVISÃO])</f>
        <v>R05</v>
      </c>
      <c r="C30" s="17" t="s">
        <v>4313</v>
      </c>
      <c r="D30" s="21" t="str" cm="1">
        <f t="array" ref="D30">IFERROR(IF(VLOOKUP(D$1,_xlfn.UNIQUE(_xlfn._xlws.FILTER(ARQUIVOS[REVISÃO],ARQUIVOS[DOCUMENTO]='MATRIZ DE REVISÃO'!$A30)),1,)=$B30,"VIGENTE","OBS"),IF(D$1&lt;$B30,"-",""))</f>
        <v>-</v>
      </c>
      <c r="E30" s="21" t="str" cm="1">
        <f t="array" ref="E30">IFERROR(IF(VLOOKUP(E$1,_xlfn.UNIQUE(_xlfn._xlws.FILTER(ARQUIVOS[REVISÃO],ARQUIVOS[DOCUMENTO]='MATRIZ DE REVISÃO'!$A30)),1,)=$B30,"VIGENTE","OBS"),IF(E$1&lt;$B30,"-",""))</f>
        <v>-</v>
      </c>
      <c r="F30" s="21" t="str" cm="1">
        <f t="array" ref="F30">IFERROR(IF(VLOOKUP(F$1,_xlfn.UNIQUE(_xlfn._xlws.FILTER(ARQUIVOS[REVISÃO],ARQUIVOS[DOCUMENTO]='MATRIZ DE REVISÃO'!$A30)),1,)=$B30,"VIGENTE","OBS"),IF(F$1&lt;$B30,"-",""))</f>
        <v>-</v>
      </c>
      <c r="G30" s="21" t="str" cm="1">
        <f t="array" ref="G30">IFERROR(IF(VLOOKUP(G$1,_xlfn.UNIQUE(_xlfn._xlws.FILTER(ARQUIVOS[REVISÃO],ARQUIVOS[DOCUMENTO]='MATRIZ DE REVISÃO'!$A30)),1,)=$B30,"VIGENTE","OBS"),IF(G$1&lt;$B30,"-",""))</f>
        <v>-</v>
      </c>
      <c r="H30" s="21" t="str" cm="1">
        <f t="array" ref="H30">IFERROR(IF(VLOOKUP(H$1,_xlfn.UNIQUE(_xlfn._xlws.FILTER(ARQUIVOS[REVISÃO],ARQUIVOS[DOCUMENTO]='MATRIZ DE REVISÃO'!$A30)),1,)=$B30,"VIGENTE","OBS"),IF(H$1&lt;$B30,"-",""))</f>
        <v>-</v>
      </c>
      <c r="I30" s="21" t="str" cm="1">
        <f t="array" ref="I30">IFERROR(IF(VLOOKUP(I$1,_xlfn.UNIQUE(_xlfn._xlws.FILTER(ARQUIVOS[REVISÃO],ARQUIVOS[DOCUMENTO]='MATRIZ DE REVISÃO'!$A30)),1,)=$B30,"VIGENTE","OBS"),IF(I$1&lt;$B30,"-",""))</f>
        <v>VIGENTE</v>
      </c>
      <c r="J30" s="21" t="str" cm="1">
        <f t="array" ref="J30">IFERROR(IF(VLOOKUP(J$1,_xlfn.UNIQUE(_xlfn._xlws.FILTER(ARQUIVOS[REVISÃO],ARQUIVOS[DOCUMENTO]='MATRIZ DE REVISÃO'!$A30)),1,)=$B30,"VIGENTE","OBS"),IF(J$1&lt;$B30,"-",""))</f>
        <v/>
      </c>
      <c r="K30" s="21" t="str" cm="1">
        <f t="array" ref="K30">IFERROR(IF(VLOOKUP(K$1,_xlfn.UNIQUE(_xlfn._xlws.FILTER(ARQUIVOS[REVISÃO],ARQUIVOS[DOCUMENTO]='MATRIZ DE REVISÃO'!$A30)),1,)=$B30,"VIGENTE","OBS"),IF(K$1&lt;$B30,"-",""))</f>
        <v/>
      </c>
      <c r="L30" s="21" t="str" cm="1">
        <f t="array" ref="L30">IFERROR(IF(VLOOKUP(L$1,_xlfn.UNIQUE(_xlfn._xlws.FILTER(ARQUIVOS[REVISÃO],ARQUIVOS[DOCUMENTO]='MATRIZ DE REVISÃO'!$A30)),1,)=$B30,"VIGENTE","OBS"),IF(L$1&lt;$B30,"-",""))</f>
        <v/>
      </c>
      <c r="M30" s="21" t="str" cm="1">
        <f t="array" ref="M30">IFERROR(IF(VLOOKUP(M$1,_xlfn.UNIQUE(_xlfn._xlws.FILTER(ARQUIVOS[REVISÃO],ARQUIVOS[DOCUMENTO]='MATRIZ DE REVISÃO'!$A30)),1,)=$B30,"VIGENTE","OBS"),IF(M$1&lt;$B30,"-",""))</f>
        <v/>
      </c>
      <c r="N30" s="21" t="str" cm="1">
        <f t="array" ref="N30">IFERROR(IF(VLOOKUP(N$1,_xlfn.UNIQUE(_xlfn._xlws.FILTER(ARQUIVOS[REVISÃO],ARQUIVOS[DOCUMENTO]='MATRIZ DE REVISÃO'!$A30)),1,)=$B30,"VIGENTE","OBS"),IF(N$1&lt;$B30,"-",""))</f>
        <v/>
      </c>
      <c r="O30" s="22" t="str" cm="1">
        <f t="array" ref="O30">IFERROR(IF(VLOOKUP(O$1,_xlfn.UNIQUE(_xlfn._xlws.FILTER(ARQUIVOS[REVISÃO],ARQUIVOS[DOCUMENTO]='MATRIZ DE REVISÃO'!$A30)),1,)=$B30,"VIGENTE","OBS"),IF(O$1&lt;$B30,"-",""))</f>
        <v/>
      </c>
      <c r="P30" t="str" cm="1">
        <f t="array" ref="P30">IFERROR(IF(VLOOKUP(P$1,_xlfn.UNIQUE(_xlfn._xlws.FILTER(ARQUIVOS[REVISÃO],ARQUIVOS[DOCUMENTO]='MATRIZ DE REVISÃO'!$A30)),1,)=$B30,"VIGENTE","OBS"),IF(P$1&lt;$B30,"-",""))</f>
        <v/>
      </c>
      <c r="Q30" t="str" cm="1">
        <f t="array" ref="Q30">IFERROR(IF(VLOOKUP(Q$1,_xlfn.UNIQUE(_xlfn._xlws.FILTER(ARQUIVOS[REVISÃO],ARQUIVOS[DOCUMENTO]='MATRIZ DE REVISÃO'!$A30)),1,)=$B30,"VIGENTE","OBS"),IF(Q$1&lt;$B30,"-",""))</f>
        <v/>
      </c>
      <c r="R30" t="str" cm="1">
        <f t="array" ref="R30">IFERROR(IF(VLOOKUP(R$1,_xlfn.UNIQUE(_xlfn._xlws.FILTER(ARQUIVOS[REVISÃO],ARQUIVOS[DOCUMENTO]='MATRIZ DE REVISÃO'!$A30)),1,)=$B30,"VIGENTE","OBS"),IF(R$1&lt;$B30,"-",""))</f>
        <v/>
      </c>
      <c r="S30" t="str" cm="1">
        <f t="array" ref="S30">IFERROR(IF(VLOOKUP(S$1,_xlfn.UNIQUE(_xlfn._xlws.FILTER(ARQUIVOS[REVISÃO],ARQUIVOS[DOCUMENTO]='MATRIZ DE REVISÃO'!$A30)),1,)=$B30,"VIGENTE","OBS"),IF(S$1&lt;$B30,"-",""))</f>
        <v/>
      </c>
    </row>
    <row r="31" spans="1:19" x14ac:dyDescent="0.3">
      <c r="A31" s="16" t="s">
        <v>2846</v>
      </c>
      <c r="B31" s="17" t="str">
        <f>_xlfn.XLOOKUP(A31,LD_01[DOCUMENTO],LD_01[REVISÃO])</f>
        <v>R00</v>
      </c>
      <c r="C31" s="17" t="s">
        <v>4313</v>
      </c>
      <c r="D31" s="21" t="str" cm="1">
        <f t="array" ref="D31">IFERROR(IF(VLOOKUP(D$1,_xlfn.UNIQUE(_xlfn._xlws.FILTER(ARQUIVOS[REVISÃO],ARQUIVOS[DOCUMENTO]='MATRIZ DE REVISÃO'!$A31)),1,)=$B31,"VIGENTE","OBS"),IF(D$1&lt;$B31,"-",""))</f>
        <v>VIGENTE</v>
      </c>
      <c r="E31" s="21" t="str" cm="1">
        <f t="array" ref="E31">IFERROR(IF(VLOOKUP(E$1,_xlfn.UNIQUE(_xlfn._xlws.FILTER(ARQUIVOS[REVISÃO],ARQUIVOS[DOCUMENTO]='MATRIZ DE REVISÃO'!$A31)),1,)=$B31,"VIGENTE","OBS"),IF(E$1&lt;$B31,"-",""))</f>
        <v/>
      </c>
      <c r="F31" s="21" t="str" cm="1">
        <f t="array" ref="F31">IFERROR(IF(VLOOKUP(F$1,_xlfn.UNIQUE(_xlfn._xlws.FILTER(ARQUIVOS[REVISÃO],ARQUIVOS[DOCUMENTO]='MATRIZ DE REVISÃO'!$A31)),1,)=$B31,"VIGENTE","OBS"),IF(F$1&lt;$B31,"-",""))</f>
        <v/>
      </c>
      <c r="G31" s="21" t="str" cm="1">
        <f t="array" ref="G31">IFERROR(IF(VLOOKUP(G$1,_xlfn.UNIQUE(_xlfn._xlws.FILTER(ARQUIVOS[REVISÃO],ARQUIVOS[DOCUMENTO]='MATRIZ DE REVISÃO'!$A31)),1,)=$B31,"VIGENTE","OBS"),IF(G$1&lt;$B31,"-",""))</f>
        <v/>
      </c>
      <c r="H31" s="21" t="str" cm="1">
        <f t="array" ref="H31">IFERROR(IF(VLOOKUP(H$1,_xlfn.UNIQUE(_xlfn._xlws.FILTER(ARQUIVOS[REVISÃO],ARQUIVOS[DOCUMENTO]='MATRIZ DE REVISÃO'!$A31)),1,)=$B31,"VIGENTE","OBS"),IF(H$1&lt;$B31,"-",""))</f>
        <v/>
      </c>
      <c r="I31" s="21" t="str" cm="1">
        <f t="array" ref="I31">IFERROR(IF(VLOOKUP(I$1,_xlfn.UNIQUE(_xlfn._xlws.FILTER(ARQUIVOS[REVISÃO],ARQUIVOS[DOCUMENTO]='MATRIZ DE REVISÃO'!$A31)),1,)=$B31,"VIGENTE","OBS"),IF(I$1&lt;$B31,"-",""))</f>
        <v/>
      </c>
      <c r="J31" s="21" t="str" cm="1">
        <f t="array" ref="J31">IFERROR(IF(VLOOKUP(J$1,_xlfn.UNIQUE(_xlfn._xlws.FILTER(ARQUIVOS[REVISÃO],ARQUIVOS[DOCUMENTO]='MATRIZ DE REVISÃO'!$A31)),1,)=$B31,"VIGENTE","OBS"),IF(J$1&lt;$B31,"-",""))</f>
        <v/>
      </c>
      <c r="K31" s="21" t="str" cm="1">
        <f t="array" ref="K31">IFERROR(IF(VLOOKUP(K$1,_xlfn.UNIQUE(_xlfn._xlws.FILTER(ARQUIVOS[REVISÃO],ARQUIVOS[DOCUMENTO]='MATRIZ DE REVISÃO'!$A31)),1,)=$B31,"VIGENTE","OBS"),IF(K$1&lt;$B31,"-",""))</f>
        <v/>
      </c>
      <c r="L31" s="21" t="str" cm="1">
        <f t="array" ref="L31">IFERROR(IF(VLOOKUP(L$1,_xlfn.UNIQUE(_xlfn._xlws.FILTER(ARQUIVOS[REVISÃO],ARQUIVOS[DOCUMENTO]='MATRIZ DE REVISÃO'!$A31)),1,)=$B31,"VIGENTE","OBS"),IF(L$1&lt;$B31,"-",""))</f>
        <v/>
      </c>
      <c r="M31" s="21" t="str" cm="1">
        <f t="array" ref="M31">IFERROR(IF(VLOOKUP(M$1,_xlfn.UNIQUE(_xlfn._xlws.FILTER(ARQUIVOS[REVISÃO],ARQUIVOS[DOCUMENTO]='MATRIZ DE REVISÃO'!$A31)),1,)=$B31,"VIGENTE","OBS"),IF(M$1&lt;$B31,"-",""))</f>
        <v/>
      </c>
      <c r="N31" s="21" t="str" cm="1">
        <f t="array" ref="N31">IFERROR(IF(VLOOKUP(N$1,_xlfn.UNIQUE(_xlfn._xlws.FILTER(ARQUIVOS[REVISÃO],ARQUIVOS[DOCUMENTO]='MATRIZ DE REVISÃO'!$A31)),1,)=$B31,"VIGENTE","OBS"),IF(N$1&lt;$B31,"-",""))</f>
        <v/>
      </c>
      <c r="O31" s="22" t="str" cm="1">
        <f t="array" ref="O31">IFERROR(IF(VLOOKUP(O$1,_xlfn.UNIQUE(_xlfn._xlws.FILTER(ARQUIVOS[REVISÃO],ARQUIVOS[DOCUMENTO]='MATRIZ DE REVISÃO'!$A31)),1,)=$B31,"VIGENTE","OBS"),IF(O$1&lt;$B31,"-",""))</f>
        <v/>
      </c>
      <c r="P31" t="str" cm="1">
        <f t="array" ref="P31">IFERROR(IF(VLOOKUP(P$1,_xlfn.UNIQUE(_xlfn._xlws.FILTER(ARQUIVOS[REVISÃO],ARQUIVOS[DOCUMENTO]='MATRIZ DE REVISÃO'!$A31)),1,)=$B31,"VIGENTE","OBS"),IF(P$1&lt;$B31,"-",""))</f>
        <v/>
      </c>
      <c r="Q31" t="str" cm="1">
        <f t="array" ref="Q31">IFERROR(IF(VLOOKUP(Q$1,_xlfn.UNIQUE(_xlfn._xlws.FILTER(ARQUIVOS[REVISÃO],ARQUIVOS[DOCUMENTO]='MATRIZ DE REVISÃO'!$A31)),1,)=$B31,"VIGENTE","OBS"),IF(Q$1&lt;$B31,"-",""))</f>
        <v/>
      </c>
      <c r="R31" t="str" cm="1">
        <f t="array" ref="R31">IFERROR(IF(VLOOKUP(R$1,_xlfn.UNIQUE(_xlfn._xlws.FILTER(ARQUIVOS[REVISÃO],ARQUIVOS[DOCUMENTO]='MATRIZ DE REVISÃO'!$A31)),1,)=$B31,"VIGENTE","OBS"),IF(R$1&lt;$B31,"-",""))</f>
        <v/>
      </c>
      <c r="S31" t="str" cm="1">
        <f t="array" ref="S31">IFERROR(IF(VLOOKUP(S$1,_xlfn.UNIQUE(_xlfn._xlws.FILTER(ARQUIVOS[REVISÃO],ARQUIVOS[DOCUMENTO]='MATRIZ DE REVISÃO'!$A31)),1,)=$B31,"VIGENTE","OBS"),IF(S$1&lt;$B31,"-",""))</f>
        <v/>
      </c>
    </row>
    <row r="32" spans="1:19" x14ac:dyDescent="0.3">
      <c r="A32" s="16" t="s">
        <v>2822</v>
      </c>
      <c r="B32" s="17" t="str">
        <f>_xlfn.XLOOKUP(A32,LD_01[DOCUMENTO],LD_01[REVISÃO])</f>
        <v>R04</v>
      </c>
      <c r="C32" s="17" t="s">
        <v>4313</v>
      </c>
      <c r="D32" s="21" t="str" cm="1">
        <f t="array" ref="D32">IFERROR(IF(VLOOKUP(D$1,_xlfn.UNIQUE(_xlfn._xlws.FILTER(ARQUIVOS[REVISÃO],ARQUIVOS[DOCUMENTO]='MATRIZ DE REVISÃO'!$A32)),1,)=$B32,"VIGENTE","OBS"),IF(D$1&lt;$B32,"-",""))</f>
        <v>-</v>
      </c>
      <c r="E32" s="21" t="str" cm="1">
        <f t="array" ref="E32">IFERROR(IF(VLOOKUP(E$1,_xlfn.UNIQUE(_xlfn._xlws.FILTER(ARQUIVOS[REVISÃO],ARQUIVOS[DOCUMENTO]='MATRIZ DE REVISÃO'!$A32)),1,)=$B32,"VIGENTE","OBS"),IF(E$1&lt;$B32,"-",""))</f>
        <v>-</v>
      </c>
      <c r="F32" s="21" t="str" cm="1">
        <f t="array" ref="F32">IFERROR(IF(VLOOKUP(F$1,_xlfn.UNIQUE(_xlfn._xlws.FILTER(ARQUIVOS[REVISÃO],ARQUIVOS[DOCUMENTO]='MATRIZ DE REVISÃO'!$A32)),1,)=$B32,"VIGENTE","OBS"),IF(F$1&lt;$B32,"-",""))</f>
        <v>-</v>
      </c>
      <c r="G32" s="21" t="str" cm="1">
        <f t="array" ref="G32">IFERROR(IF(VLOOKUP(G$1,_xlfn.UNIQUE(_xlfn._xlws.FILTER(ARQUIVOS[REVISÃO],ARQUIVOS[DOCUMENTO]='MATRIZ DE REVISÃO'!$A32)),1,)=$B32,"VIGENTE","OBS"),IF(G$1&lt;$B32,"-",""))</f>
        <v>-</v>
      </c>
      <c r="H32" s="21" t="str" cm="1">
        <f t="array" ref="H32">IFERROR(IF(VLOOKUP(H$1,_xlfn.UNIQUE(_xlfn._xlws.FILTER(ARQUIVOS[REVISÃO],ARQUIVOS[DOCUMENTO]='MATRIZ DE REVISÃO'!$A32)),1,)=$B32,"VIGENTE","OBS"),IF(H$1&lt;$B32,"-",""))</f>
        <v>VIGENTE</v>
      </c>
      <c r="I32" s="21" t="str" cm="1">
        <f t="array" ref="I32">IFERROR(IF(VLOOKUP(I$1,_xlfn.UNIQUE(_xlfn._xlws.FILTER(ARQUIVOS[REVISÃO],ARQUIVOS[DOCUMENTO]='MATRIZ DE REVISÃO'!$A32)),1,)=$B32,"VIGENTE","OBS"),IF(I$1&lt;$B32,"-",""))</f>
        <v/>
      </c>
      <c r="J32" s="21" t="str" cm="1">
        <f t="array" ref="J32">IFERROR(IF(VLOOKUP(J$1,_xlfn.UNIQUE(_xlfn._xlws.FILTER(ARQUIVOS[REVISÃO],ARQUIVOS[DOCUMENTO]='MATRIZ DE REVISÃO'!$A32)),1,)=$B32,"VIGENTE","OBS"),IF(J$1&lt;$B32,"-",""))</f>
        <v/>
      </c>
      <c r="K32" s="21" t="str" cm="1">
        <f t="array" ref="K32">IFERROR(IF(VLOOKUP(K$1,_xlfn.UNIQUE(_xlfn._xlws.FILTER(ARQUIVOS[REVISÃO],ARQUIVOS[DOCUMENTO]='MATRIZ DE REVISÃO'!$A32)),1,)=$B32,"VIGENTE","OBS"),IF(K$1&lt;$B32,"-",""))</f>
        <v/>
      </c>
      <c r="L32" s="21" t="str" cm="1">
        <f t="array" ref="L32">IFERROR(IF(VLOOKUP(L$1,_xlfn.UNIQUE(_xlfn._xlws.FILTER(ARQUIVOS[REVISÃO],ARQUIVOS[DOCUMENTO]='MATRIZ DE REVISÃO'!$A32)),1,)=$B32,"VIGENTE","OBS"),IF(L$1&lt;$B32,"-",""))</f>
        <v/>
      </c>
      <c r="M32" s="21" t="str" cm="1">
        <f t="array" ref="M32">IFERROR(IF(VLOOKUP(M$1,_xlfn.UNIQUE(_xlfn._xlws.FILTER(ARQUIVOS[REVISÃO],ARQUIVOS[DOCUMENTO]='MATRIZ DE REVISÃO'!$A32)),1,)=$B32,"VIGENTE","OBS"),IF(M$1&lt;$B32,"-",""))</f>
        <v/>
      </c>
      <c r="N32" s="21" t="str" cm="1">
        <f t="array" ref="N32">IFERROR(IF(VLOOKUP(N$1,_xlfn.UNIQUE(_xlfn._xlws.FILTER(ARQUIVOS[REVISÃO],ARQUIVOS[DOCUMENTO]='MATRIZ DE REVISÃO'!$A32)),1,)=$B32,"VIGENTE","OBS"),IF(N$1&lt;$B32,"-",""))</f>
        <v/>
      </c>
      <c r="O32" s="22" t="str" cm="1">
        <f t="array" ref="O32">IFERROR(IF(VLOOKUP(O$1,_xlfn.UNIQUE(_xlfn._xlws.FILTER(ARQUIVOS[REVISÃO],ARQUIVOS[DOCUMENTO]='MATRIZ DE REVISÃO'!$A32)),1,)=$B32,"VIGENTE","OBS"),IF(O$1&lt;$B32,"-",""))</f>
        <v/>
      </c>
      <c r="P32" t="str" cm="1">
        <f t="array" ref="P32">IFERROR(IF(VLOOKUP(P$1,_xlfn.UNIQUE(_xlfn._xlws.FILTER(ARQUIVOS[REVISÃO],ARQUIVOS[DOCUMENTO]='MATRIZ DE REVISÃO'!$A32)),1,)=$B32,"VIGENTE","OBS"),IF(P$1&lt;$B32,"-",""))</f>
        <v/>
      </c>
      <c r="Q32" t="str" cm="1">
        <f t="array" ref="Q32">IFERROR(IF(VLOOKUP(Q$1,_xlfn.UNIQUE(_xlfn._xlws.FILTER(ARQUIVOS[REVISÃO],ARQUIVOS[DOCUMENTO]='MATRIZ DE REVISÃO'!$A32)),1,)=$B32,"VIGENTE","OBS"),IF(Q$1&lt;$B32,"-",""))</f>
        <v/>
      </c>
      <c r="R32" t="str" cm="1">
        <f t="array" ref="R32">IFERROR(IF(VLOOKUP(R$1,_xlfn.UNIQUE(_xlfn._xlws.FILTER(ARQUIVOS[REVISÃO],ARQUIVOS[DOCUMENTO]='MATRIZ DE REVISÃO'!$A32)),1,)=$B32,"VIGENTE","OBS"),IF(R$1&lt;$B32,"-",""))</f>
        <v/>
      </c>
      <c r="S32" t="str" cm="1">
        <f t="array" ref="S32">IFERROR(IF(VLOOKUP(S$1,_xlfn.UNIQUE(_xlfn._xlws.FILTER(ARQUIVOS[REVISÃO],ARQUIVOS[DOCUMENTO]='MATRIZ DE REVISÃO'!$A32)),1,)=$B32,"VIGENTE","OBS"),IF(S$1&lt;$B32,"-",""))</f>
        <v/>
      </c>
    </row>
    <row r="33" spans="1:19" x14ac:dyDescent="0.3">
      <c r="A33" s="16" t="s">
        <v>2823</v>
      </c>
      <c r="B33" s="17" t="str">
        <f>_xlfn.XLOOKUP(A33,LD_01[DOCUMENTO],LD_01[REVISÃO])</f>
        <v>R03</v>
      </c>
      <c r="C33" s="17" t="s">
        <v>4313</v>
      </c>
      <c r="D33" s="21" t="str" cm="1">
        <f t="array" ref="D33">IFERROR(IF(VLOOKUP(D$1,_xlfn.UNIQUE(_xlfn._xlws.FILTER(ARQUIVOS[REVISÃO],ARQUIVOS[DOCUMENTO]='MATRIZ DE REVISÃO'!$A33)),1,)=$B33,"VIGENTE","OBS"),IF(D$1&lt;$B33,"-",""))</f>
        <v>-</v>
      </c>
      <c r="E33" s="21" t="str" cm="1">
        <f t="array" ref="E33">IFERROR(IF(VLOOKUP(E$1,_xlfn.UNIQUE(_xlfn._xlws.FILTER(ARQUIVOS[REVISÃO],ARQUIVOS[DOCUMENTO]='MATRIZ DE REVISÃO'!$A33)),1,)=$B33,"VIGENTE","OBS"),IF(E$1&lt;$B33,"-",""))</f>
        <v>-</v>
      </c>
      <c r="F33" s="21" t="str" cm="1">
        <f t="array" ref="F33">IFERROR(IF(VLOOKUP(F$1,_xlfn.UNIQUE(_xlfn._xlws.FILTER(ARQUIVOS[REVISÃO],ARQUIVOS[DOCUMENTO]='MATRIZ DE REVISÃO'!$A33)),1,)=$B33,"VIGENTE","OBS"),IF(F$1&lt;$B33,"-",""))</f>
        <v>-</v>
      </c>
      <c r="G33" s="21" t="str" cm="1">
        <f t="array" ref="G33">IFERROR(IF(VLOOKUP(G$1,_xlfn.UNIQUE(_xlfn._xlws.FILTER(ARQUIVOS[REVISÃO],ARQUIVOS[DOCUMENTO]='MATRIZ DE REVISÃO'!$A33)),1,)=$B33,"VIGENTE","OBS"),IF(G$1&lt;$B33,"-",""))</f>
        <v>VIGENTE</v>
      </c>
      <c r="H33" s="21" t="str" cm="1">
        <f t="array" ref="H33">IFERROR(IF(VLOOKUP(H$1,_xlfn.UNIQUE(_xlfn._xlws.FILTER(ARQUIVOS[REVISÃO],ARQUIVOS[DOCUMENTO]='MATRIZ DE REVISÃO'!$A33)),1,)=$B33,"VIGENTE","OBS"),IF(H$1&lt;$B33,"-",""))</f>
        <v/>
      </c>
      <c r="I33" s="21" t="str" cm="1">
        <f t="array" ref="I33">IFERROR(IF(VLOOKUP(I$1,_xlfn.UNIQUE(_xlfn._xlws.FILTER(ARQUIVOS[REVISÃO],ARQUIVOS[DOCUMENTO]='MATRIZ DE REVISÃO'!$A33)),1,)=$B33,"VIGENTE","OBS"),IF(I$1&lt;$B33,"-",""))</f>
        <v/>
      </c>
      <c r="J33" s="21" t="str" cm="1">
        <f t="array" ref="J33">IFERROR(IF(VLOOKUP(J$1,_xlfn.UNIQUE(_xlfn._xlws.FILTER(ARQUIVOS[REVISÃO],ARQUIVOS[DOCUMENTO]='MATRIZ DE REVISÃO'!$A33)),1,)=$B33,"VIGENTE","OBS"),IF(J$1&lt;$B33,"-",""))</f>
        <v/>
      </c>
      <c r="K33" s="21" t="str" cm="1">
        <f t="array" ref="K33">IFERROR(IF(VLOOKUP(K$1,_xlfn.UNIQUE(_xlfn._xlws.FILTER(ARQUIVOS[REVISÃO],ARQUIVOS[DOCUMENTO]='MATRIZ DE REVISÃO'!$A33)),1,)=$B33,"VIGENTE","OBS"),IF(K$1&lt;$B33,"-",""))</f>
        <v/>
      </c>
      <c r="L33" s="21" t="str" cm="1">
        <f t="array" ref="L33">IFERROR(IF(VLOOKUP(L$1,_xlfn.UNIQUE(_xlfn._xlws.FILTER(ARQUIVOS[REVISÃO],ARQUIVOS[DOCUMENTO]='MATRIZ DE REVISÃO'!$A33)),1,)=$B33,"VIGENTE","OBS"),IF(L$1&lt;$B33,"-",""))</f>
        <v/>
      </c>
      <c r="M33" s="21" t="str" cm="1">
        <f t="array" ref="M33">IFERROR(IF(VLOOKUP(M$1,_xlfn.UNIQUE(_xlfn._xlws.FILTER(ARQUIVOS[REVISÃO],ARQUIVOS[DOCUMENTO]='MATRIZ DE REVISÃO'!$A33)),1,)=$B33,"VIGENTE","OBS"),IF(M$1&lt;$B33,"-",""))</f>
        <v/>
      </c>
      <c r="N33" s="21" t="str" cm="1">
        <f t="array" ref="N33">IFERROR(IF(VLOOKUP(N$1,_xlfn.UNIQUE(_xlfn._xlws.FILTER(ARQUIVOS[REVISÃO],ARQUIVOS[DOCUMENTO]='MATRIZ DE REVISÃO'!$A33)),1,)=$B33,"VIGENTE","OBS"),IF(N$1&lt;$B33,"-",""))</f>
        <v/>
      </c>
      <c r="O33" s="22" t="str" cm="1">
        <f t="array" ref="O33">IFERROR(IF(VLOOKUP(O$1,_xlfn.UNIQUE(_xlfn._xlws.FILTER(ARQUIVOS[REVISÃO],ARQUIVOS[DOCUMENTO]='MATRIZ DE REVISÃO'!$A33)),1,)=$B33,"VIGENTE","OBS"),IF(O$1&lt;$B33,"-",""))</f>
        <v/>
      </c>
      <c r="P33" t="str" cm="1">
        <f t="array" ref="P33">IFERROR(IF(VLOOKUP(P$1,_xlfn.UNIQUE(_xlfn._xlws.FILTER(ARQUIVOS[REVISÃO],ARQUIVOS[DOCUMENTO]='MATRIZ DE REVISÃO'!$A33)),1,)=$B33,"VIGENTE","OBS"),IF(P$1&lt;$B33,"-",""))</f>
        <v/>
      </c>
      <c r="Q33" t="str" cm="1">
        <f t="array" ref="Q33">IFERROR(IF(VLOOKUP(Q$1,_xlfn.UNIQUE(_xlfn._xlws.FILTER(ARQUIVOS[REVISÃO],ARQUIVOS[DOCUMENTO]='MATRIZ DE REVISÃO'!$A33)),1,)=$B33,"VIGENTE","OBS"),IF(Q$1&lt;$B33,"-",""))</f>
        <v/>
      </c>
      <c r="R33" t="str" cm="1">
        <f t="array" ref="R33">IFERROR(IF(VLOOKUP(R$1,_xlfn.UNIQUE(_xlfn._xlws.FILTER(ARQUIVOS[REVISÃO],ARQUIVOS[DOCUMENTO]='MATRIZ DE REVISÃO'!$A33)),1,)=$B33,"VIGENTE","OBS"),IF(R$1&lt;$B33,"-",""))</f>
        <v/>
      </c>
      <c r="S33" t="str" cm="1">
        <f t="array" ref="S33">IFERROR(IF(VLOOKUP(S$1,_xlfn.UNIQUE(_xlfn._xlws.FILTER(ARQUIVOS[REVISÃO],ARQUIVOS[DOCUMENTO]='MATRIZ DE REVISÃO'!$A33)),1,)=$B33,"VIGENTE","OBS"),IF(S$1&lt;$B33,"-",""))</f>
        <v/>
      </c>
    </row>
    <row r="34" spans="1:19" x14ac:dyDescent="0.3">
      <c r="A34" s="16" t="s">
        <v>2824</v>
      </c>
      <c r="B34" s="17" t="str">
        <f>_xlfn.XLOOKUP(A34,LD_01[DOCUMENTO],LD_01[REVISÃO])</f>
        <v>R03</v>
      </c>
      <c r="C34" s="17" t="s">
        <v>4313</v>
      </c>
      <c r="D34" s="21" t="str" cm="1">
        <f t="array" ref="D34">IFERROR(IF(VLOOKUP(D$1,_xlfn.UNIQUE(_xlfn._xlws.FILTER(ARQUIVOS[REVISÃO],ARQUIVOS[DOCUMENTO]='MATRIZ DE REVISÃO'!$A34)),1,)=$B34,"VIGENTE","OBS"),IF(D$1&lt;$B34,"-",""))</f>
        <v>-</v>
      </c>
      <c r="E34" s="21" t="str" cm="1">
        <f t="array" ref="E34">IFERROR(IF(VLOOKUP(E$1,_xlfn.UNIQUE(_xlfn._xlws.FILTER(ARQUIVOS[REVISÃO],ARQUIVOS[DOCUMENTO]='MATRIZ DE REVISÃO'!$A34)),1,)=$B34,"VIGENTE","OBS"),IF(E$1&lt;$B34,"-",""))</f>
        <v>-</v>
      </c>
      <c r="F34" s="21" t="str" cm="1">
        <f t="array" ref="F34">IFERROR(IF(VLOOKUP(F$1,_xlfn.UNIQUE(_xlfn._xlws.FILTER(ARQUIVOS[REVISÃO],ARQUIVOS[DOCUMENTO]='MATRIZ DE REVISÃO'!$A34)),1,)=$B34,"VIGENTE","OBS"),IF(F$1&lt;$B34,"-",""))</f>
        <v>-</v>
      </c>
      <c r="G34" s="21" t="str" cm="1">
        <f t="array" ref="G34">IFERROR(IF(VLOOKUP(G$1,_xlfn.UNIQUE(_xlfn._xlws.FILTER(ARQUIVOS[REVISÃO],ARQUIVOS[DOCUMENTO]='MATRIZ DE REVISÃO'!$A34)),1,)=$B34,"VIGENTE","OBS"),IF(G$1&lt;$B34,"-",""))</f>
        <v>VIGENTE</v>
      </c>
      <c r="H34" s="21" t="str" cm="1">
        <f t="array" ref="H34">IFERROR(IF(VLOOKUP(H$1,_xlfn.UNIQUE(_xlfn._xlws.FILTER(ARQUIVOS[REVISÃO],ARQUIVOS[DOCUMENTO]='MATRIZ DE REVISÃO'!$A34)),1,)=$B34,"VIGENTE","OBS"),IF(H$1&lt;$B34,"-",""))</f>
        <v/>
      </c>
      <c r="I34" s="21" t="str" cm="1">
        <f t="array" ref="I34">IFERROR(IF(VLOOKUP(I$1,_xlfn.UNIQUE(_xlfn._xlws.FILTER(ARQUIVOS[REVISÃO],ARQUIVOS[DOCUMENTO]='MATRIZ DE REVISÃO'!$A34)),1,)=$B34,"VIGENTE","OBS"),IF(I$1&lt;$B34,"-",""))</f>
        <v/>
      </c>
      <c r="J34" s="21" t="str" cm="1">
        <f t="array" ref="J34">IFERROR(IF(VLOOKUP(J$1,_xlfn.UNIQUE(_xlfn._xlws.FILTER(ARQUIVOS[REVISÃO],ARQUIVOS[DOCUMENTO]='MATRIZ DE REVISÃO'!$A34)),1,)=$B34,"VIGENTE","OBS"),IF(J$1&lt;$B34,"-",""))</f>
        <v/>
      </c>
      <c r="K34" s="21" t="str" cm="1">
        <f t="array" ref="K34">IFERROR(IF(VLOOKUP(K$1,_xlfn.UNIQUE(_xlfn._xlws.FILTER(ARQUIVOS[REVISÃO],ARQUIVOS[DOCUMENTO]='MATRIZ DE REVISÃO'!$A34)),1,)=$B34,"VIGENTE","OBS"),IF(K$1&lt;$B34,"-",""))</f>
        <v/>
      </c>
      <c r="L34" s="21" t="str" cm="1">
        <f t="array" ref="L34">IFERROR(IF(VLOOKUP(L$1,_xlfn.UNIQUE(_xlfn._xlws.FILTER(ARQUIVOS[REVISÃO],ARQUIVOS[DOCUMENTO]='MATRIZ DE REVISÃO'!$A34)),1,)=$B34,"VIGENTE","OBS"),IF(L$1&lt;$B34,"-",""))</f>
        <v/>
      </c>
      <c r="M34" s="21" t="str" cm="1">
        <f t="array" ref="M34">IFERROR(IF(VLOOKUP(M$1,_xlfn.UNIQUE(_xlfn._xlws.FILTER(ARQUIVOS[REVISÃO],ARQUIVOS[DOCUMENTO]='MATRIZ DE REVISÃO'!$A34)),1,)=$B34,"VIGENTE","OBS"),IF(M$1&lt;$B34,"-",""))</f>
        <v/>
      </c>
      <c r="N34" s="21" t="str" cm="1">
        <f t="array" ref="N34">IFERROR(IF(VLOOKUP(N$1,_xlfn.UNIQUE(_xlfn._xlws.FILTER(ARQUIVOS[REVISÃO],ARQUIVOS[DOCUMENTO]='MATRIZ DE REVISÃO'!$A34)),1,)=$B34,"VIGENTE","OBS"),IF(N$1&lt;$B34,"-",""))</f>
        <v/>
      </c>
      <c r="O34" s="22" t="str" cm="1">
        <f t="array" ref="O34">IFERROR(IF(VLOOKUP(O$1,_xlfn.UNIQUE(_xlfn._xlws.FILTER(ARQUIVOS[REVISÃO],ARQUIVOS[DOCUMENTO]='MATRIZ DE REVISÃO'!$A34)),1,)=$B34,"VIGENTE","OBS"),IF(O$1&lt;$B34,"-",""))</f>
        <v/>
      </c>
      <c r="P34" t="str" cm="1">
        <f t="array" ref="P34">IFERROR(IF(VLOOKUP(P$1,_xlfn.UNIQUE(_xlfn._xlws.FILTER(ARQUIVOS[REVISÃO],ARQUIVOS[DOCUMENTO]='MATRIZ DE REVISÃO'!$A34)),1,)=$B34,"VIGENTE","OBS"),IF(P$1&lt;$B34,"-",""))</f>
        <v/>
      </c>
      <c r="Q34" t="str" cm="1">
        <f t="array" ref="Q34">IFERROR(IF(VLOOKUP(Q$1,_xlfn.UNIQUE(_xlfn._xlws.FILTER(ARQUIVOS[REVISÃO],ARQUIVOS[DOCUMENTO]='MATRIZ DE REVISÃO'!$A34)),1,)=$B34,"VIGENTE","OBS"),IF(Q$1&lt;$B34,"-",""))</f>
        <v/>
      </c>
      <c r="R34" t="str" cm="1">
        <f t="array" ref="R34">IFERROR(IF(VLOOKUP(R$1,_xlfn.UNIQUE(_xlfn._xlws.FILTER(ARQUIVOS[REVISÃO],ARQUIVOS[DOCUMENTO]='MATRIZ DE REVISÃO'!$A34)),1,)=$B34,"VIGENTE","OBS"),IF(R$1&lt;$B34,"-",""))</f>
        <v/>
      </c>
      <c r="S34" t="str" cm="1">
        <f t="array" ref="S34">IFERROR(IF(VLOOKUP(S$1,_xlfn.UNIQUE(_xlfn._xlws.FILTER(ARQUIVOS[REVISÃO],ARQUIVOS[DOCUMENTO]='MATRIZ DE REVISÃO'!$A34)),1,)=$B34,"VIGENTE","OBS"),IF(S$1&lt;$B34,"-",""))</f>
        <v/>
      </c>
    </row>
    <row r="35" spans="1:19" x14ac:dyDescent="0.3">
      <c r="A35" s="16" t="s">
        <v>2825</v>
      </c>
      <c r="B35" s="17" t="str">
        <f>_xlfn.XLOOKUP(A35,LD_01[DOCUMENTO],LD_01[REVISÃO])</f>
        <v>R07</v>
      </c>
      <c r="C35" s="17" t="s">
        <v>4313</v>
      </c>
      <c r="D35" s="21" t="str" cm="1">
        <f t="array" ref="D35">IFERROR(IF(VLOOKUP(D$1,_xlfn.UNIQUE(_xlfn._xlws.FILTER(ARQUIVOS[REVISÃO],ARQUIVOS[DOCUMENTO]='MATRIZ DE REVISÃO'!$A35)),1,)=$B35,"VIGENTE","OBS"),IF(D$1&lt;$B35,"-",""))</f>
        <v>-</v>
      </c>
      <c r="E35" s="21" t="str" cm="1">
        <f t="array" ref="E35">IFERROR(IF(VLOOKUP(E$1,_xlfn.UNIQUE(_xlfn._xlws.FILTER(ARQUIVOS[REVISÃO],ARQUIVOS[DOCUMENTO]='MATRIZ DE REVISÃO'!$A35)),1,)=$B35,"VIGENTE","OBS"),IF(E$1&lt;$B35,"-",""))</f>
        <v>-</v>
      </c>
      <c r="F35" s="21" t="str" cm="1">
        <f t="array" ref="F35">IFERROR(IF(VLOOKUP(F$1,_xlfn.UNIQUE(_xlfn._xlws.FILTER(ARQUIVOS[REVISÃO],ARQUIVOS[DOCUMENTO]='MATRIZ DE REVISÃO'!$A35)),1,)=$B35,"VIGENTE","OBS"),IF(F$1&lt;$B35,"-",""))</f>
        <v>-</v>
      </c>
      <c r="G35" s="21" t="str" cm="1">
        <f t="array" ref="G35">IFERROR(IF(VLOOKUP(G$1,_xlfn.UNIQUE(_xlfn._xlws.FILTER(ARQUIVOS[REVISÃO],ARQUIVOS[DOCUMENTO]='MATRIZ DE REVISÃO'!$A35)),1,)=$B35,"VIGENTE","OBS"),IF(G$1&lt;$B35,"-",""))</f>
        <v>-</v>
      </c>
      <c r="H35" s="21" t="str" cm="1">
        <f t="array" ref="H35">IFERROR(IF(VLOOKUP(H$1,_xlfn.UNIQUE(_xlfn._xlws.FILTER(ARQUIVOS[REVISÃO],ARQUIVOS[DOCUMENTO]='MATRIZ DE REVISÃO'!$A35)),1,)=$B35,"VIGENTE","OBS"),IF(H$1&lt;$B35,"-",""))</f>
        <v>-</v>
      </c>
      <c r="I35" s="21" t="str" cm="1">
        <f t="array" ref="I35">IFERROR(IF(VLOOKUP(I$1,_xlfn.UNIQUE(_xlfn._xlws.FILTER(ARQUIVOS[REVISÃO],ARQUIVOS[DOCUMENTO]='MATRIZ DE REVISÃO'!$A35)),1,)=$B35,"VIGENTE","OBS"),IF(I$1&lt;$B35,"-",""))</f>
        <v>-</v>
      </c>
      <c r="J35" s="21" t="str" cm="1">
        <f t="array" ref="J35">IFERROR(IF(VLOOKUP(J$1,_xlfn.UNIQUE(_xlfn._xlws.FILTER(ARQUIVOS[REVISÃO],ARQUIVOS[DOCUMENTO]='MATRIZ DE REVISÃO'!$A35)),1,)=$B35,"VIGENTE","OBS"),IF(J$1&lt;$B35,"-",""))</f>
        <v>OBS</v>
      </c>
      <c r="K35" s="21" t="str" cm="1">
        <f t="array" ref="K35">IFERROR(IF(VLOOKUP(K$1,_xlfn.UNIQUE(_xlfn._xlws.FILTER(ARQUIVOS[REVISÃO],ARQUIVOS[DOCUMENTO]='MATRIZ DE REVISÃO'!$A35)),1,)=$B35,"VIGENTE","OBS"),IF(K$1&lt;$B35,"-",""))</f>
        <v>VIGENTE</v>
      </c>
      <c r="L35" s="21" t="str" cm="1">
        <f t="array" ref="L35">IFERROR(IF(VLOOKUP(L$1,_xlfn.UNIQUE(_xlfn._xlws.FILTER(ARQUIVOS[REVISÃO],ARQUIVOS[DOCUMENTO]='MATRIZ DE REVISÃO'!$A35)),1,)=$B35,"VIGENTE","OBS"),IF(L$1&lt;$B35,"-",""))</f>
        <v/>
      </c>
      <c r="M35" s="21" t="str" cm="1">
        <f t="array" ref="M35">IFERROR(IF(VLOOKUP(M$1,_xlfn.UNIQUE(_xlfn._xlws.FILTER(ARQUIVOS[REVISÃO],ARQUIVOS[DOCUMENTO]='MATRIZ DE REVISÃO'!$A35)),1,)=$B35,"VIGENTE","OBS"),IF(M$1&lt;$B35,"-",""))</f>
        <v/>
      </c>
      <c r="N35" s="21" t="str" cm="1">
        <f t="array" ref="N35">IFERROR(IF(VLOOKUP(N$1,_xlfn.UNIQUE(_xlfn._xlws.FILTER(ARQUIVOS[REVISÃO],ARQUIVOS[DOCUMENTO]='MATRIZ DE REVISÃO'!$A35)),1,)=$B35,"VIGENTE","OBS"),IF(N$1&lt;$B35,"-",""))</f>
        <v/>
      </c>
      <c r="O35" s="22" t="str" cm="1">
        <f t="array" ref="O35">IFERROR(IF(VLOOKUP(O$1,_xlfn.UNIQUE(_xlfn._xlws.FILTER(ARQUIVOS[REVISÃO],ARQUIVOS[DOCUMENTO]='MATRIZ DE REVISÃO'!$A35)),1,)=$B35,"VIGENTE","OBS"),IF(O$1&lt;$B35,"-",""))</f>
        <v/>
      </c>
      <c r="P35" t="str" cm="1">
        <f t="array" ref="P35">IFERROR(IF(VLOOKUP(P$1,_xlfn.UNIQUE(_xlfn._xlws.FILTER(ARQUIVOS[REVISÃO],ARQUIVOS[DOCUMENTO]='MATRIZ DE REVISÃO'!$A35)),1,)=$B35,"VIGENTE","OBS"),IF(P$1&lt;$B35,"-",""))</f>
        <v/>
      </c>
      <c r="Q35" t="str" cm="1">
        <f t="array" ref="Q35">IFERROR(IF(VLOOKUP(Q$1,_xlfn.UNIQUE(_xlfn._xlws.FILTER(ARQUIVOS[REVISÃO],ARQUIVOS[DOCUMENTO]='MATRIZ DE REVISÃO'!$A35)),1,)=$B35,"VIGENTE","OBS"),IF(Q$1&lt;$B35,"-",""))</f>
        <v/>
      </c>
      <c r="R35" t="str" cm="1">
        <f t="array" ref="R35">IFERROR(IF(VLOOKUP(R$1,_xlfn.UNIQUE(_xlfn._xlws.FILTER(ARQUIVOS[REVISÃO],ARQUIVOS[DOCUMENTO]='MATRIZ DE REVISÃO'!$A35)),1,)=$B35,"VIGENTE","OBS"),IF(R$1&lt;$B35,"-",""))</f>
        <v/>
      </c>
      <c r="S35" t="str" cm="1">
        <f t="array" ref="S35">IFERROR(IF(VLOOKUP(S$1,_xlfn.UNIQUE(_xlfn._xlws.FILTER(ARQUIVOS[REVISÃO],ARQUIVOS[DOCUMENTO]='MATRIZ DE REVISÃO'!$A35)),1,)=$B35,"VIGENTE","OBS"),IF(S$1&lt;$B35,"-",""))</f>
        <v/>
      </c>
    </row>
    <row r="36" spans="1:19" x14ac:dyDescent="0.3">
      <c r="A36" s="16" t="s">
        <v>2827</v>
      </c>
      <c r="B36" s="17" t="str">
        <f>_xlfn.XLOOKUP(A36,LD_01[DOCUMENTO],LD_01[REVISÃO])</f>
        <v>R06</v>
      </c>
      <c r="C36" s="17" t="s">
        <v>4313</v>
      </c>
      <c r="D36" s="21" t="str" cm="1">
        <f t="array" ref="D36">IFERROR(IF(VLOOKUP(D$1,_xlfn.UNIQUE(_xlfn._xlws.FILTER(ARQUIVOS[REVISÃO],ARQUIVOS[DOCUMENTO]='MATRIZ DE REVISÃO'!$A36)),1,)=$B36,"VIGENTE","OBS"),IF(D$1&lt;$B36,"-",""))</f>
        <v>-</v>
      </c>
      <c r="E36" s="21" t="str" cm="1">
        <f t="array" ref="E36">IFERROR(IF(VLOOKUP(E$1,_xlfn.UNIQUE(_xlfn._xlws.FILTER(ARQUIVOS[REVISÃO],ARQUIVOS[DOCUMENTO]='MATRIZ DE REVISÃO'!$A36)),1,)=$B36,"VIGENTE","OBS"),IF(E$1&lt;$B36,"-",""))</f>
        <v>-</v>
      </c>
      <c r="F36" s="21" t="str" cm="1">
        <f t="array" ref="F36">IFERROR(IF(VLOOKUP(F$1,_xlfn.UNIQUE(_xlfn._xlws.FILTER(ARQUIVOS[REVISÃO],ARQUIVOS[DOCUMENTO]='MATRIZ DE REVISÃO'!$A36)),1,)=$B36,"VIGENTE","OBS"),IF(F$1&lt;$B36,"-",""))</f>
        <v>-</v>
      </c>
      <c r="G36" s="21" t="str" cm="1">
        <f t="array" ref="G36">IFERROR(IF(VLOOKUP(G$1,_xlfn.UNIQUE(_xlfn._xlws.FILTER(ARQUIVOS[REVISÃO],ARQUIVOS[DOCUMENTO]='MATRIZ DE REVISÃO'!$A36)),1,)=$B36,"VIGENTE","OBS"),IF(G$1&lt;$B36,"-",""))</f>
        <v>-</v>
      </c>
      <c r="H36" s="21" t="str" cm="1">
        <f t="array" ref="H36">IFERROR(IF(VLOOKUP(H$1,_xlfn.UNIQUE(_xlfn._xlws.FILTER(ARQUIVOS[REVISÃO],ARQUIVOS[DOCUMENTO]='MATRIZ DE REVISÃO'!$A36)),1,)=$B36,"VIGENTE","OBS"),IF(H$1&lt;$B36,"-",""))</f>
        <v>-</v>
      </c>
      <c r="I36" s="21" t="str" cm="1">
        <f t="array" ref="I36">IFERROR(IF(VLOOKUP(I$1,_xlfn.UNIQUE(_xlfn._xlws.FILTER(ARQUIVOS[REVISÃO],ARQUIVOS[DOCUMENTO]='MATRIZ DE REVISÃO'!$A36)),1,)=$B36,"VIGENTE","OBS"),IF(I$1&lt;$B36,"-",""))</f>
        <v>-</v>
      </c>
      <c r="J36" s="21" t="str" cm="1">
        <f t="array" ref="J36">IFERROR(IF(VLOOKUP(J$1,_xlfn.UNIQUE(_xlfn._xlws.FILTER(ARQUIVOS[REVISÃO],ARQUIVOS[DOCUMENTO]='MATRIZ DE REVISÃO'!$A36)),1,)=$B36,"VIGENTE","OBS"),IF(J$1&lt;$B36,"-",""))</f>
        <v>VIGENTE</v>
      </c>
      <c r="K36" s="21" t="str" cm="1">
        <f t="array" ref="K36">IFERROR(IF(VLOOKUP(K$1,_xlfn.UNIQUE(_xlfn._xlws.FILTER(ARQUIVOS[REVISÃO],ARQUIVOS[DOCUMENTO]='MATRIZ DE REVISÃO'!$A36)),1,)=$B36,"VIGENTE","OBS"),IF(K$1&lt;$B36,"-",""))</f>
        <v/>
      </c>
      <c r="L36" s="21" t="str" cm="1">
        <f t="array" ref="L36">IFERROR(IF(VLOOKUP(L$1,_xlfn.UNIQUE(_xlfn._xlws.FILTER(ARQUIVOS[REVISÃO],ARQUIVOS[DOCUMENTO]='MATRIZ DE REVISÃO'!$A36)),1,)=$B36,"VIGENTE","OBS"),IF(L$1&lt;$B36,"-",""))</f>
        <v/>
      </c>
      <c r="M36" s="21" t="str" cm="1">
        <f t="array" ref="M36">IFERROR(IF(VLOOKUP(M$1,_xlfn.UNIQUE(_xlfn._xlws.FILTER(ARQUIVOS[REVISÃO],ARQUIVOS[DOCUMENTO]='MATRIZ DE REVISÃO'!$A36)),1,)=$B36,"VIGENTE","OBS"),IF(M$1&lt;$B36,"-",""))</f>
        <v/>
      </c>
      <c r="N36" s="21" t="str" cm="1">
        <f t="array" ref="N36">IFERROR(IF(VLOOKUP(N$1,_xlfn.UNIQUE(_xlfn._xlws.FILTER(ARQUIVOS[REVISÃO],ARQUIVOS[DOCUMENTO]='MATRIZ DE REVISÃO'!$A36)),1,)=$B36,"VIGENTE","OBS"),IF(N$1&lt;$B36,"-",""))</f>
        <v/>
      </c>
      <c r="O36" s="22" t="str" cm="1">
        <f t="array" ref="O36">IFERROR(IF(VLOOKUP(O$1,_xlfn.UNIQUE(_xlfn._xlws.FILTER(ARQUIVOS[REVISÃO],ARQUIVOS[DOCUMENTO]='MATRIZ DE REVISÃO'!$A36)),1,)=$B36,"VIGENTE","OBS"),IF(O$1&lt;$B36,"-",""))</f>
        <v/>
      </c>
      <c r="P36" t="str" cm="1">
        <f t="array" ref="P36">IFERROR(IF(VLOOKUP(P$1,_xlfn.UNIQUE(_xlfn._xlws.FILTER(ARQUIVOS[REVISÃO],ARQUIVOS[DOCUMENTO]='MATRIZ DE REVISÃO'!$A36)),1,)=$B36,"VIGENTE","OBS"),IF(P$1&lt;$B36,"-",""))</f>
        <v/>
      </c>
      <c r="Q36" t="str" cm="1">
        <f t="array" ref="Q36">IFERROR(IF(VLOOKUP(Q$1,_xlfn.UNIQUE(_xlfn._xlws.FILTER(ARQUIVOS[REVISÃO],ARQUIVOS[DOCUMENTO]='MATRIZ DE REVISÃO'!$A36)),1,)=$B36,"VIGENTE","OBS"),IF(Q$1&lt;$B36,"-",""))</f>
        <v/>
      </c>
      <c r="R36" t="str" cm="1">
        <f t="array" ref="R36">IFERROR(IF(VLOOKUP(R$1,_xlfn.UNIQUE(_xlfn._xlws.FILTER(ARQUIVOS[REVISÃO],ARQUIVOS[DOCUMENTO]='MATRIZ DE REVISÃO'!$A36)),1,)=$B36,"VIGENTE","OBS"),IF(R$1&lt;$B36,"-",""))</f>
        <v/>
      </c>
      <c r="S36" t="str" cm="1">
        <f t="array" ref="S36">IFERROR(IF(VLOOKUP(S$1,_xlfn.UNIQUE(_xlfn._xlws.FILTER(ARQUIVOS[REVISÃO],ARQUIVOS[DOCUMENTO]='MATRIZ DE REVISÃO'!$A36)),1,)=$B36,"VIGENTE","OBS"),IF(S$1&lt;$B36,"-",""))</f>
        <v/>
      </c>
    </row>
    <row r="37" spans="1:19" x14ac:dyDescent="0.3">
      <c r="A37" s="16" t="s">
        <v>2828</v>
      </c>
      <c r="B37" s="17" t="str">
        <f>_xlfn.XLOOKUP(A37,LD_01[DOCUMENTO],LD_01[REVISÃO])</f>
        <v>R05</v>
      </c>
      <c r="C37" s="17" t="s">
        <v>4313</v>
      </c>
      <c r="D37" s="21" t="str" cm="1">
        <f t="array" ref="D37">IFERROR(IF(VLOOKUP(D$1,_xlfn.UNIQUE(_xlfn._xlws.FILTER(ARQUIVOS[REVISÃO],ARQUIVOS[DOCUMENTO]='MATRIZ DE REVISÃO'!$A37)),1,)=$B37,"VIGENTE","OBS"),IF(D$1&lt;$B37,"-",""))</f>
        <v>-</v>
      </c>
      <c r="E37" s="21" t="str" cm="1">
        <f t="array" ref="E37">IFERROR(IF(VLOOKUP(E$1,_xlfn.UNIQUE(_xlfn._xlws.FILTER(ARQUIVOS[REVISÃO],ARQUIVOS[DOCUMENTO]='MATRIZ DE REVISÃO'!$A37)),1,)=$B37,"VIGENTE","OBS"),IF(E$1&lt;$B37,"-",""))</f>
        <v>-</v>
      </c>
      <c r="F37" s="21" t="str" cm="1">
        <f t="array" ref="F37">IFERROR(IF(VLOOKUP(F$1,_xlfn.UNIQUE(_xlfn._xlws.FILTER(ARQUIVOS[REVISÃO],ARQUIVOS[DOCUMENTO]='MATRIZ DE REVISÃO'!$A37)),1,)=$B37,"VIGENTE","OBS"),IF(F$1&lt;$B37,"-",""))</f>
        <v>-</v>
      </c>
      <c r="G37" s="21" t="str" cm="1">
        <f t="array" ref="G37">IFERROR(IF(VLOOKUP(G$1,_xlfn.UNIQUE(_xlfn._xlws.FILTER(ARQUIVOS[REVISÃO],ARQUIVOS[DOCUMENTO]='MATRIZ DE REVISÃO'!$A37)),1,)=$B37,"VIGENTE","OBS"),IF(G$1&lt;$B37,"-",""))</f>
        <v>-</v>
      </c>
      <c r="H37" s="21" t="str" cm="1">
        <f t="array" ref="H37">IFERROR(IF(VLOOKUP(H$1,_xlfn.UNIQUE(_xlfn._xlws.FILTER(ARQUIVOS[REVISÃO],ARQUIVOS[DOCUMENTO]='MATRIZ DE REVISÃO'!$A37)),1,)=$B37,"VIGENTE","OBS"),IF(H$1&lt;$B37,"-",""))</f>
        <v>-</v>
      </c>
      <c r="I37" s="21" t="str" cm="1">
        <f t="array" ref="I37">IFERROR(IF(VLOOKUP(I$1,_xlfn.UNIQUE(_xlfn._xlws.FILTER(ARQUIVOS[REVISÃO],ARQUIVOS[DOCUMENTO]='MATRIZ DE REVISÃO'!$A37)),1,)=$B37,"VIGENTE","OBS"),IF(I$1&lt;$B37,"-",""))</f>
        <v>VIGENTE</v>
      </c>
      <c r="J37" s="21" t="str" cm="1">
        <f t="array" ref="J37">IFERROR(IF(VLOOKUP(J$1,_xlfn.UNIQUE(_xlfn._xlws.FILTER(ARQUIVOS[REVISÃO],ARQUIVOS[DOCUMENTO]='MATRIZ DE REVISÃO'!$A37)),1,)=$B37,"VIGENTE","OBS"),IF(J$1&lt;$B37,"-",""))</f>
        <v/>
      </c>
      <c r="K37" s="21" t="str" cm="1">
        <f t="array" ref="K37">IFERROR(IF(VLOOKUP(K$1,_xlfn.UNIQUE(_xlfn._xlws.FILTER(ARQUIVOS[REVISÃO],ARQUIVOS[DOCUMENTO]='MATRIZ DE REVISÃO'!$A37)),1,)=$B37,"VIGENTE","OBS"),IF(K$1&lt;$B37,"-",""))</f>
        <v/>
      </c>
      <c r="L37" s="21" t="str" cm="1">
        <f t="array" ref="L37">IFERROR(IF(VLOOKUP(L$1,_xlfn.UNIQUE(_xlfn._xlws.FILTER(ARQUIVOS[REVISÃO],ARQUIVOS[DOCUMENTO]='MATRIZ DE REVISÃO'!$A37)),1,)=$B37,"VIGENTE","OBS"),IF(L$1&lt;$B37,"-",""))</f>
        <v/>
      </c>
      <c r="M37" s="21" t="str" cm="1">
        <f t="array" ref="M37">IFERROR(IF(VLOOKUP(M$1,_xlfn.UNIQUE(_xlfn._xlws.FILTER(ARQUIVOS[REVISÃO],ARQUIVOS[DOCUMENTO]='MATRIZ DE REVISÃO'!$A37)),1,)=$B37,"VIGENTE","OBS"),IF(M$1&lt;$B37,"-",""))</f>
        <v/>
      </c>
      <c r="N37" s="21" t="str" cm="1">
        <f t="array" ref="N37">IFERROR(IF(VLOOKUP(N$1,_xlfn.UNIQUE(_xlfn._xlws.FILTER(ARQUIVOS[REVISÃO],ARQUIVOS[DOCUMENTO]='MATRIZ DE REVISÃO'!$A37)),1,)=$B37,"VIGENTE","OBS"),IF(N$1&lt;$B37,"-",""))</f>
        <v/>
      </c>
      <c r="O37" s="22" t="str" cm="1">
        <f t="array" ref="O37">IFERROR(IF(VLOOKUP(O$1,_xlfn.UNIQUE(_xlfn._xlws.FILTER(ARQUIVOS[REVISÃO],ARQUIVOS[DOCUMENTO]='MATRIZ DE REVISÃO'!$A37)),1,)=$B37,"VIGENTE","OBS"),IF(O$1&lt;$B37,"-",""))</f>
        <v/>
      </c>
      <c r="P37" t="str" cm="1">
        <f t="array" ref="P37">IFERROR(IF(VLOOKUP(P$1,_xlfn.UNIQUE(_xlfn._xlws.FILTER(ARQUIVOS[REVISÃO],ARQUIVOS[DOCUMENTO]='MATRIZ DE REVISÃO'!$A37)),1,)=$B37,"VIGENTE","OBS"),IF(P$1&lt;$B37,"-",""))</f>
        <v/>
      </c>
      <c r="Q37" t="str" cm="1">
        <f t="array" ref="Q37">IFERROR(IF(VLOOKUP(Q$1,_xlfn.UNIQUE(_xlfn._xlws.FILTER(ARQUIVOS[REVISÃO],ARQUIVOS[DOCUMENTO]='MATRIZ DE REVISÃO'!$A37)),1,)=$B37,"VIGENTE","OBS"),IF(Q$1&lt;$B37,"-",""))</f>
        <v/>
      </c>
      <c r="R37" t="str" cm="1">
        <f t="array" ref="R37">IFERROR(IF(VLOOKUP(R$1,_xlfn.UNIQUE(_xlfn._xlws.FILTER(ARQUIVOS[REVISÃO],ARQUIVOS[DOCUMENTO]='MATRIZ DE REVISÃO'!$A37)),1,)=$B37,"VIGENTE","OBS"),IF(R$1&lt;$B37,"-",""))</f>
        <v/>
      </c>
      <c r="S37" t="str" cm="1">
        <f t="array" ref="S37">IFERROR(IF(VLOOKUP(S$1,_xlfn.UNIQUE(_xlfn._xlws.FILTER(ARQUIVOS[REVISÃO],ARQUIVOS[DOCUMENTO]='MATRIZ DE REVISÃO'!$A37)),1,)=$B37,"VIGENTE","OBS"),IF(S$1&lt;$B37,"-",""))</f>
        <v/>
      </c>
    </row>
    <row r="38" spans="1:19" x14ac:dyDescent="0.3">
      <c r="A38" s="16" t="s">
        <v>2829</v>
      </c>
      <c r="B38" s="17" t="str">
        <f>_xlfn.XLOOKUP(A38,LD_01[DOCUMENTO],LD_01[REVISÃO])</f>
        <v>R03</v>
      </c>
      <c r="C38" s="17" t="s">
        <v>4313</v>
      </c>
      <c r="D38" s="21" t="str" cm="1">
        <f t="array" ref="D38">IFERROR(IF(VLOOKUP(D$1,_xlfn.UNIQUE(_xlfn._xlws.FILTER(ARQUIVOS[REVISÃO],ARQUIVOS[DOCUMENTO]='MATRIZ DE REVISÃO'!$A38)),1,)=$B38,"VIGENTE","OBS"),IF(D$1&lt;$B38,"-",""))</f>
        <v>-</v>
      </c>
      <c r="E38" s="21" t="str" cm="1">
        <f t="array" ref="E38">IFERROR(IF(VLOOKUP(E$1,_xlfn.UNIQUE(_xlfn._xlws.FILTER(ARQUIVOS[REVISÃO],ARQUIVOS[DOCUMENTO]='MATRIZ DE REVISÃO'!$A38)),1,)=$B38,"VIGENTE","OBS"),IF(E$1&lt;$B38,"-",""))</f>
        <v>-</v>
      </c>
      <c r="F38" s="21" t="str" cm="1">
        <f t="array" ref="F38">IFERROR(IF(VLOOKUP(F$1,_xlfn.UNIQUE(_xlfn._xlws.FILTER(ARQUIVOS[REVISÃO],ARQUIVOS[DOCUMENTO]='MATRIZ DE REVISÃO'!$A38)),1,)=$B38,"VIGENTE","OBS"),IF(F$1&lt;$B38,"-",""))</f>
        <v>-</v>
      </c>
      <c r="G38" s="21" t="str" cm="1">
        <f t="array" ref="G38">IFERROR(IF(VLOOKUP(G$1,_xlfn.UNIQUE(_xlfn._xlws.FILTER(ARQUIVOS[REVISÃO],ARQUIVOS[DOCUMENTO]='MATRIZ DE REVISÃO'!$A38)),1,)=$B38,"VIGENTE","OBS"),IF(G$1&lt;$B38,"-",""))</f>
        <v>VIGENTE</v>
      </c>
      <c r="H38" s="21" t="str" cm="1">
        <f t="array" ref="H38">IFERROR(IF(VLOOKUP(H$1,_xlfn.UNIQUE(_xlfn._xlws.FILTER(ARQUIVOS[REVISÃO],ARQUIVOS[DOCUMENTO]='MATRIZ DE REVISÃO'!$A38)),1,)=$B38,"VIGENTE","OBS"),IF(H$1&lt;$B38,"-",""))</f>
        <v/>
      </c>
      <c r="I38" s="21" t="str" cm="1">
        <f t="array" ref="I38">IFERROR(IF(VLOOKUP(I$1,_xlfn.UNIQUE(_xlfn._xlws.FILTER(ARQUIVOS[REVISÃO],ARQUIVOS[DOCUMENTO]='MATRIZ DE REVISÃO'!$A38)),1,)=$B38,"VIGENTE","OBS"),IF(I$1&lt;$B38,"-",""))</f>
        <v/>
      </c>
      <c r="J38" s="21" t="str" cm="1">
        <f t="array" ref="J38">IFERROR(IF(VLOOKUP(J$1,_xlfn.UNIQUE(_xlfn._xlws.FILTER(ARQUIVOS[REVISÃO],ARQUIVOS[DOCUMENTO]='MATRIZ DE REVISÃO'!$A38)),1,)=$B38,"VIGENTE","OBS"),IF(J$1&lt;$B38,"-",""))</f>
        <v/>
      </c>
      <c r="K38" s="21" t="str" cm="1">
        <f t="array" ref="K38">IFERROR(IF(VLOOKUP(K$1,_xlfn.UNIQUE(_xlfn._xlws.FILTER(ARQUIVOS[REVISÃO],ARQUIVOS[DOCUMENTO]='MATRIZ DE REVISÃO'!$A38)),1,)=$B38,"VIGENTE","OBS"),IF(K$1&lt;$B38,"-",""))</f>
        <v/>
      </c>
      <c r="L38" s="21" t="str" cm="1">
        <f t="array" ref="L38">IFERROR(IF(VLOOKUP(L$1,_xlfn.UNIQUE(_xlfn._xlws.FILTER(ARQUIVOS[REVISÃO],ARQUIVOS[DOCUMENTO]='MATRIZ DE REVISÃO'!$A38)),1,)=$B38,"VIGENTE","OBS"),IF(L$1&lt;$B38,"-",""))</f>
        <v/>
      </c>
      <c r="M38" s="21" t="str" cm="1">
        <f t="array" ref="M38">IFERROR(IF(VLOOKUP(M$1,_xlfn.UNIQUE(_xlfn._xlws.FILTER(ARQUIVOS[REVISÃO],ARQUIVOS[DOCUMENTO]='MATRIZ DE REVISÃO'!$A38)),1,)=$B38,"VIGENTE","OBS"),IF(M$1&lt;$B38,"-",""))</f>
        <v/>
      </c>
      <c r="N38" s="21" t="str" cm="1">
        <f t="array" ref="N38">IFERROR(IF(VLOOKUP(N$1,_xlfn.UNIQUE(_xlfn._xlws.FILTER(ARQUIVOS[REVISÃO],ARQUIVOS[DOCUMENTO]='MATRIZ DE REVISÃO'!$A38)),1,)=$B38,"VIGENTE","OBS"),IF(N$1&lt;$B38,"-",""))</f>
        <v/>
      </c>
      <c r="O38" s="22" t="str" cm="1">
        <f t="array" ref="O38">IFERROR(IF(VLOOKUP(O$1,_xlfn.UNIQUE(_xlfn._xlws.FILTER(ARQUIVOS[REVISÃO],ARQUIVOS[DOCUMENTO]='MATRIZ DE REVISÃO'!$A38)),1,)=$B38,"VIGENTE","OBS"),IF(O$1&lt;$B38,"-",""))</f>
        <v/>
      </c>
      <c r="P38" t="str" cm="1">
        <f t="array" ref="P38">IFERROR(IF(VLOOKUP(P$1,_xlfn.UNIQUE(_xlfn._xlws.FILTER(ARQUIVOS[REVISÃO],ARQUIVOS[DOCUMENTO]='MATRIZ DE REVISÃO'!$A38)),1,)=$B38,"VIGENTE","OBS"),IF(P$1&lt;$B38,"-",""))</f>
        <v/>
      </c>
      <c r="Q38" t="str" cm="1">
        <f t="array" ref="Q38">IFERROR(IF(VLOOKUP(Q$1,_xlfn.UNIQUE(_xlfn._xlws.FILTER(ARQUIVOS[REVISÃO],ARQUIVOS[DOCUMENTO]='MATRIZ DE REVISÃO'!$A38)),1,)=$B38,"VIGENTE","OBS"),IF(Q$1&lt;$B38,"-",""))</f>
        <v/>
      </c>
      <c r="R38" t="str" cm="1">
        <f t="array" ref="R38">IFERROR(IF(VLOOKUP(R$1,_xlfn.UNIQUE(_xlfn._xlws.FILTER(ARQUIVOS[REVISÃO],ARQUIVOS[DOCUMENTO]='MATRIZ DE REVISÃO'!$A38)),1,)=$B38,"VIGENTE","OBS"),IF(R$1&lt;$B38,"-",""))</f>
        <v/>
      </c>
      <c r="S38" t="str" cm="1">
        <f t="array" ref="S38">IFERROR(IF(VLOOKUP(S$1,_xlfn.UNIQUE(_xlfn._xlws.FILTER(ARQUIVOS[REVISÃO],ARQUIVOS[DOCUMENTO]='MATRIZ DE REVISÃO'!$A38)),1,)=$B38,"VIGENTE","OBS"),IF(S$1&lt;$B38,"-",""))</f>
        <v/>
      </c>
    </row>
    <row r="39" spans="1:19" x14ac:dyDescent="0.3">
      <c r="A39" s="16" t="s">
        <v>2816</v>
      </c>
      <c r="B39" s="17" t="str">
        <f>_xlfn.XLOOKUP(A39,LD_01[DOCUMENTO],LD_01[REVISÃO])</f>
        <v>R05</v>
      </c>
      <c r="C39" s="17" t="s">
        <v>4313</v>
      </c>
      <c r="D39" s="21" t="str" cm="1">
        <f t="array" ref="D39">IFERROR(IF(VLOOKUP(D$1,_xlfn.UNIQUE(_xlfn._xlws.FILTER(ARQUIVOS[REVISÃO],ARQUIVOS[DOCUMENTO]='MATRIZ DE REVISÃO'!$A39)),1,)=$B39,"VIGENTE","OBS"),IF(D$1&lt;$B39,"-",""))</f>
        <v>-</v>
      </c>
      <c r="E39" s="21" t="str" cm="1">
        <f t="array" ref="E39">IFERROR(IF(VLOOKUP(E$1,_xlfn.UNIQUE(_xlfn._xlws.FILTER(ARQUIVOS[REVISÃO],ARQUIVOS[DOCUMENTO]='MATRIZ DE REVISÃO'!$A39)),1,)=$B39,"VIGENTE","OBS"),IF(E$1&lt;$B39,"-",""))</f>
        <v>-</v>
      </c>
      <c r="F39" s="21" t="str" cm="1">
        <f t="array" ref="F39">IFERROR(IF(VLOOKUP(F$1,_xlfn.UNIQUE(_xlfn._xlws.FILTER(ARQUIVOS[REVISÃO],ARQUIVOS[DOCUMENTO]='MATRIZ DE REVISÃO'!$A39)),1,)=$B39,"VIGENTE","OBS"),IF(F$1&lt;$B39,"-",""))</f>
        <v>-</v>
      </c>
      <c r="G39" s="21" t="str" cm="1">
        <f t="array" ref="G39">IFERROR(IF(VLOOKUP(G$1,_xlfn.UNIQUE(_xlfn._xlws.FILTER(ARQUIVOS[REVISÃO],ARQUIVOS[DOCUMENTO]='MATRIZ DE REVISÃO'!$A39)),1,)=$B39,"VIGENTE","OBS"),IF(G$1&lt;$B39,"-",""))</f>
        <v>-</v>
      </c>
      <c r="H39" s="21" t="str" cm="1">
        <f t="array" ref="H39">IFERROR(IF(VLOOKUP(H$1,_xlfn.UNIQUE(_xlfn._xlws.FILTER(ARQUIVOS[REVISÃO],ARQUIVOS[DOCUMENTO]='MATRIZ DE REVISÃO'!$A39)),1,)=$B39,"VIGENTE","OBS"),IF(H$1&lt;$B39,"-",""))</f>
        <v>-</v>
      </c>
      <c r="I39" s="21" t="str" cm="1">
        <f t="array" ref="I39">IFERROR(IF(VLOOKUP(I$1,_xlfn.UNIQUE(_xlfn._xlws.FILTER(ARQUIVOS[REVISÃO],ARQUIVOS[DOCUMENTO]='MATRIZ DE REVISÃO'!$A39)),1,)=$B39,"VIGENTE","OBS"),IF(I$1&lt;$B39,"-",""))</f>
        <v>VIGENTE</v>
      </c>
      <c r="J39" s="21" t="str" cm="1">
        <f t="array" ref="J39">IFERROR(IF(VLOOKUP(J$1,_xlfn.UNIQUE(_xlfn._xlws.FILTER(ARQUIVOS[REVISÃO],ARQUIVOS[DOCUMENTO]='MATRIZ DE REVISÃO'!$A39)),1,)=$B39,"VIGENTE","OBS"),IF(J$1&lt;$B39,"-",""))</f>
        <v/>
      </c>
      <c r="K39" s="21" t="str" cm="1">
        <f t="array" ref="K39">IFERROR(IF(VLOOKUP(K$1,_xlfn.UNIQUE(_xlfn._xlws.FILTER(ARQUIVOS[REVISÃO],ARQUIVOS[DOCUMENTO]='MATRIZ DE REVISÃO'!$A39)),1,)=$B39,"VIGENTE","OBS"),IF(K$1&lt;$B39,"-",""))</f>
        <v/>
      </c>
      <c r="L39" s="21" t="str" cm="1">
        <f t="array" ref="L39">IFERROR(IF(VLOOKUP(L$1,_xlfn.UNIQUE(_xlfn._xlws.FILTER(ARQUIVOS[REVISÃO],ARQUIVOS[DOCUMENTO]='MATRIZ DE REVISÃO'!$A39)),1,)=$B39,"VIGENTE","OBS"),IF(L$1&lt;$B39,"-",""))</f>
        <v/>
      </c>
      <c r="M39" s="21" t="str" cm="1">
        <f t="array" ref="M39">IFERROR(IF(VLOOKUP(M$1,_xlfn.UNIQUE(_xlfn._xlws.FILTER(ARQUIVOS[REVISÃO],ARQUIVOS[DOCUMENTO]='MATRIZ DE REVISÃO'!$A39)),1,)=$B39,"VIGENTE","OBS"),IF(M$1&lt;$B39,"-",""))</f>
        <v/>
      </c>
      <c r="N39" s="21" t="str" cm="1">
        <f t="array" ref="N39">IFERROR(IF(VLOOKUP(N$1,_xlfn.UNIQUE(_xlfn._xlws.FILTER(ARQUIVOS[REVISÃO],ARQUIVOS[DOCUMENTO]='MATRIZ DE REVISÃO'!$A39)),1,)=$B39,"VIGENTE","OBS"),IF(N$1&lt;$B39,"-",""))</f>
        <v/>
      </c>
      <c r="O39" s="22" t="str" cm="1">
        <f t="array" ref="O39">IFERROR(IF(VLOOKUP(O$1,_xlfn.UNIQUE(_xlfn._xlws.FILTER(ARQUIVOS[REVISÃO],ARQUIVOS[DOCUMENTO]='MATRIZ DE REVISÃO'!$A39)),1,)=$B39,"VIGENTE","OBS"),IF(O$1&lt;$B39,"-",""))</f>
        <v/>
      </c>
      <c r="P39" t="str" cm="1">
        <f t="array" ref="P39">IFERROR(IF(VLOOKUP(P$1,_xlfn.UNIQUE(_xlfn._xlws.FILTER(ARQUIVOS[REVISÃO],ARQUIVOS[DOCUMENTO]='MATRIZ DE REVISÃO'!$A39)),1,)=$B39,"VIGENTE","OBS"),IF(P$1&lt;$B39,"-",""))</f>
        <v/>
      </c>
      <c r="Q39" t="str" cm="1">
        <f t="array" ref="Q39">IFERROR(IF(VLOOKUP(Q$1,_xlfn.UNIQUE(_xlfn._xlws.FILTER(ARQUIVOS[REVISÃO],ARQUIVOS[DOCUMENTO]='MATRIZ DE REVISÃO'!$A39)),1,)=$B39,"VIGENTE","OBS"),IF(Q$1&lt;$B39,"-",""))</f>
        <v/>
      </c>
      <c r="R39" t="str" cm="1">
        <f t="array" ref="R39">IFERROR(IF(VLOOKUP(R$1,_xlfn.UNIQUE(_xlfn._xlws.FILTER(ARQUIVOS[REVISÃO],ARQUIVOS[DOCUMENTO]='MATRIZ DE REVISÃO'!$A39)),1,)=$B39,"VIGENTE","OBS"),IF(R$1&lt;$B39,"-",""))</f>
        <v/>
      </c>
      <c r="S39" t="str" cm="1">
        <f t="array" ref="S39">IFERROR(IF(VLOOKUP(S$1,_xlfn.UNIQUE(_xlfn._xlws.FILTER(ARQUIVOS[REVISÃO],ARQUIVOS[DOCUMENTO]='MATRIZ DE REVISÃO'!$A39)),1,)=$B39,"VIGENTE","OBS"),IF(S$1&lt;$B39,"-",""))</f>
        <v/>
      </c>
    </row>
    <row r="40" spans="1:19" x14ac:dyDescent="0.3">
      <c r="A40" s="16" t="s">
        <v>2817</v>
      </c>
      <c r="B40" s="17" t="str">
        <f>_xlfn.XLOOKUP(A40,LD_01[DOCUMENTO],LD_01[REVISÃO])</f>
        <v>R04</v>
      </c>
      <c r="C40" s="17" t="s">
        <v>4313</v>
      </c>
      <c r="D40" s="21" t="str" cm="1">
        <f t="array" ref="D40">IFERROR(IF(VLOOKUP(D$1,_xlfn.UNIQUE(_xlfn._xlws.FILTER(ARQUIVOS[REVISÃO],ARQUIVOS[DOCUMENTO]='MATRIZ DE REVISÃO'!$A40)),1,)=$B40,"VIGENTE","OBS"),IF(D$1&lt;$B40,"-",""))</f>
        <v>-</v>
      </c>
      <c r="E40" s="21" t="str" cm="1">
        <f t="array" ref="E40">IFERROR(IF(VLOOKUP(E$1,_xlfn.UNIQUE(_xlfn._xlws.FILTER(ARQUIVOS[REVISÃO],ARQUIVOS[DOCUMENTO]='MATRIZ DE REVISÃO'!$A40)),1,)=$B40,"VIGENTE","OBS"),IF(E$1&lt;$B40,"-",""))</f>
        <v>-</v>
      </c>
      <c r="F40" s="21" t="str" cm="1">
        <f t="array" ref="F40">IFERROR(IF(VLOOKUP(F$1,_xlfn.UNIQUE(_xlfn._xlws.FILTER(ARQUIVOS[REVISÃO],ARQUIVOS[DOCUMENTO]='MATRIZ DE REVISÃO'!$A40)),1,)=$B40,"VIGENTE","OBS"),IF(F$1&lt;$B40,"-",""))</f>
        <v>-</v>
      </c>
      <c r="G40" s="21" t="str" cm="1">
        <f t="array" ref="G40">IFERROR(IF(VLOOKUP(G$1,_xlfn.UNIQUE(_xlfn._xlws.FILTER(ARQUIVOS[REVISÃO],ARQUIVOS[DOCUMENTO]='MATRIZ DE REVISÃO'!$A40)),1,)=$B40,"VIGENTE","OBS"),IF(G$1&lt;$B40,"-",""))</f>
        <v>-</v>
      </c>
      <c r="H40" s="21" t="str" cm="1">
        <f t="array" ref="H40">IFERROR(IF(VLOOKUP(H$1,_xlfn.UNIQUE(_xlfn._xlws.FILTER(ARQUIVOS[REVISÃO],ARQUIVOS[DOCUMENTO]='MATRIZ DE REVISÃO'!$A40)),1,)=$B40,"VIGENTE","OBS"),IF(H$1&lt;$B40,"-",""))</f>
        <v>VIGENTE</v>
      </c>
      <c r="I40" s="21" t="str" cm="1">
        <f t="array" ref="I40">IFERROR(IF(VLOOKUP(I$1,_xlfn.UNIQUE(_xlfn._xlws.FILTER(ARQUIVOS[REVISÃO],ARQUIVOS[DOCUMENTO]='MATRIZ DE REVISÃO'!$A40)),1,)=$B40,"VIGENTE","OBS"),IF(I$1&lt;$B40,"-",""))</f>
        <v/>
      </c>
      <c r="J40" s="21" t="str" cm="1">
        <f t="array" ref="J40">IFERROR(IF(VLOOKUP(J$1,_xlfn.UNIQUE(_xlfn._xlws.FILTER(ARQUIVOS[REVISÃO],ARQUIVOS[DOCUMENTO]='MATRIZ DE REVISÃO'!$A40)),1,)=$B40,"VIGENTE","OBS"),IF(J$1&lt;$B40,"-",""))</f>
        <v/>
      </c>
      <c r="K40" s="21" t="str" cm="1">
        <f t="array" ref="K40">IFERROR(IF(VLOOKUP(K$1,_xlfn.UNIQUE(_xlfn._xlws.FILTER(ARQUIVOS[REVISÃO],ARQUIVOS[DOCUMENTO]='MATRIZ DE REVISÃO'!$A40)),1,)=$B40,"VIGENTE","OBS"),IF(K$1&lt;$B40,"-",""))</f>
        <v/>
      </c>
      <c r="L40" s="21" t="str" cm="1">
        <f t="array" ref="L40">IFERROR(IF(VLOOKUP(L$1,_xlfn.UNIQUE(_xlfn._xlws.FILTER(ARQUIVOS[REVISÃO],ARQUIVOS[DOCUMENTO]='MATRIZ DE REVISÃO'!$A40)),1,)=$B40,"VIGENTE","OBS"),IF(L$1&lt;$B40,"-",""))</f>
        <v/>
      </c>
      <c r="M40" s="21" t="str" cm="1">
        <f t="array" ref="M40">IFERROR(IF(VLOOKUP(M$1,_xlfn.UNIQUE(_xlfn._xlws.FILTER(ARQUIVOS[REVISÃO],ARQUIVOS[DOCUMENTO]='MATRIZ DE REVISÃO'!$A40)),1,)=$B40,"VIGENTE","OBS"),IF(M$1&lt;$B40,"-",""))</f>
        <v/>
      </c>
      <c r="N40" s="21" t="str" cm="1">
        <f t="array" ref="N40">IFERROR(IF(VLOOKUP(N$1,_xlfn.UNIQUE(_xlfn._xlws.FILTER(ARQUIVOS[REVISÃO],ARQUIVOS[DOCUMENTO]='MATRIZ DE REVISÃO'!$A40)),1,)=$B40,"VIGENTE","OBS"),IF(N$1&lt;$B40,"-",""))</f>
        <v/>
      </c>
      <c r="O40" s="22" t="str" cm="1">
        <f t="array" ref="O40">IFERROR(IF(VLOOKUP(O$1,_xlfn.UNIQUE(_xlfn._xlws.FILTER(ARQUIVOS[REVISÃO],ARQUIVOS[DOCUMENTO]='MATRIZ DE REVISÃO'!$A40)),1,)=$B40,"VIGENTE","OBS"),IF(O$1&lt;$B40,"-",""))</f>
        <v/>
      </c>
      <c r="P40" t="str" cm="1">
        <f t="array" ref="P40">IFERROR(IF(VLOOKUP(P$1,_xlfn.UNIQUE(_xlfn._xlws.FILTER(ARQUIVOS[REVISÃO],ARQUIVOS[DOCUMENTO]='MATRIZ DE REVISÃO'!$A40)),1,)=$B40,"VIGENTE","OBS"),IF(P$1&lt;$B40,"-",""))</f>
        <v/>
      </c>
      <c r="Q40" t="str" cm="1">
        <f t="array" ref="Q40">IFERROR(IF(VLOOKUP(Q$1,_xlfn.UNIQUE(_xlfn._xlws.FILTER(ARQUIVOS[REVISÃO],ARQUIVOS[DOCUMENTO]='MATRIZ DE REVISÃO'!$A40)),1,)=$B40,"VIGENTE","OBS"),IF(Q$1&lt;$B40,"-",""))</f>
        <v/>
      </c>
      <c r="R40" t="str" cm="1">
        <f t="array" ref="R40">IFERROR(IF(VLOOKUP(R$1,_xlfn.UNIQUE(_xlfn._xlws.FILTER(ARQUIVOS[REVISÃO],ARQUIVOS[DOCUMENTO]='MATRIZ DE REVISÃO'!$A40)),1,)=$B40,"VIGENTE","OBS"),IF(R$1&lt;$B40,"-",""))</f>
        <v/>
      </c>
      <c r="S40" t="str" cm="1">
        <f t="array" ref="S40">IFERROR(IF(VLOOKUP(S$1,_xlfn.UNIQUE(_xlfn._xlws.FILTER(ARQUIVOS[REVISÃO],ARQUIVOS[DOCUMENTO]='MATRIZ DE REVISÃO'!$A40)),1,)=$B40,"VIGENTE","OBS"),IF(S$1&lt;$B40,"-",""))</f>
        <v/>
      </c>
    </row>
    <row r="41" spans="1:19" x14ac:dyDescent="0.3">
      <c r="A41" s="16" t="s">
        <v>2818</v>
      </c>
      <c r="B41" s="17" t="str">
        <f>_xlfn.XLOOKUP(A41,LD_01[DOCUMENTO],LD_01[REVISÃO])</f>
        <v>R02</v>
      </c>
      <c r="C41" s="17" t="s">
        <v>4313</v>
      </c>
      <c r="D41" s="21" t="str" cm="1">
        <f t="array" ref="D41">IFERROR(IF(VLOOKUP(D$1,_xlfn.UNIQUE(_xlfn._xlws.FILTER(ARQUIVOS[REVISÃO],ARQUIVOS[DOCUMENTO]='MATRIZ DE REVISÃO'!$A41)),1,)=$B41,"VIGENTE","OBS"),IF(D$1&lt;$B41,"-",""))</f>
        <v>-</v>
      </c>
      <c r="E41" s="21" t="str" cm="1">
        <f t="array" ref="E41">IFERROR(IF(VLOOKUP(E$1,_xlfn.UNIQUE(_xlfn._xlws.FILTER(ARQUIVOS[REVISÃO],ARQUIVOS[DOCUMENTO]='MATRIZ DE REVISÃO'!$A41)),1,)=$B41,"VIGENTE","OBS"),IF(E$1&lt;$B41,"-",""))</f>
        <v>-</v>
      </c>
      <c r="F41" s="21" t="str" cm="1">
        <f t="array" ref="F41">IFERROR(IF(VLOOKUP(F$1,_xlfn.UNIQUE(_xlfn._xlws.FILTER(ARQUIVOS[REVISÃO],ARQUIVOS[DOCUMENTO]='MATRIZ DE REVISÃO'!$A41)),1,)=$B41,"VIGENTE","OBS"),IF(F$1&lt;$B41,"-",""))</f>
        <v>VIGENTE</v>
      </c>
      <c r="G41" s="21" t="str" cm="1">
        <f t="array" ref="G41">IFERROR(IF(VLOOKUP(G$1,_xlfn.UNIQUE(_xlfn._xlws.FILTER(ARQUIVOS[REVISÃO],ARQUIVOS[DOCUMENTO]='MATRIZ DE REVISÃO'!$A41)),1,)=$B41,"VIGENTE","OBS"),IF(G$1&lt;$B41,"-",""))</f>
        <v/>
      </c>
      <c r="H41" s="21" t="str" cm="1">
        <f t="array" ref="H41">IFERROR(IF(VLOOKUP(H$1,_xlfn.UNIQUE(_xlfn._xlws.FILTER(ARQUIVOS[REVISÃO],ARQUIVOS[DOCUMENTO]='MATRIZ DE REVISÃO'!$A41)),1,)=$B41,"VIGENTE","OBS"),IF(H$1&lt;$B41,"-",""))</f>
        <v/>
      </c>
      <c r="I41" s="21" t="str" cm="1">
        <f t="array" ref="I41">IFERROR(IF(VLOOKUP(I$1,_xlfn.UNIQUE(_xlfn._xlws.FILTER(ARQUIVOS[REVISÃO],ARQUIVOS[DOCUMENTO]='MATRIZ DE REVISÃO'!$A41)),1,)=$B41,"VIGENTE","OBS"),IF(I$1&lt;$B41,"-",""))</f>
        <v/>
      </c>
      <c r="J41" s="21" t="str" cm="1">
        <f t="array" ref="J41">IFERROR(IF(VLOOKUP(J$1,_xlfn.UNIQUE(_xlfn._xlws.FILTER(ARQUIVOS[REVISÃO],ARQUIVOS[DOCUMENTO]='MATRIZ DE REVISÃO'!$A41)),1,)=$B41,"VIGENTE","OBS"),IF(J$1&lt;$B41,"-",""))</f>
        <v/>
      </c>
      <c r="K41" s="21" t="str" cm="1">
        <f t="array" ref="K41">IFERROR(IF(VLOOKUP(K$1,_xlfn.UNIQUE(_xlfn._xlws.FILTER(ARQUIVOS[REVISÃO],ARQUIVOS[DOCUMENTO]='MATRIZ DE REVISÃO'!$A41)),1,)=$B41,"VIGENTE","OBS"),IF(K$1&lt;$B41,"-",""))</f>
        <v/>
      </c>
      <c r="L41" s="21" t="str" cm="1">
        <f t="array" ref="L41">IFERROR(IF(VLOOKUP(L$1,_xlfn.UNIQUE(_xlfn._xlws.FILTER(ARQUIVOS[REVISÃO],ARQUIVOS[DOCUMENTO]='MATRIZ DE REVISÃO'!$A41)),1,)=$B41,"VIGENTE","OBS"),IF(L$1&lt;$B41,"-",""))</f>
        <v/>
      </c>
      <c r="M41" s="21" t="str" cm="1">
        <f t="array" ref="M41">IFERROR(IF(VLOOKUP(M$1,_xlfn.UNIQUE(_xlfn._xlws.FILTER(ARQUIVOS[REVISÃO],ARQUIVOS[DOCUMENTO]='MATRIZ DE REVISÃO'!$A41)),1,)=$B41,"VIGENTE","OBS"),IF(M$1&lt;$B41,"-",""))</f>
        <v/>
      </c>
      <c r="N41" s="21" t="str" cm="1">
        <f t="array" ref="N41">IFERROR(IF(VLOOKUP(N$1,_xlfn.UNIQUE(_xlfn._xlws.FILTER(ARQUIVOS[REVISÃO],ARQUIVOS[DOCUMENTO]='MATRIZ DE REVISÃO'!$A41)),1,)=$B41,"VIGENTE","OBS"),IF(N$1&lt;$B41,"-",""))</f>
        <v/>
      </c>
      <c r="O41" s="22" t="str" cm="1">
        <f t="array" ref="O41">IFERROR(IF(VLOOKUP(O$1,_xlfn.UNIQUE(_xlfn._xlws.FILTER(ARQUIVOS[REVISÃO],ARQUIVOS[DOCUMENTO]='MATRIZ DE REVISÃO'!$A41)),1,)=$B41,"VIGENTE","OBS"),IF(O$1&lt;$B41,"-",""))</f>
        <v/>
      </c>
      <c r="P41" t="str" cm="1">
        <f t="array" ref="P41">IFERROR(IF(VLOOKUP(P$1,_xlfn.UNIQUE(_xlfn._xlws.FILTER(ARQUIVOS[REVISÃO],ARQUIVOS[DOCUMENTO]='MATRIZ DE REVISÃO'!$A41)),1,)=$B41,"VIGENTE","OBS"),IF(P$1&lt;$B41,"-",""))</f>
        <v/>
      </c>
      <c r="Q41" t="str" cm="1">
        <f t="array" ref="Q41">IFERROR(IF(VLOOKUP(Q$1,_xlfn.UNIQUE(_xlfn._xlws.FILTER(ARQUIVOS[REVISÃO],ARQUIVOS[DOCUMENTO]='MATRIZ DE REVISÃO'!$A41)),1,)=$B41,"VIGENTE","OBS"),IF(Q$1&lt;$B41,"-",""))</f>
        <v/>
      </c>
      <c r="R41" t="str" cm="1">
        <f t="array" ref="R41">IFERROR(IF(VLOOKUP(R$1,_xlfn.UNIQUE(_xlfn._xlws.FILTER(ARQUIVOS[REVISÃO],ARQUIVOS[DOCUMENTO]='MATRIZ DE REVISÃO'!$A41)),1,)=$B41,"VIGENTE","OBS"),IF(R$1&lt;$B41,"-",""))</f>
        <v/>
      </c>
      <c r="S41" t="str" cm="1">
        <f t="array" ref="S41">IFERROR(IF(VLOOKUP(S$1,_xlfn.UNIQUE(_xlfn._xlws.FILTER(ARQUIVOS[REVISÃO],ARQUIVOS[DOCUMENTO]='MATRIZ DE REVISÃO'!$A41)),1,)=$B41,"VIGENTE","OBS"),IF(S$1&lt;$B41,"-",""))</f>
        <v/>
      </c>
    </row>
    <row r="42" spans="1:19" x14ac:dyDescent="0.3">
      <c r="A42" s="16" t="s">
        <v>2820</v>
      </c>
      <c r="B42" s="17" t="str">
        <f>_xlfn.XLOOKUP(A42,LD_01[DOCUMENTO],LD_01[REVISÃO])</f>
        <v>R01</v>
      </c>
      <c r="C42" s="17" t="s">
        <v>4313</v>
      </c>
      <c r="D42" s="21" t="str" cm="1">
        <f t="array" ref="D42">IFERROR(IF(VLOOKUP(D$1,_xlfn.UNIQUE(_xlfn._xlws.FILTER(ARQUIVOS[REVISÃO],ARQUIVOS[DOCUMENTO]='MATRIZ DE REVISÃO'!$A42)),1,)=$B42,"VIGENTE","OBS"),IF(D$1&lt;$B42,"-",""))</f>
        <v>-</v>
      </c>
      <c r="E42" s="21" t="str" cm="1">
        <f t="array" ref="E42">IFERROR(IF(VLOOKUP(E$1,_xlfn.UNIQUE(_xlfn._xlws.FILTER(ARQUIVOS[REVISÃO],ARQUIVOS[DOCUMENTO]='MATRIZ DE REVISÃO'!$A42)),1,)=$B42,"VIGENTE","OBS"),IF(E$1&lt;$B42,"-",""))</f>
        <v>VIGENTE</v>
      </c>
      <c r="F42" s="21" t="str" cm="1">
        <f t="array" ref="F42">IFERROR(IF(VLOOKUP(F$1,_xlfn.UNIQUE(_xlfn._xlws.FILTER(ARQUIVOS[REVISÃO],ARQUIVOS[DOCUMENTO]='MATRIZ DE REVISÃO'!$A42)),1,)=$B42,"VIGENTE","OBS"),IF(F$1&lt;$B42,"-",""))</f>
        <v/>
      </c>
      <c r="G42" s="21" t="str" cm="1">
        <f t="array" ref="G42">IFERROR(IF(VLOOKUP(G$1,_xlfn.UNIQUE(_xlfn._xlws.FILTER(ARQUIVOS[REVISÃO],ARQUIVOS[DOCUMENTO]='MATRIZ DE REVISÃO'!$A42)),1,)=$B42,"VIGENTE","OBS"),IF(G$1&lt;$B42,"-",""))</f>
        <v/>
      </c>
      <c r="H42" s="21" t="str" cm="1">
        <f t="array" ref="H42">IFERROR(IF(VLOOKUP(H$1,_xlfn.UNIQUE(_xlfn._xlws.FILTER(ARQUIVOS[REVISÃO],ARQUIVOS[DOCUMENTO]='MATRIZ DE REVISÃO'!$A42)),1,)=$B42,"VIGENTE","OBS"),IF(H$1&lt;$B42,"-",""))</f>
        <v/>
      </c>
      <c r="I42" s="21" t="str" cm="1">
        <f t="array" ref="I42">IFERROR(IF(VLOOKUP(I$1,_xlfn.UNIQUE(_xlfn._xlws.FILTER(ARQUIVOS[REVISÃO],ARQUIVOS[DOCUMENTO]='MATRIZ DE REVISÃO'!$A42)),1,)=$B42,"VIGENTE","OBS"),IF(I$1&lt;$B42,"-",""))</f>
        <v/>
      </c>
      <c r="J42" s="21" t="str" cm="1">
        <f t="array" ref="J42">IFERROR(IF(VLOOKUP(J$1,_xlfn.UNIQUE(_xlfn._xlws.FILTER(ARQUIVOS[REVISÃO],ARQUIVOS[DOCUMENTO]='MATRIZ DE REVISÃO'!$A42)),1,)=$B42,"VIGENTE","OBS"),IF(J$1&lt;$B42,"-",""))</f>
        <v/>
      </c>
      <c r="K42" s="21" t="str" cm="1">
        <f t="array" ref="K42">IFERROR(IF(VLOOKUP(K$1,_xlfn.UNIQUE(_xlfn._xlws.FILTER(ARQUIVOS[REVISÃO],ARQUIVOS[DOCUMENTO]='MATRIZ DE REVISÃO'!$A42)),1,)=$B42,"VIGENTE","OBS"),IF(K$1&lt;$B42,"-",""))</f>
        <v/>
      </c>
      <c r="L42" s="21" t="str" cm="1">
        <f t="array" ref="L42">IFERROR(IF(VLOOKUP(L$1,_xlfn.UNIQUE(_xlfn._xlws.FILTER(ARQUIVOS[REVISÃO],ARQUIVOS[DOCUMENTO]='MATRIZ DE REVISÃO'!$A42)),1,)=$B42,"VIGENTE","OBS"),IF(L$1&lt;$B42,"-",""))</f>
        <v/>
      </c>
      <c r="M42" s="21" t="str" cm="1">
        <f t="array" ref="M42">IFERROR(IF(VLOOKUP(M$1,_xlfn.UNIQUE(_xlfn._xlws.FILTER(ARQUIVOS[REVISÃO],ARQUIVOS[DOCUMENTO]='MATRIZ DE REVISÃO'!$A42)),1,)=$B42,"VIGENTE","OBS"),IF(M$1&lt;$B42,"-",""))</f>
        <v/>
      </c>
      <c r="N42" s="21" t="str" cm="1">
        <f t="array" ref="N42">IFERROR(IF(VLOOKUP(N$1,_xlfn.UNIQUE(_xlfn._xlws.FILTER(ARQUIVOS[REVISÃO],ARQUIVOS[DOCUMENTO]='MATRIZ DE REVISÃO'!$A42)),1,)=$B42,"VIGENTE","OBS"),IF(N$1&lt;$B42,"-",""))</f>
        <v/>
      </c>
      <c r="O42" s="22" t="str" cm="1">
        <f t="array" ref="O42">IFERROR(IF(VLOOKUP(O$1,_xlfn.UNIQUE(_xlfn._xlws.FILTER(ARQUIVOS[REVISÃO],ARQUIVOS[DOCUMENTO]='MATRIZ DE REVISÃO'!$A42)),1,)=$B42,"VIGENTE","OBS"),IF(O$1&lt;$B42,"-",""))</f>
        <v/>
      </c>
      <c r="P42" t="str" cm="1">
        <f t="array" ref="P42">IFERROR(IF(VLOOKUP(P$1,_xlfn.UNIQUE(_xlfn._xlws.FILTER(ARQUIVOS[REVISÃO],ARQUIVOS[DOCUMENTO]='MATRIZ DE REVISÃO'!$A42)),1,)=$B42,"VIGENTE","OBS"),IF(P$1&lt;$B42,"-",""))</f>
        <v/>
      </c>
      <c r="Q42" t="str" cm="1">
        <f t="array" ref="Q42">IFERROR(IF(VLOOKUP(Q$1,_xlfn.UNIQUE(_xlfn._xlws.FILTER(ARQUIVOS[REVISÃO],ARQUIVOS[DOCUMENTO]='MATRIZ DE REVISÃO'!$A42)),1,)=$B42,"VIGENTE","OBS"),IF(Q$1&lt;$B42,"-",""))</f>
        <v/>
      </c>
      <c r="R42" t="str" cm="1">
        <f t="array" ref="R42">IFERROR(IF(VLOOKUP(R$1,_xlfn.UNIQUE(_xlfn._xlws.FILTER(ARQUIVOS[REVISÃO],ARQUIVOS[DOCUMENTO]='MATRIZ DE REVISÃO'!$A42)),1,)=$B42,"VIGENTE","OBS"),IF(R$1&lt;$B42,"-",""))</f>
        <v/>
      </c>
      <c r="S42" t="str" cm="1">
        <f t="array" ref="S42">IFERROR(IF(VLOOKUP(S$1,_xlfn.UNIQUE(_xlfn._xlws.FILTER(ARQUIVOS[REVISÃO],ARQUIVOS[DOCUMENTO]='MATRIZ DE REVISÃO'!$A42)),1,)=$B42,"VIGENTE","OBS"),IF(S$1&lt;$B42,"-",""))</f>
        <v/>
      </c>
    </row>
    <row r="43" spans="1:19" x14ac:dyDescent="0.3">
      <c r="A43" s="16" t="s">
        <v>2821</v>
      </c>
      <c r="B43" s="17" t="str">
        <f>_xlfn.XLOOKUP(A43,LD_01[DOCUMENTO],LD_01[REVISÃO])</f>
        <v>R00</v>
      </c>
      <c r="C43" s="17" t="s">
        <v>4313</v>
      </c>
      <c r="D43" s="21" t="str" cm="1">
        <f t="array" ref="D43">IFERROR(IF(VLOOKUP(D$1,_xlfn.UNIQUE(_xlfn._xlws.FILTER(ARQUIVOS[REVISÃO],ARQUIVOS[DOCUMENTO]='MATRIZ DE REVISÃO'!$A43)),1,)=$B43,"VIGENTE","OBS"),IF(D$1&lt;$B43,"-",""))</f>
        <v>VIGENTE</v>
      </c>
      <c r="E43" s="21" t="str" cm="1">
        <f t="array" ref="E43">IFERROR(IF(VLOOKUP(E$1,_xlfn.UNIQUE(_xlfn._xlws.FILTER(ARQUIVOS[REVISÃO],ARQUIVOS[DOCUMENTO]='MATRIZ DE REVISÃO'!$A43)),1,)=$B43,"VIGENTE","OBS"),IF(E$1&lt;$B43,"-",""))</f>
        <v/>
      </c>
      <c r="F43" s="21" t="str" cm="1">
        <f t="array" ref="F43">IFERROR(IF(VLOOKUP(F$1,_xlfn.UNIQUE(_xlfn._xlws.FILTER(ARQUIVOS[REVISÃO],ARQUIVOS[DOCUMENTO]='MATRIZ DE REVISÃO'!$A43)),1,)=$B43,"VIGENTE","OBS"),IF(F$1&lt;$B43,"-",""))</f>
        <v/>
      </c>
      <c r="G43" s="21" t="str" cm="1">
        <f t="array" ref="G43">IFERROR(IF(VLOOKUP(G$1,_xlfn.UNIQUE(_xlfn._xlws.FILTER(ARQUIVOS[REVISÃO],ARQUIVOS[DOCUMENTO]='MATRIZ DE REVISÃO'!$A43)),1,)=$B43,"VIGENTE","OBS"),IF(G$1&lt;$B43,"-",""))</f>
        <v/>
      </c>
      <c r="H43" s="21" t="str" cm="1">
        <f t="array" ref="H43">IFERROR(IF(VLOOKUP(H$1,_xlfn.UNIQUE(_xlfn._xlws.FILTER(ARQUIVOS[REVISÃO],ARQUIVOS[DOCUMENTO]='MATRIZ DE REVISÃO'!$A43)),1,)=$B43,"VIGENTE","OBS"),IF(H$1&lt;$B43,"-",""))</f>
        <v/>
      </c>
      <c r="I43" s="21" t="str" cm="1">
        <f t="array" ref="I43">IFERROR(IF(VLOOKUP(I$1,_xlfn.UNIQUE(_xlfn._xlws.FILTER(ARQUIVOS[REVISÃO],ARQUIVOS[DOCUMENTO]='MATRIZ DE REVISÃO'!$A43)),1,)=$B43,"VIGENTE","OBS"),IF(I$1&lt;$B43,"-",""))</f>
        <v/>
      </c>
      <c r="J43" s="21" t="str" cm="1">
        <f t="array" ref="J43">IFERROR(IF(VLOOKUP(J$1,_xlfn.UNIQUE(_xlfn._xlws.FILTER(ARQUIVOS[REVISÃO],ARQUIVOS[DOCUMENTO]='MATRIZ DE REVISÃO'!$A43)),1,)=$B43,"VIGENTE","OBS"),IF(J$1&lt;$B43,"-",""))</f>
        <v/>
      </c>
      <c r="K43" s="21" t="str" cm="1">
        <f t="array" ref="K43">IFERROR(IF(VLOOKUP(K$1,_xlfn.UNIQUE(_xlfn._xlws.FILTER(ARQUIVOS[REVISÃO],ARQUIVOS[DOCUMENTO]='MATRIZ DE REVISÃO'!$A43)),1,)=$B43,"VIGENTE","OBS"),IF(K$1&lt;$B43,"-",""))</f>
        <v/>
      </c>
      <c r="L43" s="21" t="str" cm="1">
        <f t="array" ref="L43">IFERROR(IF(VLOOKUP(L$1,_xlfn.UNIQUE(_xlfn._xlws.FILTER(ARQUIVOS[REVISÃO],ARQUIVOS[DOCUMENTO]='MATRIZ DE REVISÃO'!$A43)),1,)=$B43,"VIGENTE","OBS"),IF(L$1&lt;$B43,"-",""))</f>
        <v/>
      </c>
      <c r="M43" s="21" t="str" cm="1">
        <f t="array" ref="M43">IFERROR(IF(VLOOKUP(M$1,_xlfn.UNIQUE(_xlfn._xlws.FILTER(ARQUIVOS[REVISÃO],ARQUIVOS[DOCUMENTO]='MATRIZ DE REVISÃO'!$A43)),1,)=$B43,"VIGENTE","OBS"),IF(M$1&lt;$B43,"-",""))</f>
        <v/>
      </c>
      <c r="N43" s="21" t="str" cm="1">
        <f t="array" ref="N43">IFERROR(IF(VLOOKUP(N$1,_xlfn.UNIQUE(_xlfn._xlws.FILTER(ARQUIVOS[REVISÃO],ARQUIVOS[DOCUMENTO]='MATRIZ DE REVISÃO'!$A43)),1,)=$B43,"VIGENTE","OBS"),IF(N$1&lt;$B43,"-",""))</f>
        <v/>
      </c>
      <c r="O43" s="22" t="str" cm="1">
        <f t="array" ref="O43">IFERROR(IF(VLOOKUP(O$1,_xlfn.UNIQUE(_xlfn._xlws.FILTER(ARQUIVOS[REVISÃO],ARQUIVOS[DOCUMENTO]='MATRIZ DE REVISÃO'!$A43)),1,)=$B43,"VIGENTE","OBS"),IF(O$1&lt;$B43,"-",""))</f>
        <v/>
      </c>
      <c r="P43" t="str" cm="1">
        <f t="array" ref="P43">IFERROR(IF(VLOOKUP(P$1,_xlfn.UNIQUE(_xlfn._xlws.FILTER(ARQUIVOS[REVISÃO],ARQUIVOS[DOCUMENTO]='MATRIZ DE REVISÃO'!$A43)),1,)=$B43,"VIGENTE","OBS"),IF(P$1&lt;$B43,"-",""))</f>
        <v/>
      </c>
      <c r="Q43" t="str" cm="1">
        <f t="array" ref="Q43">IFERROR(IF(VLOOKUP(Q$1,_xlfn.UNIQUE(_xlfn._xlws.FILTER(ARQUIVOS[REVISÃO],ARQUIVOS[DOCUMENTO]='MATRIZ DE REVISÃO'!$A43)),1,)=$B43,"VIGENTE","OBS"),IF(Q$1&lt;$B43,"-",""))</f>
        <v/>
      </c>
      <c r="R43" t="str" cm="1">
        <f t="array" ref="R43">IFERROR(IF(VLOOKUP(R$1,_xlfn.UNIQUE(_xlfn._xlws.FILTER(ARQUIVOS[REVISÃO],ARQUIVOS[DOCUMENTO]='MATRIZ DE REVISÃO'!$A43)),1,)=$B43,"VIGENTE","OBS"),IF(R$1&lt;$B43,"-",""))</f>
        <v/>
      </c>
      <c r="S43" t="str" cm="1">
        <f t="array" ref="S43">IFERROR(IF(VLOOKUP(S$1,_xlfn.UNIQUE(_xlfn._xlws.FILTER(ARQUIVOS[REVISÃO],ARQUIVOS[DOCUMENTO]='MATRIZ DE REVISÃO'!$A43)),1,)=$B43,"VIGENTE","OBS"),IF(S$1&lt;$B43,"-",""))</f>
        <v/>
      </c>
    </row>
    <row r="44" spans="1:19" x14ac:dyDescent="0.3">
      <c r="A44" s="16" t="s">
        <v>4062</v>
      </c>
      <c r="B44" s="17" t="str">
        <f>_xlfn.XLOOKUP(A44,LD_01[DOCUMENTO],LD_01[REVISÃO])</f>
        <v>R00</v>
      </c>
      <c r="C44" s="17" t="s">
        <v>4313</v>
      </c>
      <c r="D44" s="21" t="str" cm="1">
        <f t="array" ref="D44">IFERROR(IF(VLOOKUP(D$1,_xlfn.UNIQUE(_xlfn._xlws.FILTER(ARQUIVOS[REVISÃO],ARQUIVOS[DOCUMENTO]='MATRIZ DE REVISÃO'!$A44)),1,)=$B44,"VIGENTE","OBS"),IF(D$1&lt;$B44,"-",""))</f>
        <v>VIGENTE</v>
      </c>
      <c r="E44" s="21" t="str" cm="1">
        <f t="array" ref="E44">IFERROR(IF(VLOOKUP(E$1,_xlfn.UNIQUE(_xlfn._xlws.FILTER(ARQUIVOS[REVISÃO],ARQUIVOS[DOCUMENTO]='MATRIZ DE REVISÃO'!$A44)),1,)=$B44,"VIGENTE","OBS"),IF(E$1&lt;$B44,"-",""))</f>
        <v/>
      </c>
      <c r="F44" s="21" t="str" cm="1">
        <f t="array" ref="F44">IFERROR(IF(VLOOKUP(F$1,_xlfn.UNIQUE(_xlfn._xlws.FILTER(ARQUIVOS[REVISÃO],ARQUIVOS[DOCUMENTO]='MATRIZ DE REVISÃO'!$A44)),1,)=$B44,"VIGENTE","OBS"),IF(F$1&lt;$B44,"-",""))</f>
        <v/>
      </c>
      <c r="G44" s="21" t="str" cm="1">
        <f t="array" ref="G44">IFERROR(IF(VLOOKUP(G$1,_xlfn.UNIQUE(_xlfn._xlws.FILTER(ARQUIVOS[REVISÃO],ARQUIVOS[DOCUMENTO]='MATRIZ DE REVISÃO'!$A44)),1,)=$B44,"VIGENTE","OBS"),IF(G$1&lt;$B44,"-",""))</f>
        <v/>
      </c>
      <c r="H44" s="21" t="str" cm="1">
        <f t="array" ref="H44">IFERROR(IF(VLOOKUP(H$1,_xlfn.UNIQUE(_xlfn._xlws.FILTER(ARQUIVOS[REVISÃO],ARQUIVOS[DOCUMENTO]='MATRIZ DE REVISÃO'!$A44)),1,)=$B44,"VIGENTE","OBS"),IF(H$1&lt;$B44,"-",""))</f>
        <v/>
      </c>
      <c r="I44" s="21" t="str" cm="1">
        <f t="array" ref="I44">IFERROR(IF(VLOOKUP(I$1,_xlfn.UNIQUE(_xlfn._xlws.FILTER(ARQUIVOS[REVISÃO],ARQUIVOS[DOCUMENTO]='MATRIZ DE REVISÃO'!$A44)),1,)=$B44,"VIGENTE","OBS"),IF(I$1&lt;$B44,"-",""))</f>
        <v/>
      </c>
      <c r="J44" s="21" t="str" cm="1">
        <f t="array" ref="J44">IFERROR(IF(VLOOKUP(J$1,_xlfn.UNIQUE(_xlfn._xlws.FILTER(ARQUIVOS[REVISÃO],ARQUIVOS[DOCUMENTO]='MATRIZ DE REVISÃO'!$A44)),1,)=$B44,"VIGENTE","OBS"),IF(J$1&lt;$B44,"-",""))</f>
        <v/>
      </c>
      <c r="K44" s="21" t="str" cm="1">
        <f t="array" ref="K44">IFERROR(IF(VLOOKUP(K$1,_xlfn.UNIQUE(_xlfn._xlws.FILTER(ARQUIVOS[REVISÃO],ARQUIVOS[DOCUMENTO]='MATRIZ DE REVISÃO'!$A44)),1,)=$B44,"VIGENTE","OBS"),IF(K$1&lt;$B44,"-",""))</f>
        <v/>
      </c>
      <c r="L44" s="21" t="str" cm="1">
        <f t="array" ref="L44">IFERROR(IF(VLOOKUP(L$1,_xlfn.UNIQUE(_xlfn._xlws.FILTER(ARQUIVOS[REVISÃO],ARQUIVOS[DOCUMENTO]='MATRIZ DE REVISÃO'!$A44)),1,)=$B44,"VIGENTE","OBS"),IF(L$1&lt;$B44,"-",""))</f>
        <v/>
      </c>
      <c r="M44" s="21" t="str" cm="1">
        <f t="array" ref="M44">IFERROR(IF(VLOOKUP(M$1,_xlfn.UNIQUE(_xlfn._xlws.FILTER(ARQUIVOS[REVISÃO],ARQUIVOS[DOCUMENTO]='MATRIZ DE REVISÃO'!$A44)),1,)=$B44,"VIGENTE","OBS"),IF(M$1&lt;$B44,"-",""))</f>
        <v/>
      </c>
      <c r="N44" s="21" t="str" cm="1">
        <f t="array" ref="N44">IFERROR(IF(VLOOKUP(N$1,_xlfn.UNIQUE(_xlfn._xlws.FILTER(ARQUIVOS[REVISÃO],ARQUIVOS[DOCUMENTO]='MATRIZ DE REVISÃO'!$A44)),1,)=$B44,"VIGENTE","OBS"),IF(N$1&lt;$B44,"-",""))</f>
        <v/>
      </c>
      <c r="O44" s="22" t="str" cm="1">
        <f t="array" ref="O44">IFERROR(IF(VLOOKUP(O$1,_xlfn.UNIQUE(_xlfn._xlws.FILTER(ARQUIVOS[REVISÃO],ARQUIVOS[DOCUMENTO]='MATRIZ DE REVISÃO'!$A44)),1,)=$B44,"VIGENTE","OBS"),IF(O$1&lt;$B44,"-",""))</f>
        <v/>
      </c>
      <c r="P44" t="str" cm="1">
        <f t="array" ref="P44">IFERROR(IF(VLOOKUP(P$1,_xlfn.UNIQUE(_xlfn._xlws.FILTER(ARQUIVOS[REVISÃO],ARQUIVOS[DOCUMENTO]='MATRIZ DE REVISÃO'!$A44)),1,)=$B44,"VIGENTE","OBS"),IF(P$1&lt;$B44,"-",""))</f>
        <v/>
      </c>
      <c r="Q44" t="str" cm="1">
        <f t="array" ref="Q44">IFERROR(IF(VLOOKUP(Q$1,_xlfn.UNIQUE(_xlfn._xlws.FILTER(ARQUIVOS[REVISÃO],ARQUIVOS[DOCUMENTO]='MATRIZ DE REVISÃO'!$A44)),1,)=$B44,"VIGENTE","OBS"),IF(Q$1&lt;$B44,"-",""))</f>
        <v/>
      </c>
      <c r="R44" t="str" cm="1">
        <f t="array" ref="R44">IFERROR(IF(VLOOKUP(R$1,_xlfn.UNIQUE(_xlfn._xlws.FILTER(ARQUIVOS[REVISÃO],ARQUIVOS[DOCUMENTO]='MATRIZ DE REVISÃO'!$A44)),1,)=$B44,"VIGENTE","OBS"),IF(R$1&lt;$B44,"-",""))</f>
        <v/>
      </c>
      <c r="S44" t="str" cm="1">
        <f t="array" ref="S44">IFERROR(IF(VLOOKUP(S$1,_xlfn.UNIQUE(_xlfn._xlws.FILTER(ARQUIVOS[REVISÃO],ARQUIVOS[DOCUMENTO]='MATRIZ DE REVISÃO'!$A44)),1,)=$B44,"VIGENTE","OBS"),IF(S$1&lt;$B44,"-",""))</f>
        <v/>
      </c>
    </row>
    <row r="45" spans="1:19" x14ac:dyDescent="0.3">
      <c r="A45" s="16" t="s">
        <v>2802</v>
      </c>
      <c r="B45" s="17" t="str">
        <f>_xlfn.XLOOKUP(A45,LD_01[DOCUMENTO],LD_01[REVISÃO])</f>
        <v>R04</v>
      </c>
      <c r="C45" s="17" t="s">
        <v>4313</v>
      </c>
      <c r="D45" s="21" t="str" cm="1">
        <f t="array" ref="D45">IFERROR(IF(VLOOKUP(D$1,_xlfn.UNIQUE(_xlfn._xlws.FILTER(ARQUIVOS[REVISÃO],ARQUIVOS[DOCUMENTO]='MATRIZ DE REVISÃO'!$A45)),1,)=$B45,"VIGENTE","OBS"),IF(D$1&lt;$B45,"-",""))</f>
        <v>-</v>
      </c>
      <c r="E45" s="21" t="str" cm="1">
        <f t="array" ref="E45">IFERROR(IF(VLOOKUP(E$1,_xlfn.UNIQUE(_xlfn._xlws.FILTER(ARQUIVOS[REVISÃO],ARQUIVOS[DOCUMENTO]='MATRIZ DE REVISÃO'!$A45)),1,)=$B45,"VIGENTE","OBS"),IF(E$1&lt;$B45,"-",""))</f>
        <v>-</v>
      </c>
      <c r="F45" s="21" t="str" cm="1">
        <f t="array" ref="F45">IFERROR(IF(VLOOKUP(F$1,_xlfn.UNIQUE(_xlfn._xlws.FILTER(ARQUIVOS[REVISÃO],ARQUIVOS[DOCUMENTO]='MATRIZ DE REVISÃO'!$A45)),1,)=$B45,"VIGENTE","OBS"),IF(F$1&lt;$B45,"-",""))</f>
        <v>-</v>
      </c>
      <c r="G45" s="21" t="str" cm="1">
        <f t="array" ref="G45">IFERROR(IF(VLOOKUP(G$1,_xlfn.UNIQUE(_xlfn._xlws.FILTER(ARQUIVOS[REVISÃO],ARQUIVOS[DOCUMENTO]='MATRIZ DE REVISÃO'!$A45)),1,)=$B45,"VIGENTE","OBS"),IF(G$1&lt;$B45,"-",""))</f>
        <v>-</v>
      </c>
      <c r="H45" s="21" t="str" cm="1">
        <f t="array" ref="H45">IFERROR(IF(VLOOKUP(H$1,_xlfn.UNIQUE(_xlfn._xlws.FILTER(ARQUIVOS[REVISÃO],ARQUIVOS[DOCUMENTO]='MATRIZ DE REVISÃO'!$A45)),1,)=$B45,"VIGENTE","OBS"),IF(H$1&lt;$B45,"-",""))</f>
        <v>VIGENTE</v>
      </c>
      <c r="I45" s="21" t="str" cm="1">
        <f t="array" ref="I45">IFERROR(IF(VLOOKUP(I$1,_xlfn.UNIQUE(_xlfn._xlws.FILTER(ARQUIVOS[REVISÃO],ARQUIVOS[DOCUMENTO]='MATRIZ DE REVISÃO'!$A45)),1,)=$B45,"VIGENTE","OBS"),IF(I$1&lt;$B45,"-",""))</f>
        <v/>
      </c>
      <c r="J45" s="21" t="str" cm="1">
        <f t="array" ref="J45">IFERROR(IF(VLOOKUP(J$1,_xlfn.UNIQUE(_xlfn._xlws.FILTER(ARQUIVOS[REVISÃO],ARQUIVOS[DOCUMENTO]='MATRIZ DE REVISÃO'!$A45)),1,)=$B45,"VIGENTE","OBS"),IF(J$1&lt;$B45,"-",""))</f>
        <v/>
      </c>
      <c r="K45" s="21" t="str" cm="1">
        <f t="array" ref="K45">IFERROR(IF(VLOOKUP(K$1,_xlfn.UNIQUE(_xlfn._xlws.FILTER(ARQUIVOS[REVISÃO],ARQUIVOS[DOCUMENTO]='MATRIZ DE REVISÃO'!$A45)),1,)=$B45,"VIGENTE","OBS"),IF(K$1&lt;$B45,"-",""))</f>
        <v/>
      </c>
      <c r="L45" s="21" t="str" cm="1">
        <f t="array" ref="L45">IFERROR(IF(VLOOKUP(L$1,_xlfn.UNIQUE(_xlfn._xlws.FILTER(ARQUIVOS[REVISÃO],ARQUIVOS[DOCUMENTO]='MATRIZ DE REVISÃO'!$A45)),1,)=$B45,"VIGENTE","OBS"),IF(L$1&lt;$B45,"-",""))</f>
        <v/>
      </c>
      <c r="M45" s="21" t="str" cm="1">
        <f t="array" ref="M45">IFERROR(IF(VLOOKUP(M$1,_xlfn.UNIQUE(_xlfn._xlws.FILTER(ARQUIVOS[REVISÃO],ARQUIVOS[DOCUMENTO]='MATRIZ DE REVISÃO'!$A45)),1,)=$B45,"VIGENTE","OBS"),IF(M$1&lt;$B45,"-",""))</f>
        <v/>
      </c>
      <c r="N45" s="21" t="str" cm="1">
        <f t="array" ref="N45">IFERROR(IF(VLOOKUP(N$1,_xlfn.UNIQUE(_xlfn._xlws.FILTER(ARQUIVOS[REVISÃO],ARQUIVOS[DOCUMENTO]='MATRIZ DE REVISÃO'!$A45)),1,)=$B45,"VIGENTE","OBS"),IF(N$1&lt;$B45,"-",""))</f>
        <v/>
      </c>
      <c r="O45" s="22" t="str" cm="1">
        <f t="array" ref="O45">IFERROR(IF(VLOOKUP(O$1,_xlfn.UNIQUE(_xlfn._xlws.FILTER(ARQUIVOS[REVISÃO],ARQUIVOS[DOCUMENTO]='MATRIZ DE REVISÃO'!$A45)),1,)=$B45,"VIGENTE","OBS"),IF(O$1&lt;$B45,"-",""))</f>
        <v/>
      </c>
      <c r="P45" t="str" cm="1">
        <f t="array" ref="P45">IFERROR(IF(VLOOKUP(P$1,_xlfn.UNIQUE(_xlfn._xlws.FILTER(ARQUIVOS[REVISÃO],ARQUIVOS[DOCUMENTO]='MATRIZ DE REVISÃO'!$A45)),1,)=$B45,"VIGENTE","OBS"),IF(P$1&lt;$B45,"-",""))</f>
        <v/>
      </c>
      <c r="Q45" t="str" cm="1">
        <f t="array" ref="Q45">IFERROR(IF(VLOOKUP(Q$1,_xlfn.UNIQUE(_xlfn._xlws.FILTER(ARQUIVOS[REVISÃO],ARQUIVOS[DOCUMENTO]='MATRIZ DE REVISÃO'!$A45)),1,)=$B45,"VIGENTE","OBS"),IF(Q$1&lt;$B45,"-",""))</f>
        <v/>
      </c>
      <c r="R45" t="str" cm="1">
        <f t="array" ref="R45">IFERROR(IF(VLOOKUP(R$1,_xlfn.UNIQUE(_xlfn._xlws.FILTER(ARQUIVOS[REVISÃO],ARQUIVOS[DOCUMENTO]='MATRIZ DE REVISÃO'!$A45)),1,)=$B45,"VIGENTE","OBS"),IF(R$1&lt;$B45,"-",""))</f>
        <v/>
      </c>
      <c r="S45" t="str" cm="1">
        <f t="array" ref="S45">IFERROR(IF(VLOOKUP(S$1,_xlfn.UNIQUE(_xlfn._xlws.FILTER(ARQUIVOS[REVISÃO],ARQUIVOS[DOCUMENTO]='MATRIZ DE REVISÃO'!$A45)),1,)=$B45,"VIGENTE","OBS"),IF(S$1&lt;$B45,"-",""))</f>
        <v/>
      </c>
    </row>
    <row r="46" spans="1:19" x14ac:dyDescent="0.3">
      <c r="A46" s="16" t="s">
        <v>2803</v>
      </c>
      <c r="B46" s="17" t="str">
        <f>_xlfn.XLOOKUP(A46,LD_01[DOCUMENTO],LD_01[REVISÃO])</f>
        <v>R04</v>
      </c>
      <c r="C46" s="17" t="s">
        <v>4313</v>
      </c>
      <c r="D46" s="21" t="str" cm="1">
        <f t="array" ref="D46">IFERROR(IF(VLOOKUP(D$1,_xlfn.UNIQUE(_xlfn._xlws.FILTER(ARQUIVOS[REVISÃO],ARQUIVOS[DOCUMENTO]='MATRIZ DE REVISÃO'!$A46)),1,)=$B46,"VIGENTE","OBS"),IF(D$1&lt;$B46,"-",""))</f>
        <v>-</v>
      </c>
      <c r="E46" s="21" t="str" cm="1">
        <f t="array" ref="E46">IFERROR(IF(VLOOKUP(E$1,_xlfn.UNIQUE(_xlfn._xlws.FILTER(ARQUIVOS[REVISÃO],ARQUIVOS[DOCUMENTO]='MATRIZ DE REVISÃO'!$A46)),1,)=$B46,"VIGENTE","OBS"),IF(E$1&lt;$B46,"-",""))</f>
        <v>-</v>
      </c>
      <c r="F46" s="21" t="str" cm="1">
        <f t="array" ref="F46">IFERROR(IF(VLOOKUP(F$1,_xlfn.UNIQUE(_xlfn._xlws.FILTER(ARQUIVOS[REVISÃO],ARQUIVOS[DOCUMENTO]='MATRIZ DE REVISÃO'!$A46)),1,)=$B46,"VIGENTE","OBS"),IF(F$1&lt;$B46,"-",""))</f>
        <v>-</v>
      </c>
      <c r="G46" s="21" t="str" cm="1">
        <f t="array" ref="G46">IFERROR(IF(VLOOKUP(G$1,_xlfn.UNIQUE(_xlfn._xlws.FILTER(ARQUIVOS[REVISÃO],ARQUIVOS[DOCUMENTO]='MATRIZ DE REVISÃO'!$A46)),1,)=$B46,"VIGENTE","OBS"),IF(G$1&lt;$B46,"-",""))</f>
        <v>-</v>
      </c>
      <c r="H46" s="21" t="str" cm="1">
        <f t="array" ref="H46">IFERROR(IF(VLOOKUP(H$1,_xlfn.UNIQUE(_xlfn._xlws.FILTER(ARQUIVOS[REVISÃO],ARQUIVOS[DOCUMENTO]='MATRIZ DE REVISÃO'!$A46)),1,)=$B46,"VIGENTE","OBS"),IF(H$1&lt;$B46,"-",""))</f>
        <v>VIGENTE</v>
      </c>
      <c r="I46" s="21" t="str" cm="1">
        <f t="array" ref="I46">IFERROR(IF(VLOOKUP(I$1,_xlfn.UNIQUE(_xlfn._xlws.FILTER(ARQUIVOS[REVISÃO],ARQUIVOS[DOCUMENTO]='MATRIZ DE REVISÃO'!$A46)),1,)=$B46,"VIGENTE","OBS"),IF(I$1&lt;$B46,"-",""))</f>
        <v/>
      </c>
      <c r="J46" s="21" t="str" cm="1">
        <f t="array" ref="J46">IFERROR(IF(VLOOKUP(J$1,_xlfn.UNIQUE(_xlfn._xlws.FILTER(ARQUIVOS[REVISÃO],ARQUIVOS[DOCUMENTO]='MATRIZ DE REVISÃO'!$A46)),1,)=$B46,"VIGENTE","OBS"),IF(J$1&lt;$B46,"-",""))</f>
        <v/>
      </c>
      <c r="K46" s="21" t="str" cm="1">
        <f t="array" ref="K46">IFERROR(IF(VLOOKUP(K$1,_xlfn.UNIQUE(_xlfn._xlws.FILTER(ARQUIVOS[REVISÃO],ARQUIVOS[DOCUMENTO]='MATRIZ DE REVISÃO'!$A46)),1,)=$B46,"VIGENTE","OBS"),IF(K$1&lt;$B46,"-",""))</f>
        <v/>
      </c>
      <c r="L46" s="21" t="str" cm="1">
        <f t="array" ref="L46">IFERROR(IF(VLOOKUP(L$1,_xlfn.UNIQUE(_xlfn._xlws.FILTER(ARQUIVOS[REVISÃO],ARQUIVOS[DOCUMENTO]='MATRIZ DE REVISÃO'!$A46)),1,)=$B46,"VIGENTE","OBS"),IF(L$1&lt;$B46,"-",""))</f>
        <v/>
      </c>
      <c r="M46" s="21" t="str" cm="1">
        <f t="array" ref="M46">IFERROR(IF(VLOOKUP(M$1,_xlfn.UNIQUE(_xlfn._xlws.FILTER(ARQUIVOS[REVISÃO],ARQUIVOS[DOCUMENTO]='MATRIZ DE REVISÃO'!$A46)),1,)=$B46,"VIGENTE","OBS"),IF(M$1&lt;$B46,"-",""))</f>
        <v/>
      </c>
      <c r="N46" s="21" t="str" cm="1">
        <f t="array" ref="N46">IFERROR(IF(VLOOKUP(N$1,_xlfn.UNIQUE(_xlfn._xlws.FILTER(ARQUIVOS[REVISÃO],ARQUIVOS[DOCUMENTO]='MATRIZ DE REVISÃO'!$A46)),1,)=$B46,"VIGENTE","OBS"),IF(N$1&lt;$B46,"-",""))</f>
        <v/>
      </c>
      <c r="O46" s="22" t="str" cm="1">
        <f t="array" ref="O46">IFERROR(IF(VLOOKUP(O$1,_xlfn.UNIQUE(_xlfn._xlws.FILTER(ARQUIVOS[REVISÃO],ARQUIVOS[DOCUMENTO]='MATRIZ DE REVISÃO'!$A46)),1,)=$B46,"VIGENTE","OBS"),IF(O$1&lt;$B46,"-",""))</f>
        <v/>
      </c>
      <c r="P46" t="str" cm="1">
        <f t="array" ref="P46">IFERROR(IF(VLOOKUP(P$1,_xlfn.UNIQUE(_xlfn._xlws.FILTER(ARQUIVOS[REVISÃO],ARQUIVOS[DOCUMENTO]='MATRIZ DE REVISÃO'!$A46)),1,)=$B46,"VIGENTE","OBS"),IF(P$1&lt;$B46,"-",""))</f>
        <v/>
      </c>
      <c r="Q46" t="str" cm="1">
        <f t="array" ref="Q46">IFERROR(IF(VLOOKUP(Q$1,_xlfn.UNIQUE(_xlfn._xlws.FILTER(ARQUIVOS[REVISÃO],ARQUIVOS[DOCUMENTO]='MATRIZ DE REVISÃO'!$A46)),1,)=$B46,"VIGENTE","OBS"),IF(Q$1&lt;$B46,"-",""))</f>
        <v/>
      </c>
      <c r="R46" t="str" cm="1">
        <f t="array" ref="R46">IFERROR(IF(VLOOKUP(R$1,_xlfn.UNIQUE(_xlfn._xlws.FILTER(ARQUIVOS[REVISÃO],ARQUIVOS[DOCUMENTO]='MATRIZ DE REVISÃO'!$A46)),1,)=$B46,"VIGENTE","OBS"),IF(R$1&lt;$B46,"-",""))</f>
        <v/>
      </c>
      <c r="S46" t="str" cm="1">
        <f t="array" ref="S46">IFERROR(IF(VLOOKUP(S$1,_xlfn.UNIQUE(_xlfn._xlws.FILTER(ARQUIVOS[REVISÃO],ARQUIVOS[DOCUMENTO]='MATRIZ DE REVISÃO'!$A46)),1,)=$B46,"VIGENTE","OBS"),IF(S$1&lt;$B46,"-",""))</f>
        <v/>
      </c>
    </row>
    <row r="47" spans="1:19" x14ac:dyDescent="0.3">
      <c r="A47" s="16" t="s">
        <v>2804</v>
      </c>
      <c r="B47" s="17" t="str">
        <f>_xlfn.XLOOKUP(A47,LD_01[DOCUMENTO],LD_01[REVISÃO])</f>
        <v>R04</v>
      </c>
      <c r="C47" s="17" t="s">
        <v>4313</v>
      </c>
      <c r="D47" s="21" t="str" cm="1">
        <f t="array" ref="D47">IFERROR(IF(VLOOKUP(D$1,_xlfn.UNIQUE(_xlfn._xlws.FILTER(ARQUIVOS[REVISÃO],ARQUIVOS[DOCUMENTO]='MATRIZ DE REVISÃO'!$A47)),1,)=$B47,"VIGENTE","OBS"),IF(D$1&lt;$B47,"-",""))</f>
        <v>-</v>
      </c>
      <c r="E47" s="21" t="str" cm="1">
        <f t="array" ref="E47">IFERROR(IF(VLOOKUP(E$1,_xlfn.UNIQUE(_xlfn._xlws.FILTER(ARQUIVOS[REVISÃO],ARQUIVOS[DOCUMENTO]='MATRIZ DE REVISÃO'!$A47)),1,)=$B47,"VIGENTE","OBS"),IF(E$1&lt;$B47,"-",""))</f>
        <v>-</v>
      </c>
      <c r="F47" s="21" t="str" cm="1">
        <f t="array" ref="F47">IFERROR(IF(VLOOKUP(F$1,_xlfn.UNIQUE(_xlfn._xlws.FILTER(ARQUIVOS[REVISÃO],ARQUIVOS[DOCUMENTO]='MATRIZ DE REVISÃO'!$A47)),1,)=$B47,"VIGENTE","OBS"),IF(F$1&lt;$B47,"-",""))</f>
        <v>-</v>
      </c>
      <c r="G47" s="21" t="str" cm="1">
        <f t="array" ref="G47">IFERROR(IF(VLOOKUP(G$1,_xlfn.UNIQUE(_xlfn._xlws.FILTER(ARQUIVOS[REVISÃO],ARQUIVOS[DOCUMENTO]='MATRIZ DE REVISÃO'!$A47)),1,)=$B47,"VIGENTE","OBS"),IF(G$1&lt;$B47,"-",""))</f>
        <v>-</v>
      </c>
      <c r="H47" s="21" t="str" cm="1">
        <f t="array" ref="H47">IFERROR(IF(VLOOKUP(H$1,_xlfn.UNIQUE(_xlfn._xlws.FILTER(ARQUIVOS[REVISÃO],ARQUIVOS[DOCUMENTO]='MATRIZ DE REVISÃO'!$A47)),1,)=$B47,"VIGENTE","OBS"),IF(H$1&lt;$B47,"-",""))</f>
        <v>VIGENTE</v>
      </c>
      <c r="I47" s="21" t="str" cm="1">
        <f t="array" ref="I47">IFERROR(IF(VLOOKUP(I$1,_xlfn.UNIQUE(_xlfn._xlws.FILTER(ARQUIVOS[REVISÃO],ARQUIVOS[DOCUMENTO]='MATRIZ DE REVISÃO'!$A47)),1,)=$B47,"VIGENTE","OBS"),IF(I$1&lt;$B47,"-",""))</f>
        <v/>
      </c>
      <c r="J47" s="21" t="str" cm="1">
        <f t="array" ref="J47">IFERROR(IF(VLOOKUP(J$1,_xlfn.UNIQUE(_xlfn._xlws.FILTER(ARQUIVOS[REVISÃO],ARQUIVOS[DOCUMENTO]='MATRIZ DE REVISÃO'!$A47)),1,)=$B47,"VIGENTE","OBS"),IF(J$1&lt;$B47,"-",""))</f>
        <v/>
      </c>
      <c r="K47" s="21" t="str" cm="1">
        <f t="array" ref="K47">IFERROR(IF(VLOOKUP(K$1,_xlfn.UNIQUE(_xlfn._xlws.FILTER(ARQUIVOS[REVISÃO],ARQUIVOS[DOCUMENTO]='MATRIZ DE REVISÃO'!$A47)),1,)=$B47,"VIGENTE","OBS"),IF(K$1&lt;$B47,"-",""))</f>
        <v/>
      </c>
      <c r="L47" s="21" t="str" cm="1">
        <f t="array" ref="L47">IFERROR(IF(VLOOKUP(L$1,_xlfn.UNIQUE(_xlfn._xlws.FILTER(ARQUIVOS[REVISÃO],ARQUIVOS[DOCUMENTO]='MATRIZ DE REVISÃO'!$A47)),1,)=$B47,"VIGENTE","OBS"),IF(L$1&lt;$B47,"-",""))</f>
        <v/>
      </c>
      <c r="M47" s="21" t="str" cm="1">
        <f t="array" ref="M47">IFERROR(IF(VLOOKUP(M$1,_xlfn.UNIQUE(_xlfn._xlws.FILTER(ARQUIVOS[REVISÃO],ARQUIVOS[DOCUMENTO]='MATRIZ DE REVISÃO'!$A47)),1,)=$B47,"VIGENTE","OBS"),IF(M$1&lt;$B47,"-",""))</f>
        <v/>
      </c>
      <c r="N47" s="21" t="str" cm="1">
        <f t="array" ref="N47">IFERROR(IF(VLOOKUP(N$1,_xlfn.UNIQUE(_xlfn._xlws.FILTER(ARQUIVOS[REVISÃO],ARQUIVOS[DOCUMENTO]='MATRIZ DE REVISÃO'!$A47)),1,)=$B47,"VIGENTE","OBS"),IF(N$1&lt;$B47,"-",""))</f>
        <v/>
      </c>
      <c r="O47" s="22" t="str" cm="1">
        <f t="array" ref="O47">IFERROR(IF(VLOOKUP(O$1,_xlfn.UNIQUE(_xlfn._xlws.FILTER(ARQUIVOS[REVISÃO],ARQUIVOS[DOCUMENTO]='MATRIZ DE REVISÃO'!$A47)),1,)=$B47,"VIGENTE","OBS"),IF(O$1&lt;$B47,"-",""))</f>
        <v/>
      </c>
      <c r="P47" t="str" cm="1">
        <f t="array" ref="P47">IFERROR(IF(VLOOKUP(P$1,_xlfn.UNIQUE(_xlfn._xlws.FILTER(ARQUIVOS[REVISÃO],ARQUIVOS[DOCUMENTO]='MATRIZ DE REVISÃO'!$A47)),1,)=$B47,"VIGENTE","OBS"),IF(P$1&lt;$B47,"-",""))</f>
        <v/>
      </c>
      <c r="Q47" t="str" cm="1">
        <f t="array" ref="Q47">IFERROR(IF(VLOOKUP(Q$1,_xlfn.UNIQUE(_xlfn._xlws.FILTER(ARQUIVOS[REVISÃO],ARQUIVOS[DOCUMENTO]='MATRIZ DE REVISÃO'!$A47)),1,)=$B47,"VIGENTE","OBS"),IF(Q$1&lt;$B47,"-",""))</f>
        <v/>
      </c>
      <c r="R47" t="str" cm="1">
        <f t="array" ref="R47">IFERROR(IF(VLOOKUP(R$1,_xlfn.UNIQUE(_xlfn._xlws.FILTER(ARQUIVOS[REVISÃO],ARQUIVOS[DOCUMENTO]='MATRIZ DE REVISÃO'!$A47)),1,)=$B47,"VIGENTE","OBS"),IF(R$1&lt;$B47,"-",""))</f>
        <v/>
      </c>
      <c r="S47" t="str" cm="1">
        <f t="array" ref="S47">IFERROR(IF(VLOOKUP(S$1,_xlfn.UNIQUE(_xlfn._xlws.FILTER(ARQUIVOS[REVISÃO],ARQUIVOS[DOCUMENTO]='MATRIZ DE REVISÃO'!$A47)),1,)=$B47,"VIGENTE","OBS"),IF(S$1&lt;$B47,"-",""))</f>
        <v/>
      </c>
    </row>
    <row r="48" spans="1:19" x14ac:dyDescent="0.3">
      <c r="A48" s="16" t="s">
        <v>2805</v>
      </c>
      <c r="B48" s="17" t="str">
        <f>_xlfn.XLOOKUP(A48,LD_01[DOCUMENTO],LD_01[REVISÃO])</f>
        <v>R04</v>
      </c>
      <c r="C48" s="17" t="s">
        <v>4313</v>
      </c>
      <c r="D48" s="21" t="str" cm="1">
        <f t="array" ref="D48">IFERROR(IF(VLOOKUP(D$1,_xlfn.UNIQUE(_xlfn._xlws.FILTER(ARQUIVOS[REVISÃO],ARQUIVOS[DOCUMENTO]='MATRIZ DE REVISÃO'!$A48)),1,)=$B48,"VIGENTE","OBS"),IF(D$1&lt;$B48,"-",""))</f>
        <v>-</v>
      </c>
      <c r="E48" s="21" t="str" cm="1">
        <f t="array" ref="E48">IFERROR(IF(VLOOKUP(E$1,_xlfn.UNIQUE(_xlfn._xlws.FILTER(ARQUIVOS[REVISÃO],ARQUIVOS[DOCUMENTO]='MATRIZ DE REVISÃO'!$A48)),1,)=$B48,"VIGENTE","OBS"),IF(E$1&lt;$B48,"-",""))</f>
        <v>-</v>
      </c>
      <c r="F48" s="21" t="str" cm="1">
        <f t="array" ref="F48">IFERROR(IF(VLOOKUP(F$1,_xlfn.UNIQUE(_xlfn._xlws.FILTER(ARQUIVOS[REVISÃO],ARQUIVOS[DOCUMENTO]='MATRIZ DE REVISÃO'!$A48)),1,)=$B48,"VIGENTE","OBS"),IF(F$1&lt;$B48,"-",""))</f>
        <v>-</v>
      </c>
      <c r="G48" s="21" t="str" cm="1">
        <f t="array" ref="G48">IFERROR(IF(VLOOKUP(G$1,_xlfn.UNIQUE(_xlfn._xlws.FILTER(ARQUIVOS[REVISÃO],ARQUIVOS[DOCUMENTO]='MATRIZ DE REVISÃO'!$A48)),1,)=$B48,"VIGENTE","OBS"),IF(G$1&lt;$B48,"-",""))</f>
        <v>-</v>
      </c>
      <c r="H48" s="21" t="str" cm="1">
        <f t="array" ref="H48">IFERROR(IF(VLOOKUP(H$1,_xlfn.UNIQUE(_xlfn._xlws.FILTER(ARQUIVOS[REVISÃO],ARQUIVOS[DOCUMENTO]='MATRIZ DE REVISÃO'!$A48)),1,)=$B48,"VIGENTE","OBS"),IF(H$1&lt;$B48,"-",""))</f>
        <v>VIGENTE</v>
      </c>
      <c r="I48" s="21" t="str" cm="1">
        <f t="array" ref="I48">IFERROR(IF(VLOOKUP(I$1,_xlfn.UNIQUE(_xlfn._xlws.FILTER(ARQUIVOS[REVISÃO],ARQUIVOS[DOCUMENTO]='MATRIZ DE REVISÃO'!$A48)),1,)=$B48,"VIGENTE","OBS"),IF(I$1&lt;$B48,"-",""))</f>
        <v/>
      </c>
      <c r="J48" s="21" t="str" cm="1">
        <f t="array" ref="J48">IFERROR(IF(VLOOKUP(J$1,_xlfn.UNIQUE(_xlfn._xlws.FILTER(ARQUIVOS[REVISÃO],ARQUIVOS[DOCUMENTO]='MATRIZ DE REVISÃO'!$A48)),1,)=$B48,"VIGENTE","OBS"),IF(J$1&lt;$B48,"-",""))</f>
        <v/>
      </c>
      <c r="K48" s="21" t="str" cm="1">
        <f t="array" ref="K48">IFERROR(IF(VLOOKUP(K$1,_xlfn.UNIQUE(_xlfn._xlws.FILTER(ARQUIVOS[REVISÃO],ARQUIVOS[DOCUMENTO]='MATRIZ DE REVISÃO'!$A48)),1,)=$B48,"VIGENTE","OBS"),IF(K$1&lt;$B48,"-",""))</f>
        <v/>
      </c>
      <c r="L48" s="21" t="str" cm="1">
        <f t="array" ref="L48">IFERROR(IF(VLOOKUP(L$1,_xlfn.UNIQUE(_xlfn._xlws.FILTER(ARQUIVOS[REVISÃO],ARQUIVOS[DOCUMENTO]='MATRIZ DE REVISÃO'!$A48)),1,)=$B48,"VIGENTE","OBS"),IF(L$1&lt;$B48,"-",""))</f>
        <v/>
      </c>
      <c r="M48" s="21" t="str" cm="1">
        <f t="array" ref="M48">IFERROR(IF(VLOOKUP(M$1,_xlfn.UNIQUE(_xlfn._xlws.FILTER(ARQUIVOS[REVISÃO],ARQUIVOS[DOCUMENTO]='MATRIZ DE REVISÃO'!$A48)),1,)=$B48,"VIGENTE","OBS"),IF(M$1&lt;$B48,"-",""))</f>
        <v/>
      </c>
      <c r="N48" s="21" t="str" cm="1">
        <f t="array" ref="N48">IFERROR(IF(VLOOKUP(N$1,_xlfn.UNIQUE(_xlfn._xlws.FILTER(ARQUIVOS[REVISÃO],ARQUIVOS[DOCUMENTO]='MATRIZ DE REVISÃO'!$A48)),1,)=$B48,"VIGENTE","OBS"),IF(N$1&lt;$B48,"-",""))</f>
        <v/>
      </c>
      <c r="O48" s="22" t="str" cm="1">
        <f t="array" ref="O48">IFERROR(IF(VLOOKUP(O$1,_xlfn.UNIQUE(_xlfn._xlws.FILTER(ARQUIVOS[REVISÃO],ARQUIVOS[DOCUMENTO]='MATRIZ DE REVISÃO'!$A48)),1,)=$B48,"VIGENTE","OBS"),IF(O$1&lt;$B48,"-",""))</f>
        <v/>
      </c>
      <c r="P48" t="str" cm="1">
        <f t="array" ref="P48">IFERROR(IF(VLOOKUP(P$1,_xlfn.UNIQUE(_xlfn._xlws.FILTER(ARQUIVOS[REVISÃO],ARQUIVOS[DOCUMENTO]='MATRIZ DE REVISÃO'!$A48)),1,)=$B48,"VIGENTE","OBS"),IF(P$1&lt;$B48,"-",""))</f>
        <v/>
      </c>
      <c r="Q48" t="str" cm="1">
        <f t="array" ref="Q48">IFERROR(IF(VLOOKUP(Q$1,_xlfn.UNIQUE(_xlfn._xlws.FILTER(ARQUIVOS[REVISÃO],ARQUIVOS[DOCUMENTO]='MATRIZ DE REVISÃO'!$A48)),1,)=$B48,"VIGENTE","OBS"),IF(Q$1&lt;$B48,"-",""))</f>
        <v/>
      </c>
      <c r="R48" t="str" cm="1">
        <f t="array" ref="R48">IFERROR(IF(VLOOKUP(R$1,_xlfn.UNIQUE(_xlfn._xlws.FILTER(ARQUIVOS[REVISÃO],ARQUIVOS[DOCUMENTO]='MATRIZ DE REVISÃO'!$A48)),1,)=$B48,"VIGENTE","OBS"),IF(R$1&lt;$B48,"-",""))</f>
        <v/>
      </c>
      <c r="S48" t="str" cm="1">
        <f t="array" ref="S48">IFERROR(IF(VLOOKUP(S$1,_xlfn.UNIQUE(_xlfn._xlws.FILTER(ARQUIVOS[REVISÃO],ARQUIVOS[DOCUMENTO]='MATRIZ DE REVISÃO'!$A48)),1,)=$B48,"VIGENTE","OBS"),IF(S$1&lt;$B48,"-",""))</f>
        <v/>
      </c>
    </row>
    <row r="49" spans="1:19" x14ac:dyDescent="0.3">
      <c r="A49" s="16" t="s">
        <v>2806</v>
      </c>
      <c r="B49" s="17" t="str">
        <f>_xlfn.XLOOKUP(A49,LD_01[DOCUMENTO],LD_01[REVISÃO])</f>
        <v>R07</v>
      </c>
      <c r="C49" s="17" t="s">
        <v>4313</v>
      </c>
      <c r="D49" s="21" t="str" cm="1">
        <f t="array" ref="D49">IFERROR(IF(VLOOKUP(D$1,_xlfn.UNIQUE(_xlfn._xlws.FILTER(ARQUIVOS[REVISÃO],ARQUIVOS[DOCUMENTO]='MATRIZ DE REVISÃO'!$A49)),1,)=$B49,"VIGENTE","OBS"),IF(D$1&lt;$B49,"-",""))</f>
        <v>-</v>
      </c>
      <c r="E49" s="21" t="str" cm="1">
        <f t="array" ref="E49">IFERROR(IF(VLOOKUP(E$1,_xlfn.UNIQUE(_xlfn._xlws.FILTER(ARQUIVOS[REVISÃO],ARQUIVOS[DOCUMENTO]='MATRIZ DE REVISÃO'!$A49)),1,)=$B49,"VIGENTE","OBS"),IF(E$1&lt;$B49,"-",""))</f>
        <v>-</v>
      </c>
      <c r="F49" s="21" t="str" cm="1">
        <f t="array" ref="F49">IFERROR(IF(VLOOKUP(F$1,_xlfn.UNIQUE(_xlfn._xlws.FILTER(ARQUIVOS[REVISÃO],ARQUIVOS[DOCUMENTO]='MATRIZ DE REVISÃO'!$A49)),1,)=$B49,"VIGENTE","OBS"),IF(F$1&lt;$B49,"-",""))</f>
        <v>-</v>
      </c>
      <c r="G49" s="21" t="str" cm="1">
        <f t="array" ref="G49">IFERROR(IF(VLOOKUP(G$1,_xlfn.UNIQUE(_xlfn._xlws.FILTER(ARQUIVOS[REVISÃO],ARQUIVOS[DOCUMENTO]='MATRIZ DE REVISÃO'!$A49)),1,)=$B49,"VIGENTE","OBS"),IF(G$1&lt;$B49,"-",""))</f>
        <v>-</v>
      </c>
      <c r="H49" s="21" t="str" cm="1">
        <f t="array" ref="H49">IFERROR(IF(VLOOKUP(H$1,_xlfn.UNIQUE(_xlfn._xlws.FILTER(ARQUIVOS[REVISÃO],ARQUIVOS[DOCUMENTO]='MATRIZ DE REVISÃO'!$A49)),1,)=$B49,"VIGENTE","OBS"),IF(H$1&lt;$B49,"-",""))</f>
        <v>-</v>
      </c>
      <c r="I49" s="21" t="str" cm="1">
        <f t="array" ref="I49">IFERROR(IF(VLOOKUP(I$1,_xlfn.UNIQUE(_xlfn._xlws.FILTER(ARQUIVOS[REVISÃO],ARQUIVOS[DOCUMENTO]='MATRIZ DE REVISÃO'!$A49)),1,)=$B49,"VIGENTE","OBS"),IF(I$1&lt;$B49,"-",""))</f>
        <v>-</v>
      </c>
      <c r="J49" s="21" t="str" cm="1">
        <f t="array" ref="J49">IFERROR(IF(VLOOKUP(J$1,_xlfn.UNIQUE(_xlfn._xlws.FILTER(ARQUIVOS[REVISÃO],ARQUIVOS[DOCUMENTO]='MATRIZ DE REVISÃO'!$A49)),1,)=$B49,"VIGENTE","OBS"),IF(J$1&lt;$B49,"-",""))</f>
        <v>-</v>
      </c>
      <c r="K49" s="21" t="str" cm="1">
        <f t="array" ref="K49">IFERROR(IF(VLOOKUP(K$1,_xlfn.UNIQUE(_xlfn._xlws.FILTER(ARQUIVOS[REVISÃO],ARQUIVOS[DOCUMENTO]='MATRIZ DE REVISÃO'!$A49)),1,)=$B49,"VIGENTE","OBS"),IF(K$1&lt;$B49,"-",""))</f>
        <v>VIGENTE</v>
      </c>
      <c r="L49" s="21" t="str" cm="1">
        <f t="array" ref="L49">IFERROR(IF(VLOOKUP(L$1,_xlfn.UNIQUE(_xlfn._xlws.FILTER(ARQUIVOS[REVISÃO],ARQUIVOS[DOCUMENTO]='MATRIZ DE REVISÃO'!$A49)),1,)=$B49,"VIGENTE","OBS"),IF(L$1&lt;$B49,"-",""))</f>
        <v/>
      </c>
      <c r="M49" s="21" t="str" cm="1">
        <f t="array" ref="M49">IFERROR(IF(VLOOKUP(M$1,_xlfn.UNIQUE(_xlfn._xlws.FILTER(ARQUIVOS[REVISÃO],ARQUIVOS[DOCUMENTO]='MATRIZ DE REVISÃO'!$A49)),1,)=$B49,"VIGENTE","OBS"),IF(M$1&lt;$B49,"-",""))</f>
        <v/>
      </c>
      <c r="N49" s="21" t="str" cm="1">
        <f t="array" ref="N49">IFERROR(IF(VLOOKUP(N$1,_xlfn.UNIQUE(_xlfn._xlws.FILTER(ARQUIVOS[REVISÃO],ARQUIVOS[DOCUMENTO]='MATRIZ DE REVISÃO'!$A49)),1,)=$B49,"VIGENTE","OBS"),IF(N$1&lt;$B49,"-",""))</f>
        <v/>
      </c>
      <c r="O49" s="22" t="str" cm="1">
        <f t="array" ref="O49">IFERROR(IF(VLOOKUP(O$1,_xlfn.UNIQUE(_xlfn._xlws.FILTER(ARQUIVOS[REVISÃO],ARQUIVOS[DOCUMENTO]='MATRIZ DE REVISÃO'!$A49)),1,)=$B49,"VIGENTE","OBS"),IF(O$1&lt;$B49,"-",""))</f>
        <v/>
      </c>
      <c r="P49" t="str" cm="1">
        <f t="array" ref="P49">IFERROR(IF(VLOOKUP(P$1,_xlfn.UNIQUE(_xlfn._xlws.FILTER(ARQUIVOS[REVISÃO],ARQUIVOS[DOCUMENTO]='MATRIZ DE REVISÃO'!$A49)),1,)=$B49,"VIGENTE","OBS"),IF(P$1&lt;$B49,"-",""))</f>
        <v/>
      </c>
      <c r="Q49" t="str" cm="1">
        <f t="array" ref="Q49">IFERROR(IF(VLOOKUP(Q$1,_xlfn.UNIQUE(_xlfn._xlws.FILTER(ARQUIVOS[REVISÃO],ARQUIVOS[DOCUMENTO]='MATRIZ DE REVISÃO'!$A49)),1,)=$B49,"VIGENTE","OBS"),IF(Q$1&lt;$B49,"-",""))</f>
        <v/>
      </c>
      <c r="R49" t="str" cm="1">
        <f t="array" ref="R49">IFERROR(IF(VLOOKUP(R$1,_xlfn.UNIQUE(_xlfn._xlws.FILTER(ARQUIVOS[REVISÃO],ARQUIVOS[DOCUMENTO]='MATRIZ DE REVISÃO'!$A49)),1,)=$B49,"VIGENTE","OBS"),IF(R$1&lt;$B49,"-",""))</f>
        <v/>
      </c>
      <c r="S49" t="str" cm="1">
        <f t="array" ref="S49">IFERROR(IF(VLOOKUP(S$1,_xlfn.UNIQUE(_xlfn._xlws.FILTER(ARQUIVOS[REVISÃO],ARQUIVOS[DOCUMENTO]='MATRIZ DE REVISÃO'!$A49)),1,)=$B49,"VIGENTE","OBS"),IF(S$1&lt;$B49,"-",""))</f>
        <v/>
      </c>
    </row>
    <row r="50" spans="1:19" x14ac:dyDescent="0.3">
      <c r="A50" s="16" t="s">
        <v>2786</v>
      </c>
      <c r="B50" s="17" t="str">
        <f>_xlfn.XLOOKUP(A50,LD_01[DOCUMENTO],LD_01[REVISÃO])</f>
        <v>R00</v>
      </c>
      <c r="C50" s="17" t="s">
        <v>4313</v>
      </c>
      <c r="D50" s="21" t="str" cm="1">
        <f t="array" ref="D50">IFERROR(IF(VLOOKUP(D$1,_xlfn.UNIQUE(_xlfn._xlws.FILTER(ARQUIVOS[REVISÃO],ARQUIVOS[DOCUMENTO]='MATRIZ DE REVISÃO'!$A50)),1,)=$B50,"VIGENTE","OBS"),IF(D$1&lt;$B50,"-",""))</f>
        <v>VIGENTE</v>
      </c>
      <c r="E50" s="21" t="str" cm="1">
        <f t="array" ref="E50">IFERROR(IF(VLOOKUP(E$1,_xlfn.UNIQUE(_xlfn._xlws.FILTER(ARQUIVOS[REVISÃO],ARQUIVOS[DOCUMENTO]='MATRIZ DE REVISÃO'!$A50)),1,)=$B50,"VIGENTE","OBS"),IF(E$1&lt;$B50,"-",""))</f>
        <v/>
      </c>
      <c r="F50" s="21" t="str" cm="1">
        <f t="array" ref="F50">IFERROR(IF(VLOOKUP(F$1,_xlfn.UNIQUE(_xlfn._xlws.FILTER(ARQUIVOS[REVISÃO],ARQUIVOS[DOCUMENTO]='MATRIZ DE REVISÃO'!$A50)),1,)=$B50,"VIGENTE","OBS"),IF(F$1&lt;$B50,"-",""))</f>
        <v/>
      </c>
      <c r="G50" s="21" t="str" cm="1">
        <f t="array" ref="G50">IFERROR(IF(VLOOKUP(G$1,_xlfn.UNIQUE(_xlfn._xlws.FILTER(ARQUIVOS[REVISÃO],ARQUIVOS[DOCUMENTO]='MATRIZ DE REVISÃO'!$A50)),1,)=$B50,"VIGENTE","OBS"),IF(G$1&lt;$B50,"-",""))</f>
        <v/>
      </c>
      <c r="H50" s="21" t="str" cm="1">
        <f t="array" ref="H50">IFERROR(IF(VLOOKUP(H$1,_xlfn.UNIQUE(_xlfn._xlws.FILTER(ARQUIVOS[REVISÃO],ARQUIVOS[DOCUMENTO]='MATRIZ DE REVISÃO'!$A50)),1,)=$B50,"VIGENTE","OBS"),IF(H$1&lt;$B50,"-",""))</f>
        <v/>
      </c>
      <c r="I50" s="21" t="str" cm="1">
        <f t="array" ref="I50">IFERROR(IF(VLOOKUP(I$1,_xlfn.UNIQUE(_xlfn._xlws.FILTER(ARQUIVOS[REVISÃO],ARQUIVOS[DOCUMENTO]='MATRIZ DE REVISÃO'!$A50)),1,)=$B50,"VIGENTE","OBS"),IF(I$1&lt;$B50,"-",""))</f>
        <v/>
      </c>
      <c r="J50" s="21" t="str" cm="1">
        <f t="array" ref="J50">IFERROR(IF(VLOOKUP(J$1,_xlfn.UNIQUE(_xlfn._xlws.FILTER(ARQUIVOS[REVISÃO],ARQUIVOS[DOCUMENTO]='MATRIZ DE REVISÃO'!$A50)),1,)=$B50,"VIGENTE","OBS"),IF(J$1&lt;$B50,"-",""))</f>
        <v/>
      </c>
      <c r="K50" s="21" t="str" cm="1">
        <f t="array" ref="K50">IFERROR(IF(VLOOKUP(K$1,_xlfn.UNIQUE(_xlfn._xlws.FILTER(ARQUIVOS[REVISÃO],ARQUIVOS[DOCUMENTO]='MATRIZ DE REVISÃO'!$A50)),1,)=$B50,"VIGENTE","OBS"),IF(K$1&lt;$B50,"-",""))</f>
        <v/>
      </c>
      <c r="L50" s="21" t="str" cm="1">
        <f t="array" ref="L50">IFERROR(IF(VLOOKUP(L$1,_xlfn.UNIQUE(_xlfn._xlws.FILTER(ARQUIVOS[REVISÃO],ARQUIVOS[DOCUMENTO]='MATRIZ DE REVISÃO'!$A50)),1,)=$B50,"VIGENTE","OBS"),IF(L$1&lt;$B50,"-",""))</f>
        <v/>
      </c>
      <c r="M50" s="21" t="str" cm="1">
        <f t="array" ref="M50">IFERROR(IF(VLOOKUP(M$1,_xlfn.UNIQUE(_xlfn._xlws.FILTER(ARQUIVOS[REVISÃO],ARQUIVOS[DOCUMENTO]='MATRIZ DE REVISÃO'!$A50)),1,)=$B50,"VIGENTE","OBS"),IF(M$1&lt;$B50,"-",""))</f>
        <v/>
      </c>
      <c r="N50" s="21" t="str" cm="1">
        <f t="array" ref="N50">IFERROR(IF(VLOOKUP(N$1,_xlfn.UNIQUE(_xlfn._xlws.FILTER(ARQUIVOS[REVISÃO],ARQUIVOS[DOCUMENTO]='MATRIZ DE REVISÃO'!$A50)),1,)=$B50,"VIGENTE","OBS"),IF(N$1&lt;$B50,"-",""))</f>
        <v/>
      </c>
      <c r="O50" s="22" t="str" cm="1">
        <f t="array" ref="O50">IFERROR(IF(VLOOKUP(O$1,_xlfn.UNIQUE(_xlfn._xlws.FILTER(ARQUIVOS[REVISÃO],ARQUIVOS[DOCUMENTO]='MATRIZ DE REVISÃO'!$A50)),1,)=$B50,"VIGENTE","OBS"),IF(O$1&lt;$B50,"-",""))</f>
        <v/>
      </c>
      <c r="P50" t="str" cm="1">
        <f t="array" ref="P50">IFERROR(IF(VLOOKUP(P$1,_xlfn.UNIQUE(_xlfn._xlws.FILTER(ARQUIVOS[REVISÃO],ARQUIVOS[DOCUMENTO]='MATRIZ DE REVISÃO'!$A50)),1,)=$B50,"VIGENTE","OBS"),IF(P$1&lt;$B50,"-",""))</f>
        <v/>
      </c>
      <c r="Q50" t="str" cm="1">
        <f t="array" ref="Q50">IFERROR(IF(VLOOKUP(Q$1,_xlfn.UNIQUE(_xlfn._xlws.FILTER(ARQUIVOS[REVISÃO],ARQUIVOS[DOCUMENTO]='MATRIZ DE REVISÃO'!$A50)),1,)=$B50,"VIGENTE","OBS"),IF(Q$1&lt;$B50,"-",""))</f>
        <v/>
      </c>
      <c r="R50" t="str" cm="1">
        <f t="array" ref="R50">IFERROR(IF(VLOOKUP(R$1,_xlfn.UNIQUE(_xlfn._xlws.FILTER(ARQUIVOS[REVISÃO],ARQUIVOS[DOCUMENTO]='MATRIZ DE REVISÃO'!$A50)),1,)=$B50,"VIGENTE","OBS"),IF(R$1&lt;$B50,"-",""))</f>
        <v/>
      </c>
      <c r="S50" t="str" cm="1">
        <f t="array" ref="S50">IFERROR(IF(VLOOKUP(S$1,_xlfn.UNIQUE(_xlfn._xlws.FILTER(ARQUIVOS[REVISÃO],ARQUIVOS[DOCUMENTO]='MATRIZ DE REVISÃO'!$A50)),1,)=$B50,"VIGENTE","OBS"),IF(S$1&lt;$B50,"-",""))</f>
        <v/>
      </c>
    </row>
    <row r="51" spans="1:19" x14ac:dyDescent="0.3">
      <c r="A51" s="16" t="s">
        <v>2790</v>
      </c>
      <c r="B51" s="17" t="str">
        <f>_xlfn.XLOOKUP(A51,LD_01[DOCUMENTO],LD_01[REVISÃO])</f>
        <v>R00</v>
      </c>
      <c r="C51" s="17" t="s">
        <v>4313</v>
      </c>
      <c r="D51" s="21" t="str" cm="1">
        <f t="array" ref="D51">IFERROR(IF(VLOOKUP(D$1,_xlfn.UNIQUE(_xlfn._xlws.FILTER(ARQUIVOS[REVISÃO],ARQUIVOS[DOCUMENTO]='MATRIZ DE REVISÃO'!$A51)),1,)=$B51,"VIGENTE","OBS"),IF(D$1&lt;$B51,"-",""))</f>
        <v>VIGENTE</v>
      </c>
      <c r="E51" s="21" t="str" cm="1">
        <f t="array" ref="E51">IFERROR(IF(VLOOKUP(E$1,_xlfn.UNIQUE(_xlfn._xlws.FILTER(ARQUIVOS[REVISÃO],ARQUIVOS[DOCUMENTO]='MATRIZ DE REVISÃO'!$A51)),1,)=$B51,"VIGENTE","OBS"),IF(E$1&lt;$B51,"-",""))</f>
        <v/>
      </c>
      <c r="F51" s="21" t="str" cm="1">
        <f t="array" ref="F51">IFERROR(IF(VLOOKUP(F$1,_xlfn.UNIQUE(_xlfn._xlws.FILTER(ARQUIVOS[REVISÃO],ARQUIVOS[DOCUMENTO]='MATRIZ DE REVISÃO'!$A51)),1,)=$B51,"VIGENTE","OBS"),IF(F$1&lt;$B51,"-",""))</f>
        <v/>
      </c>
      <c r="G51" s="21" t="str" cm="1">
        <f t="array" ref="G51">IFERROR(IF(VLOOKUP(G$1,_xlfn.UNIQUE(_xlfn._xlws.FILTER(ARQUIVOS[REVISÃO],ARQUIVOS[DOCUMENTO]='MATRIZ DE REVISÃO'!$A51)),1,)=$B51,"VIGENTE","OBS"),IF(G$1&lt;$B51,"-",""))</f>
        <v/>
      </c>
      <c r="H51" s="21" t="str" cm="1">
        <f t="array" ref="H51">IFERROR(IF(VLOOKUP(H$1,_xlfn.UNIQUE(_xlfn._xlws.FILTER(ARQUIVOS[REVISÃO],ARQUIVOS[DOCUMENTO]='MATRIZ DE REVISÃO'!$A51)),1,)=$B51,"VIGENTE","OBS"),IF(H$1&lt;$B51,"-",""))</f>
        <v/>
      </c>
      <c r="I51" s="21" t="str" cm="1">
        <f t="array" ref="I51">IFERROR(IF(VLOOKUP(I$1,_xlfn.UNIQUE(_xlfn._xlws.FILTER(ARQUIVOS[REVISÃO],ARQUIVOS[DOCUMENTO]='MATRIZ DE REVISÃO'!$A51)),1,)=$B51,"VIGENTE","OBS"),IF(I$1&lt;$B51,"-",""))</f>
        <v/>
      </c>
      <c r="J51" s="21" t="str" cm="1">
        <f t="array" ref="J51">IFERROR(IF(VLOOKUP(J$1,_xlfn.UNIQUE(_xlfn._xlws.FILTER(ARQUIVOS[REVISÃO],ARQUIVOS[DOCUMENTO]='MATRIZ DE REVISÃO'!$A51)),1,)=$B51,"VIGENTE","OBS"),IF(J$1&lt;$B51,"-",""))</f>
        <v/>
      </c>
      <c r="K51" s="21" t="str" cm="1">
        <f t="array" ref="K51">IFERROR(IF(VLOOKUP(K$1,_xlfn.UNIQUE(_xlfn._xlws.FILTER(ARQUIVOS[REVISÃO],ARQUIVOS[DOCUMENTO]='MATRIZ DE REVISÃO'!$A51)),1,)=$B51,"VIGENTE","OBS"),IF(K$1&lt;$B51,"-",""))</f>
        <v/>
      </c>
      <c r="L51" s="21" t="str" cm="1">
        <f t="array" ref="L51">IFERROR(IF(VLOOKUP(L$1,_xlfn.UNIQUE(_xlfn._xlws.FILTER(ARQUIVOS[REVISÃO],ARQUIVOS[DOCUMENTO]='MATRIZ DE REVISÃO'!$A51)),1,)=$B51,"VIGENTE","OBS"),IF(L$1&lt;$B51,"-",""))</f>
        <v/>
      </c>
      <c r="M51" s="21" t="str" cm="1">
        <f t="array" ref="M51">IFERROR(IF(VLOOKUP(M$1,_xlfn.UNIQUE(_xlfn._xlws.FILTER(ARQUIVOS[REVISÃO],ARQUIVOS[DOCUMENTO]='MATRIZ DE REVISÃO'!$A51)),1,)=$B51,"VIGENTE","OBS"),IF(M$1&lt;$B51,"-",""))</f>
        <v/>
      </c>
      <c r="N51" s="21" t="str" cm="1">
        <f t="array" ref="N51">IFERROR(IF(VLOOKUP(N$1,_xlfn.UNIQUE(_xlfn._xlws.FILTER(ARQUIVOS[REVISÃO],ARQUIVOS[DOCUMENTO]='MATRIZ DE REVISÃO'!$A51)),1,)=$B51,"VIGENTE","OBS"),IF(N$1&lt;$B51,"-",""))</f>
        <v/>
      </c>
      <c r="O51" s="22" t="str" cm="1">
        <f t="array" ref="O51">IFERROR(IF(VLOOKUP(O$1,_xlfn.UNIQUE(_xlfn._xlws.FILTER(ARQUIVOS[REVISÃO],ARQUIVOS[DOCUMENTO]='MATRIZ DE REVISÃO'!$A51)),1,)=$B51,"VIGENTE","OBS"),IF(O$1&lt;$B51,"-",""))</f>
        <v/>
      </c>
      <c r="P51" t="str" cm="1">
        <f t="array" ref="P51">IFERROR(IF(VLOOKUP(P$1,_xlfn.UNIQUE(_xlfn._xlws.FILTER(ARQUIVOS[REVISÃO],ARQUIVOS[DOCUMENTO]='MATRIZ DE REVISÃO'!$A51)),1,)=$B51,"VIGENTE","OBS"),IF(P$1&lt;$B51,"-",""))</f>
        <v/>
      </c>
      <c r="Q51" t="str" cm="1">
        <f t="array" ref="Q51">IFERROR(IF(VLOOKUP(Q$1,_xlfn.UNIQUE(_xlfn._xlws.FILTER(ARQUIVOS[REVISÃO],ARQUIVOS[DOCUMENTO]='MATRIZ DE REVISÃO'!$A51)),1,)=$B51,"VIGENTE","OBS"),IF(Q$1&lt;$B51,"-",""))</f>
        <v/>
      </c>
      <c r="R51" t="str" cm="1">
        <f t="array" ref="R51">IFERROR(IF(VLOOKUP(R$1,_xlfn.UNIQUE(_xlfn._xlws.FILTER(ARQUIVOS[REVISÃO],ARQUIVOS[DOCUMENTO]='MATRIZ DE REVISÃO'!$A51)),1,)=$B51,"VIGENTE","OBS"),IF(R$1&lt;$B51,"-",""))</f>
        <v/>
      </c>
      <c r="S51" t="str" cm="1">
        <f t="array" ref="S51">IFERROR(IF(VLOOKUP(S$1,_xlfn.UNIQUE(_xlfn._xlws.FILTER(ARQUIVOS[REVISÃO],ARQUIVOS[DOCUMENTO]='MATRIZ DE REVISÃO'!$A51)),1,)=$B51,"VIGENTE","OBS"),IF(S$1&lt;$B51,"-",""))</f>
        <v/>
      </c>
    </row>
    <row r="52" spans="1:19" x14ac:dyDescent="0.3">
      <c r="A52" s="16" t="s">
        <v>2791</v>
      </c>
      <c r="B52" s="17" t="str">
        <f>_xlfn.XLOOKUP(A52,LD_01[DOCUMENTO],LD_01[REVISÃO])</f>
        <v>R01</v>
      </c>
      <c r="C52" s="17" t="s">
        <v>4313</v>
      </c>
      <c r="D52" s="21" t="str" cm="1">
        <f t="array" ref="D52">IFERROR(IF(VLOOKUP(D$1,_xlfn.UNIQUE(_xlfn._xlws.FILTER(ARQUIVOS[REVISÃO],ARQUIVOS[DOCUMENTO]='MATRIZ DE REVISÃO'!$A52)),1,)=$B52,"VIGENTE","OBS"),IF(D$1&lt;$B52,"-",""))</f>
        <v>-</v>
      </c>
      <c r="E52" s="21" t="str" cm="1">
        <f t="array" ref="E52">IFERROR(IF(VLOOKUP(E$1,_xlfn.UNIQUE(_xlfn._xlws.FILTER(ARQUIVOS[REVISÃO],ARQUIVOS[DOCUMENTO]='MATRIZ DE REVISÃO'!$A52)),1,)=$B52,"VIGENTE","OBS"),IF(E$1&lt;$B52,"-",""))</f>
        <v>VIGENTE</v>
      </c>
      <c r="F52" s="21" t="str" cm="1">
        <f t="array" ref="F52">IFERROR(IF(VLOOKUP(F$1,_xlfn.UNIQUE(_xlfn._xlws.FILTER(ARQUIVOS[REVISÃO],ARQUIVOS[DOCUMENTO]='MATRIZ DE REVISÃO'!$A52)),1,)=$B52,"VIGENTE","OBS"),IF(F$1&lt;$B52,"-",""))</f>
        <v/>
      </c>
      <c r="G52" s="21" t="str" cm="1">
        <f t="array" ref="G52">IFERROR(IF(VLOOKUP(G$1,_xlfn.UNIQUE(_xlfn._xlws.FILTER(ARQUIVOS[REVISÃO],ARQUIVOS[DOCUMENTO]='MATRIZ DE REVISÃO'!$A52)),1,)=$B52,"VIGENTE","OBS"),IF(G$1&lt;$B52,"-",""))</f>
        <v/>
      </c>
      <c r="H52" s="21" t="str" cm="1">
        <f t="array" ref="H52">IFERROR(IF(VLOOKUP(H$1,_xlfn.UNIQUE(_xlfn._xlws.FILTER(ARQUIVOS[REVISÃO],ARQUIVOS[DOCUMENTO]='MATRIZ DE REVISÃO'!$A52)),1,)=$B52,"VIGENTE","OBS"),IF(H$1&lt;$B52,"-",""))</f>
        <v/>
      </c>
      <c r="I52" s="21" t="str" cm="1">
        <f t="array" ref="I52">IFERROR(IF(VLOOKUP(I$1,_xlfn.UNIQUE(_xlfn._xlws.FILTER(ARQUIVOS[REVISÃO],ARQUIVOS[DOCUMENTO]='MATRIZ DE REVISÃO'!$A52)),1,)=$B52,"VIGENTE","OBS"),IF(I$1&lt;$B52,"-",""))</f>
        <v/>
      </c>
      <c r="J52" s="21" t="str" cm="1">
        <f t="array" ref="J52">IFERROR(IF(VLOOKUP(J$1,_xlfn.UNIQUE(_xlfn._xlws.FILTER(ARQUIVOS[REVISÃO],ARQUIVOS[DOCUMENTO]='MATRIZ DE REVISÃO'!$A52)),1,)=$B52,"VIGENTE","OBS"),IF(J$1&lt;$B52,"-",""))</f>
        <v/>
      </c>
      <c r="K52" s="21" t="str" cm="1">
        <f t="array" ref="K52">IFERROR(IF(VLOOKUP(K$1,_xlfn.UNIQUE(_xlfn._xlws.FILTER(ARQUIVOS[REVISÃO],ARQUIVOS[DOCUMENTO]='MATRIZ DE REVISÃO'!$A52)),1,)=$B52,"VIGENTE","OBS"),IF(K$1&lt;$B52,"-",""))</f>
        <v/>
      </c>
      <c r="L52" s="21" t="str" cm="1">
        <f t="array" ref="L52">IFERROR(IF(VLOOKUP(L$1,_xlfn.UNIQUE(_xlfn._xlws.FILTER(ARQUIVOS[REVISÃO],ARQUIVOS[DOCUMENTO]='MATRIZ DE REVISÃO'!$A52)),1,)=$B52,"VIGENTE","OBS"),IF(L$1&lt;$B52,"-",""))</f>
        <v/>
      </c>
      <c r="M52" s="21" t="str" cm="1">
        <f t="array" ref="M52">IFERROR(IF(VLOOKUP(M$1,_xlfn.UNIQUE(_xlfn._xlws.FILTER(ARQUIVOS[REVISÃO],ARQUIVOS[DOCUMENTO]='MATRIZ DE REVISÃO'!$A52)),1,)=$B52,"VIGENTE","OBS"),IF(M$1&lt;$B52,"-",""))</f>
        <v/>
      </c>
      <c r="N52" s="21" t="str" cm="1">
        <f t="array" ref="N52">IFERROR(IF(VLOOKUP(N$1,_xlfn.UNIQUE(_xlfn._xlws.FILTER(ARQUIVOS[REVISÃO],ARQUIVOS[DOCUMENTO]='MATRIZ DE REVISÃO'!$A52)),1,)=$B52,"VIGENTE","OBS"),IF(N$1&lt;$B52,"-",""))</f>
        <v/>
      </c>
      <c r="O52" s="22" t="str" cm="1">
        <f t="array" ref="O52">IFERROR(IF(VLOOKUP(O$1,_xlfn.UNIQUE(_xlfn._xlws.FILTER(ARQUIVOS[REVISÃO],ARQUIVOS[DOCUMENTO]='MATRIZ DE REVISÃO'!$A52)),1,)=$B52,"VIGENTE","OBS"),IF(O$1&lt;$B52,"-",""))</f>
        <v/>
      </c>
      <c r="P52" t="str" cm="1">
        <f t="array" ref="P52">IFERROR(IF(VLOOKUP(P$1,_xlfn.UNIQUE(_xlfn._xlws.FILTER(ARQUIVOS[REVISÃO],ARQUIVOS[DOCUMENTO]='MATRIZ DE REVISÃO'!$A52)),1,)=$B52,"VIGENTE","OBS"),IF(P$1&lt;$B52,"-",""))</f>
        <v/>
      </c>
      <c r="Q52" t="str" cm="1">
        <f t="array" ref="Q52">IFERROR(IF(VLOOKUP(Q$1,_xlfn.UNIQUE(_xlfn._xlws.FILTER(ARQUIVOS[REVISÃO],ARQUIVOS[DOCUMENTO]='MATRIZ DE REVISÃO'!$A52)),1,)=$B52,"VIGENTE","OBS"),IF(Q$1&lt;$B52,"-",""))</f>
        <v/>
      </c>
      <c r="R52" t="str" cm="1">
        <f t="array" ref="R52">IFERROR(IF(VLOOKUP(R$1,_xlfn.UNIQUE(_xlfn._xlws.FILTER(ARQUIVOS[REVISÃO],ARQUIVOS[DOCUMENTO]='MATRIZ DE REVISÃO'!$A52)),1,)=$B52,"VIGENTE","OBS"),IF(R$1&lt;$B52,"-",""))</f>
        <v/>
      </c>
      <c r="S52" t="str" cm="1">
        <f t="array" ref="S52">IFERROR(IF(VLOOKUP(S$1,_xlfn.UNIQUE(_xlfn._xlws.FILTER(ARQUIVOS[REVISÃO],ARQUIVOS[DOCUMENTO]='MATRIZ DE REVISÃO'!$A52)),1,)=$B52,"VIGENTE","OBS"),IF(S$1&lt;$B52,"-",""))</f>
        <v/>
      </c>
    </row>
    <row r="53" spans="1:19" x14ac:dyDescent="0.3">
      <c r="A53" s="16" t="s">
        <v>2847</v>
      </c>
      <c r="B53" s="17" t="str">
        <f>_xlfn.XLOOKUP(A53,LD_01[DOCUMENTO],LD_01[REVISÃO])</f>
        <v>R01</v>
      </c>
      <c r="C53" s="17" t="s">
        <v>4313</v>
      </c>
      <c r="D53" s="21" t="str" cm="1">
        <f t="array" ref="D53">IFERROR(IF(VLOOKUP(D$1,_xlfn.UNIQUE(_xlfn._xlws.FILTER(ARQUIVOS[REVISÃO],ARQUIVOS[DOCUMENTO]='MATRIZ DE REVISÃO'!$A53)),1,)=$B53,"VIGENTE","OBS"),IF(D$1&lt;$B53,"-",""))</f>
        <v>OBS</v>
      </c>
      <c r="E53" s="21" t="str" cm="1">
        <f t="array" ref="E53">IFERROR(IF(VLOOKUP(E$1,_xlfn.UNIQUE(_xlfn._xlws.FILTER(ARQUIVOS[REVISÃO],ARQUIVOS[DOCUMENTO]='MATRIZ DE REVISÃO'!$A53)),1,)=$B53,"VIGENTE","OBS"),IF(E$1&lt;$B53,"-",""))</f>
        <v>VIGENTE</v>
      </c>
      <c r="F53" s="21" t="str" cm="1">
        <f t="array" ref="F53">IFERROR(IF(VLOOKUP(F$1,_xlfn.UNIQUE(_xlfn._xlws.FILTER(ARQUIVOS[REVISÃO],ARQUIVOS[DOCUMENTO]='MATRIZ DE REVISÃO'!$A53)),1,)=$B53,"VIGENTE","OBS"),IF(F$1&lt;$B53,"-",""))</f>
        <v/>
      </c>
      <c r="G53" s="21" t="str" cm="1">
        <f t="array" ref="G53">IFERROR(IF(VLOOKUP(G$1,_xlfn.UNIQUE(_xlfn._xlws.FILTER(ARQUIVOS[REVISÃO],ARQUIVOS[DOCUMENTO]='MATRIZ DE REVISÃO'!$A53)),1,)=$B53,"VIGENTE","OBS"),IF(G$1&lt;$B53,"-",""))</f>
        <v/>
      </c>
      <c r="H53" s="21" t="str" cm="1">
        <f t="array" ref="H53">IFERROR(IF(VLOOKUP(H$1,_xlfn.UNIQUE(_xlfn._xlws.FILTER(ARQUIVOS[REVISÃO],ARQUIVOS[DOCUMENTO]='MATRIZ DE REVISÃO'!$A53)),1,)=$B53,"VIGENTE","OBS"),IF(H$1&lt;$B53,"-",""))</f>
        <v/>
      </c>
      <c r="I53" s="21" t="str" cm="1">
        <f t="array" ref="I53">IFERROR(IF(VLOOKUP(I$1,_xlfn.UNIQUE(_xlfn._xlws.FILTER(ARQUIVOS[REVISÃO],ARQUIVOS[DOCUMENTO]='MATRIZ DE REVISÃO'!$A53)),1,)=$B53,"VIGENTE","OBS"),IF(I$1&lt;$B53,"-",""))</f>
        <v/>
      </c>
      <c r="J53" s="21" t="str" cm="1">
        <f t="array" ref="J53">IFERROR(IF(VLOOKUP(J$1,_xlfn.UNIQUE(_xlfn._xlws.FILTER(ARQUIVOS[REVISÃO],ARQUIVOS[DOCUMENTO]='MATRIZ DE REVISÃO'!$A53)),1,)=$B53,"VIGENTE","OBS"),IF(J$1&lt;$B53,"-",""))</f>
        <v/>
      </c>
      <c r="K53" s="21" t="str" cm="1">
        <f t="array" ref="K53">IFERROR(IF(VLOOKUP(K$1,_xlfn.UNIQUE(_xlfn._xlws.FILTER(ARQUIVOS[REVISÃO],ARQUIVOS[DOCUMENTO]='MATRIZ DE REVISÃO'!$A53)),1,)=$B53,"VIGENTE","OBS"),IF(K$1&lt;$B53,"-",""))</f>
        <v/>
      </c>
      <c r="L53" s="21" t="str" cm="1">
        <f t="array" ref="L53">IFERROR(IF(VLOOKUP(L$1,_xlfn.UNIQUE(_xlfn._xlws.FILTER(ARQUIVOS[REVISÃO],ARQUIVOS[DOCUMENTO]='MATRIZ DE REVISÃO'!$A53)),1,)=$B53,"VIGENTE","OBS"),IF(L$1&lt;$B53,"-",""))</f>
        <v/>
      </c>
      <c r="M53" s="21" t="str" cm="1">
        <f t="array" ref="M53">IFERROR(IF(VLOOKUP(M$1,_xlfn.UNIQUE(_xlfn._xlws.FILTER(ARQUIVOS[REVISÃO],ARQUIVOS[DOCUMENTO]='MATRIZ DE REVISÃO'!$A53)),1,)=$B53,"VIGENTE","OBS"),IF(M$1&lt;$B53,"-",""))</f>
        <v/>
      </c>
      <c r="N53" s="21" t="str" cm="1">
        <f t="array" ref="N53">IFERROR(IF(VLOOKUP(N$1,_xlfn.UNIQUE(_xlfn._xlws.FILTER(ARQUIVOS[REVISÃO],ARQUIVOS[DOCUMENTO]='MATRIZ DE REVISÃO'!$A53)),1,)=$B53,"VIGENTE","OBS"),IF(N$1&lt;$B53,"-",""))</f>
        <v/>
      </c>
      <c r="O53" s="22" t="str" cm="1">
        <f t="array" ref="O53">IFERROR(IF(VLOOKUP(O$1,_xlfn.UNIQUE(_xlfn._xlws.FILTER(ARQUIVOS[REVISÃO],ARQUIVOS[DOCUMENTO]='MATRIZ DE REVISÃO'!$A53)),1,)=$B53,"VIGENTE","OBS"),IF(O$1&lt;$B53,"-",""))</f>
        <v/>
      </c>
      <c r="P53" t="str" cm="1">
        <f t="array" ref="P53">IFERROR(IF(VLOOKUP(P$1,_xlfn.UNIQUE(_xlfn._xlws.FILTER(ARQUIVOS[REVISÃO],ARQUIVOS[DOCUMENTO]='MATRIZ DE REVISÃO'!$A53)),1,)=$B53,"VIGENTE","OBS"),IF(P$1&lt;$B53,"-",""))</f>
        <v/>
      </c>
      <c r="Q53" t="str" cm="1">
        <f t="array" ref="Q53">IFERROR(IF(VLOOKUP(Q$1,_xlfn.UNIQUE(_xlfn._xlws.FILTER(ARQUIVOS[REVISÃO],ARQUIVOS[DOCUMENTO]='MATRIZ DE REVISÃO'!$A53)),1,)=$B53,"VIGENTE","OBS"),IF(Q$1&lt;$B53,"-",""))</f>
        <v/>
      </c>
      <c r="R53" t="str" cm="1">
        <f t="array" ref="R53">IFERROR(IF(VLOOKUP(R$1,_xlfn.UNIQUE(_xlfn._xlws.FILTER(ARQUIVOS[REVISÃO],ARQUIVOS[DOCUMENTO]='MATRIZ DE REVISÃO'!$A53)),1,)=$B53,"VIGENTE","OBS"),IF(R$1&lt;$B53,"-",""))</f>
        <v/>
      </c>
      <c r="S53" t="str" cm="1">
        <f t="array" ref="S53">IFERROR(IF(VLOOKUP(S$1,_xlfn.UNIQUE(_xlfn._xlws.FILTER(ARQUIVOS[REVISÃO],ARQUIVOS[DOCUMENTO]='MATRIZ DE REVISÃO'!$A53)),1,)=$B53,"VIGENTE","OBS"),IF(S$1&lt;$B53,"-",""))</f>
        <v/>
      </c>
    </row>
    <row r="54" spans="1:19" x14ac:dyDescent="0.3">
      <c r="A54" s="16" t="s">
        <v>2895</v>
      </c>
      <c r="B54" s="17" t="str">
        <f>_xlfn.XLOOKUP(A54,LD_01[DOCUMENTO],LD_01[REVISÃO])</f>
        <v>R00</v>
      </c>
      <c r="C54" s="17" t="s">
        <v>4314</v>
      </c>
      <c r="D54" s="21" t="str" cm="1">
        <f t="array" ref="D54">IFERROR(IF(VLOOKUP(D$1,_xlfn.UNIQUE(_xlfn._xlws.FILTER(ARQUIVOS[REVISÃO],ARQUIVOS[DOCUMENTO]='MATRIZ DE REVISÃO'!$A54)),1,)=$B54,"VIGENTE","OBS"),IF(D$1&lt;$B54,"-",""))</f>
        <v>VIGENTE</v>
      </c>
      <c r="E54" s="21" t="str" cm="1">
        <f t="array" ref="E54">IFERROR(IF(VLOOKUP(E$1,_xlfn.UNIQUE(_xlfn._xlws.FILTER(ARQUIVOS[REVISÃO],ARQUIVOS[DOCUMENTO]='MATRIZ DE REVISÃO'!$A54)),1,)=$B54,"VIGENTE","OBS"),IF(E$1&lt;$B54,"-",""))</f>
        <v/>
      </c>
      <c r="F54" s="21" t="str" cm="1">
        <f t="array" ref="F54">IFERROR(IF(VLOOKUP(F$1,_xlfn.UNIQUE(_xlfn._xlws.FILTER(ARQUIVOS[REVISÃO],ARQUIVOS[DOCUMENTO]='MATRIZ DE REVISÃO'!$A54)),1,)=$B54,"VIGENTE","OBS"),IF(F$1&lt;$B54,"-",""))</f>
        <v/>
      </c>
      <c r="G54" s="21" t="str" cm="1">
        <f t="array" ref="G54">IFERROR(IF(VLOOKUP(G$1,_xlfn.UNIQUE(_xlfn._xlws.FILTER(ARQUIVOS[REVISÃO],ARQUIVOS[DOCUMENTO]='MATRIZ DE REVISÃO'!$A54)),1,)=$B54,"VIGENTE","OBS"),IF(G$1&lt;$B54,"-",""))</f>
        <v/>
      </c>
      <c r="H54" s="21" t="str" cm="1">
        <f t="array" ref="H54">IFERROR(IF(VLOOKUP(H$1,_xlfn.UNIQUE(_xlfn._xlws.FILTER(ARQUIVOS[REVISÃO],ARQUIVOS[DOCUMENTO]='MATRIZ DE REVISÃO'!$A54)),1,)=$B54,"VIGENTE","OBS"),IF(H$1&lt;$B54,"-",""))</f>
        <v/>
      </c>
      <c r="I54" s="21" t="str" cm="1">
        <f t="array" ref="I54">IFERROR(IF(VLOOKUP(I$1,_xlfn.UNIQUE(_xlfn._xlws.FILTER(ARQUIVOS[REVISÃO],ARQUIVOS[DOCUMENTO]='MATRIZ DE REVISÃO'!$A54)),1,)=$B54,"VIGENTE","OBS"),IF(I$1&lt;$B54,"-",""))</f>
        <v/>
      </c>
      <c r="J54" s="21" t="str" cm="1">
        <f t="array" ref="J54">IFERROR(IF(VLOOKUP(J$1,_xlfn.UNIQUE(_xlfn._xlws.FILTER(ARQUIVOS[REVISÃO],ARQUIVOS[DOCUMENTO]='MATRIZ DE REVISÃO'!$A54)),1,)=$B54,"VIGENTE","OBS"),IF(J$1&lt;$B54,"-",""))</f>
        <v/>
      </c>
      <c r="K54" s="21" t="str" cm="1">
        <f t="array" ref="K54">IFERROR(IF(VLOOKUP(K$1,_xlfn.UNIQUE(_xlfn._xlws.FILTER(ARQUIVOS[REVISÃO],ARQUIVOS[DOCUMENTO]='MATRIZ DE REVISÃO'!$A54)),1,)=$B54,"VIGENTE","OBS"),IF(K$1&lt;$B54,"-",""))</f>
        <v/>
      </c>
      <c r="L54" s="21" t="str" cm="1">
        <f t="array" ref="L54">IFERROR(IF(VLOOKUP(L$1,_xlfn.UNIQUE(_xlfn._xlws.FILTER(ARQUIVOS[REVISÃO],ARQUIVOS[DOCUMENTO]='MATRIZ DE REVISÃO'!$A54)),1,)=$B54,"VIGENTE","OBS"),IF(L$1&lt;$B54,"-",""))</f>
        <v/>
      </c>
      <c r="M54" s="21" t="str" cm="1">
        <f t="array" ref="M54">IFERROR(IF(VLOOKUP(M$1,_xlfn.UNIQUE(_xlfn._xlws.FILTER(ARQUIVOS[REVISÃO],ARQUIVOS[DOCUMENTO]='MATRIZ DE REVISÃO'!$A54)),1,)=$B54,"VIGENTE","OBS"),IF(M$1&lt;$B54,"-",""))</f>
        <v/>
      </c>
      <c r="N54" s="21" t="str" cm="1">
        <f t="array" ref="N54">IFERROR(IF(VLOOKUP(N$1,_xlfn.UNIQUE(_xlfn._xlws.FILTER(ARQUIVOS[REVISÃO],ARQUIVOS[DOCUMENTO]='MATRIZ DE REVISÃO'!$A54)),1,)=$B54,"VIGENTE","OBS"),IF(N$1&lt;$B54,"-",""))</f>
        <v/>
      </c>
      <c r="O54" s="22" t="str" cm="1">
        <f t="array" ref="O54">IFERROR(IF(VLOOKUP(O$1,_xlfn.UNIQUE(_xlfn._xlws.FILTER(ARQUIVOS[REVISÃO],ARQUIVOS[DOCUMENTO]='MATRIZ DE REVISÃO'!$A54)),1,)=$B54,"VIGENTE","OBS"),IF(O$1&lt;$B54,"-",""))</f>
        <v/>
      </c>
      <c r="P54" t="str" cm="1">
        <f t="array" ref="P54">IFERROR(IF(VLOOKUP(P$1,_xlfn.UNIQUE(_xlfn._xlws.FILTER(ARQUIVOS[REVISÃO],ARQUIVOS[DOCUMENTO]='MATRIZ DE REVISÃO'!$A54)),1,)=$B54,"VIGENTE","OBS"),IF(P$1&lt;$B54,"-",""))</f>
        <v/>
      </c>
      <c r="Q54" t="str" cm="1">
        <f t="array" ref="Q54">IFERROR(IF(VLOOKUP(Q$1,_xlfn.UNIQUE(_xlfn._xlws.FILTER(ARQUIVOS[REVISÃO],ARQUIVOS[DOCUMENTO]='MATRIZ DE REVISÃO'!$A54)),1,)=$B54,"VIGENTE","OBS"),IF(Q$1&lt;$B54,"-",""))</f>
        <v/>
      </c>
      <c r="R54" t="str" cm="1">
        <f t="array" ref="R54">IFERROR(IF(VLOOKUP(R$1,_xlfn.UNIQUE(_xlfn._xlws.FILTER(ARQUIVOS[REVISÃO],ARQUIVOS[DOCUMENTO]='MATRIZ DE REVISÃO'!$A54)),1,)=$B54,"VIGENTE","OBS"),IF(R$1&lt;$B54,"-",""))</f>
        <v/>
      </c>
      <c r="S54" t="str" cm="1">
        <f t="array" ref="S54">IFERROR(IF(VLOOKUP(S$1,_xlfn.UNIQUE(_xlfn._xlws.FILTER(ARQUIVOS[REVISÃO],ARQUIVOS[DOCUMENTO]='MATRIZ DE REVISÃO'!$A54)),1,)=$B54,"VIGENTE","OBS"),IF(S$1&lt;$B54,"-",""))</f>
        <v/>
      </c>
    </row>
    <row r="55" spans="1:19" x14ac:dyDescent="0.3">
      <c r="A55" s="16" t="s">
        <v>2897</v>
      </c>
      <c r="B55" s="17" t="str">
        <f>_xlfn.XLOOKUP(A55,LD_01[DOCUMENTO],LD_01[REVISÃO])</f>
        <v>R03</v>
      </c>
      <c r="C55" s="17" t="s">
        <v>4314</v>
      </c>
      <c r="D55" s="21" t="str" cm="1">
        <f t="array" ref="D55">IFERROR(IF(VLOOKUP(D$1,_xlfn.UNIQUE(_xlfn._xlws.FILTER(ARQUIVOS[REVISÃO],ARQUIVOS[DOCUMENTO]='MATRIZ DE REVISÃO'!$A55)),1,)=$B55,"VIGENTE","OBS"),IF(D$1&lt;$B55,"-",""))</f>
        <v>-</v>
      </c>
      <c r="E55" s="21" t="str" cm="1">
        <f t="array" ref="E55">IFERROR(IF(VLOOKUP(E$1,_xlfn.UNIQUE(_xlfn._xlws.FILTER(ARQUIVOS[REVISÃO],ARQUIVOS[DOCUMENTO]='MATRIZ DE REVISÃO'!$A55)),1,)=$B55,"VIGENTE","OBS"),IF(E$1&lt;$B55,"-",""))</f>
        <v>-</v>
      </c>
      <c r="F55" s="21" t="str" cm="1">
        <f t="array" ref="F55">IFERROR(IF(VLOOKUP(F$1,_xlfn.UNIQUE(_xlfn._xlws.FILTER(ARQUIVOS[REVISÃO],ARQUIVOS[DOCUMENTO]='MATRIZ DE REVISÃO'!$A55)),1,)=$B55,"VIGENTE","OBS"),IF(F$1&lt;$B55,"-",""))</f>
        <v>-</v>
      </c>
      <c r="G55" s="21" t="str" cm="1">
        <f t="array" ref="G55">IFERROR(IF(VLOOKUP(G$1,_xlfn.UNIQUE(_xlfn._xlws.FILTER(ARQUIVOS[REVISÃO],ARQUIVOS[DOCUMENTO]='MATRIZ DE REVISÃO'!$A55)),1,)=$B55,"VIGENTE","OBS"),IF(G$1&lt;$B55,"-",""))</f>
        <v>VIGENTE</v>
      </c>
      <c r="H55" s="21" t="str" cm="1">
        <f t="array" ref="H55">IFERROR(IF(VLOOKUP(H$1,_xlfn.UNIQUE(_xlfn._xlws.FILTER(ARQUIVOS[REVISÃO],ARQUIVOS[DOCUMENTO]='MATRIZ DE REVISÃO'!$A55)),1,)=$B55,"VIGENTE","OBS"),IF(H$1&lt;$B55,"-",""))</f>
        <v/>
      </c>
      <c r="I55" s="21" t="str" cm="1">
        <f t="array" ref="I55">IFERROR(IF(VLOOKUP(I$1,_xlfn.UNIQUE(_xlfn._xlws.FILTER(ARQUIVOS[REVISÃO],ARQUIVOS[DOCUMENTO]='MATRIZ DE REVISÃO'!$A55)),1,)=$B55,"VIGENTE","OBS"),IF(I$1&lt;$B55,"-",""))</f>
        <v/>
      </c>
      <c r="J55" s="21" t="str" cm="1">
        <f t="array" ref="J55">IFERROR(IF(VLOOKUP(J$1,_xlfn.UNIQUE(_xlfn._xlws.FILTER(ARQUIVOS[REVISÃO],ARQUIVOS[DOCUMENTO]='MATRIZ DE REVISÃO'!$A55)),1,)=$B55,"VIGENTE","OBS"),IF(J$1&lt;$B55,"-",""))</f>
        <v/>
      </c>
      <c r="K55" s="21" t="str" cm="1">
        <f t="array" ref="K55">IFERROR(IF(VLOOKUP(K$1,_xlfn.UNIQUE(_xlfn._xlws.FILTER(ARQUIVOS[REVISÃO],ARQUIVOS[DOCUMENTO]='MATRIZ DE REVISÃO'!$A55)),1,)=$B55,"VIGENTE","OBS"),IF(K$1&lt;$B55,"-",""))</f>
        <v/>
      </c>
      <c r="L55" s="21" t="str" cm="1">
        <f t="array" ref="L55">IFERROR(IF(VLOOKUP(L$1,_xlfn.UNIQUE(_xlfn._xlws.FILTER(ARQUIVOS[REVISÃO],ARQUIVOS[DOCUMENTO]='MATRIZ DE REVISÃO'!$A55)),1,)=$B55,"VIGENTE","OBS"),IF(L$1&lt;$B55,"-",""))</f>
        <v/>
      </c>
      <c r="M55" s="21" t="str" cm="1">
        <f t="array" ref="M55">IFERROR(IF(VLOOKUP(M$1,_xlfn.UNIQUE(_xlfn._xlws.FILTER(ARQUIVOS[REVISÃO],ARQUIVOS[DOCUMENTO]='MATRIZ DE REVISÃO'!$A55)),1,)=$B55,"VIGENTE","OBS"),IF(M$1&lt;$B55,"-",""))</f>
        <v/>
      </c>
      <c r="N55" s="21" t="str" cm="1">
        <f t="array" ref="N55">IFERROR(IF(VLOOKUP(N$1,_xlfn.UNIQUE(_xlfn._xlws.FILTER(ARQUIVOS[REVISÃO],ARQUIVOS[DOCUMENTO]='MATRIZ DE REVISÃO'!$A55)),1,)=$B55,"VIGENTE","OBS"),IF(N$1&lt;$B55,"-",""))</f>
        <v/>
      </c>
      <c r="O55" s="22" t="str" cm="1">
        <f t="array" ref="O55">IFERROR(IF(VLOOKUP(O$1,_xlfn.UNIQUE(_xlfn._xlws.FILTER(ARQUIVOS[REVISÃO],ARQUIVOS[DOCUMENTO]='MATRIZ DE REVISÃO'!$A55)),1,)=$B55,"VIGENTE","OBS"),IF(O$1&lt;$B55,"-",""))</f>
        <v/>
      </c>
      <c r="P55" t="str" cm="1">
        <f t="array" ref="P55">IFERROR(IF(VLOOKUP(P$1,_xlfn.UNIQUE(_xlfn._xlws.FILTER(ARQUIVOS[REVISÃO],ARQUIVOS[DOCUMENTO]='MATRIZ DE REVISÃO'!$A55)),1,)=$B55,"VIGENTE","OBS"),IF(P$1&lt;$B55,"-",""))</f>
        <v/>
      </c>
      <c r="Q55" t="str" cm="1">
        <f t="array" ref="Q55">IFERROR(IF(VLOOKUP(Q$1,_xlfn.UNIQUE(_xlfn._xlws.FILTER(ARQUIVOS[REVISÃO],ARQUIVOS[DOCUMENTO]='MATRIZ DE REVISÃO'!$A55)),1,)=$B55,"VIGENTE","OBS"),IF(Q$1&lt;$B55,"-",""))</f>
        <v/>
      </c>
      <c r="R55" t="str" cm="1">
        <f t="array" ref="R55">IFERROR(IF(VLOOKUP(R$1,_xlfn.UNIQUE(_xlfn._xlws.FILTER(ARQUIVOS[REVISÃO],ARQUIVOS[DOCUMENTO]='MATRIZ DE REVISÃO'!$A55)),1,)=$B55,"VIGENTE","OBS"),IF(R$1&lt;$B55,"-",""))</f>
        <v/>
      </c>
      <c r="S55" t="str" cm="1">
        <f t="array" ref="S55">IFERROR(IF(VLOOKUP(S$1,_xlfn.UNIQUE(_xlfn._xlws.FILTER(ARQUIVOS[REVISÃO],ARQUIVOS[DOCUMENTO]='MATRIZ DE REVISÃO'!$A55)),1,)=$B55,"VIGENTE","OBS"),IF(S$1&lt;$B55,"-",""))</f>
        <v/>
      </c>
    </row>
    <row r="56" spans="1:19" x14ac:dyDescent="0.3">
      <c r="A56" s="16" t="s">
        <v>2898</v>
      </c>
      <c r="B56" s="17" t="str">
        <f>_xlfn.XLOOKUP(A56,LD_01[DOCUMENTO],LD_01[REVISÃO])</f>
        <v>R07</v>
      </c>
      <c r="C56" s="17" t="s">
        <v>4314</v>
      </c>
      <c r="D56" s="21" t="str" cm="1">
        <f t="array" ref="D56">IFERROR(IF(VLOOKUP(D$1,_xlfn.UNIQUE(_xlfn._xlws.FILTER(ARQUIVOS[REVISÃO],ARQUIVOS[DOCUMENTO]='MATRIZ DE REVISÃO'!$A56)),1,)=$B56,"VIGENTE","OBS"),IF(D$1&lt;$B56,"-",""))</f>
        <v>-</v>
      </c>
      <c r="E56" s="21" t="str" cm="1">
        <f t="array" ref="E56">IFERROR(IF(VLOOKUP(E$1,_xlfn.UNIQUE(_xlfn._xlws.FILTER(ARQUIVOS[REVISÃO],ARQUIVOS[DOCUMENTO]='MATRIZ DE REVISÃO'!$A56)),1,)=$B56,"VIGENTE","OBS"),IF(E$1&lt;$B56,"-",""))</f>
        <v>-</v>
      </c>
      <c r="F56" s="21" t="str" cm="1">
        <f t="array" ref="F56">IFERROR(IF(VLOOKUP(F$1,_xlfn.UNIQUE(_xlfn._xlws.FILTER(ARQUIVOS[REVISÃO],ARQUIVOS[DOCUMENTO]='MATRIZ DE REVISÃO'!$A56)),1,)=$B56,"VIGENTE","OBS"),IF(F$1&lt;$B56,"-",""))</f>
        <v>-</v>
      </c>
      <c r="G56" s="21" t="str" cm="1">
        <f t="array" ref="G56">IFERROR(IF(VLOOKUP(G$1,_xlfn.UNIQUE(_xlfn._xlws.FILTER(ARQUIVOS[REVISÃO],ARQUIVOS[DOCUMENTO]='MATRIZ DE REVISÃO'!$A56)),1,)=$B56,"VIGENTE","OBS"),IF(G$1&lt;$B56,"-",""))</f>
        <v>-</v>
      </c>
      <c r="H56" s="21" t="str" cm="1">
        <f t="array" ref="H56">IFERROR(IF(VLOOKUP(H$1,_xlfn.UNIQUE(_xlfn._xlws.FILTER(ARQUIVOS[REVISÃO],ARQUIVOS[DOCUMENTO]='MATRIZ DE REVISÃO'!$A56)),1,)=$B56,"VIGENTE","OBS"),IF(H$1&lt;$B56,"-",""))</f>
        <v>-</v>
      </c>
      <c r="I56" s="21" t="str" cm="1">
        <f t="array" ref="I56">IFERROR(IF(VLOOKUP(I$1,_xlfn.UNIQUE(_xlfn._xlws.FILTER(ARQUIVOS[REVISÃO],ARQUIVOS[DOCUMENTO]='MATRIZ DE REVISÃO'!$A56)),1,)=$B56,"VIGENTE","OBS"),IF(I$1&lt;$B56,"-",""))</f>
        <v>OBS</v>
      </c>
      <c r="J56" s="21" t="str" cm="1">
        <f t="array" ref="J56">IFERROR(IF(VLOOKUP(J$1,_xlfn.UNIQUE(_xlfn._xlws.FILTER(ARQUIVOS[REVISÃO],ARQUIVOS[DOCUMENTO]='MATRIZ DE REVISÃO'!$A56)),1,)=$B56,"VIGENTE","OBS"),IF(J$1&lt;$B56,"-",""))</f>
        <v>-</v>
      </c>
      <c r="K56" s="21" t="str" cm="1">
        <f t="array" ref="K56">IFERROR(IF(VLOOKUP(K$1,_xlfn.UNIQUE(_xlfn._xlws.FILTER(ARQUIVOS[REVISÃO],ARQUIVOS[DOCUMENTO]='MATRIZ DE REVISÃO'!$A56)),1,)=$B56,"VIGENTE","OBS"),IF(K$1&lt;$B56,"-",""))</f>
        <v>VIGENTE</v>
      </c>
      <c r="L56" s="21" t="str" cm="1">
        <f t="array" ref="L56">IFERROR(IF(VLOOKUP(L$1,_xlfn.UNIQUE(_xlfn._xlws.FILTER(ARQUIVOS[REVISÃO],ARQUIVOS[DOCUMENTO]='MATRIZ DE REVISÃO'!$A56)),1,)=$B56,"VIGENTE","OBS"),IF(L$1&lt;$B56,"-",""))</f>
        <v/>
      </c>
      <c r="M56" s="21" t="str" cm="1">
        <f t="array" ref="M56">IFERROR(IF(VLOOKUP(M$1,_xlfn.UNIQUE(_xlfn._xlws.FILTER(ARQUIVOS[REVISÃO],ARQUIVOS[DOCUMENTO]='MATRIZ DE REVISÃO'!$A56)),1,)=$B56,"VIGENTE","OBS"),IF(M$1&lt;$B56,"-",""))</f>
        <v/>
      </c>
      <c r="N56" s="21" t="str" cm="1">
        <f t="array" ref="N56">IFERROR(IF(VLOOKUP(N$1,_xlfn.UNIQUE(_xlfn._xlws.FILTER(ARQUIVOS[REVISÃO],ARQUIVOS[DOCUMENTO]='MATRIZ DE REVISÃO'!$A56)),1,)=$B56,"VIGENTE","OBS"),IF(N$1&lt;$B56,"-",""))</f>
        <v/>
      </c>
      <c r="O56" s="22" t="str" cm="1">
        <f t="array" ref="O56">IFERROR(IF(VLOOKUP(O$1,_xlfn.UNIQUE(_xlfn._xlws.FILTER(ARQUIVOS[REVISÃO],ARQUIVOS[DOCUMENTO]='MATRIZ DE REVISÃO'!$A56)),1,)=$B56,"VIGENTE","OBS"),IF(O$1&lt;$B56,"-",""))</f>
        <v/>
      </c>
      <c r="P56" t="str" cm="1">
        <f t="array" ref="P56">IFERROR(IF(VLOOKUP(P$1,_xlfn.UNIQUE(_xlfn._xlws.FILTER(ARQUIVOS[REVISÃO],ARQUIVOS[DOCUMENTO]='MATRIZ DE REVISÃO'!$A56)),1,)=$B56,"VIGENTE","OBS"),IF(P$1&lt;$B56,"-",""))</f>
        <v/>
      </c>
      <c r="Q56" t="str" cm="1">
        <f t="array" ref="Q56">IFERROR(IF(VLOOKUP(Q$1,_xlfn.UNIQUE(_xlfn._xlws.FILTER(ARQUIVOS[REVISÃO],ARQUIVOS[DOCUMENTO]='MATRIZ DE REVISÃO'!$A56)),1,)=$B56,"VIGENTE","OBS"),IF(Q$1&lt;$B56,"-",""))</f>
        <v/>
      </c>
      <c r="R56" t="str" cm="1">
        <f t="array" ref="R56">IFERROR(IF(VLOOKUP(R$1,_xlfn.UNIQUE(_xlfn._xlws.FILTER(ARQUIVOS[REVISÃO],ARQUIVOS[DOCUMENTO]='MATRIZ DE REVISÃO'!$A56)),1,)=$B56,"VIGENTE","OBS"),IF(R$1&lt;$B56,"-",""))</f>
        <v/>
      </c>
      <c r="S56" t="str" cm="1">
        <f t="array" ref="S56">IFERROR(IF(VLOOKUP(S$1,_xlfn.UNIQUE(_xlfn._xlws.FILTER(ARQUIVOS[REVISÃO],ARQUIVOS[DOCUMENTO]='MATRIZ DE REVISÃO'!$A56)),1,)=$B56,"VIGENTE","OBS"),IF(S$1&lt;$B56,"-",""))</f>
        <v/>
      </c>
    </row>
    <row r="57" spans="1:19" x14ac:dyDescent="0.3">
      <c r="A57" s="16" t="s">
        <v>2899</v>
      </c>
      <c r="B57" s="17" t="str">
        <f>_xlfn.XLOOKUP(A57,LD_01[DOCUMENTO],LD_01[REVISÃO])</f>
        <v>R04</v>
      </c>
      <c r="C57" s="17" t="s">
        <v>4314</v>
      </c>
      <c r="D57" s="21" t="str" cm="1">
        <f t="array" ref="D57">IFERROR(IF(VLOOKUP(D$1,_xlfn.UNIQUE(_xlfn._xlws.FILTER(ARQUIVOS[REVISÃO],ARQUIVOS[DOCUMENTO]='MATRIZ DE REVISÃO'!$A57)),1,)=$B57,"VIGENTE","OBS"),IF(D$1&lt;$B57,"-",""))</f>
        <v>-</v>
      </c>
      <c r="E57" s="21" t="str" cm="1">
        <f t="array" ref="E57">IFERROR(IF(VLOOKUP(E$1,_xlfn.UNIQUE(_xlfn._xlws.FILTER(ARQUIVOS[REVISÃO],ARQUIVOS[DOCUMENTO]='MATRIZ DE REVISÃO'!$A57)),1,)=$B57,"VIGENTE","OBS"),IF(E$1&lt;$B57,"-",""))</f>
        <v>-</v>
      </c>
      <c r="F57" s="21" t="str" cm="1">
        <f t="array" ref="F57">IFERROR(IF(VLOOKUP(F$1,_xlfn.UNIQUE(_xlfn._xlws.FILTER(ARQUIVOS[REVISÃO],ARQUIVOS[DOCUMENTO]='MATRIZ DE REVISÃO'!$A57)),1,)=$B57,"VIGENTE","OBS"),IF(F$1&lt;$B57,"-",""))</f>
        <v>-</v>
      </c>
      <c r="G57" s="21" t="str" cm="1">
        <f t="array" ref="G57">IFERROR(IF(VLOOKUP(G$1,_xlfn.UNIQUE(_xlfn._xlws.FILTER(ARQUIVOS[REVISÃO],ARQUIVOS[DOCUMENTO]='MATRIZ DE REVISÃO'!$A57)),1,)=$B57,"VIGENTE","OBS"),IF(G$1&lt;$B57,"-",""))</f>
        <v>-</v>
      </c>
      <c r="H57" s="21" t="str" cm="1">
        <f t="array" ref="H57">IFERROR(IF(VLOOKUP(H$1,_xlfn.UNIQUE(_xlfn._xlws.FILTER(ARQUIVOS[REVISÃO],ARQUIVOS[DOCUMENTO]='MATRIZ DE REVISÃO'!$A57)),1,)=$B57,"VIGENTE","OBS"),IF(H$1&lt;$B57,"-",""))</f>
        <v>VIGENTE</v>
      </c>
      <c r="I57" s="21" t="str" cm="1">
        <f t="array" ref="I57">IFERROR(IF(VLOOKUP(I$1,_xlfn.UNIQUE(_xlfn._xlws.FILTER(ARQUIVOS[REVISÃO],ARQUIVOS[DOCUMENTO]='MATRIZ DE REVISÃO'!$A57)),1,)=$B57,"VIGENTE","OBS"),IF(I$1&lt;$B57,"-",""))</f>
        <v/>
      </c>
      <c r="J57" s="21" t="str" cm="1">
        <f t="array" ref="J57">IFERROR(IF(VLOOKUP(J$1,_xlfn.UNIQUE(_xlfn._xlws.FILTER(ARQUIVOS[REVISÃO],ARQUIVOS[DOCUMENTO]='MATRIZ DE REVISÃO'!$A57)),1,)=$B57,"VIGENTE","OBS"),IF(J$1&lt;$B57,"-",""))</f>
        <v/>
      </c>
      <c r="K57" s="21" t="str" cm="1">
        <f t="array" ref="K57">IFERROR(IF(VLOOKUP(K$1,_xlfn.UNIQUE(_xlfn._xlws.FILTER(ARQUIVOS[REVISÃO],ARQUIVOS[DOCUMENTO]='MATRIZ DE REVISÃO'!$A57)),1,)=$B57,"VIGENTE","OBS"),IF(K$1&lt;$B57,"-",""))</f>
        <v/>
      </c>
      <c r="L57" s="21" t="str" cm="1">
        <f t="array" ref="L57">IFERROR(IF(VLOOKUP(L$1,_xlfn.UNIQUE(_xlfn._xlws.FILTER(ARQUIVOS[REVISÃO],ARQUIVOS[DOCUMENTO]='MATRIZ DE REVISÃO'!$A57)),1,)=$B57,"VIGENTE","OBS"),IF(L$1&lt;$B57,"-",""))</f>
        <v/>
      </c>
      <c r="M57" s="21" t="str" cm="1">
        <f t="array" ref="M57">IFERROR(IF(VLOOKUP(M$1,_xlfn.UNIQUE(_xlfn._xlws.FILTER(ARQUIVOS[REVISÃO],ARQUIVOS[DOCUMENTO]='MATRIZ DE REVISÃO'!$A57)),1,)=$B57,"VIGENTE","OBS"),IF(M$1&lt;$B57,"-",""))</f>
        <v/>
      </c>
      <c r="N57" s="21" t="str" cm="1">
        <f t="array" ref="N57">IFERROR(IF(VLOOKUP(N$1,_xlfn.UNIQUE(_xlfn._xlws.FILTER(ARQUIVOS[REVISÃO],ARQUIVOS[DOCUMENTO]='MATRIZ DE REVISÃO'!$A57)),1,)=$B57,"VIGENTE","OBS"),IF(N$1&lt;$B57,"-",""))</f>
        <v/>
      </c>
      <c r="O57" s="22" t="str" cm="1">
        <f t="array" ref="O57">IFERROR(IF(VLOOKUP(O$1,_xlfn.UNIQUE(_xlfn._xlws.FILTER(ARQUIVOS[REVISÃO],ARQUIVOS[DOCUMENTO]='MATRIZ DE REVISÃO'!$A57)),1,)=$B57,"VIGENTE","OBS"),IF(O$1&lt;$B57,"-",""))</f>
        <v/>
      </c>
      <c r="P57" t="str" cm="1">
        <f t="array" ref="P57">IFERROR(IF(VLOOKUP(P$1,_xlfn.UNIQUE(_xlfn._xlws.FILTER(ARQUIVOS[REVISÃO],ARQUIVOS[DOCUMENTO]='MATRIZ DE REVISÃO'!$A57)),1,)=$B57,"VIGENTE","OBS"),IF(P$1&lt;$B57,"-",""))</f>
        <v/>
      </c>
      <c r="Q57" t="str" cm="1">
        <f t="array" ref="Q57">IFERROR(IF(VLOOKUP(Q$1,_xlfn.UNIQUE(_xlfn._xlws.FILTER(ARQUIVOS[REVISÃO],ARQUIVOS[DOCUMENTO]='MATRIZ DE REVISÃO'!$A57)),1,)=$B57,"VIGENTE","OBS"),IF(Q$1&lt;$B57,"-",""))</f>
        <v/>
      </c>
      <c r="R57" t="str" cm="1">
        <f t="array" ref="R57">IFERROR(IF(VLOOKUP(R$1,_xlfn.UNIQUE(_xlfn._xlws.FILTER(ARQUIVOS[REVISÃO],ARQUIVOS[DOCUMENTO]='MATRIZ DE REVISÃO'!$A57)),1,)=$B57,"VIGENTE","OBS"),IF(R$1&lt;$B57,"-",""))</f>
        <v/>
      </c>
      <c r="S57" t="str" cm="1">
        <f t="array" ref="S57">IFERROR(IF(VLOOKUP(S$1,_xlfn.UNIQUE(_xlfn._xlws.FILTER(ARQUIVOS[REVISÃO],ARQUIVOS[DOCUMENTO]='MATRIZ DE REVISÃO'!$A57)),1,)=$B57,"VIGENTE","OBS"),IF(S$1&lt;$B57,"-",""))</f>
        <v/>
      </c>
    </row>
    <row r="58" spans="1:19" x14ac:dyDescent="0.3">
      <c r="A58" s="16" t="s">
        <v>2900</v>
      </c>
      <c r="B58" s="17" t="str">
        <f>_xlfn.XLOOKUP(A58,LD_01[DOCUMENTO],LD_01[REVISÃO])</f>
        <v>R05</v>
      </c>
      <c r="C58" s="17" t="s">
        <v>4314</v>
      </c>
      <c r="D58" s="21" t="str" cm="1">
        <f t="array" ref="D58">IFERROR(IF(VLOOKUP(D$1,_xlfn.UNIQUE(_xlfn._xlws.FILTER(ARQUIVOS[REVISÃO],ARQUIVOS[DOCUMENTO]='MATRIZ DE REVISÃO'!$A58)),1,)=$B58,"VIGENTE","OBS"),IF(D$1&lt;$B58,"-",""))</f>
        <v>-</v>
      </c>
      <c r="E58" s="21" t="str" cm="1">
        <f t="array" ref="E58">IFERROR(IF(VLOOKUP(E$1,_xlfn.UNIQUE(_xlfn._xlws.FILTER(ARQUIVOS[REVISÃO],ARQUIVOS[DOCUMENTO]='MATRIZ DE REVISÃO'!$A58)),1,)=$B58,"VIGENTE","OBS"),IF(E$1&lt;$B58,"-",""))</f>
        <v>-</v>
      </c>
      <c r="F58" s="21" t="str" cm="1">
        <f t="array" ref="F58">IFERROR(IF(VLOOKUP(F$1,_xlfn.UNIQUE(_xlfn._xlws.FILTER(ARQUIVOS[REVISÃO],ARQUIVOS[DOCUMENTO]='MATRIZ DE REVISÃO'!$A58)),1,)=$B58,"VIGENTE","OBS"),IF(F$1&lt;$B58,"-",""))</f>
        <v>-</v>
      </c>
      <c r="G58" s="21" t="str" cm="1">
        <f t="array" ref="G58">IFERROR(IF(VLOOKUP(G$1,_xlfn.UNIQUE(_xlfn._xlws.FILTER(ARQUIVOS[REVISÃO],ARQUIVOS[DOCUMENTO]='MATRIZ DE REVISÃO'!$A58)),1,)=$B58,"VIGENTE","OBS"),IF(G$1&lt;$B58,"-",""))</f>
        <v>-</v>
      </c>
      <c r="H58" s="21" t="str" cm="1">
        <f t="array" ref="H58">IFERROR(IF(VLOOKUP(H$1,_xlfn.UNIQUE(_xlfn._xlws.FILTER(ARQUIVOS[REVISÃO],ARQUIVOS[DOCUMENTO]='MATRIZ DE REVISÃO'!$A58)),1,)=$B58,"VIGENTE","OBS"),IF(H$1&lt;$B58,"-",""))</f>
        <v>-</v>
      </c>
      <c r="I58" s="21" t="str" cm="1">
        <f t="array" ref="I58">IFERROR(IF(VLOOKUP(I$1,_xlfn.UNIQUE(_xlfn._xlws.FILTER(ARQUIVOS[REVISÃO],ARQUIVOS[DOCUMENTO]='MATRIZ DE REVISÃO'!$A58)),1,)=$B58,"VIGENTE","OBS"),IF(I$1&lt;$B58,"-",""))</f>
        <v>VIGENTE</v>
      </c>
      <c r="J58" s="21" t="str" cm="1">
        <f t="array" ref="J58">IFERROR(IF(VLOOKUP(J$1,_xlfn.UNIQUE(_xlfn._xlws.FILTER(ARQUIVOS[REVISÃO],ARQUIVOS[DOCUMENTO]='MATRIZ DE REVISÃO'!$A58)),1,)=$B58,"VIGENTE","OBS"),IF(J$1&lt;$B58,"-",""))</f>
        <v/>
      </c>
      <c r="K58" s="21" t="str" cm="1">
        <f t="array" ref="K58">IFERROR(IF(VLOOKUP(K$1,_xlfn.UNIQUE(_xlfn._xlws.FILTER(ARQUIVOS[REVISÃO],ARQUIVOS[DOCUMENTO]='MATRIZ DE REVISÃO'!$A58)),1,)=$B58,"VIGENTE","OBS"),IF(K$1&lt;$B58,"-",""))</f>
        <v/>
      </c>
      <c r="L58" s="21" t="str" cm="1">
        <f t="array" ref="L58">IFERROR(IF(VLOOKUP(L$1,_xlfn.UNIQUE(_xlfn._xlws.FILTER(ARQUIVOS[REVISÃO],ARQUIVOS[DOCUMENTO]='MATRIZ DE REVISÃO'!$A58)),1,)=$B58,"VIGENTE","OBS"),IF(L$1&lt;$B58,"-",""))</f>
        <v/>
      </c>
      <c r="M58" s="21" t="str" cm="1">
        <f t="array" ref="M58">IFERROR(IF(VLOOKUP(M$1,_xlfn.UNIQUE(_xlfn._xlws.FILTER(ARQUIVOS[REVISÃO],ARQUIVOS[DOCUMENTO]='MATRIZ DE REVISÃO'!$A58)),1,)=$B58,"VIGENTE","OBS"),IF(M$1&lt;$B58,"-",""))</f>
        <v/>
      </c>
      <c r="N58" s="21" t="str" cm="1">
        <f t="array" ref="N58">IFERROR(IF(VLOOKUP(N$1,_xlfn.UNIQUE(_xlfn._xlws.FILTER(ARQUIVOS[REVISÃO],ARQUIVOS[DOCUMENTO]='MATRIZ DE REVISÃO'!$A58)),1,)=$B58,"VIGENTE","OBS"),IF(N$1&lt;$B58,"-",""))</f>
        <v/>
      </c>
      <c r="O58" s="22" t="str" cm="1">
        <f t="array" ref="O58">IFERROR(IF(VLOOKUP(O$1,_xlfn.UNIQUE(_xlfn._xlws.FILTER(ARQUIVOS[REVISÃO],ARQUIVOS[DOCUMENTO]='MATRIZ DE REVISÃO'!$A58)),1,)=$B58,"VIGENTE","OBS"),IF(O$1&lt;$B58,"-",""))</f>
        <v/>
      </c>
      <c r="P58" t="str" cm="1">
        <f t="array" ref="P58">IFERROR(IF(VLOOKUP(P$1,_xlfn.UNIQUE(_xlfn._xlws.FILTER(ARQUIVOS[REVISÃO],ARQUIVOS[DOCUMENTO]='MATRIZ DE REVISÃO'!$A58)),1,)=$B58,"VIGENTE","OBS"),IF(P$1&lt;$B58,"-",""))</f>
        <v/>
      </c>
      <c r="Q58" t="str" cm="1">
        <f t="array" ref="Q58">IFERROR(IF(VLOOKUP(Q$1,_xlfn.UNIQUE(_xlfn._xlws.FILTER(ARQUIVOS[REVISÃO],ARQUIVOS[DOCUMENTO]='MATRIZ DE REVISÃO'!$A58)),1,)=$B58,"VIGENTE","OBS"),IF(Q$1&lt;$B58,"-",""))</f>
        <v/>
      </c>
      <c r="R58" t="str" cm="1">
        <f t="array" ref="R58">IFERROR(IF(VLOOKUP(R$1,_xlfn.UNIQUE(_xlfn._xlws.FILTER(ARQUIVOS[REVISÃO],ARQUIVOS[DOCUMENTO]='MATRIZ DE REVISÃO'!$A58)),1,)=$B58,"VIGENTE","OBS"),IF(R$1&lt;$B58,"-",""))</f>
        <v/>
      </c>
      <c r="S58" t="str" cm="1">
        <f t="array" ref="S58">IFERROR(IF(VLOOKUP(S$1,_xlfn.UNIQUE(_xlfn._xlws.FILTER(ARQUIVOS[REVISÃO],ARQUIVOS[DOCUMENTO]='MATRIZ DE REVISÃO'!$A58)),1,)=$B58,"VIGENTE","OBS"),IF(S$1&lt;$B58,"-",""))</f>
        <v/>
      </c>
    </row>
    <row r="59" spans="1:19" x14ac:dyDescent="0.3">
      <c r="A59" s="16" t="s">
        <v>2901</v>
      </c>
      <c r="B59" s="17" t="str">
        <f>_xlfn.XLOOKUP(A59,LD_01[DOCUMENTO],LD_01[REVISÃO])</f>
        <v>R06</v>
      </c>
      <c r="C59" s="17" t="s">
        <v>4314</v>
      </c>
      <c r="D59" s="21" t="str" cm="1">
        <f t="array" ref="D59">IFERROR(IF(VLOOKUP(D$1,_xlfn.UNIQUE(_xlfn._xlws.FILTER(ARQUIVOS[REVISÃO],ARQUIVOS[DOCUMENTO]='MATRIZ DE REVISÃO'!$A59)),1,)=$B59,"VIGENTE","OBS"),IF(D$1&lt;$B59,"-",""))</f>
        <v>-</v>
      </c>
      <c r="E59" s="21" t="str" cm="1">
        <f t="array" ref="E59">IFERROR(IF(VLOOKUP(E$1,_xlfn.UNIQUE(_xlfn._xlws.FILTER(ARQUIVOS[REVISÃO],ARQUIVOS[DOCUMENTO]='MATRIZ DE REVISÃO'!$A59)),1,)=$B59,"VIGENTE","OBS"),IF(E$1&lt;$B59,"-",""))</f>
        <v>-</v>
      </c>
      <c r="F59" s="21" t="str" cm="1">
        <f t="array" ref="F59">IFERROR(IF(VLOOKUP(F$1,_xlfn.UNIQUE(_xlfn._xlws.FILTER(ARQUIVOS[REVISÃO],ARQUIVOS[DOCUMENTO]='MATRIZ DE REVISÃO'!$A59)),1,)=$B59,"VIGENTE","OBS"),IF(F$1&lt;$B59,"-",""))</f>
        <v>-</v>
      </c>
      <c r="G59" s="21" t="str" cm="1">
        <f t="array" ref="G59">IFERROR(IF(VLOOKUP(G$1,_xlfn.UNIQUE(_xlfn._xlws.FILTER(ARQUIVOS[REVISÃO],ARQUIVOS[DOCUMENTO]='MATRIZ DE REVISÃO'!$A59)),1,)=$B59,"VIGENTE","OBS"),IF(G$1&lt;$B59,"-",""))</f>
        <v>-</v>
      </c>
      <c r="H59" s="21" t="str" cm="1">
        <f t="array" ref="H59">IFERROR(IF(VLOOKUP(H$1,_xlfn.UNIQUE(_xlfn._xlws.FILTER(ARQUIVOS[REVISÃO],ARQUIVOS[DOCUMENTO]='MATRIZ DE REVISÃO'!$A59)),1,)=$B59,"VIGENTE","OBS"),IF(H$1&lt;$B59,"-",""))</f>
        <v>-</v>
      </c>
      <c r="I59" s="21" t="str" cm="1">
        <f t="array" ref="I59">IFERROR(IF(VLOOKUP(I$1,_xlfn.UNIQUE(_xlfn._xlws.FILTER(ARQUIVOS[REVISÃO],ARQUIVOS[DOCUMENTO]='MATRIZ DE REVISÃO'!$A59)),1,)=$B59,"VIGENTE","OBS"),IF(I$1&lt;$B59,"-",""))</f>
        <v>OBS</v>
      </c>
      <c r="J59" s="21" t="str" cm="1">
        <f t="array" ref="J59">IFERROR(IF(VLOOKUP(J$1,_xlfn.UNIQUE(_xlfn._xlws.FILTER(ARQUIVOS[REVISÃO],ARQUIVOS[DOCUMENTO]='MATRIZ DE REVISÃO'!$A59)),1,)=$B59,"VIGENTE","OBS"),IF(J$1&lt;$B59,"-",""))</f>
        <v>VIGENTE</v>
      </c>
      <c r="K59" s="21" t="str" cm="1">
        <f t="array" ref="K59">IFERROR(IF(VLOOKUP(K$1,_xlfn.UNIQUE(_xlfn._xlws.FILTER(ARQUIVOS[REVISÃO],ARQUIVOS[DOCUMENTO]='MATRIZ DE REVISÃO'!$A59)),1,)=$B59,"VIGENTE","OBS"),IF(K$1&lt;$B59,"-",""))</f>
        <v/>
      </c>
      <c r="L59" s="21" t="str" cm="1">
        <f t="array" ref="L59">IFERROR(IF(VLOOKUP(L$1,_xlfn.UNIQUE(_xlfn._xlws.FILTER(ARQUIVOS[REVISÃO],ARQUIVOS[DOCUMENTO]='MATRIZ DE REVISÃO'!$A59)),1,)=$B59,"VIGENTE","OBS"),IF(L$1&lt;$B59,"-",""))</f>
        <v/>
      </c>
      <c r="M59" s="21" t="str" cm="1">
        <f t="array" ref="M59">IFERROR(IF(VLOOKUP(M$1,_xlfn.UNIQUE(_xlfn._xlws.FILTER(ARQUIVOS[REVISÃO],ARQUIVOS[DOCUMENTO]='MATRIZ DE REVISÃO'!$A59)),1,)=$B59,"VIGENTE","OBS"),IF(M$1&lt;$B59,"-",""))</f>
        <v/>
      </c>
      <c r="N59" s="21" t="str" cm="1">
        <f t="array" ref="N59">IFERROR(IF(VLOOKUP(N$1,_xlfn.UNIQUE(_xlfn._xlws.FILTER(ARQUIVOS[REVISÃO],ARQUIVOS[DOCUMENTO]='MATRIZ DE REVISÃO'!$A59)),1,)=$B59,"VIGENTE","OBS"),IF(N$1&lt;$B59,"-",""))</f>
        <v/>
      </c>
      <c r="O59" s="22" t="str" cm="1">
        <f t="array" ref="O59">IFERROR(IF(VLOOKUP(O$1,_xlfn.UNIQUE(_xlfn._xlws.FILTER(ARQUIVOS[REVISÃO],ARQUIVOS[DOCUMENTO]='MATRIZ DE REVISÃO'!$A59)),1,)=$B59,"VIGENTE","OBS"),IF(O$1&lt;$B59,"-",""))</f>
        <v/>
      </c>
      <c r="P59" t="str" cm="1">
        <f t="array" ref="P59">IFERROR(IF(VLOOKUP(P$1,_xlfn.UNIQUE(_xlfn._xlws.FILTER(ARQUIVOS[REVISÃO],ARQUIVOS[DOCUMENTO]='MATRIZ DE REVISÃO'!$A59)),1,)=$B59,"VIGENTE","OBS"),IF(P$1&lt;$B59,"-",""))</f>
        <v/>
      </c>
      <c r="Q59" t="str" cm="1">
        <f t="array" ref="Q59">IFERROR(IF(VLOOKUP(Q$1,_xlfn.UNIQUE(_xlfn._xlws.FILTER(ARQUIVOS[REVISÃO],ARQUIVOS[DOCUMENTO]='MATRIZ DE REVISÃO'!$A59)),1,)=$B59,"VIGENTE","OBS"),IF(Q$1&lt;$B59,"-",""))</f>
        <v/>
      </c>
      <c r="R59" t="str" cm="1">
        <f t="array" ref="R59">IFERROR(IF(VLOOKUP(R$1,_xlfn.UNIQUE(_xlfn._xlws.FILTER(ARQUIVOS[REVISÃO],ARQUIVOS[DOCUMENTO]='MATRIZ DE REVISÃO'!$A59)),1,)=$B59,"VIGENTE","OBS"),IF(R$1&lt;$B59,"-",""))</f>
        <v/>
      </c>
      <c r="S59" t="str" cm="1">
        <f t="array" ref="S59">IFERROR(IF(VLOOKUP(S$1,_xlfn.UNIQUE(_xlfn._xlws.FILTER(ARQUIVOS[REVISÃO],ARQUIVOS[DOCUMENTO]='MATRIZ DE REVISÃO'!$A59)),1,)=$B59,"VIGENTE","OBS"),IF(S$1&lt;$B59,"-",""))</f>
        <v/>
      </c>
    </row>
    <row r="60" spans="1:19" x14ac:dyDescent="0.3">
      <c r="A60" s="16" t="s">
        <v>2902</v>
      </c>
      <c r="B60" s="17" t="str">
        <f>_xlfn.XLOOKUP(A60,LD_01[DOCUMENTO],LD_01[REVISÃO])</f>
        <v>R05</v>
      </c>
      <c r="C60" s="17" t="s">
        <v>4314</v>
      </c>
      <c r="D60" s="21" t="str" cm="1">
        <f t="array" ref="D60">IFERROR(IF(VLOOKUP(D$1,_xlfn.UNIQUE(_xlfn._xlws.FILTER(ARQUIVOS[REVISÃO],ARQUIVOS[DOCUMENTO]='MATRIZ DE REVISÃO'!$A60)),1,)=$B60,"VIGENTE","OBS"),IF(D$1&lt;$B60,"-",""))</f>
        <v>-</v>
      </c>
      <c r="E60" s="21" t="str" cm="1">
        <f t="array" ref="E60">IFERROR(IF(VLOOKUP(E$1,_xlfn.UNIQUE(_xlfn._xlws.FILTER(ARQUIVOS[REVISÃO],ARQUIVOS[DOCUMENTO]='MATRIZ DE REVISÃO'!$A60)),1,)=$B60,"VIGENTE","OBS"),IF(E$1&lt;$B60,"-",""))</f>
        <v>-</v>
      </c>
      <c r="F60" s="21" t="str" cm="1">
        <f t="array" ref="F60">IFERROR(IF(VLOOKUP(F$1,_xlfn.UNIQUE(_xlfn._xlws.FILTER(ARQUIVOS[REVISÃO],ARQUIVOS[DOCUMENTO]='MATRIZ DE REVISÃO'!$A60)),1,)=$B60,"VIGENTE","OBS"),IF(F$1&lt;$B60,"-",""))</f>
        <v>-</v>
      </c>
      <c r="G60" s="21" t="str" cm="1">
        <f t="array" ref="G60">IFERROR(IF(VLOOKUP(G$1,_xlfn.UNIQUE(_xlfn._xlws.FILTER(ARQUIVOS[REVISÃO],ARQUIVOS[DOCUMENTO]='MATRIZ DE REVISÃO'!$A60)),1,)=$B60,"VIGENTE","OBS"),IF(G$1&lt;$B60,"-",""))</f>
        <v>-</v>
      </c>
      <c r="H60" s="21" t="str" cm="1">
        <f t="array" ref="H60">IFERROR(IF(VLOOKUP(H$1,_xlfn.UNIQUE(_xlfn._xlws.FILTER(ARQUIVOS[REVISÃO],ARQUIVOS[DOCUMENTO]='MATRIZ DE REVISÃO'!$A60)),1,)=$B60,"VIGENTE","OBS"),IF(H$1&lt;$B60,"-",""))</f>
        <v>-</v>
      </c>
      <c r="I60" s="21" t="str" cm="1">
        <f t="array" ref="I60">IFERROR(IF(VLOOKUP(I$1,_xlfn.UNIQUE(_xlfn._xlws.FILTER(ARQUIVOS[REVISÃO],ARQUIVOS[DOCUMENTO]='MATRIZ DE REVISÃO'!$A60)),1,)=$B60,"VIGENTE","OBS"),IF(I$1&lt;$B60,"-",""))</f>
        <v>VIGENTE</v>
      </c>
      <c r="J60" s="21" t="str" cm="1">
        <f t="array" ref="J60">IFERROR(IF(VLOOKUP(J$1,_xlfn.UNIQUE(_xlfn._xlws.FILTER(ARQUIVOS[REVISÃO],ARQUIVOS[DOCUMENTO]='MATRIZ DE REVISÃO'!$A60)),1,)=$B60,"VIGENTE","OBS"),IF(J$1&lt;$B60,"-",""))</f>
        <v/>
      </c>
      <c r="K60" s="21" t="str" cm="1">
        <f t="array" ref="K60">IFERROR(IF(VLOOKUP(K$1,_xlfn.UNIQUE(_xlfn._xlws.FILTER(ARQUIVOS[REVISÃO],ARQUIVOS[DOCUMENTO]='MATRIZ DE REVISÃO'!$A60)),1,)=$B60,"VIGENTE","OBS"),IF(K$1&lt;$B60,"-",""))</f>
        <v/>
      </c>
      <c r="L60" s="21" t="str" cm="1">
        <f t="array" ref="L60">IFERROR(IF(VLOOKUP(L$1,_xlfn.UNIQUE(_xlfn._xlws.FILTER(ARQUIVOS[REVISÃO],ARQUIVOS[DOCUMENTO]='MATRIZ DE REVISÃO'!$A60)),1,)=$B60,"VIGENTE","OBS"),IF(L$1&lt;$B60,"-",""))</f>
        <v/>
      </c>
      <c r="M60" s="21" t="str" cm="1">
        <f t="array" ref="M60">IFERROR(IF(VLOOKUP(M$1,_xlfn.UNIQUE(_xlfn._xlws.FILTER(ARQUIVOS[REVISÃO],ARQUIVOS[DOCUMENTO]='MATRIZ DE REVISÃO'!$A60)),1,)=$B60,"VIGENTE","OBS"),IF(M$1&lt;$B60,"-",""))</f>
        <v/>
      </c>
      <c r="N60" s="21" t="str" cm="1">
        <f t="array" ref="N60">IFERROR(IF(VLOOKUP(N$1,_xlfn.UNIQUE(_xlfn._xlws.FILTER(ARQUIVOS[REVISÃO],ARQUIVOS[DOCUMENTO]='MATRIZ DE REVISÃO'!$A60)),1,)=$B60,"VIGENTE","OBS"),IF(N$1&lt;$B60,"-",""))</f>
        <v/>
      </c>
      <c r="O60" s="22" t="str" cm="1">
        <f t="array" ref="O60">IFERROR(IF(VLOOKUP(O$1,_xlfn.UNIQUE(_xlfn._xlws.FILTER(ARQUIVOS[REVISÃO],ARQUIVOS[DOCUMENTO]='MATRIZ DE REVISÃO'!$A60)),1,)=$B60,"VIGENTE","OBS"),IF(O$1&lt;$B60,"-",""))</f>
        <v/>
      </c>
      <c r="P60" t="str" cm="1">
        <f t="array" ref="P60">IFERROR(IF(VLOOKUP(P$1,_xlfn.UNIQUE(_xlfn._xlws.FILTER(ARQUIVOS[REVISÃO],ARQUIVOS[DOCUMENTO]='MATRIZ DE REVISÃO'!$A60)),1,)=$B60,"VIGENTE","OBS"),IF(P$1&lt;$B60,"-",""))</f>
        <v/>
      </c>
      <c r="Q60" t="str" cm="1">
        <f t="array" ref="Q60">IFERROR(IF(VLOOKUP(Q$1,_xlfn.UNIQUE(_xlfn._xlws.FILTER(ARQUIVOS[REVISÃO],ARQUIVOS[DOCUMENTO]='MATRIZ DE REVISÃO'!$A60)),1,)=$B60,"VIGENTE","OBS"),IF(Q$1&lt;$B60,"-",""))</f>
        <v/>
      </c>
      <c r="R60" t="str" cm="1">
        <f t="array" ref="R60">IFERROR(IF(VLOOKUP(R$1,_xlfn.UNIQUE(_xlfn._xlws.FILTER(ARQUIVOS[REVISÃO],ARQUIVOS[DOCUMENTO]='MATRIZ DE REVISÃO'!$A60)),1,)=$B60,"VIGENTE","OBS"),IF(R$1&lt;$B60,"-",""))</f>
        <v/>
      </c>
      <c r="S60" t="str" cm="1">
        <f t="array" ref="S60">IFERROR(IF(VLOOKUP(S$1,_xlfn.UNIQUE(_xlfn._xlws.FILTER(ARQUIVOS[REVISÃO],ARQUIVOS[DOCUMENTO]='MATRIZ DE REVISÃO'!$A60)),1,)=$B60,"VIGENTE","OBS"),IF(S$1&lt;$B60,"-",""))</f>
        <v/>
      </c>
    </row>
    <row r="61" spans="1:19" x14ac:dyDescent="0.3">
      <c r="A61" s="16" t="s">
        <v>2903</v>
      </c>
      <c r="B61" s="17" t="str">
        <f>_xlfn.XLOOKUP(A61,LD_01[DOCUMENTO],LD_01[REVISÃO])</f>
        <v>R04</v>
      </c>
      <c r="C61" s="17" t="s">
        <v>4314</v>
      </c>
      <c r="D61" s="21" t="str" cm="1">
        <f t="array" ref="D61">IFERROR(IF(VLOOKUP(D$1,_xlfn.UNIQUE(_xlfn._xlws.FILTER(ARQUIVOS[REVISÃO],ARQUIVOS[DOCUMENTO]='MATRIZ DE REVISÃO'!$A61)),1,)=$B61,"VIGENTE","OBS"),IF(D$1&lt;$B61,"-",""))</f>
        <v>-</v>
      </c>
      <c r="E61" s="21" t="str" cm="1">
        <f t="array" ref="E61">IFERROR(IF(VLOOKUP(E$1,_xlfn.UNIQUE(_xlfn._xlws.FILTER(ARQUIVOS[REVISÃO],ARQUIVOS[DOCUMENTO]='MATRIZ DE REVISÃO'!$A61)),1,)=$B61,"VIGENTE","OBS"),IF(E$1&lt;$B61,"-",""))</f>
        <v>-</v>
      </c>
      <c r="F61" s="21" t="str" cm="1">
        <f t="array" ref="F61">IFERROR(IF(VLOOKUP(F$1,_xlfn.UNIQUE(_xlfn._xlws.FILTER(ARQUIVOS[REVISÃO],ARQUIVOS[DOCUMENTO]='MATRIZ DE REVISÃO'!$A61)),1,)=$B61,"VIGENTE","OBS"),IF(F$1&lt;$B61,"-",""))</f>
        <v>-</v>
      </c>
      <c r="G61" s="21" t="str" cm="1">
        <f t="array" ref="G61">IFERROR(IF(VLOOKUP(G$1,_xlfn.UNIQUE(_xlfn._xlws.FILTER(ARQUIVOS[REVISÃO],ARQUIVOS[DOCUMENTO]='MATRIZ DE REVISÃO'!$A61)),1,)=$B61,"VIGENTE","OBS"),IF(G$1&lt;$B61,"-",""))</f>
        <v>-</v>
      </c>
      <c r="H61" s="21" t="str" cm="1">
        <f t="array" ref="H61">IFERROR(IF(VLOOKUP(H$1,_xlfn.UNIQUE(_xlfn._xlws.FILTER(ARQUIVOS[REVISÃO],ARQUIVOS[DOCUMENTO]='MATRIZ DE REVISÃO'!$A61)),1,)=$B61,"VIGENTE","OBS"),IF(H$1&lt;$B61,"-",""))</f>
        <v>VIGENTE</v>
      </c>
      <c r="I61" s="21" t="str" cm="1">
        <f t="array" ref="I61">IFERROR(IF(VLOOKUP(I$1,_xlfn.UNIQUE(_xlfn._xlws.FILTER(ARQUIVOS[REVISÃO],ARQUIVOS[DOCUMENTO]='MATRIZ DE REVISÃO'!$A61)),1,)=$B61,"VIGENTE","OBS"),IF(I$1&lt;$B61,"-",""))</f>
        <v/>
      </c>
      <c r="J61" s="21" t="str" cm="1">
        <f t="array" ref="J61">IFERROR(IF(VLOOKUP(J$1,_xlfn.UNIQUE(_xlfn._xlws.FILTER(ARQUIVOS[REVISÃO],ARQUIVOS[DOCUMENTO]='MATRIZ DE REVISÃO'!$A61)),1,)=$B61,"VIGENTE","OBS"),IF(J$1&lt;$B61,"-",""))</f>
        <v/>
      </c>
      <c r="K61" s="21" t="str" cm="1">
        <f t="array" ref="K61">IFERROR(IF(VLOOKUP(K$1,_xlfn.UNIQUE(_xlfn._xlws.FILTER(ARQUIVOS[REVISÃO],ARQUIVOS[DOCUMENTO]='MATRIZ DE REVISÃO'!$A61)),1,)=$B61,"VIGENTE","OBS"),IF(K$1&lt;$B61,"-",""))</f>
        <v/>
      </c>
      <c r="L61" s="21" t="str" cm="1">
        <f t="array" ref="L61">IFERROR(IF(VLOOKUP(L$1,_xlfn.UNIQUE(_xlfn._xlws.FILTER(ARQUIVOS[REVISÃO],ARQUIVOS[DOCUMENTO]='MATRIZ DE REVISÃO'!$A61)),1,)=$B61,"VIGENTE","OBS"),IF(L$1&lt;$B61,"-",""))</f>
        <v/>
      </c>
      <c r="M61" s="21" t="str" cm="1">
        <f t="array" ref="M61">IFERROR(IF(VLOOKUP(M$1,_xlfn.UNIQUE(_xlfn._xlws.FILTER(ARQUIVOS[REVISÃO],ARQUIVOS[DOCUMENTO]='MATRIZ DE REVISÃO'!$A61)),1,)=$B61,"VIGENTE","OBS"),IF(M$1&lt;$B61,"-",""))</f>
        <v/>
      </c>
      <c r="N61" s="21" t="str" cm="1">
        <f t="array" ref="N61">IFERROR(IF(VLOOKUP(N$1,_xlfn.UNIQUE(_xlfn._xlws.FILTER(ARQUIVOS[REVISÃO],ARQUIVOS[DOCUMENTO]='MATRIZ DE REVISÃO'!$A61)),1,)=$B61,"VIGENTE","OBS"),IF(N$1&lt;$B61,"-",""))</f>
        <v/>
      </c>
      <c r="O61" s="22" t="str" cm="1">
        <f t="array" ref="O61">IFERROR(IF(VLOOKUP(O$1,_xlfn.UNIQUE(_xlfn._xlws.FILTER(ARQUIVOS[REVISÃO],ARQUIVOS[DOCUMENTO]='MATRIZ DE REVISÃO'!$A61)),1,)=$B61,"VIGENTE","OBS"),IF(O$1&lt;$B61,"-",""))</f>
        <v/>
      </c>
      <c r="P61" t="str" cm="1">
        <f t="array" ref="P61">IFERROR(IF(VLOOKUP(P$1,_xlfn.UNIQUE(_xlfn._xlws.FILTER(ARQUIVOS[REVISÃO],ARQUIVOS[DOCUMENTO]='MATRIZ DE REVISÃO'!$A61)),1,)=$B61,"VIGENTE","OBS"),IF(P$1&lt;$B61,"-",""))</f>
        <v/>
      </c>
      <c r="Q61" t="str" cm="1">
        <f t="array" ref="Q61">IFERROR(IF(VLOOKUP(Q$1,_xlfn.UNIQUE(_xlfn._xlws.FILTER(ARQUIVOS[REVISÃO],ARQUIVOS[DOCUMENTO]='MATRIZ DE REVISÃO'!$A61)),1,)=$B61,"VIGENTE","OBS"),IF(Q$1&lt;$B61,"-",""))</f>
        <v/>
      </c>
      <c r="R61" t="str" cm="1">
        <f t="array" ref="R61">IFERROR(IF(VLOOKUP(R$1,_xlfn.UNIQUE(_xlfn._xlws.FILTER(ARQUIVOS[REVISÃO],ARQUIVOS[DOCUMENTO]='MATRIZ DE REVISÃO'!$A61)),1,)=$B61,"VIGENTE","OBS"),IF(R$1&lt;$B61,"-",""))</f>
        <v/>
      </c>
      <c r="S61" t="str" cm="1">
        <f t="array" ref="S61">IFERROR(IF(VLOOKUP(S$1,_xlfn.UNIQUE(_xlfn._xlws.FILTER(ARQUIVOS[REVISÃO],ARQUIVOS[DOCUMENTO]='MATRIZ DE REVISÃO'!$A61)),1,)=$B61,"VIGENTE","OBS"),IF(S$1&lt;$B61,"-",""))</f>
        <v/>
      </c>
    </row>
    <row r="62" spans="1:19" x14ac:dyDescent="0.3">
      <c r="A62" s="16" t="s">
        <v>2904</v>
      </c>
      <c r="B62" s="17" t="str">
        <f>_xlfn.XLOOKUP(A62,LD_01[DOCUMENTO],LD_01[REVISÃO])</f>
        <v>R02</v>
      </c>
      <c r="C62" s="17" t="s">
        <v>4314</v>
      </c>
      <c r="D62" s="21" t="str" cm="1">
        <f t="array" ref="D62">IFERROR(IF(VLOOKUP(D$1,_xlfn.UNIQUE(_xlfn._xlws.FILTER(ARQUIVOS[REVISÃO],ARQUIVOS[DOCUMENTO]='MATRIZ DE REVISÃO'!$A62)),1,)=$B62,"VIGENTE","OBS"),IF(D$1&lt;$B62,"-",""))</f>
        <v>-</v>
      </c>
      <c r="E62" s="21" t="str" cm="1">
        <f t="array" ref="E62">IFERROR(IF(VLOOKUP(E$1,_xlfn.UNIQUE(_xlfn._xlws.FILTER(ARQUIVOS[REVISÃO],ARQUIVOS[DOCUMENTO]='MATRIZ DE REVISÃO'!$A62)),1,)=$B62,"VIGENTE","OBS"),IF(E$1&lt;$B62,"-",""))</f>
        <v>-</v>
      </c>
      <c r="F62" s="21" t="str" cm="1">
        <f t="array" ref="F62">IFERROR(IF(VLOOKUP(F$1,_xlfn.UNIQUE(_xlfn._xlws.FILTER(ARQUIVOS[REVISÃO],ARQUIVOS[DOCUMENTO]='MATRIZ DE REVISÃO'!$A62)),1,)=$B62,"VIGENTE","OBS"),IF(F$1&lt;$B62,"-",""))</f>
        <v>VIGENTE</v>
      </c>
      <c r="G62" s="21" t="str" cm="1">
        <f t="array" ref="G62">IFERROR(IF(VLOOKUP(G$1,_xlfn.UNIQUE(_xlfn._xlws.FILTER(ARQUIVOS[REVISÃO],ARQUIVOS[DOCUMENTO]='MATRIZ DE REVISÃO'!$A62)),1,)=$B62,"VIGENTE","OBS"),IF(G$1&lt;$B62,"-",""))</f>
        <v/>
      </c>
      <c r="H62" s="21" t="str" cm="1">
        <f t="array" ref="H62">IFERROR(IF(VLOOKUP(H$1,_xlfn.UNIQUE(_xlfn._xlws.FILTER(ARQUIVOS[REVISÃO],ARQUIVOS[DOCUMENTO]='MATRIZ DE REVISÃO'!$A62)),1,)=$B62,"VIGENTE","OBS"),IF(H$1&lt;$B62,"-",""))</f>
        <v/>
      </c>
      <c r="I62" s="21" t="str" cm="1">
        <f t="array" ref="I62">IFERROR(IF(VLOOKUP(I$1,_xlfn.UNIQUE(_xlfn._xlws.FILTER(ARQUIVOS[REVISÃO],ARQUIVOS[DOCUMENTO]='MATRIZ DE REVISÃO'!$A62)),1,)=$B62,"VIGENTE","OBS"),IF(I$1&lt;$B62,"-",""))</f>
        <v/>
      </c>
      <c r="J62" s="21" t="str" cm="1">
        <f t="array" ref="J62">IFERROR(IF(VLOOKUP(J$1,_xlfn.UNIQUE(_xlfn._xlws.FILTER(ARQUIVOS[REVISÃO],ARQUIVOS[DOCUMENTO]='MATRIZ DE REVISÃO'!$A62)),1,)=$B62,"VIGENTE","OBS"),IF(J$1&lt;$B62,"-",""))</f>
        <v/>
      </c>
      <c r="K62" s="21" t="str" cm="1">
        <f t="array" ref="K62">IFERROR(IF(VLOOKUP(K$1,_xlfn.UNIQUE(_xlfn._xlws.FILTER(ARQUIVOS[REVISÃO],ARQUIVOS[DOCUMENTO]='MATRIZ DE REVISÃO'!$A62)),1,)=$B62,"VIGENTE","OBS"),IF(K$1&lt;$B62,"-",""))</f>
        <v/>
      </c>
      <c r="L62" s="21" t="str" cm="1">
        <f t="array" ref="L62">IFERROR(IF(VLOOKUP(L$1,_xlfn.UNIQUE(_xlfn._xlws.FILTER(ARQUIVOS[REVISÃO],ARQUIVOS[DOCUMENTO]='MATRIZ DE REVISÃO'!$A62)),1,)=$B62,"VIGENTE","OBS"),IF(L$1&lt;$B62,"-",""))</f>
        <v/>
      </c>
      <c r="M62" s="21" t="str" cm="1">
        <f t="array" ref="M62">IFERROR(IF(VLOOKUP(M$1,_xlfn.UNIQUE(_xlfn._xlws.FILTER(ARQUIVOS[REVISÃO],ARQUIVOS[DOCUMENTO]='MATRIZ DE REVISÃO'!$A62)),1,)=$B62,"VIGENTE","OBS"),IF(M$1&lt;$B62,"-",""))</f>
        <v/>
      </c>
      <c r="N62" s="21" t="str" cm="1">
        <f t="array" ref="N62">IFERROR(IF(VLOOKUP(N$1,_xlfn.UNIQUE(_xlfn._xlws.FILTER(ARQUIVOS[REVISÃO],ARQUIVOS[DOCUMENTO]='MATRIZ DE REVISÃO'!$A62)),1,)=$B62,"VIGENTE","OBS"),IF(N$1&lt;$B62,"-",""))</f>
        <v/>
      </c>
      <c r="O62" s="22" t="str" cm="1">
        <f t="array" ref="O62">IFERROR(IF(VLOOKUP(O$1,_xlfn.UNIQUE(_xlfn._xlws.FILTER(ARQUIVOS[REVISÃO],ARQUIVOS[DOCUMENTO]='MATRIZ DE REVISÃO'!$A62)),1,)=$B62,"VIGENTE","OBS"),IF(O$1&lt;$B62,"-",""))</f>
        <v/>
      </c>
      <c r="P62" t="str" cm="1">
        <f t="array" ref="P62">IFERROR(IF(VLOOKUP(P$1,_xlfn.UNIQUE(_xlfn._xlws.FILTER(ARQUIVOS[REVISÃO],ARQUIVOS[DOCUMENTO]='MATRIZ DE REVISÃO'!$A62)),1,)=$B62,"VIGENTE","OBS"),IF(P$1&lt;$B62,"-",""))</f>
        <v/>
      </c>
      <c r="Q62" t="str" cm="1">
        <f t="array" ref="Q62">IFERROR(IF(VLOOKUP(Q$1,_xlfn.UNIQUE(_xlfn._xlws.FILTER(ARQUIVOS[REVISÃO],ARQUIVOS[DOCUMENTO]='MATRIZ DE REVISÃO'!$A62)),1,)=$B62,"VIGENTE","OBS"),IF(Q$1&lt;$B62,"-",""))</f>
        <v/>
      </c>
      <c r="R62" t="str" cm="1">
        <f t="array" ref="R62">IFERROR(IF(VLOOKUP(R$1,_xlfn.UNIQUE(_xlfn._xlws.FILTER(ARQUIVOS[REVISÃO],ARQUIVOS[DOCUMENTO]='MATRIZ DE REVISÃO'!$A62)),1,)=$B62,"VIGENTE","OBS"),IF(R$1&lt;$B62,"-",""))</f>
        <v/>
      </c>
      <c r="S62" t="str" cm="1">
        <f t="array" ref="S62">IFERROR(IF(VLOOKUP(S$1,_xlfn.UNIQUE(_xlfn._xlws.FILTER(ARQUIVOS[REVISÃO],ARQUIVOS[DOCUMENTO]='MATRIZ DE REVISÃO'!$A62)),1,)=$B62,"VIGENTE","OBS"),IF(S$1&lt;$B62,"-",""))</f>
        <v/>
      </c>
    </row>
    <row r="63" spans="1:19" x14ac:dyDescent="0.3">
      <c r="A63" s="16" t="s">
        <v>2905</v>
      </c>
      <c r="B63" s="17" t="str">
        <f>_xlfn.XLOOKUP(A63,LD_01[DOCUMENTO],LD_01[REVISÃO])</f>
        <v>R04</v>
      </c>
      <c r="C63" s="17" t="s">
        <v>4314</v>
      </c>
      <c r="D63" s="21" t="str" cm="1">
        <f t="array" ref="D63">IFERROR(IF(VLOOKUP(D$1,_xlfn.UNIQUE(_xlfn._xlws.FILTER(ARQUIVOS[REVISÃO],ARQUIVOS[DOCUMENTO]='MATRIZ DE REVISÃO'!$A63)),1,)=$B63,"VIGENTE","OBS"),IF(D$1&lt;$B63,"-",""))</f>
        <v>-</v>
      </c>
      <c r="E63" s="21" t="str" cm="1">
        <f t="array" ref="E63">IFERROR(IF(VLOOKUP(E$1,_xlfn.UNIQUE(_xlfn._xlws.FILTER(ARQUIVOS[REVISÃO],ARQUIVOS[DOCUMENTO]='MATRIZ DE REVISÃO'!$A63)),1,)=$B63,"VIGENTE","OBS"),IF(E$1&lt;$B63,"-",""))</f>
        <v>-</v>
      </c>
      <c r="F63" s="21" t="str" cm="1">
        <f t="array" ref="F63">IFERROR(IF(VLOOKUP(F$1,_xlfn.UNIQUE(_xlfn._xlws.FILTER(ARQUIVOS[REVISÃO],ARQUIVOS[DOCUMENTO]='MATRIZ DE REVISÃO'!$A63)),1,)=$B63,"VIGENTE","OBS"),IF(F$1&lt;$B63,"-",""))</f>
        <v>-</v>
      </c>
      <c r="G63" s="21" t="str" cm="1">
        <f t="array" ref="G63">IFERROR(IF(VLOOKUP(G$1,_xlfn.UNIQUE(_xlfn._xlws.FILTER(ARQUIVOS[REVISÃO],ARQUIVOS[DOCUMENTO]='MATRIZ DE REVISÃO'!$A63)),1,)=$B63,"VIGENTE","OBS"),IF(G$1&lt;$B63,"-",""))</f>
        <v>-</v>
      </c>
      <c r="H63" s="21" t="str" cm="1">
        <f t="array" ref="H63">IFERROR(IF(VLOOKUP(H$1,_xlfn.UNIQUE(_xlfn._xlws.FILTER(ARQUIVOS[REVISÃO],ARQUIVOS[DOCUMENTO]='MATRIZ DE REVISÃO'!$A63)),1,)=$B63,"VIGENTE","OBS"),IF(H$1&lt;$B63,"-",""))</f>
        <v>VIGENTE</v>
      </c>
      <c r="I63" s="21" t="str" cm="1">
        <f t="array" ref="I63">IFERROR(IF(VLOOKUP(I$1,_xlfn.UNIQUE(_xlfn._xlws.FILTER(ARQUIVOS[REVISÃO],ARQUIVOS[DOCUMENTO]='MATRIZ DE REVISÃO'!$A63)),1,)=$B63,"VIGENTE","OBS"),IF(I$1&lt;$B63,"-",""))</f>
        <v/>
      </c>
      <c r="J63" s="21" t="str" cm="1">
        <f t="array" ref="J63">IFERROR(IF(VLOOKUP(J$1,_xlfn.UNIQUE(_xlfn._xlws.FILTER(ARQUIVOS[REVISÃO],ARQUIVOS[DOCUMENTO]='MATRIZ DE REVISÃO'!$A63)),1,)=$B63,"VIGENTE","OBS"),IF(J$1&lt;$B63,"-",""))</f>
        <v/>
      </c>
      <c r="K63" s="21" t="str" cm="1">
        <f t="array" ref="K63">IFERROR(IF(VLOOKUP(K$1,_xlfn.UNIQUE(_xlfn._xlws.FILTER(ARQUIVOS[REVISÃO],ARQUIVOS[DOCUMENTO]='MATRIZ DE REVISÃO'!$A63)),1,)=$B63,"VIGENTE","OBS"),IF(K$1&lt;$B63,"-",""))</f>
        <v/>
      </c>
      <c r="L63" s="21" t="str" cm="1">
        <f t="array" ref="L63">IFERROR(IF(VLOOKUP(L$1,_xlfn.UNIQUE(_xlfn._xlws.FILTER(ARQUIVOS[REVISÃO],ARQUIVOS[DOCUMENTO]='MATRIZ DE REVISÃO'!$A63)),1,)=$B63,"VIGENTE","OBS"),IF(L$1&lt;$B63,"-",""))</f>
        <v/>
      </c>
      <c r="M63" s="21" t="str" cm="1">
        <f t="array" ref="M63">IFERROR(IF(VLOOKUP(M$1,_xlfn.UNIQUE(_xlfn._xlws.FILTER(ARQUIVOS[REVISÃO],ARQUIVOS[DOCUMENTO]='MATRIZ DE REVISÃO'!$A63)),1,)=$B63,"VIGENTE","OBS"),IF(M$1&lt;$B63,"-",""))</f>
        <v/>
      </c>
      <c r="N63" s="21" t="str" cm="1">
        <f t="array" ref="N63">IFERROR(IF(VLOOKUP(N$1,_xlfn.UNIQUE(_xlfn._xlws.FILTER(ARQUIVOS[REVISÃO],ARQUIVOS[DOCUMENTO]='MATRIZ DE REVISÃO'!$A63)),1,)=$B63,"VIGENTE","OBS"),IF(N$1&lt;$B63,"-",""))</f>
        <v/>
      </c>
      <c r="O63" s="22" t="str" cm="1">
        <f t="array" ref="O63">IFERROR(IF(VLOOKUP(O$1,_xlfn.UNIQUE(_xlfn._xlws.FILTER(ARQUIVOS[REVISÃO],ARQUIVOS[DOCUMENTO]='MATRIZ DE REVISÃO'!$A63)),1,)=$B63,"VIGENTE","OBS"),IF(O$1&lt;$B63,"-",""))</f>
        <v/>
      </c>
      <c r="P63" t="str" cm="1">
        <f t="array" ref="P63">IFERROR(IF(VLOOKUP(P$1,_xlfn.UNIQUE(_xlfn._xlws.FILTER(ARQUIVOS[REVISÃO],ARQUIVOS[DOCUMENTO]='MATRIZ DE REVISÃO'!$A63)),1,)=$B63,"VIGENTE","OBS"),IF(P$1&lt;$B63,"-",""))</f>
        <v/>
      </c>
      <c r="Q63" t="str" cm="1">
        <f t="array" ref="Q63">IFERROR(IF(VLOOKUP(Q$1,_xlfn.UNIQUE(_xlfn._xlws.FILTER(ARQUIVOS[REVISÃO],ARQUIVOS[DOCUMENTO]='MATRIZ DE REVISÃO'!$A63)),1,)=$B63,"VIGENTE","OBS"),IF(Q$1&lt;$B63,"-",""))</f>
        <v/>
      </c>
      <c r="R63" t="str" cm="1">
        <f t="array" ref="R63">IFERROR(IF(VLOOKUP(R$1,_xlfn.UNIQUE(_xlfn._xlws.FILTER(ARQUIVOS[REVISÃO],ARQUIVOS[DOCUMENTO]='MATRIZ DE REVISÃO'!$A63)),1,)=$B63,"VIGENTE","OBS"),IF(R$1&lt;$B63,"-",""))</f>
        <v/>
      </c>
      <c r="S63" t="str" cm="1">
        <f t="array" ref="S63">IFERROR(IF(VLOOKUP(S$1,_xlfn.UNIQUE(_xlfn._xlws.FILTER(ARQUIVOS[REVISÃO],ARQUIVOS[DOCUMENTO]='MATRIZ DE REVISÃO'!$A63)),1,)=$B63,"VIGENTE","OBS"),IF(S$1&lt;$B63,"-",""))</f>
        <v/>
      </c>
    </row>
    <row r="64" spans="1:19" x14ac:dyDescent="0.3">
      <c r="A64" s="16" t="s">
        <v>2906</v>
      </c>
      <c r="B64" s="17" t="str">
        <f>_xlfn.XLOOKUP(A64,LD_01[DOCUMENTO],LD_01[REVISÃO])</f>
        <v>R04</v>
      </c>
      <c r="C64" s="17" t="s">
        <v>4314</v>
      </c>
      <c r="D64" s="21" t="str" cm="1">
        <f t="array" ref="D64">IFERROR(IF(VLOOKUP(D$1,_xlfn.UNIQUE(_xlfn._xlws.FILTER(ARQUIVOS[REVISÃO],ARQUIVOS[DOCUMENTO]='MATRIZ DE REVISÃO'!$A64)),1,)=$B64,"VIGENTE","OBS"),IF(D$1&lt;$B64,"-",""))</f>
        <v>-</v>
      </c>
      <c r="E64" s="21" t="str" cm="1">
        <f t="array" ref="E64">IFERROR(IF(VLOOKUP(E$1,_xlfn.UNIQUE(_xlfn._xlws.FILTER(ARQUIVOS[REVISÃO],ARQUIVOS[DOCUMENTO]='MATRIZ DE REVISÃO'!$A64)),1,)=$B64,"VIGENTE","OBS"),IF(E$1&lt;$B64,"-",""))</f>
        <v>-</v>
      </c>
      <c r="F64" s="21" t="str" cm="1">
        <f t="array" ref="F64">IFERROR(IF(VLOOKUP(F$1,_xlfn.UNIQUE(_xlfn._xlws.FILTER(ARQUIVOS[REVISÃO],ARQUIVOS[DOCUMENTO]='MATRIZ DE REVISÃO'!$A64)),1,)=$B64,"VIGENTE","OBS"),IF(F$1&lt;$B64,"-",""))</f>
        <v>-</v>
      </c>
      <c r="G64" s="21" t="str" cm="1">
        <f t="array" ref="G64">IFERROR(IF(VLOOKUP(G$1,_xlfn.UNIQUE(_xlfn._xlws.FILTER(ARQUIVOS[REVISÃO],ARQUIVOS[DOCUMENTO]='MATRIZ DE REVISÃO'!$A64)),1,)=$B64,"VIGENTE","OBS"),IF(G$1&lt;$B64,"-",""))</f>
        <v>-</v>
      </c>
      <c r="H64" s="21" t="str" cm="1">
        <f t="array" ref="H64">IFERROR(IF(VLOOKUP(H$1,_xlfn.UNIQUE(_xlfn._xlws.FILTER(ARQUIVOS[REVISÃO],ARQUIVOS[DOCUMENTO]='MATRIZ DE REVISÃO'!$A64)),1,)=$B64,"VIGENTE","OBS"),IF(H$1&lt;$B64,"-",""))</f>
        <v>VIGENTE</v>
      </c>
      <c r="I64" s="21" t="str" cm="1">
        <f t="array" ref="I64">IFERROR(IF(VLOOKUP(I$1,_xlfn.UNIQUE(_xlfn._xlws.FILTER(ARQUIVOS[REVISÃO],ARQUIVOS[DOCUMENTO]='MATRIZ DE REVISÃO'!$A64)),1,)=$B64,"VIGENTE","OBS"),IF(I$1&lt;$B64,"-",""))</f>
        <v/>
      </c>
      <c r="J64" s="21" t="str" cm="1">
        <f t="array" ref="J64">IFERROR(IF(VLOOKUP(J$1,_xlfn.UNIQUE(_xlfn._xlws.FILTER(ARQUIVOS[REVISÃO],ARQUIVOS[DOCUMENTO]='MATRIZ DE REVISÃO'!$A64)),1,)=$B64,"VIGENTE","OBS"),IF(J$1&lt;$B64,"-",""))</f>
        <v/>
      </c>
      <c r="K64" s="21" t="str" cm="1">
        <f t="array" ref="K64">IFERROR(IF(VLOOKUP(K$1,_xlfn.UNIQUE(_xlfn._xlws.FILTER(ARQUIVOS[REVISÃO],ARQUIVOS[DOCUMENTO]='MATRIZ DE REVISÃO'!$A64)),1,)=$B64,"VIGENTE","OBS"),IF(K$1&lt;$B64,"-",""))</f>
        <v/>
      </c>
      <c r="L64" s="21" t="str" cm="1">
        <f t="array" ref="L64">IFERROR(IF(VLOOKUP(L$1,_xlfn.UNIQUE(_xlfn._xlws.FILTER(ARQUIVOS[REVISÃO],ARQUIVOS[DOCUMENTO]='MATRIZ DE REVISÃO'!$A64)),1,)=$B64,"VIGENTE","OBS"),IF(L$1&lt;$B64,"-",""))</f>
        <v/>
      </c>
      <c r="M64" s="21" t="str" cm="1">
        <f t="array" ref="M64">IFERROR(IF(VLOOKUP(M$1,_xlfn.UNIQUE(_xlfn._xlws.FILTER(ARQUIVOS[REVISÃO],ARQUIVOS[DOCUMENTO]='MATRIZ DE REVISÃO'!$A64)),1,)=$B64,"VIGENTE","OBS"),IF(M$1&lt;$B64,"-",""))</f>
        <v/>
      </c>
      <c r="N64" s="21" t="str" cm="1">
        <f t="array" ref="N64">IFERROR(IF(VLOOKUP(N$1,_xlfn.UNIQUE(_xlfn._xlws.FILTER(ARQUIVOS[REVISÃO],ARQUIVOS[DOCUMENTO]='MATRIZ DE REVISÃO'!$A64)),1,)=$B64,"VIGENTE","OBS"),IF(N$1&lt;$B64,"-",""))</f>
        <v/>
      </c>
      <c r="O64" s="22" t="str" cm="1">
        <f t="array" ref="O64">IFERROR(IF(VLOOKUP(O$1,_xlfn.UNIQUE(_xlfn._xlws.FILTER(ARQUIVOS[REVISÃO],ARQUIVOS[DOCUMENTO]='MATRIZ DE REVISÃO'!$A64)),1,)=$B64,"VIGENTE","OBS"),IF(O$1&lt;$B64,"-",""))</f>
        <v/>
      </c>
      <c r="P64" t="str" cm="1">
        <f t="array" ref="P64">IFERROR(IF(VLOOKUP(P$1,_xlfn.UNIQUE(_xlfn._xlws.FILTER(ARQUIVOS[REVISÃO],ARQUIVOS[DOCUMENTO]='MATRIZ DE REVISÃO'!$A64)),1,)=$B64,"VIGENTE","OBS"),IF(P$1&lt;$B64,"-",""))</f>
        <v/>
      </c>
      <c r="Q64" t="str" cm="1">
        <f t="array" ref="Q64">IFERROR(IF(VLOOKUP(Q$1,_xlfn.UNIQUE(_xlfn._xlws.FILTER(ARQUIVOS[REVISÃO],ARQUIVOS[DOCUMENTO]='MATRIZ DE REVISÃO'!$A64)),1,)=$B64,"VIGENTE","OBS"),IF(Q$1&lt;$B64,"-",""))</f>
        <v/>
      </c>
      <c r="R64" t="str" cm="1">
        <f t="array" ref="R64">IFERROR(IF(VLOOKUP(R$1,_xlfn.UNIQUE(_xlfn._xlws.FILTER(ARQUIVOS[REVISÃO],ARQUIVOS[DOCUMENTO]='MATRIZ DE REVISÃO'!$A64)),1,)=$B64,"VIGENTE","OBS"),IF(R$1&lt;$B64,"-",""))</f>
        <v/>
      </c>
      <c r="S64" t="str" cm="1">
        <f t="array" ref="S64">IFERROR(IF(VLOOKUP(S$1,_xlfn.UNIQUE(_xlfn._xlws.FILTER(ARQUIVOS[REVISÃO],ARQUIVOS[DOCUMENTO]='MATRIZ DE REVISÃO'!$A64)),1,)=$B64,"VIGENTE","OBS"),IF(S$1&lt;$B64,"-",""))</f>
        <v/>
      </c>
    </row>
    <row r="65" spans="1:19" x14ac:dyDescent="0.3">
      <c r="A65" s="16" t="s">
        <v>2907</v>
      </c>
      <c r="B65" s="17" t="str">
        <f>_xlfn.XLOOKUP(A65,LD_01[DOCUMENTO],LD_01[REVISÃO])</f>
        <v>R03</v>
      </c>
      <c r="C65" s="17" t="s">
        <v>4314</v>
      </c>
      <c r="D65" s="21" t="str" cm="1">
        <f t="array" ref="D65">IFERROR(IF(VLOOKUP(D$1,_xlfn.UNIQUE(_xlfn._xlws.FILTER(ARQUIVOS[REVISÃO],ARQUIVOS[DOCUMENTO]='MATRIZ DE REVISÃO'!$A65)),1,)=$B65,"VIGENTE","OBS"),IF(D$1&lt;$B65,"-",""))</f>
        <v>-</v>
      </c>
      <c r="E65" s="21" t="str" cm="1">
        <f t="array" ref="E65">IFERROR(IF(VLOOKUP(E$1,_xlfn.UNIQUE(_xlfn._xlws.FILTER(ARQUIVOS[REVISÃO],ARQUIVOS[DOCUMENTO]='MATRIZ DE REVISÃO'!$A65)),1,)=$B65,"VIGENTE","OBS"),IF(E$1&lt;$B65,"-",""))</f>
        <v>-</v>
      </c>
      <c r="F65" s="21" t="str" cm="1">
        <f t="array" ref="F65">IFERROR(IF(VLOOKUP(F$1,_xlfn.UNIQUE(_xlfn._xlws.FILTER(ARQUIVOS[REVISÃO],ARQUIVOS[DOCUMENTO]='MATRIZ DE REVISÃO'!$A65)),1,)=$B65,"VIGENTE","OBS"),IF(F$1&lt;$B65,"-",""))</f>
        <v>-</v>
      </c>
      <c r="G65" s="21" t="str" cm="1">
        <f t="array" ref="G65">IFERROR(IF(VLOOKUP(G$1,_xlfn.UNIQUE(_xlfn._xlws.FILTER(ARQUIVOS[REVISÃO],ARQUIVOS[DOCUMENTO]='MATRIZ DE REVISÃO'!$A65)),1,)=$B65,"VIGENTE","OBS"),IF(G$1&lt;$B65,"-",""))</f>
        <v>VIGENTE</v>
      </c>
      <c r="H65" s="21" t="str" cm="1">
        <f t="array" ref="H65">IFERROR(IF(VLOOKUP(H$1,_xlfn.UNIQUE(_xlfn._xlws.FILTER(ARQUIVOS[REVISÃO],ARQUIVOS[DOCUMENTO]='MATRIZ DE REVISÃO'!$A65)),1,)=$B65,"VIGENTE","OBS"),IF(H$1&lt;$B65,"-",""))</f>
        <v/>
      </c>
      <c r="I65" s="21" t="str" cm="1">
        <f t="array" ref="I65">IFERROR(IF(VLOOKUP(I$1,_xlfn.UNIQUE(_xlfn._xlws.FILTER(ARQUIVOS[REVISÃO],ARQUIVOS[DOCUMENTO]='MATRIZ DE REVISÃO'!$A65)),1,)=$B65,"VIGENTE","OBS"),IF(I$1&lt;$B65,"-",""))</f>
        <v/>
      </c>
      <c r="J65" s="21" t="str" cm="1">
        <f t="array" ref="J65">IFERROR(IF(VLOOKUP(J$1,_xlfn.UNIQUE(_xlfn._xlws.FILTER(ARQUIVOS[REVISÃO],ARQUIVOS[DOCUMENTO]='MATRIZ DE REVISÃO'!$A65)),1,)=$B65,"VIGENTE","OBS"),IF(J$1&lt;$B65,"-",""))</f>
        <v/>
      </c>
      <c r="K65" s="21" t="str" cm="1">
        <f t="array" ref="K65">IFERROR(IF(VLOOKUP(K$1,_xlfn.UNIQUE(_xlfn._xlws.FILTER(ARQUIVOS[REVISÃO],ARQUIVOS[DOCUMENTO]='MATRIZ DE REVISÃO'!$A65)),1,)=$B65,"VIGENTE","OBS"),IF(K$1&lt;$B65,"-",""))</f>
        <v/>
      </c>
      <c r="L65" s="21" t="str" cm="1">
        <f t="array" ref="L65">IFERROR(IF(VLOOKUP(L$1,_xlfn.UNIQUE(_xlfn._xlws.FILTER(ARQUIVOS[REVISÃO],ARQUIVOS[DOCUMENTO]='MATRIZ DE REVISÃO'!$A65)),1,)=$B65,"VIGENTE","OBS"),IF(L$1&lt;$B65,"-",""))</f>
        <v/>
      </c>
      <c r="M65" s="21" t="str" cm="1">
        <f t="array" ref="M65">IFERROR(IF(VLOOKUP(M$1,_xlfn.UNIQUE(_xlfn._xlws.FILTER(ARQUIVOS[REVISÃO],ARQUIVOS[DOCUMENTO]='MATRIZ DE REVISÃO'!$A65)),1,)=$B65,"VIGENTE","OBS"),IF(M$1&lt;$B65,"-",""))</f>
        <v/>
      </c>
      <c r="N65" s="21" t="str" cm="1">
        <f t="array" ref="N65">IFERROR(IF(VLOOKUP(N$1,_xlfn.UNIQUE(_xlfn._xlws.FILTER(ARQUIVOS[REVISÃO],ARQUIVOS[DOCUMENTO]='MATRIZ DE REVISÃO'!$A65)),1,)=$B65,"VIGENTE","OBS"),IF(N$1&lt;$B65,"-",""))</f>
        <v/>
      </c>
      <c r="O65" s="22" t="str" cm="1">
        <f t="array" ref="O65">IFERROR(IF(VLOOKUP(O$1,_xlfn.UNIQUE(_xlfn._xlws.FILTER(ARQUIVOS[REVISÃO],ARQUIVOS[DOCUMENTO]='MATRIZ DE REVISÃO'!$A65)),1,)=$B65,"VIGENTE","OBS"),IF(O$1&lt;$B65,"-",""))</f>
        <v/>
      </c>
      <c r="P65" t="str" cm="1">
        <f t="array" ref="P65">IFERROR(IF(VLOOKUP(P$1,_xlfn.UNIQUE(_xlfn._xlws.FILTER(ARQUIVOS[REVISÃO],ARQUIVOS[DOCUMENTO]='MATRIZ DE REVISÃO'!$A65)),1,)=$B65,"VIGENTE","OBS"),IF(P$1&lt;$B65,"-",""))</f>
        <v/>
      </c>
      <c r="Q65" t="str" cm="1">
        <f t="array" ref="Q65">IFERROR(IF(VLOOKUP(Q$1,_xlfn.UNIQUE(_xlfn._xlws.FILTER(ARQUIVOS[REVISÃO],ARQUIVOS[DOCUMENTO]='MATRIZ DE REVISÃO'!$A65)),1,)=$B65,"VIGENTE","OBS"),IF(Q$1&lt;$B65,"-",""))</f>
        <v/>
      </c>
      <c r="R65" t="str" cm="1">
        <f t="array" ref="R65">IFERROR(IF(VLOOKUP(R$1,_xlfn.UNIQUE(_xlfn._xlws.FILTER(ARQUIVOS[REVISÃO],ARQUIVOS[DOCUMENTO]='MATRIZ DE REVISÃO'!$A65)),1,)=$B65,"VIGENTE","OBS"),IF(R$1&lt;$B65,"-",""))</f>
        <v/>
      </c>
      <c r="S65" t="str" cm="1">
        <f t="array" ref="S65">IFERROR(IF(VLOOKUP(S$1,_xlfn.UNIQUE(_xlfn._xlws.FILTER(ARQUIVOS[REVISÃO],ARQUIVOS[DOCUMENTO]='MATRIZ DE REVISÃO'!$A65)),1,)=$B65,"VIGENTE","OBS"),IF(S$1&lt;$B65,"-",""))</f>
        <v/>
      </c>
    </row>
    <row r="66" spans="1:19" x14ac:dyDescent="0.3">
      <c r="A66" s="16" t="s">
        <v>2908</v>
      </c>
      <c r="B66" s="17" t="str">
        <f>_xlfn.XLOOKUP(A66,LD_01[DOCUMENTO],LD_01[REVISÃO])</f>
        <v>R05</v>
      </c>
      <c r="C66" s="17" t="s">
        <v>4314</v>
      </c>
      <c r="D66" s="21" t="str" cm="1">
        <f t="array" ref="D66">IFERROR(IF(VLOOKUP(D$1,_xlfn.UNIQUE(_xlfn._xlws.FILTER(ARQUIVOS[REVISÃO],ARQUIVOS[DOCUMENTO]='MATRIZ DE REVISÃO'!$A66)),1,)=$B66,"VIGENTE","OBS"),IF(D$1&lt;$B66,"-",""))</f>
        <v>-</v>
      </c>
      <c r="E66" s="21" t="str" cm="1">
        <f t="array" ref="E66">IFERROR(IF(VLOOKUP(E$1,_xlfn.UNIQUE(_xlfn._xlws.FILTER(ARQUIVOS[REVISÃO],ARQUIVOS[DOCUMENTO]='MATRIZ DE REVISÃO'!$A66)),1,)=$B66,"VIGENTE","OBS"),IF(E$1&lt;$B66,"-",""))</f>
        <v>-</v>
      </c>
      <c r="F66" s="21" t="str" cm="1">
        <f t="array" ref="F66">IFERROR(IF(VLOOKUP(F$1,_xlfn.UNIQUE(_xlfn._xlws.FILTER(ARQUIVOS[REVISÃO],ARQUIVOS[DOCUMENTO]='MATRIZ DE REVISÃO'!$A66)),1,)=$B66,"VIGENTE","OBS"),IF(F$1&lt;$B66,"-",""))</f>
        <v>-</v>
      </c>
      <c r="G66" s="21" t="str" cm="1">
        <f t="array" ref="G66">IFERROR(IF(VLOOKUP(G$1,_xlfn.UNIQUE(_xlfn._xlws.FILTER(ARQUIVOS[REVISÃO],ARQUIVOS[DOCUMENTO]='MATRIZ DE REVISÃO'!$A66)),1,)=$B66,"VIGENTE","OBS"),IF(G$1&lt;$B66,"-",""))</f>
        <v>-</v>
      </c>
      <c r="H66" s="21" t="str" cm="1">
        <f t="array" ref="H66">IFERROR(IF(VLOOKUP(H$1,_xlfn.UNIQUE(_xlfn._xlws.FILTER(ARQUIVOS[REVISÃO],ARQUIVOS[DOCUMENTO]='MATRIZ DE REVISÃO'!$A66)),1,)=$B66,"VIGENTE","OBS"),IF(H$1&lt;$B66,"-",""))</f>
        <v>OBS</v>
      </c>
      <c r="I66" s="21" t="str" cm="1">
        <f t="array" ref="I66">IFERROR(IF(VLOOKUP(I$1,_xlfn.UNIQUE(_xlfn._xlws.FILTER(ARQUIVOS[REVISÃO],ARQUIVOS[DOCUMENTO]='MATRIZ DE REVISÃO'!$A66)),1,)=$B66,"VIGENTE","OBS"),IF(I$1&lt;$B66,"-",""))</f>
        <v>VIGENTE</v>
      </c>
      <c r="J66" s="21" t="str" cm="1">
        <f t="array" ref="J66">IFERROR(IF(VLOOKUP(J$1,_xlfn.UNIQUE(_xlfn._xlws.FILTER(ARQUIVOS[REVISÃO],ARQUIVOS[DOCUMENTO]='MATRIZ DE REVISÃO'!$A66)),1,)=$B66,"VIGENTE","OBS"),IF(J$1&lt;$B66,"-",""))</f>
        <v/>
      </c>
      <c r="K66" s="21" t="str" cm="1">
        <f t="array" ref="K66">IFERROR(IF(VLOOKUP(K$1,_xlfn.UNIQUE(_xlfn._xlws.FILTER(ARQUIVOS[REVISÃO],ARQUIVOS[DOCUMENTO]='MATRIZ DE REVISÃO'!$A66)),1,)=$B66,"VIGENTE","OBS"),IF(K$1&lt;$B66,"-",""))</f>
        <v/>
      </c>
      <c r="L66" s="21" t="str" cm="1">
        <f t="array" ref="L66">IFERROR(IF(VLOOKUP(L$1,_xlfn.UNIQUE(_xlfn._xlws.FILTER(ARQUIVOS[REVISÃO],ARQUIVOS[DOCUMENTO]='MATRIZ DE REVISÃO'!$A66)),1,)=$B66,"VIGENTE","OBS"),IF(L$1&lt;$B66,"-",""))</f>
        <v/>
      </c>
      <c r="M66" s="21" t="str" cm="1">
        <f t="array" ref="M66">IFERROR(IF(VLOOKUP(M$1,_xlfn.UNIQUE(_xlfn._xlws.FILTER(ARQUIVOS[REVISÃO],ARQUIVOS[DOCUMENTO]='MATRIZ DE REVISÃO'!$A66)),1,)=$B66,"VIGENTE","OBS"),IF(M$1&lt;$B66,"-",""))</f>
        <v/>
      </c>
      <c r="N66" s="21" t="str" cm="1">
        <f t="array" ref="N66">IFERROR(IF(VLOOKUP(N$1,_xlfn.UNIQUE(_xlfn._xlws.FILTER(ARQUIVOS[REVISÃO],ARQUIVOS[DOCUMENTO]='MATRIZ DE REVISÃO'!$A66)),1,)=$B66,"VIGENTE","OBS"),IF(N$1&lt;$B66,"-",""))</f>
        <v/>
      </c>
      <c r="O66" s="22" t="str" cm="1">
        <f t="array" ref="O66">IFERROR(IF(VLOOKUP(O$1,_xlfn.UNIQUE(_xlfn._xlws.FILTER(ARQUIVOS[REVISÃO],ARQUIVOS[DOCUMENTO]='MATRIZ DE REVISÃO'!$A66)),1,)=$B66,"VIGENTE","OBS"),IF(O$1&lt;$B66,"-",""))</f>
        <v/>
      </c>
      <c r="P66" t="str" cm="1">
        <f t="array" ref="P66">IFERROR(IF(VLOOKUP(P$1,_xlfn.UNIQUE(_xlfn._xlws.FILTER(ARQUIVOS[REVISÃO],ARQUIVOS[DOCUMENTO]='MATRIZ DE REVISÃO'!$A66)),1,)=$B66,"VIGENTE","OBS"),IF(P$1&lt;$B66,"-",""))</f>
        <v/>
      </c>
      <c r="Q66" t="str" cm="1">
        <f t="array" ref="Q66">IFERROR(IF(VLOOKUP(Q$1,_xlfn.UNIQUE(_xlfn._xlws.FILTER(ARQUIVOS[REVISÃO],ARQUIVOS[DOCUMENTO]='MATRIZ DE REVISÃO'!$A66)),1,)=$B66,"VIGENTE","OBS"),IF(Q$1&lt;$B66,"-",""))</f>
        <v/>
      </c>
      <c r="R66" t="str" cm="1">
        <f t="array" ref="R66">IFERROR(IF(VLOOKUP(R$1,_xlfn.UNIQUE(_xlfn._xlws.FILTER(ARQUIVOS[REVISÃO],ARQUIVOS[DOCUMENTO]='MATRIZ DE REVISÃO'!$A66)),1,)=$B66,"VIGENTE","OBS"),IF(R$1&lt;$B66,"-",""))</f>
        <v/>
      </c>
      <c r="S66" t="str" cm="1">
        <f t="array" ref="S66">IFERROR(IF(VLOOKUP(S$1,_xlfn.UNIQUE(_xlfn._xlws.FILTER(ARQUIVOS[REVISÃO],ARQUIVOS[DOCUMENTO]='MATRIZ DE REVISÃO'!$A66)),1,)=$B66,"VIGENTE","OBS"),IF(S$1&lt;$B66,"-",""))</f>
        <v/>
      </c>
    </row>
    <row r="67" spans="1:19" x14ac:dyDescent="0.3">
      <c r="A67" s="16" t="s">
        <v>2909</v>
      </c>
      <c r="B67" s="17" t="str">
        <f>_xlfn.XLOOKUP(A67,LD_01[DOCUMENTO],LD_01[REVISÃO])</f>
        <v>R07</v>
      </c>
      <c r="C67" s="17" t="s">
        <v>4314</v>
      </c>
      <c r="D67" s="21" t="str" cm="1">
        <f t="array" ref="D67">IFERROR(IF(VLOOKUP(D$1,_xlfn.UNIQUE(_xlfn._xlws.FILTER(ARQUIVOS[REVISÃO],ARQUIVOS[DOCUMENTO]='MATRIZ DE REVISÃO'!$A67)),1,)=$B67,"VIGENTE","OBS"),IF(D$1&lt;$B67,"-",""))</f>
        <v>-</v>
      </c>
      <c r="E67" s="21" t="str" cm="1">
        <f t="array" ref="E67">IFERROR(IF(VLOOKUP(E$1,_xlfn.UNIQUE(_xlfn._xlws.FILTER(ARQUIVOS[REVISÃO],ARQUIVOS[DOCUMENTO]='MATRIZ DE REVISÃO'!$A67)),1,)=$B67,"VIGENTE","OBS"),IF(E$1&lt;$B67,"-",""))</f>
        <v>-</v>
      </c>
      <c r="F67" s="21" t="str" cm="1">
        <f t="array" ref="F67">IFERROR(IF(VLOOKUP(F$1,_xlfn.UNIQUE(_xlfn._xlws.FILTER(ARQUIVOS[REVISÃO],ARQUIVOS[DOCUMENTO]='MATRIZ DE REVISÃO'!$A67)),1,)=$B67,"VIGENTE","OBS"),IF(F$1&lt;$B67,"-",""))</f>
        <v>-</v>
      </c>
      <c r="G67" s="21" t="str" cm="1">
        <f t="array" ref="G67">IFERROR(IF(VLOOKUP(G$1,_xlfn.UNIQUE(_xlfn._xlws.FILTER(ARQUIVOS[REVISÃO],ARQUIVOS[DOCUMENTO]='MATRIZ DE REVISÃO'!$A67)),1,)=$B67,"VIGENTE","OBS"),IF(G$1&lt;$B67,"-",""))</f>
        <v>-</v>
      </c>
      <c r="H67" s="21" t="str" cm="1">
        <f t="array" ref="H67">IFERROR(IF(VLOOKUP(H$1,_xlfn.UNIQUE(_xlfn._xlws.FILTER(ARQUIVOS[REVISÃO],ARQUIVOS[DOCUMENTO]='MATRIZ DE REVISÃO'!$A67)),1,)=$B67,"VIGENTE","OBS"),IF(H$1&lt;$B67,"-",""))</f>
        <v>-</v>
      </c>
      <c r="I67" s="21" t="str" cm="1">
        <f t="array" ref="I67">IFERROR(IF(VLOOKUP(I$1,_xlfn.UNIQUE(_xlfn._xlws.FILTER(ARQUIVOS[REVISÃO],ARQUIVOS[DOCUMENTO]='MATRIZ DE REVISÃO'!$A67)),1,)=$B67,"VIGENTE","OBS"),IF(I$1&lt;$B67,"-",""))</f>
        <v>-</v>
      </c>
      <c r="J67" s="21" t="str" cm="1">
        <f t="array" ref="J67">IFERROR(IF(VLOOKUP(J$1,_xlfn.UNIQUE(_xlfn._xlws.FILTER(ARQUIVOS[REVISÃO],ARQUIVOS[DOCUMENTO]='MATRIZ DE REVISÃO'!$A67)),1,)=$B67,"VIGENTE","OBS"),IF(J$1&lt;$B67,"-",""))</f>
        <v>OBS</v>
      </c>
      <c r="K67" s="21" t="str" cm="1">
        <f t="array" ref="K67">IFERROR(IF(VLOOKUP(K$1,_xlfn.UNIQUE(_xlfn._xlws.FILTER(ARQUIVOS[REVISÃO],ARQUIVOS[DOCUMENTO]='MATRIZ DE REVISÃO'!$A67)),1,)=$B67,"VIGENTE","OBS"),IF(K$1&lt;$B67,"-",""))</f>
        <v>VIGENTE</v>
      </c>
      <c r="L67" s="21" t="str" cm="1">
        <f t="array" ref="L67">IFERROR(IF(VLOOKUP(L$1,_xlfn.UNIQUE(_xlfn._xlws.FILTER(ARQUIVOS[REVISÃO],ARQUIVOS[DOCUMENTO]='MATRIZ DE REVISÃO'!$A67)),1,)=$B67,"VIGENTE","OBS"),IF(L$1&lt;$B67,"-",""))</f>
        <v/>
      </c>
      <c r="M67" s="21" t="str" cm="1">
        <f t="array" ref="M67">IFERROR(IF(VLOOKUP(M$1,_xlfn.UNIQUE(_xlfn._xlws.FILTER(ARQUIVOS[REVISÃO],ARQUIVOS[DOCUMENTO]='MATRIZ DE REVISÃO'!$A67)),1,)=$B67,"VIGENTE","OBS"),IF(M$1&lt;$B67,"-",""))</f>
        <v/>
      </c>
      <c r="N67" s="21" t="str" cm="1">
        <f t="array" ref="N67">IFERROR(IF(VLOOKUP(N$1,_xlfn.UNIQUE(_xlfn._xlws.FILTER(ARQUIVOS[REVISÃO],ARQUIVOS[DOCUMENTO]='MATRIZ DE REVISÃO'!$A67)),1,)=$B67,"VIGENTE","OBS"),IF(N$1&lt;$B67,"-",""))</f>
        <v/>
      </c>
      <c r="O67" s="22" t="str" cm="1">
        <f t="array" ref="O67">IFERROR(IF(VLOOKUP(O$1,_xlfn.UNIQUE(_xlfn._xlws.FILTER(ARQUIVOS[REVISÃO],ARQUIVOS[DOCUMENTO]='MATRIZ DE REVISÃO'!$A67)),1,)=$B67,"VIGENTE","OBS"),IF(O$1&lt;$B67,"-",""))</f>
        <v/>
      </c>
      <c r="P67" t="str" cm="1">
        <f t="array" ref="P67">IFERROR(IF(VLOOKUP(P$1,_xlfn.UNIQUE(_xlfn._xlws.FILTER(ARQUIVOS[REVISÃO],ARQUIVOS[DOCUMENTO]='MATRIZ DE REVISÃO'!$A67)),1,)=$B67,"VIGENTE","OBS"),IF(P$1&lt;$B67,"-",""))</f>
        <v/>
      </c>
      <c r="Q67" t="str" cm="1">
        <f t="array" ref="Q67">IFERROR(IF(VLOOKUP(Q$1,_xlfn.UNIQUE(_xlfn._xlws.FILTER(ARQUIVOS[REVISÃO],ARQUIVOS[DOCUMENTO]='MATRIZ DE REVISÃO'!$A67)),1,)=$B67,"VIGENTE","OBS"),IF(Q$1&lt;$B67,"-",""))</f>
        <v/>
      </c>
      <c r="R67" t="str" cm="1">
        <f t="array" ref="R67">IFERROR(IF(VLOOKUP(R$1,_xlfn.UNIQUE(_xlfn._xlws.FILTER(ARQUIVOS[REVISÃO],ARQUIVOS[DOCUMENTO]='MATRIZ DE REVISÃO'!$A67)),1,)=$B67,"VIGENTE","OBS"),IF(R$1&lt;$B67,"-",""))</f>
        <v/>
      </c>
      <c r="S67" t="str" cm="1">
        <f t="array" ref="S67">IFERROR(IF(VLOOKUP(S$1,_xlfn.UNIQUE(_xlfn._xlws.FILTER(ARQUIVOS[REVISÃO],ARQUIVOS[DOCUMENTO]='MATRIZ DE REVISÃO'!$A67)),1,)=$B67,"VIGENTE","OBS"),IF(S$1&lt;$B67,"-",""))</f>
        <v/>
      </c>
    </row>
    <row r="68" spans="1:19" x14ac:dyDescent="0.3">
      <c r="A68" s="16" t="s">
        <v>2910</v>
      </c>
      <c r="B68" s="17" t="str">
        <f>_xlfn.XLOOKUP(A68,LD_01[DOCUMENTO],LD_01[REVISÃO])</f>
        <v>R05</v>
      </c>
      <c r="C68" s="17" t="s">
        <v>4314</v>
      </c>
      <c r="D68" s="21" t="str" cm="1">
        <f t="array" ref="D68">IFERROR(IF(VLOOKUP(D$1,_xlfn.UNIQUE(_xlfn._xlws.FILTER(ARQUIVOS[REVISÃO],ARQUIVOS[DOCUMENTO]='MATRIZ DE REVISÃO'!$A68)),1,)=$B68,"VIGENTE","OBS"),IF(D$1&lt;$B68,"-",""))</f>
        <v>-</v>
      </c>
      <c r="E68" s="21" t="str" cm="1">
        <f t="array" ref="E68">IFERROR(IF(VLOOKUP(E$1,_xlfn.UNIQUE(_xlfn._xlws.FILTER(ARQUIVOS[REVISÃO],ARQUIVOS[DOCUMENTO]='MATRIZ DE REVISÃO'!$A68)),1,)=$B68,"VIGENTE","OBS"),IF(E$1&lt;$B68,"-",""))</f>
        <v>-</v>
      </c>
      <c r="F68" s="21" t="str" cm="1">
        <f t="array" ref="F68">IFERROR(IF(VLOOKUP(F$1,_xlfn.UNIQUE(_xlfn._xlws.FILTER(ARQUIVOS[REVISÃO],ARQUIVOS[DOCUMENTO]='MATRIZ DE REVISÃO'!$A68)),1,)=$B68,"VIGENTE","OBS"),IF(F$1&lt;$B68,"-",""))</f>
        <v>-</v>
      </c>
      <c r="G68" s="21" t="str" cm="1">
        <f t="array" ref="G68">IFERROR(IF(VLOOKUP(G$1,_xlfn.UNIQUE(_xlfn._xlws.FILTER(ARQUIVOS[REVISÃO],ARQUIVOS[DOCUMENTO]='MATRIZ DE REVISÃO'!$A68)),1,)=$B68,"VIGENTE","OBS"),IF(G$1&lt;$B68,"-",""))</f>
        <v>-</v>
      </c>
      <c r="H68" s="21" t="str" cm="1">
        <f t="array" ref="H68">IFERROR(IF(VLOOKUP(H$1,_xlfn.UNIQUE(_xlfn._xlws.FILTER(ARQUIVOS[REVISÃO],ARQUIVOS[DOCUMENTO]='MATRIZ DE REVISÃO'!$A68)),1,)=$B68,"VIGENTE","OBS"),IF(H$1&lt;$B68,"-",""))</f>
        <v>OBS</v>
      </c>
      <c r="I68" s="21" t="str" cm="1">
        <f t="array" ref="I68">IFERROR(IF(VLOOKUP(I$1,_xlfn.UNIQUE(_xlfn._xlws.FILTER(ARQUIVOS[REVISÃO],ARQUIVOS[DOCUMENTO]='MATRIZ DE REVISÃO'!$A68)),1,)=$B68,"VIGENTE","OBS"),IF(I$1&lt;$B68,"-",""))</f>
        <v>VIGENTE</v>
      </c>
      <c r="J68" s="21" t="str" cm="1">
        <f t="array" ref="J68">IFERROR(IF(VLOOKUP(J$1,_xlfn.UNIQUE(_xlfn._xlws.FILTER(ARQUIVOS[REVISÃO],ARQUIVOS[DOCUMENTO]='MATRIZ DE REVISÃO'!$A68)),1,)=$B68,"VIGENTE","OBS"),IF(J$1&lt;$B68,"-",""))</f>
        <v/>
      </c>
      <c r="K68" s="21" t="str" cm="1">
        <f t="array" ref="K68">IFERROR(IF(VLOOKUP(K$1,_xlfn.UNIQUE(_xlfn._xlws.FILTER(ARQUIVOS[REVISÃO],ARQUIVOS[DOCUMENTO]='MATRIZ DE REVISÃO'!$A68)),1,)=$B68,"VIGENTE","OBS"),IF(K$1&lt;$B68,"-",""))</f>
        <v/>
      </c>
      <c r="L68" s="21" t="str" cm="1">
        <f t="array" ref="L68">IFERROR(IF(VLOOKUP(L$1,_xlfn.UNIQUE(_xlfn._xlws.FILTER(ARQUIVOS[REVISÃO],ARQUIVOS[DOCUMENTO]='MATRIZ DE REVISÃO'!$A68)),1,)=$B68,"VIGENTE","OBS"),IF(L$1&lt;$B68,"-",""))</f>
        <v/>
      </c>
      <c r="M68" s="21" t="str" cm="1">
        <f t="array" ref="M68">IFERROR(IF(VLOOKUP(M$1,_xlfn.UNIQUE(_xlfn._xlws.FILTER(ARQUIVOS[REVISÃO],ARQUIVOS[DOCUMENTO]='MATRIZ DE REVISÃO'!$A68)),1,)=$B68,"VIGENTE","OBS"),IF(M$1&lt;$B68,"-",""))</f>
        <v/>
      </c>
      <c r="N68" s="21" t="str" cm="1">
        <f t="array" ref="N68">IFERROR(IF(VLOOKUP(N$1,_xlfn.UNIQUE(_xlfn._xlws.FILTER(ARQUIVOS[REVISÃO],ARQUIVOS[DOCUMENTO]='MATRIZ DE REVISÃO'!$A68)),1,)=$B68,"VIGENTE","OBS"),IF(N$1&lt;$B68,"-",""))</f>
        <v/>
      </c>
      <c r="O68" s="22" t="str" cm="1">
        <f t="array" ref="O68">IFERROR(IF(VLOOKUP(O$1,_xlfn.UNIQUE(_xlfn._xlws.FILTER(ARQUIVOS[REVISÃO],ARQUIVOS[DOCUMENTO]='MATRIZ DE REVISÃO'!$A68)),1,)=$B68,"VIGENTE","OBS"),IF(O$1&lt;$B68,"-",""))</f>
        <v/>
      </c>
      <c r="P68" t="str" cm="1">
        <f t="array" ref="P68">IFERROR(IF(VLOOKUP(P$1,_xlfn.UNIQUE(_xlfn._xlws.FILTER(ARQUIVOS[REVISÃO],ARQUIVOS[DOCUMENTO]='MATRIZ DE REVISÃO'!$A68)),1,)=$B68,"VIGENTE","OBS"),IF(P$1&lt;$B68,"-",""))</f>
        <v/>
      </c>
      <c r="Q68" t="str" cm="1">
        <f t="array" ref="Q68">IFERROR(IF(VLOOKUP(Q$1,_xlfn.UNIQUE(_xlfn._xlws.FILTER(ARQUIVOS[REVISÃO],ARQUIVOS[DOCUMENTO]='MATRIZ DE REVISÃO'!$A68)),1,)=$B68,"VIGENTE","OBS"),IF(Q$1&lt;$B68,"-",""))</f>
        <v/>
      </c>
      <c r="R68" t="str" cm="1">
        <f t="array" ref="R68">IFERROR(IF(VLOOKUP(R$1,_xlfn.UNIQUE(_xlfn._xlws.FILTER(ARQUIVOS[REVISÃO],ARQUIVOS[DOCUMENTO]='MATRIZ DE REVISÃO'!$A68)),1,)=$B68,"VIGENTE","OBS"),IF(R$1&lt;$B68,"-",""))</f>
        <v/>
      </c>
      <c r="S68" t="str" cm="1">
        <f t="array" ref="S68">IFERROR(IF(VLOOKUP(S$1,_xlfn.UNIQUE(_xlfn._xlws.FILTER(ARQUIVOS[REVISÃO],ARQUIVOS[DOCUMENTO]='MATRIZ DE REVISÃO'!$A68)),1,)=$B68,"VIGENTE","OBS"),IF(S$1&lt;$B68,"-",""))</f>
        <v/>
      </c>
    </row>
    <row r="69" spans="1:19" x14ac:dyDescent="0.3">
      <c r="A69" s="16" t="s">
        <v>2911</v>
      </c>
      <c r="B69" s="17" t="str">
        <f>_xlfn.XLOOKUP(A69,LD_01[DOCUMENTO],LD_01[REVISÃO])</f>
        <v>R00</v>
      </c>
      <c r="C69" s="17" t="s">
        <v>4314</v>
      </c>
      <c r="D69" s="21" t="str" cm="1">
        <f t="array" ref="D69">IFERROR(IF(VLOOKUP(D$1,_xlfn.UNIQUE(_xlfn._xlws.FILTER(ARQUIVOS[REVISÃO],ARQUIVOS[DOCUMENTO]='MATRIZ DE REVISÃO'!$A69)),1,)=$B69,"VIGENTE","OBS"),IF(D$1&lt;$B69,"-",""))</f>
        <v>VIGENTE</v>
      </c>
      <c r="E69" s="21" t="str" cm="1">
        <f t="array" ref="E69">IFERROR(IF(VLOOKUP(E$1,_xlfn.UNIQUE(_xlfn._xlws.FILTER(ARQUIVOS[REVISÃO],ARQUIVOS[DOCUMENTO]='MATRIZ DE REVISÃO'!$A69)),1,)=$B69,"VIGENTE","OBS"),IF(E$1&lt;$B69,"-",""))</f>
        <v/>
      </c>
      <c r="F69" s="21" t="str" cm="1">
        <f t="array" ref="F69">IFERROR(IF(VLOOKUP(F$1,_xlfn.UNIQUE(_xlfn._xlws.FILTER(ARQUIVOS[REVISÃO],ARQUIVOS[DOCUMENTO]='MATRIZ DE REVISÃO'!$A69)),1,)=$B69,"VIGENTE","OBS"),IF(F$1&lt;$B69,"-",""))</f>
        <v/>
      </c>
      <c r="G69" s="21" t="str" cm="1">
        <f t="array" ref="G69">IFERROR(IF(VLOOKUP(G$1,_xlfn.UNIQUE(_xlfn._xlws.FILTER(ARQUIVOS[REVISÃO],ARQUIVOS[DOCUMENTO]='MATRIZ DE REVISÃO'!$A69)),1,)=$B69,"VIGENTE","OBS"),IF(G$1&lt;$B69,"-",""))</f>
        <v/>
      </c>
      <c r="H69" s="21" t="str" cm="1">
        <f t="array" ref="H69">IFERROR(IF(VLOOKUP(H$1,_xlfn.UNIQUE(_xlfn._xlws.FILTER(ARQUIVOS[REVISÃO],ARQUIVOS[DOCUMENTO]='MATRIZ DE REVISÃO'!$A69)),1,)=$B69,"VIGENTE","OBS"),IF(H$1&lt;$B69,"-",""))</f>
        <v/>
      </c>
      <c r="I69" s="21" t="str" cm="1">
        <f t="array" ref="I69">IFERROR(IF(VLOOKUP(I$1,_xlfn.UNIQUE(_xlfn._xlws.FILTER(ARQUIVOS[REVISÃO],ARQUIVOS[DOCUMENTO]='MATRIZ DE REVISÃO'!$A69)),1,)=$B69,"VIGENTE","OBS"),IF(I$1&lt;$B69,"-",""))</f>
        <v/>
      </c>
      <c r="J69" s="21" t="str" cm="1">
        <f t="array" ref="J69">IFERROR(IF(VLOOKUP(J$1,_xlfn.UNIQUE(_xlfn._xlws.FILTER(ARQUIVOS[REVISÃO],ARQUIVOS[DOCUMENTO]='MATRIZ DE REVISÃO'!$A69)),1,)=$B69,"VIGENTE","OBS"),IF(J$1&lt;$B69,"-",""))</f>
        <v/>
      </c>
      <c r="K69" s="21" t="str" cm="1">
        <f t="array" ref="K69">IFERROR(IF(VLOOKUP(K$1,_xlfn.UNIQUE(_xlfn._xlws.FILTER(ARQUIVOS[REVISÃO],ARQUIVOS[DOCUMENTO]='MATRIZ DE REVISÃO'!$A69)),1,)=$B69,"VIGENTE","OBS"),IF(K$1&lt;$B69,"-",""))</f>
        <v/>
      </c>
      <c r="L69" s="21" t="str" cm="1">
        <f t="array" ref="L69">IFERROR(IF(VLOOKUP(L$1,_xlfn.UNIQUE(_xlfn._xlws.FILTER(ARQUIVOS[REVISÃO],ARQUIVOS[DOCUMENTO]='MATRIZ DE REVISÃO'!$A69)),1,)=$B69,"VIGENTE","OBS"),IF(L$1&lt;$B69,"-",""))</f>
        <v/>
      </c>
      <c r="M69" s="21" t="str" cm="1">
        <f t="array" ref="M69">IFERROR(IF(VLOOKUP(M$1,_xlfn.UNIQUE(_xlfn._xlws.FILTER(ARQUIVOS[REVISÃO],ARQUIVOS[DOCUMENTO]='MATRIZ DE REVISÃO'!$A69)),1,)=$B69,"VIGENTE","OBS"),IF(M$1&lt;$B69,"-",""))</f>
        <v/>
      </c>
      <c r="N69" s="21" t="str" cm="1">
        <f t="array" ref="N69">IFERROR(IF(VLOOKUP(N$1,_xlfn.UNIQUE(_xlfn._xlws.FILTER(ARQUIVOS[REVISÃO],ARQUIVOS[DOCUMENTO]='MATRIZ DE REVISÃO'!$A69)),1,)=$B69,"VIGENTE","OBS"),IF(N$1&lt;$B69,"-",""))</f>
        <v/>
      </c>
      <c r="O69" s="22" t="str" cm="1">
        <f t="array" ref="O69">IFERROR(IF(VLOOKUP(O$1,_xlfn.UNIQUE(_xlfn._xlws.FILTER(ARQUIVOS[REVISÃO],ARQUIVOS[DOCUMENTO]='MATRIZ DE REVISÃO'!$A69)),1,)=$B69,"VIGENTE","OBS"),IF(O$1&lt;$B69,"-",""))</f>
        <v/>
      </c>
      <c r="P69" t="str" cm="1">
        <f t="array" ref="P69">IFERROR(IF(VLOOKUP(P$1,_xlfn.UNIQUE(_xlfn._xlws.FILTER(ARQUIVOS[REVISÃO],ARQUIVOS[DOCUMENTO]='MATRIZ DE REVISÃO'!$A69)),1,)=$B69,"VIGENTE","OBS"),IF(P$1&lt;$B69,"-",""))</f>
        <v/>
      </c>
      <c r="Q69" t="str" cm="1">
        <f t="array" ref="Q69">IFERROR(IF(VLOOKUP(Q$1,_xlfn.UNIQUE(_xlfn._xlws.FILTER(ARQUIVOS[REVISÃO],ARQUIVOS[DOCUMENTO]='MATRIZ DE REVISÃO'!$A69)),1,)=$B69,"VIGENTE","OBS"),IF(Q$1&lt;$B69,"-",""))</f>
        <v/>
      </c>
      <c r="R69" t="str" cm="1">
        <f t="array" ref="R69">IFERROR(IF(VLOOKUP(R$1,_xlfn.UNIQUE(_xlfn._xlws.FILTER(ARQUIVOS[REVISÃO],ARQUIVOS[DOCUMENTO]='MATRIZ DE REVISÃO'!$A69)),1,)=$B69,"VIGENTE","OBS"),IF(R$1&lt;$B69,"-",""))</f>
        <v/>
      </c>
      <c r="S69" t="str" cm="1">
        <f t="array" ref="S69">IFERROR(IF(VLOOKUP(S$1,_xlfn.UNIQUE(_xlfn._xlws.FILTER(ARQUIVOS[REVISÃO],ARQUIVOS[DOCUMENTO]='MATRIZ DE REVISÃO'!$A69)),1,)=$B69,"VIGENTE","OBS"),IF(S$1&lt;$B69,"-",""))</f>
        <v/>
      </c>
    </row>
    <row r="70" spans="1:19" x14ac:dyDescent="0.3">
      <c r="A70" s="16" t="s">
        <v>2912</v>
      </c>
      <c r="B70" s="17" t="str">
        <f>_xlfn.XLOOKUP(A70,LD_01[DOCUMENTO],LD_01[REVISÃO])</f>
        <v>R00</v>
      </c>
      <c r="C70" s="17" t="s">
        <v>4314</v>
      </c>
      <c r="D70" s="21" t="str" cm="1">
        <f t="array" ref="D70">IFERROR(IF(VLOOKUP(D$1,_xlfn.UNIQUE(_xlfn._xlws.FILTER(ARQUIVOS[REVISÃO],ARQUIVOS[DOCUMENTO]='MATRIZ DE REVISÃO'!$A70)),1,)=$B70,"VIGENTE","OBS"),IF(D$1&lt;$B70,"-",""))</f>
        <v>VIGENTE</v>
      </c>
      <c r="E70" s="21" t="str" cm="1">
        <f t="array" ref="E70">IFERROR(IF(VLOOKUP(E$1,_xlfn.UNIQUE(_xlfn._xlws.FILTER(ARQUIVOS[REVISÃO],ARQUIVOS[DOCUMENTO]='MATRIZ DE REVISÃO'!$A70)),1,)=$B70,"VIGENTE","OBS"),IF(E$1&lt;$B70,"-",""))</f>
        <v/>
      </c>
      <c r="F70" s="21" t="str" cm="1">
        <f t="array" ref="F70">IFERROR(IF(VLOOKUP(F$1,_xlfn.UNIQUE(_xlfn._xlws.FILTER(ARQUIVOS[REVISÃO],ARQUIVOS[DOCUMENTO]='MATRIZ DE REVISÃO'!$A70)),1,)=$B70,"VIGENTE","OBS"),IF(F$1&lt;$B70,"-",""))</f>
        <v/>
      </c>
      <c r="G70" s="21" t="str" cm="1">
        <f t="array" ref="G70">IFERROR(IF(VLOOKUP(G$1,_xlfn.UNIQUE(_xlfn._xlws.FILTER(ARQUIVOS[REVISÃO],ARQUIVOS[DOCUMENTO]='MATRIZ DE REVISÃO'!$A70)),1,)=$B70,"VIGENTE","OBS"),IF(G$1&lt;$B70,"-",""))</f>
        <v/>
      </c>
      <c r="H70" s="21" t="str" cm="1">
        <f t="array" ref="H70">IFERROR(IF(VLOOKUP(H$1,_xlfn.UNIQUE(_xlfn._xlws.FILTER(ARQUIVOS[REVISÃO],ARQUIVOS[DOCUMENTO]='MATRIZ DE REVISÃO'!$A70)),1,)=$B70,"VIGENTE","OBS"),IF(H$1&lt;$B70,"-",""))</f>
        <v/>
      </c>
      <c r="I70" s="21" t="str" cm="1">
        <f t="array" ref="I70">IFERROR(IF(VLOOKUP(I$1,_xlfn.UNIQUE(_xlfn._xlws.FILTER(ARQUIVOS[REVISÃO],ARQUIVOS[DOCUMENTO]='MATRIZ DE REVISÃO'!$A70)),1,)=$B70,"VIGENTE","OBS"),IF(I$1&lt;$B70,"-",""))</f>
        <v/>
      </c>
      <c r="J70" s="21" t="str" cm="1">
        <f t="array" ref="J70">IFERROR(IF(VLOOKUP(J$1,_xlfn.UNIQUE(_xlfn._xlws.FILTER(ARQUIVOS[REVISÃO],ARQUIVOS[DOCUMENTO]='MATRIZ DE REVISÃO'!$A70)),1,)=$B70,"VIGENTE","OBS"),IF(J$1&lt;$B70,"-",""))</f>
        <v/>
      </c>
      <c r="K70" s="21" t="str" cm="1">
        <f t="array" ref="K70">IFERROR(IF(VLOOKUP(K$1,_xlfn.UNIQUE(_xlfn._xlws.FILTER(ARQUIVOS[REVISÃO],ARQUIVOS[DOCUMENTO]='MATRIZ DE REVISÃO'!$A70)),1,)=$B70,"VIGENTE","OBS"),IF(K$1&lt;$B70,"-",""))</f>
        <v/>
      </c>
      <c r="L70" s="21" t="str" cm="1">
        <f t="array" ref="L70">IFERROR(IF(VLOOKUP(L$1,_xlfn.UNIQUE(_xlfn._xlws.FILTER(ARQUIVOS[REVISÃO],ARQUIVOS[DOCUMENTO]='MATRIZ DE REVISÃO'!$A70)),1,)=$B70,"VIGENTE","OBS"),IF(L$1&lt;$B70,"-",""))</f>
        <v/>
      </c>
      <c r="M70" s="21" t="str" cm="1">
        <f t="array" ref="M70">IFERROR(IF(VLOOKUP(M$1,_xlfn.UNIQUE(_xlfn._xlws.FILTER(ARQUIVOS[REVISÃO],ARQUIVOS[DOCUMENTO]='MATRIZ DE REVISÃO'!$A70)),1,)=$B70,"VIGENTE","OBS"),IF(M$1&lt;$B70,"-",""))</f>
        <v/>
      </c>
      <c r="N70" s="21" t="str" cm="1">
        <f t="array" ref="N70">IFERROR(IF(VLOOKUP(N$1,_xlfn.UNIQUE(_xlfn._xlws.FILTER(ARQUIVOS[REVISÃO],ARQUIVOS[DOCUMENTO]='MATRIZ DE REVISÃO'!$A70)),1,)=$B70,"VIGENTE","OBS"),IF(N$1&lt;$B70,"-",""))</f>
        <v/>
      </c>
      <c r="O70" s="22" t="str" cm="1">
        <f t="array" ref="O70">IFERROR(IF(VLOOKUP(O$1,_xlfn.UNIQUE(_xlfn._xlws.FILTER(ARQUIVOS[REVISÃO],ARQUIVOS[DOCUMENTO]='MATRIZ DE REVISÃO'!$A70)),1,)=$B70,"VIGENTE","OBS"),IF(O$1&lt;$B70,"-",""))</f>
        <v/>
      </c>
      <c r="P70" t="str" cm="1">
        <f t="array" ref="P70">IFERROR(IF(VLOOKUP(P$1,_xlfn.UNIQUE(_xlfn._xlws.FILTER(ARQUIVOS[REVISÃO],ARQUIVOS[DOCUMENTO]='MATRIZ DE REVISÃO'!$A70)),1,)=$B70,"VIGENTE","OBS"),IF(P$1&lt;$B70,"-",""))</f>
        <v/>
      </c>
      <c r="Q70" t="str" cm="1">
        <f t="array" ref="Q70">IFERROR(IF(VLOOKUP(Q$1,_xlfn.UNIQUE(_xlfn._xlws.FILTER(ARQUIVOS[REVISÃO],ARQUIVOS[DOCUMENTO]='MATRIZ DE REVISÃO'!$A70)),1,)=$B70,"VIGENTE","OBS"),IF(Q$1&lt;$B70,"-",""))</f>
        <v/>
      </c>
      <c r="R70" t="str" cm="1">
        <f t="array" ref="R70">IFERROR(IF(VLOOKUP(R$1,_xlfn.UNIQUE(_xlfn._xlws.FILTER(ARQUIVOS[REVISÃO],ARQUIVOS[DOCUMENTO]='MATRIZ DE REVISÃO'!$A70)),1,)=$B70,"VIGENTE","OBS"),IF(R$1&lt;$B70,"-",""))</f>
        <v/>
      </c>
      <c r="S70" t="str" cm="1">
        <f t="array" ref="S70">IFERROR(IF(VLOOKUP(S$1,_xlfn.UNIQUE(_xlfn._xlws.FILTER(ARQUIVOS[REVISÃO],ARQUIVOS[DOCUMENTO]='MATRIZ DE REVISÃO'!$A70)),1,)=$B70,"VIGENTE","OBS"),IF(S$1&lt;$B70,"-",""))</f>
        <v/>
      </c>
    </row>
    <row r="71" spans="1:19" x14ac:dyDescent="0.3">
      <c r="A71" s="16" t="s">
        <v>2913</v>
      </c>
      <c r="B71" s="17" t="str">
        <f>_xlfn.XLOOKUP(A71,LD_01[DOCUMENTO],LD_01[REVISÃO])</f>
        <v>R00</v>
      </c>
      <c r="C71" s="17" t="s">
        <v>4314</v>
      </c>
      <c r="D71" s="21" t="str" cm="1">
        <f t="array" ref="D71">IFERROR(IF(VLOOKUP(D$1,_xlfn.UNIQUE(_xlfn._xlws.FILTER(ARQUIVOS[REVISÃO],ARQUIVOS[DOCUMENTO]='MATRIZ DE REVISÃO'!$A71)),1,)=$B71,"VIGENTE","OBS"),IF(D$1&lt;$B71,"-",""))</f>
        <v>VIGENTE</v>
      </c>
      <c r="E71" s="21" t="str" cm="1">
        <f t="array" ref="E71">IFERROR(IF(VLOOKUP(E$1,_xlfn.UNIQUE(_xlfn._xlws.FILTER(ARQUIVOS[REVISÃO],ARQUIVOS[DOCUMENTO]='MATRIZ DE REVISÃO'!$A71)),1,)=$B71,"VIGENTE","OBS"),IF(E$1&lt;$B71,"-",""))</f>
        <v/>
      </c>
      <c r="F71" s="21" t="str" cm="1">
        <f t="array" ref="F71">IFERROR(IF(VLOOKUP(F$1,_xlfn.UNIQUE(_xlfn._xlws.FILTER(ARQUIVOS[REVISÃO],ARQUIVOS[DOCUMENTO]='MATRIZ DE REVISÃO'!$A71)),1,)=$B71,"VIGENTE","OBS"),IF(F$1&lt;$B71,"-",""))</f>
        <v/>
      </c>
      <c r="G71" s="21" t="str" cm="1">
        <f t="array" ref="G71">IFERROR(IF(VLOOKUP(G$1,_xlfn.UNIQUE(_xlfn._xlws.FILTER(ARQUIVOS[REVISÃO],ARQUIVOS[DOCUMENTO]='MATRIZ DE REVISÃO'!$A71)),1,)=$B71,"VIGENTE","OBS"),IF(G$1&lt;$B71,"-",""))</f>
        <v/>
      </c>
      <c r="H71" s="21" t="str" cm="1">
        <f t="array" ref="H71">IFERROR(IF(VLOOKUP(H$1,_xlfn.UNIQUE(_xlfn._xlws.FILTER(ARQUIVOS[REVISÃO],ARQUIVOS[DOCUMENTO]='MATRIZ DE REVISÃO'!$A71)),1,)=$B71,"VIGENTE","OBS"),IF(H$1&lt;$B71,"-",""))</f>
        <v/>
      </c>
      <c r="I71" s="21" t="str" cm="1">
        <f t="array" ref="I71">IFERROR(IF(VLOOKUP(I$1,_xlfn.UNIQUE(_xlfn._xlws.FILTER(ARQUIVOS[REVISÃO],ARQUIVOS[DOCUMENTO]='MATRIZ DE REVISÃO'!$A71)),1,)=$B71,"VIGENTE","OBS"),IF(I$1&lt;$B71,"-",""))</f>
        <v/>
      </c>
      <c r="J71" s="21" t="str" cm="1">
        <f t="array" ref="J71">IFERROR(IF(VLOOKUP(J$1,_xlfn.UNIQUE(_xlfn._xlws.FILTER(ARQUIVOS[REVISÃO],ARQUIVOS[DOCUMENTO]='MATRIZ DE REVISÃO'!$A71)),1,)=$B71,"VIGENTE","OBS"),IF(J$1&lt;$B71,"-",""))</f>
        <v/>
      </c>
      <c r="K71" s="21" t="str" cm="1">
        <f t="array" ref="K71">IFERROR(IF(VLOOKUP(K$1,_xlfn.UNIQUE(_xlfn._xlws.FILTER(ARQUIVOS[REVISÃO],ARQUIVOS[DOCUMENTO]='MATRIZ DE REVISÃO'!$A71)),1,)=$B71,"VIGENTE","OBS"),IF(K$1&lt;$B71,"-",""))</f>
        <v/>
      </c>
      <c r="L71" s="21" t="str" cm="1">
        <f t="array" ref="L71">IFERROR(IF(VLOOKUP(L$1,_xlfn.UNIQUE(_xlfn._xlws.FILTER(ARQUIVOS[REVISÃO],ARQUIVOS[DOCUMENTO]='MATRIZ DE REVISÃO'!$A71)),1,)=$B71,"VIGENTE","OBS"),IF(L$1&lt;$B71,"-",""))</f>
        <v/>
      </c>
      <c r="M71" s="21" t="str" cm="1">
        <f t="array" ref="M71">IFERROR(IF(VLOOKUP(M$1,_xlfn.UNIQUE(_xlfn._xlws.FILTER(ARQUIVOS[REVISÃO],ARQUIVOS[DOCUMENTO]='MATRIZ DE REVISÃO'!$A71)),1,)=$B71,"VIGENTE","OBS"),IF(M$1&lt;$B71,"-",""))</f>
        <v/>
      </c>
      <c r="N71" s="21" t="str" cm="1">
        <f t="array" ref="N71">IFERROR(IF(VLOOKUP(N$1,_xlfn.UNIQUE(_xlfn._xlws.FILTER(ARQUIVOS[REVISÃO],ARQUIVOS[DOCUMENTO]='MATRIZ DE REVISÃO'!$A71)),1,)=$B71,"VIGENTE","OBS"),IF(N$1&lt;$B71,"-",""))</f>
        <v/>
      </c>
      <c r="O71" s="22" t="str" cm="1">
        <f t="array" ref="O71">IFERROR(IF(VLOOKUP(O$1,_xlfn.UNIQUE(_xlfn._xlws.FILTER(ARQUIVOS[REVISÃO],ARQUIVOS[DOCUMENTO]='MATRIZ DE REVISÃO'!$A71)),1,)=$B71,"VIGENTE","OBS"),IF(O$1&lt;$B71,"-",""))</f>
        <v/>
      </c>
      <c r="P71" t="str" cm="1">
        <f t="array" ref="P71">IFERROR(IF(VLOOKUP(P$1,_xlfn.UNIQUE(_xlfn._xlws.FILTER(ARQUIVOS[REVISÃO],ARQUIVOS[DOCUMENTO]='MATRIZ DE REVISÃO'!$A71)),1,)=$B71,"VIGENTE","OBS"),IF(P$1&lt;$B71,"-",""))</f>
        <v/>
      </c>
      <c r="Q71" t="str" cm="1">
        <f t="array" ref="Q71">IFERROR(IF(VLOOKUP(Q$1,_xlfn.UNIQUE(_xlfn._xlws.FILTER(ARQUIVOS[REVISÃO],ARQUIVOS[DOCUMENTO]='MATRIZ DE REVISÃO'!$A71)),1,)=$B71,"VIGENTE","OBS"),IF(Q$1&lt;$B71,"-",""))</f>
        <v/>
      </c>
      <c r="R71" t="str" cm="1">
        <f t="array" ref="R71">IFERROR(IF(VLOOKUP(R$1,_xlfn.UNIQUE(_xlfn._xlws.FILTER(ARQUIVOS[REVISÃO],ARQUIVOS[DOCUMENTO]='MATRIZ DE REVISÃO'!$A71)),1,)=$B71,"VIGENTE","OBS"),IF(R$1&lt;$B71,"-",""))</f>
        <v/>
      </c>
      <c r="S71" t="str" cm="1">
        <f t="array" ref="S71">IFERROR(IF(VLOOKUP(S$1,_xlfn.UNIQUE(_xlfn._xlws.FILTER(ARQUIVOS[REVISÃO],ARQUIVOS[DOCUMENTO]='MATRIZ DE REVISÃO'!$A71)),1,)=$B71,"VIGENTE","OBS"),IF(S$1&lt;$B71,"-",""))</f>
        <v/>
      </c>
    </row>
    <row r="72" spans="1:19" x14ac:dyDescent="0.3">
      <c r="A72" s="16" t="s">
        <v>2914</v>
      </c>
      <c r="B72" s="17" t="str">
        <f>_xlfn.XLOOKUP(A72,LD_01[DOCUMENTO],LD_01[REVISÃO])</f>
        <v>R02</v>
      </c>
      <c r="C72" s="17" t="s">
        <v>4314</v>
      </c>
      <c r="D72" s="21" t="str" cm="1">
        <f t="array" ref="D72">IFERROR(IF(VLOOKUP(D$1,_xlfn.UNIQUE(_xlfn._xlws.FILTER(ARQUIVOS[REVISÃO],ARQUIVOS[DOCUMENTO]='MATRIZ DE REVISÃO'!$A72)),1,)=$B72,"VIGENTE","OBS"),IF(D$1&lt;$B72,"-",""))</f>
        <v>-</v>
      </c>
      <c r="E72" s="21" t="str" cm="1">
        <f t="array" ref="E72">IFERROR(IF(VLOOKUP(E$1,_xlfn.UNIQUE(_xlfn._xlws.FILTER(ARQUIVOS[REVISÃO],ARQUIVOS[DOCUMENTO]='MATRIZ DE REVISÃO'!$A72)),1,)=$B72,"VIGENTE","OBS"),IF(E$1&lt;$B72,"-",""))</f>
        <v>OBS</v>
      </c>
      <c r="F72" s="21" t="str" cm="1">
        <f t="array" ref="F72">IFERROR(IF(VLOOKUP(F$1,_xlfn.UNIQUE(_xlfn._xlws.FILTER(ARQUIVOS[REVISÃO],ARQUIVOS[DOCUMENTO]='MATRIZ DE REVISÃO'!$A72)),1,)=$B72,"VIGENTE","OBS"),IF(F$1&lt;$B72,"-",""))</f>
        <v>VIGENTE</v>
      </c>
      <c r="G72" s="21" t="str" cm="1">
        <f t="array" ref="G72">IFERROR(IF(VLOOKUP(G$1,_xlfn.UNIQUE(_xlfn._xlws.FILTER(ARQUIVOS[REVISÃO],ARQUIVOS[DOCUMENTO]='MATRIZ DE REVISÃO'!$A72)),1,)=$B72,"VIGENTE","OBS"),IF(G$1&lt;$B72,"-",""))</f>
        <v/>
      </c>
      <c r="H72" s="21" t="str" cm="1">
        <f t="array" ref="H72">IFERROR(IF(VLOOKUP(H$1,_xlfn.UNIQUE(_xlfn._xlws.FILTER(ARQUIVOS[REVISÃO],ARQUIVOS[DOCUMENTO]='MATRIZ DE REVISÃO'!$A72)),1,)=$B72,"VIGENTE","OBS"),IF(H$1&lt;$B72,"-",""))</f>
        <v/>
      </c>
      <c r="I72" s="21" t="str" cm="1">
        <f t="array" ref="I72">IFERROR(IF(VLOOKUP(I$1,_xlfn.UNIQUE(_xlfn._xlws.FILTER(ARQUIVOS[REVISÃO],ARQUIVOS[DOCUMENTO]='MATRIZ DE REVISÃO'!$A72)),1,)=$B72,"VIGENTE","OBS"),IF(I$1&lt;$B72,"-",""))</f>
        <v/>
      </c>
      <c r="J72" s="21" t="str" cm="1">
        <f t="array" ref="J72">IFERROR(IF(VLOOKUP(J$1,_xlfn.UNIQUE(_xlfn._xlws.FILTER(ARQUIVOS[REVISÃO],ARQUIVOS[DOCUMENTO]='MATRIZ DE REVISÃO'!$A72)),1,)=$B72,"VIGENTE","OBS"),IF(J$1&lt;$B72,"-",""))</f>
        <v/>
      </c>
      <c r="K72" s="21" t="str" cm="1">
        <f t="array" ref="K72">IFERROR(IF(VLOOKUP(K$1,_xlfn.UNIQUE(_xlfn._xlws.FILTER(ARQUIVOS[REVISÃO],ARQUIVOS[DOCUMENTO]='MATRIZ DE REVISÃO'!$A72)),1,)=$B72,"VIGENTE","OBS"),IF(K$1&lt;$B72,"-",""))</f>
        <v/>
      </c>
      <c r="L72" s="21" t="str" cm="1">
        <f t="array" ref="L72">IFERROR(IF(VLOOKUP(L$1,_xlfn.UNIQUE(_xlfn._xlws.FILTER(ARQUIVOS[REVISÃO],ARQUIVOS[DOCUMENTO]='MATRIZ DE REVISÃO'!$A72)),1,)=$B72,"VIGENTE","OBS"),IF(L$1&lt;$B72,"-",""))</f>
        <v/>
      </c>
      <c r="M72" s="21" t="str" cm="1">
        <f t="array" ref="M72">IFERROR(IF(VLOOKUP(M$1,_xlfn.UNIQUE(_xlfn._xlws.FILTER(ARQUIVOS[REVISÃO],ARQUIVOS[DOCUMENTO]='MATRIZ DE REVISÃO'!$A72)),1,)=$B72,"VIGENTE","OBS"),IF(M$1&lt;$B72,"-",""))</f>
        <v/>
      </c>
      <c r="N72" s="21" t="str" cm="1">
        <f t="array" ref="N72">IFERROR(IF(VLOOKUP(N$1,_xlfn.UNIQUE(_xlfn._xlws.FILTER(ARQUIVOS[REVISÃO],ARQUIVOS[DOCUMENTO]='MATRIZ DE REVISÃO'!$A72)),1,)=$B72,"VIGENTE","OBS"),IF(N$1&lt;$B72,"-",""))</f>
        <v/>
      </c>
      <c r="O72" s="22" t="str" cm="1">
        <f t="array" ref="O72">IFERROR(IF(VLOOKUP(O$1,_xlfn.UNIQUE(_xlfn._xlws.FILTER(ARQUIVOS[REVISÃO],ARQUIVOS[DOCUMENTO]='MATRIZ DE REVISÃO'!$A72)),1,)=$B72,"VIGENTE","OBS"),IF(O$1&lt;$B72,"-",""))</f>
        <v/>
      </c>
      <c r="P72" t="str" cm="1">
        <f t="array" ref="P72">IFERROR(IF(VLOOKUP(P$1,_xlfn.UNIQUE(_xlfn._xlws.FILTER(ARQUIVOS[REVISÃO],ARQUIVOS[DOCUMENTO]='MATRIZ DE REVISÃO'!$A72)),1,)=$B72,"VIGENTE","OBS"),IF(P$1&lt;$B72,"-",""))</f>
        <v/>
      </c>
      <c r="Q72" t="str" cm="1">
        <f t="array" ref="Q72">IFERROR(IF(VLOOKUP(Q$1,_xlfn.UNIQUE(_xlfn._xlws.FILTER(ARQUIVOS[REVISÃO],ARQUIVOS[DOCUMENTO]='MATRIZ DE REVISÃO'!$A72)),1,)=$B72,"VIGENTE","OBS"),IF(Q$1&lt;$B72,"-",""))</f>
        <v/>
      </c>
      <c r="R72" t="str" cm="1">
        <f t="array" ref="R72">IFERROR(IF(VLOOKUP(R$1,_xlfn.UNIQUE(_xlfn._xlws.FILTER(ARQUIVOS[REVISÃO],ARQUIVOS[DOCUMENTO]='MATRIZ DE REVISÃO'!$A72)),1,)=$B72,"VIGENTE","OBS"),IF(R$1&lt;$B72,"-",""))</f>
        <v/>
      </c>
      <c r="S72" t="str" cm="1">
        <f t="array" ref="S72">IFERROR(IF(VLOOKUP(S$1,_xlfn.UNIQUE(_xlfn._xlws.FILTER(ARQUIVOS[REVISÃO],ARQUIVOS[DOCUMENTO]='MATRIZ DE REVISÃO'!$A72)),1,)=$B72,"VIGENTE","OBS"),IF(S$1&lt;$B72,"-",""))</f>
        <v/>
      </c>
    </row>
    <row r="73" spans="1:19" x14ac:dyDescent="0.3">
      <c r="A73" s="16" t="s">
        <v>2915</v>
      </c>
      <c r="B73" s="17" t="str">
        <f>_xlfn.XLOOKUP(A73,LD_01[DOCUMENTO],LD_01[REVISÃO])</f>
        <v>R05</v>
      </c>
      <c r="C73" s="17" t="s">
        <v>4314</v>
      </c>
      <c r="D73" s="21" t="str" cm="1">
        <f t="array" ref="D73">IFERROR(IF(VLOOKUP(D$1,_xlfn.UNIQUE(_xlfn._xlws.FILTER(ARQUIVOS[REVISÃO],ARQUIVOS[DOCUMENTO]='MATRIZ DE REVISÃO'!$A73)),1,)=$B73,"VIGENTE","OBS"),IF(D$1&lt;$B73,"-",""))</f>
        <v>-</v>
      </c>
      <c r="E73" s="21" t="str" cm="1">
        <f t="array" ref="E73">IFERROR(IF(VLOOKUP(E$1,_xlfn.UNIQUE(_xlfn._xlws.FILTER(ARQUIVOS[REVISÃO],ARQUIVOS[DOCUMENTO]='MATRIZ DE REVISÃO'!$A73)),1,)=$B73,"VIGENTE","OBS"),IF(E$1&lt;$B73,"-",""))</f>
        <v>-</v>
      </c>
      <c r="F73" s="21" t="str" cm="1">
        <f t="array" ref="F73">IFERROR(IF(VLOOKUP(F$1,_xlfn.UNIQUE(_xlfn._xlws.FILTER(ARQUIVOS[REVISÃO],ARQUIVOS[DOCUMENTO]='MATRIZ DE REVISÃO'!$A73)),1,)=$B73,"VIGENTE","OBS"),IF(F$1&lt;$B73,"-",""))</f>
        <v>-</v>
      </c>
      <c r="G73" s="21" t="str" cm="1">
        <f t="array" ref="G73">IFERROR(IF(VLOOKUP(G$1,_xlfn.UNIQUE(_xlfn._xlws.FILTER(ARQUIVOS[REVISÃO],ARQUIVOS[DOCUMENTO]='MATRIZ DE REVISÃO'!$A73)),1,)=$B73,"VIGENTE","OBS"),IF(G$1&lt;$B73,"-",""))</f>
        <v>-</v>
      </c>
      <c r="H73" s="21" t="str" cm="1">
        <f t="array" ref="H73">IFERROR(IF(VLOOKUP(H$1,_xlfn.UNIQUE(_xlfn._xlws.FILTER(ARQUIVOS[REVISÃO],ARQUIVOS[DOCUMENTO]='MATRIZ DE REVISÃO'!$A73)),1,)=$B73,"VIGENTE","OBS"),IF(H$1&lt;$B73,"-",""))</f>
        <v>-</v>
      </c>
      <c r="I73" s="21" t="str" cm="1">
        <f t="array" ref="I73">IFERROR(IF(VLOOKUP(I$1,_xlfn.UNIQUE(_xlfn._xlws.FILTER(ARQUIVOS[REVISÃO],ARQUIVOS[DOCUMENTO]='MATRIZ DE REVISÃO'!$A73)),1,)=$B73,"VIGENTE","OBS"),IF(I$1&lt;$B73,"-",""))</f>
        <v>VIGENTE</v>
      </c>
      <c r="J73" s="21" t="str" cm="1">
        <f t="array" ref="J73">IFERROR(IF(VLOOKUP(J$1,_xlfn.UNIQUE(_xlfn._xlws.FILTER(ARQUIVOS[REVISÃO],ARQUIVOS[DOCUMENTO]='MATRIZ DE REVISÃO'!$A73)),1,)=$B73,"VIGENTE","OBS"),IF(J$1&lt;$B73,"-",""))</f>
        <v/>
      </c>
      <c r="K73" s="21" t="str" cm="1">
        <f t="array" ref="K73">IFERROR(IF(VLOOKUP(K$1,_xlfn.UNIQUE(_xlfn._xlws.FILTER(ARQUIVOS[REVISÃO],ARQUIVOS[DOCUMENTO]='MATRIZ DE REVISÃO'!$A73)),1,)=$B73,"VIGENTE","OBS"),IF(K$1&lt;$B73,"-",""))</f>
        <v/>
      </c>
      <c r="L73" s="21" t="str" cm="1">
        <f t="array" ref="L73">IFERROR(IF(VLOOKUP(L$1,_xlfn.UNIQUE(_xlfn._xlws.FILTER(ARQUIVOS[REVISÃO],ARQUIVOS[DOCUMENTO]='MATRIZ DE REVISÃO'!$A73)),1,)=$B73,"VIGENTE","OBS"),IF(L$1&lt;$B73,"-",""))</f>
        <v/>
      </c>
      <c r="M73" s="21" t="str" cm="1">
        <f t="array" ref="M73">IFERROR(IF(VLOOKUP(M$1,_xlfn.UNIQUE(_xlfn._xlws.FILTER(ARQUIVOS[REVISÃO],ARQUIVOS[DOCUMENTO]='MATRIZ DE REVISÃO'!$A73)),1,)=$B73,"VIGENTE","OBS"),IF(M$1&lt;$B73,"-",""))</f>
        <v/>
      </c>
      <c r="N73" s="21" t="str" cm="1">
        <f t="array" ref="N73">IFERROR(IF(VLOOKUP(N$1,_xlfn.UNIQUE(_xlfn._xlws.FILTER(ARQUIVOS[REVISÃO],ARQUIVOS[DOCUMENTO]='MATRIZ DE REVISÃO'!$A73)),1,)=$B73,"VIGENTE","OBS"),IF(N$1&lt;$B73,"-",""))</f>
        <v/>
      </c>
      <c r="O73" s="22" t="str" cm="1">
        <f t="array" ref="O73">IFERROR(IF(VLOOKUP(O$1,_xlfn.UNIQUE(_xlfn._xlws.FILTER(ARQUIVOS[REVISÃO],ARQUIVOS[DOCUMENTO]='MATRIZ DE REVISÃO'!$A73)),1,)=$B73,"VIGENTE","OBS"),IF(O$1&lt;$B73,"-",""))</f>
        <v/>
      </c>
      <c r="P73" t="str" cm="1">
        <f t="array" ref="P73">IFERROR(IF(VLOOKUP(P$1,_xlfn.UNIQUE(_xlfn._xlws.FILTER(ARQUIVOS[REVISÃO],ARQUIVOS[DOCUMENTO]='MATRIZ DE REVISÃO'!$A73)),1,)=$B73,"VIGENTE","OBS"),IF(P$1&lt;$B73,"-",""))</f>
        <v/>
      </c>
      <c r="Q73" t="str" cm="1">
        <f t="array" ref="Q73">IFERROR(IF(VLOOKUP(Q$1,_xlfn.UNIQUE(_xlfn._xlws.FILTER(ARQUIVOS[REVISÃO],ARQUIVOS[DOCUMENTO]='MATRIZ DE REVISÃO'!$A73)),1,)=$B73,"VIGENTE","OBS"),IF(Q$1&lt;$B73,"-",""))</f>
        <v/>
      </c>
      <c r="R73" t="str" cm="1">
        <f t="array" ref="R73">IFERROR(IF(VLOOKUP(R$1,_xlfn.UNIQUE(_xlfn._xlws.FILTER(ARQUIVOS[REVISÃO],ARQUIVOS[DOCUMENTO]='MATRIZ DE REVISÃO'!$A73)),1,)=$B73,"VIGENTE","OBS"),IF(R$1&lt;$B73,"-",""))</f>
        <v/>
      </c>
      <c r="S73" t="str" cm="1">
        <f t="array" ref="S73">IFERROR(IF(VLOOKUP(S$1,_xlfn.UNIQUE(_xlfn._xlws.FILTER(ARQUIVOS[REVISÃO],ARQUIVOS[DOCUMENTO]='MATRIZ DE REVISÃO'!$A73)),1,)=$B73,"VIGENTE","OBS"),IF(S$1&lt;$B73,"-",""))</f>
        <v/>
      </c>
    </row>
    <row r="74" spans="1:19" x14ac:dyDescent="0.3">
      <c r="A74" s="16" t="s">
        <v>2916</v>
      </c>
      <c r="B74" s="17" t="str">
        <f>_xlfn.XLOOKUP(A74,LD_01[DOCUMENTO],LD_01[REVISÃO])</f>
        <v>R02</v>
      </c>
      <c r="C74" s="17" t="s">
        <v>4314</v>
      </c>
      <c r="D74" s="21" t="str" cm="1">
        <f t="array" ref="D74">IFERROR(IF(VLOOKUP(D$1,_xlfn.UNIQUE(_xlfn._xlws.FILTER(ARQUIVOS[REVISÃO],ARQUIVOS[DOCUMENTO]='MATRIZ DE REVISÃO'!$A74)),1,)=$B74,"VIGENTE","OBS"),IF(D$1&lt;$B74,"-",""))</f>
        <v>-</v>
      </c>
      <c r="E74" s="21" t="str" cm="1">
        <f t="array" ref="E74">IFERROR(IF(VLOOKUP(E$1,_xlfn.UNIQUE(_xlfn._xlws.FILTER(ARQUIVOS[REVISÃO],ARQUIVOS[DOCUMENTO]='MATRIZ DE REVISÃO'!$A74)),1,)=$B74,"VIGENTE","OBS"),IF(E$1&lt;$B74,"-",""))</f>
        <v>-</v>
      </c>
      <c r="F74" s="21" t="str" cm="1">
        <f t="array" ref="F74">IFERROR(IF(VLOOKUP(F$1,_xlfn.UNIQUE(_xlfn._xlws.FILTER(ARQUIVOS[REVISÃO],ARQUIVOS[DOCUMENTO]='MATRIZ DE REVISÃO'!$A74)),1,)=$B74,"VIGENTE","OBS"),IF(F$1&lt;$B74,"-",""))</f>
        <v>VIGENTE</v>
      </c>
      <c r="G74" s="21" t="str" cm="1">
        <f t="array" ref="G74">IFERROR(IF(VLOOKUP(G$1,_xlfn.UNIQUE(_xlfn._xlws.FILTER(ARQUIVOS[REVISÃO],ARQUIVOS[DOCUMENTO]='MATRIZ DE REVISÃO'!$A74)),1,)=$B74,"VIGENTE","OBS"),IF(G$1&lt;$B74,"-",""))</f>
        <v/>
      </c>
      <c r="H74" s="21" t="str" cm="1">
        <f t="array" ref="H74">IFERROR(IF(VLOOKUP(H$1,_xlfn.UNIQUE(_xlfn._xlws.FILTER(ARQUIVOS[REVISÃO],ARQUIVOS[DOCUMENTO]='MATRIZ DE REVISÃO'!$A74)),1,)=$B74,"VIGENTE","OBS"),IF(H$1&lt;$B74,"-",""))</f>
        <v/>
      </c>
      <c r="I74" s="21" t="str" cm="1">
        <f t="array" ref="I74">IFERROR(IF(VLOOKUP(I$1,_xlfn.UNIQUE(_xlfn._xlws.FILTER(ARQUIVOS[REVISÃO],ARQUIVOS[DOCUMENTO]='MATRIZ DE REVISÃO'!$A74)),1,)=$B74,"VIGENTE","OBS"),IF(I$1&lt;$B74,"-",""))</f>
        <v/>
      </c>
      <c r="J74" s="21" t="str" cm="1">
        <f t="array" ref="J74">IFERROR(IF(VLOOKUP(J$1,_xlfn.UNIQUE(_xlfn._xlws.FILTER(ARQUIVOS[REVISÃO],ARQUIVOS[DOCUMENTO]='MATRIZ DE REVISÃO'!$A74)),1,)=$B74,"VIGENTE","OBS"),IF(J$1&lt;$B74,"-",""))</f>
        <v/>
      </c>
      <c r="K74" s="21" t="str" cm="1">
        <f t="array" ref="K74">IFERROR(IF(VLOOKUP(K$1,_xlfn.UNIQUE(_xlfn._xlws.FILTER(ARQUIVOS[REVISÃO],ARQUIVOS[DOCUMENTO]='MATRIZ DE REVISÃO'!$A74)),1,)=$B74,"VIGENTE","OBS"),IF(K$1&lt;$B74,"-",""))</f>
        <v/>
      </c>
      <c r="L74" s="21" t="str" cm="1">
        <f t="array" ref="L74">IFERROR(IF(VLOOKUP(L$1,_xlfn.UNIQUE(_xlfn._xlws.FILTER(ARQUIVOS[REVISÃO],ARQUIVOS[DOCUMENTO]='MATRIZ DE REVISÃO'!$A74)),1,)=$B74,"VIGENTE","OBS"),IF(L$1&lt;$B74,"-",""))</f>
        <v/>
      </c>
      <c r="M74" s="21" t="str" cm="1">
        <f t="array" ref="M74">IFERROR(IF(VLOOKUP(M$1,_xlfn.UNIQUE(_xlfn._xlws.FILTER(ARQUIVOS[REVISÃO],ARQUIVOS[DOCUMENTO]='MATRIZ DE REVISÃO'!$A74)),1,)=$B74,"VIGENTE","OBS"),IF(M$1&lt;$B74,"-",""))</f>
        <v/>
      </c>
      <c r="N74" s="21" t="str" cm="1">
        <f t="array" ref="N74">IFERROR(IF(VLOOKUP(N$1,_xlfn.UNIQUE(_xlfn._xlws.FILTER(ARQUIVOS[REVISÃO],ARQUIVOS[DOCUMENTO]='MATRIZ DE REVISÃO'!$A74)),1,)=$B74,"VIGENTE","OBS"),IF(N$1&lt;$B74,"-",""))</f>
        <v/>
      </c>
      <c r="O74" s="22" t="str" cm="1">
        <f t="array" ref="O74">IFERROR(IF(VLOOKUP(O$1,_xlfn.UNIQUE(_xlfn._xlws.FILTER(ARQUIVOS[REVISÃO],ARQUIVOS[DOCUMENTO]='MATRIZ DE REVISÃO'!$A74)),1,)=$B74,"VIGENTE","OBS"),IF(O$1&lt;$B74,"-",""))</f>
        <v/>
      </c>
      <c r="P74" t="str" cm="1">
        <f t="array" ref="P74">IFERROR(IF(VLOOKUP(P$1,_xlfn.UNIQUE(_xlfn._xlws.FILTER(ARQUIVOS[REVISÃO],ARQUIVOS[DOCUMENTO]='MATRIZ DE REVISÃO'!$A74)),1,)=$B74,"VIGENTE","OBS"),IF(P$1&lt;$B74,"-",""))</f>
        <v/>
      </c>
      <c r="Q74" t="str" cm="1">
        <f t="array" ref="Q74">IFERROR(IF(VLOOKUP(Q$1,_xlfn.UNIQUE(_xlfn._xlws.FILTER(ARQUIVOS[REVISÃO],ARQUIVOS[DOCUMENTO]='MATRIZ DE REVISÃO'!$A74)),1,)=$B74,"VIGENTE","OBS"),IF(Q$1&lt;$B74,"-",""))</f>
        <v/>
      </c>
      <c r="R74" t="str" cm="1">
        <f t="array" ref="R74">IFERROR(IF(VLOOKUP(R$1,_xlfn.UNIQUE(_xlfn._xlws.FILTER(ARQUIVOS[REVISÃO],ARQUIVOS[DOCUMENTO]='MATRIZ DE REVISÃO'!$A74)),1,)=$B74,"VIGENTE","OBS"),IF(R$1&lt;$B74,"-",""))</f>
        <v/>
      </c>
      <c r="S74" t="str" cm="1">
        <f t="array" ref="S74">IFERROR(IF(VLOOKUP(S$1,_xlfn.UNIQUE(_xlfn._xlws.FILTER(ARQUIVOS[REVISÃO],ARQUIVOS[DOCUMENTO]='MATRIZ DE REVISÃO'!$A74)),1,)=$B74,"VIGENTE","OBS"),IF(S$1&lt;$B74,"-",""))</f>
        <v/>
      </c>
    </row>
    <row r="75" spans="1:19" x14ac:dyDescent="0.3">
      <c r="A75" s="16" t="s">
        <v>2994</v>
      </c>
      <c r="B75" s="17" t="str">
        <f>_xlfn.XLOOKUP(A75,LD_01[DOCUMENTO],LD_01[REVISÃO])</f>
        <v>R02</v>
      </c>
      <c r="C75" s="17" t="s">
        <v>4314</v>
      </c>
      <c r="D75" s="21" t="str" cm="1">
        <f t="array" ref="D75">IFERROR(IF(VLOOKUP(D$1,_xlfn.UNIQUE(_xlfn._xlws.FILTER(ARQUIVOS[REVISÃO],ARQUIVOS[DOCUMENTO]='MATRIZ DE REVISÃO'!$A75)),1,)=$B75,"VIGENTE","OBS"),IF(D$1&lt;$B75,"-",""))</f>
        <v>-</v>
      </c>
      <c r="E75" s="21" t="str" cm="1">
        <f t="array" ref="E75">IFERROR(IF(VLOOKUP(E$1,_xlfn.UNIQUE(_xlfn._xlws.FILTER(ARQUIVOS[REVISÃO],ARQUIVOS[DOCUMENTO]='MATRIZ DE REVISÃO'!$A75)),1,)=$B75,"VIGENTE","OBS"),IF(E$1&lt;$B75,"-",""))</f>
        <v>-</v>
      </c>
      <c r="F75" s="21" t="str" cm="1">
        <f t="array" ref="F75">IFERROR(IF(VLOOKUP(F$1,_xlfn.UNIQUE(_xlfn._xlws.FILTER(ARQUIVOS[REVISÃO],ARQUIVOS[DOCUMENTO]='MATRIZ DE REVISÃO'!$A75)),1,)=$B75,"VIGENTE","OBS"),IF(F$1&lt;$B75,"-",""))</f>
        <v>VIGENTE</v>
      </c>
      <c r="G75" s="21" t="str" cm="1">
        <f t="array" ref="G75">IFERROR(IF(VLOOKUP(G$1,_xlfn.UNIQUE(_xlfn._xlws.FILTER(ARQUIVOS[REVISÃO],ARQUIVOS[DOCUMENTO]='MATRIZ DE REVISÃO'!$A75)),1,)=$B75,"VIGENTE","OBS"),IF(G$1&lt;$B75,"-",""))</f>
        <v/>
      </c>
      <c r="H75" s="21" t="str" cm="1">
        <f t="array" ref="H75">IFERROR(IF(VLOOKUP(H$1,_xlfn.UNIQUE(_xlfn._xlws.FILTER(ARQUIVOS[REVISÃO],ARQUIVOS[DOCUMENTO]='MATRIZ DE REVISÃO'!$A75)),1,)=$B75,"VIGENTE","OBS"),IF(H$1&lt;$B75,"-",""))</f>
        <v/>
      </c>
      <c r="I75" s="21" t="str" cm="1">
        <f t="array" ref="I75">IFERROR(IF(VLOOKUP(I$1,_xlfn.UNIQUE(_xlfn._xlws.FILTER(ARQUIVOS[REVISÃO],ARQUIVOS[DOCUMENTO]='MATRIZ DE REVISÃO'!$A75)),1,)=$B75,"VIGENTE","OBS"),IF(I$1&lt;$B75,"-",""))</f>
        <v/>
      </c>
      <c r="J75" s="21" t="str" cm="1">
        <f t="array" ref="J75">IFERROR(IF(VLOOKUP(J$1,_xlfn.UNIQUE(_xlfn._xlws.FILTER(ARQUIVOS[REVISÃO],ARQUIVOS[DOCUMENTO]='MATRIZ DE REVISÃO'!$A75)),1,)=$B75,"VIGENTE","OBS"),IF(J$1&lt;$B75,"-",""))</f>
        <v/>
      </c>
      <c r="K75" s="21" t="str" cm="1">
        <f t="array" ref="K75">IFERROR(IF(VLOOKUP(K$1,_xlfn.UNIQUE(_xlfn._xlws.FILTER(ARQUIVOS[REVISÃO],ARQUIVOS[DOCUMENTO]='MATRIZ DE REVISÃO'!$A75)),1,)=$B75,"VIGENTE","OBS"),IF(K$1&lt;$B75,"-",""))</f>
        <v/>
      </c>
      <c r="L75" s="21" t="str" cm="1">
        <f t="array" ref="L75">IFERROR(IF(VLOOKUP(L$1,_xlfn.UNIQUE(_xlfn._xlws.FILTER(ARQUIVOS[REVISÃO],ARQUIVOS[DOCUMENTO]='MATRIZ DE REVISÃO'!$A75)),1,)=$B75,"VIGENTE","OBS"),IF(L$1&lt;$B75,"-",""))</f>
        <v/>
      </c>
      <c r="M75" s="21" t="str" cm="1">
        <f t="array" ref="M75">IFERROR(IF(VLOOKUP(M$1,_xlfn.UNIQUE(_xlfn._xlws.FILTER(ARQUIVOS[REVISÃO],ARQUIVOS[DOCUMENTO]='MATRIZ DE REVISÃO'!$A75)),1,)=$B75,"VIGENTE","OBS"),IF(M$1&lt;$B75,"-",""))</f>
        <v/>
      </c>
      <c r="N75" s="21" t="str" cm="1">
        <f t="array" ref="N75">IFERROR(IF(VLOOKUP(N$1,_xlfn.UNIQUE(_xlfn._xlws.FILTER(ARQUIVOS[REVISÃO],ARQUIVOS[DOCUMENTO]='MATRIZ DE REVISÃO'!$A75)),1,)=$B75,"VIGENTE","OBS"),IF(N$1&lt;$B75,"-",""))</f>
        <v/>
      </c>
      <c r="O75" s="22" t="str" cm="1">
        <f t="array" ref="O75">IFERROR(IF(VLOOKUP(O$1,_xlfn.UNIQUE(_xlfn._xlws.FILTER(ARQUIVOS[REVISÃO],ARQUIVOS[DOCUMENTO]='MATRIZ DE REVISÃO'!$A75)),1,)=$B75,"VIGENTE","OBS"),IF(O$1&lt;$B75,"-",""))</f>
        <v/>
      </c>
      <c r="P75" t="str" cm="1">
        <f t="array" ref="P75">IFERROR(IF(VLOOKUP(P$1,_xlfn.UNIQUE(_xlfn._xlws.FILTER(ARQUIVOS[REVISÃO],ARQUIVOS[DOCUMENTO]='MATRIZ DE REVISÃO'!$A75)),1,)=$B75,"VIGENTE","OBS"),IF(P$1&lt;$B75,"-",""))</f>
        <v/>
      </c>
      <c r="Q75" t="str" cm="1">
        <f t="array" ref="Q75">IFERROR(IF(VLOOKUP(Q$1,_xlfn.UNIQUE(_xlfn._xlws.FILTER(ARQUIVOS[REVISÃO],ARQUIVOS[DOCUMENTO]='MATRIZ DE REVISÃO'!$A75)),1,)=$B75,"VIGENTE","OBS"),IF(Q$1&lt;$B75,"-",""))</f>
        <v/>
      </c>
      <c r="R75" t="str" cm="1">
        <f t="array" ref="R75">IFERROR(IF(VLOOKUP(R$1,_xlfn.UNIQUE(_xlfn._xlws.FILTER(ARQUIVOS[REVISÃO],ARQUIVOS[DOCUMENTO]='MATRIZ DE REVISÃO'!$A75)),1,)=$B75,"VIGENTE","OBS"),IF(R$1&lt;$B75,"-",""))</f>
        <v/>
      </c>
      <c r="S75" t="str" cm="1">
        <f t="array" ref="S75">IFERROR(IF(VLOOKUP(S$1,_xlfn.UNIQUE(_xlfn._xlws.FILTER(ARQUIVOS[REVISÃO],ARQUIVOS[DOCUMENTO]='MATRIZ DE REVISÃO'!$A75)),1,)=$B75,"VIGENTE","OBS"),IF(S$1&lt;$B75,"-",""))</f>
        <v/>
      </c>
    </row>
    <row r="76" spans="1:19" x14ac:dyDescent="0.3">
      <c r="A76" s="16" t="s">
        <v>2995</v>
      </c>
      <c r="B76" s="17" t="str">
        <f>_xlfn.XLOOKUP(A76,LD_01[DOCUMENTO],LD_01[REVISÃO])</f>
        <v>R02</v>
      </c>
      <c r="C76" s="17" t="s">
        <v>4314</v>
      </c>
      <c r="D76" s="21" t="str" cm="1">
        <f t="array" ref="D76">IFERROR(IF(VLOOKUP(D$1,_xlfn.UNIQUE(_xlfn._xlws.FILTER(ARQUIVOS[REVISÃO],ARQUIVOS[DOCUMENTO]='MATRIZ DE REVISÃO'!$A76)),1,)=$B76,"VIGENTE","OBS"),IF(D$1&lt;$B76,"-",""))</f>
        <v>-</v>
      </c>
      <c r="E76" s="21" t="str" cm="1">
        <f t="array" ref="E76">IFERROR(IF(VLOOKUP(E$1,_xlfn.UNIQUE(_xlfn._xlws.FILTER(ARQUIVOS[REVISÃO],ARQUIVOS[DOCUMENTO]='MATRIZ DE REVISÃO'!$A76)),1,)=$B76,"VIGENTE","OBS"),IF(E$1&lt;$B76,"-",""))</f>
        <v>-</v>
      </c>
      <c r="F76" s="21" t="str" cm="1">
        <f t="array" ref="F76">IFERROR(IF(VLOOKUP(F$1,_xlfn.UNIQUE(_xlfn._xlws.FILTER(ARQUIVOS[REVISÃO],ARQUIVOS[DOCUMENTO]='MATRIZ DE REVISÃO'!$A76)),1,)=$B76,"VIGENTE","OBS"),IF(F$1&lt;$B76,"-",""))</f>
        <v>VIGENTE</v>
      </c>
      <c r="G76" s="21" t="str" cm="1">
        <f t="array" ref="G76">IFERROR(IF(VLOOKUP(G$1,_xlfn.UNIQUE(_xlfn._xlws.FILTER(ARQUIVOS[REVISÃO],ARQUIVOS[DOCUMENTO]='MATRIZ DE REVISÃO'!$A76)),1,)=$B76,"VIGENTE","OBS"),IF(G$1&lt;$B76,"-",""))</f>
        <v/>
      </c>
      <c r="H76" s="21" t="str" cm="1">
        <f t="array" ref="H76">IFERROR(IF(VLOOKUP(H$1,_xlfn.UNIQUE(_xlfn._xlws.FILTER(ARQUIVOS[REVISÃO],ARQUIVOS[DOCUMENTO]='MATRIZ DE REVISÃO'!$A76)),1,)=$B76,"VIGENTE","OBS"),IF(H$1&lt;$B76,"-",""))</f>
        <v/>
      </c>
      <c r="I76" s="21" t="str" cm="1">
        <f t="array" ref="I76">IFERROR(IF(VLOOKUP(I$1,_xlfn.UNIQUE(_xlfn._xlws.FILTER(ARQUIVOS[REVISÃO],ARQUIVOS[DOCUMENTO]='MATRIZ DE REVISÃO'!$A76)),1,)=$B76,"VIGENTE","OBS"),IF(I$1&lt;$B76,"-",""))</f>
        <v/>
      </c>
      <c r="J76" s="21" t="str" cm="1">
        <f t="array" ref="J76">IFERROR(IF(VLOOKUP(J$1,_xlfn.UNIQUE(_xlfn._xlws.FILTER(ARQUIVOS[REVISÃO],ARQUIVOS[DOCUMENTO]='MATRIZ DE REVISÃO'!$A76)),1,)=$B76,"VIGENTE","OBS"),IF(J$1&lt;$B76,"-",""))</f>
        <v/>
      </c>
      <c r="K76" s="21" t="str" cm="1">
        <f t="array" ref="K76">IFERROR(IF(VLOOKUP(K$1,_xlfn.UNIQUE(_xlfn._xlws.FILTER(ARQUIVOS[REVISÃO],ARQUIVOS[DOCUMENTO]='MATRIZ DE REVISÃO'!$A76)),1,)=$B76,"VIGENTE","OBS"),IF(K$1&lt;$B76,"-",""))</f>
        <v/>
      </c>
      <c r="L76" s="21" t="str" cm="1">
        <f t="array" ref="L76">IFERROR(IF(VLOOKUP(L$1,_xlfn.UNIQUE(_xlfn._xlws.FILTER(ARQUIVOS[REVISÃO],ARQUIVOS[DOCUMENTO]='MATRIZ DE REVISÃO'!$A76)),1,)=$B76,"VIGENTE","OBS"),IF(L$1&lt;$B76,"-",""))</f>
        <v/>
      </c>
      <c r="M76" s="21" t="str" cm="1">
        <f t="array" ref="M76">IFERROR(IF(VLOOKUP(M$1,_xlfn.UNIQUE(_xlfn._xlws.FILTER(ARQUIVOS[REVISÃO],ARQUIVOS[DOCUMENTO]='MATRIZ DE REVISÃO'!$A76)),1,)=$B76,"VIGENTE","OBS"),IF(M$1&lt;$B76,"-",""))</f>
        <v/>
      </c>
      <c r="N76" s="21" t="str" cm="1">
        <f t="array" ref="N76">IFERROR(IF(VLOOKUP(N$1,_xlfn.UNIQUE(_xlfn._xlws.FILTER(ARQUIVOS[REVISÃO],ARQUIVOS[DOCUMENTO]='MATRIZ DE REVISÃO'!$A76)),1,)=$B76,"VIGENTE","OBS"),IF(N$1&lt;$B76,"-",""))</f>
        <v/>
      </c>
      <c r="O76" s="22" t="str" cm="1">
        <f t="array" ref="O76">IFERROR(IF(VLOOKUP(O$1,_xlfn.UNIQUE(_xlfn._xlws.FILTER(ARQUIVOS[REVISÃO],ARQUIVOS[DOCUMENTO]='MATRIZ DE REVISÃO'!$A76)),1,)=$B76,"VIGENTE","OBS"),IF(O$1&lt;$B76,"-",""))</f>
        <v/>
      </c>
      <c r="P76" t="str" cm="1">
        <f t="array" ref="P76">IFERROR(IF(VLOOKUP(P$1,_xlfn.UNIQUE(_xlfn._xlws.FILTER(ARQUIVOS[REVISÃO],ARQUIVOS[DOCUMENTO]='MATRIZ DE REVISÃO'!$A76)),1,)=$B76,"VIGENTE","OBS"),IF(P$1&lt;$B76,"-",""))</f>
        <v/>
      </c>
      <c r="Q76" t="str" cm="1">
        <f t="array" ref="Q76">IFERROR(IF(VLOOKUP(Q$1,_xlfn.UNIQUE(_xlfn._xlws.FILTER(ARQUIVOS[REVISÃO],ARQUIVOS[DOCUMENTO]='MATRIZ DE REVISÃO'!$A76)),1,)=$B76,"VIGENTE","OBS"),IF(Q$1&lt;$B76,"-",""))</f>
        <v/>
      </c>
      <c r="R76" t="str" cm="1">
        <f t="array" ref="R76">IFERROR(IF(VLOOKUP(R$1,_xlfn.UNIQUE(_xlfn._xlws.FILTER(ARQUIVOS[REVISÃO],ARQUIVOS[DOCUMENTO]='MATRIZ DE REVISÃO'!$A76)),1,)=$B76,"VIGENTE","OBS"),IF(R$1&lt;$B76,"-",""))</f>
        <v/>
      </c>
      <c r="S76" t="str" cm="1">
        <f t="array" ref="S76">IFERROR(IF(VLOOKUP(S$1,_xlfn.UNIQUE(_xlfn._xlws.FILTER(ARQUIVOS[REVISÃO],ARQUIVOS[DOCUMENTO]='MATRIZ DE REVISÃO'!$A76)),1,)=$B76,"VIGENTE","OBS"),IF(S$1&lt;$B76,"-",""))</f>
        <v/>
      </c>
    </row>
    <row r="77" spans="1:19" x14ac:dyDescent="0.3">
      <c r="A77" s="16" t="s">
        <v>2996</v>
      </c>
      <c r="B77" s="17" t="str">
        <f>_xlfn.XLOOKUP(A77,LD_01[DOCUMENTO],LD_01[REVISÃO])</f>
        <v>R02</v>
      </c>
      <c r="C77" s="17" t="s">
        <v>4314</v>
      </c>
      <c r="D77" s="21" t="str" cm="1">
        <f t="array" ref="D77">IFERROR(IF(VLOOKUP(D$1,_xlfn.UNIQUE(_xlfn._xlws.FILTER(ARQUIVOS[REVISÃO],ARQUIVOS[DOCUMENTO]='MATRIZ DE REVISÃO'!$A77)),1,)=$B77,"VIGENTE","OBS"),IF(D$1&lt;$B77,"-",""))</f>
        <v>-</v>
      </c>
      <c r="E77" s="21" t="str" cm="1">
        <f t="array" ref="E77">IFERROR(IF(VLOOKUP(E$1,_xlfn.UNIQUE(_xlfn._xlws.FILTER(ARQUIVOS[REVISÃO],ARQUIVOS[DOCUMENTO]='MATRIZ DE REVISÃO'!$A77)),1,)=$B77,"VIGENTE","OBS"),IF(E$1&lt;$B77,"-",""))</f>
        <v>-</v>
      </c>
      <c r="F77" s="21" t="str" cm="1">
        <f t="array" ref="F77">IFERROR(IF(VLOOKUP(F$1,_xlfn.UNIQUE(_xlfn._xlws.FILTER(ARQUIVOS[REVISÃO],ARQUIVOS[DOCUMENTO]='MATRIZ DE REVISÃO'!$A77)),1,)=$B77,"VIGENTE","OBS"),IF(F$1&lt;$B77,"-",""))</f>
        <v>VIGENTE</v>
      </c>
      <c r="G77" s="21" t="str" cm="1">
        <f t="array" ref="G77">IFERROR(IF(VLOOKUP(G$1,_xlfn.UNIQUE(_xlfn._xlws.FILTER(ARQUIVOS[REVISÃO],ARQUIVOS[DOCUMENTO]='MATRIZ DE REVISÃO'!$A77)),1,)=$B77,"VIGENTE","OBS"),IF(G$1&lt;$B77,"-",""))</f>
        <v/>
      </c>
      <c r="H77" s="21" t="str" cm="1">
        <f t="array" ref="H77">IFERROR(IF(VLOOKUP(H$1,_xlfn.UNIQUE(_xlfn._xlws.FILTER(ARQUIVOS[REVISÃO],ARQUIVOS[DOCUMENTO]='MATRIZ DE REVISÃO'!$A77)),1,)=$B77,"VIGENTE","OBS"),IF(H$1&lt;$B77,"-",""))</f>
        <v/>
      </c>
      <c r="I77" s="21" t="str" cm="1">
        <f t="array" ref="I77">IFERROR(IF(VLOOKUP(I$1,_xlfn.UNIQUE(_xlfn._xlws.FILTER(ARQUIVOS[REVISÃO],ARQUIVOS[DOCUMENTO]='MATRIZ DE REVISÃO'!$A77)),1,)=$B77,"VIGENTE","OBS"),IF(I$1&lt;$B77,"-",""))</f>
        <v/>
      </c>
      <c r="J77" s="21" t="str" cm="1">
        <f t="array" ref="J77">IFERROR(IF(VLOOKUP(J$1,_xlfn.UNIQUE(_xlfn._xlws.FILTER(ARQUIVOS[REVISÃO],ARQUIVOS[DOCUMENTO]='MATRIZ DE REVISÃO'!$A77)),1,)=$B77,"VIGENTE","OBS"),IF(J$1&lt;$B77,"-",""))</f>
        <v/>
      </c>
      <c r="K77" s="21" t="str" cm="1">
        <f t="array" ref="K77">IFERROR(IF(VLOOKUP(K$1,_xlfn.UNIQUE(_xlfn._xlws.FILTER(ARQUIVOS[REVISÃO],ARQUIVOS[DOCUMENTO]='MATRIZ DE REVISÃO'!$A77)),1,)=$B77,"VIGENTE","OBS"),IF(K$1&lt;$B77,"-",""))</f>
        <v/>
      </c>
      <c r="L77" s="21" t="str" cm="1">
        <f t="array" ref="L77">IFERROR(IF(VLOOKUP(L$1,_xlfn.UNIQUE(_xlfn._xlws.FILTER(ARQUIVOS[REVISÃO],ARQUIVOS[DOCUMENTO]='MATRIZ DE REVISÃO'!$A77)),1,)=$B77,"VIGENTE","OBS"),IF(L$1&lt;$B77,"-",""))</f>
        <v/>
      </c>
      <c r="M77" s="21" t="str" cm="1">
        <f t="array" ref="M77">IFERROR(IF(VLOOKUP(M$1,_xlfn.UNIQUE(_xlfn._xlws.FILTER(ARQUIVOS[REVISÃO],ARQUIVOS[DOCUMENTO]='MATRIZ DE REVISÃO'!$A77)),1,)=$B77,"VIGENTE","OBS"),IF(M$1&lt;$B77,"-",""))</f>
        <v/>
      </c>
      <c r="N77" s="21" t="str" cm="1">
        <f t="array" ref="N77">IFERROR(IF(VLOOKUP(N$1,_xlfn.UNIQUE(_xlfn._xlws.FILTER(ARQUIVOS[REVISÃO],ARQUIVOS[DOCUMENTO]='MATRIZ DE REVISÃO'!$A77)),1,)=$B77,"VIGENTE","OBS"),IF(N$1&lt;$B77,"-",""))</f>
        <v/>
      </c>
      <c r="O77" s="22" t="str" cm="1">
        <f t="array" ref="O77">IFERROR(IF(VLOOKUP(O$1,_xlfn.UNIQUE(_xlfn._xlws.FILTER(ARQUIVOS[REVISÃO],ARQUIVOS[DOCUMENTO]='MATRIZ DE REVISÃO'!$A77)),1,)=$B77,"VIGENTE","OBS"),IF(O$1&lt;$B77,"-",""))</f>
        <v/>
      </c>
      <c r="P77" t="str" cm="1">
        <f t="array" ref="P77">IFERROR(IF(VLOOKUP(P$1,_xlfn.UNIQUE(_xlfn._xlws.FILTER(ARQUIVOS[REVISÃO],ARQUIVOS[DOCUMENTO]='MATRIZ DE REVISÃO'!$A77)),1,)=$B77,"VIGENTE","OBS"),IF(P$1&lt;$B77,"-",""))</f>
        <v/>
      </c>
      <c r="Q77" t="str" cm="1">
        <f t="array" ref="Q77">IFERROR(IF(VLOOKUP(Q$1,_xlfn.UNIQUE(_xlfn._xlws.FILTER(ARQUIVOS[REVISÃO],ARQUIVOS[DOCUMENTO]='MATRIZ DE REVISÃO'!$A77)),1,)=$B77,"VIGENTE","OBS"),IF(Q$1&lt;$B77,"-",""))</f>
        <v/>
      </c>
      <c r="R77" t="str" cm="1">
        <f t="array" ref="R77">IFERROR(IF(VLOOKUP(R$1,_xlfn.UNIQUE(_xlfn._xlws.FILTER(ARQUIVOS[REVISÃO],ARQUIVOS[DOCUMENTO]='MATRIZ DE REVISÃO'!$A77)),1,)=$B77,"VIGENTE","OBS"),IF(R$1&lt;$B77,"-",""))</f>
        <v/>
      </c>
      <c r="S77" t="str" cm="1">
        <f t="array" ref="S77">IFERROR(IF(VLOOKUP(S$1,_xlfn.UNIQUE(_xlfn._xlws.FILTER(ARQUIVOS[REVISÃO],ARQUIVOS[DOCUMENTO]='MATRIZ DE REVISÃO'!$A77)),1,)=$B77,"VIGENTE","OBS"),IF(S$1&lt;$B77,"-",""))</f>
        <v/>
      </c>
    </row>
    <row r="78" spans="1:19" x14ac:dyDescent="0.3">
      <c r="A78" s="16" t="s">
        <v>2997</v>
      </c>
      <c r="B78" s="17" t="str">
        <f>_xlfn.XLOOKUP(A78,LD_01[DOCUMENTO],LD_01[REVISÃO])</f>
        <v>R01</v>
      </c>
      <c r="C78" s="17" t="s">
        <v>4314</v>
      </c>
      <c r="D78" s="21" t="str" cm="1">
        <f t="array" ref="D78">IFERROR(IF(VLOOKUP(D$1,_xlfn.UNIQUE(_xlfn._xlws.FILTER(ARQUIVOS[REVISÃO],ARQUIVOS[DOCUMENTO]='MATRIZ DE REVISÃO'!$A78)),1,)=$B78,"VIGENTE","OBS"),IF(D$1&lt;$B78,"-",""))</f>
        <v>-</v>
      </c>
      <c r="E78" s="21" t="str" cm="1">
        <f t="array" ref="E78">IFERROR(IF(VLOOKUP(E$1,_xlfn.UNIQUE(_xlfn._xlws.FILTER(ARQUIVOS[REVISÃO],ARQUIVOS[DOCUMENTO]='MATRIZ DE REVISÃO'!$A78)),1,)=$B78,"VIGENTE","OBS"),IF(E$1&lt;$B78,"-",""))</f>
        <v>VIGENTE</v>
      </c>
      <c r="F78" s="21" t="str" cm="1">
        <f t="array" ref="F78">IFERROR(IF(VLOOKUP(F$1,_xlfn.UNIQUE(_xlfn._xlws.FILTER(ARQUIVOS[REVISÃO],ARQUIVOS[DOCUMENTO]='MATRIZ DE REVISÃO'!$A78)),1,)=$B78,"VIGENTE","OBS"),IF(F$1&lt;$B78,"-",""))</f>
        <v/>
      </c>
      <c r="G78" s="21" t="str" cm="1">
        <f t="array" ref="G78">IFERROR(IF(VLOOKUP(G$1,_xlfn.UNIQUE(_xlfn._xlws.FILTER(ARQUIVOS[REVISÃO],ARQUIVOS[DOCUMENTO]='MATRIZ DE REVISÃO'!$A78)),1,)=$B78,"VIGENTE","OBS"),IF(G$1&lt;$B78,"-",""))</f>
        <v/>
      </c>
      <c r="H78" s="21" t="str" cm="1">
        <f t="array" ref="H78">IFERROR(IF(VLOOKUP(H$1,_xlfn.UNIQUE(_xlfn._xlws.FILTER(ARQUIVOS[REVISÃO],ARQUIVOS[DOCUMENTO]='MATRIZ DE REVISÃO'!$A78)),1,)=$B78,"VIGENTE","OBS"),IF(H$1&lt;$B78,"-",""))</f>
        <v/>
      </c>
      <c r="I78" s="21" t="str" cm="1">
        <f t="array" ref="I78">IFERROR(IF(VLOOKUP(I$1,_xlfn.UNIQUE(_xlfn._xlws.FILTER(ARQUIVOS[REVISÃO],ARQUIVOS[DOCUMENTO]='MATRIZ DE REVISÃO'!$A78)),1,)=$B78,"VIGENTE","OBS"),IF(I$1&lt;$B78,"-",""))</f>
        <v/>
      </c>
      <c r="J78" s="21" t="str" cm="1">
        <f t="array" ref="J78">IFERROR(IF(VLOOKUP(J$1,_xlfn.UNIQUE(_xlfn._xlws.FILTER(ARQUIVOS[REVISÃO],ARQUIVOS[DOCUMENTO]='MATRIZ DE REVISÃO'!$A78)),1,)=$B78,"VIGENTE","OBS"),IF(J$1&lt;$B78,"-",""))</f>
        <v/>
      </c>
      <c r="K78" s="21" t="str" cm="1">
        <f t="array" ref="K78">IFERROR(IF(VLOOKUP(K$1,_xlfn.UNIQUE(_xlfn._xlws.FILTER(ARQUIVOS[REVISÃO],ARQUIVOS[DOCUMENTO]='MATRIZ DE REVISÃO'!$A78)),1,)=$B78,"VIGENTE","OBS"),IF(K$1&lt;$B78,"-",""))</f>
        <v/>
      </c>
      <c r="L78" s="21" t="str" cm="1">
        <f t="array" ref="L78">IFERROR(IF(VLOOKUP(L$1,_xlfn.UNIQUE(_xlfn._xlws.FILTER(ARQUIVOS[REVISÃO],ARQUIVOS[DOCUMENTO]='MATRIZ DE REVISÃO'!$A78)),1,)=$B78,"VIGENTE","OBS"),IF(L$1&lt;$B78,"-",""))</f>
        <v/>
      </c>
      <c r="M78" s="21" t="str" cm="1">
        <f t="array" ref="M78">IFERROR(IF(VLOOKUP(M$1,_xlfn.UNIQUE(_xlfn._xlws.FILTER(ARQUIVOS[REVISÃO],ARQUIVOS[DOCUMENTO]='MATRIZ DE REVISÃO'!$A78)),1,)=$B78,"VIGENTE","OBS"),IF(M$1&lt;$B78,"-",""))</f>
        <v/>
      </c>
      <c r="N78" s="21" t="str" cm="1">
        <f t="array" ref="N78">IFERROR(IF(VLOOKUP(N$1,_xlfn.UNIQUE(_xlfn._xlws.FILTER(ARQUIVOS[REVISÃO],ARQUIVOS[DOCUMENTO]='MATRIZ DE REVISÃO'!$A78)),1,)=$B78,"VIGENTE","OBS"),IF(N$1&lt;$B78,"-",""))</f>
        <v/>
      </c>
      <c r="O78" s="22" t="str" cm="1">
        <f t="array" ref="O78">IFERROR(IF(VLOOKUP(O$1,_xlfn.UNIQUE(_xlfn._xlws.FILTER(ARQUIVOS[REVISÃO],ARQUIVOS[DOCUMENTO]='MATRIZ DE REVISÃO'!$A78)),1,)=$B78,"VIGENTE","OBS"),IF(O$1&lt;$B78,"-",""))</f>
        <v/>
      </c>
      <c r="P78" t="str" cm="1">
        <f t="array" ref="P78">IFERROR(IF(VLOOKUP(P$1,_xlfn.UNIQUE(_xlfn._xlws.FILTER(ARQUIVOS[REVISÃO],ARQUIVOS[DOCUMENTO]='MATRIZ DE REVISÃO'!$A78)),1,)=$B78,"VIGENTE","OBS"),IF(P$1&lt;$B78,"-",""))</f>
        <v/>
      </c>
      <c r="Q78" t="str" cm="1">
        <f t="array" ref="Q78">IFERROR(IF(VLOOKUP(Q$1,_xlfn.UNIQUE(_xlfn._xlws.FILTER(ARQUIVOS[REVISÃO],ARQUIVOS[DOCUMENTO]='MATRIZ DE REVISÃO'!$A78)),1,)=$B78,"VIGENTE","OBS"),IF(Q$1&lt;$B78,"-",""))</f>
        <v/>
      </c>
      <c r="R78" t="str" cm="1">
        <f t="array" ref="R78">IFERROR(IF(VLOOKUP(R$1,_xlfn.UNIQUE(_xlfn._xlws.FILTER(ARQUIVOS[REVISÃO],ARQUIVOS[DOCUMENTO]='MATRIZ DE REVISÃO'!$A78)),1,)=$B78,"VIGENTE","OBS"),IF(R$1&lt;$B78,"-",""))</f>
        <v/>
      </c>
      <c r="S78" t="str" cm="1">
        <f t="array" ref="S78">IFERROR(IF(VLOOKUP(S$1,_xlfn.UNIQUE(_xlfn._xlws.FILTER(ARQUIVOS[REVISÃO],ARQUIVOS[DOCUMENTO]='MATRIZ DE REVISÃO'!$A78)),1,)=$B78,"VIGENTE","OBS"),IF(S$1&lt;$B78,"-",""))</f>
        <v/>
      </c>
    </row>
    <row r="79" spans="1:19" x14ac:dyDescent="0.3">
      <c r="A79" s="16" t="s">
        <v>2998</v>
      </c>
      <c r="B79" s="17" t="str">
        <f>_xlfn.XLOOKUP(A79,LD_01[DOCUMENTO],LD_01[REVISÃO])</f>
        <v>R04</v>
      </c>
      <c r="C79" s="17" t="s">
        <v>4314</v>
      </c>
      <c r="D79" s="21" t="str" cm="1">
        <f t="array" ref="D79">IFERROR(IF(VLOOKUP(D$1,_xlfn.UNIQUE(_xlfn._xlws.FILTER(ARQUIVOS[REVISÃO],ARQUIVOS[DOCUMENTO]='MATRIZ DE REVISÃO'!$A79)),1,)=$B79,"VIGENTE","OBS"),IF(D$1&lt;$B79,"-",""))</f>
        <v>-</v>
      </c>
      <c r="E79" s="21" t="str" cm="1">
        <f t="array" ref="E79">IFERROR(IF(VLOOKUP(E$1,_xlfn.UNIQUE(_xlfn._xlws.FILTER(ARQUIVOS[REVISÃO],ARQUIVOS[DOCUMENTO]='MATRIZ DE REVISÃO'!$A79)),1,)=$B79,"VIGENTE","OBS"),IF(E$1&lt;$B79,"-",""))</f>
        <v>-</v>
      </c>
      <c r="F79" s="21" t="str" cm="1">
        <f t="array" ref="F79">IFERROR(IF(VLOOKUP(F$1,_xlfn.UNIQUE(_xlfn._xlws.FILTER(ARQUIVOS[REVISÃO],ARQUIVOS[DOCUMENTO]='MATRIZ DE REVISÃO'!$A79)),1,)=$B79,"VIGENTE","OBS"),IF(F$1&lt;$B79,"-",""))</f>
        <v>-</v>
      </c>
      <c r="G79" s="21" t="str" cm="1">
        <f t="array" ref="G79">IFERROR(IF(VLOOKUP(G$1,_xlfn.UNIQUE(_xlfn._xlws.FILTER(ARQUIVOS[REVISÃO],ARQUIVOS[DOCUMENTO]='MATRIZ DE REVISÃO'!$A79)),1,)=$B79,"VIGENTE","OBS"),IF(G$1&lt;$B79,"-",""))</f>
        <v>-</v>
      </c>
      <c r="H79" s="21" t="str" cm="1">
        <f t="array" ref="H79">IFERROR(IF(VLOOKUP(H$1,_xlfn.UNIQUE(_xlfn._xlws.FILTER(ARQUIVOS[REVISÃO],ARQUIVOS[DOCUMENTO]='MATRIZ DE REVISÃO'!$A79)),1,)=$B79,"VIGENTE","OBS"),IF(H$1&lt;$B79,"-",""))</f>
        <v>VIGENTE</v>
      </c>
      <c r="I79" s="21" t="str" cm="1">
        <f t="array" ref="I79">IFERROR(IF(VLOOKUP(I$1,_xlfn.UNIQUE(_xlfn._xlws.FILTER(ARQUIVOS[REVISÃO],ARQUIVOS[DOCUMENTO]='MATRIZ DE REVISÃO'!$A79)),1,)=$B79,"VIGENTE","OBS"),IF(I$1&lt;$B79,"-",""))</f>
        <v/>
      </c>
      <c r="J79" s="21" t="str" cm="1">
        <f t="array" ref="J79">IFERROR(IF(VLOOKUP(J$1,_xlfn.UNIQUE(_xlfn._xlws.FILTER(ARQUIVOS[REVISÃO],ARQUIVOS[DOCUMENTO]='MATRIZ DE REVISÃO'!$A79)),1,)=$B79,"VIGENTE","OBS"),IF(J$1&lt;$B79,"-",""))</f>
        <v/>
      </c>
      <c r="K79" s="21" t="str" cm="1">
        <f t="array" ref="K79">IFERROR(IF(VLOOKUP(K$1,_xlfn.UNIQUE(_xlfn._xlws.FILTER(ARQUIVOS[REVISÃO],ARQUIVOS[DOCUMENTO]='MATRIZ DE REVISÃO'!$A79)),1,)=$B79,"VIGENTE","OBS"),IF(K$1&lt;$B79,"-",""))</f>
        <v/>
      </c>
      <c r="L79" s="21" t="str" cm="1">
        <f t="array" ref="L79">IFERROR(IF(VLOOKUP(L$1,_xlfn.UNIQUE(_xlfn._xlws.FILTER(ARQUIVOS[REVISÃO],ARQUIVOS[DOCUMENTO]='MATRIZ DE REVISÃO'!$A79)),1,)=$B79,"VIGENTE","OBS"),IF(L$1&lt;$B79,"-",""))</f>
        <v/>
      </c>
      <c r="M79" s="21" t="str" cm="1">
        <f t="array" ref="M79">IFERROR(IF(VLOOKUP(M$1,_xlfn.UNIQUE(_xlfn._xlws.FILTER(ARQUIVOS[REVISÃO],ARQUIVOS[DOCUMENTO]='MATRIZ DE REVISÃO'!$A79)),1,)=$B79,"VIGENTE","OBS"),IF(M$1&lt;$B79,"-",""))</f>
        <v/>
      </c>
      <c r="N79" s="21" t="str" cm="1">
        <f t="array" ref="N79">IFERROR(IF(VLOOKUP(N$1,_xlfn.UNIQUE(_xlfn._xlws.FILTER(ARQUIVOS[REVISÃO],ARQUIVOS[DOCUMENTO]='MATRIZ DE REVISÃO'!$A79)),1,)=$B79,"VIGENTE","OBS"),IF(N$1&lt;$B79,"-",""))</f>
        <v/>
      </c>
      <c r="O79" s="22" t="str" cm="1">
        <f t="array" ref="O79">IFERROR(IF(VLOOKUP(O$1,_xlfn.UNIQUE(_xlfn._xlws.FILTER(ARQUIVOS[REVISÃO],ARQUIVOS[DOCUMENTO]='MATRIZ DE REVISÃO'!$A79)),1,)=$B79,"VIGENTE","OBS"),IF(O$1&lt;$B79,"-",""))</f>
        <v/>
      </c>
      <c r="P79" t="str" cm="1">
        <f t="array" ref="P79">IFERROR(IF(VLOOKUP(P$1,_xlfn.UNIQUE(_xlfn._xlws.FILTER(ARQUIVOS[REVISÃO],ARQUIVOS[DOCUMENTO]='MATRIZ DE REVISÃO'!$A79)),1,)=$B79,"VIGENTE","OBS"),IF(P$1&lt;$B79,"-",""))</f>
        <v/>
      </c>
      <c r="Q79" t="str" cm="1">
        <f t="array" ref="Q79">IFERROR(IF(VLOOKUP(Q$1,_xlfn.UNIQUE(_xlfn._xlws.FILTER(ARQUIVOS[REVISÃO],ARQUIVOS[DOCUMENTO]='MATRIZ DE REVISÃO'!$A79)),1,)=$B79,"VIGENTE","OBS"),IF(Q$1&lt;$B79,"-",""))</f>
        <v/>
      </c>
      <c r="R79" t="str" cm="1">
        <f t="array" ref="R79">IFERROR(IF(VLOOKUP(R$1,_xlfn.UNIQUE(_xlfn._xlws.FILTER(ARQUIVOS[REVISÃO],ARQUIVOS[DOCUMENTO]='MATRIZ DE REVISÃO'!$A79)),1,)=$B79,"VIGENTE","OBS"),IF(R$1&lt;$B79,"-",""))</f>
        <v/>
      </c>
      <c r="S79" t="str" cm="1">
        <f t="array" ref="S79">IFERROR(IF(VLOOKUP(S$1,_xlfn.UNIQUE(_xlfn._xlws.FILTER(ARQUIVOS[REVISÃO],ARQUIVOS[DOCUMENTO]='MATRIZ DE REVISÃO'!$A79)),1,)=$B79,"VIGENTE","OBS"),IF(S$1&lt;$B79,"-",""))</f>
        <v/>
      </c>
    </row>
    <row r="80" spans="1:19" x14ac:dyDescent="0.3">
      <c r="A80" s="16" t="s">
        <v>2999</v>
      </c>
      <c r="B80" s="17" t="str">
        <f>_xlfn.XLOOKUP(A80,LD_01[DOCUMENTO],LD_01[REVISÃO])</f>
        <v>R02</v>
      </c>
      <c r="C80" s="17" t="s">
        <v>4314</v>
      </c>
      <c r="D80" s="21" t="str" cm="1">
        <f t="array" ref="D80">IFERROR(IF(VLOOKUP(D$1,_xlfn.UNIQUE(_xlfn._xlws.FILTER(ARQUIVOS[REVISÃO],ARQUIVOS[DOCUMENTO]='MATRIZ DE REVISÃO'!$A80)),1,)=$B80,"VIGENTE","OBS"),IF(D$1&lt;$B80,"-",""))</f>
        <v>-</v>
      </c>
      <c r="E80" s="21" t="str" cm="1">
        <f t="array" ref="E80">IFERROR(IF(VLOOKUP(E$1,_xlfn.UNIQUE(_xlfn._xlws.FILTER(ARQUIVOS[REVISÃO],ARQUIVOS[DOCUMENTO]='MATRIZ DE REVISÃO'!$A80)),1,)=$B80,"VIGENTE","OBS"),IF(E$1&lt;$B80,"-",""))</f>
        <v>-</v>
      </c>
      <c r="F80" s="21" t="str" cm="1">
        <f t="array" ref="F80">IFERROR(IF(VLOOKUP(F$1,_xlfn.UNIQUE(_xlfn._xlws.FILTER(ARQUIVOS[REVISÃO],ARQUIVOS[DOCUMENTO]='MATRIZ DE REVISÃO'!$A80)),1,)=$B80,"VIGENTE","OBS"),IF(F$1&lt;$B80,"-",""))</f>
        <v>VIGENTE</v>
      </c>
      <c r="G80" s="21" t="str" cm="1">
        <f t="array" ref="G80">IFERROR(IF(VLOOKUP(G$1,_xlfn.UNIQUE(_xlfn._xlws.FILTER(ARQUIVOS[REVISÃO],ARQUIVOS[DOCUMENTO]='MATRIZ DE REVISÃO'!$A80)),1,)=$B80,"VIGENTE","OBS"),IF(G$1&lt;$B80,"-",""))</f>
        <v/>
      </c>
      <c r="H80" s="21" t="str" cm="1">
        <f t="array" ref="H80">IFERROR(IF(VLOOKUP(H$1,_xlfn.UNIQUE(_xlfn._xlws.FILTER(ARQUIVOS[REVISÃO],ARQUIVOS[DOCUMENTO]='MATRIZ DE REVISÃO'!$A80)),1,)=$B80,"VIGENTE","OBS"),IF(H$1&lt;$B80,"-",""))</f>
        <v/>
      </c>
      <c r="I80" s="21" t="str" cm="1">
        <f t="array" ref="I80">IFERROR(IF(VLOOKUP(I$1,_xlfn.UNIQUE(_xlfn._xlws.FILTER(ARQUIVOS[REVISÃO],ARQUIVOS[DOCUMENTO]='MATRIZ DE REVISÃO'!$A80)),1,)=$B80,"VIGENTE","OBS"),IF(I$1&lt;$B80,"-",""))</f>
        <v/>
      </c>
      <c r="J80" s="21" t="str" cm="1">
        <f t="array" ref="J80">IFERROR(IF(VLOOKUP(J$1,_xlfn.UNIQUE(_xlfn._xlws.FILTER(ARQUIVOS[REVISÃO],ARQUIVOS[DOCUMENTO]='MATRIZ DE REVISÃO'!$A80)),1,)=$B80,"VIGENTE","OBS"),IF(J$1&lt;$B80,"-",""))</f>
        <v/>
      </c>
      <c r="K80" s="21" t="str" cm="1">
        <f t="array" ref="K80">IFERROR(IF(VLOOKUP(K$1,_xlfn.UNIQUE(_xlfn._xlws.FILTER(ARQUIVOS[REVISÃO],ARQUIVOS[DOCUMENTO]='MATRIZ DE REVISÃO'!$A80)),1,)=$B80,"VIGENTE","OBS"),IF(K$1&lt;$B80,"-",""))</f>
        <v/>
      </c>
      <c r="L80" s="21" t="str" cm="1">
        <f t="array" ref="L80">IFERROR(IF(VLOOKUP(L$1,_xlfn.UNIQUE(_xlfn._xlws.FILTER(ARQUIVOS[REVISÃO],ARQUIVOS[DOCUMENTO]='MATRIZ DE REVISÃO'!$A80)),1,)=$B80,"VIGENTE","OBS"),IF(L$1&lt;$B80,"-",""))</f>
        <v/>
      </c>
      <c r="M80" s="21" t="str" cm="1">
        <f t="array" ref="M80">IFERROR(IF(VLOOKUP(M$1,_xlfn.UNIQUE(_xlfn._xlws.FILTER(ARQUIVOS[REVISÃO],ARQUIVOS[DOCUMENTO]='MATRIZ DE REVISÃO'!$A80)),1,)=$B80,"VIGENTE","OBS"),IF(M$1&lt;$B80,"-",""))</f>
        <v/>
      </c>
      <c r="N80" s="21" t="str" cm="1">
        <f t="array" ref="N80">IFERROR(IF(VLOOKUP(N$1,_xlfn.UNIQUE(_xlfn._xlws.FILTER(ARQUIVOS[REVISÃO],ARQUIVOS[DOCUMENTO]='MATRIZ DE REVISÃO'!$A80)),1,)=$B80,"VIGENTE","OBS"),IF(N$1&lt;$B80,"-",""))</f>
        <v/>
      </c>
      <c r="O80" s="22" t="str" cm="1">
        <f t="array" ref="O80">IFERROR(IF(VLOOKUP(O$1,_xlfn.UNIQUE(_xlfn._xlws.FILTER(ARQUIVOS[REVISÃO],ARQUIVOS[DOCUMENTO]='MATRIZ DE REVISÃO'!$A80)),1,)=$B80,"VIGENTE","OBS"),IF(O$1&lt;$B80,"-",""))</f>
        <v/>
      </c>
      <c r="P80" t="str" cm="1">
        <f t="array" ref="P80">IFERROR(IF(VLOOKUP(P$1,_xlfn.UNIQUE(_xlfn._xlws.FILTER(ARQUIVOS[REVISÃO],ARQUIVOS[DOCUMENTO]='MATRIZ DE REVISÃO'!$A80)),1,)=$B80,"VIGENTE","OBS"),IF(P$1&lt;$B80,"-",""))</f>
        <v/>
      </c>
      <c r="Q80" t="str" cm="1">
        <f t="array" ref="Q80">IFERROR(IF(VLOOKUP(Q$1,_xlfn.UNIQUE(_xlfn._xlws.FILTER(ARQUIVOS[REVISÃO],ARQUIVOS[DOCUMENTO]='MATRIZ DE REVISÃO'!$A80)),1,)=$B80,"VIGENTE","OBS"),IF(Q$1&lt;$B80,"-",""))</f>
        <v/>
      </c>
      <c r="R80" t="str" cm="1">
        <f t="array" ref="R80">IFERROR(IF(VLOOKUP(R$1,_xlfn.UNIQUE(_xlfn._xlws.FILTER(ARQUIVOS[REVISÃO],ARQUIVOS[DOCUMENTO]='MATRIZ DE REVISÃO'!$A80)),1,)=$B80,"VIGENTE","OBS"),IF(R$1&lt;$B80,"-",""))</f>
        <v/>
      </c>
      <c r="S80" t="str" cm="1">
        <f t="array" ref="S80">IFERROR(IF(VLOOKUP(S$1,_xlfn.UNIQUE(_xlfn._xlws.FILTER(ARQUIVOS[REVISÃO],ARQUIVOS[DOCUMENTO]='MATRIZ DE REVISÃO'!$A80)),1,)=$B80,"VIGENTE","OBS"),IF(S$1&lt;$B80,"-",""))</f>
        <v/>
      </c>
    </row>
    <row r="81" spans="1:19" x14ac:dyDescent="0.3">
      <c r="A81" s="16" t="s">
        <v>3000</v>
      </c>
      <c r="B81" s="17" t="str">
        <f>_xlfn.XLOOKUP(A81,LD_01[DOCUMENTO],LD_01[REVISÃO])</f>
        <v>R01</v>
      </c>
      <c r="C81" s="17" t="s">
        <v>4314</v>
      </c>
      <c r="D81" s="21" t="str" cm="1">
        <f t="array" ref="D81">IFERROR(IF(VLOOKUP(D$1,_xlfn.UNIQUE(_xlfn._xlws.FILTER(ARQUIVOS[REVISÃO],ARQUIVOS[DOCUMENTO]='MATRIZ DE REVISÃO'!$A81)),1,)=$B81,"VIGENTE","OBS"),IF(D$1&lt;$B81,"-",""))</f>
        <v>OBS</v>
      </c>
      <c r="E81" s="21" t="str" cm="1">
        <f t="array" ref="E81">IFERROR(IF(VLOOKUP(E$1,_xlfn.UNIQUE(_xlfn._xlws.FILTER(ARQUIVOS[REVISÃO],ARQUIVOS[DOCUMENTO]='MATRIZ DE REVISÃO'!$A81)),1,)=$B81,"VIGENTE","OBS"),IF(E$1&lt;$B81,"-",""))</f>
        <v>VIGENTE</v>
      </c>
      <c r="F81" s="21" t="str" cm="1">
        <f t="array" ref="F81">IFERROR(IF(VLOOKUP(F$1,_xlfn.UNIQUE(_xlfn._xlws.FILTER(ARQUIVOS[REVISÃO],ARQUIVOS[DOCUMENTO]='MATRIZ DE REVISÃO'!$A81)),1,)=$B81,"VIGENTE","OBS"),IF(F$1&lt;$B81,"-",""))</f>
        <v/>
      </c>
      <c r="G81" s="21" t="str" cm="1">
        <f t="array" ref="G81">IFERROR(IF(VLOOKUP(G$1,_xlfn.UNIQUE(_xlfn._xlws.FILTER(ARQUIVOS[REVISÃO],ARQUIVOS[DOCUMENTO]='MATRIZ DE REVISÃO'!$A81)),1,)=$B81,"VIGENTE","OBS"),IF(G$1&lt;$B81,"-",""))</f>
        <v/>
      </c>
      <c r="H81" s="21" t="str" cm="1">
        <f t="array" ref="H81">IFERROR(IF(VLOOKUP(H$1,_xlfn.UNIQUE(_xlfn._xlws.FILTER(ARQUIVOS[REVISÃO],ARQUIVOS[DOCUMENTO]='MATRIZ DE REVISÃO'!$A81)),1,)=$B81,"VIGENTE","OBS"),IF(H$1&lt;$B81,"-",""))</f>
        <v/>
      </c>
      <c r="I81" s="21" t="str" cm="1">
        <f t="array" ref="I81">IFERROR(IF(VLOOKUP(I$1,_xlfn.UNIQUE(_xlfn._xlws.FILTER(ARQUIVOS[REVISÃO],ARQUIVOS[DOCUMENTO]='MATRIZ DE REVISÃO'!$A81)),1,)=$B81,"VIGENTE","OBS"),IF(I$1&lt;$B81,"-",""))</f>
        <v/>
      </c>
      <c r="J81" s="21" t="str" cm="1">
        <f t="array" ref="J81">IFERROR(IF(VLOOKUP(J$1,_xlfn.UNIQUE(_xlfn._xlws.FILTER(ARQUIVOS[REVISÃO],ARQUIVOS[DOCUMENTO]='MATRIZ DE REVISÃO'!$A81)),1,)=$B81,"VIGENTE","OBS"),IF(J$1&lt;$B81,"-",""))</f>
        <v/>
      </c>
      <c r="K81" s="21" t="str" cm="1">
        <f t="array" ref="K81">IFERROR(IF(VLOOKUP(K$1,_xlfn.UNIQUE(_xlfn._xlws.FILTER(ARQUIVOS[REVISÃO],ARQUIVOS[DOCUMENTO]='MATRIZ DE REVISÃO'!$A81)),1,)=$B81,"VIGENTE","OBS"),IF(K$1&lt;$B81,"-",""))</f>
        <v/>
      </c>
      <c r="L81" s="21" t="str" cm="1">
        <f t="array" ref="L81">IFERROR(IF(VLOOKUP(L$1,_xlfn.UNIQUE(_xlfn._xlws.FILTER(ARQUIVOS[REVISÃO],ARQUIVOS[DOCUMENTO]='MATRIZ DE REVISÃO'!$A81)),1,)=$B81,"VIGENTE","OBS"),IF(L$1&lt;$B81,"-",""))</f>
        <v/>
      </c>
      <c r="M81" s="21" t="str" cm="1">
        <f t="array" ref="M81">IFERROR(IF(VLOOKUP(M$1,_xlfn.UNIQUE(_xlfn._xlws.FILTER(ARQUIVOS[REVISÃO],ARQUIVOS[DOCUMENTO]='MATRIZ DE REVISÃO'!$A81)),1,)=$B81,"VIGENTE","OBS"),IF(M$1&lt;$B81,"-",""))</f>
        <v/>
      </c>
      <c r="N81" s="21" t="str" cm="1">
        <f t="array" ref="N81">IFERROR(IF(VLOOKUP(N$1,_xlfn.UNIQUE(_xlfn._xlws.FILTER(ARQUIVOS[REVISÃO],ARQUIVOS[DOCUMENTO]='MATRIZ DE REVISÃO'!$A81)),1,)=$B81,"VIGENTE","OBS"),IF(N$1&lt;$B81,"-",""))</f>
        <v/>
      </c>
      <c r="O81" s="22" t="str" cm="1">
        <f t="array" ref="O81">IFERROR(IF(VLOOKUP(O$1,_xlfn.UNIQUE(_xlfn._xlws.FILTER(ARQUIVOS[REVISÃO],ARQUIVOS[DOCUMENTO]='MATRIZ DE REVISÃO'!$A81)),1,)=$B81,"VIGENTE","OBS"),IF(O$1&lt;$B81,"-",""))</f>
        <v/>
      </c>
      <c r="P81" t="str" cm="1">
        <f t="array" ref="P81">IFERROR(IF(VLOOKUP(P$1,_xlfn.UNIQUE(_xlfn._xlws.FILTER(ARQUIVOS[REVISÃO],ARQUIVOS[DOCUMENTO]='MATRIZ DE REVISÃO'!$A81)),1,)=$B81,"VIGENTE","OBS"),IF(P$1&lt;$B81,"-",""))</f>
        <v/>
      </c>
      <c r="Q81" t="str" cm="1">
        <f t="array" ref="Q81">IFERROR(IF(VLOOKUP(Q$1,_xlfn.UNIQUE(_xlfn._xlws.FILTER(ARQUIVOS[REVISÃO],ARQUIVOS[DOCUMENTO]='MATRIZ DE REVISÃO'!$A81)),1,)=$B81,"VIGENTE","OBS"),IF(Q$1&lt;$B81,"-",""))</f>
        <v/>
      </c>
      <c r="R81" t="str" cm="1">
        <f t="array" ref="R81">IFERROR(IF(VLOOKUP(R$1,_xlfn.UNIQUE(_xlfn._xlws.FILTER(ARQUIVOS[REVISÃO],ARQUIVOS[DOCUMENTO]='MATRIZ DE REVISÃO'!$A81)),1,)=$B81,"VIGENTE","OBS"),IF(R$1&lt;$B81,"-",""))</f>
        <v/>
      </c>
      <c r="S81" t="str" cm="1">
        <f t="array" ref="S81">IFERROR(IF(VLOOKUP(S$1,_xlfn.UNIQUE(_xlfn._xlws.FILTER(ARQUIVOS[REVISÃO],ARQUIVOS[DOCUMENTO]='MATRIZ DE REVISÃO'!$A81)),1,)=$B81,"VIGENTE","OBS"),IF(S$1&lt;$B81,"-",""))</f>
        <v/>
      </c>
    </row>
    <row r="82" spans="1:19" x14ac:dyDescent="0.3">
      <c r="A82" s="16" t="s">
        <v>3001</v>
      </c>
      <c r="B82" s="17" t="str">
        <f>_xlfn.XLOOKUP(A82,LD_01[DOCUMENTO],LD_01[REVISÃO])</f>
        <v>R02</v>
      </c>
      <c r="C82" s="17" t="s">
        <v>4314</v>
      </c>
      <c r="D82" s="21" t="str" cm="1">
        <f t="array" ref="D82">IFERROR(IF(VLOOKUP(D$1,_xlfn.UNIQUE(_xlfn._xlws.FILTER(ARQUIVOS[REVISÃO],ARQUIVOS[DOCUMENTO]='MATRIZ DE REVISÃO'!$A82)),1,)=$B82,"VIGENTE","OBS"),IF(D$1&lt;$B82,"-",""))</f>
        <v>-</v>
      </c>
      <c r="E82" s="21" t="str" cm="1">
        <f t="array" ref="E82">IFERROR(IF(VLOOKUP(E$1,_xlfn.UNIQUE(_xlfn._xlws.FILTER(ARQUIVOS[REVISÃO],ARQUIVOS[DOCUMENTO]='MATRIZ DE REVISÃO'!$A82)),1,)=$B82,"VIGENTE","OBS"),IF(E$1&lt;$B82,"-",""))</f>
        <v>-</v>
      </c>
      <c r="F82" s="21" t="str" cm="1">
        <f t="array" ref="F82">IFERROR(IF(VLOOKUP(F$1,_xlfn.UNIQUE(_xlfn._xlws.FILTER(ARQUIVOS[REVISÃO],ARQUIVOS[DOCUMENTO]='MATRIZ DE REVISÃO'!$A82)),1,)=$B82,"VIGENTE","OBS"),IF(F$1&lt;$B82,"-",""))</f>
        <v>VIGENTE</v>
      </c>
      <c r="G82" s="21" t="str" cm="1">
        <f t="array" ref="G82">IFERROR(IF(VLOOKUP(G$1,_xlfn.UNIQUE(_xlfn._xlws.FILTER(ARQUIVOS[REVISÃO],ARQUIVOS[DOCUMENTO]='MATRIZ DE REVISÃO'!$A82)),1,)=$B82,"VIGENTE","OBS"),IF(G$1&lt;$B82,"-",""))</f>
        <v/>
      </c>
      <c r="H82" s="21" t="str" cm="1">
        <f t="array" ref="H82">IFERROR(IF(VLOOKUP(H$1,_xlfn.UNIQUE(_xlfn._xlws.FILTER(ARQUIVOS[REVISÃO],ARQUIVOS[DOCUMENTO]='MATRIZ DE REVISÃO'!$A82)),1,)=$B82,"VIGENTE","OBS"),IF(H$1&lt;$B82,"-",""))</f>
        <v/>
      </c>
      <c r="I82" s="21" t="str" cm="1">
        <f t="array" ref="I82">IFERROR(IF(VLOOKUP(I$1,_xlfn.UNIQUE(_xlfn._xlws.FILTER(ARQUIVOS[REVISÃO],ARQUIVOS[DOCUMENTO]='MATRIZ DE REVISÃO'!$A82)),1,)=$B82,"VIGENTE","OBS"),IF(I$1&lt;$B82,"-",""))</f>
        <v/>
      </c>
      <c r="J82" s="21" t="str" cm="1">
        <f t="array" ref="J82">IFERROR(IF(VLOOKUP(J$1,_xlfn.UNIQUE(_xlfn._xlws.FILTER(ARQUIVOS[REVISÃO],ARQUIVOS[DOCUMENTO]='MATRIZ DE REVISÃO'!$A82)),1,)=$B82,"VIGENTE","OBS"),IF(J$1&lt;$B82,"-",""))</f>
        <v/>
      </c>
      <c r="K82" s="21" t="str" cm="1">
        <f t="array" ref="K82">IFERROR(IF(VLOOKUP(K$1,_xlfn.UNIQUE(_xlfn._xlws.FILTER(ARQUIVOS[REVISÃO],ARQUIVOS[DOCUMENTO]='MATRIZ DE REVISÃO'!$A82)),1,)=$B82,"VIGENTE","OBS"),IF(K$1&lt;$B82,"-",""))</f>
        <v/>
      </c>
      <c r="L82" s="21" t="str" cm="1">
        <f t="array" ref="L82">IFERROR(IF(VLOOKUP(L$1,_xlfn.UNIQUE(_xlfn._xlws.FILTER(ARQUIVOS[REVISÃO],ARQUIVOS[DOCUMENTO]='MATRIZ DE REVISÃO'!$A82)),1,)=$B82,"VIGENTE","OBS"),IF(L$1&lt;$B82,"-",""))</f>
        <v/>
      </c>
      <c r="M82" s="21" t="str" cm="1">
        <f t="array" ref="M82">IFERROR(IF(VLOOKUP(M$1,_xlfn.UNIQUE(_xlfn._xlws.FILTER(ARQUIVOS[REVISÃO],ARQUIVOS[DOCUMENTO]='MATRIZ DE REVISÃO'!$A82)),1,)=$B82,"VIGENTE","OBS"),IF(M$1&lt;$B82,"-",""))</f>
        <v/>
      </c>
      <c r="N82" s="21" t="str" cm="1">
        <f t="array" ref="N82">IFERROR(IF(VLOOKUP(N$1,_xlfn.UNIQUE(_xlfn._xlws.FILTER(ARQUIVOS[REVISÃO],ARQUIVOS[DOCUMENTO]='MATRIZ DE REVISÃO'!$A82)),1,)=$B82,"VIGENTE","OBS"),IF(N$1&lt;$B82,"-",""))</f>
        <v/>
      </c>
      <c r="O82" s="22" t="str" cm="1">
        <f t="array" ref="O82">IFERROR(IF(VLOOKUP(O$1,_xlfn.UNIQUE(_xlfn._xlws.FILTER(ARQUIVOS[REVISÃO],ARQUIVOS[DOCUMENTO]='MATRIZ DE REVISÃO'!$A82)),1,)=$B82,"VIGENTE","OBS"),IF(O$1&lt;$B82,"-",""))</f>
        <v/>
      </c>
      <c r="P82" t="str" cm="1">
        <f t="array" ref="P82">IFERROR(IF(VLOOKUP(P$1,_xlfn.UNIQUE(_xlfn._xlws.FILTER(ARQUIVOS[REVISÃO],ARQUIVOS[DOCUMENTO]='MATRIZ DE REVISÃO'!$A82)),1,)=$B82,"VIGENTE","OBS"),IF(P$1&lt;$B82,"-",""))</f>
        <v/>
      </c>
      <c r="Q82" t="str" cm="1">
        <f t="array" ref="Q82">IFERROR(IF(VLOOKUP(Q$1,_xlfn.UNIQUE(_xlfn._xlws.FILTER(ARQUIVOS[REVISÃO],ARQUIVOS[DOCUMENTO]='MATRIZ DE REVISÃO'!$A82)),1,)=$B82,"VIGENTE","OBS"),IF(Q$1&lt;$B82,"-",""))</f>
        <v/>
      </c>
      <c r="R82" t="str" cm="1">
        <f t="array" ref="R82">IFERROR(IF(VLOOKUP(R$1,_xlfn.UNIQUE(_xlfn._xlws.FILTER(ARQUIVOS[REVISÃO],ARQUIVOS[DOCUMENTO]='MATRIZ DE REVISÃO'!$A82)),1,)=$B82,"VIGENTE","OBS"),IF(R$1&lt;$B82,"-",""))</f>
        <v/>
      </c>
      <c r="S82" t="str" cm="1">
        <f t="array" ref="S82">IFERROR(IF(VLOOKUP(S$1,_xlfn.UNIQUE(_xlfn._xlws.FILTER(ARQUIVOS[REVISÃO],ARQUIVOS[DOCUMENTO]='MATRIZ DE REVISÃO'!$A82)),1,)=$B82,"VIGENTE","OBS"),IF(S$1&lt;$B82,"-",""))</f>
        <v/>
      </c>
    </row>
    <row r="83" spans="1:19" x14ac:dyDescent="0.3">
      <c r="A83" s="16" t="s">
        <v>3002</v>
      </c>
      <c r="B83" s="17" t="str">
        <f>_xlfn.XLOOKUP(A83,LD_01[DOCUMENTO],LD_01[REVISÃO])</f>
        <v>R02</v>
      </c>
      <c r="C83" s="17" t="s">
        <v>4314</v>
      </c>
      <c r="D83" s="21" t="str" cm="1">
        <f t="array" ref="D83">IFERROR(IF(VLOOKUP(D$1,_xlfn.UNIQUE(_xlfn._xlws.FILTER(ARQUIVOS[REVISÃO],ARQUIVOS[DOCUMENTO]='MATRIZ DE REVISÃO'!$A83)),1,)=$B83,"VIGENTE","OBS"),IF(D$1&lt;$B83,"-",""))</f>
        <v>-</v>
      </c>
      <c r="E83" s="21" t="str" cm="1">
        <f t="array" ref="E83">IFERROR(IF(VLOOKUP(E$1,_xlfn.UNIQUE(_xlfn._xlws.FILTER(ARQUIVOS[REVISÃO],ARQUIVOS[DOCUMENTO]='MATRIZ DE REVISÃO'!$A83)),1,)=$B83,"VIGENTE","OBS"),IF(E$1&lt;$B83,"-",""))</f>
        <v>-</v>
      </c>
      <c r="F83" s="21" t="str" cm="1">
        <f t="array" ref="F83">IFERROR(IF(VLOOKUP(F$1,_xlfn.UNIQUE(_xlfn._xlws.FILTER(ARQUIVOS[REVISÃO],ARQUIVOS[DOCUMENTO]='MATRIZ DE REVISÃO'!$A83)),1,)=$B83,"VIGENTE","OBS"),IF(F$1&lt;$B83,"-",""))</f>
        <v>VIGENTE</v>
      </c>
      <c r="G83" s="21" t="str" cm="1">
        <f t="array" ref="G83">IFERROR(IF(VLOOKUP(G$1,_xlfn.UNIQUE(_xlfn._xlws.FILTER(ARQUIVOS[REVISÃO],ARQUIVOS[DOCUMENTO]='MATRIZ DE REVISÃO'!$A83)),1,)=$B83,"VIGENTE","OBS"),IF(G$1&lt;$B83,"-",""))</f>
        <v/>
      </c>
      <c r="H83" s="21" t="str" cm="1">
        <f t="array" ref="H83">IFERROR(IF(VLOOKUP(H$1,_xlfn.UNIQUE(_xlfn._xlws.FILTER(ARQUIVOS[REVISÃO],ARQUIVOS[DOCUMENTO]='MATRIZ DE REVISÃO'!$A83)),1,)=$B83,"VIGENTE","OBS"),IF(H$1&lt;$B83,"-",""))</f>
        <v/>
      </c>
      <c r="I83" s="21" t="str" cm="1">
        <f t="array" ref="I83">IFERROR(IF(VLOOKUP(I$1,_xlfn.UNIQUE(_xlfn._xlws.FILTER(ARQUIVOS[REVISÃO],ARQUIVOS[DOCUMENTO]='MATRIZ DE REVISÃO'!$A83)),1,)=$B83,"VIGENTE","OBS"),IF(I$1&lt;$B83,"-",""))</f>
        <v/>
      </c>
      <c r="J83" s="21" t="str" cm="1">
        <f t="array" ref="J83">IFERROR(IF(VLOOKUP(J$1,_xlfn.UNIQUE(_xlfn._xlws.FILTER(ARQUIVOS[REVISÃO],ARQUIVOS[DOCUMENTO]='MATRIZ DE REVISÃO'!$A83)),1,)=$B83,"VIGENTE","OBS"),IF(J$1&lt;$B83,"-",""))</f>
        <v/>
      </c>
      <c r="K83" s="21" t="str" cm="1">
        <f t="array" ref="K83">IFERROR(IF(VLOOKUP(K$1,_xlfn.UNIQUE(_xlfn._xlws.FILTER(ARQUIVOS[REVISÃO],ARQUIVOS[DOCUMENTO]='MATRIZ DE REVISÃO'!$A83)),1,)=$B83,"VIGENTE","OBS"),IF(K$1&lt;$B83,"-",""))</f>
        <v/>
      </c>
      <c r="L83" s="21" t="str" cm="1">
        <f t="array" ref="L83">IFERROR(IF(VLOOKUP(L$1,_xlfn.UNIQUE(_xlfn._xlws.FILTER(ARQUIVOS[REVISÃO],ARQUIVOS[DOCUMENTO]='MATRIZ DE REVISÃO'!$A83)),1,)=$B83,"VIGENTE","OBS"),IF(L$1&lt;$B83,"-",""))</f>
        <v/>
      </c>
      <c r="M83" s="21" t="str" cm="1">
        <f t="array" ref="M83">IFERROR(IF(VLOOKUP(M$1,_xlfn.UNIQUE(_xlfn._xlws.FILTER(ARQUIVOS[REVISÃO],ARQUIVOS[DOCUMENTO]='MATRIZ DE REVISÃO'!$A83)),1,)=$B83,"VIGENTE","OBS"),IF(M$1&lt;$B83,"-",""))</f>
        <v/>
      </c>
      <c r="N83" s="21" t="str" cm="1">
        <f t="array" ref="N83">IFERROR(IF(VLOOKUP(N$1,_xlfn.UNIQUE(_xlfn._xlws.FILTER(ARQUIVOS[REVISÃO],ARQUIVOS[DOCUMENTO]='MATRIZ DE REVISÃO'!$A83)),1,)=$B83,"VIGENTE","OBS"),IF(N$1&lt;$B83,"-",""))</f>
        <v/>
      </c>
      <c r="O83" s="22" t="str" cm="1">
        <f t="array" ref="O83">IFERROR(IF(VLOOKUP(O$1,_xlfn.UNIQUE(_xlfn._xlws.FILTER(ARQUIVOS[REVISÃO],ARQUIVOS[DOCUMENTO]='MATRIZ DE REVISÃO'!$A83)),1,)=$B83,"VIGENTE","OBS"),IF(O$1&lt;$B83,"-",""))</f>
        <v/>
      </c>
      <c r="P83" t="str" cm="1">
        <f t="array" ref="P83">IFERROR(IF(VLOOKUP(P$1,_xlfn.UNIQUE(_xlfn._xlws.FILTER(ARQUIVOS[REVISÃO],ARQUIVOS[DOCUMENTO]='MATRIZ DE REVISÃO'!$A83)),1,)=$B83,"VIGENTE","OBS"),IF(P$1&lt;$B83,"-",""))</f>
        <v/>
      </c>
      <c r="Q83" t="str" cm="1">
        <f t="array" ref="Q83">IFERROR(IF(VLOOKUP(Q$1,_xlfn.UNIQUE(_xlfn._xlws.FILTER(ARQUIVOS[REVISÃO],ARQUIVOS[DOCUMENTO]='MATRIZ DE REVISÃO'!$A83)),1,)=$B83,"VIGENTE","OBS"),IF(Q$1&lt;$B83,"-",""))</f>
        <v/>
      </c>
      <c r="R83" t="str" cm="1">
        <f t="array" ref="R83">IFERROR(IF(VLOOKUP(R$1,_xlfn.UNIQUE(_xlfn._xlws.FILTER(ARQUIVOS[REVISÃO],ARQUIVOS[DOCUMENTO]='MATRIZ DE REVISÃO'!$A83)),1,)=$B83,"VIGENTE","OBS"),IF(R$1&lt;$B83,"-",""))</f>
        <v/>
      </c>
      <c r="S83" t="str" cm="1">
        <f t="array" ref="S83">IFERROR(IF(VLOOKUP(S$1,_xlfn.UNIQUE(_xlfn._xlws.FILTER(ARQUIVOS[REVISÃO],ARQUIVOS[DOCUMENTO]='MATRIZ DE REVISÃO'!$A83)),1,)=$B83,"VIGENTE","OBS"),IF(S$1&lt;$B83,"-",""))</f>
        <v/>
      </c>
    </row>
    <row r="84" spans="1:19" x14ac:dyDescent="0.3">
      <c r="A84" s="16" t="s">
        <v>3003</v>
      </c>
      <c r="B84" s="17" t="str">
        <f>_xlfn.XLOOKUP(A84,LD_01[DOCUMENTO],LD_01[REVISÃO])</f>
        <v>R02</v>
      </c>
      <c r="C84" s="17" t="s">
        <v>4314</v>
      </c>
      <c r="D84" s="21" t="str" cm="1">
        <f t="array" ref="D84">IFERROR(IF(VLOOKUP(D$1,_xlfn.UNIQUE(_xlfn._xlws.FILTER(ARQUIVOS[REVISÃO],ARQUIVOS[DOCUMENTO]='MATRIZ DE REVISÃO'!$A84)),1,)=$B84,"VIGENTE","OBS"),IF(D$1&lt;$B84,"-",""))</f>
        <v>-</v>
      </c>
      <c r="E84" s="21" t="str" cm="1">
        <f t="array" ref="E84">IFERROR(IF(VLOOKUP(E$1,_xlfn.UNIQUE(_xlfn._xlws.FILTER(ARQUIVOS[REVISÃO],ARQUIVOS[DOCUMENTO]='MATRIZ DE REVISÃO'!$A84)),1,)=$B84,"VIGENTE","OBS"),IF(E$1&lt;$B84,"-",""))</f>
        <v>-</v>
      </c>
      <c r="F84" s="21" t="str" cm="1">
        <f t="array" ref="F84">IFERROR(IF(VLOOKUP(F$1,_xlfn.UNIQUE(_xlfn._xlws.FILTER(ARQUIVOS[REVISÃO],ARQUIVOS[DOCUMENTO]='MATRIZ DE REVISÃO'!$A84)),1,)=$B84,"VIGENTE","OBS"),IF(F$1&lt;$B84,"-",""))</f>
        <v>VIGENTE</v>
      </c>
      <c r="G84" s="21" t="str" cm="1">
        <f t="array" ref="G84">IFERROR(IF(VLOOKUP(G$1,_xlfn.UNIQUE(_xlfn._xlws.FILTER(ARQUIVOS[REVISÃO],ARQUIVOS[DOCUMENTO]='MATRIZ DE REVISÃO'!$A84)),1,)=$B84,"VIGENTE","OBS"),IF(G$1&lt;$B84,"-",""))</f>
        <v/>
      </c>
      <c r="H84" s="21" t="str" cm="1">
        <f t="array" ref="H84">IFERROR(IF(VLOOKUP(H$1,_xlfn.UNIQUE(_xlfn._xlws.FILTER(ARQUIVOS[REVISÃO],ARQUIVOS[DOCUMENTO]='MATRIZ DE REVISÃO'!$A84)),1,)=$B84,"VIGENTE","OBS"),IF(H$1&lt;$B84,"-",""))</f>
        <v/>
      </c>
      <c r="I84" s="21" t="str" cm="1">
        <f t="array" ref="I84">IFERROR(IF(VLOOKUP(I$1,_xlfn.UNIQUE(_xlfn._xlws.FILTER(ARQUIVOS[REVISÃO],ARQUIVOS[DOCUMENTO]='MATRIZ DE REVISÃO'!$A84)),1,)=$B84,"VIGENTE","OBS"),IF(I$1&lt;$B84,"-",""))</f>
        <v/>
      </c>
      <c r="J84" s="21" t="str" cm="1">
        <f t="array" ref="J84">IFERROR(IF(VLOOKUP(J$1,_xlfn.UNIQUE(_xlfn._xlws.FILTER(ARQUIVOS[REVISÃO],ARQUIVOS[DOCUMENTO]='MATRIZ DE REVISÃO'!$A84)),1,)=$B84,"VIGENTE","OBS"),IF(J$1&lt;$B84,"-",""))</f>
        <v/>
      </c>
      <c r="K84" s="21" t="str" cm="1">
        <f t="array" ref="K84">IFERROR(IF(VLOOKUP(K$1,_xlfn.UNIQUE(_xlfn._xlws.FILTER(ARQUIVOS[REVISÃO],ARQUIVOS[DOCUMENTO]='MATRIZ DE REVISÃO'!$A84)),1,)=$B84,"VIGENTE","OBS"),IF(K$1&lt;$B84,"-",""))</f>
        <v/>
      </c>
      <c r="L84" s="21" t="str" cm="1">
        <f t="array" ref="L84">IFERROR(IF(VLOOKUP(L$1,_xlfn.UNIQUE(_xlfn._xlws.FILTER(ARQUIVOS[REVISÃO],ARQUIVOS[DOCUMENTO]='MATRIZ DE REVISÃO'!$A84)),1,)=$B84,"VIGENTE","OBS"),IF(L$1&lt;$B84,"-",""))</f>
        <v/>
      </c>
      <c r="M84" s="21" t="str" cm="1">
        <f t="array" ref="M84">IFERROR(IF(VLOOKUP(M$1,_xlfn.UNIQUE(_xlfn._xlws.FILTER(ARQUIVOS[REVISÃO],ARQUIVOS[DOCUMENTO]='MATRIZ DE REVISÃO'!$A84)),1,)=$B84,"VIGENTE","OBS"),IF(M$1&lt;$B84,"-",""))</f>
        <v/>
      </c>
      <c r="N84" s="21" t="str" cm="1">
        <f t="array" ref="N84">IFERROR(IF(VLOOKUP(N$1,_xlfn.UNIQUE(_xlfn._xlws.FILTER(ARQUIVOS[REVISÃO],ARQUIVOS[DOCUMENTO]='MATRIZ DE REVISÃO'!$A84)),1,)=$B84,"VIGENTE","OBS"),IF(N$1&lt;$B84,"-",""))</f>
        <v/>
      </c>
      <c r="O84" s="22" t="str" cm="1">
        <f t="array" ref="O84">IFERROR(IF(VLOOKUP(O$1,_xlfn.UNIQUE(_xlfn._xlws.FILTER(ARQUIVOS[REVISÃO],ARQUIVOS[DOCUMENTO]='MATRIZ DE REVISÃO'!$A84)),1,)=$B84,"VIGENTE","OBS"),IF(O$1&lt;$B84,"-",""))</f>
        <v/>
      </c>
      <c r="P84" t="str" cm="1">
        <f t="array" ref="P84">IFERROR(IF(VLOOKUP(P$1,_xlfn.UNIQUE(_xlfn._xlws.FILTER(ARQUIVOS[REVISÃO],ARQUIVOS[DOCUMENTO]='MATRIZ DE REVISÃO'!$A84)),1,)=$B84,"VIGENTE","OBS"),IF(P$1&lt;$B84,"-",""))</f>
        <v/>
      </c>
      <c r="Q84" t="str" cm="1">
        <f t="array" ref="Q84">IFERROR(IF(VLOOKUP(Q$1,_xlfn.UNIQUE(_xlfn._xlws.FILTER(ARQUIVOS[REVISÃO],ARQUIVOS[DOCUMENTO]='MATRIZ DE REVISÃO'!$A84)),1,)=$B84,"VIGENTE","OBS"),IF(Q$1&lt;$B84,"-",""))</f>
        <v/>
      </c>
      <c r="R84" t="str" cm="1">
        <f t="array" ref="R84">IFERROR(IF(VLOOKUP(R$1,_xlfn.UNIQUE(_xlfn._xlws.FILTER(ARQUIVOS[REVISÃO],ARQUIVOS[DOCUMENTO]='MATRIZ DE REVISÃO'!$A84)),1,)=$B84,"VIGENTE","OBS"),IF(R$1&lt;$B84,"-",""))</f>
        <v/>
      </c>
      <c r="S84" t="str" cm="1">
        <f t="array" ref="S84">IFERROR(IF(VLOOKUP(S$1,_xlfn.UNIQUE(_xlfn._xlws.FILTER(ARQUIVOS[REVISÃO],ARQUIVOS[DOCUMENTO]='MATRIZ DE REVISÃO'!$A84)),1,)=$B84,"VIGENTE","OBS"),IF(S$1&lt;$B84,"-",""))</f>
        <v/>
      </c>
    </row>
    <row r="85" spans="1:19" x14ac:dyDescent="0.3">
      <c r="A85" s="16" t="s">
        <v>3004</v>
      </c>
      <c r="B85" s="17" t="str">
        <f>_xlfn.XLOOKUP(A85,LD_01[DOCUMENTO],LD_01[REVISÃO])</f>
        <v>R01</v>
      </c>
      <c r="C85" s="17" t="s">
        <v>4314</v>
      </c>
      <c r="D85" s="21" t="str" cm="1">
        <f t="array" ref="D85">IFERROR(IF(VLOOKUP(D$1,_xlfn.UNIQUE(_xlfn._xlws.FILTER(ARQUIVOS[REVISÃO],ARQUIVOS[DOCUMENTO]='MATRIZ DE REVISÃO'!$A85)),1,)=$B85,"VIGENTE","OBS"),IF(D$1&lt;$B85,"-",""))</f>
        <v>-</v>
      </c>
      <c r="E85" s="21" t="str" cm="1">
        <f t="array" ref="E85">IFERROR(IF(VLOOKUP(E$1,_xlfn.UNIQUE(_xlfn._xlws.FILTER(ARQUIVOS[REVISÃO],ARQUIVOS[DOCUMENTO]='MATRIZ DE REVISÃO'!$A85)),1,)=$B85,"VIGENTE","OBS"),IF(E$1&lt;$B85,"-",""))</f>
        <v>VIGENTE</v>
      </c>
      <c r="F85" s="21" t="str" cm="1">
        <f t="array" ref="F85">IFERROR(IF(VLOOKUP(F$1,_xlfn.UNIQUE(_xlfn._xlws.FILTER(ARQUIVOS[REVISÃO],ARQUIVOS[DOCUMENTO]='MATRIZ DE REVISÃO'!$A85)),1,)=$B85,"VIGENTE","OBS"),IF(F$1&lt;$B85,"-",""))</f>
        <v/>
      </c>
      <c r="G85" s="21" t="str" cm="1">
        <f t="array" ref="G85">IFERROR(IF(VLOOKUP(G$1,_xlfn.UNIQUE(_xlfn._xlws.FILTER(ARQUIVOS[REVISÃO],ARQUIVOS[DOCUMENTO]='MATRIZ DE REVISÃO'!$A85)),1,)=$B85,"VIGENTE","OBS"),IF(G$1&lt;$B85,"-",""))</f>
        <v/>
      </c>
      <c r="H85" s="21" t="str" cm="1">
        <f t="array" ref="H85">IFERROR(IF(VLOOKUP(H$1,_xlfn.UNIQUE(_xlfn._xlws.FILTER(ARQUIVOS[REVISÃO],ARQUIVOS[DOCUMENTO]='MATRIZ DE REVISÃO'!$A85)),1,)=$B85,"VIGENTE","OBS"),IF(H$1&lt;$B85,"-",""))</f>
        <v/>
      </c>
      <c r="I85" s="21" t="str" cm="1">
        <f t="array" ref="I85">IFERROR(IF(VLOOKUP(I$1,_xlfn.UNIQUE(_xlfn._xlws.FILTER(ARQUIVOS[REVISÃO],ARQUIVOS[DOCUMENTO]='MATRIZ DE REVISÃO'!$A85)),1,)=$B85,"VIGENTE","OBS"),IF(I$1&lt;$B85,"-",""))</f>
        <v/>
      </c>
      <c r="J85" s="21" t="str" cm="1">
        <f t="array" ref="J85">IFERROR(IF(VLOOKUP(J$1,_xlfn.UNIQUE(_xlfn._xlws.FILTER(ARQUIVOS[REVISÃO],ARQUIVOS[DOCUMENTO]='MATRIZ DE REVISÃO'!$A85)),1,)=$B85,"VIGENTE","OBS"),IF(J$1&lt;$B85,"-",""))</f>
        <v/>
      </c>
      <c r="K85" s="21" t="str" cm="1">
        <f t="array" ref="K85">IFERROR(IF(VLOOKUP(K$1,_xlfn.UNIQUE(_xlfn._xlws.FILTER(ARQUIVOS[REVISÃO],ARQUIVOS[DOCUMENTO]='MATRIZ DE REVISÃO'!$A85)),1,)=$B85,"VIGENTE","OBS"),IF(K$1&lt;$B85,"-",""))</f>
        <v/>
      </c>
      <c r="L85" s="21" t="str" cm="1">
        <f t="array" ref="L85">IFERROR(IF(VLOOKUP(L$1,_xlfn.UNIQUE(_xlfn._xlws.FILTER(ARQUIVOS[REVISÃO],ARQUIVOS[DOCUMENTO]='MATRIZ DE REVISÃO'!$A85)),1,)=$B85,"VIGENTE","OBS"),IF(L$1&lt;$B85,"-",""))</f>
        <v/>
      </c>
      <c r="M85" s="21" t="str" cm="1">
        <f t="array" ref="M85">IFERROR(IF(VLOOKUP(M$1,_xlfn.UNIQUE(_xlfn._xlws.FILTER(ARQUIVOS[REVISÃO],ARQUIVOS[DOCUMENTO]='MATRIZ DE REVISÃO'!$A85)),1,)=$B85,"VIGENTE","OBS"),IF(M$1&lt;$B85,"-",""))</f>
        <v/>
      </c>
      <c r="N85" s="21" t="str" cm="1">
        <f t="array" ref="N85">IFERROR(IF(VLOOKUP(N$1,_xlfn.UNIQUE(_xlfn._xlws.FILTER(ARQUIVOS[REVISÃO],ARQUIVOS[DOCUMENTO]='MATRIZ DE REVISÃO'!$A85)),1,)=$B85,"VIGENTE","OBS"),IF(N$1&lt;$B85,"-",""))</f>
        <v/>
      </c>
      <c r="O85" s="22" t="str" cm="1">
        <f t="array" ref="O85">IFERROR(IF(VLOOKUP(O$1,_xlfn.UNIQUE(_xlfn._xlws.FILTER(ARQUIVOS[REVISÃO],ARQUIVOS[DOCUMENTO]='MATRIZ DE REVISÃO'!$A85)),1,)=$B85,"VIGENTE","OBS"),IF(O$1&lt;$B85,"-",""))</f>
        <v/>
      </c>
      <c r="P85" t="str" cm="1">
        <f t="array" ref="P85">IFERROR(IF(VLOOKUP(P$1,_xlfn.UNIQUE(_xlfn._xlws.FILTER(ARQUIVOS[REVISÃO],ARQUIVOS[DOCUMENTO]='MATRIZ DE REVISÃO'!$A85)),1,)=$B85,"VIGENTE","OBS"),IF(P$1&lt;$B85,"-",""))</f>
        <v/>
      </c>
      <c r="Q85" t="str" cm="1">
        <f t="array" ref="Q85">IFERROR(IF(VLOOKUP(Q$1,_xlfn.UNIQUE(_xlfn._xlws.FILTER(ARQUIVOS[REVISÃO],ARQUIVOS[DOCUMENTO]='MATRIZ DE REVISÃO'!$A85)),1,)=$B85,"VIGENTE","OBS"),IF(Q$1&lt;$B85,"-",""))</f>
        <v/>
      </c>
      <c r="R85" t="str" cm="1">
        <f t="array" ref="R85">IFERROR(IF(VLOOKUP(R$1,_xlfn.UNIQUE(_xlfn._xlws.FILTER(ARQUIVOS[REVISÃO],ARQUIVOS[DOCUMENTO]='MATRIZ DE REVISÃO'!$A85)),1,)=$B85,"VIGENTE","OBS"),IF(R$1&lt;$B85,"-",""))</f>
        <v/>
      </c>
      <c r="S85" t="str" cm="1">
        <f t="array" ref="S85">IFERROR(IF(VLOOKUP(S$1,_xlfn.UNIQUE(_xlfn._xlws.FILTER(ARQUIVOS[REVISÃO],ARQUIVOS[DOCUMENTO]='MATRIZ DE REVISÃO'!$A85)),1,)=$B85,"VIGENTE","OBS"),IF(S$1&lt;$B85,"-",""))</f>
        <v/>
      </c>
    </row>
    <row r="86" spans="1:19" x14ac:dyDescent="0.3">
      <c r="A86" s="16" t="s">
        <v>3005</v>
      </c>
      <c r="B86" s="17" t="str">
        <f>_xlfn.XLOOKUP(A86,LD_01[DOCUMENTO],LD_01[REVISÃO])</f>
        <v>R02</v>
      </c>
      <c r="C86" s="17" t="s">
        <v>4314</v>
      </c>
      <c r="D86" s="21" t="str" cm="1">
        <f t="array" ref="D86">IFERROR(IF(VLOOKUP(D$1,_xlfn.UNIQUE(_xlfn._xlws.FILTER(ARQUIVOS[REVISÃO],ARQUIVOS[DOCUMENTO]='MATRIZ DE REVISÃO'!$A86)),1,)=$B86,"VIGENTE","OBS"),IF(D$1&lt;$B86,"-",""))</f>
        <v>-</v>
      </c>
      <c r="E86" s="21" t="str" cm="1">
        <f t="array" ref="E86">IFERROR(IF(VLOOKUP(E$1,_xlfn.UNIQUE(_xlfn._xlws.FILTER(ARQUIVOS[REVISÃO],ARQUIVOS[DOCUMENTO]='MATRIZ DE REVISÃO'!$A86)),1,)=$B86,"VIGENTE","OBS"),IF(E$1&lt;$B86,"-",""))</f>
        <v>-</v>
      </c>
      <c r="F86" s="21" t="str" cm="1">
        <f t="array" ref="F86">IFERROR(IF(VLOOKUP(F$1,_xlfn.UNIQUE(_xlfn._xlws.FILTER(ARQUIVOS[REVISÃO],ARQUIVOS[DOCUMENTO]='MATRIZ DE REVISÃO'!$A86)),1,)=$B86,"VIGENTE","OBS"),IF(F$1&lt;$B86,"-",""))</f>
        <v>VIGENTE</v>
      </c>
      <c r="G86" s="21" t="str" cm="1">
        <f t="array" ref="G86">IFERROR(IF(VLOOKUP(G$1,_xlfn.UNIQUE(_xlfn._xlws.FILTER(ARQUIVOS[REVISÃO],ARQUIVOS[DOCUMENTO]='MATRIZ DE REVISÃO'!$A86)),1,)=$B86,"VIGENTE","OBS"),IF(G$1&lt;$B86,"-",""))</f>
        <v/>
      </c>
      <c r="H86" s="21" t="str" cm="1">
        <f t="array" ref="H86">IFERROR(IF(VLOOKUP(H$1,_xlfn.UNIQUE(_xlfn._xlws.FILTER(ARQUIVOS[REVISÃO],ARQUIVOS[DOCUMENTO]='MATRIZ DE REVISÃO'!$A86)),1,)=$B86,"VIGENTE","OBS"),IF(H$1&lt;$B86,"-",""))</f>
        <v/>
      </c>
      <c r="I86" s="21" t="str" cm="1">
        <f t="array" ref="I86">IFERROR(IF(VLOOKUP(I$1,_xlfn.UNIQUE(_xlfn._xlws.FILTER(ARQUIVOS[REVISÃO],ARQUIVOS[DOCUMENTO]='MATRIZ DE REVISÃO'!$A86)),1,)=$B86,"VIGENTE","OBS"),IF(I$1&lt;$B86,"-",""))</f>
        <v/>
      </c>
      <c r="J86" s="21" t="str" cm="1">
        <f t="array" ref="J86">IFERROR(IF(VLOOKUP(J$1,_xlfn.UNIQUE(_xlfn._xlws.FILTER(ARQUIVOS[REVISÃO],ARQUIVOS[DOCUMENTO]='MATRIZ DE REVISÃO'!$A86)),1,)=$B86,"VIGENTE","OBS"),IF(J$1&lt;$B86,"-",""))</f>
        <v/>
      </c>
      <c r="K86" s="21" t="str" cm="1">
        <f t="array" ref="K86">IFERROR(IF(VLOOKUP(K$1,_xlfn.UNIQUE(_xlfn._xlws.FILTER(ARQUIVOS[REVISÃO],ARQUIVOS[DOCUMENTO]='MATRIZ DE REVISÃO'!$A86)),1,)=$B86,"VIGENTE","OBS"),IF(K$1&lt;$B86,"-",""))</f>
        <v/>
      </c>
      <c r="L86" s="21" t="str" cm="1">
        <f t="array" ref="L86">IFERROR(IF(VLOOKUP(L$1,_xlfn.UNIQUE(_xlfn._xlws.FILTER(ARQUIVOS[REVISÃO],ARQUIVOS[DOCUMENTO]='MATRIZ DE REVISÃO'!$A86)),1,)=$B86,"VIGENTE","OBS"),IF(L$1&lt;$B86,"-",""))</f>
        <v/>
      </c>
      <c r="M86" s="21" t="str" cm="1">
        <f t="array" ref="M86">IFERROR(IF(VLOOKUP(M$1,_xlfn.UNIQUE(_xlfn._xlws.FILTER(ARQUIVOS[REVISÃO],ARQUIVOS[DOCUMENTO]='MATRIZ DE REVISÃO'!$A86)),1,)=$B86,"VIGENTE","OBS"),IF(M$1&lt;$B86,"-",""))</f>
        <v/>
      </c>
      <c r="N86" s="21" t="str" cm="1">
        <f t="array" ref="N86">IFERROR(IF(VLOOKUP(N$1,_xlfn.UNIQUE(_xlfn._xlws.FILTER(ARQUIVOS[REVISÃO],ARQUIVOS[DOCUMENTO]='MATRIZ DE REVISÃO'!$A86)),1,)=$B86,"VIGENTE","OBS"),IF(N$1&lt;$B86,"-",""))</f>
        <v/>
      </c>
      <c r="O86" s="22" t="str" cm="1">
        <f t="array" ref="O86">IFERROR(IF(VLOOKUP(O$1,_xlfn.UNIQUE(_xlfn._xlws.FILTER(ARQUIVOS[REVISÃO],ARQUIVOS[DOCUMENTO]='MATRIZ DE REVISÃO'!$A86)),1,)=$B86,"VIGENTE","OBS"),IF(O$1&lt;$B86,"-",""))</f>
        <v/>
      </c>
      <c r="P86" t="str" cm="1">
        <f t="array" ref="P86">IFERROR(IF(VLOOKUP(P$1,_xlfn.UNIQUE(_xlfn._xlws.FILTER(ARQUIVOS[REVISÃO],ARQUIVOS[DOCUMENTO]='MATRIZ DE REVISÃO'!$A86)),1,)=$B86,"VIGENTE","OBS"),IF(P$1&lt;$B86,"-",""))</f>
        <v/>
      </c>
      <c r="Q86" t="str" cm="1">
        <f t="array" ref="Q86">IFERROR(IF(VLOOKUP(Q$1,_xlfn.UNIQUE(_xlfn._xlws.FILTER(ARQUIVOS[REVISÃO],ARQUIVOS[DOCUMENTO]='MATRIZ DE REVISÃO'!$A86)),1,)=$B86,"VIGENTE","OBS"),IF(Q$1&lt;$B86,"-",""))</f>
        <v/>
      </c>
      <c r="R86" t="str" cm="1">
        <f t="array" ref="R86">IFERROR(IF(VLOOKUP(R$1,_xlfn.UNIQUE(_xlfn._xlws.FILTER(ARQUIVOS[REVISÃO],ARQUIVOS[DOCUMENTO]='MATRIZ DE REVISÃO'!$A86)),1,)=$B86,"VIGENTE","OBS"),IF(R$1&lt;$B86,"-",""))</f>
        <v/>
      </c>
      <c r="S86" t="str" cm="1">
        <f t="array" ref="S86">IFERROR(IF(VLOOKUP(S$1,_xlfn.UNIQUE(_xlfn._xlws.FILTER(ARQUIVOS[REVISÃO],ARQUIVOS[DOCUMENTO]='MATRIZ DE REVISÃO'!$A86)),1,)=$B86,"VIGENTE","OBS"),IF(S$1&lt;$B86,"-",""))</f>
        <v/>
      </c>
    </row>
    <row r="87" spans="1:19" x14ac:dyDescent="0.3">
      <c r="A87" s="16" t="s">
        <v>3006</v>
      </c>
      <c r="B87" s="17" t="str">
        <f>_xlfn.XLOOKUP(A87,LD_01[DOCUMENTO],LD_01[REVISÃO])</f>
        <v>R02</v>
      </c>
      <c r="C87" s="17" t="s">
        <v>4314</v>
      </c>
      <c r="D87" s="21" t="str" cm="1">
        <f t="array" ref="D87">IFERROR(IF(VLOOKUP(D$1,_xlfn.UNIQUE(_xlfn._xlws.FILTER(ARQUIVOS[REVISÃO],ARQUIVOS[DOCUMENTO]='MATRIZ DE REVISÃO'!$A87)),1,)=$B87,"VIGENTE","OBS"),IF(D$1&lt;$B87,"-",""))</f>
        <v>-</v>
      </c>
      <c r="E87" s="21" t="str" cm="1">
        <f t="array" ref="E87">IFERROR(IF(VLOOKUP(E$1,_xlfn.UNIQUE(_xlfn._xlws.FILTER(ARQUIVOS[REVISÃO],ARQUIVOS[DOCUMENTO]='MATRIZ DE REVISÃO'!$A87)),1,)=$B87,"VIGENTE","OBS"),IF(E$1&lt;$B87,"-",""))</f>
        <v>-</v>
      </c>
      <c r="F87" s="21" t="str" cm="1">
        <f t="array" ref="F87">IFERROR(IF(VLOOKUP(F$1,_xlfn.UNIQUE(_xlfn._xlws.FILTER(ARQUIVOS[REVISÃO],ARQUIVOS[DOCUMENTO]='MATRIZ DE REVISÃO'!$A87)),1,)=$B87,"VIGENTE","OBS"),IF(F$1&lt;$B87,"-",""))</f>
        <v>VIGENTE</v>
      </c>
      <c r="G87" s="21" t="str" cm="1">
        <f t="array" ref="G87">IFERROR(IF(VLOOKUP(G$1,_xlfn.UNIQUE(_xlfn._xlws.FILTER(ARQUIVOS[REVISÃO],ARQUIVOS[DOCUMENTO]='MATRIZ DE REVISÃO'!$A87)),1,)=$B87,"VIGENTE","OBS"),IF(G$1&lt;$B87,"-",""))</f>
        <v/>
      </c>
      <c r="H87" s="21" t="str" cm="1">
        <f t="array" ref="H87">IFERROR(IF(VLOOKUP(H$1,_xlfn.UNIQUE(_xlfn._xlws.FILTER(ARQUIVOS[REVISÃO],ARQUIVOS[DOCUMENTO]='MATRIZ DE REVISÃO'!$A87)),1,)=$B87,"VIGENTE","OBS"),IF(H$1&lt;$B87,"-",""))</f>
        <v/>
      </c>
      <c r="I87" s="21" t="str" cm="1">
        <f t="array" ref="I87">IFERROR(IF(VLOOKUP(I$1,_xlfn.UNIQUE(_xlfn._xlws.FILTER(ARQUIVOS[REVISÃO],ARQUIVOS[DOCUMENTO]='MATRIZ DE REVISÃO'!$A87)),1,)=$B87,"VIGENTE","OBS"),IF(I$1&lt;$B87,"-",""))</f>
        <v/>
      </c>
      <c r="J87" s="21" t="str" cm="1">
        <f t="array" ref="J87">IFERROR(IF(VLOOKUP(J$1,_xlfn.UNIQUE(_xlfn._xlws.FILTER(ARQUIVOS[REVISÃO],ARQUIVOS[DOCUMENTO]='MATRIZ DE REVISÃO'!$A87)),1,)=$B87,"VIGENTE","OBS"),IF(J$1&lt;$B87,"-",""))</f>
        <v/>
      </c>
      <c r="K87" s="21" t="str" cm="1">
        <f t="array" ref="K87">IFERROR(IF(VLOOKUP(K$1,_xlfn.UNIQUE(_xlfn._xlws.FILTER(ARQUIVOS[REVISÃO],ARQUIVOS[DOCUMENTO]='MATRIZ DE REVISÃO'!$A87)),1,)=$B87,"VIGENTE","OBS"),IF(K$1&lt;$B87,"-",""))</f>
        <v/>
      </c>
      <c r="L87" s="21" t="str" cm="1">
        <f t="array" ref="L87">IFERROR(IF(VLOOKUP(L$1,_xlfn.UNIQUE(_xlfn._xlws.FILTER(ARQUIVOS[REVISÃO],ARQUIVOS[DOCUMENTO]='MATRIZ DE REVISÃO'!$A87)),1,)=$B87,"VIGENTE","OBS"),IF(L$1&lt;$B87,"-",""))</f>
        <v/>
      </c>
      <c r="M87" s="21" t="str" cm="1">
        <f t="array" ref="M87">IFERROR(IF(VLOOKUP(M$1,_xlfn.UNIQUE(_xlfn._xlws.FILTER(ARQUIVOS[REVISÃO],ARQUIVOS[DOCUMENTO]='MATRIZ DE REVISÃO'!$A87)),1,)=$B87,"VIGENTE","OBS"),IF(M$1&lt;$B87,"-",""))</f>
        <v/>
      </c>
      <c r="N87" s="21" t="str" cm="1">
        <f t="array" ref="N87">IFERROR(IF(VLOOKUP(N$1,_xlfn.UNIQUE(_xlfn._xlws.FILTER(ARQUIVOS[REVISÃO],ARQUIVOS[DOCUMENTO]='MATRIZ DE REVISÃO'!$A87)),1,)=$B87,"VIGENTE","OBS"),IF(N$1&lt;$B87,"-",""))</f>
        <v/>
      </c>
      <c r="O87" s="22" t="str" cm="1">
        <f t="array" ref="O87">IFERROR(IF(VLOOKUP(O$1,_xlfn.UNIQUE(_xlfn._xlws.FILTER(ARQUIVOS[REVISÃO],ARQUIVOS[DOCUMENTO]='MATRIZ DE REVISÃO'!$A87)),1,)=$B87,"VIGENTE","OBS"),IF(O$1&lt;$B87,"-",""))</f>
        <v/>
      </c>
      <c r="P87" t="str" cm="1">
        <f t="array" ref="P87">IFERROR(IF(VLOOKUP(P$1,_xlfn.UNIQUE(_xlfn._xlws.FILTER(ARQUIVOS[REVISÃO],ARQUIVOS[DOCUMENTO]='MATRIZ DE REVISÃO'!$A87)),1,)=$B87,"VIGENTE","OBS"),IF(P$1&lt;$B87,"-",""))</f>
        <v/>
      </c>
      <c r="Q87" t="str" cm="1">
        <f t="array" ref="Q87">IFERROR(IF(VLOOKUP(Q$1,_xlfn.UNIQUE(_xlfn._xlws.FILTER(ARQUIVOS[REVISÃO],ARQUIVOS[DOCUMENTO]='MATRIZ DE REVISÃO'!$A87)),1,)=$B87,"VIGENTE","OBS"),IF(Q$1&lt;$B87,"-",""))</f>
        <v/>
      </c>
      <c r="R87" t="str" cm="1">
        <f t="array" ref="R87">IFERROR(IF(VLOOKUP(R$1,_xlfn.UNIQUE(_xlfn._xlws.FILTER(ARQUIVOS[REVISÃO],ARQUIVOS[DOCUMENTO]='MATRIZ DE REVISÃO'!$A87)),1,)=$B87,"VIGENTE","OBS"),IF(R$1&lt;$B87,"-",""))</f>
        <v/>
      </c>
      <c r="S87" t="str" cm="1">
        <f t="array" ref="S87">IFERROR(IF(VLOOKUP(S$1,_xlfn.UNIQUE(_xlfn._xlws.FILTER(ARQUIVOS[REVISÃO],ARQUIVOS[DOCUMENTO]='MATRIZ DE REVISÃO'!$A87)),1,)=$B87,"VIGENTE","OBS"),IF(S$1&lt;$B87,"-",""))</f>
        <v/>
      </c>
    </row>
    <row r="88" spans="1:19" x14ac:dyDescent="0.3">
      <c r="A88" s="16" t="s">
        <v>3007</v>
      </c>
      <c r="B88" s="17" t="str">
        <f>_xlfn.XLOOKUP(A88,LD_01[DOCUMENTO],LD_01[REVISÃO])</f>
        <v>R01</v>
      </c>
      <c r="C88" s="17" t="s">
        <v>4314</v>
      </c>
      <c r="D88" s="21" t="str" cm="1">
        <f t="array" ref="D88">IFERROR(IF(VLOOKUP(D$1,_xlfn.UNIQUE(_xlfn._xlws.FILTER(ARQUIVOS[REVISÃO],ARQUIVOS[DOCUMENTO]='MATRIZ DE REVISÃO'!$A88)),1,)=$B88,"VIGENTE","OBS"),IF(D$1&lt;$B88,"-",""))</f>
        <v>-</v>
      </c>
      <c r="E88" s="21" t="str" cm="1">
        <f t="array" ref="E88">IFERROR(IF(VLOOKUP(E$1,_xlfn.UNIQUE(_xlfn._xlws.FILTER(ARQUIVOS[REVISÃO],ARQUIVOS[DOCUMENTO]='MATRIZ DE REVISÃO'!$A88)),1,)=$B88,"VIGENTE","OBS"),IF(E$1&lt;$B88,"-",""))</f>
        <v>VIGENTE</v>
      </c>
      <c r="F88" s="21" t="str" cm="1">
        <f t="array" ref="F88">IFERROR(IF(VLOOKUP(F$1,_xlfn.UNIQUE(_xlfn._xlws.FILTER(ARQUIVOS[REVISÃO],ARQUIVOS[DOCUMENTO]='MATRIZ DE REVISÃO'!$A88)),1,)=$B88,"VIGENTE","OBS"),IF(F$1&lt;$B88,"-",""))</f>
        <v/>
      </c>
      <c r="G88" s="21" t="str" cm="1">
        <f t="array" ref="G88">IFERROR(IF(VLOOKUP(G$1,_xlfn.UNIQUE(_xlfn._xlws.FILTER(ARQUIVOS[REVISÃO],ARQUIVOS[DOCUMENTO]='MATRIZ DE REVISÃO'!$A88)),1,)=$B88,"VIGENTE","OBS"),IF(G$1&lt;$B88,"-",""))</f>
        <v/>
      </c>
      <c r="H88" s="21" t="str" cm="1">
        <f t="array" ref="H88">IFERROR(IF(VLOOKUP(H$1,_xlfn.UNIQUE(_xlfn._xlws.FILTER(ARQUIVOS[REVISÃO],ARQUIVOS[DOCUMENTO]='MATRIZ DE REVISÃO'!$A88)),1,)=$B88,"VIGENTE","OBS"),IF(H$1&lt;$B88,"-",""))</f>
        <v/>
      </c>
      <c r="I88" s="21" t="str" cm="1">
        <f t="array" ref="I88">IFERROR(IF(VLOOKUP(I$1,_xlfn.UNIQUE(_xlfn._xlws.FILTER(ARQUIVOS[REVISÃO],ARQUIVOS[DOCUMENTO]='MATRIZ DE REVISÃO'!$A88)),1,)=$B88,"VIGENTE","OBS"),IF(I$1&lt;$B88,"-",""))</f>
        <v/>
      </c>
      <c r="J88" s="21" t="str" cm="1">
        <f t="array" ref="J88">IFERROR(IF(VLOOKUP(J$1,_xlfn.UNIQUE(_xlfn._xlws.FILTER(ARQUIVOS[REVISÃO],ARQUIVOS[DOCUMENTO]='MATRIZ DE REVISÃO'!$A88)),1,)=$B88,"VIGENTE","OBS"),IF(J$1&lt;$B88,"-",""))</f>
        <v/>
      </c>
      <c r="K88" s="21" t="str" cm="1">
        <f t="array" ref="K88">IFERROR(IF(VLOOKUP(K$1,_xlfn.UNIQUE(_xlfn._xlws.FILTER(ARQUIVOS[REVISÃO],ARQUIVOS[DOCUMENTO]='MATRIZ DE REVISÃO'!$A88)),1,)=$B88,"VIGENTE","OBS"),IF(K$1&lt;$B88,"-",""))</f>
        <v/>
      </c>
      <c r="L88" s="21" t="str" cm="1">
        <f t="array" ref="L88">IFERROR(IF(VLOOKUP(L$1,_xlfn.UNIQUE(_xlfn._xlws.FILTER(ARQUIVOS[REVISÃO],ARQUIVOS[DOCUMENTO]='MATRIZ DE REVISÃO'!$A88)),1,)=$B88,"VIGENTE","OBS"),IF(L$1&lt;$B88,"-",""))</f>
        <v/>
      </c>
      <c r="M88" s="21" t="str" cm="1">
        <f t="array" ref="M88">IFERROR(IF(VLOOKUP(M$1,_xlfn.UNIQUE(_xlfn._xlws.FILTER(ARQUIVOS[REVISÃO],ARQUIVOS[DOCUMENTO]='MATRIZ DE REVISÃO'!$A88)),1,)=$B88,"VIGENTE","OBS"),IF(M$1&lt;$B88,"-",""))</f>
        <v/>
      </c>
      <c r="N88" s="21" t="str" cm="1">
        <f t="array" ref="N88">IFERROR(IF(VLOOKUP(N$1,_xlfn.UNIQUE(_xlfn._xlws.FILTER(ARQUIVOS[REVISÃO],ARQUIVOS[DOCUMENTO]='MATRIZ DE REVISÃO'!$A88)),1,)=$B88,"VIGENTE","OBS"),IF(N$1&lt;$B88,"-",""))</f>
        <v/>
      </c>
      <c r="O88" s="22" t="str" cm="1">
        <f t="array" ref="O88">IFERROR(IF(VLOOKUP(O$1,_xlfn.UNIQUE(_xlfn._xlws.FILTER(ARQUIVOS[REVISÃO],ARQUIVOS[DOCUMENTO]='MATRIZ DE REVISÃO'!$A88)),1,)=$B88,"VIGENTE","OBS"),IF(O$1&lt;$B88,"-",""))</f>
        <v/>
      </c>
      <c r="P88" t="str" cm="1">
        <f t="array" ref="P88">IFERROR(IF(VLOOKUP(P$1,_xlfn.UNIQUE(_xlfn._xlws.FILTER(ARQUIVOS[REVISÃO],ARQUIVOS[DOCUMENTO]='MATRIZ DE REVISÃO'!$A88)),1,)=$B88,"VIGENTE","OBS"),IF(P$1&lt;$B88,"-",""))</f>
        <v/>
      </c>
      <c r="Q88" t="str" cm="1">
        <f t="array" ref="Q88">IFERROR(IF(VLOOKUP(Q$1,_xlfn.UNIQUE(_xlfn._xlws.FILTER(ARQUIVOS[REVISÃO],ARQUIVOS[DOCUMENTO]='MATRIZ DE REVISÃO'!$A88)),1,)=$B88,"VIGENTE","OBS"),IF(Q$1&lt;$B88,"-",""))</f>
        <v/>
      </c>
      <c r="R88" t="str" cm="1">
        <f t="array" ref="R88">IFERROR(IF(VLOOKUP(R$1,_xlfn.UNIQUE(_xlfn._xlws.FILTER(ARQUIVOS[REVISÃO],ARQUIVOS[DOCUMENTO]='MATRIZ DE REVISÃO'!$A88)),1,)=$B88,"VIGENTE","OBS"),IF(R$1&lt;$B88,"-",""))</f>
        <v/>
      </c>
      <c r="S88" t="str" cm="1">
        <f t="array" ref="S88">IFERROR(IF(VLOOKUP(S$1,_xlfn.UNIQUE(_xlfn._xlws.FILTER(ARQUIVOS[REVISÃO],ARQUIVOS[DOCUMENTO]='MATRIZ DE REVISÃO'!$A88)),1,)=$B88,"VIGENTE","OBS"),IF(S$1&lt;$B88,"-",""))</f>
        <v/>
      </c>
    </row>
    <row r="89" spans="1:19" x14ac:dyDescent="0.3">
      <c r="A89" s="16" t="s">
        <v>3008</v>
      </c>
      <c r="B89" s="17" t="str">
        <f>_xlfn.XLOOKUP(A89,LD_01[DOCUMENTO],LD_01[REVISÃO])</f>
        <v>R01</v>
      </c>
      <c r="C89" s="17" t="s">
        <v>4314</v>
      </c>
      <c r="D89" s="21" t="str" cm="1">
        <f t="array" ref="D89">IFERROR(IF(VLOOKUP(D$1,_xlfn.UNIQUE(_xlfn._xlws.FILTER(ARQUIVOS[REVISÃO],ARQUIVOS[DOCUMENTO]='MATRIZ DE REVISÃO'!$A89)),1,)=$B89,"VIGENTE","OBS"),IF(D$1&lt;$B89,"-",""))</f>
        <v>-</v>
      </c>
      <c r="E89" s="21" t="str" cm="1">
        <f t="array" ref="E89">IFERROR(IF(VLOOKUP(E$1,_xlfn.UNIQUE(_xlfn._xlws.FILTER(ARQUIVOS[REVISÃO],ARQUIVOS[DOCUMENTO]='MATRIZ DE REVISÃO'!$A89)),1,)=$B89,"VIGENTE","OBS"),IF(E$1&lt;$B89,"-",""))</f>
        <v>VIGENTE</v>
      </c>
      <c r="F89" s="21" t="str" cm="1">
        <f t="array" ref="F89">IFERROR(IF(VLOOKUP(F$1,_xlfn.UNIQUE(_xlfn._xlws.FILTER(ARQUIVOS[REVISÃO],ARQUIVOS[DOCUMENTO]='MATRIZ DE REVISÃO'!$A89)),1,)=$B89,"VIGENTE","OBS"),IF(F$1&lt;$B89,"-",""))</f>
        <v/>
      </c>
      <c r="G89" s="21" t="str" cm="1">
        <f t="array" ref="G89">IFERROR(IF(VLOOKUP(G$1,_xlfn.UNIQUE(_xlfn._xlws.FILTER(ARQUIVOS[REVISÃO],ARQUIVOS[DOCUMENTO]='MATRIZ DE REVISÃO'!$A89)),1,)=$B89,"VIGENTE","OBS"),IF(G$1&lt;$B89,"-",""))</f>
        <v/>
      </c>
      <c r="H89" s="21" t="str" cm="1">
        <f t="array" ref="H89">IFERROR(IF(VLOOKUP(H$1,_xlfn.UNIQUE(_xlfn._xlws.FILTER(ARQUIVOS[REVISÃO],ARQUIVOS[DOCUMENTO]='MATRIZ DE REVISÃO'!$A89)),1,)=$B89,"VIGENTE","OBS"),IF(H$1&lt;$B89,"-",""))</f>
        <v/>
      </c>
      <c r="I89" s="21" t="str" cm="1">
        <f t="array" ref="I89">IFERROR(IF(VLOOKUP(I$1,_xlfn.UNIQUE(_xlfn._xlws.FILTER(ARQUIVOS[REVISÃO],ARQUIVOS[DOCUMENTO]='MATRIZ DE REVISÃO'!$A89)),1,)=$B89,"VIGENTE","OBS"),IF(I$1&lt;$B89,"-",""))</f>
        <v/>
      </c>
      <c r="J89" s="21" t="str" cm="1">
        <f t="array" ref="J89">IFERROR(IF(VLOOKUP(J$1,_xlfn.UNIQUE(_xlfn._xlws.FILTER(ARQUIVOS[REVISÃO],ARQUIVOS[DOCUMENTO]='MATRIZ DE REVISÃO'!$A89)),1,)=$B89,"VIGENTE","OBS"),IF(J$1&lt;$B89,"-",""))</f>
        <v/>
      </c>
      <c r="K89" s="21" t="str" cm="1">
        <f t="array" ref="K89">IFERROR(IF(VLOOKUP(K$1,_xlfn.UNIQUE(_xlfn._xlws.FILTER(ARQUIVOS[REVISÃO],ARQUIVOS[DOCUMENTO]='MATRIZ DE REVISÃO'!$A89)),1,)=$B89,"VIGENTE","OBS"),IF(K$1&lt;$B89,"-",""))</f>
        <v/>
      </c>
      <c r="L89" s="21" t="str" cm="1">
        <f t="array" ref="L89">IFERROR(IF(VLOOKUP(L$1,_xlfn.UNIQUE(_xlfn._xlws.FILTER(ARQUIVOS[REVISÃO],ARQUIVOS[DOCUMENTO]='MATRIZ DE REVISÃO'!$A89)),1,)=$B89,"VIGENTE","OBS"),IF(L$1&lt;$B89,"-",""))</f>
        <v/>
      </c>
      <c r="M89" s="21" t="str" cm="1">
        <f t="array" ref="M89">IFERROR(IF(VLOOKUP(M$1,_xlfn.UNIQUE(_xlfn._xlws.FILTER(ARQUIVOS[REVISÃO],ARQUIVOS[DOCUMENTO]='MATRIZ DE REVISÃO'!$A89)),1,)=$B89,"VIGENTE","OBS"),IF(M$1&lt;$B89,"-",""))</f>
        <v/>
      </c>
      <c r="N89" s="21" t="str" cm="1">
        <f t="array" ref="N89">IFERROR(IF(VLOOKUP(N$1,_xlfn.UNIQUE(_xlfn._xlws.FILTER(ARQUIVOS[REVISÃO],ARQUIVOS[DOCUMENTO]='MATRIZ DE REVISÃO'!$A89)),1,)=$B89,"VIGENTE","OBS"),IF(N$1&lt;$B89,"-",""))</f>
        <v/>
      </c>
      <c r="O89" s="22" t="str" cm="1">
        <f t="array" ref="O89">IFERROR(IF(VLOOKUP(O$1,_xlfn.UNIQUE(_xlfn._xlws.FILTER(ARQUIVOS[REVISÃO],ARQUIVOS[DOCUMENTO]='MATRIZ DE REVISÃO'!$A89)),1,)=$B89,"VIGENTE","OBS"),IF(O$1&lt;$B89,"-",""))</f>
        <v/>
      </c>
      <c r="P89" t="str" cm="1">
        <f t="array" ref="P89">IFERROR(IF(VLOOKUP(P$1,_xlfn.UNIQUE(_xlfn._xlws.FILTER(ARQUIVOS[REVISÃO],ARQUIVOS[DOCUMENTO]='MATRIZ DE REVISÃO'!$A89)),1,)=$B89,"VIGENTE","OBS"),IF(P$1&lt;$B89,"-",""))</f>
        <v/>
      </c>
      <c r="Q89" t="str" cm="1">
        <f t="array" ref="Q89">IFERROR(IF(VLOOKUP(Q$1,_xlfn.UNIQUE(_xlfn._xlws.FILTER(ARQUIVOS[REVISÃO],ARQUIVOS[DOCUMENTO]='MATRIZ DE REVISÃO'!$A89)),1,)=$B89,"VIGENTE","OBS"),IF(Q$1&lt;$B89,"-",""))</f>
        <v/>
      </c>
      <c r="R89" t="str" cm="1">
        <f t="array" ref="R89">IFERROR(IF(VLOOKUP(R$1,_xlfn.UNIQUE(_xlfn._xlws.FILTER(ARQUIVOS[REVISÃO],ARQUIVOS[DOCUMENTO]='MATRIZ DE REVISÃO'!$A89)),1,)=$B89,"VIGENTE","OBS"),IF(R$1&lt;$B89,"-",""))</f>
        <v/>
      </c>
      <c r="S89" t="str" cm="1">
        <f t="array" ref="S89">IFERROR(IF(VLOOKUP(S$1,_xlfn.UNIQUE(_xlfn._xlws.FILTER(ARQUIVOS[REVISÃO],ARQUIVOS[DOCUMENTO]='MATRIZ DE REVISÃO'!$A89)),1,)=$B89,"VIGENTE","OBS"),IF(S$1&lt;$B89,"-",""))</f>
        <v/>
      </c>
    </row>
    <row r="90" spans="1:19" x14ac:dyDescent="0.3">
      <c r="A90" s="16" t="s">
        <v>3009</v>
      </c>
      <c r="B90" s="17" t="str">
        <f>_xlfn.XLOOKUP(A90,LD_01[DOCUMENTO],LD_01[REVISÃO])</f>
        <v>R02</v>
      </c>
      <c r="C90" s="17" t="s">
        <v>4314</v>
      </c>
      <c r="D90" s="21" t="str" cm="1">
        <f t="array" ref="D90">IFERROR(IF(VLOOKUP(D$1,_xlfn.UNIQUE(_xlfn._xlws.FILTER(ARQUIVOS[REVISÃO],ARQUIVOS[DOCUMENTO]='MATRIZ DE REVISÃO'!$A90)),1,)=$B90,"VIGENTE","OBS"),IF(D$1&lt;$B90,"-",""))</f>
        <v>-</v>
      </c>
      <c r="E90" s="21" t="str" cm="1">
        <f t="array" ref="E90">IFERROR(IF(VLOOKUP(E$1,_xlfn.UNIQUE(_xlfn._xlws.FILTER(ARQUIVOS[REVISÃO],ARQUIVOS[DOCUMENTO]='MATRIZ DE REVISÃO'!$A90)),1,)=$B90,"VIGENTE","OBS"),IF(E$1&lt;$B90,"-",""))</f>
        <v>-</v>
      </c>
      <c r="F90" s="21" t="str" cm="1">
        <f t="array" ref="F90">IFERROR(IF(VLOOKUP(F$1,_xlfn.UNIQUE(_xlfn._xlws.FILTER(ARQUIVOS[REVISÃO],ARQUIVOS[DOCUMENTO]='MATRIZ DE REVISÃO'!$A90)),1,)=$B90,"VIGENTE","OBS"),IF(F$1&lt;$B90,"-",""))</f>
        <v>VIGENTE</v>
      </c>
      <c r="G90" s="21" t="str" cm="1">
        <f t="array" ref="G90">IFERROR(IF(VLOOKUP(G$1,_xlfn.UNIQUE(_xlfn._xlws.FILTER(ARQUIVOS[REVISÃO],ARQUIVOS[DOCUMENTO]='MATRIZ DE REVISÃO'!$A90)),1,)=$B90,"VIGENTE","OBS"),IF(G$1&lt;$B90,"-",""))</f>
        <v/>
      </c>
      <c r="H90" s="21" t="str" cm="1">
        <f t="array" ref="H90">IFERROR(IF(VLOOKUP(H$1,_xlfn.UNIQUE(_xlfn._xlws.FILTER(ARQUIVOS[REVISÃO],ARQUIVOS[DOCUMENTO]='MATRIZ DE REVISÃO'!$A90)),1,)=$B90,"VIGENTE","OBS"),IF(H$1&lt;$B90,"-",""))</f>
        <v/>
      </c>
      <c r="I90" s="21" t="str" cm="1">
        <f t="array" ref="I90">IFERROR(IF(VLOOKUP(I$1,_xlfn.UNIQUE(_xlfn._xlws.FILTER(ARQUIVOS[REVISÃO],ARQUIVOS[DOCUMENTO]='MATRIZ DE REVISÃO'!$A90)),1,)=$B90,"VIGENTE","OBS"),IF(I$1&lt;$B90,"-",""))</f>
        <v/>
      </c>
      <c r="J90" s="21" t="str" cm="1">
        <f t="array" ref="J90">IFERROR(IF(VLOOKUP(J$1,_xlfn.UNIQUE(_xlfn._xlws.FILTER(ARQUIVOS[REVISÃO],ARQUIVOS[DOCUMENTO]='MATRIZ DE REVISÃO'!$A90)),1,)=$B90,"VIGENTE","OBS"),IF(J$1&lt;$B90,"-",""))</f>
        <v/>
      </c>
      <c r="K90" s="21" t="str" cm="1">
        <f t="array" ref="K90">IFERROR(IF(VLOOKUP(K$1,_xlfn.UNIQUE(_xlfn._xlws.FILTER(ARQUIVOS[REVISÃO],ARQUIVOS[DOCUMENTO]='MATRIZ DE REVISÃO'!$A90)),1,)=$B90,"VIGENTE","OBS"),IF(K$1&lt;$B90,"-",""))</f>
        <v/>
      </c>
      <c r="L90" s="21" t="str" cm="1">
        <f t="array" ref="L90">IFERROR(IF(VLOOKUP(L$1,_xlfn.UNIQUE(_xlfn._xlws.FILTER(ARQUIVOS[REVISÃO],ARQUIVOS[DOCUMENTO]='MATRIZ DE REVISÃO'!$A90)),1,)=$B90,"VIGENTE","OBS"),IF(L$1&lt;$B90,"-",""))</f>
        <v/>
      </c>
      <c r="M90" s="21" t="str" cm="1">
        <f t="array" ref="M90">IFERROR(IF(VLOOKUP(M$1,_xlfn.UNIQUE(_xlfn._xlws.FILTER(ARQUIVOS[REVISÃO],ARQUIVOS[DOCUMENTO]='MATRIZ DE REVISÃO'!$A90)),1,)=$B90,"VIGENTE","OBS"),IF(M$1&lt;$B90,"-",""))</f>
        <v/>
      </c>
      <c r="N90" s="21" t="str" cm="1">
        <f t="array" ref="N90">IFERROR(IF(VLOOKUP(N$1,_xlfn.UNIQUE(_xlfn._xlws.FILTER(ARQUIVOS[REVISÃO],ARQUIVOS[DOCUMENTO]='MATRIZ DE REVISÃO'!$A90)),1,)=$B90,"VIGENTE","OBS"),IF(N$1&lt;$B90,"-",""))</f>
        <v/>
      </c>
      <c r="O90" s="22" t="str" cm="1">
        <f t="array" ref="O90">IFERROR(IF(VLOOKUP(O$1,_xlfn.UNIQUE(_xlfn._xlws.FILTER(ARQUIVOS[REVISÃO],ARQUIVOS[DOCUMENTO]='MATRIZ DE REVISÃO'!$A90)),1,)=$B90,"VIGENTE","OBS"),IF(O$1&lt;$B90,"-",""))</f>
        <v/>
      </c>
      <c r="P90" t="str" cm="1">
        <f t="array" ref="P90">IFERROR(IF(VLOOKUP(P$1,_xlfn.UNIQUE(_xlfn._xlws.FILTER(ARQUIVOS[REVISÃO],ARQUIVOS[DOCUMENTO]='MATRIZ DE REVISÃO'!$A90)),1,)=$B90,"VIGENTE","OBS"),IF(P$1&lt;$B90,"-",""))</f>
        <v/>
      </c>
      <c r="Q90" t="str" cm="1">
        <f t="array" ref="Q90">IFERROR(IF(VLOOKUP(Q$1,_xlfn.UNIQUE(_xlfn._xlws.FILTER(ARQUIVOS[REVISÃO],ARQUIVOS[DOCUMENTO]='MATRIZ DE REVISÃO'!$A90)),1,)=$B90,"VIGENTE","OBS"),IF(Q$1&lt;$B90,"-",""))</f>
        <v/>
      </c>
      <c r="R90" t="str" cm="1">
        <f t="array" ref="R90">IFERROR(IF(VLOOKUP(R$1,_xlfn.UNIQUE(_xlfn._xlws.FILTER(ARQUIVOS[REVISÃO],ARQUIVOS[DOCUMENTO]='MATRIZ DE REVISÃO'!$A90)),1,)=$B90,"VIGENTE","OBS"),IF(R$1&lt;$B90,"-",""))</f>
        <v/>
      </c>
      <c r="S90" t="str" cm="1">
        <f t="array" ref="S90">IFERROR(IF(VLOOKUP(S$1,_xlfn.UNIQUE(_xlfn._xlws.FILTER(ARQUIVOS[REVISÃO],ARQUIVOS[DOCUMENTO]='MATRIZ DE REVISÃO'!$A90)),1,)=$B90,"VIGENTE","OBS"),IF(S$1&lt;$B90,"-",""))</f>
        <v/>
      </c>
    </row>
    <row r="91" spans="1:19" x14ac:dyDescent="0.3">
      <c r="A91" s="16" t="s">
        <v>3010</v>
      </c>
      <c r="B91" s="17" t="str">
        <f>_xlfn.XLOOKUP(A91,LD_01[DOCUMENTO],LD_01[REVISÃO])</f>
        <v>R01</v>
      </c>
      <c r="C91" s="17" t="s">
        <v>4314</v>
      </c>
      <c r="D91" s="21" t="str" cm="1">
        <f t="array" ref="D91">IFERROR(IF(VLOOKUP(D$1,_xlfn.UNIQUE(_xlfn._xlws.FILTER(ARQUIVOS[REVISÃO],ARQUIVOS[DOCUMENTO]='MATRIZ DE REVISÃO'!$A91)),1,)=$B91,"VIGENTE","OBS"),IF(D$1&lt;$B91,"-",""))</f>
        <v>-</v>
      </c>
      <c r="E91" s="21" t="str" cm="1">
        <f t="array" ref="E91">IFERROR(IF(VLOOKUP(E$1,_xlfn.UNIQUE(_xlfn._xlws.FILTER(ARQUIVOS[REVISÃO],ARQUIVOS[DOCUMENTO]='MATRIZ DE REVISÃO'!$A91)),1,)=$B91,"VIGENTE","OBS"),IF(E$1&lt;$B91,"-",""))</f>
        <v>VIGENTE</v>
      </c>
      <c r="F91" s="21" t="str" cm="1">
        <f t="array" ref="F91">IFERROR(IF(VLOOKUP(F$1,_xlfn.UNIQUE(_xlfn._xlws.FILTER(ARQUIVOS[REVISÃO],ARQUIVOS[DOCUMENTO]='MATRIZ DE REVISÃO'!$A91)),1,)=$B91,"VIGENTE","OBS"),IF(F$1&lt;$B91,"-",""))</f>
        <v/>
      </c>
      <c r="G91" s="21" t="str" cm="1">
        <f t="array" ref="G91">IFERROR(IF(VLOOKUP(G$1,_xlfn.UNIQUE(_xlfn._xlws.FILTER(ARQUIVOS[REVISÃO],ARQUIVOS[DOCUMENTO]='MATRIZ DE REVISÃO'!$A91)),1,)=$B91,"VIGENTE","OBS"),IF(G$1&lt;$B91,"-",""))</f>
        <v/>
      </c>
      <c r="H91" s="21" t="str" cm="1">
        <f t="array" ref="H91">IFERROR(IF(VLOOKUP(H$1,_xlfn.UNIQUE(_xlfn._xlws.FILTER(ARQUIVOS[REVISÃO],ARQUIVOS[DOCUMENTO]='MATRIZ DE REVISÃO'!$A91)),1,)=$B91,"VIGENTE","OBS"),IF(H$1&lt;$B91,"-",""))</f>
        <v/>
      </c>
      <c r="I91" s="21" t="str" cm="1">
        <f t="array" ref="I91">IFERROR(IF(VLOOKUP(I$1,_xlfn.UNIQUE(_xlfn._xlws.FILTER(ARQUIVOS[REVISÃO],ARQUIVOS[DOCUMENTO]='MATRIZ DE REVISÃO'!$A91)),1,)=$B91,"VIGENTE","OBS"),IF(I$1&lt;$B91,"-",""))</f>
        <v/>
      </c>
      <c r="J91" s="21" t="str" cm="1">
        <f t="array" ref="J91">IFERROR(IF(VLOOKUP(J$1,_xlfn.UNIQUE(_xlfn._xlws.FILTER(ARQUIVOS[REVISÃO],ARQUIVOS[DOCUMENTO]='MATRIZ DE REVISÃO'!$A91)),1,)=$B91,"VIGENTE","OBS"),IF(J$1&lt;$B91,"-",""))</f>
        <v/>
      </c>
      <c r="K91" s="21" t="str" cm="1">
        <f t="array" ref="K91">IFERROR(IF(VLOOKUP(K$1,_xlfn.UNIQUE(_xlfn._xlws.FILTER(ARQUIVOS[REVISÃO],ARQUIVOS[DOCUMENTO]='MATRIZ DE REVISÃO'!$A91)),1,)=$B91,"VIGENTE","OBS"),IF(K$1&lt;$B91,"-",""))</f>
        <v/>
      </c>
      <c r="L91" s="21" t="str" cm="1">
        <f t="array" ref="L91">IFERROR(IF(VLOOKUP(L$1,_xlfn.UNIQUE(_xlfn._xlws.FILTER(ARQUIVOS[REVISÃO],ARQUIVOS[DOCUMENTO]='MATRIZ DE REVISÃO'!$A91)),1,)=$B91,"VIGENTE","OBS"),IF(L$1&lt;$B91,"-",""))</f>
        <v/>
      </c>
      <c r="M91" s="21" t="str" cm="1">
        <f t="array" ref="M91">IFERROR(IF(VLOOKUP(M$1,_xlfn.UNIQUE(_xlfn._xlws.FILTER(ARQUIVOS[REVISÃO],ARQUIVOS[DOCUMENTO]='MATRIZ DE REVISÃO'!$A91)),1,)=$B91,"VIGENTE","OBS"),IF(M$1&lt;$B91,"-",""))</f>
        <v/>
      </c>
      <c r="N91" s="21" t="str" cm="1">
        <f t="array" ref="N91">IFERROR(IF(VLOOKUP(N$1,_xlfn.UNIQUE(_xlfn._xlws.FILTER(ARQUIVOS[REVISÃO],ARQUIVOS[DOCUMENTO]='MATRIZ DE REVISÃO'!$A91)),1,)=$B91,"VIGENTE","OBS"),IF(N$1&lt;$B91,"-",""))</f>
        <v/>
      </c>
      <c r="O91" s="22" t="str" cm="1">
        <f t="array" ref="O91">IFERROR(IF(VLOOKUP(O$1,_xlfn.UNIQUE(_xlfn._xlws.FILTER(ARQUIVOS[REVISÃO],ARQUIVOS[DOCUMENTO]='MATRIZ DE REVISÃO'!$A91)),1,)=$B91,"VIGENTE","OBS"),IF(O$1&lt;$B91,"-",""))</f>
        <v/>
      </c>
      <c r="P91" t="str" cm="1">
        <f t="array" ref="P91">IFERROR(IF(VLOOKUP(P$1,_xlfn.UNIQUE(_xlfn._xlws.FILTER(ARQUIVOS[REVISÃO],ARQUIVOS[DOCUMENTO]='MATRIZ DE REVISÃO'!$A91)),1,)=$B91,"VIGENTE","OBS"),IF(P$1&lt;$B91,"-",""))</f>
        <v/>
      </c>
      <c r="Q91" t="str" cm="1">
        <f t="array" ref="Q91">IFERROR(IF(VLOOKUP(Q$1,_xlfn.UNIQUE(_xlfn._xlws.FILTER(ARQUIVOS[REVISÃO],ARQUIVOS[DOCUMENTO]='MATRIZ DE REVISÃO'!$A91)),1,)=$B91,"VIGENTE","OBS"),IF(Q$1&lt;$B91,"-",""))</f>
        <v/>
      </c>
      <c r="R91" t="str" cm="1">
        <f t="array" ref="R91">IFERROR(IF(VLOOKUP(R$1,_xlfn.UNIQUE(_xlfn._xlws.FILTER(ARQUIVOS[REVISÃO],ARQUIVOS[DOCUMENTO]='MATRIZ DE REVISÃO'!$A91)),1,)=$B91,"VIGENTE","OBS"),IF(R$1&lt;$B91,"-",""))</f>
        <v/>
      </c>
      <c r="S91" t="str" cm="1">
        <f t="array" ref="S91">IFERROR(IF(VLOOKUP(S$1,_xlfn.UNIQUE(_xlfn._xlws.FILTER(ARQUIVOS[REVISÃO],ARQUIVOS[DOCUMENTO]='MATRIZ DE REVISÃO'!$A91)),1,)=$B91,"VIGENTE","OBS"),IF(S$1&lt;$B91,"-",""))</f>
        <v/>
      </c>
    </row>
    <row r="92" spans="1:19" x14ac:dyDescent="0.3">
      <c r="A92" s="16" t="s">
        <v>3011</v>
      </c>
      <c r="B92" s="17" t="str">
        <f>_xlfn.XLOOKUP(A92,LD_01[DOCUMENTO],LD_01[REVISÃO])</f>
        <v>R02</v>
      </c>
      <c r="C92" s="17" t="s">
        <v>4314</v>
      </c>
      <c r="D92" s="21" t="str" cm="1">
        <f t="array" ref="D92">IFERROR(IF(VLOOKUP(D$1,_xlfn.UNIQUE(_xlfn._xlws.FILTER(ARQUIVOS[REVISÃO],ARQUIVOS[DOCUMENTO]='MATRIZ DE REVISÃO'!$A92)),1,)=$B92,"VIGENTE","OBS"),IF(D$1&lt;$B92,"-",""))</f>
        <v>-</v>
      </c>
      <c r="E92" s="21" t="str" cm="1">
        <f t="array" ref="E92">IFERROR(IF(VLOOKUP(E$1,_xlfn.UNIQUE(_xlfn._xlws.FILTER(ARQUIVOS[REVISÃO],ARQUIVOS[DOCUMENTO]='MATRIZ DE REVISÃO'!$A92)),1,)=$B92,"VIGENTE","OBS"),IF(E$1&lt;$B92,"-",""))</f>
        <v>-</v>
      </c>
      <c r="F92" s="21" t="str" cm="1">
        <f t="array" ref="F92">IFERROR(IF(VLOOKUP(F$1,_xlfn.UNIQUE(_xlfn._xlws.FILTER(ARQUIVOS[REVISÃO],ARQUIVOS[DOCUMENTO]='MATRIZ DE REVISÃO'!$A92)),1,)=$B92,"VIGENTE","OBS"),IF(F$1&lt;$B92,"-",""))</f>
        <v>VIGENTE</v>
      </c>
      <c r="G92" s="21" t="str" cm="1">
        <f t="array" ref="G92">IFERROR(IF(VLOOKUP(G$1,_xlfn.UNIQUE(_xlfn._xlws.FILTER(ARQUIVOS[REVISÃO],ARQUIVOS[DOCUMENTO]='MATRIZ DE REVISÃO'!$A92)),1,)=$B92,"VIGENTE","OBS"),IF(G$1&lt;$B92,"-",""))</f>
        <v/>
      </c>
      <c r="H92" s="21" t="str" cm="1">
        <f t="array" ref="H92">IFERROR(IF(VLOOKUP(H$1,_xlfn.UNIQUE(_xlfn._xlws.FILTER(ARQUIVOS[REVISÃO],ARQUIVOS[DOCUMENTO]='MATRIZ DE REVISÃO'!$A92)),1,)=$B92,"VIGENTE","OBS"),IF(H$1&lt;$B92,"-",""))</f>
        <v/>
      </c>
      <c r="I92" s="21" t="str" cm="1">
        <f t="array" ref="I92">IFERROR(IF(VLOOKUP(I$1,_xlfn.UNIQUE(_xlfn._xlws.FILTER(ARQUIVOS[REVISÃO],ARQUIVOS[DOCUMENTO]='MATRIZ DE REVISÃO'!$A92)),1,)=$B92,"VIGENTE","OBS"),IF(I$1&lt;$B92,"-",""))</f>
        <v/>
      </c>
      <c r="J92" s="21" t="str" cm="1">
        <f t="array" ref="J92">IFERROR(IF(VLOOKUP(J$1,_xlfn.UNIQUE(_xlfn._xlws.FILTER(ARQUIVOS[REVISÃO],ARQUIVOS[DOCUMENTO]='MATRIZ DE REVISÃO'!$A92)),1,)=$B92,"VIGENTE","OBS"),IF(J$1&lt;$B92,"-",""))</f>
        <v/>
      </c>
      <c r="K92" s="21" t="str" cm="1">
        <f t="array" ref="K92">IFERROR(IF(VLOOKUP(K$1,_xlfn.UNIQUE(_xlfn._xlws.FILTER(ARQUIVOS[REVISÃO],ARQUIVOS[DOCUMENTO]='MATRIZ DE REVISÃO'!$A92)),1,)=$B92,"VIGENTE","OBS"),IF(K$1&lt;$B92,"-",""))</f>
        <v/>
      </c>
      <c r="L92" s="21" t="str" cm="1">
        <f t="array" ref="L92">IFERROR(IF(VLOOKUP(L$1,_xlfn.UNIQUE(_xlfn._xlws.FILTER(ARQUIVOS[REVISÃO],ARQUIVOS[DOCUMENTO]='MATRIZ DE REVISÃO'!$A92)),1,)=$B92,"VIGENTE","OBS"),IF(L$1&lt;$B92,"-",""))</f>
        <v/>
      </c>
      <c r="M92" s="21" t="str" cm="1">
        <f t="array" ref="M92">IFERROR(IF(VLOOKUP(M$1,_xlfn.UNIQUE(_xlfn._xlws.FILTER(ARQUIVOS[REVISÃO],ARQUIVOS[DOCUMENTO]='MATRIZ DE REVISÃO'!$A92)),1,)=$B92,"VIGENTE","OBS"),IF(M$1&lt;$B92,"-",""))</f>
        <v/>
      </c>
      <c r="N92" s="21" t="str" cm="1">
        <f t="array" ref="N92">IFERROR(IF(VLOOKUP(N$1,_xlfn.UNIQUE(_xlfn._xlws.FILTER(ARQUIVOS[REVISÃO],ARQUIVOS[DOCUMENTO]='MATRIZ DE REVISÃO'!$A92)),1,)=$B92,"VIGENTE","OBS"),IF(N$1&lt;$B92,"-",""))</f>
        <v/>
      </c>
      <c r="O92" s="22" t="str" cm="1">
        <f t="array" ref="O92">IFERROR(IF(VLOOKUP(O$1,_xlfn.UNIQUE(_xlfn._xlws.FILTER(ARQUIVOS[REVISÃO],ARQUIVOS[DOCUMENTO]='MATRIZ DE REVISÃO'!$A92)),1,)=$B92,"VIGENTE","OBS"),IF(O$1&lt;$B92,"-",""))</f>
        <v/>
      </c>
      <c r="P92" t="str" cm="1">
        <f t="array" ref="P92">IFERROR(IF(VLOOKUP(P$1,_xlfn.UNIQUE(_xlfn._xlws.FILTER(ARQUIVOS[REVISÃO],ARQUIVOS[DOCUMENTO]='MATRIZ DE REVISÃO'!$A92)),1,)=$B92,"VIGENTE","OBS"),IF(P$1&lt;$B92,"-",""))</f>
        <v/>
      </c>
      <c r="Q92" t="str" cm="1">
        <f t="array" ref="Q92">IFERROR(IF(VLOOKUP(Q$1,_xlfn.UNIQUE(_xlfn._xlws.FILTER(ARQUIVOS[REVISÃO],ARQUIVOS[DOCUMENTO]='MATRIZ DE REVISÃO'!$A92)),1,)=$B92,"VIGENTE","OBS"),IF(Q$1&lt;$B92,"-",""))</f>
        <v/>
      </c>
      <c r="R92" t="str" cm="1">
        <f t="array" ref="R92">IFERROR(IF(VLOOKUP(R$1,_xlfn.UNIQUE(_xlfn._xlws.FILTER(ARQUIVOS[REVISÃO],ARQUIVOS[DOCUMENTO]='MATRIZ DE REVISÃO'!$A92)),1,)=$B92,"VIGENTE","OBS"),IF(R$1&lt;$B92,"-",""))</f>
        <v/>
      </c>
      <c r="S92" t="str" cm="1">
        <f t="array" ref="S92">IFERROR(IF(VLOOKUP(S$1,_xlfn.UNIQUE(_xlfn._xlws.FILTER(ARQUIVOS[REVISÃO],ARQUIVOS[DOCUMENTO]='MATRIZ DE REVISÃO'!$A92)),1,)=$B92,"VIGENTE","OBS"),IF(S$1&lt;$B92,"-",""))</f>
        <v/>
      </c>
    </row>
    <row r="93" spans="1:19" x14ac:dyDescent="0.3">
      <c r="A93" s="16" t="s">
        <v>3012</v>
      </c>
      <c r="B93" s="17" t="str">
        <f>_xlfn.XLOOKUP(A93,LD_01[DOCUMENTO],LD_01[REVISÃO])</f>
        <v>R02</v>
      </c>
      <c r="C93" s="17" t="s">
        <v>4314</v>
      </c>
      <c r="D93" s="21" t="str" cm="1">
        <f t="array" ref="D93">IFERROR(IF(VLOOKUP(D$1,_xlfn.UNIQUE(_xlfn._xlws.FILTER(ARQUIVOS[REVISÃO],ARQUIVOS[DOCUMENTO]='MATRIZ DE REVISÃO'!$A93)),1,)=$B93,"VIGENTE","OBS"),IF(D$1&lt;$B93,"-",""))</f>
        <v>-</v>
      </c>
      <c r="E93" s="21" t="str" cm="1">
        <f t="array" ref="E93">IFERROR(IF(VLOOKUP(E$1,_xlfn.UNIQUE(_xlfn._xlws.FILTER(ARQUIVOS[REVISÃO],ARQUIVOS[DOCUMENTO]='MATRIZ DE REVISÃO'!$A93)),1,)=$B93,"VIGENTE","OBS"),IF(E$1&lt;$B93,"-",""))</f>
        <v>-</v>
      </c>
      <c r="F93" s="21" t="str" cm="1">
        <f t="array" ref="F93">IFERROR(IF(VLOOKUP(F$1,_xlfn.UNIQUE(_xlfn._xlws.FILTER(ARQUIVOS[REVISÃO],ARQUIVOS[DOCUMENTO]='MATRIZ DE REVISÃO'!$A93)),1,)=$B93,"VIGENTE","OBS"),IF(F$1&lt;$B93,"-",""))</f>
        <v>VIGENTE</v>
      </c>
      <c r="G93" s="21" t="str" cm="1">
        <f t="array" ref="G93">IFERROR(IF(VLOOKUP(G$1,_xlfn.UNIQUE(_xlfn._xlws.FILTER(ARQUIVOS[REVISÃO],ARQUIVOS[DOCUMENTO]='MATRIZ DE REVISÃO'!$A93)),1,)=$B93,"VIGENTE","OBS"),IF(G$1&lt;$B93,"-",""))</f>
        <v/>
      </c>
      <c r="H93" s="21" t="str" cm="1">
        <f t="array" ref="H93">IFERROR(IF(VLOOKUP(H$1,_xlfn.UNIQUE(_xlfn._xlws.FILTER(ARQUIVOS[REVISÃO],ARQUIVOS[DOCUMENTO]='MATRIZ DE REVISÃO'!$A93)),1,)=$B93,"VIGENTE","OBS"),IF(H$1&lt;$B93,"-",""))</f>
        <v/>
      </c>
      <c r="I93" s="21" t="str" cm="1">
        <f t="array" ref="I93">IFERROR(IF(VLOOKUP(I$1,_xlfn.UNIQUE(_xlfn._xlws.FILTER(ARQUIVOS[REVISÃO],ARQUIVOS[DOCUMENTO]='MATRIZ DE REVISÃO'!$A93)),1,)=$B93,"VIGENTE","OBS"),IF(I$1&lt;$B93,"-",""))</f>
        <v/>
      </c>
      <c r="J93" s="21" t="str" cm="1">
        <f t="array" ref="J93">IFERROR(IF(VLOOKUP(J$1,_xlfn.UNIQUE(_xlfn._xlws.FILTER(ARQUIVOS[REVISÃO],ARQUIVOS[DOCUMENTO]='MATRIZ DE REVISÃO'!$A93)),1,)=$B93,"VIGENTE","OBS"),IF(J$1&lt;$B93,"-",""))</f>
        <v/>
      </c>
      <c r="K93" s="21" t="str" cm="1">
        <f t="array" ref="K93">IFERROR(IF(VLOOKUP(K$1,_xlfn.UNIQUE(_xlfn._xlws.FILTER(ARQUIVOS[REVISÃO],ARQUIVOS[DOCUMENTO]='MATRIZ DE REVISÃO'!$A93)),1,)=$B93,"VIGENTE","OBS"),IF(K$1&lt;$B93,"-",""))</f>
        <v/>
      </c>
      <c r="L93" s="21" t="str" cm="1">
        <f t="array" ref="L93">IFERROR(IF(VLOOKUP(L$1,_xlfn.UNIQUE(_xlfn._xlws.FILTER(ARQUIVOS[REVISÃO],ARQUIVOS[DOCUMENTO]='MATRIZ DE REVISÃO'!$A93)),1,)=$B93,"VIGENTE","OBS"),IF(L$1&lt;$B93,"-",""))</f>
        <v/>
      </c>
      <c r="M93" s="21" t="str" cm="1">
        <f t="array" ref="M93">IFERROR(IF(VLOOKUP(M$1,_xlfn.UNIQUE(_xlfn._xlws.FILTER(ARQUIVOS[REVISÃO],ARQUIVOS[DOCUMENTO]='MATRIZ DE REVISÃO'!$A93)),1,)=$B93,"VIGENTE","OBS"),IF(M$1&lt;$B93,"-",""))</f>
        <v/>
      </c>
      <c r="N93" s="21" t="str" cm="1">
        <f t="array" ref="N93">IFERROR(IF(VLOOKUP(N$1,_xlfn.UNIQUE(_xlfn._xlws.FILTER(ARQUIVOS[REVISÃO],ARQUIVOS[DOCUMENTO]='MATRIZ DE REVISÃO'!$A93)),1,)=$B93,"VIGENTE","OBS"),IF(N$1&lt;$B93,"-",""))</f>
        <v/>
      </c>
      <c r="O93" s="22" t="str" cm="1">
        <f t="array" ref="O93">IFERROR(IF(VLOOKUP(O$1,_xlfn.UNIQUE(_xlfn._xlws.FILTER(ARQUIVOS[REVISÃO],ARQUIVOS[DOCUMENTO]='MATRIZ DE REVISÃO'!$A93)),1,)=$B93,"VIGENTE","OBS"),IF(O$1&lt;$B93,"-",""))</f>
        <v/>
      </c>
      <c r="P93" t="str" cm="1">
        <f t="array" ref="P93">IFERROR(IF(VLOOKUP(P$1,_xlfn.UNIQUE(_xlfn._xlws.FILTER(ARQUIVOS[REVISÃO],ARQUIVOS[DOCUMENTO]='MATRIZ DE REVISÃO'!$A93)),1,)=$B93,"VIGENTE","OBS"),IF(P$1&lt;$B93,"-",""))</f>
        <v/>
      </c>
      <c r="Q93" t="str" cm="1">
        <f t="array" ref="Q93">IFERROR(IF(VLOOKUP(Q$1,_xlfn.UNIQUE(_xlfn._xlws.FILTER(ARQUIVOS[REVISÃO],ARQUIVOS[DOCUMENTO]='MATRIZ DE REVISÃO'!$A93)),1,)=$B93,"VIGENTE","OBS"),IF(Q$1&lt;$B93,"-",""))</f>
        <v/>
      </c>
      <c r="R93" t="str" cm="1">
        <f t="array" ref="R93">IFERROR(IF(VLOOKUP(R$1,_xlfn.UNIQUE(_xlfn._xlws.FILTER(ARQUIVOS[REVISÃO],ARQUIVOS[DOCUMENTO]='MATRIZ DE REVISÃO'!$A93)),1,)=$B93,"VIGENTE","OBS"),IF(R$1&lt;$B93,"-",""))</f>
        <v/>
      </c>
      <c r="S93" t="str" cm="1">
        <f t="array" ref="S93">IFERROR(IF(VLOOKUP(S$1,_xlfn.UNIQUE(_xlfn._xlws.FILTER(ARQUIVOS[REVISÃO],ARQUIVOS[DOCUMENTO]='MATRIZ DE REVISÃO'!$A93)),1,)=$B93,"VIGENTE","OBS"),IF(S$1&lt;$B93,"-",""))</f>
        <v/>
      </c>
    </row>
    <row r="94" spans="1:19" x14ac:dyDescent="0.3">
      <c r="A94" s="16" t="s">
        <v>3013</v>
      </c>
      <c r="B94" s="17" t="str">
        <f>_xlfn.XLOOKUP(A94,LD_01[DOCUMENTO],LD_01[REVISÃO])</f>
        <v>R03</v>
      </c>
      <c r="C94" s="17" t="s">
        <v>4314</v>
      </c>
      <c r="D94" s="21" t="str" cm="1">
        <f t="array" ref="D94">IFERROR(IF(VLOOKUP(D$1,_xlfn.UNIQUE(_xlfn._xlws.FILTER(ARQUIVOS[REVISÃO],ARQUIVOS[DOCUMENTO]='MATRIZ DE REVISÃO'!$A94)),1,)=$B94,"VIGENTE","OBS"),IF(D$1&lt;$B94,"-",""))</f>
        <v>-</v>
      </c>
      <c r="E94" s="21" t="str" cm="1">
        <f t="array" ref="E94">IFERROR(IF(VLOOKUP(E$1,_xlfn.UNIQUE(_xlfn._xlws.FILTER(ARQUIVOS[REVISÃO],ARQUIVOS[DOCUMENTO]='MATRIZ DE REVISÃO'!$A94)),1,)=$B94,"VIGENTE","OBS"),IF(E$1&lt;$B94,"-",""))</f>
        <v>-</v>
      </c>
      <c r="F94" s="21" t="str" cm="1">
        <f t="array" ref="F94">IFERROR(IF(VLOOKUP(F$1,_xlfn.UNIQUE(_xlfn._xlws.FILTER(ARQUIVOS[REVISÃO],ARQUIVOS[DOCUMENTO]='MATRIZ DE REVISÃO'!$A94)),1,)=$B94,"VIGENTE","OBS"),IF(F$1&lt;$B94,"-",""))</f>
        <v>-</v>
      </c>
      <c r="G94" s="21" t="str" cm="1">
        <f t="array" ref="G94">IFERROR(IF(VLOOKUP(G$1,_xlfn.UNIQUE(_xlfn._xlws.FILTER(ARQUIVOS[REVISÃO],ARQUIVOS[DOCUMENTO]='MATRIZ DE REVISÃO'!$A94)),1,)=$B94,"VIGENTE","OBS"),IF(G$1&lt;$B94,"-",""))</f>
        <v>VIGENTE</v>
      </c>
      <c r="H94" s="21" t="str" cm="1">
        <f t="array" ref="H94">IFERROR(IF(VLOOKUP(H$1,_xlfn.UNIQUE(_xlfn._xlws.FILTER(ARQUIVOS[REVISÃO],ARQUIVOS[DOCUMENTO]='MATRIZ DE REVISÃO'!$A94)),1,)=$B94,"VIGENTE","OBS"),IF(H$1&lt;$B94,"-",""))</f>
        <v/>
      </c>
      <c r="I94" s="21" t="str" cm="1">
        <f t="array" ref="I94">IFERROR(IF(VLOOKUP(I$1,_xlfn.UNIQUE(_xlfn._xlws.FILTER(ARQUIVOS[REVISÃO],ARQUIVOS[DOCUMENTO]='MATRIZ DE REVISÃO'!$A94)),1,)=$B94,"VIGENTE","OBS"),IF(I$1&lt;$B94,"-",""))</f>
        <v/>
      </c>
      <c r="J94" s="21" t="str" cm="1">
        <f t="array" ref="J94">IFERROR(IF(VLOOKUP(J$1,_xlfn.UNIQUE(_xlfn._xlws.FILTER(ARQUIVOS[REVISÃO],ARQUIVOS[DOCUMENTO]='MATRIZ DE REVISÃO'!$A94)),1,)=$B94,"VIGENTE","OBS"),IF(J$1&lt;$B94,"-",""))</f>
        <v/>
      </c>
      <c r="K94" s="21" t="str" cm="1">
        <f t="array" ref="K94">IFERROR(IF(VLOOKUP(K$1,_xlfn.UNIQUE(_xlfn._xlws.FILTER(ARQUIVOS[REVISÃO],ARQUIVOS[DOCUMENTO]='MATRIZ DE REVISÃO'!$A94)),1,)=$B94,"VIGENTE","OBS"),IF(K$1&lt;$B94,"-",""))</f>
        <v/>
      </c>
      <c r="L94" s="21" t="str" cm="1">
        <f t="array" ref="L94">IFERROR(IF(VLOOKUP(L$1,_xlfn.UNIQUE(_xlfn._xlws.FILTER(ARQUIVOS[REVISÃO],ARQUIVOS[DOCUMENTO]='MATRIZ DE REVISÃO'!$A94)),1,)=$B94,"VIGENTE","OBS"),IF(L$1&lt;$B94,"-",""))</f>
        <v/>
      </c>
      <c r="M94" s="21" t="str" cm="1">
        <f t="array" ref="M94">IFERROR(IF(VLOOKUP(M$1,_xlfn.UNIQUE(_xlfn._xlws.FILTER(ARQUIVOS[REVISÃO],ARQUIVOS[DOCUMENTO]='MATRIZ DE REVISÃO'!$A94)),1,)=$B94,"VIGENTE","OBS"),IF(M$1&lt;$B94,"-",""))</f>
        <v/>
      </c>
      <c r="N94" s="21" t="str" cm="1">
        <f t="array" ref="N94">IFERROR(IF(VLOOKUP(N$1,_xlfn.UNIQUE(_xlfn._xlws.FILTER(ARQUIVOS[REVISÃO],ARQUIVOS[DOCUMENTO]='MATRIZ DE REVISÃO'!$A94)),1,)=$B94,"VIGENTE","OBS"),IF(N$1&lt;$B94,"-",""))</f>
        <v/>
      </c>
      <c r="O94" s="22" t="str" cm="1">
        <f t="array" ref="O94">IFERROR(IF(VLOOKUP(O$1,_xlfn.UNIQUE(_xlfn._xlws.FILTER(ARQUIVOS[REVISÃO],ARQUIVOS[DOCUMENTO]='MATRIZ DE REVISÃO'!$A94)),1,)=$B94,"VIGENTE","OBS"),IF(O$1&lt;$B94,"-",""))</f>
        <v/>
      </c>
      <c r="P94" t="str" cm="1">
        <f t="array" ref="P94">IFERROR(IF(VLOOKUP(P$1,_xlfn.UNIQUE(_xlfn._xlws.FILTER(ARQUIVOS[REVISÃO],ARQUIVOS[DOCUMENTO]='MATRIZ DE REVISÃO'!$A94)),1,)=$B94,"VIGENTE","OBS"),IF(P$1&lt;$B94,"-",""))</f>
        <v/>
      </c>
      <c r="Q94" t="str" cm="1">
        <f t="array" ref="Q94">IFERROR(IF(VLOOKUP(Q$1,_xlfn.UNIQUE(_xlfn._xlws.FILTER(ARQUIVOS[REVISÃO],ARQUIVOS[DOCUMENTO]='MATRIZ DE REVISÃO'!$A94)),1,)=$B94,"VIGENTE","OBS"),IF(Q$1&lt;$B94,"-",""))</f>
        <v/>
      </c>
      <c r="R94" t="str" cm="1">
        <f t="array" ref="R94">IFERROR(IF(VLOOKUP(R$1,_xlfn.UNIQUE(_xlfn._xlws.FILTER(ARQUIVOS[REVISÃO],ARQUIVOS[DOCUMENTO]='MATRIZ DE REVISÃO'!$A94)),1,)=$B94,"VIGENTE","OBS"),IF(R$1&lt;$B94,"-",""))</f>
        <v/>
      </c>
      <c r="S94" t="str" cm="1">
        <f t="array" ref="S94">IFERROR(IF(VLOOKUP(S$1,_xlfn.UNIQUE(_xlfn._xlws.FILTER(ARQUIVOS[REVISÃO],ARQUIVOS[DOCUMENTO]='MATRIZ DE REVISÃO'!$A94)),1,)=$B94,"VIGENTE","OBS"),IF(S$1&lt;$B94,"-",""))</f>
        <v/>
      </c>
    </row>
    <row r="95" spans="1:19" x14ac:dyDescent="0.3">
      <c r="A95" s="16" t="s">
        <v>3014</v>
      </c>
      <c r="B95" s="17" t="str">
        <f>_xlfn.XLOOKUP(A95,LD_01[DOCUMENTO],LD_01[REVISÃO])</f>
        <v>R00</v>
      </c>
      <c r="C95" s="17" t="s">
        <v>4314</v>
      </c>
      <c r="D95" s="21" t="str" cm="1">
        <f t="array" ref="D95">IFERROR(IF(VLOOKUP(D$1,_xlfn.UNIQUE(_xlfn._xlws.FILTER(ARQUIVOS[REVISÃO],ARQUIVOS[DOCUMENTO]='MATRIZ DE REVISÃO'!$A95)),1,)=$B95,"VIGENTE","OBS"),IF(D$1&lt;$B95,"-",""))</f>
        <v>VIGENTE</v>
      </c>
      <c r="E95" s="21" t="str" cm="1">
        <f t="array" ref="E95">IFERROR(IF(VLOOKUP(E$1,_xlfn.UNIQUE(_xlfn._xlws.FILTER(ARQUIVOS[REVISÃO],ARQUIVOS[DOCUMENTO]='MATRIZ DE REVISÃO'!$A95)),1,)=$B95,"VIGENTE","OBS"),IF(E$1&lt;$B95,"-",""))</f>
        <v/>
      </c>
      <c r="F95" s="21" t="str" cm="1">
        <f t="array" ref="F95">IFERROR(IF(VLOOKUP(F$1,_xlfn.UNIQUE(_xlfn._xlws.FILTER(ARQUIVOS[REVISÃO],ARQUIVOS[DOCUMENTO]='MATRIZ DE REVISÃO'!$A95)),1,)=$B95,"VIGENTE","OBS"),IF(F$1&lt;$B95,"-",""))</f>
        <v/>
      </c>
      <c r="G95" s="21" t="str" cm="1">
        <f t="array" ref="G95">IFERROR(IF(VLOOKUP(G$1,_xlfn.UNIQUE(_xlfn._xlws.FILTER(ARQUIVOS[REVISÃO],ARQUIVOS[DOCUMENTO]='MATRIZ DE REVISÃO'!$A95)),1,)=$B95,"VIGENTE","OBS"),IF(G$1&lt;$B95,"-",""))</f>
        <v/>
      </c>
      <c r="H95" s="21" t="str" cm="1">
        <f t="array" ref="H95">IFERROR(IF(VLOOKUP(H$1,_xlfn.UNIQUE(_xlfn._xlws.FILTER(ARQUIVOS[REVISÃO],ARQUIVOS[DOCUMENTO]='MATRIZ DE REVISÃO'!$A95)),1,)=$B95,"VIGENTE","OBS"),IF(H$1&lt;$B95,"-",""))</f>
        <v/>
      </c>
      <c r="I95" s="21" t="str" cm="1">
        <f t="array" ref="I95">IFERROR(IF(VLOOKUP(I$1,_xlfn.UNIQUE(_xlfn._xlws.FILTER(ARQUIVOS[REVISÃO],ARQUIVOS[DOCUMENTO]='MATRIZ DE REVISÃO'!$A95)),1,)=$B95,"VIGENTE","OBS"),IF(I$1&lt;$B95,"-",""))</f>
        <v/>
      </c>
      <c r="J95" s="21" t="str" cm="1">
        <f t="array" ref="J95">IFERROR(IF(VLOOKUP(J$1,_xlfn.UNIQUE(_xlfn._xlws.FILTER(ARQUIVOS[REVISÃO],ARQUIVOS[DOCUMENTO]='MATRIZ DE REVISÃO'!$A95)),1,)=$B95,"VIGENTE","OBS"),IF(J$1&lt;$B95,"-",""))</f>
        <v/>
      </c>
      <c r="K95" s="21" t="str" cm="1">
        <f t="array" ref="K95">IFERROR(IF(VLOOKUP(K$1,_xlfn.UNIQUE(_xlfn._xlws.FILTER(ARQUIVOS[REVISÃO],ARQUIVOS[DOCUMENTO]='MATRIZ DE REVISÃO'!$A95)),1,)=$B95,"VIGENTE","OBS"),IF(K$1&lt;$B95,"-",""))</f>
        <v/>
      </c>
      <c r="L95" s="21" t="str" cm="1">
        <f t="array" ref="L95">IFERROR(IF(VLOOKUP(L$1,_xlfn.UNIQUE(_xlfn._xlws.FILTER(ARQUIVOS[REVISÃO],ARQUIVOS[DOCUMENTO]='MATRIZ DE REVISÃO'!$A95)),1,)=$B95,"VIGENTE","OBS"),IF(L$1&lt;$B95,"-",""))</f>
        <v/>
      </c>
      <c r="M95" s="21" t="str" cm="1">
        <f t="array" ref="M95">IFERROR(IF(VLOOKUP(M$1,_xlfn.UNIQUE(_xlfn._xlws.FILTER(ARQUIVOS[REVISÃO],ARQUIVOS[DOCUMENTO]='MATRIZ DE REVISÃO'!$A95)),1,)=$B95,"VIGENTE","OBS"),IF(M$1&lt;$B95,"-",""))</f>
        <v/>
      </c>
      <c r="N95" s="21" t="str" cm="1">
        <f t="array" ref="N95">IFERROR(IF(VLOOKUP(N$1,_xlfn.UNIQUE(_xlfn._xlws.FILTER(ARQUIVOS[REVISÃO],ARQUIVOS[DOCUMENTO]='MATRIZ DE REVISÃO'!$A95)),1,)=$B95,"VIGENTE","OBS"),IF(N$1&lt;$B95,"-",""))</f>
        <v/>
      </c>
      <c r="O95" s="22" t="str" cm="1">
        <f t="array" ref="O95">IFERROR(IF(VLOOKUP(O$1,_xlfn.UNIQUE(_xlfn._xlws.FILTER(ARQUIVOS[REVISÃO],ARQUIVOS[DOCUMENTO]='MATRIZ DE REVISÃO'!$A95)),1,)=$B95,"VIGENTE","OBS"),IF(O$1&lt;$B95,"-",""))</f>
        <v/>
      </c>
      <c r="P95" t="str" cm="1">
        <f t="array" ref="P95">IFERROR(IF(VLOOKUP(P$1,_xlfn.UNIQUE(_xlfn._xlws.FILTER(ARQUIVOS[REVISÃO],ARQUIVOS[DOCUMENTO]='MATRIZ DE REVISÃO'!$A95)),1,)=$B95,"VIGENTE","OBS"),IF(P$1&lt;$B95,"-",""))</f>
        <v/>
      </c>
      <c r="Q95" t="str" cm="1">
        <f t="array" ref="Q95">IFERROR(IF(VLOOKUP(Q$1,_xlfn.UNIQUE(_xlfn._xlws.FILTER(ARQUIVOS[REVISÃO],ARQUIVOS[DOCUMENTO]='MATRIZ DE REVISÃO'!$A95)),1,)=$B95,"VIGENTE","OBS"),IF(Q$1&lt;$B95,"-",""))</f>
        <v/>
      </c>
      <c r="R95" t="str" cm="1">
        <f t="array" ref="R95">IFERROR(IF(VLOOKUP(R$1,_xlfn.UNIQUE(_xlfn._xlws.FILTER(ARQUIVOS[REVISÃO],ARQUIVOS[DOCUMENTO]='MATRIZ DE REVISÃO'!$A95)),1,)=$B95,"VIGENTE","OBS"),IF(R$1&lt;$B95,"-",""))</f>
        <v/>
      </c>
      <c r="S95" t="str" cm="1">
        <f t="array" ref="S95">IFERROR(IF(VLOOKUP(S$1,_xlfn.UNIQUE(_xlfn._xlws.FILTER(ARQUIVOS[REVISÃO],ARQUIVOS[DOCUMENTO]='MATRIZ DE REVISÃO'!$A95)),1,)=$B95,"VIGENTE","OBS"),IF(S$1&lt;$B95,"-",""))</f>
        <v/>
      </c>
    </row>
    <row r="96" spans="1:19" x14ac:dyDescent="0.3">
      <c r="A96" s="16" t="s">
        <v>2956</v>
      </c>
      <c r="B96" s="17" t="str">
        <f>_xlfn.XLOOKUP(A96,LD_01[DOCUMENTO],LD_01[REVISÃO])</f>
        <v>R02</v>
      </c>
      <c r="C96" s="17" t="s">
        <v>4314</v>
      </c>
      <c r="D96" s="21" t="str" cm="1">
        <f t="array" ref="D96">IFERROR(IF(VLOOKUP(D$1,_xlfn.UNIQUE(_xlfn._xlws.FILTER(ARQUIVOS[REVISÃO],ARQUIVOS[DOCUMENTO]='MATRIZ DE REVISÃO'!$A96)),1,)=$B96,"VIGENTE","OBS"),IF(D$1&lt;$B96,"-",""))</f>
        <v>-</v>
      </c>
      <c r="E96" s="21" t="str" cm="1">
        <f t="array" ref="E96">IFERROR(IF(VLOOKUP(E$1,_xlfn.UNIQUE(_xlfn._xlws.FILTER(ARQUIVOS[REVISÃO],ARQUIVOS[DOCUMENTO]='MATRIZ DE REVISÃO'!$A96)),1,)=$B96,"VIGENTE","OBS"),IF(E$1&lt;$B96,"-",""))</f>
        <v>-</v>
      </c>
      <c r="F96" s="21" t="str" cm="1">
        <f t="array" ref="F96">IFERROR(IF(VLOOKUP(F$1,_xlfn.UNIQUE(_xlfn._xlws.FILTER(ARQUIVOS[REVISÃO],ARQUIVOS[DOCUMENTO]='MATRIZ DE REVISÃO'!$A96)),1,)=$B96,"VIGENTE","OBS"),IF(F$1&lt;$B96,"-",""))</f>
        <v>VIGENTE</v>
      </c>
      <c r="G96" s="21" t="str" cm="1">
        <f t="array" ref="G96">IFERROR(IF(VLOOKUP(G$1,_xlfn.UNIQUE(_xlfn._xlws.FILTER(ARQUIVOS[REVISÃO],ARQUIVOS[DOCUMENTO]='MATRIZ DE REVISÃO'!$A96)),1,)=$B96,"VIGENTE","OBS"),IF(G$1&lt;$B96,"-",""))</f>
        <v/>
      </c>
      <c r="H96" s="21" t="str" cm="1">
        <f t="array" ref="H96">IFERROR(IF(VLOOKUP(H$1,_xlfn.UNIQUE(_xlfn._xlws.FILTER(ARQUIVOS[REVISÃO],ARQUIVOS[DOCUMENTO]='MATRIZ DE REVISÃO'!$A96)),1,)=$B96,"VIGENTE","OBS"),IF(H$1&lt;$B96,"-",""))</f>
        <v/>
      </c>
      <c r="I96" s="21" t="str" cm="1">
        <f t="array" ref="I96">IFERROR(IF(VLOOKUP(I$1,_xlfn.UNIQUE(_xlfn._xlws.FILTER(ARQUIVOS[REVISÃO],ARQUIVOS[DOCUMENTO]='MATRIZ DE REVISÃO'!$A96)),1,)=$B96,"VIGENTE","OBS"),IF(I$1&lt;$B96,"-",""))</f>
        <v/>
      </c>
      <c r="J96" s="21" t="str" cm="1">
        <f t="array" ref="J96">IFERROR(IF(VLOOKUP(J$1,_xlfn.UNIQUE(_xlfn._xlws.FILTER(ARQUIVOS[REVISÃO],ARQUIVOS[DOCUMENTO]='MATRIZ DE REVISÃO'!$A96)),1,)=$B96,"VIGENTE","OBS"),IF(J$1&lt;$B96,"-",""))</f>
        <v/>
      </c>
      <c r="K96" s="21" t="str" cm="1">
        <f t="array" ref="K96">IFERROR(IF(VLOOKUP(K$1,_xlfn.UNIQUE(_xlfn._xlws.FILTER(ARQUIVOS[REVISÃO],ARQUIVOS[DOCUMENTO]='MATRIZ DE REVISÃO'!$A96)),1,)=$B96,"VIGENTE","OBS"),IF(K$1&lt;$B96,"-",""))</f>
        <v/>
      </c>
      <c r="L96" s="21" t="str" cm="1">
        <f t="array" ref="L96">IFERROR(IF(VLOOKUP(L$1,_xlfn.UNIQUE(_xlfn._xlws.FILTER(ARQUIVOS[REVISÃO],ARQUIVOS[DOCUMENTO]='MATRIZ DE REVISÃO'!$A96)),1,)=$B96,"VIGENTE","OBS"),IF(L$1&lt;$B96,"-",""))</f>
        <v/>
      </c>
      <c r="M96" s="21" t="str" cm="1">
        <f t="array" ref="M96">IFERROR(IF(VLOOKUP(M$1,_xlfn.UNIQUE(_xlfn._xlws.FILTER(ARQUIVOS[REVISÃO],ARQUIVOS[DOCUMENTO]='MATRIZ DE REVISÃO'!$A96)),1,)=$B96,"VIGENTE","OBS"),IF(M$1&lt;$B96,"-",""))</f>
        <v/>
      </c>
      <c r="N96" s="21" t="str" cm="1">
        <f t="array" ref="N96">IFERROR(IF(VLOOKUP(N$1,_xlfn.UNIQUE(_xlfn._xlws.FILTER(ARQUIVOS[REVISÃO],ARQUIVOS[DOCUMENTO]='MATRIZ DE REVISÃO'!$A96)),1,)=$B96,"VIGENTE","OBS"),IF(N$1&lt;$B96,"-",""))</f>
        <v/>
      </c>
      <c r="O96" s="22" t="str" cm="1">
        <f t="array" ref="O96">IFERROR(IF(VLOOKUP(O$1,_xlfn.UNIQUE(_xlfn._xlws.FILTER(ARQUIVOS[REVISÃO],ARQUIVOS[DOCUMENTO]='MATRIZ DE REVISÃO'!$A96)),1,)=$B96,"VIGENTE","OBS"),IF(O$1&lt;$B96,"-",""))</f>
        <v/>
      </c>
      <c r="P96" t="str" cm="1">
        <f t="array" ref="P96">IFERROR(IF(VLOOKUP(P$1,_xlfn.UNIQUE(_xlfn._xlws.FILTER(ARQUIVOS[REVISÃO],ARQUIVOS[DOCUMENTO]='MATRIZ DE REVISÃO'!$A96)),1,)=$B96,"VIGENTE","OBS"),IF(P$1&lt;$B96,"-",""))</f>
        <v/>
      </c>
      <c r="Q96" t="str" cm="1">
        <f t="array" ref="Q96">IFERROR(IF(VLOOKUP(Q$1,_xlfn.UNIQUE(_xlfn._xlws.FILTER(ARQUIVOS[REVISÃO],ARQUIVOS[DOCUMENTO]='MATRIZ DE REVISÃO'!$A96)),1,)=$B96,"VIGENTE","OBS"),IF(Q$1&lt;$B96,"-",""))</f>
        <v/>
      </c>
      <c r="R96" t="str" cm="1">
        <f t="array" ref="R96">IFERROR(IF(VLOOKUP(R$1,_xlfn.UNIQUE(_xlfn._xlws.FILTER(ARQUIVOS[REVISÃO],ARQUIVOS[DOCUMENTO]='MATRIZ DE REVISÃO'!$A96)),1,)=$B96,"VIGENTE","OBS"),IF(R$1&lt;$B96,"-",""))</f>
        <v/>
      </c>
      <c r="S96" t="str" cm="1">
        <f t="array" ref="S96">IFERROR(IF(VLOOKUP(S$1,_xlfn.UNIQUE(_xlfn._xlws.FILTER(ARQUIVOS[REVISÃO],ARQUIVOS[DOCUMENTO]='MATRIZ DE REVISÃO'!$A96)),1,)=$B96,"VIGENTE","OBS"),IF(S$1&lt;$B96,"-",""))</f>
        <v/>
      </c>
    </row>
    <row r="97" spans="1:19" x14ac:dyDescent="0.3">
      <c r="A97" s="16" t="s">
        <v>2957</v>
      </c>
      <c r="B97" s="17" t="str">
        <f>_xlfn.XLOOKUP(A97,LD_01[DOCUMENTO],LD_01[REVISÃO])</f>
        <v>R03</v>
      </c>
      <c r="C97" s="17" t="s">
        <v>4314</v>
      </c>
      <c r="D97" s="21" t="str" cm="1">
        <f t="array" ref="D97">IFERROR(IF(VLOOKUP(D$1,_xlfn.UNIQUE(_xlfn._xlws.FILTER(ARQUIVOS[REVISÃO],ARQUIVOS[DOCUMENTO]='MATRIZ DE REVISÃO'!$A97)),1,)=$B97,"VIGENTE","OBS"),IF(D$1&lt;$B97,"-",""))</f>
        <v>-</v>
      </c>
      <c r="E97" s="21" t="str" cm="1">
        <f t="array" ref="E97">IFERROR(IF(VLOOKUP(E$1,_xlfn.UNIQUE(_xlfn._xlws.FILTER(ARQUIVOS[REVISÃO],ARQUIVOS[DOCUMENTO]='MATRIZ DE REVISÃO'!$A97)),1,)=$B97,"VIGENTE","OBS"),IF(E$1&lt;$B97,"-",""))</f>
        <v>-</v>
      </c>
      <c r="F97" s="21" t="str" cm="1">
        <f t="array" ref="F97">IFERROR(IF(VLOOKUP(F$1,_xlfn.UNIQUE(_xlfn._xlws.FILTER(ARQUIVOS[REVISÃO],ARQUIVOS[DOCUMENTO]='MATRIZ DE REVISÃO'!$A97)),1,)=$B97,"VIGENTE","OBS"),IF(F$1&lt;$B97,"-",""))</f>
        <v>-</v>
      </c>
      <c r="G97" s="21" t="str" cm="1">
        <f t="array" ref="G97">IFERROR(IF(VLOOKUP(G$1,_xlfn.UNIQUE(_xlfn._xlws.FILTER(ARQUIVOS[REVISÃO],ARQUIVOS[DOCUMENTO]='MATRIZ DE REVISÃO'!$A97)),1,)=$B97,"VIGENTE","OBS"),IF(G$1&lt;$B97,"-",""))</f>
        <v>VIGENTE</v>
      </c>
      <c r="H97" s="21" t="str" cm="1">
        <f t="array" ref="H97">IFERROR(IF(VLOOKUP(H$1,_xlfn.UNIQUE(_xlfn._xlws.FILTER(ARQUIVOS[REVISÃO],ARQUIVOS[DOCUMENTO]='MATRIZ DE REVISÃO'!$A97)),1,)=$B97,"VIGENTE","OBS"),IF(H$1&lt;$B97,"-",""))</f>
        <v/>
      </c>
      <c r="I97" s="21" t="str" cm="1">
        <f t="array" ref="I97">IFERROR(IF(VLOOKUP(I$1,_xlfn.UNIQUE(_xlfn._xlws.FILTER(ARQUIVOS[REVISÃO],ARQUIVOS[DOCUMENTO]='MATRIZ DE REVISÃO'!$A97)),1,)=$B97,"VIGENTE","OBS"),IF(I$1&lt;$B97,"-",""))</f>
        <v/>
      </c>
      <c r="J97" s="21" t="str" cm="1">
        <f t="array" ref="J97">IFERROR(IF(VLOOKUP(J$1,_xlfn.UNIQUE(_xlfn._xlws.FILTER(ARQUIVOS[REVISÃO],ARQUIVOS[DOCUMENTO]='MATRIZ DE REVISÃO'!$A97)),1,)=$B97,"VIGENTE","OBS"),IF(J$1&lt;$B97,"-",""))</f>
        <v/>
      </c>
      <c r="K97" s="21" t="str" cm="1">
        <f t="array" ref="K97">IFERROR(IF(VLOOKUP(K$1,_xlfn.UNIQUE(_xlfn._xlws.FILTER(ARQUIVOS[REVISÃO],ARQUIVOS[DOCUMENTO]='MATRIZ DE REVISÃO'!$A97)),1,)=$B97,"VIGENTE","OBS"),IF(K$1&lt;$B97,"-",""))</f>
        <v/>
      </c>
      <c r="L97" s="21" t="str" cm="1">
        <f t="array" ref="L97">IFERROR(IF(VLOOKUP(L$1,_xlfn.UNIQUE(_xlfn._xlws.FILTER(ARQUIVOS[REVISÃO],ARQUIVOS[DOCUMENTO]='MATRIZ DE REVISÃO'!$A97)),1,)=$B97,"VIGENTE","OBS"),IF(L$1&lt;$B97,"-",""))</f>
        <v/>
      </c>
      <c r="M97" s="21" t="str" cm="1">
        <f t="array" ref="M97">IFERROR(IF(VLOOKUP(M$1,_xlfn.UNIQUE(_xlfn._xlws.FILTER(ARQUIVOS[REVISÃO],ARQUIVOS[DOCUMENTO]='MATRIZ DE REVISÃO'!$A97)),1,)=$B97,"VIGENTE","OBS"),IF(M$1&lt;$B97,"-",""))</f>
        <v/>
      </c>
      <c r="N97" s="21" t="str" cm="1">
        <f t="array" ref="N97">IFERROR(IF(VLOOKUP(N$1,_xlfn.UNIQUE(_xlfn._xlws.FILTER(ARQUIVOS[REVISÃO],ARQUIVOS[DOCUMENTO]='MATRIZ DE REVISÃO'!$A97)),1,)=$B97,"VIGENTE","OBS"),IF(N$1&lt;$B97,"-",""))</f>
        <v/>
      </c>
      <c r="O97" s="22" t="str" cm="1">
        <f t="array" ref="O97">IFERROR(IF(VLOOKUP(O$1,_xlfn.UNIQUE(_xlfn._xlws.FILTER(ARQUIVOS[REVISÃO],ARQUIVOS[DOCUMENTO]='MATRIZ DE REVISÃO'!$A97)),1,)=$B97,"VIGENTE","OBS"),IF(O$1&lt;$B97,"-",""))</f>
        <v/>
      </c>
      <c r="P97" t="str" cm="1">
        <f t="array" ref="P97">IFERROR(IF(VLOOKUP(P$1,_xlfn.UNIQUE(_xlfn._xlws.FILTER(ARQUIVOS[REVISÃO],ARQUIVOS[DOCUMENTO]='MATRIZ DE REVISÃO'!$A97)),1,)=$B97,"VIGENTE","OBS"),IF(P$1&lt;$B97,"-",""))</f>
        <v/>
      </c>
      <c r="Q97" t="str" cm="1">
        <f t="array" ref="Q97">IFERROR(IF(VLOOKUP(Q$1,_xlfn.UNIQUE(_xlfn._xlws.FILTER(ARQUIVOS[REVISÃO],ARQUIVOS[DOCUMENTO]='MATRIZ DE REVISÃO'!$A97)),1,)=$B97,"VIGENTE","OBS"),IF(Q$1&lt;$B97,"-",""))</f>
        <v/>
      </c>
      <c r="R97" t="str" cm="1">
        <f t="array" ref="R97">IFERROR(IF(VLOOKUP(R$1,_xlfn.UNIQUE(_xlfn._xlws.FILTER(ARQUIVOS[REVISÃO],ARQUIVOS[DOCUMENTO]='MATRIZ DE REVISÃO'!$A97)),1,)=$B97,"VIGENTE","OBS"),IF(R$1&lt;$B97,"-",""))</f>
        <v/>
      </c>
      <c r="S97" t="str" cm="1">
        <f t="array" ref="S97">IFERROR(IF(VLOOKUP(S$1,_xlfn.UNIQUE(_xlfn._xlws.FILTER(ARQUIVOS[REVISÃO],ARQUIVOS[DOCUMENTO]='MATRIZ DE REVISÃO'!$A97)),1,)=$B97,"VIGENTE","OBS"),IF(S$1&lt;$B97,"-",""))</f>
        <v/>
      </c>
    </row>
    <row r="98" spans="1:19" x14ac:dyDescent="0.3">
      <c r="A98" s="16" t="s">
        <v>2958</v>
      </c>
      <c r="B98" s="17" t="str">
        <f>_xlfn.XLOOKUP(A98,LD_01[DOCUMENTO],LD_01[REVISÃO])</f>
        <v>R05</v>
      </c>
      <c r="C98" s="17" t="s">
        <v>4314</v>
      </c>
      <c r="D98" s="21" t="str" cm="1">
        <f t="array" ref="D98">IFERROR(IF(VLOOKUP(D$1,_xlfn.UNIQUE(_xlfn._xlws.FILTER(ARQUIVOS[REVISÃO],ARQUIVOS[DOCUMENTO]='MATRIZ DE REVISÃO'!$A98)),1,)=$B98,"VIGENTE","OBS"),IF(D$1&lt;$B98,"-",""))</f>
        <v>-</v>
      </c>
      <c r="E98" s="21" t="str" cm="1">
        <f t="array" ref="E98">IFERROR(IF(VLOOKUP(E$1,_xlfn.UNIQUE(_xlfn._xlws.FILTER(ARQUIVOS[REVISÃO],ARQUIVOS[DOCUMENTO]='MATRIZ DE REVISÃO'!$A98)),1,)=$B98,"VIGENTE","OBS"),IF(E$1&lt;$B98,"-",""))</f>
        <v>-</v>
      </c>
      <c r="F98" s="21" t="str" cm="1">
        <f t="array" ref="F98">IFERROR(IF(VLOOKUP(F$1,_xlfn.UNIQUE(_xlfn._xlws.FILTER(ARQUIVOS[REVISÃO],ARQUIVOS[DOCUMENTO]='MATRIZ DE REVISÃO'!$A98)),1,)=$B98,"VIGENTE","OBS"),IF(F$1&lt;$B98,"-",""))</f>
        <v>-</v>
      </c>
      <c r="G98" s="21" t="str" cm="1">
        <f t="array" ref="G98">IFERROR(IF(VLOOKUP(G$1,_xlfn.UNIQUE(_xlfn._xlws.FILTER(ARQUIVOS[REVISÃO],ARQUIVOS[DOCUMENTO]='MATRIZ DE REVISÃO'!$A98)),1,)=$B98,"VIGENTE","OBS"),IF(G$1&lt;$B98,"-",""))</f>
        <v>-</v>
      </c>
      <c r="H98" s="21" t="str" cm="1">
        <f t="array" ref="H98">IFERROR(IF(VLOOKUP(H$1,_xlfn.UNIQUE(_xlfn._xlws.FILTER(ARQUIVOS[REVISÃO],ARQUIVOS[DOCUMENTO]='MATRIZ DE REVISÃO'!$A98)),1,)=$B98,"VIGENTE","OBS"),IF(H$1&lt;$B98,"-",""))</f>
        <v>-</v>
      </c>
      <c r="I98" s="21" t="str" cm="1">
        <f t="array" ref="I98">IFERROR(IF(VLOOKUP(I$1,_xlfn.UNIQUE(_xlfn._xlws.FILTER(ARQUIVOS[REVISÃO],ARQUIVOS[DOCUMENTO]='MATRIZ DE REVISÃO'!$A98)),1,)=$B98,"VIGENTE","OBS"),IF(I$1&lt;$B98,"-",""))</f>
        <v>VIGENTE</v>
      </c>
      <c r="J98" s="21" t="str" cm="1">
        <f t="array" ref="J98">IFERROR(IF(VLOOKUP(J$1,_xlfn.UNIQUE(_xlfn._xlws.FILTER(ARQUIVOS[REVISÃO],ARQUIVOS[DOCUMENTO]='MATRIZ DE REVISÃO'!$A98)),1,)=$B98,"VIGENTE","OBS"),IF(J$1&lt;$B98,"-",""))</f>
        <v/>
      </c>
      <c r="K98" s="21" t="str" cm="1">
        <f t="array" ref="K98">IFERROR(IF(VLOOKUP(K$1,_xlfn.UNIQUE(_xlfn._xlws.FILTER(ARQUIVOS[REVISÃO],ARQUIVOS[DOCUMENTO]='MATRIZ DE REVISÃO'!$A98)),1,)=$B98,"VIGENTE","OBS"),IF(K$1&lt;$B98,"-",""))</f>
        <v/>
      </c>
      <c r="L98" s="21" t="str" cm="1">
        <f t="array" ref="L98">IFERROR(IF(VLOOKUP(L$1,_xlfn.UNIQUE(_xlfn._xlws.FILTER(ARQUIVOS[REVISÃO],ARQUIVOS[DOCUMENTO]='MATRIZ DE REVISÃO'!$A98)),1,)=$B98,"VIGENTE","OBS"),IF(L$1&lt;$B98,"-",""))</f>
        <v/>
      </c>
      <c r="M98" s="21" t="str" cm="1">
        <f t="array" ref="M98">IFERROR(IF(VLOOKUP(M$1,_xlfn.UNIQUE(_xlfn._xlws.FILTER(ARQUIVOS[REVISÃO],ARQUIVOS[DOCUMENTO]='MATRIZ DE REVISÃO'!$A98)),1,)=$B98,"VIGENTE","OBS"),IF(M$1&lt;$B98,"-",""))</f>
        <v/>
      </c>
      <c r="N98" s="21" t="str" cm="1">
        <f t="array" ref="N98">IFERROR(IF(VLOOKUP(N$1,_xlfn.UNIQUE(_xlfn._xlws.FILTER(ARQUIVOS[REVISÃO],ARQUIVOS[DOCUMENTO]='MATRIZ DE REVISÃO'!$A98)),1,)=$B98,"VIGENTE","OBS"),IF(N$1&lt;$B98,"-",""))</f>
        <v/>
      </c>
      <c r="O98" s="22" t="str" cm="1">
        <f t="array" ref="O98">IFERROR(IF(VLOOKUP(O$1,_xlfn.UNIQUE(_xlfn._xlws.FILTER(ARQUIVOS[REVISÃO],ARQUIVOS[DOCUMENTO]='MATRIZ DE REVISÃO'!$A98)),1,)=$B98,"VIGENTE","OBS"),IF(O$1&lt;$B98,"-",""))</f>
        <v/>
      </c>
      <c r="P98" t="str" cm="1">
        <f t="array" ref="P98">IFERROR(IF(VLOOKUP(P$1,_xlfn.UNIQUE(_xlfn._xlws.FILTER(ARQUIVOS[REVISÃO],ARQUIVOS[DOCUMENTO]='MATRIZ DE REVISÃO'!$A98)),1,)=$B98,"VIGENTE","OBS"),IF(P$1&lt;$B98,"-",""))</f>
        <v/>
      </c>
      <c r="Q98" t="str" cm="1">
        <f t="array" ref="Q98">IFERROR(IF(VLOOKUP(Q$1,_xlfn.UNIQUE(_xlfn._xlws.FILTER(ARQUIVOS[REVISÃO],ARQUIVOS[DOCUMENTO]='MATRIZ DE REVISÃO'!$A98)),1,)=$B98,"VIGENTE","OBS"),IF(Q$1&lt;$B98,"-",""))</f>
        <v/>
      </c>
      <c r="R98" t="str" cm="1">
        <f t="array" ref="R98">IFERROR(IF(VLOOKUP(R$1,_xlfn.UNIQUE(_xlfn._xlws.FILTER(ARQUIVOS[REVISÃO],ARQUIVOS[DOCUMENTO]='MATRIZ DE REVISÃO'!$A98)),1,)=$B98,"VIGENTE","OBS"),IF(R$1&lt;$B98,"-",""))</f>
        <v/>
      </c>
      <c r="S98" t="str" cm="1">
        <f t="array" ref="S98">IFERROR(IF(VLOOKUP(S$1,_xlfn.UNIQUE(_xlfn._xlws.FILTER(ARQUIVOS[REVISÃO],ARQUIVOS[DOCUMENTO]='MATRIZ DE REVISÃO'!$A98)),1,)=$B98,"VIGENTE","OBS"),IF(S$1&lt;$B98,"-",""))</f>
        <v/>
      </c>
    </row>
    <row r="99" spans="1:19" x14ac:dyDescent="0.3">
      <c r="A99" s="16" t="s">
        <v>2959</v>
      </c>
      <c r="B99" s="17" t="str">
        <f>_xlfn.XLOOKUP(A99,LD_01[DOCUMENTO],LD_01[REVISÃO])</f>
        <v>R05</v>
      </c>
      <c r="C99" s="17" t="s">
        <v>4314</v>
      </c>
      <c r="D99" s="21" t="str" cm="1">
        <f t="array" ref="D99">IFERROR(IF(VLOOKUP(D$1,_xlfn.UNIQUE(_xlfn._xlws.FILTER(ARQUIVOS[REVISÃO],ARQUIVOS[DOCUMENTO]='MATRIZ DE REVISÃO'!$A99)),1,)=$B99,"VIGENTE","OBS"),IF(D$1&lt;$B99,"-",""))</f>
        <v>-</v>
      </c>
      <c r="E99" s="21" t="str" cm="1">
        <f t="array" ref="E99">IFERROR(IF(VLOOKUP(E$1,_xlfn.UNIQUE(_xlfn._xlws.FILTER(ARQUIVOS[REVISÃO],ARQUIVOS[DOCUMENTO]='MATRIZ DE REVISÃO'!$A99)),1,)=$B99,"VIGENTE","OBS"),IF(E$1&lt;$B99,"-",""))</f>
        <v>-</v>
      </c>
      <c r="F99" s="21" t="str" cm="1">
        <f t="array" ref="F99">IFERROR(IF(VLOOKUP(F$1,_xlfn.UNIQUE(_xlfn._xlws.FILTER(ARQUIVOS[REVISÃO],ARQUIVOS[DOCUMENTO]='MATRIZ DE REVISÃO'!$A99)),1,)=$B99,"VIGENTE","OBS"),IF(F$1&lt;$B99,"-",""))</f>
        <v>-</v>
      </c>
      <c r="G99" s="21" t="str" cm="1">
        <f t="array" ref="G99">IFERROR(IF(VLOOKUP(G$1,_xlfn.UNIQUE(_xlfn._xlws.FILTER(ARQUIVOS[REVISÃO],ARQUIVOS[DOCUMENTO]='MATRIZ DE REVISÃO'!$A99)),1,)=$B99,"VIGENTE","OBS"),IF(G$1&lt;$B99,"-",""))</f>
        <v>-</v>
      </c>
      <c r="H99" s="21" t="str" cm="1">
        <f t="array" ref="H99">IFERROR(IF(VLOOKUP(H$1,_xlfn.UNIQUE(_xlfn._xlws.FILTER(ARQUIVOS[REVISÃO],ARQUIVOS[DOCUMENTO]='MATRIZ DE REVISÃO'!$A99)),1,)=$B99,"VIGENTE","OBS"),IF(H$1&lt;$B99,"-",""))</f>
        <v>-</v>
      </c>
      <c r="I99" s="21" t="str" cm="1">
        <f t="array" ref="I99">IFERROR(IF(VLOOKUP(I$1,_xlfn.UNIQUE(_xlfn._xlws.FILTER(ARQUIVOS[REVISÃO],ARQUIVOS[DOCUMENTO]='MATRIZ DE REVISÃO'!$A99)),1,)=$B99,"VIGENTE","OBS"),IF(I$1&lt;$B99,"-",""))</f>
        <v>VIGENTE</v>
      </c>
      <c r="J99" s="21" t="str" cm="1">
        <f t="array" ref="J99">IFERROR(IF(VLOOKUP(J$1,_xlfn.UNIQUE(_xlfn._xlws.FILTER(ARQUIVOS[REVISÃO],ARQUIVOS[DOCUMENTO]='MATRIZ DE REVISÃO'!$A99)),1,)=$B99,"VIGENTE","OBS"),IF(J$1&lt;$B99,"-",""))</f>
        <v/>
      </c>
      <c r="K99" s="21" t="str" cm="1">
        <f t="array" ref="K99">IFERROR(IF(VLOOKUP(K$1,_xlfn.UNIQUE(_xlfn._xlws.FILTER(ARQUIVOS[REVISÃO],ARQUIVOS[DOCUMENTO]='MATRIZ DE REVISÃO'!$A99)),1,)=$B99,"VIGENTE","OBS"),IF(K$1&lt;$B99,"-",""))</f>
        <v/>
      </c>
      <c r="L99" s="21" t="str" cm="1">
        <f t="array" ref="L99">IFERROR(IF(VLOOKUP(L$1,_xlfn.UNIQUE(_xlfn._xlws.FILTER(ARQUIVOS[REVISÃO],ARQUIVOS[DOCUMENTO]='MATRIZ DE REVISÃO'!$A99)),1,)=$B99,"VIGENTE","OBS"),IF(L$1&lt;$B99,"-",""))</f>
        <v/>
      </c>
      <c r="M99" s="21" t="str" cm="1">
        <f t="array" ref="M99">IFERROR(IF(VLOOKUP(M$1,_xlfn.UNIQUE(_xlfn._xlws.FILTER(ARQUIVOS[REVISÃO],ARQUIVOS[DOCUMENTO]='MATRIZ DE REVISÃO'!$A99)),1,)=$B99,"VIGENTE","OBS"),IF(M$1&lt;$B99,"-",""))</f>
        <v/>
      </c>
      <c r="N99" s="21" t="str" cm="1">
        <f t="array" ref="N99">IFERROR(IF(VLOOKUP(N$1,_xlfn.UNIQUE(_xlfn._xlws.FILTER(ARQUIVOS[REVISÃO],ARQUIVOS[DOCUMENTO]='MATRIZ DE REVISÃO'!$A99)),1,)=$B99,"VIGENTE","OBS"),IF(N$1&lt;$B99,"-",""))</f>
        <v/>
      </c>
      <c r="O99" s="22" t="str" cm="1">
        <f t="array" ref="O99">IFERROR(IF(VLOOKUP(O$1,_xlfn.UNIQUE(_xlfn._xlws.FILTER(ARQUIVOS[REVISÃO],ARQUIVOS[DOCUMENTO]='MATRIZ DE REVISÃO'!$A99)),1,)=$B99,"VIGENTE","OBS"),IF(O$1&lt;$B99,"-",""))</f>
        <v/>
      </c>
      <c r="P99" t="str" cm="1">
        <f t="array" ref="P99">IFERROR(IF(VLOOKUP(P$1,_xlfn.UNIQUE(_xlfn._xlws.FILTER(ARQUIVOS[REVISÃO],ARQUIVOS[DOCUMENTO]='MATRIZ DE REVISÃO'!$A99)),1,)=$B99,"VIGENTE","OBS"),IF(P$1&lt;$B99,"-",""))</f>
        <v/>
      </c>
      <c r="Q99" t="str" cm="1">
        <f t="array" ref="Q99">IFERROR(IF(VLOOKUP(Q$1,_xlfn.UNIQUE(_xlfn._xlws.FILTER(ARQUIVOS[REVISÃO],ARQUIVOS[DOCUMENTO]='MATRIZ DE REVISÃO'!$A99)),1,)=$B99,"VIGENTE","OBS"),IF(Q$1&lt;$B99,"-",""))</f>
        <v/>
      </c>
      <c r="R99" t="str" cm="1">
        <f t="array" ref="R99">IFERROR(IF(VLOOKUP(R$1,_xlfn.UNIQUE(_xlfn._xlws.FILTER(ARQUIVOS[REVISÃO],ARQUIVOS[DOCUMENTO]='MATRIZ DE REVISÃO'!$A99)),1,)=$B99,"VIGENTE","OBS"),IF(R$1&lt;$B99,"-",""))</f>
        <v/>
      </c>
      <c r="S99" t="str" cm="1">
        <f t="array" ref="S99">IFERROR(IF(VLOOKUP(S$1,_xlfn.UNIQUE(_xlfn._xlws.FILTER(ARQUIVOS[REVISÃO],ARQUIVOS[DOCUMENTO]='MATRIZ DE REVISÃO'!$A99)),1,)=$B99,"VIGENTE","OBS"),IF(S$1&lt;$B99,"-",""))</f>
        <v/>
      </c>
    </row>
    <row r="100" spans="1:19" x14ac:dyDescent="0.3">
      <c r="A100" s="16" t="s">
        <v>2960</v>
      </c>
      <c r="B100" s="17" t="str">
        <f>_xlfn.XLOOKUP(A100,LD_01[DOCUMENTO],LD_01[REVISÃO])</f>
        <v>R04</v>
      </c>
      <c r="C100" s="17" t="s">
        <v>4314</v>
      </c>
      <c r="D100" s="21" t="str" cm="1">
        <f t="array" ref="D100">IFERROR(IF(VLOOKUP(D$1,_xlfn.UNIQUE(_xlfn._xlws.FILTER(ARQUIVOS[REVISÃO],ARQUIVOS[DOCUMENTO]='MATRIZ DE REVISÃO'!$A100)),1,)=$B100,"VIGENTE","OBS"),IF(D$1&lt;$B100,"-",""))</f>
        <v>-</v>
      </c>
      <c r="E100" s="21" t="str" cm="1">
        <f t="array" ref="E100">IFERROR(IF(VLOOKUP(E$1,_xlfn.UNIQUE(_xlfn._xlws.FILTER(ARQUIVOS[REVISÃO],ARQUIVOS[DOCUMENTO]='MATRIZ DE REVISÃO'!$A100)),1,)=$B100,"VIGENTE","OBS"),IF(E$1&lt;$B100,"-",""))</f>
        <v>-</v>
      </c>
      <c r="F100" s="21" t="str" cm="1">
        <f t="array" ref="F100">IFERROR(IF(VLOOKUP(F$1,_xlfn.UNIQUE(_xlfn._xlws.FILTER(ARQUIVOS[REVISÃO],ARQUIVOS[DOCUMENTO]='MATRIZ DE REVISÃO'!$A100)),1,)=$B100,"VIGENTE","OBS"),IF(F$1&lt;$B100,"-",""))</f>
        <v>-</v>
      </c>
      <c r="G100" s="21" t="str" cm="1">
        <f t="array" ref="G100">IFERROR(IF(VLOOKUP(G$1,_xlfn.UNIQUE(_xlfn._xlws.FILTER(ARQUIVOS[REVISÃO],ARQUIVOS[DOCUMENTO]='MATRIZ DE REVISÃO'!$A100)),1,)=$B100,"VIGENTE","OBS"),IF(G$1&lt;$B100,"-",""))</f>
        <v>OBS</v>
      </c>
      <c r="H100" s="21" t="str" cm="1">
        <f t="array" ref="H100">IFERROR(IF(VLOOKUP(H$1,_xlfn.UNIQUE(_xlfn._xlws.FILTER(ARQUIVOS[REVISÃO],ARQUIVOS[DOCUMENTO]='MATRIZ DE REVISÃO'!$A100)),1,)=$B100,"VIGENTE","OBS"),IF(H$1&lt;$B100,"-",""))</f>
        <v>VIGENTE</v>
      </c>
      <c r="I100" s="21" t="str" cm="1">
        <f t="array" ref="I100">IFERROR(IF(VLOOKUP(I$1,_xlfn.UNIQUE(_xlfn._xlws.FILTER(ARQUIVOS[REVISÃO],ARQUIVOS[DOCUMENTO]='MATRIZ DE REVISÃO'!$A100)),1,)=$B100,"VIGENTE","OBS"),IF(I$1&lt;$B100,"-",""))</f>
        <v/>
      </c>
      <c r="J100" s="21" t="str" cm="1">
        <f t="array" ref="J100">IFERROR(IF(VLOOKUP(J$1,_xlfn.UNIQUE(_xlfn._xlws.FILTER(ARQUIVOS[REVISÃO],ARQUIVOS[DOCUMENTO]='MATRIZ DE REVISÃO'!$A100)),1,)=$B100,"VIGENTE","OBS"),IF(J$1&lt;$B100,"-",""))</f>
        <v/>
      </c>
      <c r="K100" s="21" t="str" cm="1">
        <f t="array" ref="K100">IFERROR(IF(VLOOKUP(K$1,_xlfn.UNIQUE(_xlfn._xlws.FILTER(ARQUIVOS[REVISÃO],ARQUIVOS[DOCUMENTO]='MATRIZ DE REVISÃO'!$A100)),1,)=$B100,"VIGENTE","OBS"),IF(K$1&lt;$B100,"-",""))</f>
        <v/>
      </c>
      <c r="L100" s="21" t="str" cm="1">
        <f t="array" ref="L100">IFERROR(IF(VLOOKUP(L$1,_xlfn.UNIQUE(_xlfn._xlws.FILTER(ARQUIVOS[REVISÃO],ARQUIVOS[DOCUMENTO]='MATRIZ DE REVISÃO'!$A100)),1,)=$B100,"VIGENTE","OBS"),IF(L$1&lt;$B100,"-",""))</f>
        <v/>
      </c>
      <c r="M100" s="21" t="str" cm="1">
        <f t="array" ref="M100">IFERROR(IF(VLOOKUP(M$1,_xlfn.UNIQUE(_xlfn._xlws.FILTER(ARQUIVOS[REVISÃO],ARQUIVOS[DOCUMENTO]='MATRIZ DE REVISÃO'!$A100)),1,)=$B100,"VIGENTE","OBS"),IF(M$1&lt;$B100,"-",""))</f>
        <v/>
      </c>
      <c r="N100" s="21" t="str" cm="1">
        <f t="array" ref="N100">IFERROR(IF(VLOOKUP(N$1,_xlfn.UNIQUE(_xlfn._xlws.FILTER(ARQUIVOS[REVISÃO],ARQUIVOS[DOCUMENTO]='MATRIZ DE REVISÃO'!$A100)),1,)=$B100,"VIGENTE","OBS"),IF(N$1&lt;$B100,"-",""))</f>
        <v/>
      </c>
      <c r="O100" s="22" t="str" cm="1">
        <f t="array" ref="O100">IFERROR(IF(VLOOKUP(O$1,_xlfn.UNIQUE(_xlfn._xlws.FILTER(ARQUIVOS[REVISÃO],ARQUIVOS[DOCUMENTO]='MATRIZ DE REVISÃO'!$A100)),1,)=$B100,"VIGENTE","OBS"),IF(O$1&lt;$B100,"-",""))</f>
        <v/>
      </c>
      <c r="P100" t="str" cm="1">
        <f t="array" ref="P100">IFERROR(IF(VLOOKUP(P$1,_xlfn.UNIQUE(_xlfn._xlws.FILTER(ARQUIVOS[REVISÃO],ARQUIVOS[DOCUMENTO]='MATRIZ DE REVISÃO'!$A100)),1,)=$B100,"VIGENTE","OBS"),IF(P$1&lt;$B100,"-",""))</f>
        <v/>
      </c>
      <c r="Q100" t="str" cm="1">
        <f t="array" ref="Q100">IFERROR(IF(VLOOKUP(Q$1,_xlfn.UNIQUE(_xlfn._xlws.FILTER(ARQUIVOS[REVISÃO],ARQUIVOS[DOCUMENTO]='MATRIZ DE REVISÃO'!$A100)),1,)=$B100,"VIGENTE","OBS"),IF(Q$1&lt;$B100,"-",""))</f>
        <v/>
      </c>
      <c r="R100" t="str" cm="1">
        <f t="array" ref="R100">IFERROR(IF(VLOOKUP(R$1,_xlfn.UNIQUE(_xlfn._xlws.FILTER(ARQUIVOS[REVISÃO],ARQUIVOS[DOCUMENTO]='MATRIZ DE REVISÃO'!$A100)),1,)=$B100,"VIGENTE","OBS"),IF(R$1&lt;$B100,"-",""))</f>
        <v/>
      </c>
      <c r="S100" t="str" cm="1">
        <f t="array" ref="S100">IFERROR(IF(VLOOKUP(S$1,_xlfn.UNIQUE(_xlfn._xlws.FILTER(ARQUIVOS[REVISÃO],ARQUIVOS[DOCUMENTO]='MATRIZ DE REVISÃO'!$A100)),1,)=$B100,"VIGENTE","OBS"),IF(S$1&lt;$B100,"-",""))</f>
        <v/>
      </c>
    </row>
    <row r="101" spans="1:19" x14ac:dyDescent="0.3">
      <c r="A101" s="16" t="s">
        <v>2961</v>
      </c>
      <c r="B101" s="17" t="str">
        <f>_xlfn.XLOOKUP(A101,LD_01[DOCUMENTO],LD_01[REVISÃO])</f>
        <v>R03</v>
      </c>
      <c r="C101" s="17" t="s">
        <v>4314</v>
      </c>
      <c r="D101" s="21" t="str" cm="1">
        <f t="array" ref="D101">IFERROR(IF(VLOOKUP(D$1,_xlfn.UNIQUE(_xlfn._xlws.FILTER(ARQUIVOS[REVISÃO],ARQUIVOS[DOCUMENTO]='MATRIZ DE REVISÃO'!$A101)),1,)=$B101,"VIGENTE","OBS"),IF(D$1&lt;$B101,"-",""))</f>
        <v>-</v>
      </c>
      <c r="E101" s="21" t="str" cm="1">
        <f t="array" ref="E101">IFERROR(IF(VLOOKUP(E$1,_xlfn.UNIQUE(_xlfn._xlws.FILTER(ARQUIVOS[REVISÃO],ARQUIVOS[DOCUMENTO]='MATRIZ DE REVISÃO'!$A101)),1,)=$B101,"VIGENTE","OBS"),IF(E$1&lt;$B101,"-",""))</f>
        <v>-</v>
      </c>
      <c r="F101" s="21" t="str" cm="1">
        <f t="array" ref="F101">IFERROR(IF(VLOOKUP(F$1,_xlfn.UNIQUE(_xlfn._xlws.FILTER(ARQUIVOS[REVISÃO],ARQUIVOS[DOCUMENTO]='MATRIZ DE REVISÃO'!$A101)),1,)=$B101,"VIGENTE","OBS"),IF(F$1&lt;$B101,"-",""))</f>
        <v>-</v>
      </c>
      <c r="G101" s="21" t="str" cm="1">
        <f t="array" ref="G101">IFERROR(IF(VLOOKUP(G$1,_xlfn.UNIQUE(_xlfn._xlws.FILTER(ARQUIVOS[REVISÃO],ARQUIVOS[DOCUMENTO]='MATRIZ DE REVISÃO'!$A101)),1,)=$B101,"VIGENTE","OBS"),IF(G$1&lt;$B101,"-",""))</f>
        <v>VIGENTE</v>
      </c>
      <c r="H101" s="21" t="str" cm="1">
        <f t="array" ref="H101">IFERROR(IF(VLOOKUP(H$1,_xlfn.UNIQUE(_xlfn._xlws.FILTER(ARQUIVOS[REVISÃO],ARQUIVOS[DOCUMENTO]='MATRIZ DE REVISÃO'!$A101)),1,)=$B101,"VIGENTE","OBS"),IF(H$1&lt;$B101,"-",""))</f>
        <v/>
      </c>
      <c r="I101" s="21" t="str" cm="1">
        <f t="array" ref="I101">IFERROR(IF(VLOOKUP(I$1,_xlfn.UNIQUE(_xlfn._xlws.FILTER(ARQUIVOS[REVISÃO],ARQUIVOS[DOCUMENTO]='MATRIZ DE REVISÃO'!$A101)),1,)=$B101,"VIGENTE","OBS"),IF(I$1&lt;$B101,"-",""))</f>
        <v/>
      </c>
      <c r="J101" s="21" t="str" cm="1">
        <f t="array" ref="J101">IFERROR(IF(VLOOKUP(J$1,_xlfn.UNIQUE(_xlfn._xlws.FILTER(ARQUIVOS[REVISÃO],ARQUIVOS[DOCUMENTO]='MATRIZ DE REVISÃO'!$A101)),1,)=$B101,"VIGENTE","OBS"),IF(J$1&lt;$B101,"-",""))</f>
        <v/>
      </c>
      <c r="K101" s="21" t="str" cm="1">
        <f t="array" ref="K101">IFERROR(IF(VLOOKUP(K$1,_xlfn.UNIQUE(_xlfn._xlws.FILTER(ARQUIVOS[REVISÃO],ARQUIVOS[DOCUMENTO]='MATRIZ DE REVISÃO'!$A101)),1,)=$B101,"VIGENTE","OBS"),IF(K$1&lt;$B101,"-",""))</f>
        <v/>
      </c>
      <c r="L101" s="21" t="str" cm="1">
        <f t="array" ref="L101">IFERROR(IF(VLOOKUP(L$1,_xlfn.UNIQUE(_xlfn._xlws.FILTER(ARQUIVOS[REVISÃO],ARQUIVOS[DOCUMENTO]='MATRIZ DE REVISÃO'!$A101)),1,)=$B101,"VIGENTE","OBS"),IF(L$1&lt;$B101,"-",""))</f>
        <v/>
      </c>
      <c r="M101" s="21" t="str" cm="1">
        <f t="array" ref="M101">IFERROR(IF(VLOOKUP(M$1,_xlfn.UNIQUE(_xlfn._xlws.FILTER(ARQUIVOS[REVISÃO],ARQUIVOS[DOCUMENTO]='MATRIZ DE REVISÃO'!$A101)),1,)=$B101,"VIGENTE","OBS"),IF(M$1&lt;$B101,"-",""))</f>
        <v/>
      </c>
      <c r="N101" s="21" t="str" cm="1">
        <f t="array" ref="N101">IFERROR(IF(VLOOKUP(N$1,_xlfn.UNIQUE(_xlfn._xlws.FILTER(ARQUIVOS[REVISÃO],ARQUIVOS[DOCUMENTO]='MATRIZ DE REVISÃO'!$A101)),1,)=$B101,"VIGENTE","OBS"),IF(N$1&lt;$B101,"-",""))</f>
        <v/>
      </c>
      <c r="O101" s="22" t="str" cm="1">
        <f t="array" ref="O101">IFERROR(IF(VLOOKUP(O$1,_xlfn.UNIQUE(_xlfn._xlws.FILTER(ARQUIVOS[REVISÃO],ARQUIVOS[DOCUMENTO]='MATRIZ DE REVISÃO'!$A101)),1,)=$B101,"VIGENTE","OBS"),IF(O$1&lt;$B101,"-",""))</f>
        <v/>
      </c>
      <c r="P101" t="str" cm="1">
        <f t="array" ref="P101">IFERROR(IF(VLOOKUP(P$1,_xlfn.UNIQUE(_xlfn._xlws.FILTER(ARQUIVOS[REVISÃO],ARQUIVOS[DOCUMENTO]='MATRIZ DE REVISÃO'!$A101)),1,)=$B101,"VIGENTE","OBS"),IF(P$1&lt;$B101,"-",""))</f>
        <v/>
      </c>
      <c r="Q101" t="str" cm="1">
        <f t="array" ref="Q101">IFERROR(IF(VLOOKUP(Q$1,_xlfn.UNIQUE(_xlfn._xlws.FILTER(ARQUIVOS[REVISÃO],ARQUIVOS[DOCUMENTO]='MATRIZ DE REVISÃO'!$A101)),1,)=$B101,"VIGENTE","OBS"),IF(Q$1&lt;$B101,"-",""))</f>
        <v/>
      </c>
      <c r="R101" t="str" cm="1">
        <f t="array" ref="R101">IFERROR(IF(VLOOKUP(R$1,_xlfn.UNIQUE(_xlfn._xlws.FILTER(ARQUIVOS[REVISÃO],ARQUIVOS[DOCUMENTO]='MATRIZ DE REVISÃO'!$A101)),1,)=$B101,"VIGENTE","OBS"),IF(R$1&lt;$B101,"-",""))</f>
        <v/>
      </c>
      <c r="S101" t="str" cm="1">
        <f t="array" ref="S101">IFERROR(IF(VLOOKUP(S$1,_xlfn.UNIQUE(_xlfn._xlws.FILTER(ARQUIVOS[REVISÃO],ARQUIVOS[DOCUMENTO]='MATRIZ DE REVISÃO'!$A101)),1,)=$B101,"VIGENTE","OBS"),IF(S$1&lt;$B101,"-",""))</f>
        <v/>
      </c>
    </row>
    <row r="102" spans="1:19" x14ac:dyDescent="0.3">
      <c r="A102" s="16" t="s">
        <v>2962</v>
      </c>
      <c r="B102" s="17" t="str">
        <f>_xlfn.XLOOKUP(A102,LD_01[DOCUMENTO],LD_01[REVISÃO])</f>
        <v>R02</v>
      </c>
      <c r="C102" s="17" t="s">
        <v>4314</v>
      </c>
      <c r="D102" s="21" t="str" cm="1">
        <f t="array" ref="D102">IFERROR(IF(VLOOKUP(D$1,_xlfn.UNIQUE(_xlfn._xlws.FILTER(ARQUIVOS[REVISÃO],ARQUIVOS[DOCUMENTO]='MATRIZ DE REVISÃO'!$A102)),1,)=$B102,"VIGENTE","OBS"),IF(D$1&lt;$B102,"-",""))</f>
        <v>-</v>
      </c>
      <c r="E102" s="21" t="str" cm="1">
        <f t="array" ref="E102">IFERROR(IF(VLOOKUP(E$1,_xlfn.UNIQUE(_xlfn._xlws.FILTER(ARQUIVOS[REVISÃO],ARQUIVOS[DOCUMENTO]='MATRIZ DE REVISÃO'!$A102)),1,)=$B102,"VIGENTE","OBS"),IF(E$1&lt;$B102,"-",""))</f>
        <v>-</v>
      </c>
      <c r="F102" s="21" t="str" cm="1">
        <f t="array" ref="F102">IFERROR(IF(VLOOKUP(F$1,_xlfn.UNIQUE(_xlfn._xlws.FILTER(ARQUIVOS[REVISÃO],ARQUIVOS[DOCUMENTO]='MATRIZ DE REVISÃO'!$A102)),1,)=$B102,"VIGENTE","OBS"),IF(F$1&lt;$B102,"-",""))</f>
        <v>VIGENTE</v>
      </c>
      <c r="G102" s="21" t="str" cm="1">
        <f t="array" ref="G102">IFERROR(IF(VLOOKUP(G$1,_xlfn.UNIQUE(_xlfn._xlws.FILTER(ARQUIVOS[REVISÃO],ARQUIVOS[DOCUMENTO]='MATRIZ DE REVISÃO'!$A102)),1,)=$B102,"VIGENTE","OBS"),IF(G$1&lt;$B102,"-",""))</f>
        <v/>
      </c>
      <c r="H102" s="21" t="str" cm="1">
        <f t="array" ref="H102">IFERROR(IF(VLOOKUP(H$1,_xlfn.UNIQUE(_xlfn._xlws.FILTER(ARQUIVOS[REVISÃO],ARQUIVOS[DOCUMENTO]='MATRIZ DE REVISÃO'!$A102)),1,)=$B102,"VIGENTE","OBS"),IF(H$1&lt;$B102,"-",""))</f>
        <v/>
      </c>
      <c r="I102" s="21" t="str" cm="1">
        <f t="array" ref="I102">IFERROR(IF(VLOOKUP(I$1,_xlfn.UNIQUE(_xlfn._xlws.FILTER(ARQUIVOS[REVISÃO],ARQUIVOS[DOCUMENTO]='MATRIZ DE REVISÃO'!$A102)),1,)=$B102,"VIGENTE","OBS"),IF(I$1&lt;$B102,"-",""))</f>
        <v/>
      </c>
      <c r="J102" s="21" t="str" cm="1">
        <f t="array" ref="J102">IFERROR(IF(VLOOKUP(J$1,_xlfn.UNIQUE(_xlfn._xlws.FILTER(ARQUIVOS[REVISÃO],ARQUIVOS[DOCUMENTO]='MATRIZ DE REVISÃO'!$A102)),1,)=$B102,"VIGENTE","OBS"),IF(J$1&lt;$B102,"-",""))</f>
        <v/>
      </c>
      <c r="K102" s="21" t="str" cm="1">
        <f t="array" ref="K102">IFERROR(IF(VLOOKUP(K$1,_xlfn.UNIQUE(_xlfn._xlws.FILTER(ARQUIVOS[REVISÃO],ARQUIVOS[DOCUMENTO]='MATRIZ DE REVISÃO'!$A102)),1,)=$B102,"VIGENTE","OBS"),IF(K$1&lt;$B102,"-",""))</f>
        <v/>
      </c>
      <c r="L102" s="21" t="str" cm="1">
        <f t="array" ref="L102">IFERROR(IF(VLOOKUP(L$1,_xlfn.UNIQUE(_xlfn._xlws.FILTER(ARQUIVOS[REVISÃO],ARQUIVOS[DOCUMENTO]='MATRIZ DE REVISÃO'!$A102)),1,)=$B102,"VIGENTE","OBS"),IF(L$1&lt;$B102,"-",""))</f>
        <v/>
      </c>
      <c r="M102" s="21" t="str" cm="1">
        <f t="array" ref="M102">IFERROR(IF(VLOOKUP(M$1,_xlfn.UNIQUE(_xlfn._xlws.FILTER(ARQUIVOS[REVISÃO],ARQUIVOS[DOCUMENTO]='MATRIZ DE REVISÃO'!$A102)),1,)=$B102,"VIGENTE","OBS"),IF(M$1&lt;$B102,"-",""))</f>
        <v/>
      </c>
      <c r="N102" s="21" t="str" cm="1">
        <f t="array" ref="N102">IFERROR(IF(VLOOKUP(N$1,_xlfn.UNIQUE(_xlfn._xlws.FILTER(ARQUIVOS[REVISÃO],ARQUIVOS[DOCUMENTO]='MATRIZ DE REVISÃO'!$A102)),1,)=$B102,"VIGENTE","OBS"),IF(N$1&lt;$B102,"-",""))</f>
        <v/>
      </c>
      <c r="O102" s="22" t="str" cm="1">
        <f t="array" ref="O102">IFERROR(IF(VLOOKUP(O$1,_xlfn.UNIQUE(_xlfn._xlws.FILTER(ARQUIVOS[REVISÃO],ARQUIVOS[DOCUMENTO]='MATRIZ DE REVISÃO'!$A102)),1,)=$B102,"VIGENTE","OBS"),IF(O$1&lt;$B102,"-",""))</f>
        <v/>
      </c>
      <c r="P102" t="str" cm="1">
        <f t="array" ref="P102">IFERROR(IF(VLOOKUP(P$1,_xlfn.UNIQUE(_xlfn._xlws.FILTER(ARQUIVOS[REVISÃO],ARQUIVOS[DOCUMENTO]='MATRIZ DE REVISÃO'!$A102)),1,)=$B102,"VIGENTE","OBS"),IF(P$1&lt;$B102,"-",""))</f>
        <v/>
      </c>
      <c r="Q102" t="str" cm="1">
        <f t="array" ref="Q102">IFERROR(IF(VLOOKUP(Q$1,_xlfn.UNIQUE(_xlfn._xlws.FILTER(ARQUIVOS[REVISÃO],ARQUIVOS[DOCUMENTO]='MATRIZ DE REVISÃO'!$A102)),1,)=$B102,"VIGENTE","OBS"),IF(Q$1&lt;$B102,"-",""))</f>
        <v/>
      </c>
      <c r="R102" t="str" cm="1">
        <f t="array" ref="R102">IFERROR(IF(VLOOKUP(R$1,_xlfn.UNIQUE(_xlfn._xlws.FILTER(ARQUIVOS[REVISÃO],ARQUIVOS[DOCUMENTO]='MATRIZ DE REVISÃO'!$A102)),1,)=$B102,"VIGENTE","OBS"),IF(R$1&lt;$B102,"-",""))</f>
        <v/>
      </c>
      <c r="S102" t="str" cm="1">
        <f t="array" ref="S102">IFERROR(IF(VLOOKUP(S$1,_xlfn.UNIQUE(_xlfn._xlws.FILTER(ARQUIVOS[REVISÃO],ARQUIVOS[DOCUMENTO]='MATRIZ DE REVISÃO'!$A102)),1,)=$B102,"VIGENTE","OBS"),IF(S$1&lt;$B102,"-",""))</f>
        <v/>
      </c>
    </row>
    <row r="103" spans="1:19" x14ac:dyDescent="0.3">
      <c r="A103" s="16" t="s">
        <v>2963</v>
      </c>
      <c r="B103" s="17" t="str">
        <f>_xlfn.XLOOKUP(A103,LD_01[DOCUMENTO],LD_01[REVISÃO])</f>
        <v>R04</v>
      </c>
      <c r="C103" s="17" t="s">
        <v>4314</v>
      </c>
      <c r="D103" s="21" t="str" cm="1">
        <f t="array" ref="D103">IFERROR(IF(VLOOKUP(D$1,_xlfn.UNIQUE(_xlfn._xlws.FILTER(ARQUIVOS[REVISÃO],ARQUIVOS[DOCUMENTO]='MATRIZ DE REVISÃO'!$A103)),1,)=$B103,"VIGENTE","OBS"),IF(D$1&lt;$B103,"-",""))</f>
        <v>-</v>
      </c>
      <c r="E103" s="21" t="str" cm="1">
        <f t="array" ref="E103">IFERROR(IF(VLOOKUP(E$1,_xlfn.UNIQUE(_xlfn._xlws.FILTER(ARQUIVOS[REVISÃO],ARQUIVOS[DOCUMENTO]='MATRIZ DE REVISÃO'!$A103)),1,)=$B103,"VIGENTE","OBS"),IF(E$1&lt;$B103,"-",""))</f>
        <v>-</v>
      </c>
      <c r="F103" s="21" t="str" cm="1">
        <f t="array" ref="F103">IFERROR(IF(VLOOKUP(F$1,_xlfn.UNIQUE(_xlfn._xlws.FILTER(ARQUIVOS[REVISÃO],ARQUIVOS[DOCUMENTO]='MATRIZ DE REVISÃO'!$A103)),1,)=$B103,"VIGENTE","OBS"),IF(F$1&lt;$B103,"-",""))</f>
        <v>OBS</v>
      </c>
      <c r="G103" s="21" t="str" cm="1">
        <f t="array" ref="G103">IFERROR(IF(VLOOKUP(G$1,_xlfn.UNIQUE(_xlfn._xlws.FILTER(ARQUIVOS[REVISÃO],ARQUIVOS[DOCUMENTO]='MATRIZ DE REVISÃO'!$A103)),1,)=$B103,"VIGENTE","OBS"),IF(G$1&lt;$B103,"-",""))</f>
        <v>-</v>
      </c>
      <c r="H103" s="21" t="str" cm="1">
        <f t="array" ref="H103">IFERROR(IF(VLOOKUP(H$1,_xlfn.UNIQUE(_xlfn._xlws.FILTER(ARQUIVOS[REVISÃO],ARQUIVOS[DOCUMENTO]='MATRIZ DE REVISÃO'!$A103)),1,)=$B103,"VIGENTE","OBS"),IF(H$1&lt;$B103,"-",""))</f>
        <v>VIGENTE</v>
      </c>
      <c r="I103" s="21" t="str" cm="1">
        <f t="array" ref="I103">IFERROR(IF(VLOOKUP(I$1,_xlfn.UNIQUE(_xlfn._xlws.FILTER(ARQUIVOS[REVISÃO],ARQUIVOS[DOCUMENTO]='MATRIZ DE REVISÃO'!$A103)),1,)=$B103,"VIGENTE","OBS"),IF(I$1&lt;$B103,"-",""))</f>
        <v/>
      </c>
      <c r="J103" s="21" t="str" cm="1">
        <f t="array" ref="J103">IFERROR(IF(VLOOKUP(J$1,_xlfn.UNIQUE(_xlfn._xlws.FILTER(ARQUIVOS[REVISÃO],ARQUIVOS[DOCUMENTO]='MATRIZ DE REVISÃO'!$A103)),1,)=$B103,"VIGENTE","OBS"),IF(J$1&lt;$B103,"-",""))</f>
        <v/>
      </c>
      <c r="K103" s="21" t="str" cm="1">
        <f t="array" ref="K103">IFERROR(IF(VLOOKUP(K$1,_xlfn.UNIQUE(_xlfn._xlws.FILTER(ARQUIVOS[REVISÃO],ARQUIVOS[DOCUMENTO]='MATRIZ DE REVISÃO'!$A103)),1,)=$B103,"VIGENTE","OBS"),IF(K$1&lt;$B103,"-",""))</f>
        <v/>
      </c>
      <c r="L103" s="21" t="str" cm="1">
        <f t="array" ref="L103">IFERROR(IF(VLOOKUP(L$1,_xlfn.UNIQUE(_xlfn._xlws.FILTER(ARQUIVOS[REVISÃO],ARQUIVOS[DOCUMENTO]='MATRIZ DE REVISÃO'!$A103)),1,)=$B103,"VIGENTE","OBS"),IF(L$1&lt;$B103,"-",""))</f>
        <v/>
      </c>
      <c r="M103" s="21" t="str" cm="1">
        <f t="array" ref="M103">IFERROR(IF(VLOOKUP(M$1,_xlfn.UNIQUE(_xlfn._xlws.FILTER(ARQUIVOS[REVISÃO],ARQUIVOS[DOCUMENTO]='MATRIZ DE REVISÃO'!$A103)),1,)=$B103,"VIGENTE","OBS"),IF(M$1&lt;$B103,"-",""))</f>
        <v/>
      </c>
      <c r="N103" s="21" t="str" cm="1">
        <f t="array" ref="N103">IFERROR(IF(VLOOKUP(N$1,_xlfn.UNIQUE(_xlfn._xlws.FILTER(ARQUIVOS[REVISÃO],ARQUIVOS[DOCUMENTO]='MATRIZ DE REVISÃO'!$A103)),1,)=$B103,"VIGENTE","OBS"),IF(N$1&lt;$B103,"-",""))</f>
        <v/>
      </c>
      <c r="O103" s="22" t="str" cm="1">
        <f t="array" ref="O103">IFERROR(IF(VLOOKUP(O$1,_xlfn.UNIQUE(_xlfn._xlws.FILTER(ARQUIVOS[REVISÃO],ARQUIVOS[DOCUMENTO]='MATRIZ DE REVISÃO'!$A103)),1,)=$B103,"VIGENTE","OBS"),IF(O$1&lt;$B103,"-",""))</f>
        <v/>
      </c>
      <c r="P103" t="str" cm="1">
        <f t="array" ref="P103">IFERROR(IF(VLOOKUP(P$1,_xlfn.UNIQUE(_xlfn._xlws.FILTER(ARQUIVOS[REVISÃO],ARQUIVOS[DOCUMENTO]='MATRIZ DE REVISÃO'!$A103)),1,)=$B103,"VIGENTE","OBS"),IF(P$1&lt;$B103,"-",""))</f>
        <v/>
      </c>
      <c r="Q103" t="str" cm="1">
        <f t="array" ref="Q103">IFERROR(IF(VLOOKUP(Q$1,_xlfn.UNIQUE(_xlfn._xlws.FILTER(ARQUIVOS[REVISÃO],ARQUIVOS[DOCUMENTO]='MATRIZ DE REVISÃO'!$A103)),1,)=$B103,"VIGENTE","OBS"),IF(Q$1&lt;$B103,"-",""))</f>
        <v/>
      </c>
      <c r="R103" t="str" cm="1">
        <f t="array" ref="R103">IFERROR(IF(VLOOKUP(R$1,_xlfn.UNIQUE(_xlfn._xlws.FILTER(ARQUIVOS[REVISÃO],ARQUIVOS[DOCUMENTO]='MATRIZ DE REVISÃO'!$A103)),1,)=$B103,"VIGENTE","OBS"),IF(R$1&lt;$B103,"-",""))</f>
        <v/>
      </c>
      <c r="S103" t="str" cm="1">
        <f t="array" ref="S103">IFERROR(IF(VLOOKUP(S$1,_xlfn.UNIQUE(_xlfn._xlws.FILTER(ARQUIVOS[REVISÃO],ARQUIVOS[DOCUMENTO]='MATRIZ DE REVISÃO'!$A103)),1,)=$B103,"VIGENTE","OBS"),IF(S$1&lt;$B103,"-",""))</f>
        <v/>
      </c>
    </row>
    <row r="104" spans="1:19" x14ac:dyDescent="0.3">
      <c r="A104" s="16" t="s">
        <v>2948</v>
      </c>
      <c r="B104" s="17" t="str">
        <f>_xlfn.XLOOKUP(A104,LD_01[DOCUMENTO],LD_01[REVISÃO])</f>
        <v>R01</v>
      </c>
      <c r="C104" s="17" t="s">
        <v>4314</v>
      </c>
      <c r="D104" s="21" t="str" cm="1">
        <f t="array" ref="D104">IFERROR(IF(VLOOKUP(D$1,_xlfn.UNIQUE(_xlfn._xlws.FILTER(ARQUIVOS[REVISÃO],ARQUIVOS[DOCUMENTO]='MATRIZ DE REVISÃO'!$A104)),1,)=$B104,"VIGENTE","OBS"),IF(D$1&lt;$B104,"-",""))</f>
        <v>OBS</v>
      </c>
      <c r="E104" s="21" t="str" cm="1">
        <f t="array" ref="E104">IFERROR(IF(VLOOKUP(E$1,_xlfn.UNIQUE(_xlfn._xlws.FILTER(ARQUIVOS[REVISÃO],ARQUIVOS[DOCUMENTO]='MATRIZ DE REVISÃO'!$A104)),1,)=$B104,"VIGENTE","OBS"),IF(E$1&lt;$B104,"-",""))</f>
        <v>VIGENTE</v>
      </c>
      <c r="F104" s="21" t="str" cm="1">
        <f t="array" ref="F104">IFERROR(IF(VLOOKUP(F$1,_xlfn.UNIQUE(_xlfn._xlws.FILTER(ARQUIVOS[REVISÃO],ARQUIVOS[DOCUMENTO]='MATRIZ DE REVISÃO'!$A104)),1,)=$B104,"VIGENTE","OBS"),IF(F$1&lt;$B104,"-",""))</f>
        <v/>
      </c>
      <c r="G104" s="21" t="str" cm="1">
        <f t="array" ref="G104">IFERROR(IF(VLOOKUP(G$1,_xlfn.UNIQUE(_xlfn._xlws.FILTER(ARQUIVOS[REVISÃO],ARQUIVOS[DOCUMENTO]='MATRIZ DE REVISÃO'!$A104)),1,)=$B104,"VIGENTE","OBS"),IF(G$1&lt;$B104,"-",""))</f>
        <v/>
      </c>
      <c r="H104" s="21" t="str" cm="1">
        <f t="array" ref="H104">IFERROR(IF(VLOOKUP(H$1,_xlfn.UNIQUE(_xlfn._xlws.FILTER(ARQUIVOS[REVISÃO],ARQUIVOS[DOCUMENTO]='MATRIZ DE REVISÃO'!$A104)),1,)=$B104,"VIGENTE","OBS"),IF(H$1&lt;$B104,"-",""))</f>
        <v/>
      </c>
      <c r="I104" s="21" t="str" cm="1">
        <f t="array" ref="I104">IFERROR(IF(VLOOKUP(I$1,_xlfn.UNIQUE(_xlfn._xlws.FILTER(ARQUIVOS[REVISÃO],ARQUIVOS[DOCUMENTO]='MATRIZ DE REVISÃO'!$A104)),1,)=$B104,"VIGENTE","OBS"),IF(I$1&lt;$B104,"-",""))</f>
        <v/>
      </c>
      <c r="J104" s="21" t="str" cm="1">
        <f t="array" ref="J104">IFERROR(IF(VLOOKUP(J$1,_xlfn.UNIQUE(_xlfn._xlws.FILTER(ARQUIVOS[REVISÃO],ARQUIVOS[DOCUMENTO]='MATRIZ DE REVISÃO'!$A104)),1,)=$B104,"VIGENTE","OBS"),IF(J$1&lt;$B104,"-",""))</f>
        <v/>
      </c>
      <c r="K104" s="21" t="str" cm="1">
        <f t="array" ref="K104">IFERROR(IF(VLOOKUP(K$1,_xlfn.UNIQUE(_xlfn._xlws.FILTER(ARQUIVOS[REVISÃO],ARQUIVOS[DOCUMENTO]='MATRIZ DE REVISÃO'!$A104)),1,)=$B104,"VIGENTE","OBS"),IF(K$1&lt;$B104,"-",""))</f>
        <v/>
      </c>
      <c r="L104" s="21" t="str" cm="1">
        <f t="array" ref="L104">IFERROR(IF(VLOOKUP(L$1,_xlfn.UNIQUE(_xlfn._xlws.FILTER(ARQUIVOS[REVISÃO],ARQUIVOS[DOCUMENTO]='MATRIZ DE REVISÃO'!$A104)),1,)=$B104,"VIGENTE","OBS"),IF(L$1&lt;$B104,"-",""))</f>
        <v/>
      </c>
      <c r="M104" s="21" t="str" cm="1">
        <f t="array" ref="M104">IFERROR(IF(VLOOKUP(M$1,_xlfn.UNIQUE(_xlfn._xlws.FILTER(ARQUIVOS[REVISÃO],ARQUIVOS[DOCUMENTO]='MATRIZ DE REVISÃO'!$A104)),1,)=$B104,"VIGENTE","OBS"),IF(M$1&lt;$B104,"-",""))</f>
        <v/>
      </c>
      <c r="N104" s="21" t="str" cm="1">
        <f t="array" ref="N104">IFERROR(IF(VLOOKUP(N$1,_xlfn.UNIQUE(_xlfn._xlws.FILTER(ARQUIVOS[REVISÃO],ARQUIVOS[DOCUMENTO]='MATRIZ DE REVISÃO'!$A104)),1,)=$B104,"VIGENTE","OBS"),IF(N$1&lt;$B104,"-",""))</f>
        <v/>
      </c>
      <c r="O104" s="22" t="str" cm="1">
        <f t="array" ref="O104">IFERROR(IF(VLOOKUP(O$1,_xlfn.UNIQUE(_xlfn._xlws.FILTER(ARQUIVOS[REVISÃO],ARQUIVOS[DOCUMENTO]='MATRIZ DE REVISÃO'!$A104)),1,)=$B104,"VIGENTE","OBS"),IF(O$1&lt;$B104,"-",""))</f>
        <v/>
      </c>
      <c r="P104" t="str" cm="1">
        <f t="array" ref="P104">IFERROR(IF(VLOOKUP(P$1,_xlfn.UNIQUE(_xlfn._xlws.FILTER(ARQUIVOS[REVISÃO],ARQUIVOS[DOCUMENTO]='MATRIZ DE REVISÃO'!$A104)),1,)=$B104,"VIGENTE","OBS"),IF(P$1&lt;$B104,"-",""))</f>
        <v/>
      </c>
      <c r="Q104" t="str" cm="1">
        <f t="array" ref="Q104">IFERROR(IF(VLOOKUP(Q$1,_xlfn.UNIQUE(_xlfn._xlws.FILTER(ARQUIVOS[REVISÃO],ARQUIVOS[DOCUMENTO]='MATRIZ DE REVISÃO'!$A104)),1,)=$B104,"VIGENTE","OBS"),IF(Q$1&lt;$B104,"-",""))</f>
        <v/>
      </c>
      <c r="R104" t="str" cm="1">
        <f t="array" ref="R104">IFERROR(IF(VLOOKUP(R$1,_xlfn.UNIQUE(_xlfn._xlws.FILTER(ARQUIVOS[REVISÃO],ARQUIVOS[DOCUMENTO]='MATRIZ DE REVISÃO'!$A104)),1,)=$B104,"VIGENTE","OBS"),IF(R$1&lt;$B104,"-",""))</f>
        <v/>
      </c>
      <c r="S104" t="str" cm="1">
        <f t="array" ref="S104">IFERROR(IF(VLOOKUP(S$1,_xlfn.UNIQUE(_xlfn._xlws.FILTER(ARQUIVOS[REVISÃO],ARQUIVOS[DOCUMENTO]='MATRIZ DE REVISÃO'!$A104)),1,)=$B104,"VIGENTE","OBS"),IF(S$1&lt;$B104,"-",""))</f>
        <v/>
      </c>
    </row>
    <row r="105" spans="1:19" x14ac:dyDescent="0.3">
      <c r="A105" s="16" t="s">
        <v>2949</v>
      </c>
      <c r="B105" s="17" t="str">
        <f>_xlfn.XLOOKUP(A105,LD_01[DOCUMENTO],LD_01[REVISÃO])</f>
        <v>R01</v>
      </c>
      <c r="C105" s="17" t="s">
        <v>4314</v>
      </c>
      <c r="D105" s="21" t="str" cm="1">
        <f t="array" ref="D105">IFERROR(IF(VLOOKUP(D$1,_xlfn.UNIQUE(_xlfn._xlws.FILTER(ARQUIVOS[REVISÃO],ARQUIVOS[DOCUMENTO]='MATRIZ DE REVISÃO'!$A105)),1,)=$B105,"VIGENTE","OBS"),IF(D$1&lt;$B105,"-",""))</f>
        <v>OBS</v>
      </c>
      <c r="E105" s="21" t="str" cm="1">
        <f t="array" ref="E105">IFERROR(IF(VLOOKUP(E$1,_xlfn.UNIQUE(_xlfn._xlws.FILTER(ARQUIVOS[REVISÃO],ARQUIVOS[DOCUMENTO]='MATRIZ DE REVISÃO'!$A105)),1,)=$B105,"VIGENTE","OBS"),IF(E$1&lt;$B105,"-",""))</f>
        <v>VIGENTE</v>
      </c>
      <c r="F105" s="21" t="str" cm="1">
        <f t="array" ref="F105">IFERROR(IF(VLOOKUP(F$1,_xlfn.UNIQUE(_xlfn._xlws.FILTER(ARQUIVOS[REVISÃO],ARQUIVOS[DOCUMENTO]='MATRIZ DE REVISÃO'!$A105)),1,)=$B105,"VIGENTE","OBS"),IF(F$1&lt;$B105,"-",""))</f>
        <v/>
      </c>
      <c r="G105" s="21" t="str" cm="1">
        <f t="array" ref="G105">IFERROR(IF(VLOOKUP(G$1,_xlfn.UNIQUE(_xlfn._xlws.FILTER(ARQUIVOS[REVISÃO],ARQUIVOS[DOCUMENTO]='MATRIZ DE REVISÃO'!$A105)),1,)=$B105,"VIGENTE","OBS"),IF(G$1&lt;$B105,"-",""))</f>
        <v/>
      </c>
      <c r="H105" s="21" t="str" cm="1">
        <f t="array" ref="H105">IFERROR(IF(VLOOKUP(H$1,_xlfn.UNIQUE(_xlfn._xlws.FILTER(ARQUIVOS[REVISÃO],ARQUIVOS[DOCUMENTO]='MATRIZ DE REVISÃO'!$A105)),1,)=$B105,"VIGENTE","OBS"),IF(H$1&lt;$B105,"-",""))</f>
        <v/>
      </c>
      <c r="I105" s="21" t="str" cm="1">
        <f t="array" ref="I105">IFERROR(IF(VLOOKUP(I$1,_xlfn.UNIQUE(_xlfn._xlws.FILTER(ARQUIVOS[REVISÃO],ARQUIVOS[DOCUMENTO]='MATRIZ DE REVISÃO'!$A105)),1,)=$B105,"VIGENTE","OBS"),IF(I$1&lt;$B105,"-",""))</f>
        <v/>
      </c>
      <c r="J105" s="21" t="str" cm="1">
        <f t="array" ref="J105">IFERROR(IF(VLOOKUP(J$1,_xlfn.UNIQUE(_xlfn._xlws.FILTER(ARQUIVOS[REVISÃO],ARQUIVOS[DOCUMENTO]='MATRIZ DE REVISÃO'!$A105)),1,)=$B105,"VIGENTE","OBS"),IF(J$1&lt;$B105,"-",""))</f>
        <v/>
      </c>
      <c r="K105" s="21" t="str" cm="1">
        <f t="array" ref="K105">IFERROR(IF(VLOOKUP(K$1,_xlfn.UNIQUE(_xlfn._xlws.FILTER(ARQUIVOS[REVISÃO],ARQUIVOS[DOCUMENTO]='MATRIZ DE REVISÃO'!$A105)),1,)=$B105,"VIGENTE","OBS"),IF(K$1&lt;$B105,"-",""))</f>
        <v/>
      </c>
      <c r="L105" s="21" t="str" cm="1">
        <f t="array" ref="L105">IFERROR(IF(VLOOKUP(L$1,_xlfn.UNIQUE(_xlfn._xlws.FILTER(ARQUIVOS[REVISÃO],ARQUIVOS[DOCUMENTO]='MATRIZ DE REVISÃO'!$A105)),1,)=$B105,"VIGENTE","OBS"),IF(L$1&lt;$B105,"-",""))</f>
        <v/>
      </c>
      <c r="M105" s="21" t="str" cm="1">
        <f t="array" ref="M105">IFERROR(IF(VLOOKUP(M$1,_xlfn.UNIQUE(_xlfn._xlws.FILTER(ARQUIVOS[REVISÃO],ARQUIVOS[DOCUMENTO]='MATRIZ DE REVISÃO'!$A105)),1,)=$B105,"VIGENTE","OBS"),IF(M$1&lt;$B105,"-",""))</f>
        <v/>
      </c>
      <c r="N105" s="21" t="str" cm="1">
        <f t="array" ref="N105">IFERROR(IF(VLOOKUP(N$1,_xlfn.UNIQUE(_xlfn._xlws.FILTER(ARQUIVOS[REVISÃO],ARQUIVOS[DOCUMENTO]='MATRIZ DE REVISÃO'!$A105)),1,)=$B105,"VIGENTE","OBS"),IF(N$1&lt;$B105,"-",""))</f>
        <v/>
      </c>
      <c r="O105" s="22" t="str" cm="1">
        <f t="array" ref="O105">IFERROR(IF(VLOOKUP(O$1,_xlfn.UNIQUE(_xlfn._xlws.FILTER(ARQUIVOS[REVISÃO],ARQUIVOS[DOCUMENTO]='MATRIZ DE REVISÃO'!$A105)),1,)=$B105,"VIGENTE","OBS"),IF(O$1&lt;$B105,"-",""))</f>
        <v/>
      </c>
      <c r="P105" t="str" cm="1">
        <f t="array" ref="P105">IFERROR(IF(VLOOKUP(P$1,_xlfn.UNIQUE(_xlfn._xlws.FILTER(ARQUIVOS[REVISÃO],ARQUIVOS[DOCUMENTO]='MATRIZ DE REVISÃO'!$A105)),1,)=$B105,"VIGENTE","OBS"),IF(P$1&lt;$B105,"-",""))</f>
        <v/>
      </c>
      <c r="Q105" t="str" cm="1">
        <f t="array" ref="Q105">IFERROR(IF(VLOOKUP(Q$1,_xlfn.UNIQUE(_xlfn._xlws.FILTER(ARQUIVOS[REVISÃO],ARQUIVOS[DOCUMENTO]='MATRIZ DE REVISÃO'!$A105)),1,)=$B105,"VIGENTE","OBS"),IF(Q$1&lt;$B105,"-",""))</f>
        <v/>
      </c>
      <c r="R105" t="str" cm="1">
        <f t="array" ref="R105">IFERROR(IF(VLOOKUP(R$1,_xlfn.UNIQUE(_xlfn._xlws.FILTER(ARQUIVOS[REVISÃO],ARQUIVOS[DOCUMENTO]='MATRIZ DE REVISÃO'!$A105)),1,)=$B105,"VIGENTE","OBS"),IF(R$1&lt;$B105,"-",""))</f>
        <v/>
      </c>
      <c r="S105" t="str" cm="1">
        <f t="array" ref="S105">IFERROR(IF(VLOOKUP(S$1,_xlfn.UNIQUE(_xlfn._xlws.FILTER(ARQUIVOS[REVISÃO],ARQUIVOS[DOCUMENTO]='MATRIZ DE REVISÃO'!$A105)),1,)=$B105,"VIGENTE","OBS"),IF(S$1&lt;$B105,"-",""))</f>
        <v/>
      </c>
    </row>
    <row r="106" spans="1:19" x14ac:dyDescent="0.3">
      <c r="A106" s="16" t="s">
        <v>2950</v>
      </c>
      <c r="B106" s="17" t="str">
        <f>_xlfn.XLOOKUP(A106,LD_01[DOCUMENTO],LD_01[REVISÃO])</f>
        <v>R01</v>
      </c>
      <c r="C106" s="17" t="s">
        <v>4314</v>
      </c>
      <c r="D106" s="21" t="str" cm="1">
        <f t="array" ref="D106">IFERROR(IF(VLOOKUP(D$1,_xlfn.UNIQUE(_xlfn._xlws.FILTER(ARQUIVOS[REVISÃO],ARQUIVOS[DOCUMENTO]='MATRIZ DE REVISÃO'!$A106)),1,)=$B106,"VIGENTE","OBS"),IF(D$1&lt;$B106,"-",""))</f>
        <v>OBS</v>
      </c>
      <c r="E106" s="21" t="str" cm="1">
        <f t="array" ref="E106">IFERROR(IF(VLOOKUP(E$1,_xlfn.UNIQUE(_xlfn._xlws.FILTER(ARQUIVOS[REVISÃO],ARQUIVOS[DOCUMENTO]='MATRIZ DE REVISÃO'!$A106)),1,)=$B106,"VIGENTE","OBS"),IF(E$1&lt;$B106,"-",""))</f>
        <v>VIGENTE</v>
      </c>
      <c r="F106" s="21" t="str" cm="1">
        <f t="array" ref="F106">IFERROR(IF(VLOOKUP(F$1,_xlfn.UNIQUE(_xlfn._xlws.FILTER(ARQUIVOS[REVISÃO],ARQUIVOS[DOCUMENTO]='MATRIZ DE REVISÃO'!$A106)),1,)=$B106,"VIGENTE","OBS"),IF(F$1&lt;$B106,"-",""))</f>
        <v/>
      </c>
      <c r="G106" s="21" t="str" cm="1">
        <f t="array" ref="G106">IFERROR(IF(VLOOKUP(G$1,_xlfn.UNIQUE(_xlfn._xlws.FILTER(ARQUIVOS[REVISÃO],ARQUIVOS[DOCUMENTO]='MATRIZ DE REVISÃO'!$A106)),1,)=$B106,"VIGENTE","OBS"),IF(G$1&lt;$B106,"-",""))</f>
        <v/>
      </c>
      <c r="H106" s="21" t="str" cm="1">
        <f t="array" ref="H106">IFERROR(IF(VLOOKUP(H$1,_xlfn.UNIQUE(_xlfn._xlws.FILTER(ARQUIVOS[REVISÃO],ARQUIVOS[DOCUMENTO]='MATRIZ DE REVISÃO'!$A106)),1,)=$B106,"VIGENTE","OBS"),IF(H$1&lt;$B106,"-",""))</f>
        <v/>
      </c>
      <c r="I106" s="21" t="str" cm="1">
        <f t="array" ref="I106">IFERROR(IF(VLOOKUP(I$1,_xlfn.UNIQUE(_xlfn._xlws.FILTER(ARQUIVOS[REVISÃO],ARQUIVOS[DOCUMENTO]='MATRIZ DE REVISÃO'!$A106)),1,)=$B106,"VIGENTE","OBS"),IF(I$1&lt;$B106,"-",""))</f>
        <v/>
      </c>
      <c r="J106" s="21" t="str" cm="1">
        <f t="array" ref="J106">IFERROR(IF(VLOOKUP(J$1,_xlfn.UNIQUE(_xlfn._xlws.FILTER(ARQUIVOS[REVISÃO],ARQUIVOS[DOCUMENTO]='MATRIZ DE REVISÃO'!$A106)),1,)=$B106,"VIGENTE","OBS"),IF(J$1&lt;$B106,"-",""))</f>
        <v/>
      </c>
      <c r="K106" s="21" t="str" cm="1">
        <f t="array" ref="K106">IFERROR(IF(VLOOKUP(K$1,_xlfn.UNIQUE(_xlfn._xlws.FILTER(ARQUIVOS[REVISÃO],ARQUIVOS[DOCUMENTO]='MATRIZ DE REVISÃO'!$A106)),1,)=$B106,"VIGENTE","OBS"),IF(K$1&lt;$B106,"-",""))</f>
        <v/>
      </c>
      <c r="L106" s="21" t="str" cm="1">
        <f t="array" ref="L106">IFERROR(IF(VLOOKUP(L$1,_xlfn.UNIQUE(_xlfn._xlws.FILTER(ARQUIVOS[REVISÃO],ARQUIVOS[DOCUMENTO]='MATRIZ DE REVISÃO'!$A106)),1,)=$B106,"VIGENTE","OBS"),IF(L$1&lt;$B106,"-",""))</f>
        <v/>
      </c>
      <c r="M106" s="21" t="str" cm="1">
        <f t="array" ref="M106">IFERROR(IF(VLOOKUP(M$1,_xlfn.UNIQUE(_xlfn._xlws.FILTER(ARQUIVOS[REVISÃO],ARQUIVOS[DOCUMENTO]='MATRIZ DE REVISÃO'!$A106)),1,)=$B106,"VIGENTE","OBS"),IF(M$1&lt;$B106,"-",""))</f>
        <v/>
      </c>
      <c r="N106" s="21" t="str" cm="1">
        <f t="array" ref="N106">IFERROR(IF(VLOOKUP(N$1,_xlfn.UNIQUE(_xlfn._xlws.FILTER(ARQUIVOS[REVISÃO],ARQUIVOS[DOCUMENTO]='MATRIZ DE REVISÃO'!$A106)),1,)=$B106,"VIGENTE","OBS"),IF(N$1&lt;$B106,"-",""))</f>
        <v/>
      </c>
      <c r="O106" s="22" t="str" cm="1">
        <f t="array" ref="O106">IFERROR(IF(VLOOKUP(O$1,_xlfn.UNIQUE(_xlfn._xlws.FILTER(ARQUIVOS[REVISÃO],ARQUIVOS[DOCUMENTO]='MATRIZ DE REVISÃO'!$A106)),1,)=$B106,"VIGENTE","OBS"),IF(O$1&lt;$B106,"-",""))</f>
        <v/>
      </c>
      <c r="P106" t="str" cm="1">
        <f t="array" ref="P106">IFERROR(IF(VLOOKUP(P$1,_xlfn.UNIQUE(_xlfn._xlws.FILTER(ARQUIVOS[REVISÃO],ARQUIVOS[DOCUMENTO]='MATRIZ DE REVISÃO'!$A106)),1,)=$B106,"VIGENTE","OBS"),IF(P$1&lt;$B106,"-",""))</f>
        <v/>
      </c>
      <c r="Q106" t="str" cm="1">
        <f t="array" ref="Q106">IFERROR(IF(VLOOKUP(Q$1,_xlfn.UNIQUE(_xlfn._xlws.FILTER(ARQUIVOS[REVISÃO],ARQUIVOS[DOCUMENTO]='MATRIZ DE REVISÃO'!$A106)),1,)=$B106,"VIGENTE","OBS"),IF(Q$1&lt;$B106,"-",""))</f>
        <v/>
      </c>
      <c r="R106" t="str" cm="1">
        <f t="array" ref="R106">IFERROR(IF(VLOOKUP(R$1,_xlfn.UNIQUE(_xlfn._xlws.FILTER(ARQUIVOS[REVISÃO],ARQUIVOS[DOCUMENTO]='MATRIZ DE REVISÃO'!$A106)),1,)=$B106,"VIGENTE","OBS"),IF(R$1&lt;$B106,"-",""))</f>
        <v/>
      </c>
      <c r="S106" t="str" cm="1">
        <f t="array" ref="S106">IFERROR(IF(VLOOKUP(S$1,_xlfn.UNIQUE(_xlfn._xlws.FILTER(ARQUIVOS[REVISÃO],ARQUIVOS[DOCUMENTO]='MATRIZ DE REVISÃO'!$A106)),1,)=$B106,"VIGENTE","OBS"),IF(S$1&lt;$B106,"-",""))</f>
        <v/>
      </c>
    </row>
    <row r="107" spans="1:19" x14ac:dyDescent="0.3">
      <c r="A107" s="16" t="s">
        <v>2951</v>
      </c>
      <c r="B107" s="17" t="str">
        <f>_xlfn.XLOOKUP(A107,LD_01[DOCUMENTO],LD_01[REVISÃO])</f>
        <v>R01</v>
      </c>
      <c r="C107" s="17" t="s">
        <v>4314</v>
      </c>
      <c r="D107" s="21" t="str" cm="1">
        <f t="array" ref="D107">IFERROR(IF(VLOOKUP(D$1,_xlfn.UNIQUE(_xlfn._xlws.FILTER(ARQUIVOS[REVISÃO],ARQUIVOS[DOCUMENTO]='MATRIZ DE REVISÃO'!$A107)),1,)=$B107,"VIGENTE","OBS"),IF(D$1&lt;$B107,"-",""))</f>
        <v>OBS</v>
      </c>
      <c r="E107" s="21" t="str" cm="1">
        <f t="array" ref="E107">IFERROR(IF(VLOOKUP(E$1,_xlfn.UNIQUE(_xlfn._xlws.FILTER(ARQUIVOS[REVISÃO],ARQUIVOS[DOCUMENTO]='MATRIZ DE REVISÃO'!$A107)),1,)=$B107,"VIGENTE","OBS"),IF(E$1&lt;$B107,"-",""))</f>
        <v>VIGENTE</v>
      </c>
      <c r="F107" s="21" t="str" cm="1">
        <f t="array" ref="F107">IFERROR(IF(VLOOKUP(F$1,_xlfn.UNIQUE(_xlfn._xlws.FILTER(ARQUIVOS[REVISÃO],ARQUIVOS[DOCUMENTO]='MATRIZ DE REVISÃO'!$A107)),1,)=$B107,"VIGENTE","OBS"),IF(F$1&lt;$B107,"-",""))</f>
        <v/>
      </c>
      <c r="G107" s="21" t="str" cm="1">
        <f t="array" ref="G107">IFERROR(IF(VLOOKUP(G$1,_xlfn.UNIQUE(_xlfn._xlws.FILTER(ARQUIVOS[REVISÃO],ARQUIVOS[DOCUMENTO]='MATRIZ DE REVISÃO'!$A107)),1,)=$B107,"VIGENTE","OBS"),IF(G$1&lt;$B107,"-",""))</f>
        <v/>
      </c>
      <c r="H107" s="21" t="str" cm="1">
        <f t="array" ref="H107">IFERROR(IF(VLOOKUP(H$1,_xlfn.UNIQUE(_xlfn._xlws.FILTER(ARQUIVOS[REVISÃO],ARQUIVOS[DOCUMENTO]='MATRIZ DE REVISÃO'!$A107)),1,)=$B107,"VIGENTE","OBS"),IF(H$1&lt;$B107,"-",""))</f>
        <v/>
      </c>
      <c r="I107" s="21" t="str" cm="1">
        <f t="array" ref="I107">IFERROR(IF(VLOOKUP(I$1,_xlfn.UNIQUE(_xlfn._xlws.FILTER(ARQUIVOS[REVISÃO],ARQUIVOS[DOCUMENTO]='MATRIZ DE REVISÃO'!$A107)),1,)=$B107,"VIGENTE","OBS"),IF(I$1&lt;$B107,"-",""))</f>
        <v/>
      </c>
      <c r="J107" s="21" t="str" cm="1">
        <f t="array" ref="J107">IFERROR(IF(VLOOKUP(J$1,_xlfn.UNIQUE(_xlfn._xlws.FILTER(ARQUIVOS[REVISÃO],ARQUIVOS[DOCUMENTO]='MATRIZ DE REVISÃO'!$A107)),1,)=$B107,"VIGENTE","OBS"),IF(J$1&lt;$B107,"-",""))</f>
        <v/>
      </c>
      <c r="K107" s="21" t="str" cm="1">
        <f t="array" ref="K107">IFERROR(IF(VLOOKUP(K$1,_xlfn.UNIQUE(_xlfn._xlws.FILTER(ARQUIVOS[REVISÃO],ARQUIVOS[DOCUMENTO]='MATRIZ DE REVISÃO'!$A107)),1,)=$B107,"VIGENTE","OBS"),IF(K$1&lt;$B107,"-",""))</f>
        <v/>
      </c>
      <c r="L107" s="21" t="str" cm="1">
        <f t="array" ref="L107">IFERROR(IF(VLOOKUP(L$1,_xlfn.UNIQUE(_xlfn._xlws.FILTER(ARQUIVOS[REVISÃO],ARQUIVOS[DOCUMENTO]='MATRIZ DE REVISÃO'!$A107)),1,)=$B107,"VIGENTE","OBS"),IF(L$1&lt;$B107,"-",""))</f>
        <v/>
      </c>
      <c r="M107" s="21" t="str" cm="1">
        <f t="array" ref="M107">IFERROR(IF(VLOOKUP(M$1,_xlfn.UNIQUE(_xlfn._xlws.FILTER(ARQUIVOS[REVISÃO],ARQUIVOS[DOCUMENTO]='MATRIZ DE REVISÃO'!$A107)),1,)=$B107,"VIGENTE","OBS"),IF(M$1&lt;$B107,"-",""))</f>
        <v/>
      </c>
      <c r="N107" s="21" t="str" cm="1">
        <f t="array" ref="N107">IFERROR(IF(VLOOKUP(N$1,_xlfn.UNIQUE(_xlfn._xlws.FILTER(ARQUIVOS[REVISÃO],ARQUIVOS[DOCUMENTO]='MATRIZ DE REVISÃO'!$A107)),1,)=$B107,"VIGENTE","OBS"),IF(N$1&lt;$B107,"-",""))</f>
        <v/>
      </c>
      <c r="O107" s="22" t="str" cm="1">
        <f t="array" ref="O107">IFERROR(IF(VLOOKUP(O$1,_xlfn.UNIQUE(_xlfn._xlws.FILTER(ARQUIVOS[REVISÃO],ARQUIVOS[DOCUMENTO]='MATRIZ DE REVISÃO'!$A107)),1,)=$B107,"VIGENTE","OBS"),IF(O$1&lt;$B107,"-",""))</f>
        <v/>
      </c>
      <c r="P107" t="str" cm="1">
        <f t="array" ref="P107">IFERROR(IF(VLOOKUP(P$1,_xlfn.UNIQUE(_xlfn._xlws.FILTER(ARQUIVOS[REVISÃO],ARQUIVOS[DOCUMENTO]='MATRIZ DE REVISÃO'!$A107)),1,)=$B107,"VIGENTE","OBS"),IF(P$1&lt;$B107,"-",""))</f>
        <v/>
      </c>
      <c r="Q107" t="str" cm="1">
        <f t="array" ref="Q107">IFERROR(IF(VLOOKUP(Q$1,_xlfn.UNIQUE(_xlfn._xlws.FILTER(ARQUIVOS[REVISÃO],ARQUIVOS[DOCUMENTO]='MATRIZ DE REVISÃO'!$A107)),1,)=$B107,"VIGENTE","OBS"),IF(Q$1&lt;$B107,"-",""))</f>
        <v/>
      </c>
      <c r="R107" t="str" cm="1">
        <f t="array" ref="R107">IFERROR(IF(VLOOKUP(R$1,_xlfn.UNIQUE(_xlfn._xlws.FILTER(ARQUIVOS[REVISÃO],ARQUIVOS[DOCUMENTO]='MATRIZ DE REVISÃO'!$A107)),1,)=$B107,"VIGENTE","OBS"),IF(R$1&lt;$B107,"-",""))</f>
        <v/>
      </c>
      <c r="S107" t="str" cm="1">
        <f t="array" ref="S107">IFERROR(IF(VLOOKUP(S$1,_xlfn.UNIQUE(_xlfn._xlws.FILTER(ARQUIVOS[REVISÃO],ARQUIVOS[DOCUMENTO]='MATRIZ DE REVISÃO'!$A107)),1,)=$B107,"VIGENTE","OBS"),IF(S$1&lt;$B107,"-",""))</f>
        <v/>
      </c>
    </row>
    <row r="108" spans="1:19" x14ac:dyDescent="0.3">
      <c r="A108" s="16" t="s">
        <v>2952</v>
      </c>
      <c r="B108" s="17" t="str">
        <f>_xlfn.XLOOKUP(A108,LD_01[DOCUMENTO],LD_01[REVISÃO])</f>
        <v>R01</v>
      </c>
      <c r="C108" s="17" t="s">
        <v>4314</v>
      </c>
      <c r="D108" s="21" t="str" cm="1">
        <f t="array" ref="D108">IFERROR(IF(VLOOKUP(D$1,_xlfn.UNIQUE(_xlfn._xlws.FILTER(ARQUIVOS[REVISÃO],ARQUIVOS[DOCUMENTO]='MATRIZ DE REVISÃO'!$A108)),1,)=$B108,"VIGENTE","OBS"),IF(D$1&lt;$B108,"-",""))</f>
        <v>OBS</v>
      </c>
      <c r="E108" s="21" t="str" cm="1">
        <f t="array" ref="E108">IFERROR(IF(VLOOKUP(E$1,_xlfn.UNIQUE(_xlfn._xlws.FILTER(ARQUIVOS[REVISÃO],ARQUIVOS[DOCUMENTO]='MATRIZ DE REVISÃO'!$A108)),1,)=$B108,"VIGENTE","OBS"),IF(E$1&lt;$B108,"-",""))</f>
        <v>VIGENTE</v>
      </c>
      <c r="F108" s="21" t="str" cm="1">
        <f t="array" ref="F108">IFERROR(IF(VLOOKUP(F$1,_xlfn.UNIQUE(_xlfn._xlws.FILTER(ARQUIVOS[REVISÃO],ARQUIVOS[DOCUMENTO]='MATRIZ DE REVISÃO'!$A108)),1,)=$B108,"VIGENTE","OBS"),IF(F$1&lt;$B108,"-",""))</f>
        <v/>
      </c>
      <c r="G108" s="21" t="str" cm="1">
        <f t="array" ref="G108">IFERROR(IF(VLOOKUP(G$1,_xlfn.UNIQUE(_xlfn._xlws.FILTER(ARQUIVOS[REVISÃO],ARQUIVOS[DOCUMENTO]='MATRIZ DE REVISÃO'!$A108)),1,)=$B108,"VIGENTE","OBS"),IF(G$1&lt;$B108,"-",""))</f>
        <v/>
      </c>
      <c r="H108" s="21" t="str" cm="1">
        <f t="array" ref="H108">IFERROR(IF(VLOOKUP(H$1,_xlfn.UNIQUE(_xlfn._xlws.FILTER(ARQUIVOS[REVISÃO],ARQUIVOS[DOCUMENTO]='MATRIZ DE REVISÃO'!$A108)),1,)=$B108,"VIGENTE","OBS"),IF(H$1&lt;$B108,"-",""))</f>
        <v/>
      </c>
      <c r="I108" s="21" t="str" cm="1">
        <f t="array" ref="I108">IFERROR(IF(VLOOKUP(I$1,_xlfn.UNIQUE(_xlfn._xlws.FILTER(ARQUIVOS[REVISÃO],ARQUIVOS[DOCUMENTO]='MATRIZ DE REVISÃO'!$A108)),1,)=$B108,"VIGENTE","OBS"),IF(I$1&lt;$B108,"-",""))</f>
        <v/>
      </c>
      <c r="J108" s="21" t="str" cm="1">
        <f t="array" ref="J108">IFERROR(IF(VLOOKUP(J$1,_xlfn.UNIQUE(_xlfn._xlws.FILTER(ARQUIVOS[REVISÃO],ARQUIVOS[DOCUMENTO]='MATRIZ DE REVISÃO'!$A108)),1,)=$B108,"VIGENTE","OBS"),IF(J$1&lt;$B108,"-",""))</f>
        <v/>
      </c>
      <c r="K108" s="21" t="str" cm="1">
        <f t="array" ref="K108">IFERROR(IF(VLOOKUP(K$1,_xlfn.UNIQUE(_xlfn._xlws.FILTER(ARQUIVOS[REVISÃO],ARQUIVOS[DOCUMENTO]='MATRIZ DE REVISÃO'!$A108)),1,)=$B108,"VIGENTE","OBS"),IF(K$1&lt;$B108,"-",""))</f>
        <v/>
      </c>
      <c r="L108" s="21" t="str" cm="1">
        <f t="array" ref="L108">IFERROR(IF(VLOOKUP(L$1,_xlfn.UNIQUE(_xlfn._xlws.FILTER(ARQUIVOS[REVISÃO],ARQUIVOS[DOCUMENTO]='MATRIZ DE REVISÃO'!$A108)),1,)=$B108,"VIGENTE","OBS"),IF(L$1&lt;$B108,"-",""))</f>
        <v/>
      </c>
      <c r="M108" s="21" t="str" cm="1">
        <f t="array" ref="M108">IFERROR(IF(VLOOKUP(M$1,_xlfn.UNIQUE(_xlfn._xlws.FILTER(ARQUIVOS[REVISÃO],ARQUIVOS[DOCUMENTO]='MATRIZ DE REVISÃO'!$A108)),1,)=$B108,"VIGENTE","OBS"),IF(M$1&lt;$B108,"-",""))</f>
        <v/>
      </c>
      <c r="N108" s="21" t="str" cm="1">
        <f t="array" ref="N108">IFERROR(IF(VLOOKUP(N$1,_xlfn.UNIQUE(_xlfn._xlws.FILTER(ARQUIVOS[REVISÃO],ARQUIVOS[DOCUMENTO]='MATRIZ DE REVISÃO'!$A108)),1,)=$B108,"VIGENTE","OBS"),IF(N$1&lt;$B108,"-",""))</f>
        <v/>
      </c>
      <c r="O108" s="22" t="str" cm="1">
        <f t="array" ref="O108">IFERROR(IF(VLOOKUP(O$1,_xlfn.UNIQUE(_xlfn._xlws.FILTER(ARQUIVOS[REVISÃO],ARQUIVOS[DOCUMENTO]='MATRIZ DE REVISÃO'!$A108)),1,)=$B108,"VIGENTE","OBS"),IF(O$1&lt;$B108,"-",""))</f>
        <v/>
      </c>
      <c r="P108" t="str" cm="1">
        <f t="array" ref="P108">IFERROR(IF(VLOOKUP(P$1,_xlfn.UNIQUE(_xlfn._xlws.FILTER(ARQUIVOS[REVISÃO],ARQUIVOS[DOCUMENTO]='MATRIZ DE REVISÃO'!$A108)),1,)=$B108,"VIGENTE","OBS"),IF(P$1&lt;$B108,"-",""))</f>
        <v/>
      </c>
      <c r="Q108" t="str" cm="1">
        <f t="array" ref="Q108">IFERROR(IF(VLOOKUP(Q$1,_xlfn.UNIQUE(_xlfn._xlws.FILTER(ARQUIVOS[REVISÃO],ARQUIVOS[DOCUMENTO]='MATRIZ DE REVISÃO'!$A108)),1,)=$B108,"VIGENTE","OBS"),IF(Q$1&lt;$B108,"-",""))</f>
        <v/>
      </c>
      <c r="R108" t="str" cm="1">
        <f t="array" ref="R108">IFERROR(IF(VLOOKUP(R$1,_xlfn.UNIQUE(_xlfn._xlws.FILTER(ARQUIVOS[REVISÃO],ARQUIVOS[DOCUMENTO]='MATRIZ DE REVISÃO'!$A108)),1,)=$B108,"VIGENTE","OBS"),IF(R$1&lt;$B108,"-",""))</f>
        <v/>
      </c>
      <c r="S108" t="str" cm="1">
        <f t="array" ref="S108">IFERROR(IF(VLOOKUP(S$1,_xlfn.UNIQUE(_xlfn._xlws.FILTER(ARQUIVOS[REVISÃO],ARQUIVOS[DOCUMENTO]='MATRIZ DE REVISÃO'!$A108)),1,)=$B108,"VIGENTE","OBS"),IF(S$1&lt;$B108,"-",""))</f>
        <v/>
      </c>
    </row>
    <row r="109" spans="1:19" x14ac:dyDescent="0.3">
      <c r="A109" s="16" t="s">
        <v>2953</v>
      </c>
      <c r="B109" s="17" t="str">
        <f>_xlfn.XLOOKUP(A109,LD_01[DOCUMENTO],LD_01[REVISÃO])</f>
        <v>R01</v>
      </c>
      <c r="C109" s="17" t="s">
        <v>4314</v>
      </c>
      <c r="D109" s="21" t="str" cm="1">
        <f t="array" ref="D109">IFERROR(IF(VLOOKUP(D$1,_xlfn.UNIQUE(_xlfn._xlws.FILTER(ARQUIVOS[REVISÃO],ARQUIVOS[DOCUMENTO]='MATRIZ DE REVISÃO'!$A109)),1,)=$B109,"VIGENTE","OBS"),IF(D$1&lt;$B109,"-",""))</f>
        <v>OBS</v>
      </c>
      <c r="E109" s="21" t="str" cm="1">
        <f t="array" ref="E109">IFERROR(IF(VLOOKUP(E$1,_xlfn.UNIQUE(_xlfn._xlws.FILTER(ARQUIVOS[REVISÃO],ARQUIVOS[DOCUMENTO]='MATRIZ DE REVISÃO'!$A109)),1,)=$B109,"VIGENTE","OBS"),IF(E$1&lt;$B109,"-",""))</f>
        <v>VIGENTE</v>
      </c>
      <c r="F109" s="21" t="str" cm="1">
        <f t="array" ref="F109">IFERROR(IF(VLOOKUP(F$1,_xlfn.UNIQUE(_xlfn._xlws.FILTER(ARQUIVOS[REVISÃO],ARQUIVOS[DOCUMENTO]='MATRIZ DE REVISÃO'!$A109)),1,)=$B109,"VIGENTE","OBS"),IF(F$1&lt;$B109,"-",""))</f>
        <v/>
      </c>
      <c r="G109" s="21" t="str" cm="1">
        <f t="array" ref="G109">IFERROR(IF(VLOOKUP(G$1,_xlfn.UNIQUE(_xlfn._xlws.FILTER(ARQUIVOS[REVISÃO],ARQUIVOS[DOCUMENTO]='MATRIZ DE REVISÃO'!$A109)),1,)=$B109,"VIGENTE","OBS"),IF(G$1&lt;$B109,"-",""))</f>
        <v/>
      </c>
      <c r="H109" s="21" t="str" cm="1">
        <f t="array" ref="H109">IFERROR(IF(VLOOKUP(H$1,_xlfn.UNIQUE(_xlfn._xlws.FILTER(ARQUIVOS[REVISÃO],ARQUIVOS[DOCUMENTO]='MATRIZ DE REVISÃO'!$A109)),1,)=$B109,"VIGENTE","OBS"),IF(H$1&lt;$B109,"-",""))</f>
        <v/>
      </c>
      <c r="I109" s="21" t="str" cm="1">
        <f t="array" ref="I109">IFERROR(IF(VLOOKUP(I$1,_xlfn.UNIQUE(_xlfn._xlws.FILTER(ARQUIVOS[REVISÃO],ARQUIVOS[DOCUMENTO]='MATRIZ DE REVISÃO'!$A109)),1,)=$B109,"VIGENTE","OBS"),IF(I$1&lt;$B109,"-",""))</f>
        <v/>
      </c>
      <c r="J109" s="21" t="str" cm="1">
        <f t="array" ref="J109">IFERROR(IF(VLOOKUP(J$1,_xlfn.UNIQUE(_xlfn._xlws.FILTER(ARQUIVOS[REVISÃO],ARQUIVOS[DOCUMENTO]='MATRIZ DE REVISÃO'!$A109)),1,)=$B109,"VIGENTE","OBS"),IF(J$1&lt;$B109,"-",""))</f>
        <v/>
      </c>
      <c r="K109" s="21" t="str" cm="1">
        <f t="array" ref="K109">IFERROR(IF(VLOOKUP(K$1,_xlfn.UNIQUE(_xlfn._xlws.FILTER(ARQUIVOS[REVISÃO],ARQUIVOS[DOCUMENTO]='MATRIZ DE REVISÃO'!$A109)),1,)=$B109,"VIGENTE","OBS"),IF(K$1&lt;$B109,"-",""))</f>
        <v/>
      </c>
      <c r="L109" s="21" t="str" cm="1">
        <f t="array" ref="L109">IFERROR(IF(VLOOKUP(L$1,_xlfn.UNIQUE(_xlfn._xlws.FILTER(ARQUIVOS[REVISÃO],ARQUIVOS[DOCUMENTO]='MATRIZ DE REVISÃO'!$A109)),1,)=$B109,"VIGENTE","OBS"),IF(L$1&lt;$B109,"-",""))</f>
        <v/>
      </c>
      <c r="M109" s="21" t="str" cm="1">
        <f t="array" ref="M109">IFERROR(IF(VLOOKUP(M$1,_xlfn.UNIQUE(_xlfn._xlws.FILTER(ARQUIVOS[REVISÃO],ARQUIVOS[DOCUMENTO]='MATRIZ DE REVISÃO'!$A109)),1,)=$B109,"VIGENTE","OBS"),IF(M$1&lt;$B109,"-",""))</f>
        <v/>
      </c>
      <c r="N109" s="21" t="str" cm="1">
        <f t="array" ref="N109">IFERROR(IF(VLOOKUP(N$1,_xlfn.UNIQUE(_xlfn._xlws.FILTER(ARQUIVOS[REVISÃO],ARQUIVOS[DOCUMENTO]='MATRIZ DE REVISÃO'!$A109)),1,)=$B109,"VIGENTE","OBS"),IF(N$1&lt;$B109,"-",""))</f>
        <v/>
      </c>
      <c r="O109" s="22" t="str" cm="1">
        <f t="array" ref="O109">IFERROR(IF(VLOOKUP(O$1,_xlfn.UNIQUE(_xlfn._xlws.FILTER(ARQUIVOS[REVISÃO],ARQUIVOS[DOCUMENTO]='MATRIZ DE REVISÃO'!$A109)),1,)=$B109,"VIGENTE","OBS"),IF(O$1&lt;$B109,"-",""))</f>
        <v/>
      </c>
      <c r="P109" t="str" cm="1">
        <f t="array" ref="P109">IFERROR(IF(VLOOKUP(P$1,_xlfn.UNIQUE(_xlfn._xlws.FILTER(ARQUIVOS[REVISÃO],ARQUIVOS[DOCUMENTO]='MATRIZ DE REVISÃO'!$A109)),1,)=$B109,"VIGENTE","OBS"),IF(P$1&lt;$B109,"-",""))</f>
        <v/>
      </c>
      <c r="Q109" t="str" cm="1">
        <f t="array" ref="Q109">IFERROR(IF(VLOOKUP(Q$1,_xlfn.UNIQUE(_xlfn._xlws.FILTER(ARQUIVOS[REVISÃO],ARQUIVOS[DOCUMENTO]='MATRIZ DE REVISÃO'!$A109)),1,)=$B109,"VIGENTE","OBS"),IF(Q$1&lt;$B109,"-",""))</f>
        <v/>
      </c>
      <c r="R109" t="str" cm="1">
        <f t="array" ref="R109">IFERROR(IF(VLOOKUP(R$1,_xlfn.UNIQUE(_xlfn._xlws.FILTER(ARQUIVOS[REVISÃO],ARQUIVOS[DOCUMENTO]='MATRIZ DE REVISÃO'!$A109)),1,)=$B109,"VIGENTE","OBS"),IF(R$1&lt;$B109,"-",""))</f>
        <v/>
      </c>
      <c r="S109" t="str" cm="1">
        <f t="array" ref="S109">IFERROR(IF(VLOOKUP(S$1,_xlfn.UNIQUE(_xlfn._xlws.FILTER(ARQUIVOS[REVISÃO],ARQUIVOS[DOCUMENTO]='MATRIZ DE REVISÃO'!$A109)),1,)=$B109,"VIGENTE","OBS"),IF(S$1&lt;$B109,"-",""))</f>
        <v/>
      </c>
    </row>
    <row r="110" spans="1:19" x14ac:dyDescent="0.3">
      <c r="A110" s="16" t="s">
        <v>2954</v>
      </c>
      <c r="B110" s="17" t="str">
        <f>_xlfn.XLOOKUP(A110,LD_01[DOCUMENTO],LD_01[REVISÃO])</f>
        <v>R01</v>
      </c>
      <c r="C110" s="17" t="s">
        <v>4314</v>
      </c>
      <c r="D110" s="21" t="str" cm="1">
        <f t="array" ref="D110">IFERROR(IF(VLOOKUP(D$1,_xlfn.UNIQUE(_xlfn._xlws.FILTER(ARQUIVOS[REVISÃO],ARQUIVOS[DOCUMENTO]='MATRIZ DE REVISÃO'!$A110)),1,)=$B110,"VIGENTE","OBS"),IF(D$1&lt;$B110,"-",""))</f>
        <v>OBS</v>
      </c>
      <c r="E110" s="21" t="str" cm="1">
        <f t="array" ref="E110">IFERROR(IF(VLOOKUP(E$1,_xlfn.UNIQUE(_xlfn._xlws.FILTER(ARQUIVOS[REVISÃO],ARQUIVOS[DOCUMENTO]='MATRIZ DE REVISÃO'!$A110)),1,)=$B110,"VIGENTE","OBS"),IF(E$1&lt;$B110,"-",""))</f>
        <v>VIGENTE</v>
      </c>
      <c r="F110" s="21" t="str" cm="1">
        <f t="array" ref="F110">IFERROR(IF(VLOOKUP(F$1,_xlfn.UNIQUE(_xlfn._xlws.FILTER(ARQUIVOS[REVISÃO],ARQUIVOS[DOCUMENTO]='MATRIZ DE REVISÃO'!$A110)),1,)=$B110,"VIGENTE","OBS"),IF(F$1&lt;$B110,"-",""))</f>
        <v/>
      </c>
      <c r="G110" s="21" t="str" cm="1">
        <f t="array" ref="G110">IFERROR(IF(VLOOKUP(G$1,_xlfn.UNIQUE(_xlfn._xlws.FILTER(ARQUIVOS[REVISÃO],ARQUIVOS[DOCUMENTO]='MATRIZ DE REVISÃO'!$A110)),1,)=$B110,"VIGENTE","OBS"),IF(G$1&lt;$B110,"-",""))</f>
        <v/>
      </c>
      <c r="H110" s="21" t="str" cm="1">
        <f t="array" ref="H110">IFERROR(IF(VLOOKUP(H$1,_xlfn.UNIQUE(_xlfn._xlws.FILTER(ARQUIVOS[REVISÃO],ARQUIVOS[DOCUMENTO]='MATRIZ DE REVISÃO'!$A110)),1,)=$B110,"VIGENTE","OBS"),IF(H$1&lt;$B110,"-",""))</f>
        <v/>
      </c>
      <c r="I110" s="21" t="str" cm="1">
        <f t="array" ref="I110">IFERROR(IF(VLOOKUP(I$1,_xlfn.UNIQUE(_xlfn._xlws.FILTER(ARQUIVOS[REVISÃO],ARQUIVOS[DOCUMENTO]='MATRIZ DE REVISÃO'!$A110)),1,)=$B110,"VIGENTE","OBS"),IF(I$1&lt;$B110,"-",""))</f>
        <v/>
      </c>
      <c r="J110" s="21" t="str" cm="1">
        <f t="array" ref="J110">IFERROR(IF(VLOOKUP(J$1,_xlfn.UNIQUE(_xlfn._xlws.FILTER(ARQUIVOS[REVISÃO],ARQUIVOS[DOCUMENTO]='MATRIZ DE REVISÃO'!$A110)),1,)=$B110,"VIGENTE","OBS"),IF(J$1&lt;$B110,"-",""))</f>
        <v/>
      </c>
      <c r="K110" s="21" t="str" cm="1">
        <f t="array" ref="K110">IFERROR(IF(VLOOKUP(K$1,_xlfn.UNIQUE(_xlfn._xlws.FILTER(ARQUIVOS[REVISÃO],ARQUIVOS[DOCUMENTO]='MATRIZ DE REVISÃO'!$A110)),1,)=$B110,"VIGENTE","OBS"),IF(K$1&lt;$B110,"-",""))</f>
        <v/>
      </c>
      <c r="L110" s="21" t="str" cm="1">
        <f t="array" ref="L110">IFERROR(IF(VLOOKUP(L$1,_xlfn.UNIQUE(_xlfn._xlws.FILTER(ARQUIVOS[REVISÃO],ARQUIVOS[DOCUMENTO]='MATRIZ DE REVISÃO'!$A110)),1,)=$B110,"VIGENTE","OBS"),IF(L$1&lt;$B110,"-",""))</f>
        <v/>
      </c>
      <c r="M110" s="21" t="str" cm="1">
        <f t="array" ref="M110">IFERROR(IF(VLOOKUP(M$1,_xlfn.UNIQUE(_xlfn._xlws.FILTER(ARQUIVOS[REVISÃO],ARQUIVOS[DOCUMENTO]='MATRIZ DE REVISÃO'!$A110)),1,)=$B110,"VIGENTE","OBS"),IF(M$1&lt;$B110,"-",""))</f>
        <v/>
      </c>
      <c r="N110" s="21" t="str" cm="1">
        <f t="array" ref="N110">IFERROR(IF(VLOOKUP(N$1,_xlfn.UNIQUE(_xlfn._xlws.FILTER(ARQUIVOS[REVISÃO],ARQUIVOS[DOCUMENTO]='MATRIZ DE REVISÃO'!$A110)),1,)=$B110,"VIGENTE","OBS"),IF(N$1&lt;$B110,"-",""))</f>
        <v/>
      </c>
      <c r="O110" s="22" t="str" cm="1">
        <f t="array" ref="O110">IFERROR(IF(VLOOKUP(O$1,_xlfn.UNIQUE(_xlfn._xlws.FILTER(ARQUIVOS[REVISÃO],ARQUIVOS[DOCUMENTO]='MATRIZ DE REVISÃO'!$A110)),1,)=$B110,"VIGENTE","OBS"),IF(O$1&lt;$B110,"-",""))</f>
        <v/>
      </c>
      <c r="P110" t="str" cm="1">
        <f t="array" ref="P110">IFERROR(IF(VLOOKUP(P$1,_xlfn.UNIQUE(_xlfn._xlws.FILTER(ARQUIVOS[REVISÃO],ARQUIVOS[DOCUMENTO]='MATRIZ DE REVISÃO'!$A110)),1,)=$B110,"VIGENTE","OBS"),IF(P$1&lt;$B110,"-",""))</f>
        <v/>
      </c>
      <c r="Q110" t="str" cm="1">
        <f t="array" ref="Q110">IFERROR(IF(VLOOKUP(Q$1,_xlfn.UNIQUE(_xlfn._xlws.FILTER(ARQUIVOS[REVISÃO],ARQUIVOS[DOCUMENTO]='MATRIZ DE REVISÃO'!$A110)),1,)=$B110,"VIGENTE","OBS"),IF(Q$1&lt;$B110,"-",""))</f>
        <v/>
      </c>
      <c r="R110" t="str" cm="1">
        <f t="array" ref="R110">IFERROR(IF(VLOOKUP(R$1,_xlfn.UNIQUE(_xlfn._xlws.FILTER(ARQUIVOS[REVISÃO],ARQUIVOS[DOCUMENTO]='MATRIZ DE REVISÃO'!$A110)),1,)=$B110,"VIGENTE","OBS"),IF(R$1&lt;$B110,"-",""))</f>
        <v/>
      </c>
      <c r="S110" t="str" cm="1">
        <f t="array" ref="S110">IFERROR(IF(VLOOKUP(S$1,_xlfn.UNIQUE(_xlfn._xlws.FILTER(ARQUIVOS[REVISÃO],ARQUIVOS[DOCUMENTO]='MATRIZ DE REVISÃO'!$A110)),1,)=$B110,"VIGENTE","OBS"),IF(S$1&lt;$B110,"-",""))</f>
        <v/>
      </c>
    </row>
    <row r="111" spans="1:19" x14ac:dyDescent="0.3">
      <c r="A111" s="16" t="s">
        <v>2955</v>
      </c>
      <c r="B111" s="17" t="str">
        <f>_xlfn.XLOOKUP(A111,LD_01[DOCUMENTO],LD_01[REVISÃO])</f>
        <v>R02</v>
      </c>
      <c r="C111" s="17" t="s">
        <v>4314</v>
      </c>
      <c r="D111" s="21" t="str" cm="1">
        <f t="array" ref="D111">IFERROR(IF(VLOOKUP(D$1,_xlfn.UNIQUE(_xlfn._xlws.FILTER(ARQUIVOS[REVISÃO],ARQUIVOS[DOCUMENTO]='MATRIZ DE REVISÃO'!$A111)),1,)=$B111,"VIGENTE","OBS"),IF(D$1&lt;$B111,"-",""))</f>
        <v>OBS</v>
      </c>
      <c r="E111" s="21" t="str" cm="1">
        <f t="array" ref="E111">IFERROR(IF(VLOOKUP(E$1,_xlfn.UNIQUE(_xlfn._xlws.FILTER(ARQUIVOS[REVISÃO],ARQUIVOS[DOCUMENTO]='MATRIZ DE REVISÃO'!$A111)),1,)=$B111,"VIGENTE","OBS"),IF(E$1&lt;$B111,"-",""))</f>
        <v>OBS</v>
      </c>
      <c r="F111" s="21" t="str" cm="1">
        <f t="array" ref="F111">IFERROR(IF(VLOOKUP(F$1,_xlfn.UNIQUE(_xlfn._xlws.FILTER(ARQUIVOS[REVISÃO],ARQUIVOS[DOCUMENTO]='MATRIZ DE REVISÃO'!$A111)),1,)=$B111,"VIGENTE","OBS"),IF(F$1&lt;$B111,"-",""))</f>
        <v>VIGENTE</v>
      </c>
      <c r="G111" s="21" t="str" cm="1">
        <f t="array" ref="G111">IFERROR(IF(VLOOKUP(G$1,_xlfn.UNIQUE(_xlfn._xlws.FILTER(ARQUIVOS[REVISÃO],ARQUIVOS[DOCUMENTO]='MATRIZ DE REVISÃO'!$A111)),1,)=$B111,"VIGENTE","OBS"),IF(G$1&lt;$B111,"-",""))</f>
        <v/>
      </c>
      <c r="H111" s="21" t="str" cm="1">
        <f t="array" ref="H111">IFERROR(IF(VLOOKUP(H$1,_xlfn.UNIQUE(_xlfn._xlws.FILTER(ARQUIVOS[REVISÃO],ARQUIVOS[DOCUMENTO]='MATRIZ DE REVISÃO'!$A111)),1,)=$B111,"VIGENTE","OBS"),IF(H$1&lt;$B111,"-",""))</f>
        <v/>
      </c>
      <c r="I111" s="21" t="str" cm="1">
        <f t="array" ref="I111">IFERROR(IF(VLOOKUP(I$1,_xlfn.UNIQUE(_xlfn._xlws.FILTER(ARQUIVOS[REVISÃO],ARQUIVOS[DOCUMENTO]='MATRIZ DE REVISÃO'!$A111)),1,)=$B111,"VIGENTE","OBS"),IF(I$1&lt;$B111,"-",""))</f>
        <v/>
      </c>
      <c r="J111" s="21" t="str" cm="1">
        <f t="array" ref="J111">IFERROR(IF(VLOOKUP(J$1,_xlfn.UNIQUE(_xlfn._xlws.FILTER(ARQUIVOS[REVISÃO],ARQUIVOS[DOCUMENTO]='MATRIZ DE REVISÃO'!$A111)),1,)=$B111,"VIGENTE","OBS"),IF(J$1&lt;$B111,"-",""))</f>
        <v/>
      </c>
      <c r="K111" s="21" t="str" cm="1">
        <f t="array" ref="K111">IFERROR(IF(VLOOKUP(K$1,_xlfn.UNIQUE(_xlfn._xlws.FILTER(ARQUIVOS[REVISÃO],ARQUIVOS[DOCUMENTO]='MATRIZ DE REVISÃO'!$A111)),1,)=$B111,"VIGENTE","OBS"),IF(K$1&lt;$B111,"-",""))</f>
        <v/>
      </c>
      <c r="L111" s="21" t="str" cm="1">
        <f t="array" ref="L111">IFERROR(IF(VLOOKUP(L$1,_xlfn.UNIQUE(_xlfn._xlws.FILTER(ARQUIVOS[REVISÃO],ARQUIVOS[DOCUMENTO]='MATRIZ DE REVISÃO'!$A111)),1,)=$B111,"VIGENTE","OBS"),IF(L$1&lt;$B111,"-",""))</f>
        <v/>
      </c>
      <c r="M111" s="21" t="str" cm="1">
        <f t="array" ref="M111">IFERROR(IF(VLOOKUP(M$1,_xlfn.UNIQUE(_xlfn._xlws.FILTER(ARQUIVOS[REVISÃO],ARQUIVOS[DOCUMENTO]='MATRIZ DE REVISÃO'!$A111)),1,)=$B111,"VIGENTE","OBS"),IF(M$1&lt;$B111,"-",""))</f>
        <v/>
      </c>
      <c r="N111" s="21" t="str" cm="1">
        <f t="array" ref="N111">IFERROR(IF(VLOOKUP(N$1,_xlfn.UNIQUE(_xlfn._xlws.FILTER(ARQUIVOS[REVISÃO],ARQUIVOS[DOCUMENTO]='MATRIZ DE REVISÃO'!$A111)),1,)=$B111,"VIGENTE","OBS"),IF(N$1&lt;$B111,"-",""))</f>
        <v/>
      </c>
      <c r="O111" s="22" t="str" cm="1">
        <f t="array" ref="O111">IFERROR(IF(VLOOKUP(O$1,_xlfn.UNIQUE(_xlfn._xlws.FILTER(ARQUIVOS[REVISÃO],ARQUIVOS[DOCUMENTO]='MATRIZ DE REVISÃO'!$A111)),1,)=$B111,"VIGENTE","OBS"),IF(O$1&lt;$B111,"-",""))</f>
        <v/>
      </c>
      <c r="P111" t="str" cm="1">
        <f t="array" ref="P111">IFERROR(IF(VLOOKUP(P$1,_xlfn.UNIQUE(_xlfn._xlws.FILTER(ARQUIVOS[REVISÃO],ARQUIVOS[DOCUMENTO]='MATRIZ DE REVISÃO'!$A111)),1,)=$B111,"VIGENTE","OBS"),IF(P$1&lt;$B111,"-",""))</f>
        <v/>
      </c>
      <c r="Q111" t="str" cm="1">
        <f t="array" ref="Q111">IFERROR(IF(VLOOKUP(Q$1,_xlfn.UNIQUE(_xlfn._xlws.FILTER(ARQUIVOS[REVISÃO],ARQUIVOS[DOCUMENTO]='MATRIZ DE REVISÃO'!$A111)),1,)=$B111,"VIGENTE","OBS"),IF(Q$1&lt;$B111,"-",""))</f>
        <v/>
      </c>
      <c r="R111" t="str" cm="1">
        <f t="array" ref="R111">IFERROR(IF(VLOOKUP(R$1,_xlfn.UNIQUE(_xlfn._xlws.FILTER(ARQUIVOS[REVISÃO],ARQUIVOS[DOCUMENTO]='MATRIZ DE REVISÃO'!$A111)),1,)=$B111,"VIGENTE","OBS"),IF(R$1&lt;$B111,"-",""))</f>
        <v/>
      </c>
      <c r="S111" t="str" cm="1">
        <f t="array" ref="S111">IFERROR(IF(VLOOKUP(S$1,_xlfn.UNIQUE(_xlfn._xlws.FILTER(ARQUIVOS[REVISÃO],ARQUIVOS[DOCUMENTO]='MATRIZ DE REVISÃO'!$A111)),1,)=$B111,"VIGENTE","OBS"),IF(S$1&lt;$B111,"-",""))</f>
        <v/>
      </c>
    </row>
    <row r="112" spans="1:19" x14ac:dyDescent="0.3">
      <c r="A112" s="16" t="s">
        <v>2855</v>
      </c>
      <c r="B112" s="17" t="str">
        <f>_xlfn.XLOOKUP(A112,LD_01[DOCUMENTO],LD_01[REVISÃO])</f>
        <v>R05</v>
      </c>
      <c r="C112" s="17" t="s">
        <v>4314</v>
      </c>
      <c r="D112" s="21" t="str" cm="1">
        <f t="array" ref="D112">IFERROR(IF(VLOOKUP(D$1,_xlfn.UNIQUE(_xlfn._xlws.FILTER(ARQUIVOS[REVISÃO],ARQUIVOS[DOCUMENTO]='MATRIZ DE REVISÃO'!$A112)),1,)=$B112,"VIGENTE","OBS"),IF(D$1&lt;$B112,"-",""))</f>
        <v>-</v>
      </c>
      <c r="E112" s="21" t="str" cm="1">
        <f t="array" ref="E112">IFERROR(IF(VLOOKUP(E$1,_xlfn.UNIQUE(_xlfn._xlws.FILTER(ARQUIVOS[REVISÃO],ARQUIVOS[DOCUMENTO]='MATRIZ DE REVISÃO'!$A112)),1,)=$B112,"VIGENTE","OBS"),IF(E$1&lt;$B112,"-",""))</f>
        <v>-</v>
      </c>
      <c r="F112" s="21" t="str" cm="1">
        <f t="array" ref="F112">IFERROR(IF(VLOOKUP(F$1,_xlfn.UNIQUE(_xlfn._xlws.FILTER(ARQUIVOS[REVISÃO],ARQUIVOS[DOCUMENTO]='MATRIZ DE REVISÃO'!$A112)),1,)=$B112,"VIGENTE","OBS"),IF(F$1&lt;$B112,"-",""))</f>
        <v>-</v>
      </c>
      <c r="G112" s="21" t="str" cm="1">
        <f t="array" ref="G112">IFERROR(IF(VLOOKUP(G$1,_xlfn.UNIQUE(_xlfn._xlws.FILTER(ARQUIVOS[REVISÃO],ARQUIVOS[DOCUMENTO]='MATRIZ DE REVISÃO'!$A112)),1,)=$B112,"VIGENTE","OBS"),IF(G$1&lt;$B112,"-",""))</f>
        <v>-</v>
      </c>
      <c r="H112" s="21" t="str" cm="1">
        <f t="array" ref="H112">IFERROR(IF(VLOOKUP(H$1,_xlfn.UNIQUE(_xlfn._xlws.FILTER(ARQUIVOS[REVISÃO],ARQUIVOS[DOCUMENTO]='MATRIZ DE REVISÃO'!$A112)),1,)=$B112,"VIGENTE","OBS"),IF(H$1&lt;$B112,"-",""))</f>
        <v>-</v>
      </c>
      <c r="I112" s="21" t="str" cm="1">
        <f t="array" ref="I112">IFERROR(IF(VLOOKUP(I$1,_xlfn.UNIQUE(_xlfn._xlws.FILTER(ARQUIVOS[REVISÃO],ARQUIVOS[DOCUMENTO]='MATRIZ DE REVISÃO'!$A112)),1,)=$B112,"VIGENTE","OBS"),IF(I$1&lt;$B112,"-",""))</f>
        <v>VIGENTE</v>
      </c>
      <c r="J112" s="21" t="str" cm="1">
        <f t="array" ref="J112">IFERROR(IF(VLOOKUP(J$1,_xlfn.UNIQUE(_xlfn._xlws.FILTER(ARQUIVOS[REVISÃO],ARQUIVOS[DOCUMENTO]='MATRIZ DE REVISÃO'!$A112)),1,)=$B112,"VIGENTE","OBS"),IF(J$1&lt;$B112,"-",""))</f>
        <v/>
      </c>
      <c r="K112" s="21" t="str" cm="1">
        <f t="array" ref="K112">IFERROR(IF(VLOOKUP(K$1,_xlfn.UNIQUE(_xlfn._xlws.FILTER(ARQUIVOS[REVISÃO],ARQUIVOS[DOCUMENTO]='MATRIZ DE REVISÃO'!$A112)),1,)=$B112,"VIGENTE","OBS"),IF(K$1&lt;$B112,"-",""))</f>
        <v/>
      </c>
      <c r="L112" s="21" t="str" cm="1">
        <f t="array" ref="L112">IFERROR(IF(VLOOKUP(L$1,_xlfn.UNIQUE(_xlfn._xlws.FILTER(ARQUIVOS[REVISÃO],ARQUIVOS[DOCUMENTO]='MATRIZ DE REVISÃO'!$A112)),1,)=$B112,"VIGENTE","OBS"),IF(L$1&lt;$B112,"-",""))</f>
        <v/>
      </c>
      <c r="M112" s="21" t="str" cm="1">
        <f t="array" ref="M112">IFERROR(IF(VLOOKUP(M$1,_xlfn.UNIQUE(_xlfn._xlws.FILTER(ARQUIVOS[REVISÃO],ARQUIVOS[DOCUMENTO]='MATRIZ DE REVISÃO'!$A112)),1,)=$B112,"VIGENTE","OBS"),IF(M$1&lt;$B112,"-",""))</f>
        <v/>
      </c>
      <c r="N112" s="21" t="str" cm="1">
        <f t="array" ref="N112">IFERROR(IF(VLOOKUP(N$1,_xlfn.UNIQUE(_xlfn._xlws.FILTER(ARQUIVOS[REVISÃO],ARQUIVOS[DOCUMENTO]='MATRIZ DE REVISÃO'!$A112)),1,)=$B112,"VIGENTE","OBS"),IF(N$1&lt;$B112,"-",""))</f>
        <v/>
      </c>
      <c r="O112" s="22" t="str" cm="1">
        <f t="array" ref="O112">IFERROR(IF(VLOOKUP(O$1,_xlfn.UNIQUE(_xlfn._xlws.FILTER(ARQUIVOS[REVISÃO],ARQUIVOS[DOCUMENTO]='MATRIZ DE REVISÃO'!$A112)),1,)=$B112,"VIGENTE","OBS"),IF(O$1&lt;$B112,"-",""))</f>
        <v/>
      </c>
      <c r="P112" t="str" cm="1">
        <f t="array" ref="P112">IFERROR(IF(VLOOKUP(P$1,_xlfn.UNIQUE(_xlfn._xlws.FILTER(ARQUIVOS[REVISÃO],ARQUIVOS[DOCUMENTO]='MATRIZ DE REVISÃO'!$A112)),1,)=$B112,"VIGENTE","OBS"),IF(P$1&lt;$B112,"-",""))</f>
        <v/>
      </c>
      <c r="Q112" t="str" cm="1">
        <f t="array" ref="Q112">IFERROR(IF(VLOOKUP(Q$1,_xlfn.UNIQUE(_xlfn._xlws.FILTER(ARQUIVOS[REVISÃO],ARQUIVOS[DOCUMENTO]='MATRIZ DE REVISÃO'!$A112)),1,)=$B112,"VIGENTE","OBS"),IF(Q$1&lt;$B112,"-",""))</f>
        <v/>
      </c>
      <c r="R112" t="str" cm="1">
        <f t="array" ref="R112">IFERROR(IF(VLOOKUP(R$1,_xlfn.UNIQUE(_xlfn._xlws.FILTER(ARQUIVOS[REVISÃO],ARQUIVOS[DOCUMENTO]='MATRIZ DE REVISÃO'!$A112)),1,)=$B112,"VIGENTE","OBS"),IF(R$1&lt;$B112,"-",""))</f>
        <v/>
      </c>
      <c r="S112" t="str" cm="1">
        <f t="array" ref="S112">IFERROR(IF(VLOOKUP(S$1,_xlfn.UNIQUE(_xlfn._xlws.FILTER(ARQUIVOS[REVISÃO],ARQUIVOS[DOCUMENTO]='MATRIZ DE REVISÃO'!$A112)),1,)=$B112,"VIGENTE","OBS"),IF(S$1&lt;$B112,"-",""))</f>
        <v/>
      </c>
    </row>
    <row r="113" spans="1:19" x14ac:dyDescent="0.3">
      <c r="A113" s="16" t="s">
        <v>2856</v>
      </c>
      <c r="B113" s="17" t="str">
        <f>_xlfn.XLOOKUP(A113,LD_01[DOCUMENTO],LD_01[REVISÃO])</f>
        <v>R07</v>
      </c>
      <c r="C113" s="17" t="s">
        <v>4314</v>
      </c>
      <c r="D113" s="21" t="str" cm="1">
        <f t="array" ref="D113">IFERROR(IF(VLOOKUP(D$1,_xlfn.UNIQUE(_xlfn._xlws.FILTER(ARQUIVOS[REVISÃO],ARQUIVOS[DOCUMENTO]='MATRIZ DE REVISÃO'!$A113)),1,)=$B113,"VIGENTE","OBS"),IF(D$1&lt;$B113,"-",""))</f>
        <v>-</v>
      </c>
      <c r="E113" s="21" t="str" cm="1">
        <f t="array" ref="E113">IFERROR(IF(VLOOKUP(E$1,_xlfn.UNIQUE(_xlfn._xlws.FILTER(ARQUIVOS[REVISÃO],ARQUIVOS[DOCUMENTO]='MATRIZ DE REVISÃO'!$A113)),1,)=$B113,"VIGENTE","OBS"),IF(E$1&lt;$B113,"-",""))</f>
        <v>-</v>
      </c>
      <c r="F113" s="21" t="str" cm="1">
        <f t="array" ref="F113">IFERROR(IF(VLOOKUP(F$1,_xlfn.UNIQUE(_xlfn._xlws.FILTER(ARQUIVOS[REVISÃO],ARQUIVOS[DOCUMENTO]='MATRIZ DE REVISÃO'!$A113)),1,)=$B113,"VIGENTE","OBS"),IF(F$1&lt;$B113,"-",""))</f>
        <v>-</v>
      </c>
      <c r="G113" s="21" t="str" cm="1">
        <f t="array" ref="G113">IFERROR(IF(VLOOKUP(G$1,_xlfn.UNIQUE(_xlfn._xlws.FILTER(ARQUIVOS[REVISÃO],ARQUIVOS[DOCUMENTO]='MATRIZ DE REVISÃO'!$A113)),1,)=$B113,"VIGENTE","OBS"),IF(G$1&lt;$B113,"-",""))</f>
        <v>-</v>
      </c>
      <c r="H113" s="21" t="str" cm="1">
        <f t="array" ref="H113">IFERROR(IF(VLOOKUP(H$1,_xlfn.UNIQUE(_xlfn._xlws.FILTER(ARQUIVOS[REVISÃO],ARQUIVOS[DOCUMENTO]='MATRIZ DE REVISÃO'!$A113)),1,)=$B113,"VIGENTE","OBS"),IF(H$1&lt;$B113,"-",""))</f>
        <v>-</v>
      </c>
      <c r="I113" s="21" t="str" cm="1">
        <f t="array" ref="I113">IFERROR(IF(VLOOKUP(I$1,_xlfn.UNIQUE(_xlfn._xlws.FILTER(ARQUIVOS[REVISÃO],ARQUIVOS[DOCUMENTO]='MATRIZ DE REVISÃO'!$A113)),1,)=$B113,"VIGENTE","OBS"),IF(I$1&lt;$B113,"-",""))</f>
        <v>-</v>
      </c>
      <c r="J113" s="21" t="str" cm="1">
        <f t="array" ref="J113">IFERROR(IF(VLOOKUP(J$1,_xlfn.UNIQUE(_xlfn._xlws.FILTER(ARQUIVOS[REVISÃO],ARQUIVOS[DOCUMENTO]='MATRIZ DE REVISÃO'!$A113)),1,)=$B113,"VIGENTE","OBS"),IF(J$1&lt;$B113,"-",""))</f>
        <v>-</v>
      </c>
      <c r="K113" s="21" t="str" cm="1">
        <f t="array" ref="K113">IFERROR(IF(VLOOKUP(K$1,_xlfn.UNIQUE(_xlfn._xlws.FILTER(ARQUIVOS[REVISÃO],ARQUIVOS[DOCUMENTO]='MATRIZ DE REVISÃO'!$A113)),1,)=$B113,"VIGENTE","OBS"),IF(K$1&lt;$B113,"-",""))</f>
        <v>VIGENTE</v>
      </c>
      <c r="L113" s="21" t="str" cm="1">
        <f t="array" ref="L113">IFERROR(IF(VLOOKUP(L$1,_xlfn.UNIQUE(_xlfn._xlws.FILTER(ARQUIVOS[REVISÃO],ARQUIVOS[DOCUMENTO]='MATRIZ DE REVISÃO'!$A113)),1,)=$B113,"VIGENTE","OBS"),IF(L$1&lt;$B113,"-",""))</f>
        <v/>
      </c>
      <c r="M113" s="21" t="str" cm="1">
        <f t="array" ref="M113">IFERROR(IF(VLOOKUP(M$1,_xlfn.UNIQUE(_xlfn._xlws.FILTER(ARQUIVOS[REVISÃO],ARQUIVOS[DOCUMENTO]='MATRIZ DE REVISÃO'!$A113)),1,)=$B113,"VIGENTE","OBS"),IF(M$1&lt;$B113,"-",""))</f>
        <v/>
      </c>
      <c r="N113" s="21" t="str" cm="1">
        <f t="array" ref="N113">IFERROR(IF(VLOOKUP(N$1,_xlfn.UNIQUE(_xlfn._xlws.FILTER(ARQUIVOS[REVISÃO],ARQUIVOS[DOCUMENTO]='MATRIZ DE REVISÃO'!$A113)),1,)=$B113,"VIGENTE","OBS"),IF(N$1&lt;$B113,"-",""))</f>
        <v/>
      </c>
      <c r="O113" s="22" t="str" cm="1">
        <f t="array" ref="O113">IFERROR(IF(VLOOKUP(O$1,_xlfn.UNIQUE(_xlfn._xlws.FILTER(ARQUIVOS[REVISÃO],ARQUIVOS[DOCUMENTO]='MATRIZ DE REVISÃO'!$A113)),1,)=$B113,"VIGENTE","OBS"),IF(O$1&lt;$B113,"-",""))</f>
        <v/>
      </c>
      <c r="P113" t="str" cm="1">
        <f t="array" ref="P113">IFERROR(IF(VLOOKUP(P$1,_xlfn.UNIQUE(_xlfn._xlws.FILTER(ARQUIVOS[REVISÃO],ARQUIVOS[DOCUMENTO]='MATRIZ DE REVISÃO'!$A113)),1,)=$B113,"VIGENTE","OBS"),IF(P$1&lt;$B113,"-",""))</f>
        <v/>
      </c>
      <c r="Q113" t="str" cm="1">
        <f t="array" ref="Q113">IFERROR(IF(VLOOKUP(Q$1,_xlfn.UNIQUE(_xlfn._xlws.FILTER(ARQUIVOS[REVISÃO],ARQUIVOS[DOCUMENTO]='MATRIZ DE REVISÃO'!$A113)),1,)=$B113,"VIGENTE","OBS"),IF(Q$1&lt;$B113,"-",""))</f>
        <v/>
      </c>
      <c r="R113" t="str" cm="1">
        <f t="array" ref="R113">IFERROR(IF(VLOOKUP(R$1,_xlfn.UNIQUE(_xlfn._xlws.FILTER(ARQUIVOS[REVISÃO],ARQUIVOS[DOCUMENTO]='MATRIZ DE REVISÃO'!$A113)),1,)=$B113,"VIGENTE","OBS"),IF(R$1&lt;$B113,"-",""))</f>
        <v/>
      </c>
      <c r="S113" t="str" cm="1">
        <f t="array" ref="S113">IFERROR(IF(VLOOKUP(S$1,_xlfn.UNIQUE(_xlfn._xlws.FILTER(ARQUIVOS[REVISÃO],ARQUIVOS[DOCUMENTO]='MATRIZ DE REVISÃO'!$A113)),1,)=$B113,"VIGENTE","OBS"),IF(S$1&lt;$B113,"-",""))</f>
        <v/>
      </c>
    </row>
    <row r="114" spans="1:19" x14ac:dyDescent="0.3">
      <c r="A114" s="16" t="s">
        <v>2857</v>
      </c>
      <c r="B114" s="17" t="str">
        <f>_xlfn.XLOOKUP(A114,LD_01[DOCUMENTO],LD_01[REVISÃO])</f>
        <v>R07</v>
      </c>
      <c r="C114" s="17" t="s">
        <v>4314</v>
      </c>
      <c r="D114" s="21" t="str" cm="1">
        <f t="array" ref="D114">IFERROR(IF(VLOOKUP(D$1,_xlfn.UNIQUE(_xlfn._xlws.FILTER(ARQUIVOS[REVISÃO],ARQUIVOS[DOCUMENTO]='MATRIZ DE REVISÃO'!$A114)),1,)=$B114,"VIGENTE","OBS"),IF(D$1&lt;$B114,"-",""))</f>
        <v>-</v>
      </c>
      <c r="E114" s="21" t="str" cm="1">
        <f t="array" ref="E114">IFERROR(IF(VLOOKUP(E$1,_xlfn.UNIQUE(_xlfn._xlws.FILTER(ARQUIVOS[REVISÃO],ARQUIVOS[DOCUMENTO]='MATRIZ DE REVISÃO'!$A114)),1,)=$B114,"VIGENTE","OBS"),IF(E$1&lt;$B114,"-",""))</f>
        <v>-</v>
      </c>
      <c r="F114" s="21" t="str" cm="1">
        <f t="array" ref="F114">IFERROR(IF(VLOOKUP(F$1,_xlfn.UNIQUE(_xlfn._xlws.FILTER(ARQUIVOS[REVISÃO],ARQUIVOS[DOCUMENTO]='MATRIZ DE REVISÃO'!$A114)),1,)=$B114,"VIGENTE","OBS"),IF(F$1&lt;$B114,"-",""))</f>
        <v>-</v>
      </c>
      <c r="G114" s="21" t="str" cm="1">
        <f t="array" ref="G114">IFERROR(IF(VLOOKUP(G$1,_xlfn.UNIQUE(_xlfn._xlws.FILTER(ARQUIVOS[REVISÃO],ARQUIVOS[DOCUMENTO]='MATRIZ DE REVISÃO'!$A114)),1,)=$B114,"VIGENTE","OBS"),IF(G$1&lt;$B114,"-",""))</f>
        <v>-</v>
      </c>
      <c r="H114" s="21" t="str" cm="1">
        <f t="array" ref="H114">IFERROR(IF(VLOOKUP(H$1,_xlfn.UNIQUE(_xlfn._xlws.FILTER(ARQUIVOS[REVISÃO],ARQUIVOS[DOCUMENTO]='MATRIZ DE REVISÃO'!$A114)),1,)=$B114,"VIGENTE","OBS"),IF(H$1&lt;$B114,"-",""))</f>
        <v>-</v>
      </c>
      <c r="I114" s="21" t="str" cm="1">
        <f t="array" ref="I114">IFERROR(IF(VLOOKUP(I$1,_xlfn.UNIQUE(_xlfn._xlws.FILTER(ARQUIVOS[REVISÃO],ARQUIVOS[DOCUMENTO]='MATRIZ DE REVISÃO'!$A114)),1,)=$B114,"VIGENTE","OBS"),IF(I$1&lt;$B114,"-",""))</f>
        <v>-</v>
      </c>
      <c r="J114" s="21" t="str" cm="1">
        <f t="array" ref="J114">IFERROR(IF(VLOOKUP(J$1,_xlfn.UNIQUE(_xlfn._xlws.FILTER(ARQUIVOS[REVISÃO],ARQUIVOS[DOCUMENTO]='MATRIZ DE REVISÃO'!$A114)),1,)=$B114,"VIGENTE","OBS"),IF(J$1&lt;$B114,"-",""))</f>
        <v>-</v>
      </c>
      <c r="K114" s="21" t="str" cm="1">
        <f t="array" ref="K114">IFERROR(IF(VLOOKUP(K$1,_xlfn.UNIQUE(_xlfn._xlws.FILTER(ARQUIVOS[REVISÃO],ARQUIVOS[DOCUMENTO]='MATRIZ DE REVISÃO'!$A114)),1,)=$B114,"VIGENTE","OBS"),IF(K$1&lt;$B114,"-",""))</f>
        <v>VIGENTE</v>
      </c>
      <c r="L114" s="21" t="str" cm="1">
        <f t="array" ref="L114">IFERROR(IF(VLOOKUP(L$1,_xlfn.UNIQUE(_xlfn._xlws.FILTER(ARQUIVOS[REVISÃO],ARQUIVOS[DOCUMENTO]='MATRIZ DE REVISÃO'!$A114)),1,)=$B114,"VIGENTE","OBS"),IF(L$1&lt;$B114,"-",""))</f>
        <v/>
      </c>
      <c r="M114" s="21" t="str" cm="1">
        <f t="array" ref="M114">IFERROR(IF(VLOOKUP(M$1,_xlfn.UNIQUE(_xlfn._xlws.FILTER(ARQUIVOS[REVISÃO],ARQUIVOS[DOCUMENTO]='MATRIZ DE REVISÃO'!$A114)),1,)=$B114,"VIGENTE","OBS"),IF(M$1&lt;$B114,"-",""))</f>
        <v/>
      </c>
      <c r="N114" s="21" t="str" cm="1">
        <f t="array" ref="N114">IFERROR(IF(VLOOKUP(N$1,_xlfn.UNIQUE(_xlfn._xlws.FILTER(ARQUIVOS[REVISÃO],ARQUIVOS[DOCUMENTO]='MATRIZ DE REVISÃO'!$A114)),1,)=$B114,"VIGENTE","OBS"),IF(N$1&lt;$B114,"-",""))</f>
        <v/>
      </c>
      <c r="O114" s="22" t="str" cm="1">
        <f t="array" ref="O114">IFERROR(IF(VLOOKUP(O$1,_xlfn.UNIQUE(_xlfn._xlws.FILTER(ARQUIVOS[REVISÃO],ARQUIVOS[DOCUMENTO]='MATRIZ DE REVISÃO'!$A114)),1,)=$B114,"VIGENTE","OBS"),IF(O$1&lt;$B114,"-",""))</f>
        <v/>
      </c>
      <c r="P114" t="str" cm="1">
        <f t="array" ref="P114">IFERROR(IF(VLOOKUP(P$1,_xlfn.UNIQUE(_xlfn._xlws.FILTER(ARQUIVOS[REVISÃO],ARQUIVOS[DOCUMENTO]='MATRIZ DE REVISÃO'!$A114)),1,)=$B114,"VIGENTE","OBS"),IF(P$1&lt;$B114,"-",""))</f>
        <v/>
      </c>
      <c r="Q114" t="str" cm="1">
        <f t="array" ref="Q114">IFERROR(IF(VLOOKUP(Q$1,_xlfn.UNIQUE(_xlfn._xlws.FILTER(ARQUIVOS[REVISÃO],ARQUIVOS[DOCUMENTO]='MATRIZ DE REVISÃO'!$A114)),1,)=$B114,"VIGENTE","OBS"),IF(Q$1&lt;$B114,"-",""))</f>
        <v/>
      </c>
      <c r="R114" t="str" cm="1">
        <f t="array" ref="R114">IFERROR(IF(VLOOKUP(R$1,_xlfn.UNIQUE(_xlfn._xlws.FILTER(ARQUIVOS[REVISÃO],ARQUIVOS[DOCUMENTO]='MATRIZ DE REVISÃO'!$A114)),1,)=$B114,"VIGENTE","OBS"),IF(R$1&lt;$B114,"-",""))</f>
        <v/>
      </c>
      <c r="S114" t="str" cm="1">
        <f t="array" ref="S114">IFERROR(IF(VLOOKUP(S$1,_xlfn.UNIQUE(_xlfn._xlws.FILTER(ARQUIVOS[REVISÃO],ARQUIVOS[DOCUMENTO]='MATRIZ DE REVISÃO'!$A114)),1,)=$B114,"VIGENTE","OBS"),IF(S$1&lt;$B114,"-",""))</f>
        <v/>
      </c>
    </row>
    <row r="115" spans="1:19" x14ac:dyDescent="0.3">
      <c r="A115" s="16" t="s">
        <v>2858</v>
      </c>
      <c r="B115" s="17" t="str">
        <f>_xlfn.XLOOKUP(A115,LD_01[DOCUMENTO],LD_01[REVISÃO])</f>
        <v>R05</v>
      </c>
      <c r="C115" s="17" t="s">
        <v>4314</v>
      </c>
      <c r="D115" s="21" t="str" cm="1">
        <f t="array" ref="D115">IFERROR(IF(VLOOKUP(D$1,_xlfn.UNIQUE(_xlfn._xlws.FILTER(ARQUIVOS[REVISÃO],ARQUIVOS[DOCUMENTO]='MATRIZ DE REVISÃO'!$A115)),1,)=$B115,"VIGENTE","OBS"),IF(D$1&lt;$B115,"-",""))</f>
        <v>-</v>
      </c>
      <c r="E115" s="21" t="str" cm="1">
        <f t="array" ref="E115">IFERROR(IF(VLOOKUP(E$1,_xlfn.UNIQUE(_xlfn._xlws.FILTER(ARQUIVOS[REVISÃO],ARQUIVOS[DOCUMENTO]='MATRIZ DE REVISÃO'!$A115)),1,)=$B115,"VIGENTE","OBS"),IF(E$1&lt;$B115,"-",""))</f>
        <v>-</v>
      </c>
      <c r="F115" s="21" t="str" cm="1">
        <f t="array" ref="F115">IFERROR(IF(VLOOKUP(F$1,_xlfn.UNIQUE(_xlfn._xlws.FILTER(ARQUIVOS[REVISÃO],ARQUIVOS[DOCUMENTO]='MATRIZ DE REVISÃO'!$A115)),1,)=$B115,"VIGENTE","OBS"),IF(F$1&lt;$B115,"-",""))</f>
        <v>-</v>
      </c>
      <c r="G115" s="21" t="str" cm="1">
        <f t="array" ref="G115">IFERROR(IF(VLOOKUP(G$1,_xlfn.UNIQUE(_xlfn._xlws.FILTER(ARQUIVOS[REVISÃO],ARQUIVOS[DOCUMENTO]='MATRIZ DE REVISÃO'!$A115)),1,)=$B115,"VIGENTE","OBS"),IF(G$1&lt;$B115,"-",""))</f>
        <v>-</v>
      </c>
      <c r="H115" s="21" t="str" cm="1">
        <f t="array" ref="H115">IFERROR(IF(VLOOKUP(H$1,_xlfn.UNIQUE(_xlfn._xlws.FILTER(ARQUIVOS[REVISÃO],ARQUIVOS[DOCUMENTO]='MATRIZ DE REVISÃO'!$A115)),1,)=$B115,"VIGENTE","OBS"),IF(H$1&lt;$B115,"-",""))</f>
        <v>-</v>
      </c>
      <c r="I115" s="21" t="str" cm="1">
        <f t="array" ref="I115">IFERROR(IF(VLOOKUP(I$1,_xlfn.UNIQUE(_xlfn._xlws.FILTER(ARQUIVOS[REVISÃO],ARQUIVOS[DOCUMENTO]='MATRIZ DE REVISÃO'!$A115)),1,)=$B115,"VIGENTE","OBS"),IF(I$1&lt;$B115,"-",""))</f>
        <v>VIGENTE</v>
      </c>
      <c r="J115" s="21" t="str" cm="1">
        <f t="array" ref="J115">IFERROR(IF(VLOOKUP(J$1,_xlfn.UNIQUE(_xlfn._xlws.FILTER(ARQUIVOS[REVISÃO],ARQUIVOS[DOCUMENTO]='MATRIZ DE REVISÃO'!$A115)),1,)=$B115,"VIGENTE","OBS"),IF(J$1&lt;$B115,"-",""))</f>
        <v/>
      </c>
      <c r="K115" s="21" t="str" cm="1">
        <f t="array" ref="K115">IFERROR(IF(VLOOKUP(K$1,_xlfn.UNIQUE(_xlfn._xlws.FILTER(ARQUIVOS[REVISÃO],ARQUIVOS[DOCUMENTO]='MATRIZ DE REVISÃO'!$A115)),1,)=$B115,"VIGENTE","OBS"),IF(K$1&lt;$B115,"-",""))</f>
        <v/>
      </c>
      <c r="L115" s="21" t="str" cm="1">
        <f t="array" ref="L115">IFERROR(IF(VLOOKUP(L$1,_xlfn.UNIQUE(_xlfn._xlws.FILTER(ARQUIVOS[REVISÃO],ARQUIVOS[DOCUMENTO]='MATRIZ DE REVISÃO'!$A115)),1,)=$B115,"VIGENTE","OBS"),IF(L$1&lt;$B115,"-",""))</f>
        <v/>
      </c>
      <c r="M115" s="21" t="str" cm="1">
        <f t="array" ref="M115">IFERROR(IF(VLOOKUP(M$1,_xlfn.UNIQUE(_xlfn._xlws.FILTER(ARQUIVOS[REVISÃO],ARQUIVOS[DOCUMENTO]='MATRIZ DE REVISÃO'!$A115)),1,)=$B115,"VIGENTE","OBS"),IF(M$1&lt;$B115,"-",""))</f>
        <v/>
      </c>
      <c r="N115" s="21" t="str" cm="1">
        <f t="array" ref="N115">IFERROR(IF(VLOOKUP(N$1,_xlfn.UNIQUE(_xlfn._xlws.FILTER(ARQUIVOS[REVISÃO],ARQUIVOS[DOCUMENTO]='MATRIZ DE REVISÃO'!$A115)),1,)=$B115,"VIGENTE","OBS"),IF(N$1&lt;$B115,"-",""))</f>
        <v/>
      </c>
      <c r="O115" s="22" t="str" cm="1">
        <f t="array" ref="O115">IFERROR(IF(VLOOKUP(O$1,_xlfn.UNIQUE(_xlfn._xlws.FILTER(ARQUIVOS[REVISÃO],ARQUIVOS[DOCUMENTO]='MATRIZ DE REVISÃO'!$A115)),1,)=$B115,"VIGENTE","OBS"),IF(O$1&lt;$B115,"-",""))</f>
        <v/>
      </c>
      <c r="P115" t="str" cm="1">
        <f t="array" ref="P115">IFERROR(IF(VLOOKUP(P$1,_xlfn.UNIQUE(_xlfn._xlws.FILTER(ARQUIVOS[REVISÃO],ARQUIVOS[DOCUMENTO]='MATRIZ DE REVISÃO'!$A115)),1,)=$B115,"VIGENTE","OBS"),IF(P$1&lt;$B115,"-",""))</f>
        <v/>
      </c>
      <c r="Q115" t="str" cm="1">
        <f t="array" ref="Q115">IFERROR(IF(VLOOKUP(Q$1,_xlfn.UNIQUE(_xlfn._xlws.FILTER(ARQUIVOS[REVISÃO],ARQUIVOS[DOCUMENTO]='MATRIZ DE REVISÃO'!$A115)),1,)=$B115,"VIGENTE","OBS"),IF(Q$1&lt;$B115,"-",""))</f>
        <v/>
      </c>
      <c r="R115" t="str" cm="1">
        <f t="array" ref="R115">IFERROR(IF(VLOOKUP(R$1,_xlfn.UNIQUE(_xlfn._xlws.FILTER(ARQUIVOS[REVISÃO],ARQUIVOS[DOCUMENTO]='MATRIZ DE REVISÃO'!$A115)),1,)=$B115,"VIGENTE","OBS"),IF(R$1&lt;$B115,"-",""))</f>
        <v/>
      </c>
      <c r="S115" t="str" cm="1">
        <f t="array" ref="S115">IFERROR(IF(VLOOKUP(S$1,_xlfn.UNIQUE(_xlfn._xlws.FILTER(ARQUIVOS[REVISÃO],ARQUIVOS[DOCUMENTO]='MATRIZ DE REVISÃO'!$A115)),1,)=$B115,"VIGENTE","OBS"),IF(S$1&lt;$B115,"-",""))</f>
        <v/>
      </c>
    </row>
    <row r="116" spans="1:19" x14ac:dyDescent="0.3">
      <c r="A116" s="16" t="s">
        <v>2859</v>
      </c>
      <c r="B116" s="17" t="str">
        <f>_xlfn.XLOOKUP(A116,LD_01[DOCUMENTO],LD_01[REVISÃO])</f>
        <v>R06</v>
      </c>
      <c r="C116" s="17" t="s">
        <v>4314</v>
      </c>
      <c r="D116" s="21" t="str" cm="1">
        <f t="array" ref="D116">IFERROR(IF(VLOOKUP(D$1,_xlfn.UNIQUE(_xlfn._xlws.FILTER(ARQUIVOS[REVISÃO],ARQUIVOS[DOCUMENTO]='MATRIZ DE REVISÃO'!$A116)),1,)=$B116,"VIGENTE","OBS"),IF(D$1&lt;$B116,"-",""))</f>
        <v>-</v>
      </c>
      <c r="E116" s="21" t="str" cm="1">
        <f t="array" ref="E116">IFERROR(IF(VLOOKUP(E$1,_xlfn.UNIQUE(_xlfn._xlws.FILTER(ARQUIVOS[REVISÃO],ARQUIVOS[DOCUMENTO]='MATRIZ DE REVISÃO'!$A116)),1,)=$B116,"VIGENTE","OBS"),IF(E$1&lt;$B116,"-",""))</f>
        <v>-</v>
      </c>
      <c r="F116" s="21" t="str" cm="1">
        <f t="array" ref="F116">IFERROR(IF(VLOOKUP(F$1,_xlfn.UNIQUE(_xlfn._xlws.FILTER(ARQUIVOS[REVISÃO],ARQUIVOS[DOCUMENTO]='MATRIZ DE REVISÃO'!$A116)),1,)=$B116,"VIGENTE","OBS"),IF(F$1&lt;$B116,"-",""))</f>
        <v>-</v>
      </c>
      <c r="G116" s="21" t="str" cm="1">
        <f t="array" ref="G116">IFERROR(IF(VLOOKUP(G$1,_xlfn.UNIQUE(_xlfn._xlws.FILTER(ARQUIVOS[REVISÃO],ARQUIVOS[DOCUMENTO]='MATRIZ DE REVISÃO'!$A116)),1,)=$B116,"VIGENTE","OBS"),IF(G$1&lt;$B116,"-",""))</f>
        <v>-</v>
      </c>
      <c r="H116" s="21" t="str" cm="1">
        <f t="array" ref="H116">IFERROR(IF(VLOOKUP(H$1,_xlfn.UNIQUE(_xlfn._xlws.FILTER(ARQUIVOS[REVISÃO],ARQUIVOS[DOCUMENTO]='MATRIZ DE REVISÃO'!$A116)),1,)=$B116,"VIGENTE","OBS"),IF(H$1&lt;$B116,"-",""))</f>
        <v>-</v>
      </c>
      <c r="I116" s="21" t="str" cm="1">
        <f t="array" ref="I116">IFERROR(IF(VLOOKUP(I$1,_xlfn.UNIQUE(_xlfn._xlws.FILTER(ARQUIVOS[REVISÃO],ARQUIVOS[DOCUMENTO]='MATRIZ DE REVISÃO'!$A116)),1,)=$B116,"VIGENTE","OBS"),IF(I$1&lt;$B116,"-",""))</f>
        <v>-</v>
      </c>
      <c r="J116" s="21" t="str" cm="1">
        <f t="array" ref="J116">IFERROR(IF(VLOOKUP(J$1,_xlfn.UNIQUE(_xlfn._xlws.FILTER(ARQUIVOS[REVISÃO],ARQUIVOS[DOCUMENTO]='MATRIZ DE REVISÃO'!$A116)),1,)=$B116,"VIGENTE","OBS"),IF(J$1&lt;$B116,"-",""))</f>
        <v>VIGENTE</v>
      </c>
      <c r="K116" s="21" t="str" cm="1">
        <f t="array" ref="K116">IFERROR(IF(VLOOKUP(K$1,_xlfn.UNIQUE(_xlfn._xlws.FILTER(ARQUIVOS[REVISÃO],ARQUIVOS[DOCUMENTO]='MATRIZ DE REVISÃO'!$A116)),1,)=$B116,"VIGENTE","OBS"),IF(K$1&lt;$B116,"-",""))</f>
        <v/>
      </c>
      <c r="L116" s="21" t="str" cm="1">
        <f t="array" ref="L116">IFERROR(IF(VLOOKUP(L$1,_xlfn.UNIQUE(_xlfn._xlws.FILTER(ARQUIVOS[REVISÃO],ARQUIVOS[DOCUMENTO]='MATRIZ DE REVISÃO'!$A116)),1,)=$B116,"VIGENTE","OBS"),IF(L$1&lt;$B116,"-",""))</f>
        <v/>
      </c>
      <c r="M116" s="21" t="str" cm="1">
        <f t="array" ref="M116">IFERROR(IF(VLOOKUP(M$1,_xlfn.UNIQUE(_xlfn._xlws.FILTER(ARQUIVOS[REVISÃO],ARQUIVOS[DOCUMENTO]='MATRIZ DE REVISÃO'!$A116)),1,)=$B116,"VIGENTE","OBS"),IF(M$1&lt;$B116,"-",""))</f>
        <v/>
      </c>
      <c r="N116" s="21" t="str" cm="1">
        <f t="array" ref="N116">IFERROR(IF(VLOOKUP(N$1,_xlfn.UNIQUE(_xlfn._xlws.FILTER(ARQUIVOS[REVISÃO],ARQUIVOS[DOCUMENTO]='MATRIZ DE REVISÃO'!$A116)),1,)=$B116,"VIGENTE","OBS"),IF(N$1&lt;$B116,"-",""))</f>
        <v/>
      </c>
      <c r="O116" s="22" t="str" cm="1">
        <f t="array" ref="O116">IFERROR(IF(VLOOKUP(O$1,_xlfn.UNIQUE(_xlfn._xlws.FILTER(ARQUIVOS[REVISÃO],ARQUIVOS[DOCUMENTO]='MATRIZ DE REVISÃO'!$A116)),1,)=$B116,"VIGENTE","OBS"),IF(O$1&lt;$B116,"-",""))</f>
        <v/>
      </c>
      <c r="P116" t="str" cm="1">
        <f t="array" ref="P116">IFERROR(IF(VLOOKUP(P$1,_xlfn.UNIQUE(_xlfn._xlws.FILTER(ARQUIVOS[REVISÃO],ARQUIVOS[DOCUMENTO]='MATRIZ DE REVISÃO'!$A116)),1,)=$B116,"VIGENTE","OBS"),IF(P$1&lt;$B116,"-",""))</f>
        <v/>
      </c>
      <c r="Q116" t="str" cm="1">
        <f t="array" ref="Q116">IFERROR(IF(VLOOKUP(Q$1,_xlfn.UNIQUE(_xlfn._xlws.FILTER(ARQUIVOS[REVISÃO],ARQUIVOS[DOCUMENTO]='MATRIZ DE REVISÃO'!$A116)),1,)=$B116,"VIGENTE","OBS"),IF(Q$1&lt;$B116,"-",""))</f>
        <v/>
      </c>
      <c r="R116" t="str" cm="1">
        <f t="array" ref="R116">IFERROR(IF(VLOOKUP(R$1,_xlfn.UNIQUE(_xlfn._xlws.FILTER(ARQUIVOS[REVISÃO],ARQUIVOS[DOCUMENTO]='MATRIZ DE REVISÃO'!$A116)),1,)=$B116,"VIGENTE","OBS"),IF(R$1&lt;$B116,"-",""))</f>
        <v/>
      </c>
      <c r="S116" t="str" cm="1">
        <f t="array" ref="S116">IFERROR(IF(VLOOKUP(S$1,_xlfn.UNIQUE(_xlfn._xlws.FILTER(ARQUIVOS[REVISÃO],ARQUIVOS[DOCUMENTO]='MATRIZ DE REVISÃO'!$A116)),1,)=$B116,"VIGENTE","OBS"),IF(S$1&lt;$B116,"-",""))</f>
        <v/>
      </c>
    </row>
    <row r="117" spans="1:19" x14ac:dyDescent="0.3">
      <c r="A117" s="16" t="s">
        <v>2860</v>
      </c>
      <c r="B117" s="17" t="str">
        <f>_xlfn.XLOOKUP(A117,LD_01[DOCUMENTO],LD_01[REVISÃO])</f>
        <v>R06</v>
      </c>
      <c r="C117" s="17" t="s">
        <v>4314</v>
      </c>
      <c r="D117" s="21" t="str" cm="1">
        <f t="array" ref="D117">IFERROR(IF(VLOOKUP(D$1,_xlfn.UNIQUE(_xlfn._xlws.FILTER(ARQUIVOS[REVISÃO],ARQUIVOS[DOCUMENTO]='MATRIZ DE REVISÃO'!$A117)),1,)=$B117,"VIGENTE","OBS"),IF(D$1&lt;$B117,"-",""))</f>
        <v>-</v>
      </c>
      <c r="E117" s="21" t="str" cm="1">
        <f t="array" ref="E117">IFERROR(IF(VLOOKUP(E$1,_xlfn.UNIQUE(_xlfn._xlws.FILTER(ARQUIVOS[REVISÃO],ARQUIVOS[DOCUMENTO]='MATRIZ DE REVISÃO'!$A117)),1,)=$B117,"VIGENTE","OBS"),IF(E$1&lt;$B117,"-",""))</f>
        <v>-</v>
      </c>
      <c r="F117" s="21" t="str" cm="1">
        <f t="array" ref="F117">IFERROR(IF(VLOOKUP(F$1,_xlfn.UNIQUE(_xlfn._xlws.FILTER(ARQUIVOS[REVISÃO],ARQUIVOS[DOCUMENTO]='MATRIZ DE REVISÃO'!$A117)),1,)=$B117,"VIGENTE","OBS"),IF(F$1&lt;$B117,"-",""))</f>
        <v>-</v>
      </c>
      <c r="G117" s="21" t="str" cm="1">
        <f t="array" ref="G117">IFERROR(IF(VLOOKUP(G$1,_xlfn.UNIQUE(_xlfn._xlws.FILTER(ARQUIVOS[REVISÃO],ARQUIVOS[DOCUMENTO]='MATRIZ DE REVISÃO'!$A117)),1,)=$B117,"VIGENTE","OBS"),IF(G$1&lt;$B117,"-",""))</f>
        <v>-</v>
      </c>
      <c r="H117" s="21" t="str" cm="1">
        <f t="array" ref="H117">IFERROR(IF(VLOOKUP(H$1,_xlfn.UNIQUE(_xlfn._xlws.FILTER(ARQUIVOS[REVISÃO],ARQUIVOS[DOCUMENTO]='MATRIZ DE REVISÃO'!$A117)),1,)=$B117,"VIGENTE","OBS"),IF(H$1&lt;$B117,"-",""))</f>
        <v>-</v>
      </c>
      <c r="I117" s="21" t="str" cm="1">
        <f t="array" ref="I117">IFERROR(IF(VLOOKUP(I$1,_xlfn.UNIQUE(_xlfn._xlws.FILTER(ARQUIVOS[REVISÃO],ARQUIVOS[DOCUMENTO]='MATRIZ DE REVISÃO'!$A117)),1,)=$B117,"VIGENTE","OBS"),IF(I$1&lt;$B117,"-",""))</f>
        <v>-</v>
      </c>
      <c r="J117" s="21" t="str" cm="1">
        <f t="array" ref="J117">IFERROR(IF(VLOOKUP(J$1,_xlfn.UNIQUE(_xlfn._xlws.FILTER(ARQUIVOS[REVISÃO],ARQUIVOS[DOCUMENTO]='MATRIZ DE REVISÃO'!$A117)),1,)=$B117,"VIGENTE","OBS"),IF(J$1&lt;$B117,"-",""))</f>
        <v>VIGENTE</v>
      </c>
      <c r="K117" s="21" t="str" cm="1">
        <f t="array" ref="K117">IFERROR(IF(VLOOKUP(K$1,_xlfn.UNIQUE(_xlfn._xlws.FILTER(ARQUIVOS[REVISÃO],ARQUIVOS[DOCUMENTO]='MATRIZ DE REVISÃO'!$A117)),1,)=$B117,"VIGENTE","OBS"),IF(K$1&lt;$B117,"-",""))</f>
        <v/>
      </c>
      <c r="L117" s="21" t="str" cm="1">
        <f t="array" ref="L117">IFERROR(IF(VLOOKUP(L$1,_xlfn.UNIQUE(_xlfn._xlws.FILTER(ARQUIVOS[REVISÃO],ARQUIVOS[DOCUMENTO]='MATRIZ DE REVISÃO'!$A117)),1,)=$B117,"VIGENTE","OBS"),IF(L$1&lt;$B117,"-",""))</f>
        <v/>
      </c>
      <c r="M117" s="21" t="str" cm="1">
        <f t="array" ref="M117">IFERROR(IF(VLOOKUP(M$1,_xlfn.UNIQUE(_xlfn._xlws.FILTER(ARQUIVOS[REVISÃO],ARQUIVOS[DOCUMENTO]='MATRIZ DE REVISÃO'!$A117)),1,)=$B117,"VIGENTE","OBS"),IF(M$1&lt;$B117,"-",""))</f>
        <v/>
      </c>
      <c r="N117" s="21" t="str" cm="1">
        <f t="array" ref="N117">IFERROR(IF(VLOOKUP(N$1,_xlfn.UNIQUE(_xlfn._xlws.FILTER(ARQUIVOS[REVISÃO],ARQUIVOS[DOCUMENTO]='MATRIZ DE REVISÃO'!$A117)),1,)=$B117,"VIGENTE","OBS"),IF(N$1&lt;$B117,"-",""))</f>
        <v/>
      </c>
      <c r="O117" s="22" t="str" cm="1">
        <f t="array" ref="O117">IFERROR(IF(VLOOKUP(O$1,_xlfn.UNIQUE(_xlfn._xlws.FILTER(ARQUIVOS[REVISÃO],ARQUIVOS[DOCUMENTO]='MATRIZ DE REVISÃO'!$A117)),1,)=$B117,"VIGENTE","OBS"),IF(O$1&lt;$B117,"-",""))</f>
        <v/>
      </c>
      <c r="P117" t="str" cm="1">
        <f t="array" ref="P117">IFERROR(IF(VLOOKUP(P$1,_xlfn.UNIQUE(_xlfn._xlws.FILTER(ARQUIVOS[REVISÃO],ARQUIVOS[DOCUMENTO]='MATRIZ DE REVISÃO'!$A117)),1,)=$B117,"VIGENTE","OBS"),IF(P$1&lt;$B117,"-",""))</f>
        <v/>
      </c>
      <c r="Q117" t="str" cm="1">
        <f t="array" ref="Q117">IFERROR(IF(VLOOKUP(Q$1,_xlfn.UNIQUE(_xlfn._xlws.FILTER(ARQUIVOS[REVISÃO],ARQUIVOS[DOCUMENTO]='MATRIZ DE REVISÃO'!$A117)),1,)=$B117,"VIGENTE","OBS"),IF(Q$1&lt;$B117,"-",""))</f>
        <v/>
      </c>
      <c r="R117" t="str" cm="1">
        <f t="array" ref="R117">IFERROR(IF(VLOOKUP(R$1,_xlfn.UNIQUE(_xlfn._xlws.FILTER(ARQUIVOS[REVISÃO],ARQUIVOS[DOCUMENTO]='MATRIZ DE REVISÃO'!$A117)),1,)=$B117,"VIGENTE","OBS"),IF(R$1&lt;$B117,"-",""))</f>
        <v/>
      </c>
      <c r="S117" t="str" cm="1">
        <f t="array" ref="S117">IFERROR(IF(VLOOKUP(S$1,_xlfn.UNIQUE(_xlfn._xlws.FILTER(ARQUIVOS[REVISÃO],ARQUIVOS[DOCUMENTO]='MATRIZ DE REVISÃO'!$A117)),1,)=$B117,"VIGENTE","OBS"),IF(S$1&lt;$B117,"-",""))</f>
        <v/>
      </c>
    </row>
    <row r="118" spans="1:19" x14ac:dyDescent="0.3">
      <c r="A118" s="16" t="s">
        <v>2861</v>
      </c>
      <c r="B118" s="17" t="str">
        <f>_xlfn.XLOOKUP(A118,LD_01[DOCUMENTO],LD_01[REVISÃO])</f>
        <v>R04</v>
      </c>
      <c r="C118" s="17" t="s">
        <v>4314</v>
      </c>
      <c r="D118" s="21" t="str" cm="1">
        <f t="array" ref="D118">IFERROR(IF(VLOOKUP(D$1,_xlfn.UNIQUE(_xlfn._xlws.FILTER(ARQUIVOS[REVISÃO],ARQUIVOS[DOCUMENTO]='MATRIZ DE REVISÃO'!$A118)),1,)=$B118,"VIGENTE","OBS"),IF(D$1&lt;$B118,"-",""))</f>
        <v>-</v>
      </c>
      <c r="E118" s="21" t="str" cm="1">
        <f t="array" ref="E118">IFERROR(IF(VLOOKUP(E$1,_xlfn.UNIQUE(_xlfn._xlws.FILTER(ARQUIVOS[REVISÃO],ARQUIVOS[DOCUMENTO]='MATRIZ DE REVISÃO'!$A118)),1,)=$B118,"VIGENTE","OBS"),IF(E$1&lt;$B118,"-",""))</f>
        <v>-</v>
      </c>
      <c r="F118" s="21" t="str" cm="1">
        <f t="array" ref="F118">IFERROR(IF(VLOOKUP(F$1,_xlfn.UNIQUE(_xlfn._xlws.FILTER(ARQUIVOS[REVISÃO],ARQUIVOS[DOCUMENTO]='MATRIZ DE REVISÃO'!$A118)),1,)=$B118,"VIGENTE","OBS"),IF(F$1&lt;$B118,"-",""))</f>
        <v>-</v>
      </c>
      <c r="G118" s="21" t="str" cm="1">
        <f t="array" ref="G118">IFERROR(IF(VLOOKUP(G$1,_xlfn.UNIQUE(_xlfn._xlws.FILTER(ARQUIVOS[REVISÃO],ARQUIVOS[DOCUMENTO]='MATRIZ DE REVISÃO'!$A118)),1,)=$B118,"VIGENTE","OBS"),IF(G$1&lt;$B118,"-",""))</f>
        <v>-</v>
      </c>
      <c r="H118" s="21" t="str" cm="1">
        <f t="array" ref="H118">IFERROR(IF(VLOOKUP(H$1,_xlfn.UNIQUE(_xlfn._xlws.FILTER(ARQUIVOS[REVISÃO],ARQUIVOS[DOCUMENTO]='MATRIZ DE REVISÃO'!$A118)),1,)=$B118,"VIGENTE","OBS"),IF(H$1&lt;$B118,"-",""))</f>
        <v>VIGENTE</v>
      </c>
      <c r="I118" s="21" t="str" cm="1">
        <f t="array" ref="I118">IFERROR(IF(VLOOKUP(I$1,_xlfn.UNIQUE(_xlfn._xlws.FILTER(ARQUIVOS[REVISÃO],ARQUIVOS[DOCUMENTO]='MATRIZ DE REVISÃO'!$A118)),1,)=$B118,"VIGENTE","OBS"),IF(I$1&lt;$B118,"-",""))</f>
        <v/>
      </c>
      <c r="J118" s="21" t="str" cm="1">
        <f t="array" ref="J118">IFERROR(IF(VLOOKUP(J$1,_xlfn.UNIQUE(_xlfn._xlws.FILTER(ARQUIVOS[REVISÃO],ARQUIVOS[DOCUMENTO]='MATRIZ DE REVISÃO'!$A118)),1,)=$B118,"VIGENTE","OBS"),IF(J$1&lt;$B118,"-",""))</f>
        <v/>
      </c>
      <c r="K118" s="21" t="str" cm="1">
        <f t="array" ref="K118">IFERROR(IF(VLOOKUP(K$1,_xlfn.UNIQUE(_xlfn._xlws.FILTER(ARQUIVOS[REVISÃO],ARQUIVOS[DOCUMENTO]='MATRIZ DE REVISÃO'!$A118)),1,)=$B118,"VIGENTE","OBS"),IF(K$1&lt;$B118,"-",""))</f>
        <v/>
      </c>
      <c r="L118" s="21" t="str" cm="1">
        <f t="array" ref="L118">IFERROR(IF(VLOOKUP(L$1,_xlfn.UNIQUE(_xlfn._xlws.FILTER(ARQUIVOS[REVISÃO],ARQUIVOS[DOCUMENTO]='MATRIZ DE REVISÃO'!$A118)),1,)=$B118,"VIGENTE","OBS"),IF(L$1&lt;$B118,"-",""))</f>
        <v/>
      </c>
      <c r="M118" s="21" t="str" cm="1">
        <f t="array" ref="M118">IFERROR(IF(VLOOKUP(M$1,_xlfn.UNIQUE(_xlfn._xlws.FILTER(ARQUIVOS[REVISÃO],ARQUIVOS[DOCUMENTO]='MATRIZ DE REVISÃO'!$A118)),1,)=$B118,"VIGENTE","OBS"),IF(M$1&lt;$B118,"-",""))</f>
        <v/>
      </c>
      <c r="N118" s="21" t="str" cm="1">
        <f t="array" ref="N118">IFERROR(IF(VLOOKUP(N$1,_xlfn.UNIQUE(_xlfn._xlws.FILTER(ARQUIVOS[REVISÃO],ARQUIVOS[DOCUMENTO]='MATRIZ DE REVISÃO'!$A118)),1,)=$B118,"VIGENTE","OBS"),IF(N$1&lt;$B118,"-",""))</f>
        <v/>
      </c>
      <c r="O118" s="22" t="str" cm="1">
        <f t="array" ref="O118">IFERROR(IF(VLOOKUP(O$1,_xlfn.UNIQUE(_xlfn._xlws.FILTER(ARQUIVOS[REVISÃO],ARQUIVOS[DOCUMENTO]='MATRIZ DE REVISÃO'!$A118)),1,)=$B118,"VIGENTE","OBS"),IF(O$1&lt;$B118,"-",""))</f>
        <v/>
      </c>
      <c r="P118" t="str" cm="1">
        <f t="array" ref="P118">IFERROR(IF(VLOOKUP(P$1,_xlfn.UNIQUE(_xlfn._xlws.FILTER(ARQUIVOS[REVISÃO],ARQUIVOS[DOCUMENTO]='MATRIZ DE REVISÃO'!$A118)),1,)=$B118,"VIGENTE","OBS"),IF(P$1&lt;$B118,"-",""))</f>
        <v/>
      </c>
      <c r="Q118" t="str" cm="1">
        <f t="array" ref="Q118">IFERROR(IF(VLOOKUP(Q$1,_xlfn.UNIQUE(_xlfn._xlws.FILTER(ARQUIVOS[REVISÃO],ARQUIVOS[DOCUMENTO]='MATRIZ DE REVISÃO'!$A118)),1,)=$B118,"VIGENTE","OBS"),IF(Q$1&lt;$B118,"-",""))</f>
        <v/>
      </c>
      <c r="R118" t="str" cm="1">
        <f t="array" ref="R118">IFERROR(IF(VLOOKUP(R$1,_xlfn.UNIQUE(_xlfn._xlws.FILTER(ARQUIVOS[REVISÃO],ARQUIVOS[DOCUMENTO]='MATRIZ DE REVISÃO'!$A118)),1,)=$B118,"VIGENTE","OBS"),IF(R$1&lt;$B118,"-",""))</f>
        <v/>
      </c>
      <c r="S118" t="str" cm="1">
        <f t="array" ref="S118">IFERROR(IF(VLOOKUP(S$1,_xlfn.UNIQUE(_xlfn._xlws.FILTER(ARQUIVOS[REVISÃO],ARQUIVOS[DOCUMENTO]='MATRIZ DE REVISÃO'!$A118)),1,)=$B118,"VIGENTE","OBS"),IF(S$1&lt;$B118,"-",""))</f>
        <v/>
      </c>
    </row>
    <row r="119" spans="1:19" x14ac:dyDescent="0.3">
      <c r="A119" s="16" t="s">
        <v>2862</v>
      </c>
      <c r="B119" s="17" t="str">
        <f>_xlfn.XLOOKUP(A119,LD_01[DOCUMENTO],LD_01[REVISÃO])</f>
        <v>R06</v>
      </c>
      <c r="C119" s="17" t="s">
        <v>4314</v>
      </c>
      <c r="D119" s="21" t="str" cm="1">
        <f t="array" ref="D119">IFERROR(IF(VLOOKUP(D$1,_xlfn.UNIQUE(_xlfn._xlws.FILTER(ARQUIVOS[REVISÃO],ARQUIVOS[DOCUMENTO]='MATRIZ DE REVISÃO'!$A119)),1,)=$B119,"VIGENTE","OBS"),IF(D$1&lt;$B119,"-",""))</f>
        <v>-</v>
      </c>
      <c r="E119" s="21" t="str" cm="1">
        <f t="array" ref="E119">IFERROR(IF(VLOOKUP(E$1,_xlfn.UNIQUE(_xlfn._xlws.FILTER(ARQUIVOS[REVISÃO],ARQUIVOS[DOCUMENTO]='MATRIZ DE REVISÃO'!$A119)),1,)=$B119,"VIGENTE","OBS"),IF(E$1&lt;$B119,"-",""))</f>
        <v>-</v>
      </c>
      <c r="F119" s="21" t="str" cm="1">
        <f t="array" ref="F119">IFERROR(IF(VLOOKUP(F$1,_xlfn.UNIQUE(_xlfn._xlws.FILTER(ARQUIVOS[REVISÃO],ARQUIVOS[DOCUMENTO]='MATRIZ DE REVISÃO'!$A119)),1,)=$B119,"VIGENTE","OBS"),IF(F$1&lt;$B119,"-",""))</f>
        <v>-</v>
      </c>
      <c r="G119" s="21" t="str" cm="1">
        <f t="array" ref="G119">IFERROR(IF(VLOOKUP(G$1,_xlfn.UNIQUE(_xlfn._xlws.FILTER(ARQUIVOS[REVISÃO],ARQUIVOS[DOCUMENTO]='MATRIZ DE REVISÃO'!$A119)),1,)=$B119,"VIGENTE","OBS"),IF(G$1&lt;$B119,"-",""))</f>
        <v>-</v>
      </c>
      <c r="H119" s="21" t="str" cm="1">
        <f t="array" ref="H119">IFERROR(IF(VLOOKUP(H$1,_xlfn.UNIQUE(_xlfn._xlws.FILTER(ARQUIVOS[REVISÃO],ARQUIVOS[DOCUMENTO]='MATRIZ DE REVISÃO'!$A119)),1,)=$B119,"VIGENTE","OBS"),IF(H$1&lt;$B119,"-",""))</f>
        <v>-</v>
      </c>
      <c r="I119" s="21" t="str" cm="1">
        <f t="array" ref="I119">IFERROR(IF(VLOOKUP(I$1,_xlfn.UNIQUE(_xlfn._xlws.FILTER(ARQUIVOS[REVISÃO],ARQUIVOS[DOCUMENTO]='MATRIZ DE REVISÃO'!$A119)),1,)=$B119,"VIGENTE","OBS"),IF(I$1&lt;$B119,"-",""))</f>
        <v>-</v>
      </c>
      <c r="J119" s="21" t="str" cm="1">
        <f t="array" ref="J119">IFERROR(IF(VLOOKUP(J$1,_xlfn.UNIQUE(_xlfn._xlws.FILTER(ARQUIVOS[REVISÃO],ARQUIVOS[DOCUMENTO]='MATRIZ DE REVISÃO'!$A119)),1,)=$B119,"VIGENTE","OBS"),IF(J$1&lt;$B119,"-",""))</f>
        <v>VIGENTE</v>
      </c>
      <c r="K119" s="21" t="str" cm="1">
        <f t="array" ref="K119">IFERROR(IF(VLOOKUP(K$1,_xlfn.UNIQUE(_xlfn._xlws.FILTER(ARQUIVOS[REVISÃO],ARQUIVOS[DOCUMENTO]='MATRIZ DE REVISÃO'!$A119)),1,)=$B119,"VIGENTE","OBS"),IF(K$1&lt;$B119,"-",""))</f>
        <v/>
      </c>
      <c r="L119" s="21" t="str" cm="1">
        <f t="array" ref="L119">IFERROR(IF(VLOOKUP(L$1,_xlfn.UNIQUE(_xlfn._xlws.FILTER(ARQUIVOS[REVISÃO],ARQUIVOS[DOCUMENTO]='MATRIZ DE REVISÃO'!$A119)),1,)=$B119,"VIGENTE","OBS"),IF(L$1&lt;$B119,"-",""))</f>
        <v/>
      </c>
      <c r="M119" s="21" t="str" cm="1">
        <f t="array" ref="M119">IFERROR(IF(VLOOKUP(M$1,_xlfn.UNIQUE(_xlfn._xlws.FILTER(ARQUIVOS[REVISÃO],ARQUIVOS[DOCUMENTO]='MATRIZ DE REVISÃO'!$A119)),1,)=$B119,"VIGENTE","OBS"),IF(M$1&lt;$B119,"-",""))</f>
        <v/>
      </c>
      <c r="N119" s="21" t="str" cm="1">
        <f t="array" ref="N119">IFERROR(IF(VLOOKUP(N$1,_xlfn.UNIQUE(_xlfn._xlws.FILTER(ARQUIVOS[REVISÃO],ARQUIVOS[DOCUMENTO]='MATRIZ DE REVISÃO'!$A119)),1,)=$B119,"VIGENTE","OBS"),IF(N$1&lt;$B119,"-",""))</f>
        <v/>
      </c>
      <c r="O119" s="22" t="str" cm="1">
        <f t="array" ref="O119">IFERROR(IF(VLOOKUP(O$1,_xlfn.UNIQUE(_xlfn._xlws.FILTER(ARQUIVOS[REVISÃO],ARQUIVOS[DOCUMENTO]='MATRIZ DE REVISÃO'!$A119)),1,)=$B119,"VIGENTE","OBS"),IF(O$1&lt;$B119,"-",""))</f>
        <v/>
      </c>
      <c r="P119" t="str" cm="1">
        <f t="array" ref="P119">IFERROR(IF(VLOOKUP(P$1,_xlfn.UNIQUE(_xlfn._xlws.FILTER(ARQUIVOS[REVISÃO],ARQUIVOS[DOCUMENTO]='MATRIZ DE REVISÃO'!$A119)),1,)=$B119,"VIGENTE","OBS"),IF(P$1&lt;$B119,"-",""))</f>
        <v/>
      </c>
      <c r="Q119" t="str" cm="1">
        <f t="array" ref="Q119">IFERROR(IF(VLOOKUP(Q$1,_xlfn.UNIQUE(_xlfn._xlws.FILTER(ARQUIVOS[REVISÃO],ARQUIVOS[DOCUMENTO]='MATRIZ DE REVISÃO'!$A119)),1,)=$B119,"VIGENTE","OBS"),IF(Q$1&lt;$B119,"-",""))</f>
        <v/>
      </c>
      <c r="R119" t="str" cm="1">
        <f t="array" ref="R119">IFERROR(IF(VLOOKUP(R$1,_xlfn.UNIQUE(_xlfn._xlws.FILTER(ARQUIVOS[REVISÃO],ARQUIVOS[DOCUMENTO]='MATRIZ DE REVISÃO'!$A119)),1,)=$B119,"VIGENTE","OBS"),IF(R$1&lt;$B119,"-",""))</f>
        <v/>
      </c>
      <c r="S119" t="str" cm="1">
        <f t="array" ref="S119">IFERROR(IF(VLOOKUP(S$1,_xlfn.UNIQUE(_xlfn._xlws.FILTER(ARQUIVOS[REVISÃO],ARQUIVOS[DOCUMENTO]='MATRIZ DE REVISÃO'!$A119)),1,)=$B119,"VIGENTE","OBS"),IF(S$1&lt;$B119,"-",""))</f>
        <v/>
      </c>
    </row>
    <row r="120" spans="1:19" x14ac:dyDescent="0.3">
      <c r="A120" s="16" t="s">
        <v>2863</v>
      </c>
      <c r="B120" s="17" t="str">
        <f>_xlfn.XLOOKUP(A120,LD_01[DOCUMENTO],LD_01[REVISÃO])</f>
        <v>R08</v>
      </c>
      <c r="C120" s="17" t="s">
        <v>4314</v>
      </c>
      <c r="D120" s="21" t="str" cm="1">
        <f t="array" ref="D120">IFERROR(IF(VLOOKUP(D$1,_xlfn.UNIQUE(_xlfn._xlws.FILTER(ARQUIVOS[REVISÃO],ARQUIVOS[DOCUMENTO]='MATRIZ DE REVISÃO'!$A120)),1,)=$B120,"VIGENTE","OBS"),IF(D$1&lt;$B120,"-",""))</f>
        <v>-</v>
      </c>
      <c r="E120" s="21" t="str" cm="1">
        <f t="array" ref="E120">IFERROR(IF(VLOOKUP(E$1,_xlfn.UNIQUE(_xlfn._xlws.FILTER(ARQUIVOS[REVISÃO],ARQUIVOS[DOCUMENTO]='MATRIZ DE REVISÃO'!$A120)),1,)=$B120,"VIGENTE","OBS"),IF(E$1&lt;$B120,"-",""))</f>
        <v>-</v>
      </c>
      <c r="F120" s="21" t="str" cm="1">
        <f t="array" ref="F120">IFERROR(IF(VLOOKUP(F$1,_xlfn.UNIQUE(_xlfn._xlws.FILTER(ARQUIVOS[REVISÃO],ARQUIVOS[DOCUMENTO]='MATRIZ DE REVISÃO'!$A120)),1,)=$B120,"VIGENTE","OBS"),IF(F$1&lt;$B120,"-",""))</f>
        <v>-</v>
      </c>
      <c r="G120" s="21" t="str" cm="1">
        <f t="array" ref="G120">IFERROR(IF(VLOOKUP(G$1,_xlfn.UNIQUE(_xlfn._xlws.FILTER(ARQUIVOS[REVISÃO],ARQUIVOS[DOCUMENTO]='MATRIZ DE REVISÃO'!$A120)),1,)=$B120,"VIGENTE","OBS"),IF(G$1&lt;$B120,"-",""))</f>
        <v>-</v>
      </c>
      <c r="H120" s="21" t="str" cm="1">
        <f t="array" ref="H120">IFERROR(IF(VLOOKUP(H$1,_xlfn.UNIQUE(_xlfn._xlws.FILTER(ARQUIVOS[REVISÃO],ARQUIVOS[DOCUMENTO]='MATRIZ DE REVISÃO'!$A120)),1,)=$B120,"VIGENTE","OBS"),IF(H$1&lt;$B120,"-",""))</f>
        <v>-</v>
      </c>
      <c r="I120" s="21" t="str" cm="1">
        <f t="array" ref="I120">IFERROR(IF(VLOOKUP(I$1,_xlfn.UNIQUE(_xlfn._xlws.FILTER(ARQUIVOS[REVISÃO],ARQUIVOS[DOCUMENTO]='MATRIZ DE REVISÃO'!$A120)),1,)=$B120,"VIGENTE","OBS"),IF(I$1&lt;$B120,"-",""))</f>
        <v>-</v>
      </c>
      <c r="J120" s="21" t="str" cm="1">
        <f t="array" ref="J120">IFERROR(IF(VLOOKUP(J$1,_xlfn.UNIQUE(_xlfn._xlws.FILTER(ARQUIVOS[REVISÃO],ARQUIVOS[DOCUMENTO]='MATRIZ DE REVISÃO'!$A120)),1,)=$B120,"VIGENTE","OBS"),IF(J$1&lt;$B120,"-",""))</f>
        <v>-</v>
      </c>
      <c r="K120" s="21" t="str" cm="1">
        <f t="array" ref="K120">IFERROR(IF(VLOOKUP(K$1,_xlfn.UNIQUE(_xlfn._xlws.FILTER(ARQUIVOS[REVISÃO],ARQUIVOS[DOCUMENTO]='MATRIZ DE REVISÃO'!$A120)),1,)=$B120,"VIGENTE","OBS"),IF(K$1&lt;$B120,"-",""))</f>
        <v>-</v>
      </c>
      <c r="L120" s="21" t="str" cm="1">
        <f t="array" ref="L120">IFERROR(IF(VLOOKUP(L$1,_xlfn.UNIQUE(_xlfn._xlws.FILTER(ARQUIVOS[REVISÃO],ARQUIVOS[DOCUMENTO]='MATRIZ DE REVISÃO'!$A120)),1,)=$B120,"VIGENTE","OBS"),IF(L$1&lt;$B120,"-",""))</f>
        <v>VIGENTE</v>
      </c>
      <c r="M120" s="21" t="str" cm="1">
        <f t="array" ref="M120">IFERROR(IF(VLOOKUP(M$1,_xlfn.UNIQUE(_xlfn._xlws.FILTER(ARQUIVOS[REVISÃO],ARQUIVOS[DOCUMENTO]='MATRIZ DE REVISÃO'!$A120)),1,)=$B120,"VIGENTE","OBS"),IF(M$1&lt;$B120,"-",""))</f>
        <v/>
      </c>
      <c r="N120" s="21" t="str" cm="1">
        <f t="array" ref="N120">IFERROR(IF(VLOOKUP(N$1,_xlfn.UNIQUE(_xlfn._xlws.FILTER(ARQUIVOS[REVISÃO],ARQUIVOS[DOCUMENTO]='MATRIZ DE REVISÃO'!$A120)),1,)=$B120,"VIGENTE","OBS"),IF(N$1&lt;$B120,"-",""))</f>
        <v/>
      </c>
      <c r="O120" s="22" t="str" cm="1">
        <f t="array" ref="O120">IFERROR(IF(VLOOKUP(O$1,_xlfn.UNIQUE(_xlfn._xlws.FILTER(ARQUIVOS[REVISÃO],ARQUIVOS[DOCUMENTO]='MATRIZ DE REVISÃO'!$A120)),1,)=$B120,"VIGENTE","OBS"),IF(O$1&lt;$B120,"-",""))</f>
        <v/>
      </c>
      <c r="P120" t="str" cm="1">
        <f t="array" ref="P120">IFERROR(IF(VLOOKUP(P$1,_xlfn.UNIQUE(_xlfn._xlws.FILTER(ARQUIVOS[REVISÃO],ARQUIVOS[DOCUMENTO]='MATRIZ DE REVISÃO'!$A120)),1,)=$B120,"VIGENTE","OBS"),IF(P$1&lt;$B120,"-",""))</f>
        <v/>
      </c>
      <c r="Q120" t="str" cm="1">
        <f t="array" ref="Q120">IFERROR(IF(VLOOKUP(Q$1,_xlfn.UNIQUE(_xlfn._xlws.FILTER(ARQUIVOS[REVISÃO],ARQUIVOS[DOCUMENTO]='MATRIZ DE REVISÃO'!$A120)),1,)=$B120,"VIGENTE","OBS"),IF(Q$1&lt;$B120,"-",""))</f>
        <v/>
      </c>
      <c r="R120" t="str" cm="1">
        <f t="array" ref="R120">IFERROR(IF(VLOOKUP(R$1,_xlfn.UNIQUE(_xlfn._xlws.FILTER(ARQUIVOS[REVISÃO],ARQUIVOS[DOCUMENTO]='MATRIZ DE REVISÃO'!$A120)),1,)=$B120,"VIGENTE","OBS"),IF(R$1&lt;$B120,"-",""))</f>
        <v/>
      </c>
      <c r="S120" t="str" cm="1">
        <f t="array" ref="S120">IFERROR(IF(VLOOKUP(S$1,_xlfn.UNIQUE(_xlfn._xlws.FILTER(ARQUIVOS[REVISÃO],ARQUIVOS[DOCUMENTO]='MATRIZ DE REVISÃO'!$A120)),1,)=$B120,"VIGENTE","OBS"),IF(S$1&lt;$B120,"-",""))</f>
        <v/>
      </c>
    </row>
    <row r="121" spans="1:19" x14ac:dyDescent="0.3">
      <c r="A121" s="16" t="s">
        <v>2865</v>
      </c>
      <c r="B121" s="17" t="str">
        <f>_xlfn.XLOOKUP(A121,LD_01[DOCUMENTO],LD_01[REVISÃO])</f>
        <v>R07</v>
      </c>
      <c r="C121" s="17" t="s">
        <v>4314</v>
      </c>
      <c r="D121" s="21" t="str" cm="1">
        <f t="array" ref="D121">IFERROR(IF(VLOOKUP(D$1,_xlfn.UNIQUE(_xlfn._xlws.FILTER(ARQUIVOS[REVISÃO],ARQUIVOS[DOCUMENTO]='MATRIZ DE REVISÃO'!$A121)),1,)=$B121,"VIGENTE","OBS"),IF(D$1&lt;$B121,"-",""))</f>
        <v>-</v>
      </c>
      <c r="E121" s="21" t="str" cm="1">
        <f t="array" ref="E121">IFERROR(IF(VLOOKUP(E$1,_xlfn.UNIQUE(_xlfn._xlws.FILTER(ARQUIVOS[REVISÃO],ARQUIVOS[DOCUMENTO]='MATRIZ DE REVISÃO'!$A121)),1,)=$B121,"VIGENTE","OBS"),IF(E$1&lt;$B121,"-",""))</f>
        <v>-</v>
      </c>
      <c r="F121" s="21" t="str" cm="1">
        <f t="array" ref="F121">IFERROR(IF(VLOOKUP(F$1,_xlfn.UNIQUE(_xlfn._xlws.FILTER(ARQUIVOS[REVISÃO],ARQUIVOS[DOCUMENTO]='MATRIZ DE REVISÃO'!$A121)),1,)=$B121,"VIGENTE","OBS"),IF(F$1&lt;$B121,"-",""))</f>
        <v>-</v>
      </c>
      <c r="G121" s="21" t="str" cm="1">
        <f t="array" ref="G121">IFERROR(IF(VLOOKUP(G$1,_xlfn.UNIQUE(_xlfn._xlws.FILTER(ARQUIVOS[REVISÃO],ARQUIVOS[DOCUMENTO]='MATRIZ DE REVISÃO'!$A121)),1,)=$B121,"VIGENTE","OBS"),IF(G$1&lt;$B121,"-",""))</f>
        <v>-</v>
      </c>
      <c r="H121" s="21" t="str" cm="1">
        <f t="array" ref="H121">IFERROR(IF(VLOOKUP(H$1,_xlfn.UNIQUE(_xlfn._xlws.FILTER(ARQUIVOS[REVISÃO],ARQUIVOS[DOCUMENTO]='MATRIZ DE REVISÃO'!$A121)),1,)=$B121,"VIGENTE","OBS"),IF(H$1&lt;$B121,"-",""))</f>
        <v>-</v>
      </c>
      <c r="I121" s="21" t="str" cm="1">
        <f t="array" ref="I121">IFERROR(IF(VLOOKUP(I$1,_xlfn.UNIQUE(_xlfn._xlws.FILTER(ARQUIVOS[REVISÃO],ARQUIVOS[DOCUMENTO]='MATRIZ DE REVISÃO'!$A121)),1,)=$B121,"VIGENTE","OBS"),IF(I$1&lt;$B121,"-",""))</f>
        <v>-</v>
      </c>
      <c r="J121" s="21" t="str" cm="1">
        <f t="array" ref="J121">IFERROR(IF(VLOOKUP(J$1,_xlfn.UNIQUE(_xlfn._xlws.FILTER(ARQUIVOS[REVISÃO],ARQUIVOS[DOCUMENTO]='MATRIZ DE REVISÃO'!$A121)),1,)=$B121,"VIGENTE","OBS"),IF(J$1&lt;$B121,"-",""))</f>
        <v>-</v>
      </c>
      <c r="K121" s="21" t="str" cm="1">
        <f t="array" ref="K121">IFERROR(IF(VLOOKUP(K$1,_xlfn.UNIQUE(_xlfn._xlws.FILTER(ARQUIVOS[REVISÃO],ARQUIVOS[DOCUMENTO]='MATRIZ DE REVISÃO'!$A121)),1,)=$B121,"VIGENTE","OBS"),IF(K$1&lt;$B121,"-",""))</f>
        <v>VIGENTE</v>
      </c>
      <c r="L121" s="21" t="str" cm="1">
        <f t="array" ref="L121">IFERROR(IF(VLOOKUP(L$1,_xlfn.UNIQUE(_xlfn._xlws.FILTER(ARQUIVOS[REVISÃO],ARQUIVOS[DOCUMENTO]='MATRIZ DE REVISÃO'!$A121)),1,)=$B121,"VIGENTE","OBS"),IF(L$1&lt;$B121,"-",""))</f>
        <v/>
      </c>
      <c r="M121" s="21" t="str" cm="1">
        <f t="array" ref="M121">IFERROR(IF(VLOOKUP(M$1,_xlfn.UNIQUE(_xlfn._xlws.FILTER(ARQUIVOS[REVISÃO],ARQUIVOS[DOCUMENTO]='MATRIZ DE REVISÃO'!$A121)),1,)=$B121,"VIGENTE","OBS"),IF(M$1&lt;$B121,"-",""))</f>
        <v/>
      </c>
      <c r="N121" s="21" t="str" cm="1">
        <f t="array" ref="N121">IFERROR(IF(VLOOKUP(N$1,_xlfn.UNIQUE(_xlfn._xlws.FILTER(ARQUIVOS[REVISÃO],ARQUIVOS[DOCUMENTO]='MATRIZ DE REVISÃO'!$A121)),1,)=$B121,"VIGENTE","OBS"),IF(N$1&lt;$B121,"-",""))</f>
        <v/>
      </c>
      <c r="O121" s="22" t="str" cm="1">
        <f t="array" ref="O121">IFERROR(IF(VLOOKUP(O$1,_xlfn.UNIQUE(_xlfn._xlws.FILTER(ARQUIVOS[REVISÃO],ARQUIVOS[DOCUMENTO]='MATRIZ DE REVISÃO'!$A121)),1,)=$B121,"VIGENTE","OBS"),IF(O$1&lt;$B121,"-",""))</f>
        <v/>
      </c>
      <c r="P121" t="str" cm="1">
        <f t="array" ref="P121">IFERROR(IF(VLOOKUP(P$1,_xlfn.UNIQUE(_xlfn._xlws.FILTER(ARQUIVOS[REVISÃO],ARQUIVOS[DOCUMENTO]='MATRIZ DE REVISÃO'!$A121)),1,)=$B121,"VIGENTE","OBS"),IF(P$1&lt;$B121,"-",""))</f>
        <v/>
      </c>
      <c r="Q121" t="str" cm="1">
        <f t="array" ref="Q121">IFERROR(IF(VLOOKUP(Q$1,_xlfn.UNIQUE(_xlfn._xlws.FILTER(ARQUIVOS[REVISÃO],ARQUIVOS[DOCUMENTO]='MATRIZ DE REVISÃO'!$A121)),1,)=$B121,"VIGENTE","OBS"),IF(Q$1&lt;$B121,"-",""))</f>
        <v/>
      </c>
      <c r="R121" t="str" cm="1">
        <f t="array" ref="R121">IFERROR(IF(VLOOKUP(R$1,_xlfn.UNIQUE(_xlfn._xlws.FILTER(ARQUIVOS[REVISÃO],ARQUIVOS[DOCUMENTO]='MATRIZ DE REVISÃO'!$A121)),1,)=$B121,"VIGENTE","OBS"),IF(R$1&lt;$B121,"-",""))</f>
        <v/>
      </c>
      <c r="S121" t="str" cm="1">
        <f t="array" ref="S121">IFERROR(IF(VLOOKUP(S$1,_xlfn.UNIQUE(_xlfn._xlws.FILTER(ARQUIVOS[REVISÃO],ARQUIVOS[DOCUMENTO]='MATRIZ DE REVISÃO'!$A121)),1,)=$B121,"VIGENTE","OBS"),IF(S$1&lt;$B121,"-",""))</f>
        <v/>
      </c>
    </row>
    <row r="122" spans="1:19" x14ac:dyDescent="0.3">
      <c r="A122" s="16" t="s">
        <v>2866</v>
      </c>
      <c r="B122" s="17" t="str">
        <f>_xlfn.XLOOKUP(A122,LD_01[DOCUMENTO],LD_01[REVISÃO])</f>
        <v>R06</v>
      </c>
      <c r="C122" s="17" t="s">
        <v>4314</v>
      </c>
      <c r="D122" s="21" t="str" cm="1">
        <f t="array" ref="D122">IFERROR(IF(VLOOKUP(D$1,_xlfn.UNIQUE(_xlfn._xlws.FILTER(ARQUIVOS[REVISÃO],ARQUIVOS[DOCUMENTO]='MATRIZ DE REVISÃO'!$A122)),1,)=$B122,"VIGENTE","OBS"),IF(D$1&lt;$B122,"-",""))</f>
        <v>-</v>
      </c>
      <c r="E122" s="21" t="str" cm="1">
        <f t="array" ref="E122">IFERROR(IF(VLOOKUP(E$1,_xlfn.UNIQUE(_xlfn._xlws.FILTER(ARQUIVOS[REVISÃO],ARQUIVOS[DOCUMENTO]='MATRIZ DE REVISÃO'!$A122)),1,)=$B122,"VIGENTE","OBS"),IF(E$1&lt;$B122,"-",""))</f>
        <v>-</v>
      </c>
      <c r="F122" s="21" t="str" cm="1">
        <f t="array" ref="F122">IFERROR(IF(VLOOKUP(F$1,_xlfn.UNIQUE(_xlfn._xlws.FILTER(ARQUIVOS[REVISÃO],ARQUIVOS[DOCUMENTO]='MATRIZ DE REVISÃO'!$A122)),1,)=$B122,"VIGENTE","OBS"),IF(F$1&lt;$B122,"-",""))</f>
        <v>-</v>
      </c>
      <c r="G122" s="21" t="str" cm="1">
        <f t="array" ref="G122">IFERROR(IF(VLOOKUP(G$1,_xlfn.UNIQUE(_xlfn._xlws.FILTER(ARQUIVOS[REVISÃO],ARQUIVOS[DOCUMENTO]='MATRIZ DE REVISÃO'!$A122)),1,)=$B122,"VIGENTE","OBS"),IF(G$1&lt;$B122,"-",""))</f>
        <v>-</v>
      </c>
      <c r="H122" s="21" t="str" cm="1">
        <f t="array" ref="H122">IFERROR(IF(VLOOKUP(H$1,_xlfn.UNIQUE(_xlfn._xlws.FILTER(ARQUIVOS[REVISÃO],ARQUIVOS[DOCUMENTO]='MATRIZ DE REVISÃO'!$A122)),1,)=$B122,"VIGENTE","OBS"),IF(H$1&lt;$B122,"-",""))</f>
        <v>-</v>
      </c>
      <c r="I122" s="21" t="str" cm="1">
        <f t="array" ref="I122">IFERROR(IF(VLOOKUP(I$1,_xlfn.UNIQUE(_xlfn._xlws.FILTER(ARQUIVOS[REVISÃO],ARQUIVOS[DOCUMENTO]='MATRIZ DE REVISÃO'!$A122)),1,)=$B122,"VIGENTE","OBS"),IF(I$1&lt;$B122,"-",""))</f>
        <v>-</v>
      </c>
      <c r="J122" s="21" t="str" cm="1">
        <f t="array" ref="J122">IFERROR(IF(VLOOKUP(J$1,_xlfn.UNIQUE(_xlfn._xlws.FILTER(ARQUIVOS[REVISÃO],ARQUIVOS[DOCUMENTO]='MATRIZ DE REVISÃO'!$A122)),1,)=$B122,"VIGENTE","OBS"),IF(J$1&lt;$B122,"-",""))</f>
        <v>VIGENTE</v>
      </c>
      <c r="K122" s="21" t="str" cm="1">
        <f t="array" ref="K122">IFERROR(IF(VLOOKUP(K$1,_xlfn.UNIQUE(_xlfn._xlws.FILTER(ARQUIVOS[REVISÃO],ARQUIVOS[DOCUMENTO]='MATRIZ DE REVISÃO'!$A122)),1,)=$B122,"VIGENTE","OBS"),IF(K$1&lt;$B122,"-",""))</f>
        <v/>
      </c>
      <c r="L122" s="21" t="str" cm="1">
        <f t="array" ref="L122">IFERROR(IF(VLOOKUP(L$1,_xlfn.UNIQUE(_xlfn._xlws.FILTER(ARQUIVOS[REVISÃO],ARQUIVOS[DOCUMENTO]='MATRIZ DE REVISÃO'!$A122)),1,)=$B122,"VIGENTE","OBS"),IF(L$1&lt;$B122,"-",""))</f>
        <v/>
      </c>
      <c r="M122" s="21" t="str" cm="1">
        <f t="array" ref="M122">IFERROR(IF(VLOOKUP(M$1,_xlfn.UNIQUE(_xlfn._xlws.FILTER(ARQUIVOS[REVISÃO],ARQUIVOS[DOCUMENTO]='MATRIZ DE REVISÃO'!$A122)),1,)=$B122,"VIGENTE","OBS"),IF(M$1&lt;$B122,"-",""))</f>
        <v/>
      </c>
      <c r="N122" s="21" t="str" cm="1">
        <f t="array" ref="N122">IFERROR(IF(VLOOKUP(N$1,_xlfn.UNIQUE(_xlfn._xlws.FILTER(ARQUIVOS[REVISÃO],ARQUIVOS[DOCUMENTO]='MATRIZ DE REVISÃO'!$A122)),1,)=$B122,"VIGENTE","OBS"),IF(N$1&lt;$B122,"-",""))</f>
        <v/>
      </c>
      <c r="O122" s="22" t="str" cm="1">
        <f t="array" ref="O122">IFERROR(IF(VLOOKUP(O$1,_xlfn.UNIQUE(_xlfn._xlws.FILTER(ARQUIVOS[REVISÃO],ARQUIVOS[DOCUMENTO]='MATRIZ DE REVISÃO'!$A122)),1,)=$B122,"VIGENTE","OBS"),IF(O$1&lt;$B122,"-",""))</f>
        <v/>
      </c>
      <c r="P122" t="str" cm="1">
        <f t="array" ref="P122">IFERROR(IF(VLOOKUP(P$1,_xlfn.UNIQUE(_xlfn._xlws.FILTER(ARQUIVOS[REVISÃO],ARQUIVOS[DOCUMENTO]='MATRIZ DE REVISÃO'!$A122)),1,)=$B122,"VIGENTE","OBS"),IF(P$1&lt;$B122,"-",""))</f>
        <v/>
      </c>
      <c r="Q122" t="str" cm="1">
        <f t="array" ref="Q122">IFERROR(IF(VLOOKUP(Q$1,_xlfn.UNIQUE(_xlfn._xlws.FILTER(ARQUIVOS[REVISÃO],ARQUIVOS[DOCUMENTO]='MATRIZ DE REVISÃO'!$A122)),1,)=$B122,"VIGENTE","OBS"),IF(Q$1&lt;$B122,"-",""))</f>
        <v/>
      </c>
      <c r="R122" t="str" cm="1">
        <f t="array" ref="R122">IFERROR(IF(VLOOKUP(R$1,_xlfn.UNIQUE(_xlfn._xlws.FILTER(ARQUIVOS[REVISÃO],ARQUIVOS[DOCUMENTO]='MATRIZ DE REVISÃO'!$A122)),1,)=$B122,"VIGENTE","OBS"),IF(R$1&lt;$B122,"-",""))</f>
        <v/>
      </c>
      <c r="S122" t="str" cm="1">
        <f t="array" ref="S122">IFERROR(IF(VLOOKUP(S$1,_xlfn.UNIQUE(_xlfn._xlws.FILTER(ARQUIVOS[REVISÃO],ARQUIVOS[DOCUMENTO]='MATRIZ DE REVISÃO'!$A122)),1,)=$B122,"VIGENTE","OBS"),IF(S$1&lt;$B122,"-",""))</f>
        <v/>
      </c>
    </row>
    <row r="123" spans="1:19" x14ac:dyDescent="0.3">
      <c r="A123" s="16" t="s">
        <v>2867</v>
      </c>
      <c r="B123" s="17" t="str">
        <f>_xlfn.XLOOKUP(A123,LD_01[DOCUMENTO],LD_01[REVISÃO])</f>
        <v>R01</v>
      </c>
      <c r="C123" s="17" t="s">
        <v>4314</v>
      </c>
      <c r="D123" s="21" t="str" cm="1">
        <f t="array" ref="D123">IFERROR(IF(VLOOKUP(D$1,_xlfn.UNIQUE(_xlfn._xlws.FILTER(ARQUIVOS[REVISÃO],ARQUIVOS[DOCUMENTO]='MATRIZ DE REVISÃO'!$A123)),1,)=$B123,"VIGENTE","OBS"),IF(D$1&lt;$B123,"-",""))</f>
        <v>-</v>
      </c>
      <c r="E123" s="21" t="str" cm="1">
        <f t="array" ref="E123">IFERROR(IF(VLOOKUP(E$1,_xlfn.UNIQUE(_xlfn._xlws.FILTER(ARQUIVOS[REVISÃO],ARQUIVOS[DOCUMENTO]='MATRIZ DE REVISÃO'!$A123)),1,)=$B123,"VIGENTE","OBS"),IF(E$1&lt;$B123,"-",""))</f>
        <v>VIGENTE</v>
      </c>
      <c r="F123" s="21" t="str" cm="1">
        <f t="array" ref="F123">IFERROR(IF(VLOOKUP(F$1,_xlfn.UNIQUE(_xlfn._xlws.FILTER(ARQUIVOS[REVISÃO],ARQUIVOS[DOCUMENTO]='MATRIZ DE REVISÃO'!$A123)),1,)=$B123,"VIGENTE","OBS"),IF(F$1&lt;$B123,"-",""))</f>
        <v/>
      </c>
      <c r="G123" s="21" t="str" cm="1">
        <f t="array" ref="G123">IFERROR(IF(VLOOKUP(G$1,_xlfn.UNIQUE(_xlfn._xlws.FILTER(ARQUIVOS[REVISÃO],ARQUIVOS[DOCUMENTO]='MATRIZ DE REVISÃO'!$A123)),1,)=$B123,"VIGENTE","OBS"),IF(G$1&lt;$B123,"-",""))</f>
        <v/>
      </c>
      <c r="H123" s="21" t="str" cm="1">
        <f t="array" ref="H123">IFERROR(IF(VLOOKUP(H$1,_xlfn.UNIQUE(_xlfn._xlws.FILTER(ARQUIVOS[REVISÃO],ARQUIVOS[DOCUMENTO]='MATRIZ DE REVISÃO'!$A123)),1,)=$B123,"VIGENTE","OBS"),IF(H$1&lt;$B123,"-",""))</f>
        <v/>
      </c>
      <c r="I123" s="21" t="str" cm="1">
        <f t="array" ref="I123">IFERROR(IF(VLOOKUP(I$1,_xlfn.UNIQUE(_xlfn._xlws.FILTER(ARQUIVOS[REVISÃO],ARQUIVOS[DOCUMENTO]='MATRIZ DE REVISÃO'!$A123)),1,)=$B123,"VIGENTE","OBS"),IF(I$1&lt;$B123,"-",""))</f>
        <v/>
      </c>
      <c r="J123" s="21" t="str" cm="1">
        <f t="array" ref="J123">IFERROR(IF(VLOOKUP(J$1,_xlfn.UNIQUE(_xlfn._xlws.FILTER(ARQUIVOS[REVISÃO],ARQUIVOS[DOCUMENTO]='MATRIZ DE REVISÃO'!$A123)),1,)=$B123,"VIGENTE","OBS"),IF(J$1&lt;$B123,"-",""))</f>
        <v/>
      </c>
      <c r="K123" s="21" t="str" cm="1">
        <f t="array" ref="K123">IFERROR(IF(VLOOKUP(K$1,_xlfn.UNIQUE(_xlfn._xlws.FILTER(ARQUIVOS[REVISÃO],ARQUIVOS[DOCUMENTO]='MATRIZ DE REVISÃO'!$A123)),1,)=$B123,"VIGENTE","OBS"),IF(K$1&lt;$B123,"-",""))</f>
        <v/>
      </c>
      <c r="L123" s="21" t="str" cm="1">
        <f t="array" ref="L123">IFERROR(IF(VLOOKUP(L$1,_xlfn.UNIQUE(_xlfn._xlws.FILTER(ARQUIVOS[REVISÃO],ARQUIVOS[DOCUMENTO]='MATRIZ DE REVISÃO'!$A123)),1,)=$B123,"VIGENTE","OBS"),IF(L$1&lt;$B123,"-",""))</f>
        <v/>
      </c>
      <c r="M123" s="21" t="str" cm="1">
        <f t="array" ref="M123">IFERROR(IF(VLOOKUP(M$1,_xlfn.UNIQUE(_xlfn._xlws.FILTER(ARQUIVOS[REVISÃO],ARQUIVOS[DOCUMENTO]='MATRIZ DE REVISÃO'!$A123)),1,)=$B123,"VIGENTE","OBS"),IF(M$1&lt;$B123,"-",""))</f>
        <v/>
      </c>
      <c r="N123" s="21" t="str" cm="1">
        <f t="array" ref="N123">IFERROR(IF(VLOOKUP(N$1,_xlfn.UNIQUE(_xlfn._xlws.FILTER(ARQUIVOS[REVISÃO],ARQUIVOS[DOCUMENTO]='MATRIZ DE REVISÃO'!$A123)),1,)=$B123,"VIGENTE","OBS"),IF(N$1&lt;$B123,"-",""))</f>
        <v/>
      </c>
      <c r="O123" s="22" t="str" cm="1">
        <f t="array" ref="O123">IFERROR(IF(VLOOKUP(O$1,_xlfn.UNIQUE(_xlfn._xlws.FILTER(ARQUIVOS[REVISÃO],ARQUIVOS[DOCUMENTO]='MATRIZ DE REVISÃO'!$A123)),1,)=$B123,"VIGENTE","OBS"),IF(O$1&lt;$B123,"-",""))</f>
        <v/>
      </c>
      <c r="P123" t="str" cm="1">
        <f t="array" ref="P123">IFERROR(IF(VLOOKUP(P$1,_xlfn.UNIQUE(_xlfn._xlws.FILTER(ARQUIVOS[REVISÃO],ARQUIVOS[DOCUMENTO]='MATRIZ DE REVISÃO'!$A123)),1,)=$B123,"VIGENTE","OBS"),IF(P$1&lt;$B123,"-",""))</f>
        <v/>
      </c>
      <c r="Q123" t="str" cm="1">
        <f t="array" ref="Q123">IFERROR(IF(VLOOKUP(Q$1,_xlfn.UNIQUE(_xlfn._xlws.FILTER(ARQUIVOS[REVISÃO],ARQUIVOS[DOCUMENTO]='MATRIZ DE REVISÃO'!$A123)),1,)=$B123,"VIGENTE","OBS"),IF(Q$1&lt;$B123,"-",""))</f>
        <v/>
      </c>
      <c r="R123" t="str" cm="1">
        <f t="array" ref="R123">IFERROR(IF(VLOOKUP(R$1,_xlfn.UNIQUE(_xlfn._xlws.FILTER(ARQUIVOS[REVISÃO],ARQUIVOS[DOCUMENTO]='MATRIZ DE REVISÃO'!$A123)),1,)=$B123,"VIGENTE","OBS"),IF(R$1&lt;$B123,"-",""))</f>
        <v/>
      </c>
      <c r="S123" t="str" cm="1">
        <f t="array" ref="S123">IFERROR(IF(VLOOKUP(S$1,_xlfn.UNIQUE(_xlfn._xlws.FILTER(ARQUIVOS[REVISÃO],ARQUIVOS[DOCUMENTO]='MATRIZ DE REVISÃO'!$A123)),1,)=$B123,"VIGENTE","OBS"),IF(S$1&lt;$B123,"-",""))</f>
        <v/>
      </c>
    </row>
    <row r="124" spans="1:19" x14ac:dyDescent="0.3">
      <c r="A124" s="16" t="s">
        <v>2868</v>
      </c>
      <c r="B124" s="17" t="str">
        <f>_xlfn.XLOOKUP(A124,LD_01[DOCUMENTO],LD_01[REVISÃO])</f>
        <v>R02</v>
      </c>
      <c r="C124" s="17" t="s">
        <v>4314</v>
      </c>
      <c r="D124" s="21" t="str" cm="1">
        <f t="array" ref="D124">IFERROR(IF(VLOOKUP(D$1,_xlfn.UNIQUE(_xlfn._xlws.FILTER(ARQUIVOS[REVISÃO],ARQUIVOS[DOCUMENTO]='MATRIZ DE REVISÃO'!$A124)),1,)=$B124,"VIGENTE","OBS"),IF(D$1&lt;$B124,"-",""))</f>
        <v>-</v>
      </c>
      <c r="E124" s="21" t="str" cm="1">
        <f t="array" ref="E124">IFERROR(IF(VLOOKUP(E$1,_xlfn.UNIQUE(_xlfn._xlws.FILTER(ARQUIVOS[REVISÃO],ARQUIVOS[DOCUMENTO]='MATRIZ DE REVISÃO'!$A124)),1,)=$B124,"VIGENTE","OBS"),IF(E$1&lt;$B124,"-",""))</f>
        <v>-</v>
      </c>
      <c r="F124" s="21" t="str" cm="1">
        <f t="array" ref="F124">IFERROR(IF(VLOOKUP(F$1,_xlfn.UNIQUE(_xlfn._xlws.FILTER(ARQUIVOS[REVISÃO],ARQUIVOS[DOCUMENTO]='MATRIZ DE REVISÃO'!$A124)),1,)=$B124,"VIGENTE","OBS"),IF(F$1&lt;$B124,"-",""))</f>
        <v>VIGENTE</v>
      </c>
      <c r="G124" s="21" t="str" cm="1">
        <f t="array" ref="G124">IFERROR(IF(VLOOKUP(G$1,_xlfn.UNIQUE(_xlfn._xlws.FILTER(ARQUIVOS[REVISÃO],ARQUIVOS[DOCUMENTO]='MATRIZ DE REVISÃO'!$A124)),1,)=$B124,"VIGENTE","OBS"),IF(G$1&lt;$B124,"-",""))</f>
        <v/>
      </c>
      <c r="H124" s="21" t="str" cm="1">
        <f t="array" ref="H124">IFERROR(IF(VLOOKUP(H$1,_xlfn.UNIQUE(_xlfn._xlws.FILTER(ARQUIVOS[REVISÃO],ARQUIVOS[DOCUMENTO]='MATRIZ DE REVISÃO'!$A124)),1,)=$B124,"VIGENTE","OBS"),IF(H$1&lt;$B124,"-",""))</f>
        <v/>
      </c>
      <c r="I124" s="21" t="str" cm="1">
        <f t="array" ref="I124">IFERROR(IF(VLOOKUP(I$1,_xlfn.UNIQUE(_xlfn._xlws.FILTER(ARQUIVOS[REVISÃO],ARQUIVOS[DOCUMENTO]='MATRIZ DE REVISÃO'!$A124)),1,)=$B124,"VIGENTE","OBS"),IF(I$1&lt;$B124,"-",""))</f>
        <v/>
      </c>
      <c r="J124" s="21" t="str" cm="1">
        <f t="array" ref="J124">IFERROR(IF(VLOOKUP(J$1,_xlfn.UNIQUE(_xlfn._xlws.FILTER(ARQUIVOS[REVISÃO],ARQUIVOS[DOCUMENTO]='MATRIZ DE REVISÃO'!$A124)),1,)=$B124,"VIGENTE","OBS"),IF(J$1&lt;$B124,"-",""))</f>
        <v/>
      </c>
      <c r="K124" s="21" t="str" cm="1">
        <f t="array" ref="K124">IFERROR(IF(VLOOKUP(K$1,_xlfn.UNIQUE(_xlfn._xlws.FILTER(ARQUIVOS[REVISÃO],ARQUIVOS[DOCUMENTO]='MATRIZ DE REVISÃO'!$A124)),1,)=$B124,"VIGENTE","OBS"),IF(K$1&lt;$B124,"-",""))</f>
        <v/>
      </c>
      <c r="L124" s="21" t="str" cm="1">
        <f t="array" ref="L124">IFERROR(IF(VLOOKUP(L$1,_xlfn.UNIQUE(_xlfn._xlws.FILTER(ARQUIVOS[REVISÃO],ARQUIVOS[DOCUMENTO]='MATRIZ DE REVISÃO'!$A124)),1,)=$B124,"VIGENTE","OBS"),IF(L$1&lt;$B124,"-",""))</f>
        <v/>
      </c>
      <c r="M124" s="21" t="str" cm="1">
        <f t="array" ref="M124">IFERROR(IF(VLOOKUP(M$1,_xlfn.UNIQUE(_xlfn._xlws.FILTER(ARQUIVOS[REVISÃO],ARQUIVOS[DOCUMENTO]='MATRIZ DE REVISÃO'!$A124)),1,)=$B124,"VIGENTE","OBS"),IF(M$1&lt;$B124,"-",""))</f>
        <v/>
      </c>
      <c r="N124" s="21" t="str" cm="1">
        <f t="array" ref="N124">IFERROR(IF(VLOOKUP(N$1,_xlfn.UNIQUE(_xlfn._xlws.FILTER(ARQUIVOS[REVISÃO],ARQUIVOS[DOCUMENTO]='MATRIZ DE REVISÃO'!$A124)),1,)=$B124,"VIGENTE","OBS"),IF(N$1&lt;$B124,"-",""))</f>
        <v/>
      </c>
      <c r="O124" s="22" t="str" cm="1">
        <f t="array" ref="O124">IFERROR(IF(VLOOKUP(O$1,_xlfn.UNIQUE(_xlfn._xlws.FILTER(ARQUIVOS[REVISÃO],ARQUIVOS[DOCUMENTO]='MATRIZ DE REVISÃO'!$A124)),1,)=$B124,"VIGENTE","OBS"),IF(O$1&lt;$B124,"-",""))</f>
        <v/>
      </c>
      <c r="P124" t="str" cm="1">
        <f t="array" ref="P124">IFERROR(IF(VLOOKUP(P$1,_xlfn.UNIQUE(_xlfn._xlws.FILTER(ARQUIVOS[REVISÃO],ARQUIVOS[DOCUMENTO]='MATRIZ DE REVISÃO'!$A124)),1,)=$B124,"VIGENTE","OBS"),IF(P$1&lt;$B124,"-",""))</f>
        <v/>
      </c>
      <c r="Q124" t="str" cm="1">
        <f t="array" ref="Q124">IFERROR(IF(VLOOKUP(Q$1,_xlfn.UNIQUE(_xlfn._xlws.FILTER(ARQUIVOS[REVISÃO],ARQUIVOS[DOCUMENTO]='MATRIZ DE REVISÃO'!$A124)),1,)=$B124,"VIGENTE","OBS"),IF(Q$1&lt;$B124,"-",""))</f>
        <v/>
      </c>
      <c r="R124" t="str" cm="1">
        <f t="array" ref="R124">IFERROR(IF(VLOOKUP(R$1,_xlfn.UNIQUE(_xlfn._xlws.FILTER(ARQUIVOS[REVISÃO],ARQUIVOS[DOCUMENTO]='MATRIZ DE REVISÃO'!$A124)),1,)=$B124,"VIGENTE","OBS"),IF(R$1&lt;$B124,"-",""))</f>
        <v/>
      </c>
      <c r="S124" t="str" cm="1">
        <f t="array" ref="S124">IFERROR(IF(VLOOKUP(S$1,_xlfn.UNIQUE(_xlfn._xlws.FILTER(ARQUIVOS[REVISÃO],ARQUIVOS[DOCUMENTO]='MATRIZ DE REVISÃO'!$A124)),1,)=$B124,"VIGENTE","OBS"),IF(S$1&lt;$B124,"-",""))</f>
        <v/>
      </c>
    </row>
    <row r="125" spans="1:19" x14ac:dyDescent="0.3">
      <c r="A125" s="16" t="s">
        <v>2869</v>
      </c>
      <c r="B125" s="17" t="str">
        <f>_xlfn.XLOOKUP(A125,LD_01[DOCUMENTO],LD_01[REVISÃO])</f>
        <v>R02</v>
      </c>
      <c r="C125" s="17" t="s">
        <v>4314</v>
      </c>
      <c r="D125" s="21" t="str" cm="1">
        <f t="array" ref="D125">IFERROR(IF(VLOOKUP(D$1,_xlfn.UNIQUE(_xlfn._xlws.FILTER(ARQUIVOS[REVISÃO],ARQUIVOS[DOCUMENTO]='MATRIZ DE REVISÃO'!$A125)),1,)=$B125,"VIGENTE","OBS"),IF(D$1&lt;$B125,"-",""))</f>
        <v>-</v>
      </c>
      <c r="E125" s="21" t="str" cm="1">
        <f t="array" ref="E125">IFERROR(IF(VLOOKUP(E$1,_xlfn.UNIQUE(_xlfn._xlws.FILTER(ARQUIVOS[REVISÃO],ARQUIVOS[DOCUMENTO]='MATRIZ DE REVISÃO'!$A125)),1,)=$B125,"VIGENTE","OBS"),IF(E$1&lt;$B125,"-",""))</f>
        <v>-</v>
      </c>
      <c r="F125" s="21" t="str" cm="1">
        <f t="array" ref="F125">IFERROR(IF(VLOOKUP(F$1,_xlfn.UNIQUE(_xlfn._xlws.FILTER(ARQUIVOS[REVISÃO],ARQUIVOS[DOCUMENTO]='MATRIZ DE REVISÃO'!$A125)),1,)=$B125,"VIGENTE","OBS"),IF(F$1&lt;$B125,"-",""))</f>
        <v>VIGENTE</v>
      </c>
      <c r="G125" s="21" t="str" cm="1">
        <f t="array" ref="G125">IFERROR(IF(VLOOKUP(G$1,_xlfn.UNIQUE(_xlfn._xlws.FILTER(ARQUIVOS[REVISÃO],ARQUIVOS[DOCUMENTO]='MATRIZ DE REVISÃO'!$A125)),1,)=$B125,"VIGENTE","OBS"),IF(G$1&lt;$B125,"-",""))</f>
        <v/>
      </c>
      <c r="H125" s="21" t="str" cm="1">
        <f t="array" ref="H125">IFERROR(IF(VLOOKUP(H$1,_xlfn.UNIQUE(_xlfn._xlws.FILTER(ARQUIVOS[REVISÃO],ARQUIVOS[DOCUMENTO]='MATRIZ DE REVISÃO'!$A125)),1,)=$B125,"VIGENTE","OBS"),IF(H$1&lt;$B125,"-",""))</f>
        <v/>
      </c>
      <c r="I125" s="21" t="str" cm="1">
        <f t="array" ref="I125">IFERROR(IF(VLOOKUP(I$1,_xlfn.UNIQUE(_xlfn._xlws.FILTER(ARQUIVOS[REVISÃO],ARQUIVOS[DOCUMENTO]='MATRIZ DE REVISÃO'!$A125)),1,)=$B125,"VIGENTE","OBS"),IF(I$1&lt;$B125,"-",""))</f>
        <v/>
      </c>
      <c r="J125" s="21" t="str" cm="1">
        <f t="array" ref="J125">IFERROR(IF(VLOOKUP(J$1,_xlfn.UNIQUE(_xlfn._xlws.FILTER(ARQUIVOS[REVISÃO],ARQUIVOS[DOCUMENTO]='MATRIZ DE REVISÃO'!$A125)),1,)=$B125,"VIGENTE","OBS"),IF(J$1&lt;$B125,"-",""))</f>
        <v/>
      </c>
      <c r="K125" s="21" t="str" cm="1">
        <f t="array" ref="K125">IFERROR(IF(VLOOKUP(K$1,_xlfn.UNIQUE(_xlfn._xlws.FILTER(ARQUIVOS[REVISÃO],ARQUIVOS[DOCUMENTO]='MATRIZ DE REVISÃO'!$A125)),1,)=$B125,"VIGENTE","OBS"),IF(K$1&lt;$B125,"-",""))</f>
        <v/>
      </c>
      <c r="L125" s="21" t="str" cm="1">
        <f t="array" ref="L125">IFERROR(IF(VLOOKUP(L$1,_xlfn.UNIQUE(_xlfn._xlws.FILTER(ARQUIVOS[REVISÃO],ARQUIVOS[DOCUMENTO]='MATRIZ DE REVISÃO'!$A125)),1,)=$B125,"VIGENTE","OBS"),IF(L$1&lt;$B125,"-",""))</f>
        <v/>
      </c>
      <c r="M125" s="21" t="str" cm="1">
        <f t="array" ref="M125">IFERROR(IF(VLOOKUP(M$1,_xlfn.UNIQUE(_xlfn._xlws.FILTER(ARQUIVOS[REVISÃO],ARQUIVOS[DOCUMENTO]='MATRIZ DE REVISÃO'!$A125)),1,)=$B125,"VIGENTE","OBS"),IF(M$1&lt;$B125,"-",""))</f>
        <v/>
      </c>
      <c r="N125" s="21" t="str" cm="1">
        <f t="array" ref="N125">IFERROR(IF(VLOOKUP(N$1,_xlfn.UNIQUE(_xlfn._xlws.FILTER(ARQUIVOS[REVISÃO],ARQUIVOS[DOCUMENTO]='MATRIZ DE REVISÃO'!$A125)),1,)=$B125,"VIGENTE","OBS"),IF(N$1&lt;$B125,"-",""))</f>
        <v/>
      </c>
      <c r="O125" s="22" t="str" cm="1">
        <f t="array" ref="O125">IFERROR(IF(VLOOKUP(O$1,_xlfn.UNIQUE(_xlfn._xlws.FILTER(ARQUIVOS[REVISÃO],ARQUIVOS[DOCUMENTO]='MATRIZ DE REVISÃO'!$A125)),1,)=$B125,"VIGENTE","OBS"),IF(O$1&lt;$B125,"-",""))</f>
        <v/>
      </c>
      <c r="P125" t="str" cm="1">
        <f t="array" ref="P125">IFERROR(IF(VLOOKUP(P$1,_xlfn.UNIQUE(_xlfn._xlws.FILTER(ARQUIVOS[REVISÃO],ARQUIVOS[DOCUMENTO]='MATRIZ DE REVISÃO'!$A125)),1,)=$B125,"VIGENTE","OBS"),IF(P$1&lt;$B125,"-",""))</f>
        <v/>
      </c>
      <c r="Q125" t="str" cm="1">
        <f t="array" ref="Q125">IFERROR(IF(VLOOKUP(Q$1,_xlfn.UNIQUE(_xlfn._xlws.FILTER(ARQUIVOS[REVISÃO],ARQUIVOS[DOCUMENTO]='MATRIZ DE REVISÃO'!$A125)),1,)=$B125,"VIGENTE","OBS"),IF(Q$1&lt;$B125,"-",""))</f>
        <v/>
      </c>
      <c r="R125" t="str" cm="1">
        <f t="array" ref="R125">IFERROR(IF(VLOOKUP(R$1,_xlfn.UNIQUE(_xlfn._xlws.FILTER(ARQUIVOS[REVISÃO],ARQUIVOS[DOCUMENTO]='MATRIZ DE REVISÃO'!$A125)),1,)=$B125,"VIGENTE","OBS"),IF(R$1&lt;$B125,"-",""))</f>
        <v/>
      </c>
      <c r="S125" t="str" cm="1">
        <f t="array" ref="S125">IFERROR(IF(VLOOKUP(S$1,_xlfn.UNIQUE(_xlfn._xlws.FILTER(ARQUIVOS[REVISÃO],ARQUIVOS[DOCUMENTO]='MATRIZ DE REVISÃO'!$A125)),1,)=$B125,"VIGENTE","OBS"),IF(S$1&lt;$B125,"-",""))</f>
        <v/>
      </c>
    </row>
    <row r="126" spans="1:19" x14ac:dyDescent="0.3">
      <c r="A126" s="16" t="s">
        <v>2870</v>
      </c>
      <c r="B126" s="17" t="str">
        <f>_xlfn.XLOOKUP(A126,LD_01[DOCUMENTO],LD_01[REVISÃO])</f>
        <v>R05</v>
      </c>
      <c r="C126" s="17" t="s">
        <v>4314</v>
      </c>
      <c r="D126" s="21" t="str" cm="1">
        <f t="array" ref="D126">IFERROR(IF(VLOOKUP(D$1,_xlfn.UNIQUE(_xlfn._xlws.FILTER(ARQUIVOS[REVISÃO],ARQUIVOS[DOCUMENTO]='MATRIZ DE REVISÃO'!$A126)),1,)=$B126,"VIGENTE","OBS"),IF(D$1&lt;$B126,"-",""))</f>
        <v>-</v>
      </c>
      <c r="E126" s="21" t="str" cm="1">
        <f t="array" ref="E126">IFERROR(IF(VLOOKUP(E$1,_xlfn.UNIQUE(_xlfn._xlws.FILTER(ARQUIVOS[REVISÃO],ARQUIVOS[DOCUMENTO]='MATRIZ DE REVISÃO'!$A126)),1,)=$B126,"VIGENTE","OBS"),IF(E$1&lt;$B126,"-",""))</f>
        <v>-</v>
      </c>
      <c r="F126" s="21" t="str" cm="1">
        <f t="array" ref="F126">IFERROR(IF(VLOOKUP(F$1,_xlfn.UNIQUE(_xlfn._xlws.FILTER(ARQUIVOS[REVISÃO],ARQUIVOS[DOCUMENTO]='MATRIZ DE REVISÃO'!$A126)),1,)=$B126,"VIGENTE","OBS"),IF(F$1&lt;$B126,"-",""))</f>
        <v>-</v>
      </c>
      <c r="G126" s="21" t="str" cm="1">
        <f t="array" ref="G126">IFERROR(IF(VLOOKUP(G$1,_xlfn.UNIQUE(_xlfn._xlws.FILTER(ARQUIVOS[REVISÃO],ARQUIVOS[DOCUMENTO]='MATRIZ DE REVISÃO'!$A126)),1,)=$B126,"VIGENTE","OBS"),IF(G$1&lt;$B126,"-",""))</f>
        <v>-</v>
      </c>
      <c r="H126" s="21" t="str" cm="1">
        <f t="array" ref="H126">IFERROR(IF(VLOOKUP(H$1,_xlfn.UNIQUE(_xlfn._xlws.FILTER(ARQUIVOS[REVISÃO],ARQUIVOS[DOCUMENTO]='MATRIZ DE REVISÃO'!$A126)),1,)=$B126,"VIGENTE","OBS"),IF(H$1&lt;$B126,"-",""))</f>
        <v>-</v>
      </c>
      <c r="I126" s="21" t="str" cm="1">
        <f t="array" ref="I126">IFERROR(IF(VLOOKUP(I$1,_xlfn.UNIQUE(_xlfn._xlws.FILTER(ARQUIVOS[REVISÃO],ARQUIVOS[DOCUMENTO]='MATRIZ DE REVISÃO'!$A126)),1,)=$B126,"VIGENTE","OBS"),IF(I$1&lt;$B126,"-",""))</f>
        <v>VIGENTE</v>
      </c>
      <c r="J126" s="21" t="str" cm="1">
        <f t="array" ref="J126">IFERROR(IF(VLOOKUP(J$1,_xlfn.UNIQUE(_xlfn._xlws.FILTER(ARQUIVOS[REVISÃO],ARQUIVOS[DOCUMENTO]='MATRIZ DE REVISÃO'!$A126)),1,)=$B126,"VIGENTE","OBS"),IF(J$1&lt;$B126,"-",""))</f>
        <v/>
      </c>
      <c r="K126" s="21" t="str" cm="1">
        <f t="array" ref="K126">IFERROR(IF(VLOOKUP(K$1,_xlfn.UNIQUE(_xlfn._xlws.FILTER(ARQUIVOS[REVISÃO],ARQUIVOS[DOCUMENTO]='MATRIZ DE REVISÃO'!$A126)),1,)=$B126,"VIGENTE","OBS"),IF(K$1&lt;$B126,"-",""))</f>
        <v/>
      </c>
      <c r="L126" s="21" t="str" cm="1">
        <f t="array" ref="L126">IFERROR(IF(VLOOKUP(L$1,_xlfn.UNIQUE(_xlfn._xlws.FILTER(ARQUIVOS[REVISÃO],ARQUIVOS[DOCUMENTO]='MATRIZ DE REVISÃO'!$A126)),1,)=$B126,"VIGENTE","OBS"),IF(L$1&lt;$B126,"-",""))</f>
        <v/>
      </c>
      <c r="M126" s="21" t="str" cm="1">
        <f t="array" ref="M126">IFERROR(IF(VLOOKUP(M$1,_xlfn.UNIQUE(_xlfn._xlws.FILTER(ARQUIVOS[REVISÃO],ARQUIVOS[DOCUMENTO]='MATRIZ DE REVISÃO'!$A126)),1,)=$B126,"VIGENTE","OBS"),IF(M$1&lt;$B126,"-",""))</f>
        <v/>
      </c>
      <c r="N126" s="21" t="str" cm="1">
        <f t="array" ref="N126">IFERROR(IF(VLOOKUP(N$1,_xlfn.UNIQUE(_xlfn._xlws.FILTER(ARQUIVOS[REVISÃO],ARQUIVOS[DOCUMENTO]='MATRIZ DE REVISÃO'!$A126)),1,)=$B126,"VIGENTE","OBS"),IF(N$1&lt;$B126,"-",""))</f>
        <v/>
      </c>
      <c r="O126" s="22" t="str" cm="1">
        <f t="array" ref="O126">IFERROR(IF(VLOOKUP(O$1,_xlfn.UNIQUE(_xlfn._xlws.FILTER(ARQUIVOS[REVISÃO],ARQUIVOS[DOCUMENTO]='MATRIZ DE REVISÃO'!$A126)),1,)=$B126,"VIGENTE","OBS"),IF(O$1&lt;$B126,"-",""))</f>
        <v/>
      </c>
      <c r="P126" t="str" cm="1">
        <f t="array" ref="P126">IFERROR(IF(VLOOKUP(P$1,_xlfn.UNIQUE(_xlfn._xlws.FILTER(ARQUIVOS[REVISÃO],ARQUIVOS[DOCUMENTO]='MATRIZ DE REVISÃO'!$A126)),1,)=$B126,"VIGENTE","OBS"),IF(P$1&lt;$B126,"-",""))</f>
        <v/>
      </c>
      <c r="Q126" t="str" cm="1">
        <f t="array" ref="Q126">IFERROR(IF(VLOOKUP(Q$1,_xlfn.UNIQUE(_xlfn._xlws.FILTER(ARQUIVOS[REVISÃO],ARQUIVOS[DOCUMENTO]='MATRIZ DE REVISÃO'!$A126)),1,)=$B126,"VIGENTE","OBS"),IF(Q$1&lt;$B126,"-",""))</f>
        <v/>
      </c>
      <c r="R126" t="str" cm="1">
        <f t="array" ref="R126">IFERROR(IF(VLOOKUP(R$1,_xlfn.UNIQUE(_xlfn._xlws.FILTER(ARQUIVOS[REVISÃO],ARQUIVOS[DOCUMENTO]='MATRIZ DE REVISÃO'!$A126)),1,)=$B126,"VIGENTE","OBS"),IF(R$1&lt;$B126,"-",""))</f>
        <v/>
      </c>
      <c r="S126" t="str" cm="1">
        <f t="array" ref="S126">IFERROR(IF(VLOOKUP(S$1,_xlfn.UNIQUE(_xlfn._xlws.FILTER(ARQUIVOS[REVISÃO],ARQUIVOS[DOCUMENTO]='MATRIZ DE REVISÃO'!$A126)),1,)=$B126,"VIGENTE","OBS"),IF(S$1&lt;$B126,"-",""))</f>
        <v/>
      </c>
    </row>
    <row r="127" spans="1:19" x14ac:dyDescent="0.3">
      <c r="A127" s="16" t="s">
        <v>2871</v>
      </c>
      <c r="B127" s="17" t="str">
        <f>_xlfn.XLOOKUP(A127,LD_01[DOCUMENTO],LD_01[REVISÃO])</f>
        <v>R03</v>
      </c>
      <c r="C127" s="17" t="s">
        <v>4314</v>
      </c>
      <c r="D127" s="21" t="str" cm="1">
        <f t="array" ref="D127">IFERROR(IF(VLOOKUP(D$1,_xlfn.UNIQUE(_xlfn._xlws.FILTER(ARQUIVOS[REVISÃO],ARQUIVOS[DOCUMENTO]='MATRIZ DE REVISÃO'!$A127)),1,)=$B127,"VIGENTE","OBS"),IF(D$1&lt;$B127,"-",""))</f>
        <v>-</v>
      </c>
      <c r="E127" s="21" t="str" cm="1">
        <f t="array" ref="E127">IFERROR(IF(VLOOKUP(E$1,_xlfn.UNIQUE(_xlfn._xlws.FILTER(ARQUIVOS[REVISÃO],ARQUIVOS[DOCUMENTO]='MATRIZ DE REVISÃO'!$A127)),1,)=$B127,"VIGENTE","OBS"),IF(E$1&lt;$B127,"-",""))</f>
        <v>-</v>
      </c>
      <c r="F127" s="21" t="str" cm="1">
        <f t="array" ref="F127">IFERROR(IF(VLOOKUP(F$1,_xlfn.UNIQUE(_xlfn._xlws.FILTER(ARQUIVOS[REVISÃO],ARQUIVOS[DOCUMENTO]='MATRIZ DE REVISÃO'!$A127)),1,)=$B127,"VIGENTE","OBS"),IF(F$1&lt;$B127,"-",""))</f>
        <v>-</v>
      </c>
      <c r="G127" s="21" t="str" cm="1">
        <f t="array" ref="G127">IFERROR(IF(VLOOKUP(G$1,_xlfn.UNIQUE(_xlfn._xlws.FILTER(ARQUIVOS[REVISÃO],ARQUIVOS[DOCUMENTO]='MATRIZ DE REVISÃO'!$A127)),1,)=$B127,"VIGENTE","OBS"),IF(G$1&lt;$B127,"-",""))</f>
        <v>VIGENTE</v>
      </c>
      <c r="H127" s="21" t="str" cm="1">
        <f t="array" ref="H127">IFERROR(IF(VLOOKUP(H$1,_xlfn.UNIQUE(_xlfn._xlws.FILTER(ARQUIVOS[REVISÃO],ARQUIVOS[DOCUMENTO]='MATRIZ DE REVISÃO'!$A127)),1,)=$B127,"VIGENTE","OBS"),IF(H$1&lt;$B127,"-",""))</f>
        <v/>
      </c>
      <c r="I127" s="21" t="str" cm="1">
        <f t="array" ref="I127">IFERROR(IF(VLOOKUP(I$1,_xlfn.UNIQUE(_xlfn._xlws.FILTER(ARQUIVOS[REVISÃO],ARQUIVOS[DOCUMENTO]='MATRIZ DE REVISÃO'!$A127)),1,)=$B127,"VIGENTE","OBS"),IF(I$1&lt;$B127,"-",""))</f>
        <v/>
      </c>
      <c r="J127" s="21" t="str" cm="1">
        <f t="array" ref="J127">IFERROR(IF(VLOOKUP(J$1,_xlfn.UNIQUE(_xlfn._xlws.FILTER(ARQUIVOS[REVISÃO],ARQUIVOS[DOCUMENTO]='MATRIZ DE REVISÃO'!$A127)),1,)=$B127,"VIGENTE","OBS"),IF(J$1&lt;$B127,"-",""))</f>
        <v/>
      </c>
      <c r="K127" s="21" t="str" cm="1">
        <f t="array" ref="K127">IFERROR(IF(VLOOKUP(K$1,_xlfn.UNIQUE(_xlfn._xlws.FILTER(ARQUIVOS[REVISÃO],ARQUIVOS[DOCUMENTO]='MATRIZ DE REVISÃO'!$A127)),1,)=$B127,"VIGENTE","OBS"),IF(K$1&lt;$B127,"-",""))</f>
        <v/>
      </c>
      <c r="L127" s="21" t="str" cm="1">
        <f t="array" ref="L127">IFERROR(IF(VLOOKUP(L$1,_xlfn.UNIQUE(_xlfn._xlws.FILTER(ARQUIVOS[REVISÃO],ARQUIVOS[DOCUMENTO]='MATRIZ DE REVISÃO'!$A127)),1,)=$B127,"VIGENTE","OBS"),IF(L$1&lt;$B127,"-",""))</f>
        <v/>
      </c>
      <c r="M127" s="21" t="str" cm="1">
        <f t="array" ref="M127">IFERROR(IF(VLOOKUP(M$1,_xlfn.UNIQUE(_xlfn._xlws.FILTER(ARQUIVOS[REVISÃO],ARQUIVOS[DOCUMENTO]='MATRIZ DE REVISÃO'!$A127)),1,)=$B127,"VIGENTE","OBS"),IF(M$1&lt;$B127,"-",""))</f>
        <v/>
      </c>
      <c r="N127" s="21" t="str" cm="1">
        <f t="array" ref="N127">IFERROR(IF(VLOOKUP(N$1,_xlfn.UNIQUE(_xlfn._xlws.FILTER(ARQUIVOS[REVISÃO],ARQUIVOS[DOCUMENTO]='MATRIZ DE REVISÃO'!$A127)),1,)=$B127,"VIGENTE","OBS"),IF(N$1&lt;$B127,"-",""))</f>
        <v/>
      </c>
      <c r="O127" s="22" t="str" cm="1">
        <f t="array" ref="O127">IFERROR(IF(VLOOKUP(O$1,_xlfn.UNIQUE(_xlfn._xlws.FILTER(ARQUIVOS[REVISÃO],ARQUIVOS[DOCUMENTO]='MATRIZ DE REVISÃO'!$A127)),1,)=$B127,"VIGENTE","OBS"),IF(O$1&lt;$B127,"-",""))</f>
        <v/>
      </c>
      <c r="P127" t="str" cm="1">
        <f t="array" ref="P127">IFERROR(IF(VLOOKUP(P$1,_xlfn.UNIQUE(_xlfn._xlws.FILTER(ARQUIVOS[REVISÃO],ARQUIVOS[DOCUMENTO]='MATRIZ DE REVISÃO'!$A127)),1,)=$B127,"VIGENTE","OBS"),IF(P$1&lt;$B127,"-",""))</f>
        <v/>
      </c>
      <c r="Q127" t="str" cm="1">
        <f t="array" ref="Q127">IFERROR(IF(VLOOKUP(Q$1,_xlfn.UNIQUE(_xlfn._xlws.FILTER(ARQUIVOS[REVISÃO],ARQUIVOS[DOCUMENTO]='MATRIZ DE REVISÃO'!$A127)),1,)=$B127,"VIGENTE","OBS"),IF(Q$1&lt;$B127,"-",""))</f>
        <v/>
      </c>
      <c r="R127" t="str" cm="1">
        <f t="array" ref="R127">IFERROR(IF(VLOOKUP(R$1,_xlfn.UNIQUE(_xlfn._xlws.FILTER(ARQUIVOS[REVISÃO],ARQUIVOS[DOCUMENTO]='MATRIZ DE REVISÃO'!$A127)),1,)=$B127,"VIGENTE","OBS"),IF(R$1&lt;$B127,"-",""))</f>
        <v/>
      </c>
      <c r="S127" t="str" cm="1">
        <f t="array" ref="S127">IFERROR(IF(VLOOKUP(S$1,_xlfn.UNIQUE(_xlfn._xlws.FILTER(ARQUIVOS[REVISÃO],ARQUIVOS[DOCUMENTO]='MATRIZ DE REVISÃO'!$A127)),1,)=$B127,"VIGENTE","OBS"),IF(S$1&lt;$B127,"-",""))</f>
        <v/>
      </c>
    </row>
    <row r="128" spans="1:19" x14ac:dyDescent="0.3">
      <c r="A128" s="16" t="s">
        <v>2964</v>
      </c>
      <c r="B128" s="17" t="str">
        <f>_xlfn.XLOOKUP(A128,LD_01[DOCUMENTO],LD_01[REVISÃO])</f>
        <v>R02</v>
      </c>
      <c r="C128" s="17" t="s">
        <v>4314</v>
      </c>
      <c r="D128" s="21" t="str" cm="1">
        <f t="array" ref="D128">IFERROR(IF(VLOOKUP(D$1,_xlfn.UNIQUE(_xlfn._xlws.FILTER(ARQUIVOS[REVISÃO],ARQUIVOS[DOCUMENTO]='MATRIZ DE REVISÃO'!$A128)),1,)=$B128,"VIGENTE","OBS"),IF(D$1&lt;$B128,"-",""))</f>
        <v>-</v>
      </c>
      <c r="E128" s="21" t="str" cm="1">
        <f t="array" ref="E128">IFERROR(IF(VLOOKUP(E$1,_xlfn.UNIQUE(_xlfn._xlws.FILTER(ARQUIVOS[REVISÃO],ARQUIVOS[DOCUMENTO]='MATRIZ DE REVISÃO'!$A128)),1,)=$B128,"VIGENTE","OBS"),IF(E$1&lt;$B128,"-",""))</f>
        <v>-</v>
      </c>
      <c r="F128" s="21" t="str" cm="1">
        <f t="array" ref="F128">IFERROR(IF(VLOOKUP(F$1,_xlfn.UNIQUE(_xlfn._xlws.FILTER(ARQUIVOS[REVISÃO],ARQUIVOS[DOCUMENTO]='MATRIZ DE REVISÃO'!$A128)),1,)=$B128,"VIGENTE","OBS"),IF(F$1&lt;$B128,"-",""))</f>
        <v>VIGENTE</v>
      </c>
      <c r="G128" s="21" t="str" cm="1">
        <f t="array" ref="G128">IFERROR(IF(VLOOKUP(G$1,_xlfn.UNIQUE(_xlfn._xlws.FILTER(ARQUIVOS[REVISÃO],ARQUIVOS[DOCUMENTO]='MATRIZ DE REVISÃO'!$A128)),1,)=$B128,"VIGENTE","OBS"),IF(G$1&lt;$B128,"-",""))</f>
        <v/>
      </c>
      <c r="H128" s="21" t="str" cm="1">
        <f t="array" ref="H128">IFERROR(IF(VLOOKUP(H$1,_xlfn.UNIQUE(_xlfn._xlws.FILTER(ARQUIVOS[REVISÃO],ARQUIVOS[DOCUMENTO]='MATRIZ DE REVISÃO'!$A128)),1,)=$B128,"VIGENTE","OBS"),IF(H$1&lt;$B128,"-",""))</f>
        <v/>
      </c>
      <c r="I128" s="21" t="str" cm="1">
        <f t="array" ref="I128">IFERROR(IF(VLOOKUP(I$1,_xlfn.UNIQUE(_xlfn._xlws.FILTER(ARQUIVOS[REVISÃO],ARQUIVOS[DOCUMENTO]='MATRIZ DE REVISÃO'!$A128)),1,)=$B128,"VIGENTE","OBS"),IF(I$1&lt;$B128,"-",""))</f>
        <v/>
      </c>
      <c r="J128" s="21" t="str" cm="1">
        <f t="array" ref="J128">IFERROR(IF(VLOOKUP(J$1,_xlfn.UNIQUE(_xlfn._xlws.FILTER(ARQUIVOS[REVISÃO],ARQUIVOS[DOCUMENTO]='MATRIZ DE REVISÃO'!$A128)),1,)=$B128,"VIGENTE","OBS"),IF(J$1&lt;$B128,"-",""))</f>
        <v/>
      </c>
      <c r="K128" s="21" t="str" cm="1">
        <f t="array" ref="K128">IFERROR(IF(VLOOKUP(K$1,_xlfn.UNIQUE(_xlfn._xlws.FILTER(ARQUIVOS[REVISÃO],ARQUIVOS[DOCUMENTO]='MATRIZ DE REVISÃO'!$A128)),1,)=$B128,"VIGENTE","OBS"),IF(K$1&lt;$B128,"-",""))</f>
        <v/>
      </c>
      <c r="L128" s="21" t="str" cm="1">
        <f t="array" ref="L128">IFERROR(IF(VLOOKUP(L$1,_xlfn.UNIQUE(_xlfn._xlws.FILTER(ARQUIVOS[REVISÃO],ARQUIVOS[DOCUMENTO]='MATRIZ DE REVISÃO'!$A128)),1,)=$B128,"VIGENTE","OBS"),IF(L$1&lt;$B128,"-",""))</f>
        <v/>
      </c>
      <c r="M128" s="21" t="str" cm="1">
        <f t="array" ref="M128">IFERROR(IF(VLOOKUP(M$1,_xlfn.UNIQUE(_xlfn._xlws.FILTER(ARQUIVOS[REVISÃO],ARQUIVOS[DOCUMENTO]='MATRIZ DE REVISÃO'!$A128)),1,)=$B128,"VIGENTE","OBS"),IF(M$1&lt;$B128,"-",""))</f>
        <v/>
      </c>
      <c r="N128" s="21" t="str" cm="1">
        <f t="array" ref="N128">IFERROR(IF(VLOOKUP(N$1,_xlfn.UNIQUE(_xlfn._xlws.FILTER(ARQUIVOS[REVISÃO],ARQUIVOS[DOCUMENTO]='MATRIZ DE REVISÃO'!$A128)),1,)=$B128,"VIGENTE","OBS"),IF(N$1&lt;$B128,"-",""))</f>
        <v/>
      </c>
      <c r="O128" s="22" t="str" cm="1">
        <f t="array" ref="O128">IFERROR(IF(VLOOKUP(O$1,_xlfn.UNIQUE(_xlfn._xlws.FILTER(ARQUIVOS[REVISÃO],ARQUIVOS[DOCUMENTO]='MATRIZ DE REVISÃO'!$A128)),1,)=$B128,"VIGENTE","OBS"),IF(O$1&lt;$B128,"-",""))</f>
        <v/>
      </c>
      <c r="P128" t="str" cm="1">
        <f t="array" ref="P128">IFERROR(IF(VLOOKUP(P$1,_xlfn.UNIQUE(_xlfn._xlws.FILTER(ARQUIVOS[REVISÃO],ARQUIVOS[DOCUMENTO]='MATRIZ DE REVISÃO'!$A128)),1,)=$B128,"VIGENTE","OBS"),IF(P$1&lt;$B128,"-",""))</f>
        <v/>
      </c>
      <c r="Q128" t="str" cm="1">
        <f t="array" ref="Q128">IFERROR(IF(VLOOKUP(Q$1,_xlfn.UNIQUE(_xlfn._xlws.FILTER(ARQUIVOS[REVISÃO],ARQUIVOS[DOCUMENTO]='MATRIZ DE REVISÃO'!$A128)),1,)=$B128,"VIGENTE","OBS"),IF(Q$1&lt;$B128,"-",""))</f>
        <v/>
      </c>
      <c r="R128" t="str" cm="1">
        <f t="array" ref="R128">IFERROR(IF(VLOOKUP(R$1,_xlfn.UNIQUE(_xlfn._xlws.FILTER(ARQUIVOS[REVISÃO],ARQUIVOS[DOCUMENTO]='MATRIZ DE REVISÃO'!$A128)),1,)=$B128,"VIGENTE","OBS"),IF(R$1&lt;$B128,"-",""))</f>
        <v/>
      </c>
      <c r="S128" t="str" cm="1">
        <f t="array" ref="S128">IFERROR(IF(VLOOKUP(S$1,_xlfn.UNIQUE(_xlfn._xlws.FILTER(ARQUIVOS[REVISÃO],ARQUIVOS[DOCUMENTO]='MATRIZ DE REVISÃO'!$A128)),1,)=$B128,"VIGENTE","OBS"),IF(S$1&lt;$B128,"-",""))</f>
        <v/>
      </c>
    </row>
    <row r="129" spans="1:19" x14ac:dyDescent="0.3">
      <c r="A129" s="16" t="s">
        <v>2965</v>
      </c>
      <c r="B129" s="17" t="str">
        <f>_xlfn.XLOOKUP(A129,LD_01[DOCUMENTO],LD_01[REVISÃO])</f>
        <v>R02</v>
      </c>
      <c r="C129" s="17" t="s">
        <v>4314</v>
      </c>
      <c r="D129" s="21" t="str" cm="1">
        <f t="array" ref="D129">IFERROR(IF(VLOOKUP(D$1,_xlfn.UNIQUE(_xlfn._xlws.FILTER(ARQUIVOS[REVISÃO],ARQUIVOS[DOCUMENTO]='MATRIZ DE REVISÃO'!$A129)),1,)=$B129,"VIGENTE","OBS"),IF(D$1&lt;$B129,"-",""))</f>
        <v>-</v>
      </c>
      <c r="E129" s="21" t="str" cm="1">
        <f t="array" ref="E129">IFERROR(IF(VLOOKUP(E$1,_xlfn.UNIQUE(_xlfn._xlws.FILTER(ARQUIVOS[REVISÃO],ARQUIVOS[DOCUMENTO]='MATRIZ DE REVISÃO'!$A129)),1,)=$B129,"VIGENTE","OBS"),IF(E$1&lt;$B129,"-",""))</f>
        <v>-</v>
      </c>
      <c r="F129" s="21" t="str" cm="1">
        <f t="array" ref="F129">IFERROR(IF(VLOOKUP(F$1,_xlfn.UNIQUE(_xlfn._xlws.FILTER(ARQUIVOS[REVISÃO],ARQUIVOS[DOCUMENTO]='MATRIZ DE REVISÃO'!$A129)),1,)=$B129,"VIGENTE","OBS"),IF(F$1&lt;$B129,"-",""))</f>
        <v>VIGENTE</v>
      </c>
      <c r="G129" s="21" t="str" cm="1">
        <f t="array" ref="G129">IFERROR(IF(VLOOKUP(G$1,_xlfn.UNIQUE(_xlfn._xlws.FILTER(ARQUIVOS[REVISÃO],ARQUIVOS[DOCUMENTO]='MATRIZ DE REVISÃO'!$A129)),1,)=$B129,"VIGENTE","OBS"),IF(G$1&lt;$B129,"-",""))</f>
        <v/>
      </c>
      <c r="H129" s="21" t="str" cm="1">
        <f t="array" ref="H129">IFERROR(IF(VLOOKUP(H$1,_xlfn.UNIQUE(_xlfn._xlws.FILTER(ARQUIVOS[REVISÃO],ARQUIVOS[DOCUMENTO]='MATRIZ DE REVISÃO'!$A129)),1,)=$B129,"VIGENTE","OBS"),IF(H$1&lt;$B129,"-",""))</f>
        <v/>
      </c>
      <c r="I129" s="21" t="str" cm="1">
        <f t="array" ref="I129">IFERROR(IF(VLOOKUP(I$1,_xlfn.UNIQUE(_xlfn._xlws.FILTER(ARQUIVOS[REVISÃO],ARQUIVOS[DOCUMENTO]='MATRIZ DE REVISÃO'!$A129)),1,)=$B129,"VIGENTE","OBS"),IF(I$1&lt;$B129,"-",""))</f>
        <v/>
      </c>
      <c r="J129" s="21" t="str" cm="1">
        <f t="array" ref="J129">IFERROR(IF(VLOOKUP(J$1,_xlfn.UNIQUE(_xlfn._xlws.FILTER(ARQUIVOS[REVISÃO],ARQUIVOS[DOCUMENTO]='MATRIZ DE REVISÃO'!$A129)),1,)=$B129,"VIGENTE","OBS"),IF(J$1&lt;$B129,"-",""))</f>
        <v/>
      </c>
      <c r="K129" s="21" t="str" cm="1">
        <f t="array" ref="K129">IFERROR(IF(VLOOKUP(K$1,_xlfn.UNIQUE(_xlfn._xlws.FILTER(ARQUIVOS[REVISÃO],ARQUIVOS[DOCUMENTO]='MATRIZ DE REVISÃO'!$A129)),1,)=$B129,"VIGENTE","OBS"),IF(K$1&lt;$B129,"-",""))</f>
        <v/>
      </c>
      <c r="L129" s="21" t="str" cm="1">
        <f t="array" ref="L129">IFERROR(IF(VLOOKUP(L$1,_xlfn.UNIQUE(_xlfn._xlws.FILTER(ARQUIVOS[REVISÃO],ARQUIVOS[DOCUMENTO]='MATRIZ DE REVISÃO'!$A129)),1,)=$B129,"VIGENTE","OBS"),IF(L$1&lt;$B129,"-",""))</f>
        <v/>
      </c>
      <c r="M129" s="21" t="str" cm="1">
        <f t="array" ref="M129">IFERROR(IF(VLOOKUP(M$1,_xlfn.UNIQUE(_xlfn._xlws.FILTER(ARQUIVOS[REVISÃO],ARQUIVOS[DOCUMENTO]='MATRIZ DE REVISÃO'!$A129)),1,)=$B129,"VIGENTE","OBS"),IF(M$1&lt;$B129,"-",""))</f>
        <v/>
      </c>
      <c r="N129" s="21" t="str" cm="1">
        <f t="array" ref="N129">IFERROR(IF(VLOOKUP(N$1,_xlfn.UNIQUE(_xlfn._xlws.FILTER(ARQUIVOS[REVISÃO],ARQUIVOS[DOCUMENTO]='MATRIZ DE REVISÃO'!$A129)),1,)=$B129,"VIGENTE","OBS"),IF(N$1&lt;$B129,"-",""))</f>
        <v/>
      </c>
      <c r="O129" s="22" t="str" cm="1">
        <f t="array" ref="O129">IFERROR(IF(VLOOKUP(O$1,_xlfn.UNIQUE(_xlfn._xlws.FILTER(ARQUIVOS[REVISÃO],ARQUIVOS[DOCUMENTO]='MATRIZ DE REVISÃO'!$A129)),1,)=$B129,"VIGENTE","OBS"),IF(O$1&lt;$B129,"-",""))</f>
        <v/>
      </c>
      <c r="P129" t="str" cm="1">
        <f t="array" ref="P129">IFERROR(IF(VLOOKUP(P$1,_xlfn.UNIQUE(_xlfn._xlws.FILTER(ARQUIVOS[REVISÃO],ARQUIVOS[DOCUMENTO]='MATRIZ DE REVISÃO'!$A129)),1,)=$B129,"VIGENTE","OBS"),IF(P$1&lt;$B129,"-",""))</f>
        <v/>
      </c>
      <c r="Q129" t="str" cm="1">
        <f t="array" ref="Q129">IFERROR(IF(VLOOKUP(Q$1,_xlfn.UNIQUE(_xlfn._xlws.FILTER(ARQUIVOS[REVISÃO],ARQUIVOS[DOCUMENTO]='MATRIZ DE REVISÃO'!$A129)),1,)=$B129,"VIGENTE","OBS"),IF(Q$1&lt;$B129,"-",""))</f>
        <v/>
      </c>
      <c r="R129" t="str" cm="1">
        <f t="array" ref="R129">IFERROR(IF(VLOOKUP(R$1,_xlfn.UNIQUE(_xlfn._xlws.FILTER(ARQUIVOS[REVISÃO],ARQUIVOS[DOCUMENTO]='MATRIZ DE REVISÃO'!$A129)),1,)=$B129,"VIGENTE","OBS"),IF(R$1&lt;$B129,"-",""))</f>
        <v/>
      </c>
      <c r="S129" t="str" cm="1">
        <f t="array" ref="S129">IFERROR(IF(VLOOKUP(S$1,_xlfn.UNIQUE(_xlfn._xlws.FILTER(ARQUIVOS[REVISÃO],ARQUIVOS[DOCUMENTO]='MATRIZ DE REVISÃO'!$A129)),1,)=$B129,"VIGENTE","OBS"),IF(S$1&lt;$B129,"-",""))</f>
        <v/>
      </c>
    </row>
    <row r="130" spans="1:19" x14ac:dyDescent="0.3">
      <c r="A130" s="16" t="s">
        <v>2966</v>
      </c>
      <c r="B130" s="17" t="str">
        <f>_xlfn.XLOOKUP(A130,LD_01[DOCUMENTO],LD_01[REVISÃO])</f>
        <v>R02</v>
      </c>
      <c r="C130" s="17" t="s">
        <v>4314</v>
      </c>
      <c r="D130" s="21" t="str" cm="1">
        <f t="array" ref="D130">IFERROR(IF(VLOOKUP(D$1,_xlfn.UNIQUE(_xlfn._xlws.FILTER(ARQUIVOS[REVISÃO],ARQUIVOS[DOCUMENTO]='MATRIZ DE REVISÃO'!$A130)),1,)=$B130,"VIGENTE","OBS"),IF(D$1&lt;$B130,"-",""))</f>
        <v>-</v>
      </c>
      <c r="E130" s="21" t="str" cm="1">
        <f t="array" ref="E130">IFERROR(IF(VLOOKUP(E$1,_xlfn.UNIQUE(_xlfn._xlws.FILTER(ARQUIVOS[REVISÃO],ARQUIVOS[DOCUMENTO]='MATRIZ DE REVISÃO'!$A130)),1,)=$B130,"VIGENTE","OBS"),IF(E$1&lt;$B130,"-",""))</f>
        <v>-</v>
      </c>
      <c r="F130" s="21" t="str" cm="1">
        <f t="array" ref="F130">IFERROR(IF(VLOOKUP(F$1,_xlfn.UNIQUE(_xlfn._xlws.FILTER(ARQUIVOS[REVISÃO],ARQUIVOS[DOCUMENTO]='MATRIZ DE REVISÃO'!$A130)),1,)=$B130,"VIGENTE","OBS"),IF(F$1&lt;$B130,"-",""))</f>
        <v>VIGENTE</v>
      </c>
      <c r="G130" s="21" t="str" cm="1">
        <f t="array" ref="G130">IFERROR(IF(VLOOKUP(G$1,_xlfn.UNIQUE(_xlfn._xlws.FILTER(ARQUIVOS[REVISÃO],ARQUIVOS[DOCUMENTO]='MATRIZ DE REVISÃO'!$A130)),1,)=$B130,"VIGENTE","OBS"),IF(G$1&lt;$B130,"-",""))</f>
        <v/>
      </c>
      <c r="H130" s="21" t="str" cm="1">
        <f t="array" ref="H130">IFERROR(IF(VLOOKUP(H$1,_xlfn.UNIQUE(_xlfn._xlws.FILTER(ARQUIVOS[REVISÃO],ARQUIVOS[DOCUMENTO]='MATRIZ DE REVISÃO'!$A130)),1,)=$B130,"VIGENTE","OBS"),IF(H$1&lt;$B130,"-",""))</f>
        <v/>
      </c>
      <c r="I130" s="21" t="str" cm="1">
        <f t="array" ref="I130">IFERROR(IF(VLOOKUP(I$1,_xlfn.UNIQUE(_xlfn._xlws.FILTER(ARQUIVOS[REVISÃO],ARQUIVOS[DOCUMENTO]='MATRIZ DE REVISÃO'!$A130)),1,)=$B130,"VIGENTE","OBS"),IF(I$1&lt;$B130,"-",""))</f>
        <v/>
      </c>
      <c r="J130" s="21" t="str" cm="1">
        <f t="array" ref="J130">IFERROR(IF(VLOOKUP(J$1,_xlfn.UNIQUE(_xlfn._xlws.FILTER(ARQUIVOS[REVISÃO],ARQUIVOS[DOCUMENTO]='MATRIZ DE REVISÃO'!$A130)),1,)=$B130,"VIGENTE","OBS"),IF(J$1&lt;$B130,"-",""))</f>
        <v/>
      </c>
      <c r="K130" s="21" t="str" cm="1">
        <f t="array" ref="K130">IFERROR(IF(VLOOKUP(K$1,_xlfn.UNIQUE(_xlfn._xlws.FILTER(ARQUIVOS[REVISÃO],ARQUIVOS[DOCUMENTO]='MATRIZ DE REVISÃO'!$A130)),1,)=$B130,"VIGENTE","OBS"),IF(K$1&lt;$B130,"-",""))</f>
        <v/>
      </c>
      <c r="L130" s="21" t="str" cm="1">
        <f t="array" ref="L130">IFERROR(IF(VLOOKUP(L$1,_xlfn.UNIQUE(_xlfn._xlws.FILTER(ARQUIVOS[REVISÃO],ARQUIVOS[DOCUMENTO]='MATRIZ DE REVISÃO'!$A130)),1,)=$B130,"VIGENTE","OBS"),IF(L$1&lt;$B130,"-",""))</f>
        <v/>
      </c>
      <c r="M130" s="21" t="str" cm="1">
        <f t="array" ref="M130">IFERROR(IF(VLOOKUP(M$1,_xlfn.UNIQUE(_xlfn._xlws.FILTER(ARQUIVOS[REVISÃO],ARQUIVOS[DOCUMENTO]='MATRIZ DE REVISÃO'!$A130)),1,)=$B130,"VIGENTE","OBS"),IF(M$1&lt;$B130,"-",""))</f>
        <v/>
      </c>
      <c r="N130" s="21" t="str" cm="1">
        <f t="array" ref="N130">IFERROR(IF(VLOOKUP(N$1,_xlfn.UNIQUE(_xlfn._xlws.FILTER(ARQUIVOS[REVISÃO],ARQUIVOS[DOCUMENTO]='MATRIZ DE REVISÃO'!$A130)),1,)=$B130,"VIGENTE","OBS"),IF(N$1&lt;$B130,"-",""))</f>
        <v/>
      </c>
      <c r="O130" s="22" t="str" cm="1">
        <f t="array" ref="O130">IFERROR(IF(VLOOKUP(O$1,_xlfn.UNIQUE(_xlfn._xlws.FILTER(ARQUIVOS[REVISÃO],ARQUIVOS[DOCUMENTO]='MATRIZ DE REVISÃO'!$A130)),1,)=$B130,"VIGENTE","OBS"),IF(O$1&lt;$B130,"-",""))</f>
        <v/>
      </c>
      <c r="P130" t="str" cm="1">
        <f t="array" ref="P130">IFERROR(IF(VLOOKUP(P$1,_xlfn.UNIQUE(_xlfn._xlws.FILTER(ARQUIVOS[REVISÃO],ARQUIVOS[DOCUMENTO]='MATRIZ DE REVISÃO'!$A130)),1,)=$B130,"VIGENTE","OBS"),IF(P$1&lt;$B130,"-",""))</f>
        <v/>
      </c>
      <c r="Q130" t="str" cm="1">
        <f t="array" ref="Q130">IFERROR(IF(VLOOKUP(Q$1,_xlfn.UNIQUE(_xlfn._xlws.FILTER(ARQUIVOS[REVISÃO],ARQUIVOS[DOCUMENTO]='MATRIZ DE REVISÃO'!$A130)),1,)=$B130,"VIGENTE","OBS"),IF(Q$1&lt;$B130,"-",""))</f>
        <v/>
      </c>
      <c r="R130" t="str" cm="1">
        <f t="array" ref="R130">IFERROR(IF(VLOOKUP(R$1,_xlfn.UNIQUE(_xlfn._xlws.FILTER(ARQUIVOS[REVISÃO],ARQUIVOS[DOCUMENTO]='MATRIZ DE REVISÃO'!$A130)),1,)=$B130,"VIGENTE","OBS"),IF(R$1&lt;$B130,"-",""))</f>
        <v/>
      </c>
      <c r="S130" t="str" cm="1">
        <f t="array" ref="S130">IFERROR(IF(VLOOKUP(S$1,_xlfn.UNIQUE(_xlfn._xlws.FILTER(ARQUIVOS[REVISÃO],ARQUIVOS[DOCUMENTO]='MATRIZ DE REVISÃO'!$A130)),1,)=$B130,"VIGENTE","OBS"),IF(S$1&lt;$B130,"-",""))</f>
        <v/>
      </c>
    </row>
    <row r="131" spans="1:19" x14ac:dyDescent="0.3">
      <c r="A131" s="16" t="s">
        <v>2967</v>
      </c>
      <c r="B131" s="17" t="str">
        <f>_xlfn.XLOOKUP(A131,LD_01[DOCUMENTO],LD_01[REVISÃO])</f>
        <v>R02</v>
      </c>
      <c r="C131" s="17" t="s">
        <v>4314</v>
      </c>
      <c r="D131" s="21" t="str" cm="1">
        <f t="array" ref="D131">IFERROR(IF(VLOOKUP(D$1,_xlfn.UNIQUE(_xlfn._xlws.FILTER(ARQUIVOS[REVISÃO],ARQUIVOS[DOCUMENTO]='MATRIZ DE REVISÃO'!$A131)),1,)=$B131,"VIGENTE","OBS"),IF(D$1&lt;$B131,"-",""))</f>
        <v>-</v>
      </c>
      <c r="E131" s="21" t="str" cm="1">
        <f t="array" ref="E131">IFERROR(IF(VLOOKUP(E$1,_xlfn.UNIQUE(_xlfn._xlws.FILTER(ARQUIVOS[REVISÃO],ARQUIVOS[DOCUMENTO]='MATRIZ DE REVISÃO'!$A131)),1,)=$B131,"VIGENTE","OBS"),IF(E$1&lt;$B131,"-",""))</f>
        <v>-</v>
      </c>
      <c r="F131" s="21" t="str" cm="1">
        <f t="array" ref="F131">IFERROR(IF(VLOOKUP(F$1,_xlfn.UNIQUE(_xlfn._xlws.FILTER(ARQUIVOS[REVISÃO],ARQUIVOS[DOCUMENTO]='MATRIZ DE REVISÃO'!$A131)),1,)=$B131,"VIGENTE","OBS"),IF(F$1&lt;$B131,"-",""))</f>
        <v>VIGENTE</v>
      </c>
      <c r="G131" s="21" t="str" cm="1">
        <f t="array" ref="G131">IFERROR(IF(VLOOKUP(G$1,_xlfn.UNIQUE(_xlfn._xlws.FILTER(ARQUIVOS[REVISÃO],ARQUIVOS[DOCUMENTO]='MATRIZ DE REVISÃO'!$A131)),1,)=$B131,"VIGENTE","OBS"),IF(G$1&lt;$B131,"-",""))</f>
        <v/>
      </c>
      <c r="H131" s="21" t="str" cm="1">
        <f t="array" ref="H131">IFERROR(IF(VLOOKUP(H$1,_xlfn.UNIQUE(_xlfn._xlws.FILTER(ARQUIVOS[REVISÃO],ARQUIVOS[DOCUMENTO]='MATRIZ DE REVISÃO'!$A131)),1,)=$B131,"VIGENTE","OBS"),IF(H$1&lt;$B131,"-",""))</f>
        <v/>
      </c>
      <c r="I131" s="21" t="str" cm="1">
        <f t="array" ref="I131">IFERROR(IF(VLOOKUP(I$1,_xlfn.UNIQUE(_xlfn._xlws.FILTER(ARQUIVOS[REVISÃO],ARQUIVOS[DOCUMENTO]='MATRIZ DE REVISÃO'!$A131)),1,)=$B131,"VIGENTE","OBS"),IF(I$1&lt;$B131,"-",""))</f>
        <v/>
      </c>
      <c r="J131" s="21" t="str" cm="1">
        <f t="array" ref="J131">IFERROR(IF(VLOOKUP(J$1,_xlfn.UNIQUE(_xlfn._xlws.FILTER(ARQUIVOS[REVISÃO],ARQUIVOS[DOCUMENTO]='MATRIZ DE REVISÃO'!$A131)),1,)=$B131,"VIGENTE","OBS"),IF(J$1&lt;$B131,"-",""))</f>
        <v/>
      </c>
      <c r="K131" s="21" t="str" cm="1">
        <f t="array" ref="K131">IFERROR(IF(VLOOKUP(K$1,_xlfn.UNIQUE(_xlfn._xlws.FILTER(ARQUIVOS[REVISÃO],ARQUIVOS[DOCUMENTO]='MATRIZ DE REVISÃO'!$A131)),1,)=$B131,"VIGENTE","OBS"),IF(K$1&lt;$B131,"-",""))</f>
        <v/>
      </c>
      <c r="L131" s="21" t="str" cm="1">
        <f t="array" ref="L131">IFERROR(IF(VLOOKUP(L$1,_xlfn.UNIQUE(_xlfn._xlws.FILTER(ARQUIVOS[REVISÃO],ARQUIVOS[DOCUMENTO]='MATRIZ DE REVISÃO'!$A131)),1,)=$B131,"VIGENTE","OBS"),IF(L$1&lt;$B131,"-",""))</f>
        <v/>
      </c>
      <c r="M131" s="21" t="str" cm="1">
        <f t="array" ref="M131">IFERROR(IF(VLOOKUP(M$1,_xlfn.UNIQUE(_xlfn._xlws.FILTER(ARQUIVOS[REVISÃO],ARQUIVOS[DOCUMENTO]='MATRIZ DE REVISÃO'!$A131)),1,)=$B131,"VIGENTE","OBS"),IF(M$1&lt;$B131,"-",""))</f>
        <v/>
      </c>
      <c r="N131" s="21" t="str" cm="1">
        <f t="array" ref="N131">IFERROR(IF(VLOOKUP(N$1,_xlfn.UNIQUE(_xlfn._xlws.FILTER(ARQUIVOS[REVISÃO],ARQUIVOS[DOCUMENTO]='MATRIZ DE REVISÃO'!$A131)),1,)=$B131,"VIGENTE","OBS"),IF(N$1&lt;$B131,"-",""))</f>
        <v/>
      </c>
      <c r="O131" s="22" t="str" cm="1">
        <f t="array" ref="O131">IFERROR(IF(VLOOKUP(O$1,_xlfn.UNIQUE(_xlfn._xlws.FILTER(ARQUIVOS[REVISÃO],ARQUIVOS[DOCUMENTO]='MATRIZ DE REVISÃO'!$A131)),1,)=$B131,"VIGENTE","OBS"),IF(O$1&lt;$B131,"-",""))</f>
        <v/>
      </c>
      <c r="P131" t="str" cm="1">
        <f t="array" ref="P131">IFERROR(IF(VLOOKUP(P$1,_xlfn.UNIQUE(_xlfn._xlws.FILTER(ARQUIVOS[REVISÃO],ARQUIVOS[DOCUMENTO]='MATRIZ DE REVISÃO'!$A131)),1,)=$B131,"VIGENTE","OBS"),IF(P$1&lt;$B131,"-",""))</f>
        <v/>
      </c>
      <c r="Q131" t="str" cm="1">
        <f t="array" ref="Q131">IFERROR(IF(VLOOKUP(Q$1,_xlfn.UNIQUE(_xlfn._xlws.FILTER(ARQUIVOS[REVISÃO],ARQUIVOS[DOCUMENTO]='MATRIZ DE REVISÃO'!$A131)),1,)=$B131,"VIGENTE","OBS"),IF(Q$1&lt;$B131,"-",""))</f>
        <v/>
      </c>
      <c r="R131" t="str" cm="1">
        <f t="array" ref="R131">IFERROR(IF(VLOOKUP(R$1,_xlfn.UNIQUE(_xlfn._xlws.FILTER(ARQUIVOS[REVISÃO],ARQUIVOS[DOCUMENTO]='MATRIZ DE REVISÃO'!$A131)),1,)=$B131,"VIGENTE","OBS"),IF(R$1&lt;$B131,"-",""))</f>
        <v/>
      </c>
      <c r="S131" t="str" cm="1">
        <f t="array" ref="S131">IFERROR(IF(VLOOKUP(S$1,_xlfn.UNIQUE(_xlfn._xlws.FILTER(ARQUIVOS[REVISÃO],ARQUIVOS[DOCUMENTO]='MATRIZ DE REVISÃO'!$A131)),1,)=$B131,"VIGENTE","OBS"),IF(S$1&lt;$B131,"-",""))</f>
        <v/>
      </c>
    </row>
    <row r="132" spans="1:19" x14ac:dyDescent="0.3">
      <c r="A132" s="16" t="s">
        <v>2968</v>
      </c>
      <c r="B132" s="17" t="str">
        <f>_xlfn.XLOOKUP(A132,LD_01[DOCUMENTO],LD_01[REVISÃO])</f>
        <v>R02</v>
      </c>
      <c r="C132" s="17" t="s">
        <v>4314</v>
      </c>
      <c r="D132" s="21" t="str" cm="1">
        <f t="array" ref="D132">IFERROR(IF(VLOOKUP(D$1,_xlfn.UNIQUE(_xlfn._xlws.FILTER(ARQUIVOS[REVISÃO],ARQUIVOS[DOCUMENTO]='MATRIZ DE REVISÃO'!$A132)),1,)=$B132,"VIGENTE","OBS"),IF(D$1&lt;$B132,"-",""))</f>
        <v>-</v>
      </c>
      <c r="E132" s="21" t="str" cm="1">
        <f t="array" ref="E132">IFERROR(IF(VLOOKUP(E$1,_xlfn.UNIQUE(_xlfn._xlws.FILTER(ARQUIVOS[REVISÃO],ARQUIVOS[DOCUMENTO]='MATRIZ DE REVISÃO'!$A132)),1,)=$B132,"VIGENTE","OBS"),IF(E$1&lt;$B132,"-",""))</f>
        <v>-</v>
      </c>
      <c r="F132" s="21" t="str" cm="1">
        <f t="array" ref="F132">IFERROR(IF(VLOOKUP(F$1,_xlfn.UNIQUE(_xlfn._xlws.FILTER(ARQUIVOS[REVISÃO],ARQUIVOS[DOCUMENTO]='MATRIZ DE REVISÃO'!$A132)),1,)=$B132,"VIGENTE","OBS"),IF(F$1&lt;$B132,"-",""))</f>
        <v>VIGENTE</v>
      </c>
      <c r="G132" s="21" t="str" cm="1">
        <f t="array" ref="G132">IFERROR(IF(VLOOKUP(G$1,_xlfn.UNIQUE(_xlfn._xlws.FILTER(ARQUIVOS[REVISÃO],ARQUIVOS[DOCUMENTO]='MATRIZ DE REVISÃO'!$A132)),1,)=$B132,"VIGENTE","OBS"),IF(G$1&lt;$B132,"-",""))</f>
        <v/>
      </c>
      <c r="H132" s="21" t="str" cm="1">
        <f t="array" ref="H132">IFERROR(IF(VLOOKUP(H$1,_xlfn.UNIQUE(_xlfn._xlws.FILTER(ARQUIVOS[REVISÃO],ARQUIVOS[DOCUMENTO]='MATRIZ DE REVISÃO'!$A132)),1,)=$B132,"VIGENTE","OBS"),IF(H$1&lt;$B132,"-",""))</f>
        <v/>
      </c>
      <c r="I132" s="21" t="str" cm="1">
        <f t="array" ref="I132">IFERROR(IF(VLOOKUP(I$1,_xlfn.UNIQUE(_xlfn._xlws.FILTER(ARQUIVOS[REVISÃO],ARQUIVOS[DOCUMENTO]='MATRIZ DE REVISÃO'!$A132)),1,)=$B132,"VIGENTE","OBS"),IF(I$1&lt;$B132,"-",""))</f>
        <v/>
      </c>
      <c r="J132" s="21" t="str" cm="1">
        <f t="array" ref="J132">IFERROR(IF(VLOOKUP(J$1,_xlfn.UNIQUE(_xlfn._xlws.FILTER(ARQUIVOS[REVISÃO],ARQUIVOS[DOCUMENTO]='MATRIZ DE REVISÃO'!$A132)),1,)=$B132,"VIGENTE","OBS"),IF(J$1&lt;$B132,"-",""))</f>
        <v/>
      </c>
      <c r="K132" s="21" t="str" cm="1">
        <f t="array" ref="K132">IFERROR(IF(VLOOKUP(K$1,_xlfn.UNIQUE(_xlfn._xlws.FILTER(ARQUIVOS[REVISÃO],ARQUIVOS[DOCUMENTO]='MATRIZ DE REVISÃO'!$A132)),1,)=$B132,"VIGENTE","OBS"),IF(K$1&lt;$B132,"-",""))</f>
        <v/>
      </c>
      <c r="L132" s="21" t="str" cm="1">
        <f t="array" ref="L132">IFERROR(IF(VLOOKUP(L$1,_xlfn.UNIQUE(_xlfn._xlws.FILTER(ARQUIVOS[REVISÃO],ARQUIVOS[DOCUMENTO]='MATRIZ DE REVISÃO'!$A132)),1,)=$B132,"VIGENTE","OBS"),IF(L$1&lt;$B132,"-",""))</f>
        <v/>
      </c>
      <c r="M132" s="21" t="str" cm="1">
        <f t="array" ref="M132">IFERROR(IF(VLOOKUP(M$1,_xlfn.UNIQUE(_xlfn._xlws.FILTER(ARQUIVOS[REVISÃO],ARQUIVOS[DOCUMENTO]='MATRIZ DE REVISÃO'!$A132)),1,)=$B132,"VIGENTE","OBS"),IF(M$1&lt;$B132,"-",""))</f>
        <v/>
      </c>
      <c r="N132" s="21" t="str" cm="1">
        <f t="array" ref="N132">IFERROR(IF(VLOOKUP(N$1,_xlfn.UNIQUE(_xlfn._xlws.FILTER(ARQUIVOS[REVISÃO],ARQUIVOS[DOCUMENTO]='MATRIZ DE REVISÃO'!$A132)),1,)=$B132,"VIGENTE","OBS"),IF(N$1&lt;$B132,"-",""))</f>
        <v/>
      </c>
      <c r="O132" s="22" t="str" cm="1">
        <f t="array" ref="O132">IFERROR(IF(VLOOKUP(O$1,_xlfn.UNIQUE(_xlfn._xlws.FILTER(ARQUIVOS[REVISÃO],ARQUIVOS[DOCUMENTO]='MATRIZ DE REVISÃO'!$A132)),1,)=$B132,"VIGENTE","OBS"),IF(O$1&lt;$B132,"-",""))</f>
        <v/>
      </c>
      <c r="P132" t="str" cm="1">
        <f t="array" ref="P132">IFERROR(IF(VLOOKUP(P$1,_xlfn.UNIQUE(_xlfn._xlws.FILTER(ARQUIVOS[REVISÃO],ARQUIVOS[DOCUMENTO]='MATRIZ DE REVISÃO'!$A132)),1,)=$B132,"VIGENTE","OBS"),IF(P$1&lt;$B132,"-",""))</f>
        <v/>
      </c>
      <c r="Q132" t="str" cm="1">
        <f t="array" ref="Q132">IFERROR(IF(VLOOKUP(Q$1,_xlfn.UNIQUE(_xlfn._xlws.FILTER(ARQUIVOS[REVISÃO],ARQUIVOS[DOCUMENTO]='MATRIZ DE REVISÃO'!$A132)),1,)=$B132,"VIGENTE","OBS"),IF(Q$1&lt;$B132,"-",""))</f>
        <v/>
      </c>
      <c r="R132" t="str" cm="1">
        <f t="array" ref="R132">IFERROR(IF(VLOOKUP(R$1,_xlfn.UNIQUE(_xlfn._xlws.FILTER(ARQUIVOS[REVISÃO],ARQUIVOS[DOCUMENTO]='MATRIZ DE REVISÃO'!$A132)),1,)=$B132,"VIGENTE","OBS"),IF(R$1&lt;$B132,"-",""))</f>
        <v/>
      </c>
      <c r="S132" t="str" cm="1">
        <f t="array" ref="S132">IFERROR(IF(VLOOKUP(S$1,_xlfn.UNIQUE(_xlfn._xlws.FILTER(ARQUIVOS[REVISÃO],ARQUIVOS[DOCUMENTO]='MATRIZ DE REVISÃO'!$A132)),1,)=$B132,"VIGENTE","OBS"),IF(S$1&lt;$B132,"-",""))</f>
        <v/>
      </c>
    </row>
    <row r="133" spans="1:19" x14ac:dyDescent="0.3">
      <c r="A133" s="16" t="s">
        <v>2969</v>
      </c>
      <c r="B133" s="17" t="str">
        <f>_xlfn.XLOOKUP(A133,LD_01[DOCUMENTO],LD_01[REVISÃO])</f>
        <v>R02</v>
      </c>
      <c r="C133" s="17" t="s">
        <v>4314</v>
      </c>
      <c r="D133" s="21" t="str" cm="1">
        <f t="array" ref="D133">IFERROR(IF(VLOOKUP(D$1,_xlfn.UNIQUE(_xlfn._xlws.FILTER(ARQUIVOS[REVISÃO],ARQUIVOS[DOCUMENTO]='MATRIZ DE REVISÃO'!$A133)),1,)=$B133,"VIGENTE","OBS"),IF(D$1&lt;$B133,"-",""))</f>
        <v>-</v>
      </c>
      <c r="E133" s="21" t="str" cm="1">
        <f t="array" ref="E133">IFERROR(IF(VLOOKUP(E$1,_xlfn.UNIQUE(_xlfn._xlws.FILTER(ARQUIVOS[REVISÃO],ARQUIVOS[DOCUMENTO]='MATRIZ DE REVISÃO'!$A133)),1,)=$B133,"VIGENTE","OBS"),IF(E$1&lt;$B133,"-",""))</f>
        <v>-</v>
      </c>
      <c r="F133" s="21" t="str" cm="1">
        <f t="array" ref="F133">IFERROR(IF(VLOOKUP(F$1,_xlfn.UNIQUE(_xlfn._xlws.FILTER(ARQUIVOS[REVISÃO],ARQUIVOS[DOCUMENTO]='MATRIZ DE REVISÃO'!$A133)),1,)=$B133,"VIGENTE","OBS"),IF(F$1&lt;$B133,"-",""))</f>
        <v>VIGENTE</v>
      </c>
      <c r="G133" s="21" t="str" cm="1">
        <f t="array" ref="G133">IFERROR(IF(VLOOKUP(G$1,_xlfn.UNIQUE(_xlfn._xlws.FILTER(ARQUIVOS[REVISÃO],ARQUIVOS[DOCUMENTO]='MATRIZ DE REVISÃO'!$A133)),1,)=$B133,"VIGENTE","OBS"),IF(G$1&lt;$B133,"-",""))</f>
        <v/>
      </c>
      <c r="H133" s="21" t="str" cm="1">
        <f t="array" ref="H133">IFERROR(IF(VLOOKUP(H$1,_xlfn.UNIQUE(_xlfn._xlws.FILTER(ARQUIVOS[REVISÃO],ARQUIVOS[DOCUMENTO]='MATRIZ DE REVISÃO'!$A133)),1,)=$B133,"VIGENTE","OBS"),IF(H$1&lt;$B133,"-",""))</f>
        <v/>
      </c>
      <c r="I133" s="21" t="str" cm="1">
        <f t="array" ref="I133">IFERROR(IF(VLOOKUP(I$1,_xlfn.UNIQUE(_xlfn._xlws.FILTER(ARQUIVOS[REVISÃO],ARQUIVOS[DOCUMENTO]='MATRIZ DE REVISÃO'!$A133)),1,)=$B133,"VIGENTE","OBS"),IF(I$1&lt;$B133,"-",""))</f>
        <v/>
      </c>
      <c r="J133" s="21" t="str" cm="1">
        <f t="array" ref="J133">IFERROR(IF(VLOOKUP(J$1,_xlfn.UNIQUE(_xlfn._xlws.FILTER(ARQUIVOS[REVISÃO],ARQUIVOS[DOCUMENTO]='MATRIZ DE REVISÃO'!$A133)),1,)=$B133,"VIGENTE","OBS"),IF(J$1&lt;$B133,"-",""))</f>
        <v/>
      </c>
      <c r="K133" s="21" t="str" cm="1">
        <f t="array" ref="K133">IFERROR(IF(VLOOKUP(K$1,_xlfn.UNIQUE(_xlfn._xlws.FILTER(ARQUIVOS[REVISÃO],ARQUIVOS[DOCUMENTO]='MATRIZ DE REVISÃO'!$A133)),1,)=$B133,"VIGENTE","OBS"),IF(K$1&lt;$B133,"-",""))</f>
        <v/>
      </c>
      <c r="L133" s="21" t="str" cm="1">
        <f t="array" ref="L133">IFERROR(IF(VLOOKUP(L$1,_xlfn.UNIQUE(_xlfn._xlws.FILTER(ARQUIVOS[REVISÃO],ARQUIVOS[DOCUMENTO]='MATRIZ DE REVISÃO'!$A133)),1,)=$B133,"VIGENTE","OBS"),IF(L$1&lt;$B133,"-",""))</f>
        <v/>
      </c>
      <c r="M133" s="21" t="str" cm="1">
        <f t="array" ref="M133">IFERROR(IF(VLOOKUP(M$1,_xlfn.UNIQUE(_xlfn._xlws.FILTER(ARQUIVOS[REVISÃO],ARQUIVOS[DOCUMENTO]='MATRIZ DE REVISÃO'!$A133)),1,)=$B133,"VIGENTE","OBS"),IF(M$1&lt;$B133,"-",""))</f>
        <v/>
      </c>
      <c r="N133" s="21" t="str" cm="1">
        <f t="array" ref="N133">IFERROR(IF(VLOOKUP(N$1,_xlfn.UNIQUE(_xlfn._xlws.FILTER(ARQUIVOS[REVISÃO],ARQUIVOS[DOCUMENTO]='MATRIZ DE REVISÃO'!$A133)),1,)=$B133,"VIGENTE","OBS"),IF(N$1&lt;$B133,"-",""))</f>
        <v/>
      </c>
      <c r="O133" s="22" t="str" cm="1">
        <f t="array" ref="O133">IFERROR(IF(VLOOKUP(O$1,_xlfn.UNIQUE(_xlfn._xlws.FILTER(ARQUIVOS[REVISÃO],ARQUIVOS[DOCUMENTO]='MATRIZ DE REVISÃO'!$A133)),1,)=$B133,"VIGENTE","OBS"),IF(O$1&lt;$B133,"-",""))</f>
        <v/>
      </c>
      <c r="P133" t="str" cm="1">
        <f t="array" ref="P133">IFERROR(IF(VLOOKUP(P$1,_xlfn.UNIQUE(_xlfn._xlws.FILTER(ARQUIVOS[REVISÃO],ARQUIVOS[DOCUMENTO]='MATRIZ DE REVISÃO'!$A133)),1,)=$B133,"VIGENTE","OBS"),IF(P$1&lt;$B133,"-",""))</f>
        <v/>
      </c>
      <c r="Q133" t="str" cm="1">
        <f t="array" ref="Q133">IFERROR(IF(VLOOKUP(Q$1,_xlfn.UNIQUE(_xlfn._xlws.FILTER(ARQUIVOS[REVISÃO],ARQUIVOS[DOCUMENTO]='MATRIZ DE REVISÃO'!$A133)),1,)=$B133,"VIGENTE","OBS"),IF(Q$1&lt;$B133,"-",""))</f>
        <v/>
      </c>
      <c r="R133" t="str" cm="1">
        <f t="array" ref="R133">IFERROR(IF(VLOOKUP(R$1,_xlfn.UNIQUE(_xlfn._xlws.FILTER(ARQUIVOS[REVISÃO],ARQUIVOS[DOCUMENTO]='MATRIZ DE REVISÃO'!$A133)),1,)=$B133,"VIGENTE","OBS"),IF(R$1&lt;$B133,"-",""))</f>
        <v/>
      </c>
      <c r="S133" t="str" cm="1">
        <f t="array" ref="S133">IFERROR(IF(VLOOKUP(S$1,_xlfn.UNIQUE(_xlfn._xlws.FILTER(ARQUIVOS[REVISÃO],ARQUIVOS[DOCUMENTO]='MATRIZ DE REVISÃO'!$A133)),1,)=$B133,"VIGENTE","OBS"),IF(S$1&lt;$B133,"-",""))</f>
        <v/>
      </c>
    </row>
    <row r="134" spans="1:19" x14ac:dyDescent="0.3">
      <c r="A134" s="16" t="s">
        <v>2970</v>
      </c>
      <c r="B134" s="17" t="str">
        <f>_xlfn.XLOOKUP(A134,LD_01[DOCUMENTO],LD_01[REVISÃO])</f>
        <v>R02</v>
      </c>
      <c r="C134" s="17" t="s">
        <v>4314</v>
      </c>
      <c r="D134" s="21" t="str" cm="1">
        <f t="array" ref="D134">IFERROR(IF(VLOOKUP(D$1,_xlfn.UNIQUE(_xlfn._xlws.FILTER(ARQUIVOS[REVISÃO],ARQUIVOS[DOCUMENTO]='MATRIZ DE REVISÃO'!$A134)),1,)=$B134,"VIGENTE","OBS"),IF(D$1&lt;$B134,"-",""))</f>
        <v>-</v>
      </c>
      <c r="E134" s="21" t="str" cm="1">
        <f t="array" ref="E134">IFERROR(IF(VLOOKUP(E$1,_xlfn.UNIQUE(_xlfn._xlws.FILTER(ARQUIVOS[REVISÃO],ARQUIVOS[DOCUMENTO]='MATRIZ DE REVISÃO'!$A134)),1,)=$B134,"VIGENTE","OBS"),IF(E$1&lt;$B134,"-",""))</f>
        <v>-</v>
      </c>
      <c r="F134" s="21" t="str" cm="1">
        <f t="array" ref="F134">IFERROR(IF(VLOOKUP(F$1,_xlfn.UNIQUE(_xlfn._xlws.FILTER(ARQUIVOS[REVISÃO],ARQUIVOS[DOCUMENTO]='MATRIZ DE REVISÃO'!$A134)),1,)=$B134,"VIGENTE","OBS"),IF(F$1&lt;$B134,"-",""))</f>
        <v>VIGENTE</v>
      </c>
      <c r="G134" s="21" t="str" cm="1">
        <f t="array" ref="G134">IFERROR(IF(VLOOKUP(G$1,_xlfn.UNIQUE(_xlfn._xlws.FILTER(ARQUIVOS[REVISÃO],ARQUIVOS[DOCUMENTO]='MATRIZ DE REVISÃO'!$A134)),1,)=$B134,"VIGENTE","OBS"),IF(G$1&lt;$B134,"-",""))</f>
        <v/>
      </c>
      <c r="H134" s="21" t="str" cm="1">
        <f t="array" ref="H134">IFERROR(IF(VLOOKUP(H$1,_xlfn.UNIQUE(_xlfn._xlws.FILTER(ARQUIVOS[REVISÃO],ARQUIVOS[DOCUMENTO]='MATRIZ DE REVISÃO'!$A134)),1,)=$B134,"VIGENTE","OBS"),IF(H$1&lt;$B134,"-",""))</f>
        <v/>
      </c>
      <c r="I134" s="21" t="str" cm="1">
        <f t="array" ref="I134">IFERROR(IF(VLOOKUP(I$1,_xlfn.UNIQUE(_xlfn._xlws.FILTER(ARQUIVOS[REVISÃO],ARQUIVOS[DOCUMENTO]='MATRIZ DE REVISÃO'!$A134)),1,)=$B134,"VIGENTE","OBS"),IF(I$1&lt;$B134,"-",""))</f>
        <v/>
      </c>
      <c r="J134" s="21" t="str" cm="1">
        <f t="array" ref="J134">IFERROR(IF(VLOOKUP(J$1,_xlfn.UNIQUE(_xlfn._xlws.FILTER(ARQUIVOS[REVISÃO],ARQUIVOS[DOCUMENTO]='MATRIZ DE REVISÃO'!$A134)),1,)=$B134,"VIGENTE","OBS"),IF(J$1&lt;$B134,"-",""))</f>
        <v/>
      </c>
      <c r="K134" s="21" t="str" cm="1">
        <f t="array" ref="K134">IFERROR(IF(VLOOKUP(K$1,_xlfn.UNIQUE(_xlfn._xlws.FILTER(ARQUIVOS[REVISÃO],ARQUIVOS[DOCUMENTO]='MATRIZ DE REVISÃO'!$A134)),1,)=$B134,"VIGENTE","OBS"),IF(K$1&lt;$B134,"-",""))</f>
        <v/>
      </c>
      <c r="L134" s="21" t="str" cm="1">
        <f t="array" ref="L134">IFERROR(IF(VLOOKUP(L$1,_xlfn.UNIQUE(_xlfn._xlws.FILTER(ARQUIVOS[REVISÃO],ARQUIVOS[DOCUMENTO]='MATRIZ DE REVISÃO'!$A134)),1,)=$B134,"VIGENTE","OBS"),IF(L$1&lt;$B134,"-",""))</f>
        <v/>
      </c>
      <c r="M134" s="21" t="str" cm="1">
        <f t="array" ref="M134">IFERROR(IF(VLOOKUP(M$1,_xlfn.UNIQUE(_xlfn._xlws.FILTER(ARQUIVOS[REVISÃO],ARQUIVOS[DOCUMENTO]='MATRIZ DE REVISÃO'!$A134)),1,)=$B134,"VIGENTE","OBS"),IF(M$1&lt;$B134,"-",""))</f>
        <v/>
      </c>
      <c r="N134" s="21" t="str" cm="1">
        <f t="array" ref="N134">IFERROR(IF(VLOOKUP(N$1,_xlfn.UNIQUE(_xlfn._xlws.FILTER(ARQUIVOS[REVISÃO],ARQUIVOS[DOCUMENTO]='MATRIZ DE REVISÃO'!$A134)),1,)=$B134,"VIGENTE","OBS"),IF(N$1&lt;$B134,"-",""))</f>
        <v/>
      </c>
      <c r="O134" s="22" t="str" cm="1">
        <f t="array" ref="O134">IFERROR(IF(VLOOKUP(O$1,_xlfn.UNIQUE(_xlfn._xlws.FILTER(ARQUIVOS[REVISÃO],ARQUIVOS[DOCUMENTO]='MATRIZ DE REVISÃO'!$A134)),1,)=$B134,"VIGENTE","OBS"),IF(O$1&lt;$B134,"-",""))</f>
        <v/>
      </c>
      <c r="P134" t="str" cm="1">
        <f t="array" ref="P134">IFERROR(IF(VLOOKUP(P$1,_xlfn.UNIQUE(_xlfn._xlws.FILTER(ARQUIVOS[REVISÃO],ARQUIVOS[DOCUMENTO]='MATRIZ DE REVISÃO'!$A134)),1,)=$B134,"VIGENTE","OBS"),IF(P$1&lt;$B134,"-",""))</f>
        <v/>
      </c>
      <c r="Q134" t="str" cm="1">
        <f t="array" ref="Q134">IFERROR(IF(VLOOKUP(Q$1,_xlfn.UNIQUE(_xlfn._xlws.FILTER(ARQUIVOS[REVISÃO],ARQUIVOS[DOCUMENTO]='MATRIZ DE REVISÃO'!$A134)),1,)=$B134,"VIGENTE","OBS"),IF(Q$1&lt;$B134,"-",""))</f>
        <v/>
      </c>
      <c r="R134" t="str" cm="1">
        <f t="array" ref="R134">IFERROR(IF(VLOOKUP(R$1,_xlfn.UNIQUE(_xlfn._xlws.FILTER(ARQUIVOS[REVISÃO],ARQUIVOS[DOCUMENTO]='MATRIZ DE REVISÃO'!$A134)),1,)=$B134,"VIGENTE","OBS"),IF(R$1&lt;$B134,"-",""))</f>
        <v/>
      </c>
      <c r="S134" t="str" cm="1">
        <f t="array" ref="S134">IFERROR(IF(VLOOKUP(S$1,_xlfn.UNIQUE(_xlfn._xlws.FILTER(ARQUIVOS[REVISÃO],ARQUIVOS[DOCUMENTO]='MATRIZ DE REVISÃO'!$A134)),1,)=$B134,"VIGENTE","OBS"),IF(S$1&lt;$B134,"-",""))</f>
        <v/>
      </c>
    </row>
    <row r="135" spans="1:19" x14ac:dyDescent="0.3">
      <c r="A135" s="16" t="s">
        <v>2971</v>
      </c>
      <c r="B135" s="17" t="str">
        <f>_xlfn.XLOOKUP(A135,LD_01[DOCUMENTO],LD_01[REVISÃO])</f>
        <v>R02</v>
      </c>
      <c r="C135" s="17" t="s">
        <v>4314</v>
      </c>
      <c r="D135" s="21" t="str" cm="1">
        <f t="array" ref="D135">IFERROR(IF(VLOOKUP(D$1,_xlfn.UNIQUE(_xlfn._xlws.FILTER(ARQUIVOS[REVISÃO],ARQUIVOS[DOCUMENTO]='MATRIZ DE REVISÃO'!$A135)),1,)=$B135,"VIGENTE","OBS"),IF(D$1&lt;$B135,"-",""))</f>
        <v>-</v>
      </c>
      <c r="E135" s="21" t="str" cm="1">
        <f t="array" ref="E135">IFERROR(IF(VLOOKUP(E$1,_xlfn.UNIQUE(_xlfn._xlws.FILTER(ARQUIVOS[REVISÃO],ARQUIVOS[DOCUMENTO]='MATRIZ DE REVISÃO'!$A135)),1,)=$B135,"VIGENTE","OBS"),IF(E$1&lt;$B135,"-",""))</f>
        <v>-</v>
      </c>
      <c r="F135" s="21" t="str" cm="1">
        <f t="array" ref="F135">IFERROR(IF(VLOOKUP(F$1,_xlfn.UNIQUE(_xlfn._xlws.FILTER(ARQUIVOS[REVISÃO],ARQUIVOS[DOCUMENTO]='MATRIZ DE REVISÃO'!$A135)),1,)=$B135,"VIGENTE","OBS"),IF(F$1&lt;$B135,"-",""))</f>
        <v>VIGENTE</v>
      </c>
      <c r="G135" s="21" t="str" cm="1">
        <f t="array" ref="G135">IFERROR(IF(VLOOKUP(G$1,_xlfn.UNIQUE(_xlfn._xlws.FILTER(ARQUIVOS[REVISÃO],ARQUIVOS[DOCUMENTO]='MATRIZ DE REVISÃO'!$A135)),1,)=$B135,"VIGENTE","OBS"),IF(G$1&lt;$B135,"-",""))</f>
        <v/>
      </c>
      <c r="H135" s="21" t="str" cm="1">
        <f t="array" ref="H135">IFERROR(IF(VLOOKUP(H$1,_xlfn.UNIQUE(_xlfn._xlws.FILTER(ARQUIVOS[REVISÃO],ARQUIVOS[DOCUMENTO]='MATRIZ DE REVISÃO'!$A135)),1,)=$B135,"VIGENTE","OBS"),IF(H$1&lt;$B135,"-",""))</f>
        <v/>
      </c>
      <c r="I135" s="21" t="str" cm="1">
        <f t="array" ref="I135">IFERROR(IF(VLOOKUP(I$1,_xlfn.UNIQUE(_xlfn._xlws.FILTER(ARQUIVOS[REVISÃO],ARQUIVOS[DOCUMENTO]='MATRIZ DE REVISÃO'!$A135)),1,)=$B135,"VIGENTE","OBS"),IF(I$1&lt;$B135,"-",""))</f>
        <v/>
      </c>
      <c r="J135" s="21" t="str" cm="1">
        <f t="array" ref="J135">IFERROR(IF(VLOOKUP(J$1,_xlfn.UNIQUE(_xlfn._xlws.FILTER(ARQUIVOS[REVISÃO],ARQUIVOS[DOCUMENTO]='MATRIZ DE REVISÃO'!$A135)),1,)=$B135,"VIGENTE","OBS"),IF(J$1&lt;$B135,"-",""))</f>
        <v/>
      </c>
      <c r="K135" s="21" t="str" cm="1">
        <f t="array" ref="K135">IFERROR(IF(VLOOKUP(K$1,_xlfn.UNIQUE(_xlfn._xlws.FILTER(ARQUIVOS[REVISÃO],ARQUIVOS[DOCUMENTO]='MATRIZ DE REVISÃO'!$A135)),1,)=$B135,"VIGENTE","OBS"),IF(K$1&lt;$B135,"-",""))</f>
        <v/>
      </c>
      <c r="L135" s="21" t="str" cm="1">
        <f t="array" ref="L135">IFERROR(IF(VLOOKUP(L$1,_xlfn.UNIQUE(_xlfn._xlws.FILTER(ARQUIVOS[REVISÃO],ARQUIVOS[DOCUMENTO]='MATRIZ DE REVISÃO'!$A135)),1,)=$B135,"VIGENTE","OBS"),IF(L$1&lt;$B135,"-",""))</f>
        <v/>
      </c>
      <c r="M135" s="21" t="str" cm="1">
        <f t="array" ref="M135">IFERROR(IF(VLOOKUP(M$1,_xlfn.UNIQUE(_xlfn._xlws.FILTER(ARQUIVOS[REVISÃO],ARQUIVOS[DOCUMENTO]='MATRIZ DE REVISÃO'!$A135)),1,)=$B135,"VIGENTE","OBS"),IF(M$1&lt;$B135,"-",""))</f>
        <v/>
      </c>
      <c r="N135" s="21" t="str" cm="1">
        <f t="array" ref="N135">IFERROR(IF(VLOOKUP(N$1,_xlfn.UNIQUE(_xlfn._xlws.FILTER(ARQUIVOS[REVISÃO],ARQUIVOS[DOCUMENTO]='MATRIZ DE REVISÃO'!$A135)),1,)=$B135,"VIGENTE","OBS"),IF(N$1&lt;$B135,"-",""))</f>
        <v/>
      </c>
      <c r="O135" s="22" t="str" cm="1">
        <f t="array" ref="O135">IFERROR(IF(VLOOKUP(O$1,_xlfn.UNIQUE(_xlfn._xlws.FILTER(ARQUIVOS[REVISÃO],ARQUIVOS[DOCUMENTO]='MATRIZ DE REVISÃO'!$A135)),1,)=$B135,"VIGENTE","OBS"),IF(O$1&lt;$B135,"-",""))</f>
        <v/>
      </c>
      <c r="P135" t="str" cm="1">
        <f t="array" ref="P135">IFERROR(IF(VLOOKUP(P$1,_xlfn.UNIQUE(_xlfn._xlws.FILTER(ARQUIVOS[REVISÃO],ARQUIVOS[DOCUMENTO]='MATRIZ DE REVISÃO'!$A135)),1,)=$B135,"VIGENTE","OBS"),IF(P$1&lt;$B135,"-",""))</f>
        <v/>
      </c>
      <c r="Q135" t="str" cm="1">
        <f t="array" ref="Q135">IFERROR(IF(VLOOKUP(Q$1,_xlfn.UNIQUE(_xlfn._xlws.FILTER(ARQUIVOS[REVISÃO],ARQUIVOS[DOCUMENTO]='MATRIZ DE REVISÃO'!$A135)),1,)=$B135,"VIGENTE","OBS"),IF(Q$1&lt;$B135,"-",""))</f>
        <v/>
      </c>
      <c r="R135" t="str" cm="1">
        <f t="array" ref="R135">IFERROR(IF(VLOOKUP(R$1,_xlfn.UNIQUE(_xlfn._xlws.FILTER(ARQUIVOS[REVISÃO],ARQUIVOS[DOCUMENTO]='MATRIZ DE REVISÃO'!$A135)),1,)=$B135,"VIGENTE","OBS"),IF(R$1&lt;$B135,"-",""))</f>
        <v/>
      </c>
      <c r="S135" t="str" cm="1">
        <f t="array" ref="S135">IFERROR(IF(VLOOKUP(S$1,_xlfn.UNIQUE(_xlfn._xlws.FILTER(ARQUIVOS[REVISÃO],ARQUIVOS[DOCUMENTO]='MATRIZ DE REVISÃO'!$A135)),1,)=$B135,"VIGENTE","OBS"),IF(S$1&lt;$B135,"-",""))</f>
        <v/>
      </c>
    </row>
    <row r="136" spans="1:19" x14ac:dyDescent="0.3">
      <c r="A136" s="16" t="s">
        <v>2972</v>
      </c>
      <c r="B136" s="17" t="str">
        <f>_xlfn.XLOOKUP(A136,LD_01[DOCUMENTO],LD_01[REVISÃO])</f>
        <v>R03</v>
      </c>
      <c r="C136" s="17" t="s">
        <v>4314</v>
      </c>
      <c r="D136" s="21" t="str" cm="1">
        <f t="array" ref="D136">IFERROR(IF(VLOOKUP(D$1,_xlfn.UNIQUE(_xlfn._xlws.FILTER(ARQUIVOS[REVISÃO],ARQUIVOS[DOCUMENTO]='MATRIZ DE REVISÃO'!$A136)),1,)=$B136,"VIGENTE","OBS"),IF(D$1&lt;$B136,"-",""))</f>
        <v>-</v>
      </c>
      <c r="E136" s="21" t="str" cm="1">
        <f t="array" ref="E136">IFERROR(IF(VLOOKUP(E$1,_xlfn.UNIQUE(_xlfn._xlws.FILTER(ARQUIVOS[REVISÃO],ARQUIVOS[DOCUMENTO]='MATRIZ DE REVISÃO'!$A136)),1,)=$B136,"VIGENTE","OBS"),IF(E$1&lt;$B136,"-",""))</f>
        <v>-</v>
      </c>
      <c r="F136" s="21" t="str" cm="1">
        <f t="array" ref="F136">IFERROR(IF(VLOOKUP(F$1,_xlfn.UNIQUE(_xlfn._xlws.FILTER(ARQUIVOS[REVISÃO],ARQUIVOS[DOCUMENTO]='MATRIZ DE REVISÃO'!$A136)),1,)=$B136,"VIGENTE","OBS"),IF(F$1&lt;$B136,"-",""))</f>
        <v>-</v>
      </c>
      <c r="G136" s="21" t="str" cm="1">
        <f t="array" ref="G136">IFERROR(IF(VLOOKUP(G$1,_xlfn.UNIQUE(_xlfn._xlws.FILTER(ARQUIVOS[REVISÃO],ARQUIVOS[DOCUMENTO]='MATRIZ DE REVISÃO'!$A136)),1,)=$B136,"VIGENTE","OBS"),IF(G$1&lt;$B136,"-",""))</f>
        <v>VIGENTE</v>
      </c>
      <c r="H136" s="21" t="str" cm="1">
        <f t="array" ref="H136">IFERROR(IF(VLOOKUP(H$1,_xlfn.UNIQUE(_xlfn._xlws.FILTER(ARQUIVOS[REVISÃO],ARQUIVOS[DOCUMENTO]='MATRIZ DE REVISÃO'!$A136)),1,)=$B136,"VIGENTE","OBS"),IF(H$1&lt;$B136,"-",""))</f>
        <v/>
      </c>
      <c r="I136" s="21" t="str" cm="1">
        <f t="array" ref="I136">IFERROR(IF(VLOOKUP(I$1,_xlfn.UNIQUE(_xlfn._xlws.FILTER(ARQUIVOS[REVISÃO],ARQUIVOS[DOCUMENTO]='MATRIZ DE REVISÃO'!$A136)),1,)=$B136,"VIGENTE","OBS"),IF(I$1&lt;$B136,"-",""))</f>
        <v/>
      </c>
      <c r="J136" s="21" t="str" cm="1">
        <f t="array" ref="J136">IFERROR(IF(VLOOKUP(J$1,_xlfn.UNIQUE(_xlfn._xlws.FILTER(ARQUIVOS[REVISÃO],ARQUIVOS[DOCUMENTO]='MATRIZ DE REVISÃO'!$A136)),1,)=$B136,"VIGENTE","OBS"),IF(J$1&lt;$B136,"-",""))</f>
        <v/>
      </c>
      <c r="K136" s="21" t="str" cm="1">
        <f t="array" ref="K136">IFERROR(IF(VLOOKUP(K$1,_xlfn.UNIQUE(_xlfn._xlws.FILTER(ARQUIVOS[REVISÃO],ARQUIVOS[DOCUMENTO]='MATRIZ DE REVISÃO'!$A136)),1,)=$B136,"VIGENTE","OBS"),IF(K$1&lt;$B136,"-",""))</f>
        <v/>
      </c>
      <c r="L136" s="21" t="str" cm="1">
        <f t="array" ref="L136">IFERROR(IF(VLOOKUP(L$1,_xlfn.UNIQUE(_xlfn._xlws.FILTER(ARQUIVOS[REVISÃO],ARQUIVOS[DOCUMENTO]='MATRIZ DE REVISÃO'!$A136)),1,)=$B136,"VIGENTE","OBS"),IF(L$1&lt;$B136,"-",""))</f>
        <v/>
      </c>
      <c r="M136" s="21" t="str" cm="1">
        <f t="array" ref="M136">IFERROR(IF(VLOOKUP(M$1,_xlfn.UNIQUE(_xlfn._xlws.FILTER(ARQUIVOS[REVISÃO],ARQUIVOS[DOCUMENTO]='MATRIZ DE REVISÃO'!$A136)),1,)=$B136,"VIGENTE","OBS"),IF(M$1&lt;$B136,"-",""))</f>
        <v/>
      </c>
      <c r="N136" s="21" t="str" cm="1">
        <f t="array" ref="N136">IFERROR(IF(VLOOKUP(N$1,_xlfn.UNIQUE(_xlfn._xlws.FILTER(ARQUIVOS[REVISÃO],ARQUIVOS[DOCUMENTO]='MATRIZ DE REVISÃO'!$A136)),1,)=$B136,"VIGENTE","OBS"),IF(N$1&lt;$B136,"-",""))</f>
        <v/>
      </c>
      <c r="O136" s="22" t="str" cm="1">
        <f t="array" ref="O136">IFERROR(IF(VLOOKUP(O$1,_xlfn.UNIQUE(_xlfn._xlws.FILTER(ARQUIVOS[REVISÃO],ARQUIVOS[DOCUMENTO]='MATRIZ DE REVISÃO'!$A136)),1,)=$B136,"VIGENTE","OBS"),IF(O$1&lt;$B136,"-",""))</f>
        <v/>
      </c>
      <c r="P136" t="str" cm="1">
        <f t="array" ref="P136">IFERROR(IF(VLOOKUP(P$1,_xlfn.UNIQUE(_xlfn._xlws.FILTER(ARQUIVOS[REVISÃO],ARQUIVOS[DOCUMENTO]='MATRIZ DE REVISÃO'!$A136)),1,)=$B136,"VIGENTE","OBS"),IF(P$1&lt;$B136,"-",""))</f>
        <v/>
      </c>
      <c r="Q136" t="str" cm="1">
        <f t="array" ref="Q136">IFERROR(IF(VLOOKUP(Q$1,_xlfn.UNIQUE(_xlfn._xlws.FILTER(ARQUIVOS[REVISÃO],ARQUIVOS[DOCUMENTO]='MATRIZ DE REVISÃO'!$A136)),1,)=$B136,"VIGENTE","OBS"),IF(Q$1&lt;$B136,"-",""))</f>
        <v/>
      </c>
      <c r="R136" t="str" cm="1">
        <f t="array" ref="R136">IFERROR(IF(VLOOKUP(R$1,_xlfn.UNIQUE(_xlfn._xlws.FILTER(ARQUIVOS[REVISÃO],ARQUIVOS[DOCUMENTO]='MATRIZ DE REVISÃO'!$A136)),1,)=$B136,"VIGENTE","OBS"),IF(R$1&lt;$B136,"-",""))</f>
        <v/>
      </c>
      <c r="S136" t="str" cm="1">
        <f t="array" ref="S136">IFERROR(IF(VLOOKUP(S$1,_xlfn.UNIQUE(_xlfn._xlws.FILTER(ARQUIVOS[REVISÃO],ARQUIVOS[DOCUMENTO]='MATRIZ DE REVISÃO'!$A136)),1,)=$B136,"VIGENTE","OBS"),IF(S$1&lt;$B136,"-",""))</f>
        <v/>
      </c>
    </row>
    <row r="137" spans="1:19" x14ac:dyDescent="0.3">
      <c r="A137" s="16" t="s">
        <v>2973</v>
      </c>
      <c r="B137" s="17" t="str">
        <f>_xlfn.XLOOKUP(A137,LD_01[DOCUMENTO],LD_01[REVISÃO])</f>
        <v>R03</v>
      </c>
      <c r="C137" s="17" t="s">
        <v>4314</v>
      </c>
      <c r="D137" s="21" t="str" cm="1">
        <f t="array" ref="D137">IFERROR(IF(VLOOKUP(D$1,_xlfn.UNIQUE(_xlfn._xlws.FILTER(ARQUIVOS[REVISÃO],ARQUIVOS[DOCUMENTO]='MATRIZ DE REVISÃO'!$A137)),1,)=$B137,"VIGENTE","OBS"),IF(D$1&lt;$B137,"-",""))</f>
        <v>-</v>
      </c>
      <c r="E137" s="21" t="str" cm="1">
        <f t="array" ref="E137">IFERROR(IF(VLOOKUP(E$1,_xlfn.UNIQUE(_xlfn._xlws.FILTER(ARQUIVOS[REVISÃO],ARQUIVOS[DOCUMENTO]='MATRIZ DE REVISÃO'!$A137)),1,)=$B137,"VIGENTE","OBS"),IF(E$1&lt;$B137,"-",""))</f>
        <v>-</v>
      </c>
      <c r="F137" s="21" t="str" cm="1">
        <f t="array" ref="F137">IFERROR(IF(VLOOKUP(F$1,_xlfn.UNIQUE(_xlfn._xlws.FILTER(ARQUIVOS[REVISÃO],ARQUIVOS[DOCUMENTO]='MATRIZ DE REVISÃO'!$A137)),1,)=$B137,"VIGENTE","OBS"),IF(F$1&lt;$B137,"-",""))</f>
        <v>-</v>
      </c>
      <c r="G137" s="21" t="str" cm="1">
        <f t="array" ref="G137">IFERROR(IF(VLOOKUP(G$1,_xlfn.UNIQUE(_xlfn._xlws.FILTER(ARQUIVOS[REVISÃO],ARQUIVOS[DOCUMENTO]='MATRIZ DE REVISÃO'!$A137)),1,)=$B137,"VIGENTE","OBS"),IF(G$1&lt;$B137,"-",""))</f>
        <v>VIGENTE</v>
      </c>
      <c r="H137" s="21" t="str" cm="1">
        <f t="array" ref="H137">IFERROR(IF(VLOOKUP(H$1,_xlfn.UNIQUE(_xlfn._xlws.FILTER(ARQUIVOS[REVISÃO],ARQUIVOS[DOCUMENTO]='MATRIZ DE REVISÃO'!$A137)),1,)=$B137,"VIGENTE","OBS"),IF(H$1&lt;$B137,"-",""))</f>
        <v/>
      </c>
      <c r="I137" s="21" t="str" cm="1">
        <f t="array" ref="I137">IFERROR(IF(VLOOKUP(I$1,_xlfn.UNIQUE(_xlfn._xlws.FILTER(ARQUIVOS[REVISÃO],ARQUIVOS[DOCUMENTO]='MATRIZ DE REVISÃO'!$A137)),1,)=$B137,"VIGENTE","OBS"),IF(I$1&lt;$B137,"-",""))</f>
        <v/>
      </c>
      <c r="J137" s="21" t="str" cm="1">
        <f t="array" ref="J137">IFERROR(IF(VLOOKUP(J$1,_xlfn.UNIQUE(_xlfn._xlws.FILTER(ARQUIVOS[REVISÃO],ARQUIVOS[DOCUMENTO]='MATRIZ DE REVISÃO'!$A137)),1,)=$B137,"VIGENTE","OBS"),IF(J$1&lt;$B137,"-",""))</f>
        <v/>
      </c>
      <c r="K137" s="21" t="str" cm="1">
        <f t="array" ref="K137">IFERROR(IF(VLOOKUP(K$1,_xlfn.UNIQUE(_xlfn._xlws.FILTER(ARQUIVOS[REVISÃO],ARQUIVOS[DOCUMENTO]='MATRIZ DE REVISÃO'!$A137)),1,)=$B137,"VIGENTE","OBS"),IF(K$1&lt;$B137,"-",""))</f>
        <v/>
      </c>
      <c r="L137" s="21" t="str" cm="1">
        <f t="array" ref="L137">IFERROR(IF(VLOOKUP(L$1,_xlfn.UNIQUE(_xlfn._xlws.FILTER(ARQUIVOS[REVISÃO],ARQUIVOS[DOCUMENTO]='MATRIZ DE REVISÃO'!$A137)),1,)=$B137,"VIGENTE","OBS"),IF(L$1&lt;$B137,"-",""))</f>
        <v/>
      </c>
      <c r="M137" s="21" t="str" cm="1">
        <f t="array" ref="M137">IFERROR(IF(VLOOKUP(M$1,_xlfn.UNIQUE(_xlfn._xlws.FILTER(ARQUIVOS[REVISÃO],ARQUIVOS[DOCUMENTO]='MATRIZ DE REVISÃO'!$A137)),1,)=$B137,"VIGENTE","OBS"),IF(M$1&lt;$B137,"-",""))</f>
        <v/>
      </c>
      <c r="N137" s="21" t="str" cm="1">
        <f t="array" ref="N137">IFERROR(IF(VLOOKUP(N$1,_xlfn.UNIQUE(_xlfn._xlws.FILTER(ARQUIVOS[REVISÃO],ARQUIVOS[DOCUMENTO]='MATRIZ DE REVISÃO'!$A137)),1,)=$B137,"VIGENTE","OBS"),IF(N$1&lt;$B137,"-",""))</f>
        <v/>
      </c>
      <c r="O137" s="22" t="str" cm="1">
        <f t="array" ref="O137">IFERROR(IF(VLOOKUP(O$1,_xlfn.UNIQUE(_xlfn._xlws.FILTER(ARQUIVOS[REVISÃO],ARQUIVOS[DOCUMENTO]='MATRIZ DE REVISÃO'!$A137)),1,)=$B137,"VIGENTE","OBS"),IF(O$1&lt;$B137,"-",""))</f>
        <v/>
      </c>
      <c r="P137" t="str" cm="1">
        <f t="array" ref="P137">IFERROR(IF(VLOOKUP(P$1,_xlfn.UNIQUE(_xlfn._xlws.FILTER(ARQUIVOS[REVISÃO],ARQUIVOS[DOCUMENTO]='MATRIZ DE REVISÃO'!$A137)),1,)=$B137,"VIGENTE","OBS"),IF(P$1&lt;$B137,"-",""))</f>
        <v/>
      </c>
      <c r="Q137" t="str" cm="1">
        <f t="array" ref="Q137">IFERROR(IF(VLOOKUP(Q$1,_xlfn.UNIQUE(_xlfn._xlws.FILTER(ARQUIVOS[REVISÃO],ARQUIVOS[DOCUMENTO]='MATRIZ DE REVISÃO'!$A137)),1,)=$B137,"VIGENTE","OBS"),IF(Q$1&lt;$B137,"-",""))</f>
        <v/>
      </c>
      <c r="R137" t="str" cm="1">
        <f t="array" ref="R137">IFERROR(IF(VLOOKUP(R$1,_xlfn.UNIQUE(_xlfn._xlws.FILTER(ARQUIVOS[REVISÃO],ARQUIVOS[DOCUMENTO]='MATRIZ DE REVISÃO'!$A137)),1,)=$B137,"VIGENTE","OBS"),IF(R$1&lt;$B137,"-",""))</f>
        <v/>
      </c>
      <c r="S137" t="str" cm="1">
        <f t="array" ref="S137">IFERROR(IF(VLOOKUP(S$1,_xlfn.UNIQUE(_xlfn._xlws.FILTER(ARQUIVOS[REVISÃO],ARQUIVOS[DOCUMENTO]='MATRIZ DE REVISÃO'!$A137)),1,)=$B137,"VIGENTE","OBS"),IF(S$1&lt;$B137,"-",""))</f>
        <v/>
      </c>
    </row>
    <row r="138" spans="1:19" x14ac:dyDescent="0.3">
      <c r="A138" s="16" t="s">
        <v>2974</v>
      </c>
      <c r="B138" s="17" t="str">
        <f>_xlfn.XLOOKUP(A138,LD_01[DOCUMENTO],LD_01[REVISÃO])</f>
        <v>R03</v>
      </c>
      <c r="C138" s="17" t="s">
        <v>4314</v>
      </c>
      <c r="D138" s="21" t="str" cm="1">
        <f t="array" ref="D138">IFERROR(IF(VLOOKUP(D$1,_xlfn.UNIQUE(_xlfn._xlws.FILTER(ARQUIVOS[REVISÃO],ARQUIVOS[DOCUMENTO]='MATRIZ DE REVISÃO'!$A138)),1,)=$B138,"VIGENTE","OBS"),IF(D$1&lt;$B138,"-",""))</f>
        <v>-</v>
      </c>
      <c r="E138" s="21" t="str" cm="1">
        <f t="array" ref="E138">IFERROR(IF(VLOOKUP(E$1,_xlfn.UNIQUE(_xlfn._xlws.FILTER(ARQUIVOS[REVISÃO],ARQUIVOS[DOCUMENTO]='MATRIZ DE REVISÃO'!$A138)),1,)=$B138,"VIGENTE","OBS"),IF(E$1&lt;$B138,"-",""))</f>
        <v>-</v>
      </c>
      <c r="F138" s="21" t="str" cm="1">
        <f t="array" ref="F138">IFERROR(IF(VLOOKUP(F$1,_xlfn.UNIQUE(_xlfn._xlws.FILTER(ARQUIVOS[REVISÃO],ARQUIVOS[DOCUMENTO]='MATRIZ DE REVISÃO'!$A138)),1,)=$B138,"VIGENTE","OBS"),IF(F$1&lt;$B138,"-",""))</f>
        <v>-</v>
      </c>
      <c r="G138" s="21" t="str" cm="1">
        <f t="array" ref="G138">IFERROR(IF(VLOOKUP(G$1,_xlfn.UNIQUE(_xlfn._xlws.FILTER(ARQUIVOS[REVISÃO],ARQUIVOS[DOCUMENTO]='MATRIZ DE REVISÃO'!$A138)),1,)=$B138,"VIGENTE","OBS"),IF(G$1&lt;$B138,"-",""))</f>
        <v>VIGENTE</v>
      </c>
      <c r="H138" s="21" t="str" cm="1">
        <f t="array" ref="H138">IFERROR(IF(VLOOKUP(H$1,_xlfn.UNIQUE(_xlfn._xlws.FILTER(ARQUIVOS[REVISÃO],ARQUIVOS[DOCUMENTO]='MATRIZ DE REVISÃO'!$A138)),1,)=$B138,"VIGENTE","OBS"),IF(H$1&lt;$B138,"-",""))</f>
        <v/>
      </c>
      <c r="I138" s="21" t="str" cm="1">
        <f t="array" ref="I138">IFERROR(IF(VLOOKUP(I$1,_xlfn.UNIQUE(_xlfn._xlws.FILTER(ARQUIVOS[REVISÃO],ARQUIVOS[DOCUMENTO]='MATRIZ DE REVISÃO'!$A138)),1,)=$B138,"VIGENTE","OBS"),IF(I$1&lt;$B138,"-",""))</f>
        <v/>
      </c>
      <c r="J138" s="21" t="str" cm="1">
        <f t="array" ref="J138">IFERROR(IF(VLOOKUP(J$1,_xlfn.UNIQUE(_xlfn._xlws.FILTER(ARQUIVOS[REVISÃO],ARQUIVOS[DOCUMENTO]='MATRIZ DE REVISÃO'!$A138)),1,)=$B138,"VIGENTE","OBS"),IF(J$1&lt;$B138,"-",""))</f>
        <v/>
      </c>
      <c r="K138" s="21" t="str" cm="1">
        <f t="array" ref="K138">IFERROR(IF(VLOOKUP(K$1,_xlfn.UNIQUE(_xlfn._xlws.FILTER(ARQUIVOS[REVISÃO],ARQUIVOS[DOCUMENTO]='MATRIZ DE REVISÃO'!$A138)),1,)=$B138,"VIGENTE","OBS"),IF(K$1&lt;$B138,"-",""))</f>
        <v/>
      </c>
      <c r="L138" s="21" t="str" cm="1">
        <f t="array" ref="L138">IFERROR(IF(VLOOKUP(L$1,_xlfn.UNIQUE(_xlfn._xlws.FILTER(ARQUIVOS[REVISÃO],ARQUIVOS[DOCUMENTO]='MATRIZ DE REVISÃO'!$A138)),1,)=$B138,"VIGENTE","OBS"),IF(L$1&lt;$B138,"-",""))</f>
        <v/>
      </c>
      <c r="M138" s="21" t="str" cm="1">
        <f t="array" ref="M138">IFERROR(IF(VLOOKUP(M$1,_xlfn.UNIQUE(_xlfn._xlws.FILTER(ARQUIVOS[REVISÃO],ARQUIVOS[DOCUMENTO]='MATRIZ DE REVISÃO'!$A138)),1,)=$B138,"VIGENTE","OBS"),IF(M$1&lt;$B138,"-",""))</f>
        <v/>
      </c>
      <c r="N138" s="21" t="str" cm="1">
        <f t="array" ref="N138">IFERROR(IF(VLOOKUP(N$1,_xlfn.UNIQUE(_xlfn._xlws.FILTER(ARQUIVOS[REVISÃO],ARQUIVOS[DOCUMENTO]='MATRIZ DE REVISÃO'!$A138)),1,)=$B138,"VIGENTE","OBS"),IF(N$1&lt;$B138,"-",""))</f>
        <v/>
      </c>
      <c r="O138" s="22" t="str" cm="1">
        <f t="array" ref="O138">IFERROR(IF(VLOOKUP(O$1,_xlfn.UNIQUE(_xlfn._xlws.FILTER(ARQUIVOS[REVISÃO],ARQUIVOS[DOCUMENTO]='MATRIZ DE REVISÃO'!$A138)),1,)=$B138,"VIGENTE","OBS"),IF(O$1&lt;$B138,"-",""))</f>
        <v/>
      </c>
      <c r="P138" t="str" cm="1">
        <f t="array" ref="P138">IFERROR(IF(VLOOKUP(P$1,_xlfn.UNIQUE(_xlfn._xlws.FILTER(ARQUIVOS[REVISÃO],ARQUIVOS[DOCUMENTO]='MATRIZ DE REVISÃO'!$A138)),1,)=$B138,"VIGENTE","OBS"),IF(P$1&lt;$B138,"-",""))</f>
        <v/>
      </c>
      <c r="Q138" t="str" cm="1">
        <f t="array" ref="Q138">IFERROR(IF(VLOOKUP(Q$1,_xlfn.UNIQUE(_xlfn._xlws.FILTER(ARQUIVOS[REVISÃO],ARQUIVOS[DOCUMENTO]='MATRIZ DE REVISÃO'!$A138)),1,)=$B138,"VIGENTE","OBS"),IF(Q$1&lt;$B138,"-",""))</f>
        <v/>
      </c>
      <c r="R138" t="str" cm="1">
        <f t="array" ref="R138">IFERROR(IF(VLOOKUP(R$1,_xlfn.UNIQUE(_xlfn._xlws.FILTER(ARQUIVOS[REVISÃO],ARQUIVOS[DOCUMENTO]='MATRIZ DE REVISÃO'!$A138)),1,)=$B138,"VIGENTE","OBS"),IF(R$1&lt;$B138,"-",""))</f>
        <v/>
      </c>
      <c r="S138" t="str" cm="1">
        <f t="array" ref="S138">IFERROR(IF(VLOOKUP(S$1,_xlfn.UNIQUE(_xlfn._xlws.FILTER(ARQUIVOS[REVISÃO],ARQUIVOS[DOCUMENTO]='MATRIZ DE REVISÃO'!$A138)),1,)=$B138,"VIGENTE","OBS"),IF(S$1&lt;$B138,"-",""))</f>
        <v/>
      </c>
    </row>
    <row r="139" spans="1:19" x14ac:dyDescent="0.3">
      <c r="A139" s="16" t="s">
        <v>2975</v>
      </c>
      <c r="B139" s="17" t="str">
        <f>_xlfn.XLOOKUP(A139,LD_01[DOCUMENTO],LD_01[REVISÃO])</f>
        <v>R00</v>
      </c>
      <c r="C139" s="17" t="s">
        <v>4314</v>
      </c>
      <c r="D139" s="21" t="str" cm="1">
        <f t="array" ref="D139">IFERROR(IF(VLOOKUP(D$1,_xlfn.UNIQUE(_xlfn._xlws.FILTER(ARQUIVOS[REVISÃO],ARQUIVOS[DOCUMENTO]='MATRIZ DE REVISÃO'!$A139)),1,)=$B139,"VIGENTE","OBS"),IF(D$1&lt;$B139,"-",""))</f>
        <v>VIGENTE</v>
      </c>
      <c r="E139" s="21" t="str" cm="1">
        <f t="array" ref="E139">IFERROR(IF(VLOOKUP(E$1,_xlfn.UNIQUE(_xlfn._xlws.FILTER(ARQUIVOS[REVISÃO],ARQUIVOS[DOCUMENTO]='MATRIZ DE REVISÃO'!$A139)),1,)=$B139,"VIGENTE","OBS"),IF(E$1&lt;$B139,"-",""))</f>
        <v/>
      </c>
      <c r="F139" s="21" t="str" cm="1">
        <f t="array" ref="F139">IFERROR(IF(VLOOKUP(F$1,_xlfn.UNIQUE(_xlfn._xlws.FILTER(ARQUIVOS[REVISÃO],ARQUIVOS[DOCUMENTO]='MATRIZ DE REVISÃO'!$A139)),1,)=$B139,"VIGENTE","OBS"),IF(F$1&lt;$B139,"-",""))</f>
        <v/>
      </c>
      <c r="G139" s="21" t="str" cm="1">
        <f t="array" ref="G139">IFERROR(IF(VLOOKUP(G$1,_xlfn.UNIQUE(_xlfn._xlws.FILTER(ARQUIVOS[REVISÃO],ARQUIVOS[DOCUMENTO]='MATRIZ DE REVISÃO'!$A139)),1,)=$B139,"VIGENTE","OBS"),IF(G$1&lt;$B139,"-",""))</f>
        <v/>
      </c>
      <c r="H139" s="21" t="str" cm="1">
        <f t="array" ref="H139">IFERROR(IF(VLOOKUP(H$1,_xlfn.UNIQUE(_xlfn._xlws.FILTER(ARQUIVOS[REVISÃO],ARQUIVOS[DOCUMENTO]='MATRIZ DE REVISÃO'!$A139)),1,)=$B139,"VIGENTE","OBS"),IF(H$1&lt;$B139,"-",""))</f>
        <v/>
      </c>
      <c r="I139" s="21" t="str" cm="1">
        <f t="array" ref="I139">IFERROR(IF(VLOOKUP(I$1,_xlfn.UNIQUE(_xlfn._xlws.FILTER(ARQUIVOS[REVISÃO],ARQUIVOS[DOCUMENTO]='MATRIZ DE REVISÃO'!$A139)),1,)=$B139,"VIGENTE","OBS"),IF(I$1&lt;$B139,"-",""))</f>
        <v/>
      </c>
      <c r="J139" s="21" t="str" cm="1">
        <f t="array" ref="J139">IFERROR(IF(VLOOKUP(J$1,_xlfn.UNIQUE(_xlfn._xlws.FILTER(ARQUIVOS[REVISÃO],ARQUIVOS[DOCUMENTO]='MATRIZ DE REVISÃO'!$A139)),1,)=$B139,"VIGENTE","OBS"),IF(J$1&lt;$B139,"-",""))</f>
        <v/>
      </c>
      <c r="K139" s="21" t="str" cm="1">
        <f t="array" ref="K139">IFERROR(IF(VLOOKUP(K$1,_xlfn.UNIQUE(_xlfn._xlws.FILTER(ARQUIVOS[REVISÃO],ARQUIVOS[DOCUMENTO]='MATRIZ DE REVISÃO'!$A139)),1,)=$B139,"VIGENTE","OBS"),IF(K$1&lt;$B139,"-",""))</f>
        <v/>
      </c>
      <c r="L139" s="21" t="str" cm="1">
        <f t="array" ref="L139">IFERROR(IF(VLOOKUP(L$1,_xlfn.UNIQUE(_xlfn._xlws.FILTER(ARQUIVOS[REVISÃO],ARQUIVOS[DOCUMENTO]='MATRIZ DE REVISÃO'!$A139)),1,)=$B139,"VIGENTE","OBS"),IF(L$1&lt;$B139,"-",""))</f>
        <v/>
      </c>
      <c r="M139" s="21" t="str" cm="1">
        <f t="array" ref="M139">IFERROR(IF(VLOOKUP(M$1,_xlfn.UNIQUE(_xlfn._xlws.FILTER(ARQUIVOS[REVISÃO],ARQUIVOS[DOCUMENTO]='MATRIZ DE REVISÃO'!$A139)),1,)=$B139,"VIGENTE","OBS"),IF(M$1&lt;$B139,"-",""))</f>
        <v/>
      </c>
      <c r="N139" s="21" t="str" cm="1">
        <f t="array" ref="N139">IFERROR(IF(VLOOKUP(N$1,_xlfn.UNIQUE(_xlfn._xlws.FILTER(ARQUIVOS[REVISÃO],ARQUIVOS[DOCUMENTO]='MATRIZ DE REVISÃO'!$A139)),1,)=$B139,"VIGENTE","OBS"),IF(N$1&lt;$B139,"-",""))</f>
        <v/>
      </c>
      <c r="O139" s="22" t="str" cm="1">
        <f t="array" ref="O139">IFERROR(IF(VLOOKUP(O$1,_xlfn.UNIQUE(_xlfn._xlws.FILTER(ARQUIVOS[REVISÃO],ARQUIVOS[DOCUMENTO]='MATRIZ DE REVISÃO'!$A139)),1,)=$B139,"VIGENTE","OBS"),IF(O$1&lt;$B139,"-",""))</f>
        <v/>
      </c>
      <c r="P139" t="str" cm="1">
        <f t="array" ref="P139">IFERROR(IF(VLOOKUP(P$1,_xlfn.UNIQUE(_xlfn._xlws.FILTER(ARQUIVOS[REVISÃO],ARQUIVOS[DOCUMENTO]='MATRIZ DE REVISÃO'!$A139)),1,)=$B139,"VIGENTE","OBS"),IF(P$1&lt;$B139,"-",""))</f>
        <v/>
      </c>
      <c r="Q139" t="str" cm="1">
        <f t="array" ref="Q139">IFERROR(IF(VLOOKUP(Q$1,_xlfn.UNIQUE(_xlfn._xlws.FILTER(ARQUIVOS[REVISÃO],ARQUIVOS[DOCUMENTO]='MATRIZ DE REVISÃO'!$A139)),1,)=$B139,"VIGENTE","OBS"),IF(Q$1&lt;$B139,"-",""))</f>
        <v/>
      </c>
      <c r="R139" t="str" cm="1">
        <f t="array" ref="R139">IFERROR(IF(VLOOKUP(R$1,_xlfn.UNIQUE(_xlfn._xlws.FILTER(ARQUIVOS[REVISÃO],ARQUIVOS[DOCUMENTO]='MATRIZ DE REVISÃO'!$A139)),1,)=$B139,"VIGENTE","OBS"),IF(R$1&lt;$B139,"-",""))</f>
        <v/>
      </c>
      <c r="S139" t="str" cm="1">
        <f t="array" ref="S139">IFERROR(IF(VLOOKUP(S$1,_xlfn.UNIQUE(_xlfn._xlws.FILTER(ARQUIVOS[REVISÃO],ARQUIVOS[DOCUMENTO]='MATRIZ DE REVISÃO'!$A139)),1,)=$B139,"VIGENTE","OBS"),IF(S$1&lt;$B139,"-",""))</f>
        <v/>
      </c>
    </row>
    <row r="140" spans="1:19" x14ac:dyDescent="0.3">
      <c r="A140" s="16" t="s">
        <v>2976</v>
      </c>
      <c r="B140" s="17" t="str">
        <f>_xlfn.XLOOKUP(A140,LD_01[DOCUMENTO],LD_01[REVISÃO])</f>
        <v>R01</v>
      </c>
      <c r="C140" s="17" t="s">
        <v>4314</v>
      </c>
      <c r="D140" s="21" t="str" cm="1">
        <f t="array" ref="D140">IFERROR(IF(VLOOKUP(D$1,_xlfn.UNIQUE(_xlfn._xlws.FILTER(ARQUIVOS[REVISÃO],ARQUIVOS[DOCUMENTO]='MATRIZ DE REVISÃO'!$A140)),1,)=$B140,"VIGENTE","OBS"),IF(D$1&lt;$B140,"-",""))</f>
        <v>-</v>
      </c>
      <c r="E140" s="21" t="str" cm="1">
        <f t="array" ref="E140">IFERROR(IF(VLOOKUP(E$1,_xlfn.UNIQUE(_xlfn._xlws.FILTER(ARQUIVOS[REVISÃO],ARQUIVOS[DOCUMENTO]='MATRIZ DE REVISÃO'!$A140)),1,)=$B140,"VIGENTE","OBS"),IF(E$1&lt;$B140,"-",""))</f>
        <v>VIGENTE</v>
      </c>
      <c r="F140" s="21" t="str" cm="1">
        <f t="array" ref="F140">IFERROR(IF(VLOOKUP(F$1,_xlfn.UNIQUE(_xlfn._xlws.FILTER(ARQUIVOS[REVISÃO],ARQUIVOS[DOCUMENTO]='MATRIZ DE REVISÃO'!$A140)),1,)=$B140,"VIGENTE","OBS"),IF(F$1&lt;$B140,"-",""))</f>
        <v/>
      </c>
      <c r="G140" s="21" t="str" cm="1">
        <f t="array" ref="G140">IFERROR(IF(VLOOKUP(G$1,_xlfn.UNIQUE(_xlfn._xlws.FILTER(ARQUIVOS[REVISÃO],ARQUIVOS[DOCUMENTO]='MATRIZ DE REVISÃO'!$A140)),1,)=$B140,"VIGENTE","OBS"),IF(G$1&lt;$B140,"-",""))</f>
        <v/>
      </c>
      <c r="H140" s="21" t="str" cm="1">
        <f t="array" ref="H140">IFERROR(IF(VLOOKUP(H$1,_xlfn.UNIQUE(_xlfn._xlws.FILTER(ARQUIVOS[REVISÃO],ARQUIVOS[DOCUMENTO]='MATRIZ DE REVISÃO'!$A140)),1,)=$B140,"VIGENTE","OBS"),IF(H$1&lt;$B140,"-",""))</f>
        <v/>
      </c>
      <c r="I140" s="21" t="str" cm="1">
        <f t="array" ref="I140">IFERROR(IF(VLOOKUP(I$1,_xlfn.UNIQUE(_xlfn._xlws.FILTER(ARQUIVOS[REVISÃO],ARQUIVOS[DOCUMENTO]='MATRIZ DE REVISÃO'!$A140)),1,)=$B140,"VIGENTE","OBS"),IF(I$1&lt;$B140,"-",""))</f>
        <v/>
      </c>
      <c r="J140" s="21" t="str" cm="1">
        <f t="array" ref="J140">IFERROR(IF(VLOOKUP(J$1,_xlfn.UNIQUE(_xlfn._xlws.FILTER(ARQUIVOS[REVISÃO],ARQUIVOS[DOCUMENTO]='MATRIZ DE REVISÃO'!$A140)),1,)=$B140,"VIGENTE","OBS"),IF(J$1&lt;$B140,"-",""))</f>
        <v/>
      </c>
      <c r="K140" s="21" t="str" cm="1">
        <f t="array" ref="K140">IFERROR(IF(VLOOKUP(K$1,_xlfn.UNIQUE(_xlfn._xlws.FILTER(ARQUIVOS[REVISÃO],ARQUIVOS[DOCUMENTO]='MATRIZ DE REVISÃO'!$A140)),1,)=$B140,"VIGENTE","OBS"),IF(K$1&lt;$B140,"-",""))</f>
        <v/>
      </c>
      <c r="L140" s="21" t="str" cm="1">
        <f t="array" ref="L140">IFERROR(IF(VLOOKUP(L$1,_xlfn.UNIQUE(_xlfn._xlws.FILTER(ARQUIVOS[REVISÃO],ARQUIVOS[DOCUMENTO]='MATRIZ DE REVISÃO'!$A140)),1,)=$B140,"VIGENTE","OBS"),IF(L$1&lt;$B140,"-",""))</f>
        <v/>
      </c>
      <c r="M140" s="21" t="str" cm="1">
        <f t="array" ref="M140">IFERROR(IF(VLOOKUP(M$1,_xlfn.UNIQUE(_xlfn._xlws.FILTER(ARQUIVOS[REVISÃO],ARQUIVOS[DOCUMENTO]='MATRIZ DE REVISÃO'!$A140)),1,)=$B140,"VIGENTE","OBS"),IF(M$1&lt;$B140,"-",""))</f>
        <v/>
      </c>
      <c r="N140" s="21" t="str" cm="1">
        <f t="array" ref="N140">IFERROR(IF(VLOOKUP(N$1,_xlfn.UNIQUE(_xlfn._xlws.FILTER(ARQUIVOS[REVISÃO],ARQUIVOS[DOCUMENTO]='MATRIZ DE REVISÃO'!$A140)),1,)=$B140,"VIGENTE","OBS"),IF(N$1&lt;$B140,"-",""))</f>
        <v/>
      </c>
      <c r="O140" s="22" t="str" cm="1">
        <f t="array" ref="O140">IFERROR(IF(VLOOKUP(O$1,_xlfn.UNIQUE(_xlfn._xlws.FILTER(ARQUIVOS[REVISÃO],ARQUIVOS[DOCUMENTO]='MATRIZ DE REVISÃO'!$A140)),1,)=$B140,"VIGENTE","OBS"),IF(O$1&lt;$B140,"-",""))</f>
        <v/>
      </c>
      <c r="P140" t="str" cm="1">
        <f t="array" ref="P140">IFERROR(IF(VLOOKUP(P$1,_xlfn.UNIQUE(_xlfn._xlws.FILTER(ARQUIVOS[REVISÃO],ARQUIVOS[DOCUMENTO]='MATRIZ DE REVISÃO'!$A140)),1,)=$B140,"VIGENTE","OBS"),IF(P$1&lt;$B140,"-",""))</f>
        <v/>
      </c>
      <c r="Q140" t="str" cm="1">
        <f t="array" ref="Q140">IFERROR(IF(VLOOKUP(Q$1,_xlfn.UNIQUE(_xlfn._xlws.FILTER(ARQUIVOS[REVISÃO],ARQUIVOS[DOCUMENTO]='MATRIZ DE REVISÃO'!$A140)),1,)=$B140,"VIGENTE","OBS"),IF(Q$1&lt;$B140,"-",""))</f>
        <v/>
      </c>
      <c r="R140" t="str" cm="1">
        <f t="array" ref="R140">IFERROR(IF(VLOOKUP(R$1,_xlfn.UNIQUE(_xlfn._xlws.FILTER(ARQUIVOS[REVISÃO],ARQUIVOS[DOCUMENTO]='MATRIZ DE REVISÃO'!$A140)),1,)=$B140,"VIGENTE","OBS"),IF(R$1&lt;$B140,"-",""))</f>
        <v/>
      </c>
      <c r="S140" t="str" cm="1">
        <f t="array" ref="S140">IFERROR(IF(VLOOKUP(S$1,_xlfn.UNIQUE(_xlfn._xlws.FILTER(ARQUIVOS[REVISÃO],ARQUIVOS[DOCUMENTO]='MATRIZ DE REVISÃO'!$A140)),1,)=$B140,"VIGENTE","OBS"),IF(S$1&lt;$B140,"-",""))</f>
        <v/>
      </c>
    </row>
    <row r="141" spans="1:19" x14ac:dyDescent="0.3">
      <c r="A141" s="16" t="s">
        <v>2977</v>
      </c>
      <c r="B141" s="17" t="str">
        <f>_xlfn.XLOOKUP(A141,LD_01[DOCUMENTO],LD_01[REVISÃO])</f>
        <v>R01</v>
      </c>
      <c r="C141" s="17" t="s">
        <v>4314</v>
      </c>
      <c r="D141" s="21" t="str" cm="1">
        <f t="array" ref="D141">IFERROR(IF(VLOOKUP(D$1,_xlfn.UNIQUE(_xlfn._xlws.FILTER(ARQUIVOS[REVISÃO],ARQUIVOS[DOCUMENTO]='MATRIZ DE REVISÃO'!$A141)),1,)=$B141,"VIGENTE","OBS"),IF(D$1&lt;$B141,"-",""))</f>
        <v>-</v>
      </c>
      <c r="E141" s="21" t="str" cm="1">
        <f t="array" ref="E141">IFERROR(IF(VLOOKUP(E$1,_xlfn.UNIQUE(_xlfn._xlws.FILTER(ARQUIVOS[REVISÃO],ARQUIVOS[DOCUMENTO]='MATRIZ DE REVISÃO'!$A141)),1,)=$B141,"VIGENTE","OBS"),IF(E$1&lt;$B141,"-",""))</f>
        <v>VIGENTE</v>
      </c>
      <c r="F141" s="21" t="str" cm="1">
        <f t="array" ref="F141">IFERROR(IF(VLOOKUP(F$1,_xlfn.UNIQUE(_xlfn._xlws.FILTER(ARQUIVOS[REVISÃO],ARQUIVOS[DOCUMENTO]='MATRIZ DE REVISÃO'!$A141)),1,)=$B141,"VIGENTE","OBS"),IF(F$1&lt;$B141,"-",""))</f>
        <v/>
      </c>
      <c r="G141" s="21" t="str" cm="1">
        <f t="array" ref="G141">IFERROR(IF(VLOOKUP(G$1,_xlfn.UNIQUE(_xlfn._xlws.FILTER(ARQUIVOS[REVISÃO],ARQUIVOS[DOCUMENTO]='MATRIZ DE REVISÃO'!$A141)),1,)=$B141,"VIGENTE","OBS"),IF(G$1&lt;$B141,"-",""))</f>
        <v/>
      </c>
      <c r="H141" s="21" t="str" cm="1">
        <f t="array" ref="H141">IFERROR(IF(VLOOKUP(H$1,_xlfn.UNIQUE(_xlfn._xlws.FILTER(ARQUIVOS[REVISÃO],ARQUIVOS[DOCUMENTO]='MATRIZ DE REVISÃO'!$A141)),1,)=$B141,"VIGENTE","OBS"),IF(H$1&lt;$B141,"-",""))</f>
        <v/>
      </c>
      <c r="I141" s="21" t="str" cm="1">
        <f t="array" ref="I141">IFERROR(IF(VLOOKUP(I$1,_xlfn.UNIQUE(_xlfn._xlws.FILTER(ARQUIVOS[REVISÃO],ARQUIVOS[DOCUMENTO]='MATRIZ DE REVISÃO'!$A141)),1,)=$B141,"VIGENTE","OBS"),IF(I$1&lt;$B141,"-",""))</f>
        <v/>
      </c>
      <c r="J141" s="21" t="str" cm="1">
        <f t="array" ref="J141">IFERROR(IF(VLOOKUP(J$1,_xlfn.UNIQUE(_xlfn._xlws.FILTER(ARQUIVOS[REVISÃO],ARQUIVOS[DOCUMENTO]='MATRIZ DE REVISÃO'!$A141)),1,)=$B141,"VIGENTE","OBS"),IF(J$1&lt;$B141,"-",""))</f>
        <v/>
      </c>
      <c r="K141" s="21" t="str" cm="1">
        <f t="array" ref="K141">IFERROR(IF(VLOOKUP(K$1,_xlfn.UNIQUE(_xlfn._xlws.FILTER(ARQUIVOS[REVISÃO],ARQUIVOS[DOCUMENTO]='MATRIZ DE REVISÃO'!$A141)),1,)=$B141,"VIGENTE","OBS"),IF(K$1&lt;$B141,"-",""))</f>
        <v/>
      </c>
      <c r="L141" s="21" t="str" cm="1">
        <f t="array" ref="L141">IFERROR(IF(VLOOKUP(L$1,_xlfn.UNIQUE(_xlfn._xlws.FILTER(ARQUIVOS[REVISÃO],ARQUIVOS[DOCUMENTO]='MATRIZ DE REVISÃO'!$A141)),1,)=$B141,"VIGENTE","OBS"),IF(L$1&lt;$B141,"-",""))</f>
        <v/>
      </c>
      <c r="M141" s="21" t="str" cm="1">
        <f t="array" ref="M141">IFERROR(IF(VLOOKUP(M$1,_xlfn.UNIQUE(_xlfn._xlws.FILTER(ARQUIVOS[REVISÃO],ARQUIVOS[DOCUMENTO]='MATRIZ DE REVISÃO'!$A141)),1,)=$B141,"VIGENTE","OBS"),IF(M$1&lt;$B141,"-",""))</f>
        <v/>
      </c>
      <c r="N141" s="21" t="str" cm="1">
        <f t="array" ref="N141">IFERROR(IF(VLOOKUP(N$1,_xlfn.UNIQUE(_xlfn._xlws.FILTER(ARQUIVOS[REVISÃO],ARQUIVOS[DOCUMENTO]='MATRIZ DE REVISÃO'!$A141)),1,)=$B141,"VIGENTE","OBS"),IF(N$1&lt;$B141,"-",""))</f>
        <v/>
      </c>
      <c r="O141" s="22" t="str" cm="1">
        <f t="array" ref="O141">IFERROR(IF(VLOOKUP(O$1,_xlfn.UNIQUE(_xlfn._xlws.FILTER(ARQUIVOS[REVISÃO],ARQUIVOS[DOCUMENTO]='MATRIZ DE REVISÃO'!$A141)),1,)=$B141,"VIGENTE","OBS"),IF(O$1&lt;$B141,"-",""))</f>
        <v/>
      </c>
      <c r="P141" t="str" cm="1">
        <f t="array" ref="P141">IFERROR(IF(VLOOKUP(P$1,_xlfn.UNIQUE(_xlfn._xlws.FILTER(ARQUIVOS[REVISÃO],ARQUIVOS[DOCUMENTO]='MATRIZ DE REVISÃO'!$A141)),1,)=$B141,"VIGENTE","OBS"),IF(P$1&lt;$B141,"-",""))</f>
        <v/>
      </c>
      <c r="Q141" t="str" cm="1">
        <f t="array" ref="Q141">IFERROR(IF(VLOOKUP(Q$1,_xlfn.UNIQUE(_xlfn._xlws.FILTER(ARQUIVOS[REVISÃO],ARQUIVOS[DOCUMENTO]='MATRIZ DE REVISÃO'!$A141)),1,)=$B141,"VIGENTE","OBS"),IF(Q$1&lt;$B141,"-",""))</f>
        <v/>
      </c>
      <c r="R141" t="str" cm="1">
        <f t="array" ref="R141">IFERROR(IF(VLOOKUP(R$1,_xlfn.UNIQUE(_xlfn._xlws.FILTER(ARQUIVOS[REVISÃO],ARQUIVOS[DOCUMENTO]='MATRIZ DE REVISÃO'!$A141)),1,)=$B141,"VIGENTE","OBS"),IF(R$1&lt;$B141,"-",""))</f>
        <v/>
      </c>
      <c r="S141" t="str" cm="1">
        <f t="array" ref="S141">IFERROR(IF(VLOOKUP(S$1,_xlfn.UNIQUE(_xlfn._xlws.FILTER(ARQUIVOS[REVISÃO],ARQUIVOS[DOCUMENTO]='MATRIZ DE REVISÃO'!$A141)),1,)=$B141,"VIGENTE","OBS"),IF(S$1&lt;$B141,"-",""))</f>
        <v/>
      </c>
    </row>
    <row r="142" spans="1:19" x14ac:dyDescent="0.3">
      <c r="A142" s="16" t="s">
        <v>2978</v>
      </c>
      <c r="B142" s="17" t="str">
        <f>_xlfn.XLOOKUP(A142,LD_01[DOCUMENTO],LD_01[REVISÃO])</f>
        <v>R05</v>
      </c>
      <c r="C142" s="17" t="s">
        <v>4314</v>
      </c>
      <c r="D142" s="21" t="str" cm="1">
        <f t="array" ref="D142">IFERROR(IF(VLOOKUP(D$1,_xlfn.UNIQUE(_xlfn._xlws.FILTER(ARQUIVOS[REVISÃO],ARQUIVOS[DOCUMENTO]='MATRIZ DE REVISÃO'!$A142)),1,)=$B142,"VIGENTE","OBS"),IF(D$1&lt;$B142,"-",""))</f>
        <v>-</v>
      </c>
      <c r="E142" s="21" t="str" cm="1">
        <f t="array" ref="E142">IFERROR(IF(VLOOKUP(E$1,_xlfn.UNIQUE(_xlfn._xlws.FILTER(ARQUIVOS[REVISÃO],ARQUIVOS[DOCUMENTO]='MATRIZ DE REVISÃO'!$A142)),1,)=$B142,"VIGENTE","OBS"),IF(E$1&lt;$B142,"-",""))</f>
        <v>-</v>
      </c>
      <c r="F142" s="21" t="str" cm="1">
        <f t="array" ref="F142">IFERROR(IF(VLOOKUP(F$1,_xlfn.UNIQUE(_xlfn._xlws.FILTER(ARQUIVOS[REVISÃO],ARQUIVOS[DOCUMENTO]='MATRIZ DE REVISÃO'!$A142)),1,)=$B142,"VIGENTE","OBS"),IF(F$1&lt;$B142,"-",""))</f>
        <v>-</v>
      </c>
      <c r="G142" s="21" t="str" cm="1">
        <f t="array" ref="G142">IFERROR(IF(VLOOKUP(G$1,_xlfn.UNIQUE(_xlfn._xlws.FILTER(ARQUIVOS[REVISÃO],ARQUIVOS[DOCUMENTO]='MATRIZ DE REVISÃO'!$A142)),1,)=$B142,"VIGENTE","OBS"),IF(G$1&lt;$B142,"-",""))</f>
        <v>-</v>
      </c>
      <c r="H142" s="21" t="str" cm="1">
        <f t="array" ref="H142">IFERROR(IF(VLOOKUP(H$1,_xlfn.UNIQUE(_xlfn._xlws.FILTER(ARQUIVOS[REVISÃO],ARQUIVOS[DOCUMENTO]='MATRIZ DE REVISÃO'!$A142)),1,)=$B142,"VIGENTE","OBS"),IF(H$1&lt;$B142,"-",""))</f>
        <v>-</v>
      </c>
      <c r="I142" s="21" t="str" cm="1">
        <f t="array" ref="I142">IFERROR(IF(VLOOKUP(I$1,_xlfn.UNIQUE(_xlfn._xlws.FILTER(ARQUIVOS[REVISÃO],ARQUIVOS[DOCUMENTO]='MATRIZ DE REVISÃO'!$A142)),1,)=$B142,"VIGENTE","OBS"),IF(I$1&lt;$B142,"-",""))</f>
        <v>VIGENTE</v>
      </c>
      <c r="J142" s="21" t="str" cm="1">
        <f t="array" ref="J142">IFERROR(IF(VLOOKUP(J$1,_xlfn.UNIQUE(_xlfn._xlws.FILTER(ARQUIVOS[REVISÃO],ARQUIVOS[DOCUMENTO]='MATRIZ DE REVISÃO'!$A142)),1,)=$B142,"VIGENTE","OBS"),IF(J$1&lt;$B142,"-",""))</f>
        <v/>
      </c>
      <c r="K142" s="21" t="str" cm="1">
        <f t="array" ref="K142">IFERROR(IF(VLOOKUP(K$1,_xlfn.UNIQUE(_xlfn._xlws.FILTER(ARQUIVOS[REVISÃO],ARQUIVOS[DOCUMENTO]='MATRIZ DE REVISÃO'!$A142)),1,)=$B142,"VIGENTE","OBS"),IF(K$1&lt;$B142,"-",""))</f>
        <v/>
      </c>
      <c r="L142" s="21" t="str" cm="1">
        <f t="array" ref="L142">IFERROR(IF(VLOOKUP(L$1,_xlfn.UNIQUE(_xlfn._xlws.FILTER(ARQUIVOS[REVISÃO],ARQUIVOS[DOCUMENTO]='MATRIZ DE REVISÃO'!$A142)),1,)=$B142,"VIGENTE","OBS"),IF(L$1&lt;$B142,"-",""))</f>
        <v/>
      </c>
      <c r="M142" s="21" t="str" cm="1">
        <f t="array" ref="M142">IFERROR(IF(VLOOKUP(M$1,_xlfn.UNIQUE(_xlfn._xlws.FILTER(ARQUIVOS[REVISÃO],ARQUIVOS[DOCUMENTO]='MATRIZ DE REVISÃO'!$A142)),1,)=$B142,"VIGENTE","OBS"),IF(M$1&lt;$B142,"-",""))</f>
        <v/>
      </c>
      <c r="N142" s="21" t="str" cm="1">
        <f t="array" ref="N142">IFERROR(IF(VLOOKUP(N$1,_xlfn.UNIQUE(_xlfn._xlws.FILTER(ARQUIVOS[REVISÃO],ARQUIVOS[DOCUMENTO]='MATRIZ DE REVISÃO'!$A142)),1,)=$B142,"VIGENTE","OBS"),IF(N$1&lt;$B142,"-",""))</f>
        <v/>
      </c>
      <c r="O142" s="22" t="str" cm="1">
        <f t="array" ref="O142">IFERROR(IF(VLOOKUP(O$1,_xlfn.UNIQUE(_xlfn._xlws.FILTER(ARQUIVOS[REVISÃO],ARQUIVOS[DOCUMENTO]='MATRIZ DE REVISÃO'!$A142)),1,)=$B142,"VIGENTE","OBS"),IF(O$1&lt;$B142,"-",""))</f>
        <v/>
      </c>
      <c r="P142" t="str" cm="1">
        <f t="array" ref="P142">IFERROR(IF(VLOOKUP(P$1,_xlfn.UNIQUE(_xlfn._xlws.FILTER(ARQUIVOS[REVISÃO],ARQUIVOS[DOCUMENTO]='MATRIZ DE REVISÃO'!$A142)),1,)=$B142,"VIGENTE","OBS"),IF(P$1&lt;$B142,"-",""))</f>
        <v/>
      </c>
      <c r="Q142" t="str" cm="1">
        <f t="array" ref="Q142">IFERROR(IF(VLOOKUP(Q$1,_xlfn.UNIQUE(_xlfn._xlws.FILTER(ARQUIVOS[REVISÃO],ARQUIVOS[DOCUMENTO]='MATRIZ DE REVISÃO'!$A142)),1,)=$B142,"VIGENTE","OBS"),IF(Q$1&lt;$B142,"-",""))</f>
        <v/>
      </c>
      <c r="R142" t="str" cm="1">
        <f t="array" ref="R142">IFERROR(IF(VLOOKUP(R$1,_xlfn.UNIQUE(_xlfn._xlws.FILTER(ARQUIVOS[REVISÃO],ARQUIVOS[DOCUMENTO]='MATRIZ DE REVISÃO'!$A142)),1,)=$B142,"VIGENTE","OBS"),IF(R$1&lt;$B142,"-",""))</f>
        <v/>
      </c>
      <c r="S142" t="str" cm="1">
        <f t="array" ref="S142">IFERROR(IF(VLOOKUP(S$1,_xlfn.UNIQUE(_xlfn._xlws.FILTER(ARQUIVOS[REVISÃO],ARQUIVOS[DOCUMENTO]='MATRIZ DE REVISÃO'!$A142)),1,)=$B142,"VIGENTE","OBS"),IF(S$1&lt;$B142,"-",""))</f>
        <v/>
      </c>
    </row>
    <row r="143" spans="1:19" x14ac:dyDescent="0.3">
      <c r="A143" s="16" t="s">
        <v>2979</v>
      </c>
      <c r="B143" s="17" t="str">
        <f>_xlfn.XLOOKUP(A143,LD_01[DOCUMENTO],LD_01[REVISÃO])</f>
        <v>R03</v>
      </c>
      <c r="C143" s="17" t="s">
        <v>4314</v>
      </c>
      <c r="D143" s="21" t="str" cm="1">
        <f t="array" ref="D143">IFERROR(IF(VLOOKUP(D$1,_xlfn.UNIQUE(_xlfn._xlws.FILTER(ARQUIVOS[REVISÃO],ARQUIVOS[DOCUMENTO]='MATRIZ DE REVISÃO'!$A143)),1,)=$B143,"VIGENTE","OBS"),IF(D$1&lt;$B143,"-",""))</f>
        <v>-</v>
      </c>
      <c r="E143" s="21" t="str" cm="1">
        <f t="array" ref="E143">IFERROR(IF(VLOOKUP(E$1,_xlfn.UNIQUE(_xlfn._xlws.FILTER(ARQUIVOS[REVISÃO],ARQUIVOS[DOCUMENTO]='MATRIZ DE REVISÃO'!$A143)),1,)=$B143,"VIGENTE","OBS"),IF(E$1&lt;$B143,"-",""))</f>
        <v>-</v>
      </c>
      <c r="F143" s="21" t="str" cm="1">
        <f t="array" ref="F143">IFERROR(IF(VLOOKUP(F$1,_xlfn.UNIQUE(_xlfn._xlws.FILTER(ARQUIVOS[REVISÃO],ARQUIVOS[DOCUMENTO]='MATRIZ DE REVISÃO'!$A143)),1,)=$B143,"VIGENTE","OBS"),IF(F$1&lt;$B143,"-",""))</f>
        <v>-</v>
      </c>
      <c r="G143" s="21" t="str" cm="1">
        <f t="array" ref="G143">IFERROR(IF(VLOOKUP(G$1,_xlfn.UNIQUE(_xlfn._xlws.FILTER(ARQUIVOS[REVISÃO],ARQUIVOS[DOCUMENTO]='MATRIZ DE REVISÃO'!$A143)),1,)=$B143,"VIGENTE","OBS"),IF(G$1&lt;$B143,"-",""))</f>
        <v>VIGENTE</v>
      </c>
      <c r="H143" s="21" t="str" cm="1">
        <f t="array" ref="H143">IFERROR(IF(VLOOKUP(H$1,_xlfn.UNIQUE(_xlfn._xlws.FILTER(ARQUIVOS[REVISÃO],ARQUIVOS[DOCUMENTO]='MATRIZ DE REVISÃO'!$A143)),1,)=$B143,"VIGENTE","OBS"),IF(H$1&lt;$B143,"-",""))</f>
        <v/>
      </c>
      <c r="I143" s="21" t="str" cm="1">
        <f t="array" ref="I143">IFERROR(IF(VLOOKUP(I$1,_xlfn.UNIQUE(_xlfn._xlws.FILTER(ARQUIVOS[REVISÃO],ARQUIVOS[DOCUMENTO]='MATRIZ DE REVISÃO'!$A143)),1,)=$B143,"VIGENTE","OBS"),IF(I$1&lt;$B143,"-",""))</f>
        <v/>
      </c>
      <c r="J143" s="21" t="str" cm="1">
        <f t="array" ref="J143">IFERROR(IF(VLOOKUP(J$1,_xlfn.UNIQUE(_xlfn._xlws.FILTER(ARQUIVOS[REVISÃO],ARQUIVOS[DOCUMENTO]='MATRIZ DE REVISÃO'!$A143)),1,)=$B143,"VIGENTE","OBS"),IF(J$1&lt;$B143,"-",""))</f>
        <v/>
      </c>
      <c r="K143" s="21" t="str" cm="1">
        <f t="array" ref="K143">IFERROR(IF(VLOOKUP(K$1,_xlfn.UNIQUE(_xlfn._xlws.FILTER(ARQUIVOS[REVISÃO],ARQUIVOS[DOCUMENTO]='MATRIZ DE REVISÃO'!$A143)),1,)=$B143,"VIGENTE","OBS"),IF(K$1&lt;$B143,"-",""))</f>
        <v/>
      </c>
      <c r="L143" s="21" t="str" cm="1">
        <f t="array" ref="L143">IFERROR(IF(VLOOKUP(L$1,_xlfn.UNIQUE(_xlfn._xlws.FILTER(ARQUIVOS[REVISÃO],ARQUIVOS[DOCUMENTO]='MATRIZ DE REVISÃO'!$A143)),1,)=$B143,"VIGENTE","OBS"),IF(L$1&lt;$B143,"-",""))</f>
        <v/>
      </c>
      <c r="M143" s="21" t="str" cm="1">
        <f t="array" ref="M143">IFERROR(IF(VLOOKUP(M$1,_xlfn.UNIQUE(_xlfn._xlws.FILTER(ARQUIVOS[REVISÃO],ARQUIVOS[DOCUMENTO]='MATRIZ DE REVISÃO'!$A143)),1,)=$B143,"VIGENTE","OBS"),IF(M$1&lt;$B143,"-",""))</f>
        <v/>
      </c>
      <c r="N143" s="21" t="str" cm="1">
        <f t="array" ref="N143">IFERROR(IF(VLOOKUP(N$1,_xlfn.UNIQUE(_xlfn._xlws.FILTER(ARQUIVOS[REVISÃO],ARQUIVOS[DOCUMENTO]='MATRIZ DE REVISÃO'!$A143)),1,)=$B143,"VIGENTE","OBS"),IF(N$1&lt;$B143,"-",""))</f>
        <v/>
      </c>
      <c r="O143" s="22" t="str" cm="1">
        <f t="array" ref="O143">IFERROR(IF(VLOOKUP(O$1,_xlfn.UNIQUE(_xlfn._xlws.FILTER(ARQUIVOS[REVISÃO],ARQUIVOS[DOCUMENTO]='MATRIZ DE REVISÃO'!$A143)),1,)=$B143,"VIGENTE","OBS"),IF(O$1&lt;$B143,"-",""))</f>
        <v/>
      </c>
      <c r="P143" t="str" cm="1">
        <f t="array" ref="P143">IFERROR(IF(VLOOKUP(P$1,_xlfn.UNIQUE(_xlfn._xlws.FILTER(ARQUIVOS[REVISÃO],ARQUIVOS[DOCUMENTO]='MATRIZ DE REVISÃO'!$A143)),1,)=$B143,"VIGENTE","OBS"),IF(P$1&lt;$B143,"-",""))</f>
        <v/>
      </c>
      <c r="Q143" t="str" cm="1">
        <f t="array" ref="Q143">IFERROR(IF(VLOOKUP(Q$1,_xlfn.UNIQUE(_xlfn._xlws.FILTER(ARQUIVOS[REVISÃO],ARQUIVOS[DOCUMENTO]='MATRIZ DE REVISÃO'!$A143)),1,)=$B143,"VIGENTE","OBS"),IF(Q$1&lt;$B143,"-",""))</f>
        <v/>
      </c>
      <c r="R143" t="str" cm="1">
        <f t="array" ref="R143">IFERROR(IF(VLOOKUP(R$1,_xlfn.UNIQUE(_xlfn._xlws.FILTER(ARQUIVOS[REVISÃO],ARQUIVOS[DOCUMENTO]='MATRIZ DE REVISÃO'!$A143)),1,)=$B143,"VIGENTE","OBS"),IF(R$1&lt;$B143,"-",""))</f>
        <v/>
      </c>
      <c r="S143" t="str" cm="1">
        <f t="array" ref="S143">IFERROR(IF(VLOOKUP(S$1,_xlfn.UNIQUE(_xlfn._xlws.FILTER(ARQUIVOS[REVISÃO],ARQUIVOS[DOCUMENTO]='MATRIZ DE REVISÃO'!$A143)),1,)=$B143,"VIGENTE","OBS"),IF(S$1&lt;$B143,"-",""))</f>
        <v/>
      </c>
    </row>
    <row r="144" spans="1:19" x14ac:dyDescent="0.3">
      <c r="A144" s="16" t="s">
        <v>2980</v>
      </c>
      <c r="B144" s="17" t="str">
        <f>_xlfn.XLOOKUP(A144,LD_01[DOCUMENTO],LD_01[REVISÃO])</f>
        <v>R02</v>
      </c>
      <c r="C144" s="17" t="s">
        <v>4314</v>
      </c>
      <c r="D144" s="21" t="str" cm="1">
        <f t="array" ref="D144">IFERROR(IF(VLOOKUP(D$1,_xlfn.UNIQUE(_xlfn._xlws.FILTER(ARQUIVOS[REVISÃO],ARQUIVOS[DOCUMENTO]='MATRIZ DE REVISÃO'!$A144)),1,)=$B144,"VIGENTE","OBS"),IF(D$1&lt;$B144,"-",""))</f>
        <v>-</v>
      </c>
      <c r="E144" s="21" t="str" cm="1">
        <f t="array" ref="E144">IFERROR(IF(VLOOKUP(E$1,_xlfn.UNIQUE(_xlfn._xlws.FILTER(ARQUIVOS[REVISÃO],ARQUIVOS[DOCUMENTO]='MATRIZ DE REVISÃO'!$A144)),1,)=$B144,"VIGENTE","OBS"),IF(E$1&lt;$B144,"-",""))</f>
        <v>-</v>
      </c>
      <c r="F144" s="21" t="str" cm="1">
        <f t="array" ref="F144">IFERROR(IF(VLOOKUP(F$1,_xlfn.UNIQUE(_xlfn._xlws.FILTER(ARQUIVOS[REVISÃO],ARQUIVOS[DOCUMENTO]='MATRIZ DE REVISÃO'!$A144)),1,)=$B144,"VIGENTE","OBS"),IF(F$1&lt;$B144,"-",""))</f>
        <v>VIGENTE</v>
      </c>
      <c r="G144" s="21" t="str" cm="1">
        <f t="array" ref="G144">IFERROR(IF(VLOOKUP(G$1,_xlfn.UNIQUE(_xlfn._xlws.FILTER(ARQUIVOS[REVISÃO],ARQUIVOS[DOCUMENTO]='MATRIZ DE REVISÃO'!$A144)),1,)=$B144,"VIGENTE","OBS"),IF(G$1&lt;$B144,"-",""))</f>
        <v/>
      </c>
      <c r="H144" s="21" t="str" cm="1">
        <f t="array" ref="H144">IFERROR(IF(VLOOKUP(H$1,_xlfn.UNIQUE(_xlfn._xlws.FILTER(ARQUIVOS[REVISÃO],ARQUIVOS[DOCUMENTO]='MATRIZ DE REVISÃO'!$A144)),1,)=$B144,"VIGENTE","OBS"),IF(H$1&lt;$B144,"-",""))</f>
        <v/>
      </c>
      <c r="I144" s="21" t="str" cm="1">
        <f t="array" ref="I144">IFERROR(IF(VLOOKUP(I$1,_xlfn.UNIQUE(_xlfn._xlws.FILTER(ARQUIVOS[REVISÃO],ARQUIVOS[DOCUMENTO]='MATRIZ DE REVISÃO'!$A144)),1,)=$B144,"VIGENTE","OBS"),IF(I$1&lt;$B144,"-",""))</f>
        <v/>
      </c>
      <c r="J144" s="21" t="str" cm="1">
        <f t="array" ref="J144">IFERROR(IF(VLOOKUP(J$1,_xlfn.UNIQUE(_xlfn._xlws.FILTER(ARQUIVOS[REVISÃO],ARQUIVOS[DOCUMENTO]='MATRIZ DE REVISÃO'!$A144)),1,)=$B144,"VIGENTE","OBS"),IF(J$1&lt;$B144,"-",""))</f>
        <v/>
      </c>
      <c r="K144" s="21" t="str" cm="1">
        <f t="array" ref="K144">IFERROR(IF(VLOOKUP(K$1,_xlfn.UNIQUE(_xlfn._xlws.FILTER(ARQUIVOS[REVISÃO],ARQUIVOS[DOCUMENTO]='MATRIZ DE REVISÃO'!$A144)),1,)=$B144,"VIGENTE","OBS"),IF(K$1&lt;$B144,"-",""))</f>
        <v/>
      </c>
      <c r="L144" s="21" t="str" cm="1">
        <f t="array" ref="L144">IFERROR(IF(VLOOKUP(L$1,_xlfn.UNIQUE(_xlfn._xlws.FILTER(ARQUIVOS[REVISÃO],ARQUIVOS[DOCUMENTO]='MATRIZ DE REVISÃO'!$A144)),1,)=$B144,"VIGENTE","OBS"),IF(L$1&lt;$B144,"-",""))</f>
        <v/>
      </c>
      <c r="M144" s="21" t="str" cm="1">
        <f t="array" ref="M144">IFERROR(IF(VLOOKUP(M$1,_xlfn.UNIQUE(_xlfn._xlws.FILTER(ARQUIVOS[REVISÃO],ARQUIVOS[DOCUMENTO]='MATRIZ DE REVISÃO'!$A144)),1,)=$B144,"VIGENTE","OBS"),IF(M$1&lt;$B144,"-",""))</f>
        <v/>
      </c>
      <c r="N144" s="21" t="str" cm="1">
        <f t="array" ref="N144">IFERROR(IF(VLOOKUP(N$1,_xlfn.UNIQUE(_xlfn._xlws.FILTER(ARQUIVOS[REVISÃO],ARQUIVOS[DOCUMENTO]='MATRIZ DE REVISÃO'!$A144)),1,)=$B144,"VIGENTE","OBS"),IF(N$1&lt;$B144,"-",""))</f>
        <v/>
      </c>
      <c r="O144" s="22" t="str" cm="1">
        <f t="array" ref="O144">IFERROR(IF(VLOOKUP(O$1,_xlfn.UNIQUE(_xlfn._xlws.FILTER(ARQUIVOS[REVISÃO],ARQUIVOS[DOCUMENTO]='MATRIZ DE REVISÃO'!$A144)),1,)=$B144,"VIGENTE","OBS"),IF(O$1&lt;$B144,"-",""))</f>
        <v/>
      </c>
      <c r="P144" t="str" cm="1">
        <f t="array" ref="P144">IFERROR(IF(VLOOKUP(P$1,_xlfn.UNIQUE(_xlfn._xlws.FILTER(ARQUIVOS[REVISÃO],ARQUIVOS[DOCUMENTO]='MATRIZ DE REVISÃO'!$A144)),1,)=$B144,"VIGENTE","OBS"),IF(P$1&lt;$B144,"-",""))</f>
        <v/>
      </c>
      <c r="Q144" t="str" cm="1">
        <f t="array" ref="Q144">IFERROR(IF(VLOOKUP(Q$1,_xlfn.UNIQUE(_xlfn._xlws.FILTER(ARQUIVOS[REVISÃO],ARQUIVOS[DOCUMENTO]='MATRIZ DE REVISÃO'!$A144)),1,)=$B144,"VIGENTE","OBS"),IF(Q$1&lt;$B144,"-",""))</f>
        <v/>
      </c>
      <c r="R144" t="str" cm="1">
        <f t="array" ref="R144">IFERROR(IF(VLOOKUP(R$1,_xlfn.UNIQUE(_xlfn._xlws.FILTER(ARQUIVOS[REVISÃO],ARQUIVOS[DOCUMENTO]='MATRIZ DE REVISÃO'!$A144)),1,)=$B144,"VIGENTE","OBS"),IF(R$1&lt;$B144,"-",""))</f>
        <v/>
      </c>
      <c r="S144" t="str" cm="1">
        <f t="array" ref="S144">IFERROR(IF(VLOOKUP(S$1,_xlfn.UNIQUE(_xlfn._xlws.FILTER(ARQUIVOS[REVISÃO],ARQUIVOS[DOCUMENTO]='MATRIZ DE REVISÃO'!$A144)),1,)=$B144,"VIGENTE","OBS"),IF(S$1&lt;$B144,"-",""))</f>
        <v/>
      </c>
    </row>
    <row r="145" spans="1:19" x14ac:dyDescent="0.3">
      <c r="A145" s="16" t="s">
        <v>2981</v>
      </c>
      <c r="B145" s="17" t="str">
        <f>_xlfn.XLOOKUP(A145,LD_01[DOCUMENTO],LD_01[REVISÃO])</f>
        <v>R00</v>
      </c>
      <c r="C145" s="17" t="s">
        <v>4314</v>
      </c>
      <c r="D145" s="21" t="str" cm="1">
        <f t="array" ref="D145">IFERROR(IF(VLOOKUP(D$1,_xlfn.UNIQUE(_xlfn._xlws.FILTER(ARQUIVOS[REVISÃO],ARQUIVOS[DOCUMENTO]='MATRIZ DE REVISÃO'!$A145)),1,)=$B145,"VIGENTE","OBS"),IF(D$1&lt;$B145,"-",""))</f>
        <v>VIGENTE</v>
      </c>
      <c r="E145" s="21" t="str" cm="1">
        <f t="array" ref="E145">IFERROR(IF(VLOOKUP(E$1,_xlfn.UNIQUE(_xlfn._xlws.FILTER(ARQUIVOS[REVISÃO],ARQUIVOS[DOCUMENTO]='MATRIZ DE REVISÃO'!$A145)),1,)=$B145,"VIGENTE","OBS"),IF(E$1&lt;$B145,"-",""))</f>
        <v/>
      </c>
      <c r="F145" s="21" t="str" cm="1">
        <f t="array" ref="F145">IFERROR(IF(VLOOKUP(F$1,_xlfn.UNIQUE(_xlfn._xlws.FILTER(ARQUIVOS[REVISÃO],ARQUIVOS[DOCUMENTO]='MATRIZ DE REVISÃO'!$A145)),1,)=$B145,"VIGENTE","OBS"),IF(F$1&lt;$B145,"-",""))</f>
        <v/>
      </c>
      <c r="G145" s="21" t="str" cm="1">
        <f t="array" ref="G145">IFERROR(IF(VLOOKUP(G$1,_xlfn.UNIQUE(_xlfn._xlws.FILTER(ARQUIVOS[REVISÃO],ARQUIVOS[DOCUMENTO]='MATRIZ DE REVISÃO'!$A145)),1,)=$B145,"VIGENTE","OBS"),IF(G$1&lt;$B145,"-",""))</f>
        <v/>
      </c>
      <c r="H145" s="21" t="str" cm="1">
        <f t="array" ref="H145">IFERROR(IF(VLOOKUP(H$1,_xlfn.UNIQUE(_xlfn._xlws.FILTER(ARQUIVOS[REVISÃO],ARQUIVOS[DOCUMENTO]='MATRIZ DE REVISÃO'!$A145)),1,)=$B145,"VIGENTE","OBS"),IF(H$1&lt;$B145,"-",""))</f>
        <v/>
      </c>
      <c r="I145" s="21" t="str" cm="1">
        <f t="array" ref="I145">IFERROR(IF(VLOOKUP(I$1,_xlfn.UNIQUE(_xlfn._xlws.FILTER(ARQUIVOS[REVISÃO],ARQUIVOS[DOCUMENTO]='MATRIZ DE REVISÃO'!$A145)),1,)=$B145,"VIGENTE","OBS"),IF(I$1&lt;$B145,"-",""))</f>
        <v/>
      </c>
      <c r="J145" s="21" t="str" cm="1">
        <f t="array" ref="J145">IFERROR(IF(VLOOKUP(J$1,_xlfn.UNIQUE(_xlfn._xlws.FILTER(ARQUIVOS[REVISÃO],ARQUIVOS[DOCUMENTO]='MATRIZ DE REVISÃO'!$A145)),1,)=$B145,"VIGENTE","OBS"),IF(J$1&lt;$B145,"-",""))</f>
        <v/>
      </c>
      <c r="K145" s="21" t="str" cm="1">
        <f t="array" ref="K145">IFERROR(IF(VLOOKUP(K$1,_xlfn.UNIQUE(_xlfn._xlws.FILTER(ARQUIVOS[REVISÃO],ARQUIVOS[DOCUMENTO]='MATRIZ DE REVISÃO'!$A145)),1,)=$B145,"VIGENTE","OBS"),IF(K$1&lt;$B145,"-",""))</f>
        <v/>
      </c>
      <c r="L145" s="21" t="str" cm="1">
        <f t="array" ref="L145">IFERROR(IF(VLOOKUP(L$1,_xlfn.UNIQUE(_xlfn._xlws.FILTER(ARQUIVOS[REVISÃO],ARQUIVOS[DOCUMENTO]='MATRIZ DE REVISÃO'!$A145)),1,)=$B145,"VIGENTE","OBS"),IF(L$1&lt;$B145,"-",""))</f>
        <v/>
      </c>
      <c r="M145" s="21" t="str" cm="1">
        <f t="array" ref="M145">IFERROR(IF(VLOOKUP(M$1,_xlfn.UNIQUE(_xlfn._xlws.FILTER(ARQUIVOS[REVISÃO],ARQUIVOS[DOCUMENTO]='MATRIZ DE REVISÃO'!$A145)),1,)=$B145,"VIGENTE","OBS"),IF(M$1&lt;$B145,"-",""))</f>
        <v/>
      </c>
      <c r="N145" s="21" t="str" cm="1">
        <f t="array" ref="N145">IFERROR(IF(VLOOKUP(N$1,_xlfn.UNIQUE(_xlfn._xlws.FILTER(ARQUIVOS[REVISÃO],ARQUIVOS[DOCUMENTO]='MATRIZ DE REVISÃO'!$A145)),1,)=$B145,"VIGENTE","OBS"),IF(N$1&lt;$B145,"-",""))</f>
        <v/>
      </c>
      <c r="O145" s="22" t="str" cm="1">
        <f t="array" ref="O145">IFERROR(IF(VLOOKUP(O$1,_xlfn.UNIQUE(_xlfn._xlws.FILTER(ARQUIVOS[REVISÃO],ARQUIVOS[DOCUMENTO]='MATRIZ DE REVISÃO'!$A145)),1,)=$B145,"VIGENTE","OBS"),IF(O$1&lt;$B145,"-",""))</f>
        <v/>
      </c>
      <c r="P145" t="str" cm="1">
        <f t="array" ref="P145">IFERROR(IF(VLOOKUP(P$1,_xlfn.UNIQUE(_xlfn._xlws.FILTER(ARQUIVOS[REVISÃO],ARQUIVOS[DOCUMENTO]='MATRIZ DE REVISÃO'!$A145)),1,)=$B145,"VIGENTE","OBS"),IF(P$1&lt;$B145,"-",""))</f>
        <v/>
      </c>
      <c r="Q145" t="str" cm="1">
        <f t="array" ref="Q145">IFERROR(IF(VLOOKUP(Q$1,_xlfn.UNIQUE(_xlfn._xlws.FILTER(ARQUIVOS[REVISÃO],ARQUIVOS[DOCUMENTO]='MATRIZ DE REVISÃO'!$A145)),1,)=$B145,"VIGENTE","OBS"),IF(Q$1&lt;$B145,"-",""))</f>
        <v/>
      </c>
      <c r="R145" t="str" cm="1">
        <f t="array" ref="R145">IFERROR(IF(VLOOKUP(R$1,_xlfn.UNIQUE(_xlfn._xlws.FILTER(ARQUIVOS[REVISÃO],ARQUIVOS[DOCUMENTO]='MATRIZ DE REVISÃO'!$A145)),1,)=$B145,"VIGENTE","OBS"),IF(R$1&lt;$B145,"-",""))</f>
        <v/>
      </c>
      <c r="S145" t="str" cm="1">
        <f t="array" ref="S145">IFERROR(IF(VLOOKUP(S$1,_xlfn.UNIQUE(_xlfn._xlws.FILTER(ARQUIVOS[REVISÃO],ARQUIVOS[DOCUMENTO]='MATRIZ DE REVISÃO'!$A145)),1,)=$B145,"VIGENTE","OBS"),IF(S$1&lt;$B145,"-",""))</f>
        <v/>
      </c>
    </row>
    <row r="146" spans="1:19" x14ac:dyDescent="0.3">
      <c r="A146" s="16" t="s">
        <v>2982</v>
      </c>
      <c r="B146" s="17" t="str">
        <f>_xlfn.XLOOKUP(A146,LD_01[DOCUMENTO],LD_01[REVISÃO])</f>
        <v>R01</v>
      </c>
      <c r="C146" s="17" t="s">
        <v>4314</v>
      </c>
      <c r="D146" s="21" t="str" cm="1">
        <f t="array" ref="D146">IFERROR(IF(VLOOKUP(D$1,_xlfn.UNIQUE(_xlfn._xlws.FILTER(ARQUIVOS[REVISÃO],ARQUIVOS[DOCUMENTO]='MATRIZ DE REVISÃO'!$A146)),1,)=$B146,"VIGENTE","OBS"),IF(D$1&lt;$B146,"-",""))</f>
        <v>-</v>
      </c>
      <c r="E146" s="21" t="str" cm="1">
        <f t="array" ref="E146">IFERROR(IF(VLOOKUP(E$1,_xlfn.UNIQUE(_xlfn._xlws.FILTER(ARQUIVOS[REVISÃO],ARQUIVOS[DOCUMENTO]='MATRIZ DE REVISÃO'!$A146)),1,)=$B146,"VIGENTE","OBS"),IF(E$1&lt;$B146,"-",""))</f>
        <v>VIGENTE</v>
      </c>
      <c r="F146" s="21" t="str" cm="1">
        <f t="array" ref="F146">IFERROR(IF(VLOOKUP(F$1,_xlfn.UNIQUE(_xlfn._xlws.FILTER(ARQUIVOS[REVISÃO],ARQUIVOS[DOCUMENTO]='MATRIZ DE REVISÃO'!$A146)),1,)=$B146,"VIGENTE","OBS"),IF(F$1&lt;$B146,"-",""))</f>
        <v/>
      </c>
      <c r="G146" s="21" t="str" cm="1">
        <f t="array" ref="G146">IFERROR(IF(VLOOKUP(G$1,_xlfn.UNIQUE(_xlfn._xlws.FILTER(ARQUIVOS[REVISÃO],ARQUIVOS[DOCUMENTO]='MATRIZ DE REVISÃO'!$A146)),1,)=$B146,"VIGENTE","OBS"),IF(G$1&lt;$B146,"-",""))</f>
        <v/>
      </c>
      <c r="H146" s="21" t="str" cm="1">
        <f t="array" ref="H146">IFERROR(IF(VLOOKUP(H$1,_xlfn.UNIQUE(_xlfn._xlws.FILTER(ARQUIVOS[REVISÃO],ARQUIVOS[DOCUMENTO]='MATRIZ DE REVISÃO'!$A146)),1,)=$B146,"VIGENTE","OBS"),IF(H$1&lt;$B146,"-",""))</f>
        <v/>
      </c>
      <c r="I146" s="21" t="str" cm="1">
        <f t="array" ref="I146">IFERROR(IF(VLOOKUP(I$1,_xlfn.UNIQUE(_xlfn._xlws.FILTER(ARQUIVOS[REVISÃO],ARQUIVOS[DOCUMENTO]='MATRIZ DE REVISÃO'!$A146)),1,)=$B146,"VIGENTE","OBS"),IF(I$1&lt;$B146,"-",""))</f>
        <v/>
      </c>
      <c r="J146" s="21" t="str" cm="1">
        <f t="array" ref="J146">IFERROR(IF(VLOOKUP(J$1,_xlfn.UNIQUE(_xlfn._xlws.FILTER(ARQUIVOS[REVISÃO],ARQUIVOS[DOCUMENTO]='MATRIZ DE REVISÃO'!$A146)),1,)=$B146,"VIGENTE","OBS"),IF(J$1&lt;$B146,"-",""))</f>
        <v/>
      </c>
      <c r="K146" s="21" t="str" cm="1">
        <f t="array" ref="K146">IFERROR(IF(VLOOKUP(K$1,_xlfn.UNIQUE(_xlfn._xlws.FILTER(ARQUIVOS[REVISÃO],ARQUIVOS[DOCUMENTO]='MATRIZ DE REVISÃO'!$A146)),1,)=$B146,"VIGENTE","OBS"),IF(K$1&lt;$B146,"-",""))</f>
        <v/>
      </c>
      <c r="L146" s="21" t="str" cm="1">
        <f t="array" ref="L146">IFERROR(IF(VLOOKUP(L$1,_xlfn.UNIQUE(_xlfn._xlws.FILTER(ARQUIVOS[REVISÃO],ARQUIVOS[DOCUMENTO]='MATRIZ DE REVISÃO'!$A146)),1,)=$B146,"VIGENTE","OBS"),IF(L$1&lt;$B146,"-",""))</f>
        <v/>
      </c>
      <c r="M146" s="21" t="str" cm="1">
        <f t="array" ref="M146">IFERROR(IF(VLOOKUP(M$1,_xlfn.UNIQUE(_xlfn._xlws.FILTER(ARQUIVOS[REVISÃO],ARQUIVOS[DOCUMENTO]='MATRIZ DE REVISÃO'!$A146)),1,)=$B146,"VIGENTE","OBS"),IF(M$1&lt;$B146,"-",""))</f>
        <v/>
      </c>
      <c r="N146" s="21" t="str" cm="1">
        <f t="array" ref="N146">IFERROR(IF(VLOOKUP(N$1,_xlfn.UNIQUE(_xlfn._xlws.FILTER(ARQUIVOS[REVISÃO],ARQUIVOS[DOCUMENTO]='MATRIZ DE REVISÃO'!$A146)),1,)=$B146,"VIGENTE","OBS"),IF(N$1&lt;$B146,"-",""))</f>
        <v/>
      </c>
      <c r="O146" s="22" t="str" cm="1">
        <f t="array" ref="O146">IFERROR(IF(VLOOKUP(O$1,_xlfn.UNIQUE(_xlfn._xlws.FILTER(ARQUIVOS[REVISÃO],ARQUIVOS[DOCUMENTO]='MATRIZ DE REVISÃO'!$A146)),1,)=$B146,"VIGENTE","OBS"),IF(O$1&lt;$B146,"-",""))</f>
        <v/>
      </c>
      <c r="P146" t="str" cm="1">
        <f t="array" ref="P146">IFERROR(IF(VLOOKUP(P$1,_xlfn.UNIQUE(_xlfn._xlws.FILTER(ARQUIVOS[REVISÃO],ARQUIVOS[DOCUMENTO]='MATRIZ DE REVISÃO'!$A146)),1,)=$B146,"VIGENTE","OBS"),IF(P$1&lt;$B146,"-",""))</f>
        <v/>
      </c>
      <c r="Q146" t="str" cm="1">
        <f t="array" ref="Q146">IFERROR(IF(VLOOKUP(Q$1,_xlfn.UNIQUE(_xlfn._xlws.FILTER(ARQUIVOS[REVISÃO],ARQUIVOS[DOCUMENTO]='MATRIZ DE REVISÃO'!$A146)),1,)=$B146,"VIGENTE","OBS"),IF(Q$1&lt;$B146,"-",""))</f>
        <v/>
      </c>
      <c r="R146" t="str" cm="1">
        <f t="array" ref="R146">IFERROR(IF(VLOOKUP(R$1,_xlfn.UNIQUE(_xlfn._xlws.FILTER(ARQUIVOS[REVISÃO],ARQUIVOS[DOCUMENTO]='MATRIZ DE REVISÃO'!$A146)),1,)=$B146,"VIGENTE","OBS"),IF(R$1&lt;$B146,"-",""))</f>
        <v/>
      </c>
      <c r="S146" t="str" cm="1">
        <f t="array" ref="S146">IFERROR(IF(VLOOKUP(S$1,_xlfn.UNIQUE(_xlfn._xlws.FILTER(ARQUIVOS[REVISÃO],ARQUIVOS[DOCUMENTO]='MATRIZ DE REVISÃO'!$A146)),1,)=$B146,"VIGENTE","OBS"),IF(S$1&lt;$B146,"-",""))</f>
        <v/>
      </c>
    </row>
    <row r="147" spans="1:19" x14ac:dyDescent="0.3">
      <c r="A147" s="16" t="s">
        <v>2983</v>
      </c>
      <c r="B147" s="17" t="str">
        <f>_xlfn.XLOOKUP(A147,LD_01[DOCUMENTO],LD_01[REVISÃO])</f>
        <v>R00</v>
      </c>
      <c r="C147" s="17" t="s">
        <v>4314</v>
      </c>
      <c r="D147" s="21" t="str" cm="1">
        <f t="array" ref="D147">IFERROR(IF(VLOOKUP(D$1,_xlfn.UNIQUE(_xlfn._xlws.FILTER(ARQUIVOS[REVISÃO],ARQUIVOS[DOCUMENTO]='MATRIZ DE REVISÃO'!$A147)),1,)=$B147,"VIGENTE","OBS"),IF(D$1&lt;$B147,"-",""))</f>
        <v>VIGENTE</v>
      </c>
      <c r="E147" s="21" t="str" cm="1">
        <f t="array" ref="E147">IFERROR(IF(VLOOKUP(E$1,_xlfn.UNIQUE(_xlfn._xlws.FILTER(ARQUIVOS[REVISÃO],ARQUIVOS[DOCUMENTO]='MATRIZ DE REVISÃO'!$A147)),1,)=$B147,"VIGENTE","OBS"),IF(E$1&lt;$B147,"-",""))</f>
        <v/>
      </c>
      <c r="F147" s="21" t="str" cm="1">
        <f t="array" ref="F147">IFERROR(IF(VLOOKUP(F$1,_xlfn.UNIQUE(_xlfn._xlws.FILTER(ARQUIVOS[REVISÃO],ARQUIVOS[DOCUMENTO]='MATRIZ DE REVISÃO'!$A147)),1,)=$B147,"VIGENTE","OBS"),IF(F$1&lt;$B147,"-",""))</f>
        <v/>
      </c>
      <c r="G147" s="21" t="str" cm="1">
        <f t="array" ref="G147">IFERROR(IF(VLOOKUP(G$1,_xlfn.UNIQUE(_xlfn._xlws.FILTER(ARQUIVOS[REVISÃO],ARQUIVOS[DOCUMENTO]='MATRIZ DE REVISÃO'!$A147)),1,)=$B147,"VIGENTE","OBS"),IF(G$1&lt;$B147,"-",""))</f>
        <v/>
      </c>
      <c r="H147" s="21" t="str" cm="1">
        <f t="array" ref="H147">IFERROR(IF(VLOOKUP(H$1,_xlfn.UNIQUE(_xlfn._xlws.FILTER(ARQUIVOS[REVISÃO],ARQUIVOS[DOCUMENTO]='MATRIZ DE REVISÃO'!$A147)),1,)=$B147,"VIGENTE","OBS"),IF(H$1&lt;$B147,"-",""))</f>
        <v/>
      </c>
      <c r="I147" s="21" t="str" cm="1">
        <f t="array" ref="I147">IFERROR(IF(VLOOKUP(I$1,_xlfn.UNIQUE(_xlfn._xlws.FILTER(ARQUIVOS[REVISÃO],ARQUIVOS[DOCUMENTO]='MATRIZ DE REVISÃO'!$A147)),1,)=$B147,"VIGENTE","OBS"),IF(I$1&lt;$B147,"-",""))</f>
        <v/>
      </c>
      <c r="J147" s="21" t="str" cm="1">
        <f t="array" ref="J147">IFERROR(IF(VLOOKUP(J$1,_xlfn.UNIQUE(_xlfn._xlws.FILTER(ARQUIVOS[REVISÃO],ARQUIVOS[DOCUMENTO]='MATRIZ DE REVISÃO'!$A147)),1,)=$B147,"VIGENTE","OBS"),IF(J$1&lt;$B147,"-",""))</f>
        <v/>
      </c>
      <c r="K147" s="21" t="str" cm="1">
        <f t="array" ref="K147">IFERROR(IF(VLOOKUP(K$1,_xlfn.UNIQUE(_xlfn._xlws.FILTER(ARQUIVOS[REVISÃO],ARQUIVOS[DOCUMENTO]='MATRIZ DE REVISÃO'!$A147)),1,)=$B147,"VIGENTE","OBS"),IF(K$1&lt;$B147,"-",""))</f>
        <v/>
      </c>
      <c r="L147" s="21" t="str" cm="1">
        <f t="array" ref="L147">IFERROR(IF(VLOOKUP(L$1,_xlfn.UNIQUE(_xlfn._xlws.FILTER(ARQUIVOS[REVISÃO],ARQUIVOS[DOCUMENTO]='MATRIZ DE REVISÃO'!$A147)),1,)=$B147,"VIGENTE","OBS"),IF(L$1&lt;$B147,"-",""))</f>
        <v/>
      </c>
      <c r="M147" s="21" t="str" cm="1">
        <f t="array" ref="M147">IFERROR(IF(VLOOKUP(M$1,_xlfn.UNIQUE(_xlfn._xlws.FILTER(ARQUIVOS[REVISÃO],ARQUIVOS[DOCUMENTO]='MATRIZ DE REVISÃO'!$A147)),1,)=$B147,"VIGENTE","OBS"),IF(M$1&lt;$B147,"-",""))</f>
        <v/>
      </c>
      <c r="N147" s="21" t="str" cm="1">
        <f t="array" ref="N147">IFERROR(IF(VLOOKUP(N$1,_xlfn.UNIQUE(_xlfn._xlws.FILTER(ARQUIVOS[REVISÃO],ARQUIVOS[DOCUMENTO]='MATRIZ DE REVISÃO'!$A147)),1,)=$B147,"VIGENTE","OBS"),IF(N$1&lt;$B147,"-",""))</f>
        <v/>
      </c>
      <c r="O147" s="22" t="str" cm="1">
        <f t="array" ref="O147">IFERROR(IF(VLOOKUP(O$1,_xlfn.UNIQUE(_xlfn._xlws.FILTER(ARQUIVOS[REVISÃO],ARQUIVOS[DOCUMENTO]='MATRIZ DE REVISÃO'!$A147)),1,)=$B147,"VIGENTE","OBS"),IF(O$1&lt;$B147,"-",""))</f>
        <v/>
      </c>
      <c r="P147" t="str" cm="1">
        <f t="array" ref="P147">IFERROR(IF(VLOOKUP(P$1,_xlfn.UNIQUE(_xlfn._xlws.FILTER(ARQUIVOS[REVISÃO],ARQUIVOS[DOCUMENTO]='MATRIZ DE REVISÃO'!$A147)),1,)=$B147,"VIGENTE","OBS"),IF(P$1&lt;$B147,"-",""))</f>
        <v/>
      </c>
      <c r="Q147" t="str" cm="1">
        <f t="array" ref="Q147">IFERROR(IF(VLOOKUP(Q$1,_xlfn.UNIQUE(_xlfn._xlws.FILTER(ARQUIVOS[REVISÃO],ARQUIVOS[DOCUMENTO]='MATRIZ DE REVISÃO'!$A147)),1,)=$B147,"VIGENTE","OBS"),IF(Q$1&lt;$B147,"-",""))</f>
        <v/>
      </c>
      <c r="R147" t="str" cm="1">
        <f t="array" ref="R147">IFERROR(IF(VLOOKUP(R$1,_xlfn.UNIQUE(_xlfn._xlws.FILTER(ARQUIVOS[REVISÃO],ARQUIVOS[DOCUMENTO]='MATRIZ DE REVISÃO'!$A147)),1,)=$B147,"VIGENTE","OBS"),IF(R$1&lt;$B147,"-",""))</f>
        <v/>
      </c>
      <c r="S147" t="str" cm="1">
        <f t="array" ref="S147">IFERROR(IF(VLOOKUP(S$1,_xlfn.UNIQUE(_xlfn._xlws.FILTER(ARQUIVOS[REVISÃO],ARQUIVOS[DOCUMENTO]='MATRIZ DE REVISÃO'!$A147)),1,)=$B147,"VIGENTE","OBS"),IF(S$1&lt;$B147,"-",""))</f>
        <v/>
      </c>
    </row>
    <row r="148" spans="1:19" x14ac:dyDescent="0.3">
      <c r="A148" s="16" t="s">
        <v>2984</v>
      </c>
      <c r="B148" s="17" t="str">
        <f>_xlfn.XLOOKUP(A148,LD_01[DOCUMENTO],LD_01[REVISÃO])</f>
        <v>R03</v>
      </c>
      <c r="C148" s="17" t="s">
        <v>4314</v>
      </c>
      <c r="D148" s="21" t="str" cm="1">
        <f t="array" ref="D148">IFERROR(IF(VLOOKUP(D$1,_xlfn.UNIQUE(_xlfn._xlws.FILTER(ARQUIVOS[REVISÃO],ARQUIVOS[DOCUMENTO]='MATRIZ DE REVISÃO'!$A148)),1,)=$B148,"VIGENTE","OBS"),IF(D$1&lt;$B148,"-",""))</f>
        <v>-</v>
      </c>
      <c r="E148" s="21" t="str" cm="1">
        <f t="array" ref="E148">IFERROR(IF(VLOOKUP(E$1,_xlfn.UNIQUE(_xlfn._xlws.FILTER(ARQUIVOS[REVISÃO],ARQUIVOS[DOCUMENTO]='MATRIZ DE REVISÃO'!$A148)),1,)=$B148,"VIGENTE","OBS"),IF(E$1&lt;$B148,"-",""))</f>
        <v>-</v>
      </c>
      <c r="F148" s="21" t="str" cm="1">
        <f t="array" ref="F148">IFERROR(IF(VLOOKUP(F$1,_xlfn.UNIQUE(_xlfn._xlws.FILTER(ARQUIVOS[REVISÃO],ARQUIVOS[DOCUMENTO]='MATRIZ DE REVISÃO'!$A148)),1,)=$B148,"VIGENTE","OBS"),IF(F$1&lt;$B148,"-",""))</f>
        <v>-</v>
      </c>
      <c r="G148" s="21" t="str" cm="1">
        <f t="array" ref="G148">IFERROR(IF(VLOOKUP(G$1,_xlfn.UNIQUE(_xlfn._xlws.FILTER(ARQUIVOS[REVISÃO],ARQUIVOS[DOCUMENTO]='MATRIZ DE REVISÃO'!$A148)),1,)=$B148,"VIGENTE","OBS"),IF(G$1&lt;$B148,"-",""))</f>
        <v>VIGENTE</v>
      </c>
      <c r="H148" s="21" t="str" cm="1">
        <f t="array" ref="H148">IFERROR(IF(VLOOKUP(H$1,_xlfn.UNIQUE(_xlfn._xlws.FILTER(ARQUIVOS[REVISÃO],ARQUIVOS[DOCUMENTO]='MATRIZ DE REVISÃO'!$A148)),1,)=$B148,"VIGENTE","OBS"),IF(H$1&lt;$B148,"-",""))</f>
        <v/>
      </c>
      <c r="I148" s="21" t="str" cm="1">
        <f t="array" ref="I148">IFERROR(IF(VLOOKUP(I$1,_xlfn.UNIQUE(_xlfn._xlws.FILTER(ARQUIVOS[REVISÃO],ARQUIVOS[DOCUMENTO]='MATRIZ DE REVISÃO'!$A148)),1,)=$B148,"VIGENTE","OBS"),IF(I$1&lt;$B148,"-",""))</f>
        <v/>
      </c>
      <c r="J148" s="21" t="str" cm="1">
        <f t="array" ref="J148">IFERROR(IF(VLOOKUP(J$1,_xlfn.UNIQUE(_xlfn._xlws.FILTER(ARQUIVOS[REVISÃO],ARQUIVOS[DOCUMENTO]='MATRIZ DE REVISÃO'!$A148)),1,)=$B148,"VIGENTE","OBS"),IF(J$1&lt;$B148,"-",""))</f>
        <v/>
      </c>
      <c r="K148" s="21" t="str" cm="1">
        <f t="array" ref="K148">IFERROR(IF(VLOOKUP(K$1,_xlfn.UNIQUE(_xlfn._xlws.FILTER(ARQUIVOS[REVISÃO],ARQUIVOS[DOCUMENTO]='MATRIZ DE REVISÃO'!$A148)),1,)=$B148,"VIGENTE","OBS"),IF(K$1&lt;$B148,"-",""))</f>
        <v/>
      </c>
      <c r="L148" s="21" t="str" cm="1">
        <f t="array" ref="L148">IFERROR(IF(VLOOKUP(L$1,_xlfn.UNIQUE(_xlfn._xlws.FILTER(ARQUIVOS[REVISÃO],ARQUIVOS[DOCUMENTO]='MATRIZ DE REVISÃO'!$A148)),1,)=$B148,"VIGENTE","OBS"),IF(L$1&lt;$B148,"-",""))</f>
        <v/>
      </c>
      <c r="M148" s="21" t="str" cm="1">
        <f t="array" ref="M148">IFERROR(IF(VLOOKUP(M$1,_xlfn.UNIQUE(_xlfn._xlws.FILTER(ARQUIVOS[REVISÃO],ARQUIVOS[DOCUMENTO]='MATRIZ DE REVISÃO'!$A148)),1,)=$B148,"VIGENTE","OBS"),IF(M$1&lt;$B148,"-",""))</f>
        <v/>
      </c>
      <c r="N148" s="21" t="str" cm="1">
        <f t="array" ref="N148">IFERROR(IF(VLOOKUP(N$1,_xlfn.UNIQUE(_xlfn._xlws.FILTER(ARQUIVOS[REVISÃO],ARQUIVOS[DOCUMENTO]='MATRIZ DE REVISÃO'!$A148)),1,)=$B148,"VIGENTE","OBS"),IF(N$1&lt;$B148,"-",""))</f>
        <v/>
      </c>
      <c r="O148" s="22" t="str" cm="1">
        <f t="array" ref="O148">IFERROR(IF(VLOOKUP(O$1,_xlfn.UNIQUE(_xlfn._xlws.FILTER(ARQUIVOS[REVISÃO],ARQUIVOS[DOCUMENTO]='MATRIZ DE REVISÃO'!$A148)),1,)=$B148,"VIGENTE","OBS"),IF(O$1&lt;$B148,"-",""))</f>
        <v/>
      </c>
      <c r="P148" t="str" cm="1">
        <f t="array" ref="P148">IFERROR(IF(VLOOKUP(P$1,_xlfn.UNIQUE(_xlfn._xlws.FILTER(ARQUIVOS[REVISÃO],ARQUIVOS[DOCUMENTO]='MATRIZ DE REVISÃO'!$A148)),1,)=$B148,"VIGENTE","OBS"),IF(P$1&lt;$B148,"-",""))</f>
        <v/>
      </c>
      <c r="Q148" t="str" cm="1">
        <f t="array" ref="Q148">IFERROR(IF(VLOOKUP(Q$1,_xlfn.UNIQUE(_xlfn._xlws.FILTER(ARQUIVOS[REVISÃO],ARQUIVOS[DOCUMENTO]='MATRIZ DE REVISÃO'!$A148)),1,)=$B148,"VIGENTE","OBS"),IF(Q$1&lt;$B148,"-",""))</f>
        <v/>
      </c>
      <c r="R148" t="str" cm="1">
        <f t="array" ref="R148">IFERROR(IF(VLOOKUP(R$1,_xlfn.UNIQUE(_xlfn._xlws.FILTER(ARQUIVOS[REVISÃO],ARQUIVOS[DOCUMENTO]='MATRIZ DE REVISÃO'!$A148)),1,)=$B148,"VIGENTE","OBS"),IF(R$1&lt;$B148,"-",""))</f>
        <v/>
      </c>
      <c r="S148" t="str" cm="1">
        <f t="array" ref="S148">IFERROR(IF(VLOOKUP(S$1,_xlfn.UNIQUE(_xlfn._xlws.FILTER(ARQUIVOS[REVISÃO],ARQUIVOS[DOCUMENTO]='MATRIZ DE REVISÃO'!$A148)),1,)=$B148,"VIGENTE","OBS"),IF(S$1&lt;$B148,"-",""))</f>
        <v/>
      </c>
    </row>
    <row r="149" spans="1:19" x14ac:dyDescent="0.3">
      <c r="A149" s="16" t="s">
        <v>2985</v>
      </c>
      <c r="B149" s="17" t="str">
        <f>_xlfn.XLOOKUP(A149,LD_01[DOCUMENTO],LD_01[REVISÃO])</f>
        <v>R00</v>
      </c>
      <c r="C149" s="17" t="s">
        <v>4314</v>
      </c>
      <c r="D149" s="21" t="str" cm="1">
        <f t="array" ref="D149">IFERROR(IF(VLOOKUP(D$1,_xlfn.UNIQUE(_xlfn._xlws.FILTER(ARQUIVOS[REVISÃO],ARQUIVOS[DOCUMENTO]='MATRIZ DE REVISÃO'!$A149)),1,)=$B149,"VIGENTE","OBS"),IF(D$1&lt;$B149,"-",""))</f>
        <v>VIGENTE</v>
      </c>
      <c r="E149" s="21" t="str" cm="1">
        <f t="array" ref="E149">IFERROR(IF(VLOOKUP(E$1,_xlfn.UNIQUE(_xlfn._xlws.FILTER(ARQUIVOS[REVISÃO],ARQUIVOS[DOCUMENTO]='MATRIZ DE REVISÃO'!$A149)),1,)=$B149,"VIGENTE","OBS"),IF(E$1&lt;$B149,"-",""))</f>
        <v/>
      </c>
      <c r="F149" s="21" t="str" cm="1">
        <f t="array" ref="F149">IFERROR(IF(VLOOKUP(F$1,_xlfn.UNIQUE(_xlfn._xlws.FILTER(ARQUIVOS[REVISÃO],ARQUIVOS[DOCUMENTO]='MATRIZ DE REVISÃO'!$A149)),1,)=$B149,"VIGENTE","OBS"),IF(F$1&lt;$B149,"-",""))</f>
        <v/>
      </c>
      <c r="G149" s="21" t="str" cm="1">
        <f t="array" ref="G149">IFERROR(IF(VLOOKUP(G$1,_xlfn.UNIQUE(_xlfn._xlws.FILTER(ARQUIVOS[REVISÃO],ARQUIVOS[DOCUMENTO]='MATRIZ DE REVISÃO'!$A149)),1,)=$B149,"VIGENTE","OBS"),IF(G$1&lt;$B149,"-",""))</f>
        <v/>
      </c>
      <c r="H149" s="21" t="str" cm="1">
        <f t="array" ref="H149">IFERROR(IF(VLOOKUP(H$1,_xlfn.UNIQUE(_xlfn._xlws.FILTER(ARQUIVOS[REVISÃO],ARQUIVOS[DOCUMENTO]='MATRIZ DE REVISÃO'!$A149)),1,)=$B149,"VIGENTE","OBS"),IF(H$1&lt;$B149,"-",""))</f>
        <v/>
      </c>
      <c r="I149" s="21" t="str" cm="1">
        <f t="array" ref="I149">IFERROR(IF(VLOOKUP(I$1,_xlfn.UNIQUE(_xlfn._xlws.FILTER(ARQUIVOS[REVISÃO],ARQUIVOS[DOCUMENTO]='MATRIZ DE REVISÃO'!$A149)),1,)=$B149,"VIGENTE","OBS"),IF(I$1&lt;$B149,"-",""))</f>
        <v/>
      </c>
      <c r="J149" s="21" t="str" cm="1">
        <f t="array" ref="J149">IFERROR(IF(VLOOKUP(J$1,_xlfn.UNIQUE(_xlfn._xlws.FILTER(ARQUIVOS[REVISÃO],ARQUIVOS[DOCUMENTO]='MATRIZ DE REVISÃO'!$A149)),1,)=$B149,"VIGENTE","OBS"),IF(J$1&lt;$B149,"-",""))</f>
        <v/>
      </c>
      <c r="K149" s="21" t="str" cm="1">
        <f t="array" ref="K149">IFERROR(IF(VLOOKUP(K$1,_xlfn.UNIQUE(_xlfn._xlws.FILTER(ARQUIVOS[REVISÃO],ARQUIVOS[DOCUMENTO]='MATRIZ DE REVISÃO'!$A149)),1,)=$B149,"VIGENTE","OBS"),IF(K$1&lt;$B149,"-",""))</f>
        <v/>
      </c>
      <c r="L149" s="21" t="str" cm="1">
        <f t="array" ref="L149">IFERROR(IF(VLOOKUP(L$1,_xlfn.UNIQUE(_xlfn._xlws.FILTER(ARQUIVOS[REVISÃO],ARQUIVOS[DOCUMENTO]='MATRIZ DE REVISÃO'!$A149)),1,)=$B149,"VIGENTE","OBS"),IF(L$1&lt;$B149,"-",""))</f>
        <v/>
      </c>
      <c r="M149" s="21" t="str" cm="1">
        <f t="array" ref="M149">IFERROR(IF(VLOOKUP(M$1,_xlfn.UNIQUE(_xlfn._xlws.FILTER(ARQUIVOS[REVISÃO],ARQUIVOS[DOCUMENTO]='MATRIZ DE REVISÃO'!$A149)),1,)=$B149,"VIGENTE","OBS"),IF(M$1&lt;$B149,"-",""))</f>
        <v/>
      </c>
      <c r="N149" s="21" t="str" cm="1">
        <f t="array" ref="N149">IFERROR(IF(VLOOKUP(N$1,_xlfn.UNIQUE(_xlfn._xlws.FILTER(ARQUIVOS[REVISÃO],ARQUIVOS[DOCUMENTO]='MATRIZ DE REVISÃO'!$A149)),1,)=$B149,"VIGENTE","OBS"),IF(N$1&lt;$B149,"-",""))</f>
        <v/>
      </c>
      <c r="O149" s="22" t="str" cm="1">
        <f t="array" ref="O149">IFERROR(IF(VLOOKUP(O$1,_xlfn.UNIQUE(_xlfn._xlws.FILTER(ARQUIVOS[REVISÃO],ARQUIVOS[DOCUMENTO]='MATRIZ DE REVISÃO'!$A149)),1,)=$B149,"VIGENTE","OBS"),IF(O$1&lt;$B149,"-",""))</f>
        <v/>
      </c>
      <c r="P149" t="str" cm="1">
        <f t="array" ref="P149">IFERROR(IF(VLOOKUP(P$1,_xlfn.UNIQUE(_xlfn._xlws.FILTER(ARQUIVOS[REVISÃO],ARQUIVOS[DOCUMENTO]='MATRIZ DE REVISÃO'!$A149)),1,)=$B149,"VIGENTE","OBS"),IF(P$1&lt;$B149,"-",""))</f>
        <v/>
      </c>
      <c r="Q149" t="str" cm="1">
        <f t="array" ref="Q149">IFERROR(IF(VLOOKUP(Q$1,_xlfn.UNIQUE(_xlfn._xlws.FILTER(ARQUIVOS[REVISÃO],ARQUIVOS[DOCUMENTO]='MATRIZ DE REVISÃO'!$A149)),1,)=$B149,"VIGENTE","OBS"),IF(Q$1&lt;$B149,"-",""))</f>
        <v/>
      </c>
      <c r="R149" t="str" cm="1">
        <f t="array" ref="R149">IFERROR(IF(VLOOKUP(R$1,_xlfn.UNIQUE(_xlfn._xlws.FILTER(ARQUIVOS[REVISÃO],ARQUIVOS[DOCUMENTO]='MATRIZ DE REVISÃO'!$A149)),1,)=$B149,"VIGENTE","OBS"),IF(R$1&lt;$B149,"-",""))</f>
        <v/>
      </c>
      <c r="S149" t="str" cm="1">
        <f t="array" ref="S149">IFERROR(IF(VLOOKUP(S$1,_xlfn.UNIQUE(_xlfn._xlws.FILTER(ARQUIVOS[REVISÃO],ARQUIVOS[DOCUMENTO]='MATRIZ DE REVISÃO'!$A149)),1,)=$B149,"VIGENTE","OBS"),IF(S$1&lt;$B149,"-",""))</f>
        <v/>
      </c>
    </row>
    <row r="150" spans="1:19" x14ac:dyDescent="0.3">
      <c r="A150" s="16" t="s">
        <v>2986</v>
      </c>
      <c r="B150" s="17" t="str">
        <f>_xlfn.XLOOKUP(A150,LD_01[DOCUMENTO],LD_01[REVISÃO])</f>
        <v>R00</v>
      </c>
      <c r="C150" s="17" t="s">
        <v>4314</v>
      </c>
      <c r="D150" s="21" t="str" cm="1">
        <f t="array" ref="D150">IFERROR(IF(VLOOKUP(D$1,_xlfn.UNIQUE(_xlfn._xlws.FILTER(ARQUIVOS[REVISÃO],ARQUIVOS[DOCUMENTO]='MATRIZ DE REVISÃO'!$A150)),1,)=$B150,"VIGENTE","OBS"),IF(D$1&lt;$B150,"-",""))</f>
        <v>VIGENTE</v>
      </c>
      <c r="E150" s="21" t="str" cm="1">
        <f t="array" ref="E150">IFERROR(IF(VLOOKUP(E$1,_xlfn.UNIQUE(_xlfn._xlws.FILTER(ARQUIVOS[REVISÃO],ARQUIVOS[DOCUMENTO]='MATRIZ DE REVISÃO'!$A150)),1,)=$B150,"VIGENTE","OBS"),IF(E$1&lt;$B150,"-",""))</f>
        <v/>
      </c>
      <c r="F150" s="21" t="str" cm="1">
        <f t="array" ref="F150">IFERROR(IF(VLOOKUP(F$1,_xlfn.UNIQUE(_xlfn._xlws.FILTER(ARQUIVOS[REVISÃO],ARQUIVOS[DOCUMENTO]='MATRIZ DE REVISÃO'!$A150)),1,)=$B150,"VIGENTE","OBS"),IF(F$1&lt;$B150,"-",""))</f>
        <v/>
      </c>
      <c r="G150" s="21" t="str" cm="1">
        <f t="array" ref="G150">IFERROR(IF(VLOOKUP(G$1,_xlfn.UNIQUE(_xlfn._xlws.FILTER(ARQUIVOS[REVISÃO],ARQUIVOS[DOCUMENTO]='MATRIZ DE REVISÃO'!$A150)),1,)=$B150,"VIGENTE","OBS"),IF(G$1&lt;$B150,"-",""))</f>
        <v/>
      </c>
      <c r="H150" s="21" t="str" cm="1">
        <f t="array" ref="H150">IFERROR(IF(VLOOKUP(H$1,_xlfn.UNIQUE(_xlfn._xlws.FILTER(ARQUIVOS[REVISÃO],ARQUIVOS[DOCUMENTO]='MATRIZ DE REVISÃO'!$A150)),1,)=$B150,"VIGENTE","OBS"),IF(H$1&lt;$B150,"-",""))</f>
        <v/>
      </c>
      <c r="I150" s="21" t="str" cm="1">
        <f t="array" ref="I150">IFERROR(IF(VLOOKUP(I$1,_xlfn.UNIQUE(_xlfn._xlws.FILTER(ARQUIVOS[REVISÃO],ARQUIVOS[DOCUMENTO]='MATRIZ DE REVISÃO'!$A150)),1,)=$B150,"VIGENTE","OBS"),IF(I$1&lt;$B150,"-",""))</f>
        <v/>
      </c>
      <c r="J150" s="21" t="str" cm="1">
        <f t="array" ref="J150">IFERROR(IF(VLOOKUP(J$1,_xlfn.UNIQUE(_xlfn._xlws.FILTER(ARQUIVOS[REVISÃO],ARQUIVOS[DOCUMENTO]='MATRIZ DE REVISÃO'!$A150)),1,)=$B150,"VIGENTE","OBS"),IF(J$1&lt;$B150,"-",""))</f>
        <v/>
      </c>
      <c r="K150" s="21" t="str" cm="1">
        <f t="array" ref="K150">IFERROR(IF(VLOOKUP(K$1,_xlfn.UNIQUE(_xlfn._xlws.FILTER(ARQUIVOS[REVISÃO],ARQUIVOS[DOCUMENTO]='MATRIZ DE REVISÃO'!$A150)),1,)=$B150,"VIGENTE","OBS"),IF(K$1&lt;$B150,"-",""))</f>
        <v/>
      </c>
      <c r="L150" s="21" t="str" cm="1">
        <f t="array" ref="L150">IFERROR(IF(VLOOKUP(L$1,_xlfn.UNIQUE(_xlfn._xlws.FILTER(ARQUIVOS[REVISÃO],ARQUIVOS[DOCUMENTO]='MATRIZ DE REVISÃO'!$A150)),1,)=$B150,"VIGENTE","OBS"),IF(L$1&lt;$B150,"-",""))</f>
        <v/>
      </c>
      <c r="M150" s="21" t="str" cm="1">
        <f t="array" ref="M150">IFERROR(IF(VLOOKUP(M$1,_xlfn.UNIQUE(_xlfn._xlws.FILTER(ARQUIVOS[REVISÃO],ARQUIVOS[DOCUMENTO]='MATRIZ DE REVISÃO'!$A150)),1,)=$B150,"VIGENTE","OBS"),IF(M$1&lt;$B150,"-",""))</f>
        <v/>
      </c>
      <c r="N150" s="21" t="str" cm="1">
        <f t="array" ref="N150">IFERROR(IF(VLOOKUP(N$1,_xlfn.UNIQUE(_xlfn._xlws.FILTER(ARQUIVOS[REVISÃO],ARQUIVOS[DOCUMENTO]='MATRIZ DE REVISÃO'!$A150)),1,)=$B150,"VIGENTE","OBS"),IF(N$1&lt;$B150,"-",""))</f>
        <v/>
      </c>
      <c r="O150" s="22" t="str" cm="1">
        <f t="array" ref="O150">IFERROR(IF(VLOOKUP(O$1,_xlfn.UNIQUE(_xlfn._xlws.FILTER(ARQUIVOS[REVISÃO],ARQUIVOS[DOCUMENTO]='MATRIZ DE REVISÃO'!$A150)),1,)=$B150,"VIGENTE","OBS"),IF(O$1&lt;$B150,"-",""))</f>
        <v/>
      </c>
      <c r="P150" t="str" cm="1">
        <f t="array" ref="P150">IFERROR(IF(VLOOKUP(P$1,_xlfn.UNIQUE(_xlfn._xlws.FILTER(ARQUIVOS[REVISÃO],ARQUIVOS[DOCUMENTO]='MATRIZ DE REVISÃO'!$A150)),1,)=$B150,"VIGENTE","OBS"),IF(P$1&lt;$B150,"-",""))</f>
        <v/>
      </c>
      <c r="Q150" t="str" cm="1">
        <f t="array" ref="Q150">IFERROR(IF(VLOOKUP(Q$1,_xlfn.UNIQUE(_xlfn._xlws.FILTER(ARQUIVOS[REVISÃO],ARQUIVOS[DOCUMENTO]='MATRIZ DE REVISÃO'!$A150)),1,)=$B150,"VIGENTE","OBS"),IF(Q$1&lt;$B150,"-",""))</f>
        <v/>
      </c>
      <c r="R150" t="str" cm="1">
        <f t="array" ref="R150">IFERROR(IF(VLOOKUP(R$1,_xlfn.UNIQUE(_xlfn._xlws.FILTER(ARQUIVOS[REVISÃO],ARQUIVOS[DOCUMENTO]='MATRIZ DE REVISÃO'!$A150)),1,)=$B150,"VIGENTE","OBS"),IF(R$1&lt;$B150,"-",""))</f>
        <v/>
      </c>
      <c r="S150" t="str" cm="1">
        <f t="array" ref="S150">IFERROR(IF(VLOOKUP(S$1,_xlfn.UNIQUE(_xlfn._xlws.FILTER(ARQUIVOS[REVISÃO],ARQUIVOS[DOCUMENTO]='MATRIZ DE REVISÃO'!$A150)),1,)=$B150,"VIGENTE","OBS"),IF(S$1&lt;$B150,"-",""))</f>
        <v/>
      </c>
    </row>
    <row r="151" spans="1:19" x14ac:dyDescent="0.3">
      <c r="A151" s="16" t="s">
        <v>2987</v>
      </c>
      <c r="B151" s="17" t="str">
        <f>_xlfn.XLOOKUP(A151,LD_01[DOCUMENTO],LD_01[REVISÃO])</f>
        <v>R03</v>
      </c>
      <c r="C151" s="17" t="s">
        <v>4314</v>
      </c>
      <c r="D151" s="21" t="str" cm="1">
        <f t="array" ref="D151">IFERROR(IF(VLOOKUP(D$1,_xlfn.UNIQUE(_xlfn._xlws.FILTER(ARQUIVOS[REVISÃO],ARQUIVOS[DOCUMENTO]='MATRIZ DE REVISÃO'!$A151)),1,)=$B151,"VIGENTE","OBS"),IF(D$1&lt;$B151,"-",""))</f>
        <v>-</v>
      </c>
      <c r="E151" s="21" t="str" cm="1">
        <f t="array" ref="E151">IFERROR(IF(VLOOKUP(E$1,_xlfn.UNIQUE(_xlfn._xlws.FILTER(ARQUIVOS[REVISÃO],ARQUIVOS[DOCUMENTO]='MATRIZ DE REVISÃO'!$A151)),1,)=$B151,"VIGENTE","OBS"),IF(E$1&lt;$B151,"-",""))</f>
        <v>-</v>
      </c>
      <c r="F151" s="21" t="str" cm="1">
        <f t="array" ref="F151">IFERROR(IF(VLOOKUP(F$1,_xlfn.UNIQUE(_xlfn._xlws.FILTER(ARQUIVOS[REVISÃO],ARQUIVOS[DOCUMENTO]='MATRIZ DE REVISÃO'!$A151)),1,)=$B151,"VIGENTE","OBS"),IF(F$1&lt;$B151,"-",""))</f>
        <v>-</v>
      </c>
      <c r="G151" s="21" t="str" cm="1">
        <f t="array" ref="G151">IFERROR(IF(VLOOKUP(G$1,_xlfn.UNIQUE(_xlfn._xlws.FILTER(ARQUIVOS[REVISÃO],ARQUIVOS[DOCUMENTO]='MATRIZ DE REVISÃO'!$A151)),1,)=$B151,"VIGENTE","OBS"),IF(G$1&lt;$B151,"-",""))</f>
        <v>VIGENTE</v>
      </c>
      <c r="H151" s="21" t="str" cm="1">
        <f t="array" ref="H151">IFERROR(IF(VLOOKUP(H$1,_xlfn.UNIQUE(_xlfn._xlws.FILTER(ARQUIVOS[REVISÃO],ARQUIVOS[DOCUMENTO]='MATRIZ DE REVISÃO'!$A151)),1,)=$B151,"VIGENTE","OBS"),IF(H$1&lt;$B151,"-",""))</f>
        <v/>
      </c>
      <c r="I151" s="21" t="str" cm="1">
        <f t="array" ref="I151">IFERROR(IF(VLOOKUP(I$1,_xlfn.UNIQUE(_xlfn._xlws.FILTER(ARQUIVOS[REVISÃO],ARQUIVOS[DOCUMENTO]='MATRIZ DE REVISÃO'!$A151)),1,)=$B151,"VIGENTE","OBS"),IF(I$1&lt;$B151,"-",""))</f>
        <v/>
      </c>
      <c r="J151" s="21" t="str" cm="1">
        <f t="array" ref="J151">IFERROR(IF(VLOOKUP(J$1,_xlfn.UNIQUE(_xlfn._xlws.FILTER(ARQUIVOS[REVISÃO],ARQUIVOS[DOCUMENTO]='MATRIZ DE REVISÃO'!$A151)),1,)=$B151,"VIGENTE","OBS"),IF(J$1&lt;$B151,"-",""))</f>
        <v/>
      </c>
      <c r="K151" s="21" t="str" cm="1">
        <f t="array" ref="K151">IFERROR(IF(VLOOKUP(K$1,_xlfn.UNIQUE(_xlfn._xlws.FILTER(ARQUIVOS[REVISÃO],ARQUIVOS[DOCUMENTO]='MATRIZ DE REVISÃO'!$A151)),1,)=$B151,"VIGENTE","OBS"),IF(K$1&lt;$B151,"-",""))</f>
        <v/>
      </c>
      <c r="L151" s="21" t="str" cm="1">
        <f t="array" ref="L151">IFERROR(IF(VLOOKUP(L$1,_xlfn.UNIQUE(_xlfn._xlws.FILTER(ARQUIVOS[REVISÃO],ARQUIVOS[DOCUMENTO]='MATRIZ DE REVISÃO'!$A151)),1,)=$B151,"VIGENTE","OBS"),IF(L$1&lt;$B151,"-",""))</f>
        <v/>
      </c>
      <c r="M151" s="21" t="str" cm="1">
        <f t="array" ref="M151">IFERROR(IF(VLOOKUP(M$1,_xlfn.UNIQUE(_xlfn._xlws.FILTER(ARQUIVOS[REVISÃO],ARQUIVOS[DOCUMENTO]='MATRIZ DE REVISÃO'!$A151)),1,)=$B151,"VIGENTE","OBS"),IF(M$1&lt;$B151,"-",""))</f>
        <v/>
      </c>
      <c r="N151" s="21" t="str" cm="1">
        <f t="array" ref="N151">IFERROR(IF(VLOOKUP(N$1,_xlfn.UNIQUE(_xlfn._xlws.FILTER(ARQUIVOS[REVISÃO],ARQUIVOS[DOCUMENTO]='MATRIZ DE REVISÃO'!$A151)),1,)=$B151,"VIGENTE","OBS"),IF(N$1&lt;$B151,"-",""))</f>
        <v/>
      </c>
      <c r="O151" s="22" t="str" cm="1">
        <f t="array" ref="O151">IFERROR(IF(VLOOKUP(O$1,_xlfn.UNIQUE(_xlfn._xlws.FILTER(ARQUIVOS[REVISÃO],ARQUIVOS[DOCUMENTO]='MATRIZ DE REVISÃO'!$A151)),1,)=$B151,"VIGENTE","OBS"),IF(O$1&lt;$B151,"-",""))</f>
        <v/>
      </c>
      <c r="P151" t="str" cm="1">
        <f t="array" ref="P151">IFERROR(IF(VLOOKUP(P$1,_xlfn.UNIQUE(_xlfn._xlws.FILTER(ARQUIVOS[REVISÃO],ARQUIVOS[DOCUMENTO]='MATRIZ DE REVISÃO'!$A151)),1,)=$B151,"VIGENTE","OBS"),IF(P$1&lt;$B151,"-",""))</f>
        <v/>
      </c>
      <c r="Q151" t="str" cm="1">
        <f t="array" ref="Q151">IFERROR(IF(VLOOKUP(Q$1,_xlfn.UNIQUE(_xlfn._xlws.FILTER(ARQUIVOS[REVISÃO],ARQUIVOS[DOCUMENTO]='MATRIZ DE REVISÃO'!$A151)),1,)=$B151,"VIGENTE","OBS"),IF(Q$1&lt;$B151,"-",""))</f>
        <v/>
      </c>
      <c r="R151" t="str" cm="1">
        <f t="array" ref="R151">IFERROR(IF(VLOOKUP(R$1,_xlfn.UNIQUE(_xlfn._xlws.FILTER(ARQUIVOS[REVISÃO],ARQUIVOS[DOCUMENTO]='MATRIZ DE REVISÃO'!$A151)),1,)=$B151,"VIGENTE","OBS"),IF(R$1&lt;$B151,"-",""))</f>
        <v/>
      </c>
      <c r="S151" t="str" cm="1">
        <f t="array" ref="S151">IFERROR(IF(VLOOKUP(S$1,_xlfn.UNIQUE(_xlfn._xlws.FILTER(ARQUIVOS[REVISÃO],ARQUIVOS[DOCUMENTO]='MATRIZ DE REVISÃO'!$A151)),1,)=$B151,"VIGENTE","OBS"),IF(S$1&lt;$B151,"-",""))</f>
        <v/>
      </c>
    </row>
    <row r="152" spans="1:19" x14ac:dyDescent="0.3">
      <c r="A152" s="16" t="s">
        <v>2988</v>
      </c>
      <c r="B152" s="17" t="str">
        <f>_xlfn.XLOOKUP(A152,LD_01[DOCUMENTO],LD_01[REVISÃO])</f>
        <v>R03</v>
      </c>
      <c r="C152" s="17" t="s">
        <v>4314</v>
      </c>
      <c r="D152" s="21" t="str" cm="1">
        <f t="array" ref="D152">IFERROR(IF(VLOOKUP(D$1,_xlfn.UNIQUE(_xlfn._xlws.FILTER(ARQUIVOS[REVISÃO],ARQUIVOS[DOCUMENTO]='MATRIZ DE REVISÃO'!$A152)),1,)=$B152,"VIGENTE","OBS"),IF(D$1&lt;$B152,"-",""))</f>
        <v>-</v>
      </c>
      <c r="E152" s="21" t="str" cm="1">
        <f t="array" ref="E152">IFERROR(IF(VLOOKUP(E$1,_xlfn.UNIQUE(_xlfn._xlws.FILTER(ARQUIVOS[REVISÃO],ARQUIVOS[DOCUMENTO]='MATRIZ DE REVISÃO'!$A152)),1,)=$B152,"VIGENTE","OBS"),IF(E$1&lt;$B152,"-",""))</f>
        <v>-</v>
      </c>
      <c r="F152" s="21" t="str" cm="1">
        <f t="array" ref="F152">IFERROR(IF(VLOOKUP(F$1,_xlfn.UNIQUE(_xlfn._xlws.FILTER(ARQUIVOS[REVISÃO],ARQUIVOS[DOCUMENTO]='MATRIZ DE REVISÃO'!$A152)),1,)=$B152,"VIGENTE","OBS"),IF(F$1&lt;$B152,"-",""))</f>
        <v>-</v>
      </c>
      <c r="G152" s="21" t="str" cm="1">
        <f t="array" ref="G152">IFERROR(IF(VLOOKUP(G$1,_xlfn.UNIQUE(_xlfn._xlws.FILTER(ARQUIVOS[REVISÃO],ARQUIVOS[DOCUMENTO]='MATRIZ DE REVISÃO'!$A152)),1,)=$B152,"VIGENTE","OBS"),IF(G$1&lt;$B152,"-",""))</f>
        <v>VIGENTE</v>
      </c>
      <c r="H152" s="21" t="str" cm="1">
        <f t="array" ref="H152">IFERROR(IF(VLOOKUP(H$1,_xlfn.UNIQUE(_xlfn._xlws.FILTER(ARQUIVOS[REVISÃO],ARQUIVOS[DOCUMENTO]='MATRIZ DE REVISÃO'!$A152)),1,)=$B152,"VIGENTE","OBS"),IF(H$1&lt;$B152,"-",""))</f>
        <v/>
      </c>
      <c r="I152" s="21" t="str" cm="1">
        <f t="array" ref="I152">IFERROR(IF(VLOOKUP(I$1,_xlfn.UNIQUE(_xlfn._xlws.FILTER(ARQUIVOS[REVISÃO],ARQUIVOS[DOCUMENTO]='MATRIZ DE REVISÃO'!$A152)),1,)=$B152,"VIGENTE","OBS"),IF(I$1&lt;$B152,"-",""))</f>
        <v/>
      </c>
      <c r="J152" s="21" t="str" cm="1">
        <f t="array" ref="J152">IFERROR(IF(VLOOKUP(J$1,_xlfn.UNIQUE(_xlfn._xlws.FILTER(ARQUIVOS[REVISÃO],ARQUIVOS[DOCUMENTO]='MATRIZ DE REVISÃO'!$A152)),1,)=$B152,"VIGENTE","OBS"),IF(J$1&lt;$B152,"-",""))</f>
        <v/>
      </c>
      <c r="K152" s="21" t="str" cm="1">
        <f t="array" ref="K152">IFERROR(IF(VLOOKUP(K$1,_xlfn.UNIQUE(_xlfn._xlws.FILTER(ARQUIVOS[REVISÃO],ARQUIVOS[DOCUMENTO]='MATRIZ DE REVISÃO'!$A152)),1,)=$B152,"VIGENTE","OBS"),IF(K$1&lt;$B152,"-",""))</f>
        <v/>
      </c>
      <c r="L152" s="21" t="str" cm="1">
        <f t="array" ref="L152">IFERROR(IF(VLOOKUP(L$1,_xlfn.UNIQUE(_xlfn._xlws.FILTER(ARQUIVOS[REVISÃO],ARQUIVOS[DOCUMENTO]='MATRIZ DE REVISÃO'!$A152)),1,)=$B152,"VIGENTE","OBS"),IF(L$1&lt;$B152,"-",""))</f>
        <v/>
      </c>
      <c r="M152" s="21" t="str" cm="1">
        <f t="array" ref="M152">IFERROR(IF(VLOOKUP(M$1,_xlfn.UNIQUE(_xlfn._xlws.FILTER(ARQUIVOS[REVISÃO],ARQUIVOS[DOCUMENTO]='MATRIZ DE REVISÃO'!$A152)),1,)=$B152,"VIGENTE","OBS"),IF(M$1&lt;$B152,"-",""))</f>
        <v/>
      </c>
      <c r="N152" s="21" t="str" cm="1">
        <f t="array" ref="N152">IFERROR(IF(VLOOKUP(N$1,_xlfn.UNIQUE(_xlfn._xlws.FILTER(ARQUIVOS[REVISÃO],ARQUIVOS[DOCUMENTO]='MATRIZ DE REVISÃO'!$A152)),1,)=$B152,"VIGENTE","OBS"),IF(N$1&lt;$B152,"-",""))</f>
        <v/>
      </c>
      <c r="O152" s="22" t="str" cm="1">
        <f t="array" ref="O152">IFERROR(IF(VLOOKUP(O$1,_xlfn.UNIQUE(_xlfn._xlws.FILTER(ARQUIVOS[REVISÃO],ARQUIVOS[DOCUMENTO]='MATRIZ DE REVISÃO'!$A152)),1,)=$B152,"VIGENTE","OBS"),IF(O$1&lt;$B152,"-",""))</f>
        <v/>
      </c>
      <c r="P152" t="str" cm="1">
        <f t="array" ref="P152">IFERROR(IF(VLOOKUP(P$1,_xlfn.UNIQUE(_xlfn._xlws.FILTER(ARQUIVOS[REVISÃO],ARQUIVOS[DOCUMENTO]='MATRIZ DE REVISÃO'!$A152)),1,)=$B152,"VIGENTE","OBS"),IF(P$1&lt;$B152,"-",""))</f>
        <v/>
      </c>
      <c r="Q152" t="str" cm="1">
        <f t="array" ref="Q152">IFERROR(IF(VLOOKUP(Q$1,_xlfn.UNIQUE(_xlfn._xlws.FILTER(ARQUIVOS[REVISÃO],ARQUIVOS[DOCUMENTO]='MATRIZ DE REVISÃO'!$A152)),1,)=$B152,"VIGENTE","OBS"),IF(Q$1&lt;$B152,"-",""))</f>
        <v/>
      </c>
      <c r="R152" t="str" cm="1">
        <f t="array" ref="R152">IFERROR(IF(VLOOKUP(R$1,_xlfn.UNIQUE(_xlfn._xlws.FILTER(ARQUIVOS[REVISÃO],ARQUIVOS[DOCUMENTO]='MATRIZ DE REVISÃO'!$A152)),1,)=$B152,"VIGENTE","OBS"),IF(R$1&lt;$B152,"-",""))</f>
        <v/>
      </c>
      <c r="S152" t="str" cm="1">
        <f t="array" ref="S152">IFERROR(IF(VLOOKUP(S$1,_xlfn.UNIQUE(_xlfn._xlws.FILTER(ARQUIVOS[REVISÃO],ARQUIVOS[DOCUMENTO]='MATRIZ DE REVISÃO'!$A152)),1,)=$B152,"VIGENTE","OBS"),IF(S$1&lt;$B152,"-",""))</f>
        <v/>
      </c>
    </row>
    <row r="153" spans="1:19" x14ac:dyDescent="0.3">
      <c r="A153" s="16" t="s">
        <v>2989</v>
      </c>
      <c r="B153" s="17" t="str">
        <f>_xlfn.XLOOKUP(A153,LD_01[DOCUMENTO],LD_01[REVISÃO])</f>
        <v>R04</v>
      </c>
      <c r="C153" s="17" t="s">
        <v>4314</v>
      </c>
      <c r="D153" s="21" t="str" cm="1">
        <f t="array" ref="D153">IFERROR(IF(VLOOKUP(D$1,_xlfn.UNIQUE(_xlfn._xlws.FILTER(ARQUIVOS[REVISÃO],ARQUIVOS[DOCUMENTO]='MATRIZ DE REVISÃO'!$A153)),1,)=$B153,"VIGENTE","OBS"),IF(D$1&lt;$B153,"-",""))</f>
        <v>-</v>
      </c>
      <c r="E153" s="21" t="str" cm="1">
        <f t="array" ref="E153">IFERROR(IF(VLOOKUP(E$1,_xlfn.UNIQUE(_xlfn._xlws.FILTER(ARQUIVOS[REVISÃO],ARQUIVOS[DOCUMENTO]='MATRIZ DE REVISÃO'!$A153)),1,)=$B153,"VIGENTE","OBS"),IF(E$1&lt;$B153,"-",""))</f>
        <v>-</v>
      </c>
      <c r="F153" s="21" t="str" cm="1">
        <f t="array" ref="F153">IFERROR(IF(VLOOKUP(F$1,_xlfn.UNIQUE(_xlfn._xlws.FILTER(ARQUIVOS[REVISÃO],ARQUIVOS[DOCUMENTO]='MATRIZ DE REVISÃO'!$A153)),1,)=$B153,"VIGENTE","OBS"),IF(F$1&lt;$B153,"-",""))</f>
        <v>-</v>
      </c>
      <c r="G153" s="21" t="str" cm="1">
        <f t="array" ref="G153">IFERROR(IF(VLOOKUP(G$1,_xlfn.UNIQUE(_xlfn._xlws.FILTER(ARQUIVOS[REVISÃO],ARQUIVOS[DOCUMENTO]='MATRIZ DE REVISÃO'!$A153)),1,)=$B153,"VIGENTE","OBS"),IF(G$1&lt;$B153,"-",""))</f>
        <v>-</v>
      </c>
      <c r="H153" s="21" t="str" cm="1">
        <f t="array" ref="H153">IFERROR(IF(VLOOKUP(H$1,_xlfn.UNIQUE(_xlfn._xlws.FILTER(ARQUIVOS[REVISÃO],ARQUIVOS[DOCUMENTO]='MATRIZ DE REVISÃO'!$A153)),1,)=$B153,"VIGENTE","OBS"),IF(H$1&lt;$B153,"-",""))</f>
        <v>VIGENTE</v>
      </c>
      <c r="I153" s="21" t="str" cm="1">
        <f t="array" ref="I153">IFERROR(IF(VLOOKUP(I$1,_xlfn.UNIQUE(_xlfn._xlws.FILTER(ARQUIVOS[REVISÃO],ARQUIVOS[DOCUMENTO]='MATRIZ DE REVISÃO'!$A153)),1,)=$B153,"VIGENTE","OBS"),IF(I$1&lt;$B153,"-",""))</f>
        <v/>
      </c>
      <c r="J153" s="21" t="str" cm="1">
        <f t="array" ref="J153">IFERROR(IF(VLOOKUP(J$1,_xlfn.UNIQUE(_xlfn._xlws.FILTER(ARQUIVOS[REVISÃO],ARQUIVOS[DOCUMENTO]='MATRIZ DE REVISÃO'!$A153)),1,)=$B153,"VIGENTE","OBS"),IF(J$1&lt;$B153,"-",""))</f>
        <v/>
      </c>
      <c r="K153" s="21" t="str" cm="1">
        <f t="array" ref="K153">IFERROR(IF(VLOOKUP(K$1,_xlfn.UNIQUE(_xlfn._xlws.FILTER(ARQUIVOS[REVISÃO],ARQUIVOS[DOCUMENTO]='MATRIZ DE REVISÃO'!$A153)),1,)=$B153,"VIGENTE","OBS"),IF(K$1&lt;$B153,"-",""))</f>
        <v/>
      </c>
      <c r="L153" s="21" t="str" cm="1">
        <f t="array" ref="L153">IFERROR(IF(VLOOKUP(L$1,_xlfn.UNIQUE(_xlfn._xlws.FILTER(ARQUIVOS[REVISÃO],ARQUIVOS[DOCUMENTO]='MATRIZ DE REVISÃO'!$A153)),1,)=$B153,"VIGENTE","OBS"),IF(L$1&lt;$B153,"-",""))</f>
        <v/>
      </c>
      <c r="M153" s="21" t="str" cm="1">
        <f t="array" ref="M153">IFERROR(IF(VLOOKUP(M$1,_xlfn.UNIQUE(_xlfn._xlws.FILTER(ARQUIVOS[REVISÃO],ARQUIVOS[DOCUMENTO]='MATRIZ DE REVISÃO'!$A153)),1,)=$B153,"VIGENTE","OBS"),IF(M$1&lt;$B153,"-",""))</f>
        <v/>
      </c>
      <c r="N153" s="21" t="str" cm="1">
        <f t="array" ref="N153">IFERROR(IF(VLOOKUP(N$1,_xlfn.UNIQUE(_xlfn._xlws.FILTER(ARQUIVOS[REVISÃO],ARQUIVOS[DOCUMENTO]='MATRIZ DE REVISÃO'!$A153)),1,)=$B153,"VIGENTE","OBS"),IF(N$1&lt;$B153,"-",""))</f>
        <v/>
      </c>
      <c r="O153" s="22" t="str" cm="1">
        <f t="array" ref="O153">IFERROR(IF(VLOOKUP(O$1,_xlfn.UNIQUE(_xlfn._xlws.FILTER(ARQUIVOS[REVISÃO],ARQUIVOS[DOCUMENTO]='MATRIZ DE REVISÃO'!$A153)),1,)=$B153,"VIGENTE","OBS"),IF(O$1&lt;$B153,"-",""))</f>
        <v/>
      </c>
      <c r="P153" t="str" cm="1">
        <f t="array" ref="P153">IFERROR(IF(VLOOKUP(P$1,_xlfn.UNIQUE(_xlfn._xlws.FILTER(ARQUIVOS[REVISÃO],ARQUIVOS[DOCUMENTO]='MATRIZ DE REVISÃO'!$A153)),1,)=$B153,"VIGENTE","OBS"),IF(P$1&lt;$B153,"-",""))</f>
        <v/>
      </c>
      <c r="Q153" t="str" cm="1">
        <f t="array" ref="Q153">IFERROR(IF(VLOOKUP(Q$1,_xlfn.UNIQUE(_xlfn._xlws.FILTER(ARQUIVOS[REVISÃO],ARQUIVOS[DOCUMENTO]='MATRIZ DE REVISÃO'!$A153)),1,)=$B153,"VIGENTE","OBS"),IF(Q$1&lt;$B153,"-",""))</f>
        <v/>
      </c>
      <c r="R153" t="str" cm="1">
        <f t="array" ref="R153">IFERROR(IF(VLOOKUP(R$1,_xlfn.UNIQUE(_xlfn._xlws.FILTER(ARQUIVOS[REVISÃO],ARQUIVOS[DOCUMENTO]='MATRIZ DE REVISÃO'!$A153)),1,)=$B153,"VIGENTE","OBS"),IF(R$1&lt;$B153,"-",""))</f>
        <v/>
      </c>
      <c r="S153" t="str" cm="1">
        <f t="array" ref="S153">IFERROR(IF(VLOOKUP(S$1,_xlfn.UNIQUE(_xlfn._xlws.FILTER(ARQUIVOS[REVISÃO],ARQUIVOS[DOCUMENTO]='MATRIZ DE REVISÃO'!$A153)),1,)=$B153,"VIGENTE","OBS"),IF(S$1&lt;$B153,"-",""))</f>
        <v/>
      </c>
    </row>
    <row r="154" spans="1:19" x14ac:dyDescent="0.3">
      <c r="A154" s="16" t="s">
        <v>2990</v>
      </c>
      <c r="B154" s="17" t="str">
        <f>_xlfn.XLOOKUP(A154,LD_01[DOCUMENTO],LD_01[REVISÃO])</f>
        <v>R03</v>
      </c>
      <c r="C154" s="17" t="s">
        <v>4314</v>
      </c>
      <c r="D154" s="21" t="str" cm="1">
        <f t="array" ref="D154">IFERROR(IF(VLOOKUP(D$1,_xlfn.UNIQUE(_xlfn._xlws.FILTER(ARQUIVOS[REVISÃO],ARQUIVOS[DOCUMENTO]='MATRIZ DE REVISÃO'!$A154)),1,)=$B154,"VIGENTE","OBS"),IF(D$1&lt;$B154,"-",""))</f>
        <v>-</v>
      </c>
      <c r="E154" s="21" t="str" cm="1">
        <f t="array" ref="E154">IFERROR(IF(VLOOKUP(E$1,_xlfn.UNIQUE(_xlfn._xlws.FILTER(ARQUIVOS[REVISÃO],ARQUIVOS[DOCUMENTO]='MATRIZ DE REVISÃO'!$A154)),1,)=$B154,"VIGENTE","OBS"),IF(E$1&lt;$B154,"-",""))</f>
        <v>-</v>
      </c>
      <c r="F154" s="21" t="str" cm="1">
        <f t="array" ref="F154">IFERROR(IF(VLOOKUP(F$1,_xlfn.UNIQUE(_xlfn._xlws.FILTER(ARQUIVOS[REVISÃO],ARQUIVOS[DOCUMENTO]='MATRIZ DE REVISÃO'!$A154)),1,)=$B154,"VIGENTE","OBS"),IF(F$1&lt;$B154,"-",""))</f>
        <v>-</v>
      </c>
      <c r="G154" s="21" t="str" cm="1">
        <f t="array" ref="G154">IFERROR(IF(VLOOKUP(G$1,_xlfn.UNIQUE(_xlfn._xlws.FILTER(ARQUIVOS[REVISÃO],ARQUIVOS[DOCUMENTO]='MATRIZ DE REVISÃO'!$A154)),1,)=$B154,"VIGENTE","OBS"),IF(G$1&lt;$B154,"-",""))</f>
        <v>VIGENTE</v>
      </c>
      <c r="H154" s="21" t="str" cm="1">
        <f t="array" ref="H154">IFERROR(IF(VLOOKUP(H$1,_xlfn.UNIQUE(_xlfn._xlws.FILTER(ARQUIVOS[REVISÃO],ARQUIVOS[DOCUMENTO]='MATRIZ DE REVISÃO'!$A154)),1,)=$B154,"VIGENTE","OBS"),IF(H$1&lt;$B154,"-",""))</f>
        <v/>
      </c>
      <c r="I154" s="21" t="str" cm="1">
        <f t="array" ref="I154">IFERROR(IF(VLOOKUP(I$1,_xlfn.UNIQUE(_xlfn._xlws.FILTER(ARQUIVOS[REVISÃO],ARQUIVOS[DOCUMENTO]='MATRIZ DE REVISÃO'!$A154)),1,)=$B154,"VIGENTE","OBS"),IF(I$1&lt;$B154,"-",""))</f>
        <v/>
      </c>
      <c r="J154" s="21" t="str" cm="1">
        <f t="array" ref="J154">IFERROR(IF(VLOOKUP(J$1,_xlfn.UNIQUE(_xlfn._xlws.FILTER(ARQUIVOS[REVISÃO],ARQUIVOS[DOCUMENTO]='MATRIZ DE REVISÃO'!$A154)),1,)=$B154,"VIGENTE","OBS"),IF(J$1&lt;$B154,"-",""))</f>
        <v/>
      </c>
      <c r="K154" s="21" t="str" cm="1">
        <f t="array" ref="K154">IFERROR(IF(VLOOKUP(K$1,_xlfn.UNIQUE(_xlfn._xlws.FILTER(ARQUIVOS[REVISÃO],ARQUIVOS[DOCUMENTO]='MATRIZ DE REVISÃO'!$A154)),1,)=$B154,"VIGENTE","OBS"),IF(K$1&lt;$B154,"-",""))</f>
        <v/>
      </c>
      <c r="L154" s="21" t="str" cm="1">
        <f t="array" ref="L154">IFERROR(IF(VLOOKUP(L$1,_xlfn.UNIQUE(_xlfn._xlws.FILTER(ARQUIVOS[REVISÃO],ARQUIVOS[DOCUMENTO]='MATRIZ DE REVISÃO'!$A154)),1,)=$B154,"VIGENTE","OBS"),IF(L$1&lt;$B154,"-",""))</f>
        <v/>
      </c>
      <c r="M154" s="21" t="str" cm="1">
        <f t="array" ref="M154">IFERROR(IF(VLOOKUP(M$1,_xlfn.UNIQUE(_xlfn._xlws.FILTER(ARQUIVOS[REVISÃO],ARQUIVOS[DOCUMENTO]='MATRIZ DE REVISÃO'!$A154)),1,)=$B154,"VIGENTE","OBS"),IF(M$1&lt;$B154,"-",""))</f>
        <v/>
      </c>
      <c r="N154" s="21" t="str" cm="1">
        <f t="array" ref="N154">IFERROR(IF(VLOOKUP(N$1,_xlfn.UNIQUE(_xlfn._xlws.FILTER(ARQUIVOS[REVISÃO],ARQUIVOS[DOCUMENTO]='MATRIZ DE REVISÃO'!$A154)),1,)=$B154,"VIGENTE","OBS"),IF(N$1&lt;$B154,"-",""))</f>
        <v/>
      </c>
      <c r="O154" s="22" t="str" cm="1">
        <f t="array" ref="O154">IFERROR(IF(VLOOKUP(O$1,_xlfn.UNIQUE(_xlfn._xlws.FILTER(ARQUIVOS[REVISÃO],ARQUIVOS[DOCUMENTO]='MATRIZ DE REVISÃO'!$A154)),1,)=$B154,"VIGENTE","OBS"),IF(O$1&lt;$B154,"-",""))</f>
        <v/>
      </c>
      <c r="P154" t="str" cm="1">
        <f t="array" ref="P154">IFERROR(IF(VLOOKUP(P$1,_xlfn.UNIQUE(_xlfn._xlws.FILTER(ARQUIVOS[REVISÃO],ARQUIVOS[DOCUMENTO]='MATRIZ DE REVISÃO'!$A154)),1,)=$B154,"VIGENTE","OBS"),IF(P$1&lt;$B154,"-",""))</f>
        <v/>
      </c>
      <c r="Q154" t="str" cm="1">
        <f t="array" ref="Q154">IFERROR(IF(VLOOKUP(Q$1,_xlfn.UNIQUE(_xlfn._xlws.FILTER(ARQUIVOS[REVISÃO],ARQUIVOS[DOCUMENTO]='MATRIZ DE REVISÃO'!$A154)),1,)=$B154,"VIGENTE","OBS"),IF(Q$1&lt;$B154,"-",""))</f>
        <v/>
      </c>
      <c r="R154" t="str" cm="1">
        <f t="array" ref="R154">IFERROR(IF(VLOOKUP(R$1,_xlfn.UNIQUE(_xlfn._xlws.FILTER(ARQUIVOS[REVISÃO],ARQUIVOS[DOCUMENTO]='MATRIZ DE REVISÃO'!$A154)),1,)=$B154,"VIGENTE","OBS"),IF(R$1&lt;$B154,"-",""))</f>
        <v/>
      </c>
      <c r="S154" t="str" cm="1">
        <f t="array" ref="S154">IFERROR(IF(VLOOKUP(S$1,_xlfn.UNIQUE(_xlfn._xlws.FILTER(ARQUIVOS[REVISÃO],ARQUIVOS[DOCUMENTO]='MATRIZ DE REVISÃO'!$A154)),1,)=$B154,"VIGENTE","OBS"),IF(S$1&lt;$B154,"-",""))</f>
        <v/>
      </c>
    </row>
    <row r="155" spans="1:19" x14ac:dyDescent="0.3">
      <c r="A155" s="16" t="s">
        <v>2991</v>
      </c>
      <c r="B155" s="17" t="str">
        <f>_xlfn.XLOOKUP(A155,LD_01[DOCUMENTO],LD_01[REVISÃO])</f>
        <v>R03</v>
      </c>
      <c r="C155" s="17" t="s">
        <v>4314</v>
      </c>
      <c r="D155" s="21" t="str" cm="1">
        <f t="array" ref="D155">IFERROR(IF(VLOOKUP(D$1,_xlfn.UNIQUE(_xlfn._xlws.FILTER(ARQUIVOS[REVISÃO],ARQUIVOS[DOCUMENTO]='MATRIZ DE REVISÃO'!$A155)),1,)=$B155,"VIGENTE","OBS"),IF(D$1&lt;$B155,"-",""))</f>
        <v>-</v>
      </c>
      <c r="E155" s="21" t="str" cm="1">
        <f t="array" ref="E155">IFERROR(IF(VLOOKUP(E$1,_xlfn.UNIQUE(_xlfn._xlws.FILTER(ARQUIVOS[REVISÃO],ARQUIVOS[DOCUMENTO]='MATRIZ DE REVISÃO'!$A155)),1,)=$B155,"VIGENTE","OBS"),IF(E$1&lt;$B155,"-",""))</f>
        <v>-</v>
      </c>
      <c r="F155" s="21" t="str" cm="1">
        <f t="array" ref="F155">IFERROR(IF(VLOOKUP(F$1,_xlfn.UNIQUE(_xlfn._xlws.FILTER(ARQUIVOS[REVISÃO],ARQUIVOS[DOCUMENTO]='MATRIZ DE REVISÃO'!$A155)),1,)=$B155,"VIGENTE","OBS"),IF(F$1&lt;$B155,"-",""))</f>
        <v>-</v>
      </c>
      <c r="G155" s="21" t="str" cm="1">
        <f t="array" ref="G155">IFERROR(IF(VLOOKUP(G$1,_xlfn.UNIQUE(_xlfn._xlws.FILTER(ARQUIVOS[REVISÃO],ARQUIVOS[DOCUMENTO]='MATRIZ DE REVISÃO'!$A155)),1,)=$B155,"VIGENTE","OBS"),IF(G$1&lt;$B155,"-",""))</f>
        <v>VIGENTE</v>
      </c>
      <c r="H155" s="21" t="str" cm="1">
        <f t="array" ref="H155">IFERROR(IF(VLOOKUP(H$1,_xlfn.UNIQUE(_xlfn._xlws.FILTER(ARQUIVOS[REVISÃO],ARQUIVOS[DOCUMENTO]='MATRIZ DE REVISÃO'!$A155)),1,)=$B155,"VIGENTE","OBS"),IF(H$1&lt;$B155,"-",""))</f>
        <v/>
      </c>
      <c r="I155" s="21" t="str" cm="1">
        <f t="array" ref="I155">IFERROR(IF(VLOOKUP(I$1,_xlfn.UNIQUE(_xlfn._xlws.FILTER(ARQUIVOS[REVISÃO],ARQUIVOS[DOCUMENTO]='MATRIZ DE REVISÃO'!$A155)),1,)=$B155,"VIGENTE","OBS"),IF(I$1&lt;$B155,"-",""))</f>
        <v/>
      </c>
      <c r="J155" s="21" t="str" cm="1">
        <f t="array" ref="J155">IFERROR(IF(VLOOKUP(J$1,_xlfn.UNIQUE(_xlfn._xlws.FILTER(ARQUIVOS[REVISÃO],ARQUIVOS[DOCUMENTO]='MATRIZ DE REVISÃO'!$A155)),1,)=$B155,"VIGENTE","OBS"),IF(J$1&lt;$B155,"-",""))</f>
        <v/>
      </c>
      <c r="K155" s="21" t="str" cm="1">
        <f t="array" ref="K155">IFERROR(IF(VLOOKUP(K$1,_xlfn.UNIQUE(_xlfn._xlws.FILTER(ARQUIVOS[REVISÃO],ARQUIVOS[DOCUMENTO]='MATRIZ DE REVISÃO'!$A155)),1,)=$B155,"VIGENTE","OBS"),IF(K$1&lt;$B155,"-",""))</f>
        <v/>
      </c>
      <c r="L155" s="21" t="str" cm="1">
        <f t="array" ref="L155">IFERROR(IF(VLOOKUP(L$1,_xlfn.UNIQUE(_xlfn._xlws.FILTER(ARQUIVOS[REVISÃO],ARQUIVOS[DOCUMENTO]='MATRIZ DE REVISÃO'!$A155)),1,)=$B155,"VIGENTE","OBS"),IF(L$1&lt;$B155,"-",""))</f>
        <v/>
      </c>
      <c r="M155" s="21" t="str" cm="1">
        <f t="array" ref="M155">IFERROR(IF(VLOOKUP(M$1,_xlfn.UNIQUE(_xlfn._xlws.FILTER(ARQUIVOS[REVISÃO],ARQUIVOS[DOCUMENTO]='MATRIZ DE REVISÃO'!$A155)),1,)=$B155,"VIGENTE","OBS"),IF(M$1&lt;$B155,"-",""))</f>
        <v/>
      </c>
      <c r="N155" s="21" t="str" cm="1">
        <f t="array" ref="N155">IFERROR(IF(VLOOKUP(N$1,_xlfn.UNIQUE(_xlfn._xlws.FILTER(ARQUIVOS[REVISÃO],ARQUIVOS[DOCUMENTO]='MATRIZ DE REVISÃO'!$A155)),1,)=$B155,"VIGENTE","OBS"),IF(N$1&lt;$B155,"-",""))</f>
        <v/>
      </c>
      <c r="O155" s="22" t="str" cm="1">
        <f t="array" ref="O155">IFERROR(IF(VLOOKUP(O$1,_xlfn.UNIQUE(_xlfn._xlws.FILTER(ARQUIVOS[REVISÃO],ARQUIVOS[DOCUMENTO]='MATRIZ DE REVISÃO'!$A155)),1,)=$B155,"VIGENTE","OBS"),IF(O$1&lt;$B155,"-",""))</f>
        <v/>
      </c>
      <c r="P155" t="str" cm="1">
        <f t="array" ref="P155">IFERROR(IF(VLOOKUP(P$1,_xlfn.UNIQUE(_xlfn._xlws.FILTER(ARQUIVOS[REVISÃO],ARQUIVOS[DOCUMENTO]='MATRIZ DE REVISÃO'!$A155)),1,)=$B155,"VIGENTE","OBS"),IF(P$1&lt;$B155,"-",""))</f>
        <v/>
      </c>
      <c r="Q155" t="str" cm="1">
        <f t="array" ref="Q155">IFERROR(IF(VLOOKUP(Q$1,_xlfn.UNIQUE(_xlfn._xlws.FILTER(ARQUIVOS[REVISÃO],ARQUIVOS[DOCUMENTO]='MATRIZ DE REVISÃO'!$A155)),1,)=$B155,"VIGENTE","OBS"),IF(Q$1&lt;$B155,"-",""))</f>
        <v/>
      </c>
      <c r="R155" t="str" cm="1">
        <f t="array" ref="R155">IFERROR(IF(VLOOKUP(R$1,_xlfn.UNIQUE(_xlfn._xlws.FILTER(ARQUIVOS[REVISÃO],ARQUIVOS[DOCUMENTO]='MATRIZ DE REVISÃO'!$A155)),1,)=$B155,"VIGENTE","OBS"),IF(R$1&lt;$B155,"-",""))</f>
        <v/>
      </c>
      <c r="S155" t="str" cm="1">
        <f t="array" ref="S155">IFERROR(IF(VLOOKUP(S$1,_xlfn.UNIQUE(_xlfn._xlws.FILTER(ARQUIVOS[REVISÃO],ARQUIVOS[DOCUMENTO]='MATRIZ DE REVISÃO'!$A155)),1,)=$B155,"VIGENTE","OBS"),IF(S$1&lt;$B155,"-",""))</f>
        <v/>
      </c>
    </row>
    <row r="156" spans="1:19" x14ac:dyDescent="0.3">
      <c r="A156" s="16" t="s">
        <v>2992</v>
      </c>
      <c r="B156" s="17" t="str">
        <f>_xlfn.XLOOKUP(A156,LD_01[DOCUMENTO],LD_01[REVISÃO])</f>
        <v>R03</v>
      </c>
      <c r="C156" s="17" t="s">
        <v>4314</v>
      </c>
      <c r="D156" s="21" t="str" cm="1">
        <f t="array" ref="D156">IFERROR(IF(VLOOKUP(D$1,_xlfn.UNIQUE(_xlfn._xlws.FILTER(ARQUIVOS[REVISÃO],ARQUIVOS[DOCUMENTO]='MATRIZ DE REVISÃO'!$A156)),1,)=$B156,"VIGENTE","OBS"),IF(D$1&lt;$B156,"-",""))</f>
        <v>-</v>
      </c>
      <c r="E156" s="21" t="str" cm="1">
        <f t="array" ref="E156">IFERROR(IF(VLOOKUP(E$1,_xlfn.UNIQUE(_xlfn._xlws.FILTER(ARQUIVOS[REVISÃO],ARQUIVOS[DOCUMENTO]='MATRIZ DE REVISÃO'!$A156)),1,)=$B156,"VIGENTE","OBS"),IF(E$1&lt;$B156,"-",""))</f>
        <v>-</v>
      </c>
      <c r="F156" s="21" t="str" cm="1">
        <f t="array" ref="F156">IFERROR(IF(VLOOKUP(F$1,_xlfn.UNIQUE(_xlfn._xlws.FILTER(ARQUIVOS[REVISÃO],ARQUIVOS[DOCUMENTO]='MATRIZ DE REVISÃO'!$A156)),1,)=$B156,"VIGENTE","OBS"),IF(F$1&lt;$B156,"-",""))</f>
        <v>-</v>
      </c>
      <c r="G156" s="21" t="str" cm="1">
        <f t="array" ref="G156">IFERROR(IF(VLOOKUP(G$1,_xlfn.UNIQUE(_xlfn._xlws.FILTER(ARQUIVOS[REVISÃO],ARQUIVOS[DOCUMENTO]='MATRIZ DE REVISÃO'!$A156)),1,)=$B156,"VIGENTE","OBS"),IF(G$1&lt;$B156,"-",""))</f>
        <v>VIGENTE</v>
      </c>
      <c r="H156" s="21" t="str" cm="1">
        <f t="array" ref="H156">IFERROR(IF(VLOOKUP(H$1,_xlfn.UNIQUE(_xlfn._xlws.FILTER(ARQUIVOS[REVISÃO],ARQUIVOS[DOCUMENTO]='MATRIZ DE REVISÃO'!$A156)),1,)=$B156,"VIGENTE","OBS"),IF(H$1&lt;$B156,"-",""))</f>
        <v/>
      </c>
      <c r="I156" s="21" t="str" cm="1">
        <f t="array" ref="I156">IFERROR(IF(VLOOKUP(I$1,_xlfn.UNIQUE(_xlfn._xlws.FILTER(ARQUIVOS[REVISÃO],ARQUIVOS[DOCUMENTO]='MATRIZ DE REVISÃO'!$A156)),1,)=$B156,"VIGENTE","OBS"),IF(I$1&lt;$B156,"-",""))</f>
        <v/>
      </c>
      <c r="J156" s="21" t="str" cm="1">
        <f t="array" ref="J156">IFERROR(IF(VLOOKUP(J$1,_xlfn.UNIQUE(_xlfn._xlws.FILTER(ARQUIVOS[REVISÃO],ARQUIVOS[DOCUMENTO]='MATRIZ DE REVISÃO'!$A156)),1,)=$B156,"VIGENTE","OBS"),IF(J$1&lt;$B156,"-",""))</f>
        <v/>
      </c>
      <c r="K156" s="21" t="str" cm="1">
        <f t="array" ref="K156">IFERROR(IF(VLOOKUP(K$1,_xlfn.UNIQUE(_xlfn._xlws.FILTER(ARQUIVOS[REVISÃO],ARQUIVOS[DOCUMENTO]='MATRIZ DE REVISÃO'!$A156)),1,)=$B156,"VIGENTE","OBS"),IF(K$1&lt;$B156,"-",""))</f>
        <v/>
      </c>
      <c r="L156" s="21" t="str" cm="1">
        <f t="array" ref="L156">IFERROR(IF(VLOOKUP(L$1,_xlfn.UNIQUE(_xlfn._xlws.FILTER(ARQUIVOS[REVISÃO],ARQUIVOS[DOCUMENTO]='MATRIZ DE REVISÃO'!$A156)),1,)=$B156,"VIGENTE","OBS"),IF(L$1&lt;$B156,"-",""))</f>
        <v/>
      </c>
      <c r="M156" s="21" t="str" cm="1">
        <f t="array" ref="M156">IFERROR(IF(VLOOKUP(M$1,_xlfn.UNIQUE(_xlfn._xlws.FILTER(ARQUIVOS[REVISÃO],ARQUIVOS[DOCUMENTO]='MATRIZ DE REVISÃO'!$A156)),1,)=$B156,"VIGENTE","OBS"),IF(M$1&lt;$B156,"-",""))</f>
        <v/>
      </c>
      <c r="N156" s="21" t="str" cm="1">
        <f t="array" ref="N156">IFERROR(IF(VLOOKUP(N$1,_xlfn.UNIQUE(_xlfn._xlws.FILTER(ARQUIVOS[REVISÃO],ARQUIVOS[DOCUMENTO]='MATRIZ DE REVISÃO'!$A156)),1,)=$B156,"VIGENTE","OBS"),IF(N$1&lt;$B156,"-",""))</f>
        <v/>
      </c>
      <c r="O156" s="22" t="str" cm="1">
        <f t="array" ref="O156">IFERROR(IF(VLOOKUP(O$1,_xlfn.UNIQUE(_xlfn._xlws.FILTER(ARQUIVOS[REVISÃO],ARQUIVOS[DOCUMENTO]='MATRIZ DE REVISÃO'!$A156)),1,)=$B156,"VIGENTE","OBS"),IF(O$1&lt;$B156,"-",""))</f>
        <v/>
      </c>
      <c r="P156" t="str" cm="1">
        <f t="array" ref="P156">IFERROR(IF(VLOOKUP(P$1,_xlfn.UNIQUE(_xlfn._xlws.FILTER(ARQUIVOS[REVISÃO],ARQUIVOS[DOCUMENTO]='MATRIZ DE REVISÃO'!$A156)),1,)=$B156,"VIGENTE","OBS"),IF(P$1&lt;$B156,"-",""))</f>
        <v/>
      </c>
      <c r="Q156" t="str" cm="1">
        <f t="array" ref="Q156">IFERROR(IF(VLOOKUP(Q$1,_xlfn.UNIQUE(_xlfn._xlws.FILTER(ARQUIVOS[REVISÃO],ARQUIVOS[DOCUMENTO]='MATRIZ DE REVISÃO'!$A156)),1,)=$B156,"VIGENTE","OBS"),IF(Q$1&lt;$B156,"-",""))</f>
        <v/>
      </c>
      <c r="R156" t="str" cm="1">
        <f t="array" ref="R156">IFERROR(IF(VLOOKUP(R$1,_xlfn.UNIQUE(_xlfn._xlws.FILTER(ARQUIVOS[REVISÃO],ARQUIVOS[DOCUMENTO]='MATRIZ DE REVISÃO'!$A156)),1,)=$B156,"VIGENTE","OBS"),IF(R$1&lt;$B156,"-",""))</f>
        <v/>
      </c>
      <c r="S156" t="str" cm="1">
        <f t="array" ref="S156">IFERROR(IF(VLOOKUP(S$1,_xlfn.UNIQUE(_xlfn._xlws.FILTER(ARQUIVOS[REVISÃO],ARQUIVOS[DOCUMENTO]='MATRIZ DE REVISÃO'!$A156)),1,)=$B156,"VIGENTE","OBS"),IF(S$1&lt;$B156,"-",""))</f>
        <v/>
      </c>
    </row>
    <row r="157" spans="1:19" x14ac:dyDescent="0.3">
      <c r="A157" s="16" t="s">
        <v>2993</v>
      </c>
      <c r="B157" s="17" t="str">
        <f>_xlfn.XLOOKUP(A157,LD_01[DOCUMENTO],LD_01[REVISÃO])</f>
        <v>R00</v>
      </c>
      <c r="C157" s="17" t="s">
        <v>4314</v>
      </c>
      <c r="D157" s="21" t="str" cm="1">
        <f t="array" ref="D157">IFERROR(IF(VLOOKUP(D$1,_xlfn.UNIQUE(_xlfn._xlws.FILTER(ARQUIVOS[REVISÃO],ARQUIVOS[DOCUMENTO]='MATRIZ DE REVISÃO'!$A157)),1,)=$B157,"VIGENTE","OBS"),IF(D$1&lt;$B157,"-",""))</f>
        <v>VIGENTE</v>
      </c>
      <c r="E157" s="21" t="str" cm="1">
        <f t="array" ref="E157">IFERROR(IF(VLOOKUP(E$1,_xlfn.UNIQUE(_xlfn._xlws.FILTER(ARQUIVOS[REVISÃO],ARQUIVOS[DOCUMENTO]='MATRIZ DE REVISÃO'!$A157)),1,)=$B157,"VIGENTE","OBS"),IF(E$1&lt;$B157,"-",""))</f>
        <v/>
      </c>
      <c r="F157" s="21" t="str" cm="1">
        <f t="array" ref="F157">IFERROR(IF(VLOOKUP(F$1,_xlfn.UNIQUE(_xlfn._xlws.FILTER(ARQUIVOS[REVISÃO],ARQUIVOS[DOCUMENTO]='MATRIZ DE REVISÃO'!$A157)),1,)=$B157,"VIGENTE","OBS"),IF(F$1&lt;$B157,"-",""))</f>
        <v/>
      </c>
      <c r="G157" s="21" t="str" cm="1">
        <f t="array" ref="G157">IFERROR(IF(VLOOKUP(G$1,_xlfn.UNIQUE(_xlfn._xlws.FILTER(ARQUIVOS[REVISÃO],ARQUIVOS[DOCUMENTO]='MATRIZ DE REVISÃO'!$A157)),1,)=$B157,"VIGENTE","OBS"),IF(G$1&lt;$B157,"-",""))</f>
        <v/>
      </c>
      <c r="H157" s="21" t="str" cm="1">
        <f t="array" ref="H157">IFERROR(IF(VLOOKUP(H$1,_xlfn.UNIQUE(_xlfn._xlws.FILTER(ARQUIVOS[REVISÃO],ARQUIVOS[DOCUMENTO]='MATRIZ DE REVISÃO'!$A157)),1,)=$B157,"VIGENTE","OBS"),IF(H$1&lt;$B157,"-",""))</f>
        <v/>
      </c>
      <c r="I157" s="21" t="str" cm="1">
        <f t="array" ref="I157">IFERROR(IF(VLOOKUP(I$1,_xlfn.UNIQUE(_xlfn._xlws.FILTER(ARQUIVOS[REVISÃO],ARQUIVOS[DOCUMENTO]='MATRIZ DE REVISÃO'!$A157)),1,)=$B157,"VIGENTE","OBS"),IF(I$1&lt;$B157,"-",""))</f>
        <v/>
      </c>
      <c r="J157" s="21" t="str" cm="1">
        <f t="array" ref="J157">IFERROR(IF(VLOOKUP(J$1,_xlfn.UNIQUE(_xlfn._xlws.FILTER(ARQUIVOS[REVISÃO],ARQUIVOS[DOCUMENTO]='MATRIZ DE REVISÃO'!$A157)),1,)=$B157,"VIGENTE","OBS"),IF(J$1&lt;$B157,"-",""))</f>
        <v/>
      </c>
      <c r="K157" s="21" t="str" cm="1">
        <f t="array" ref="K157">IFERROR(IF(VLOOKUP(K$1,_xlfn.UNIQUE(_xlfn._xlws.FILTER(ARQUIVOS[REVISÃO],ARQUIVOS[DOCUMENTO]='MATRIZ DE REVISÃO'!$A157)),1,)=$B157,"VIGENTE","OBS"),IF(K$1&lt;$B157,"-",""))</f>
        <v/>
      </c>
      <c r="L157" s="21" t="str" cm="1">
        <f t="array" ref="L157">IFERROR(IF(VLOOKUP(L$1,_xlfn.UNIQUE(_xlfn._xlws.FILTER(ARQUIVOS[REVISÃO],ARQUIVOS[DOCUMENTO]='MATRIZ DE REVISÃO'!$A157)),1,)=$B157,"VIGENTE","OBS"),IF(L$1&lt;$B157,"-",""))</f>
        <v/>
      </c>
      <c r="M157" s="21" t="str" cm="1">
        <f t="array" ref="M157">IFERROR(IF(VLOOKUP(M$1,_xlfn.UNIQUE(_xlfn._xlws.FILTER(ARQUIVOS[REVISÃO],ARQUIVOS[DOCUMENTO]='MATRIZ DE REVISÃO'!$A157)),1,)=$B157,"VIGENTE","OBS"),IF(M$1&lt;$B157,"-",""))</f>
        <v/>
      </c>
      <c r="N157" s="21" t="str" cm="1">
        <f t="array" ref="N157">IFERROR(IF(VLOOKUP(N$1,_xlfn.UNIQUE(_xlfn._xlws.FILTER(ARQUIVOS[REVISÃO],ARQUIVOS[DOCUMENTO]='MATRIZ DE REVISÃO'!$A157)),1,)=$B157,"VIGENTE","OBS"),IF(N$1&lt;$B157,"-",""))</f>
        <v/>
      </c>
      <c r="O157" s="22" t="str" cm="1">
        <f t="array" ref="O157">IFERROR(IF(VLOOKUP(O$1,_xlfn.UNIQUE(_xlfn._xlws.FILTER(ARQUIVOS[REVISÃO],ARQUIVOS[DOCUMENTO]='MATRIZ DE REVISÃO'!$A157)),1,)=$B157,"VIGENTE","OBS"),IF(O$1&lt;$B157,"-",""))</f>
        <v/>
      </c>
      <c r="P157" t="str" cm="1">
        <f t="array" ref="P157">IFERROR(IF(VLOOKUP(P$1,_xlfn.UNIQUE(_xlfn._xlws.FILTER(ARQUIVOS[REVISÃO],ARQUIVOS[DOCUMENTO]='MATRIZ DE REVISÃO'!$A157)),1,)=$B157,"VIGENTE","OBS"),IF(P$1&lt;$B157,"-",""))</f>
        <v/>
      </c>
      <c r="Q157" t="str" cm="1">
        <f t="array" ref="Q157">IFERROR(IF(VLOOKUP(Q$1,_xlfn.UNIQUE(_xlfn._xlws.FILTER(ARQUIVOS[REVISÃO],ARQUIVOS[DOCUMENTO]='MATRIZ DE REVISÃO'!$A157)),1,)=$B157,"VIGENTE","OBS"),IF(Q$1&lt;$B157,"-",""))</f>
        <v/>
      </c>
      <c r="R157" t="str" cm="1">
        <f t="array" ref="R157">IFERROR(IF(VLOOKUP(R$1,_xlfn.UNIQUE(_xlfn._xlws.FILTER(ARQUIVOS[REVISÃO],ARQUIVOS[DOCUMENTO]='MATRIZ DE REVISÃO'!$A157)),1,)=$B157,"VIGENTE","OBS"),IF(R$1&lt;$B157,"-",""))</f>
        <v/>
      </c>
      <c r="S157" t="str" cm="1">
        <f t="array" ref="S157">IFERROR(IF(VLOOKUP(S$1,_xlfn.UNIQUE(_xlfn._xlws.FILTER(ARQUIVOS[REVISÃO],ARQUIVOS[DOCUMENTO]='MATRIZ DE REVISÃO'!$A157)),1,)=$B157,"VIGENTE","OBS"),IF(S$1&lt;$B157,"-",""))</f>
        <v/>
      </c>
    </row>
    <row r="158" spans="1:19" x14ac:dyDescent="0.3">
      <c r="A158" s="16" t="s">
        <v>3015</v>
      </c>
      <c r="B158" s="17" t="str">
        <f>_xlfn.XLOOKUP(A158,LD_01[DOCUMENTO],LD_01[REVISÃO])</f>
        <v>R04</v>
      </c>
      <c r="C158" s="17" t="s">
        <v>4314</v>
      </c>
      <c r="D158" s="21" t="str" cm="1">
        <f t="array" ref="D158">IFERROR(IF(VLOOKUP(D$1,_xlfn.UNIQUE(_xlfn._xlws.FILTER(ARQUIVOS[REVISÃO],ARQUIVOS[DOCUMENTO]='MATRIZ DE REVISÃO'!$A158)),1,)=$B158,"VIGENTE","OBS"),IF(D$1&lt;$B158,"-",""))</f>
        <v>-</v>
      </c>
      <c r="E158" s="21" t="str" cm="1">
        <f t="array" ref="E158">IFERROR(IF(VLOOKUP(E$1,_xlfn.UNIQUE(_xlfn._xlws.FILTER(ARQUIVOS[REVISÃO],ARQUIVOS[DOCUMENTO]='MATRIZ DE REVISÃO'!$A158)),1,)=$B158,"VIGENTE","OBS"),IF(E$1&lt;$B158,"-",""))</f>
        <v>-</v>
      </c>
      <c r="F158" s="21" t="str" cm="1">
        <f t="array" ref="F158">IFERROR(IF(VLOOKUP(F$1,_xlfn.UNIQUE(_xlfn._xlws.FILTER(ARQUIVOS[REVISÃO],ARQUIVOS[DOCUMENTO]='MATRIZ DE REVISÃO'!$A158)),1,)=$B158,"VIGENTE","OBS"),IF(F$1&lt;$B158,"-",""))</f>
        <v>-</v>
      </c>
      <c r="G158" s="21" t="str" cm="1">
        <f t="array" ref="G158">IFERROR(IF(VLOOKUP(G$1,_xlfn.UNIQUE(_xlfn._xlws.FILTER(ARQUIVOS[REVISÃO],ARQUIVOS[DOCUMENTO]='MATRIZ DE REVISÃO'!$A158)),1,)=$B158,"VIGENTE","OBS"),IF(G$1&lt;$B158,"-",""))</f>
        <v>-</v>
      </c>
      <c r="H158" s="21" t="str" cm="1">
        <f t="array" ref="H158">IFERROR(IF(VLOOKUP(H$1,_xlfn.UNIQUE(_xlfn._xlws.FILTER(ARQUIVOS[REVISÃO],ARQUIVOS[DOCUMENTO]='MATRIZ DE REVISÃO'!$A158)),1,)=$B158,"VIGENTE","OBS"),IF(H$1&lt;$B158,"-",""))</f>
        <v>VIGENTE</v>
      </c>
      <c r="I158" s="21" t="str" cm="1">
        <f t="array" ref="I158">IFERROR(IF(VLOOKUP(I$1,_xlfn.UNIQUE(_xlfn._xlws.FILTER(ARQUIVOS[REVISÃO],ARQUIVOS[DOCUMENTO]='MATRIZ DE REVISÃO'!$A158)),1,)=$B158,"VIGENTE","OBS"),IF(I$1&lt;$B158,"-",""))</f>
        <v/>
      </c>
      <c r="J158" s="21" t="str" cm="1">
        <f t="array" ref="J158">IFERROR(IF(VLOOKUP(J$1,_xlfn.UNIQUE(_xlfn._xlws.FILTER(ARQUIVOS[REVISÃO],ARQUIVOS[DOCUMENTO]='MATRIZ DE REVISÃO'!$A158)),1,)=$B158,"VIGENTE","OBS"),IF(J$1&lt;$B158,"-",""))</f>
        <v/>
      </c>
      <c r="K158" s="21" t="str" cm="1">
        <f t="array" ref="K158">IFERROR(IF(VLOOKUP(K$1,_xlfn.UNIQUE(_xlfn._xlws.FILTER(ARQUIVOS[REVISÃO],ARQUIVOS[DOCUMENTO]='MATRIZ DE REVISÃO'!$A158)),1,)=$B158,"VIGENTE","OBS"),IF(K$1&lt;$B158,"-",""))</f>
        <v/>
      </c>
      <c r="L158" s="21" t="str" cm="1">
        <f t="array" ref="L158">IFERROR(IF(VLOOKUP(L$1,_xlfn.UNIQUE(_xlfn._xlws.FILTER(ARQUIVOS[REVISÃO],ARQUIVOS[DOCUMENTO]='MATRIZ DE REVISÃO'!$A158)),1,)=$B158,"VIGENTE","OBS"),IF(L$1&lt;$B158,"-",""))</f>
        <v/>
      </c>
      <c r="M158" s="21" t="str" cm="1">
        <f t="array" ref="M158">IFERROR(IF(VLOOKUP(M$1,_xlfn.UNIQUE(_xlfn._xlws.FILTER(ARQUIVOS[REVISÃO],ARQUIVOS[DOCUMENTO]='MATRIZ DE REVISÃO'!$A158)),1,)=$B158,"VIGENTE","OBS"),IF(M$1&lt;$B158,"-",""))</f>
        <v/>
      </c>
      <c r="N158" s="21" t="str" cm="1">
        <f t="array" ref="N158">IFERROR(IF(VLOOKUP(N$1,_xlfn.UNIQUE(_xlfn._xlws.FILTER(ARQUIVOS[REVISÃO],ARQUIVOS[DOCUMENTO]='MATRIZ DE REVISÃO'!$A158)),1,)=$B158,"VIGENTE","OBS"),IF(N$1&lt;$B158,"-",""))</f>
        <v/>
      </c>
      <c r="O158" s="22" t="str" cm="1">
        <f t="array" ref="O158">IFERROR(IF(VLOOKUP(O$1,_xlfn.UNIQUE(_xlfn._xlws.FILTER(ARQUIVOS[REVISÃO],ARQUIVOS[DOCUMENTO]='MATRIZ DE REVISÃO'!$A158)),1,)=$B158,"VIGENTE","OBS"),IF(O$1&lt;$B158,"-",""))</f>
        <v/>
      </c>
      <c r="P158" t="str" cm="1">
        <f t="array" ref="P158">IFERROR(IF(VLOOKUP(P$1,_xlfn.UNIQUE(_xlfn._xlws.FILTER(ARQUIVOS[REVISÃO],ARQUIVOS[DOCUMENTO]='MATRIZ DE REVISÃO'!$A158)),1,)=$B158,"VIGENTE","OBS"),IF(P$1&lt;$B158,"-",""))</f>
        <v/>
      </c>
      <c r="Q158" t="str" cm="1">
        <f t="array" ref="Q158">IFERROR(IF(VLOOKUP(Q$1,_xlfn.UNIQUE(_xlfn._xlws.FILTER(ARQUIVOS[REVISÃO],ARQUIVOS[DOCUMENTO]='MATRIZ DE REVISÃO'!$A158)),1,)=$B158,"VIGENTE","OBS"),IF(Q$1&lt;$B158,"-",""))</f>
        <v/>
      </c>
      <c r="R158" t="str" cm="1">
        <f t="array" ref="R158">IFERROR(IF(VLOOKUP(R$1,_xlfn.UNIQUE(_xlfn._xlws.FILTER(ARQUIVOS[REVISÃO],ARQUIVOS[DOCUMENTO]='MATRIZ DE REVISÃO'!$A158)),1,)=$B158,"VIGENTE","OBS"),IF(R$1&lt;$B158,"-",""))</f>
        <v/>
      </c>
      <c r="S158" t="str" cm="1">
        <f t="array" ref="S158">IFERROR(IF(VLOOKUP(S$1,_xlfn.UNIQUE(_xlfn._xlws.FILTER(ARQUIVOS[REVISÃO],ARQUIVOS[DOCUMENTO]='MATRIZ DE REVISÃO'!$A158)),1,)=$B158,"VIGENTE","OBS"),IF(S$1&lt;$B158,"-",""))</f>
        <v/>
      </c>
    </row>
    <row r="159" spans="1:19" x14ac:dyDescent="0.3">
      <c r="A159" s="16" t="s">
        <v>3016</v>
      </c>
      <c r="B159" s="17" t="str">
        <f>_xlfn.XLOOKUP(A159,LD_01[DOCUMENTO],LD_01[REVISÃO])</f>
        <v>R04</v>
      </c>
      <c r="C159" s="17" t="s">
        <v>4314</v>
      </c>
      <c r="D159" s="21" t="str" cm="1">
        <f t="array" ref="D159">IFERROR(IF(VLOOKUP(D$1,_xlfn.UNIQUE(_xlfn._xlws.FILTER(ARQUIVOS[REVISÃO],ARQUIVOS[DOCUMENTO]='MATRIZ DE REVISÃO'!$A159)),1,)=$B159,"VIGENTE","OBS"),IF(D$1&lt;$B159,"-",""))</f>
        <v>-</v>
      </c>
      <c r="E159" s="21" t="str" cm="1">
        <f t="array" ref="E159">IFERROR(IF(VLOOKUP(E$1,_xlfn.UNIQUE(_xlfn._xlws.FILTER(ARQUIVOS[REVISÃO],ARQUIVOS[DOCUMENTO]='MATRIZ DE REVISÃO'!$A159)),1,)=$B159,"VIGENTE","OBS"),IF(E$1&lt;$B159,"-",""))</f>
        <v>-</v>
      </c>
      <c r="F159" s="21" t="str" cm="1">
        <f t="array" ref="F159">IFERROR(IF(VLOOKUP(F$1,_xlfn.UNIQUE(_xlfn._xlws.FILTER(ARQUIVOS[REVISÃO],ARQUIVOS[DOCUMENTO]='MATRIZ DE REVISÃO'!$A159)),1,)=$B159,"VIGENTE","OBS"),IF(F$1&lt;$B159,"-",""))</f>
        <v>-</v>
      </c>
      <c r="G159" s="21" t="str" cm="1">
        <f t="array" ref="G159">IFERROR(IF(VLOOKUP(G$1,_xlfn.UNIQUE(_xlfn._xlws.FILTER(ARQUIVOS[REVISÃO],ARQUIVOS[DOCUMENTO]='MATRIZ DE REVISÃO'!$A159)),1,)=$B159,"VIGENTE","OBS"),IF(G$1&lt;$B159,"-",""))</f>
        <v>-</v>
      </c>
      <c r="H159" s="21" t="str" cm="1">
        <f t="array" ref="H159">IFERROR(IF(VLOOKUP(H$1,_xlfn.UNIQUE(_xlfn._xlws.FILTER(ARQUIVOS[REVISÃO],ARQUIVOS[DOCUMENTO]='MATRIZ DE REVISÃO'!$A159)),1,)=$B159,"VIGENTE","OBS"),IF(H$1&lt;$B159,"-",""))</f>
        <v>VIGENTE</v>
      </c>
      <c r="I159" s="21" t="str" cm="1">
        <f t="array" ref="I159">IFERROR(IF(VLOOKUP(I$1,_xlfn.UNIQUE(_xlfn._xlws.FILTER(ARQUIVOS[REVISÃO],ARQUIVOS[DOCUMENTO]='MATRIZ DE REVISÃO'!$A159)),1,)=$B159,"VIGENTE","OBS"),IF(I$1&lt;$B159,"-",""))</f>
        <v/>
      </c>
      <c r="J159" s="21" t="str" cm="1">
        <f t="array" ref="J159">IFERROR(IF(VLOOKUP(J$1,_xlfn.UNIQUE(_xlfn._xlws.FILTER(ARQUIVOS[REVISÃO],ARQUIVOS[DOCUMENTO]='MATRIZ DE REVISÃO'!$A159)),1,)=$B159,"VIGENTE","OBS"),IF(J$1&lt;$B159,"-",""))</f>
        <v/>
      </c>
      <c r="K159" s="21" t="str" cm="1">
        <f t="array" ref="K159">IFERROR(IF(VLOOKUP(K$1,_xlfn.UNIQUE(_xlfn._xlws.FILTER(ARQUIVOS[REVISÃO],ARQUIVOS[DOCUMENTO]='MATRIZ DE REVISÃO'!$A159)),1,)=$B159,"VIGENTE","OBS"),IF(K$1&lt;$B159,"-",""))</f>
        <v/>
      </c>
      <c r="L159" s="21" t="str" cm="1">
        <f t="array" ref="L159">IFERROR(IF(VLOOKUP(L$1,_xlfn.UNIQUE(_xlfn._xlws.FILTER(ARQUIVOS[REVISÃO],ARQUIVOS[DOCUMENTO]='MATRIZ DE REVISÃO'!$A159)),1,)=$B159,"VIGENTE","OBS"),IF(L$1&lt;$B159,"-",""))</f>
        <v/>
      </c>
      <c r="M159" s="21" t="str" cm="1">
        <f t="array" ref="M159">IFERROR(IF(VLOOKUP(M$1,_xlfn.UNIQUE(_xlfn._xlws.FILTER(ARQUIVOS[REVISÃO],ARQUIVOS[DOCUMENTO]='MATRIZ DE REVISÃO'!$A159)),1,)=$B159,"VIGENTE","OBS"),IF(M$1&lt;$B159,"-",""))</f>
        <v/>
      </c>
      <c r="N159" s="21" t="str" cm="1">
        <f t="array" ref="N159">IFERROR(IF(VLOOKUP(N$1,_xlfn.UNIQUE(_xlfn._xlws.FILTER(ARQUIVOS[REVISÃO],ARQUIVOS[DOCUMENTO]='MATRIZ DE REVISÃO'!$A159)),1,)=$B159,"VIGENTE","OBS"),IF(N$1&lt;$B159,"-",""))</f>
        <v/>
      </c>
      <c r="O159" s="22" t="str" cm="1">
        <f t="array" ref="O159">IFERROR(IF(VLOOKUP(O$1,_xlfn.UNIQUE(_xlfn._xlws.FILTER(ARQUIVOS[REVISÃO],ARQUIVOS[DOCUMENTO]='MATRIZ DE REVISÃO'!$A159)),1,)=$B159,"VIGENTE","OBS"),IF(O$1&lt;$B159,"-",""))</f>
        <v/>
      </c>
      <c r="P159" t="str" cm="1">
        <f t="array" ref="P159">IFERROR(IF(VLOOKUP(P$1,_xlfn.UNIQUE(_xlfn._xlws.FILTER(ARQUIVOS[REVISÃO],ARQUIVOS[DOCUMENTO]='MATRIZ DE REVISÃO'!$A159)),1,)=$B159,"VIGENTE","OBS"),IF(P$1&lt;$B159,"-",""))</f>
        <v/>
      </c>
      <c r="Q159" t="str" cm="1">
        <f t="array" ref="Q159">IFERROR(IF(VLOOKUP(Q$1,_xlfn.UNIQUE(_xlfn._xlws.FILTER(ARQUIVOS[REVISÃO],ARQUIVOS[DOCUMENTO]='MATRIZ DE REVISÃO'!$A159)),1,)=$B159,"VIGENTE","OBS"),IF(Q$1&lt;$B159,"-",""))</f>
        <v/>
      </c>
      <c r="R159" t="str" cm="1">
        <f t="array" ref="R159">IFERROR(IF(VLOOKUP(R$1,_xlfn.UNIQUE(_xlfn._xlws.FILTER(ARQUIVOS[REVISÃO],ARQUIVOS[DOCUMENTO]='MATRIZ DE REVISÃO'!$A159)),1,)=$B159,"VIGENTE","OBS"),IF(R$1&lt;$B159,"-",""))</f>
        <v/>
      </c>
      <c r="S159" t="str" cm="1">
        <f t="array" ref="S159">IFERROR(IF(VLOOKUP(S$1,_xlfn.UNIQUE(_xlfn._xlws.FILTER(ARQUIVOS[REVISÃO],ARQUIVOS[DOCUMENTO]='MATRIZ DE REVISÃO'!$A159)),1,)=$B159,"VIGENTE","OBS"),IF(S$1&lt;$B159,"-",""))</f>
        <v/>
      </c>
    </row>
    <row r="160" spans="1:19" x14ac:dyDescent="0.3">
      <c r="A160" s="16" t="s">
        <v>3017</v>
      </c>
      <c r="B160" s="17" t="str">
        <f>_xlfn.XLOOKUP(A160,LD_01[DOCUMENTO],LD_01[REVISÃO])</f>
        <v>R04</v>
      </c>
      <c r="C160" s="17" t="s">
        <v>4314</v>
      </c>
      <c r="D160" s="21" t="str" cm="1">
        <f t="array" ref="D160">IFERROR(IF(VLOOKUP(D$1,_xlfn.UNIQUE(_xlfn._xlws.FILTER(ARQUIVOS[REVISÃO],ARQUIVOS[DOCUMENTO]='MATRIZ DE REVISÃO'!$A160)),1,)=$B160,"VIGENTE","OBS"),IF(D$1&lt;$B160,"-",""))</f>
        <v>-</v>
      </c>
      <c r="E160" s="21" t="str" cm="1">
        <f t="array" ref="E160">IFERROR(IF(VLOOKUP(E$1,_xlfn.UNIQUE(_xlfn._xlws.FILTER(ARQUIVOS[REVISÃO],ARQUIVOS[DOCUMENTO]='MATRIZ DE REVISÃO'!$A160)),1,)=$B160,"VIGENTE","OBS"),IF(E$1&lt;$B160,"-",""))</f>
        <v>-</v>
      </c>
      <c r="F160" s="21" t="str" cm="1">
        <f t="array" ref="F160">IFERROR(IF(VLOOKUP(F$1,_xlfn.UNIQUE(_xlfn._xlws.FILTER(ARQUIVOS[REVISÃO],ARQUIVOS[DOCUMENTO]='MATRIZ DE REVISÃO'!$A160)),1,)=$B160,"VIGENTE","OBS"),IF(F$1&lt;$B160,"-",""))</f>
        <v>-</v>
      </c>
      <c r="G160" s="21" t="str" cm="1">
        <f t="array" ref="G160">IFERROR(IF(VLOOKUP(G$1,_xlfn.UNIQUE(_xlfn._xlws.FILTER(ARQUIVOS[REVISÃO],ARQUIVOS[DOCUMENTO]='MATRIZ DE REVISÃO'!$A160)),1,)=$B160,"VIGENTE","OBS"),IF(G$1&lt;$B160,"-",""))</f>
        <v>-</v>
      </c>
      <c r="H160" s="21" t="str" cm="1">
        <f t="array" ref="H160">IFERROR(IF(VLOOKUP(H$1,_xlfn.UNIQUE(_xlfn._xlws.FILTER(ARQUIVOS[REVISÃO],ARQUIVOS[DOCUMENTO]='MATRIZ DE REVISÃO'!$A160)),1,)=$B160,"VIGENTE","OBS"),IF(H$1&lt;$B160,"-",""))</f>
        <v>VIGENTE</v>
      </c>
      <c r="I160" s="21" t="str" cm="1">
        <f t="array" ref="I160">IFERROR(IF(VLOOKUP(I$1,_xlfn.UNIQUE(_xlfn._xlws.FILTER(ARQUIVOS[REVISÃO],ARQUIVOS[DOCUMENTO]='MATRIZ DE REVISÃO'!$A160)),1,)=$B160,"VIGENTE","OBS"),IF(I$1&lt;$B160,"-",""))</f>
        <v/>
      </c>
      <c r="J160" s="21" t="str" cm="1">
        <f t="array" ref="J160">IFERROR(IF(VLOOKUP(J$1,_xlfn.UNIQUE(_xlfn._xlws.FILTER(ARQUIVOS[REVISÃO],ARQUIVOS[DOCUMENTO]='MATRIZ DE REVISÃO'!$A160)),1,)=$B160,"VIGENTE","OBS"),IF(J$1&lt;$B160,"-",""))</f>
        <v/>
      </c>
      <c r="K160" s="21" t="str" cm="1">
        <f t="array" ref="K160">IFERROR(IF(VLOOKUP(K$1,_xlfn.UNIQUE(_xlfn._xlws.FILTER(ARQUIVOS[REVISÃO],ARQUIVOS[DOCUMENTO]='MATRIZ DE REVISÃO'!$A160)),1,)=$B160,"VIGENTE","OBS"),IF(K$1&lt;$B160,"-",""))</f>
        <v/>
      </c>
      <c r="L160" s="21" t="str" cm="1">
        <f t="array" ref="L160">IFERROR(IF(VLOOKUP(L$1,_xlfn.UNIQUE(_xlfn._xlws.FILTER(ARQUIVOS[REVISÃO],ARQUIVOS[DOCUMENTO]='MATRIZ DE REVISÃO'!$A160)),1,)=$B160,"VIGENTE","OBS"),IF(L$1&lt;$B160,"-",""))</f>
        <v/>
      </c>
      <c r="M160" s="21" t="str" cm="1">
        <f t="array" ref="M160">IFERROR(IF(VLOOKUP(M$1,_xlfn.UNIQUE(_xlfn._xlws.FILTER(ARQUIVOS[REVISÃO],ARQUIVOS[DOCUMENTO]='MATRIZ DE REVISÃO'!$A160)),1,)=$B160,"VIGENTE","OBS"),IF(M$1&lt;$B160,"-",""))</f>
        <v/>
      </c>
      <c r="N160" s="21" t="str" cm="1">
        <f t="array" ref="N160">IFERROR(IF(VLOOKUP(N$1,_xlfn.UNIQUE(_xlfn._xlws.FILTER(ARQUIVOS[REVISÃO],ARQUIVOS[DOCUMENTO]='MATRIZ DE REVISÃO'!$A160)),1,)=$B160,"VIGENTE","OBS"),IF(N$1&lt;$B160,"-",""))</f>
        <v/>
      </c>
      <c r="O160" s="22" t="str" cm="1">
        <f t="array" ref="O160">IFERROR(IF(VLOOKUP(O$1,_xlfn.UNIQUE(_xlfn._xlws.FILTER(ARQUIVOS[REVISÃO],ARQUIVOS[DOCUMENTO]='MATRIZ DE REVISÃO'!$A160)),1,)=$B160,"VIGENTE","OBS"),IF(O$1&lt;$B160,"-",""))</f>
        <v/>
      </c>
      <c r="P160" t="str" cm="1">
        <f t="array" ref="P160">IFERROR(IF(VLOOKUP(P$1,_xlfn.UNIQUE(_xlfn._xlws.FILTER(ARQUIVOS[REVISÃO],ARQUIVOS[DOCUMENTO]='MATRIZ DE REVISÃO'!$A160)),1,)=$B160,"VIGENTE","OBS"),IF(P$1&lt;$B160,"-",""))</f>
        <v/>
      </c>
      <c r="Q160" t="str" cm="1">
        <f t="array" ref="Q160">IFERROR(IF(VLOOKUP(Q$1,_xlfn.UNIQUE(_xlfn._xlws.FILTER(ARQUIVOS[REVISÃO],ARQUIVOS[DOCUMENTO]='MATRIZ DE REVISÃO'!$A160)),1,)=$B160,"VIGENTE","OBS"),IF(Q$1&lt;$B160,"-",""))</f>
        <v/>
      </c>
      <c r="R160" t="str" cm="1">
        <f t="array" ref="R160">IFERROR(IF(VLOOKUP(R$1,_xlfn.UNIQUE(_xlfn._xlws.FILTER(ARQUIVOS[REVISÃO],ARQUIVOS[DOCUMENTO]='MATRIZ DE REVISÃO'!$A160)),1,)=$B160,"VIGENTE","OBS"),IF(R$1&lt;$B160,"-",""))</f>
        <v/>
      </c>
      <c r="S160" t="str" cm="1">
        <f t="array" ref="S160">IFERROR(IF(VLOOKUP(S$1,_xlfn.UNIQUE(_xlfn._xlws.FILTER(ARQUIVOS[REVISÃO],ARQUIVOS[DOCUMENTO]='MATRIZ DE REVISÃO'!$A160)),1,)=$B160,"VIGENTE","OBS"),IF(S$1&lt;$B160,"-",""))</f>
        <v/>
      </c>
    </row>
    <row r="161" spans="1:19" x14ac:dyDescent="0.3">
      <c r="A161" s="16" t="s">
        <v>3018</v>
      </c>
      <c r="B161" s="17" t="str">
        <f>_xlfn.XLOOKUP(A161,LD_01[DOCUMENTO],LD_01[REVISÃO])</f>
        <v>R04</v>
      </c>
      <c r="C161" s="17" t="s">
        <v>4314</v>
      </c>
      <c r="D161" s="21" t="str" cm="1">
        <f t="array" ref="D161">IFERROR(IF(VLOOKUP(D$1,_xlfn.UNIQUE(_xlfn._xlws.FILTER(ARQUIVOS[REVISÃO],ARQUIVOS[DOCUMENTO]='MATRIZ DE REVISÃO'!$A161)),1,)=$B161,"VIGENTE","OBS"),IF(D$1&lt;$B161,"-",""))</f>
        <v>-</v>
      </c>
      <c r="E161" s="21" t="str" cm="1">
        <f t="array" ref="E161">IFERROR(IF(VLOOKUP(E$1,_xlfn.UNIQUE(_xlfn._xlws.FILTER(ARQUIVOS[REVISÃO],ARQUIVOS[DOCUMENTO]='MATRIZ DE REVISÃO'!$A161)),1,)=$B161,"VIGENTE","OBS"),IF(E$1&lt;$B161,"-",""))</f>
        <v>-</v>
      </c>
      <c r="F161" s="21" t="str" cm="1">
        <f t="array" ref="F161">IFERROR(IF(VLOOKUP(F$1,_xlfn.UNIQUE(_xlfn._xlws.FILTER(ARQUIVOS[REVISÃO],ARQUIVOS[DOCUMENTO]='MATRIZ DE REVISÃO'!$A161)),1,)=$B161,"VIGENTE","OBS"),IF(F$1&lt;$B161,"-",""))</f>
        <v>-</v>
      </c>
      <c r="G161" s="21" t="str" cm="1">
        <f t="array" ref="G161">IFERROR(IF(VLOOKUP(G$1,_xlfn.UNIQUE(_xlfn._xlws.FILTER(ARQUIVOS[REVISÃO],ARQUIVOS[DOCUMENTO]='MATRIZ DE REVISÃO'!$A161)),1,)=$B161,"VIGENTE","OBS"),IF(G$1&lt;$B161,"-",""))</f>
        <v>-</v>
      </c>
      <c r="H161" s="21" t="str" cm="1">
        <f t="array" ref="H161">IFERROR(IF(VLOOKUP(H$1,_xlfn.UNIQUE(_xlfn._xlws.FILTER(ARQUIVOS[REVISÃO],ARQUIVOS[DOCUMENTO]='MATRIZ DE REVISÃO'!$A161)),1,)=$B161,"VIGENTE","OBS"),IF(H$1&lt;$B161,"-",""))</f>
        <v>VIGENTE</v>
      </c>
      <c r="I161" s="21" t="str" cm="1">
        <f t="array" ref="I161">IFERROR(IF(VLOOKUP(I$1,_xlfn.UNIQUE(_xlfn._xlws.FILTER(ARQUIVOS[REVISÃO],ARQUIVOS[DOCUMENTO]='MATRIZ DE REVISÃO'!$A161)),1,)=$B161,"VIGENTE","OBS"),IF(I$1&lt;$B161,"-",""))</f>
        <v/>
      </c>
      <c r="J161" s="21" t="str" cm="1">
        <f t="array" ref="J161">IFERROR(IF(VLOOKUP(J$1,_xlfn.UNIQUE(_xlfn._xlws.FILTER(ARQUIVOS[REVISÃO],ARQUIVOS[DOCUMENTO]='MATRIZ DE REVISÃO'!$A161)),1,)=$B161,"VIGENTE","OBS"),IF(J$1&lt;$B161,"-",""))</f>
        <v/>
      </c>
      <c r="K161" s="21" t="str" cm="1">
        <f t="array" ref="K161">IFERROR(IF(VLOOKUP(K$1,_xlfn.UNIQUE(_xlfn._xlws.FILTER(ARQUIVOS[REVISÃO],ARQUIVOS[DOCUMENTO]='MATRIZ DE REVISÃO'!$A161)),1,)=$B161,"VIGENTE","OBS"),IF(K$1&lt;$B161,"-",""))</f>
        <v/>
      </c>
      <c r="L161" s="21" t="str" cm="1">
        <f t="array" ref="L161">IFERROR(IF(VLOOKUP(L$1,_xlfn.UNIQUE(_xlfn._xlws.FILTER(ARQUIVOS[REVISÃO],ARQUIVOS[DOCUMENTO]='MATRIZ DE REVISÃO'!$A161)),1,)=$B161,"VIGENTE","OBS"),IF(L$1&lt;$B161,"-",""))</f>
        <v/>
      </c>
      <c r="M161" s="21" t="str" cm="1">
        <f t="array" ref="M161">IFERROR(IF(VLOOKUP(M$1,_xlfn.UNIQUE(_xlfn._xlws.FILTER(ARQUIVOS[REVISÃO],ARQUIVOS[DOCUMENTO]='MATRIZ DE REVISÃO'!$A161)),1,)=$B161,"VIGENTE","OBS"),IF(M$1&lt;$B161,"-",""))</f>
        <v/>
      </c>
      <c r="N161" s="21" t="str" cm="1">
        <f t="array" ref="N161">IFERROR(IF(VLOOKUP(N$1,_xlfn.UNIQUE(_xlfn._xlws.FILTER(ARQUIVOS[REVISÃO],ARQUIVOS[DOCUMENTO]='MATRIZ DE REVISÃO'!$A161)),1,)=$B161,"VIGENTE","OBS"),IF(N$1&lt;$B161,"-",""))</f>
        <v/>
      </c>
      <c r="O161" s="22" t="str" cm="1">
        <f t="array" ref="O161">IFERROR(IF(VLOOKUP(O$1,_xlfn.UNIQUE(_xlfn._xlws.FILTER(ARQUIVOS[REVISÃO],ARQUIVOS[DOCUMENTO]='MATRIZ DE REVISÃO'!$A161)),1,)=$B161,"VIGENTE","OBS"),IF(O$1&lt;$B161,"-",""))</f>
        <v/>
      </c>
      <c r="P161" t="str" cm="1">
        <f t="array" ref="P161">IFERROR(IF(VLOOKUP(P$1,_xlfn.UNIQUE(_xlfn._xlws.FILTER(ARQUIVOS[REVISÃO],ARQUIVOS[DOCUMENTO]='MATRIZ DE REVISÃO'!$A161)),1,)=$B161,"VIGENTE","OBS"),IF(P$1&lt;$B161,"-",""))</f>
        <v/>
      </c>
      <c r="Q161" t="str" cm="1">
        <f t="array" ref="Q161">IFERROR(IF(VLOOKUP(Q$1,_xlfn.UNIQUE(_xlfn._xlws.FILTER(ARQUIVOS[REVISÃO],ARQUIVOS[DOCUMENTO]='MATRIZ DE REVISÃO'!$A161)),1,)=$B161,"VIGENTE","OBS"),IF(Q$1&lt;$B161,"-",""))</f>
        <v/>
      </c>
      <c r="R161" t="str" cm="1">
        <f t="array" ref="R161">IFERROR(IF(VLOOKUP(R$1,_xlfn.UNIQUE(_xlfn._xlws.FILTER(ARQUIVOS[REVISÃO],ARQUIVOS[DOCUMENTO]='MATRIZ DE REVISÃO'!$A161)),1,)=$B161,"VIGENTE","OBS"),IF(R$1&lt;$B161,"-",""))</f>
        <v/>
      </c>
      <c r="S161" t="str" cm="1">
        <f t="array" ref="S161">IFERROR(IF(VLOOKUP(S$1,_xlfn.UNIQUE(_xlfn._xlws.FILTER(ARQUIVOS[REVISÃO],ARQUIVOS[DOCUMENTO]='MATRIZ DE REVISÃO'!$A161)),1,)=$B161,"VIGENTE","OBS"),IF(S$1&lt;$B161,"-",""))</f>
        <v/>
      </c>
    </row>
    <row r="162" spans="1:19" x14ac:dyDescent="0.3">
      <c r="A162" s="16" t="s">
        <v>3019</v>
      </c>
      <c r="B162" s="17" t="str">
        <f>_xlfn.XLOOKUP(A162,LD_01[DOCUMENTO],LD_01[REVISÃO])</f>
        <v>R04</v>
      </c>
      <c r="C162" s="17" t="s">
        <v>4314</v>
      </c>
      <c r="D162" s="21" t="str" cm="1">
        <f t="array" ref="D162">IFERROR(IF(VLOOKUP(D$1,_xlfn.UNIQUE(_xlfn._xlws.FILTER(ARQUIVOS[REVISÃO],ARQUIVOS[DOCUMENTO]='MATRIZ DE REVISÃO'!$A162)),1,)=$B162,"VIGENTE","OBS"),IF(D$1&lt;$B162,"-",""))</f>
        <v>-</v>
      </c>
      <c r="E162" s="21" t="str" cm="1">
        <f t="array" ref="E162">IFERROR(IF(VLOOKUP(E$1,_xlfn.UNIQUE(_xlfn._xlws.FILTER(ARQUIVOS[REVISÃO],ARQUIVOS[DOCUMENTO]='MATRIZ DE REVISÃO'!$A162)),1,)=$B162,"VIGENTE","OBS"),IF(E$1&lt;$B162,"-",""))</f>
        <v>-</v>
      </c>
      <c r="F162" s="21" t="str" cm="1">
        <f t="array" ref="F162">IFERROR(IF(VLOOKUP(F$1,_xlfn.UNIQUE(_xlfn._xlws.FILTER(ARQUIVOS[REVISÃO],ARQUIVOS[DOCUMENTO]='MATRIZ DE REVISÃO'!$A162)),1,)=$B162,"VIGENTE","OBS"),IF(F$1&lt;$B162,"-",""))</f>
        <v>-</v>
      </c>
      <c r="G162" s="21" t="str" cm="1">
        <f t="array" ref="G162">IFERROR(IF(VLOOKUP(G$1,_xlfn.UNIQUE(_xlfn._xlws.FILTER(ARQUIVOS[REVISÃO],ARQUIVOS[DOCUMENTO]='MATRIZ DE REVISÃO'!$A162)),1,)=$B162,"VIGENTE","OBS"),IF(G$1&lt;$B162,"-",""))</f>
        <v>-</v>
      </c>
      <c r="H162" s="21" t="str" cm="1">
        <f t="array" ref="H162">IFERROR(IF(VLOOKUP(H$1,_xlfn.UNIQUE(_xlfn._xlws.FILTER(ARQUIVOS[REVISÃO],ARQUIVOS[DOCUMENTO]='MATRIZ DE REVISÃO'!$A162)),1,)=$B162,"VIGENTE","OBS"),IF(H$1&lt;$B162,"-",""))</f>
        <v>VIGENTE</v>
      </c>
      <c r="I162" s="21" t="str" cm="1">
        <f t="array" ref="I162">IFERROR(IF(VLOOKUP(I$1,_xlfn.UNIQUE(_xlfn._xlws.FILTER(ARQUIVOS[REVISÃO],ARQUIVOS[DOCUMENTO]='MATRIZ DE REVISÃO'!$A162)),1,)=$B162,"VIGENTE","OBS"),IF(I$1&lt;$B162,"-",""))</f>
        <v/>
      </c>
      <c r="J162" s="21" t="str" cm="1">
        <f t="array" ref="J162">IFERROR(IF(VLOOKUP(J$1,_xlfn.UNIQUE(_xlfn._xlws.FILTER(ARQUIVOS[REVISÃO],ARQUIVOS[DOCUMENTO]='MATRIZ DE REVISÃO'!$A162)),1,)=$B162,"VIGENTE","OBS"),IF(J$1&lt;$B162,"-",""))</f>
        <v/>
      </c>
      <c r="K162" s="21" t="str" cm="1">
        <f t="array" ref="K162">IFERROR(IF(VLOOKUP(K$1,_xlfn.UNIQUE(_xlfn._xlws.FILTER(ARQUIVOS[REVISÃO],ARQUIVOS[DOCUMENTO]='MATRIZ DE REVISÃO'!$A162)),1,)=$B162,"VIGENTE","OBS"),IF(K$1&lt;$B162,"-",""))</f>
        <v/>
      </c>
      <c r="L162" s="21" t="str" cm="1">
        <f t="array" ref="L162">IFERROR(IF(VLOOKUP(L$1,_xlfn.UNIQUE(_xlfn._xlws.FILTER(ARQUIVOS[REVISÃO],ARQUIVOS[DOCUMENTO]='MATRIZ DE REVISÃO'!$A162)),1,)=$B162,"VIGENTE","OBS"),IF(L$1&lt;$B162,"-",""))</f>
        <v/>
      </c>
      <c r="M162" s="21" t="str" cm="1">
        <f t="array" ref="M162">IFERROR(IF(VLOOKUP(M$1,_xlfn.UNIQUE(_xlfn._xlws.FILTER(ARQUIVOS[REVISÃO],ARQUIVOS[DOCUMENTO]='MATRIZ DE REVISÃO'!$A162)),1,)=$B162,"VIGENTE","OBS"),IF(M$1&lt;$B162,"-",""))</f>
        <v/>
      </c>
      <c r="N162" s="21" t="str" cm="1">
        <f t="array" ref="N162">IFERROR(IF(VLOOKUP(N$1,_xlfn.UNIQUE(_xlfn._xlws.FILTER(ARQUIVOS[REVISÃO],ARQUIVOS[DOCUMENTO]='MATRIZ DE REVISÃO'!$A162)),1,)=$B162,"VIGENTE","OBS"),IF(N$1&lt;$B162,"-",""))</f>
        <v/>
      </c>
      <c r="O162" s="22" t="str" cm="1">
        <f t="array" ref="O162">IFERROR(IF(VLOOKUP(O$1,_xlfn.UNIQUE(_xlfn._xlws.FILTER(ARQUIVOS[REVISÃO],ARQUIVOS[DOCUMENTO]='MATRIZ DE REVISÃO'!$A162)),1,)=$B162,"VIGENTE","OBS"),IF(O$1&lt;$B162,"-",""))</f>
        <v/>
      </c>
      <c r="P162" t="str" cm="1">
        <f t="array" ref="P162">IFERROR(IF(VLOOKUP(P$1,_xlfn.UNIQUE(_xlfn._xlws.FILTER(ARQUIVOS[REVISÃO],ARQUIVOS[DOCUMENTO]='MATRIZ DE REVISÃO'!$A162)),1,)=$B162,"VIGENTE","OBS"),IF(P$1&lt;$B162,"-",""))</f>
        <v/>
      </c>
      <c r="Q162" t="str" cm="1">
        <f t="array" ref="Q162">IFERROR(IF(VLOOKUP(Q$1,_xlfn.UNIQUE(_xlfn._xlws.FILTER(ARQUIVOS[REVISÃO],ARQUIVOS[DOCUMENTO]='MATRIZ DE REVISÃO'!$A162)),1,)=$B162,"VIGENTE","OBS"),IF(Q$1&lt;$B162,"-",""))</f>
        <v/>
      </c>
      <c r="R162" t="str" cm="1">
        <f t="array" ref="R162">IFERROR(IF(VLOOKUP(R$1,_xlfn.UNIQUE(_xlfn._xlws.FILTER(ARQUIVOS[REVISÃO],ARQUIVOS[DOCUMENTO]='MATRIZ DE REVISÃO'!$A162)),1,)=$B162,"VIGENTE","OBS"),IF(R$1&lt;$B162,"-",""))</f>
        <v/>
      </c>
      <c r="S162" t="str" cm="1">
        <f t="array" ref="S162">IFERROR(IF(VLOOKUP(S$1,_xlfn.UNIQUE(_xlfn._xlws.FILTER(ARQUIVOS[REVISÃO],ARQUIVOS[DOCUMENTO]='MATRIZ DE REVISÃO'!$A162)),1,)=$B162,"VIGENTE","OBS"),IF(S$1&lt;$B162,"-",""))</f>
        <v/>
      </c>
    </row>
    <row r="163" spans="1:19" x14ac:dyDescent="0.3">
      <c r="A163" s="16" t="s">
        <v>3020</v>
      </c>
      <c r="B163" s="17" t="str">
        <f>_xlfn.XLOOKUP(A163,LD_01[DOCUMENTO],LD_01[REVISÃO])</f>
        <v>R05</v>
      </c>
      <c r="C163" s="17" t="s">
        <v>4314</v>
      </c>
      <c r="D163" s="21" t="str" cm="1">
        <f t="array" ref="D163">IFERROR(IF(VLOOKUP(D$1,_xlfn.UNIQUE(_xlfn._xlws.FILTER(ARQUIVOS[REVISÃO],ARQUIVOS[DOCUMENTO]='MATRIZ DE REVISÃO'!$A163)),1,)=$B163,"VIGENTE","OBS"),IF(D$1&lt;$B163,"-",""))</f>
        <v>-</v>
      </c>
      <c r="E163" s="21" t="str" cm="1">
        <f t="array" ref="E163">IFERROR(IF(VLOOKUP(E$1,_xlfn.UNIQUE(_xlfn._xlws.FILTER(ARQUIVOS[REVISÃO],ARQUIVOS[DOCUMENTO]='MATRIZ DE REVISÃO'!$A163)),1,)=$B163,"VIGENTE","OBS"),IF(E$1&lt;$B163,"-",""))</f>
        <v>-</v>
      </c>
      <c r="F163" s="21" t="str" cm="1">
        <f t="array" ref="F163">IFERROR(IF(VLOOKUP(F$1,_xlfn.UNIQUE(_xlfn._xlws.FILTER(ARQUIVOS[REVISÃO],ARQUIVOS[DOCUMENTO]='MATRIZ DE REVISÃO'!$A163)),1,)=$B163,"VIGENTE","OBS"),IF(F$1&lt;$B163,"-",""))</f>
        <v>-</v>
      </c>
      <c r="G163" s="21" t="str" cm="1">
        <f t="array" ref="G163">IFERROR(IF(VLOOKUP(G$1,_xlfn.UNIQUE(_xlfn._xlws.FILTER(ARQUIVOS[REVISÃO],ARQUIVOS[DOCUMENTO]='MATRIZ DE REVISÃO'!$A163)),1,)=$B163,"VIGENTE","OBS"),IF(G$1&lt;$B163,"-",""))</f>
        <v>-</v>
      </c>
      <c r="H163" s="21" t="str" cm="1">
        <f t="array" ref="H163">IFERROR(IF(VLOOKUP(H$1,_xlfn.UNIQUE(_xlfn._xlws.FILTER(ARQUIVOS[REVISÃO],ARQUIVOS[DOCUMENTO]='MATRIZ DE REVISÃO'!$A163)),1,)=$B163,"VIGENTE","OBS"),IF(H$1&lt;$B163,"-",""))</f>
        <v>-</v>
      </c>
      <c r="I163" s="21" t="str" cm="1">
        <f t="array" ref="I163">IFERROR(IF(VLOOKUP(I$1,_xlfn.UNIQUE(_xlfn._xlws.FILTER(ARQUIVOS[REVISÃO],ARQUIVOS[DOCUMENTO]='MATRIZ DE REVISÃO'!$A163)),1,)=$B163,"VIGENTE","OBS"),IF(I$1&lt;$B163,"-",""))</f>
        <v>VIGENTE</v>
      </c>
      <c r="J163" s="21" t="str" cm="1">
        <f t="array" ref="J163">IFERROR(IF(VLOOKUP(J$1,_xlfn.UNIQUE(_xlfn._xlws.FILTER(ARQUIVOS[REVISÃO],ARQUIVOS[DOCUMENTO]='MATRIZ DE REVISÃO'!$A163)),1,)=$B163,"VIGENTE","OBS"),IF(J$1&lt;$B163,"-",""))</f>
        <v/>
      </c>
      <c r="K163" s="21" t="str" cm="1">
        <f t="array" ref="K163">IFERROR(IF(VLOOKUP(K$1,_xlfn.UNIQUE(_xlfn._xlws.FILTER(ARQUIVOS[REVISÃO],ARQUIVOS[DOCUMENTO]='MATRIZ DE REVISÃO'!$A163)),1,)=$B163,"VIGENTE","OBS"),IF(K$1&lt;$B163,"-",""))</f>
        <v/>
      </c>
      <c r="L163" s="21" t="str" cm="1">
        <f t="array" ref="L163">IFERROR(IF(VLOOKUP(L$1,_xlfn.UNIQUE(_xlfn._xlws.FILTER(ARQUIVOS[REVISÃO],ARQUIVOS[DOCUMENTO]='MATRIZ DE REVISÃO'!$A163)),1,)=$B163,"VIGENTE","OBS"),IF(L$1&lt;$B163,"-",""))</f>
        <v/>
      </c>
      <c r="M163" s="21" t="str" cm="1">
        <f t="array" ref="M163">IFERROR(IF(VLOOKUP(M$1,_xlfn.UNIQUE(_xlfn._xlws.FILTER(ARQUIVOS[REVISÃO],ARQUIVOS[DOCUMENTO]='MATRIZ DE REVISÃO'!$A163)),1,)=$B163,"VIGENTE","OBS"),IF(M$1&lt;$B163,"-",""))</f>
        <v/>
      </c>
      <c r="N163" s="21" t="str" cm="1">
        <f t="array" ref="N163">IFERROR(IF(VLOOKUP(N$1,_xlfn.UNIQUE(_xlfn._xlws.FILTER(ARQUIVOS[REVISÃO],ARQUIVOS[DOCUMENTO]='MATRIZ DE REVISÃO'!$A163)),1,)=$B163,"VIGENTE","OBS"),IF(N$1&lt;$B163,"-",""))</f>
        <v/>
      </c>
      <c r="O163" s="22" t="str" cm="1">
        <f t="array" ref="O163">IFERROR(IF(VLOOKUP(O$1,_xlfn.UNIQUE(_xlfn._xlws.FILTER(ARQUIVOS[REVISÃO],ARQUIVOS[DOCUMENTO]='MATRIZ DE REVISÃO'!$A163)),1,)=$B163,"VIGENTE","OBS"),IF(O$1&lt;$B163,"-",""))</f>
        <v/>
      </c>
      <c r="P163" t="str" cm="1">
        <f t="array" ref="P163">IFERROR(IF(VLOOKUP(P$1,_xlfn.UNIQUE(_xlfn._xlws.FILTER(ARQUIVOS[REVISÃO],ARQUIVOS[DOCUMENTO]='MATRIZ DE REVISÃO'!$A163)),1,)=$B163,"VIGENTE","OBS"),IF(P$1&lt;$B163,"-",""))</f>
        <v/>
      </c>
      <c r="Q163" t="str" cm="1">
        <f t="array" ref="Q163">IFERROR(IF(VLOOKUP(Q$1,_xlfn.UNIQUE(_xlfn._xlws.FILTER(ARQUIVOS[REVISÃO],ARQUIVOS[DOCUMENTO]='MATRIZ DE REVISÃO'!$A163)),1,)=$B163,"VIGENTE","OBS"),IF(Q$1&lt;$B163,"-",""))</f>
        <v/>
      </c>
      <c r="R163" t="str" cm="1">
        <f t="array" ref="R163">IFERROR(IF(VLOOKUP(R$1,_xlfn.UNIQUE(_xlfn._xlws.FILTER(ARQUIVOS[REVISÃO],ARQUIVOS[DOCUMENTO]='MATRIZ DE REVISÃO'!$A163)),1,)=$B163,"VIGENTE","OBS"),IF(R$1&lt;$B163,"-",""))</f>
        <v/>
      </c>
      <c r="S163" t="str" cm="1">
        <f t="array" ref="S163">IFERROR(IF(VLOOKUP(S$1,_xlfn.UNIQUE(_xlfn._xlws.FILTER(ARQUIVOS[REVISÃO],ARQUIVOS[DOCUMENTO]='MATRIZ DE REVISÃO'!$A163)),1,)=$B163,"VIGENTE","OBS"),IF(S$1&lt;$B163,"-",""))</f>
        <v/>
      </c>
    </row>
    <row r="164" spans="1:19" x14ac:dyDescent="0.3">
      <c r="A164" s="16" t="s">
        <v>3021</v>
      </c>
      <c r="B164" s="17" t="str">
        <f>_xlfn.XLOOKUP(A164,LD_01[DOCUMENTO],LD_01[REVISÃO])</f>
        <v>R00</v>
      </c>
      <c r="C164" s="17" t="s">
        <v>4314</v>
      </c>
      <c r="D164" s="21" t="str" cm="1">
        <f t="array" ref="D164">IFERROR(IF(VLOOKUP(D$1,_xlfn.UNIQUE(_xlfn._xlws.FILTER(ARQUIVOS[REVISÃO],ARQUIVOS[DOCUMENTO]='MATRIZ DE REVISÃO'!$A164)),1,)=$B164,"VIGENTE","OBS"),IF(D$1&lt;$B164,"-",""))</f>
        <v>VIGENTE</v>
      </c>
      <c r="E164" s="21" t="str" cm="1">
        <f t="array" ref="E164">IFERROR(IF(VLOOKUP(E$1,_xlfn.UNIQUE(_xlfn._xlws.FILTER(ARQUIVOS[REVISÃO],ARQUIVOS[DOCUMENTO]='MATRIZ DE REVISÃO'!$A164)),1,)=$B164,"VIGENTE","OBS"),IF(E$1&lt;$B164,"-",""))</f>
        <v/>
      </c>
      <c r="F164" s="21" t="str" cm="1">
        <f t="array" ref="F164">IFERROR(IF(VLOOKUP(F$1,_xlfn.UNIQUE(_xlfn._xlws.FILTER(ARQUIVOS[REVISÃO],ARQUIVOS[DOCUMENTO]='MATRIZ DE REVISÃO'!$A164)),1,)=$B164,"VIGENTE","OBS"),IF(F$1&lt;$B164,"-",""))</f>
        <v/>
      </c>
      <c r="G164" s="21" t="str" cm="1">
        <f t="array" ref="G164">IFERROR(IF(VLOOKUP(G$1,_xlfn.UNIQUE(_xlfn._xlws.FILTER(ARQUIVOS[REVISÃO],ARQUIVOS[DOCUMENTO]='MATRIZ DE REVISÃO'!$A164)),1,)=$B164,"VIGENTE","OBS"),IF(G$1&lt;$B164,"-",""))</f>
        <v/>
      </c>
      <c r="H164" s="21" t="str" cm="1">
        <f t="array" ref="H164">IFERROR(IF(VLOOKUP(H$1,_xlfn.UNIQUE(_xlfn._xlws.FILTER(ARQUIVOS[REVISÃO],ARQUIVOS[DOCUMENTO]='MATRIZ DE REVISÃO'!$A164)),1,)=$B164,"VIGENTE","OBS"),IF(H$1&lt;$B164,"-",""))</f>
        <v/>
      </c>
      <c r="I164" s="21" t="str" cm="1">
        <f t="array" ref="I164">IFERROR(IF(VLOOKUP(I$1,_xlfn.UNIQUE(_xlfn._xlws.FILTER(ARQUIVOS[REVISÃO],ARQUIVOS[DOCUMENTO]='MATRIZ DE REVISÃO'!$A164)),1,)=$B164,"VIGENTE","OBS"),IF(I$1&lt;$B164,"-",""))</f>
        <v/>
      </c>
      <c r="J164" s="21" t="str" cm="1">
        <f t="array" ref="J164">IFERROR(IF(VLOOKUP(J$1,_xlfn.UNIQUE(_xlfn._xlws.FILTER(ARQUIVOS[REVISÃO],ARQUIVOS[DOCUMENTO]='MATRIZ DE REVISÃO'!$A164)),1,)=$B164,"VIGENTE","OBS"),IF(J$1&lt;$B164,"-",""))</f>
        <v/>
      </c>
      <c r="K164" s="21" t="str" cm="1">
        <f t="array" ref="K164">IFERROR(IF(VLOOKUP(K$1,_xlfn.UNIQUE(_xlfn._xlws.FILTER(ARQUIVOS[REVISÃO],ARQUIVOS[DOCUMENTO]='MATRIZ DE REVISÃO'!$A164)),1,)=$B164,"VIGENTE","OBS"),IF(K$1&lt;$B164,"-",""))</f>
        <v/>
      </c>
      <c r="L164" s="21" t="str" cm="1">
        <f t="array" ref="L164">IFERROR(IF(VLOOKUP(L$1,_xlfn.UNIQUE(_xlfn._xlws.FILTER(ARQUIVOS[REVISÃO],ARQUIVOS[DOCUMENTO]='MATRIZ DE REVISÃO'!$A164)),1,)=$B164,"VIGENTE","OBS"),IF(L$1&lt;$B164,"-",""))</f>
        <v/>
      </c>
      <c r="M164" s="21" t="str" cm="1">
        <f t="array" ref="M164">IFERROR(IF(VLOOKUP(M$1,_xlfn.UNIQUE(_xlfn._xlws.FILTER(ARQUIVOS[REVISÃO],ARQUIVOS[DOCUMENTO]='MATRIZ DE REVISÃO'!$A164)),1,)=$B164,"VIGENTE","OBS"),IF(M$1&lt;$B164,"-",""))</f>
        <v/>
      </c>
      <c r="N164" s="21" t="str" cm="1">
        <f t="array" ref="N164">IFERROR(IF(VLOOKUP(N$1,_xlfn.UNIQUE(_xlfn._xlws.FILTER(ARQUIVOS[REVISÃO],ARQUIVOS[DOCUMENTO]='MATRIZ DE REVISÃO'!$A164)),1,)=$B164,"VIGENTE","OBS"),IF(N$1&lt;$B164,"-",""))</f>
        <v/>
      </c>
      <c r="O164" s="22" t="str" cm="1">
        <f t="array" ref="O164">IFERROR(IF(VLOOKUP(O$1,_xlfn.UNIQUE(_xlfn._xlws.FILTER(ARQUIVOS[REVISÃO],ARQUIVOS[DOCUMENTO]='MATRIZ DE REVISÃO'!$A164)),1,)=$B164,"VIGENTE","OBS"),IF(O$1&lt;$B164,"-",""))</f>
        <v/>
      </c>
      <c r="P164" t="str" cm="1">
        <f t="array" ref="P164">IFERROR(IF(VLOOKUP(P$1,_xlfn.UNIQUE(_xlfn._xlws.FILTER(ARQUIVOS[REVISÃO],ARQUIVOS[DOCUMENTO]='MATRIZ DE REVISÃO'!$A164)),1,)=$B164,"VIGENTE","OBS"),IF(P$1&lt;$B164,"-",""))</f>
        <v/>
      </c>
      <c r="Q164" t="str" cm="1">
        <f t="array" ref="Q164">IFERROR(IF(VLOOKUP(Q$1,_xlfn.UNIQUE(_xlfn._xlws.FILTER(ARQUIVOS[REVISÃO],ARQUIVOS[DOCUMENTO]='MATRIZ DE REVISÃO'!$A164)),1,)=$B164,"VIGENTE","OBS"),IF(Q$1&lt;$B164,"-",""))</f>
        <v/>
      </c>
      <c r="R164" t="str" cm="1">
        <f t="array" ref="R164">IFERROR(IF(VLOOKUP(R$1,_xlfn.UNIQUE(_xlfn._xlws.FILTER(ARQUIVOS[REVISÃO],ARQUIVOS[DOCUMENTO]='MATRIZ DE REVISÃO'!$A164)),1,)=$B164,"VIGENTE","OBS"),IF(R$1&lt;$B164,"-",""))</f>
        <v/>
      </c>
      <c r="S164" t="str" cm="1">
        <f t="array" ref="S164">IFERROR(IF(VLOOKUP(S$1,_xlfn.UNIQUE(_xlfn._xlws.FILTER(ARQUIVOS[REVISÃO],ARQUIVOS[DOCUMENTO]='MATRIZ DE REVISÃO'!$A164)),1,)=$B164,"VIGENTE","OBS"),IF(S$1&lt;$B164,"-",""))</f>
        <v/>
      </c>
    </row>
    <row r="165" spans="1:19" x14ac:dyDescent="0.3">
      <c r="A165" s="16" t="s">
        <v>2928</v>
      </c>
      <c r="B165" s="17" t="str">
        <f>_xlfn.XLOOKUP(A165,LD_01[DOCUMENTO],LD_01[REVISÃO])</f>
        <v>R02</v>
      </c>
      <c r="C165" s="17" t="s">
        <v>4314</v>
      </c>
      <c r="D165" s="21" t="str" cm="1">
        <f t="array" ref="D165">IFERROR(IF(VLOOKUP(D$1,_xlfn.UNIQUE(_xlfn._xlws.FILTER(ARQUIVOS[REVISÃO],ARQUIVOS[DOCUMENTO]='MATRIZ DE REVISÃO'!$A165)),1,)=$B165,"VIGENTE","OBS"),IF(D$1&lt;$B165,"-",""))</f>
        <v>-</v>
      </c>
      <c r="E165" s="21" t="str" cm="1">
        <f t="array" ref="E165">IFERROR(IF(VLOOKUP(E$1,_xlfn.UNIQUE(_xlfn._xlws.FILTER(ARQUIVOS[REVISÃO],ARQUIVOS[DOCUMENTO]='MATRIZ DE REVISÃO'!$A165)),1,)=$B165,"VIGENTE","OBS"),IF(E$1&lt;$B165,"-",""))</f>
        <v>-</v>
      </c>
      <c r="F165" s="21" t="str" cm="1">
        <f t="array" ref="F165">IFERROR(IF(VLOOKUP(F$1,_xlfn.UNIQUE(_xlfn._xlws.FILTER(ARQUIVOS[REVISÃO],ARQUIVOS[DOCUMENTO]='MATRIZ DE REVISÃO'!$A165)),1,)=$B165,"VIGENTE","OBS"),IF(F$1&lt;$B165,"-",""))</f>
        <v>VIGENTE</v>
      </c>
      <c r="G165" s="21" t="str" cm="1">
        <f t="array" ref="G165">IFERROR(IF(VLOOKUP(G$1,_xlfn.UNIQUE(_xlfn._xlws.FILTER(ARQUIVOS[REVISÃO],ARQUIVOS[DOCUMENTO]='MATRIZ DE REVISÃO'!$A165)),1,)=$B165,"VIGENTE","OBS"),IF(G$1&lt;$B165,"-",""))</f>
        <v/>
      </c>
      <c r="H165" s="21" t="str" cm="1">
        <f t="array" ref="H165">IFERROR(IF(VLOOKUP(H$1,_xlfn.UNIQUE(_xlfn._xlws.FILTER(ARQUIVOS[REVISÃO],ARQUIVOS[DOCUMENTO]='MATRIZ DE REVISÃO'!$A165)),1,)=$B165,"VIGENTE","OBS"),IF(H$1&lt;$B165,"-",""))</f>
        <v/>
      </c>
      <c r="I165" s="21" t="str" cm="1">
        <f t="array" ref="I165">IFERROR(IF(VLOOKUP(I$1,_xlfn.UNIQUE(_xlfn._xlws.FILTER(ARQUIVOS[REVISÃO],ARQUIVOS[DOCUMENTO]='MATRIZ DE REVISÃO'!$A165)),1,)=$B165,"VIGENTE","OBS"),IF(I$1&lt;$B165,"-",""))</f>
        <v/>
      </c>
      <c r="J165" s="21" t="str" cm="1">
        <f t="array" ref="J165">IFERROR(IF(VLOOKUP(J$1,_xlfn.UNIQUE(_xlfn._xlws.FILTER(ARQUIVOS[REVISÃO],ARQUIVOS[DOCUMENTO]='MATRIZ DE REVISÃO'!$A165)),1,)=$B165,"VIGENTE","OBS"),IF(J$1&lt;$B165,"-",""))</f>
        <v/>
      </c>
      <c r="K165" s="21" t="str" cm="1">
        <f t="array" ref="K165">IFERROR(IF(VLOOKUP(K$1,_xlfn.UNIQUE(_xlfn._xlws.FILTER(ARQUIVOS[REVISÃO],ARQUIVOS[DOCUMENTO]='MATRIZ DE REVISÃO'!$A165)),1,)=$B165,"VIGENTE","OBS"),IF(K$1&lt;$B165,"-",""))</f>
        <v/>
      </c>
      <c r="L165" s="21" t="str" cm="1">
        <f t="array" ref="L165">IFERROR(IF(VLOOKUP(L$1,_xlfn.UNIQUE(_xlfn._xlws.FILTER(ARQUIVOS[REVISÃO],ARQUIVOS[DOCUMENTO]='MATRIZ DE REVISÃO'!$A165)),1,)=$B165,"VIGENTE","OBS"),IF(L$1&lt;$B165,"-",""))</f>
        <v/>
      </c>
      <c r="M165" s="21" t="str" cm="1">
        <f t="array" ref="M165">IFERROR(IF(VLOOKUP(M$1,_xlfn.UNIQUE(_xlfn._xlws.FILTER(ARQUIVOS[REVISÃO],ARQUIVOS[DOCUMENTO]='MATRIZ DE REVISÃO'!$A165)),1,)=$B165,"VIGENTE","OBS"),IF(M$1&lt;$B165,"-",""))</f>
        <v/>
      </c>
      <c r="N165" s="21" t="str" cm="1">
        <f t="array" ref="N165">IFERROR(IF(VLOOKUP(N$1,_xlfn.UNIQUE(_xlfn._xlws.FILTER(ARQUIVOS[REVISÃO],ARQUIVOS[DOCUMENTO]='MATRIZ DE REVISÃO'!$A165)),1,)=$B165,"VIGENTE","OBS"),IF(N$1&lt;$B165,"-",""))</f>
        <v/>
      </c>
      <c r="O165" s="22" t="str" cm="1">
        <f t="array" ref="O165">IFERROR(IF(VLOOKUP(O$1,_xlfn.UNIQUE(_xlfn._xlws.FILTER(ARQUIVOS[REVISÃO],ARQUIVOS[DOCUMENTO]='MATRIZ DE REVISÃO'!$A165)),1,)=$B165,"VIGENTE","OBS"),IF(O$1&lt;$B165,"-",""))</f>
        <v/>
      </c>
      <c r="P165" t="str" cm="1">
        <f t="array" ref="P165">IFERROR(IF(VLOOKUP(P$1,_xlfn.UNIQUE(_xlfn._xlws.FILTER(ARQUIVOS[REVISÃO],ARQUIVOS[DOCUMENTO]='MATRIZ DE REVISÃO'!$A165)),1,)=$B165,"VIGENTE","OBS"),IF(P$1&lt;$B165,"-",""))</f>
        <v/>
      </c>
      <c r="Q165" t="str" cm="1">
        <f t="array" ref="Q165">IFERROR(IF(VLOOKUP(Q$1,_xlfn.UNIQUE(_xlfn._xlws.FILTER(ARQUIVOS[REVISÃO],ARQUIVOS[DOCUMENTO]='MATRIZ DE REVISÃO'!$A165)),1,)=$B165,"VIGENTE","OBS"),IF(Q$1&lt;$B165,"-",""))</f>
        <v/>
      </c>
      <c r="R165" t="str" cm="1">
        <f t="array" ref="R165">IFERROR(IF(VLOOKUP(R$1,_xlfn.UNIQUE(_xlfn._xlws.FILTER(ARQUIVOS[REVISÃO],ARQUIVOS[DOCUMENTO]='MATRIZ DE REVISÃO'!$A165)),1,)=$B165,"VIGENTE","OBS"),IF(R$1&lt;$B165,"-",""))</f>
        <v/>
      </c>
      <c r="S165" t="str" cm="1">
        <f t="array" ref="S165">IFERROR(IF(VLOOKUP(S$1,_xlfn.UNIQUE(_xlfn._xlws.FILTER(ARQUIVOS[REVISÃO],ARQUIVOS[DOCUMENTO]='MATRIZ DE REVISÃO'!$A165)),1,)=$B165,"VIGENTE","OBS"),IF(S$1&lt;$B165,"-",""))</f>
        <v/>
      </c>
    </row>
    <row r="166" spans="1:19" x14ac:dyDescent="0.3">
      <c r="A166" s="16" t="s">
        <v>2929</v>
      </c>
      <c r="B166" s="17" t="str">
        <f>_xlfn.XLOOKUP(A166,LD_01[DOCUMENTO],LD_01[REVISÃO])</f>
        <v>R03</v>
      </c>
      <c r="C166" s="17" t="s">
        <v>4314</v>
      </c>
      <c r="D166" s="21" t="str" cm="1">
        <f t="array" ref="D166">IFERROR(IF(VLOOKUP(D$1,_xlfn.UNIQUE(_xlfn._xlws.FILTER(ARQUIVOS[REVISÃO],ARQUIVOS[DOCUMENTO]='MATRIZ DE REVISÃO'!$A166)),1,)=$B166,"VIGENTE","OBS"),IF(D$1&lt;$B166,"-",""))</f>
        <v>-</v>
      </c>
      <c r="E166" s="21" t="str" cm="1">
        <f t="array" ref="E166">IFERROR(IF(VLOOKUP(E$1,_xlfn.UNIQUE(_xlfn._xlws.FILTER(ARQUIVOS[REVISÃO],ARQUIVOS[DOCUMENTO]='MATRIZ DE REVISÃO'!$A166)),1,)=$B166,"VIGENTE","OBS"),IF(E$1&lt;$B166,"-",""))</f>
        <v>-</v>
      </c>
      <c r="F166" s="21" t="str" cm="1">
        <f t="array" ref="F166">IFERROR(IF(VLOOKUP(F$1,_xlfn.UNIQUE(_xlfn._xlws.FILTER(ARQUIVOS[REVISÃO],ARQUIVOS[DOCUMENTO]='MATRIZ DE REVISÃO'!$A166)),1,)=$B166,"VIGENTE","OBS"),IF(F$1&lt;$B166,"-",""))</f>
        <v>OBS</v>
      </c>
      <c r="G166" s="21" t="str" cm="1">
        <f t="array" ref="G166">IFERROR(IF(VLOOKUP(G$1,_xlfn.UNIQUE(_xlfn._xlws.FILTER(ARQUIVOS[REVISÃO],ARQUIVOS[DOCUMENTO]='MATRIZ DE REVISÃO'!$A166)),1,)=$B166,"VIGENTE","OBS"),IF(G$1&lt;$B166,"-",""))</f>
        <v>VIGENTE</v>
      </c>
      <c r="H166" s="21" t="str" cm="1">
        <f t="array" ref="H166">IFERROR(IF(VLOOKUP(H$1,_xlfn.UNIQUE(_xlfn._xlws.FILTER(ARQUIVOS[REVISÃO],ARQUIVOS[DOCUMENTO]='MATRIZ DE REVISÃO'!$A166)),1,)=$B166,"VIGENTE","OBS"),IF(H$1&lt;$B166,"-",""))</f>
        <v/>
      </c>
      <c r="I166" s="21" t="str" cm="1">
        <f t="array" ref="I166">IFERROR(IF(VLOOKUP(I$1,_xlfn.UNIQUE(_xlfn._xlws.FILTER(ARQUIVOS[REVISÃO],ARQUIVOS[DOCUMENTO]='MATRIZ DE REVISÃO'!$A166)),1,)=$B166,"VIGENTE","OBS"),IF(I$1&lt;$B166,"-",""))</f>
        <v/>
      </c>
      <c r="J166" s="21" t="str" cm="1">
        <f t="array" ref="J166">IFERROR(IF(VLOOKUP(J$1,_xlfn.UNIQUE(_xlfn._xlws.FILTER(ARQUIVOS[REVISÃO],ARQUIVOS[DOCUMENTO]='MATRIZ DE REVISÃO'!$A166)),1,)=$B166,"VIGENTE","OBS"),IF(J$1&lt;$B166,"-",""))</f>
        <v/>
      </c>
      <c r="K166" s="21" t="str" cm="1">
        <f t="array" ref="K166">IFERROR(IF(VLOOKUP(K$1,_xlfn.UNIQUE(_xlfn._xlws.FILTER(ARQUIVOS[REVISÃO],ARQUIVOS[DOCUMENTO]='MATRIZ DE REVISÃO'!$A166)),1,)=$B166,"VIGENTE","OBS"),IF(K$1&lt;$B166,"-",""))</f>
        <v/>
      </c>
      <c r="L166" s="21" t="str" cm="1">
        <f t="array" ref="L166">IFERROR(IF(VLOOKUP(L$1,_xlfn.UNIQUE(_xlfn._xlws.FILTER(ARQUIVOS[REVISÃO],ARQUIVOS[DOCUMENTO]='MATRIZ DE REVISÃO'!$A166)),1,)=$B166,"VIGENTE","OBS"),IF(L$1&lt;$B166,"-",""))</f>
        <v/>
      </c>
      <c r="M166" s="21" t="str" cm="1">
        <f t="array" ref="M166">IFERROR(IF(VLOOKUP(M$1,_xlfn.UNIQUE(_xlfn._xlws.FILTER(ARQUIVOS[REVISÃO],ARQUIVOS[DOCUMENTO]='MATRIZ DE REVISÃO'!$A166)),1,)=$B166,"VIGENTE","OBS"),IF(M$1&lt;$B166,"-",""))</f>
        <v/>
      </c>
      <c r="N166" s="21" t="str" cm="1">
        <f t="array" ref="N166">IFERROR(IF(VLOOKUP(N$1,_xlfn.UNIQUE(_xlfn._xlws.FILTER(ARQUIVOS[REVISÃO],ARQUIVOS[DOCUMENTO]='MATRIZ DE REVISÃO'!$A166)),1,)=$B166,"VIGENTE","OBS"),IF(N$1&lt;$B166,"-",""))</f>
        <v/>
      </c>
      <c r="O166" s="22" t="str" cm="1">
        <f t="array" ref="O166">IFERROR(IF(VLOOKUP(O$1,_xlfn.UNIQUE(_xlfn._xlws.FILTER(ARQUIVOS[REVISÃO],ARQUIVOS[DOCUMENTO]='MATRIZ DE REVISÃO'!$A166)),1,)=$B166,"VIGENTE","OBS"),IF(O$1&lt;$B166,"-",""))</f>
        <v/>
      </c>
      <c r="P166" t="str" cm="1">
        <f t="array" ref="P166">IFERROR(IF(VLOOKUP(P$1,_xlfn.UNIQUE(_xlfn._xlws.FILTER(ARQUIVOS[REVISÃO],ARQUIVOS[DOCUMENTO]='MATRIZ DE REVISÃO'!$A166)),1,)=$B166,"VIGENTE","OBS"),IF(P$1&lt;$B166,"-",""))</f>
        <v/>
      </c>
      <c r="Q166" t="str" cm="1">
        <f t="array" ref="Q166">IFERROR(IF(VLOOKUP(Q$1,_xlfn.UNIQUE(_xlfn._xlws.FILTER(ARQUIVOS[REVISÃO],ARQUIVOS[DOCUMENTO]='MATRIZ DE REVISÃO'!$A166)),1,)=$B166,"VIGENTE","OBS"),IF(Q$1&lt;$B166,"-",""))</f>
        <v/>
      </c>
      <c r="R166" t="str" cm="1">
        <f t="array" ref="R166">IFERROR(IF(VLOOKUP(R$1,_xlfn.UNIQUE(_xlfn._xlws.FILTER(ARQUIVOS[REVISÃO],ARQUIVOS[DOCUMENTO]='MATRIZ DE REVISÃO'!$A166)),1,)=$B166,"VIGENTE","OBS"),IF(R$1&lt;$B166,"-",""))</f>
        <v/>
      </c>
      <c r="S166" t="str" cm="1">
        <f t="array" ref="S166">IFERROR(IF(VLOOKUP(S$1,_xlfn.UNIQUE(_xlfn._xlws.FILTER(ARQUIVOS[REVISÃO],ARQUIVOS[DOCUMENTO]='MATRIZ DE REVISÃO'!$A166)),1,)=$B166,"VIGENTE","OBS"),IF(S$1&lt;$B166,"-",""))</f>
        <v/>
      </c>
    </row>
    <row r="167" spans="1:19" x14ac:dyDescent="0.3">
      <c r="A167" s="16" t="s">
        <v>2930</v>
      </c>
      <c r="B167" s="17" t="str">
        <f>_xlfn.XLOOKUP(A167,LD_01[DOCUMENTO],LD_01[REVISÃO])</f>
        <v>R02</v>
      </c>
      <c r="C167" s="17" t="s">
        <v>4314</v>
      </c>
      <c r="D167" s="21" t="str" cm="1">
        <f t="array" ref="D167">IFERROR(IF(VLOOKUP(D$1,_xlfn.UNIQUE(_xlfn._xlws.FILTER(ARQUIVOS[REVISÃO],ARQUIVOS[DOCUMENTO]='MATRIZ DE REVISÃO'!$A167)),1,)=$B167,"VIGENTE","OBS"),IF(D$1&lt;$B167,"-",""))</f>
        <v>-</v>
      </c>
      <c r="E167" s="21" t="str" cm="1">
        <f t="array" ref="E167">IFERROR(IF(VLOOKUP(E$1,_xlfn.UNIQUE(_xlfn._xlws.FILTER(ARQUIVOS[REVISÃO],ARQUIVOS[DOCUMENTO]='MATRIZ DE REVISÃO'!$A167)),1,)=$B167,"VIGENTE","OBS"),IF(E$1&lt;$B167,"-",""))</f>
        <v>-</v>
      </c>
      <c r="F167" s="21" t="str" cm="1">
        <f t="array" ref="F167">IFERROR(IF(VLOOKUP(F$1,_xlfn.UNIQUE(_xlfn._xlws.FILTER(ARQUIVOS[REVISÃO],ARQUIVOS[DOCUMENTO]='MATRIZ DE REVISÃO'!$A167)),1,)=$B167,"VIGENTE","OBS"),IF(F$1&lt;$B167,"-",""))</f>
        <v>VIGENTE</v>
      </c>
      <c r="G167" s="21" t="str" cm="1">
        <f t="array" ref="G167">IFERROR(IF(VLOOKUP(G$1,_xlfn.UNIQUE(_xlfn._xlws.FILTER(ARQUIVOS[REVISÃO],ARQUIVOS[DOCUMENTO]='MATRIZ DE REVISÃO'!$A167)),1,)=$B167,"VIGENTE","OBS"),IF(G$1&lt;$B167,"-",""))</f>
        <v/>
      </c>
      <c r="H167" s="21" t="str" cm="1">
        <f t="array" ref="H167">IFERROR(IF(VLOOKUP(H$1,_xlfn.UNIQUE(_xlfn._xlws.FILTER(ARQUIVOS[REVISÃO],ARQUIVOS[DOCUMENTO]='MATRIZ DE REVISÃO'!$A167)),1,)=$B167,"VIGENTE","OBS"),IF(H$1&lt;$B167,"-",""))</f>
        <v/>
      </c>
      <c r="I167" s="21" t="str" cm="1">
        <f t="array" ref="I167">IFERROR(IF(VLOOKUP(I$1,_xlfn.UNIQUE(_xlfn._xlws.FILTER(ARQUIVOS[REVISÃO],ARQUIVOS[DOCUMENTO]='MATRIZ DE REVISÃO'!$A167)),1,)=$B167,"VIGENTE","OBS"),IF(I$1&lt;$B167,"-",""))</f>
        <v/>
      </c>
      <c r="J167" s="21" t="str" cm="1">
        <f t="array" ref="J167">IFERROR(IF(VLOOKUP(J$1,_xlfn.UNIQUE(_xlfn._xlws.FILTER(ARQUIVOS[REVISÃO],ARQUIVOS[DOCUMENTO]='MATRIZ DE REVISÃO'!$A167)),1,)=$B167,"VIGENTE","OBS"),IF(J$1&lt;$B167,"-",""))</f>
        <v/>
      </c>
      <c r="K167" s="21" t="str" cm="1">
        <f t="array" ref="K167">IFERROR(IF(VLOOKUP(K$1,_xlfn.UNIQUE(_xlfn._xlws.FILTER(ARQUIVOS[REVISÃO],ARQUIVOS[DOCUMENTO]='MATRIZ DE REVISÃO'!$A167)),1,)=$B167,"VIGENTE","OBS"),IF(K$1&lt;$B167,"-",""))</f>
        <v/>
      </c>
      <c r="L167" s="21" t="str" cm="1">
        <f t="array" ref="L167">IFERROR(IF(VLOOKUP(L$1,_xlfn.UNIQUE(_xlfn._xlws.FILTER(ARQUIVOS[REVISÃO],ARQUIVOS[DOCUMENTO]='MATRIZ DE REVISÃO'!$A167)),1,)=$B167,"VIGENTE","OBS"),IF(L$1&lt;$B167,"-",""))</f>
        <v/>
      </c>
      <c r="M167" s="21" t="str" cm="1">
        <f t="array" ref="M167">IFERROR(IF(VLOOKUP(M$1,_xlfn.UNIQUE(_xlfn._xlws.FILTER(ARQUIVOS[REVISÃO],ARQUIVOS[DOCUMENTO]='MATRIZ DE REVISÃO'!$A167)),1,)=$B167,"VIGENTE","OBS"),IF(M$1&lt;$B167,"-",""))</f>
        <v/>
      </c>
      <c r="N167" s="21" t="str" cm="1">
        <f t="array" ref="N167">IFERROR(IF(VLOOKUP(N$1,_xlfn.UNIQUE(_xlfn._xlws.FILTER(ARQUIVOS[REVISÃO],ARQUIVOS[DOCUMENTO]='MATRIZ DE REVISÃO'!$A167)),1,)=$B167,"VIGENTE","OBS"),IF(N$1&lt;$B167,"-",""))</f>
        <v/>
      </c>
      <c r="O167" s="22" t="str" cm="1">
        <f t="array" ref="O167">IFERROR(IF(VLOOKUP(O$1,_xlfn.UNIQUE(_xlfn._xlws.FILTER(ARQUIVOS[REVISÃO],ARQUIVOS[DOCUMENTO]='MATRIZ DE REVISÃO'!$A167)),1,)=$B167,"VIGENTE","OBS"),IF(O$1&lt;$B167,"-",""))</f>
        <v/>
      </c>
      <c r="P167" t="str" cm="1">
        <f t="array" ref="P167">IFERROR(IF(VLOOKUP(P$1,_xlfn.UNIQUE(_xlfn._xlws.FILTER(ARQUIVOS[REVISÃO],ARQUIVOS[DOCUMENTO]='MATRIZ DE REVISÃO'!$A167)),1,)=$B167,"VIGENTE","OBS"),IF(P$1&lt;$B167,"-",""))</f>
        <v/>
      </c>
      <c r="Q167" t="str" cm="1">
        <f t="array" ref="Q167">IFERROR(IF(VLOOKUP(Q$1,_xlfn.UNIQUE(_xlfn._xlws.FILTER(ARQUIVOS[REVISÃO],ARQUIVOS[DOCUMENTO]='MATRIZ DE REVISÃO'!$A167)),1,)=$B167,"VIGENTE","OBS"),IF(Q$1&lt;$B167,"-",""))</f>
        <v/>
      </c>
      <c r="R167" t="str" cm="1">
        <f t="array" ref="R167">IFERROR(IF(VLOOKUP(R$1,_xlfn.UNIQUE(_xlfn._xlws.FILTER(ARQUIVOS[REVISÃO],ARQUIVOS[DOCUMENTO]='MATRIZ DE REVISÃO'!$A167)),1,)=$B167,"VIGENTE","OBS"),IF(R$1&lt;$B167,"-",""))</f>
        <v/>
      </c>
      <c r="S167" t="str" cm="1">
        <f t="array" ref="S167">IFERROR(IF(VLOOKUP(S$1,_xlfn.UNIQUE(_xlfn._xlws.FILTER(ARQUIVOS[REVISÃO],ARQUIVOS[DOCUMENTO]='MATRIZ DE REVISÃO'!$A167)),1,)=$B167,"VIGENTE","OBS"),IF(S$1&lt;$B167,"-",""))</f>
        <v/>
      </c>
    </row>
    <row r="168" spans="1:19" x14ac:dyDescent="0.3">
      <c r="A168" s="16" t="s">
        <v>2931</v>
      </c>
      <c r="B168" s="17" t="str">
        <f>_xlfn.XLOOKUP(A168,LD_01[DOCUMENTO],LD_01[REVISÃO])</f>
        <v>R02</v>
      </c>
      <c r="C168" s="17" t="s">
        <v>4314</v>
      </c>
      <c r="D168" s="21" t="str" cm="1">
        <f t="array" ref="D168">IFERROR(IF(VLOOKUP(D$1,_xlfn.UNIQUE(_xlfn._xlws.FILTER(ARQUIVOS[REVISÃO],ARQUIVOS[DOCUMENTO]='MATRIZ DE REVISÃO'!$A168)),1,)=$B168,"VIGENTE","OBS"),IF(D$1&lt;$B168,"-",""))</f>
        <v>-</v>
      </c>
      <c r="E168" s="21" t="str" cm="1">
        <f t="array" ref="E168">IFERROR(IF(VLOOKUP(E$1,_xlfn.UNIQUE(_xlfn._xlws.FILTER(ARQUIVOS[REVISÃO],ARQUIVOS[DOCUMENTO]='MATRIZ DE REVISÃO'!$A168)),1,)=$B168,"VIGENTE","OBS"),IF(E$1&lt;$B168,"-",""))</f>
        <v>-</v>
      </c>
      <c r="F168" s="21" t="str" cm="1">
        <f t="array" ref="F168">IFERROR(IF(VLOOKUP(F$1,_xlfn.UNIQUE(_xlfn._xlws.FILTER(ARQUIVOS[REVISÃO],ARQUIVOS[DOCUMENTO]='MATRIZ DE REVISÃO'!$A168)),1,)=$B168,"VIGENTE","OBS"),IF(F$1&lt;$B168,"-",""))</f>
        <v>VIGENTE</v>
      </c>
      <c r="G168" s="21" t="str" cm="1">
        <f t="array" ref="G168">IFERROR(IF(VLOOKUP(G$1,_xlfn.UNIQUE(_xlfn._xlws.FILTER(ARQUIVOS[REVISÃO],ARQUIVOS[DOCUMENTO]='MATRIZ DE REVISÃO'!$A168)),1,)=$B168,"VIGENTE","OBS"),IF(G$1&lt;$B168,"-",""))</f>
        <v/>
      </c>
      <c r="H168" s="21" t="str" cm="1">
        <f t="array" ref="H168">IFERROR(IF(VLOOKUP(H$1,_xlfn.UNIQUE(_xlfn._xlws.FILTER(ARQUIVOS[REVISÃO],ARQUIVOS[DOCUMENTO]='MATRIZ DE REVISÃO'!$A168)),1,)=$B168,"VIGENTE","OBS"),IF(H$1&lt;$B168,"-",""))</f>
        <v/>
      </c>
      <c r="I168" s="21" t="str" cm="1">
        <f t="array" ref="I168">IFERROR(IF(VLOOKUP(I$1,_xlfn.UNIQUE(_xlfn._xlws.FILTER(ARQUIVOS[REVISÃO],ARQUIVOS[DOCUMENTO]='MATRIZ DE REVISÃO'!$A168)),1,)=$B168,"VIGENTE","OBS"),IF(I$1&lt;$B168,"-",""))</f>
        <v/>
      </c>
      <c r="J168" s="21" t="str" cm="1">
        <f t="array" ref="J168">IFERROR(IF(VLOOKUP(J$1,_xlfn.UNIQUE(_xlfn._xlws.FILTER(ARQUIVOS[REVISÃO],ARQUIVOS[DOCUMENTO]='MATRIZ DE REVISÃO'!$A168)),1,)=$B168,"VIGENTE","OBS"),IF(J$1&lt;$B168,"-",""))</f>
        <v/>
      </c>
      <c r="K168" s="21" t="str" cm="1">
        <f t="array" ref="K168">IFERROR(IF(VLOOKUP(K$1,_xlfn.UNIQUE(_xlfn._xlws.FILTER(ARQUIVOS[REVISÃO],ARQUIVOS[DOCUMENTO]='MATRIZ DE REVISÃO'!$A168)),1,)=$B168,"VIGENTE","OBS"),IF(K$1&lt;$B168,"-",""))</f>
        <v/>
      </c>
      <c r="L168" s="21" t="str" cm="1">
        <f t="array" ref="L168">IFERROR(IF(VLOOKUP(L$1,_xlfn.UNIQUE(_xlfn._xlws.FILTER(ARQUIVOS[REVISÃO],ARQUIVOS[DOCUMENTO]='MATRIZ DE REVISÃO'!$A168)),1,)=$B168,"VIGENTE","OBS"),IF(L$1&lt;$B168,"-",""))</f>
        <v/>
      </c>
      <c r="M168" s="21" t="str" cm="1">
        <f t="array" ref="M168">IFERROR(IF(VLOOKUP(M$1,_xlfn.UNIQUE(_xlfn._xlws.FILTER(ARQUIVOS[REVISÃO],ARQUIVOS[DOCUMENTO]='MATRIZ DE REVISÃO'!$A168)),1,)=$B168,"VIGENTE","OBS"),IF(M$1&lt;$B168,"-",""))</f>
        <v/>
      </c>
      <c r="N168" s="21" t="str" cm="1">
        <f t="array" ref="N168">IFERROR(IF(VLOOKUP(N$1,_xlfn.UNIQUE(_xlfn._xlws.FILTER(ARQUIVOS[REVISÃO],ARQUIVOS[DOCUMENTO]='MATRIZ DE REVISÃO'!$A168)),1,)=$B168,"VIGENTE","OBS"),IF(N$1&lt;$B168,"-",""))</f>
        <v/>
      </c>
      <c r="O168" s="22" t="str" cm="1">
        <f t="array" ref="O168">IFERROR(IF(VLOOKUP(O$1,_xlfn.UNIQUE(_xlfn._xlws.FILTER(ARQUIVOS[REVISÃO],ARQUIVOS[DOCUMENTO]='MATRIZ DE REVISÃO'!$A168)),1,)=$B168,"VIGENTE","OBS"),IF(O$1&lt;$B168,"-",""))</f>
        <v/>
      </c>
      <c r="P168" t="str" cm="1">
        <f t="array" ref="P168">IFERROR(IF(VLOOKUP(P$1,_xlfn.UNIQUE(_xlfn._xlws.FILTER(ARQUIVOS[REVISÃO],ARQUIVOS[DOCUMENTO]='MATRIZ DE REVISÃO'!$A168)),1,)=$B168,"VIGENTE","OBS"),IF(P$1&lt;$B168,"-",""))</f>
        <v/>
      </c>
      <c r="Q168" t="str" cm="1">
        <f t="array" ref="Q168">IFERROR(IF(VLOOKUP(Q$1,_xlfn.UNIQUE(_xlfn._xlws.FILTER(ARQUIVOS[REVISÃO],ARQUIVOS[DOCUMENTO]='MATRIZ DE REVISÃO'!$A168)),1,)=$B168,"VIGENTE","OBS"),IF(Q$1&lt;$B168,"-",""))</f>
        <v/>
      </c>
      <c r="R168" t="str" cm="1">
        <f t="array" ref="R168">IFERROR(IF(VLOOKUP(R$1,_xlfn.UNIQUE(_xlfn._xlws.FILTER(ARQUIVOS[REVISÃO],ARQUIVOS[DOCUMENTO]='MATRIZ DE REVISÃO'!$A168)),1,)=$B168,"VIGENTE","OBS"),IF(R$1&lt;$B168,"-",""))</f>
        <v/>
      </c>
      <c r="S168" t="str" cm="1">
        <f t="array" ref="S168">IFERROR(IF(VLOOKUP(S$1,_xlfn.UNIQUE(_xlfn._xlws.FILTER(ARQUIVOS[REVISÃO],ARQUIVOS[DOCUMENTO]='MATRIZ DE REVISÃO'!$A168)),1,)=$B168,"VIGENTE","OBS"),IF(S$1&lt;$B168,"-",""))</f>
        <v/>
      </c>
    </row>
    <row r="169" spans="1:19" x14ac:dyDescent="0.3">
      <c r="A169" s="16" t="s">
        <v>2932</v>
      </c>
      <c r="B169" s="17" t="str">
        <f>_xlfn.XLOOKUP(A169,LD_01[DOCUMENTO],LD_01[REVISÃO])</f>
        <v>R03</v>
      </c>
      <c r="C169" s="17" t="s">
        <v>4314</v>
      </c>
      <c r="D169" s="21" t="str" cm="1">
        <f t="array" ref="D169">IFERROR(IF(VLOOKUP(D$1,_xlfn.UNIQUE(_xlfn._xlws.FILTER(ARQUIVOS[REVISÃO],ARQUIVOS[DOCUMENTO]='MATRIZ DE REVISÃO'!$A169)),1,)=$B169,"VIGENTE","OBS"),IF(D$1&lt;$B169,"-",""))</f>
        <v>-</v>
      </c>
      <c r="E169" s="21" t="str" cm="1">
        <f t="array" ref="E169">IFERROR(IF(VLOOKUP(E$1,_xlfn.UNIQUE(_xlfn._xlws.FILTER(ARQUIVOS[REVISÃO],ARQUIVOS[DOCUMENTO]='MATRIZ DE REVISÃO'!$A169)),1,)=$B169,"VIGENTE","OBS"),IF(E$1&lt;$B169,"-",""))</f>
        <v>-</v>
      </c>
      <c r="F169" s="21" t="str" cm="1">
        <f t="array" ref="F169">IFERROR(IF(VLOOKUP(F$1,_xlfn.UNIQUE(_xlfn._xlws.FILTER(ARQUIVOS[REVISÃO],ARQUIVOS[DOCUMENTO]='MATRIZ DE REVISÃO'!$A169)),1,)=$B169,"VIGENTE","OBS"),IF(F$1&lt;$B169,"-",""))</f>
        <v>-</v>
      </c>
      <c r="G169" s="21" t="str" cm="1">
        <f t="array" ref="G169">IFERROR(IF(VLOOKUP(G$1,_xlfn.UNIQUE(_xlfn._xlws.FILTER(ARQUIVOS[REVISÃO],ARQUIVOS[DOCUMENTO]='MATRIZ DE REVISÃO'!$A169)),1,)=$B169,"VIGENTE","OBS"),IF(G$1&lt;$B169,"-",""))</f>
        <v>VIGENTE</v>
      </c>
      <c r="H169" s="21" t="str" cm="1">
        <f t="array" ref="H169">IFERROR(IF(VLOOKUP(H$1,_xlfn.UNIQUE(_xlfn._xlws.FILTER(ARQUIVOS[REVISÃO],ARQUIVOS[DOCUMENTO]='MATRIZ DE REVISÃO'!$A169)),1,)=$B169,"VIGENTE","OBS"),IF(H$1&lt;$B169,"-",""))</f>
        <v/>
      </c>
      <c r="I169" s="21" t="str" cm="1">
        <f t="array" ref="I169">IFERROR(IF(VLOOKUP(I$1,_xlfn.UNIQUE(_xlfn._xlws.FILTER(ARQUIVOS[REVISÃO],ARQUIVOS[DOCUMENTO]='MATRIZ DE REVISÃO'!$A169)),1,)=$B169,"VIGENTE","OBS"),IF(I$1&lt;$B169,"-",""))</f>
        <v/>
      </c>
      <c r="J169" s="21" t="str" cm="1">
        <f t="array" ref="J169">IFERROR(IF(VLOOKUP(J$1,_xlfn.UNIQUE(_xlfn._xlws.FILTER(ARQUIVOS[REVISÃO],ARQUIVOS[DOCUMENTO]='MATRIZ DE REVISÃO'!$A169)),1,)=$B169,"VIGENTE","OBS"),IF(J$1&lt;$B169,"-",""))</f>
        <v/>
      </c>
      <c r="K169" s="21" t="str" cm="1">
        <f t="array" ref="K169">IFERROR(IF(VLOOKUP(K$1,_xlfn.UNIQUE(_xlfn._xlws.FILTER(ARQUIVOS[REVISÃO],ARQUIVOS[DOCUMENTO]='MATRIZ DE REVISÃO'!$A169)),1,)=$B169,"VIGENTE","OBS"),IF(K$1&lt;$B169,"-",""))</f>
        <v/>
      </c>
      <c r="L169" s="21" t="str" cm="1">
        <f t="array" ref="L169">IFERROR(IF(VLOOKUP(L$1,_xlfn.UNIQUE(_xlfn._xlws.FILTER(ARQUIVOS[REVISÃO],ARQUIVOS[DOCUMENTO]='MATRIZ DE REVISÃO'!$A169)),1,)=$B169,"VIGENTE","OBS"),IF(L$1&lt;$B169,"-",""))</f>
        <v/>
      </c>
      <c r="M169" s="21" t="str" cm="1">
        <f t="array" ref="M169">IFERROR(IF(VLOOKUP(M$1,_xlfn.UNIQUE(_xlfn._xlws.FILTER(ARQUIVOS[REVISÃO],ARQUIVOS[DOCUMENTO]='MATRIZ DE REVISÃO'!$A169)),1,)=$B169,"VIGENTE","OBS"),IF(M$1&lt;$B169,"-",""))</f>
        <v/>
      </c>
      <c r="N169" s="21" t="str" cm="1">
        <f t="array" ref="N169">IFERROR(IF(VLOOKUP(N$1,_xlfn.UNIQUE(_xlfn._xlws.FILTER(ARQUIVOS[REVISÃO],ARQUIVOS[DOCUMENTO]='MATRIZ DE REVISÃO'!$A169)),1,)=$B169,"VIGENTE","OBS"),IF(N$1&lt;$B169,"-",""))</f>
        <v/>
      </c>
      <c r="O169" s="22" t="str" cm="1">
        <f t="array" ref="O169">IFERROR(IF(VLOOKUP(O$1,_xlfn.UNIQUE(_xlfn._xlws.FILTER(ARQUIVOS[REVISÃO],ARQUIVOS[DOCUMENTO]='MATRIZ DE REVISÃO'!$A169)),1,)=$B169,"VIGENTE","OBS"),IF(O$1&lt;$B169,"-",""))</f>
        <v/>
      </c>
      <c r="P169" t="str" cm="1">
        <f t="array" ref="P169">IFERROR(IF(VLOOKUP(P$1,_xlfn.UNIQUE(_xlfn._xlws.FILTER(ARQUIVOS[REVISÃO],ARQUIVOS[DOCUMENTO]='MATRIZ DE REVISÃO'!$A169)),1,)=$B169,"VIGENTE","OBS"),IF(P$1&lt;$B169,"-",""))</f>
        <v/>
      </c>
      <c r="Q169" t="str" cm="1">
        <f t="array" ref="Q169">IFERROR(IF(VLOOKUP(Q$1,_xlfn.UNIQUE(_xlfn._xlws.FILTER(ARQUIVOS[REVISÃO],ARQUIVOS[DOCUMENTO]='MATRIZ DE REVISÃO'!$A169)),1,)=$B169,"VIGENTE","OBS"),IF(Q$1&lt;$B169,"-",""))</f>
        <v/>
      </c>
      <c r="R169" t="str" cm="1">
        <f t="array" ref="R169">IFERROR(IF(VLOOKUP(R$1,_xlfn.UNIQUE(_xlfn._xlws.FILTER(ARQUIVOS[REVISÃO],ARQUIVOS[DOCUMENTO]='MATRIZ DE REVISÃO'!$A169)),1,)=$B169,"VIGENTE","OBS"),IF(R$1&lt;$B169,"-",""))</f>
        <v/>
      </c>
      <c r="S169" t="str" cm="1">
        <f t="array" ref="S169">IFERROR(IF(VLOOKUP(S$1,_xlfn.UNIQUE(_xlfn._xlws.FILTER(ARQUIVOS[REVISÃO],ARQUIVOS[DOCUMENTO]='MATRIZ DE REVISÃO'!$A169)),1,)=$B169,"VIGENTE","OBS"),IF(S$1&lt;$B169,"-",""))</f>
        <v/>
      </c>
    </row>
    <row r="170" spans="1:19" x14ac:dyDescent="0.3">
      <c r="A170" s="16" t="s">
        <v>2933</v>
      </c>
      <c r="B170" s="17" t="str">
        <f>_xlfn.XLOOKUP(A170,LD_01[DOCUMENTO],LD_01[REVISÃO])</f>
        <v>R03</v>
      </c>
      <c r="C170" s="17" t="s">
        <v>4314</v>
      </c>
      <c r="D170" s="21" t="str" cm="1">
        <f t="array" ref="D170">IFERROR(IF(VLOOKUP(D$1,_xlfn.UNIQUE(_xlfn._xlws.FILTER(ARQUIVOS[REVISÃO],ARQUIVOS[DOCUMENTO]='MATRIZ DE REVISÃO'!$A170)),1,)=$B170,"VIGENTE","OBS"),IF(D$1&lt;$B170,"-",""))</f>
        <v>-</v>
      </c>
      <c r="E170" s="21" t="str" cm="1">
        <f t="array" ref="E170">IFERROR(IF(VLOOKUP(E$1,_xlfn.UNIQUE(_xlfn._xlws.FILTER(ARQUIVOS[REVISÃO],ARQUIVOS[DOCUMENTO]='MATRIZ DE REVISÃO'!$A170)),1,)=$B170,"VIGENTE","OBS"),IF(E$1&lt;$B170,"-",""))</f>
        <v>-</v>
      </c>
      <c r="F170" s="21" t="str" cm="1">
        <f t="array" ref="F170">IFERROR(IF(VLOOKUP(F$1,_xlfn.UNIQUE(_xlfn._xlws.FILTER(ARQUIVOS[REVISÃO],ARQUIVOS[DOCUMENTO]='MATRIZ DE REVISÃO'!$A170)),1,)=$B170,"VIGENTE","OBS"),IF(F$1&lt;$B170,"-",""))</f>
        <v>-</v>
      </c>
      <c r="G170" s="21" t="str" cm="1">
        <f t="array" ref="G170">IFERROR(IF(VLOOKUP(G$1,_xlfn.UNIQUE(_xlfn._xlws.FILTER(ARQUIVOS[REVISÃO],ARQUIVOS[DOCUMENTO]='MATRIZ DE REVISÃO'!$A170)),1,)=$B170,"VIGENTE","OBS"),IF(G$1&lt;$B170,"-",""))</f>
        <v>VIGENTE</v>
      </c>
      <c r="H170" s="21" t="str" cm="1">
        <f t="array" ref="H170">IFERROR(IF(VLOOKUP(H$1,_xlfn.UNIQUE(_xlfn._xlws.FILTER(ARQUIVOS[REVISÃO],ARQUIVOS[DOCUMENTO]='MATRIZ DE REVISÃO'!$A170)),1,)=$B170,"VIGENTE","OBS"),IF(H$1&lt;$B170,"-",""))</f>
        <v/>
      </c>
      <c r="I170" s="21" t="str" cm="1">
        <f t="array" ref="I170">IFERROR(IF(VLOOKUP(I$1,_xlfn.UNIQUE(_xlfn._xlws.FILTER(ARQUIVOS[REVISÃO],ARQUIVOS[DOCUMENTO]='MATRIZ DE REVISÃO'!$A170)),1,)=$B170,"VIGENTE","OBS"),IF(I$1&lt;$B170,"-",""))</f>
        <v/>
      </c>
      <c r="J170" s="21" t="str" cm="1">
        <f t="array" ref="J170">IFERROR(IF(VLOOKUP(J$1,_xlfn.UNIQUE(_xlfn._xlws.FILTER(ARQUIVOS[REVISÃO],ARQUIVOS[DOCUMENTO]='MATRIZ DE REVISÃO'!$A170)),1,)=$B170,"VIGENTE","OBS"),IF(J$1&lt;$B170,"-",""))</f>
        <v/>
      </c>
      <c r="K170" s="21" t="str" cm="1">
        <f t="array" ref="K170">IFERROR(IF(VLOOKUP(K$1,_xlfn.UNIQUE(_xlfn._xlws.FILTER(ARQUIVOS[REVISÃO],ARQUIVOS[DOCUMENTO]='MATRIZ DE REVISÃO'!$A170)),1,)=$B170,"VIGENTE","OBS"),IF(K$1&lt;$B170,"-",""))</f>
        <v/>
      </c>
      <c r="L170" s="21" t="str" cm="1">
        <f t="array" ref="L170">IFERROR(IF(VLOOKUP(L$1,_xlfn.UNIQUE(_xlfn._xlws.FILTER(ARQUIVOS[REVISÃO],ARQUIVOS[DOCUMENTO]='MATRIZ DE REVISÃO'!$A170)),1,)=$B170,"VIGENTE","OBS"),IF(L$1&lt;$B170,"-",""))</f>
        <v/>
      </c>
      <c r="M170" s="21" t="str" cm="1">
        <f t="array" ref="M170">IFERROR(IF(VLOOKUP(M$1,_xlfn.UNIQUE(_xlfn._xlws.FILTER(ARQUIVOS[REVISÃO],ARQUIVOS[DOCUMENTO]='MATRIZ DE REVISÃO'!$A170)),1,)=$B170,"VIGENTE","OBS"),IF(M$1&lt;$B170,"-",""))</f>
        <v/>
      </c>
      <c r="N170" s="21" t="str" cm="1">
        <f t="array" ref="N170">IFERROR(IF(VLOOKUP(N$1,_xlfn.UNIQUE(_xlfn._xlws.FILTER(ARQUIVOS[REVISÃO],ARQUIVOS[DOCUMENTO]='MATRIZ DE REVISÃO'!$A170)),1,)=$B170,"VIGENTE","OBS"),IF(N$1&lt;$B170,"-",""))</f>
        <v/>
      </c>
      <c r="O170" s="22" t="str" cm="1">
        <f t="array" ref="O170">IFERROR(IF(VLOOKUP(O$1,_xlfn.UNIQUE(_xlfn._xlws.FILTER(ARQUIVOS[REVISÃO],ARQUIVOS[DOCUMENTO]='MATRIZ DE REVISÃO'!$A170)),1,)=$B170,"VIGENTE","OBS"),IF(O$1&lt;$B170,"-",""))</f>
        <v/>
      </c>
      <c r="P170" t="str" cm="1">
        <f t="array" ref="P170">IFERROR(IF(VLOOKUP(P$1,_xlfn.UNIQUE(_xlfn._xlws.FILTER(ARQUIVOS[REVISÃO],ARQUIVOS[DOCUMENTO]='MATRIZ DE REVISÃO'!$A170)),1,)=$B170,"VIGENTE","OBS"),IF(P$1&lt;$B170,"-",""))</f>
        <v/>
      </c>
      <c r="Q170" t="str" cm="1">
        <f t="array" ref="Q170">IFERROR(IF(VLOOKUP(Q$1,_xlfn.UNIQUE(_xlfn._xlws.FILTER(ARQUIVOS[REVISÃO],ARQUIVOS[DOCUMENTO]='MATRIZ DE REVISÃO'!$A170)),1,)=$B170,"VIGENTE","OBS"),IF(Q$1&lt;$B170,"-",""))</f>
        <v/>
      </c>
      <c r="R170" t="str" cm="1">
        <f t="array" ref="R170">IFERROR(IF(VLOOKUP(R$1,_xlfn.UNIQUE(_xlfn._xlws.FILTER(ARQUIVOS[REVISÃO],ARQUIVOS[DOCUMENTO]='MATRIZ DE REVISÃO'!$A170)),1,)=$B170,"VIGENTE","OBS"),IF(R$1&lt;$B170,"-",""))</f>
        <v/>
      </c>
      <c r="S170" t="str" cm="1">
        <f t="array" ref="S170">IFERROR(IF(VLOOKUP(S$1,_xlfn.UNIQUE(_xlfn._xlws.FILTER(ARQUIVOS[REVISÃO],ARQUIVOS[DOCUMENTO]='MATRIZ DE REVISÃO'!$A170)),1,)=$B170,"VIGENTE","OBS"),IF(S$1&lt;$B170,"-",""))</f>
        <v/>
      </c>
    </row>
    <row r="171" spans="1:19" x14ac:dyDescent="0.3">
      <c r="A171" s="16" t="s">
        <v>2934</v>
      </c>
      <c r="B171" s="17" t="str">
        <f>_xlfn.XLOOKUP(A171,LD_01[DOCUMENTO],LD_01[REVISÃO])</f>
        <v>R02</v>
      </c>
      <c r="C171" s="17" t="s">
        <v>4314</v>
      </c>
      <c r="D171" s="21" t="str" cm="1">
        <f t="array" ref="D171">IFERROR(IF(VLOOKUP(D$1,_xlfn.UNIQUE(_xlfn._xlws.FILTER(ARQUIVOS[REVISÃO],ARQUIVOS[DOCUMENTO]='MATRIZ DE REVISÃO'!$A171)),1,)=$B171,"VIGENTE","OBS"),IF(D$1&lt;$B171,"-",""))</f>
        <v>-</v>
      </c>
      <c r="E171" s="21" t="str" cm="1">
        <f t="array" ref="E171">IFERROR(IF(VLOOKUP(E$1,_xlfn.UNIQUE(_xlfn._xlws.FILTER(ARQUIVOS[REVISÃO],ARQUIVOS[DOCUMENTO]='MATRIZ DE REVISÃO'!$A171)),1,)=$B171,"VIGENTE","OBS"),IF(E$1&lt;$B171,"-",""))</f>
        <v>-</v>
      </c>
      <c r="F171" s="21" t="str" cm="1">
        <f t="array" ref="F171">IFERROR(IF(VLOOKUP(F$1,_xlfn.UNIQUE(_xlfn._xlws.FILTER(ARQUIVOS[REVISÃO],ARQUIVOS[DOCUMENTO]='MATRIZ DE REVISÃO'!$A171)),1,)=$B171,"VIGENTE","OBS"),IF(F$1&lt;$B171,"-",""))</f>
        <v>VIGENTE</v>
      </c>
      <c r="G171" s="21" t="str" cm="1">
        <f t="array" ref="G171">IFERROR(IF(VLOOKUP(G$1,_xlfn.UNIQUE(_xlfn._xlws.FILTER(ARQUIVOS[REVISÃO],ARQUIVOS[DOCUMENTO]='MATRIZ DE REVISÃO'!$A171)),1,)=$B171,"VIGENTE","OBS"),IF(G$1&lt;$B171,"-",""))</f>
        <v/>
      </c>
      <c r="H171" s="21" t="str" cm="1">
        <f t="array" ref="H171">IFERROR(IF(VLOOKUP(H$1,_xlfn.UNIQUE(_xlfn._xlws.FILTER(ARQUIVOS[REVISÃO],ARQUIVOS[DOCUMENTO]='MATRIZ DE REVISÃO'!$A171)),1,)=$B171,"VIGENTE","OBS"),IF(H$1&lt;$B171,"-",""))</f>
        <v/>
      </c>
      <c r="I171" s="21" t="str" cm="1">
        <f t="array" ref="I171">IFERROR(IF(VLOOKUP(I$1,_xlfn.UNIQUE(_xlfn._xlws.FILTER(ARQUIVOS[REVISÃO],ARQUIVOS[DOCUMENTO]='MATRIZ DE REVISÃO'!$A171)),1,)=$B171,"VIGENTE","OBS"),IF(I$1&lt;$B171,"-",""))</f>
        <v/>
      </c>
      <c r="J171" s="21" t="str" cm="1">
        <f t="array" ref="J171">IFERROR(IF(VLOOKUP(J$1,_xlfn.UNIQUE(_xlfn._xlws.FILTER(ARQUIVOS[REVISÃO],ARQUIVOS[DOCUMENTO]='MATRIZ DE REVISÃO'!$A171)),1,)=$B171,"VIGENTE","OBS"),IF(J$1&lt;$B171,"-",""))</f>
        <v/>
      </c>
      <c r="K171" s="21" t="str" cm="1">
        <f t="array" ref="K171">IFERROR(IF(VLOOKUP(K$1,_xlfn.UNIQUE(_xlfn._xlws.FILTER(ARQUIVOS[REVISÃO],ARQUIVOS[DOCUMENTO]='MATRIZ DE REVISÃO'!$A171)),1,)=$B171,"VIGENTE","OBS"),IF(K$1&lt;$B171,"-",""))</f>
        <v/>
      </c>
      <c r="L171" s="21" t="str" cm="1">
        <f t="array" ref="L171">IFERROR(IF(VLOOKUP(L$1,_xlfn.UNIQUE(_xlfn._xlws.FILTER(ARQUIVOS[REVISÃO],ARQUIVOS[DOCUMENTO]='MATRIZ DE REVISÃO'!$A171)),1,)=$B171,"VIGENTE","OBS"),IF(L$1&lt;$B171,"-",""))</f>
        <v/>
      </c>
      <c r="M171" s="21" t="str" cm="1">
        <f t="array" ref="M171">IFERROR(IF(VLOOKUP(M$1,_xlfn.UNIQUE(_xlfn._xlws.FILTER(ARQUIVOS[REVISÃO],ARQUIVOS[DOCUMENTO]='MATRIZ DE REVISÃO'!$A171)),1,)=$B171,"VIGENTE","OBS"),IF(M$1&lt;$B171,"-",""))</f>
        <v/>
      </c>
      <c r="N171" s="21" t="str" cm="1">
        <f t="array" ref="N171">IFERROR(IF(VLOOKUP(N$1,_xlfn.UNIQUE(_xlfn._xlws.FILTER(ARQUIVOS[REVISÃO],ARQUIVOS[DOCUMENTO]='MATRIZ DE REVISÃO'!$A171)),1,)=$B171,"VIGENTE","OBS"),IF(N$1&lt;$B171,"-",""))</f>
        <v/>
      </c>
      <c r="O171" s="22" t="str" cm="1">
        <f t="array" ref="O171">IFERROR(IF(VLOOKUP(O$1,_xlfn.UNIQUE(_xlfn._xlws.FILTER(ARQUIVOS[REVISÃO],ARQUIVOS[DOCUMENTO]='MATRIZ DE REVISÃO'!$A171)),1,)=$B171,"VIGENTE","OBS"),IF(O$1&lt;$B171,"-",""))</f>
        <v/>
      </c>
      <c r="P171" t="str" cm="1">
        <f t="array" ref="P171">IFERROR(IF(VLOOKUP(P$1,_xlfn.UNIQUE(_xlfn._xlws.FILTER(ARQUIVOS[REVISÃO],ARQUIVOS[DOCUMENTO]='MATRIZ DE REVISÃO'!$A171)),1,)=$B171,"VIGENTE","OBS"),IF(P$1&lt;$B171,"-",""))</f>
        <v/>
      </c>
      <c r="Q171" t="str" cm="1">
        <f t="array" ref="Q171">IFERROR(IF(VLOOKUP(Q$1,_xlfn.UNIQUE(_xlfn._xlws.FILTER(ARQUIVOS[REVISÃO],ARQUIVOS[DOCUMENTO]='MATRIZ DE REVISÃO'!$A171)),1,)=$B171,"VIGENTE","OBS"),IF(Q$1&lt;$B171,"-",""))</f>
        <v/>
      </c>
      <c r="R171" t="str" cm="1">
        <f t="array" ref="R171">IFERROR(IF(VLOOKUP(R$1,_xlfn.UNIQUE(_xlfn._xlws.FILTER(ARQUIVOS[REVISÃO],ARQUIVOS[DOCUMENTO]='MATRIZ DE REVISÃO'!$A171)),1,)=$B171,"VIGENTE","OBS"),IF(R$1&lt;$B171,"-",""))</f>
        <v/>
      </c>
      <c r="S171" t="str" cm="1">
        <f t="array" ref="S171">IFERROR(IF(VLOOKUP(S$1,_xlfn.UNIQUE(_xlfn._xlws.FILTER(ARQUIVOS[REVISÃO],ARQUIVOS[DOCUMENTO]='MATRIZ DE REVISÃO'!$A171)),1,)=$B171,"VIGENTE","OBS"),IF(S$1&lt;$B171,"-",""))</f>
        <v/>
      </c>
    </row>
    <row r="172" spans="1:19" x14ac:dyDescent="0.3">
      <c r="A172" s="16" t="s">
        <v>2935</v>
      </c>
      <c r="B172" s="17" t="str">
        <f>_xlfn.XLOOKUP(A172,LD_01[DOCUMENTO],LD_01[REVISÃO])</f>
        <v>R02</v>
      </c>
      <c r="C172" s="17" t="s">
        <v>4314</v>
      </c>
      <c r="D172" s="21" t="str" cm="1">
        <f t="array" ref="D172">IFERROR(IF(VLOOKUP(D$1,_xlfn.UNIQUE(_xlfn._xlws.FILTER(ARQUIVOS[REVISÃO],ARQUIVOS[DOCUMENTO]='MATRIZ DE REVISÃO'!$A172)),1,)=$B172,"VIGENTE","OBS"),IF(D$1&lt;$B172,"-",""))</f>
        <v>-</v>
      </c>
      <c r="E172" s="21" t="str" cm="1">
        <f t="array" ref="E172">IFERROR(IF(VLOOKUP(E$1,_xlfn.UNIQUE(_xlfn._xlws.FILTER(ARQUIVOS[REVISÃO],ARQUIVOS[DOCUMENTO]='MATRIZ DE REVISÃO'!$A172)),1,)=$B172,"VIGENTE","OBS"),IF(E$1&lt;$B172,"-",""))</f>
        <v>-</v>
      </c>
      <c r="F172" s="21" t="str" cm="1">
        <f t="array" ref="F172">IFERROR(IF(VLOOKUP(F$1,_xlfn.UNIQUE(_xlfn._xlws.FILTER(ARQUIVOS[REVISÃO],ARQUIVOS[DOCUMENTO]='MATRIZ DE REVISÃO'!$A172)),1,)=$B172,"VIGENTE","OBS"),IF(F$1&lt;$B172,"-",""))</f>
        <v>VIGENTE</v>
      </c>
      <c r="G172" s="21" t="str" cm="1">
        <f t="array" ref="G172">IFERROR(IF(VLOOKUP(G$1,_xlfn.UNIQUE(_xlfn._xlws.FILTER(ARQUIVOS[REVISÃO],ARQUIVOS[DOCUMENTO]='MATRIZ DE REVISÃO'!$A172)),1,)=$B172,"VIGENTE","OBS"),IF(G$1&lt;$B172,"-",""))</f>
        <v/>
      </c>
      <c r="H172" s="21" t="str" cm="1">
        <f t="array" ref="H172">IFERROR(IF(VLOOKUP(H$1,_xlfn.UNIQUE(_xlfn._xlws.FILTER(ARQUIVOS[REVISÃO],ARQUIVOS[DOCUMENTO]='MATRIZ DE REVISÃO'!$A172)),1,)=$B172,"VIGENTE","OBS"),IF(H$1&lt;$B172,"-",""))</f>
        <v/>
      </c>
      <c r="I172" s="21" t="str" cm="1">
        <f t="array" ref="I172">IFERROR(IF(VLOOKUP(I$1,_xlfn.UNIQUE(_xlfn._xlws.FILTER(ARQUIVOS[REVISÃO],ARQUIVOS[DOCUMENTO]='MATRIZ DE REVISÃO'!$A172)),1,)=$B172,"VIGENTE","OBS"),IF(I$1&lt;$B172,"-",""))</f>
        <v/>
      </c>
      <c r="J172" s="21" t="str" cm="1">
        <f t="array" ref="J172">IFERROR(IF(VLOOKUP(J$1,_xlfn.UNIQUE(_xlfn._xlws.FILTER(ARQUIVOS[REVISÃO],ARQUIVOS[DOCUMENTO]='MATRIZ DE REVISÃO'!$A172)),1,)=$B172,"VIGENTE","OBS"),IF(J$1&lt;$B172,"-",""))</f>
        <v/>
      </c>
      <c r="K172" s="21" t="str" cm="1">
        <f t="array" ref="K172">IFERROR(IF(VLOOKUP(K$1,_xlfn.UNIQUE(_xlfn._xlws.FILTER(ARQUIVOS[REVISÃO],ARQUIVOS[DOCUMENTO]='MATRIZ DE REVISÃO'!$A172)),1,)=$B172,"VIGENTE","OBS"),IF(K$1&lt;$B172,"-",""))</f>
        <v/>
      </c>
      <c r="L172" s="21" t="str" cm="1">
        <f t="array" ref="L172">IFERROR(IF(VLOOKUP(L$1,_xlfn.UNIQUE(_xlfn._xlws.FILTER(ARQUIVOS[REVISÃO],ARQUIVOS[DOCUMENTO]='MATRIZ DE REVISÃO'!$A172)),1,)=$B172,"VIGENTE","OBS"),IF(L$1&lt;$B172,"-",""))</f>
        <v/>
      </c>
      <c r="M172" s="21" t="str" cm="1">
        <f t="array" ref="M172">IFERROR(IF(VLOOKUP(M$1,_xlfn.UNIQUE(_xlfn._xlws.FILTER(ARQUIVOS[REVISÃO],ARQUIVOS[DOCUMENTO]='MATRIZ DE REVISÃO'!$A172)),1,)=$B172,"VIGENTE","OBS"),IF(M$1&lt;$B172,"-",""))</f>
        <v/>
      </c>
      <c r="N172" s="21" t="str" cm="1">
        <f t="array" ref="N172">IFERROR(IF(VLOOKUP(N$1,_xlfn.UNIQUE(_xlfn._xlws.FILTER(ARQUIVOS[REVISÃO],ARQUIVOS[DOCUMENTO]='MATRIZ DE REVISÃO'!$A172)),1,)=$B172,"VIGENTE","OBS"),IF(N$1&lt;$B172,"-",""))</f>
        <v/>
      </c>
      <c r="O172" s="22" t="str" cm="1">
        <f t="array" ref="O172">IFERROR(IF(VLOOKUP(O$1,_xlfn.UNIQUE(_xlfn._xlws.FILTER(ARQUIVOS[REVISÃO],ARQUIVOS[DOCUMENTO]='MATRIZ DE REVISÃO'!$A172)),1,)=$B172,"VIGENTE","OBS"),IF(O$1&lt;$B172,"-",""))</f>
        <v/>
      </c>
      <c r="P172" t="str" cm="1">
        <f t="array" ref="P172">IFERROR(IF(VLOOKUP(P$1,_xlfn.UNIQUE(_xlfn._xlws.FILTER(ARQUIVOS[REVISÃO],ARQUIVOS[DOCUMENTO]='MATRIZ DE REVISÃO'!$A172)),1,)=$B172,"VIGENTE","OBS"),IF(P$1&lt;$B172,"-",""))</f>
        <v/>
      </c>
      <c r="Q172" t="str" cm="1">
        <f t="array" ref="Q172">IFERROR(IF(VLOOKUP(Q$1,_xlfn.UNIQUE(_xlfn._xlws.FILTER(ARQUIVOS[REVISÃO],ARQUIVOS[DOCUMENTO]='MATRIZ DE REVISÃO'!$A172)),1,)=$B172,"VIGENTE","OBS"),IF(Q$1&lt;$B172,"-",""))</f>
        <v/>
      </c>
      <c r="R172" t="str" cm="1">
        <f t="array" ref="R172">IFERROR(IF(VLOOKUP(R$1,_xlfn.UNIQUE(_xlfn._xlws.FILTER(ARQUIVOS[REVISÃO],ARQUIVOS[DOCUMENTO]='MATRIZ DE REVISÃO'!$A172)),1,)=$B172,"VIGENTE","OBS"),IF(R$1&lt;$B172,"-",""))</f>
        <v/>
      </c>
      <c r="S172" t="str" cm="1">
        <f t="array" ref="S172">IFERROR(IF(VLOOKUP(S$1,_xlfn.UNIQUE(_xlfn._xlws.FILTER(ARQUIVOS[REVISÃO],ARQUIVOS[DOCUMENTO]='MATRIZ DE REVISÃO'!$A172)),1,)=$B172,"VIGENTE","OBS"),IF(S$1&lt;$B172,"-",""))</f>
        <v/>
      </c>
    </row>
    <row r="173" spans="1:19" x14ac:dyDescent="0.3">
      <c r="A173" s="16" t="s">
        <v>2936</v>
      </c>
      <c r="B173" s="17" t="str">
        <f>_xlfn.XLOOKUP(A173,LD_01[DOCUMENTO],LD_01[REVISÃO])</f>
        <v>R03</v>
      </c>
      <c r="C173" s="17" t="s">
        <v>4314</v>
      </c>
      <c r="D173" s="21" t="str" cm="1">
        <f t="array" ref="D173">IFERROR(IF(VLOOKUP(D$1,_xlfn.UNIQUE(_xlfn._xlws.FILTER(ARQUIVOS[REVISÃO],ARQUIVOS[DOCUMENTO]='MATRIZ DE REVISÃO'!$A173)),1,)=$B173,"VIGENTE","OBS"),IF(D$1&lt;$B173,"-",""))</f>
        <v>-</v>
      </c>
      <c r="E173" s="21" t="str" cm="1">
        <f t="array" ref="E173">IFERROR(IF(VLOOKUP(E$1,_xlfn.UNIQUE(_xlfn._xlws.FILTER(ARQUIVOS[REVISÃO],ARQUIVOS[DOCUMENTO]='MATRIZ DE REVISÃO'!$A173)),1,)=$B173,"VIGENTE","OBS"),IF(E$1&lt;$B173,"-",""))</f>
        <v>-</v>
      </c>
      <c r="F173" s="21" t="str" cm="1">
        <f t="array" ref="F173">IFERROR(IF(VLOOKUP(F$1,_xlfn.UNIQUE(_xlfn._xlws.FILTER(ARQUIVOS[REVISÃO],ARQUIVOS[DOCUMENTO]='MATRIZ DE REVISÃO'!$A173)),1,)=$B173,"VIGENTE","OBS"),IF(F$1&lt;$B173,"-",""))</f>
        <v>OBS</v>
      </c>
      <c r="G173" s="21" t="str" cm="1">
        <f t="array" ref="G173">IFERROR(IF(VLOOKUP(G$1,_xlfn.UNIQUE(_xlfn._xlws.FILTER(ARQUIVOS[REVISÃO],ARQUIVOS[DOCUMENTO]='MATRIZ DE REVISÃO'!$A173)),1,)=$B173,"VIGENTE","OBS"),IF(G$1&lt;$B173,"-",""))</f>
        <v>VIGENTE</v>
      </c>
      <c r="H173" s="21" t="str" cm="1">
        <f t="array" ref="H173">IFERROR(IF(VLOOKUP(H$1,_xlfn.UNIQUE(_xlfn._xlws.FILTER(ARQUIVOS[REVISÃO],ARQUIVOS[DOCUMENTO]='MATRIZ DE REVISÃO'!$A173)),1,)=$B173,"VIGENTE","OBS"),IF(H$1&lt;$B173,"-",""))</f>
        <v/>
      </c>
      <c r="I173" s="21" t="str" cm="1">
        <f t="array" ref="I173">IFERROR(IF(VLOOKUP(I$1,_xlfn.UNIQUE(_xlfn._xlws.FILTER(ARQUIVOS[REVISÃO],ARQUIVOS[DOCUMENTO]='MATRIZ DE REVISÃO'!$A173)),1,)=$B173,"VIGENTE","OBS"),IF(I$1&lt;$B173,"-",""))</f>
        <v/>
      </c>
      <c r="J173" s="21" t="str" cm="1">
        <f t="array" ref="J173">IFERROR(IF(VLOOKUP(J$1,_xlfn.UNIQUE(_xlfn._xlws.FILTER(ARQUIVOS[REVISÃO],ARQUIVOS[DOCUMENTO]='MATRIZ DE REVISÃO'!$A173)),1,)=$B173,"VIGENTE","OBS"),IF(J$1&lt;$B173,"-",""))</f>
        <v/>
      </c>
      <c r="K173" s="21" t="str" cm="1">
        <f t="array" ref="K173">IFERROR(IF(VLOOKUP(K$1,_xlfn.UNIQUE(_xlfn._xlws.FILTER(ARQUIVOS[REVISÃO],ARQUIVOS[DOCUMENTO]='MATRIZ DE REVISÃO'!$A173)),1,)=$B173,"VIGENTE","OBS"),IF(K$1&lt;$B173,"-",""))</f>
        <v/>
      </c>
      <c r="L173" s="21" t="str" cm="1">
        <f t="array" ref="L173">IFERROR(IF(VLOOKUP(L$1,_xlfn.UNIQUE(_xlfn._xlws.FILTER(ARQUIVOS[REVISÃO],ARQUIVOS[DOCUMENTO]='MATRIZ DE REVISÃO'!$A173)),1,)=$B173,"VIGENTE","OBS"),IF(L$1&lt;$B173,"-",""))</f>
        <v/>
      </c>
      <c r="M173" s="21" t="str" cm="1">
        <f t="array" ref="M173">IFERROR(IF(VLOOKUP(M$1,_xlfn.UNIQUE(_xlfn._xlws.FILTER(ARQUIVOS[REVISÃO],ARQUIVOS[DOCUMENTO]='MATRIZ DE REVISÃO'!$A173)),1,)=$B173,"VIGENTE","OBS"),IF(M$1&lt;$B173,"-",""))</f>
        <v/>
      </c>
      <c r="N173" s="21" t="str" cm="1">
        <f t="array" ref="N173">IFERROR(IF(VLOOKUP(N$1,_xlfn.UNIQUE(_xlfn._xlws.FILTER(ARQUIVOS[REVISÃO],ARQUIVOS[DOCUMENTO]='MATRIZ DE REVISÃO'!$A173)),1,)=$B173,"VIGENTE","OBS"),IF(N$1&lt;$B173,"-",""))</f>
        <v/>
      </c>
      <c r="O173" s="22" t="str" cm="1">
        <f t="array" ref="O173">IFERROR(IF(VLOOKUP(O$1,_xlfn.UNIQUE(_xlfn._xlws.FILTER(ARQUIVOS[REVISÃO],ARQUIVOS[DOCUMENTO]='MATRIZ DE REVISÃO'!$A173)),1,)=$B173,"VIGENTE","OBS"),IF(O$1&lt;$B173,"-",""))</f>
        <v/>
      </c>
      <c r="P173" t="str" cm="1">
        <f t="array" ref="P173">IFERROR(IF(VLOOKUP(P$1,_xlfn.UNIQUE(_xlfn._xlws.FILTER(ARQUIVOS[REVISÃO],ARQUIVOS[DOCUMENTO]='MATRIZ DE REVISÃO'!$A173)),1,)=$B173,"VIGENTE","OBS"),IF(P$1&lt;$B173,"-",""))</f>
        <v/>
      </c>
      <c r="Q173" t="str" cm="1">
        <f t="array" ref="Q173">IFERROR(IF(VLOOKUP(Q$1,_xlfn.UNIQUE(_xlfn._xlws.FILTER(ARQUIVOS[REVISÃO],ARQUIVOS[DOCUMENTO]='MATRIZ DE REVISÃO'!$A173)),1,)=$B173,"VIGENTE","OBS"),IF(Q$1&lt;$B173,"-",""))</f>
        <v/>
      </c>
      <c r="R173" t="str" cm="1">
        <f t="array" ref="R173">IFERROR(IF(VLOOKUP(R$1,_xlfn.UNIQUE(_xlfn._xlws.FILTER(ARQUIVOS[REVISÃO],ARQUIVOS[DOCUMENTO]='MATRIZ DE REVISÃO'!$A173)),1,)=$B173,"VIGENTE","OBS"),IF(R$1&lt;$B173,"-",""))</f>
        <v/>
      </c>
      <c r="S173" t="str" cm="1">
        <f t="array" ref="S173">IFERROR(IF(VLOOKUP(S$1,_xlfn.UNIQUE(_xlfn._xlws.FILTER(ARQUIVOS[REVISÃO],ARQUIVOS[DOCUMENTO]='MATRIZ DE REVISÃO'!$A173)),1,)=$B173,"VIGENTE","OBS"),IF(S$1&lt;$B173,"-",""))</f>
        <v/>
      </c>
    </row>
    <row r="174" spans="1:19" x14ac:dyDescent="0.3">
      <c r="A174" s="16" t="s">
        <v>2937</v>
      </c>
      <c r="B174" s="17" t="str">
        <f>_xlfn.XLOOKUP(A174,LD_01[DOCUMENTO],LD_01[REVISÃO])</f>
        <v>R03</v>
      </c>
      <c r="C174" s="17" t="s">
        <v>4314</v>
      </c>
      <c r="D174" s="21" t="str" cm="1">
        <f t="array" ref="D174">IFERROR(IF(VLOOKUP(D$1,_xlfn.UNIQUE(_xlfn._xlws.FILTER(ARQUIVOS[REVISÃO],ARQUIVOS[DOCUMENTO]='MATRIZ DE REVISÃO'!$A174)),1,)=$B174,"VIGENTE","OBS"),IF(D$1&lt;$B174,"-",""))</f>
        <v>-</v>
      </c>
      <c r="E174" s="21" t="str" cm="1">
        <f t="array" ref="E174">IFERROR(IF(VLOOKUP(E$1,_xlfn.UNIQUE(_xlfn._xlws.FILTER(ARQUIVOS[REVISÃO],ARQUIVOS[DOCUMENTO]='MATRIZ DE REVISÃO'!$A174)),1,)=$B174,"VIGENTE","OBS"),IF(E$1&lt;$B174,"-",""))</f>
        <v>-</v>
      </c>
      <c r="F174" s="21" t="str" cm="1">
        <f t="array" ref="F174">IFERROR(IF(VLOOKUP(F$1,_xlfn.UNIQUE(_xlfn._xlws.FILTER(ARQUIVOS[REVISÃO],ARQUIVOS[DOCUMENTO]='MATRIZ DE REVISÃO'!$A174)),1,)=$B174,"VIGENTE","OBS"),IF(F$1&lt;$B174,"-",""))</f>
        <v>OBS</v>
      </c>
      <c r="G174" s="21" t="str" cm="1">
        <f t="array" ref="G174">IFERROR(IF(VLOOKUP(G$1,_xlfn.UNIQUE(_xlfn._xlws.FILTER(ARQUIVOS[REVISÃO],ARQUIVOS[DOCUMENTO]='MATRIZ DE REVISÃO'!$A174)),1,)=$B174,"VIGENTE","OBS"),IF(G$1&lt;$B174,"-",""))</f>
        <v>VIGENTE</v>
      </c>
      <c r="H174" s="21" t="str" cm="1">
        <f t="array" ref="H174">IFERROR(IF(VLOOKUP(H$1,_xlfn.UNIQUE(_xlfn._xlws.FILTER(ARQUIVOS[REVISÃO],ARQUIVOS[DOCUMENTO]='MATRIZ DE REVISÃO'!$A174)),1,)=$B174,"VIGENTE","OBS"),IF(H$1&lt;$B174,"-",""))</f>
        <v/>
      </c>
      <c r="I174" s="21" t="str" cm="1">
        <f t="array" ref="I174">IFERROR(IF(VLOOKUP(I$1,_xlfn.UNIQUE(_xlfn._xlws.FILTER(ARQUIVOS[REVISÃO],ARQUIVOS[DOCUMENTO]='MATRIZ DE REVISÃO'!$A174)),1,)=$B174,"VIGENTE","OBS"),IF(I$1&lt;$B174,"-",""))</f>
        <v/>
      </c>
      <c r="J174" s="21" t="str" cm="1">
        <f t="array" ref="J174">IFERROR(IF(VLOOKUP(J$1,_xlfn.UNIQUE(_xlfn._xlws.FILTER(ARQUIVOS[REVISÃO],ARQUIVOS[DOCUMENTO]='MATRIZ DE REVISÃO'!$A174)),1,)=$B174,"VIGENTE","OBS"),IF(J$1&lt;$B174,"-",""))</f>
        <v/>
      </c>
      <c r="K174" s="21" t="str" cm="1">
        <f t="array" ref="K174">IFERROR(IF(VLOOKUP(K$1,_xlfn.UNIQUE(_xlfn._xlws.FILTER(ARQUIVOS[REVISÃO],ARQUIVOS[DOCUMENTO]='MATRIZ DE REVISÃO'!$A174)),1,)=$B174,"VIGENTE","OBS"),IF(K$1&lt;$B174,"-",""))</f>
        <v/>
      </c>
      <c r="L174" s="21" t="str" cm="1">
        <f t="array" ref="L174">IFERROR(IF(VLOOKUP(L$1,_xlfn.UNIQUE(_xlfn._xlws.FILTER(ARQUIVOS[REVISÃO],ARQUIVOS[DOCUMENTO]='MATRIZ DE REVISÃO'!$A174)),1,)=$B174,"VIGENTE","OBS"),IF(L$1&lt;$B174,"-",""))</f>
        <v/>
      </c>
      <c r="M174" s="21" t="str" cm="1">
        <f t="array" ref="M174">IFERROR(IF(VLOOKUP(M$1,_xlfn.UNIQUE(_xlfn._xlws.FILTER(ARQUIVOS[REVISÃO],ARQUIVOS[DOCUMENTO]='MATRIZ DE REVISÃO'!$A174)),1,)=$B174,"VIGENTE","OBS"),IF(M$1&lt;$B174,"-",""))</f>
        <v/>
      </c>
      <c r="N174" s="21" t="str" cm="1">
        <f t="array" ref="N174">IFERROR(IF(VLOOKUP(N$1,_xlfn.UNIQUE(_xlfn._xlws.FILTER(ARQUIVOS[REVISÃO],ARQUIVOS[DOCUMENTO]='MATRIZ DE REVISÃO'!$A174)),1,)=$B174,"VIGENTE","OBS"),IF(N$1&lt;$B174,"-",""))</f>
        <v/>
      </c>
      <c r="O174" s="22" t="str" cm="1">
        <f t="array" ref="O174">IFERROR(IF(VLOOKUP(O$1,_xlfn.UNIQUE(_xlfn._xlws.FILTER(ARQUIVOS[REVISÃO],ARQUIVOS[DOCUMENTO]='MATRIZ DE REVISÃO'!$A174)),1,)=$B174,"VIGENTE","OBS"),IF(O$1&lt;$B174,"-",""))</f>
        <v/>
      </c>
      <c r="P174" t="str" cm="1">
        <f t="array" ref="P174">IFERROR(IF(VLOOKUP(P$1,_xlfn.UNIQUE(_xlfn._xlws.FILTER(ARQUIVOS[REVISÃO],ARQUIVOS[DOCUMENTO]='MATRIZ DE REVISÃO'!$A174)),1,)=$B174,"VIGENTE","OBS"),IF(P$1&lt;$B174,"-",""))</f>
        <v/>
      </c>
      <c r="Q174" t="str" cm="1">
        <f t="array" ref="Q174">IFERROR(IF(VLOOKUP(Q$1,_xlfn.UNIQUE(_xlfn._xlws.FILTER(ARQUIVOS[REVISÃO],ARQUIVOS[DOCUMENTO]='MATRIZ DE REVISÃO'!$A174)),1,)=$B174,"VIGENTE","OBS"),IF(Q$1&lt;$B174,"-",""))</f>
        <v/>
      </c>
      <c r="R174" t="str" cm="1">
        <f t="array" ref="R174">IFERROR(IF(VLOOKUP(R$1,_xlfn.UNIQUE(_xlfn._xlws.FILTER(ARQUIVOS[REVISÃO],ARQUIVOS[DOCUMENTO]='MATRIZ DE REVISÃO'!$A174)),1,)=$B174,"VIGENTE","OBS"),IF(R$1&lt;$B174,"-",""))</f>
        <v/>
      </c>
      <c r="S174" t="str" cm="1">
        <f t="array" ref="S174">IFERROR(IF(VLOOKUP(S$1,_xlfn.UNIQUE(_xlfn._xlws.FILTER(ARQUIVOS[REVISÃO],ARQUIVOS[DOCUMENTO]='MATRIZ DE REVISÃO'!$A174)),1,)=$B174,"VIGENTE","OBS"),IF(S$1&lt;$B174,"-",""))</f>
        <v/>
      </c>
    </row>
    <row r="175" spans="1:19" x14ac:dyDescent="0.3">
      <c r="A175" s="16" t="s">
        <v>2938</v>
      </c>
      <c r="B175" s="17" t="str">
        <f>_xlfn.XLOOKUP(A175,LD_01[DOCUMENTO],LD_01[REVISÃO])</f>
        <v>R02</v>
      </c>
      <c r="C175" s="17" t="s">
        <v>4314</v>
      </c>
      <c r="D175" s="21" t="str" cm="1">
        <f t="array" ref="D175">IFERROR(IF(VLOOKUP(D$1,_xlfn.UNIQUE(_xlfn._xlws.FILTER(ARQUIVOS[REVISÃO],ARQUIVOS[DOCUMENTO]='MATRIZ DE REVISÃO'!$A175)),1,)=$B175,"VIGENTE","OBS"),IF(D$1&lt;$B175,"-",""))</f>
        <v>-</v>
      </c>
      <c r="E175" s="21" t="str" cm="1">
        <f t="array" ref="E175">IFERROR(IF(VLOOKUP(E$1,_xlfn.UNIQUE(_xlfn._xlws.FILTER(ARQUIVOS[REVISÃO],ARQUIVOS[DOCUMENTO]='MATRIZ DE REVISÃO'!$A175)),1,)=$B175,"VIGENTE","OBS"),IF(E$1&lt;$B175,"-",""))</f>
        <v>-</v>
      </c>
      <c r="F175" s="21" t="str" cm="1">
        <f t="array" ref="F175">IFERROR(IF(VLOOKUP(F$1,_xlfn.UNIQUE(_xlfn._xlws.FILTER(ARQUIVOS[REVISÃO],ARQUIVOS[DOCUMENTO]='MATRIZ DE REVISÃO'!$A175)),1,)=$B175,"VIGENTE","OBS"),IF(F$1&lt;$B175,"-",""))</f>
        <v>VIGENTE</v>
      </c>
      <c r="G175" s="21" t="str" cm="1">
        <f t="array" ref="G175">IFERROR(IF(VLOOKUP(G$1,_xlfn.UNIQUE(_xlfn._xlws.FILTER(ARQUIVOS[REVISÃO],ARQUIVOS[DOCUMENTO]='MATRIZ DE REVISÃO'!$A175)),1,)=$B175,"VIGENTE","OBS"),IF(G$1&lt;$B175,"-",""))</f>
        <v/>
      </c>
      <c r="H175" s="21" t="str" cm="1">
        <f t="array" ref="H175">IFERROR(IF(VLOOKUP(H$1,_xlfn.UNIQUE(_xlfn._xlws.FILTER(ARQUIVOS[REVISÃO],ARQUIVOS[DOCUMENTO]='MATRIZ DE REVISÃO'!$A175)),1,)=$B175,"VIGENTE","OBS"),IF(H$1&lt;$B175,"-",""))</f>
        <v/>
      </c>
      <c r="I175" s="21" t="str" cm="1">
        <f t="array" ref="I175">IFERROR(IF(VLOOKUP(I$1,_xlfn.UNIQUE(_xlfn._xlws.FILTER(ARQUIVOS[REVISÃO],ARQUIVOS[DOCUMENTO]='MATRIZ DE REVISÃO'!$A175)),1,)=$B175,"VIGENTE","OBS"),IF(I$1&lt;$B175,"-",""))</f>
        <v/>
      </c>
      <c r="J175" s="21" t="str" cm="1">
        <f t="array" ref="J175">IFERROR(IF(VLOOKUP(J$1,_xlfn.UNIQUE(_xlfn._xlws.FILTER(ARQUIVOS[REVISÃO],ARQUIVOS[DOCUMENTO]='MATRIZ DE REVISÃO'!$A175)),1,)=$B175,"VIGENTE","OBS"),IF(J$1&lt;$B175,"-",""))</f>
        <v/>
      </c>
      <c r="K175" s="21" t="str" cm="1">
        <f t="array" ref="K175">IFERROR(IF(VLOOKUP(K$1,_xlfn.UNIQUE(_xlfn._xlws.FILTER(ARQUIVOS[REVISÃO],ARQUIVOS[DOCUMENTO]='MATRIZ DE REVISÃO'!$A175)),1,)=$B175,"VIGENTE","OBS"),IF(K$1&lt;$B175,"-",""))</f>
        <v/>
      </c>
      <c r="L175" s="21" t="str" cm="1">
        <f t="array" ref="L175">IFERROR(IF(VLOOKUP(L$1,_xlfn.UNIQUE(_xlfn._xlws.FILTER(ARQUIVOS[REVISÃO],ARQUIVOS[DOCUMENTO]='MATRIZ DE REVISÃO'!$A175)),1,)=$B175,"VIGENTE","OBS"),IF(L$1&lt;$B175,"-",""))</f>
        <v/>
      </c>
      <c r="M175" s="21" t="str" cm="1">
        <f t="array" ref="M175">IFERROR(IF(VLOOKUP(M$1,_xlfn.UNIQUE(_xlfn._xlws.FILTER(ARQUIVOS[REVISÃO],ARQUIVOS[DOCUMENTO]='MATRIZ DE REVISÃO'!$A175)),1,)=$B175,"VIGENTE","OBS"),IF(M$1&lt;$B175,"-",""))</f>
        <v/>
      </c>
      <c r="N175" s="21" t="str" cm="1">
        <f t="array" ref="N175">IFERROR(IF(VLOOKUP(N$1,_xlfn.UNIQUE(_xlfn._xlws.FILTER(ARQUIVOS[REVISÃO],ARQUIVOS[DOCUMENTO]='MATRIZ DE REVISÃO'!$A175)),1,)=$B175,"VIGENTE","OBS"),IF(N$1&lt;$B175,"-",""))</f>
        <v/>
      </c>
      <c r="O175" s="22" t="str" cm="1">
        <f t="array" ref="O175">IFERROR(IF(VLOOKUP(O$1,_xlfn.UNIQUE(_xlfn._xlws.FILTER(ARQUIVOS[REVISÃO],ARQUIVOS[DOCUMENTO]='MATRIZ DE REVISÃO'!$A175)),1,)=$B175,"VIGENTE","OBS"),IF(O$1&lt;$B175,"-",""))</f>
        <v/>
      </c>
      <c r="P175" t="str" cm="1">
        <f t="array" ref="P175">IFERROR(IF(VLOOKUP(P$1,_xlfn.UNIQUE(_xlfn._xlws.FILTER(ARQUIVOS[REVISÃO],ARQUIVOS[DOCUMENTO]='MATRIZ DE REVISÃO'!$A175)),1,)=$B175,"VIGENTE","OBS"),IF(P$1&lt;$B175,"-",""))</f>
        <v/>
      </c>
      <c r="Q175" t="str" cm="1">
        <f t="array" ref="Q175">IFERROR(IF(VLOOKUP(Q$1,_xlfn.UNIQUE(_xlfn._xlws.FILTER(ARQUIVOS[REVISÃO],ARQUIVOS[DOCUMENTO]='MATRIZ DE REVISÃO'!$A175)),1,)=$B175,"VIGENTE","OBS"),IF(Q$1&lt;$B175,"-",""))</f>
        <v/>
      </c>
      <c r="R175" t="str" cm="1">
        <f t="array" ref="R175">IFERROR(IF(VLOOKUP(R$1,_xlfn.UNIQUE(_xlfn._xlws.FILTER(ARQUIVOS[REVISÃO],ARQUIVOS[DOCUMENTO]='MATRIZ DE REVISÃO'!$A175)),1,)=$B175,"VIGENTE","OBS"),IF(R$1&lt;$B175,"-",""))</f>
        <v/>
      </c>
      <c r="S175" t="str" cm="1">
        <f t="array" ref="S175">IFERROR(IF(VLOOKUP(S$1,_xlfn.UNIQUE(_xlfn._xlws.FILTER(ARQUIVOS[REVISÃO],ARQUIVOS[DOCUMENTO]='MATRIZ DE REVISÃO'!$A175)),1,)=$B175,"VIGENTE","OBS"),IF(S$1&lt;$B175,"-",""))</f>
        <v/>
      </c>
    </row>
    <row r="176" spans="1:19" x14ac:dyDescent="0.3">
      <c r="A176" s="16" t="s">
        <v>2939</v>
      </c>
      <c r="B176" s="17" t="str">
        <f>_xlfn.XLOOKUP(A176,LD_01[DOCUMENTO],LD_01[REVISÃO])</f>
        <v>R06</v>
      </c>
      <c r="C176" s="17" t="s">
        <v>4314</v>
      </c>
      <c r="D176" s="21" t="str" cm="1">
        <f t="array" ref="D176">IFERROR(IF(VLOOKUP(D$1,_xlfn.UNIQUE(_xlfn._xlws.FILTER(ARQUIVOS[REVISÃO],ARQUIVOS[DOCUMENTO]='MATRIZ DE REVISÃO'!$A176)),1,)=$B176,"VIGENTE","OBS"),IF(D$1&lt;$B176,"-",""))</f>
        <v>-</v>
      </c>
      <c r="E176" s="21" t="str" cm="1">
        <f t="array" ref="E176">IFERROR(IF(VLOOKUP(E$1,_xlfn.UNIQUE(_xlfn._xlws.FILTER(ARQUIVOS[REVISÃO],ARQUIVOS[DOCUMENTO]='MATRIZ DE REVISÃO'!$A176)),1,)=$B176,"VIGENTE","OBS"),IF(E$1&lt;$B176,"-",""))</f>
        <v>-</v>
      </c>
      <c r="F176" s="21" t="str" cm="1">
        <f t="array" ref="F176">IFERROR(IF(VLOOKUP(F$1,_xlfn.UNIQUE(_xlfn._xlws.FILTER(ARQUIVOS[REVISÃO],ARQUIVOS[DOCUMENTO]='MATRIZ DE REVISÃO'!$A176)),1,)=$B176,"VIGENTE","OBS"),IF(F$1&lt;$B176,"-",""))</f>
        <v>-</v>
      </c>
      <c r="G176" s="21" t="str" cm="1">
        <f t="array" ref="G176">IFERROR(IF(VLOOKUP(G$1,_xlfn.UNIQUE(_xlfn._xlws.FILTER(ARQUIVOS[REVISÃO],ARQUIVOS[DOCUMENTO]='MATRIZ DE REVISÃO'!$A176)),1,)=$B176,"VIGENTE","OBS"),IF(G$1&lt;$B176,"-",""))</f>
        <v>-</v>
      </c>
      <c r="H176" s="21" t="str" cm="1">
        <f t="array" ref="H176">IFERROR(IF(VLOOKUP(H$1,_xlfn.UNIQUE(_xlfn._xlws.FILTER(ARQUIVOS[REVISÃO],ARQUIVOS[DOCUMENTO]='MATRIZ DE REVISÃO'!$A176)),1,)=$B176,"VIGENTE","OBS"),IF(H$1&lt;$B176,"-",""))</f>
        <v>OBS</v>
      </c>
      <c r="I176" s="21" t="str" cm="1">
        <f t="array" ref="I176">IFERROR(IF(VLOOKUP(I$1,_xlfn.UNIQUE(_xlfn._xlws.FILTER(ARQUIVOS[REVISÃO],ARQUIVOS[DOCUMENTO]='MATRIZ DE REVISÃO'!$A176)),1,)=$B176,"VIGENTE","OBS"),IF(I$1&lt;$B176,"-",""))</f>
        <v>-</v>
      </c>
      <c r="J176" s="21" t="str" cm="1">
        <f t="array" ref="J176">IFERROR(IF(VLOOKUP(J$1,_xlfn.UNIQUE(_xlfn._xlws.FILTER(ARQUIVOS[REVISÃO],ARQUIVOS[DOCUMENTO]='MATRIZ DE REVISÃO'!$A176)),1,)=$B176,"VIGENTE","OBS"),IF(J$1&lt;$B176,"-",""))</f>
        <v>VIGENTE</v>
      </c>
      <c r="K176" s="21" t="str" cm="1">
        <f t="array" ref="K176">IFERROR(IF(VLOOKUP(K$1,_xlfn.UNIQUE(_xlfn._xlws.FILTER(ARQUIVOS[REVISÃO],ARQUIVOS[DOCUMENTO]='MATRIZ DE REVISÃO'!$A176)),1,)=$B176,"VIGENTE","OBS"),IF(K$1&lt;$B176,"-",""))</f>
        <v/>
      </c>
      <c r="L176" s="21" t="str" cm="1">
        <f t="array" ref="L176">IFERROR(IF(VLOOKUP(L$1,_xlfn.UNIQUE(_xlfn._xlws.FILTER(ARQUIVOS[REVISÃO],ARQUIVOS[DOCUMENTO]='MATRIZ DE REVISÃO'!$A176)),1,)=$B176,"VIGENTE","OBS"),IF(L$1&lt;$B176,"-",""))</f>
        <v/>
      </c>
      <c r="M176" s="21" t="str" cm="1">
        <f t="array" ref="M176">IFERROR(IF(VLOOKUP(M$1,_xlfn.UNIQUE(_xlfn._xlws.FILTER(ARQUIVOS[REVISÃO],ARQUIVOS[DOCUMENTO]='MATRIZ DE REVISÃO'!$A176)),1,)=$B176,"VIGENTE","OBS"),IF(M$1&lt;$B176,"-",""))</f>
        <v/>
      </c>
      <c r="N176" s="21" t="str" cm="1">
        <f t="array" ref="N176">IFERROR(IF(VLOOKUP(N$1,_xlfn.UNIQUE(_xlfn._xlws.FILTER(ARQUIVOS[REVISÃO],ARQUIVOS[DOCUMENTO]='MATRIZ DE REVISÃO'!$A176)),1,)=$B176,"VIGENTE","OBS"),IF(N$1&lt;$B176,"-",""))</f>
        <v/>
      </c>
      <c r="O176" s="22" t="str" cm="1">
        <f t="array" ref="O176">IFERROR(IF(VLOOKUP(O$1,_xlfn.UNIQUE(_xlfn._xlws.FILTER(ARQUIVOS[REVISÃO],ARQUIVOS[DOCUMENTO]='MATRIZ DE REVISÃO'!$A176)),1,)=$B176,"VIGENTE","OBS"),IF(O$1&lt;$B176,"-",""))</f>
        <v/>
      </c>
      <c r="P176" t="str" cm="1">
        <f t="array" ref="P176">IFERROR(IF(VLOOKUP(P$1,_xlfn.UNIQUE(_xlfn._xlws.FILTER(ARQUIVOS[REVISÃO],ARQUIVOS[DOCUMENTO]='MATRIZ DE REVISÃO'!$A176)),1,)=$B176,"VIGENTE","OBS"),IF(P$1&lt;$B176,"-",""))</f>
        <v/>
      </c>
      <c r="Q176" t="str" cm="1">
        <f t="array" ref="Q176">IFERROR(IF(VLOOKUP(Q$1,_xlfn.UNIQUE(_xlfn._xlws.FILTER(ARQUIVOS[REVISÃO],ARQUIVOS[DOCUMENTO]='MATRIZ DE REVISÃO'!$A176)),1,)=$B176,"VIGENTE","OBS"),IF(Q$1&lt;$B176,"-",""))</f>
        <v/>
      </c>
      <c r="R176" t="str" cm="1">
        <f t="array" ref="R176">IFERROR(IF(VLOOKUP(R$1,_xlfn.UNIQUE(_xlfn._xlws.FILTER(ARQUIVOS[REVISÃO],ARQUIVOS[DOCUMENTO]='MATRIZ DE REVISÃO'!$A176)),1,)=$B176,"VIGENTE","OBS"),IF(R$1&lt;$B176,"-",""))</f>
        <v/>
      </c>
      <c r="S176" t="str" cm="1">
        <f t="array" ref="S176">IFERROR(IF(VLOOKUP(S$1,_xlfn.UNIQUE(_xlfn._xlws.FILTER(ARQUIVOS[REVISÃO],ARQUIVOS[DOCUMENTO]='MATRIZ DE REVISÃO'!$A176)),1,)=$B176,"VIGENTE","OBS"),IF(S$1&lt;$B176,"-",""))</f>
        <v/>
      </c>
    </row>
    <row r="177" spans="1:19" x14ac:dyDescent="0.3">
      <c r="A177" s="16" t="s">
        <v>2940</v>
      </c>
      <c r="B177" s="17" t="str">
        <f>_xlfn.XLOOKUP(A177,LD_01[DOCUMENTO],LD_01[REVISÃO])</f>
        <v>R05</v>
      </c>
      <c r="C177" s="17" t="s">
        <v>4314</v>
      </c>
      <c r="D177" s="21" t="str" cm="1">
        <f t="array" ref="D177">IFERROR(IF(VLOOKUP(D$1,_xlfn.UNIQUE(_xlfn._xlws.FILTER(ARQUIVOS[REVISÃO],ARQUIVOS[DOCUMENTO]='MATRIZ DE REVISÃO'!$A177)),1,)=$B177,"VIGENTE","OBS"),IF(D$1&lt;$B177,"-",""))</f>
        <v>-</v>
      </c>
      <c r="E177" s="21" t="str" cm="1">
        <f t="array" ref="E177">IFERROR(IF(VLOOKUP(E$1,_xlfn.UNIQUE(_xlfn._xlws.FILTER(ARQUIVOS[REVISÃO],ARQUIVOS[DOCUMENTO]='MATRIZ DE REVISÃO'!$A177)),1,)=$B177,"VIGENTE","OBS"),IF(E$1&lt;$B177,"-",""))</f>
        <v>-</v>
      </c>
      <c r="F177" s="21" t="str" cm="1">
        <f t="array" ref="F177">IFERROR(IF(VLOOKUP(F$1,_xlfn.UNIQUE(_xlfn._xlws.FILTER(ARQUIVOS[REVISÃO],ARQUIVOS[DOCUMENTO]='MATRIZ DE REVISÃO'!$A177)),1,)=$B177,"VIGENTE","OBS"),IF(F$1&lt;$B177,"-",""))</f>
        <v>-</v>
      </c>
      <c r="G177" s="21" t="str" cm="1">
        <f t="array" ref="G177">IFERROR(IF(VLOOKUP(G$1,_xlfn.UNIQUE(_xlfn._xlws.FILTER(ARQUIVOS[REVISÃO],ARQUIVOS[DOCUMENTO]='MATRIZ DE REVISÃO'!$A177)),1,)=$B177,"VIGENTE","OBS"),IF(G$1&lt;$B177,"-",""))</f>
        <v>-</v>
      </c>
      <c r="H177" s="21" t="str" cm="1">
        <f t="array" ref="H177">IFERROR(IF(VLOOKUP(H$1,_xlfn.UNIQUE(_xlfn._xlws.FILTER(ARQUIVOS[REVISÃO],ARQUIVOS[DOCUMENTO]='MATRIZ DE REVISÃO'!$A177)),1,)=$B177,"VIGENTE","OBS"),IF(H$1&lt;$B177,"-",""))</f>
        <v>OBS</v>
      </c>
      <c r="I177" s="21" t="str" cm="1">
        <f t="array" ref="I177">IFERROR(IF(VLOOKUP(I$1,_xlfn.UNIQUE(_xlfn._xlws.FILTER(ARQUIVOS[REVISÃO],ARQUIVOS[DOCUMENTO]='MATRIZ DE REVISÃO'!$A177)),1,)=$B177,"VIGENTE","OBS"),IF(I$1&lt;$B177,"-",""))</f>
        <v>VIGENTE</v>
      </c>
      <c r="J177" s="21" t="str" cm="1">
        <f t="array" ref="J177">IFERROR(IF(VLOOKUP(J$1,_xlfn.UNIQUE(_xlfn._xlws.FILTER(ARQUIVOS[REVISÃO],ARQUIVOS[DOCUMENTO]='MATRIZ DE REVISÃO'!$A177)),1,)=$B177,"VIGENTE","OBS"),IF(J$1&lt;$B177,"-",""))</f>
        <v/>
      </c>
      <c r="K177" s="21" t="str" cm="1">
        <f t="array" ref="K177">IFERROR(IF(VLOOKUP(K$1,_xlfn.UNIQUE(_xlfn._xlws.FILTER(ARQUIVOS[REVISÃO],ARQUIVOS[DOCUMENTO]='MATRIZ DE REVISÃO'!$A177)),1,)=$B177,"VIGENTE","OBS"),IF(K$1&lt;$B177,"-",""))</f>
        <v/>
      </c>
      <c r="L177" s="21" t="str" cm="1">
        <f t="array" ref="L177">IFERROR(IF(VLOOKUP(L$1,_xlfn.UNIQUE(_xlfn._xlws.FILTER(ARQUIVOS[REVISÃO],ARQUIVOS[DOCUMENTO]='MATRIZ DE REVISÃO'!$A177)),1,)=$B177,"VIGENTE","OBS"),IF(L$1&lt;$B177,"-",""))</f>
        <v/>
      </c>
      <c r="M177" s="21" t="str" cm="1">
        <f t="array" ref="M177">IFERROR(IF(VLOOKUP(M$1,_xlfn.UNIQUE(_xlfn._xlws.FILTER(ARQUIVOS[REVISÃO],ARQUIVOS[DOCUMENTO]='MATRIZ DE REVISÃO'!$A177)),1,)=$B177,"VIGENTE","OBS"),IF(M$1&lt;$B177,"-",""))</f>
        <v/>
      </c>
      <c r="N177" s="21" t="str" cm="1">
        <f t="array" ref="N177">IFERROR(IF(VLOOKUP(N$1,_xlfn.UNIQUE(_xlfn._xlws.FILTER(ARQUIVOS[REVISÃO],ARQUIVOS[DOCUMENTO]='MATRIZ DE REVISÃO'!$A177)),1,)=$B177,"VIGENTE","OBS"),IF(N$1&lt;$B177,"-",""))</f>
        <v/>
      </c>
      <c r="O177" s="22" t="str" cm="1">
        <f t="array" ref="O177">IFERROR(IF(VLOOKUP(O$1,_xlfn.UNIQUE(_xlfn._xlws.FILTER(ARQUIVOS[REVISÃO],ARQUIVOS[DOCUMENTO]='MATRIZ DE REVISÃO'!$A177)),1,)=$B177,"VIGENTE","OBS"),IF(O$1&lt;$B177,"-",""))</f>
        <v/>
      </c>
      <c r="P177" t="str" cm="1">
        <f t="array" ref="P177">IFERROR(IF(VLOOKUP(P$1,_xlfn.UNIQUE(_xlfn._xlws.FILTER(ARQUIVOS[REVISÃO],ARQUIVOS[DOCUMENTO]='MATRIZ DE REVISÃO'!$A177)),1,)=$B177,"VIGENTE","OBS"),IF(P$1&lt;$B177,"-",""))</f>
        <v/>
      </c>
      <c r="Q177" t="str" cm="1">
        <f t="array" ref="Q177">IFERROR(IF(VLOOKUP(Q$1,_xlfn.UNIQUE(_xlfn._xlws.FILTER(ARQUIVOS[REVISÃO],ARQUIVOS[DOCUMENTO]='MATRIZ DE REVISÃO'!$A177)),1,)=$B177,"VIGENTE","OBS"),IF(Q$1&lt;$B177,"-",""))</f>
        <v/>
      </c>
      <c r="R177" t="str" cm="1">
        <f t="array" ref="R177">IFERROR(IF(VLOOKUP(R$1,_xlfn.UNIQUE(_xlfn._xlws.FILTER(ARQUIVOS[REVISÃO],ARQUIVOS[DOCUMENTO]='MATRIZ DE REVISÃO'!$A177)),1,)=$B177,"VIGENTE","OBS"),IF(R$1&lt;$B177,"-",""))</f>
        <v/>
      </c>
      <c r="S177" t="str" cm="1">
        <f t="array" ref="S177">IFERROR(IF(VLOOKUP(S$1,_xlfn.UNIQUE(_xlfn._xlws.FILTER(ARQUIVOS[REVISÃO],ARQUIVOS[DOCUMENTO]='MATRIZ DE REVISÃO'!$A177)),1,)=$B177,"VIGENTE","OBS"),IF(S$1&lt;$B177,"-",""))</f>
        <v/>
      </c>
    </row>
    <row r="178" spans="1:19" x14ac:dyDescent="0.3">
      <c r="A178" s="16" t="s">
        <v>2941</v>
      </c>
      <c r="B178" s="17" t="str">
        <f>_xlfn.XLOOKUP(A178,LD_01[DOCUMENTO],LD_01[REVISÃO])</f>
        <v>R05</v>
      </c>
      <c r="C178" s="17" t="s">
        <v>4314</v>
      </c>
      <c r="D178" s="21" t="str" cm="1">
        <f t="array" ref="D178">IFERROR(IF(VLOOKUP(D$1,_xlfn.UNIQUE(_xlfn._xlws.FILTER(ARQUIVOS[REVISÃO],ARQUIVOS[DOCUMENTO]='MATRIZ DE REVISÃO'!$A178)),1,)=$B178,"VIGENTE","OBS"),IF(D$1&lt;$B178,"-",""))</f>
        <v>-</v>
      </c>
      <c r="E178" s="21" t="str" cm="1">
        <f t="array" ref="E178">IFERROR(IF(VLOOKUP(E$1,_xlfn.UNIQUE(_xlfn._xlws.FILTER(ARQUIVOS[REVISÃO],ARQUIVOS[DOCUMENTO]='MATRIZ DE REVISÃO'!$A178)),1,)=$B178,"VIGENTE","OBS"),IF(E$1&lt;$B178,"-",""))</f>
        <v>-</v>
      </c>
      <c r="F178" s="21" t="str" cm="1">
        <f t="array" ref="F178">IFERROR(IF(VLOOKUP(F$1,_xlfn.UNIQUE(_xlfn._xlws.FILTER(ARQUIVOS[REVISÃO],ARQUIVOS[DOCUMENTO]='MATRIZ DE REVISÃO'!$A178)),1,)=$B178,"VIGENTE","OBS"),IF(F$1&lt;$B178,"-",""))</f>
        <v>-</v>
      </c>
      <c r="G178" s="21" t="str" cm="1">
        <f t="array" ref="G178">IFERROR(IF(VLOOKUP(G$1,_xlfn.UNIQUE(_xlfn._xlws.FILTER(ARQUIVOS[REVISÃO],ARQUIVOS[DOCUMENTO]='MATRIZ DE REVISÃO'!$A178)),1,)=$B178,"VIGENTE","OBS"),IF(G$1&lt;$B178,"-",""))</f>
        <v>-</v>
      </c>
      <c r="H178" s="21" t="str" cm="1">
        <f t="array" ref="H178">IFERROR(IF(VLOOKUP(H$1,_xlfn.UNIQUE(_xlfn._xlws.FILTER(ARQUIVOS[REVISÃO],ARQUIVOS[DOCUMENTO]='MATRIZ DE REVISÃO'!$A178)),1,)=$B178,"VIGENTE","OBS"),IF(H$1&lt;$B178,"-",""))</f>
        <v>OBS</v>
      </c>
      <c r="I178" s="21" t="str" cm="1">
        <f t="array" ref="I178">IFERROR(IF(VLOOKUP(I$1,_xlfn.UNIQUE(_xlfn._xlws.FILTER(ARQUIVOS[REVISÃO],ARQUIVOS[DOCUMENTO]='MATRIZ DE REVISÃO'!$A178)),1,)=$B178,"VIGENTE","OBS"),IF(I$1&lt;$B178,"-",""))</f>
        <v>VIGENTE</v>
      </c>
      <c r="J178" s="21" t="str" cm="1">
        <f t="array" ref="J178">IFERROR(IF(VLOOKUP(J$1,_xlfn.UNIQUE(_xlfn._xlws.FILTER(ARQUIVOS[REVISÃO],ARQUIVOS[DOCUMENTO]='MATRIZ DE REVISÃO'!$A178)),1,)=$B178,"VIGENTE","OBS"),IF(J$1&lt;$B178,"-",""))</f>
        <v/>
      </c>
      <c r="K178" s="21" t="str" cm="1">
        <f t="array" ref="K178">IFERROR(IF(VLOOKUP(K$1,_xlfn.UNIQUE(_xlfn._xlws.FILTER(ARQUIVOS[REVISÃO],ARQUIVOS[DOCUMENTO]='MATRIZ DE REVISÃO'!$A178)),1,)=$B178,"VIGENTE","OBS"),IF(K$1&lt;$B178,"-",""))</f>
        <v/>
      </c>
      <c r="L178" s="21" t="str" cm="1">
        <f t="array" ref="L178">IFERROR(IF(VLOOKUP(L$1,_xlfn.UNIQUE(_xlfn._xlws.FILTER(ARQUIVOS[REVISÃO],ARQUIVOS[DOCUMENTO]='MATRIZ DE REVISÃO'!$A178)),1,)=$B178,"VIGENTE","OBS"),IF(L$1&lt;$B178,"-",""))</f>
        <v/>
      </c>
      <c r="M178" s="21" t="str" cm="1">
        <f t="array" ref="M178">IFERROR(IF(VLOOKUP(M$1,_xlfn.UNIQUE(_xlfn._xlws.FILTER(ARQUIVOS[REVISÃO],ARQUIVOS[DOCUMENTO]='MATRIZ DE REVISÃO'!$A178)),1,)=$B178,"VIGENTE","OBS"),IF(M$1&lt;$B178,"-",""))</f>
        <v/>
      </c>
      <c r="N178" s="21" t="str" cm="1">
        <f t="array" ref="N178">IFERROR(IF(VLOOKUP(N$1,_xlfn.UNIQUE(_xlfn._xlws.FILTER(ARQUIVOS[REVISÃO],ARQUIVOS[DOCUMENTO]='MATRIZ DE REVISÃO'!$A178)),1,)=$B178,"VIGENTE","OBS"),IF(N$1&lt;$B178,"-",""))</f>
        <v/>
      </c>
      <c r="O178" s="22" t="str" cm="1">
        <f t="array" ref="O178">IFERROR(IF(VLOOKUP(O$1,_xlfn.UNIQUE(_xlfn._xlws.FILTER(ARQUIVOS[REVISÃO],ARQUIVOS[DOCUMENTO]='MATRIZ DE REVISÃO'!$A178)),1,)=$B178,"VIGENTE","OBS"),IF(O$1&lt;$B178,"-",""))</f>
        <v/>
      </c>
      <c r="P178" t="str" cm="1">
        <f t="array" ref="P178">IFERROR(IF(VLOOKUP(P$1,_xlfn.UNIQUE(_xlfn._xlws.FILTER(ARQUIVOS[REVISÃO],ARQUIVOS[DOCUMENTO]='MATRIZ DE REVISÃO'!$A178)),1,)=$B178,"VIGENTE","OBS"),IF(P$1&lt;$B178,"-",""))</f>
        <v/>
      </c>
      <c r="Q178" t="str" cm="1">
        <f t="array" ref="Q178">IFERROR(IF(VLOOKUP(Q$1,_xlfn.UNIQUE(_xlfn._xlws.FILTER(ARQUIVOS[REVISÃO],ARQUIVOS[DOCUMENTO]='MATRIZ DE REVISÃO'!$A178)),1,)=$B178,"VIGENTE","OBS"),IF(Q$1&lt;$B178,"-",""))</f>
        <v/>
      </c>
      <c r="R178" t="str" cm="1">
        <f t="array" ref="R178">IFERROR(IF(VLOOKUP(R$1,_xlfn.UNIQUE(_xlfn._xlws.FILTER(ARQUIVOS[REVISÃO],ARQUIVOS[DOCUMENTO]='MATRIZ DE REVISÃO'!$A178)),1,)=$B178,"VIGENTE","OBS"),IF(R$1&lt;$B178,"-",""))</f>
        <v/>
      </c>
      <c r="S178" t="str" cm="1">
        <f t="array" ref="S178">IFERROR(IF(VLOOKUP(S$1,_xlfn.UNIQUE(_xlfn._xlws.FILTER(ARQUIVOS[REVISÃO],ARQUIVOS[DOCUMENTO]='MATRIZ DE REVISÃO'!$A178)),1,)=$B178,"VIGENTE","OBS"),IF(S$1&lt;$B178,"-",""))</f>
        <v/>
      </c>
    </row>
    <row r="179" spans="1:19" x14ac:dyDescent="0.3">
      <c r="A179" s="16" t="s">
        <v>2942</v>
      </c>
      <c r="B179" s="17" t="str">
        <f>_xlfn.XLOOKUP(A179,LD_01[DOCUMENTO],LD_01[REVISÃO])</f>
        <v>R04</v>
      </c>
      <c r="C179" s="17" t="s">
        <v>4314</v>
      </c>
      <c r="D179" s="21" t="str" cm="1">
        <f t="array" ref="D179">IFERROR(IF(VLOOKUP(D$1,_xlfn.UNIQUE(_xlfn._xlws.FILTER(ARQUIVOS[REVISÃO],ARQUIVOS[DOCUMENTO]='MATRIZ DE REVISÃO'!$A179)),1,)=$B179,"VIGENTE","OBS"),IF(D$1&lt;$B179,"-",""))</f>
        <v>-</v>
      </c>
      <c r="E179" s="21" t="str" cm="1">
        <f t="array" ref="E179">IFERROR(IF(VLOOKUP(E$1,_xlfn.UNIQUE(_xlfn._xlws.FILTER(ARQUIVOS[REVISÃO],ARQUIVOS[DOCUMENTO]='MATRIZ DE REVISÃO'!$A179)),1,)=$B179,"VIGENTE","OBS"),IF(E$1&lt;$B179,"-",""))</f>
        <v>-</v>
      </c>
      <c r="F179" s="21" t="str" cm="1">
        <f t="array" ref="F179">IFERROR(IF(VLOOKUP(F$1,_xlfn.UNIQUE(_xlfn._xlws.FILTER(ARQUIVOS[REVISÃO],ARQUIVOS[DOCUMENTO]='MATRIZ DE REVISÃO'!$A179)),1,)=$B179,"VIGENTE","OBS"),IF(F$1&lt;$B179,"-",""))</f>
        <v>-</v>
      </c>
      <c r="G179" s="21" t="str" cm="1">
        <f t="array" ref="G179">IFERROR(IF(VLOOKUP(G$1,_xlfn.UNIQUE(_xlfn._xlws.FILTER(ARQUIVOS[REVISÃO],ARQUIVOS[DOCUMENTO]='MATRIZ DE REVISÃO'!$A179)),1,)=$B179,"VIGENTE","OBS"),IF(G$1&lt;$B179,"-",""))</f>
        <v>-</v>
      </c>
      <c r="H179" s="21" t="str" cm="1">
        <f t="array" ref="H179">IFERROR(IF(VLOOKUP(H$1,_xlfn.UNIQUE(_xlfn._xlws.FILTER(ARQUIVOS[REVISÃO],ARQUIVOS[DOCUMENTO]='MATRIZ DE REVISÃO'!$A179)),1,)=$B179,"VIGENTE","OBS"),IF(H$1&lt;$B179,"-",""))</f>
        <v>VIGENTE</v>
      </c>
      <c r="I179" s="21" t="str" cm="1">
        <f t="array" ref="I179">IFERROR(IF(VLOOKUP(I$1,_xlfn.UNIQUE(_xlfn._xlws.FILTER(ARQUIVOS[REVISÃO],ARQUIVOS[DOCUMENTO]='MATRIZ DE REVISÃO'!$A179)),1,)=$B179,"VIGENTE","OBS"),IF(I$1&lt;$B179,"-",""))</f>
        <v/>
      </c>
      <c r="J179" s="21" t="str" cm="1">
        <f t="array" ref="J179">IFERROR(IF(VLOOKUP(J$1,_xlfn.UNIQUE(_xlfn._xlws.FILTER(ARQUIVOS[REVISÃO],ARQUIVOS[DOCUMENTO]='MATRIZ DE REVISÃO'!$A179)),1,)=$B179,"VIGENTE","OBS"),IF(J$1&lt;$B179,"-",""))</f>
        <v/>
      </c>
      <c r="K179" s="21" t="str" cm="1">
        <f t="array" ref="K179">IFERROR(IF(VLOOKUP(K$1,_xlfn.UNIQUE(_xlfn._xlws.FILTER(ARQUIVOS[REVISÃO],ARQUIVOS[DOCUMENTO]='MATRIZ DE REVISÃO'!$A179)),1,)=$B179,"VIGENTE","OBS"),IF(K$1&lt;$B179,"-",""))</f>
        <v/>
      </c>
      <c r="L179" s="21" t="str" cm="1">
        <f t="array" ref="L179">IFERROR(IF(VLOOKUP(L$1,_xlfn.UNIQUE(_xlfn._xlws.FILTER(ARQUIVOS[REVISÃO],ARQUIVOS[DOCUMENTO]='MATRIZ DE REVISÃO'!$A179)),1,)=$B179,"VIGENTE","OBS"),IF(L$1&lt;$B179,"-",""))</f>
        <v/>
      </c>
      <c r="M179" s="21" t="str" cm="1">
        <f t="array" ref="M179">IFERROR(IF(VLOOKUP(M$1,_xlfn.UNIQUE(_xlfn._xlws.FILTER(ARQUIVOS[REVISÃO],ARQUIVOS[DOCUMENTO]='MATRIZ DE REVISÃO'!$A179)),1,)=$B179,"VIGENTE","OBS"),IF(M$1&lt;$B179,"-",""))</f>
        <v/>
      </c>
      <c r="N179" s="21" t="str" cm="1">
        <f t="array" ref="N179">IFERROR(IF(VLOOKUP(N$1,_xlfn.UNIQUE(_xlfn._xlws.FILTER(ARQUIVOS[REVISÃO],ARQUIVOS[DOCUMENTO]='MATRIZ DE REVISÃO'!$A179)),1,)=$B179,"VIGENTE","OBS"),IF(N$1&lt;$B179,"-",""))</f>
        <v/>
      </c>
      <c r="O179" s="22" t="str" cm="1">
        <f t="array" ref="O179">IFERROR(IF(VLOOKUP(O$1,_xlfn.UNIQUE(_xlfn._xlws.FILTER(ARQUIVOS[REVISÃO],ARQUIVOS[DOCUMENTO]='MATRIZ DE REVISÃO'!$A179)),1,)=$B179,"VIGENTE","OBS"),IF(O$1&lt;$B179,"-",""))</f>
        <v/>
      </c>
      <c r="P179" t="str" cm="1">
        <f t="array" ref="P179">IFERROR(IF(VLOOKUP(P$1,_xlfn.UNIQUE(_xlfn._xlws.FILTER(ARQUIVOS[REVISÃO],ARQUIVOS[DOCUMENTO]='MATRIZ DE REVISÃO'!$A179)),1,)=$B179,"VIGENTE","OBS"),IF(P$1&lt;$B179,"-",""))</f>
        <v/>
      </c>
      <c r="Q179" t="str" cm="1">
        <f t="array" ref="Q179">IFERROR(IF(VLOOKUP(Q$1,_xlfn.UNIQUE(_xlfn._xlws.FILTER(ARQUIVOS[REVISÃO],ARQUIVOS[DOCUMENTO]='MATRIZ DE REVISÃO'!$A179)),1,)=$B179,"VIGENTE","OBS"),IF(Q$1&lt;$B179,"-",""))</f>
        <v/>
      </c>
      <c r="R179" t="str" cm="1">
        <f t="array" ref="R179">IFERROR(IF(VLOOKUP(R$1,_xlfn.UNIQUE(_xlfn._xlws.FILTER(ARQUIVOS[REVISÃO],ARQUIVOS[DOCUMENTO]='MATRIZ DE REVISÃO'!$A179)),1,)=$B179,"VIGENTE","OBS"),IF(R$1&lt;$B179,"-",""))</f>
        <v/>
      </c>
      <c r="S179" t="str" cm="1">
        <f t="array" ref="S179">IFERROR(IF(VLOOKUP(S$1,_xlfn.UNIQUE(_xlfn._xlws.FILTER(ARQUIVOS[REVISÃO],ARQUIVOS[DOCUMENTO]='MATRIZ DE REVISÃO'!$A179)),1,)=$B179,"VIGENTE","OBS"),IF(S$1&lt;$B179,"-",""))</f>
        <v/>
      </c>
    </row>
    <row r="180" spans="1:19" x14ac:dyDescent="0.3">
      <c r="A180" s="16" t="s">
        <v>2943</v>
      </c>
      <c r="B180" s="17" t="str">
        <f>_xlfn.XLOOKUP(A180,LD_01[DOCUMENTO],LD_01[REVISÃO])</f>
        <v>R05</v>
      </c>
      <c r="C180" s="17" t="s">
        <v>4314</v>
      </c>
      <c r="D180" s="21" t="str" cm="1">
        <f t="array" ref="D180">IFERROR(IF(VLOOKUP(D$1,_xlfn.UNIQUE(_xlfn._xlws.FILTER(ARQUIVOS[REVISÃO],ARQUIVOS[DOCUMENTO]='MATRIZ DE REVISÃO'!$A180)),1,)=$B180,"VIGENTE","OBS"),IF(D$1&lt;$B180,"-",""))</f>
        <v>-</v>
      </c>
      <c r="E180" s="21" t="str" cm="1">
        <f t="array" ref="E180">IFERROR(IF(VLOOKUP(E$1,_xlfn.UNIQUE(_xlfn._xlws.FILTER(ARQUIVOS[REVISÃO],ARQUIVOS[DOCUMENTO]='MATRIZ DE REVISÃO'!$A180)),1,)=$B180,"VIGENTE","OBS"),IF(E$1&lt;$B180,"-",""))</f>
        <v>-</v>
      </c>
      <c r="F180" s="21" t="str" cm="1">
        <f t="array" ref="F180">IFERROR(IF(VLOOKUP(F$1,_xlfn.UNIQUE(_xlfn._xlws.FILTER(ARQUIVOS[REVISÃO],ARQUIVOS[DOCUMENTO]='MATRIZ DE REVISÃO'!$A180)),1,)=$B180,"VIGENTE","OBS"),IF(F$1&lt;$B180,"-",""))</f>
        <v>-</v>
      </c>
      <c r="G180" s="21" t="str" cm="1">
        <f t="array" ref="G180">IFERROR(IF(VLOOKUP(G$1,_xlfn.UNIQUE(_xlfn._xlws.FILTER(ARQUIVOS[REVISÃO],ARQUIVOS[DOCUMENTO]='MATRIZ DE REVISÃO'!$A180)),1,)=$B180,"VIGENTE","OBS"),IF(G$1&lt;$B180,"-",""))</f>
        <v>-</v>
      </c>
      <c r="H180" s="21" t="str" cm="1">
        <f t="array" ref="H180">IFERROR(IF(VLOOKUP(H$1,_xlfn.UNIQUE(_xlfn._xlws.FILTER(ARQUIVOS[REVISÃO],ARQUIVOS[DOCUMENTO]='MATRIZ DE REVISÃO'!$A180)),1,)=$B180,"VIGENTE","OBS"),IF(H$1&lt;$B180,"-",""))</f>
        <v>OBS</v>
      </c>
      <c r="I180" s="21" t="str" cm="1">
        <f t="array" ref="I180">IFERROR(IF(VLOOKUP(I$1,_xlfn.UNIQUE(_xlfn._xlws.FILTER(ARQUIVOS[REVISÃO],ARQUIVOS[DOCUMENTO]='MATRIZ DE REVISÃO'!$A180)),1,)=$B180,"VIGENTE","OBS"),IF(I$1&lt;$B180,"-",""))</f>
        <v>VIGENTE</v>
      </c>
      <c r="J180" s="21" t="str" cm="1">
        <f t="array" ref="J180">IFERROR(IF(VLOOKUP(J$1,_xlfn.UNIQUE(_xlfn._xlws.FILTER(ARQUIVOS[REVISÃO],ARQUIVOS[DOCUMENTO]='MATRIZ DE REVISÃO'!$A180)),1,)=$B180,"VIGENTE","OBS"),IF(J$1&lt;$B180,"-",""))</f>
        <v/>
      </c>
      <c r="K180" s="21" t="str" cm="1">
        <f t="array" ref="K180">IFERROR(IF(VLOOKUP(K$1,_xlfn.UNIQUE(_xlfn._xlws.FILTER(ARQUIVOS[REVISÃO],ARQUIVOS[DOCUMENTO]='MATRIZ DE REVISÃO'!$A180)),1,)=$B180,"VIGENTE","OBS"),IF(K$1&lt;$B180,"-",""))</f>
        <v/>
      </c>
      <c r="L180" s="21" t="str" cm="1">
        <f t="array" ref="L180">IFERROR(IF(VLOOKUP(L$1,_xlfn.UNIQUE(_xlfn._xlws.FILTER(ARQUIVOS[REVISÃO],ARQUIVOS[DOCUMENTO]='MATRIZ DE REVISÃO'!$A180)),1,)=$B180,"VIGENTE","OBS"),IF(L$1&lt;$B180,"-",""))</f>
        <v/>
      </c>
      <c r="M180" s="21" t="str" cm="1">
        <f t="array" ref="M180">IFERROR(IF(VLOOKUP(M$1,_xlfn.UNIQUE(_xlfn._xlws.FILTER(ARQUIVOS[REVISÃO],ARQUIVOS[DOCUMENTO]='MATRIZ DE REVISÃO'!$A180)),1,)=$B180,"VIGENTE","OBS"),IF(M$1&lt;$B180,"-",""))</f>
        <v/>
      </c>
      <c r="N180" s="21" t="str" cm="1">
        <f t="array" ref="N180">IFERROR(IF(VLOOKUP(N$1,_xlfn.UNIQUE(_xlfn._xlws.FILTER(ARQUIVOS[REVISÃO],ARQUIVOS[DOCUMENTO]='MATRIZ DE REVISÃO'!$A180)),1,)=$B180,"VIGENTE","OBS"),IF(N$1&lt;$B180,"-",""))</f>
        <v/>
      </c>
      <c r="O180" s="22" t="str" cm="1">
        <f t="array" ref="O180">IFERROR(IF(VLOOKUP(O$1,_xlfn.UNIQUE(_xlfn._xlws.FILTER(ARQUIVOS[REVISÃO],ARQUIVOS[DOCUMENTO]='MATRIZ DE REVISÃO'!$A180)),1,)=$B180,"VIGENTE","OBS"),IF(O$1&lt;$B180,"-",""))</f>
        <v/>
      </c>
      <c r="P180" t="str" cm="1">
        <f t="array" ref="P180">IFERROR(IF(VLOOKUP(P$1,_xlfn.UNIQUE(_xlfn._xlws.FILTER(ARQUIVOS[REVISÃO],ARQUIVOS[DOCUMENTO]='MATRIZ DE REVISÃO'!$A180)),1,)=$B180,"VIGENTE","OBS"),IF(P$1&lt;$B180,"-",""))</f>
        <v/>
      </c>
      <c r="Q180" t="str" cm="1">
        <f t="array" ref="Q180">IFERROR(IF(VLOOKUP(Q$1,_xlfn.UNIQUE(_xlfn._xlws.FILTER(ARQUIVOS[REVISÃO],ARQUIVOS[DOCUMENTO]='MATRIZ DE REVISÃO'!$A180)),1,)=$B180,"VIGENTE","OBS"),IF(Q$1&lt;$B180,"-",""))</f>
        <v/>
      </c>
      <c r="R180" t="str" cm="1">
        <f t="array" ref="R180">IFERROR(IF(VLOOKUP(R$1,_xlfn.UNIQUE(_xlfn._xlws.FILTER(ARQUIVOS[REVISÃO],ARQUIVOS[DOCUMENTO]='MATRIZ DE REVISÃO'!$A180)),1,)=$B180,"VIGENTE","OBS"),IF(R$1&lt;$B180,"-",""))</f>
        <v/>
      </c>
      <c r="S180" t="str" cm="1">
        <f t="array" ref="S180">IFERROR(IF(VLOOKUP(S$1,_xlfn.UNIQUE(_xlfn._xlws.FILTER(ARQUIVOS[REVISÃO],ARQUIVOS[DOCUMENTO]='MATRIZ DE REVISÃO'!$A180)),1,)=$B180,"VIGENTE","OBS"),IF(S$1&lt;$B180,"-",""))</f>
        <v/>
      </c>
    </row>
    <row r="181" spans="1:19" x14ac:dyDescent="0.3">
      <c r="A181" s="16" t="s">
        <v>2944</v>
      </c>
      <c r="B181" s="17" t="str">
        <f>_xlfn.XLOOKUP(A181,LD_01[DOCUMENTO],LD_01[REVISÃO])</f>
        <v>R05</v>
      </c>
      <c r="C181" s="17" t="s">
        <v>4314</v>
      </c>
      <c r="D181" s="21" t="str" cm="1">
        <f t="array" ref="D181">IFERROR(IF(VLOOKUP(D$1,_xlfn.UNIQUE(_xlfn._xlws.FILTER(ARQUIVOS[REVISÃO],ARQUIVOS[DOCUMENTO]='MATRIZ DE REVISÃO'!$A181)),1,)=$B181,"VIGENTE","OBS"),IF(D$1&lt;$B181,"-",""))</f>
        <v>-</v>
      </c>
      <c r="E181" s="21" t="str" cm="1">
        <f t="array" ref="E181">IFERROR(IF(VLOOKUP(E$1,_xlfn.UNIQUE(_xlfn._xlws.FILTER(ARQUIVOS[REVISÃO],ARQUIVOS[DOCUMENTO]='MATRIZ DE REVISÃO'!$A181)),1,)=$B181,"VIGENTE","OBS"),IF(E$1&lt;$B181,"-",""))</f>
        <v>-</v>
      </c>
      <c r="F181" s="21" t="str" cm="1">
        <f t="array" ref="F181">IFERROR(IF(VLOOKUP(F$1,_xlfn.UNIQUE(_xlfn._xlws.FILTER(ARQUIVOS[REVISÃO],ARQUIVOS[DOCUMENTO]='MATRIZ DE REVISÃO'!$A181)),1,)=$B181,"VIGENTE","OBS"),IF(F$1&lt;$B181,"-",""))</f>
        <v>-</v>
      </c>
      <c r="G181" s="21" t="str" cm="1">
        <f t="array" ref="G181">IFERROR(IF(VLOOKUP(G$1,_xlfn.UNIQUE(_xlfn._xlws.FILTER(ARQUIVOS[REVISÃO],ARQUIVOS[DOCUMENTO]='MATRIZ DE REVISÃO'!$A181)),1,)=$B181,"VIGENTE","OBS"),IF(G$1&lt;$B181,"-",""))</f>
        <v>-</v>
      </c>
      <c r="H181" s="21" t="str" cm="1">
        <f t="array" ref="H181">IFERROR(IF(VLOOKUP(H$1,_xlfn.UNIQUE(_xlfn._xlws.FILTER(ARQUIVOS[REVISÃO],ARQUIVOS[DOCUMENTO]='MATRIZ DE REVISÃO'!$A181)),1,)=$B181,"VIGENTE","OBS"),IF(H$1&lt;$B181,"-",""))</f>
        <v>OBS</v>
      </c>
      <c r="I181" s="21" t="str" cm="1">
        <f t="array" ref="I181">IFERROR(IF(VLOOKUP(I$1,_xlfn.UNIQUE(_xlfn._xlws.FILTER(ARQUIVOS[REVISÃO],ARQUIVOS[DOCUMENTO]='MATRIZ DE REVISÃO'!$A181)),1,)=$B181,"VIGENTE","OBS"),IF(I$1&lt;$B181,"-",""))</f>
        <v>VIGENTE</v>
      </c>
      <c r="J181" s="21" t="str" cm="1">
        <f t="array" ref="J181">IFERROR(IF(VLOOKUP(J$1,_xlfn.UNIQUE(_xlfn._xlws.FILTER(ARQUIVOS[REVISÃO],ARQUIVOS[DOCUMENTO]='MATRIZ DE REVISÃO'!$A181)),1,)=$B181,"VIGENTE","OBS"),IF(J$1&lt;$B181,"-",""))</f>
        <v/>
      </c>
      <c r="K181" s="21" t="str" cm="1">
        <f t="array" ref="K181">IFERROR(IF(VLOOKUP(K$1,_xlfn.UNIQUE(_xlfn._xlws.FILTER(ARQUIVOS[REVISÃO],ARQUIVOS[DOCUMENTO]='MATRIZ DE REVISÃO'!$A181)),1,)=$B181,"VIGENTE","OBS"),IF(K$1&lt;$B181,"-",""))</f>
        <v/>
      </c>
      <c r="L181" s="21" t="str" cm="1">
        <f t="array" ref="L181">IFERROR(IF(VLOOKUP(L$1,_xlfn.UNIQUE(_xlfn._xlws.FILTER(ARQUIVOS[REVISÃO],ARQUIVOS[DOCUMENTO]='MATRIZ DE REVISÃO'!$A181)),1,)=$B181,"VIGENTE","OBS"),IF(L$1&lt;$B181,"-",""))</f>
        <v/>
      </c>
      <c r="M181" s="21" t="str" cm="1">
        <f t="array" ref="M181">IFERROR(IF(VLOOKUP(M$1,_xlfn.UNIQUE(_xlfn._xlws.FILTER(ARQUIVOS[REVISÃO],ARQUIVOS[DOCUMENTO]='MATRIZ DE REVISÃO'!$A181)),1,)=$B181,"VIGENTE","OBS"),IF(M$1&lt;$B181,"-",""))</f>
        <v/>
      </c>
      <c r="N181" s="21" t="str" cm="1">
        <f t="array" ref="N181">IFERROR(IF(VLOOKUP(N$1,_xlfn.UNIQUE(_xlfn._xlws.FILTER(ARQUIVOS[REVISÃO],ARQUIVOS[DOCUMENTO]='MATRIZ DE REVISÃO'!$A181)),1,)=$B181,"VIGENTE","OBS"),IF(N$1&lt;$B181,"-",""))</f>
        <v/>
      </c>
      <c r="O181" s="22" t="str" cm="1">
        <f t="array" ref="O181">IFERROR(IF(VLOOKUP(O$1,_xlfn.UNIQUE(_xlfn._xlws.FILTER(ARQUIVOS[REVISÃO],ARQUIVOS[DOCUMENTO]='MATRIZ DE REVISÃO'!$A181)),1,)=$B181,"VIGENTE","OBS"),IF(O$1&lt;$B181,"-",""))</f>
        <v/>
      </c>
      <c r="P181" t="str" cm="1">
        <f t="array" ref="P181">IFERROR(IF(VLOOKUP(P$1,_xlfn.UNIQUE(_xlfn._xlws.FILTER(ARQUIVOS[REVISÃO],ARQUIVOS[DOCUMENTO]='MATRIZ DE REVISÃO'!$A181)),1,)=$B181,"VIGENTE","OBS"),IF(P$1&lt;$B181,"-",""))</f>
        <v/>
      </c>
      <c r="Q181" t="str" cm="1">
        <f t="array" ref="Q181">IFERROR(IF(VLOOKUP(Q$1,_xlfn.UNIQUE(_xlfn._xlws.FILTER(ARQUIVOS[REVISÃO],ARQUIVOS[DOCUMENTO]='MATRIZ DE REVISÃO'!$A181)),1,)=$B181,"VIGENTE","OBS"),IF(Q$1&lt;$B181,"-",""))</f>
        <v/>
      </c>
      <c r="R181" t="str" cm="1">
        <f t="array" ref="R181">IFERROR(IF(VLOOKUP(R$1,_xlfn.UNIQUE(_xlfn._xlws.FILTER(ARQUIVOS[REVISÃO],ARQUIVOS[DOCUMENTO]='MATRIZ DE REVISÃO'!$A181)),1,)=$B181,"VIGENTE","OBS"),IF(R$1&lt;$B181,"-",""))</f>
        <v/>
      </c>
      <c r="S181" t="str" cm="1">
        <f t="array" ref="S181">IFERROR(IF(VLOOKUP(S$1,_xlfn.UNIQUE(_xlfn._xlws.FILTER(ARQUIVOS[REVISÃO],ARQUIVOS[DOCUMENTO]='MATRIZ DE REVISÃO'!$A181)),1,)=$B181,"VIGENTE","OBS"),IF(S$1&lt;$B181,"-",""))</f>
        <v/>
      </c>
    </row>
    <row r="182" spans="1:19" x14ac:dyDescent="0.3">
      <c r="A182" s="16" t="s">
        <v>2945</v>
      </c>
      <c r="B182" s="17" t="str">
        <f>_xlfn.XLOOKUP(A182,LD_01[DOCUMENTO],LD_01[REVISÃO])</f>
        <v>R00</v>
      </c>
      <c r="C182" s="17" t="s">
        <v>4314</v>
      </c>
      <c r="D182" s="21" t="str" cm="1">
        <f t="array" ref="D182">IFERROR(IF(VLOOKUP(D$1,_xlfn.UNIQUE(_xlfn._xlws.FILTER(ARQUIVOS[REVISÃO],ARQUIVOS[DOCUMENTO]='MATRIZ DE REVISÃO'!$A182)),1,)=$B182,"VIGENTE","OBS"),IF(D$1&lt;$B182,"-",""))</f>
        <v>VIGENTE</v>
      </c>
      <c r="E182" s="21" t="str" cm="1">
        <f t="array" ref="E182">IFERROR(IF(VLOOKUP(E$1,_xlfn.UNIQUE(_xlfn._xlws.FILTER(ARQUIVOS[REVISÃO],ARQUIVOS[DOCUMENTO]='MATRIZ DE REVISÃO'!$A182)),1,)=$B182,"VIGENTE","OBS"),IF(E$1&lt;$B182,"-",""))</f>
        <v/>
      </c>
      <c r="F182" s="21" t="str" cm="1">
        <f t="array" ref="F182">IFERROR(IF(VLOOKUP(F$1,_xlfn.UNIQUE(_xlfn._xlws.FILTER(ARQUIVOS[REVISÃO],ARQUIVOS[DOCUMENTO]='MATRIZ DE REVISÃO'!$A182)),1,)=$B182,"VIGENTE","OBS"),IF(F$1&lt;$B182,"-",""))</f>
        <v/>
      </c>
      <c r="G182" s="21" t="str" cm="1">
        <f t="array" ref="G182">IFERROR(IF(VLOOKUP(G$1,_xlfn.UNIQUE(_xlfn._xlws.FILTER(ARQUIVOS[REVISÃO],ARQUIVOS[DOCUMENTO]='MATRIZ DE REVISÃO'!$A182)),1,)=$B182,"VIGENTE","OBS"),IF(G$1&lt;$B182,"-",""))</f>
        <v/>
      </c>
      <c r="H182" s="21" t="str" cm="1">
        <f t="array" ref="H182">IFERROR(IF(VLOOKUP(H$1,_xlfn.UNIQUE(_xlfn._xlws.FILTER(ARQUIVOS[REVISÃO],ARQUIVOS[DOCUMENTO]='MATRIZ DE REVISÃO'!$A182)),1,)=$B182,"VIGENTE","OBS"),IF(H$1&lt;$B182,"-",""))</f>
        <v/>
      </c>
      <c r="I182" s="21" t="str" cm="1">
        <f t="array" ref="I182">IFERROR(IF(VLOOKUP(I$1,_xlfn.UNIQUE(_xlfn._xlws.FILTER(ARQUIVOS[REVISÃO],ARQUIVOS[DOCUMENTO]='MATRIZ DE REVISÃO'!$A182)),1,)=$B182,"VIGENTE","OBS"),IF(I$1&lt;$B182,"-",""))</f>
        <v/>
      </c>
      <c r="J182" s="21" t="str" cm="1">
        <f t="array" ref="J182">IFERROR(IF(VLOOKUP(J$1,_xlfn.UNIQUE(_xlfn._xlws.FILTER(ARQUIVOS[REVISÃO],ARQUIVOS[DOCUMENTO]='MATRIZ DE REVISÃO'!$A182)),1,)=$B182,"VIGENTE","OBS"),IF(J$1&lt;$B182,"-",""))</f>
        <v/>
      </c>
      <c r="K182" s="21" t="str" cm="1">
        <f t="array" ref="K182">IFERROR(IF(VLOOKUP(K$1,_xlfn.UNIQUE(_xlfn._xlws.FILTER(ARQUIVOS[REVISÃO],ARQUIVOS[DOCUMENTO]='MATRIZ DE REVISÃO'!$A182)),1,)=$B182,"VIGENTE","OBS"),IF(K$1&lt;$B182,"-",""))</f>
        <v/>
      </c>
      <c r="L182" s="21" t="str" cm="1">
        <f t="array" ref="L182">IFERROR(IF(VLOOKUP(L$1,_xlfn.UNIQUE(_xlfn._xlws.FILTER(ARQUIVOS[REVISÃO],ARQUIVOS[DOCUMENTO]='MATRIZ DE REVISÃO'!$A182)),1,)=$B182,"VIGENTE","OBS"),IF(L$1&lt;$B182,"-",""))</f>
        <v/>
      </c>
      <c r="M182" s="21" t="str" cm="1">
        <f t="array" ref="M182">IFERROR(IF(VLOOKUP(M$1,_xlfn.UNIQUE(_xlfn._xlws.FILTER(ARQUIVOS[REVISÃO],ARQUIVOS[DOCUMENTO]='MATRIZ DE REVISÃO'!$A182)),1,)=$B182,"VIGENTE","OBS"),IF(M$1&lt;$B182,"-",""))</f>
        <v/>
      </c>
      <c r="N182" s="21" t="str" cm="1">
        <f t="array" ref="N182">IFERROR(IF(VLOOKUP(N$1,_xlfn.UNIQUE(_xlfn._xlws.FILTER(ARQUIVOS[REVISÃO],ARQUIVOS[DOCUMENTO]='MATRIZ DE REVISÃO'!$A182)),1,)=$B182,"VIGENTE","OBS"),IF(N$1&lt;$B182,"-",""))</f>
        <v/>
      </c>
      <c r="O182" s="22" t="str" cm="1">
        <f t="array" ref="O182">IFERROR(IF(VLOOKUP(O$1,_xlfn.UNIQUE(_xlfn._xlws.FILTER(ARQUIVOS[REVISÃO],ARQUIVOS[DOCUMENTO]='MATRIZ DE REVISÃO'!$A182)),1,)=$B182,"VIGENTE","OBS"),IF(O$1&lt;$B182,"-",""))</f>
        <v/>
      </c>
      <c r="P182" t="str" cm="1">
        <f t="array" ref="P182">IFERROR(IF(VLOOKUP(P$1,_xlfn.UNIQUE(_xlfn._xlws.FILTER(ARQUIVOS[REVISÃO],ARQUIVOS[DOCUMENTO]='MATRIZ DE REVISÃO'!$A182)),1,)=$B182,"VIGENTE","OBS"),IF(P$1&lt;$B182,"-",""))</f>
        <v/>
      </c>
      <c r="Q182" t="str" cm="1">
        <f t="array" ref="Q182">IFERROR(IF(VLOOKUP(Q$1,_xlfn.UNIQUE(_xlfn._xlws.FILTER(ARQUIVOS[REVISÃO],ARQUIVOS[DOCUMENTO]='MATRIZ DE REVISÃO'!$A182)),1,)=$B182,"VIGENTE","OBS"),IF(Q$1&lt;$B182,"-",""))</f>
        <v/>
      </c>
      <c r="R182" t="str" cm="1">
        <f t="array" ref="R182">IFERROR(IF(VLOOKUP(R$1,_xlfn.UNIQUE(_xlfn._xlws.FILTER(ARQUIVOS[REVISÃO],ARQUIVOS[DOCUMENTO]='MATRIZ DE REVISÃO'!$A182)),1,)=$B182,"VIGENTE","OBS"),IF(R$1&lt;$B182,"-",""))</f>
        <v/>
      </c>
      <c r="S182" t="str" cm="1">
        <f t="array" ref="S182">IFERROR(IF(VLOOKUP(S$1,_xlfn.UNIQUE(_xlfn._xlws.FILTER(ARQUIVOS[REVISÃO],ARQUIVOS[DOCUMENTO]='MATRIZ DE REVISÃO'!$A182)),1,)=$B182,"VIGENTE","OBS"),IF(S$1&lt;$B182,"-",""))</f>
        <v/>
      </c>
    </row>
    <row r="183" spans="1:19" x14ac:dyDescent="0.3">
      <c r="A183" s="16" t="s">
        <v>2946</v>
      </c>
      <c r="B183" s="17" t="str">
        <f>_xlfn.XLOOKUP(A183,LD_01[DOCUMENTO],LD_01[REVISÃO])</f>
        <v>R05</v>
      </c>
      <c r="C183" s="17" t="s">
        <v>4314</v>
      </c>
      <c r="D183" s="21" t="str" cm="1">
        <f t="array" ref="D183">IFERROR(IF(VLOOKUP(D$1,_xlfn.UNIQUE(_xlfn._xlws.FILTER(ARQUIVOS[REVISÃO],ARQUIVOS[DOCUMENTO]='MATRIZ DE REVISÃO'!$A183)),1,)=$B183,"VIGENTE","OBS"),IF(D$1&lt;$B183,"-",""))</f>
        <v>-</v>
      </c>
      <c r="E183" s="21" t="str" cm="1">
        <f t="array" ref="E183">IFERROR(IF(VLOOKUP(E$1,_xlfn.UNIQUE(_xlfn._xlws.FILTER(ARQUIVOS[REVISÃO],ARQUIVOS[DOCUMENTO]='MATRIZ DE REVISÃO'!$A183)),1,)=$B183,"VIGENTE","OBS"),IF(E$1&lt;$B183,"-",""))</f>
        <v>-</v>
      </c>
      <c r="F183" s="21" t="str" cm="1">
        <f t="array" ref="F183">IFERROR(IF(VLOOKUP(F$1,_xlfn.UNIQUE(_xlfn._xlws.FILTER(ARQUIVOS[REVISÃO],ARQUIVOS[DOCUMENTO]='MATRIZ DE REVISÃO'!$A183)),1,)=$B183,"VIGENTE","OBS"),IF(F$1&lt;$B183,"-",""))</f>
        <v>-</v>
      </c>
      <c r="G183" s="21" t="str" cm="1">
        <f t="array" ref="G183">IFERROR(IF(VLOOKUP(G$1,_xlfn.UNIQUE(_xlfn._xlws.FILTER(ARQUIVOS[REVISÃO],ARQUIVOS[DOCUMENTO]='MATRIZ DE REVISÃO'!$A183)),1,)=$B183,"VIGENTE","OBS"),IF(G$1&lt;$B183,"-",""))</f>
        <v>-</v>
      </c>
      <c r="H183" s="21" t="str" cm="1">
        <f t="array" ref="H183">IFERROR(IF(VLOOKUP(H$1,_xlfn.UNIQUE(_xlfn._xlws.FILTER(ARQUIVOS[REVISÃO],ARQUIVOS[DOCUMENTO]='MATRIZ DE REVISÃO'!$A183)),1,)=$B183,"VIGENTE","OBS"),IF(H$1&lt;$B183,"-",""))</f>
        <v>OBS</v>
      </c>
      <c r="I183" s="21" t="str" cm="1">
        <f t="array" ref="I183">IFERROR(IF(VLOOKUP(I$1,_xlfn.UNIQUE(_xlfn._xlws.FILTER(ARQUIVOS[REVISÃO],ARQUIVOS[DOCUMENTO]='MATRIZ DE REVISÃO'!$A183)),1,)=$B183,"VIGENTE","OBS"),IF(I$1&lt;$B183,"-",""))</f>
        <v>VIGENTE</v>
      </c>
      <c r="J183" s="21" t="str" cm="1">
        <f t="array" ref="J183">IFERROR(IF(VLOOKUP(J$1,_xlfn.UNIQUE(_xlfn._xlws.FILTER(ARQUIVOS[REVISÃO],ARQUIVOS[DOCUMENTO]='MATRIZ DE REVISÃO'!$A183)),1,)=$B183,"VIGENTE","OBS"),IF(J$1&lt;$B183,"-",""))</f>
        <v/>
      </c>
      <c r="K183" s="21" t="str" cm="1">
        <f t="array" ref="K183">IFERROR(IF(VLOOKUP(K$1,_xlfn.UNIQUE(_xlfn._xlws.FILTER(ARQUIVOS[REVISÃO],ARQUIVOS[DOCUMENTO]='MATRIZ DE REVISÃO'!$A183)),1,)=$B183,"VIGENTE","OBS"),IF(K$1&lt;$B183,"-",""))</f>
        <v/>
      </c>
      <c r="L183" s="21" t="str" cm="1">
        <f t="array" ref="L183">IFERROR(IF(VLOOKUP(L$1,_xlfn.UNIQUE(_xlfn._xlws.FILTER(ARQUIVOS[REVISÃO],ARQUIVOS[DOCUMENTO]='MATRIZ DE REVISÃO'!$A183)),1,)=$B183,"VIGENTE","OBS"),IF(L$1&lt;$B183,"-",""))</f>
        <v/>
      </c>
      <c r="M183" s="21" t="str" cm="1">
        <f t="array" ref="M183">IFERROR(IF(VLOOKUP(M$1,_xlfn.UNIQUE(_xlfn._xlws.FILTER(ARQUIVOS[REVISÃO],ARQUIVOS[DOCUMENTO]='MATRIZ DE REVISÃO'!$A183)),1,)=$B183,"VIGENTE","OBS"),IF(M$1&lt;$B183,"-",""))</f>
        <v/>
      </c>
      <c r="N183" s="21" t="str" cm="1">
        <f t="array" ref="N183">IFERROR(IF(VLOOKUP(N$1,_xlfn.UNIQUE(_xlfn._xlws.FILTER(ARQUIVOS[REVISÃO],ARQUIVOS[DOCUMENTO]='MATRIZ DE REVISÃO'!$A183)),1,)=$B183,"VIGENTE","OBS"),IF(N$1&lt;$B183,"-",""))</f>
        <v/>
      </c>
      <c r="O183" s="22" t="str" cm="1">
        <f t="array" ref="O183">IFERROR(IF(VLOOKUP(O$1,_xlfn.UNIQUE(_xlfn._xlws.FILTER(ARQUIVOS[REVISÃO],ARQUIVOS[DOCUMENTO]='MATRIZ DE REVISÃO'!$A183)),1,)=$B183,"VIGENTE","OBS"),IF(O$1&lt;$B183,"-",""))</f>
        <v/>
      </c>
      <c r="P183" t="str" cm="1">
        <f t="array" ref="P183">IFERROR(IF(VLOOKUP(P$1,_xlfn.UNIQUE(_xlfn._xlws.FILTER(ARQUIVOS[REVISÃO],ARQUIVOS[DOCUMENTO]='MATRIZ DE REVISÃO'!$A183)),1,)=$B183,"VIGENTE","OBS"),IF(P$1&lt;$B183,"-",""))</f>
        <v/>
      </c>
      <c r="Q183" t="str" cm="1">
        <f t="array" ref="Q183">IFERROR(IF(VLOOKUP(Q$1,_xlfn.UNIQUE(_xlfn._xlws.FILTER(ARQUIVOS[REVISÃO],ARQUIVOS[DOCUMENTO]='MATRIZ DE REVISÃO'!$A183)),1,)=$B183,"VIGENTE","OBS"),IF(Q$1&lt;$B183,"-",""))</f>
        <v/>
      </c>
      <c r="R183" t="str" cm="1">
        <f t="array" ref="R183">IFERROR(IF(VLOOKUP(R$1,_xlfn.UNIQUE(_xlfn._xlws.FILTER(ARQUIVOS[REVISÃO],ARQUIVOS[DOCUMENTO]='MATRIZ DE REVISÃO'!$A183)),1,)=$B183,"VIGENTE","OBS"),IF(R$1&lt;$B183,"-",""))</f>
        <v/>
      </c>
      <c r="S183" t="str" cm="1">
        <f t="array" ref="S183">IFERROR(IF(VLOOKUP(S$1,_xlfn.UNIQUE(_xlfn._xlws.FILTER(ARQUIVOS[REVISÃO],ARQUIVOS[DOCUMENTO]='MATRIZ DE REVISÃO'!$A183)),1,)=$B183,"VIGENTE","OBS"),IF(S$1&lt;$B183,"-",""))</f>
        <v/>
      </c>
    </row>
    <row r="184" spans="1:19" x14ac:dyDescent="0.3">
      <c r="A184" s="16" t="s">
        <v>2947</v>
      </c>
      <c r="B184" s="17" t="str">
        <f>_xlfn.XLOOKUP(A184,LD_01[DOCUMENTO],LD_01[REVISÃO])</f>
        <v>R01</v>
      </c>
      <c r="C184" s="17" t="s">
        <v>4314</v>
      </c>
      <c r="D184" s="21" t="str" cm="1">
        <f t="array" ref="D184">IFERROR(IF(VLOOKUP(D$1,_xlfn.UNIQUE(_xlfn._xlws.FILTER(ARQUIVOS[REVISÃO],ARQUIVOS[DOCUMENTO]='MATRIZ DE REVISÃO'!$A184)),1,)=$B184,"VIGENTE","OBS"),IF(D$1&lt;$B184,"-",""))</f>
        <v>-</v>
      </c>
      <c r="E184" s="21" t="str" cm="1">
        <f t="array" ref="E184">IFERROR(IF(VLOOKUP(E$1,_xlfn.UNIQUE(_xlfn._xlws.FILTER(ARQUIVOS[REVISÃO],ARQUIVOS[DOCUMENTO]='MATRIZ DE REVISÃO'!$A184)),1,)=$B184,"VIGENTE","OBS"),IF(E$1&lt;$B184,"-",""))</f>
        <v>VIGENTE</v>
      </c>
      <c r="F184" s="21" t="str" cm="1">
        <f t="array" ref="F184">IFERROR(IF(VLOOKUP(F$1,_xlfn.UNIQUE(_xlfn._xlws.FILTER(ARQUIVOS[REVISÃO],ARQUIVOS[DOCUMENTO]='MATRIZ DE REVISÃO'!$A184)),1,)=$B184,"VIGENTE","OBS"),IF(F$1&lt;$B184,"-",""))</f>
        <v/>
      </c>
      <c r="G184" s="21" t="str" cm="1">
        <f t="array" ref="G184">IFERROR(IF(VLOOKUP(G$1,_xlfn.UNIQUE(_xlfn._xlws.FILTER(ARQUIVOS[REVISÃO],ARQUIVOS[DOCUMENTO]='MATRIZ DE REVISÃO'!$A184)),1,)=$B184,"VIGENTE","OBS"),IF(G$1&lt;$B184,"-",""))</f>
        <v/>
      </c>
      <c r="H184" s="21" t="str" cm="1">
        <f t="array" ref="H184">IFERROR(IF(VLOOKUP(H$1,_xlfn.UNIQUE(_xlfn._xlws.FILTER(ARQUIVOS[REVISÃO],ARQUIVOS[DOCUMENTO]='MATRIZ DE REVISÃO'!$A184)),1,)=$B184,"VIGENTE","OBS"),IF(H$1&lt;$B184,"-",""))</f>
        <v/>
      </c>
      <c r="I184" s="21" t="str" cm="1">
        <f t="array" ref="I184">IFERROR(IF(VLOOKUP(I$1,_xlfn.UNIQUE(_xlfn._xlws.FILTER(ARQUIVOS[REVISÃO],ARQUIVOS[DOCUMENTO]='MATRIZ DE REVISÃO'!$A184)),1,)=$B184,"VIGENTE","OBS"),IF(I$1&lt;$B184,"-",""))</f>
        <v/>
      </c>
      <c r="J184" s="21" t="str" cm="1">
        <f t="array" ref="J184">IFERROR(IF(VLOOKUP(J$1,_xlfn.UNIQUE(_xlfn._xlws.FILTER(ARQUIVOS[REVISÃO],ARQUIVOS[DOCUMENTO]='MATRIZ DE REVISÃO'!$A184)),1,)=$B184,"VIGENTE","OBS"),IF(J$1&lt;$B184,"-",""))</f>
        <v/>
      </c>
      <c r="K184" s="21" t="str" cm="1">
        <f t="array" ref="K184">IFERROR(IF(VLOOKUP(K$1,_xlfn.UNIQUE(_xlfn._xlws.FILTER(ARQUIVOS[REVISÃO],ARQUIVOS[DOCUMENTO]='MATRIZ DE REVISÃO'!$A184)),1,)=$B184,"VIGENTE","OBS"),IF(K$1&lt;$B184,"-",""))</f>
        <v/>
      </c>
      <c r="L184" s="21" t="str" cm="1">
        <f t="array" ref="L184">IFERROR(IF(VLOOKUP(L$1,_xlfn.UNIQUE(_xlfn._xlws.FILTER(ARQUIVOS[REVISÃO],ARQUIVOS[DOCUMENTO]='MATRIZ DE REVISÃO'!$A184)),1,)=$B184,"VIGENTE","OBS"),IF(L$1&lt;$B184,"-",""))</f>
        <v/>
      </c>
      <c r="M184" s="21" t="str" cm="1">
        <f t="array" ref="M184">IFERROR(IF(VLOOKUP(M$1,_xlfn.UNIQUE(_xlfn._xlws.FILTER(ARQUIVOS[REVISÃO],ARQUIVOS[DOCUMENTO]='MATRIZ DE REVISÃO'!$A184)),1,)=$B184,"VIGENTE","OBS"),IF(M$1&lt;$B184,"-",""))</f>
        <v/>
      </c>
      <c r="N184" s="21" t="str" cm="1">
        <f t="array" ref="N184">IFERROR(IF(VLOOKUP(N$1,_xlfn.UNIQUE(_xlfn._xlws.FILTER(ARQUIVOS[REVISÃO],ARQUIVOS[DOCUMENTO]='MATRIZ DE REVISÃO'!$A184)),1,)=$B184,"VIGENTE","OBS"),IF(N$1&lt;$B184,"-",""))</f>
        <v/>
      </c>
      <c r="O184" s="22" t="str" cm="1">
        <f t="array" ref="O184">IFERROR(IF(VLOOKUP(O$1,_xlfn.UNIQUE(_xlfn._xlws.FILTER(ARQUIVOS[REVISÃO],ARQUIVOS[DOCUMENTO]='MATRIZ DE REVISÃO'!$A184)),1,)=$B184,"VIGENTE","OBS"),IF(O$1&lt;$B184,"-",""))</f>
        <v/>
      </c>
      <c r="P184" t="str" cm="1">
        <f t="array" ref="P184">IFERROR(IF(VLOOKUP(P$1,_xlfn.UNIQUE(_xlfn._xlws.FILTER(ARQUIVOS[REVISÃO],ARQUIVOS[DOCUMENTO]='MATRIZ DE REVISÃO'!$A184)),1,)=$B184,"VIGENTE","OBS"),IF(P$1&lt;$B184,"-",""))</f>
        <v/>
      </c>
      <c r="Q184" t="str" cm="1">
        <f t="array" ref="Q184">IFERROR(IF(VLOOKUP(Q$1,_xlfn.UNIQUE(_xlfn._xlws.FILTER(ARQUIVOS[REVISÃO],ARQUIVOS[DOCUMENTO]='MATRIZ DE REVISÃO'!$A184)),1,)=$B184,"VIGENTE","OBS"),IF(Q$1&lt;$B184,"-",""))</f>
        <v/>
      </c>
      <c r="R184" t="str" cm="1">
        <f t="array" ref="R184">IFERROR(IF(VLOOKUP(R$1,_xlfn.UNIQUE(_xlfn._xlws.FILTER(ARQUIVOS[REVISÃO],ARQUIVOS[DOCUMENTO]='MATRIZ DE REVISÃO'!$A184)),1,)=$B184,"VIGENTE","OBS"),IF(R$1&lt;$B184,"-",""))</f>
        <v/>
      </c>
      <c r="S184" t="str" cm="1">
        <f t="array" ref="S184">IFERROR(IF(VLOOKUP(S$1,_xlfn.UNIQUE(_xlfn._xlws.FILTER(ARQUIVOS[REVISÃO],ARQUIVOS[DOCUMENTO]='MATRIZ DE REVISÃO'!$A184)),1,)=$B184,"VIGENTE","OBS"),IF(S$1&lt;$B184,"-",""))</f>
        <v/>
      </c>
    </row>
    <row r="185" spans="1:19" x14ac:dyDescent="0.3">
      <c r="A185" s="16" t="s">
        <v>2917</v>
      </c>
      <c r="B185" s="17" t="str">
        <f>_xlfn.XLOOKUP(A185,LD_01[DOCUMENTO],LD_01[REVISÃO])</f>
        <v>R03</v>
      </c>
      <c r="C185" s="17" t="s">
        <v>4314</v>
      </c>
      <c r="D185" s="21" t="str" cm="1">
        <f t="array" ref="D185">IFERROR(IF(VLOOKUP(D$1,_xlfn.UNIQUE(_xlfn._xlws.FILTER(ARQUIVOS[REVISÃO],ARQUIVOS[DOCUMENTO]='MATRIZ DE REVISÃO'!$A185)),1,)=$B185,"VIGENTE","OBS"),IF(D$1&lt;$B185,"-",""))</f>
        <v>-</v>
      </c>
      <c r="E185" s="21" t="str" cm="1">
        <f t="array" ref="E185">IFERROR(IF(VLOOKUP(E$1,_xlfn.UNIQUE(_xlfn._xlws.FILTER(ARQUIVOS[REVISÃO],ARQUIVOS[DOCUMENTO]='MATRIZ DE REVISÃO'!$A185)),1,)=$B185,"VIGENTE","OBS"),IF(E$1&lt;$B185,"-",""))</f>
        <v>-</v>
      </c>
      <c r="F185" s="21" t="str" cm="1">
        <f t="array" ref="F185">IFERROR(IF(VLOOKUP(F$1,_xlfn.UNIQUE(_xlfn._xlws.FILTER(ARQUIVOS[REVISÃO],ARQUIVOS[DOCUMENTO]='MATRIZ DE REVISÃO'!$A185)),1,)=$B185,"VIGENTE","OBS"),IF(F$1&lt;$B185,"-",""))</f>
        <v>-</v>
      </c>
      <c r="G185" s="21" t="str" cm="1">
        <f t="array" ref="G185">IFERROR(IF(VLOOKUP(G$1,_xlfn.UNIQUE(_xlfn._xlws.FILTER(ARQUIVOS[REVISÃO],ARQUIVOS[DOCUMENTO]='MATRIZ DE REVISÃO'!$A185)),1,)=$B185,"VIGENTE","OBS"),IF(G$1&lt;$B185,"-",""))</f>
        <v>VIGENTE</v>
      </c>
      <c r="H185" s="21" t="str" cm="1">
        <f t="array" ref="H185">IFERROR(IF(VLOOKUP(H$1,_xlfn.UNIQUE(_xlfn._xlws.FILTER(ARQUIVOS[REVISÃO],ARQUIVOS[DOCUMENTO]='MATRIZ DE REVISÃO'!$A185)),1,)=$B185,"VIGENTE","OBS"),IF(H$1&lt;$B185,"-",""))</f>
        <v/>
      </c>
      <c r="I185" s="21" t="str" cm="1">
        <f t="array" ref="I185">IFERROR(IF(VLOOKUP(I$1,_xlfn.UNIQUE(_xlfn._xlws.FILTER(ARQUIVOS[REVISÃO],ARQUIVOS[DOCUMENTO]='MATRIZ DE REVISÃO'!$A185)),1,)=$B185,"VIGENTE","OBS"),IF(I$1&lt;$B185,"-",""))</f>
        <v/>
      </c>
      <c r="J185" s="21" t="str" cm="1">
        <f t="array" ref="J185">IFERROR(IF(VLOOKUP(J$1,_xlfn.UNIQUE(_xlfn._xlws.FILTER(ARQUIVOS[REVISÃO],ARQUIVOS[DOCUMENTO]='MATRIZ DE REVISÃO'!$A185)),1,)=$B185,"VIGENTE","OBS"),IF(J$1&lt;$B185,"-",""))</f>
        <v/>
      </c>
      <c r="K185" s="21" t="str" cm="1">
        <f t="array" ref="K185">IFERROR(IF(VLOOKUP(K$1,_xlfn.UNIQUE(_xlfn._xlws.FILTER(ARQUIVOS[REVISÃO],ARQUIVOS[DOCUMENTO]='MATRIZ DE REVISÃO'!$A185)),1,)=$B185,"VIGENTE","OBS"),IF(K$1&lt;$B185,"-",""))</f>
        <v/>
      </c>
      <c r="L185" s="21" t="str" cm="1">
        <f t="array" ref="L185">IFERROR(IF(VLOOKUP(L$1,_xlfn.UNIQUE(_xlfn._xlws.FILTER(ARQUIVOS[REVISÃO],ARQUIVOS[DOCUMENTO]='MATRIZ DE REVISÃO'!$A185)),1,)=$B185,"VIGENTE","OBS"),IF(L$1&lt;$B185,"-",""))</f>
        <v/>
      </c>
      <c r="M185" s="21" t="str" cm="1">
        <f t="array" ref="M185">IFERROR(IF(VLOOKUP(M$1,_xlfn.UNIQUE(_xlfn._xlws.FILTER(ARQUIVOS[REVISÃO],ARQUIVOS[DOCUMENTO]='MATRIZ DE REVISÃO'!$A185)),1,)=$B185,"VIGENTE","OBS"),IF(M$1&lt;$B185,"-",""))</f>
        <v/>
      </c>
      <c r="N185" s="21" t="str" cm="1">
        <f t="array" ref="N185">IFERROR(IF(VLOOKUP(N$1,_xlfn.UNIQUE(_xlfn._xlws.FILTER(ARQUIVOS[REVISÃO],ARQUIVOS[DOCUMENTO]='MATRIZ DE REVISÃO'!$A185)),1,)=$B185,"VIGENTE","OBS"),IF(N$1&lt;$B185,"-",""))</f>
        <v/>
      </c>
      <c r="O185" s="22" t="str" cm="1">
        <f t="array" ref="O185">IFERROR(IF(VLOOKUP(O$1,_xlfn.UNIQUE(_xlfn._xlws.FILTER(ARQUIVOS[REVISÃO],ARQUIVOS[DOCUMENTO]='MATRIZ DE REVISÃO'!$A185)),1,)=$B185,"VIGENTE","OBS"),IF(O$1&lt;$B185,"-",""))</f>
        <v/>
      </c>
      <c r="P185" t="str" cm="1">
        <f t="array" ref="P185">IFERROR(IF(VLOOKUP(P$1,_xlfn.UNIQUE(_xlfn._xlws.FILTER(ARQUIVOS[REVISÃO],ARQUIVOS[DOCUMENTO]='MATRIZ DE REVISÃO'!$A185)),1,)=$B185,"VIGENTE","OBS"),IF(P$1&lt;$B185,"-",""))</f>
        <v/>
      </c>
      <c r="Q185" t="str" cm="1">
        <f t="array" ref="Q185">IFERROR(IF(VLOOKUP(Q$1,_xlfn.UNIQUE(_xlfn._xlws.FILTER(ARQUIVOS[REVISÃO],ARQUIVOS[DOCUMENTO]='MATRIZ DE REVISÃO'!$A185)),1,)=$B185,"VIGENTE","OBS"),IF(Q$1&lt;$B185,"-",""))</f>
        <v/>
      </c>
      <c r="R185" t="str" cm="1">
        <f t="array" ref="R185">IFERROR(IF(VLOOKUP(R$1,_xlfn.UNIQUE(_xlfn._xlws.FILTER(ARQUIVOS[REVISÃO],ARQUIVOS[DOCUMENTO]='MATRIZ DE REVISÃO'!$A185)),1,)=$B185,"VIGENTE","OBS"),IF(R$1&lt;$B185,"-",""))</f>
        <v/>
      </c>
      <c r="S185" t="str" cm="1">
        <f t="array" ref="S185">IFERROR(IF(VLOOKUP(S$1,_xlfn.UNIQUE(_xlfn._xlws.FILTER(ARQUIVOS[REVISÃO],ARQUIVOS[DOCUMENTO]='MATRIZ DE REVISÃO'!$A185)),1,)=$B185,"VIGENTE","OBS"),IF(S$1&lt;$B185,"-",""))</f>
        <v/>
      </c>
    </row>
    <row r="186" spans="1:19" x14ac:dyDescent="0.3">
      <c r="A186" s="16" t="s">
        <v>2918</v>
      </c>
      <c r="B186" s="17" t="str">
        <f>_xlfn.XLOOKUP(A186,LD_01[DOCUMENTO],LD_01[REVISÃO])</f>
        <v>R05</v>
      </c>
      <c r="C186" s="17" t="s">
        <v>4314</v>
      </c>
      <c r="D186" s="21" t="str" cm="1">
        <f t="array" ref="D186">IFERROR(IF(VLOOKUP(D$1,_xlfn.UNIQUE(_xlfn._xlws.FILTER(ARQUIVOS[REVISÃO],ARQUIVOS[DOCUMENTO]='MATRIZ DE REVISÃO'!$A186)),1,)=$B186,"VIGENTE","OBS"),IF(D$1&lt;$B186,"-",""))</f>
        <v>-</v>
      </c>
      <c r="E186" s="21" t="str" cm="1">
        <f t="array" ref="E186">IFERROR(IF(VLOOKUP(E$1,_xlfn.UNIQUE(_xlfn._xlws.FILTER(ARQUIVOS[REVISÃO],ARQUIVOS[DOCUMENTO]='MATRIZ DE REVISÃO'!$A186)),1,)=$B186,"VIGENTE","OBS"),IF(E$1&lt;$B186,"-",""))</f>
        <v>-</v>
      </c>
      <c r="F186" s="21" t="str" cm="1">
        <f t="array" ref="F186">IFERROR(IF(VLOOKUP(F$1,_xlfn.UNIQUE(_xlfn._xlws.FILTER(ARQUIVOS[REVISÃO],ARQUIVOS[DOCUMENTO]='MATRIZ DE REVISÃO'!$A186)),1,)=$B186,"VIGENTE","OBS"),IF(F$1&lt;$B186,"-",""))</f>
        <v>-</v>
      </c>
      <c r="G186" s="21" t="str" cm="1">
        <f t="array" ref="G186">IFERROR(IF(VLOOKUP(G$1,_xlfn.UNIQUE(_xlfn._xlws.FILTER(ARQUIVOS[REVISÃO],ARQUIVOS[DOCUMENTO]='MATRIZ DE REVISÃO'!$A186)),1,)=$B186,"VIGENTE","OBS"),IF(G$1&lt;$B186,"-",""))</f>
        <v>-</v>
      </c>
      <c r="H186" s="21" t="str" cm="1">
        <f t="array" ref="H186">IFERROR(IF(VLOOKUP(H$1,_xlfn.UNIQUE(_xlfn._xlws.FILTER(ARQUIVOS[REVISÃO],ARQUIVOS[DOCUMENTO]='MATRIZ DE REVISÃO'!$A186)),1,)=$B186,"VIGENTE","OBS"),IF(H$1&lt;$B186,"-",""))</f>
        <v>-</v>
      </c>
      <c r="I186" s="21" t="str" cm="1">
        <f t="array" ref="I186">IFERROR(IF(VLOOKUP(I$1,_xlfn.UNIQUE(_xlfn._xlws.FILTER(ARQUIVOS[REVISÃO],ARQUIVOS[DOCUMENTO]='MATRIZ DE REVISÃO'!$A186)),1,)=$B186,"VIGENTE","OBS"),IF(I$1&lt;$B186,"-",""))</f>
        <v>VIGENTE</v>
      </c>
      <c r="J186" s="21" t="str" cm="1">
        <f t="array" ref="J186">IFERROR(IF(VLOOKUP(J$1,_xlfn.UNIQUE(_xlfn._xlws.FILTER(ARQUIVOS[REVISÃO],ARQUIVOS[DOCUMENTO]='MATRIZ DE REVISÃO'!$A186)),1,)=$B186,"VIGENTE","OBS"),IF(J$1&lt;$B186,"-",""))</f>
        <v/>
      </c>
      <c r="K186" s="21" t="str" cm="1">
        <f t="array" ref="K186">IFERROR(IF(VLOOKUP(K$1,_xlfn.UNIQUE(_xlfn._xlws.FILTER(ARQUIVOS[REVISÃO],ARQUIVOS[DOCUMENTO]='MATRIZ DE REVISÃO'!$A186)),1,)=$B186,"VIGENTE","OBS"),IF(K$1&lt;$B186,"-",""))</f>
        <v/>
      </c>
      <c r="L186" s="21" t="str" cm="1">
        <f t="array" ref="L186">IFERROR(IF(VLOOKUP(L$1,_xlfn.UNIQUE(_xlfn._xlws.FILTER(ARQUIVOS[REVISÃO],ARQUIVOS[DOCUMENTO]='MATRIZ DE REVISÃO'!$A186)),1,)=$B186,"VIGENTE","OBS"),IF(L$1&lt;$B186,"-",""))</f>
        <v/>
      </c>
      <c r="M186" s="21" t="str" cm="1">
        <f t="array" ref="M186">IFERROR(IF(VLOOKUP(M$1,_xlfn.UNIQUE(_xlfn._xlws.FILTER(ARQUIVOS[REVISÃO],ARQUIVOS[DOCUMENTO]='MATRIZ DE REVISÃO'!$A186)),1,)=$B186,"VIGENTE","OBS"),IF(M$1&lt;$B186,"-",""))</f>
        <v/>
      </c>
      <c r="N186" s="21" t="str" cm="1">
        <f t="array" ref="N186">IFERROR(IF(VLOOKUP(N$1,_xlfn.UNIQUE(_xlfn._xlws.FILTER(ARQUIVOS[REVISÃO],ARQUIVOS[DOCUMENTO]='MATRIZ DE REVISÃO'!$A186)),1,)=$B186,"VIGENTE","OBS"),IF(N$1&lt;$B186,"-",""))</f>
        <v/>
      </c>
      <c r="O186" s="22" t="str" cm="1">
        <f t="array" ref="O186">IFERROR(IF(VLOOKUP(O$1,_xlfn.UNIQUE(_xlfn._xlws.FILTER(ARQUIVOS[REVISÃO],ARQUIVOS[DOCUMENTO]='MATRIZ DE REVISÃO'!$A186)),1,)=$B186,"VIGENTE","OBS"),IF(O$1&lt;$B186,"-",""))</f>
        <v/>
      </c>
      <c r="P186" t="str" cm="1">
        <f t="array" ref="P186">IFERROR(IF(VLOOKUP(P$1,_xlfn.UNIQUE(_xlfn._xlws.FILTER(ARQUIVOS[REVISÃO],ARQUIVOS[DOCUMENTO]='MATRIZ DE REVISÃO'!$A186)),1,)=$B186,"VIGENTE","OBS"),IF(P$1&lt;$B186,"-",""))</f>
        <v/>
      </c>
      <c r="Q186" t="str" cm="1">
        <f t="array" ref="Q186">IFERROR(IF(VLOOKUP(Q$1,_xlfn.UNIQUE(_xlfn._xlws.FILTER(ARQUIVOS[REVISÃO],ARQUIVOS[DOCUMENTO]='MATRIZ DE REVISÃO'!$A186)),1,)=$B186,"VIGENTE","OBS"),IF(Q$1&lt;$B186,"-",""))</f>
        <v/>
      </c>
      <c r="R186" t="str" cm="1">
        <f t="array" ref="R186">IFERROR(IF(VLOOKUP(R$1,_xlfn.UNIQUE(_xlfn._xlws.FILTER(ARQUIVOS[REVISÃO],ARQUIVOS[DOCUMENTO]='MATRIZ DE REVISÃO'!$A186)),1,)=$B186,"VIGENTE","OBS"),IF(R$1&lt;$B186,"-",""))</f>
        <v/>
      </c>
      <c r="S186" t="str" cm="1">
        <f t="array" ref="S186">IFERROR(IF(VLOOKUP(S$1,_xlfn.UNIQUE(_xlfn._xlws.FILTER(ARQUIVOS[REVISÃO],ARQUIVOS[DOCUMENTO]='MATRIZ DE REVISÃO'!$A186)),1,)=$B186,"VIGENTE","OBS"),IF(S$1&lt;$B186,"-",""))</f>
        <v/>
      </c>
    </row>
    <row r="187" spans="1:19" x14ac:dyDescent="0.3">
      <c r="A187" s="16" t="s">
        <v>2919</v>
      </c>
      <c r="B187" s="17" t="str">
        <f>_xlfn.XLOOKUP(A187,LD_01[DOCUMENTO],LD_01[REVISÃO])</f>
        <v>R05</v>
      </c>
      <c r="C187" s="17" t="s">
        <v>4314</v>
      </c>
      <c r="D187" s="21" t="str" cm="1">
        <f t="array" ref="D187">IFERROR(IF(VLOOKUP(D$1,_xlfn.UNIQUE(_xlfn._xlws.FILTER(ARQUIVOS[REVISÃO],ARQUIVOS[DOCUMENTO]='MATRIZ DE REVISÃO'!$A187)),1,)=$B187,"VIGENTE","OBS"),IF(D$1&lt;$B187,"-",""))</f>
        <v>-</v>
      </c>
      <c r="E187" s="21" t="str" cm="1">
        <f t="array" ref="E187">IFERROR(IF(VLOOKUP(E$1,_xlfn.UNIQUE(_xlfn._xlws.FILTER(ARQUIVOS[REVISÃO],ARQUIVOS[DOCUMENTO]='MATRIZ DE REVISÃO'!$A187)),1,)=$B187,"VIGENTE","OBS"),IF(E$1&lt;$B187,"-",""))</f>
        <v>-</v>
      </c>
      <c r="F187" s="21" t="str" cm="1">
        <f t="array" ref="F187">IFERROR(IF(VLOOKUP(F$1,_xlfn.UNIQUE(_xlfn._xlws.FILTER(ARQUIVOS[REVISÃO],ARQUIVOS[DOCUMENTO]='MATRIZ DE REVISÃO'!$A187)),1,)=$B187,"VIGENTE","OBS"),IF(F$1&lt;$B187,"-",""))</f>
        <v>-</v>
      </c>
      <c r="G187" s="21" t="str" cm="1">
        <f t="array" ref="G187">IFERROR(IF(VLOOKUP(G$1,_xlfn.UNIQUE(_xlfn._xlws.FILTER(ARQUIVOS[REVISÃO],ARQUIVOS[DOCUMENTO]='MATRIZ DE REVISÃO'!$A187)),1,)=$B187,"VIGENTE","OBS"),IF(G$1&lt;$B187,"-",""))</f>
        <v>-</v>
      </c>
      <c r="H187" s="21" t="str" cm="1">
        <f t="array" ref="H187">IFERROR(IF(VLOOKUP(H$1,_xlfn.UNIQUE(_xlfn._xlws.FILTER(ARQUIVOS[REVISÃO],ARQUIVOS[DOCUMENTO]='MATRIZ DE REVISÃO'!$A187)),1,)=$B187,"VIGENTE","OBS"),IF(H$1&lt;$B187,"-",""))</f>
        <v>-</v>
      </c>
      <c r="I187" s="21" t="str" cm="1">
        <f t="array" ref="I187">IFERROR(IF(VLOOKUP(I$1,_xlfn.UNIQUE(_xlfn._xlws.FILTER(ARQUIVOS[REVISÃO],ARQUIVOS[DOCUMENTO]='MATRIZ DE REVISÃO'!$A187)),1,)=$B187,"VIGENTE","OBS"),IF(I$1&lt;$B187,"-",""))</f>
        <v>VIGENTE</v>
      </c>
      <c r="J187" s="21" t="str" cm="1">
        <f t="array" ref="J187">IFERROR(IF(VLOOKUP(J$1,_xlfn.UNIQUE(_xlfn._xlws.FILTER(ARQUIVOS[REVISÃO],ARQUIVOS[DOCUMENTO]='MATRIZ DE REVISÃO'!$A187)),1,)=$B187,"VIGENTE","OBS"),IF(J$1&lt;$B187,"-",""))</f>
        <v/>
      </c>
      <c r="K187" s="21" t="str" cm="1">
        <f t="array" ref="K187">IFERROR(IF(VLOOKUP(K$1,_xlfn.UNIQUE(_xlfn._xlws.FILTER(ARQUIVOS[REVISÃO],ARQUIVOS[DOCUMENTO]='MATRIZ DE REVISÃO'!$A187)),1,)=$B187,"VIGENTE","OBS"),IF(K$1&lt;$B187,"-",""))</f>
        <v/>
      </c>
      <c r="L187" s="21" t="str" cm="1">
        <f t="array" ref="L187">IFERROR(IF(VLOOKUP(L$1,_xlfn.UNIQUE(_xlfn._xlws.FILTER(ARQUIVOS[REVISÃO],ARQUIVOS[DOCUMENTO]='MATRIZ DE REVISÃO'!$A187)),1,)=$B187,"VIGENTE","OBS"),IF(L$1&lt;$B187,"-",""))</f>
        <v/>
      </c>
      <c r="M187" s="21" t="str" cm="1">
        <f t="array" ref="M187">IFERROR(IF(VLOOKUP(M$1,_xlfn.UNIQUE(_xlfn._xlws.FILTER(ARQUIVOS[REVISÃO],ARQUIVOS[DOCUMENTO]='MATRIZ DE REVISÃO'!$A187)),1,)=$B187,"VIGENTE","OBS"),IF(M$1&lt;$B187,"-",""))</f>
        <v/>
      </c>
      <c r="N187" s="21" t="str" cm="1">
        <f t="array" ref="N187">IFERROR(IF(VLOOKUP(N$1,_xlfn.UNIQUE(_xlfn._xlws.FILTER(ARQUIVOS[REVISÃO],ARQUIVOS[DOCUMENTO]='MATRIZ DE REVISÃO'!$A187)),1,)=$B187,"VIGENTE","OBS"),IF(N$1&lt;$B187,"-",""))</f>
        <v/>
      </c>
      <c r="O187" s="22" t="str" cm="1">
        <f t="array" ref="O187">IFERROR(IF(VLOOKUP(O$1,_xlfn.UNIQUE(_xlfn._xlws.FILTER(ARQUIVOS[REVISÃO],ARQUIVOS[DOCUMENTO]='MATRIZ DE REVISÃO'!$A187)),1,)=$B187,"VIGENTE","OBS"),IF(O$1&lt;$B187,"-",""))</f>
        <v/>
      </c>
      <c r="P187" t="str" cm="1">
        <f t="array" ref="P187">IFERROR(IF(VLOOKUP(P$1,_xlfn.UNIQUE(_xlfn._xlws.FILTER(ARQUIVOS[REVISÃO],ARQUIVOS[DOCUMENTO]='MATRIZ DE REVISÃO'!$A187)),1,)=$B187,"VIGENTE","OBS"),IF(P$1&lt;$B187,"-",""))</f>
        <v/>
      </c>
      <c r="Q187" t="str" cm="1">
        <f t="array" ref="Q187">IFERROR(IF(VLOOKUP(Q$1,_xlfn.UNIQUE(_xlfn._xlws.FILTER(ARQUIVOS[REVISÃO],ARQUIVOS[DOCUMENTO]='MATRIZ DE REVISÃO'!$A187)),1,)=$B187,"VIGENTE","OBS"),IF(Q$1&lt;$B187,"-",""))</f>
        <v/>
      </c>
      <c r="R187" t="str" cm="1">
        <f t="array" ref="R187">IFERROR(IF(VLOOKUP(R$1,_xlfn.UNIQUE(_xlfn._xlws.FILTER(ARQUIVOS[REVISÃO],ARQUIVOS[DOCUMENTO]='MATRIZ DE REVISÃO'!$A187)),1,)=$B187,"VIGENTE","OBS"),IF(R$1&lt;$B187,"-",""))</f>
        <v/>
      </c>
      <c r="S187" t="str" cm="1">
        <f t="array" ref="S187">IFERROR(IF(VLOOKUP(S$1,_xlfn.UNIQUE(_xlfn._xlws.FILTER(ARQUIVOS[REVISÃO],ARQUIVOS[DOCUMENTO]='MATRIZ DE REVISÃO'!$A187)),1,)=$B187,"VIGENTE","OBS"),IF(S$1&lt;$B187,"-",""))</f>
        <v/>
      </c>
    </row>
    <row r="188" spans="1:19" x14ac:dyDescent="0.3">
      <c r="A188" s="16" t="s">
        <v>2920</v>
      </c>
      <c r="B188" s="17" t="str">
        <f>_xlfn.XLOOKUP(A188,LD_01[DOCUMENTO],LD_01[REVISÃO])</f>
        <v>R08</v>
      </c>
      <c r="C188" s="17" t="s">
        <v>4314</v>
      </c>
      <c r="D188" s="21" t="str" cm="1">
        <f t="array" ref="D188">IFERROR(IF(VLOOKUP(D$1,_xlfn.UNIQUE(_xlfn._xlws.FILTER(ARQUIVOS[REVISÃO],ARQUIVOS[DOCUMENTO]='MATRIZ DE REVISÃO'!$A188)),1,)=$B188,"VIGENTE","OBS"),IF(D$1&lt;$B188,"-",""))</f>
        <v>-</v>
      </c>
      <c r="E188" s="21" t="str" cm="1">
        <f t="array" ref="E188">IFERROR(IF(VLOOKUP(E$1,_xlfn.UNIQUE(_xlfn._xlws.FILTER(ARQUIVOS[REVISÃO],ARQUIVOS[DOCUMENTO]='MATRIZ DE REVISÃO'!$A188)),1,)=$B188,"VIGENTE","OBS"),IF(E$1&lt;$B188,"-",""))</f>
        <v>-</v>
      </c>
      <c r="F188" s="21" t="str" cm="1">
        <f t="array" ref="F188">IFERROR(IF(VLOOKUP(F$1,_xlfn.UNIQUE(_xlfn._xlws.FILTER(ARQUIVOS[REVISÃO],ARQUIVOS[DOCUMENTO]='MATRIZ DE REVISÃO'!$A188)),1,)=$B188,"VIGENTE","OBS"),IF(F$1&lt;$B188,"-",""))</f>
        <v>-</v>
      </c>
      <c r="G188" s="21" t="str" cm="1">
        <f t="array" ref="G188">IFERROR(IF(VLOOKUP(G$1,_xlfn.UNIQUE(_xlfn._xlws.FILTER(ARQUIVOS[REVISÃO],ARQUIVOS[DOCUMENTO]='MATRIZ DE REVISÃO'!$A188)),1,)=$B188,"VIGENTE","OBS"),IF(G$1&lt;$B188,"-",""))</f>
        <v>-</v>
      </c>
      <c r="H188" s="21" t="str" cm="1">
        <f t="array" ref="H188">IFERROR(IF(VLOOKUP(H$1,_xlfn.UNIQUE(_xlfn._xlws.FILTER(ARQUIVOS[REVISÃO],ARQUIVOS[DOCUMENTO]='MATRIZ DE REVISÃO'!$A188)),1,)=$B188,"VIGENTE","OBS"),IF(H$1&lt;$B188,"-",""))</f>
        <v>-</v>
      </c>
      <c r="I188" s="21" t="str" cm="1">
        <f t="array" ref="I188">IFERROR(IF(VLOOKUP(I$1,_xlfn.UNIQUE(_xlfn._xlws.FILTER(ARQUIVOS[REVISÃO],ARQUIVOS[DOCUMENTO]='MATRIZ DE REVISÃO'!$A188)),1,)=$B188,"VIGENTE","OBS"),IF(I$1&lt;$B188,"-",""))</f>
        <v>-</v>
      </c>
      <c r="J188" s="21" t="str" cm="1">
        <f t="array" ref="J188">IFERROR(IF(VLOOKUP(J$1,_xlfn.UNIQUE(_xlfn._xlws.FILTER(ARQUIVOS[REVISÃO],ARQUIVOS[DOCUMENTO]='MATRIZ DE REVISÃO'!$A188)),1,)=$B188,"VIGENTE","OBS"),IF(J$1&lt;$B188,"-",""))</f>
        <v>-</v>
      </c>
      <c r="K188" s="21" t="str" cm="1">
        <f t="array" ref="K188">IFERROR(IF(VLOOKUP(K$1,_xlfn.UNIQUE(_xlfn._xlws.FILTER(ARQUIVOS[REVISÃO],ARQUIVOS[DOCUMENTO]='MATRIZ DE REVISÃO'!$A188)),1,)=$B188,"VIGENTE","OBS"),IF(K$1&lt;$B188,"-",""))</f>
        <v>OBS</v>
      </c>
      <c r="L188" s="21" t="str" cm="1">
        <f t="array" ref="L188">IFERROR(IF(VLOOKUP(L$1,_xlfn.UNIQUE(_xlfn._xlws.FILTER(ARQUIVOS[REVISÃO],ARQUIVOS[DOCUMENTO]='MATRIZ DE REVISÃO'!$A188)),1,)=$B188,"VIGENTE","OBS"),IF(L$1&lt;$B188,"-",""))</f>
        <v>VIGENTE</v>
      </c>
      <c r="M188" s="21" t="str" cm="1">
        <f t="array" ref="M188">IFERROR(IF(VLOOKUP(M$1,_xlfn.UNIQUE(_xlfn._xlws.FILTER(ARQUIVOS[REVISÃO],ARQUIVOS[DOCUMENTO]='MATRIZ DE REVISÃO'!$A188)),1,)=$B188,"VIGENTE","OBS"),IF(M$1&lt;$B188,"-",""))</f>
        <v/>
      </c>
      <c r="N188" s="21" t="str" cm="1">
        <f t="array" ref="N188">IFERROR(IF(VLOOKUP(N$1,_xlfn.UNIQUE(_xlfn._xlws.FILTER(ARQUIVOS[REVISÃO],ARQUIVOS[DOCUMENTO]='MATRIZ DE REVISÃO'!$A188)),1,)=$B188,"VIGENTE","OBS"),IF(N$1&lt;$B188,"-",""))</f>
        <v/>
      </c>
      <c r="O188" s="22" t="str" cm="1">
        <f t="array" ref="O188">IFERROR(IF(VLOOKUP(O$1,_xlfn.UNIQUE(_xlfn._xlws.FILTER(ARQUIVOS[REVISÃO],ARQUIVOS[DOCUMENTO]='MATRIZ DE REVISÃO'!$A188)),1,)=$B188,"VIGENTE","OBS"),IF(O$1&lt;$B188,"-",""))</f>
        <v/>
      </c>
      <c r="P188" t="str" cm="1">
        <f t="array" ref="P188">IFERROR(IF(VLOOKUP(P$1,_xlfn.UNIQUE(_xlfn._xlws.FILTER(ARQUIVOS[REVISÃO],ARQUIVOS[DOCUMENTO]='MATRIZ DE REVISÃO'!$A188)),1,)=$B188,"VIGENTE","OBS"),IF(P$1&lt;$B188,"-",""))</f>
        <v/>
      </c>
      <c r="Q188" t="str" cm="1">
        <f t="array" ref="Q188">IFERROR(IF(VLOOKUP(Q$1,_xlfn.UNIQUE(_xlfn._xlws.FILTER(ARQUIVOS[REVISÃO],ARQUIVOS[DOCUMENTO]='MATRIZ DE REVISÃO'!$A188)),1,)=$B188,"VIGENTE","OBS"),IF(Q$1&lt;$B188,"-",""))</f>
        <v/>
      </c>
      <c r="R188" t="str" cm="1">
        <f t="array" ref="R188">IFERROR(IF(VLOOKUP(R$1,_xlfn.UNIQUE(_xlfn._xlws.FILTER(ARQUIVOS[REVISÃO],ARQUIVOS[DOCUMENTO]='MATRIZ DE REVISÃO'!$A188)),1,)=$B188,"VIGENTE","OBS"),IF(R$1&lt;$B188,"-",""))</f>
        <v/>
      </c>
      <c r="S188" t="str" cm="1">
        <f t="array" ref="S188">IFERROR(IF(VLOOKUP(S$1,_xlfn.UNIQUE(_xlfn._xlws.FILTER(ARQUIVOS[REVISÃO],ARQUIVOS[DOCUMENTO]='MATRIZ DE REVISÃO'!$A188)),1,)=$B188,"VIGENTE","OBS"),IF(S$1&lt;$B188,"-",""))</f>
        <v/>
      </c>
    </row>
    <row r="189" spans="1:19" x14ac:dyDescent="0.3">
      <c r="A189" s="16" t="s">
        <v>2921</v>
      </c>
      <c r="B189" s="17" t="str">
        <f>_xlfn.XLOOKUP(A189,LD_01[DOCUMENTO],LD_01[REVISÃO])</f>
        <v>R05</v>
      </c>
      <c r="C189" s="17" t="s">
        <v>4314</v>
      </c>
      <c r="D189" s="21" t="str" cm="1">
        <f t="array" ref="D189">IFERROR(IF(VLOOKUP(D$1,_xlfn.UNIQUE(_xlfn._xlws.FILTER(ARQUIVOS[REVISÃO],ARQUIVOS[DOCUMENTO]='MATRIZ DE REVISÃO'!$A189)),1,)=$B189,"VIGENTE","OBS"),IF(D$1&lt;$B189,"-",""))</f>
        <v>-</v>
      </c>
      <c r="E189" s="21" t="str" cm="1">
        <f t="array" ref="E189">IFERROR(IF(VLOOKUP(E$1,_xlfn.UNIQUE(_xlfn._xlws.FILTER(ARQUIVOS[REVISÃO],ARQUIVOS[DOCUMENTO]='MATRIZ DE REVISÃO'!$A189)),1,)=$B189,"VIGENTE","OBS"),IF(E$1&lt;$B189,"-",""))</f>
        <v>-</v>
      </c>
      <c r="F189" s="21" t="str" cm="1">
        <f t="array" ref="F189">IFERROR(IF(VLOOKUP(F$1,_xlfn.UNIQUE(_xlfn._xlws.FILTER(ARQUIVOS[REVISÃO],ARQUIVOS[DOCUMENTO]='MATRIZ DE REVISÃO'!$A189)),1,)=$B189,"VIGENTE","OBS"),IF(F$1&lt;$B189,"-",""))</f>
        <v>-</v>
      </c>
      <c r="G189" s="21" t="str" cm="1">
        <f t="array" ref="G189">IFERROR(IF(VLOOKUP(G$1,_xlfn.UNIQUE(_xlfn._xlws.FILTER(ARQUIVOS[REVISÃO],ARQUIVOS[DOCUMENTO]='MATRIZ DE REVISÃO'!$A189)),1,)=$B189,"VIGENTE","OBS"),IF(G$1&lt;$B189,"-",""))</f>
        <v>-</v>
      </c>
      <c r="H189" s="21" t="str" cm="1">
        <f t="array" ref="H189">IFERROR(IF(VLOOKUP(H$1,_xlfn.UNIQUE(_xlfn._xlws.FILTER(ARQUIVOS[REVISÃO],ARQUIVOS[DOCUMENTO]='MATRIZ DE REVISÃO'!$A189)),1,)=$B189,"VIGENTE","OBS"),IF(H$1&lt;$B189,"-",""))</f>
        <v>-</v>
      </c>
      <c r="I189" s="21" t="str" cm="1">
        <f t="array" ref="I189">IFERROR(IF(VLOOKUP(I$1,_xlfn.UNIQUE(_xlfn._xlws.FILTER(ARQUIVOS[REVISÃO],ARQUIVOS[DOCUMENTO]='MATRIZ DE REVISÃO'!$A189)),1,)=$B189,"VIGENTE","OBS"),IF(I$1&lt;$B189,"-",""))</f>
        <v>VIGENTE</v>
      </c>
      <c r="J189" s="21" t="str" cm="1">
        <f t="array" ref="J189">IFERROR(IF(VLOOKUP(J$1,_xlfn.UNIQUE(_xlfn._xlws.FILTER(ARQUIVOS[REVISÃO],ARQUIVOS[DOCUMENTO]='MATRIZ DE REVISÃO'!$A189)),1,)=$B189,"VIGENTE","OBS"),IF(J$1&lt;$B189,"-",""))</f>
        <v/>
      </c>
      <c r="K189" s="21" t="str" cm="1">
        <f t="array" ref="K189">IFERROR(IF(VLOOKUP(K$1,_xlfn.UNIQUE(_xlfn._xlws.FILTER(ARQUIVOS[REVISÃO],ARQUIVOS[DOCUMENTO]='MATRIZ DE REVISÃO'!$A189)),1,)=$B189,"VIGENTE","OBS"),IF(K$1&lt;$B189,"-",""))</f>
        <v/>
      </c>
      <c r="L189" s="21" t="str" cm="1">
        <f t="array" ref="L189">IFERROR(IF(VLOOKUP(L$1,_xlfn.UNIQUE(_xlfn._xlws.FILTER(ARQUIVOS[REVISÃO],ARQUIVOS[DOCUMENTO]='MATRIZ DE REVISÃO'!$A189)),1,)=$B189,"VIGENTE","OBS"),IF(L$1&lt;$B189,"-",""))</f>
        <v/>
      </c>
      <c r="M189" s="21" t="str" cm="1">
        <f t="array" ref="M189">IFERROR(IF(VLOOKUP(M$1,_xlfn.UNIQUE(_xlfn._xlws.FILTER(ARQUIVOS[REVISÃO],ARQUIVOS[DOCUMENTO]='MATRIZ DE REVISÃO'!$A189)),1,)=$B189,"VIGENTE","OBS"),IF(M$1&lt;$B189,"-",""))</f>
        <v/>
      </c>
      <c r="N189" s="21" t="str" cm="1">
        <f t="array" ref="N189">IFERROR(IF(VLOOKUP(N$1,_xlfn.UNIQUE(_xlfn._xlws.FILTER(ARQUIVOS[REVISÃO],ARQUIVOS[DOCUMENTO]='MATRIZ DE REVISÃO'!$A189)),1,)=$B189,"VIGENTE","OBS"),IF(N$1&lt;$B189,"-",""))</f>
        <v/>
      </c>
      <c r="O189" s="22" t="str" cm="1">
        <f t="array" ref="O189">IFERROR(IF(VLOOKUP(O$1,_xlfn.UNIQUE(_xlfn._xlws.FILTER(ARQUIVOS[REVISÃO],ARQUIVOS[DOCUMENTO]='MATRIZ DE REVISÃO'!$A189)),1,)=$B189,"VIGENTE","OBS"),IF(O$1&lt;$B189,"-",""))</f>
        <v/>
      </c>
      <c r="P189" t="str" cm="1">
        <f t="array" ref="P189">IFERROR(IF(VLOOKUP(P$1,_xlfn.UNIQUE(_xlfn._xlws.FILTER(ARQUIVOS[REVISÃO],ARQUIVOS[DOCUMENTO]='MATRIZ DE REVISÃO'!$A189)),1,)=$B189,"VIGENTE","OBS"),IF(P$1&lt;$B189,"-",""))</f>
        <v/>
      </c>
      <c r="Q189" t="str" cm="1">
        <f t="array" ref="Q189">IFERROR(IF(VLOOKUP(Q$1,_xlfn.UNIQUE(_xlfn._xlws.FILTER(ARQUIVOS[REVISÃO],ARQUIVOS[DOCUMENTO]='MATRIZ DE REVISÃO'!$A189)),1,)=$B189,"VIGENTE","OBS"),IF(Q$1&lt;$B189,"-",""))</f>
        <v/>
      </c>
      <c r="R189" t="str" cm="1">
        <f t="array" ref="R189">IFERROR(IF(VLOOKUP(R$1,_xlfn.UNIQUE(_xlfn._xlws.FILTER(ARQUIVOS[REVISÃO],ARQUIVOS[DOCUMENTO]='MATRIZ DE REVISÃO'!$A189)),1,)=$B189,"VIGENTE","OBS"),IF(R$1&lt;$B189,"-",""))</f>
        <v/>
      </c>
      <c r="S189" t="str" cm="1">
        <f t="array" ref="S189">IFERROR(IF(VLOOKUP(S$1,_xlfn.UNIQUE(_xlfn._xlws.FILTER(ARQUIVOS[REVISÃO],ARQUIVOS[DOCUMENTO]='MATRIZ DE REVISÃO'!$A189)),1,)=$B189,"VIGENTE","OBS"),IF(S$1&lt;$B189,"-",""))</f>
        <v/>
      </c>
    </row>
    <row r="190" spans="1:19" x14ac:dyDescent="0.3">
      <c r="A190" s="16" t="s">
        <v>2922</v>
      </c>
      <c r="B190" s="17" t="str">
        <f>_xlfn.XLOOKUP(A190,LD_01[DOCUMENTO],LD_01[REVISÃO])</f>
        <v>R04</v>
      </c>
      <c r="C190" s="17" t="s">
        <v>4314</v>
      </c>
      <c r="D190" s="21" t="str" cm="1">
        <f t="array" ref="D190">IFERROR(IF(VLOOKUP(D$1,_xlfn.UNIQUE(_xlfn._xlws.FILTER(ARQUIVOS[REVISÃO],ARQUIVOS[DOCUMENTO]='MATRIZ DE REVISÃO'!$A190)),1,)=$B190,"VIGENTE","OBS"),IF(D$1&lt;$B190,"-",""))</f>
        <v>-</v>
      </c>
      <c r="E190" s="21" t="str" cm="1">
        <f t="array" ref="E190">IFERROR(IF(VLOOKUP(E$1,_xlfn.UNIQUE(_xlfn._xlws.FILTER(ARQUIVOS[REVISÃO],ARQUIVOS[DOCUMENTO]='MATRIZ DE REVISÃO'!$A190)),1,)=$B190,"VIGENTE","OBS"),IF(E$1&lt;$B190,"-",""))</f>
        <v>-</v>
      </c>
      <c r="F190" s="21" t="str" cm="1">
        <f t="array" ref="F190">IFERROR(IF(VLOOKUP(F$1,_xlfn.UNIQUE(_xlfn._xlws.FILTER(ARQUIVOS[REVISÃO],ARQUIVOS[DOCUMENTO]='MATRIZ DE REVISÃO'!$A190)),1,)=$B190,"VIGENTE","OBS"),IF(F$1&lt;$B190,"-",""))</f>
        <v>-</v>
      </c>
      <c r="G190" s="21" t="str" cm="1">
        <f t="array" ref="G190">IFERROR(IF(VLOOKUP(G$1,_xlfn.UNIQUE(_xlfn._xlws.FILTER(ARQUIVOS[REVISÃO],ARQUIVOS[DOCUMENTO]='MATRIZ DE REVISÃO'!$A190)),1,)=$B190,"VIGENTE","OBS"),IF(G$1&lt;$B190,"-",""))</f>
        <v>-</v>
      </c>
      <c r="H190" s="21" t="str" cm="1">
        <f t="array" ref="H190">IFERROR(IF(VLOOKUP(H$1,_xlfn.UNIQUE(_xlfn._xlws.FILTER(ARQUIVOS[REVISÃO],ARQUIVOS[DOCUMENTO]='MATRIZ DE REVISÃO'!$A190)),1,)=$B190,"VIGENTE","OBS"),IF(H$1&lt;$B190,"-",""))</f>
        <v>VIGENTE</v>
      </c>
      <c r="I190" s="21" t="str" cm="1">
        <f t="array" ref="I190">IFERROR(IF(VLOOKUP(I$1,_xlfn.UNIQUE(_xlfn._xlws.FILTER(ARQUIVOS[REVISÃO],ARQUIVOS[DOCUMENTO]='MATRIZ DE REVISÃO'!$A190)),1,)=$B190,"VIGENTE","OBS"),IF(I$1&lt;$B190,"-",""))</f>
        <v/>
      </c>
      <c r="J190" s="21" t="str" cm="1">
        <f t="array" ref="J190">IFERROR(IF(VLOOKUP(J$1,_xlfn.UNIQUE(_xlfn._xlws.FILTER(ARQUIVOS[REVISÃO],ARQUIVOS[DOCUMENTO]='MATRIZ DE REVISÃO'!$A190)),1,)=$B190,"VIGENTE","OBS"),IF(J$1&lt;$B190,"-",""))</f>
        <v/>
      </c>
      <c r="K190" s="21" t="str" cm="1">
        <f t="array" ref="K190">IFERROR(IF(VLOOKUP(K$1,_xlfn.UNIQUE(_xlfn._xlws.FILTER(ARQUIVOS[REVISÃO],ARQUIVOS[DOCUMENTO]='MATRIZ DE REVISÃO'!$A190)),1,)=$B190,"VIGENTE","OBS"),IF(K$1&lt;$B190,"-",""))</f>
        <v/>
      </c>
      <c r="L190" s="21" t="str" cm="1">
        <f t="array" ref="L190">IFERROR(IF(VLOOKUP(L$1,_xlfn.UNIQUE(_xlfn._xlws.FILTER(ARQUIVOS[REVISÃO],ARQUIVOS[DOCUMENTO]='MATRIZ DE REVISÃO'!$A190)),1,)=$B190,"VIGENTE","OBS"),IF(L$1&lt;$B190,"-",""))</f>
        <v/>
      </c>
      <c r="M190" s="21" t="str" cm="1">
        <f t="array" ref="M190">IFERROR(IF(VLOOKUP(M$1,_xlfn.UNIQUE(_xlfn._xlws.FILTER(ARQUIVOS[REVISÃO],ARQUIVOS[DOCUMENTO]='MATRIZ DE REVISÃO'!$A190)),1,)=$B190,"VIGENTE","OBS"),IF(M$1&lt;$B190,"-",""))</f>
        <v/>
      </c>
      <c r="N190" s="21" t="str" cm="1">
        <f t="array" ref="N190">IFERROR(IF(VLOOKUP(N$1,_xlfn.UNIQUE(_xlfn._xlws.FILTER(ARQUIVOS[REVISÃO],ARQUIVOS[DOCUMENTO]='MATRIZ DE REVISÃO'!$A190)),1,)=$B190,"VIGENTE","OBS"),IF(N$1&lt;$B190,"-",""))</f>
        <v/>
      </c>
      <c r="O190" s="22" t="str" cm="1">
        <f t="array" ref="O190">IFERROR(IF(VLOOKUP(O$1,_xlfn.UNIQUE(_xlfn._xlws.FILTER(ARQUIVOS[REVISÃO],ARQUIVOS[DOCUMENTO]='MATRIZ DE REVISÃO'!$A190)),1,)=$B190,"VIGENTE","OBS"),IF(O$1&lt;$B190,"-",""))</f>
        <v/>
      </c>
      <c r="P190" t="str" cm="1">
        <f t="array" ref="P190">IFERROR(IF(VLOOKUP(P$1,_xlfn.UNIQUE(_xlfn._xlws.FILTER(ARQUIVOS[REVISÃO],ARQUIVOS[DOCUMENTO]='MATRIZ DE REVISÃO'!$A190)),1,)=$B190,"VIGENTE","OBS"),IF(P$1&lt;$B190,"-",""))</f>
        <v/>
      </c>
      <c r="Q190" t="str" cm="1">
        <f t="array" ref="Q190">IFERROR(IF(VLOOKUP(Q$1,_xlfn.UNIQUE(_xlfn._xlws.FILTER(ARQUIVOS[REVISÃO],ARQUIVOS[DOCUMENTO]='MATRIZ DE REVISÃO'!$A190)),1,)=$B190,"VIGENTE","OBS"),IF(Q$1&lt;$B190,"-",""))</f>
        <v/>
      </c>
      <c r="R190" t="str" cm="1">
        <f t="array" ref="R190">IFERROR(IF(VLOOKUP(R$1,_xlfn.UNIQUE(_xlfn._xlws.FILTER(ARQUIVOS[REVISÃO],ARQUIVOS[DOCUMENTO]='MATRIZ DE REVISÃO'!$A190)),1,)=$B190,"VIGENTE","OBS"),IF(R$1&lt;$B190,"-",""))</f>
        <v/>
      </c>
      <c r="S190" t="str" cm="1">
        <f t="array" ref="S190">IFERROR(IF(VLOOKUP(S$1,_xlfn.UNIQUE(_xlfn._xlws.FILTER(ARQUIVOS[REVISÃO],ARQUIVOS[DOCUMENTO]='MATRIZ DE REVISÃO'!$A190)),1,)=$B190,"VIGENTE","OBS"),IF(S$1&lt;$B190,"-",""))</f>
        <v/>
      </c>
    </row>
    <row r="191" spans="1:19" x14ac:dyDescent="0.3">
      <c r="A191" s="16" t="s">
        <v>2923</v>
      </c>
      <c r="B191" s="17" t="str">
        <f>_xlfn.XLOOKUP(A191,LD_01[DOCUMENTO],LD_01[REVISÃO])</f>
        <v>R01</v>
      </c>
      <c r="C191" s="17" t="s">
        <v>4314</v>
      </c>
      <c r="D191" s="21" t="str" cm="1">
        <f t="array" ref="D191">IFERROR(IF(VLOOKUP(D$1,_xlfn.UNIQUE(_xlfn._xlws.FILTER(ARQUIVOS[REVISÃO],ARQUIVOS[DOCUMENTO]='MATRIZ DE REVISÃO'!$A191)),1,)=$B191,"VIGENTE","OBS"),IF(D$1&lt;$B191,"-",""))</f>
        <v>-</v>
      </c>
      <c r="E191" s="21" t="str" cm="1">
        <f t="array" ref="E191">IFERROR(IF(VLOOKUP(E$1,_xlfn.UNIQUE(_xlfn._xlws.FILTER(ARQUIVOS[REVISÃO],ARQUIVOS[DOCUMENTO]='MATRIZ DE REVISÃO'!$A191)),1,)=$B191,"VIGENTE","OBS"),IF(E$1&lt;$B191,"-",""))</f>
        <v>VIGENTE</v>
      </c>
      <c r="F191" s="21" t="str" cm="1">
        <f t="array" ref="F191">IFERROR(IF(VLOOKUP(F$1,_xlfn.UNIQUE(_xlfn._xlws.FILTER(ARQUIVOS[REVISÃO],ARQUIVOS[DOCUMENTO]='MATRIZ DE REVISÃO'!$A191)),1,)=$B191,"VIGENTE","OBS"),IF(F$1&lt;$B191,"-",""))</f>
        <v/>
      </c>
      <c r="G191" s="21" t="str" cm="1">
        <f t="array" ref="G191">IFERROR(IF(VLOOKUP(G$1,_xlfn.UNIQUE(_xlfn._xlws.FILTER(ARQUIVOS[REVISÃO],ARQUIVOS[DOCUMENTO]='MATRIZ DE REVISÃO'!$A191)),1,)=$B191,"VIGENTE","OBS"),IF(G$1&lt;$B191,"-",""))</f>
        <v/>
      </c>
      <c r="H191" s="21" t="str" cm="1">
        <f t="array" ref="H191">IFERROR(IF(VLOOKUP(H$1,_xlfn.UNIQUE(_xlfn._xlws.FILTER(ARQUIVOS[REVISÃO],ARQUIVOS[DOCUMENTO]='MATRIZ DE REVISÃO'!$A191)),1,)=$B191,"VIGENTE","OBS"),IF(H$1&lt;$B191,"-",""))</f>
        <v/>
      </c>
      <c r="I191" s="21" t="str" cm="1">
        <f t="array" ref="I191">IFERROR(IF(VLOOKUP(I$1,_xlfn.UNIQUE(_xlfn._xlws.FILTER(ARQUIVOS[REVISÃO],ARQUIVOS[DOCUMENTO]='MATRIZ DE REVISÃO'!$A191)),1,)=$B191,"VIGENTE","OBS"),IF(I$1&lt;$B191,"-",""))</f>
        <v/>
      </c>
      <c r="J191" s="21" t="str" cm="1">
        <f t="array" ref="J191">IFERROR(IF(VLOOKUP(J$1,_xlfn.UNIQUE(_xlfn._xlws.FILTER(ARQUIVOS[REVISÃO],ARQUIVOS[DOCUMENTO]='MATRIZ DE REVISÃO'!$A191)),1,)=$B191,"VIGENTE","OBS"),IF(J$1&lt;$B191,"-",""))</f>
        <v/>
      </c>
      <c r="K191" s="21" t="str" cm="1">
        <f t="array" ref="K191">IFERROR(IF(VLOOKUP(K$1,_xlfn.UNIQUE(_xlfn._xlws.FILTER(ARQUIVOS[REVISÃO],ARQUIVOS[DOCUMENTO]='MATRIZ DE REVISÃO'!$A191)),1,)=$B191,"VIGENTE","OBS"),IF(K$1&lt;$B191,"-",""))</f>
        <v/>
      </c>
      <c r="L191" s="21" t="str" cm="1">
        <f t="array" ref="L191">IFERROR(IF(VLOOKUP(L$1,_xlfn.UNIQUE(_xlfn._xlws.FILTER(ARQUIVOS[REVISÃO],ARQUIVOS[DOCUMENTO]='MATRIZ DE REVISÃO'!$A191)),1,)=$B191,"VIGENTE","OBS"),IF(L$1&lt;$B191,"-",""))</f>
        <v/>
      </c>
      <c r="M191" s="21" t="str" cm="1">
        <f t="array" ref="M191">IFERROR(IF(VLOOKUP(M$1,_xlfn.UNIQUE(_xlfn._xlws.FILTER(ARQUIVOS[REVISÃO],ARQUIVOS[DOCUMENTO]='MATRIZ DE REVISÃO'!$A191)),1,)=$B191,"VIGENTE","OBS"),IF(M$1&lt;$B191,"-",""))</f>
        <v/>
      </c>
      <c r="N191" s="21" t="str" cm="1">
        <f t="array" ref="N191">IFERROR(IF(VLOOKUP(N$1,_xlfn.UNIQUE(_xlfn._xlws.FILTER(ARQUIVOS[REVISÃO],ARQUIVOS[DOCUMENTO]='MATRIZ DE REVISÃO'!$A191)),1,)=$B191,"VIGENTE","OBS"),IF(N$1&lt;$B191,"-",""))</f>
        <v/>
      </c>
      <c r="O191" s="22" t="str" cm="1">
        <f t="array" ref="O191">IFERROR(IF(VLOOKUP(O$1,_xlfn.UNIQUE(_xlfn._xlws.FILTER(ARQUIVOS[REVISÃO],ARQUIVOS[DOCUMENTO]='MATRIZ DE REVISÃO'!$A191)),1,)=$B191,"VIGENTE","OBS"),IF(O$1&lt;$B191,"-",""))</f>
        <v/>
      </c>
      <c r="P191" t="str" cm="1">
        <f t="array" ref="P191">IFERROR(IF(VLOOKUP(P$1,_xlfn.UNIQUE(_xlfn._xlws.FILTER(ARQUIVOS[REVISÃO],ARQUIVOS[DOCUMENTO]='MATRIZ DE REVISÃO'!$A191)),1,)=$B191,"VIGENTE","OBS"),IF(P$1&lt;$B191,"-",""))</f>
        <v/>
      </c>
      <c r="Q191" t="str" cm="1">
        <f t="array" ref="Q191">IFERROR(IF(VLOOKUP(Q$1,_xlfn.UNIQUE(_xlfn._xlws.FILTER(ARQUIVOS[REVISÃO],ARQUIVOS[DOCUMENTO]='MATRIZ DE REVISÃO'!$A191)),1,)=$B191,"VIGENTE","OBS"),IF(Q$1&lt;$B191,"-",""))</f>
        <v/>
      </c>
      <c r="R191" t="str" cm="1">
        <f t="array" ref="R191">IFERROR(IF(VLOOKUP(R$1,_xlfn.UNIQUE(_xlfn._xlws.FILTER(ARQUIVOS[REVISÃO],ARQUIVOS[DOCUMENTO]='MATRIZ DE REVISÃO'!$A191)),1,)=$B191,"VIGENTE","OBS"),IF(R$1&lt;$B191,"-",""))</f>
        <v/>
      </c>
      <c r="S191" t="str" cm="1">
        <f t="array" ref="S191">IFERROR(IF(VLOOKUP(S$1,_xlfn.UNIQUE(_xlfn._xlws.FILTER(ARQUIVOS[REVISÃO],ARQUIVOS[DOCUMENTO]='MATRIZ DE REVISÃO'!$A191)),1,)=$B191,"VIGENTE","OBS"),IF(S$1&lt;$B191,"-",""))</f>
        <v/>
      </c>
    </row>
    <row r="192" spans="1:19" x14ac:dyDescent="0.3">
      <c r="A192" s="16" t="s">
        <v>2924</v>
      </c>
      <c r="B192" s="17" t="str">
        <f>_xlfn.XLOOKUP(A192,LD_01[DOCUMENTO],LD_01[REVISÃO])</f>
        <v>R02</v>
      </c>
      <c r="C192" s="17" t="s">
        <v>4314</v>
      </c>
      <c r="D192" s="21" t="str" cm="1">
        <f t="array" ref="D192">IFERROR(IF(VLOOKUP(D$1,_xlfn.UNIQUE(_xlfn._xlws.FILTER(ARQUIVOS[REVISÃO],ARQUIVOS[DOCUMENTO]='MATRIZ DE REVISÃO'!$A192)),1,)=$B192,"VIGENTE","OBS"),IF(D$1&lt;$B192,"-",""))</f>
        <v>-</v>
      </c>
      <c r="E192" s="21" t="str" cm="1">
        <f t="array" ref="E192">IFERROR(IF(VLOOKUP(E$1,_xlfn.UNIQUE(_xlfn._xlws.FILTER(ARQUIVOS[REVISÃO],ARQUIVOS[DOCUMENTO]='MATRIZ DE REVISÃO'!$A192)),1,)=$B192,"VIGENTE","OBS"),IF(E$1&lt;$B192,"-",""))</f>
        <v>-</v>
      </c>
      <c r="F192" s="21" t="str" cm="1">
        <f t="array" ref="F192">IFERROR(IF(VLOOKUP(F$1,_xlfn.UNIQUE(_xlfn._xlws.FILTER(ARQUIVOS[REVISÃO],ARQUIVOS[DOCUMENTO]='MATRIZ DE REVISÃO'!$A192)),1,)=$B192,"VIGENTE","OBS"),IF(F$1&lt;$B192,"-",""))</f>
        <v>VIGENTE</v>
      </c>
      <c r="G192" s="21" t="str" cm="1">
        <f t="array" ref="G192">IFERROR(IF(VLOOKUP(G$1,_xlfn.UNIQUE(_xlfn._xlws.FILTER(ARQUIVOS[REVISÃO],ARQUIVOS[DOCUMENTO]='MATRIZ DE REVISÃO'!$A192)),1,)=$B192,"VIGENTE","OBS"),IF(G$1&lt;$B192,"-",""))</f>
        <v/>
      </c>
      <c r="H192" s="21" t="str" cm="1">
        <f t="array" ref="H192">IFERROR(IF(VLOOKUP(H$1,_xlfn.UNIQUE(_xlfn._xlws.FILTER(ARQUIVOS[REVISÃO],ARQUIVOS[DOCUMENTO]='MATRIZ DE REVISÃO'!$A192)),1,)=$B192,"VIGENTE","OBS"),IF(H$1&lt;$B192,"-",""))</f>
        <v/>
      </c>
      <c r="I192" s="21" t="str" cm="1">
        <f t="array" ref="I192">IFERROR(IF(VLOOKUP(I$1,_xlfn.UNIQUE(_xlfn._xlws.FILTER(ARQUIVOS[REVISÃO],ARQUIVOS[DOCUMENTO]='MATRIZ DE REVISÃO'!$A192)),1,)=$B192,"VIGENTE","OBS"),IF(I$1&lt;$B192,"-",""))</f>
        <v/>
      </c>
      <c r="J192" s="21" t="str" cm="1">
        <f t="array" ref="J192">IFERROR(IF(VLOOKUP(J$1,_xlfn.UNIQUE(_xlfn._xlws.FILTER(ARQUIVOS[REVISÃO],ARQUIVOS[DOCUMENTO]='MATRIZ DE REVISÃO'!$A192)),1,)=$B192,"VIGENTE","OBS"),IF(J$1&lt;$B192,"-",""))</f>
        <v/>
      </c>
      <c r="K192" s="21" t="str" cm="1">
        <f t="array" ref="K192">IFERROR(IF(VLOOKUP(K$1,_xlfn.UNIQUE(_xlfn._xlws.FILTER(ARQUIVOS[REVISÃO],ARQUIVOS[DOCUMENTO]='MATRIZ DE REVISÃO'!$A192)),1,)=$B192,"VIGENTE","OBS"),IF(K$1&lt;$B192,"-",""))</f>
        <v/>
      </c>
      <c r="L192" s="21" t="str" cm="1">
        <f t="array" ref="L192">IFERROR(IF(VLOOKUP(L$1,_xlfn.UNIQUE(_xlfn._xlws.FILTER(ARQUIVOS[REVISÃO],ARQUIVOS[DOCUMENTO]='MATRIZ DE REVISÃO'!$A192)),1,)=$B192,"VIGENTE","OBS"),IF(L$1&lt;$B192,"-",""))</f>
        <v/>
      </c>
      <c r="M192" s="21" t="str" cm="1">
        <f t="array" ref="M192">IFERROR(IF(VLOOKUP(M$1,_xlfn.UNIQUE(_xlfn._xlws.FILTER(ARQUIVOS[REVISÃO],ARQUIVOS[DOCUMENTO]='MATRIZ DE REVISÃO'!$A192)),1,)=$B192,"VIGENTE","OBS"),IF(M$1&lt;$B192,"-",""))</f>
        <v/>
      </c>
      <c r="N192" s="21" t="str" cm="1">
        <f t="array" ref="N192">IFERROR(IF(VLOOKUP(N$1,_xlfn.UNIQUE(_xlfn._xlws.FILTER(ARQUIVOS[REVISÃO],ARQUIVOS[DOCUMENTO]='MATRIZ DE REVISÃO'!$A192)),1,)=$B192,"VIGENTE","OBS"),IF(N$1&lt;$B192,"-",""))</f>
        <v/>
      </c>
      <c r="O192" s="22" t="str" cm="1">
        <f t="array" ref="O192">IFERROR(IF(VLOOKUP(O$1,_xlfn.UNIQUE(_xlfn._xlws.FILTER(ARQUIVOS[REVISÃO],ARQUIVOS[DOCUMENTO]='MATRIZ DE REVISÃO'!$A192)),1,)=$B192,"VIGENTE","OBS"),IF(O$1&lt;$B192,"-",""))</f>
        <v/>
      </c>
      <c r="P192" t="str" cm="1">
        <f t="array" ref="P192">IFERROR(IF(VLOOKUP(P$1,_xlfn.UNIQUE(_xlfn._xlws.FILTER(ARQUIVOS[REVISÃO],ARQUIVOS[DOCUMENTO]='MATRIZ DE REVISÃO'!$A192)),1,)=$B192,"VIGENTE","OBS"),IF(P$1&lt;$B192,"-",""))</f>
        <v/>
      </c>
      <c r="Q192" t="str" cm="1">
        <f t="array" ref="Q192">IFERROR(IF(VLOOKUP(Q$1,_xlfn.UNIQUE(_xlfn._xlws.FILTER(ARQUIVOS[REVISÃO],ARQUIVOS[DOCUMENTO]='MATRIZ DE REVISÃO'!$A192)),1,)=$B192,"VIGENTE","OBS"),IF(Q$1&lt;$B192,"-",""))</f>
        <v/>
      </c>
      <c r="R192" t="str" cm="1">
        <f t="array" ref="R192">IFERROR(IF(VLOOKUP(R$1,_xlfn.UNIQUE(_xlfn._xlws.FILTER(ARQUIVOS[REVISÃO],ARQUIVOS[DOCUMENTO]='MATRIZ DE REVISÃO'!$A192)),1,)=$B192,"VIGENTE","OBS"),IF(R$1&lt;$B192,"-",""))</f>
        <v/>
      </c>
      <c r="S192" t="str" cm="1">
        <f t="array" ref="S192">IFERROR(IF(VLOOKUP(S$1,_xlfn.UNIQUE(_xlfn._xlws.FILTER(ARQUIVOS[REVISÃO],ARQUIVOS[DOCUMENTO]='MATRIZ DE REVISÃO'!$A192)),1,)=$B192,"VIGENTE","OBS"),IF(S$1&lt;$B192,"-",""))</f>
        <v/>
      </c>
    </row>
    <row r="193" spans="1:19" x14ac:dyDescent="0.3">
      <c r="A193" s="16" t="s">
        <v>2925</v>
      </c>
      <c r="B193" s="17" t="str">
        <f>_xlfn.XLOOKUP(A193,LD_01[DOCUMENTO],LD_01[REVISÃO])</f>
        <v>R00</v>
      </c>
      <c r="C193" s="17" t="s">
        <v>4314</v>
      </c>
      <c r="D193" s="21" t="str" cm="1">
        <f t="array" ref="D193">IFERROR(IF(VLOOKUP(D$1,_xlfn.UNIQUE(_xlfn._xlws.FILTER(ARQUIVOS[REVISÃO],ARQUIVOS[DOCUMENTO]='MATRIZ DE REVISÃO'!$A193)),1,)=$B193,"VIGENTE","OBS"),IF(D$1&lt;$B193,"-",""))</f>
        <v>VIGENTE</v>
      </c>
      <c r="E193" s="21" t="str" cm="1">
        <f t="array" ref="E193">IFERROR(IF(VLOOKUP(E$1,_xlfn.UNIQUE(_xlfn._xlws.FILTER(ARQUIVOS[REVISÃO],ARQUIVOS[DOCUMENTO]='MATRIZ DE REVISÃO'!$A193)),1,)=$B193,"VIGENTE","OBS"),IF(E$1&lt;$B193,"-",""))</f>
        <v/>
      </c>
      <c r="F193" s="21" t="str" cm="1">
        <f t="array" ref="F193">IFERROR(IF(VLOOKUP(F$1,_xlfn.UNIQUE(_xlfn._xlws.FILTER(ARQUIVOS[REVISÃO],ARQUIVOS[DOCUMENTO]='MATRIZ DE REVISÃO'!$A193)),1,)=$B193,"VIGENTE","OBS"),IF(F$1&lt;$B193,"-",""))</f>
        <v/>
      </c>
      <c r="G193" s="21" t="str" cm="1">
        <f t="array" ref="G193">IFERROR(IF(VLOOKUP(G$1,_xlfn.UNIQUE(_xlfn._xlws.FILTER(ARQUIVOS[REVISÃO],ARQUIVOS[DOCUMENTO]='MATRIZ DE REVISÃO'!$A193)),1,)=$B193,"VIGENTE","OBS"),IF(G$1&lt;$B193,"-",""))</f>
        <v/>
      </c>
      <c r="H193" s="21" t="str" cm="1">
        <f t="array" ref="H193">IFERROR(IF(VLOOKUP(H$1,_xlfn.UNIQUE(_xlfn._xlws.FILTER(ARQUIVOS[REVISÃO],ARQUIVOS[DOCUMENTO]='MATRIZ DE REVISÃO'!$A193)),1,)=$B193,"VIGENTE","OBS"),IF(H$1&lt;$B193,"-",""))</f>
        <v/>
      </c>
      <c r="I193" s="21" t="str" cm="1">
        <f t="array" ref="I193">IFERROR(IF(VLOOKUP(I$1,_xlfn.UNIQUE(_xlfn._xlws.FILTER(ARQUIVOS[REVISÃO],ARQUIVOS[DOCUMENTO]='MATRIZ DE REVISÃO'!$A193)),1,)=$B193,"VIGENTE","OBS"),IF(I$1&lt;$B193,"-",""))</f>
        <v/>
      </c>
      <c r="J193" s="21" t="str" cm="1">
        <f t="array" ref="J193">IFERROR(IF(VLOOKUP(J$1,_xlfn.UNIQUE(_xlfn._xlws.FILTER(ARQUIVOS[REVISÃO],ARQUIVOS[DOCUMENTO]='MATRIZ DE REVISÃO'!$A193)),1,)=$B193,"VIGENTE","OBS"),IF(J$1&lt;$B193,"-",""))</f>
        <v/>
      </c>
      <c r="K193" s="21" t="str" cm="1">
        <f t="array" ref="K193">IFERROR(IF(VLOOKUP(K$1,_xlfn.UNIQUE(_xlfn._xlws.FILTER(ARQUIVOS[REVISÃO],ARQUIVOS[DOCUMENTO]='MATRIZ DE REVISÃO'!$A193)),1,)=$B193,"VIGENTE","OBS"),IF(K$1&lt;$B193,"-",""))</f>
        <v/>
      </c>
      <c r="L193" s="21" t="str" cm="1">
        <f t="array" ref="L193">IFERROR(IF(VLOOKUP(L$1,_xlfn.UNIQUE(_xlfn._xlws.FILTER(ARQUIVOS[REVISÃO],ARQUIVOS[DOCUMENTO]='MATRIZ DE REVISÃO'!$A193)),1,)=$B193,"VIGENTE","OBS"),IF(L$1&lt;$B193,"-",""))</f>
        <v/>
      </c>
      <c r="M193" s="21" t="str" cm="1">
        <f t="array" ref="M193">IFERROR(IF(VLOOKUP(M$1,_xlfn.UNIQUE(_xlfn._xlws.FILTER(ARQUIVOS[REVISÃO],ARQUIVOS[DOCUMENTO]='MATRIZ DE REVISÃO'!$A193)),1,)=$B193,"VIGENTE","OBS"),IF(M$1&lt;$B193,"-",""))</f>
        <v/>
      </c>
      <c r="N193" s="21" t="str" cm="1">
        <f t="array" ref="N193">IFERROR(IF(VLOOKUP(N$1,_xlfn.UNIQUE(_xlfn._xlws.FILTER(ARQUIVOS[REVISÃO],ARQUIVOS[DOCUMENTO]='MATRIZ DE REVISÃO'!$A193)),1,)=$B193,"VIGENTE","OBS"),IF(N$1&lt;$B193,"-",""))</f>
        <v/>
      </c>
      <c r="O193" s="22" t="str" cm="1">
        <f t="array" ref="O193">IFERROR(IF(VLOOKUP(O$1,_xlfn.UNIQUE(_xlfn._xlws.FILTER(ARQUIVOS[REVISÃO],ARQUIVOS[DOCUMENTO]='MATRIZ DE REVISÃO'!$A193)),1,)=$B193,"VIGENTE","OBS"),IF(O$1&lt;$B193,"-",""))</f>
        <v/>
      </c>
      <c r="P193" t="str" cm="1">
        <f t="array" ref="P193">IFERROR(IF(VLOOKUP(P$1,_xlfn.UNIQUE(_xlfn._xlws.FILTER(ARQUIVOS[REVISÃO],ARQUIVOS[DOCUMENTO]='MATRIZ DE REVISÃO'!$A193)),1,)=$B193,"VIGENTE","OBS"),IF(P$1&lt;$B193,"-",""))</f>
        <v/>
      </c>
      <c r="Q193" t="str" cm="1">
        <f t="array" ref="Q193">IFERROR(IF(VLOOKUP(Q$1,_xlfn.UNIQUE(_xlfn._xlws.FILTER(ARQUIVOS[REVISÃO],ARQUIVOS[DOCUMENTO]='MATRIZ DE REVISÃO'!$A193)),1,)=$B193,"VIGENTE","OBS"),IF(Q$1&lt;$B193,"-",""))</f>
        <v/>
      </c>
      <c r="R193" t="str" cm="1">
        <f t="array" ref="R193">IFERROR(IF(VLOOKUP(R$1,_xlfn.UNIQUE(_xlfn._xlws.FILTER(ARQUIVOS[REVISÃO],ARQUIVOS[DOCUMENTO]='MATRIZ DE REVISÃO'!$A193)),1,)=$B193,"VIGENTE","OBS"),IF(R$1&lt;$B193,"-",""))</f>
        <v/>
      </c>
      <c r="S193" t="str" cm="1">
        <f t="array" ref="S193">IFERROR(IF(VLOOKUP(S$1,_xlfn.UNIQUE(_xlfn._xlws.FILTER(ARQUIVOS[REVISÃO],ARQUIVOS[DOCUMENTO]='MATRIZ DE REVISÃO'!$A193)),1,)=$B193,"VIGENTE","OBS"),IF(S$1&lt;$B193,"-",""))</f>
        <v/>
      </c>
    </row>
    <row r="194" spans="1:19" x14ac:dyDescent="0.3">
      <c r="A194" s="16" t="s">
        <v>2926</v>
      </c>
      <c r="B194" s="17" t="str">
        <f>_xlfn.XLOOKUP(A194,LD_01[DOCUMENTO],LD_01[REVISÃO])</f>
        <v>R01</v>
      </c>
      <c r="C194" s="17" t="s">
        <v>4314</v>
      </c>
      <c r="D194" s="21" t="str" cm="1">
        <f t="array" ref="D194">IFERROR(IF(VLOOKUP(D$1,_xlfn.UNIQUE(_xlfn._xlws.FILTER(ARQUIVOS[REVISÃO],ARQUIVOS[DOCUMENTO]='MATRIZ DE REVISÃO'!$A194)),1,)=$B194,"VIGENTE","OBS"),IF(D$1&lt;$B194,"-",""))</f>
        <v>-</v>
      </c>
      <c r="E194" s="21" t="str" cm="1">
        <f t="array" ref="E194">IFERROR(IF(VLOOKUP(E$1,_xlfn.UNIQUE(_xlfn._xlws.FILTER(ARQUIVOS[REVISÃO],ARQUIVOS[DOCUMENTO]='MATRIZ DE REVISÃO'!$A194)),1,)=$B194,"VIGENTE","OBS"),IF(E$1&lt;$B194,"-",""))</f>
        <v>VIGENTE</v>
      </c>
      <c r="F194" s="21" t="str" cm="1">
        <f t="array" ref="F194">IFERROR(IF(VLOOKUP(F$1,_xlfn.UNIQUE(_xlfn._xlws.FILTER(ARQUIVOS[REVISÃO],ARQUIVOS[DOCUMENTO]='MATRIZ DE REVISÃO'!$A194)),1,)=$B194,"VIGENTE","OBS"),IF(F$1&lt;$B194,"-",""))</f>
        <v/>
      </c>
      <c r="G194" s="21" t="str" cm="1">
        <f t="array" ref="G194">IFERROR(IF(VLOOKUP(G$1,_xlfn.UNIQUE(_xlfn._xlws.FILTER(ARQUIVOS[REVISÃO],ARQUIVOS[DOCUMENTO]='MATRIZ DE REVISÃO'!$A194)),1,)=$B194,"VIGENTE","OBS"),IF(G$1&lt;$B194,"-",""))</f>
        <v/>
      </c>
      <c r="H194" s="21" t="str" cm="1">
        <f t="array" ref="H194">IFERROR(IF(VLOOKUP(H$1,_xlfn.UNIQUE(_xlfn._xlws.FILTER(ARQUIVOS[REVISÃO],ARQUIVOS[DOCUMENTO]='MATRIZ DE REVISÃO'!$A194)),1,)=$B194,"VIGENTE","OBS"),IF(H$1&lt;$B194,"-",""))</f>
        <v/>
      </c>
      <c r="I194" s="21" t="str" cm="1">
        <f t="array" ref="I194">IFERROR(IF(VLOOKUP(I$1,_xlfn.UNIQUE(_xlfn._xlws.FILTER(ARQUIVOS[REVISÃO],ARQUIVOS[DOCUMENTO]='MATRIZ DE REVISÃO'!$A194)),1,)=$B194,"VIGENTE","OBS"),IF(I$1&lt;$B194,"-",""))</f>
        <v/>
      </c>
      <c r="J194" s="21" t="str" cm="1">
        <f t="array" ref="J194">IFERROR(IF(VLOOKUP(J$1,_xlfn.UNIQUE(_xlfn._xlws.FILTER(ARQUIVOS[REVISÃO],ARQUIVOS[DOCUMENTO]='MATRIZ DE REVISÃO'!$A194)),1,)=$B194,"VIGENTE","OBS"),IF(J$1&lt;$B194,"-",""))</f>
        <v/>
      </c>
      <c r="K194" s="21" t="str" cm="1">
        <f t="array" ref="K194">IFERROR(IF(VLOOKUP(K$1,_xlfn.UNIQUE(_xlfn._xlws.FILTER(ARQUIVOS[REVISÃO],ARQUIVOS[DOCUMENTO]='MATRIZ DE REVISÃO'!$A194)),1,)=$B194,"VIGENTE","OBS"),IF(K$1&lt;$B194,"-",""))</f>
        <v/>
      </c>
      <c r="L194" s="21" t="str" cm="1">
        <f t="array" ref="L194">IFERROR(IF(VLOOKUP(L$1,_xlfn.UNIQUE(_xlfn._xlws.FILTER(ARQUIVOS[REVISÃO],ARQUIVOS[DOCUMENTO]='MATRIZ DE REVISÃO'!$A194)),1,)=$B194,"VIGENTE","OBS"),IF(L$1&lt;$B194,"-",""))</f>
        <v/>
      </c>
      <c r="M194" s="21" t="str" cm="1">
        <f t="array" ref="M194">IFERROR(IF(VLOOKUP(M$1,_xlfn.UNIQUE(_xlfn._xlws.FILTER(ARQUIVOS[REVISÃO],ARQUIVOS[DOCUMENTO]='MATRIZ DE REVISÃO'!$A194)),1,)=$B194,"VIGENTE","OBS"),IF(M$1&lt;$B194,"-",""))</f>
        <v/>
      </c>
      <c r="N194" s="21" t="str" cm="1">
        <f t="array" ref="N194">IFERROR(IF(VLOOKUP(N$1,_xlfn.UNIQUE(_xlfn._xlws.FILTER(ARQUIVOS[REVISÃO],ARQUIVOS[DOCUMENTO]='MATRIZ DE REVISÃO'!$A194)),1,)=$B194,"VIGENTE","OBS"),IF(N$1&lt;$B194,"-",""))</f>
        <v/>
      </c>
      <c r="O194" s="22" t="str" cm="1">
        <f t="array" ref="O194">IFERROR(IF(VLOOKUP(O$1,_xlfn.UNIQUE(_xlfn._xlws.FILTER(ARQUIVOS[REVISÃO],ARQUIVOS[DOCUMENTO]='MATRIZ DE REVISÃO'!$A194)),1,)=$B194,"VIGENTE","OBS"),IF(O$1&lt;$B194,"-",""))</f>
        <v/>
      </c>
      <c r="P194" t="str" cm="1">
        <f t="array" ref="P194">IFERROR(IF(VLOOKUP(P$1,_xlfn.UNIQUE(_xlfn._xlws.FILTER(ARQUIVOS[REVISÃO],ARQUIVOS[DOCUMENTO]='MATRIZ DE REVISÃO'!$A194)),1,)=$B194,"VIGENTE","OBS"),IF(P$1&lt;$B194,"-",""))</f>
        <v/>
      </c>
      <c r="Q194" t="str" cm="1">
        <f t="array" ref="Q194">IFERROR(IF(VLOOKUP(Q$1,_xlfn.UNIQUE(_xlfn._xlws.FILTER(ARQUIVOS[REVISÃO],ARQUIVOS[DOCUMENTO]='MATRIZ DE REVISÃO'!$A194)),1,)=$B194,"VIGENTE","OBS"),IF(Q$1&lt;$B194,"-",""))</f>
        <v/>
      </c>
      <c r="R194" t="str" cm="1">
        <f t="array" ref="R194">IFERROR(IF(VLOOKUP(R$1,_xlfn.UNIQUE(_xlfn._xlws.FILTER(ARQUIVOS[REVISÃO],ARQUIVOS[DOCUMENTO]='MATRIZ DE REVISÃO'!$A194)),1,)=$B194,"VIGENTE","OBS"),IF(R$1&lt;$B194,"-",""))</f>
        <v/>
      </c>
      <c r="S194" t="str" cm="1">
        <f t="array" ref="S194">IFERROR(IF(VLOOKUP(S$1,_xlfn.UNIQUE(_xlfn._xlws.FILTER(ARQUIVOS[REVISÃO],ARQUIVOS[DOCUMENTO]='MATRIZ DE REVISÃO'!$A194)),1,)=$B194,"VIGENTE","OBS"),IF(S$1&lt;$B194,"-",""))</f>
        <v/>
      </c>
    </row>
    <row r="195" spans="1:19" x14ac:dyDescent="0.3">
      <c r="A195" s="16" t="s">
        <v>4063</v>
      </c>
      <c r="B195" s="17" t="str">
        <f>_xlfn.XLOOKUP(A195,LD_01[DOCUMENTO],LD_01[REVISÃO])</f>
        <v>R00</v>
      </c>
      <c r="C195" s="17" t="s">
        <v>4314</v>
      </c>
      <c r="D195" s="21" t="str" cm="1">
        <f t="array" ref="D195">IFERROR(IF(VLOOKUP(D$1,_xlfn.UNIQUE(_xlfn._xlws.FILTER(ARQUIVOS[REVISÃO],ARQUIVOS[DOCUMENTO]='MATRIZ DE REVISÃO'!$A195)),1,)=$B195,"VIGENTE","OBS"),IF(D$1&lt;$B195,"-",""))</f>
        <v>VIGENTE</v>
      </c>
      <c r="E195" s="21" t="str" cm="1">
        <f t="array" ref="E195">IFERROR(IF(VLOOKUP(E$1,_xlfn.UNIQUE(_xlfn._xlws.FILTER(ARQUIVOS[REVISÃO],ARQUIVOS[DOCUMENTO]='MATRIZ DE REVISÃO'!$A195)),1,)=$B195,"VIGENTE","OBS"),IF(E$1&lt;$B195,"-",""))</f>
        <v/>
      </c>
      <c r="F195" s="21" t="str" cm="1">
        <f t="array" ref="F195">IFERROR(IF(VLOOKUP(F$1,_xlfn.UNIQUE(_xlfn._xlws.FILTER(ARQUIVOS[REVISÃO],ARQUIVOS[DOCUMENTO]='MATRIZ DE REVISÃO'!$A195)),1,)=$B195,"VIGENTE","OBS"),IF(F$1&lt;$B195,"-",""))</f>
        <v/>
      </c>
      <c r="G195" s="21" t="str" cm="1">
        <f t="array" ref="G195">IFERROR(IF(VLOOKUP(G$1,_xlfn.UNIQUE(_xlfn._xlws.FILTER(ARQUIVOS[REVISÃO],ARQUIVOS[DOCUMENTO]='MATRIZ DE REVISÃO'!$A195)),1,)=$B195,"VIGENTE","OBS"),IF(G$1&lt;$B195,"-",""))</f>
        <v/>
      </c>
      <c r="H195" s="21" t="str" cm="1">
        <f t="array" ref="H195">IFERROR(IF(VLOOKUP(H$1,_xlfn.UNIQUE(_xlfn._xlws.FILTER(ARQUIVOS[REVISÃO],ARQUIVOS[DOCUMENTO]='MATRIZ DE REVISÃO'!$A195)),1,)=$B195,"VIGENTE","OBS"),IF(H$1&lt;$B195,"-",""))</f>
        <v/>
      </c>
      <c r="I195" s="21" t="str" cm="1">
        <f t="array" ref="I195">IFERROR(IF(VLOOKUP(I$1,_xlfn.UNIQUE(_xlfn._xlws.FILTER(ARQUIVOS[REVISÃO],ARQUIVOS[DOCUMENTO]='MATRIZ DE REVISÃO'!$A195)),1,)=$B195,"VIGENTE","OBS"),IF(I$1&lt;$B195,"-",""))</f>
        <v/>
      </c>
      <c r="J195" s="21" t="str" cm="1">
        <f t="array" ref="J195">IFERROR(IF(VLOOKUP(J$1,_xlfn.UNIQUE(_xlfn._xlws.FILTER(ARQUIVOS[REVISÃO],ARQUIVOS[DOCUMENTO]='MATRIZ DE REVISÃO'!$A195)),1,)=$B195,"VIGENTE","OBS"),IF(J$1&lt;$B195,"-",""))</f>
        <v/>
      </c>
      <c r="K195" s="21" t="str" cm="1">
        <f t="array" ref="K195">IFERROR(IF(VLOOKUP(K$1,_xlfn.UNIQUE(_xlfn._xlws.FILTER(ARQUIVOS[REVISÃO],ARQUIVOS[DOCUMENTO]='MATRIZ DE REVISÃO'!$A195)),1,)=$B195,"VIGENTE","OBS"),IF(K$1&lt;$B195,"-",""))</f>
        <v/>
      </c>
      <c r="L195" s="21" t="str" cm="1">
        <f t="array" ref="L195">IFERROR(IF(VLOOKUP(L$1,_xlfn.UNIQUE(_xlfn._xlws.FILTER(ARQUIVOS[REVISÃO],ARQUIVOS[DOCUMENTO]='MATRIZ DE REVISÃO'!$A195)),1,)=$B195,"VIGENTE","OBS"),IF(L$1&lt;$B195,"-",""))</f>
        <v/>
      </c>
      <c r="M195" s="21" t="str" cm="1">
        <f t="array" ref="M195">IFERROR(IF(VLOOKUP(M$1,_xlfn.UNIQUE(_xlfn._xlws.FILTER(ARQUIVOS[REVISÃO],ARQUIVOS[DOCUMENTO]='MATRIZ DE REVISÃO'!$A195)),1,)=$B195,"VIGENTE","OBS"),IF(M$1&lt;$B195,"-",""))</f>
        <v/>
      </c>
      <c r="N195" s="21" t="str" cm="1">
        <f t="array" ref="N195">IFERROR(IF(VLOOKUP(N$1,_xlfn.UNIQUE(_xlfn._xlws.FILTER(ARQUIVOS[REVISÃO],ARQUIVOS[DOCUMENTO]='MATRIZ DE REVISÃO'!$A195)),1,)=$B195,"VIGENTE","OBS"),IF(N$1&lt;$B195,"-",""))</f>
        <v/>
      </c>
      <c r="O195" s="22" t="str" cm="1">
        <f t="array" ref="O195">IFERROR(IF(VLOOKUP(O$1,_xlfn.UNIQUE(_xlfn._xlws.FILTER(ARQUIVOS[REVISÃO],ARQUIVOS[DOCUMENTO]='MATRIZ DE REVISÃO'!$A195)),1,)=$B195,"VIGENTE","OBS"),IF(O$1&lt;$B195,"-",""))</f>
        <v/>
      </c>
      <c r="P195" t="str" cm="1">
        <f t="array" ref="P195">IFERROR(IF(VLOOKUP(P$1,_xlfn.UNIQUE(_xlfn._xlws.FILTER(ARQUIVOS[REVISÃO],ARQUIVOS[DOCUMENTO]='MATRIZ DE REVISÃO'!$A195)),1,)=$B195,"VIGENTE","OBS"),IF(P$1&lt;$B195,"-",""))</f>
        <v/>
      </c>
      <c r="Q195" t="str" cm="1">
        <f t="array" ref="Q195">IFERROR(IF(VLOOKUP(Q$1,_xlfn.UNIQUE(_xlfn._xlws.FILTER(ARQUIVOS[REVISÃO],ARQUIVOS[DOCUMENTO]='MATRIZ DE REVISÃO'!$A195)),1,)=$B195,"VIGENTE","OBS"),IF(Q$1&lt;$B195,"-",""))</f>
        <v/>
      </c>
      <c r="R195" t="str" cm="1">
        <f t="array" ref="R195">IFERROR(IF(VLOOKUP(R$1,_xlfn.UNIQUE(_xlfn._xlws.FILTER(ARQUIVOS[REVISÃO],ARQUIVOS[DOCUMENTO]='MATRIZ DE REVISÃO'!$A195)),1,)=$B195,"VIGENTE","OBS"),IF(R$1&lt;$B195,"-",""))</f>
        <v/>
      </c>
      <c r="S195" t="str" cm="1">
        <f t="array" ref="S195">IFERROR(IF(VLOOKUP(S$1,_xlfn.UNIQUE(_xlfn._xlws.FILTER(ARQUIVOS[REVISÃO],ARQUIVOS[DOCUMENTO]='MATRIZ DE REVISÃO'!$A195)),1,)=$B195,"VIGENTE","OBS"),IF(S$1&lt;$B195,"-",""))</f>
        <v/>
      </c>
    </row>
    <row r="196" spans="1:19" x14ac:dyDescent="0.3">
      <c r="A196" s="16" t="s">
        <v>2872</v>
      </c>
      <c r="B196" s="17" t="str">
        <f>_xlfn.XLOOKUP(A196,LD_01[DOCUMENTO],LD_01[REVISÃO])</f>
        <v>R01</v>
      </c>
      <c r="C196" s="17" t="s">
        <v>4314</v>
      </c>
      <c r="D196" s="21" t="str" cm="1">
        <f t="array" ref="D196">IFERROR(IF(VLOOKUP(D$1,_xlfn.UNIQUE(_xlfn._xlws.FILTER(ARQUIVOS[REVISÃO],ARQUIVOS[DOCUMENTO]='MATRIZ DE REVISÃO'!$A196)),1,)=$B196,"VIGENTE","OBS"),IF(D$1&lt;$B196,"-",""))</f>
        <v>-</v>
      </c>
      <c r="E196" s="21" t="str" cm="1">
        <f t="array" ref="E196">IFERROR(IF(VLOOKUP(E$1,_xlfn.UNIQUE(_xlfn._xlws.FILTER(ARQUIVOS[REVISÃO],ARQUIVOS[DOCUMENTO]='MATRIZ DE REVISÃO'!$A196)),1,)=$B196,"VIGENTE","OBS"),IF(E$1&lt;$B196,"-",""))</f>
        <v>VIGENTE</v>
      </c>
      <c r="F196" s="21" t="str" cm="1">
        <f t="array" ref="F196">IFERROR(IF(VLOOKUP(F$1,_xlfn.UNIQUE(_xlfn._xlws.FILTER(ARQUIVOS[REVISÃO],ARQUIVOS[DOCUMENTO]='MATRIZ DE REVISÃO'!$A196)),1,)=$B196,"VIGENTE","OBS"),IF(F$1&lt;$B196,"-",""))</f>
        <v/>
      </c>
      <c r="G196" s="21" t="str" cm="1">
        <f t="array" ref="G196">IFERROR(IF(VLOOKUP(G$1,_xlfn.UNIQUE(_xlfn._xlws.FILTER(ARQUIVOS[REVISÃO],ARQUIVOS[DOCUMENTO]='MATRIZ DE REVISÃO'!$A196)),1,)=$B196,"VIGENTE","OBS"),IF(G$1&lt;$B196,"-",""))</f>
        <v/>
      </c>
      <c r="H196" s="21" t="str" cm="1">
        <f t="array" ref="H196">IFERROR(IF(VLOOKUP(H$1,_xlfn.UNIQUE(_xlfn._xlws.FILTER(ARQUIVOS[REVISÃO],ARQUIVOS[DOCUMENTO]='MATRIZ DE REVISÃO'!$A196)),1,)=$B196,"VIGENTE","OBS"),IF(H$1&lt;$B196,"-",""))</f>
        <v/>
      </c>
      <c r="I196" s="21" t="str" cm="1">
        <f t="array" ref="I196">IFERROR(IF(VLOOKUP(I$1,_xlfn.UNIQUE(_xlfn._xlws.FILTER(ARQUIVOS[REVISÃO],ARQUIVOS[DOCUMENTO]='MATRIZ DE REVISÃO'!$A196)),1,)=$B196,"VIGENTE","OBS"),IF(I$1&lt;$B196,"-",""))</f>
        <v/>
      </c>
      <c r="J196" s="21" t="str" cm="1">
        <f t="array" ref="J196">IFERROR(IF(VLOOKUP(J$1,_xlfn.UNIQUE(_xlfn._xlws.FILTER(ARQUIVOS[REVISÃO],ARQUIVOS[DOCUMENTO]='MATRIZ DE REVISÃO'!$A196)),1,)=$B196,"VIGENTE","OBS"),IF(J$1&lt;$B196,"-",""))</f>
        <v/>
      </c>
      <c r="K196" s="21" t="str" cm="1">
        <f t="array" ref="K196">IFERROR(IF(VLOOKUP(K$1,_xlfn.UNIQUE(_xlfn._xlws.FILTER(ARQUIVOS[REVISÃO],ARQUIVOS[DOCUMENTO]='MATRIZ DE REVISÃO'!$A196)),1,)=$B196,"VIGENTE","OBS"),IF(K$1&lt;$B196,"-",""))</f>
        <v/>
      </c>
      <c r="L196" s="21" t="str" cm="1">
        <f t="array" ref="L196">IFERROR(IF(VLOOKUP(L$1,_xlfn.UNIQUE(_xlfn._xlws.FILTER(ARQUIVOS[REVISÃO],ARQUIVOS[DOCUMENTO]='MATRIZ DE REVISÃO'!$A196)),1,)=$B196,"VIGENTE","OBS"),IF(L$1&lt;$B196,"-",""))</f>
        <v/>
      </c>
      <c r="M196" s="21" t="str" cm="1">
        <f t="array" ref="M196">IFERROR(IF(VLOOKUP(M$1,_xlfn.UNIQUE(_xlfn._xlws.FILTER(ARQUIVOS[REVISÃO],ARQUIVOS[DOCUMENTO]='MATRIZ DE REVISÃO'!$A196)),1,)=$B196,"VIGENTE","OBS"),IF(M$1&lt;$B196,"-",""))</f>
        <v/>
      </c>
      <c r="N196" s="21" t="str" cm="1">
        <f t="array" ref="N196">IFERROR(IF(VLOOKUP(N$1,_xlfn.UNIQUE(_xlfn._xlws.FILTER(ARQUIVOS[REVISÃO],ARQUIVOS[DOCUMENTO]='MATRIZ DE REVISÃO'!$A196)),1,)=$B196,"VIGENTE","OBS"),IF(N$1&lt;$B196,"-",""))</f>
        <v/>
      </c>
      <c r="O196" s="22" t="str" cm="1">
        <f t="array" ref="O196">IFERROR(IF(VLOOKUP(O$1,_xlfn.UNIQUE(_xlfn._xlws.FILTER(ARQUIVOS[REVISÃO],ARQUIVOS[DOCUMENTO]='MATRIZ DE REVISÃO'!$A196)),1,)=$B196,"VIGENTE","OBS"),IF(O$1&lt;$B196,"-",""))</f>
        <v/>
      </c>
      <c r="P196" t="str" cm="1">
        <f t="array" ref="P196">IFERROR(IF(VLOOKUP(P$1,_xlfn.UNIQUE(_xlfn._xlws.FILTER(ARQUIVOS[REVISÃO],ARQUIVOS[DOCUMENTO]='MATRIZ DE REVISÃO'!$A196)),1,)=$B196,"VIGENTE","OBS"),IF(P$1&lt;$B196,"-",""))</f>
        <v/>
      </c>
      <c r="Q196" t="str" cm="1">
        <f t="array" ref="Q196">IFERROR(IF(VLOOKUP(Q$1,_xlfn.UNIQUE(_xlfn._xlws.FILTER(ARQUIVOS[REVISÃO],ARQUIVOS[DOCUMENTO]='MATRIZ DE REVISÃO'!$A196)),1,)=$B196,"VIGENTE","OBS"),IF(Q$1&lt;$B196,"-",""))</f>
        <v/>
      </c>
      <c r="R196" t="str" cm="1">
        <f t="array" ref="R196">IFERROR(IF(VLOOKUP(R$1,_xlfn.UNIQUE(_xlfn._xlws.FILTER(ARQUIVOS[REVISÃO],ARQUIVOS[DOCUMENTO]='MATRIZ DE REVISÃO'!$A196)),1,)=$B196,"VIGENTE","OBS"),IF(R$1&lt;$B196,"-",""))</f>
        <v/>
      </c>
      <c r="S196" t="str" cm="1">
        <f t="array" ref="S196">IFERROR(IF(VLOOKUP(S$1,_xlfn.UNIQUE(_xlfn._xlws.FILTER(ARQUIVOS[REVISÃO],ARQUIVOS[DOCUMENTO]='MATRIZ DE REVISÃO'!$A196)),1,)=$B196,"VIGENTE","OBS"),IF(S$1&lt;$B196,"-",""))</f>
        <v/>
      </c>
    </row>
    <row r="197" spans="1:19" x14ac:dyDescent="0.3">
      <c r="A197" s="16" t="s">
        <v>2873</v>
      </c>
      <c r="B197" s="17" t="str">
        <f>_xlfn.XLOOKUP(A197,LD_01[DOCUMENTO],LD_01[REVISÃO])</f>
        <v>R02</v>
      </c>
      <c r="C197" s="17" t="s">
        <v>4314</v>
      </c>
      <c r="D197" s="21" t="str" cm="1">
        <f t="array" ref="D197">IFERROR(IF(VLOOKUP(D$1,_xlfn.UNIQUE(_xlfn._xlws.FILTER(ARQUIVOS[REVISÃO],ARQUIVOS[DOCUMENTO]='MATRIZ DE REVISÃO'!$A197)),1,)=$B197,"VIGENTE","OBS"),IF(D$1&lt;$B197,"-",""))</f>
        <v>-</v>
      </c>
      <c r="E197" s="21" t="str" cm="1">
        <f t="array" ref="E197">IFERROR(IF(VLOOKUP(E$1,_xlfn.UNIQUE(_xlfn._xlws.FILTER(ARQUIVOS[REVISÃO],ARQUIVOS[DOCUMENTO]='MATRIZ DE REVISÃO'!$A197)),1,)=$B197,"VIGENTE","OBS"),IF(E$1&lt;$B197,"-",""))</f>
        <v>-</v>
      </c>
      <c r="F197" s="21" t="str" cm="1">
        <f t="array" ref="F197">IFERROR(IF(VLOOKUP(F$1,_xlfn.UNIQUE(_xlfn._xlws.FILTER(ARQUIVOS[REVISÃO],ARQUIVOS[DOCUMENTO]='MATRIZ DE REVISÃO'!$A197)),1,)=$B197,"VIGENTE","OBS"),IF(F$1&lt;$B197,"-",""))</f>
        <v>VIGENTE</v>
      </c>
      <c r="G197" s="21" t="str" cm="1">
        <f t="array" ref="G197">IFERROR(IF(VLOOKUP(G$1,_xlfn.UNIQUE(_xlfn._xlws.FILTER(ARQUIVOS[REVISÃO],ARQUIVOS[DOCUMENTO]='MATRIZ DE REVISÃO'!$A197)),1,)=$B197,"VIGENTE","OBS"),IF(G$1&lt;$B197,"-",""))</f>
        <v/>
      </c>
      <c r="H197" s="21" t="str" cm="1">
        <f t="array" ref="H197">IFERROR(IF(VLOOKUP(H$1,_xlfn.UNIQUE(_xlfn._xlws.FILTER(ARQUIVOS[REVISÃO],ARQUIVOS[DOCUMENTO]='MATRIZ DE REVISÃO'!$A197)),1,)=$B197,"VIGENTE","OBS"),IF(H$1&lt;$B197,"-",""))</f>
        <v/>
      </c>
      <c r="I197" s="21" t="str" cm="1">
        <f t="array" ref="I197">IFERROR(IF(VLOOKUP(I$1,_xlfn.UNIQUE(_xlfn._xlws.FILTER(ARQUIVOS[REVISÃO],ARQUIVOS[DOCUMENTO]='MATRIZ DE REVISÃO'!$A197)),1,)=$B197,"VIGENTE","OBS"),IF(I$1&lt;$B197,"-",""))</f>
        <v/>
      </c>
      <c r="J197" s="21" t="str" cm="1">
        <f t="array" ref="J197">IFERROR(IF(VLOOKUP(J$1,_xlfn.UNIQUE(_xlfn._xlws.FILTER(ARQUIVOS[REVISÃO],ARQUIVOS[DOCUMENTO]='MATRIZ DE REVISÃO'!$A197)),1,)=$B197,"VIGENTE","OBS"),IF(J$1&lt;$B197,"-",""))</f>
        <v/>
      </c>
      <c r="K197" s="21" t="str" cm="1">
        <f t="array" ref="K197">IFERROR(IF(VLOOKUP(K$1,_xlfn.UNIQUE(_xlfn._xlws.FILTER(ARQUIVOS[REVISÃO],ARQUIVOS[DOCUMENTO]='MATRIZ DE REVISÃO'!$A197)),1,)=$B197,"VIGENTE","OBS"),IF(K$1&lt;$B197,"-",""))</f>
        <v/>
      </c>
      <c r="L197" s="21" t="str" cm="1">
        <f t="array" ref="L197">IFERROR(IF(VLOOKUP(L$1,_xlfn.UNIQUE(_xlfn._xlws.FILTER(ARQUIVOS[REVISÃO],ARQUIVOS[DOCUMENTO]='MATRIZ DE REVISÃO'!$A197)),1,)=$B197,"VIGENTE","OBS"),IF(L$1&lt;$B197,"-",""))</f>
        <v/>
      </c>
      <c r="M197" s="21" t="str" cm="1">
        <f t="array" ref="M197">IFERROR(IF(VLOOKUP(M$1,_xlfn.UNIQUE(_xlfn._xlws.FILTER(ARQUIVOS[REVISÃO],ARQUIVOS[DOCUMENTO]='MATRIZ DE REVISÃO'!$A197)),1,)=$B197,"VIGENTE","OBS"),IF(M$1&lt;$B197,"-",""))</f>
        <v/>
      </c>
      <c r="N197" s="21" t="str" cm="1">
        <f t="array" ref="N197">IFERROR(IF(VLOOKUP(N$1,_xlfn.UNIQUE(_xlfn._xlws.FILTER(ARQUIVOS[REVISÃO],ARQUIVOS[DOCUMENTO]='MATRIZ DE REVISÃO'!$A197)),1,)=$B197,"VIGENTE","OBS"),IF(N$1&lt;$B197,"-",""))</f>
        <v/>
      </c>
      <c r="O197" s="22" t="str" cm="1">
        <f t="array" ref="O197">IFERROR(IF(VLOOKUP(O$1,_xlfn.UNIQUE(_xlfn._xlws.FILTER(ARQUIVOS[REVISÃO],ARQUIVOS[DOCUMENTO]='MATRIZ DE REVISÃO'!$A197)),1,)=$B197,"VIGENTE","OBS"),IF(O$1&lt;$B197,"-",""))</f>
        <v/>
      </c>
      <c r="P197" t="str" cm="1">
        <f t="array" ref="P197">IFERROR(IF(VLOOKUP(P$1,_xlfn.UNIQUE(_xlfn._xlws.FILTER(ARQUIVOS[REVISÃO],ARQUIVOS[DOCUMENTO]='MATRIZ DE REVISÃO'!$A197)),1,)=$B197,"VIGENTE","OBS"),IF(P$1&lt;$B197,"-",""))</f>
        <v/>
      </c>
      <c r="Q197" t="str" cm="1">
        <f t="array" ref="Q197">IFERROR(IF(VLOOKUP(Q$1,_xlfn.UNIQUE(_xlfn._xlws.FILTER(ARQUIVOS[REVISÃO],ARQUIVOS[DOCUMENTO]='MATRIZ DE REVISÃO'!$A197)),1,)=$B197,"VIGENTE","OBS"),IF(Q$1&lt;$B197,"-",""))</f>
        <v/>
      </c>
      <c r="R197" t="str" cm="1">
        <f t="array" ref="R197">IFERROR(IF(VLOOKUP(R$1,_xlfn.UNIQUE(_xlfn._xlws.FILTER(ARQUIVOS[REVISÃO],ARQUIVOS[DOCUMENTO]='MATRIZ DE REVISÃO'!$A197)),1,)=$B197,"VIGENTE","OBS"),IF(R$1&lt;$B197,"-",""))</f>
        <v/>
      </c>
      <c r="S197" t="str" cm="1">
        <f t="array" ref="S197">IFERROR(IF(VLOOKUP(S$1,_xlfn.UNIQUE(_xlfn._xlws.FILTER(ARQUIVOS[REVISÃO],ARQUIVOS[DOCUMENTO]='MATRIZ DE REVISÃO'!$A197)),1,)=$B197,"VIGENTE","OBS"),IF(S$1&lt;$B197,"-",""))</f>
        <v/>
      </c>
    </row>
    <row r="198" spans="1:19" x14ac:dyDescent="0.3">
      <c r="A198" s="16" t="s">
        <v>2874</v>
      </c>
      <c r="B198" s="17" t="str">
        <f>_xlfn.XLOOKUP(A198,LD_01[DOCUMENTO],LD_01[REVISÃO])</f>
        <v>R02</v>
      </c>
      <c r="C198" s="17" t="s">
        <v>4314</v>
      </c>
      <c r="D198" s="21" t="str" cm="1">
        <f t="array" ref="D198">IFERROR(IF(VLOOKUP(D$1,_xlfn.UNIQUE(_xlfn._xlws.FILTER(ARQUIVOS[REVISÃO],ARQUIVOS[DOCUMENTO]='MATRIZ DE REVISÃO'!$A198)),1,)=$B198,"VIGENTE","OBS"),IF(D$1&lt;$B198,"-",""))</f>
        <v>-</v>
      </c>
      <c r="E198" s="21" t="str" cm="1">
        <f t="array" ref="E198">IFERROR(IF(VLOOKUP(E$1,_xlfn.UNIQUE(_xlfn._xlws.FILTER(ARQUIVOS[REVISÃO],ARQUIVOS[DOCUMENTO]='MATRIZ DE REVISÃO'!$A198)),1,)=$B198,"VIGENTE","OBS"),IF(E$1&lt;$B198,"-",""))</f>
        <v>-</v>
      </c>
      <c r="F198" s="21" t="str" cm="1">
        <f t="array" ref="F198">IFERROR(IF(VLOOKUP(F$1,_xlfn.UNIQUE(_xlfn._xlws.FILTER(ARQUIVOS[REVISÃO],ARQUIVOS[DOCUMENTO]='MATRIZ DE REVISÃO'!$A198)),1,)=$B198,"VIGENTE","OBS"),IF(F$1&lt;$B198,"-",""))</f>
        <v>VIGENTE</v>
      </c>
      <c r="G198" s="21" t="str" cm="1">
        <f t="array" ref="G198">IFERROR(IF(VLOOKUP(G$1,_xlfn.UNIQUE(_xlfn._xlws.FILTER(ARQUIVOS[REVISÃO],ARQUIVOS[DOCUMENTO]='MATRIZ DE REVISÃO'!$A198)),1,)=$B198,"VIGENTE","OBS"),IF(G$1&lt;$B198,"-",""))</f>
        <v/>
      </c>
      <c r="H198" s="21" t="str" cm="1">
        <f t="array" ref="H198">IFERROR(IF(VLOOKUP(H$1,_xlfn.UNIQUE(_xlfn._xlws.FILTER(ARQUIVOS[REVISÃO],ARQUIVOS[DOCUMENTO]='MATRIZ DE REVISÃO'!$A198)),1,)=$B198,"VIGENTE","OBS"),IF(H$1&lt;$B198,"-",""))</f>
        <v/>
      </c>
      <c r="I198" s="21" t="str" cm="1">
        <f t="array" ref="I198">IFERROR(IF(VLOOKUP(I$1,_xlfn.UNIQUE(_xlfn._xlws.FILTER(ARQUIVOS[REVISÃO],ARQUIVOS[DOCUMENTO]='MATRIZ DE REVISÃO'!$A198)),1,)=$B198,"VIGENTE","OBS"),IF(I$1&lt;$B198,"-",""))</f>
        <v/>
      </c>
      <c r="J198" s="21" t="str" cm="1">
        <f t="array" ref="J198">IFERROR(IF(VLOOKUP(J$1,_xlfn.UNIQUE(_xlfn._xlws.FILTER(ARQUIVOS[REVISÃO],ARQUIVOS[DOCUMENTO]='MATRIZ DE REVISÃO'!$A198)),1,)=$B198,"VIGENTE","OBS"),IF(J$1&lt;$B198,"-",""))</f>
        <v/>
      </c>
      <c r="K198" s="21" t="str" cm="1">
        <f t="array" ref="K198">IFERROR(IF(VLOOKUP(K$1,_xlfn.UNIQUE(_xlfn._xlws.FILTER(ARQUIVOS[REVISÃO],ARQUIVOS[DOCUMENTO]='MATRIZ DE REVISÃO'!$A198)),1,)=$B198,"VIGENTE","OBS"),IF(K$1&lt;$B198,"-",""))</f>
        <v/>
      </c>
      <c r="L198" s="21" t="str" cm="1">
        <f t="array" ref="L198">IFERROR(IF(VLOOKUP(L$1,_xlfn.UNIQUE(_xlfn._xlws.FILTER(ARQUIVOS[REVISÃO],ARQUIVOS[DOCUMENTO]='MATRIZ DE REVISÃO'!$A198)),1,)=$B198,"VIGENTE","OBS"),IF(L$1&lt;$B198,"-",""))</f>
        <v/>
      </c>
      <c r="M198" s="21" t="str" cm="1">
        <f t="array" ref="M198">IFERROR(IF(VLOOKUP(M$1,_xlfn.UNIQUE(_xlfn._xlws.FILTER(ARQUIVOS[REVISÃO],ARQUIVOS[DOCUMENTO]='MATRIZ DE REVISÃO'!$A198)),1,)=$B198,"VIGENTE","OBS"),IF(M$1&lt;$B198,"-",""))</f>
        <v/>
      </c>
      <c r="N198" s="21" t="str" cm="1">
        <f t="array" ref="N198">IFERROR(IF(VLOOKUP(N$1,_xlfn.UNIQUE(_xlfn._xlws.FILTER(ARQUIVOS[REVISÃO],ARQUIVOS[DOCUMENTO]='MATRIZ DE REVISÃO'!$A198)),1,)=$B198,"VIGENTE","OBS"),IF(N$1&lt;$B198,"-",""))</f>
        <v/>
      </c>
      <c r="O198" s="22" t="str" cm="1">
        <f t="array" ref="O198">IFERROR(IF(VLOOKUP(O$1,_xlfn.UNIQUE(_xlfn._xlws.FILTER(ARQUIVOS[REVISÃO],ARQUIVOS[DOCUMENTO]='MATRIZ DE REVISÃO'!$A198)),1,)=$B198,"VIGENTE","OBS"),IF(O$1&lt;$B198,"-",""))</f>
        <v/>
      </c>
      <c r="P198" t="str" cm="1">
        <f t="array" ref="P198">IFERROR(IF(VLOOKUP(P$1,_xlfn.UNIQUE(_xlfn._xlws.FILTER(ARQUIVOS[REVISÃO],ARQUIVOS[DOCUMENTO]='MATRIZ DE REVISÃO'!$A198)),1,)=$B198,"VIGENTE","OBS"),IF(P$1&lt;$B198,"-",""))</f>
        <v/>
      </c>
      <c r="Q198" t="str" cm="1">
        <f t="array" ref="Q198">IFERROR(IF(VLOOKUP(Q$1,_xlfn.UNIQUE(_xlfn._xlws.FILTER(ARQUIVOS[REVISÃO],ARQUIVOS[DOCUMENTO]='MATRIZ DE REVISÃO'!$A198)),1,)=$B198,"VIGENTE","OBS"),IF(Q$1&lt;$B198,"-",""))</f>
        <v/>
      </c>
      <c r="R198" t="str" cm="1">
        <f t="array" ref="R198">IFERROR(IF(VLOOKUP(R$1,_xlfn.UNIQUE(_xlfn._xlws.FILTER(ARQUIVOS[REVISÃO],ARQUIVOS[DOCUMENTO]='MATRIZ DE REVISÃO'!$A198)),1,)=$B198,"VIGENTE","OBS"),IF(R$1&lt;$B198,"-",""))</f>
        <v/>
      </c>
      <c r="S198" t="str" cm="1">
        <f t="array" ref="S198">IFERROR(IF(VLOOKUP(S$1,_xlfn.UNIQUE(_xlfn._xlws.FILTER(ARQUIVOS[REVISÃO],ARQUIVOS[DOCUMENTO]='MATRIZ DE REVISÃO'!$A198)),1,)=$B198,"VIGENTE","OBS"),IF(S$1&lt;$B198,"-",""))</f>
        <v/>
      </c>
    </row>
    <row r="199" spans="1:19" x14ac:dyDescent="0.3">
      <c r="A199" s="16" t="s">
        <v>2875</v>
      </c>
      <c r="B199" s="17" t="str">
        <f>_xlfn.XLOOKUP(A199,LD_01[DOCUMENTO],LD_01[REVISÃO])</f>
        <v>R01</v>
      </c>
      <c r="C199" s="17" t="s">
        <v>4314</v>
      </c>
      <c r="D199" s="21" t="str" cm="1">
        <f t="array" ref="D199">IFERROR(IF(VLOOKUP(D$1,_xlfn.UNIQUE(_xlfn._xlws.FILTER(ARQUIVOS[REVISÃO],ARQUIVOS[DOCUMENTO]='MATRIZ DE REVISÃO'!$A199)),1,)=$B199,"VIGENTE","OBS"),IF(D$1&lt;$B199,"-",""))</f>
        <v>-</v>
      </c>
      <c r="E199" s="21" t="str" cm="1">
        <f t="array" ref="E199">IFERROR(IF(VLOOKUP(E$1,_xlfn.UNIQUE(_xlfn._xlws.FILTER(ARQUIVOS[REVISÃO],ARQUIVOS[DOCUMENTO]='MATRIZ DE REVISÃO'!$A199)),1,)=$B199,"VIGENTE","OBS"),IF(E$1&lt;$B199,"-",""))</f>
        <v>VIGENTE</v>
      </c>
      <c r="F199" s="21" t="str" cm="1">
        <f t="array" ref="F199">IFERROR(IF(VLOOKUP(F$1,_xlfn.UNIQUE(_xlfn._xlws.FILTER(ARQUIVOS[REVISÃO],ARQUIVOS[DOCUMENTO]='MATRIZ DE REVISÃO'!$A199)),1,)=$B199,"VIGENTE","OBS"),IF(F$1&lt;$B199,"-",""))</f>
        <v/>
      </c>
      <c r="G199" s="21" t="str" cm="1">
        <f t="array" ref="G199">IFERROR(IF(VLOOKUP(G$1,_xlfn.UNIQUE(_xlfn._xlws.FILTER(ARQUIVOS[REVISÃO],ARQUIVOS[DOCUMENTO]='MATRIZ DE REVISÃO'!$A199)),1,)=$B199,"VIGENTE","OBS"),IF(G$1&lt;$B199,"-",""))</f>
        <v/>
      </c>
      <c r="H199" s="21" t="str" cm="1">
        <f t="array" ref="H199">IFERROR(IF(VLOOKUP(H$1,_xlfn.UNIQUE(_xlfn._xlws.FILTER(ARQUIVOS[REVISÃO],ARQUIVOS[DOCUMENTO]='MATRIZ DE REVISÃO'!$A199)),1,)=$B199,"VIGENTE","OBS"),IF(H$1&lt;$B199,"-",""))</f>
        <v/>
      </c>
      <c r="I199" s="21" t="str" cm="1">
        <f t="array" ref="I199">IFERROR(IF(VLOOKUP(I$1,_xlfn.UNIQUE(_xlfn._xlws.FILTER(ARQUIVOS[REVISÃO],ARQUIVOS[DOCUMENTO]='MATRIZ DE REVISÃO'!$A199)),1,)=$B199,"VIGENTE","OBS"),IF(I$1&lt;$B199,"-",""))</f>
        <v/>
      </c>
      <c r="J199" s="21" t="str" cm="1">
        <f t="array" ref="J199">IFERROR(IF(VLOOKUP(J$1,_xlfn.UNIQUE(_xlfn._xlws.FILTER(ARQUIVOS[REVISÃO],ARQUIVOS[DOCUMENTO]='MATRIZ DE REVISÃO'!$A199)),1,)=$B199,"VIGENTE","OBS"),IF(J$1&lt;$B199,"-",""))</f>
        <v/>
      </c>
      <c r="K199" s="21" t="str" cm="1">
        <f t="array" ref="K199">IFERROR(IF(VLOOKUP(K$1,_xlfn.UNIQUE(_xlfn._xlws.FILTER(ARQUIVOS[REVISÃO],ARQUIVOS[DOCUMENTO]='MATRIZ DE REVISÃO'!$A199)),1,)=$B199,"VIGENTE","OBS"),IF(K$1&lt;$B199,"-",""))</f>
        <v/>
      </c>
      <c r="L199" s="21" t="str" cm="1">
        <f t="array" ref="L199">IFERROR(IF(VLOOKUP(L$1,_xlfn.UNIQUE(_xlfn._xlws.FILTER(ARQUIVOS[REVISÃO],ARQUIVOS[DOCUMENTO]='MATRIZ DE REVISÃO'!$A199)),1,)=$B199,"VIGENTE","OBS"),IF(L$1&lt;$B199,"-",""))</f>
        <v/>
      </c>
      <c r="M199" s="21" t="str" cm="1">
        <f t="array" ref="M199">IFERROR(IF(VLOOKUP(M$1,_xlfn.UNIQUE(_xlfn._xlws.FILTER(ARQUIVOS[REVISÃO],ARQUIVOS[DOCUMENTO]='MATRIZ DE REVISÃO'!$A199)),1,)=$B199,"VIGENTE","OBS"),IF(M$1&lt;$B199,"-",""))</f>
        <v/>
      </c>
      <c r="N199" s="21" t="str" cm="1">
        <f t="array" ref="N199">IFERROR(IF(VLOOKUP(N$1,_xlfn.UNIQUE(_xlfn._xlws.FILTER(ARQUIVOS[REVISÃO],ARQUIVOS[DOCUMENTO]='MATRIZ DE REVISÃO'!$A199)),1,)=$B199,"VIGENTE","OBS"),IF(N$1&lt;$B199,"-",""))</f>
        <v/>
      </c>
      <c r="O199" s="22" t="str" cm="1">
        <f t="array" ref="O199">IFERROR(IF(VLOOKUP(O$1,_xlfn.UNIQUE(_xlfn._xlws.FILTER(ARQUIVOS[REVISÃO],ARQUIVOS[DOCUMENTO]='MATRIZ DE REVISÃO'!$A199)),1,)=$B199,"VIGENTE","OBS"),IF(O$1&lt;$B199,"-",""))</f>
        <v/>
      </c>
      <c r="P199" t="str" cm="1">
        <f t="array" ref="P199">IFERROR(IF(VLOOKUP(P$1,_xlfn.UNIQUE(_xlfn._xlws.FILTER(ARQUIVOS[REVISÃO],ARQUIVOS[DOCUMENTO]='MATRIZ DE REVISÃO'!$A199)),1,)=$B199,"VIGENTE","OBS"),IF(P$1&lt;$B199,"-",""))</f>
        <v/>
      </c>
      <c r="Q199" t="str" cm="1">
        <f t="array" ref="Q199">IFERROR(IF(VLOOKUP(Q$1,_xlfn.UNIQUE(_xlfn._xlws.FILTER(ARQUIVOS[REVISÃO],ARQUIVOS[DOCUMENTO]='MATRIZ DE REVISÃO'!$A199)),1,)=$B199,"VIGENTE","OBS"),IF(Q$1&lt;$B199,"-",""))</f>
        <v/>
      </c>
      <c r="R199" t="str" cm="1">
        <f t="array" ref="R199">IFERROR(IF(VLOOKUP(R$1,_xlfn.UNIQUE(_xlfn._xlws.FILTER(ARQUIVOS[REVISÃO],ARQUIVOS[DOCUMENTO]='MATRIZ DE REVISÃO'!$A199)),1,)=$B199,"VIGENTE","OBS"),IF(R$1&lt;$B199,"-",""))</f>
        <v/>
      </c>
      <c r="S199" t="str" cm="1">
        <f t="array" ref="S199">IFERROR(IF(VLOOKUP(S$1,_xlfn.UNIQUE(_xlfn._xlws.FILTER(ARQUIVOS[REVISÃO],ARQUIVOS[DOCUMENTO]='MATRIZ DE REVISÃO'!$A199)),1,)=$B199,"VIGENTE","OBS"),IF(S$1&lt;$B199,"-",""))</f>
        <v/>
      </c>
    </row>
    <row r="200" spans="1:19" x14ac:dyDescent="0.3">
      <c r="A200" s="16" t="s">
        <v>2876</v>
      </c>
      <c r="B200" s="17" t="str">
        <f>_xlfn.XLOOKUP(A200,LD_01[DOCUMENTO],LD_01[REVISÃO])</f>
        <v>R02</v>
      </c>
      <c r="C200" s="17" t="s">
        <v>4314</v>
      </c>
      <c r="D200" s="21" t="str" cm="1">
        <f t="array" ref="D200">IFERROR(IF(VLOOKUP(D$1,_xlfn.UNIQUE(_xlfn._xlws.FILTER(ARQUIVOS[REVISÃO],ARQUIVOS[DOCUMENTO]='MATRIZ DE REVISÃO'!$A200)),1,)=$B200,"VIGENTE","OBS"),IF(D$1&lt;$B200,"-",""))</f>
        <v>-</v>
      </c>
      <c r="E200" s="21" t="str" cm="1">
        <f t="array" ref="E200">IFERROR(IF(VLOOKUP(E$1,_xlfn.UNIQUE(_xlfn._xlws.FILTER(ARQUIVOS[REVISÃO],ARQUIVOS[DOCUMENTO]='MATRIZ DE REVISÃO'!$A200)),1,)=$B200,"VIGENTE","OBS"),IF(E$1&lt;$B200,"-",""))</f>
        <v>-</v>
      </c>
      <c r="F200" s="21" t="str" cm="1">
        <f t="array" ref="F200">IFERROR(IF(VLOOKUP(F$1,_xlfn.UNIQUE(_xlfn._xlws.FILTER(ARQUIVOS[REVISÃO],ARQUIVOS[DOCUMENTO]='MATRIZ DE REVISÃO'!$A200)),1,)=$B200,"VIGENTE","OBS"),IF(F$1&lt;$B200,"-",""))</f>
        <v>VIGENTE</v>
      </c>
      <c r="G200" s="21" t="str" cm="1">
        <f t="array" ref="G200">IFERROR(IF(VLOOKUP(G$1,_xlfn.UNIQUE(_xlfn._xlws.FILTER(ARQUIVOS[REVISÃO],ARQUIVOS[DOCUMENTO]='MATRIZ DE REVISÃO'!$A200)),1,)=$B200,"VIGENTE","OBS"),IF(G$1&lt;$B200,"-",""))</f>
        <v/>
      </c>
      <c r="H200" s="21" t="str" cm="1">
        <f t="array" ref="H200">IFERROR(IF(VLOOKUP(H$1,_xlfn.UNIQUE(_xlfn._xlws.FILTER(ARQUIVOS[REVISÃO],ARQUIVOS[DOCUMENTO]='MATRIZ DE REVISÃO'!$A200)),1,)=$B200,"VIGENTE","OBS"),IF(H$1&lt;$B200,"-",""))</f>
        <v/>
      </c>
      <c r="I200" s="21" t="str" cm="1">
        <f t="array" ref="I200">IFERROR(IF(VLOOKUP(I$1,_xlfn.UNIQUE(_xlfn._xlws.FILTER(ARQUIVOS[REVISÃO],ARQUIVOS[DOCUMENTO]='MATRIZ DE REVISÃO'!$A200)),1,)=$B200,"VIGENTE","OBS"),IF(I$1&lt;$B200,"-",""))</f>
        <v/>
      </c>
      <c r="J200" s="21" t="str" cm="1">
        <f t="array" ref="J200">IFERROR(IF(VLOOKUP(J$1,_xlfn.UNIQUE(_xlfn._xlws.FILTER(ARQUIVOS[REVISÃO],ARQUIVOS[DOCUMENTO]='MATRIZ DE REVISÃO'!$A200)),1,)=$B200,"VIGENTE","OBS"),IF(J$1&lt;$B200,"-",""))</f>
        <v/>
      </c>
      <c r="K200" s="21" t="str" cm="1">
        <f t="array" ref="K200">IFERROR(IF(VLOOKUP(K$1,_xlfn.UNIQUE(_xlfn._xlws.FILTER(ARQUIVOS[REVISÃO],ARQUIVOS[DOCUMENTO]='MATRIZ DE REVISÃO'!$A200)),1,)=$B200,"VIGENTE","OBS"),IF(K$1&lt;$B200,"-",""))</f>
        <v/>
      </c>
      <c r="L200" s="21" t="str" cm="1">
        <f t="array" ref="L200">IFERROR(IF(VLOOKUP(L$1,_xlfn.UNIQUE(_xlfn._xlws.FILTER(ARQUIVOS[REVISÃO],ARQUIVOS[DOCUMENTO]='MATRIZ DE REVISÃO'!$A200)),1,)=$B200,"VIGENTE","OBS"),IF(L$1&lt;$B200,"-",""))</f>
        <v/>
      </c>
      <c r="M200" s="21" t="str" cm="1">
        <f t="array" ref="M200">IFERROR(IF(VLOOKUP(M$1,_xlfn.UNIQUE(_xlfn._xlws.FILTER(ARQUIVOS[REVISÃO],ARQUIVOS[DOCUMENTO]='MATRIZ DE REVISÃO'!$A200)),1,)=$B200,"VIGENTE","OBS"),IF(M$1&lt;$B200,"-",""))</f>
        <v/>
      </c>
      <c r="N200" s="21" t="str" cm="1">
        <f t="array" ref="N200">IFERROR(IF(VLOOKUP(N$1,_xlfn.UNIQUE(_xlfn._xlws.FILTER(ARQUIVOS[REVISÃO],ARQUIVOS[DOCUMENTO]='MATRIZ DE REVISÃO'!$A200)),1,)=$B200,"VIGENTE","OBS"),IF(N$1&lt;$B200,"-",""))</f>
        <v/>
      </c>
      <c r="O200" s="22" t="str" cm="1">
        <f t="array" ref="O200">IFERROR(IF(VLOOKUP(O$1,_xlfn.UNIQUE(_xlfn._xlws.FILTER(ARQUIVOS[REVISÃO],ARQUIVOS[DOCUMENTO]='MATRIZ DE REVISÃO'!$A200)),1,)=$B200,"VIGENTE","OBS"),IF(O$1&lt;$B200,"-",""))</f>
        <v/>
      </c>
      <c r="P200" t="str" cm="1">
        <f t="array" ref="P200">IFERROR(IF(VLOOKUP(P$1,_xlfn.UNIQUE(_xlfn._xlws.FILTER(ARQUIVOS[REVISÃO],ARQUIVOS[DOCUMENTO]='MATRIZ DE REVISÃO'!$A200)),1,)=$B200,"VIGENTE","OBS"),IF(P$1&lt;$B200,"-",""))</f>
        <v/>
      </c>
      <c r="Q200" t="str" cm="1">
        <f t="array" ref="Q200">IFERROR(IF(VLOOKUP(Q$1,_xlfn.UNIQUE(_xlfn._xlws.FILTER(ARQUIVOS[REVISÃO],ARQUIVOS[DOCUMENTO]='MATRIZ DE REVISÃO'!$A200)),1,)=$B200,"VIGENTE","OBS"),IF(Q$1&lt;$B200,"-",""))</f>
        <v/>
      </c>
      <c r="R200" t="str" cm="1">
        <f t="array" ref="R200">IFERROR(IF(VLOOKUP(R$1,_xlfn.UNIQUE(_xlfn._xlws.FILTER(ARQUIVOS[REVISÃO],ARQUIVOS[DOCUMENTO]='MATRIZ DE REVISÃO'!$A200)),1,)=$B200,"VIGENTE","OBS"),IF(R$1&lt;$B200,"-",""))</f>
        <v/>
      </c>
      <c r="S200" t="str" cm="1">
        <f t="array" ref="S200">IFERROR(IF(VLOOKUP(S$1,_xlfn.UNIQUE(_xlfn._xlws.FILTER(ARQUIVOS[REVISÃO],ARQUIVOS[DOCUMENTO]='MATRIZ DE REVISÃO'!$A200)),1,)=$B200,"VIGENTE","OBS"),IF(S$1&lt;$B200,"-",""))</f>
        <v/>
      </c>
    </row>
    <row r="201" spans="1:19" x14ac:dyDescent="0.3">
      <c r="A201" s="16" t="s">
        <v>2877</v>
      </c>
      <c r="B201" s="17" t="str">
        <f>_xlfn.XLOOKUP(A201,LD_01[DOCUMENTO],LD_01[REVISÃO])</f>
        <v>R04</v>
      </c>
      <c r="C201" s="17" t="s">
        <v>4314</v>
      </c>
      <c r="D201" s="21" t="str" cm="1">
        <f t="array" ref="D201">IFERROR(IF(VLOOKUP(D$1,_xlfn.UNIQUE(_xlfn._xlws.FILTER(ARQUIVOS[REVISÃO],ARQUIVOS[DOCUMENTO]='MATRIZ DE REVISÃO'!$A201)),1,)=$B201,"VIGENTE","OBS"),IF(D$1&lt;$B201,"-",""))</f>
        <v>-</v>
      </c>
      <c r="E201" s="21" t="str" cm="1">
        <f t="array" ref="E201">IFERROR(IF(VLOOKUP(E$1,_xlfn.UNIQUE(_xlfn._xlws.FILTER(ARQUIVOS[REVISÃO],ARQUIVOS[DOCUMENTO]='MATRIZ DE REVISÃO'!$A201)),1,)=$B201,"VIGENTE","OBS"),IF(E$1&lt;$B201,"-",""))</f>
        <v>-</v>
      </c>
      <c r="F201" s="21" t="str" cm="1">
        <f t="array" ref="F201">IFERROR(IF(VLOOKUP(F$1,_xlfn.UNIQUE(_xlfn._xlws.FILTER(ARQUIVOS[REVISÃO],ARQUIVOS[DOCUMENTO]='MATRIZ DE REVISÃO'!$A201)),1,)=$B201,"VIGENTE","OBS"),IF(F$1&lt;$B201,"-",""))</f>
        <v>-</v>
      </c>
      <c r="G201" s="21" t="str" cm="1">
        <f t="array" ref="G201">IFERROR(IF(VLOOKUP(G$1,_xlfn.UNIQUE(_xlfn._xlws.FILTER(ARQUIVOS[REVISÃO],ARQUIVOS[DOCUMENTO]='MATRIZ DE REVISÃO'!$A201)),1,)=$B201,"VIGENTE","OBS"),IF(G$1&lt;$B201,"-",""))</f>
        <v>-</v>
      </c>
      <c r="H201" s="21" t="str" cm="1">
        <f t="array" ref="H201">IFERROR(IF(VLOOKUP(H$1,_xlfn.UNIQUE(_xlfn._xlws.FILTER(ARQUIVOS[REVISÃO],ARQUIVOS[DOCUMENTO]='MATRIZ DE REVISÃO'!$A201)),1,)=$B201,"VIGENTE","OBS"),IF(H$1&lt;$B201,"-",""))</f>
        <v>VIGENTE</v>
      </c>
      <c r="I201" s="21" t="str" cm="1">
        <f t="array" ref="I201">IFERROR(IF(VLOOKUP(I$1,_xlfn.UNIQUE(_xlfn._xlws.FILTER(ARQUIVOS[REVISÃO],ARQUIVOS[DOCUMENTO]='MATRIZ DE REVISÃO'!$A201)),1,)=$B201,"VIGENTE","OBS"),IF(I$1&lt;$B201,"-",""))</f>
        <v/>
      </c>
      <c r="J201" s="21" t="str" cm="1">
        <f t="array" ref="J201">IFERROR(IF(VLOOKUP(J$1,_xlfn.UNIQUE(_xlfn._xlws.FILTER(ARQUIVOS[REVISÃO],ARQUIVOS[DOCUMENTO]='MATRIZ DE REVISÃO'!$A201)),1,)=$B201,"VIGENTE","OBS"),IF(J$1&lt;$B201,"-",""))</f>
        <v/>
      </c>
      <c r="K201" s="21" t="str" cm="1">
        <f t="array" ref="K201">IFERROR(IF(VLOOKUP(K$1,_xlfn.UNIQUE(_xlfn._xlws.FILTER(ARQUIVOS[REVISÃO],ARQUIVOS[DOCUMENTO]='MATRIZ DE REVISÃO'!$A201)),1,)=$B201,"VIGENTE","OBS"),IF(K$1&lt;$B201,"-",""))</f>
        <v/>
      </c>
      <c r="L201" s="21" t="str" cm="1">
        <f t="array" ref="L201">IFERROR(IF(VLOOKUP(L$1,_xlfn.UNIQUE(_xlfn._xlws.FILTER(ARQUIVOS[REVISÃO],ARQUIVOS[DOCUMENTO]='MATRIZ DE REVISÃO'!$A201)),1,)=$B201,"VIGENTE","OBS"),IF(L$1&lt;$B201,"-",""))</f>
        <v/>
      </c>
      <c r="M201" s="21" t="str" cm="1">
        <f t="array" ref="M201">IFERROR(IF(VLOOKUP(M$1,_xlfn.UNIQUE(_xlfn._xlws.FILTER(ARQUIVOS[REVISÃO],ARQUIVOS[DOCUMENTO]='MATRIZ DE REVISÃO'!$A201)),1,)=$B201,"VIGENTE","OBS"),IF(M$1&lt;$B201,"-",""))</f>
        <v/>
      </c>
      <c r="N201" s="21" t="str" cm="1">
        <f t="array" ref="N201">IFERROR(IF(VLOOKUP(N$1,_xlfn.UNIQUE(_xlfn._xlws.FILTER(ARQUIVOS[REVISÃO],ARQUIVOS[DOCUMENTO]='MATRIZ DE REVISÃO'!$A201)),1,)=$B201,"VIGENTE","OBS"),IF(N$1&lt;$B201,"-",""))</f>
        <v/>
      </c>
      <c r="O201" s="22" t="str" cm="1">
        <f t="array" ref="O201">IFERROR(IF(VLOOKUP(O$1,_xlfn.UNIQUE(_xlfn._xlws.FILTER(ARQUIVOS[REVISÃO],ARQUIVOS[DOCUMENTO]='MATRIZ DE REVISÃO'!$A201)),1,)=$B201,"VIGENTE","OBS"),IF(O$1&lt;$B201,"-",""))</f>
        <v/>
      </c>
      <c r="P201" t="str" cm="1">
        <f t="array" ref="P201">IFERROR(IF(VLOOKUP(P$1,_xlfn.UNIQUE(_xlfn._xlws.FILTER(ARQUIVOS[REVISÃO],ARQUIVOS[DOCUMENTO]='MATRIZ DE REVISÃO'!$A201)),1,)=$B201,"VIGENTE","OBS"),IF(P$1&lt;$B201,"-",""))</f>
        <v/>
      </c>
      <c r="Q201" t="str" cm="1">
        <f t="array" ref="Q201">IFERROR(IF(VLOOKUP(Q$1,_xlfn.UNIQUE(_xlfn._xlws.FILTER(ARQUIVOS[REVISÃO],ARQUIVOS[DOCUMENTO]='MATRIZ DE REVISÃO'!$A201)),1,)=$B201,"VIGENTE","OBS"),IF(Q$1&lt;$B201,"-",""))</f>
        <v/>
      </c>
      <c r="R201" t="str" cm="1">
        <f t="array" ref="R201">IFERROR(IF(VLOOKUP(R$1,_xlfn.UNIQUE(_xlfn._xlws.FILTER(ARQUIVOS[REVISÃO],ARQUIVOS[DOCUMENTO]='MATRIZ DE REVISÃO'!$A201)),1,)=$B201,"VIGENTE","OBS"),IF(R$1&lt;$B201,"-",""))</f>
        <v/>
      </c>
      <c r="S201" t="str" cm="1">
        <f t="array" ref="S201">IFERROR(IF(VLOOKUP(S$1,_xlfn.UNIQUE(_xlfn._xlws.FILTER(ARQUIVOS[REVISÃO],ARQUIVOS[DOCUMENTO]='MATRIZ DE REVISÃO'!$A201)),1,)=$B201,"VIGENTE","OBS"),IF(S$1&lt;$B201,"-",""))</f>
        <v/>
      </c>
    </row>
    <row r="202" spans="1:19" x14ac:dyDescent="0.3">
      <c r="A202" s="16" t="s">
        <v>2878</v>
      </c>
      <c r="B202" s="17" t="str">
        <f>_xlfn.XLOOKUP(A202,LD_01[DOCUMENTO],LD_01[REVISÃO])</f>
        <v>R04</v>
      </c>
      <c r="C202" s="17" t="s">
        <v>4314</v>
      </c>
      <c r="D202" s="21" t="str" cm="1">
        <f t="array" ref="D202">IFERROR(IF(VLOOKUP(D$1,_xlfn.UNIQUE(_xlfn._xlws.FILTER(ARQUIVOS[REVISÃO],ARQUIVOS[DOCUMENTO]='MATRIZ DE REVISÃO'!$A202)),1,)=$B202,"VIGENTE","OBS"),IF(D$1&lt;$B202,"-",""))</f>
        <v>-</v>
      </c>
      <c r="E202" s="21" t="str" cm="1">
        <f t="array" ref="E202">IFERROR(IF(VLOOKUP(E$1,_xlfn.UNIQUE(_xlfn._xlws.FILTER(ARQUIVOS[REVISÃO],ARQUIVOS[DOCUMENTO]='MATRIZ DE REVISÃO'!$A202)),1,)=$B202,"VIGENTE","OBS"),IF(E$1&lt;$B202,"-",""))</f>
        <v>-</v>
      </c>
      <c r="F202" s="21" t="str" cm="1">
        <f t="array" ref="F202">IFERROR(IF(VLOOKUP(F$1,_xlfn.UNIQUE(_xlfn._xlws.FILTER(ARQUIVOS[REVISÃO],ARQUIVOS[DOCUMENTO]='MATRIZ DE REVISÃO'!$A202)),1,)=$B202,"VIGENTE","OBS"),IF(F$1&lt;$B202,"-",""))</f>
        <v>-</v>
      </c>
      <c r="G202" s="21" t="str" cm="1">
        <f t="array" ref="G202">IFERROR(IF(VLOOKUP(G$1,_xlfn.UNIQUE(_xlfn._xlws.FILTER(ARQUIVOS[REVISÃO],ARQUIVOS[DOCUMENTO]='MATRIZ DE REVISÃO'!$A202)),1,)=$B202,"VIGENTE","OBS"),IF(G$1&lt;$B202,"-",""))</f>
        <v>-</v>
      </c>
      <c r="H202" s="21" t="str" cm="1">
        <f t="array" ref="H202">IFERROR(IF(VLOOKUP(H$1,_xlfn.UNIQUE(_xlfn._xlws.FILTER(ARQUIVOS[REVISÃO],ARQUIVOS[DOCUMENTO]='MATRIZ DE REVISÃO'!$A202)),1,)=$B202,"VIGENTE","OBS"),IF(H$1&lt;$B202,"-",""))</f>
        <v>VIGENTE</v>
      </c>
      <c r="I202" s="21" t="str" cm="1">
        <f t="array" ref="I202">IFERROR(IF(VLOOKUP(I$1,_xlfn.UNIQUE(_xlfn._xlws.FILTER(ARQUIVOS[REVISÃO],ARQUIVOS[DOCUMENTO]='MATRIZ DE REVISÃO'!$A202)),1,)=$B202,"VIGENTE","OBS"),IF(I$1&lt;$B202,"-",""))</f>
        <v/>
      </c>
      <c r="J202" s="21" t="str" cm="1">
        <f t="array" ref="J202">IFERROR(IF(VLOOKUP(J$1,_xlfn.UNIQUE(_xlfn._xlws.FILTER(ARQUIVOS[REVISÃO],ARQUIVOS[DOCUMENTO]='MATRIZ DE REVISÃO'!$A202)),1,)=$B202,"VIGENTE","OBS"),IF(J$1&lt;$B202,"-",""))</f>
        <v/>
      </c>
      <c r="K202" s="21" t="str" cm="1">
        <f t="array" ref="K202">IFERROR(IF(VLOOKUP(K$1,_xlfn.UNIQUE(_xlfn._xlws.FILTER(ARQUIVOS[REVISÃO],ARQUIVOS[DOCUMENTO]='MATRIZ DE REVISÃO'!$A202)),1,)=$B202,"VIGENTE","OBS"),IF(K$1&lt;$B202,"-",""))</f>
        <v/>
      </c>
      <c r="L202" s="21" t="str" cm="1">
        <f t="array" ref="L202">IFERROR(IF(VLOOKUP(L$1,_xlfn.UNIQUE(_xlfn._xlws.FILTER(ARQUIVOS[REVISÃO],ARQUIVOS[DOCUMENTO]='MATRIZ DE REVISÃO'!$A202)),1,)=$B202,"VIGENTE","OBS"),IF(L$1&lt;$B202,"-",""))</f>
        <v/>
      </c>
      <c r="M202" s="21" t="str" cm="1">
        <f t="array" ref="M202">IFERROR(IF(VLOOKUP(M$1,_xlfn.UNIQUE(_xlfn._xlws.FILTER(ARQUIVOS[REVISÃO],ARQUIVOS[DOCUMENTO]='MATRIZ DE REVISÃO'!$A202)),1,)=$B202,"VIGENTE","OBS"),IF(M$1&lt;$B202,"-",""))</f>
        <v/>
      </c>
      <c r="N202" s="21" t="str" cm="1">
        <f t="array" ref="N202">IFERROR(IF(VLOOKUP(N$1,_xlfn.UNIQUE(_xlfn._xlws.FILTER(ARQUIVOS[REVISÃO],ARQUIVOS[DOCUMENTO]='MATRIZ DE REVISÃO'!$A202)),1,)=$B202,"VIGENTE","OBS"),IF(N$1&lt;$B202,"-",""))</f>
        <v/>
      </c>
      <c r="O202" s="22" t="str" cm="1">
        <f t="array" ref="O202">IFERROR(IF(VLOOKUP(O$1,_xlfn.UNIQUE(_xlfn._xlws.FILTER(ARQUIVOS[REVISÃO],ARQUIVOS[DOCUMENTO]='MATRIZ DE REVISÃO'!$A202)),1,)=$B202,"VIGENTE","OBS"),IF(O$1&lt;$B202,"-",""))</f>
        <v/>
      </c>
      <c r="P202" t="str" cm="1">
        <f t="array" ref="P202">IFERROR(IF(VLOOKUP(P$1,_xlfn.UNIQUE(_xlfn._xlws.FILTER(ARQUIVOS[REVISÃO],ARQUIVOS[DOCUMENTO]='MATRIZ DE REVISÃO'!$A202)),1,)=$B202,"VIGENTE","OBS"),IF(P$1&lt;$B202,"-",""))</f>
        <v/>
      </c>
      <c r="Q202" t="str" cm="1">
        <f t="array" ref="Q202">IFERROR(IF(VLOOKUP(Q$1,_xlfn.UNIQUE(_xlfn._xlws.FILTER(ARQUIVOS[REVISÃO],ARQUIVOS[DOCUMENTO]='MATRIZ DE REVISÃO'!$A202)),1,)=$B202,"VIGENTE","OBS"),IF(Q$1&lt;$B202,"-",""))</f>
        <v/>
      </c>
      <c r="R202" t="str" cm="1">
        <f t="array" ref="R202">IFERROR(IF(VLOOKUP(R$1,_xlfn.UNIQUE(_xlfn._xlws.FILTER(ARQUIVOS[REVISÃO],ARQUIVOS[DOCUMENTO]='MATRIZ DE REVISÃO'!$A202)),1,)=$B202,"VIGENTE","OBS"),IF(R$1&lt;$B202,"-",""))</f>
        <v/>
      </c>
      <c r="S202" t="str" cm="1">
        <f t="array" ref="S202">IFERROR(IF(VLOOKUP(S$1,_xlfn.UNIQUE(_xlfn._xlws.FILTER(ARQUIVOS[REVISÃO],ARQUIVOS[DOCUMENTO]='MATRIZ DE REVISÃO'!$A202)),1,)=$B202,"VIGENTE","OBS"),IF(S$1&lt;$B202,"-",""))</f>
        <v/>
      </c>
    </row>
    <row r="203" spans="1:19" x14ac:dyDescent="0.3">
      <c r="A203" s="16" t="s">
        <v>2879</v>
      </c>
      <c r="B203" s="17" t="str">
        <f>_xlfn.XLOOKUP(A203,LD_01[DOCUMENTO],LD_01[REVISÃO])</f>
        <v>R04</v>
      </c>
      <c r="C203" s="17" t="s">
        <v>4314</v>
      </c>
      <c r="D203" s="21" t="str" cm="1">
        <f t="array" ref="D203">IFERROR(IF(VLOOKUP(D$1,_xlfn.UNIQUE(_xlfn._xlws.FILTER(ARQUIVOS[REVISÃO],ARQUIVOS[DOCUMENTO]='MATRIZ DE REVISÃO'!$A203)),1,)=$B203,"VIGENTE","OBS"),IF(D$1&lt;$B203,"-",""))</f>
        <v>-</v>
      </c>
      <c r="E203" s="21" t="str" cm="1">
        <f t="array" ref="E203">IFERROR(IF(VLOOKUP(E$1,_xlfn.UNIQUE(_xlfn._xlws.FILTER(ARQUIVOS[REVISÃO],ARQUIVOS[DOCUMENTO]='MATRIZ DE REVISÃO'!$A203)),1,)=$B203,"VIGENTE","OBS"),IF(E$1&lt;$B203,"-",""))</f>
        <v>-</v>
      </c>
      <c r="F203" s="21" t="str" cm="1">
        <f t="array" ref="F203">IFERROR(IF(VLOOKUP(F$1,_xlfn.UNIQUE(_xlfn._xlws.FILTER(ARQUIVOS[REVISÃO],ARQUIVOS[DOCUMENTO]='MATRIZ DE REVISÃO'!$A203)),1,)=$B203,"VIGENTE","OBS"),IF(F$1&lt;$B203,"-",""))</f>
        <v>-</v>
      </c>
      <c r="G203" s="21" t="str" cm="1">
        <f t="array" ref="G203">IFERROR(IF(VLOOKUP(G$1,_xlfn.UNIQUE(_xlfn._xlws.FILTER(ARQUIVOS[REVISÃO],ARQUIVOS[DOCUMENTO]='MATRIZ DE REVISÃO'!$A203)),1,)=$B203,"VIGENTE","OBS"),IF(G$1&lt;$B203,"-",""))</f>
        <v>-</v>
      </c>
      <c r="H203" s="21" t="str" cm="1">
        <f t="array" ref="H203">IFERROR(IF(VLOOKUP(H$1,_xlfn.UNIQUE(_xlfn._xlws.FILTER(ARQUIVOS[REVISÃO],ARQUIVOS[DOCUMENTO]='MATRIZ DE REVISÃO'!$A203)),1,)=$B203,"VIGENTE","OBS"),IF(H$1&lt;$B203,"-",""))</f>
        <v>VIGENTE</v>
      </c>
      <c r="I203" s="21" t="str" cm="1">
        <f t="array" ref="I203">IFERROR(IF(VLOOKUP(I$1,_xlfn.UNIQUE(_xlfn._xlws.FILTER(ARQUIVOS[REVISÃO],ARQUIVOS[DOCUMENTO]='MATRIZ DE REVISÃO'!$A203)),1,)=$B203,"VIGENTE","OBS"),IF(I$1&lt;$B203,"-",""))</f>
        <v/>
      </c>
      <c r="J203" s="21" t="str" cm="1">
        <f t="array" ref="J203">IFERROR(IF(VLOOKUP(J$1,_xlfn.UNIQUE(_xlfn._xlws.FILTER(ARQUIVOS[REVISÃO],ARQUIVOS[DOCUMENTO]='MATRIZ DE REVISÃO'!$A203)),1,)=$B203,"VIGENTE","OBS"),IF(J$1&lt;$B203,"-",""))</f>
        <v/>
      </c>
      <c r="K203" s="21" t="str" cm="1">
        <f t="array" ref="K203">IFERROR(IF(VLOOKUP(K$1,_xlfn.UNIQUE(_xlfn._xlws.FILTER(ARQUIVOS[REVISÃO],ARQUIVOS[DOCUMENTO]='MATRIZ DE REVISÃO'!$A203)),1,)=$B203,"VIGENTE","OBS"),IF(K$1&lt;$B203,"-",""))</f>
        <v/>
      </c>
      <c r="L203" s="21" t="str" cm="1">
        <f t="array" ref="L203">IFERROR(IF(VLOOKUP(L$1,_xlfn.UNIQUE(_xlfn._xlws.FILTER(ARQUIVOS[REVISÃO],ARQUIVOS[DOCUMENTO]='MATRIZ DE REVISÃO'!$A203)),1,)=$B203,"VIGENTE","OBS"),IF(L$1&lt;$B203,"-",""))</f>
        <v/>
      </c>
      <c r="M203" s="21" t="str" cm="1">
        <f t="array" ref="M203">IFERROR(IF(VLOOKUP(M$1,_xlfn.UNIQUE(_xlfn._xlws.FILTER(ARQUIVOS[REVISÃO],ARQUIVOS[DOCUMENTO]='MATRIZ DE REVISÃO'!$A203)),1,)=$B203,"VIGENTE","OBS"),IF(M$1&lt;$B203,"-",""))</f>
        <v/>
      </c>
      <c r="N203" s="21" t="str" cm="1">
        <f t="array" ref="N203">IFERROR(IF(VLOOKUP(N$1,_xlfn.UNIQUE(_xlfn._xlws.FILTER(ARQUIVOS[REVISÃO],ARQUIVOS[DOCUMENTO]='MATRIZ DE REVISÃO'!$A203)),1,)=$B203,"VIGENTE","OBS"),IF(N$1&lt;$B203,"-",""))</f>
        <v/>
      </c>
      <c r="O203" s="22" t="str" cm="1">
        <f t="array" ref="O203">IFERROR(IF(VLOOKUP(O$1,_xlfn.UNIQUE(_xlfn._xlws.FILTER(ARQUIVOS[REVISÃO],ARQUIVOS[DOCUMENTO]='MATRIZ DE REVISÃO'!$A203)),1,)=$B203,"VIGENTE","OBS"),IF(O$1&lt;$B203,"-",""))</f>
        <v/>
      </c>
      <c r="P203" t="str" cm="1">
        <f t="array" ref="P203">IFERROR(IF(VLOOKUP(P$1,_xlfn.UNIQUE(_xlfn._xlws.FILTER(ARQUIVOS[REVISÃO],ARQUIVOS[DOCUMENTO]='MATRIZ DE REVISÃO'!$A203)),1,)=$B203,"VIGENTE","OBS"),IF(P$1&lt;$B203,"-",""))</f>
        <v/>
      </c>
      <c r="Q203" t="str" cm="1">
        <f t="array" ref="Q203">IFERROR(IF(VLOOKUP(Q$1,_xlfn.UNIQUE(_xlfn._xlws.FILTER(ARQUIVOS[REVISÃO],ARQUIVOS[DOCUMENTO]='MATRIZ DE REVISÃO'!$A203)),1,)=$B203,"VIGENTE","OBS"),IF(Q$1&lt;$B203,"-",""))</f>
        <v/>
      </c>
      <c r="R203" t="str" cm="1">
        <f t="array" ref="R203">IFERROR(IF(VLOOKUP(R$1,_xlfn.UNIQUE(_xlfn._xlws.FILTER(ARQUIVOS[REVISÃO],ARQUIVOS[DOCUMENTO]='MATRIZ DE REVISÃO'!$A203)),1,)=$B203,"VIGENTE","OBS"),IF(R$1&lt;$B203,"-",""))</f>
        <v/>
      </c>
      <c r="S203" t="str" cm="1">
        <f t="array" ref="S203">IFERROR(IF(VLOOKUP(S$1,_xlfn.UNIQUE(_xlfn._xlws.FILTER(ARQUIVOS[REVISÃO],ARQUIVOS[DOCUMENTO]='MATRIZ DE REVISÃO'!$A203)),1,)=$B203,"VIGENTE","OBS"),IF(S$1&lt;$B203,"-",""))</f>
        <v/>
      </c>
    </row>
    <row r="204" spans="1:19" x14ac:dyDescent="0.3">
      <c r="A204" s="16" t="s">
        <v>2880</v>
      </c>
      <c r="B204" s="17" t="str">
        <f>_xlfn.XLOOKUP(A204,LD_01[DOCUMENTO],LD_01[REVISÃO])</f>
        <v>R04</v>
      </c>
      <c r="C204" s="17" t="s">
        <v>4314</v>
      </c>
      <c r="D204" s="21" t="str" cm="1">
        <f t="array" ref="D204">IFERROR(IF(VLOOKUP(D$1,_xlfn.UNIQUE(_xlfn._xlws.FILTER(ARQUIVOS[REVISÃO],ARQUIVOS[DOCUMENTO]='MATRIZ DE REVISÃO'!$A204)),1,)=$B204,"VIGENTE","OBS"),IF(D$1&lt;$B204,"-",""))</f>
        <v>-</v>
      </c>
      <c r="E204" s="21" t="str" cm="1">
        <f t="array" ref="E204">IFERROR(IF(VLOOKUP(E$1,_xlfn.UNIQUE(_xlfn._xlws.FILTER(ARQUIVOS[REVISÃO],ARQUIVOS[DOCUMENTO]='MATRIZ DE REVISÃO'!$A204)),1,)=$B204,"VIGENTE","OBS"),IF(E$1&lt;$B204,"-",""))</f>
        <v>-</v>
      </c>
      <c r="F204" s="21" t="str" cm="1">
        <f t="array" ref="F204">IFERROR(IF(VLOOKUP(F$1,_xlfn.UNIQUE(_xlfn._xlws.FILTER(ARQUIVOS[REVISÃO],ARQUIVOS[DOCUMENTO]='MATRIZ DE REVISÃO'!$A204)),1,)=$B204,"VIGENTE","OBS"),IF(F$1&lt;$B204,"-",""))</f>
        <v>-</v>
      </c>
      <c r="G204" s="21" t="str" cm="1">
        <f t="array" ref="G204">IFERROR(IF(VLOOKUP(G$1,_xlfn.UNIQUE(_xlfn._xlws.FILTER(ARQUIVOS[REVISÃO],ARQUIVOS[DOCUMENTO]='MATRIZ DE REVISÃO'!$A204)),1,)=$B204,"VIGENTE","OBS"),IF(G$1&lt;$B204,"-",""))</f>
        <v>-</v>
      </c>
      <c r="H204" s="21" t="str" cm="1">
        <f t="array" ref="H204">IFERROR(IF(VLOOKUP(H$1,_xlfn.UNIQUE(_xlfn._xlws.FILTER(ARQUIVOS[REVISÃO],ARQUIVOS[DOCUMENTO]='MATRIZ DE REVISÃO'!$A204)),1,)=$B204,"VIGENTE","OBS"),IF(H$1&lt;$B204,"-",""))</f>
        <v>VIGENTE</v>
      </c>
      <c r="I204" s="21" t="str" cm="1">
        <f t="array" ref="I204">IFERROR(IF(VLOOKUP(I$1,_xlfn.UNIQUE(_xlfn._xlws.FILTER(ARQUIVOS[REVISÃO],ARQUIVOS[DOCUMENTO]='MATRIZ DE REVISÃO'!$A204)),1,)=$B204,"VIGENTE","OBS"),IF(I$1&lt;$B204,"-",""))</f>
        <v/>
      </c>
      <c r="J204" s="21" t="str" cm="1">
        <f t="array" ref="J204">IFERROR(IF(VLOOKUP(J$1,_xlfn.UNIQUE(_xlfn._xlws.FILTER(ARQUIVOS[REVISÃO],ARQUIVOS[DOCUMENTO]='MATRIZ DE REVISÃO'!$A204)),1,)=$B204,"VIGENTE","OBS"),IF(J$1&lt;$B204,"-",""))</f>
        <v/>
      </c>
      <c r="K204" s="21" t="str" cm="1">
        <f t="array" ref="K204">IFERROR(IF(VLOOKUP(K$1,_xlfn.UNIQUE(_xlfn._xlws.FILTER(ARQUIVOS[REVISÃO],ARQUIVOS[DOCUMENTO]='MATRIZ DE REVISÃO'!$A204)),1,)=$B204,"VIGENTE","OBS"),IF(K$1&lt;$B204,"-",""))</f>
        <v/>
      </c>
      <c r="L204" s="21" t="str" cm="1">
        <f t="array" ref="L204">IFERROR(IF(VLOOKUP(L$1,_xlfn.UNIQUE(_xlfn._xlws.FILTER(ARQUIVOS[REVISÃO],ARQUIVOS[DOCUMENTO]='MATRIZ DE REVISÃO'!$A204)),1,)=$B204,"VIGENTE","OBS"),IF(L$1&lt;$B204,"-",""))</f>
        <v/>
      </c>
      <c r="M204" s="21" t="str" cm="1">
        <f t="array" ref="M204">IFERROR(IF(VLOOKUP(M$1,_xlfn.UNIQUE(_xlfn._xlws.FILTER(ARQUIVOS[REVISÃO],ARQUIVOS[DOCUMENTO]='MATRIZ DE REVISÃO'!$A204)),1,)=$B204,"VIGENTE","OBS"),IF(M$1&lt;$B204,"-",""))</f>
        <v/>
      </c>
      <c r="N204" s="21" t="str" cm="1">
        <f t="array" ref="N204">IFERROR(IF(VLOOKUP(N$1,_xlfn.UNIQUE(_xlfn._xlws.FILTER(ARQUIVOS[REVISÃO],ARQUIVOS[DOCUMENTO]='MATRIZ DE REVISÃO'!$A204)),1,)=$B204,"VIGENTE","OBS"),IF(N$1&lt;$B204,"-",""))</f>
        <v/>
      </c>
      <c r="O204" s="22" t="str" cm="1">
        <f t="array" ref="O204">IFERROR(IF(VLOOKUP(O$1,_xlfn.UNIQUE(_xlfn._xlws.FILTER(ARQUIVOS[REVISÃO],ARQUIVOS[DOCUMENTO]='MATRIZ DE REVISÃO'!$A204)),1,)=$B204,"VIGENTE","OBS"),IF(O$1&lt;$B204,"-",""))</f>
        <v/>
      </c>
      <c r="P204" t="str" cm="1">
        <f t="array" ref="P204">IFERROR(IF(VLOOKUP(P$1,_xlfn.UNIQUE(_xlfn._xlws.FILTER(ARQUIVOS[REVISÃO],ARQUIVOS[DOCUMENTO]='MATRIZ DE REVISÃO'!$A204)),1,)=$B204,"VIGENTE","OBS"),IF(P$1&lt;$B204,"-",""))</f>
        <v/>
      </c>
      <c r="Q204" t="str" cm="1">
        <f t="array" ref="Q204">IFERROR(IF(VLOOKUP(Q$1,_xlfn.UNIQUE(_xlfn._xlws.FILTER(ARQUIVOS[REVISÃO],ARQUIVOS[DOCUMENTO]='MATRIZ DE REVISÃO'!$A204)),1,)=$B204,"VIGENTE","OBS"),IF(Q$1&lt;$B204,"-",""))</f>
        <v/>
      </c>
      <c r="R204" t="str" cm="1">
        <f t="array" ref="R204">IFERROR(IF(VLOOKUP(R$1,_xlfn.UNIQUE(_xlfn._xlws.FILTER(ARQUIVOS[REVISÃO],ARQUIVOS[DOCUMENTO]='MATRIZ DE REVISÃO'!$A204)),1,)=$B204,"VIGENTE","OBS"),IF(R$1&lt;$B204,"-",""))</f>
        <v/>
      </c>
      <c r="S204" t="str" cm="1">
        <f t="array" ref="S204">IFERROR(IF(VLOOKUP(S$1,_xlfn.UNIQUE(_xlfn._xlws.FILTER(ARQUIVOS[REVISÃO],ARQUIVOS[DOCUMENTO]='MATRIZ DE REVISÃO'!$A204)),1,)=$B204,"VIGENTE","OBS"),IF(S$1&lt;$B204,"-",""))</f>
        <v/>
      </c>
    </row>
    <row r="205" spans="1:19" x14ac:dyDescent="0.3">
      <c r="A205" s="16" t="s">
        <v>2881</v>
      </c>
      <c r="B205" s="17" t="str">
        <f>_xlfn.XLOOKUP(A205,LD_01[DOCUMENTO],LD_01[REVISÃO])</f>
        <v>R04</v>
      </c>
      <c r="C205" s="17" t="s">
        <v>4314</v>
      </c>
      <c r="D205" s="21" t="str" cm="1">
        <f t="array" ref="D205">IFERROR(IF(VLOOKUP(D$1,_xlfn.UNIQUE(_xlfn._xlws.FILTER(ARQUIVOS[REVISÃO],ARQUIVOS[DOCUMENTO]='MATRIZ DE REVISÃO'!$A205)),1,)=$B205,"VIGENTE","OBS"),IF(D$1&lt;$B205,"-",""))</f>
        <v>-</v>
      </c>
      <c r="E205" s="21" t="str" cm="1">
        <f t="array" ref="E205">IFERROR(IF(VLOOKUP(E$1,_xlfn.UNIQUE(_xlfn._xlws.FILTER(ARQUIVOS[REVISÃO],ARQUIVOS[DOCUMENTO]='MATRIZ DE REVISÃO'!$A205)),1,)=$B205,"VIGENTE","OBS"),IF(E$1&lt;$B205,"-",""))</f>
        <v>-</v>
      </c>
      <c r="F205" s="21" t="str" cm="1">
        <f t="array" ref="F205">IFERROR(IF(VLOOKUP(F$1,_xlfn.UNIQUE(_xlfn._xlws.FILTER(ARQUIVOS[REVISÃO],ARQUIVOS[DOCUMENTO]='MATRIZ DE REVISÃO'!$A205)),1,)=$B205,"VIGENTE","OBS"),IF(F$1&lt;$B205,"-",""))</f>
        <v>-</v>
      </c>
      <c r="G205" s="21" t="str" cm="1">
        <f t="array" ref="G205">IFERROR(IF(VLOOKUP(G$1,_xlfn.UNIQUE(_xlfn._xlws.FILTER(ARQUIVOS[REVISÃO],ARQUIVOS[DOCUMENTO]='MATRIZ DE REVISÃO'!$A205)),1,)=$B205,"VIGENTE","OBS"),IF(G$1&lt;$B205,"-",""))</f>
        <v>-</v>
      </c>
      <c r="H205" s="21" t="str" cm="1">
        <f t="array" ref="H205">IFERROR(IF(VLOOKUP(H$1,_xlfn.UNIQUE(_xlfn._xlws.FILTER(ARQUIVOS[REVISÃO],ARQUIVOS[DOCUMENTO]='MATRIZ DE REVISÃO'!$A205)),1,)=$B205,"VIGENTE","OBS"),IF(H$1&lt;$B205,"-",""))</f>
        <v>VIGENTE</v>
      </c>
      <c r="I205" s="21" t="str" cm="1">
        <f t="array" ref="I205">IFERROR(IF(VLOOKUP(I$1,_xlfn.UNIQUE(_xlfn._xlws.FILTER(ARQUIVOS[REVISÃO],ARQUIVOS[DOCUMENTO]='MATRIZ DE REVISÃO'!$A205)),1,)=$B205,"VIGENTE","OBS"),IF(I$1&lt;$B205,"-",""))</f>
        <v/>
      </c>
      <c r="J205" s="21" t="str" cm="1">
        <f t="array" ref="J205">IFERROR(IF(VLOOKUP(J$1,_xlfn.UNIQUE(_xlfn._xlws.FILTER(ARQUIVOS[REVISÃO],ARQUIVOS[DOCUMENTO]='MATRIZ DE REVISÃO'!$A205)),1,)=$B205,"VIGENTE","OBS"),IF(J$1&lt;$B205,"-",""))</f>
        <v/>
      </c>
      <c r="K205" s="21" t="str" cm="1">
        <f t="array" ref="K205">IFERROR(IF(VLOOKUP(K$1,_xlfn.UNIQUE(_xlfn._xlws.FILTER(ARQUIVOS[REVISÃO],ARQUIVOS[DOCUMENTO]='MATRIZ DE REVISÃO'!$A205)),1,)=$B205,"VIGENTE","OBS"),IF(K$1&lt;$B205,"-",""))</f>
        <v/>
      </c>
      <c r="L205" s="21" t="str" cm="1">
        <f t="array" ref="L205">IFERROR(IF(VLOOKUP(L$1,_xlfn.UNIQUE(_xlfn._xlws.FILTER(ARQUIVOS[REVISÃO],ARQUIVOS[DOCUMENTO]='MATRIZ DE REVISÃO'!$A205)),1,)=$B205,"VIGENTE","OBS"),IF(L$1&lt;$B205,"-",""))</f>
        <v/>
      </c>
      <c r="M205" s="21" t="str" cm="1">
        <f t="array" ref="M205">IFERROR(IF(VLOOKUP(M$1,_xlfn.UNIQUE(_xlfn._xlws.FILTER(ARQUIVOS[REVISÃO],ARQUIVOS[DOCUMENTO]='MATRIZ DE REVISÃO'!$A205)),1,)=$B205,"VIGENTE","OBS"),IF(M$1&lt;$B205,"-",""))</f>
        <v/>
      </c>
      <c r="N205" s="21" t="str" cm="1">
        <f t="array" ref="N205">IFERROR(IF(VLOOKUP(N$1,_xlfn.UNIQUE(_xlfn._xlws.FILTER(ARQUIVOS[REVISÃO],ARQUIVOS[DOCUMENTO]='MATRIZ DE REVISÃO'!$A205)),1,)=$B205,"VIGENTE","OBS"),IF(N$1&lt;$B205,"-",""))</f>
        <v/>
      </c>
      <c r="O205" s="22" t="str" cm="1">
        <f t="array" ref="O205">IFERROR(IF(VLOOKUP(O$1,_xlfn.UNIQUE(_xlfn._xlws.FILTER(ARQUIVOS[REVISÃO],ARQUIVOS[DOCUMENTO]='MATRIZ DE REVISÃO'!$A205)),1,)=$B205,"VIGENTE","OBS"),IF(O$1&lt;$B205,"-",""))</f>
        <v/>
      </c>
      <c r="P205" t="str" cm="1">
        <f t="array" ref="P205">IFERROR(IF(VLOOKUP(P$1,_xlfn.UNIQUE(_xlfn._xlws.FILTER(ARQUIVOS[REVISÃO],ARQUIVOS[DOCUMENTO]='MATRIZ DE REVISÃO'!$A205)),1,)=$B205,"VIGENTE","OBS"),IF(P$1&lt;$B205,"-",""))</f>
        <v/>
      </c>
      <c r="Q205" t="str" cm="1">
        <f t="array" ref="Q205">IFERROR(IF(VLOOKUP(Q$1,_xlfn.UNIQUE(_xlfn._xlws.FILTER(ARQUIVOS[REVISÃO],ARQUIVOS[DOCUMENTO]='MATRIZ DE REVISÃO'!$A205)),1,)=$B205,"VIGENTE","OBS"),IF(Q$1&lt;$B205,"-",""))</f>
        <v/>
      </c>
      <c r="R205" t="str" cm="1">
        <f t="array" ref="R205">IFERROR(IF(VLOOKUP(R$1,_xlfn.UNIQUE(_xlfn._xlws.FILTER(ARQUIVOS[REVISÃO],ARQUIVOS[DOCUMENTO]='MATRIZ DE REVISÃO'!$A205)),1,)=$B205,"VIGENTE","OBS"),IF(R$1&lt;$B205,"-",""))</f>
        <v/>
      </c>
      <c r="S205" t="str" cm="1">
        <f t="array" ref="S205">IFERROR(IF(VLOOKUP(S$1,_xlfn.UNIQUE(_xlfn._xlws.FILTER(ARQUIVOS[REVISÃO],ARQUIVOS[DOCUMENTO]='MATRIZ DE REVISÃO'!$A205)),1,)=$B205,"VIGENTE","OBS"),IF(S$1&lt;$B205,"-",""))</f>
        <v/>
      </c>
    </row>
    <row r="206" spans="1:19" x14ac:dyDescent="0.3">
      <c r="A206" s="16" t="s">
        <v>2882</v>
      </c>
      <c r="B206" s="17" t="str">
        <f>_xlfn.XLOOKUP(A206,LD_01[DOCUMENTO],LD_01[REVISÃO])</f>
        <v>R04</v>
      </c>
      <c r="C206" s="17" t="s">
        <v>4314</v>
      </c>
      <c r="D206" s="21" t="str" cm="1">
        <f t="array" ref="D206">IFERROR(IF(VLOOKUP(D$1,_xlfn.UNIQUE(_xlfn._xlws.FILTER(ARQUIVOS[REVISÃO],ARQUIVOS[DOCUMENTO]='MATRIZ DE REVISÃO'!$A206)),1,)=$B206,"VIGENTE","OBS"),IF(D$1&lt;$B206,"-",""))</f>
        <v>-</v>
      </c>
      <c r="E206" s="21" t="str" cm="1">
        <f t="array" ref="E206">IFERROR(IF(VLOOKUP(E$1,_xlfn.UNIQUE(_xlfn._xlws.FILTER(ARQUIVOS[REVISÃO],ARQUIVOS[DOCUMENTO]='MATRIZ DE REVISÃO'!$A206)),1,)=$B206,"VIGENTE","OBS"),IF(E$1&lt;$B206,"-",""))</f>
        <v>-</v>
      </c>
      <c r="F206" s="21" t="str" cm="1">
        <f t="array" ref="F206">IFERROR(IF(VLOOKUP(F$1,_xlfn.UNIQUE(_xlfn._xlws.FILTER(ARQUIVOS[REVISÃO],ARQUIVOS[DOCUMENTO]='MATRIZ DE REVISÃO'!$A206)),1,)=$B206,"VIGENTE","OBS"),IF(F$1&lt;$B206,"-",""))</f>
        <v>-</v>
      </c>
      <c r="G206" s="21" t="str" cm="1">
        <f t="array" ref="G206">IFERROR(IF(VLOOKUP(G$1,_xlfn.UNIQUE(_xlfn._xlws.FILTER(ARQUIVOS[REVISÃO],ARQUIVOS[DOCUMENTO]='MATRIZ DE REVISÃO'!$A206)),1,)=$B206,"VIGENTE","OBS"),IF(G$1&lt;$B206,"-",""))</f>
        <v>-</v>
      </c>
      <c r="H206" s="21" t="str" cm="1">
        <f t="array" ref="H206">IFERROR(IF(VLOOKUP(H$1,_xlfn.UNIQUE(_xlfn._xlws.FILTER(ARQUIVOS[REVISÃO],ARQUIVOS[DOCUMENTO]='MATRIZ DE REVISÃO'!$A206)),1,)=$B206,"VIGENTE","OBS"),IF(H$1&lt;$B206,"-",""))</f>
        <v>VIGENTE</v>
      </c>
      <c r="I206" s="21" t="str" cm="1">
        <f t="array" ref="I206">IFERROR(IF(VLOOKUP(I$1,_xlfn.UNIQUE(_xlfn._xlws.FILTER(ARQUIVOS[REVISÃO],ARQUIVOS[DOCUMENTO]='MATRIZ DE REVISÃO'!$A206)),1,)=$B206,"VIGENTE","OBS"),IF(I$1&lt;$B206,"-",""))</f>
        <v/>
      </c>
      <c r="J206" s="21" t="str" cm="1">
        <f t="array" ref="J206">IFERROR(IF(VLOOKUP(J$1,_xlfn.UNIQUE(_xlfn._xlws.FILTER(ARQUIVOS[REVISÃO],ARQUIVOS[DOCUMENTO]='MATRIZ DE REVISÃO'!$A206)),1,)=$B206,"VIGENTE","OBS"),IF(J$1&lt;$B206,"-",""))</f>
        <v/>
      </c>
      <c r="K206" s="21" t="str" cm="1">
        <f t="array" ref="K206">IFERROR(IF(VLOOKUP(K$1,_xlfn.UNIQUE(_xlfn._xlws.FILTER(ARQUIVOS[REVISÃO],ARQUIVOS[DOCUMENTO]='MATRIZ DE REVISÃO'!$A206)),1,)=$B206,"VIGENTE","OBS"),IF(K$1&lt;$B206,"-",""))</f>
        <v/>
      </c>
      <c r="L206" s="21" t="str" cm="1">
        <f t="array" ref="L206">IFERROR(IF(VLOOKUP(L$1,_xlfn.UNIQUE(_xlfn._xlws.FILTER(ARQUIVOS[REVISÃO],ARQUIVOS[DOCUMENTO]='MATRIZ DE REVISÃO'!$A206)),1,)=$B206,"VIGENTE","OBS"),IF(L$1&lt;$B206,"-",""))</f>
        <v/>
      </c>
      <c r="M206" s="21" t="str" cm="1">
        <f t="array" ref="M206">IFERROR(IF(VLOOKUP(M$1,_xlfn.UNIQUE(_xlfn._xlws.FILTER(ARQUIVOS[REVISÃO],ARQUIVOS[DOCUMENTO]='MATRIZ DE REVISÃO'!$A206)),1,)=$B206,"VIGENTE","OBS"),IF(M$1&lt;$B206,"-",""))</f>
        <v/>
      </c>
      <c r="N206" s="21" t="str" cm="1">
        <f t="array" ref="N206">IFERROR(IF(VLOOKUP(N$1,_xlfn.UNIQUE(_xlfn._xlws.FILTER(ARQUIVOS[REVISÃO],ARQUIVOS[DOCUMENTO]='MATRIZ DE REVISÃO'!$A206)),1,)=$B206,"VIGENTE","OBS"),IF(N$1&lt;$B206,"-",""))</f>
        <v/>
      </c>
      <c r="O206" s="22" t="str" cm="1">
        <f t="array" ref="O206">IFERROR(IF(VLOOKUP(O$1,_xlfn.UNIQUE(_xlfn._xlws.FILTER(ARQUIVOS[REVISÃO],ARQUIVOS[DOCUMENTO]='MATRIZ DE REVISÃO'!$A206)),1,)=$B206,"VIGENTE","OBS"),IF(O$1&lt;$B206,"-",""))</f>
        <v/>
      </c>
      <c r="P206" t="str" cm="1">
        <f t="array" ref="P206">IFERROR(IF(VLOOKUP(P$1,_xlfn.UNIQUE(_xlfn._xlws.FILTER(ARQUIVOS[REVISÃO],ARQUIVOS[DOCUMENTO]='MATRIZ DE REVISÃO'!$A206)),1,)=$B206,"VIGENTE","OBS"),IF(P$1&lt;$B206,"-",""))</f>
        <v/>
      </c>
      <c r="Q206" t="str" cm="1">
        <f t="array" ref="Q206">IFERROR(IF(VLOOKUP(Q$1,_xlfn.UNIQUE(_xlfn._xlws.FILTER(ARQUIVOS[REVISÃO],ARQUIVOS[DOCUMENTO]='MATRIZ DE REVISÃO'!$A206)),1,)=$B206,"VIGENTE","OBS"),IF(Q$1&lt;$B206,"-",""))</f>
        <v/>
      </c>
      <c r="R206" t="str" cm="1">
        <f t="array" ref="R206">IFERROR(IF(VLOOKUP(R$1,_xlfn.UNIQUE(_xlfn._xlws.FILTER(ARQUIVOS[REVISÃO],ARQUIVOS[DOCUMENTO]='MATRIZ DE REVISÃO'!$A206)),1,)=$B206,"VIGENTE","OBS"),IF(R$1&lt;$B206,"-",""))</f>
        <v/>
      </c>
      <c r="S206" t="str" cm="1">
        <f t="array" ref="S206">IFERROR(IF(VLOOKUP(S$1,_xlfn.UNIQUE(_xlfn._xlws.FILTER(ARQUIVOS[REVISÃO],ARQUIVOS[DOCUMENTO]='MATRIZ DE REVISÃO'!$A206)),1,)=$B206,"VIGENTE","OBS"),IF(S$1&lt;$B206,"-",""))</f>
        <v/>
      </c>
    </row>
    <row r="207" spans="1:19" x14ac:dyDescent="0.3">
      <c r="A207" s="16" t="s">
        <v>2883</v>
      </c>
      <c r="B207" s="17" t="str">
        <f>_xlfn.XLOOKUP(A207,LD_01[DOCUMENTO],LD_01[REVISÃO])</f>
        <v>R04</v>
      </c>
      <c r="C207" s="17" t="s">
        <v>4314</v>
      </c>
      <c r="D207" s="21" t="str" cm="1">
        <f t="array" ref="D207">IFERROR(IF(VLOOKUP(D$1,_xlfn.UNIQUE(_xlfn._xlws.FILTER(ARQUIVOS[REVISÃO],ARQUIVOS[DOCUMENTO]='MATRIZ DE REVISÃO'!$A207)),1,)=$B207,"VIGENTE","OBS"),IF(D$1&lt;$B207,"-",""))</f>
        <v>-</v>
      </c>
      <c r="E207" s="21" t="str" cm="1">
        <f t="array" ref="E207">IFERROR(IF(VLOOKUP(E$1,_xlfn.UNIQUE(_xlfn._xlws.FILTER(ARQUIVOS[REVISÃO],ARQUIVOS[DOCUMENTO]='MATRIZ DE REVISÃO'!$A207)),1,)=$B207,"VIGENTE","OBS"),IF(E$1&lt;$B207,"-",""))</f>
        <v>-</v>
      </c>
      <c r="F207" s="21" t="str" cm="1">
        <f t="array" ref="F207">IFERROR(IF(VLOOKUP(F$1,_xlfn.UNIQUE(_xlfn._xlws.FILTER(ARQUIVOS[REVISÃO],ARQUIVOS[DOCUMENTO]='MATRIZ DE REVISÃO'!$A207)),1,)=$B207,"VIGENTE","OBS"),IF(F$1&lt;$B207,"-",""))</f>
        <v>-</v>
      </c>
      <c r="G207" s="21" t="str" cm="1">
        <f t="array" ref="G207">IFERROR(IF(VLOOKUP(G$1,_xlfn.UNIQUE(_xlfn._xlws.FILTER(ARQUIVOS[REVISÃO],ARQUIVOS[DOCUMENTO]='MATRIZ DE REVISÃO'!$A207)),1,)=$B207,"VIGENTE","OBS"),IF(G$1&lt;$B207,"-",""))</f>
        <v>-</v>
      </c>
      <c r="H207" s="21" t="str" cm="1">
        <f t="array" ref="H207">IFERROR(IF(VLOOKUP(H$1,_xlfn.UNIQUE(_xlfn._xlws.FILTER(ARQUIVOS[REVISÃO],ARQUIVOS[DOCUMENTO]='MATRIZ DE REVISÃO'!$A207)),1,)=$B207,"VIGENTE","OBS"),IF(H$1&lt;$B207,"-",""))</f>
        <v>VIGENTE</v>
      </c>
      <c r="I207" s="21" t="str" cm="1">
        <f t="array" ref="I207">IFERROR(IF(VLOOKUP(I$1,_xlfn.UNIQUE(_xlfn._xlws.FILTER(ARQUIVOS[REVISÃO],ARQUIVOS[DOCUMENTO]='MATRIZ DE REVISÃO'!$A207)),1,)=$B207,"VIGENTE","OBS"),IF(I$1&lt;$B207,"-",""))</f>
        <v/>
      </c>
      <c r="J207" s="21" t="str" cm="1">
        <f t="array" ref="J207">IFERROR(IF(VLOOKUP(J$1,_xlfn.UNIQUE(_xlfn._xlws.FILTER(ARQUIVOS[REVISÃO],ARQUIVOS[DOCUMENTO]='MATRIZ DE REVISÃO'!$A207)),1,)=$B207,"VIGENTE","OBS"),IF(J$1&lt;$B207,"-",""))</f>
        <v/>
      </c>
      <c r="K207" s="21" t="str" cm="1">
        <f t="array" ref="K207">IFERROR(IF(VLOOKUP(K$1,_xlfn.UNIQUE(_xlfn._xlws.FILTER(ARQUIVOS[REVISÃO],ARQUIVOS[DOCUMENTO]='MATRIZ DE REVISÃO'!$A207)),1,)=$B207,"VIGENTE","OBS"),IF(K$1&lt;$B207,"-",""))</f>
        <v/>
      </c>
      <c r="L207" s="21" t="str" cm="1">
        <f t="array" ref="L207">IFERROR(IF(VLOOKUP(L$1,_xlfn.UNIQUE(_xlfn._xlws.FILTER(ARQUIVOS[REVISÃO],ARQUIVOS[DOCUMENTO]='MATRIZ DE REVISÃO'!$A207)),1,)=$B207,"VIGENTE","OBS"),IF(L$1&lt;$B207,"-",""))</f>
        <v/>
      </c>
      <c r="M207" s="21" t="str" cm="1">
        <f t="array" ref="M207">IFERROR(IF(VLOOKUP(M$1,_xlfn.UNIQUE(_xlfn._xlws.FILTER(ARQUIVOS[REVISÃO],ARQUIVOS[DOCUMENTO]='MATRIZ DE REVISÃO'!$A207)),1,)=$B207,"VIGENTE","OBS"),IF(M$1&lt;$B207,"-",""))</f>
        <v/>
      </c>
      <c r="N207" s="21" t="str" cm="1">
        <f t="array" ref="N207">IFERROR(IF(VLOOKUP(N$1,_xlfn.UNIQUE(_xlfn._xlws.FILTER(ARQUIVOS[REVISÃO],ARQUIVOS[DOCUMENTO]='MATRIZ DE REVISÃO'!$A207)),1,)=$B207,"VIGENTE","OBS"),IF(N$1&lt;$B207,"-",""))</f>
        <v/>
      </c>
      <c r="O207" s="22" t="str" cm="1">
        <f t="array" ref="O207">IFERROR(IF(VLOOKUP(O$1,_xlfn.UNIQUE(_xlfn._xlws.FILTER(ARQUIVOS[REVISÃO],ARQUIVOS[DOCUMENTO]='MATRIZ DE REVISÃO'!$A207)),1,)=$B207,"VIGENTE","OBS"),IF(O$1&lt;$B207,"-",""))</f>
        <v/>
      </c>
      <c r="P207" t="str" cm="1">
        <f t="array" ref="P207">IFERROR(IF(VLOOKUP(P$1,_xlfn.UNIQUE(_xlfn._xlws.FILTER(ARQUIVOS[REVISÃO],ARQUIVOS[DOCUMENTO]='MATRIZ DE REVISÃO'!$A207)),1,)=$B207,"VIGENTE","OBS"),IF(P$1&lt;$B207,"-",""))</f>
        <v/>
      </c>
      <c r="Q207" t="str" cm="1">
        <f t="array" ref="Q207">IFERROR(IF(VLOOKUP(Q$1,_xlfn.UNIQUE(_xlfn._xlws.FILTER(ARQUIVOS[REVISÃO],ARQUIVOS[DOCUMENTO]='MATRIZ DE REVISÃO'!$A207)),1,)=$B207,"VIGENTE","OBS"),IF(Q$1&lt;$B207,"-",""))</f>
        <v/>
      </c>
      <c r="R207" t="str" cm="1">
        <f t="array" ref="R207">IFERROR(IF(VLOOKUP(R$1,_xlfn.UNIQUE(_xlfn._xlws.FILTER(ARQUIVOS[REVISÃO],ARQUIVOS[DOCUMENTO]='MATRIZ DE REVISÃO'!$A207)),1,)=$B207,"VIGENTE","OBS"),IF(R$1&lt;$B207,"-",""))</f>
        <v/>
      </c>
      <c r="S207" t="str" cm="1">
        <f t="array" ref="S207">IFERROR(IF(VLOOKUP(S$1,_xlfn.UNIQUE(_xlfn._xlws.FILTER(ARQUIVOS[REVISÃO],ARQUIVOS[DOCUMENTO]='MATRIZ DE REVISÃO'!$A207)),1,)=$B207,"VIGENTE","OBS"),IF(S$1&lt;$B207,"-",""))</f>
        <v/>
      </c>
    </row>
    <row r="208" spans="1:19" x14ac:dyDescent="0.3">
      <c r="A208" s="16" t="s">
        <v>2884</v>
      </c>
      <c r="B208" s="17" t="str">
        <f>_xlfn.XLOOKUP(A208,LD_01[DOCUMENTO],LD_01[REVISÃO])</f>
        <v>R04</v>
      </c>
      <c r="C208" s="17" t="s">
        <v>4314</v>
      </c>
      <c r="D208" s="21" t="str" cm="1">
        <f t="array" ref="D208">IFERROR(IF(VLOOKUP(D$1,_xlfn.UNIQUE(_xlfn._xlws.FILTER(ARQUIVOS[REVISÃO],ARQUIVOS[DOCUMENTO]='MATRIZ DE REVISÃO'!$A208)),1,)=$B208,"VIGENTE","OBS"),IF(D$1&lt;$B208,"-",""))</f>
        <v>-</v>
      </c>
      <c r="E208" s="21" t="str" cm="1">
        <f t="array" ref="E208">IFERROR(IF(VLOOKUP(E$1,_xlfn.UNIQUE(_xlfn._xlws.FILTER(ARQUIVOS[REVISÃO],ARQUIVOS[DOCUMENTO]='MATRIZ DE REVISÃO'!$A208)),1,)=$B208,"VIGENTE","OBS"),IF(E$1&lt;$B208,"-",""))</f>
        <v>-</v>
      </c>
      <c r="F208" s="21" t="str" cm="1">
        <f t="array" ref="F208">IFERROR(IF(VLOOKUP(F$1,_xlfn.UNIQUE(_xlfn._xlws.FILTER(ARQUIVOS[REVISÃO],ARQUIVOS[DOCUMENTO]='MATRIZ DE REVISÃO'!$A208)),1,)=$B208,"VIGENTE","OBS"),IF(F$1&lt;$B208,"-",""))</f>
        <v>-</v>
      </c>
      <c r="G208" s="21" t="str" cm="1">
        <f t="array" ref="G208">IFERROR(IF(VLOOKUP(G$1,_xlfn.UNIQUE(_xlfn._xlws.FILTER(ARQUIVOS[REVISÃO],ARQUIVOS[DOCUMENTO]='MATRIZ DE REVISÃO'!$A208)),1,)=$B208,"VIGENTE","OBS"),IF(G$1&lt;$B208,"-",""))</f>
        <v>-</v>
      </c>
      <c r="H208" s="21" t="str" cm="1">
        <f t="array" ref="H208">IFERROR(IF(VLOOKUP(H$1,_xlfn.UNIQUE(_xlfn._xlws.FILTER(ARQUIVOS[REVISÃO],ARQUIVOS[DOCUMENTO]='MATRIZ DE REVISÃO'!$A208)),1,)=$B208,"VIGENTE","OBS"),IF(H$1&lt;$B208,"-",""))</f>
        <v>VIGENTE</v>
      </c>
      <c r="I208" s="21" t="str" cm="1">
        <f t="array" ref="I208">IFERROR(IF(VLOOKUP(I$1,_xlfn.UNIQUE(_xlfn._xlws.FILTER(ARQUIVOS[REVISÃO],ARQUIVOS[DOCUMENTO]='MATRIZ DE REVISÃO'!$A208)),1,)=$B208,"VIGENTE","OBS"),IF(I$1&lt;$B208,"-",""))</f>
        <v/>
      </c>
      <c r="J208" s="21" t="str" cm="1">
        <f t="array" ref="J208">IFERROR(IF(VLOOKUP(J$1,_xlfn.UNIQUE(_xlfn._xlws.FILTER(ARQUIVOS[REVISÃO],ARQUIVOS[DOCUMENTO]='MATRIZ DE REVISÃO'!$A208)),1,)=$B208,"VIGENTE","OBS"),IF(J$1&lt;$B208,"-",""))</f>
        <v/>
      </c>
      <c r="K208" s="21" t="str" cm="1">
        <f t="array" ref="K208">IFERROR(IF(VLOOKUP(K$1,_xlfn.UNIQUE(_xlfn._xlws.FILTER(ARQUIVOS[REVISÃO],ARQUIVOS[DOCUMENTO]='MATRIZ DE REVISÃO'!$A208)),1,)=$B208,"VIGENTE","OBS"),IF(K$1&lt;$B208,"-",""))</f>
        <v/>
      </c>
      <c r="L208" s="21" t="str" cm="1">
        <f t="array" ref="L208">IFERROR(IF(VLOOKUP(L$1,_xlfn.UNIQUE(_xlfn._xlws.FILTER(ARQUIVOS[REVISÃO],ARQUIVOS[DOCUMENTO]='MATRIZ DE REVISÃO'!$A208)),1,)=$B208,"VIGENTE","OBS"),IF(L$1&lt;$B208,"-",""))</f>
        <v/>
      </c>
      <c r="M208" s="21" t="str" cm="1">
        <f t="array" ref="M208">IFERROR(IF(VLOOKUP(M$1,_xlfn.UNIQUE(_xlfn._xlws.FILTER(ARQUIVOS[REVISÃO],ARQUIVOS[DOCUMENTO]='MATRIZ DE REVISÃO'!$A208)),1,)=$B208,"VIGENTE","OBS"),IF(M$1&lt;$B208,"-",""))</f>
        <v/>
      </c>
      <c r="N208" s="21" t="str" cm="1">
        <f t="array" ref="N208">IFERROR(IF(VLOOKUP(N$1,_xlfn.UNIQUE(_xlfn._xlws.FILTER(ARQUIVOS[REVISÃO],ARQUIVOS[DOCUMENTO]='MATRIZ DE REVISÃO'!$A208)),1,)=$B208,"VIGENTE","OBS"),IF(N$1&lt;$B208,"-",""))</f>
        <v/>
      </c>
      <c r="O208" s="22" t="str" cm="1">
        <f t="array" ref="O208">IFERROR(IF(VLOOKUP(O$1,_xlfn.UNIQUE(_xlfn._xlws.FILTER(ARQUIVOS[REVISÃO],ARQUIVOS[DOCUMENTO]='MATRIZ DE REVISÃO'!$A208)),1,)=$B208,"VIGENTE","OBS"),IF(O$1&lt;$B208,"-",""))</f>
        <v/>
      </c>
      <c r="P208" t="str" cm="1">
        <f t="array" ref="P208">IFERROR(IF(VLOOKUP(P$1,_xlfn.UNIQUE(_xlfn._xlws.FILTER(ARQUIVOS[REVISÃO],ARQUIVOS[DOCUMENTO]='MATRIZ DE REVISÃO'!$A208)),1,)=$B208,"VIGENTE","OBS"),IF(P$1&lt;$B208,"-",""))</f>
        <v/>
      </c>
      <c r="Q208" t="str" cm="1">
        <f t="array" ref="Q208">IFERROR(IF(VLOOKUP(Q$1,_xlfn.UNIQUE(_xlfn._xlws.FILTER(ARQUIVOS[REVISÃO],ARQUIVOS[DOCUMENTO]='MATRIZ DE REVISÃO'!$A208)),1,)=$B208,"VIGENTE","OBS"),IF(Q$1&lt;$B208,"-",""))</f>
        <v/>
      </c>
      <c r="R208" t="str" cm="1">
        <f t="array" ref="R208">IFERROR(IF(VLOOKUP(R$1,_xlfn.UNIQUE(_xlfn._xlws.FILTER(ARQUIVOS[REVISÃO],ARQUIVOS[DOCUMENTO]='MATRIZ DE REVISÃO'!$A208)),1,)=$B208,"VIGENTE","OBS"),IF(R$1&lt;$B208,"-",""))</f>
        <v/>
      </c>
      <c r="S208" t="str" cm="1">
        <f t="array" ref="S208">IFERROR(IF(VLOOKUP(S$1,_xlfn.UNIQUE(_xlfn._xlws.FILTER(ARQUIVOS[REVISÃO],ARQUIVOS[DOCUMENTO]='MATRIZ DE REVISÃO'!$A208)),1,)=$B208,"VIGENTE","OBS"),IF(S$1&lt;$B208,"-",""))</f>
        <v/>
      </c>
    </row>
    <row r="209" spans="1:19" x14ac:dyDescent="0.3">
      <c r="A209" s="16" t="s">
        <v>2885</v>
      </c>
      <c r="B209" s="17" t="str">
        <f>_xlfn.XLOOKUP(A209,LD_01[DOCUMENTO],LD_01[REVISÃO])</f>
        <v>R04</v>
      </c>
      <c r="C209" s="17" t="s">
        <v>4314</v>
      </c>
      <c r="D209" s="21" t="str" cm="1">
        <f t="array" ref="D209">IFERROR(IF(VLOOKUP(D$1,_xlfn.UNIQUE(_xlfn._xlws.FILTER(ARQUIVOS[REVISÃO],ARQUIVOS[DOCUMENTO]='MATRIZ DE REVISÃO'!$A209)),1,)=$B209,"VIGENTE","OBS"),IF(D$1&lt;$B209,"-",""))</f>
        <v>-</v>
      </c>
      <c r="E209" s="21" t="str" cm="1">
        <f t="array" ref="E209">IFERROR(IF(VLOOKUP(E$1,_xlfn.UNIQUE(_xlfn._xlws.FILTER(ARQUIVOS[REVISÃO],ARQUIVOS[DOCUMENTO]='MATRIZ DE REVISÃO'!$A209)),1,)=$B209,"VIGENTE","OBS"),IF(E$1&lt;$B209,"-",""))</f>
        <v>-</v>
      </c>
      <c r="F209" s="21" t="str" cm="1">
        <f t="array" ref="F209">IFERROR(IF(VLOOKUP(F$1,_xlfn.UNIQUE(_xlfn._xlws.FILTER(ARQUIVOS[REVISÃO],ARQUIVOS[DOCUMENTO]='MATRIZ DE REVISÃO'!$A209)),1,)=$B209,"VIGENTE","OBS"),IF(F$1&lt;$B209,"-",""))</f>
        <v>-</v>
      </c>
      <c r="G209" s="21" t="str" cm="1">
        <f t="array" ref="G209">IFERROR(IF(VLOOKUP(G$1,_xlfn.UNIQUE(_xlfn._xlws.FILTER(ARQUIVOS[REVISÃO],ARQUIVOS[DOCUMENTO]='MATRIZ DE REVISÃO'!$A209)),1,)=$B209,"VIGENTE","OBS"),IF(G$1&lt;$B209,"-",""))</f>
        <v>-</v>
      </c>
      <c r="H209" s="21" t="str" cm="1">
        <f t="array" ref="H209">IFERROR(IF(VLOOKUP(H$1,_xlfn.UNIQUE(_xlfn._xlws.FILTER(ARQUIVOS[REVISÃO],ARQUIVOS[DOCUMENTO]='MATRIZ DE REVISÃO'!$A209)),1,)=$B209,"VIGENTE","OBS"),IF(H$1&lt;$B209,"-",""))</f>
        <v>VIGENTE</v>
      </c>
      <c r="I209" s="21" t="str" cm="1">
        <f t="array" ref="I209">IFERROR(IF(VLOOKUP(I$1,_xlfn.UNIQUE(_xlfn._xlws.FILTER(ARQUIVOS[REVISÃO],ARQUIVOS[DOCUMENTO]='MATRIZ DE REVISÃO'!$A209)),1,)=$B209,"VIGENTE","OBS"),IF(I$1&lt;$B209,"-",""))</f>
        <v/>
      </c>
      <c r="J209" s="21" t="str" cm="1">
        <f t="array" ref="J209">IFERROR(IF(VLOOKUP(J$1,_xlfn.UNIQUE(_xlfn._xlws.FILTER(ARQUIVOS[REVISÃO],ARQUIVOS[DOCUMENTO]='MATRIZ DE REVISÃO'!$A209)),1,)=$B209,"VIGENTE","OBS"),IF(J$1&lt;$B209,"-",""))</f>
        <v/>
      </c>
      <c r="K209" s="21" t="str" cm="1">
        <f t="array" ref="K209">IFERROR(IF(VLOOKUP(K$1,_xlfn.UNIQUE(_xlfn._xlws.FILTER(ARQUIVOS[REVISÃO],ARQUIVOS[DOCUMENTO]='MATRIZ DE REVISÃO'!$A209)),1,)=$B209,"VIGENTE","OBS"),IF(K$1&lt;$B209,"-",""))</f>
        <v/>
      </c>
      <c r="L209" s="21" t="str" cm="1">
        <f t="array" ref="L209">IFERROR(IF(VLOOKUP(L$1,_xlfn.UNIQUE(_xlfn._xlws.FILTER(ARQUIVOS[REVISÃO],ARQUIVOS[DOCUMENTO]='MATRIZ DE REVISÃO'!$A209)),1,)=$B209,"VIGENTE","OBS"),IF(L$1&lt;$B209,"-",""))</f>
        <v/>
      </c>
      <c r="M209" s="21" t="str" cm="1">
        <f t="array" ref="M209">IFERROR(IF(VLOOKUP(M$1,_xlfn.UNIQUE(_xlfn._xlws.FILTER(ARQUIVOS[REVISÃO],ARQUIVOS[DOCUMENTO]='MATRIZ DE REVISÃO'!$A209)),1,)=$B209,"VIGENTE","OBS"),IF(M$1&lt;$B209,"-",""))</f>
        <v/>
      </c>
      <c r="N209" s="21" t="str" cm="1">
        <f t="array" ref="N209">IFERROR(IF(VLOOKUP(N$1,_xlfn.UNIQUE(_xlfn._xlws.FILTER(ARQUIVOS[REVISÃO],ARQUIVOS[DOCUMENTO]='MATRIZ DE REVISÃO'!$A209)),1,)=$B209,"VIGENTE","OBS"),IF(N$1&lt;$B209,"-",""))</f>
        <v/>
      </c>
      <c r="O209" s="22" t="str" cm="1">
        <f t="array" ref="O209">IFERROR(IF(VLOOKUP(O$1,_xlfn.UNIQUE(_xlfn._xlws.FILTER(ARQUIVOS[REVISÃO],ARQUIVOS[DOCUMENTO]='MATRIZ DE REVISÃO'!$A209)),1,)=$B209,"VIGENTE","OBS"),IF(O$1&lt;$B209,"-",""))</f>
        <v/>
      </c>
      <c r="P209" t="str" cm="1">
        <f t="array" ref="P209">IFERROR(IF(VLOOKUP(P$1,_xlfn.UNIQUE(_xlfn._xlws.FILTER(ARQUIVOS[REVISÃO],ARQUIVOS[DOCUMENTO]='MATRIZ DE REVISÃO'!$A209)),1,)=$B209,"VIGENTE","OBS"),IF(P$1&lt;$B209,"-",""))</f>
        <v/>
      </c>
      <c r="Q209" t="str" cm="1">
        <f t="array" ref="Q209">IFERROR(IF(VLOOKUP(Q$1,_xlfn.UNIQUE(_xlfn._xlws.FILTER(ARQUIVOS[REVISÃO],ARQUIVOS[DOCUMENTO]='MATRIZ DE REVISÃO'!$A209)),1,)=$B209,"VIGENTE","OBS"),IF(Q$1&lt;$B209,"-",""))</f>
        <v/>
      </c>
      <c r="R209" t="str" cm="1">
        <f t="array" ref="R209">IFERROR(IF(VLOOKUP(R$1,_xlfn.UNIQUE(_xlfn._xlws.FILTER(ARQUIVOS[REVISÃO],ARQUIVOS[DOCUMENTO]='MATRIZ DE REVISÃO'!$A209)),1,)=$B209,"VIGENTE","OBS"),IF(R$1&lt;$B209,"-",""))</f>
        <v/>
      </c>
      <c r="S209" t="str" cm="1">
        <f t="array" ref="S209">IFERROR(IF(VLOOKUP(S$1,_xlfn.UNIQUE(_xlfn._xlws.FILTER(ARQUIVOS[REVISÃO],ARQUIVOS[DOCUMENTO]='MATRIZ DE REVISÃO'!$A209)),1,)=$B209,"VIGENTE","OBS"),IF(S$1&lt;$B209,"-",""))</f>
        <v/>
      </c>
    </row>
    <row r="210" spans="1:19" x14ac:dyDescent="0.3">
      <c r="A210" s="16" t="s">
        <v>2886</v>
      </c>
      <c r="B210" s="17" t="str">
        <f>_xlfn.XLOOKUP(A210,LD_01[DOCUMENTO],LD_01[REVISÃO])</f>
        <v>R04</v>
      </c>
      <c r="C210" s="17" t="s">
        <v>4314</v>
      </c>
      <c r="D210" s="21" t="str" cm="1">
        <f t="array" ref="D210">IFERROR(IF(VLOOKUP(D$1,_xlfn.UNIQUE(_xlfn._xlws.FILTER(ARQUIVOS[REVISÃO],ARQUIVOS[DOCUMENTO]='MATRIZ DE REVISÃO'!$A210)),1,)=$B210,"VIGENTE","OBS"),IF(D$1&lt;$B210,"-",""))</f>
        <v>-</v>
      </c>
      <c r="E210" s="21" t="str" cm="1">
        <f t="array" ref="E210">IFERROR(IF(VLOOKUP(E$1,_xlfn.UNIQUE(_xlfn._xlws.FILTER(ARQUIVOS[REVISÃO],ARQUIVOS[DOCUMENTO]='MATRIZ DE REVISÃO'!$A210)),1,)=$B210,"VIGENTE","OBS"),IF(E$1&lt;$B210,"-",""))</f>
        <v>-</v>
      </c>
      <c r="F210" s="21" t="str" cm="1">
        <f t="array" ref="F210">IFERROR(IF(VLOOKUP(F$1,_xlfn.UNIQUE(_xlfn._xlws.FILTER(ARQUIVOS[REVISÃO],ARQUIVOS[DOCUMENTO]='MATRIZ DE REVISÃO'!$A210)),1,)=$B210,"VIGENTE","OBS"),IF(F$1&lt;$B210,"-",""))</f>
        <v>-</v>
      </c>
      <c r="G210" s="21" t="str" cm="1">
        <f t="array" ref="G210">IFERROR(IF(VLOOKUP(G$1,_xlfn.UNIQUE(_xlfn._xlws.FILTER(ARQUIVOS[REVISÃO],ARQUIVOS[DOCUMENTO]='MATRIZ DE REVISÃO'!$A210)),1,)=$B210,"VIGENTE","OBS"),IF(G$1&lt;$B210,"-",""))</f>
        <v>-</v>
      </c>
      <c r="H210" s="21" t="str" cm="1">
        <f t="array" ref="H210">IFERROR(IF(VLOOKUP(H$1,_xlfn.UNIQUE(_xlfn._xlws.FILTER(ARQUIVOS[REVISÃO],ARQUIVOS[DOCUMENTO]='MATRIZ DE REVISÃO'!$A210)),1,)=$B210,"VIGENTE","OBS"),IF(H$1&lt;$B210,"-",""))</f>
        <v>VIGENTE</v>
      </c>
      <c r="I210" s="21" t="str" cm="1">
        <f t="array" ref="I210">IFERROR(IF(VLOOKUP(I$1,_xlfn.UNIQUE(_xlfn._xlws.FILTER(ARQUIVOS[REVISÃO],ARQUIVOS[DOCUMENTO]='MATRIZ DE REVISÃO'!$A210)),1,)=$B210,"VIGENTE","OBS"),IF(I$1&lt;$B210,"-",""))</f>
        <v/>
      </c>
      <c r="J210" s="21" t="str" cm="1">
        <f t="array" ref="J210">IFERROR(IF(VLOOKUP(J$1,_xlfn.UNIQUE(_xlfn._xlws.FILTER(ARQUIVOS[REVISÃO],ARQUIVOS[DOCUMENTO]='MATRIZ DE REVISÃO'!$A210)),1,)=$B210,"VIGENTE","OBS"),IF(J$1&lt;$B210,"-",""))</f>
        <v/>
      </c>
      <c r="K210" s="21" t="str" cm="1">
        <f t="array" ref="K210">IFERROR(IF(VLOOKUP(K$1,_xlfn.UNIQUE(_xlfn._xlws.FILTER(ARQUIVOS[REVISÃO],ARQUIVOS[DOCUMENTO]='MATRIZ DE REVISÃO'!$A210)),1,)=$B210,"VIGENTE","OBS"),IF(K$1&lt;$B210,"-",""))</f>
        <v/>
      </c>
      <c r="L210" s="21" t="str" cm="1">
        <f t="array" ref="L210">IFERROR(IF(VLOOKUP(L$1,_xlfn.UNIQUE(_xlfn._xlws.FILTER(ARQUIVOS[REVISÃO],ARQUIVOS[DOCUMENTO]='MATRIZ DE REVISÃO'!$A210)),1,)=$B210,"VIGENTE","OBS"),IF(L$1&lt;$B210,"-",""))</f>
        <v/>
      </c>
      <c r="M210" s="21" t="str" cm="1">
        <f t="array" ref="M210">IFERROR(IF(VLOOKUP(M$1,_xlfn.UNIQUE(_xlfn._xlws.FILTER(ARQUIVOS[REVISÃO],ARQUIVOS[DOCUMENTO]='MATRIZ DE REVISÃO'!$A210)),1,)=$B210,"VIGENTE","OBS"),IF(M$1&lt;$B210,"-",""))</f>
        <v/>
      </c>
      <c r="N210" s="21" t="str" cm="1">
        <f t="array" ref="N210">IFERROR(IF(VLOOKUP(N$1,_xlfn.UNIQUE(_xlfn._xlws.FILTER(ARQUIVOS[REVISÃO],ARQUIVOS[DOCUMENTO]='MATRIZ DE REVISÃO'!$A210)),1,)=$B210,"VIGENTE","OBS"),IF(N$1&lt;$B210,"-",""))</f>
        <v/>
      </c>
      <c r="O210" s="22" t="str" cm="1">
        <f t="array" ref="O210">IFERROR(IF(VLOOKUP(O$1,_xlfn.UNIQUE(_xlfn._xlws.FILTER(ARQUIVOS[REVISÃO],ARQUIVOS[DOCUMENTO]='MATRIZ DE REVISÃO'!$A210)),1,)=$B210,"VIGENTE","OBS"),IF(O$1&lt;$B210,"-",""))</f>
        <v/>
      </c>
      <c r="P210" t="str" cm="1">
        <f t="array" ref="P210">IFERROR(IF(VLOOKUP(P$1,_xlfn.UNIQUE(_xlfn._xlws.FILTER(ARQUIVOS[REVISÃO],ARQUIVOS[DOCUMENTO]='MATRIZ DE REVISÃO'!$A210)),1,)=$B210,"VIGENTE","OBS"),IF(P$1&lt;$B210,"-",""))</f>
        <v/>
      </c>
      <c r="Q210" t="str" cm="1">
        <f t="array" ref="Q210">IFERROR(IF(VLOOKUP(Q$1,_xlfn.UNIQUE(_xlfn._xlws.FILTER(ARQUIVOS[REVISÃO],ARQUIVOS[DOCUMENTO]='MATRIZ DE REVISÃO'!$A210)),1,)=$B210,"VIGENTE","OBS"),IF(Q$1&lt;$B210,"-",""))</f>
        <v/>
      </c>
      <c r="R210" t="str" cm="1">
        <f t="array" ref="R210">IFERROR(IF(VLOOKUP(R$1,_xlfn.UNIQUE(_xlfn._xlws.FILTER(ARQUIVOS[REVISÃO],ARQUIVOS[DOCUMENTO]='MATRIZ DE REVISÃO'!$A210)),1,)=$B210,"VIGENTE","OBS"),IF(R$1&lt;$B210,"-",""))</f>
        <v/>
      </c>
      <c r="S210" t="str" cm="1">
        <f t="array" ref="S210">IFERROR(IF(VLOOKUP(S$1,_xlfn.UNIQUE(_xlfn._xlws.FILTER(ARQUIVOS[REVISÃO],ARQUIVOS[DOCUMENTO]='MATRIZ DE REVISÃO'!$A210)),1,)=$B210,"VIGENTE","OBS"),IF(S$1&lt;$B210,"-",""))</f>
        <v/>
      </c>
    </row>
    <row r="211" spans="1:19" x14ac:dyDescent="0.3">
      <c r="A211" s="16" t="s">
        <v>2887</v>
      </c>
      <c r="B211" s="17" t="str">
        <f>_xlfn.XLOOKUP(A211,LD_01[DOCUMENTO],LD_01[REVISÃO])</f>
        <v>R04</v>
      </c>
      <c r="C211" s="17" t="s">
        <v>4314</v>
      </c>
      <c r="D211" s="21" t="str" cm="1">
        <f t="array" ref="D211">IFERROR(IF(VLOOKUP(D$1,_xlfn.UNIQUE(_xlfn._xlws.FILTER(ARQUIVOS[REVISÃO],ARQUIVOS[DOCUMENTO]='MATRIZ DE REVISÃO'!$A211)),1,)=$B211,"VIGENTE","OBS"),IF(D$1&lt;$B211,"-",""))</f>
        <v>-</v>
      </c>
      <c r="E211" s="21" t="str" cm="1">
        <f t="array" ref="E211">IFERROR(IF(VLOOKUP(E$1,_xlfn.UNIQUE(_xlfn._xlws.FILTER(ARQUIVOS[REVISÃO],ARQUIVOS[DOCUMENTO]='MATRIZ DE REVISÃO'!$A211)),1,)=$B211,"VIGENTE","OBS"),IF(E$1&lt;$B211,"-",""))</f>
        <v>-</v>
      </c>
      <c r="F211" s="21" t="str" cm="1">
        <f t="array" ref="F211">IFERROR(IF(VLOOKUP(F$1,_xlfn.UNIQUE(_xlfn._xlws.FILTER(ARQUIVOS[REVISÃO],ARQUIVOS[DOCUMENTO]='MATRIZ DE REVISÃO'!$A211)),1,)=$B211,"VIGENTE","OBS"),IF(F$1&lt;$B211,"-",""))</f>
        <v>-</v>
      </c>
      <c r="G211" s="21" t="str" cm="1">
        <f t="array" ref="G211">IFERROR(IF(VLOOKUP(G$1,_xlfn.UNIQUE(_xlfn._xlws.FILTER(ARQUIVOS[REVISÃO],ARQUIVOS[DOCUMENTO]='MATRIZ DE REVISÃO'!$A211)),1,)=$B211,"VIGENTE","OBS"),IF(G$1&lt;$B211,"-",""))</f>
        <v>-</v>
      </c>
      <c r="H211" s="21" t="str" cm="1">
        <f t="array" ref="H211">IFERROR(IF(VLOOKUP(H$1,_xlfn.UNIQUE(_xlfn._xlws.FILTER(ARQUIVOS[REVISÃO],ARQUIVOS[DOCUMENTO]='MATRIZ DE REVISÃO'!$A211)),1,)=$B211,"VIGENTE","OBS"),IF(H$1&lt;$B211,"-",""))</f>
        <v>VIGENTE</v>
      </c>
      <c r="I211" s="21" t="str" cm="1">
        <f t="array" ref="I211">IFERROR(IF(VLOOKUP(I$1,_xlfn.UNIQUE(_xlfn._xlws.FILTER(ARQUIVOS[REVISÃO],ARQUIVOS[DOCUMENTO]='MATRIZ DE REVISÃO'!$A211)),1,)=$B211,"VIGENTE","OBS"),IF(I$1&lt;$B211,"-",""))</f>
        <v/>
      </c>
      <c r="J211" s="21" t="str" cm="1">
        <f t="array" ref="J211">IFERROR(IF(VLOOKUP(J$1,_xlfn.UNIQUE(_xlfn._xlws.FILTER(ARQUIVOS[REVISÃO],ARQUIVOS[DOCUMENTO]='MATRIZ DE REVISÃO'!$A211)),1,)=$B211,"VIGENTE","OBS"),IF(J$1&lt;$B211,"-",""))</f>
        <v/>
      </c>
      <c r="K211" s="21" t="str" cm="1">
        <f t="array" ref="K211">IFERROR(IF(VLOOKUP(K$1,_xlfn.UNIQUE(_xlfn._xlws.FILTER(ARQUIVOS[REVISÃO],ARQUIVOS[DOCUMENTO]='MATRIZ DE REVISÃO'!$A211)),1,)=$B211,"VIGENTE","OBS"),IF(K$1&lt;$B211,"-",""))</f>
        <v/>
      </c>
      <c r="L211" s="21" t="str" cm="1">
        <f t="array" ref="L211">IFERROR(IF(VLOOKUP(L$1,_xlfn.UNIQUE(_xlfn._xlws.FILTER(ARQUIVOS[REVISÃO],ARQUIVOS[DOCUMENTO]='MATRIZ DE REVISÃO'!$A211)),1,)=$B211,"VIGENTE","OBS"),IF(L$1&lt;$B211,"-",""))</f>
        <v/>
      </c>
      <c r="M211" s="21" t="str" cm="1">
        <f t="array" ref="M211">IFERROR(IF(VLOOKUP(M$1,_xlfn.UNIQUE(_xlfn._xlws.FILTER(ARQUIVOS[REVISÃO],ARQUIVOS[DOCUMENTO]='MATRIZ DE REVISÃO'!$A211)),1,)=$B211,"VIGENTE","OBS"),IF(M$1&lt;$B211,"-",""))</f>
        <v/>
      </c>
      <c r="N211" s="21" t="str" cm="1">
        <f t="array" ref="N211">IFERROR(IF(VLOOKUP(N$1,_xlfn.UNIQUE(_xlfn._xlws.FILTER(ARQUIVOS[REVISÃO],ARQUIVOS[DOCUMENTO]='MATRIZ DE REVISÃO'!$A211)),1,)=$B211,"VIGENTE","OBS"),IF(N$1&lt;$B211,"-",""))</f>
        <v/>
      </c>
      <c r="O211" s="22" t="str" cm="1">
        <f t="array" ref="O211">IFERROR(IF(VLOOKUP(O$1,_xlfn.UNIQUE(_xlfn._xlws.FILTER(ARQUIVOS[REVISÃO],ARQUIVOS[DOCUMENTO]='MATRIZ DE REVISÃO'!$A211)),1,)=$B211,"VIGENTE","OBS"),IF(O$1&lt;$B211,"-",""))</f>
        <v/>
      </c>
      <c r="P211" t="str" cm="1">
        <f t="array" ref="P211">IFERROR(IF(VLOOKUP(P$1,_xlfn.UNIQUE(_xlfn._xlws.FILTER(ARQUIVOS[REVISÃO],ARQUIVOS[DOCUMENTO]='MATRIZ DE REVISÃO'!$A211)),1,)=$B211,"VIGENTE","OBS"),IF(P$1&lt;$B211,"-",""))</f>
        <v/>
      </c>
      <c r="Q211" t="str" cm="1">
        <f t="array" ref="Q211">IFERROR(IF(VLOOKUP(Q$1,_xlfn.UNIQUE(_xlfn._xlws.FILTER(ARQUIVOS[REVISÃO],ARQUIVOS[DOCUMENTO]='MATRIZ DE REVISÃO'!$A211)),1,)=$B211,"VIGENTE","OBS"),IF(Q$1&lt;$B211,"-",""))</f>
        <v/>
      </c>
      <c r="R211" t="str" cm="1">
        <f t="array" ref="R211">IFERROR(IF(VLOOKUP(R$1,_xlfn.UNIQUE(_xlfn._xlws.FILTER(ARQUIVOS[REVISÃO],ARQUIVOS[DOCUMENTO]='MATRIZ DE REVISÃO'!$A211)),1,)=$B211,"VIGENTE","OBS"),IF(R$1&lt;$B211,"-",""))</f>
        <v/>
      </c>
      <c r="S211" t="str" cm="1">
        <f t="array" ref="S211">IFERROR(IF(VLOOKUP(S$1,_xlfn.UNIQUE(_xlfn._xlws.FILTER(ARQUIVOS[REVISÃO],ARQUIVOS[DOCUMENTO]='MATRIZ DE REVISÃO'!$A211)),1,)=$B211,"VIGENTE","OBS"),IF(S$1&lt;$B211,"-",""))</f>
        <v/>
      </c>
    </row>
    <row r="212" spans="1:19" x14ac:dyDescent="0.3">
      <c r="A212" s="16" t="s">
        <v>2888</v>
      </c>
      <c r="B212" s="17" t="str">
        <f>_xlfn.XLOOKUP(A212,LD_01[DOCUMENTO],LD_01[REVISÃO])</f>
        <v>R04</v>
      </c>
      <c r="C212" s="17" t="s">
        <v>4314</v>
      </c>
      <c r="D212" s="21" t="str" cm="1">
        <f t="array" ref="D212">IFERROR(IF(VLOOKUP(D$1,_xlfn.UNIQUE(_xlfn._xlws.FILTER(ARQUIVOS[REVISÃO],ARQUIVOS[DOCUMENTO]='MATRIZ DE REVISÃO'!$A212)),1,)=$B212,"VIGENTE","OBS"),IF(D$1&lt;$B212,"-",""))</f>
        <v>-</v>
      </c>
      <c r="E212" s="21" t="str" cm="1">
        <f t="array" ref="E212">IFERROR(IF(VLOOKUP(E$1,_xlfn.UNIQUE(_xlfn._xlws.FILTER(ARQUIVOS[REVISÃO],ARQUIVOS[DOCUMENTO]='MATRIZ DE REVISÃO'!$A212)),1,)=$B212,"VIGENTE","OBS"),IF(E$1&lt;$B212,"-",""))</f>
        <v>-</v>
      </c>
      <c r="F212" s="21" t="str" cm="1">
        <f t="array" ref="F212">IFERROR(IF(VLOOKUP(F$1,_xlfn.UNIQUE(_xlfn._xlws.FILTER(ARQUIVOS[REVISÃO],ARQUIVOS[DOCUMENTO]='MATRIZ DE REVISÃO'!$A212)),1,)=$B212,"VIGENTE","OBS"),IF(F$1&lt;$B212,"-",""))</f>
        <v>-</v>
      </c>
      <c r="G212" s="21" t="str" cm="1">
        <f t="array" ref="G212">IFERROR(IF(VLOOKUP(G$1,_xlfn.UNIQUE(_xlfn._xlws.FILTER(ARQUIVOS[REVISÃO],ARQUIVOS[DOCUMENTO]='MATRIZ DE REVISÃO'!$A212)),1,)=$B212,"VIGENTE","OBS"),IF(G$1&lt;$B212,"-",""))</f>
        <v>-</v>
      </c>
      <c r="H212" s="21" t="str" cm="1">
        <f t="array" ref="H212">IFERROR(IF(VLOOKUP(H$1,_xlfn.UNIQUE(_xlfn._xlws.FILTER(ARQUIVOS[REVISÃO],ARQUIVOS[DOCUMENTO]='MATRIZ DE REVISÃO'!$A212)),1,)=$B212,"VIGENTE","OBS"),IF(H$1&lt;$B212,"-",""))</f>
        <v>VIGENTE</v>
      </c>
      <c r="I212" s="21" t="str" cm="1">
        <f t="array" ref="I212">IFERROR(IF(VLOOKUP(I$1,_xlfn.UNIQUE(_xlfn._xlws.FILTER(ARQUIVOS[REVISÃO],ARQUIVOS[DOCUMENTO]='MATRIZ DE REVISÃO'!$A212)),1,)=$B212,"VIGENTE","OBS"),IF(I$1&lt;$B212,"-",""))</f>
        <v/>
      </c>
      <c r="J212" s="21" t="str" cm="1">
        <f t="array" ref="J212">IFERROR(IF(VLOOKUP(J$1,_xlfn.UNIQUE(_xlfn._xlws.FILTER(ARQUIVOS[REVISÃO],ARQUIVOS[DOCUMENTO]='MATRIZ DE REVISÃO'!$A212)),1,)=$B212,"VIGENTE","OBS"),IF(J$1&lt;$B212,"-",""))</f>
        <v/>
      </c>
      <c r="K212" s="21" t="str" cm="1">
        <f t="array" ref="K212">IFERROR(IF(VLOOKUP(K$1,_xlfn.UNIQUE(_xlfn._xlws.FILTER(ARQUIVOS[REVISÃO],ARQUIVOS[DOCUMENTO]='MATRIZ DE REVISÃO'!$A212)),1,)=$B212,"VIGENTE","OBS"),IF(K$1&lt;$B212,"-",""))</f>
        <v/>
      </c>
      <c r="L212" s="21" t="str" cm="1">
        <f t="array" ref="L212">IFERROR(IF(VLOOKUP(L$1,_xlfn.UNIQUE(_xlfn._xlws.FILTER(ARQUIVOS[REVISÃO],ARQUIVOS[DOCUMENTO]='MATRIZ DE REVISÃO'!$A212)),1,)=$B212,"VIGENTE","OBS"),IF(L$1&lt;$B212,"-",""))</f>
        <v/>
      </c>
      <c r="M212" s="21" t="str" cm="1">
        <f t="array" ref="M212">IFERROR(IF(VLOOKUP(M$1,_xlfn.UNIQUE(_xlfn._xlws.FILTER(ARQUIVOS[REVISÃO],ARQUIVOS[DOCUMENTO]='MATRIZ DE REVISÃO'!$A212)),1,)=$B212,"VIGENTE","OBS"),IF(M$1&lt;$B212,"-",""))</f>
        <v/>
      </c>
      <c r="N212" s="21" t="str" cm="1">
        <f t="array" ref="N212">IFERROR(IF(VLOOKUP(N$1,_xlfn.UNIQUE(_xlfn._xlws.FILTER(ARQUIVOS[REVISÃO],ARQUIVOS[DOCUMENTO]='MATRIZ DE REVISÃO'!$A212)),1,)=$B212,"VIGENTE","OBS"),IF(N$1&lt;$B212,"-",""))</f>
        <v/>
      </c>
      <c r="O212" s="22" t="str" cm="1">
        <f t="array" ref="O212">IFERROR(IF(VLOOKUP(O$1,_xlfn.UNIQUE(_xlfn._xlws.FILTER(ARQUIVOS[REVISÃO],ARQUIVOS[DOCUMENTO]='MATRIZ DE REVISÃO'!$A212)),1,)=$B212,"VIGENTE","OBS"),IF(O$1&lt;$B212,"-",""))</f>
        <v/>
      </c>
      <c r="P212" t="str" cm="1">
        <f t="array" ref="P212">IFERROR(IF(VLOOKUP(P$1,_xlfn.UNIQUE(_xlfn._xlws.FILTER(ARQUIVOS[REVISÃO],ARQUIVOS[DOCUMENTO]='MATRIZ DE REVISÃO'!$A212)),1,)=$B212,"VIGENTE","OBS"),IF(P$1&lt;$B212,"-",""))</f>
        <v/>
      </c>
      <c r="Q212" t="str" cm="1">
        <f t="array" ref="Q212">IFERROR(IF(VLOOKUP(Q$1,_xlfn.UNIQUE(_xlfn._xlws.FILTER(ARQUIVOS[REVISÃO],ARQUIVOS[DOCUMENTO]='MATRIZ DE REVISÃO'!$A212)),1,)=$B212,"VIGENTE","OBS"),IF(Q$1&lt;$B212,"-",""))</f>
        <v/>
      </c>
      <c r="R212" t="str" cm="1">
        <f t="array" ref="R212">IFERROR(IF(VLOOKUP(R$1,_xlfn.UNIQUE(_xlfn._xlws.FILTER(ARQUIVOS[REVISÃO],ARQUIVOS[DOCUMENTO]='MATRIZ DE REVISÃO'!$A212)),1,)=$B212,"VIGENTE","OBS"),IF(R$1&lt;$B212,"-",""))</f>
        <v/>
      </c>
      <c r="S212" t="str" cm="1">
        <f t="array" ref="S212">IFERROR(IF(VLOOKUP(S$1,_xlfn.UNIQUE(_xlfn._xlws.FILTER(ARQUIVOS[REVISÃO],ARQUIVOS[DOCUMENTO]='MATRIZ DE REVISÃO'!$A212)),1,)=$B212,"VIGENTE","OBS"),IF(S$1&lt;$B212,"-",""))</f>
        <v/>
      </c>
    </row>
    <row r="213" spans="1:19" x14ac:dyDescent="0.3">
      <c r="A213" s="16" t="s">
        <v>2889</v>
      </c>
      <c r="B213" s="17" t="str">
        <f>_xlfn.XLOOKUP(A213,LD_01[DOCUMENTO],LD_01[REVISÃO])</f>
        <v>R03</v>
      </c>
      <c r="C213" s="17" t="s">
        <v>4314</v>
      </c>
      <c r="D213" s="21" t="str" cm="1">
        <f t="array" ref="D213">IFERROR(IF(VLOOKUP(D$1,_xlfn.UNIQUE(_xlfn._xlws.FILTER(ARQUIVOS[REVISÃO],ARQUIVOS[DOCUMENTO]='MATRIZ DE REVISÃO'!$A213)),1,)=$B213,"VIGENTE","OBS"),IF(D$1&lt;$B213,"-",""))</f>
        <v>-</v>
      </c>
      <c r="E213" s="21" t="str" cm="1">
        <f t="array" ref="E213">IFERROR(IF(VLOOKUP(E$1,_xlfn.UNIQUE(_xlfn._xlws.FILTER(ARQUIVOS[REVISÃO],ARQUIVOS[DOCUMENTO]='MATRIZ DE REVISÃO'!$A213)),1,)=$B213,"VIGENTE","OBS"),IF(E$1&lt;$B213,"-",""))</f>
        <v>-</v>
      </c>
      <c r="F213" s="21" t="str" cm="1">
        <f t="array" ref="F213">IFERROR(IF(VLOOKUP(F$1,_xlfn.UNIQUE(_xlfn._xlws.FILTER(ARQUIVOS[REVISÃO],ARQUIVOS[DOCUMENTO]='MATRIZ DE REVISÃO'!$A213)),1,)=$B213,"VIGENTE","OBS"),IF(F$1&lt;$B213,"-",""))</f>
        <v>-</v>
      </c>
      <c r="G213" s="21" t="str" cm="1">
        <f t="array" ref="G213">IFERROR(IF(VLOOKUP(G$1,_xlfn.UNIQUE(_xlfn._xlws.FILTER(ARQUIVOS[REVISÃO],ARQUIVOS[DOCUMENTO]='MATRIZ DE REVISÃO'!$A213)),1,)=$B213,"VIGENTE","OBS"),IF(G$1&lt;$B213,"-",""))</f>
        <v>VIGENTE</v>
      </c>
      <c r="H213" s="21" t="str" cm="1">
        <f t="array" ref="H213">IFERROR(IF(VLOOKUP(H$1,_xlfn.UNIQUE(_xlfn._xlws.FILTER(ARQUIVOS[REVISÃO],ARQUIVOS[DOCUMENTO]='MATRIZ DE REVISÃO'!$A213)),1,)=$B213,"VIGENTE","OBS"),IF(H$1&lt;$B213,"-",""))</f>
        <v/>
      </c>
      <c r="I213" s="21" t="str" cm="1">
        <f t="array" ref="I213">IFERROR(IF(VLOOKUP(I$1,_xlfn.UNIQUE(_xlfn._xlws.FILTER(ARQUIVOS[REVISÃO],ARQUIVOS[DOCUMENTO]='MATRIZ DE REVISÃO'!$A213)),1,)=$B213,"VIGENTE","OBS"),IF(I$1&lt;$B213,"-",""))</f>
        <v/>
      </c>
      <c r="J213" s="21" t="str" cm="1">
        <f t="array" ref="J213">IFERROR(IF(VLOOKUP(J$1,_xlfn.UNIQUE(_xlfn._xlws.FILTER(ARQUIVOS[REVISÃO],ARQUIVOS[DOCUMENTO]='MATRIZ DE REVISÃO'!$A213)),1,)=$B213,"VIGENTE","OBS"),IF(J$1&lt;$B213,"-",""))</f>
        <v/>
      </c>
      <c r="K213" s="21" t="str" cm="1">
        <f t="array" ref="K213">IFERROR(IF(VLOOKUP(K$1,_xlfn.UNIQUE(_xlfn._xlws.FILTER(ARQUIVOS[REVISÃO],ARQUIVOS[DOCUMENTO]='MATRIZ DE REVISÃO'!$A213)),1,)=$B213,"VIGENTE","OBS"),IF(K$1&lt;$B213,"-",""))</f>
        <v/>
      </c>
      <c r="L213" s="21" t="str" cm="1">
        <f t="array" ref="L213">IFERROR(IF(VLOOKUP(L$1,_xlfn.UNIQUE(_xlfn._xlws.FILTER(ARQUIVOS[REVISÃO],ARQUIVOS[DOCUMENTO]='MATRIZ DE REVISÃO'!$A213)),1,)=$B213,"VIGENTE","OBS"),IF(L$1&lt;$B213,"-",""))</f>
        <v/>
      </c>
      <c r="M213" s="21" t="str" cm="1">
        <f t="array" ref="M213">IFERROR(IF(VLOOKUP(M$1,_xlfn.UNIQUE(_xlfn._xlws.FILTER(ARQUIVOS[REVISÃO],ARQUIVOS[DOCUMENTO]='MATRIZ DE REVISÃO'!$A213)),1,)=$B213,"VIGENTE","OBS"),IF(M$1&lt;$B213,"-",""))</f>
        <v/>
      </c>
      <c r="N213" s="21" t="str" cm="1">
        <f t="array" ref="N213">IFERROR(IF(VLOOKUP(N$1,_xlfn.UNIQUE(_xlfn._xlws.FILTER(ARQUIVOS[REVISÃO],ARQUIVOS[DOCUMENTO]='MATRIZ DE REVISÃO'!$A213)),1,)=$B213,"VIGENTE","OBS"),IF(N$1&lt;$B213,"-",""))</f>
        <v/>
      </c>
      <c r="O213" s="22" t="str" cm="1">
        <f t="array" ref="O213">IFERROR(IF(VLOOKUP(O$1,_xlfn.UNIQUE(_xlfn._xlws.FILTER(ARQUIVOS[REVISÃO],ARQUIVOS[DOCUMENTO]='MATRIZ DE REVISÃO'!$A213)),1,)=$B213,"VIGENTE","OBS"),IF(O$1&lt;$B213,"-",""))</f>
        <v/>
      </c>
      <c r="P213" t="str" cm="1">
        <f t="array" ref="P213">IFERROR(IF(VLOOKUP(P$1,_xlfn.UNIQUE(_xlfn._xlws.FILTER(ARQUIVOS[REVISÃO],ARQUIVOS[DOCUMENTO]='MATRIZ DE REVISÃO'!$A213)),1,)=$B213,"VIGENTE","OBS"),IF(P$1&lt;$B213,"-",""))</f>
        <v/>
      </c>
      <c r="Q213" t="str" cm="1">
        <f t="array" ref="Q213">IFERROR(IF(VLOOKUP(Q$1,_xlfn.UNIQUE(_xlfn._xlws.FILTER(ARQUIVOS[REVISÃO],ARQUIVOS[DOCUMENTO]='MATRIZ DE REVISÃO'!$A213)),1,)=$B213,"VIGENTE","OBS"),IF(Q$1&lt;$B213,"-",""))</f>
        <v/>
      </c>
      <c r="R213" t="str" cm="1">
        <f t="array" ref="R213">IFERROR(IF(VLOOKUP(R$1,_xlfn.UNIQUE(_xlfn._xlws.FILTER(ARQUIVOS[REVISÃO],ARQUIVOS[DOCUMENTO]='MATRIZ DE REVISÃO'!$A213)),1,)=$B213,"VIGENTE","OBS"),IF(R$1&lt;$B213,"-",""))</f>
        <v/>
      </c>
      <c r="S213" t="str" cm="1">
        <f t="array" ref="S213">IFERROR(IF(VLOOKUP(S$1,_xlfn.UNIQUE(_xlfn._xlws.FILTER(ARQUIVOS[REVISÃO],ARQUIVOS[DOCUMENTO]='MATRIZ DE REVISÃO'!$A213)),1,)=$B213,"VIGENTE","OBS"),IF(S$1&lt;$B213,"-",""))</f>
        <v/>
      </c>
    </row>
    <row r="214" spans="1:19" x14ac:dyDescent="0.3">
      <c r="A214" s="16" t="s">
        <v>2890</v>
      </c>
      <c r="B214" s="17" t="str">
        <f>_xlfn.XLOOKUP(A214,LD_01[DOCUMENTO],LD_01[REVISÃO])</f>
        <v>R06</v>
      </c>
      <c r="C214" s="17" t="s">
        <v>4314</v>
      </c>
      <c r="D214" s="21" t="str" cm="1">
        <f t="array" ref="D214">IFERROR(IF(VLOOKUP(D$1,_xlfn.UNIQUE(_xlfn._xlws.FILTER(ARQUIVOS[REVISÃO],ARQUIVOS[DOCUMENTO]='MATRIZ DE REVISÃO'!$A214)),1,)=$B214,"VIGENTE","OBS"),IF(D$1&lt;$B214,"-",""))</f>
        <v>-</v>
      </c>
      <c r="E214" s="21" t="str" cm="1">
        <f t="array" ref="E214">IFERROR(IF(VLOOKUP(E$1,_xlfn.UNIQUE(_xlfn._xlws.FILTER(ARQUIVOS[REVISÃO],ARQUIVOS[DOCUMENTO]='MATRIZ DE REVISÃO'!$A214)),1,)=$B214,"VIGENTE","OBS"),IF(E$1&lt;$B214,"-",""))</f>
        <v>-</v>
      </c>
      <c r="F214" s="21" t="str" cm="1">
        <f t="array" ref="F214">IFERROR(IF(VLOOKUP(F$1,_xlfn.UNIQUE(_xlfn._xlws.FILTER(ARQUIVOS[REVISÃO],ARQUIVOS[DOCUMENTO]='MATRIZ DE REVISÃO'!$A214)),1,)=$B214,"VIGENTE","OBS"),IF(F$1&lt;$B214,"-",""))</f>
        <v>-</v>
      </c>
      <c r="G214" s="21" t="str" cm="1">
        <f t="array" ref="G214">IFERROR(IF(VLOOKUP(G$1,_xlfn.UNIQUE(_xlfn._xlws.FILTER(ARQUIVOS[REVISÃO],ARQUIVOS[DOCUMENTO]='MATRIZ DE REVISÃO'!$A214)),1,)=$B214,"VIGENTE","OBS"),IF(G$1&lt;$B214,"-",""))</f>
        <v>-</v>
      </c>
      <c r="H214" s="21" t="str" cm="1">
        <f t="array" ref="H214">IFERROR(IF(VLOOKUP(H$1,_xlfn.UNIQUE(_xlfn._xlws.FILTER(ARQUIVOS[REVISÃO],ARQUIVOS[DOCUMENTO]='MATRIZ DE REVISÃO'!$A214)),1,)=$B214,"VIGENTE","OBS"),IF(H$1&lt;$B214,"-",""))</f>
        <v>-</v>
      </c>
      <c r="I214" s="21" t="str" cm="1">
        <f t="array" ref="I214">IFERROR(IF(VLOOKUP(I$1,_xlfn.UNIQUE(_xlfn._xlws.FILTER(ARQUIVOS[REVISÃO],ARQUIVOS[DOCUMENTO]='MATRIZ DE REVISÃO'!$A214)),1,)=$B214,"VIGENTE","OBS"),IF(I$1&lt;$B214,"-",""))</f>
        <v>-</v>
      </c>
      <c r="J214" s="21" t="str" cm="1">
        <f t="array" ref="J214">IFERROR(IF(VLOOKUP(J$1,_xlfn.UNIQUE(_xlfn._xlws.FILTER(ARQUIVOS[REVISÃO],ARQUIVOS[DOCUMENTO]='MATRIZ DE REVISÃO'!$A214)),1,)=$B214,"VIGENTE","OBS"),IF(J$1&lt;$B214,"-",""))</f>
        <v>VIGENTE</v>
      </c>
      <c r="K214" s="21" t="str" cm="1">
        <f t="array" ref="K214">IFERROR(IF(VLOOKUP(K$1,_xlfn.UNIQUE(_xlfn._xlws.FILTER(ARQUIVOS[REVISÃO],ARQUIVOS[DOCUMENTO]='MATRIZ DE REVISÃO'!$A214)),1,)=$B214,"VIGENTE","OBS"),IF(K$1&lt;$B214,"-",""))</f>
        <v/>
      </c>
      <c r="L214" s="21" t="str" cm="1">
        <f t="array" ref="L214">IFERROR(IF(VLOOKUP(L$1,_xlfn.UNIQUE(_xlfn._xlws.FILTER(ARQUIVOS[REVISÃO],ARQUIVOS[DOCUMENTO]='MATRIZ DE REVISÃO'!$A214)),1,)=$B214,"VIGENTE","OBS"),IF(L$1&lt;$B214,"-",""))</f>
        <v/>
      </c>
      <c r="M214" s="21" t="str" cm="1">
        <f t="array" ref="M214">IFERROR(IF(VLOOKUP(M$1,_xlfn.UNIQUE(_xlfn._xlws.FILTER(ARQUIVOS[REVISÃO],ARQUIVOS[DOCUMENTO]='MATRIZ DE REVISÃO'!$A214)),1,)=$B214,"VIGENTE","OBS"),IF(M$1&lt;$B214,"-",""))</f>
        <v/>
      </c>
      <c r="N214" s="21" t="str" cm="1">
        <f t="array" ref="N214">IFERROR(IF(VLOOKUP(N$1,_xlfn.UNIQUE(_xlfn._xlws.FILTER(ARQUIVOS[REVISÃO],ARQUIVOS[DOCUMENTO]='MATRIZ DE REVISÃO'!$A214)),1,)=$B214,"VIGENTE","OBS"),IF(N$1&lt;$B214,"-",""))</f>
        <v/>
      </c>
      <c r="O214" s="22" t="str" cm="1">
        <f t="array" ref="O214">IFERROR(IF(VLOOKUP(O$1,_xlfn.UNIQUE(_xlfn._xlws.FILTER(ARQUIVOS[REVISÃO],ARQUIVOS[DOCUMENTO]='MATRIZ DE REVISÃO'!$A214)),1,)=$B214,"VIGENTE","OBS"),IF(O$1&lt;$B214,"-",""))</f>
        <v/>
      </c>
      <c r="P214" t="str" cm="1">
        <f t="array" ref="P214">IFERROR(IF(VLOOKUP(P$1,_xlfn.UNIQUE(_xlfn._xlws.FILTER(ARQUIVOS[REVISÃO],ARQUIVOS[DOCUMENTO]='MATRIZ DE REVISÃO'!$A214)),1,)=$B214,"VIGENTE","OBS"),IF(P$1&lt;$B214,"-",""))</f>
        <v/>
      </c>
      <c r="Q214" t="str" cm="1">
        <f t="array" ref="Q214">IFERROR(IF(VLOOKUP(Q$1,_xlfn.UNIQUE(_xlfn._xlws.FILTER(ARQUIVOS[REVISÃO],ARQUIVOS[DOCUMENTO]='MATRIZ DE REVISÃO'!$A214)),1,)=$B214,"VIGENTE","OBS"),IF(Q$1&lt;$B214,"-",""))</f>
        <v/>
      </c>
      <c r="R214" t="str" cm="1">
        <f t="array" ref="R214">IFERROR(IF(VLOOKUP(R$1,_xlfn.UNIQUE(_xlfn._xlws.FILTER(ARQUIVOS[REVISÃO],ARQUIVOS[DOCUMENTO]='MATRIZ DE REVISÃO'!$A214)),1,)=$B214,"VIGENTE","OBS"),IF(R$1&lt;$B214,"-",""))</f>
        <v/>
      </c>
      <c r="S214" t="str" cm="1">
        <f t="array" ref="S214">IFERROR(IF(VLOOKUP(S$1,_xlfn.UNIQUE(_xlfn._xlws.FILTER(ARQUIVOS[REVISÃO],ARQUIVOS[DOCUMENTO]='MATRIZ DE REVISÃO'!$A214)),1,)=$B214,"VIGENTE","OBS"),IF(S$1&lt;$B214,"-",""))</f>
        <v/>
      </c>
    </row>
    <row r="215" spans="1:19" x14ac:dyDescent="0.3">
      <c r="A215" s="16" t="s">
        <v>2891</v>
      </c>
      <c r="B215" s="17" t="str">
        <f>_xlfn.XLOOKUP(A215,LD_01[DOCUMENTO],LD_01[REVISÃO])</f>
        <v>R07</v>
      </c>
      <c r="C215" s="17" t="s">
        <v>4314</v>
      </c>
      <c r="D215" s="21" t="str" cm="1">
        <f t="array" ref="D215">IFERROR(IF(VLOOKUP(D$1,_xlfn.UNIQUE(_xlfn._xlws.FILTER(ARQUIVOS[REVISÃO],ARQUIVOS[DOCUMENTO]='MATRIZ DE REVISÃO'!$A215)),1,)=$B215,"VIGENTE","OBS"),IF(D$1&lt;$B215,"-",""))</f>
        <v>-</v>
      </c>
      <c r="E215" s="21" t="str" cm="1">
        <f t="array" ref="E215">IFERROR(IF(VLOOKUP(E$1,_xlfn.UNIQUE(_xlfn._xlws.FILTER(ARQUIVOS[REVISÃO],ARQUIVOS[DOCUMENTO]='MATRIZ DE REVISÃO'!$A215)),1,)=$B215,"VIGENTE","OBS"),IF(E$1&lt;$B215,"-",""))</f>
        <v>-</v>
      </c>
      <c r="F215" s="21" t="str" cm="1">
        <f t="array" ref="F215">IFERROR(IF(VLOOKUP(F$1,_xlfn.UNIQUE(_xlfn._xlws.FILTER(ARQUIVOS[REVISÃO],ARQUIVOS[DOCUMENTO]='MATRIZ DE REVISÃO'!$A215)),1,)=$B215,"VIGENTE","OBS"),IF(F$1&lt;$B215,"-",""))</f>
        <v>-</v>
      </c>
      <c r="G215" s="21" t="str" cm="1">
        <f t="array" ref="G215">IFERROR(IF(VLOOKUP(G$1,_xlfn.UNIQUE(_xlfn._xlws.FILTER(ARQUIVOS[REVISÃO],ARQUIVOS[DOCUMENTO]='MATRIZ DE REVISÃO'!$A215)),1,)=$B215,"VIGENTE","OBS"),IF(G$1&lt;$B215,"-",""))</f>
        <v>-</v>
      </c>
      <c r="H215" s="21" t="str" cm="1">
        <f t="array" ref="H215">IFERROR(IF(VLOOKUP(H$1,_xlfn.UNIQUE(_xlfn._xlws.FILTER(ARQUIVOS[REVISÃO],ARQUIVOS[DOCUMENTO]='MATRIZ DE REVISÃO'!$A215)),1,)=$B215,"VIGENTE","OBS"),IF(H$1&lt;$B215,"-",""))</f>
        <v>-</v>
      </c>
      <c r="I215" s="21" t="str" cm="1">
        <f t="array" ref="I215">IFERROR(IF(VLOOKUP(I$1,_xlfn.UNIQUE(_xlfn._xlws.FILTER(ARQUIVOS[REVISÃO],ARQUIVOS[DOCUMENTO]='MATRIZ DE REVISÃO'!$A215)),1,)=$B215,"VIGENTE","OBS"),IF(I$1&lt;$B215,"-",""))</f>
        <v>-</v>
      </c>
      <c r="J215" s="21" t="str" cm="1">
        <f t="array" ref="J215">IFERROR(IF(VLOOKUP(J$1,_xlfn.UNIQUE(_xlfn._xlws.FILTER(ARQUIVOS[REVISÃO],ARQUIVOS[DOCUMENTO]='MATRIZ DE REVISÃO'!$A215)),1,)=$B215,"VIGENTE","OBS"),IF(J$1&lt;$B215,"-",""))</f>
        <v>-</v>
      </c>
      <c r="K215" s="21" t="str" cm="1">
        <f t="array" ref="K215">IFERROR(IF(VLOOKUP(K$1,_xlfn.UNIQUE(_xlfn._xlws.FILTER(ARQUIVOS[REVISÃO],ARQUIVOS[DOCUMENTO]='MATRIZ DE REVISÃO'!$A215)),1,)=$B215,"VIGENTE","OBS"),IF(K$1&lt;$B215,"-",""))</f>
        <v>VIGENTE</v>
      </c>
      <c r="L215" s="21" t="str" cm="1">
        <f t="array" ref="L215">IFERROR(IF(VLOOKUP(L$1,_xlfn.UNIQUE(_xlfn._xlws.FILTER(ARQUIVOS[REVISÃO],ARQUIVOS[DOCUMENTO]='MATRIZ DE REVISÃO'!$A215)),1,)=$B215,"VIGENTE","OBS"),IF(L$1&lt;$B215,"-",""))</f>
        <v/>
      </c>
      <c r="M215" s="21" t="str" cm="1">
        <f t="array" ref="M215">IFERROR(IF(VLOOKUP(M$1,_xlfn.UNIQUE(_xlfn._xlws.FILTER(ARQUIVOS[REVISÃO],ARQUIVOS[DOCUMENTO]='MATRIZ DE REVISÃO'!$A215)),1,)=$B215,"VIGENTE","OBS"),IF(M$1&lt;$B215,"-",""))</f>
        <v/>
      </c>
      <c r="N215" s="21" t="str" cm="1">
        <f t="array" ref="N215">IFERROR(IF(VLOOKUP(N$1,_xlfn.UNIQUE(_xlfn._xlws.FILTER(ARQUIVOS[REVISÃO],ARQUIVOS[DOCUMENTO]='MATRIZ DE REVISÃO'!$A215)),1,)=$B215,"VIGENTE","OBS"),IF(N$1&lt;$B215,"-",""))</f>
        <v/>
      </c>
      <c r="O215" s="22" t="str" cm="1">
        <f t="array" ref="O215">IFERROR(IF(VLOOKUP(O$1,_xlfn.UNIQUE(_xlfn._xlws.FILTER(ARQUIVOS[REVISÃO],ARQUIVOS[DOCUMENTO]='MATRIZ DE REVISÃO'!$A215)),1,)=$B215,"VIGENTE","OBS"),IF(O$1&lt;$B215,"-",""))</f>
        <v/>
      </c>
      <c r="P215" t="str" cm="1">
        <f t="array" ref="P215">IFERROR(IF(VLOOKUP(P$1,_xlfn.UNIQUE(_xlfn._xlws.FILTER(ARQUIVOS[REVISÃO],ARQUIVOS[DOCUMENTO]='MATRIZ DE REVISÃO'!$A215)),1,)=$B215,"VIGENTE","OBS"),IF(P$1&lt;$B215,"-",""))</f>
        <v/>
      </c>
      <c r="Q215" t="str" cm="1">
        <f t="array" ref="Q215">IFERROR(IF(VLOOKUP(Q$1,_xlfn.UNIQUE(_xlfn._xlws.FILTER(ARQUIVOS[REVISÃO],ARQUIVOS[DOCUMENTO]='MATRIZ DE REVISÃO'!$A215)),1,)=$B215,"VIGENTE","OBS"),IF(Q$1&lt;$B215,"-",""))</f>
        <v/>
      </c>
      <c r="R215" t="str" cm="1">
        <f t="array" ref="R215">IFERROR(IF(VLOOKUP(R$1,_xlfn.UNIQUE(_xlfn._xlws.FILTER(ARQUIVOS[REVISÃO],ARQUIVOS[DOCUMENTO]='MATRIZ DE REVISÃO'!$A215)),1,)=$B215,"VIGENTE","OBS"),IF(R$1&lt;$B215,"-",""))</f>
        <v/>
      </c>
      <c r="S215" t="str" cm="1">
        <f t="array" ref="S215">IFERROR(IF(VLOOKUP(S$1,_xlfn.UNIQUE(_xlfn._xlws.FILTER(ARQUIVOS[REVISÃO],ARQUIVOS[DOCUMENTO]='MATRIZ DE REVISÃO'!$A215)),1,)=$B215,"VIGENTE","OBS"),IF(S$1&lt;$B215,"-",""))</f>
        <v/>
      </c>
    </row>
    <row r="216" spans="1:19" x14ac:dyDescent="0.3">
      <c r="A216" s="16" t="s">
        <v>2892</v>
      </c>
      <c r="B216" s="17" t="str">
        <f>_xlfn.XLOOKUP(A216,LD_01[DOCUMENTO],LD_01[REVISÃO])</f>
        <v>R03</v>
      </c>
      <c r="C216" s="17" t="s">
        <v>4314</v>
      </c>
      <c r="D216" s="21" t="str" cm="1">
        <f t="array" ref="D216">IFERROR(IF(VLOOKUP(D$1,_xlfn.UNIQUE(_xlfn._xlws.FILTER(ARQUIVOS[REVISÃO],ARQUIVOS[DOCUMENTO]='MATRIZ DE REVISÃO'!$A216)),1,)=$B216,"VIGENTE","OBS"),IF(D$1&lt;$B216,"-",""))</f>
        <v>-</v>
      </c>
      <c r="E216" s="21" t="str" cm="1">
        <f t="array" ref="E216">IFERROR(IF(VLOOKUP(E$1,_xlfn.UNIQUE(_xlfn._xlws.FILTER(ARQUIVOS[REVISÃO],ARQUIVOS[DOCUMENTO]='MATRIZ DE REVISÃO'!$A216)),1,)=$B216,"VIGENTE","OBS"),IF(E$1&lt;$B216,"-",""))</f>
        <v>-</v>
      </c>
      <c r="F216" s="21" t="str" cm="1">
        <f t="array" ref="F216">IFERROR(IF(VLOOKUP(F$1,_xlfn.UNIQUE(_xlfn._xlws.FILTER(ARQUIVOS[REVISÃO],ARQUIVOS[DOCUMENTO]='MATRIZ DE REVISÃO'!$A216)),1,)=$B216,"VIGENTE","OBS"),IF(F$1&lt;$B216,"-",""))</f>
        <v>-</v>
      </c>
      <c r="G216" s="21" t="str" cm="1">
        <f t="array" ref="G216">IFERROR(IF(VLOOKUP(G$1,_xlfn.UNIQUE(_xlfn._xlws.FILTER(ARQUIVOS[REVISÃO],ARQUIVOS[DOCUMENTO]='MATRIZ DE REVISÃO'!$A216)),1,)=$B216,"VIGENTE","OBS"),IF(G$1&lt;$B216,"-",""))</f>
        <v>VIGENTE</v>
      </c>
      <c r="H216" s="21" t="str" cm="1">
        <f t="array" ref="H216">IFERROR(IF(VLOOKUP(H$1,_xlfn.UNIQUE(_xlfn._xlws.FILTER(ARQUIVOS[REVISÃO],ARQUIVOS[DOCUMENTO]='MATRIZ DE REVISÃO'!$A216)),1,)=$B216,"VIGENTE","OBS"),IF(H$1&lt;$B216,"-",""))</f>
        <v/>
      </c>
      <c r="I216" s="21" t="str" cm="1">
        <f t="array" ref="I216">IFERROR(IF(VLOOKUP(I$1,_xlfn.UNIQUE(_xlfn._xlws.FILTER(ARQUIVOS[REVISÃO],ARQUIVOS[DOCUMENTO]='MATRIZ DE REVISÃO'!$A216)),1,)=$B216,"VIGENTE","OBS"),IF(I$1&lt;$B216,"-",""))</f>
        <v/>
      </c>
      <c r="J216" s="21" t="str" cm="1">
        <f t="array" ref="J216">IFERROR(IF(VLOOKUP(J$1,_xlfn.UNIQUE(_xlfn._xlws.FILTER(ARQUIVOS[REVISÃO],ARQUIVOS[DOCUMENTO]='MATRIZ DE REVISÃO'!$A216)),1,)=$B216,"VIGENTE","OBS"),IF(J$1&lt;$B216,"-",""))</f>
        <v/>
      </c>
      <c r="K216" s="21" t="str" cm="1">
        <f t="array" ref="K216">IFERROR(IF(VLOOKUP(K$1,_xlfn.UNIQUE(_xlfn._xlws.FILTER(ARQUIVOS[REVISÃO],ARQUIVOS[DOCUMENTO]='MATRIZ DE REVISÃO'!$A216)),1,)=$B216,"VIGENTE","OBS"),IF(K$1&lt;$B216,"-",""))</f>
        <v/>
      </c>
      <c r="L216" s="21" t="str" cm="1">
        <f t="array" ref="L216">IFERROR(IF(VLOOKUP(L$1,_xlfn.UNIQUE(_xlfn._xlws.FILTER(ARQUIVOS[REVISÃO],ARQUIVOS[DOCUMENTO]='MATRIZ DE REVISÃO'!$A216)),1,)=$B216,"VIGENTE","OBS"),IF(L$1&lt;$B216,"-",""))</f>
        <v/>
      </c>
      <c r="M216" s="21" t="str" cm="1">
        <f t="array" ref="M216">IFERROR(IF(VLOOKUP(M$1,_xlfn.UNIQUE(_xlfn._xlws.FILTER(ARQUIVOS[REVISÃO],ARQUIVOS[DOCUMENTO]='MATRIZ DE REVISÃO'!$A216)),1,)=$B216,"VIGENTE","OBS"),IF(M$1&lt;$B216,"-",""))</f>
        <v/>
      </c>
      <c r="N216" s="21" t="str" cm="1">
        <f t="array" ref="N216">IFERROR(IF(VLOOKUP(N$1,_xlfn.UNIQUE(_xlfn._xlws.FILTER(ARQUIVOS[REVISÃO],ARQUIVOS[DOCUMENTO]='MATRIZ DE REVISÃO'!$A216)),1,)=$B216,"VIGENTE","OBS"),IF(N$1&lt;$B216,"-",""))</f>
        <v/>
      </c>
      <c r="O216" s="22" t="str" cm="1">
        <f t="array" ref="O216">IFERROR(IF(VLOOKUP(O$1,_xlfn.UNIQUE(_xlfn._xlws.FILTER(ARQUIVOS[REVISÃO],ARQUIVOS[DOCUMENTO]='MATRIZ DE REVISÃO'!$A216)),1,)=$B216,"VIGENTE","OBS"),IF(O$1&lt;$B216,"-",""))</f>
        <v/>
      </c>
      <c r="P216" t="str" cm="1">
        <f t="array" ref="P216">IFERROR(IF(VLOOKUP(P$1,_xlfn.UNIQUE(_xlfn._xlws.FILTER(ARQUIVOS[REVISÃO],ARQUIVOS[DOCUMENTO]='MATRIZ DE REVISÃO'!$A216)),1,)=$B216,"VIGENTE","OBS"),IF(P$1&lt;$B216,"-",""))</f>
        <v/>
      </c>
      <c r="Q216" t="str" cm="1">
        <f t="array" ref="Q216">IFERROR(IF(VLOOKUP(Q$1,_xlfn.UNIQUE(_xlfn._xlws.FILTER(ARQUIVOS[REVISÃO],ARQUIVOS[DOCUMENTO]='MATRIZ DE REVISÃO'!$A216)),1,)=$B216,"VIGENTE","OBS"),IF(Q$1&lt;$B216,"-",""))</f>
        <v/>
      </c>
      <c r="R216" t="str" cm="1">
        <f t="array" ref="R216">IFERROR(IF(VLOOKUP(R$1,_xlfn.UNIQUE(_xlfn._xlws.FILTER(ARQUIVOS[REVISÃO],ARQUIVOS[DOCUMENTO]='MATRIZ DE REVISÃO'!$A216)),1,)=$B216,"VIGENTE","OBS"),IF(R$1&lt;$B216,"-",""))</f>
        <v/>
      </c>
      <c r="S216" t="str" cm="1">
        <f t="array" ref="S216">IFERROR(IF(VLOOKUP(S$1,_xlfn.UNIQUE(_xlfn._xlws.FILTER(ARQUIVOS[REVISÃO],ARQUIVOS[DOCUMENTO]='MATRIZ DE REVISÃO'!$A216)),1,)=$B216,"VIGENTE","OBS"),IF(S$1&lt;$B216,"-",""))</f>
        <v/>
      </c>
    </row>
    <row r="217" spans="1:19" x14ac:dyDescent="0.3">
      <c r="A217" s="16" t="s">
        <v>2893</v>
      </c>
      <c r="B217" s="17" t="str">
        <f>_xlfn.XLOOKUP(A217,LD_01[DOCUMENTO],LD_01[REVISÃO])</f>
        <v>R03</v>
      </c>
      <c r="C217" s="17" t="s">
        <v>4314</v>
      </c>
      <c r="D217" s="21" t="str" cm="1">
        <f t="array" ref="D217">IFERROR(IF(VLOOKUP(D$1,_xlfn.UNIQUE(_xlfn._xlws.FILTER(ARQUIVOS[REVISÃO],ARQUIVOS[DOCUMENTO]='MATRIZ DE REVISÃO'!$A217)),1,)=$B217,"VIGENTE","OBS"),IF(D$1&lt;$B217,"-",""))</f>
        <v>-</v>
      </c>
      <c r="E217" s="21" t="str" cm="1">
        <f t="array" ref="E217">IFERROR(IF(VLOOKUP(E$1,_xlfn.UNIQUE(_xlfn._xlws.FILTER(ARQUIVOS[REVISÃO],ARQUIVOS[DOCUMENTO]='MATRIZ DE REVISÃO'!$A217)),1,)=$B217,"VIGENTE","OBS"),IF(E$1&lt;$B217,"-",""))</f>
        <v>-</v>
      </c>
      <c r="F217" s="21" t="str" cm="1">
        <f t="array" ref="F217">IFERROR(IF(VLOOKUP(F$1,_xlfn.UNIQUE(_xlfn._xlws.FILTER(ARQUIVOS[REVISÃO],ARQUIVOS[DOCUMENTO]='MATRIZ DE REVISÃO'!$A217)),1,)=$B217,"VIGENTE","OBS"),IF(F$1&lt;$B217,"-",""))</f>
        <v>-</v>
      </c>
      <c r="G217" s="21" t="str" cm="1">
        <f t="array" ref="G217">IFERROR(IF(VLOOKUP(G$1,_xlfn.UNIQUE(_xlfn._xlws.FILTER(ARQUIVOS[REVISÃO],ARQUIVOS[DOCUMENTO]='MATRIZ DE REVISÃO'!$A217)),1,)=$B217,"VIGENTE","OBS"),IF(G$1&lt;$B217,"-",""))</f>
        <v>VIGENTE</v>
      </c>
      <c r="H217" s="21" t="str" cm="1">
        <f t="array" ref="H217">IFERROR(IF(VLOOKUP(H$1,_xlfn.UNIQUE(_xlfn._xlws.FILTER(ARQUIVOS[REVISÃO],ARQUIVOS[DOCUMENTO]='MATRIZ DE REVISÃO'!$A217)),1,)=$B217,"VIGENTE","OBS"),IF(H$1&lt;$B217,"-",""))</f>
        <v/>
      </c>
      <c r="I217" s="21" t="str" cm="1">
        <f t="array" ref="I217">IFERROR(IF(VLOOKUP(I$1,_xlfn.UNIQUE(_xlfn._xlws.FILTER(ARQUIVOS[REVISÃO],ARQUIVOS[DOCUMENTO]='MATRIZ DE REVISÃO'!$A217)),1,)=$B217,"VIGENTE","OBS"),IF(I$1&lt;$B217,"-",""))</f>
        <v/>
      </c>
      <c r="J217" s="21" t="str" cm="1">
        <f t="array" ref="J217">IFERROR(IF(VLOOKUP(J$1,_xlfn.UNIQUE(_xlfn._xlws.FILTER(ARQUIVOS[REVISÃO],ARQUIVOS[DOCUMENTO]='MATRIZ DE REVISÃO'!$A217)),1,)=$B217,"VIGENTE","OBS"),IF(J$1&lt;$B217,"-",""))</f>
        <v/>
      </c>
      <c r="K217" s="21" t="str" cm="1">
        <f t="array" ref="K217">IFERROR(IF(VLOOKUP(K$1,_xlfn.UNIQUE(_xlfn._xlws.FILTER(ARQUIVOS[REVISÃO],ARQUIVOS[DOCUMENTO]='MATRIZ DE REVISÃO'!$A217)),1,)=$B217,"VIGENTE","OBS"),IF(K$1&lt;$B217,"-",""))</f>
        <v/>
      </c>
      <c r="L217" s="21" t="str" cm="1">
        <f t="array" ref="L217">IFERROR(IF(VLOOKUP(L$1,_xlfn.UNIQUE(_xlfn._xlws.FILTER(ARQUIVOS[REVISÃO],ARQUIVOS[DOCUMENTO]='MATRIZ DE REVISÃO'!$A217)),1,)=$B217,"VIGENTE","OBS"),IF(L$1&lt;$B217,"-",""))</f>
        <v/>
      </c>
      <c r="M217" s="21" t="str" cm="1">
        <f t="array" ref="M217">IFERROR(IF(VLOOKUP(M$1,_xlfn.UNIQUE(_xlfn._xlws.FILTER(ARQUIVOS[REVISÃO],ARQUIVOS[DOCUMENTO]='MATRIZ DE REVISÃO'!$A217)),1,)=$B217,"VIGENTE","OBS"),IF(M$1&lt;$B217,"-",""))</f>
        <v/>
      </c>
      <c r="N217" s="21" t="str" cm="1">
        <f t="array" ref="N217">IFERROR(IF(VLOOKUP(N$1,_xlfn.UNIQUE(_xlfn._xlws.FILTER(ARQUIVOS[REVISÃO],ARQUIVOS[DOCUMENTO]='MATRIZ DE REVISÃO'!$A217)),1,)=$B217,"VIGENTE","OBS"),IF(N$1&lt;$B217,"-",""))</f>
        <v/>
      </c>
      <c r="O217" s="22" t="str" cm="1">
        <f t="array" ref="O217">IFERROR(IF(VLOOKUP(O$1,_xlfn.UNIQUE(_xlfn._xlws.FILTER(ARQUIVOS[REVISÃO],ARQUIVOS[DOCUMENTO]='MATRIZ DE REVISÃO'!$A217)),1,)=$B217,"VIGENTE","OBS"),IF(O$1&lt;$B217,"-",""))</f>
        <v/>
      </c>
      <c r="P217" t="str" cm="1">
        <f t="array" ref="P217">IFERROR(IF(VLOOKUP(P$1,_xlfn.UNIQUE(_xlfn._xlws.FILTER(ARQUIVOS[REVISÃO],ARQUIVOS[DOCUMENTO]='MATRIZ DE REVISÃO'!$A217)),1,)=$B217,"VIGENTE","OBS"),IF(P$1&lt;$B217,"-",""))</f>
        <v/>
      </c>
      <c r="Q217" t="str" cm="1">
        <f t="array" ref="Q217">IFERROR(IF(VLOOKUP(Q$1,_xlfn.UNIQUE(_xlfn._xlws.FILTER(ARQUIVOS[REVISÃO],ARQUIVOS[DOCUMENTO]='MATRIZ DE REVISÃO'!$A217)),1,)=$B217,"VIGENTE","OBS"),IF(Q$1&lt;$B217,"-",""))</f>
        <v/>
      </c>
      <c r="R217" t="str" cm="1">
        <f t="array" ref="R217">IFERROR(IF(VLOOKUP(R$1,_xlfn.UNIQUE(_xlfn._xlws.FILTER(ARQUIVOS[REVISÃO],ARQUIVOS[DOCUMENTO]='MATRIZ DE REVISÃO'!$A217)),1,)=$B217,"VIGENTE","OBS"),IF(R$1&lt;$B217,"-",""))</f>
        <v/>
      </c>
      <c r="S217" t="str" cm="1">
        <f t="array" ref="S217">IFERROR(IF(VLOOKUP(S$1,_xlfn.UNIQUE(_xlfn._xlws.FILTER(ARQUIVOS[REVISÃO],ARQUIVOS[DOCUMENTO]='MATRIZ DE REVISÃO'!$A217)),1,)=$B217,"VIGENTE","OBS"),IF(S$1&lt;$B217,"-",""))</f>
        <v/>
      </c>
    </row>
    <row r="218" spans="1:19" x14ac:dyDescent="0.3">
      <c r="A218" s="16" t="s">
        <v>2894</v>
      </c>
      <c r="B218" s="17" t="str">
        <f>_xlfn.XLOOKUP(A218,LD_01[DOCUMENTO],LD_01[REVISÃO])</f>
        <v>R08</v>
      </c>
      <c r="C218" s="17" t="s">
        <v>4314</v>
      </c>
      <c r="D218" s="21" t="str" cm="1">
        <f t="array" ref="D218">IFERROR(IF(VLOOKUP(D$1,_xlfn.UNIQUE(_xlfn._xlws.FILTER(ARQUIVOS[REVISÃO],ARQUIVOS[DOCUMENTO]='MATRIZ DE REVISÃO'!$A218)),1,)=$B218,"VIGENTE","OBS"),IF(D$1&lt;$B218,"-",""))</f>
        <v>-</v>
      </c>
      <c r="E218" s="21" t="str" cm="1">
        <f t="array" ref="E218">IFERROR(IF(VLOOKUP(E$1,_xlfn.UNIQUE(_xlfn._xlws.FILTER(ARQUIVOS[REVISÃO],ARQUIVOS[DOCUMENTO]='MATRIZ DE REVISÃO'!$A218)),1,)=$B218,"VIGENTE","OBS"),IF(E$1&lt;$B218,"-",""))</f>
        <v>-</v>
      </c>
      <c r="F218" s="21" t="str" cm="1">
        <f t="array" ref="F218">IFERROR(IF(VLOOKUP(F$1,_xlfn.UNIQUE(_xlfn._xlws.FILTER(ARQUIVOS[REVISÃO],ARQUIVOS[DOCUMENTO]='MATRIZ DE REVISÃO'!$A218)),1,)=$B218,"VIGENTE","OBS"),IF(F$1&lt;$B218,"-",""))</f>
        <v>-</v>
      </c>
      <c r="G218" s="21" t="str" cm="1">
        <f t="array" ref="G218">IFERROR(IF(VLOOKUP(G$1,_xlfn.UNIQUE(_xlfn._xlws.FILTER(ARQUIVOS[REVISÃO],ARQUIVOS[DOCUMENTO]='MATRIZ DE REVISÃO'!$A218)),1,)=$B218,"VIGENTE","OBS"),IF(G$1&lt;$B218,"-",""))</f>
        <v>-</v>
      </c>
      <c r="H218" s="21" t="str" cm="1">
        <f t="array" ref="H218">IFERROR(IF(VLOOKUP(H$1,_xlfn.UNIQUE(_xlfn._xlws.FILTER(ARQUIVOS[REVISÃO],ARQUIVOS[DOCUMENTO]='MATRIZ DE REVISÃO'!$A218)),1,)=$B218,"VIGENTE","OBS"),IF(H$1&lt;$B218,"-",""))</f>
        <v>-</v>
      </c>
      <c r="I218" s="21" t="str" cm="1">
        <f t="array" ref="I218">IFERROR(IF(VLOOKUP(I$1,_xlfn.UNIQUE(_xlfn._xlws.FILTER(ARQUIVOS[REVISÃO],ARQUIVOS[DOCUMENTO]='MATRIZ DE REVISÃO'!$A218)),1,)=$B218,"VIGENTE","OBS"),IF(I$1&lt;$B218,"-",""))</f>
        <v>-</v>
      </c>
      <c r="J218" s="21" t="str" cm="1">
        <f t="array" ref="J218">IFERROR(IF(VLOOKUP(J$1,_xlfn.UNIQUE(_xlfn._xlws.FILTER(ARQUIVOS[REVISÃO],ARQUIVOS[DOCUMENTO]='MATRIZ DE REVISÃO'!$A218)),1,)=$B218,"VIGENTE","OBS"),IF(J$1&lt;$B218,"-",""))</f>
        <v>-</v>
      </c>
      <c r="K218" s="21" t="str" cm="1">
        <f t="array" ref="K218">IFERROR(IF(VLOOKUP(K$1,_xlfn.UNIQUE(_xlfn._xlws.FILTER(ARQUIVOS[REVISÃO],ARQUIVOS[DOCUMENTO]='MATRIZ DE REVISÃO'!$A218)),1,)=$B218,"VIGENTE","OBS"),IF(K$1&lt;$B218,"-",""))</f>
        <v>-</v>
      </c>
      <c r="L218" s="21" t="str" cm="1">
        <f t="array" ref="L218">IFERROR(IF(VLOOKUP(L$1,_xlfn.UNIQUE(_xlfn._xlws.FILTER(ARQUIVOS[REVISÃO],ARQUIVOS[DOCUMENTO]='MATRIZ DE REVISÃO'!$A218)),1,)=$B218,"VIGENTE","OBS"),IF(L$1&lt;$B218,"-",""))</f>
        <v>VIGENTE</v>
      </c>
      <c r="M218" s="21" t="str" cm="1">
        <f t="array" ref="M218">IFERROR(IF(VLOOKUP(M$1,_xlfn.UNIQUE(_xlfn._xlws.FILTER(ARQUIVOS[REVISÃO],ARQUIVOS[DOCUMENTO]='MATRIZ DE REVISÃO'!$A218)),1,)=$B218,"VIGENTE","OBS"),IF(M$1&lt;$B218,"-",""))</f>
        <v/>
      </c>
      <c r="N218" s="21" t="str" cm="1">
        <f t="array" ref="N218">IFERROR(IF(VLOOKUP(N$1,_xlfn.UNIQUE(_xlfn._xlws.FILTER(ARQUIVOS[REVISÃO],ARQUIVOS[DOCUMENTO]='MATRIZ DE REVISÃO'!$A218)),1,)=$B218,"VIGENTE","OBS"),IF(N$1&lt;$B218,"-",""))</f>
        <v/>
      </c>
      <c r="O218" s="22" t="str" cm="1">
        <f t="array" ref="O218">IFERROR(IF(VLOOKUP(O$1,_xlfn.UNIQUE(_xlfn._xlws.FILTER(ARQUIVOS[REVISÃO],ARQUIVOS[DOCUMENTO]='MATRIZ DE REVISÃO'!$A218)),1,)=$B218,"VIGENTE","OBS"),IF(O$1&lt;$B218,"-",""))</f>
        <v/>
      </c>
      <c r="P218" t="str" cm="1">
        <f t="array" ref="P218">IFERROR(IF(VLOOKUP(P$1,_xlfn.UNIQUE(_xlfn._xlws.FILTER(ARQUIVOS[REVISÃO],ARQUIVOS[DOCUMENTO]='MATRIZ DE REVISÃO'!$A218)),1,)=$B218,"VIGENTE","OBS"),IF(P$1&lt;$B218,"-",""))</f>
        <v/>
      </c>
      <c r="Q218" t="str" cm="1">
        <f t="array" ref="Q218">IFERROR(IF(VLOOKUP(Q$1,_xlfn.UNIQUE(_xlfn._xlws.FILTER(ARQUIVOS[REVISÃO],ARQUIVOS[DOCUMENTO]='MATRIZ DE REVISÃO'!$A218)),1,)=$B218,"VIGENTE","OBS"),IF(Q$1&lt;$B218,"-",""))</f>
        <v/>
      </c>
      <c r="R218" t="str" cm="1">
        <f t="array" ref="R218">IFERROR(IF(VLOOKUP(R$1,_xlfn.UNIQUE(_xlfn._xlws.FILTER(ARQUIVOS[REVISÃO],ARQUIVOS[DOCUMENTO]='MATRIZ DE REVISÃO'!$A218)),1,)=$B218,"VIGENTE","OBS"),IF(R$1&lt;$B218,"-",""))</f>
        <v/>
      </c>
      <c r="S218" t="str" cm="1">
        <f t="array" ref="S218">IFERROR(IF(VLOOKUP(S$1,_xlfn.UNIQUE(_xlfn._xlws.FILTER(ARQUIVOS[REVISÃO],ARQUIVOS[DOCUMENTO]='MATRIZ DE REVISÃO'!$A218)),1,)=$B218,"VIGENTE","OBS"),IF(S$1&lt;$B218,"-",""))</f>
        <v/>
      </c>
    </row>
    <row r="219" spans="1:19" x14ac:dyDescent="0.3">
      <c r="A219" s="16" t="s">
        <v>2848</v>
      </c>
      <c r="B219" s="17" t="str">
        <f>_xlfn.XLOOKUP(A219,LD_01[DOCUMENTO],LD_01[REVISÃO])</f>
        <v>R00</v>
      </c>
      <c r="C219" s="17" t="s">
        <v>4314</v>
      </c>
      <c r="D219" s="21" t="str" cm="1">
        <f t="array" ref="D219">IFERROR(IF(VLOOKUP(D$1,_xlfn.UNIQUE(_xlfn._xlws.FILTER(ARQUIVOS[REVISÃO],ARQUIVOS[DOCUMENTO]='MATRIZ DE REVISÃO'!$A219)),1,)=$B219,"VIGENTE","OBS"),IF(D$1&lt;$B219,"-",""))</f>
        <v>VIGENTE</v>
      </c>
      <c r="E219" s="21" t="str" cm="1">
        <f t="array" ref="E219">IFERROR(IF(VLOOKUP(E$1,_xlfn.UNIQUE(_xlfn._xlws.FILTER(ARQUIVOS[REVISÃO],ARQUIVOS[DOCUMENTO]='MATRIZ DE REVISÃO'!$A219)),1,)=$B219,"VIGENTE","OBS"),IF(E$1&lt;$B219,"-",""))</f>
        <v/>
      </c>
      <c r="F219" s="21" t="str" cm="1">
        <f t="array" ref="F219">IFERROR(IF(VLOOKUP(F$1,_xlfn.UNIQUE(_xlfn._xlws.FILTER(ARQUIVOS[REVISÃO],ARQUIVOS[DOCUMENTO]='MATRIZ DE REVISÃO'!$A219)),1,)=$B219,"VIGENTE","OBS"),IF(F$1&lt;$B219,"-",""))</f>
        <v/>
      </c>
      <c r="G219" s="21" t="str" cm="1">
        <f t="array" ref="G219">IFERROR(IF(VLOOKUP(G$1,_xlfn.UNIQUE(_xlfn._xlws.FILTER(ARQUIVOS[REVISÃO],ARQUIVOS[DOCUMENTO]='MATRIZ DE REVISÃO'!$A219)),1,)=$B219,"VIGENTE","OBS"),IF(G$1&lt;$B219,"-",""))</f>
        <v/>
      </c>
      <c r="H219" s="21" t="str" cm="1">
        <f t="array" ref="H219">IFERROR(IF(VLOOKUP(H$1,_xlfn.UNIQUE(_xlfn._xlws.FILTER(ARQUIVOS[REVISÃO],ARQUIVOS[DOCUMENTO]='MATRIZ DE REVISÃO'!$A219)),1,)=$B219,"VIGENTE","OBS"),IF(H$1&lt;$B219,"-",""))</f>
        <v/>
      </c>
      <c r="I219" s="21" t="str" cm="1">
        <f t="array" ref="I219">IFERROR(IF(VLOOKUP(I$1,_xlfn.UNIQUE(_xlfn._xlws.FILTER(ARQUIVOS[REVISÃO],ARQUIVOS[DOCUMENTO]='MATRIZ DE REVISÃO'!$A219)),1,)=$B219,"VIGENTE","OBS"),IF(I$1&lt;$B219,"-",""))</f>
        <v/>
      </c>
      <c r="J219" s="21" t="str" cm="1">
        <f t="array" ref="J219">IFERROR(IF(VLOOKUP(J$1,_xlfn.UNIQUE(_xlfn._xlws.FILTER(ARQUIVOS[REVISÃO],ARQUIVOS[DOCUMENTO]='MATRIZ DE REVISÃO'!$A219)),1,)=$B219,"VIGENTE","OBS"),IF(J$1&lt;$B219,"-",""))</f>
        <v/>
      </c>
      <c r="K219" s="21" t="str" cm="1">
        <f t="array" ref="K219">IFERROR(IF(VLOOKUP(K$1,_xlfn.UNIQUE(_xlfn._xlws.FILTER(ARQUIVOS[REVISÃO],ARQUIVOS[DOCUMENTO]='MATRIZ DE REVISÃO'!$A219)),1,)=$B219,"VIGENTE","OBS"),IF(K$1&lt;$B219,"-",""))</f>
        <v/>
      </c>
      <c r="L219" s="21" t="str" cm="1">
        <f t="array" ref="L219">IFERROR(IF(VLOOKUP(L$1,_xlfn.UNIQUE(_xlfn._xlws.FILTER(ARQUIVOS[REVISÃO],ARQUIVOS[DOCUMENTO]='MATRIZ DE REVISÃO'!$A219)),1,)=$B219,"VIGENTE","OBS"),IF(L$1&lt;$B219,"-",""))</f>
        <v/>
      </c>
      <c r="M219" s="21" t="str" cm="1">
        <f t="array" ref="M219">IFERROR(IF(VLOOKUP(M$1,_xlfn.UNIQUE(_xlfn._xlws.FILTER(ARQUIVOS[REVISÃO],ARQUIVOS[DOCUMENTO]='MATRIZ DE REVISÃO'!$A219)),1,)=$B219,"VIGENTE","OBS"),IF(M$1&lt;$B219,"-",""))</f>
        <v/>
      </c>
      <c r="N219" s="21" t="str" cm="1">
        <f t="array" ref="N219">IFERROR(IF(VLOOKUP(N$1,_xlfn.UNIQUE(_xlfn._xlws.FILTER(ARQUIVOS[REVISÃO],ARQUIVOS[DOCUMENTO]='MATRIZ DE REVISÃO'!$A219)),1,)=$B219,"VIGENTE","OBS"),IF(N$1&lt;$B219,"-",""))</f>
        <v/>
      </c>
      <c r="O219" s="22" t="str" cm="1">
        <f t="array" ref="O219">IFERROR(IF(VLOOKUP(O$1,_xlfn.UNIQUE(_xlfn._xlws.FILTER(ARQUIVOS[REVISÃO],ARQUIVOS[DOCUMENTO]='MATRIZ DE REVISÃO'!$A219)),1,)=$B219,"VIGENTE","OBS"),IF(O$1&lt;$B219,"-",""))</f>
        <v/>
      </c>
      <c r="P219" t="str" cm="1">
        <f t="array" ref="P219">IFERROR(IF(VLOOKUP(P$1,_xlfn.UNIQUE(_xlfn._xlws.FILTER(ARQUIVOS[REVISÃO],ARQUIVOS[DOCUMENTO]='MATRIZ DE REVISÃO'!$A219)),1,)=$B219,"VIGENTE","OBS"),IF(P$1&lt;$B219,"-",""))</f>
        <v/>
      </c>
      <c r="Q219" t="str" cm="1">
        <f t="array" ref="Q219">IFERROR(IF(VLOOKUP(Q$1,_xlfn.UNIQUE(_xlfn._xlws.FILTER(ARQUIVOS[REVISÃO],ARQUIVOS[DOCUMENTO]='MATRIZ DE REVISÃO'!$A219)),1,)=$B219,"VIGENTE","OBS"),IF(Q$1&lt;$B219,"-",""))</f>
        <v/>
      </c>
      <c r="R219" t="str" cm="1">
        <f t="array" ref="R219">IFERROR(IF(VLOOKUP(R$1,_xlfn.UNIQUE(_xlfn._xlws.FILTER(ARQUIVOS[REVISÃO],ARQUIVOS[DOCUMENTO]='MATRIZ DE REVISÃO'!$A219)),1,)=$B219,"VIGENTE","OBS"),IF(R$1&lt;$B219,"-",""))</f>
        <v/>
      </c>
      <c r="S219" t="str" cm="1">
        <f t="array" ref="S219">IFERROR(IF(VLOOKUP(S$1,_xlfn.UNIQUE(_xlfn._xlws.FILTER(ARQUIVOS[REVISÃO],ARQUIVOS[DOCUMENTO]='MATRIZ DE REVISÃO'!$A219)),1,)=$B219,"VIGENTE","OBS"),IF(S$1&lt;$B219,"-",""))</f>
        <v/>
      </c>
    </row>
    <row r="220" spans="1:19" x14ac:dyDescent="0.3">
      <c r="A220" s="16" t="s">
        <v>2849</v>
      </c>
      <c r="B220" s="17" t="str">
        <f>_xlfn.XLOOKUP(A220,LD_01[DOCUMENTO],LD_01[REVISÃO])</f>
        <v>R00</v>
      </c>
      <c r="C220" s="17" t="s">
        <v>4314</v>
      </c>
      <c r="D220" s="21" t="str" cm="1">
        <f t="array" ref="D220">IFERROR(IF(VLOOKUP(D$1,_xlfn.UNIQUE(_xlfn._xlws.FILTER(ARQUIVOS[REVISÃO],ARQUIVOS[DOCUMENTO]='MATRIZ DE REVISÃO'!$A220)),1,)=$B220,"VIGENTE","OBS"),IF(D$1&lt;$B220,"-",""))</f>
        <v>VIGENTE</v>
      </c>
      <c r="E220" s="21" t="str" cm="1">
        <f t="array" ref="E220">IFERROR(IF(VLOOKUP(E$1,_xlfn.UNIQUE(_xlfn._xlws.FILTER(ARQUIVOS[REVISÃO],ARQUIVOS[DOCUMENTO]='MATRIZ DE REVISÃO'!$A220)),1,)=$B220,"VIGENTE","OBS"),IF(E$1&lt;$B220,"-",""))</f>
        <v/>
      </c>
      <c r="F220" s="21" t="str" cm="1">
        <f t="array" ref="F220">IFERROR(IF(VLOOKUP(F$1,_xlfn.UNIQUE(_xlfn._xlws.FILTER(ARQUIVOS[REVISÃO],ARQUIVOS[DOCUMENTO]='MATRIZ DE REVISÃO'!$A220)),1,)=$B220,"VIGENTE","OBS"),IF(F$1&lt;$B220,"-",""))</f>
        <v/>
      </c>
      <c r="G220" s="21" t="str" cm="1">
        <f t="array" ref="G220">IFERROR(IF(VLOOKUP(G$1,_xlfn.UNIQUE(_xlfn._xlws.FILTER(ARQUIVOS[REVISÃO],ARQUIVOS[DOCUMENTO]='MATRIZ DE REVISÃO'!$A220)),1,)=$B220,"VIGENTE","OBS"),IF(G$1&lt;$B220,"-",""))</f>
        <v/>
      </c>
      <c r="H220" s="21" t="str" cm="1">
        <f t="array" ref="H220">IFERROR(IF(VLOOKUP(H$1,_xlfn.UNIQUE(_xlfn._xlws.FILTER(ARQUIVOS[REVISÃO],ARQUIVOS[DOCUMENTO]='MATRIZ DE REVISÃO'!$A220)),1,)=$B220,"VIGENTE","OBS"),IF(H$1&lt;$B220,"-",""))</f>
        <v/>
      </c>
      <c r="I220" s="21" t="str" cm="1">
        <f t="array" ref="I220">IFERROR(IF(VLOOKUP(I$1,_xlfn.UNIQUE(_xlfn._xlws.FILTER(ARQUIVOS[REVISÃO],ARQUIVOS[DOCUMENTO]='MATRIZ DE REVISÃO'!$A220)),1,)=$B220,"VIGENTE","OBS"),IF(I$1&lt;$B220,"-",""))</f>
        <v/>
      </c>
      <c r="J220" s="21" t="str" cm="1">
        <f t="array" ref="J220">IFERROR(IF(VLOOKUP(J$1,_xlfn.UNIQUE(_xlfn._xlws.FILTER(ARQUIVOS[REVISÃO],ARQUIVOS[DOCUMENTO]='MATRIZ DE REVISÃO'!$A220)),1,)=$B220,"VIGENTE","OBS"),IF(J$1&lt;$B220,"-",""))</f>
        <v/>
      </c>
      <c r="K220" s="21" t="str" cm="1">
        <f t="array" ref="K220">IFERROR(IF(VLOOKUP(K$1,_xlfn.UNIQUE(_xlfn._xlws.FILTER(ARQUIVOS[REVISÃO],ARQUIVOS[DOCUMENTO]='MATRIZ DE REVISÃO'!$A220)),1,)=$B220,"VIGENTE","OBS"),IF(K$1&lt;$B220,"-",""))</f>
        <v/>
      </c>
      <c r="L220" s="21" t="str" cm="1">
        <f t="array" ref="L220">IFERROR(IF(VLOOKUP(L$1,_xlfn.UNIQUE(_xlfn._xlws.FILTER(ARQUIVOS[REVISÃO],ARQUIVOS[DOCUMENTO]='MATRIZ DE REVISÃO'!$A220)),1,)=$B220,"VIGENTE","OBS"),IF(L$1&lt;$B220,"-",""))</f>
        <v/>
      </c>
      <c r="M220" s="21" t="str" cm="1">
        <f t="array" ref="M220">IFERROR(IF(VLOOKUP(M$1,_xlfn.UNIQUE(_xlfn._xlws.FILTER(ARQUIVOS[REVISÃO],ARQUIVOS[DOCUMENTO]='MATRIZ DE REVISÃO'!$A220)),1,)=$B220,"VIGENTE","OBS"),IF(M$1&lt;$B220,"-",""))</f>
        <v/>
      </c>
      <c r="N220" s="21" t="str" cm="1">
        <f t="array" ref="N220">IFERROR(IF(VLOOKUP(N$1,_xlfn.UNIQUE(_xlfn._xlws.FILTER(ARQUIVOS[REVISÃO],ARQUIVOS[DOCUMENTO]='MATRIZ DE REVISÃO'!$A220)),1,)=$B220,"VIGENTE","OBS"),IF(N$1&lt;$B220,"-",""))</f>
        <v/>
      </c>
      <c r="O220" s="22" t="str" cm="1">
        <f t="array" ref="O220">IFERROR(IF(VLOOKUP(O$1,_xlfn.UNIQUE(_xlfn._xlws.FILTER(ARQUIVOS[REVISÃO],ARQUIVOS[DOCUMENTO]='MATRIZ DE REVISÃO'!$A220)),1,)=$B220,"VIGENTE","OBS"),IF(O$1&lt;$B220,"-",""))</f>
        <v/>
      </c>
      <c r="P220" t="str" cm="1">
        <f t="array" ref="P220">IFERROR(IF(VLOOKUP(P$1,_xlfn.UNIQUE(_xlfn._xlws.FILTER(ARQUIVOS[REVISÃO],ARQUIVOS[DOCUMENTO]='MATRIZ DE REVISÃO'!$A220)),1,)=$B220,"VIGENTE","OBS"),IF(P$1&lt;$B220,"-",""))</f>
        <v/>
      </c>
      <c r="Q220" t="str" cm="1">
        <f t="array" ref="Q220">IFERROR(IF(VLOOKUP(Q$1,_xlfn.UNIQUE(_xlfn._xlws.FILTER(ARQUIVOS[REVISÃO],ARQUIVOS[DOCUMENTO]='MATRIZ DE REVISÃO'!$A220)),1,)=$B220,"VIGENTE","OBS"),IF(Q$1&lt;$B220,"-",""))</f>
        <v/>
      </c>
      <c r="R220" t="str" cm="1">
        <f t="array" ref="R220">IFERROR(IF(VLOOKUP(R$1,_xlfn.UNIQUE(_xlfn._xlws.FILTER(ARQUIVOS[REVISÃO],ARQUIVOS[DOCUMENTO]='MATRIZ DE REVISÃO'!$A220)),1,)=$B220,"VIGENTE","OBS"),IF(R$1&lt;$B220,"-",""))</f>
        <v/>
      </c>
      <c r="S220" t="str" cm="1">
        <f t="array" ref="S220">IFERROR(IF(VLOOKUP(S$1,_xlfn.UNIQUE(_xlfn._xlws.FILTER(ARQUIVOS[REVISÃO],ARQUIVOS[DOCUMENTO]='MATRIZ DE REVISÃO'!$A220)),1,)=$B220,"VIGENTE","OBS"),IF(S$1&lt;$B220,"-",""))</f>
        <v/>
      </c>
    </row>
    <row r="221" spans="1:19" x14ac:dyDescent="0.3">
      <c r="A221" s="16" t="s">
        <v>2850</v>
      </c>
      <c r="B221" s="17" t="str">
        <f>_xlfn.XLOOKUP(A221,LD_01[DOCUMENTO],LD_01[REVISÃO])</f>
        <v>R00</v>
      </c>
      <c r="C221" s="17" t="s">
        <v>4314</v>
      </c>
      <c r="D221" s="21" t="str" cm="1">
        <f t="array" ref="D221">IFERROR(IF(VLOOKUP(D$1,_xlfn.UNIQUE(_xlfn._xlws.FILTER(ARQUIVOS[REVISÃO],ARQUIVOS[DOCUMENTO]='MATRIZ DE REVISÃO'!$A221)),1,)=$B221,"VIGENTE","OBS"),IF(D$1&lt;$B221,"-",""))</f>
        <v>VIGENTE</v>
      </c>
      <c r="E221" s="21" t="str" cm="1">
        <f t="array" ref="E221">IFERROR(IF(VLOOKUP(E$1,_xlfn.UNIQUE(_xlfn._xlws.FILTER(ARQUIVOS[REVISÃO],ARQUIVOS[DOCUMENTO]='MATRIZ DE REVISÃO'!$A221)),1,)=$B221,"VIGENTE","OBS"),IF(E$1&lt;$B221,"-",""))</f>
        <v/>
      </c>
      <c r="F221" s="21" t="str" cm="1">
        <f t="array" ref="F221">IFERROR(IF(VLOOKUP(F$1,_xlfn.UNIQUE(_xlfn._xlws.FILTER(ARQUIVOS[REVISÃO],ARQUIVOS[DOCUMENTO]='MATRIZ DE REVISÃO'!$A221)),1,)=$B221,"VIGENTE","OBS"),IF(F$1&lt;$B221,"-",""))</f>
        <v/>
      </c>
      <c r="G221" s="21" t="str" cm="1">
        <f t="array" ref="G221">IFERROR(IF(VLOOKUP(G$1,_xlfn.UNIQUE(_xlfn._xlws.FILTER(ARQUIVOS[REVISÃO],ARQUIVOS[DOCUMENTO]='MATRIZ DE REVISÃO'!$A221)),1,)=$B221,"VIGENTE","OBS"),IF(G$1&lt;$B221,"-",""))</f>
        <v/>
      </c>
      <c r="H221" s="21" t="str" cm="1">
        <f t="array" ref="H221">IFERROR(IF(VLOOKUP(H$1,_xlfn.UNIQUE(_xlfn._xlws.FILTER(ARQUIVOS[REVISÃO],ARQUIVOS[DOCUMENTO]='MATRIZ DE REVISÃO'!$A221)),1,)=$B221,"VIGENTE","OBS"),IF(H$1&lt;$B221,"-",""))</f>
        <v/>
      </c>
      <c r="I221" s="21" t="str" cm="1">
        <f t="array" ref="I221">IFERROR(IF(VLOOKUP(I$1,_xlfn.UNIQUE(_xlfn._xlws.FILTER(ARQUIVOS[REVISÃO],ARQUIVOS[DOCUMENTO]='MATRIZ DE REVISÃO'!$A221)),1,)=$B221,"VIGENTE","OBS"),IF(I$1&lt;$B221,"-",""))</f>
        <v/>
      </c>
      <c r="J221" s="21" t="str" cm="1">
        <f t="array" ref="J221">IFERROR(IF(VLOOKUP(J$1,_xlfn.UNIQUE(_xlfn._xlws.FILTER(ARQUIVOS[REVISÃO],ARQUIVOS[DOCUMENTO]='MATRIZ DE REVISÃO'!$A221)),1,)=$B221,"VIGENTE","OBS"),IF(J$1&lt;$B221,"-",""))</f>
        <v/>
      </c>
      <c r="K221" s="21" t="str" cm="1">
        <f t="array" ref="K221">IFERROR(IF(VLOOKUP(K$1,_xlfn.UNIQUE(_xlfn._xlws.FILTER(ARQUIVOS[REVISÃO],ARQUIVOS[DOCUMENTO]='MATRIZ DE REVISÃO'!$A221)),1,)=$B221,"VIGENTE","OBS"),IF(K$1&lt;$B221,"-",""))</f>
        <v/>
      </c>
      <c r="L221" s="21" t="str" cm="1">
        <f t="array" ref="L221">IFERROR(IF(VLOOKUP(L$1,_xlfn.UNIQUE(_xlfn._xlws.FILTER(ARQUIVOS[REVISÃO],ARQUIVOS[DOCUMENTO]='MATRIZ DE REVISÃO'!$A221)),1,)=$B221,"VIGENTE","OBS"),IF(L$1&lt;$B221,"-",""))</f>
        <v/>
      </c>
      <c r="M221" s="21" t="str" cm="1">
        <f t="array" ref="M221">IFERROR(IF(VLOOKUP(M$1,_xlfn.UNIQUE(_xlfn._xlws.FILTER(ARQUIVOS[REVISÃO],ARQUIVOS[DOCUMENTO]='MATRIZ DE REVISÃO'!$A221)),1,)=$B221,"VIGENTE","OBS"),IF(M$1&lt;$B221,"-",""))</f>
        <v/>
      </c>
      <c r="N221" s="21" t="str" cm="1">
        <f t="array" ref="N221">IFERROR(IF(VLOOKUP(N$1,_xlfn.UNIQUE(_xlfn._xlws.FILTER(ARQUIVOS[REVISÃO],ARQUIVOS[DOCUMENTO]='MATRIZ DE REVISÃO'!$A221)),1,)=$B221,"VIGENTE","OBS"),IF(N$1&lt;$B221,"-",""))</f>
        <v/>
      </c>
      <c r="O221" s="22" t="str" cm="1">
        <f t="array" ref="O221">IFERROR(IF(VLOOKUP(O$1,_xlfn.UNIQUE(_xlfn._xlws.FILTER(ARQUIVOS[REVISÃO],ARQUIVOS[DOCUMENTO]='MATRIZ DE REVISÃO'!$A221)),1,)=$B221,"VIGENTE","OBS"),IF(O$1&lt;$B221,"-",""))</f>
        <v/>
      </c>
      <c r="P221" t="str" cm="1">
        <f t="array" ref="P221">IFERROR(IF(VLOOKUP(P$1,_xlfn.UNIQUE(_xlfn._xlws.FILTER(ARQUIVOS[REVISÃO],ARQUIVOS[DOCUMENTO]='MATRIZ DE REVISÃO'!$A221)),1,)=$B221,"VIGENTE","OBS"),IF(P$1&lt;$B221,"-",""))</f>
        <v/>
      </c>
      <c r="Q221" t="str" cm="1">
        <f t="array" ref="Q221">IFERROR(IF(VLOOKUP(Q$1,_xlfn.UNIQUE(_xlfn._xlws.FILTER(ARQUIVOS[REVISÃO],ARQUIVOS[DOCUMENTO]='MATRIZ DE REVISÃO'!$A221)),1,)=$B221,"VIGENTE","OBS"),IF(Q$1&lt;$B221,"-",""))</f>
        <v/>
      </c>
      <c r="R221" t="str" cm="1">
        <f t="array" ref="R221">IFERROR(IF(VLOOKUP(R$1,_xlfn.UNIQUE(_xlfn._xlws.FILTER(ARQUIVOS[REVISÃO],ARQUIVOS[DOCUMENTO]='MATRIZ DE REVISÃO'!$A221)),1,)=$B221,"VIGENTE","OBS"),IF(R$1&lt;$B221,"-",""))</f>
        <v/>
      </c>
      <c r="S221" t="str" cm="1">
        <f t="array" ref="S221">IFERROR(IF(VLOOKUP(S$1,_xlfn.UNIQUE(_xlfn._xlws.FILTER(ARQUIVOS[REVISÃO],ARQUIVOS[DOCUMENTO]='MATRIZ DE REVISÃO'!$A221)),1,)=$B221,"VIGENTE","OBS"),IF(S$1&lt;$B221,"-",""))</f>
        <v/>
      </c>
    </row>
    <row r="222" spans="1:19" x14ac:dyDescent="0.3">
      <c r="A222" s="16" t="s">
        <v>2851</v>
      </c>
      <c r="B222" s="17" t="str">
        <f>_xlfn.XLOOKUP(A222,LD_01[DOCUMENTO],LD_01[REVISÃO])</f>
        <v>R00</v>
      </c>
      <c r="C222" s="17" t="s">
        <v>4314</v>
      </c>
      <c r="D222" s="21" t="str" cm="1">
        <f t="array" ref="D222">IFERROR(IF(VLOOKUP(D$1,_xlfn.UNIQUE(_xlfn._xlws.FILTER(ARQUIVOS[REVISÃO],ARQUIVOS[DOCUMENTO]='MATRIZ DE REVISÃO'!$A222)),1,)=$B222,"VIGENTE","OBS"),IF(D$1&lt;$B222,"-",""))</f>
        <v>VIGENTE</v>
      </c>
      <c r="E222" s="21" t="str" cm="1">
        <f t="array" ref="E222">IFERROR(IF(VLOOKUP(E$1,_xlfn.UNIQUE(_xlfn._xlws.FILTER(ARQUIVOS[REVISÃO],ARQUIVOS[DOCUMENTO]='MATRIZ DE REVISÃO'!$A222)),1,)=$B222,"VIGENTE","OBS"),IF(E$1&lt;$B222,"-",""))</f>
        <v/>
      </c>
      <c r="F222" s="21" t="str" cm="1">
        <f t="array" ref="F222">IFERROR(IF(VLOOKUP(F$1,_xlfn.UNIQUE(_xlfn._xlws.FILTER(ARQUIVOS[REVISÃO],ARQUIVOS[DOCUMENTO]='MATRIZ DE REVISÃO'!$A222)),1,)=$B222,"VIGENTE","OBS"),IF(F$1&lt;$B222,"-",""))</f>
        <v/>
      </c>
      <c r="G222" s="21" t="str" cm="1">
        <f t="array" ref="G222">IFERROR(IF(VLOOKUP(G$1,_xlfn.UNIQUE(_xlfn._xlws.FILTER(ARQUIVOS[REVISÃO],ARQUIVOS[DOCUMENTO]='MATRIZ DE REVISÃO'!$A222)),1,)=$B222,"VIGENTE","OBS"),IF(G$1&lt;$B222,"-",""))</f>
        <v/>
      </c>
      <c r="H222" s="21" t="str" cm="1">
        <f t="array" ref="H222">IFERROR(IF(VLOOKUP(H$1,_xlfn.UNIQUE(_xlfn._xlws.FILTER(ARQUIVOS[REVISÃO],ARQUIVOS[DOCUMENTO]='MATRIZ DE REVISÃO'!$A222)),1,)=$B222,"VIGENTE","OBS"),IF(H$1&lt;$B222,"-",""))</f>
        <v/>
      </c>
      <c r="I222" s="21" t="str" cm="1">
        <f t="array" ref="I222">IFERROR(IF(VLOOKUP(I$1,_xlfn.UNIQUE(_xlfn._xlws.FILTER(ARQUIVOS[REVISÃO],ARQUIVOS[DOCUMENTO]='MATRIZ DE REVISÃO'!$A222)),1,)=$B222,"VIGENTE","OBS"),IF(I$1&lt;$B222,"-",""))</f>
        <v/>
      </c>
      <c r="J222" s="21" t="str" cm="1">
        <f t="array" ref="J222">IFERROR(IF(VLOOKUP(J$1,_xlfn.UNIQUE(_xlfn._xlws.FILTER(ARQUIVOS[REVISÃO],ARQUIVOS[DOCUMENTO]='MATRIZ DE REVISÃO'!$A222)),1,)=$B222,"VIGENTE","OBS"),IF(J$1&lt;$B222,"-",""))</f>
        <v/>
      </c>
      <c r="K222" s="21" t="str" cm="1">
        <f t="array" ref="K222">IFERROR(IF(VLOOKUP(K$1,_xlfn.UNIQUE(_xlfn._xlws.FILTER(ARQUIVOS[REVISÃO],ARQUIVOS[DOCUMENTO]='MATRIZ DE REVISÃO'!$A222)),1,)=$B222,"VIGENTE","OBS"),IF(K$1&lt;$B222,"-",""))</f>
        <v/>
      </c>
      <c r="L222" s="21" t="str" cm="1">
        <f t="array" ref="L222">IFERROR(IF(VLOOKUP(L$1,_xlfn.UNIQUE(_xlfn._xlws.FILTER(ARQUIVOS[REVISÃO],ARQUIVOS[DOCUMENTO]='MATRIZ DE REVISÃO'!$A222)),1,)=$B222,"VIGENTE","OBS"),IF(L$1&lt;$B222,"-",""))</f>
        <v/>
      </c>
      <c r="M222" s="21" t="str" cm="1">
        <f t="array" ref="M222">IFERROR(IF(VLOOKUP(M$1,_xlfn.UNIQUE(_xlfn._xlws.FILTER(ARQUIVOS[REVISÃO],ARQUIVOS[DOCUMENTO]='MATRIZ DE REVISÃO'!$A222)),1,)=$B222,"VIGENTE","OBS"),IF(M$1&lt;$B222,"-",""))</f>
        <v/>
      </c>
      <c r="N222" s="21" t="str" cm="1">
        <f t="array" ref="N222">IFERROR(IF(VLOOKUP(N$1,_xlfn.UNIQUE(_xlfn._xlws.FILTER(ARQUIVOS[REVISÃO],ARQUIVOS[DOCUMENTO]='MATRIZ DE REVISÃO'!$A222)),1,)=$B222,"VIGENTE","OBS"),IF(N$1&lt;$B222,"-",""))</f>
        <v/>
      </c>
      <c r="O222" s="22" t="str" cm="1">
        <f t="array" ref="O222">IFERROR(IF(VLOOKUP(O$1,_xlfn.UNIQUE(_xlfn._xlws.FILTER(ARQUIVOS[REVISÃO],ARQUIVOS[DOCUMENTO]='MATRIZ DE REVISÃO'!$A222)),1,)=$B222,"VIGENTE","OBS"),IF(O$1&lt;$B222,"-",""))</f>
        <v/>
      </c>
      <c r="P222" t="str" cm="1">
        <f t="array" ref="P222">IFERROR(IF(VLOOKUP(P$1,_xlfn.UNIQUE(_xlfn._xlws.FILTER(ARQUIVOS[REVISÃO],ARQUIVOS[DOCUMENTO]='MATRIZ DE REVISÃO'!$A222)),1,)=$B222,"VIGENTE","OBS"),IF(P$1&lt;$B222,"-",""))</f>
        <v/>
      </c>
      <c r="Q222" t="str" cm="1">
        <f t="array" ref="Q222">IFERROR(IF(VLOOKUP(Q$1,_xlfn.UNIQUE(_xlfn._xlws.FILTER(ARQUIVOS[REVISÃO],ARQUIVOS[DOCUMENTO]='MATRIZ DE REVISÃO'!$A222)),1,)=$B222,"VIGENTE","OBS"),IF(Q$1&lt;$B222,"-",""))</f>
        <v/>
      </c>
      <c r="R222" t="str" cm="1">
        <f t="array" ref="R222">IFERROR(IF(VLOOKUP(R$1,_xlfn.UNIQUE(_xlfn._xlws.FILTER(ARQUIVOS[REVISÃO],ARQUIVOS[DOCUMENTO]='MATRIZ DE REVISÃO'!$A222)),1,)=$B222,"VIGENTE","OBS"),IF(R$1&lt;$B222,"-",""))</f>
        <v/>
      </c>
      <c r="S222" t="str" cm="1">
        <f t="array" ref="S222">IFERROR(IF(VLOOKUP(S$1,_xlfn.UNIQUE(_xlfn._xlws.FILTER(ARQUIVOS[REVISÃO],ARQUIVOS[DOCUMENTO]='MATRIZ DE REVISÃO'!$A222)),1,)=$B222,"VIGENTE","OBS"),IF(S$1&lt;$B222,"-",""))</f>
        <v/>
      </c>
    </row>
    <row r="223" spans="1:19" x14ac:dyDescent="0.3">
      <c r="A223" s="16" t="s">
        <v>2852</v>
      </c>
      <c r="B223" s="17" t="str">
        <f>_xlfn.XLOOKUP(A223,LD_01[DOCUMENTO],LD_01[REVISÃO])</f>
        <v>R01</v>
      </c>
      <c r="C223" s="17" t="s">
        <v>4314</v>
      </c>
      <c r="D223" s="21" t="str" cm="1">
        <f t="array" ref="D223">IFERROR(IF(VLOOKUP(D$1,_xlfn.UNIQUE(_xlfn._xlws.FILTER(ARQUIVOS[REVISÃO],ARQUIVOS[DOCUMENTO]='MATRIZ DE REVISÃO'!$A223)),1,)=$B223,"VIGENTE","OBS"),IF(D$1&lt;$B223,"-",""))</f>
        <v>-</v>
      </c>
      <c r="E223" s="21" t="str" cm="1">
        <f t="array" ref="E223">IFERROR(IF(VLOOKUP(E$1,_xlfn.UNIQUE(_xlfn._xlws.FILTER(ARQUIVOS[REVISÃO],ARQUIVOS[DOCUMENTO]='MATRIZ DE REVISÃO'!$A223)),1,)=$B223,"VIGENTE","OBS"),IF(E$1&lt;$B223,"-",""))</f>
        <v>VIGENTE</v>
      </c>
      <c r="F223" s="21" t="str" cm="1">
        <f t="array" ref="F223">IFERROR(IF(VLOOKUP(F$1,_xlfn.UNIQUE(_xlfn._xlws.FILTER(ARQUIVOS[REVISÃO],ARQUIVOS[DOCUMENTO]='MATRIZ DE REVISÃO'!$A223)),1,)=$B223,"VIGENTE","OBS"),IF(F$1&lt;$B223,"-",""))</f>
        <v/>
      </c>
      <c r="G223" s="21" t="str" cm="1">
        <f t="array" ref="G223">IFERROR(IF(VLOOKUP(G$1,_xlfn.UNIQUE(_xlfn._xlws.FILTER(ARQUIVOS[REVISÃO],ARQUIVOS[DOCUMENTO]='MATRIZ DE REVISÃO'!$A223)),1,)=$B223,"VIGENTE","OBS"),IF(G$1&lt;$B223,"-",""))</f>
        <v/>
      </c>
      <c r="H223" s="21" t="str" cm="1">
        <f t="array" ref="H223">IFERROR(IF(VLOOKUP(H$1,_xlfn.UNIQUE(_xlfn._xlws.FILTER(ARQUIVOS[REVISÃO],ARQUIVOS[DOCUMENTO]='MATRIZ DE REVISÃO'!$A223)),1,)=$B223,"VIGENTE","OBS"),IF(H$1&lt;$B223,"-",""))</f>
        <v/>
      </c>
      <c r="I223" s="21" t="str" cm="1">
        <f t="array" ref="I223">IFERROR(IF(VLOOKUP(I$1,_xlfn.UNIQUE(_xlfn._xlws.FILTER(ARQUIVOS[REVISÃO],ARQUIVOS[DOCUMENTO]='MATRIZ DE REVISÃO'!$A223)),1,)=$B223,"VIGENTE","OBS"),IF(I$1&lt;$B223,"-",""))</f>
        <v/>
      </c>
      <c r="J223" s="21" t="str" cm="1">
        <f t="array" ref="J223">IFERROR(IF(VLOOKUP(J$1,_xlfn.UNIQUE(_xlfn._xlws.FILTER(ARQUIVOS[REVISÃO],ARQUIVOS[DOCUMENTO]='MATRIZ DE REVISÃO'!$A223)),1,)=$B223,"VIGENTE","OBS"),IF(J$1&lt;$B223,"-",""))</f>
        <v/>
      </c>
      <c r="K223" s="21" t="str" cm="1">
        <f t="array" ref="K223">IFERROR(IF(VLOOKUP(K$1,_xlfn.UNIQUE(_xlfn._xlws.FILTER(ARQUIVOS[REVISÃO],ARQUIVOS[DOCUMENTO]='MATRIZ DE REVISÃO'!$A223)),1,)=$B223,"VIGENTE","OBS"),IF(K$1&lt;$B223,"-",""))</f>
        <v/>
      </c>
      <c r="L223" s="21" t="str" cm="1">
        <f t="array" ref="L223">IFERROR(IF(VLOOKUP(L$1,_xlfn.UNIQUE(_xlfn._xlws.FILTER(ARQUIVOS[REVISÃO],ARQUIVOS[DOCUMENTO]='MATRIZ DE REVISÃO'!$A223)),1,)=$B223,"VIGENTE","OBS"),IF(L$1&lt;$B223,"-",""))</f>
        <v/>
      </c>
      <c r="M223" s="21" t="str" cm="1">
        <f t="array" ref="M223">IFERROR(IF(VLOOKUP(M$1,_xlfn.UNIQUE(_xlfn._xlws.FILTER(ARQUIVOS[REVISÃO],ARQUIVOS[DOCUMENTO]='MATRIZ DE REVISÃO'!$A223)),1,)=$B223,"VIGENTE","OBS"),IF(M$1&lt;$B223,"-",""))</f>
        <v/>
      </c>
      <c r="N223" s="21" t="str" cm="1">
        <f t="array" ref="N223">IFERROR(IF(VLOOKUP(N$1,_xlfn.UNIQUE(_xlfn._xlws.FILTER(ARQUIVOS[REVISÃO],ARQUIVOS[DOCUMENTO]='MATRIZ DE REVISÃO'!$A223)),1,)=$B223,"VIGENTE","OBS"),IF(N$1&lt;$B223,"-",""))</f>
        <v/>
      </c>
      <c r="O223" s="22" t="str" cm="1">
        <f t="array" ref="O223">IFERROR(IF(VLOOKUP(O$1,_xlfn.UNIQUE(_xlfn._xlws.FILTER(ARQUIVOS[REVISÃO],ARQUIVOS[DOCUMENTO]='MATRIZ DE REVISÃO'!$A223)),1,)=$B223,"VIGENTE","OBS"),IF(O$1&lt;$B223,"-",""))</f>
        <v/>
      </c>
      <c r="P223" t="str" cm="1">
        <f t="array" ref="P223">IFERROR(IF(VLOOKUP(P$1,_xlfn.UNIQUE(_xlfn._xlws.FILTER(ARQUIVOS[REVISÃO],ARQUIVOS[DOCUMENTO]='MATRIZ DE REVISÃO'!$A223)),1,)=$B223,"VIGENTE","OBS"),IF(P$1&lt;$B223,"-",""))</f>
        <v/>
      </c>
      <c r="Q223" t="str" cm="1">
        <f t="array" ref="Q223">IFERROR(IF(VLOOKUP(Q$1,_xlfn.UNIQUE(_xlfn._xlws.FILTER(ARQUIVOS[REVISÃO],ARQUIVOS[DOCUMENTO]='MATRIZ DE REVISÃO'!$A223)),1,)=$B223,"VIGENTE","OBS"),IF(Q$1&lt;$B223,"-",""))</f>
        <v/>
      </c>
      <c r="R223" t="str" cm="1">
        <f t="array" ref="R223">IFERROR(IF(VLOOKUP(R$1,_xlfn.UNIQUE(_xlfn._xlws.FILTER(ARQUIVOS[REVISÃO],ARQUIVOS[DOCUMENTO]='MATRIZ DE REVISÃO'!$A223)),1,)=$B223,"VIGENTE","OBS"),IF(R$1&lt;$B223,"-",""))</f>
        <v/>
      </c>
      <c r="S223" t="str" cm="1">
        <f t="array" ref="S223">IFERROR(IF(VLOOKUP(S$1,_xlfn.UNIQUE(_xlfn._xlws.FILTER(ARQUIVOS[REVISÃO],ARQUIVOS[DOCUMENTO]='MATRIZ DE REVISÃO'!$A223)),1,)=$B223,"VIGENTE","OBS"),IF(S$1&lt;$B223,"-",""))</f>
        <v/>
      </c>
    </row>
    <row r="224" spans="1:19" x14ac:dyDescent="0.3">
      <c r="A224" s="16" t="s">
        <v>2853</v>
      </c>
      <c r="B224" s="17" t="str">
        <f>_xlfn.XLOOKUP(A224,LD_01[DOCUMENTO],LD_01[REVISÃO])</f>
        <v>R00</v>
      </c>
      <c r="C224" s="17" t="s">
        <v>4314</v>
      </c>
      <c r="D224" s="21" t="str" cm="1">
        <f t="array" ref="D224">IFERROR(IF(VLOOKUP(D$1,_xlfn.UNIQUE(_xlfn._xlws.FILTER(ARQUIVOS[REVISÃO],ARQUIVOS[DOCUMENTO]='MATRIZ DE REVISÃO'!$A224)),1,)=$B224,"VIGENTE","OBS"),IF(D$1&lt;$B224,"-",""))</f>
        <v>VIGENTE</v>
      </c>
      <c r="E224" s="21" t="str" cm="1">
        <f t="array" ref="E224">IFERROR(IF(VLOOKUP(E$1,_xlfn.UNIQUE(_xlfn._xlws.FILTER(ARQUIVOS[REVISÃO],ARQUIVOS[DOCUMENTO]='MATRIZ DE REVISÃO'!$A224)),1,)=$B224,"VIGENTE","OBS"),IF(E$1&lt;$B224,"-",""))</f>
        <v/>
      </c>
      <c r="F224" s="21" t="str" cm="1">
        <f t="array" ref="F224">IFERROR(IF(VLOOKUP(F$1,_xlfn.UNIQUE(_xlfn._xlws.FILTER(ARQUIVOS[REVISÃO],ARQUIVOS[DOCUMENTO]='MATRIZ DE REVISÃO'!$A224)),1,)=$B224,"VIGENTE","OBS"),IF(F$1&lt;$B224,"-",""))</f>
        <v/>
      </c>
      <c r="G224" s="21" t="str" cm="1">
        <f t="array" ref="G224">IFERROR(IF(VLOOKUP(G$1,_xlfn.UNIQUE(_xlfn._xlws.FILTER(ARQUIVOS[REVISÃO],ARQUIVOS[DOCUMENTO]='MATRIZ DE REVISÃO'!$A224)),1,)=$B224,"VIGENTE","OBS"),IF(G$1&lt;$B224,"-",""))</f>
        <v/>
      </c>
      <c r="H224" s="21" t="str" cm="1">
        <f t="array" ref="H224">IFERROR(IF(VLOOKUP(H$1,_xlfn.UNIQUE(_xlfn._xlws.FILTER(ARQUIVOS[REVISÃO],ARQUIVOS[DOCUMENTO]='MATRIZ DE REVISÃO'!$A224)),1,)=$B224,"VIGENTE","OBS"),IF(H$1&lt;$B224,"-",""))</f>
        <v/>
      </c>
      <c r="I224" s="21" t="str" cm="1">
        <f t="array" ref="I224">IFERROR(IF(VLOOKUP(I$1,_xlfn.UNIQUE(_xlfn._xlws.FILTER(ARQUIVOS[REVISÃO],ARQUIVOS[DOCUMENTO]='MATRIZ DE REVISÃO'!$A224)),1,)=$B224,"VIGENTE","OBS"),IF(I$1&lt;$B224,"-",""))</f>
        <v/>
      </c>
      <c r="J224" s="21" t="str" cm="1">
        <f t="array" ref="J224">IFERROR(IF(VLOOKUP(J$1,_xlfn.UNIQUE(_xlfn._xlws.FILTER(ARQUIVOS[REVISÃO],ARQUIVOS[DOCUMENTO]='MATRIZ DE REVISÃO'!$A224)),1,)=$B224,"VIGENTE","OBS"),IF(J$1&lt;$B224,"-",""))</f>
        <v/>
      </c>
      <c r="K224" s="21" t="str" cm="1">
        <f t="array" ref="K224">IFERROR(IF(VLOOKUP(K$1,_xlfn.UNIQUE(_xlfn._xlws.FILTER(ARQUIVOS[REVISÃO],ARQUIVOS[DOCUMENTO]='MATRIZ DE REVISÃO'!$A224)),1,)=$B224,"VIGENTE","OBS"),IF(K$1&lt;$B224,"-",""))</f>
        <v/>
      </c>
      <c r="L224" s="21" t="str" cm="1">
        <f t="array" ref="L224">IFERROR(IF(VLOOKUP(L$1,_xlfn.UNIQUE(_xlfn._xlws.FILTER(ARQUIVOS[REVISÃO],ARQUIVOS[DOCUMENTO]='MATRIZ DE REVISÃO'!$A224)),1,)=$B224,"VIGENTE","OBS"),IF(L$1&lt;$B224,"-",""))</f>
        <v/>
      </c>
      <c r="M224" s="21" t="str" cm="1">
        <f t="array" ref="M224">IFERROR(IF(VLOOKUP(M$1,_xlfn.UNIQUE(_xlfn._xlws.FILTER(ARQUIVOS[REVISÃO],ARQUIVOS[DOCUMENTO]='MATRIZ DE REVISÃO'!$A224)),1,)=$B224,"VIGENTE","OBS"),IF(M$1&lt;$B224,"-",""))</f>
        <v/>
      </c>
      <c r="N224" s="21" t="str" cm="1">
        <f t="array" ref="N224">IFERROR(IF(VLOOKUP(N$1,_xlfn.UNIQUE(_xlfn._xlws.FILTER(ARQUIVOS[REVISÃO],ARQUIVOS[DOCUMENTO]='MATRIZ DE REVISÃO'!$A224)),1,)=$B224,"VIGENTE","OBS"),IF(N$1&lt;$B224,"-",""))</f>
        <v/>
      </c>
      <c r="O224" s="22" t="str" cm="1">
        <f t="array" ref="O224">IFERROR(IF(VLOOKUP(O$1,_xlfn.UNIQUE(_xlfn._xlws.FILTER(ARQUIVOS[REVISÃO],ARQUIVOS[DOCUMENTO]='MATRIZ DE REVISÃO'!$A224)),1,)=$B224,"VIGENTE","OBS"),IF(O$1&lt;$B224,"-",""))</f>
        <v/>
      </c>
      <c r="P224" t="str" cm="1">
        <f t="array" ref="P224">IFERROR(IF(VLOOKUP(P$1,_xlfn.UNIQUE(_xlfn._xlws.FILTER(ARQUIVOS[REVISÃO],ARQUIVOS[DOCUMENTO]='MATRIZ DE REVISÃO'!$A224)),1,)=$B224,"VIGENTE","OBS"),IF(P$1&lt;$B224,"-",""))</f>
        <v/>
      </c>
      <c r="Q224" t="str" cm="1">
        <f t="array" ref="Q224">IFERROR(IF(VLOOKUP(Q$1,_xlfn.UNIQUE(_xlfn._xlws.FILTER(ARQUIVOS[REVISÃO],ARQUIVOS[DOCUMENTO]='MATRIZ DE REVISÃO'!$A224)),1,)=$B224,"VIGENTE","OBS"),IF(Q$1&lt;$B224,"-",""))</f>
        <v/>
      </c>
      <c r="R224" t="str" cm="1">
        <f t="array" ref="R224">IFERROR(IF(VLOOKUP(R$1,_xlfn.UNIQUE(_xlfn._xlws.FILTER(ARQUIVOS[REVISÃO],ARQUIVOS[DOCUMENTO]='MATRIZ DE REVISÃO'!$A224)),1,)=$B224,"VIGENTE","OBS"),IF(R$1&lt;$B224,"-",""))</f>
        <v/>
      </c>
      <c r="S224" t="str" cm="1">
        <f t="array" ref="S224">IFERROR(IF(VLOOKUP(S$1,_xlfn.UNIQUE(_xlfn._xlws.FILTER(ARQUIVOS[REVISÃO],ARQUIVOS[DOCUMENTO]='MATRIZ DE REVISÃO'!$A224)),1,)=$B224,"VIGENTE","OBS"),IF(S$1&lt;$B224,"-",""))</f>
        <v/>
      </c>
    </row>
    <row r="225" spans="1:19" x14ac:dyDescent="0.3">
      <c r="A225" s="16" t="s">
        <v>2854</v>
      </c>
      <c r="B225" s="17" t="str">
        <f>_xlfn.XLOOKUP(A225,LD_01[DOCUMENTO],LD_01[REVISÃO])</f>
        <v>R01</v>
      </c>
      <c r="C225" s="17" t="s">
        <v>4314</v>
      </c>
      <c r="D225" s="21" t="str" cm="1">
        <f t="array" ref="D225">IFERROR(IF(VLOOKUP(D$1,_xlfn.UNIQUE(_xlfn._xlws.FILTER(ARQUIVOS[REVISÃO],ARQUIVOS[DOCUMENTO]='MATRIZ DE REVISÃO'!$A225)),1,)=$B225,"VIGENTE","OBS"),IF(D$1&lt;$B225,"-",""))</f>
        <v>-</v>
      </c>
      <c r="E225" s="21" t="str" cm="1">
        <f t="array" ref="E225">IFERROR(IF(VLOOKUP(E$1,_xlfn.UNIQUE(_xlfn._xlws.FILTER(ARQUIVOS[REVISÃO],ARQUIVOS[DOCUMENTO]='MATRIZ DE REVISÃO'!$A225)),1,)=$B225,"VIGENTE","OBS"),IF(E$1&lt;$B225,"-",""))</f>
        <v>VIGENTE</v>
      </c>
      <c r="F225" s="21" t="str" cm="1">
        <f t="array" ref="F225">IFERROR(IF(VLOOKUP(F$1,_xlfn.UNIQUE(_xlfn._xlws.FILTER(ARQUIVOS[REVISÃO],ARQUIVOS[DOCUMENTO]='MATRIZ DE REVISÃO'!$A225)),1,)=$B225,"VIGENTE","OBS"),IF(F$1&lt;$B225,"-",""))</f>
        <v/>
      </c>
      <c r="G225" s="21" t="str" cm="1">
        <f t="array" ref="G225">IFERROR(IF(VLOOKUP(G$1,_xlfn.UNIQUE(_xlfn._xlws.FILTER(ARQUIVOS[REVISÃO],ARQUIVOS[DOCUMENTO]='MATRIZ DE REVISÃO'!$A225)),1,)=$B225,"VIGENTE","OBS"),IF(G$1&lt;$B225,"-",""))</f>
        <v/>
      </c>
      <c r="H225" s="21" t="str" cm="1">
        <f t="array" ref="H225">IFERROR(IF(VLOOKUP(H$1,_xlfn.UNIQUE(_xlfn._xlws.FILTER(ARQUIVOS[REVISÃO],ARQUIVOS[DOCUMENTO]='MATRIZ DE REVISÃO'!$A225)),1,)=$B225,"VIGENTE","OBS"),IF(H$1&lt;$B225,"-",""))</f>
        <v/>
      </c>
      <c r="I225" s="21" t="str" cm="1">
        <f t="array" ref="I225">IFERROR(IF(VLOOKUP(I$1,_xlfn.UNIQUE(_xlfn._xlws.FILTER(ARQUIVOS[REVISÃO],ARQUIVOS[DOCUMENTO]='MATRIZ DE REVISÃO'!$A225)),1,)=$B225,"VIGENTE","OBS"),IF(I$1&lt;$B225,"-",""))</f>
        <v/>
      </c>
      <c r="J225" s="21" t="str" cm="1">
        <f t="array" ref="J225">IFERROR(IF(VLOOKUP(J$1,_xlfn.UNIQUE(_xlfn._xlws.FILTER(ARQUIVOS[REVISÃO],ARQUIVOS[DOCUMENTO]='MATRIZ DE REVISÃO'!$A225)),1,)=$B225,"VIGENTE","OBS"),IF(J$1&lt;$B225,"-",""))</f>
        <v/>
      </c>
      <c r="K225" s="21" t="str" cm="1">
        <f t="array" ref="K225">IFERROR(IF(VLOOKUP(K$1,_xlfn.UNIQUE(_xlfn._xlws.FILTER(ARQUIVOS[REVISÃO],ARQUIVOS[DOCUMENTO]='MATRIZ DE REVISÃO'!$A225)),1,)=$B225,"VIGENTE","OBS"),IF(K$1&lt;$B225,"-",""))</f>
        <v/>
      </c>
      <c r="L225" s="21" t="str" cm="1">
        <f t="array" ref="L225">IFERROR(IF(VLOOKUP(L$1,_xlfn.UNIQUE(_xlfn._xlws.FILTER(ARQUIVOS[REVISÃO],ARQUIVOS[DOCUMENTO]='MATRIZ DE REVISÃO'!$A225)),1,)=$B225,"VIGENTE","OBS"),IF(L$1&lt;$B225,"-",""))</f>
        <v/>
      </c>
      <c r="M225" s="21" t="str" cm="1">
        <f t="array" ref="M225">IFERROR(IF(VLOOKUP(M$1,_xlfn.UNIQUE(_xlfn._xlws.FILTER(ARQUIVOS[REVISÃO],ARQUIVOS[DOCUMENTO]='MATRIZ DE REVISÃO'!$A225)),1,)=$B225,"VIGENTE","OBS"),IF(M$1&lt;$B225,"-",""))</f>
        <v/>
      </c>
      <c r="N225" s="21" t="str" cm="1">
        <f t="array" ref="N225">IFERROR(IF(VLOOKUP(N$1,_xlfn.UNIQUE(_xlfn._xlws.FILTER(ARQUIVOS[REVISÃO],ARQUIVOS[DOCUMENTO]='MATRIZ DE REVISÃO'!$A225)),1,)=$B225,"VIGENTE","OBS"),IF(N$1&lt;$B225,"-",""))</f>
        <v/>
      </c>
      <c r="O225" s="22" t="str" cm="1">
        <f t="array" ref="O225">IFERROR(IF(VLOOKUP(O$1,_xlfn.UNIQUE(_xlfn._xlws.FILTER(ARQUIVOS[REVISÃO],ARQUIVOS[DOCUMENTO]='MATRIZ DE REVISÃO'!$A225)),1,)=$B225,"VIGENTE","OBS"),IF(O$1&lt;$B225,"-",""))</f>
        <v/>
      </c>
      <c r="P225" t="str" cm="1">
        <f t="array" ref="P225">IFERROR(IF(VLOOKUP(P$1,_xlfn.UNIQUE(_xlfn._xlws.FILTER(ARQUIVOS[REVISÃO],ARQUIVOS[DOCUMENTO]='MATRIZ DE REVISÃO'!$A225)),1,)=$B225,"VIGENTE","OBS"),IF(P$1&lt;$B225,"-",""))</f>
        <v/>
      </c>
      <c r="Q225" t="str" cm="1">
        <f t="array" ref="Q225">IFERROR(IF(VLOOKUP(Q$1,_xlfn.UNIQUE(_xlfn._xlws.FILTER(ARQUIVOS[REVISÃO],ARQUIVOS[DOCUMENTO]='MATRIZ DE REVISÃO'!$A225)),1,)=$B225,"VIGENTE","OBS"),IF(Q$1&lt;$B225,"-",""))</f>
        <v/>
      </c>
      <c r="R225" t="str" cm="1">
        <f t="array" ref="R225">IFERROR(IF(VLOOKUP(R$1,_xlfn.UNIQUE(_xlfn._xlws.FILTER(ARQUIVOS[REVISÃO],ARQUIVOS[DOCUMENTO]='MATRIZ DE REVISÃO'!$A225)),1,)=$B225,"VIGENTE","OBS"),IF(R$1&lt;$B225,"-",""))</f>
        <v/>
      </c>
      <c r="S225" t="str" cm="1">
        <f t="array" ref="S225">IFERROR(IF(VLOOKUP(S$1,_xlfn.UNIQUE(_xlfn._xlws.FILTER(ARQUIVOS[REVISÃO],ARQUIVOS[DOCUMENTO]='MATRIZ DE REVISÃO'!$A225)),1,)=$B225,"VIGENTE","OBS"),IF(S$1&lt;$B225,"-",""))</f>
        <v/>
      </c>
    </row>
    <row r="226" spans="1:19" x14ac:dyDescent="0.3">
      <c r="A226" s="16" t="s">
        <v>3022</v>
      </c>
      <c r="B226" s="17" t="str">
        <f>_xlfn.XLOOKUP(A226,LD_01[DOCUMENTO],LD_01[REVISÃO])</f>
        <v>R01</v>
      </c>
      <c r="C226" s="17" t="s">
        <v>4314</v>
      </c>
      <c r="D226" s="21" t="str" cm="1">
        <f t="array" ref="D226">IFERROR(IF(VLOOKUP(D$1,_xlfn.UNIQUE(_xlfn._xlws.FILTER(ARQUIVOS[REVISÃO],ARQUIVOS[DOCUMENTO]='MATRIZ DE REVISÃO'!$A226)),1,)=$B226,"VIGENTE","OBS"),IF(D$1&lt;$B226,"-",""))</f>
        <v>-</v>
      </c>
      <c r="E226" s="21" t="str" cm="1">
        <f t="array" ref="E226">IFERROR(IF(VLOOKUP(E$1,_xlfn.UNIQUE(_xlfn._xlws.FILTER(ARQUIVOS[REVISÃO],ARQUIVOS[DOCUMENTO]='MATRIZ DE REVISÃO'!$A226)),1,)=$B226,"VIGENTE","OBS"),IF(E$1&lt;$B226,"-",""))</f>
        <v>VIGENTE</v>
      </c>
      <c r="F226" s="21" t="str" cm="1">
        <f t="array" ref="F226">IFERROR(IF(VLOOKUP(F$1,_xlfn.UNIQUE(_xlfn._xlws.FILTER(ARQUIVOS[REVISÃO],ARQUIVOS[DOCUMENTO]='MATRIZ DE REVISÃO'!$A226)),1,)=$B226,"VIGENTE","OBS"),IF(F$1&lt;$B226,"-",""))</f>
        <v/>
      </c>
      <c r="G226" s="21" t="str" cm="1">
        <f t="array" ref="G226">IFERROR(IF(VLOOKUP(G$1,_xlfn.UNIQUE(_xlfn._xlws.FILTER(ARQUIVOS[REVISÃO],ARQUIVOS[DOCUMENTO]='MATRIZ DE REVISÃO'!$A226)),1,)=$B226,"VIGENTE","OBS"),IF(G$1&lt;$B226,"-",""))</f>
        <v/>
      </c>
      <c r="H226" s="21" t="str" cm="1">
        <f t="array" ref="H226">IFERROR(IF(VLOOKUP(H$1,_xlfn.UNIQUE(_xlfn._xlws.FILTER(ARQUIVOS[REVISÃO],ARQUIVOS[DOCUMENTO]='MATRIZ DE REVISÃO'!$A226)),1,)=$B226,"VIGENTE","OBS"),IF(H$1&lt;$B226,"-",""))</f>
        <v/>
      </c>
      <c r="I226" s="21" t="str" cm="1">
        <f t="array" ref="I226">IFERROR(IF(VLOOKUP(I$1,_xlfn.UNIQUE(_xlfn._xlws.FILTER(ARQUIVOS[REVISÃO],ARQUIVOS[DOCUMENTO]='MATRIZ DE REVISÃO'!$A226)),1,)=$B226,"VIGENTE","OBS"),IF(I$1&lt;$B226,"-",""))</f>
        <v/>
      </c>
      <c r="J226" s="21" t="str" cm="1">
        <f t="array" ref="J226">IFERROR(IF(VLOOKUP(J$1,_xlfn.UNIQUE(_xlfn._xlws.FILTER(ARQUIVOS[REVISÃO],ARQUIVOS[DOCUMENTO]='MATRIZ DE REVISÃO'!$A226)),1,)=$B226,"VIGENTE","OBS"),IF(J$1&lt;$B226,"-",""))</f>
        <v/>
      </c>
      <c r="K226" s="21" t="str" cm="1">
        <f t="array" ref="K226">IFERROR(IF(VLOOKUP(K$1,_xlfn.UNIQUE(_xlfn._xlws.FILTER(ARQUIVOS[REVISÃO],ARQUIVOS[DOCUMENTO]='MATRIZ DE REVISÃO'!$A226)),1,)=$B226,"VIGENTE","OBS"),IF(K$1&lt;$B226,"-",""))</f>
        <v/>
      </c>
      <c r="L226" s="21" t="str" cm="1">
        <f t="array" ref="L226">IFERROR(IF(VLOOKUP(L$1,_xlfn.UNIQUE(_xlfn._xlws.FILTER(ARQUIVOS[REVISÃO],ARQUIVOS[DOCUMENTO]='MATRIZ DE REVISÃO'!$A226)),1,)=$B226,"VIGENTE","OBS"),IF(L$1&lt;$B226,"-",""))</f>
        <v/>
      </c>
      <c r="M226" s="21" t="str" cm="1">
        <f t="array" ref="M226">IFERROR(IF(VLOOKUP(M$1,_xlfn.UNIQUE(_xlfn._xlws.FILTER(ARQUIVOS[REVISÃO],ARQUIVOS[DOCUMENTO]='MATRIZ DE REVISÃO'!$A226)),1,)=$B226,"VIGENTE","OBS"),IF(M$1&lt;$B226,"-",""))</f>
        <v/>
      </c>
      <c r="N226" s="21" t="str" cm="1">
        <f t="array" ref="N226">IFERROR(IF(VLOOKUP(N$1,_xlfn.UNIQUE(_xlfn._xlws.FILTER(ARQUIVOS[REVISÃO],ARQUIVOS[DOCUMENTO]='MATRIZ DE REVISÃO'!$A226)),1,)=$B226,"VIGENTE","OBS"),IF(N$1&lt;$B226,"-",""))</f>
        <v/>
      </c>
      <c r="O226" s="22" t="str" cm="1">
        <f t="array" ref="O226">IFERROR(IF(VLOOKUP(O$1,_xlfn.UNIQUE(_xlfn._xlws.FILTER(ARQUIVOS[REVISÃO],ARQUIVOS[DOCUMENTO]='MATRIZ DE REVISÃO'!$A226)),1,)=$B226,"VIGENTE","OBS"),IF(O$1&lt;$B226,"-",""))</f>
        <v/>
      </c>
      <c r="P226" t="str" cm="1">
        <f t="array" ref="P226">IFERROR(IF(VLOOKUP(P$1,_xlfn.UNIQUE(_xlfn._xlws.FILTER(ARQUIVOS[REVISÃO],ARQUIVOS[DOCUMENTO]='MATRIZ DE REVISÃO'!$A226)),1,)=$B226,"VIGENTE","OBS"),IF(P$1&lt;$B226,"-",""))</f>
        <v/>
      </c>
      <c r="Q226" t="str" cm="1">
        <f t="array" ref="Q226">IFERROR(IF(VLOOKUP(Q$1,_xlfn.UNIQUE(_xlfn._xlws.FILTER(ARQUIVOS[REVISÃO],ARQUIVOS[DOCUMENTO]='MATRIZ DE REVISÃO'!$A226)),1,)=$B226,"VIGENTE","OBS"),IF(Q$1&lt;$B226,"-",""))</f>
        <v/>
      </c>
      <c r="R226" t="str" cm="1">
        <f t="array" ref="R226">IFERROR(IF(VLOOKUP(R$1,_xlfn.UNIQUE(_xlfn._xlws.FILTER(ARQUIVOS[REVISÃO],ARQUIVOS[DOCUMENTO]='MATRIZ DE REVISÃO'!$A226)),1,)=$B226,"VIGENTE","OBS"),IF(R$1&lt;$B226,"-",""))</f>
        <v/>
      </c>
      <c r="S226" t="str" cm="1">
        <f t="array" ref="S226">IFERROR(IF(VLOOKUP(S$1,_xlfn.UNIQUE(_xlfn._xlws.FILTER(ARQUIVOS[REVISÃO],ARQUIVOS[DOCUMENTO]='MATRIZ DE REVISÃO'!$A226)),1,)=$B226,"VIGENTE","OBS"),IF(S$1&lt;$B226,"-",""))</f>
        <v/>
      </c>
    </row>
    <row r="227" spans="1:19" x14ac:dyDescent="0.3">
      <c r="A227" s="16" t="s">
        <v>2927</v>
      </c>
      <c r="B227" s="17" t="str">
        <f>_xlfn.XLOOKUP(A227,LD_01[DOCUMENTO],LD_01[REVISÃO])</f>
        <v>R00</v>
      </c>
      <c r="C227" s="17" t="s">
        <v>4314</v>
      </c>
      <c r="D227" s="21" t="str" cm="1">
        <f t="array" ref="D227">IFERROR(IF(VLOOKUP(D$1,_xlfn.UNIQUE(_xlfn._xlws.FILTER(ARQUIVOS[REVISÃO],ARQUIVOS[DOCUMENTO]='MATRIZ DE REVISÃO'!$A227)),1,)=$B227,"VIGENTE","OBS"),IF(D$1&lt;$B227,"-",""))</f>
        <v>VIGENTE</v>
      </c>
      <c r="E227" s="21" t="str" cm="1">
        <f t="array" ref="E227">IFERROR(IF(VLOOKUP(E$1,_xlfn.UNIQUE(_xlfn._xlws.FILTER(ARQUIVOS[REVISÃO],ARQUIVOS[DOCUMENTO]='MATRIZ DE REVISÃO'!$A227)),1,)=$B227,"VIGENTE","OBS"),IF(E$1&lt;$B227,"-",""))</f>
        <v/>
      </c>
      <c r="F227" s="21" t="str" cm="1">
        <f t="array" ref="F227">IFERROR(IF(VLOOKUP(F$1,_xlfn.UNIQUE(_xlfn._xlws.FILTER(ARQUIVOS[REVISÃO],ARQUIVOS[DOCUMENTO]='MATRIZ DE REVISÃO'!$A227)),1,)=$B227,"VIGENTE","OBS"),IF(F$1&lt;$B227,"-",""))</f>
        <v/>
      </c>
      <c r="G227" s="21" t="str" cm="1">
        <f t="array" ref="G227">IFERROR(IF(VLOOKUP(G$1,_xlfn.UNIQUE(_xlfn._xlws.FILTER(ARQUIVOS[REVISÃO],ARQUIVOS[DOCUMENTO]='MATRIZ DE REVISÃO'!$A227)),1,)=$B227,"VIGENTE","OBS"),IF(G$1&lt;$B227,"-",""))</f>
        <v/>
      </c>
      <c r="H227" s="21" t="str" cm="1">
        <f t="array" ref="H227">IFERROR(IF(VLOOKUP(H$1,_xlfn.UNIQUE(_xlfn._xlws.FILTER(ARQUIVOS[REVISÃO],ARQUIVOS[DOCUMENTO]='MATRIZ DE REVISÃO'!$A227)),1,)=$B227,"VIGENTE","OBS"),IF(H$1&lt;$B227,"-",""))</f>
        <v/>
      </c>
      <c r="I227" s="21" t="str" cm="1">
        <f t="array" ref="I227">IFERROR(IF(VLOOKUP(I$1,_xlfn.UNIQUE(_xlfn._xlws.FILTER(ARQUIVOS[REVISÃO],ARQUIVOS[DOCUMENTO]='MATRIZ DE REVISÃO'!$A227)),1,)=$B227,"VIGENTE","OBS"),IF(I$1&lt;$B227,"-",""))</f>
        <v/>
      </c>
      <c r="J227" s="21" t="str" cm="1">
        <f t="array" ref="J227">IFERROR(IF(VLOOKUP(J$1,_xlfn.UNIQUE(_xlfn._xlws.FILTER(ARQUIVOS[REVISÃO],ARQUIVOS[DOCUMENTO]='MATRIZ DE REVISÃO'!$A227)),1,)=$B227,"VIGENTE","OBS"),IF(J$1&lt;$B227,"-",""))</f>
        <v/>
      </c>
      <c r="K227" s="21" t="str" cm="1">
        <f t="array" ref="K227">IFERROR(IF(VLOOKUP(K$1,_xlfn.UNIQUE(_xlfn._xlws.FILTER(ARQUIVOS[REVISÃO],ARQUIVOS[DOCUMENTO]='MATRIZ DE REVISÃO'!$A227)),1,)=$B227,"VIGENTE","OBS"),IF(K$1&lt;$B227,"-",""))</f>
        <v/>
      </c>
      <c r="L227" s="21" t="str" cm="1">
        <f t="array" ref="L227">IFERROR(IF(VLOOKUP(L$1,_xlfn.UNIQUE(_xlfn._xlws.FILTER(ARQUIVOS[REVISÃO],ARQUIVOS[DOCUMENTO]='MATRIZ DE REVISÃO'!$A227)),1,)=$B227,"VIGENTE","OBS"),IF(L$1&lt;$B227,"-",""))</f>
        <v/>
      </c>
      <c r="M227" s="21" t="str" cm="1">
        <f t="array" ref="M227">IFERROR(IF(VLOOKUP(M$1,_xlfn.UNIQUE(_xlfn._xlws.FILTER(ARQUIVOS[REVISÃO],ARQUIVOS[DOCUMENTO]='MATRIZ DE REVISÃO'!$A227)),1,)=$B227,"VIGENTE","OBS"),IF(M$1&lt;$B227,"-",""))</f>
        <v/>
      </c>
      <c r="N227" s="21" t="str" cm="1">
        <f t="array" ref="N227">IFERROR(IF(VLOOKUP(N$1,_xlfn.UNIQUE(_xlfn._xlws.FILTER(ARQUIVOS[REVISÃO],ARQUIVOS[DOCUMENTO]='MATRIZ DE REVISÃO'!$A227)),1,)=$B227,"VIGENTE","OBS"),IF(N$1&lt;$B227,"-",""))</f>
        <v/>
      </c>
      <c r="O227" s="22" t="str" cm="1">
        <f t="array" ref="O227">IFERROR(IF(VLOOKUP(O$1,_xlfn.UNIQUE(_xlfn._xlws.FILTER(ARQUIVOS[REVISÃO],ARQUIVOS[DOCUMENTO]='MATRIZ DE REVISÃO'!$A227)),1,)=$B227,"VIGENTE","OBS"),IF(O$1&lt;$B227,"-",""))</f>
        <v/>
      </c>
      <c r="P227" t="str" cm="1">
        <f t="array" ref="P227">IFERROR(IF(VLOOKUP(P$1,_xlfn.UNIQUE(_xlfn._xlws.FILTER(ARQUIVOS[REVISÃO],ARQUIVOS[DOCUMENTO]='MATRIZ DE REVISÃO'!$A227)),1,)=$B227,"VIGENTE","OBS"),IF(P$1&lt;$B227,"-",""))</f>
        <v/>
      </c>
      <c r="Q227" t="str" cm="1">
        <f t="array" ref="Q227">IFERROR(IF(VLOOKUP(Q$1,_xlfn.UNIQUE(_xlfn._xlws.FILTER(ARQUIVOS[REVISÃO],ARQUIVOS[DOCUMENTO]='MATRIZ DE REVISÃO'!$A227)),1,)=$B227,"VIGENTE","OBS"),IF(Q$1&lt;$B227,"-",""))</f>
        <v/>
      </c>
      <c r="R227" t="str" cm="1">
        <f t="array" ref="R227">IFERROR(IF(VLOOKUP(R$1,_xlfn.UNIQUE(_xlfn._xlws.FILTER(ARQUIVOS[REVISÃO],ARQUIVOS[DOCUMENTO]='MATRIZ DE REVISÃO'!$A227)),1,)=$B227,"VIGENTE","OBS"),IF(R$1&lt;$B227,"-",""))</f>
        <v/>
      </c>
      <c r="S227" t="str" cm="1">
        <f t="array" ref="S227">IFERROR(IF(VLOOKUP(S$1,_xlfn.UNIQUE(_xlfn._xlws.FILTER(ARQUIVOS[REVISÃO],ARQUIVOS[DOCUMENTO]='MATRIZ DE REVISÃO'!$A227)),1,)=$B227,"VIGENTE","OBS"),IF(S$1&lt;$B227,"-",""))</f>
        <v/>
      </c>
    </row>
    <row r="228" spans="1:19" x14ac:dyDescent="0.3">
      <c r="A228" s="16" t="s">
        <v>4064</v>
      </c>
      <c r="B228" s="17" t="str">
        <f>_xlfn.XLOOKUP(A228,LD_01[DOCUMENTO],LD_01[REVISÃO])</f>
        <v>R00</v>
      </c>
      <c r="C228" s="17" t="s">
        <v>4314</v>
      </c>
      <c r="D228" s="21" t="str" cm="1">
        <f t="array" ref="D228">IFERROR(IF(VLOOKUP(D$1,_xlfn.UNIQUE(_xlfn._xlws.FILTER(ARQUIVOS[REVISÃO],ARQUIVOS[DOCUMENTO]='MATRIZ DE REVISÃO'!$A228)),1,)=$B228,"VIGENTE","OBS"),IF(D$1&lt;$B228,"-",""))</f>
        <v>VIGENTE</v>
      </c>
      <c r="E228" s="21" t="str" cm="1">
        <f t="array" ref="E228">IFERROR(IF(VLOOKUP(E$1,_xlfn.UNIQUE(_xlfn._xlws.FILTER(ARQUIVOS[REVISÃO],ARQUIVOS[DOCUMENTO]='MATRIZ DE REVISÃO'!$A228)),1,)=$B228,"VIGENTE","OBS"),IF(E$1&lt;$B228,"-",""))</f>
        <v/>
      </c>
      <c r="F228" s="21" t="str" cm="1">
        <f t="array" ref="F228">IFERROR(IF(VLOOKUP(F$1,_xlfn.UNIQUE(_xlfn._xlws.FILTER(ARQUIVOS[REVISÃO],ARQUIVOS[DOCUMENTO]='MATRIZ DE REVISÃO'!$A228)),1,)=$B228,"VIGENTE","OBS"),IF(F$1&lt;$B228,"-",""))</f>
        <v/>
      </c>
      <c r="G228" s="21" t="str" cm="1">
        <f t="array" ref="G228">IFERROR(IF(VLOOKUP(G$1,_xlfn.UNIQUE(_xlfn._xlws.FILTER(ARQUIVOS[REVISÃO],ARQUIVOS[DOCUMENTO]='MATRIZ DE REVISÃO'!$A228)),1,)=$B228,"VIGENTE","OBS"),IF(G$1&lt;$B228,"-",""))</f>
        <v/>
      </c>
      <c r="H228" s="21" t="str" cm="1">
        <f t="array" ref="H228">IFERROR(IF(VLOOKUP(H$1,_xlfn.UNIQUE(_xlfn._xlws.FILTER(ARQUIVOS[REVISÃO],ARQUIVOS[DOCUMENTO]='MATRIZ DE REVISÃO'!$A228)),1,)=$B228,"VIGENTE","OBS"),IF(H$1&lt;$B228,"-",""))</f>
        <v/>
      </c>
      <c r="I228" s="21" t="str" cm="1">
        <f t="array" ref="I228">IFERROR(IF(VLOOKUP(I$1,_xlfn.UNIQUE(_xlfn._xlws.FILTER(ARQUIVOS[REVISÃO],ARQUIVOS[DOCUMENTO]='MATRIZ DE REVISÃO'!$A228)),1,)=$B228,"VIGENTE","OBS"),IF(I$1&lt;$B228,"-",""))</f>
        <v/>
      </c>
      <c r="J228" s="21" t="str" cm="1">
        <f t="array" ref="J228">IFERROR(IF(VLOOKUP(J$1,_xlfn.UNIQUE(_xlfn._xlws.FILTER(ARQUIVOS[REVISÃO],ARQUIVOS[DOCUMENTO]='MATRIZ DE REVISÃO'!$A228)),1,)=$B228,"VIGENTE","OBS"),IF(J$1&lt;$B228,"-",""))</f>
        <v/>
      </c>
      <c r="K228" s="21" t="str" cm="1">
        <f t="array" ref="K228">IFERROR(IF(VLOOKUP(K$1,_xlfn.UNIQUE(_xlfn._xlws.FILTER(ARQUIVOS[REVISÃO],ARQUIVOS[DOCUMENTO]='MATRIZ DE REVISÃO'!$A228)),1,)=$B228,"VIGENTE","OBS"),IF(K$1&lt;$B228,"-",""))</f>
        <v/>
      </c>
      <c r="L228" s="21" t="str" cm="1">
        <f t="array" ref="L228">IFERROR(IF(VLOOKUP(L$1,_xlfn.UNIQUE(_xlfn._xlws.FILTER(ARQUIVOS[REVISÃO],ARQUIVOS[DOCUMENTO]='MATRIZ DE REVISÃO'!$A228)),1,)=$B228,"VIGENTE","OBS"),IF(L$1&lt;$B228,"-",""))</f>
        <v/>
      </c>
      <c r="M228" s="21" t="str" cm="1">
        <f t="array" ref="M228">IFERROR(IF(VLOOKUP(M$1,_xlfn.UNIQUE(_xlfn._xlws.FILTER(ARQUIVOS[REVISÃO],ARQUIVOS[DOCUMENTO]='MATRIZ DE REVISÃO'!$A228)),1,)=$B228,"VIGENTE","OBS"),IF(M$1&lt;$B228,"-",""))</f>
        <v/>
      </c>
      <c r="N228" s="21" t="str" cm="1">
        <f t="array" ref="N228">IFERROR(IF(VLOOKUP(N$1,_xlfn.UNIQUE(_xlfn._xlws.FILTER(ARQUIVOS[REVISÃO],ARQUIVOS[DOCUMENTO]='MATRIZ DE REVISÃO'!$A228)),1,)=$B228,"VIGENTE","OBS"),IF(N$1&lt;$B228,"-",""))</f>
        <v/>
      </c>
      <c r="O228" s="22" t="str" cm="1">
        <f t="array" ref="O228">IFERROR(IF(VLOOKUP(O$1,_xlfn.UNIQUE(_xlfn._xlws.FILTER(ARQUIVOS[REVISÃO],ARQUIVOS[DOCUMENTO]='MATRIZ DE REVISÃO'!$A228)),1,)=$B228,"VIGENTE","OBS"),IF(O$1&lt;$B228,"-",""))</f>
        <v/>
      </c>
      <c r="P228" t="str" cm="1">
        <f t="array" ref="P228">IFERROR(IF(VLOOKUP(P$1,_xlfn.UNIQUE(_xlfn._xlws.FILTER(ARQUIVOS[REVISÃO],ARQUIVOS[DOCUMENTO]='MATRIZ DE REVISÃO'!$A228)),1,)=$B228,"VIGENTE","OBS"),IF(P$1&lt;$B228,"-",""))</f>
        <v/>
      </c>
      <c r="Q228" t="str" cm="1">
        <f t="array" ref="Q228">IFERROR(IF(VLOOKUP(Q$1,_xlfn.UNIQUE(_xlfn._xlws.FILTER(ARQUIVOS[REVISÃO],ARQUIVOS[DOCUMENTO]='MATRIZ DE REVISÃO'!$A228)),1,)=$B228,"VIGENTE","OBS"),IF(Q$1&lt;$B228,"-",""))</f>
        <v/>
      </c>
      <c r="R228" t="str" cm="1">
        <f t="array" ref="R228">IFERROR(IF(VLOOKUP(R$1,_xlfn.UNIQUE(_xlfn._xlws.FILTER(ARQUIVOS[REVISÃO],ARQUIVOS[DOCUMENTO]='MATRIZ DE REVISÃO'!$A228)),1,)=$B228,"VIGENTE","OBS"),IF(R$1&lt;$B228,"-",""))</f>
        <v/>
      </c>
      <c r="S228" t="str" cm="1">
        <f t="array" ref="S228">IFERROR(IF(VLOOKUP(S$1,_xlfn.UNIQUE(_xlfn._xlws.FILTER(ARQUIVOS[REVISÃO],ARQUIVOS[DOCUMENTO]='MATRIZ DE REVISÃO'!$A228)),1,)=$B228,"VIGENTE","OBS"),IF(S$1&lt;$B228,"-",""))</f>
        <v/>
      </c>
    </row>
    <row r="229" spans="1:19" x14ac:dyDescent="0.3">
      <c r="A229" s="16" t="s">
        <v>3044</v>
      </c>
      <c r="B229" s="17" t="str">
        <f>_xlfn.XLOOKUP(A229,LD_01[DOCUMENTO],LD_01[REVISÃO])</f>
        <v>R06</v>
      </c>
      <c r="C229" s="17" t="s">
        <v>4315</v>
      </c>
      <c r="D229" s="21" t="str" cm="1">
        <f t="array" ref="D229">IFERROR(IF(VLOOKUP(D$1,_xlfn.UNIQUE(_xlfn._xlws.FILTER(ARQUIVOS[REVISÃO],ARQUIVOS[DOCUMENTO]='MATRIZ DE REVISÃO'!$A229)),1,)=$B229,"VIGENTE","OBS"),IF(D$1&lt;$B229,"-",""))</f>
        <v>-</v>
      </c>
      <c r="E229" s="21" t="str" cm="1">
        <f t="array" ref="E229">IFERROR(IF(VLOOKUP(E$1,_xlfn.UNIQUE(_xlfn._xlws.FILTER(ARQUIVOS[REVISÃO],ARQUIVOS[DOCUMENTO]='MATRIZ DE REVISÃO'!$A229)),1,)=$B229,"VIGENTE","OBS"),IF(E$1&lt;$B229,"-",""))</f>
        <v>-</v>
      </c>
      <c r="F229" s="21" t="str" cm="1">
        <f t="array" ref="F229">IFERROR(IF(VLOOKUP(F$1,_xlfn.UNIQUE(_xlfn._xlws.FILTER(ARQUIVOS[REVISÃO],ARQUIVOS[DOCUMENTO]='MATRIZ DE REVISÃO'!$A229)),1,)=$B229,"VIGENTE","OBS"),IF(F$1&lt;$B229,"-",""))</f>
        <v>-</v>
      </c>
      <c r="G229" s="21" t="str" cm="1">
        <f t="array" ref="G229">IFERROR(IF(VLOOKUP(G$1,_xlfn.UNIQUE(_xlfn._xlws.FILTER(ARQUIVOS[REVISÃO],ARQUIVOS[DOCUMENTO]='MATRIZ DE REVISÃO'!$A229)),1,)=$B229,"VIGENTE","OBS"),IF(G$1&lt;$B229,"-",""))</f>
        <v>-</v>
      </c>
      <c r="H229" s="21" t="str" cm="1">
        <f t="array" ref="H229">IFERROR(IF(VLOOKUP(H$1,_xlfn.UNIQUE(_xlfn._xlws.FILTER(ARQUIVOS[REVISÃO],ARQUIVOS[DOCUMENTO]='MATRIZ DE REVISÃO'!$A229)),1,)=$B229,"VIGENTE","OBS"),IF(H$1&lt;$B229,"-",""))</f>
        <v>-</v>
      </c>
      <c r="I229" s="21" t="str" cm="1">
        <f t="array" ref="I229">IFERROR(IF(VLOOKUP(I$1,_xlfn.UNIQUE(_xlfn._xlws.FILTER(ARQUIVOS[REVISÃO],ARQUIVOS[DOCUMENTO]='MATRIZ DE REVISÃO'!$A229)),1,)=$B229,"VIGENTE","OBS"),IF(I$1&lt;$B229,"-",""))</f>
        <v>-</v>
      </c>
      <c r="J229" s="21" t="str" cm="1">
        <f t="array" ref="J229">IFERROR(IF(VLOOKUP(J$1,_xlfn.UNIQUE(_xlfn._xlws.FILTER(ARQUIVOS[REVISÃO],ARQUIVOS[DOCUMENTO]='MATRIZ DE REVISÃO'!$A229)),1,)=$B229,"VIGENTE","OBS"),IF(J$1&lt;$B229,"-",""))</f>
        <v>VIGENTE</v>
      </c>
      <c r="K229" s="21" t="str" cm="1">
        <f t="array" ref="K229">IFERROR(IF(VLOOKUP(K$1,_xlfn.UNIQUE(_xlfn._xlws.FILTER(ARQUIVOS[REVISÃO],ARQUIVOS[DOCUMENTO]='MATRIZ DE REVISÃO'!$A229)),1,)=$B229,"VIGENTE","OBS"),IF(K$1&lt;$B229,"-",""))</f>
        <v/>
      </c>
      <c r="L229" s="21" t="str" cm="1">
        <f t="array" ref="L229">IFERROR(IF(VLOOKUP(L$1,_xlfn.UNIQUE(_xlfn._xlws.FILTER(ARQUIVOS[REVISÃO],ARQUIVOS[DOCUMENTO]='MATRIZ DE REVISÃO'!$A229)),1,)=$B229,"VIGENTE","OBS"),IF(L$1&lt;$B229,"-",""))</f>
        <v/>
      </c>
      <c r="M229" s="21" t="str" cm="1">
        <f t="array" ref="M229">IFERROR(IF(VLOOKUP(M$1,_xlfn.UNIQUE(_xlfn._xlws.FILTER(ARQUIVOS[REVISÃO],ARQUIVOS[DOCUMENTO]='MATRIZ DE REVISÃO'!$A229)),1,)=$B229,"VIGENTE","OBS"),IF(M$1&lt;$B229,"-",""))</f>
        <v/>
      </c>
      <c r="N229" s="21" t="str" cm="1">
        <f t="array" ref="N229">IFERROR(IF(VLOOKUP(N$1,_xlfn.UNIQUE(_xlfn._xlws.FILTER(ARQUIVOS[REVISÃO],ARQUIVOS[DOCUMENTO]='MATRIZ DE REVISÃO'!$A229)),1,)=$B229,"VIGENTE","OBS"),IF(N$1&lt;$B229,"-",""))</f>
        <v/>
      </c>
      <c r="O229" s="22" t="str" cm="1">
        <f t="array" ref="O229">IFERROR(IF(VLOOKUP(O$1,_xlfn.UNIQUE(_xlfn._xlws.FILTER(ARQUIVOS[REVISÃO],ARQUIVOS[DOCUMENTO]='MATRIZ DE REVISÃO'!$A229)),1,)=$B229,"VIGENTE","OBS"),IF(O$1&lt;$B229,"-",""))</f>
        <v/>
      </c>
      <c r="P229" t="str" cm="1">
        <f t="array" ref="P229">IFERROR(IF(VLOOKUP(P$1,_xlfn.UNIQUE(_xlfn._xlws.FILTER(ARQUIVOS[REVISÃO],ARQUIVOS[DOCUMENTO]='MATRIZ DE REVISÃO'!$A229)),1,)=$B229,"VIGENTE","OBS"),IF(P$1&lt;$B229,"-",""))</f>
        <v/>
      </c>
      <c r="Q229" t="str" cm="1">
        <f t="array" ref="Q229">IFERROR(IF(VLOOKUP(Q$1,_xlfn.UNIQUE(_xlfn._xlws.FILTER(ARQUIVOS[REVISÃO],ARQUIVOS[DOCUMENTO]='MATRIZ DE REVISÃO'!$A229)),1,)=$B229,"VIGENTE","OBS"),IF(Q$1&lt;$B229,"-",""))</f>
        <v/>
      </c>
      <c r="R229" t="str" cm="1">
        <f t="array" ref="R229">IFERROR(IF(VLOOKUP(R$1,_xlfn.UNIQUE(_xlfn._xlws.FILTER(ARQUIVOS[REVISÃO],ARQUIVOS[DOCUMENTO]='MATRIZ DE REVISÃO'!$A229)),1,)=$B229,"VIGENTE","OBS"),IF(R$1&lt;$B229,"-",""))</f>
        <v/>
      </c>
      <c r="S229" t="str" cm="1">
        <f t="array" ref="S229">IFERROR(IF(VLOOKUP(S$1,_xlfn.UNIQUE(_xlfn._xlws.FILTER(ARQUIVOS[REVISÃO],ARQUIVOS[DOCUMENTO]='MATRIZ DE REVISÃO'!$A229)),1,)=$B229,"VIGENTE","OBS"),IF(S$1&lt;$B229,"-",""))</f>
        <v/>
      </c>
    </row>
    <row r="230" spans="1:19" x14ac:dyDescent="0.3">
      <c r="A230" s="16" t="s">
        <v>3045</v>
      </c>
      <c r="B230" s="17" t="str">
        <f>_xlfn.XLOOKUP(A230,LD_01[DOCUMENTO],LD_01[REVISÃO])</f>
        <v>R05</v>
      </c>
      <c r="C230" s="17" t="s">
        <v>4315</v>
      </c>
      <c r="D230" s="21" t="str" cm="1">
        <f t="array" ref="D230">IFERROR(IF(VLOOKUP(D$1,_xlfn.UNIQUE(_xlfn._xlws.FILTER(ARQUIVOS[REVISÃO],ARQUIVOS[DOCUMENTO]='MATRIZ DE REVISÃO'!$A230)),1,)=$B230,"VIGENTE","OBS"),IF(D$1&lt;$B230,"-",""))</f>
        <v>-</v>
      </c>
      <c r="E230" s="21" t="str" cm="1">
        <f t="array" ref="E230">IFERROR(IF(VLOOKUP(E$1,_xlfn.UNIQUE(_xlfn._xlws.FILTER(ARQUIVOS[REVISÃO],ARQUIVOS[DOCUMENTO]='MATRIZ DE REVISÃO'!$A230)),1,)=$B230,"VIGENTE","OBS"),IF(E$1&lt;$B230,"-",""))</f>
        <v>-</v>
      </c>
      <c r="F230" s="21" t="str" cm="1">
        <f t="array" ref="F230">IFERROR(IF(VLOOKUP(F$1,_xlfn.UNIQUE(_xlfn._xlws.FILTER(ARQUIVOS[REVISÃO],ARQUIVOS[DOCUMENTO]='MATRIZ DE REVISÃO'!$A230)),1,)=$B230,"VIGENTE","OBS"),IF(F$1&lt;$B230,"-",""))</f>
        <v>-</v>
      </c>
      <c r="G230" s="21" t="str" cm="1">
        <f t="array" ref="G230">IFERROR(IF(VLOOKUP(G$1,_xlfn.UNIQUE(_xlfn._xlws.FILTER(ARQUIVOS[REVISÃO],ARQUIVOS[DOCUMENTO]='MATRIZ DE REVISÃO'!$A230)),1,)=$B230,"VIGENTE","OBS"),IF(G$1&lt;$B230,"-",""))</f>
        <v>-</v>
      </c>
      <c r="H230" s="21" t="str" cm="1">
        <f t="array" ref="H230">IFERROR(IF(VLOOKUP(H$1,_xlfn.UNIQUE(_xlfn._xlws.FILTER(ARQUIVOS[REVISÃO],ARQUIVOS[DOCUMENTO]='MATRIZ DE REVISÃO'!$A230)),1,)=$B230,"VIGENTE","OBS"),IF(H$1&lt;$B230,"-",""))</f>
        <v>-</v>
      </c>
      <c r="I230" s="21" t="str" cm="1">
        <f t="array" ref="I230">IFERROR(IF(VLOOKUP(I$1,_xlfn.UNIQUE(_xlfn._xlws.FILTER(ARQUIVOS[REVISÃO],ARQUIVOS[DOCUMENTO]='MATRIZ DE REVISÃO'!$A230)),1,)=$B230,"VIGENTE","OBS"),IF(I$1&lt;$B230,"-",""))</f>
        <v>VIGENTE</v>
      </c>
      <c r="J230" s="21" t="str" cm="1">
        <f t="array" ref="J230">IFERROR(IF(VLOOKUP(J$1,_xlfn.UNIQUE(_xlfn._xlws.FILTER(ARQUIVOS[REVISÃO],ARQUIVOS[DOCUMENTO]='MATRIZ DE REVISÃO'!$A230)),1,)=$B230,"VIGENTE","OBS"),IF(J$1&lt;$B230,"-",""))</f>
        <v/>
      </c>
      <c r="K230" s="21" t="str" cm="1">
        <f t="array" ref="K230">IFERROR(IF(VLOOKUP(K$1,_xlfn.UNIQUE(_xlfn._xlws.FILTER(ARQUIVOS[REVISÃO],ARQUIVOS[DOCUMENTO]='MATRIZ DE REVISÃO'!$A230)),1,)=$B230,"VIGENTE","OBS"),IF(K$1&lt;$B230,"-",""))</f>
        <v/>
      </c>
      <c r="L230" s="21" t="str" cm="1">
        <f t="array" ref="L230">IFERROR(IF(VLOOKUP(L$1,_xlfn.UNIQUE(_xlfn._xlws.FILTER(ARQUIVOS[REVISÃO],ARQUIVOS[DOCUMENTO]='MATRIZ DE REVISÃO'!$A230)),1,)=$B230,"VIGENTE","OBS"),IF(L$1&lt;$B230,"-",""))</f>
        <v/>
      </c>
      <c r="M230" s="21" t="str" cm="1">
        <f t="array" ref="M230">IFERROR(IF(VLOOKUP(M$1,_xlfn.UNIQUE(_xlfn._xlws.FILTER(ARQUIVOS[REVISÃO],ARQUIVOS[DOCUMENTO]='MATRIZ DE REVISÃO'!$A230)),1,)=$B230,"VIGENTE","OBS"),IF(M$1&lt;$B230,"-",""))</f>
        <v/>
      </c>
      <c r="N230" s="21" t="str" cm="1">
        <f t="array" ref="N230">IFERROR(IF(VLOOKUP(N$1,_xlfn.UNIQUE(_xlfn._xlws.FILTER(ARQUIVOS[REVISÃO],ARQUIVOS[DOCUMENTO]='MATRIZ DE REVISÃO'!$A230)),1,)=$B230,"VIGENTE","OBS"),IF(N$1&lt;$B230,"-",""))</f>
        <v/>
      </c>
      <c r="O230" s="22" t="str" cm="1">
        <f t="array" ref="O230">IFERROR(IF(VLOOKUP(O$1,_xlfn.UNIQUE(_xlfn._xlws.FILTER(ARQUIVOS[REVISÃO],ARQUIVOS[DOCUMENTO]='MATRIZ DE REVISÃO'!$A230)),1,)=$B230,"VIGENTE","OBS"),IF(O$1&lt;$B230,"-",""))</f>
        <v/>
      </c>
      <c r="P230" t="str" cm="1">
        <f t="array" ref="P230">IFERROR(IF(VLOOKUP(P$1,_xlfn.UNIQUE(_xlfn._xlws.FILTER(ARQUIVOS[REVISÃO],ARQUIVOS[DOCUMENTO]='MATRIZ DE REVISÃO'!$A230)),1,)=$B230,"VIGENTE","OBS"),IF(P$1&lt;$B230,"-",""))</f>
        <v/>
      </c>
      <c r="Q230" t="str" cm="1">
        <f t="array" ref="Q230">IFERROR(IF(VLOOKUP(Q$1,_xlfn.UNIQUE(_xlfn._xlws.FILTER(ARQUIVOS[REVISÃO],ARQUIVOS[DOCUMENTO]='MATRIZ DE REVISÃO'!$A230)),1,)=$B230,"VIGENTE","OBS"),IF(Q$1&lt;$B230,"-",""))</f>
        <v/>
      </c>
      <c r="R230" t="str" cm="1">
        <f t="array" ref="R230">IFERROR(IF(VLOOKUP(R$1,_xlfn.UNIQUE(_xlfn._xlws.FILTER(ARQUIVOS[REVISÃO],ARQUIVOS[DOCUMENTO]='MATRIZ DE REVISÃO'!$A230)),1,)=$B230,"VIGENTE","OBS"),IF(R$1&lt;$B230,"-",""))</f>
        <v/>
      </c>
      <c r="S230" t="str" cm="1">
        <f t="array" ref="S230">IFERROR(IF(VLOOKUP(S$1,_xlfn.UNIQUE(_xlfn._xlws.FILTER(ARQUIVOS[REVISÃO],ARQUIVOS[DOCUMENTO]='MATRIZ DE REVISÃO'!$A230)),1,)=$B230,"VIGENTE","OBS"),IF(S$1&lt;$B230,"-",""))</f>
        <v/>
      </c>
    </row>
    <row r="231" spans="1:19" x14ac:dyDescent="0.3">
      <c r="A231" s="16" t="s">
        <v>3046</v>
      </c>
      <c r="B231" s="17" t="str">
        <f>_xlfn.XLOOKUP(A231,LD_01[DOCUMENTO],LD_01[REVISÃO])</f>
        <v>R05</v>
      </c>
      <c r="C231" s="17" t="s">
        <v>4315</v>
      </c>
      <c r="D231" s="21" t="str" cm="1">
        <f t="array" ref="D231">IFERROR(IF(VLOOKUP(D$1,_xlfn.UNIQUE(_xlfn._xlws.FILTER(ARQUIVOS[REVISÃO],ARQUIVOS[DOCUMENTO]='MATRIZ DE REVISÃO'!$A231)),1,)=$B231,"VIGENTE","OBS"),IF(D$1&lt;$B231,"-",""))</f>
        <v>-</v>
      </c>
      <c r="E231" s="21" t="str" cm="1">
        <f t="array" ref="E231">IFERROR(IF(VLOOKUP(E$1,_xlfn.UNIQUE(_xlfn._xlws.FILTER(ARQUIVOS[REVISÃO],ARQUIVOS[DOCUMENTO]='MATRIZ DE REVISÃO'!$A231)),1,)=$B231,"VIGENTE","OBS"),IF(E$1&lt;$B231,"-",""))</f>
        <v>-</v>
      </c>
      <c r="F231" s="21" t="str" cm="1">
        <f t="array" ref="F231">IFERROR(IF(VLOOKUP(F$1,_xlfn.UNIQUE(_xlfn._xlws.FILTER(ARQUIVOS[REVISÃO],ARQUIVOS[DOCUMENTO]='MATRIZ DE REVISÃO'!$A231)),1,)=$B231,"VIGENTE","OBS"),IF(F$1&lt;$B231,"-",""))</f>
        <v>-</v>
      </c>
      <c r="G231" s="21" t="str" cm="1">
        <f t="array" ref="G231">IFERROR(IF(VLOOKUP(G$1,_xlfn.UNIQUE(_xlfn._xlws.FILTER(ARQUIVOS[REVISÃO],ARQUIVOS[DOCUMENTO]='MATRIZ DE REVISÃO'!$A231)),1,)=$B231,"VIGENTE","OBS"),IF(G$1&lt;$B231,"-",""))</f>
        <v>-</v>
      </c>
      <c r="H231" s="21" t="str" cm="1">
        <f t="array" ref="H231">IFERROR(IF(VLOOKUP(H$1,_xlfn.UNIQUE(_xlfn._xlws.FILTER(ARQUIVOS[REVISÃO],ARQUIVOS[DOCUMENTO]='MATRIZ DE REVISÃO'!$A231)),1,)=$B231,"VIGENTE","OBS"),IF(H$1&lt;$B231,"-",""))</f>
        <v>-</v>
      </c>
      <c r="I231" s="21" t="str" cm="1">
        <f t="array" ref="I231">IFERROR(IF(VLOOKUP(I$1,_xlfn.UNIQUE(_xlfn._xlws.FILTER(ARQUIVOS[REVISÃO],ARQUIVOS[DOCUMENTO]='MATRIZ DE REVISÃO'!$A231)),1,)=$B231,"VIGENTE","OBS"),IF(I$1&lt;$B231,"-",""))</f>
        <v>VIGENTE</v>
      </c>
      <c r="J231" s="21" t="str" cm="1">
        <f t="array" ref="J231">IFERROR(IF(VLOOKUP(J$1,_xlfn.UNIQUE(_xlfn._xlws.FILTER(ARQUIVOS[REVISÃO],ARQUIVOS[DOCUMENTO]='MATRIZ DE REVISÃO'!$A231)),1,)=$B231,"VIGENTE","OBS"),IF(J$1&lt;$B231,"-",""))</f>
        <v/>
      </c>
      <c r="K231" s="21" t="str" cm="1">
        <f t="array" ref="K231">IFERROR(IF(VLOOKUP(K$1,_xlfn.UNIQUE(_xlfn._xlws.FILTER(ARQUIVOS[REVISÃO],ARQUIVOS[DOCUMENTO]='MATRIZ DE REVISÃO'!$A231)),1,)=$B231,"VIGENTE","OBS"),IF(K$1&lt;$B231,"-",""))</f>
        <v/>
      </c>
      <c r="L231" s="21" t="str" cm="1">
        <f t="array" ref="L231">IFERROR(IF(VLOOKUP(L$1,_xlfn.UNIQUE(_xlfn._xlws.FILTER(ARQUIVOS[REVISÃO],ARQUIVOS[DOCUMENTO]='MATRIZ DE REVISÃO'!$A231)),1,)=$B231,"VIGENTE","OBS"),IF(L$1&lt;$B231,"-",""))</f>
        <v/>
      </c>
      <c r="M231" s="21" t="str" cm="1">
        <f t="array" ref="M231">IFERROR(IF(VLOOKUP(M$1,_xlfn.UNIQUE(_xlfn._xlws.FILTER(ARQUIVOS[REVISÃO],ARQUIVOS[DOCUMENTO]='MATRIZ DE REVISÃO'!$A231)),1,)=$B231,"VIGENTE","OBS"),IF(M$1&lt;$B231,"-",""))</f>
        <v/>
      </c>
      <c r="N231" s="21" t="str" cm="1">
        <f t="array" ref="N231">IFERROR(IF(VLOOKUP(N$1,_xlfn.UNIQUE(_xlfn._xlws.FILTER(ARQUIVOS[REVISÃO],ARQUIVOS[DOCUMENTO]='MATRIZ DE REVISÃO'!$A231)),1,)=$B231,"VIGENTE","OBS"),IF(N$1&lt;$B231,"-",""))</f>
        <v/>
      </c>
      <c r="O231" s="22" t="str" cm="1">
        <f t="array" ref="O231">IFERROR(IF(VLOOKUP(O$1,_xlfn.UNIQUE(_xlfn._xlws.FILTER(ARQUIVOS[REVISÃO],ARQUIVOS[DOCUMENTO]='MATRIZ DE REVISÃO'!$A231)),1,)=$B231,"VIGENTE","OBS"),IF(O$1&lt;$B231,"-",""))</f>
        <v/>
      </c>
      <c r="P231" t="str" cm="1">
        <f t="array" ref="P231">IFERROR(IF(VLOOKUP(P$1,_xlfn.UNIQUE(_xlfn._xlws.FILTER(ARQUIVOS[REVISÃO],ARQUIVOS[DOCUMENTO]='MATRIZ DE REVISÃO'!$A231)),1,)=$B231,"VIGENTE","OBS"),IF(P$1&lt;$B231,"-",""))</f>
        <v/>
      </c>
      <c r="Q231" t="str" cm="1">
        <f t="array" ref="Q231">IFERROR(IF(VLOOKUP(Q$1,_xlfn.UNIQUE(_xlfn._xlws.FILTER(ARQUIVOS[REVISÃO],ARQUIVOS[DOCUMENTO]='MATRIZ DE REVISÃO'!$A231)),1,)=$B231,"VIGENTE","OBS"),IF(Q$1&lt;$B231,"-",""))</f>
        <v/>
      </c>
      <c r="R231" t="str" cm="1">
        <f t="array" ref="R231">IFERROR(IF(VLOOKUP(R$1,_xlfn.UNIQUE(_xlfn._xlws.FILTER(ARQUIVOS[REVISÃO],ARQUIVOS[DOCUMENTO]='MATRIZ DE REVISÃO'!$A231)),1,)=$B231,"VIGENTE","OBS"),IF(R$1&lt;$B231,"-",""))</f>
        <v/>
      </c>
      <c r="S231" t="str" cm="1">
        <f t="array" ref="S231">IFERROR(IF(VLOOKUP(S$1,_xlfn.UNIQUE(_xlfn._xlws.FILTER(ARQUIVOS[REVISÃO],ARQUIVOS[DOCUMENTO]='MATRIZ DE REVISÃO'!$A231)),1,)=$B231,"VIGENTE","OBS"),IF(S$1&lt;$B231,"-",""))</f>
        <v/>
      </c>
    </row>
    <row r="232" spans="1:19" x14ac:dyDescent="0.3">
      <c r="A232" s="16" t="s">
        <v>3047</v>
      </c>
      <c r="B232" s="17" t="str">
        <f>_xlfn.XLOOKUP(A232,LD_01[DOCUMENTO],LD_01[REVISÃO])</f>
        <v>R04</v>
      </c>
      <c r="C232" s="17" t="s">
        <v>4315</v>
      </c>
      <c r="D232" s="21" t="str" cm="1">
        <f t="array" ref="D232">IFERROR(IF(VLOOKUP(D$1,_xlfn.UNIQUE(_xlfn._xlws.FILTER(ARQUIVOS[REVISÃO],ARQUIVOS[DOCUMENTO]='MATRIZ DE REVISÃO'!$A232)),1,)=$B232,"VIGENTE","OBS"),IF(D$1&lt;$B232,"-",""))</f>
        <v>-</v>
      </c>
      <c r="E232" s="21" t="str" cm="1">
        <f t="array" ref="E232">IFERROR(IF(VLOOKUP(E$1,_xlfn.UNIQUE(_xlfn._xlws.FILTER(ARQUIVOS[REVISÃO],ARQUIVOS[DOCUMENTO]='MATRIZ DE REVISÃO'!$A232)),1,)=$B232,"VIGENTE","OBS"),IF(E$1&lt;$B232,"-",""))</f>
        <v>-</v>
      </c>
      <c r="F232" s="21" t="str" cm="1">
        <f t="array" ref="F232">IFERROR(IF(VLOOKUP(F$1,_xlfn.UNIQUE(_xlfn._xlws.FILTER(ARQUIVOS[REVISÃO],ARQUIVOS[DOCUMENTO]='MATRIZ DE REVISÃO'!$A232)),1,)=$B232,"VIGENTE","OBS"),IF(F$1&lt;$B232,"-",""))</f>
        <v>-</v>
      </c>
      <c r="G232" s="21" t="str" cm="1">
        <f t="array" ref="G232">IFERROR(IF(VLOOKUP(G$1,_xlfn.UNIQUE(_xlfn._xlws.FILTER(ARQUIVOS[REVISÃO],ARQUIVOS[DOCUMENTO]='MATRIZ DE REVISÃO'!$A232)),1,)=$B232,"VIGENTE","OBS"),IF(G$1&lt;$B232,"-",""))</f>
        <v>-</v>
      </c>
      <c r="H232" s="21" t="str" cm="1">
        <f t="array" ref="H232">IFERROR(IF(VLOOKUP(H$1,_xlfn.UNIQUE(_xlfn._xlws.FILTER(ARQUIVOS[REVISÃO],ARQUIVOS[DOCUMENTO]='MATRIZ DE REVISÃO'!$A232)),1,)=$B232,"VIGENTE","OBS"),IF(H$1&lt;$B232,"-",""))</f>
        <v>VIGENTE</v>
      </c>
      <c r="I232" s="21" t="str" cm="1">
        <f t="array" ref="I232">IFERROR(IF(VLOOKUP(I$1,_xlfn.UNIQUE(_xlfn._xlws.FILTER(ARQUIVOS[REVISÃO],ARQUIVOS[DOCUMENTO]='MATRIZ DE REVISÃO'!$A232)),1,)=$B232,"VIGENTE","OBS"),IF(I$1&lt;$B232,"-",""))</f>
        <v/>
      </c>
      <c r="J232" s="21" t="str" cm="1">
        <f t="array" ref="J232">IFERROR(IF(VLOOKUP(J$1,_xlfn.UNIQUE(_xlfn._xlws.FILTER(ARQUIVOS[REVISÃO],ARQUIVOS[DOCUMENTO]='MATRIZ DE REVISÃO'!$A232)),1,)=$B232,"VIGENTE","OBS"),IF(J$1&lt;$B232,"-",""))</f>
        <v/>
      </c>
      <c r="K232" s="21" t="str" cm="1">
        <f t="array" ref="K232">IFERROR(IF(VLOOKUP(K$1,_xlfn.UNIQUE(_xlfn._xlws.FILTER(ARQUIVOS[REVISÃO],ARQUIVOS[DOCUMENTO]='MATRIZ DE REVISÃO'!$A232)),1,)=$B232,"VIGENTE","OBS"),IF(K$1&lt;$B232,"-",""))</f>
        <v/>
      </c>
      <c r="L232" s="21" t="str" cm="1">
        <f t="array" ref="L232">IFERROR(IF(VLOOKUP(L$1,_xlfn.UNIQUE(_xlfn._xlws.FILTER(ARQUIVOS[REVISÃO],ARQUIVOS[DOCUMENTO]='MATRIZ DE REVISÃO'!$A232)),1,)=$B232,"VIGENTE","OBS"),IF(L$1&lt;$B232,"-",""))</f>
        <v/>
      </c>
      <c r="M232" s="21" t="str" cm="1">
        <f t="array" ref="M232">IFERROR(IF(VLOOKUP(M$1,_xlfn.UNIQUE(_xlfn._xlws.FILTER(ARQUIVOS[REVISÃO],ARQUIVOS[DOCUMENTO]='MATRIZ DE REVISÃO'!$A232)),1,)=$B232,"VIGENTE","OBS"),IF(M$1&lt;$B232,"-",""))</f>
        <v/>
      </c>
      <c r="N232" s="21" t="str" cm="1">
        <f t="array" ref="N232">IFERROR(IF(VLOOKUP(N$1,_xlfn.UNIQUE(_xlfn._xlws.FILTER(ARQUIVOS[REVISÃO],ARQUIVOS[DOCUMENTO]='MATRIZ DE REVISÃO'!$A232)),1,)=$B232,"VIGENTE","OBS"),IF(N$1&lt;$B232,"-",""))</f>
        <v/>
      </c>
      <c r="O232" s="22" t="str" cm="1">
        <f t="array" ref="O232">IFERROR(IF(VLOOKUP(O$1,_xlfn.UNIQUE(_xlfn._xlws.FILTER(ARQUIVOS[REVISÃO],ARQUIVOS[DOCUMENTO]='MATRIZ DE REVISÃO'!$A232)),1,)=$B232,"VIGENTE","OBS"),IF(O$1&lt;$B232,"-",""))</f>
        <v/>
      </c>
      <c r="P232" t="str" cm="1">
        <f t="array" ref="P232">IFERROR(IF(VLOOKUP(P$1,_xlfn.UNIQUE(_xlfn._xlws.FILTER(ARQUIVOS[REVISÃO],ARQUIVOS[DOCUMENTO]='MATRIZ DE REVISÃO'!$A232)),1,)=$B232,"VIGENTE","OBS"),IF(P$1&lt;$B232,"-",""))</f>
        <v/>
      </c>
      <c r="Q232" t="str" cm="1">
        <f t="array" ref="Q232">IFERROR(IF(VLOOKUP(Q$1,_xlfn.UNIQUE(_xlfn._xlws.FILTER(ARQUIVOS[REVISÃO],ARQUIVOS[DOCUMENTO]='MATRIZ DE REVISÃO'!$A232)),1,)=$B232,"VIGENTE","OBS"),IF(Q$1&lt;$B232,"-",""))</f>
        <v/>
      </c>
      <c r="R232" t="str" cm="1">
        <f t="array" ref="R232">IFERROR(IF(VLOOKUP(R$1,_xlfn.UNIQUE(_xlfn._xlws.FILTER(ARQUIVOS[REVISÃO],ARQUIVOS[DOCUMENTO]='MATRIZ DE REVISÃO'!$A232)),1,)=$B232,"VIGENTE","OBS"),IF(R$1&lt;$B232,"-",""))</f>
        <v/>
      </c>
      <c r="S232" t="str" cm="1">
        <f t="array" ref="S232">IFERROR(IF(VLOOKUP(S$1,_xlfn.UNIQUE(_xlfn._xlws.FILTER(ARQUIVOS[REVISÃO],ARQUIVOS[DOCUMENTO]='MATRIZ DE REVISÃO'!$A232)),1,)=$B232,"VIGENTE","OBS"),IF(S$1&lt;$B232,"-",""))</f>
        <v/>
      </c>
    </row>
    <row r="233" spans="1:19" x14ac:dyDescent="0.3">
      <c r="A233" s="16" t="s">
        <v>3048</v>
      </c>
      <c r="B233" s="17" t="str">
        <f>_xlfn.XLOOKUP(A233,LD_01[DOCUMENTO],LD_01[REVISÃO])</f>
        <v>R00</v>
      </c>
      <c r="C233" s="17" t="s">
        <v>4315</v>
      </c>
      <c r="D233" s="21" t="str" cm="1">
        <f t="array" ref="D233">IFERROR(IF(VLOOKUP(D$1,_xlfn.UNIQUE(_xlfn._xlws.FILTER(ARQUIVOS[REVISÃO],ARQUIVOS[DOCUMENTO]='MATRIZ DE REVISÃO'!$A233)),1,)=$B233,"VIGENTE","OBS"),IF(D$1&lt;$B233,"-",""))</f>
        <v>VIGENTE</v>
      </c>
      <c r="E233" s="21" t="str" cm="1">
        <f t="array" ref="E233">IFERROR(IF(VLOOKUP(E$1,_xlfn.UNIQUE(_xlfn._xlws.FILTER(ARQUIVOS[REVISÃO],ARQUIVOS[DOCUMENTO]='MATRIZ DE REVISÃO'!$A233)),1,)=$B233,"VIGENTE","OBS"),IF(E$1&lt;$B233,"-",""))</f>
        <v/>
      </c>
      <c r="F233" s="21" t="str" cm="1">
        <f t="array" ref="F233">IFERROR(IF(VLOOKUP(F$1,_xlfn.UNIQUE(_xlfn._xlws.FILTER(ARQUIVOS[REVISÃO],ARQUIVOS[DOCUMENTO]='MATRIZ DE REVISÃO'!$A233)),1,)=$B233,"VIGENTE","OBS"),IF(F$1&lt;$B233,"-",""))</f>
        <v/>
      </c>
      <c r="G233" s="21" t="str" cm="1">
        <f t="array" ref="G233">IFERROR(IF(VLOOKUP(G$1,_xlfn.UNIQUE(_xlfn._xlws.FILTER(ARQUIVOS[REVISÃO],ARQUIVOS[DOCUMENTO]='MATRIZ DE REVISÃO'!$A233)),1,)=$B233,"VIGENTE","OBS"),IF(G$1&lt;$B233,"-",""))</f>
        <v/>
      </c>
      <c r="H233" s="21" t="str" cm="1">
        <f t="array" ref="H233">IFERROR(IF(VLOOKUP(H$1,_xlfn.UNIQUE(_xlfn._xlws.FILTER(ARQUIVOS[REVISÃO],ARQUIVOS[DOCUMENTO]='MATRIZ DE REVISÃO'!$A233)),1,)=$B233,"VIGENTE","OBS"),IF(H$1&lt;$B233,"-",""))</f>
        <v/>
      </c>
      <c r="I233" s="21" t="str" cm="1">
        <f t="array" ref="I233">IFERROR(IF(VLOOKUP(I$1,_xlfn.UNIQUE(_xlfn._xlws.FILTER(ARQUIVOS[REVISÃO],ARQUIVOS[DOCUMENTO]='MATRIZ DE REVISÃO'!$A233)),1,)=$B233,"VIGENTE","OBS"),IF(I$1&lt;$B233,"-",""))</f>
        <v/>
      </c>
      <c r="J233" s="21" t="str" cm="1">
        <f t="array" ref="J233">IFERROR(IF(VLOOKUP(J$1,_xlfn.UNIQUE(_xlfn._xlws.FILTER(ARQUIVOS[REVISÃO],ARQUIVOS[DOCUMENTO]='MATRIZ DE REVISÃO'!$A233)),1,)=$B233,"VIGENTE","OBS"),IF(J$1&lt;$B233,"-",""))</f>
        <v/>
      </c>
      <c r="K233" s="21" t="str" cm="1">
        <f t="array" ref="K233">IFERROR(IF(VLOOKUP(K$1,_xlfn.UNIQUE(_xlfn._xlws.FILTER(ARQUIVOS[REVISÃO],ARQUIVOS[DOCUMENTO]='MATRIZ DE REVISÃO'!$A233)),1,)=$B233,"VIGENTE","OBS"),IF(K$1&lt;$B233,"-",""))</f>
        <v/>
      </c>
      <c r="L233" s="21" t="str" cm="1">
        <f t="array" ref="L233">IFERROR(IF(VLOOKUP(L$1,_xlfn.UNIQUE(_xlfn._xlws.FILTER(ARQUIVOS[REVISÃO],ARQUIVOS[DOCUMENTO]='MATRIZ DE REVISÃO'!$A233)),1,)=$B233,"VIGENTE","OBS"),IF(L$1&lt;$B233,"-",""))</f>
        <v/>
      </c>
      <c r="M233" s="21" t="str" cm="1">
        <f t="array" ref="M233">IFERROR(IF(VLOOKUP(M$1,_xlfn.UNIQUE(_xlfn._xlws.FILTER(ARQUIVOS[REVISÃO],ARQUIVOS[DOCUMENTO]='MATRIZ DE REVISÃO'!$A233)),1,)=$B233,"VIGENTE","OBS"),IF(M$1&lt;$B233,"-",""))</f>
        <v/>
      </c>
      <c r="N233" s="21" t="str" cm="1">
        <f t="array" ref="N233">IFERROR(IF(VLOOKUP(N$1,_xlfn.UNIQUE(_xlfn._xlws.FILTER(ARQUIVOS[REVISÃO],ARQUIVOS[DOCUMENTO]='MATRIZ DE REVISÃO'!$A233)),1,)=$B233,"VIGENTE","OBS"),IF(N$1&lt;$B233,"-",""))</f>
        <v/>
      </c>
      <c r="O233" s="22" t="str" cm="1">
        <f t="array" ref="O233">IFERROR(IF(VLOOKUP(O$1,_xlfn.UNIQUE(_xlfn._xlws.FILTER(ARQUIVOS[REVISÃO],ARQUIVOS[DOCUMENTO]='MATRIZ DE REVISÃO'!$A233)),1,)=$B233,"VIGENTE","OBS"),IF(O$1&lt;$B233,"-",""))</f>
        <v/>
      </c>
      <c r="P233" t="str" cm="1">
        <f t="array" ref="P233">IFERROR(IF(VLOOKUP(P$1,_xlfn.UNIQUE(_xlfn._xlws.FILTER(ARQUIVOS[REVISÃO],ARQUIVOS[DOCUMENTO]='MATRIZ DE REVISÃO'!$A233)),1,)=$B233,"VIGENTE","OBS"),IF(P$1&lt;$B233,"-",""))</f>
        <v/>
      </c>
      <c r="Q233" t="str" cm="1">
        <f t="array" ref="Q233">IFERROR(IF(VLOOKUP(Q$1,_xlfn.UNIQUE(_xlfn._xlws.FILTER(ARQUIVOS[REVISÃO],ARQUIVOS[DOCUMENTO]='MATRIZ DE REVISÃO'!$A233)),1,)=$B233,"VIGENTE","OBS"),IF(Q$1&lt;$B233,"-",""))</f>
        <v/>
      </c>
      <c r="R233" t="str" cm="1">
        <f t="array" ref="R233">IFERROR(IF(VLOOKUP(R$1,_xlfn.UNIQUE(_xlfn._xlws.FILTER(ARQUIVOS[REVISÃO],ARQUIVOS[DOCUMENTO]='MATRIZ DE REVISÃO'!$A233)),1,)=$B233,"VIGENTE","OBS"),IF(R$1&lt;$B233,"-",""))</f>
        <v/>
      </c>
      <c r="S233" t="str" cm="1">
        <f t="array" ref="S233">IFERROR(IF(VLOOKUP(S$1,_xlfn.UNIQUE(_xlfn._xlws.FILTER(ARQUIVOS[REVISÃO],ARQUIVOS[DOCUMENTO]='MATRIZ DE REVISÃO'!$A233)),1,)=$B233,"VIGENTE","OBS"),IF(S$1&lt;$B233,"-",""))</f>
        <v/>
      </c>
    </row>
    <row r="234" spans="1:19" x14ac:dyDescent="0.3">
      <c r="A234" s="16" t="s">
        <v>3049</v>
      </c>
      <c r="B234" s="17" t="str">
        <f>_xlfn.XLOOKUP(A234,LD_01[DOCUMENTO],LD_01[REVISÃO])</f>
        <v>R01</v>
      </c>
      <c r="C234" s="17" t="s">
        <v>4315</v>
      </c>
      <c r="D234" s="21" t="str" cm="1">
        <f t="array" ref="D234">IFERROR(IF(VLOOKUP(D$1,_xlfn.UNIQUE(_xlfn._xlws.FILTER(ARQUIVOS[REVISÃO],ARQUIVOS[DOCUMENTO]='MATRIZ DE REVISÃO'!$A234)),1,)=$B234,"VIGENTE","OBS"),IF(D$1&lt;$B234,"-",""))</f>
        <v>-</v>
      </c>
      <c r="E234" s="21" t="str" cm="1">
        <f t="array" ref="E234">IFERROR(IF(VLOOKUP(E$1,_xlfn.UNIQUE(_xlfn._xlws.FILTER(ARQUIVOS[REVISÃO],ARQUIVOS[DOCUMENTO]='MATRIZ DE REVISÃO'!$A234)),1,)=$B234,"VIGENTE","OBS"),IF(E$1&lt;$B234,"-",""))</f>
        <v>VIGENTE</v>
      </c>
      <c r="F234" s="21" t="str" cm="1">
        <f t="array" ref="F234">IFERROR(IF(VLOOKUP(F$1,_xlfn.UNIQUE(_xlfn._xlws.FILTER(ARQUIVOS[REVISÃO],ARQUIVOS[DOCUMENTO]='MATRIZ DE REVISÃO'!$A234)),1,)=$B234,"VIGENTE","OBS"),IF(F$1&lt;$B234,"-",""))</f>
        <v/>
      </c>
      <c r="G234" s="21" t="str" cm="1">
        <f t="array" ref="G234">IFERROR(IF(VLOOKUP(G$1,_xlfn.UNIQUE(_xlfn._xlws.FILTER(ARQUIVOS[REVISÃO],ARQUIVOS[DOCUMENTO]='MATRIZ DE REVISÃO'!$A234)),1,)=$B234,"VIGENTE","OBS"),IF(G$1&lt;$B234,"-",""))</f>
        <v/>
      </c>
      <c r="H234" s="21" t="str" cm="1">
        <f t="array" ref="H234">IFERROR(IF(VLOOKUP(H$1,_xlfn.UNIQUE(_xlfn._xlws.FILTER(ARQUIVOS[REVISÃO],ARQUIVOS[DOCUMENTO]='MATRIZ DE REVISÃO'!$A234)),1,)=$B234,"VIGENTE","OBS"),IF(H$1&lt;$B234,"-",""))</f>
        <v/>
      </c>
      <c r="I234" s="21" t="str" cm="1">
        <f t="array" ref="I234">IFERROR(IF(VLOOKUP(I$1,_xlfn.UNIQUE(_xlfn._xlws.FILTER(ARQUIVOS[REVISÃO],ARQUIVOS[DOCUMENTO]='MATRIZ DE REVISÃO'!$A234)),1,)=$B234,"VIGENTE","OBS"),IF(I$1&lt;$B234,"-",""))</f>
        <v/>
      </c>
      <c r="J234" s="21" t="str" cm="1">
        <f t="array" ref="J234">IFERROR(IF(VLOOKUP(J$1,_xlfn.UNIQUE(_xlfn._xlws.FILTER(ARQUIVOS[REVISÃO],ARQUIVOS[DOCUMENTO]='MATRIZ DE REVISÃO'!$A234)),1,)=$B234,"VIGENTE","OBS"),IF(J$1&lt;$B234,"-",""))</f>
        <v/>
      </c>
      <c r="K234" s="21" t="str" cm="1">
        <f t="array" ref="K234">IFERROR(IF(VLOOKUP(K$1,_xlfn.UNIQUE(_xlfn._xlws.FILTER(ARQUIVOS[REVISÃO],ARQUIVOS[DOCUMENTO]='MATRIZ DE REVISÃO'!$A234)),1,)=$B234,"VIGENTE","OBS"),IF(K$1&lt;$B234,"-",""))</f>
        <v/>
      </c>
      <c r="L234" s="21" t="str" cm="1">
        <f t="array" ref="L234">IFERROR(IF(VLOOKUP(L$1,_xlfn.UNIQUE(_xlfn._xlws.FILTER(ARQUIVOS[REVISÃO],ARQUIVOS[DOCUMENTO]='MATRIZ DE REVISÃO'!$A234)),1,)=$B234,"VIGENTE","OBS"),IF(L$1&lt;$B234,"-",""))</f>
        <v/>
      </c>
      <c r="M234" s="21" t="str" cm="1">
        <f t="array" ref="M234">IFERROR(IF(VLOOKUP(M$1,_xlfn.UNIQUE(_xlfn._xlws.FILTER(ARQUIVOS[REVISÃO],ARQUIVOS[DOCUMENTO]='MATRIZ DE REVISÃO'!$A234)),1,)=$B234,"VIGENTE","OBS"),IF(M$1&lt;$B234,"-",""))</f>
        <v/>
      </c>
      <c r="N234" s="21" t="str" cm="1">
        <f t="array" ref="N234">IFERROR(IF(VLOOKUP(N$1,_xlfn.UNIQUE(_xlfn._xlws.FILTER(ARQUIVOS[REVISÃO],ARQUIVOS[DOCUMENTO]='MATRIZ DE REVISÃO'!$A234)),1,)=$B234,"VIGENTE","OBS"),IF(N$1&lt;$B234,"-",""))</f>
        <v/>
      </c>
      <c r="O234" s="22" t="str" cm="1">
        <f t="array" ref="O234">IFERROR(IF(VLOOKUP(O$1,_xlfn.UNIQUE(_xlfn._xlws.FILTER(ARQUIVOS[REVISÃO],ARQUIVOS[DOCUMENTO]='MATRIZ DE REVISÃO'!$A234)),1,)=$B234,"VIGENTE","OBS"),IF(O$1&lt;$B234,"-",""))</f>
        <v/>
      </c>
      <c r="P234" t="str" cm="1">
        <f t="array" ref="P234">IFERROR(IF(VLOOKUP(P$1,_xlfn.UNIQUE(_xlfn._xlws.FILTER(ARQUIVOS[REVISÃO],ARQUIVOS[DOCUMENTO]='MATRIZ DE REVISÃO'!$A234)),1,)=$B234,"VIGENTE","OBS"),IF(P$1&lt;$B234,"-",""))</f>
        <v/>
      </c>
      <c r="Q234" t="str" cm="1">
        <f t="array" ref="Q234">IFERROR(IF(VLOOKUP(Q$1,_xlfn.UNIQUE(_xlfn._xlws.FILTER(ARQUIVOS[REVISÃO],ARQUIVOS[DOCUMENTO]='MATRIZ DE REVISÃO'!$A234)),1,)=$B234,"VIGENTE","OBS"),IF(Q$1&lt;$B234,"-",""))</f>
        <v/>
      </c>
      <c r="R234" t="str" cm="1">
        <f t="array" ref="R234">IFERROR(IF(VLOOKUP(R$1,_xlfn.UNIQUE(_xlfn._xlws.FILTER(ARQUIVOS[REVISÃO],ARQUIVOS[DOCUMENTO]='MATRIZ DE REVISÃO'!$A234)),1,)=$B234,"VIGENTE","OBS"),IF(R$1&lt;$B234,"-",""))</f>
        <v/>
      </c>
      <c r="S234" t="str" cm="1">
        <f t="array" ref="S234">IFERROR(IF(VLOOKUP(S$1,_xlfn.UNIQUE(_xlfn._xlws.FILTER(ARQUIVOS[REVISÃO],ARQUIVOS[DOCUMENTO]='MATRIZ DE REVISÃO'!$A234)),1,)=$B234,"VIGENTE","OBS"),IF(S$1&lt;$B234,"-",""))</f>
        <v/>
      </c>
    </row>
    <row r="235" spans="1:19" x14ac:dyDescent="0.3">
      <c r="A235" s="16" t="s">
        <v>3050</v>
      </c>
      <c r="B235" s="17" t="str">
        <f>_xlfn.XLOOKUP(A235,LD_01[DOCUMENTO],LD_01[REVISÃO])</f>
        <v>R01</v>
      </c>
      <c r="C235" s="17" t="s">
        <v>4315</v>
      </c>
      <c r="D235" s="21" t="str" cm="1">
        <f t="array" ref="D235">IFERROR(IF(VLOOKUP(D$1,_xlfn.UNIQUE(_xlfn._xlws.FILTER(ARQUIVOS[REVISÃO],ARQUIVOS[DOCUMENTO]='MATRIZ DE REVISÃO'!$A235)),1,)=$B235,"VIGENTE","OBS"),IF(D$1&lt;$B235,"-",""))</f>
        <v>-</v>
      </c>
      <c r="E235" s="21" t="str" cm="1">
        <f t="array" ref="E235">IFERROR(IF(VLOOKUP(E$1,_xlfn.UNIQUE(_xlfn._xlws.FILTER(ARQUIVOS[REVISÃO],ARQUIVOS[DOCUMENTO]='MATRIZ DE REVISÃO'!$A235)),1,)=$B235,"VIGENTE","OBS"),IF(E$1&lt;$B235,"-",""))</f>
        <v>VIGENTE</v>
      </c>
      <c r="F235" s="21" t="str" cm="1">
        <f t="array" ref="F235">IFERROR(IF(VLOOKUP(F$1,_xlfn.UNIQUE(_xlfn._xlws.FILTER(ARQUIVOS[REVISÃO],ARQUIVOS[DOCUMENTO]='MATRIZ DE REVISÃO'!$A235)),1,)=$B235,"VIGENTE","OBS"),IF(F$1&lt;$B235,"-",""))</f>
        <v/>
      </c>
      <c r="G235" s="21" t="str" cm="1">
        <f t="array" ref="G235">IFERROR(IF(VLOOKUP(G$1,_xlfn.UNIQUE(_xlfn._xlws.FILTER(ARQUIVOS[REVISÃO],ARQUIVOS[DOCUMENTO]='MATRIZ DE REVISÃO'!$A235)),1,)=$B235,"VIGENTE","OBS"),IF(G$1&lt;$B235,"-",""))</f>
        <v/>
      </c>
      <c r="H235" s="21" t="str" cm="1">
        <f t="array" ref="H235">IFERROR(IF(VLOOKUP(H$1,_xlfn.UNIQUE(_xlfn._xlws.FILTER(ARQUIVOS[REVISÃO],ARQUIVOS[DOCUMENTO]='MATRIZ DE REVISÃO'!$A235)),1,)=$B235,"VIGENTE","OBS"),IF(H$1&lt;$B235,"-",""))</f>
        <v/>
      </c>
      <c r="I235" s="21" t="str" cm="1">
        <f t="array" ref="I235">IFERROR(IF(VLOOKUP(I$1,_xlfn.UNIQUE(_xlfn._xlws.FILTER(ARQUIVOS[REVISÃO],ARQUIVOS[DOCUMENTO]='MATRIZ DE REVISÃO'!$A235)),1,)=$B235,"VIGENTE","OBS"),IF(I$1&lt;$B235,"-",""))</f>
        <v/>
      </c>
      <c r="J235" s="21" t="str" cm="1">
        <f t="array" ref="J235">IFERROR(IF(VLOOKUP(J$1,_xlfn.UNIQUE(_xlfn._xlws.FILTER(ARQUIVOS[REVISÃO],ARQUIVOS[DOCUMENTO]='MATRIZ DE REVISÃO'!$A235)),1,)=$B235,"VIGENTE","OBS"),IF(J$1&lt;$B235,"-",""))</f>
        <v/>
      </c>
      <c r="K235" s="21" t="str" cm="1">
        <f t="array" ref="K235">IFERROR(IF(VLOOKUP(K$1,_xlfn.UNIQUE(_xlfn._xlws.FILTER(ARQUIVOS[REVISÃO],ARQUIVOS[DOCUMENTO]='MATRIZ DE REVISÃO'!$A235)),1,)=$B235,"VIGENTE","OBS"),IF(K$1&lt;$B235,"-",""))</f>
        <v/>
      </c>
      <c r="L235" s="21" t="str" cm="1">
        <f t="array" ref="L235">IFERROR(IF(VLOOKUP(L$1,_xlfn.UNIQUE(_xlfn._xlws.FILTER(ARQUIVOS[REVISÃO],ARQUIVOS[DOCUMENTO]='MATRIZ DE REVISÃO'!$A235)),1,)=$B235,"VIGENTE","OBS"),IF(L$1&lt;$B235,"-",""))</f>
        <v/>
      </c>
      <c r="M235" s="21" t="str" cm="1">
        <f t="array" ref="M235">IFERROR(IF(VLOOKUP(M$1,_xlfn.UNIQUE(_xlfn._xlws.FILTER(ARQUIVOS[REVISÃO],ARQUIVOS[DOCUMENTO]='MATRIZ DE REVISÃO'!$A235)),1,)=$B235,"VIGENTE","OBS"),IF(M$1&lt;$B235,"-",""))</f>
        <v/>
      </c>
      <c r="N235" s="21" t="str" cm="1">
        <f t="array" ref="N235">IFERROR(IF(VLOOKUP(N$1,_xlfn.UNIQUE(_xlfn._xlws.FILTER(ARQUIVOS[REVISÃO],ARQUIVOS[DOCUMENTO]='MATRIZ DE REVISÃO'!$A235)),1,)=$B235,"VIGENTE","OBS"),IF(N$1&lt;$B235,"-",""))</f>
        <v/>
      </c>
      <c r="O235" s="22" t="str" cm="1">
        <f t="array" ref="O235">IFERROR(IF(VLOOKUP(O$1,_xlfn.UNIQUE(_xlfn._xlws.FILTER(ARQUIVOS[REVISÃO],ARQUIVOS[DOCUMENTO]='MATRIZ DE REVISÃO'!$A235)),1,)=$B235,"VIGENTE","OBS"),IF(O$1&lt;$B235,"-",""))</f>
        <v/>
      </c>
      <c r="P235" t="str" cm="1">
        <f t="array" ref="P235">IFERROR(IF(VLOOKUP(P$1,_xlfn.UNIQUE(_xlfn._xlws.FILTER(ARQUIVOS[REVISÃO],ARQUIVOS[DOCUMENTO]='MATRIZ DE REVISÃO'!$A235)),1,)=$B235,"VIGENTE","OBS"),IF(P$1&lt;$B235,"-",""))</f>
        <v/>
      </c>
      <c r="Q235" t="str" cm="1">
        <f t="array" ref="Q235">IFERROR(IF(VLOOKUP(Q$1,_xlfn.UNIQUE(_xlfn._xlws.FILTER(ARQUIVOS[REVISÃO],ARQUIVOS[DOCUMENTO]='MATRIZ DE REVISÃO'!$A235)),1,)=$B235,"VIGENTE","OBS"),IF(Q$1&lt;$B235,"-",""))</f>
        <v/>
      </c>
      <c r="R235" t="str" cm="1">
        <f t="array" ref="R235">IFERROR(IF(VLOOKUP(R$1,_xlfn.UNIQUE(_xlfn._xlws.FILTER(ARQUIVOS[REVISÃO],ARQUIVOS[DOCUMENTO]='MATRIZ DE REVISÃO'!$A235)),1,)=$B235,"VIGENTE","OBS"),IF(R$1&lt;$B235,"-",""))</f>
        <v/>
      </c>
      <c r="S235" t="str" cm="1">
        <f t="array" ref="S235">IFERROR(IF(VLOOKUP(S$1,_xlfn.UNIQUE(_xlfn._xlws.FILTER(ARQUIVOS[REVISÃO],ARQUIVOS[DOCUMENTO]='MATRIZ DE REVISÃO'!$A235)),1,)=$B235,"VIGENTE","OBS"),IF(S$1&lt;$B235,"-",""))</f>
        <v/>
      </c>
    </row>
    <row r="236" spans="1:19" x14ac:dyDescent="0.3">
      <c r="A236" s="16" t="s">
        <v>3051</v>
      </c>
      <c r="B236" s="17" t="str">
        <f>_xlfn.XLOOKUP(A236,LD_01[DOCUMENTO],LD_01[REVISÃO])</f>
        <v>R00</v>
      </c>
      <c r="C236" s="17" t="s">
        <v>4315</v>
      </c>
      <c r="D236" s="21" t="str" cm="1">
        <f t="array" ref="D236">IFERROR(IF(VLOOKUP(D$1,_xlfn.UNIQUE(_xlfn._xlws.FILTER(ARQUIVOS[REVISÃO],ARQUIVOS[DOCUMENTO]='MATRIZ DE REVISÃO'!$A236)),1,)=$B236,"VIGENTE","OBS"),IF(D$1&lt;$B236,"-",""))</f>
        <v>VIGENTE</v>
      </c>
      <c r="E236" s="21" t="str" cm="1">
        <f t="array" ref="E236">IFERROR(IF(VLOOKUP(E$1,_xlfn.UNIQUE(_xlfn._xlws.FILTER(ARQUIVOS[REVISÃO],ARQUIVOS[DOCUMENTO]='MATRIZ DE REVISÃO'!$A236)),1,)=$B236,"VIGENTE","OBS"),IF(E$1&lt;$B236,"-",""))</f>
        <v/>
      </c>
      <c r="F236" s="21" t="str" cm="1">
        <f t="array" ref="F236">IFERROR(IF(VLOOKUP(F$1,_xlfn.UNIQUE(_xlfn._xlws.FILTER(ARQUIVOS[REVISÃO],ARQUIVOS[DOCUMENTO]='MATRIZ DE REVISÃO'!$A236)),1,)=$B236,"VIGENTE","OBS"),IF(F$1&lt;$B236,"-",""))</f>
        <v/>
      </c>
      <c r="G236" s="21" t="str" cm="1">
        <f t="array" ref="G236">IFERROR(IF(VLOOKUP(G$1,_xlfn.UNIQUE(_xlfn._xlws.FILTER(ARQUIVOS[REVISÃO],ARQUIVOS[DOCUMENTO]='MATRIZ DE REVISÃO'!$A236)),1,)=$B236,"VIGENTE","OBS"),IF(G$1&lt;$B236,"-",""))</f>
        <v/>
      </c>
      <c r="H236" s="21" t="str" cm="1">
        <f t="array" ref="H236">IFERROR(IF(VLOOKUP(H$1,_xlfn.UNIQUE(_xlfn._xlws.FILTER(ARQUIVOS[REVISÃO],ARQUIVOS[DOCUMENTO]='MATRIZ DE REVISÃO'!$A236)),1,)=$B236,"VIGENTE","OBS"),IF(H$1&lt;$B236,"-",""))</f>
        <v/>
      </c>
      <c r="I236" s="21" t="str" cm="1">
        <f t="array" ref="I236">IFERROR(IF(VLOOKUP(I$1,_xlfn.UNIQUE(_xlfn._xlws.FILTER(ARQUIVOS[REVISÃO],ARQUIVOS[DOCUMENTO]='MATRIZ DE REVISÃO'!$A236)),1,)=$B236,"VIGENTE","OBS"),IF(I$1&lt;$B236,"-",""))</f>
        <v/>
      </c>
      <c r="J236" s="21" t="str" cm="1">
        <f t="array" ref="J236">IFERROR(IF(VLOOKUP(J$1,_xlfn.UNIQUE(_xlfn._xlws.FILTER(ARQUIVOS[REVISÃO],ARQUIVOS[DOCUMENTO]='MATRIZ DE REVISÃO'!$A236)),1,)=$B236,"VIGENTE","OBS"),IF(J$1&lt;$B236,"-",""))</f>
        <v/>
      </c>
      <c r="K236" s="21" t="str" cm="1">
        <f t="array" ref="K236">IFERROR(IF(VLOOKUP(K$1,_xlfn.UNIQUE(_xlfn._xlws.FILTER(ARQUIVOS[REVISÃO],ARQUIVOS[DOCUMENTO]='MATRIZ DE REVISÃO'!$A236)),1,)=$B236,"VIGENTE","OBS"),IF(K$1&lt;$B236,"-",""))</f>
        <v/>
      </c>
      <c r="L236" s="21" t="str" cm="1">
        <f t="array" ref="L236">IFERROR(IF(VLOOKUP(L$1,_xlfn.UNIQUE(_xlfn._xlws.FILTER(ARQUIVOS[REVISÃO],ARQUIVOS[DOCUMENTO]='MATRIZ DE REVISÃO'!$A236)),1,)=$B236,"VIGENTE","OBS"),IF(L$1&lt;$B236,"-",""))</f>
        <v/>
      </c>
      <c r="M236" s="21" t="str" cm="1">
        <f t="array" ref="M236">IFERROR(IF(VLOOKUP(M$1,_xlfn.UNIQUE(_xlfn._xlws.FILTER(ARQUIVOS[REVISÃO],ARQUIVOS[DOCUMENTO]='MATRIZ DE REVISÃO'!$A236)),1,)=$B236,"VIGENTE","OBS"),IF(M$1&lt;$B236,"-",""))</f>
        <v/>
      </c>
      <c r="N236" s="21" t="str" cm="1">
        <f t="array" ref="N236">IFERROR(IF(VLOOKUP(N$1,_xlfn.UNIQUE(_xlfn._xlws.FILTER(ARQUIVOS[REVISÃO],ARQUIVOS[DOCUMENTO]='MATRIZ DE REVISÃO'!$A236)),1,)=$B236,"VIGENTE","OBS"),IF(N$1&lt;$B236,"-",""))</f>
        <v/>
      </c>
      <c r="O236" s="22" t="str" cm="1">
        <f t="array" ref="O236">IFERROR(IF(VLOOKUP(O$1,_xlfn.UNIQUE(_xlfn._xlws.FILTER(ARQUIVOS[REVISÃO],ARQUIVOS[DOCUMENTO]='MATRIZ DE REVISÃO'!$A236)),1,)=$B236,"VIGENTE","OBS"),IF(O$1&lt;$B236,"-",""))</f>
        <v/>
      </c>
      <c r="P236" t="str" cm="1">
        <f t="array" ref="P236">IFERROR(IF(VLOOKUP(P$1,_xlfn.UNIQUE(_xlfn._xlws.FILTER(ARQUIVOS[REVISÃO],ARQUIVOS[DOCUMENTO]='MATRIZ DE REVISÃO'!$A236)),1,)=$B236,"VIGENTE","OBS"),IF(P$1&lt;$B236,"-",""))</f>
        <v/>
      </c>
      <c r="Q236" t="str" cm="1">
        <f t="array" ref="Q236">IFERROR(IF(VLOOKUP(Q$1,_xlfn.UNIQUE(_xlfn._xlws.FILTER(ARQUIVOS[REVISÃO],ARQUIVOS[DOCUMENTO]='MATRIZ DE REVISÃO'!$A236)),1,)=$B236,"VIGENTE","OBS"),IF(Q$1&lt;$B236,"-",""))</f>
        <v/>
      </c>
      <c r="R236" t="str" cm="1">
        <f t="array" ref="R236">IFERROR(IF(VLOOKUP(R$1,_xlfn.UNIQUE(_xlfn._xlws.FILTER(ARQUIVOS[REVISÃO],ARQUIVOS[DOCUMENTO]='MATRIZ DE REVISÃO'!$A236)),1,)=$B236,"VIGENTE","OBS"),IF(R$1&lt;$B236,"-",""))</f>
        <v/>
      </c>
      <c r="S236" t="str" cm="1">
        <f t="array" ref="S236">IFERROR(IF(VLOOKUP(S$1,_xlfn.UNIQUE(_xlfn._xlws.FILTER(ARQUIVOS[REVISÃO],ARQUIVOS[DOCUMENTO]='MATRIZ DE REVISÃO'!$A236)),1,)=$B236,"VIGENTE","OBS"),IF(S$1&lt;$B236,"-",""))</f>
        <v/>
      </c>
    </row>
    <row r="237" spans="1:19" x14ac:dyDescent="0.3">
      <c r="A237" s="16" t="s">
        <v>3052</v>
      </c>
      <c r="B237" s="17" t="str">
        <f>_xlfn.XLOOKUP(A237,LD_01[DOCUMENTO],LD_01[REVISÃO])</f>
        <v>R00</v>
      </c>
      <c r="C237" s="17" t="s">
        <v>4315</v>
      </c>
      <c r="D237" s="21" t="str" cm="1">
        <f t="array" ref="D237">IFERROR(IF(VLOOKUP(D$1,_xlfn.UNIQUE(_xlfn._xlws.FILTER(ARQUIVOS[REVISÃO],ARQUIVOS[DOCUMENTO]='MATRIZ DE REVISÃO'!$A237)),1,)=$B237,"VIGENTE","OBS"),IF(D$1&lt;$B237,"-",""))</f>
        <v>VIGENTE</v>
      </c>
      <c r="E237" s="21" t="str" cm="1">
        <f t="array" ref="E237">IFERROR(IF(VLOOKUP(E$1,_xlfn.UNIQUE(_xlfn._xlws.FILTER(ARQUIVOS[REVISÃO],ARQUIVOS[DOCUMENTO]='MATRIZ DE REVISÃO'!$A237)),1,)=$B237,"VIGENTE","OBS"),IF(E$1&lt;$B237,"-",""))</f>
        <v/>
      </c>
      <c r="F237" s="21" t="str" cm="1">
        <f t="array" ref="F237">IFERROR(IF(VLOOKUP(F$1,_xlfn.UNIQUE(_xlfn._xlws.FILTER(ARQUIVOS[REVISÃO],ARQUIVOS[DOCUMENTO]='MATRIZ DE REVISÃO'!$A237)),1,)=$B237,"VIGENTE","OBS"),IF(F$1&lt;$B237,"-",""))</f>
        <v/>
      </c>
      <c r="G237" s="21" t="str" cm="1">
        <f t="array" ref="G237">IFERROR(IF(VLOOKUP(G$1,_xlfn.UNIQUE(_xlfn._xlws.FILTER(ARQUIVOS[REVISÃO],ARQUIVOS[DOCUMENTO]='MATRIZ DE REVISÃO'!$A237)),1,)=$B237,"VIGENTE","OBS"),IF(G$1&lt;$B237,"-",""))</f>
        <v/>
      </c>
      <c r="H237" s="21" t="str" cm="1">
        <f t="array" ref="H237">IFERROR(IF(VLOOKUP(H$1,_xlfn.UNIQUE(_xlfn._xlws.FILTER(ARQUIVOS[REVISÃO],ARQUIVOS[DOCUMENTO]='MATRIZ DE REVISÃO'!$A237)),1,)=$B237,"VIGENTE","OBS"),IF(H$1&lt;$B237,"-",""))</f>
        <v/>
      </c>
      <c r="I237" s="21" t="str" cm="1">
        <f t="array" ref="I237">IFERROR(IF(VLOOKUP(I$1,_xlfn.UNIQUE(_xlfn._xlws.FILTER(ARQUIVOS[REVISÃO],ARQUIVOS[DOCUMENTO]='MATRIZ DE REVISÃO'!$A237)),1,)=$B237,"VIGENTE","OBS"),IF(I$1&lt;$B237,"-",""))</f>
        <v/>
      </c>
      <c r="J237" s="21" t="str" cm="1">
        <f t="array" ref="J237">IFERROR(IF(VLOOKUP(J$1,_xlfn.UNIQUE(_xlfn._xlws.FILTER(ARQUIVOS[REVISÃO],ARQUIVOS[DOCUMENTO]='MATRIZ DE REVISÃO'!$A237)),1,)=$B237,"VIGENTE","OBS"),IF(J$1&lt;$B237,"-",""))</f>
        <v/>
      </c>
      <c r="K237" s="21" t="str" cm="1">
        <f t="array" ref="K237">IFERROR(IF(VLOOKUP(K$1,_xlfn.UNIQUE(_xlfn._xlws.FILTER(ARQUIVOS[REVISÃO],ARQUIVOS[DOCUMENTO]='MATRIZ DE REVISÃO'!$A237)),1,)=$B237,"VIGENTE","OBS"),IF(K$1&lt;$B237,"-",""))</f>
        <v/>
      </c>
      <c r="L237" s="21" t="str" cm="1">
        <f t="array" ref="L237">IFERROR(IF(VLOOKUP(L$1,_xlfn.UNIQUE(_xlfn._xlws.FILTER(ARQUIVOS[REVISÃO],ARQUIVOS[DOCUMENTO]='MATRIZ DE REVISÃO'!$A237)),1,)=$B237,"VIGENTE","OBS"),IF(L$1&lt;$B237,"-",""))</f>
        <v/>
      </c>
      <c r="M237" s="21" t="str" cm="1">
        <f t="array" ref="M237">IFERROR(IF(VLOOKUP(M$1,_xlfn.UNIQUE(_xlfn._xlws.FILTER(ARQUIVOS[REVISÃO],ARQUIVOS[DOCUMENTO]='MATRIZ DE REVISÃO'!$A237)),1,)=$B237,"VIGENTE","OBS"),IF(M$1&lt;$B237,"-",""))</f>
        <v/>
      </c>
      <c r="N237" s="21" t="str" cm="1">
        <f t="array" ref="N237">IFERROR(IF(VLOOKUP(N$1,_xlfn.UNIQUE(_xlfn._xlws.FILTER(ARQUIVOS[REVISÃO],ARQUIVOS[DOCUMENTO]='MATRIZ DE REVISÃO'!$A237)),1,)=$B237,"VIGENTE","OBS"),IF(N$1&lt;$B237,"-",""))</f>
        <v/>
      </c>
      <c r="O237" s="22" t="str" cm="1">
        <f t="array" ref="O237">IFERROR(IF(VLOOKUP(O$1,_xlfn.UNIQUE(_xlfn._xlws.FILTER(ARQUIVOS[REVISÃO],ARQUIVOS[DOCUMENTO]='MATRIZ DE REVISÃO'!$A237)),1,)=$B237,"VIGENTE","OBS"),IF(O$1&lt;$B237,"-",""))</f>
        <v/>
      </c>
      <c r="P237" t="str" cm="1">
        <f t="array" ref="P237">IFERROR(IF(VLOOKUP(P$1,_xlfn.UNIQUE(_xlfn._xlws.FILTER(ARQUIVOS[REVISÃO],ARQUIVOS[DOCUMENTO]='MATRIZ DE REVISÃO'!$A237)),1,)=$B237,"VIGENTE","OBS"),IF(P$1&lt;$B237,"-",""))</f>
        <v/>
      </c>
      <c r="Q237" t="str" cm="1">
        <f t="array" ref="Q237">IFERROR(IF(VLOOKUP(Q$1,_xlfn.UNIQUE(_xlfn._xlws.FILTER(ARQUIVOS[REVISÃO],ARQUIVOS[DOCUMENTO]='MATRIZ DE REVISÃO'!$A237)),1,)=$B237,"VIGENTE","OBS"),IF(Q$1&lt;$B237,"-",""))</f>
        <v/>
      </c>
      <c r="R237" t="str" cm="1">
        <f t="array" ref="R237">IFERROR(IF(VLOOKUP(R$1,_xlfn.UNIQUE(_xlfn._xlws.FILTER(ARQUIVOS[REVISÃO],ARQUIVOS[DOCUMENTO]='MATRIZ DE REVISÃO'!$A237)),1,)=$B237,"VIGENTE","OBS"),IF(R$1&lt;$B237,"-",""))</f>
        <v/>
      </c>
      <c r="S237" t="str" cm="1">
        <f t="array" ref="S237">IFERROR(IF(VLOOKUP(S$1,_xlfn.UNIQUE(_xlfn._xlws.FILTER(ARQUIVOS[REVISÃO],ARQUIVOS[DOCUMENTO]='MATRIZ DE REVISÃO'!$A237)),1,)=$B237,"VIGENTE","OBS"),IF(S$1&lt;$B237,"-",""))</f>
        <v/>
      </c>
    </row>
    <row r="238" spans="1:19" x14ac:dyDescent="0.3">
      <c r="A238" s="16" t="s">
        <v>3053</v>
      </c>
      <c r="B238" s="17" t="str">
        <f>_xlfn.XLOOKUP(A238,LD_01[DOCUMENTO],LD_01[REVISÃO])</f>
        <v>R04</v>
      </c>
      <c r="C238" s="17" t="s">
        <v>4315</v>
      </c>
      <c r="D238" s="21" t="str" cm="1">
        <f t="array" ref="D238">IFERROR(IF(VLOOKUP(D$1,_xlfn.UNIQUE(_xlfn._xlws.FILTER(ARQUIVOS[REVISÃO],ARQUIVOS[DOCUMENTO]='MATRIZ DE REVISÃO'!$A238)),1,)=$B238,"VIGENTE","OBS"),IF(D$1&lt;$B238,"-",""))</f>
        <v>-</v>
      </c>
      <c r="E238" s="21" t="str" cm="1">
        <f t="array" ref="E238">IFERROR(IF(VLOOKUP(E$1,_xlfn.UNIQUE(_xlfn._xlws.FILTER(ARQUIVOS[REVISÃO],ARQUIVOS[DOCUMENTO]='MATRIZ DE REVISÃO'!$A238)),1,)=$B238,"VIGENTE","OBS"),IF(E$1&lt;$B238,"-",""))</f>
        <v>-</v>
      </c>
      <c r="F238" s="21" t="str" cm="1">
        <f t="array" ref="F238">IFERROR(IF(VLOOKUP(F$1,_xlfn.UNIQUE(_xlfn._xlws.FILTER(ARQUIVOS[REVISÃO],ARQUIVOS[DOCUMENTO]='MATRIZ DE REVISÃO'!$A238)),1,)=$B238,"VIGENTE","OBS"),IF(F$1&lt;$B238,"-",""))</f>
        <v>-</v>
      </c>
      <c r="G238" s="21" t="str" cm="1">
        <f t="array" ref="G238">IFERROR(IF(VLOOKUP(G$1,_xlfn.UNIQUE(_xlfn._xlws.FILTER(ARQUIVOS[REVISÃO],ARQUIVOS[DOCUMENTO]='MATRIZ DE REVISÃO'!$A238)),1,)=$B238,"VIGENTE","OBS"),IF(G$1&lt;$B238,"-",""))</f>
        <v>-</v>
      </c>
      <c r="H238" s="21" t="str" cm="1">
        <f t="array" ref="H238">IFERROR(IF(VLOOKUP(H$1,_xlfn.UNIQUE(_xlfn._xlws.FILTER(ARQUIVOS[REVISÃO],ARQUIVOS[DOCUMENTO]='MATRIZ DE REVISÃO'!$A238)),1,)=$B238,"VIGENTE","OBS"),IF(H$1&lt;$B238,"-",""))</f>
        <v>VIGENTE</v>
      </c>
      <c r="I238" s="21" t="str" cm="1">
        <f t="array" ref="I238">IFERROR(IF(VLOOKUP(I$1,_xlfn.UNIQUE(_xlfn._xlws.FILTER(ARQUIVOS[REVISÃO],ARQUIVOS[DOCUMENTO]='MATRIZ DE REVISÃO'!$A238)),1,)=$B238,"VIGENTE","OBS"),IF(I$1&lt;$B238,"-",""))</f>
        <v/>
      </c>
      <c r="J238" s="21" t="str" cm="1">
        <f t="array" ref="J238">IFERROR(IF(VLOOKUP(J$1,_xlfn.UNIQUE(_xlfn._xlws.FILTER(ARQUIVOS[REVISÃO],ARQUIVOS[DOCUMENTO]='MATRIZ DE REVISÃO'!$A238)),1,)=$B238,"VIGENTE","OBS"),IF(J$1&lt;$B238,"-",""))</f>
        <v/>
      </c>
      <c r="K238" s="21" t="str" cm="1">
        <f t="array" ref="K238">IFERROR(IF(VLOOKUP(K$1,_xlfn.UNIQUE(_xlfn._xlws.FILTER(ARQUIVOS[REVISÃO],ARQUIVOS[DOCUMENTO]='MATRIZ DE REVISÃO'!$A238)),1,)=$B238,"VIGENTE","OBS"),IF(K$1&lt;$B238,"-",""))</f>
        <v/>
      </c>
      <c r="L238" s="21" t="str" cm="1">
        <f t="array" ref="L238">IFERROR(IF(VLOOKUP(L$1,_xlfn.UNIQUE(_xlfn._xlws.FILTER(ARQUIVOS[REVISÃO],ARQUIVOS[DOCUMENTO]='MATRIZ DE REVISÃO'!$A238)),1,)=$B238,"VIGENTE","OBS"),IF(L$1&lt;$B238,"-",""))</f>
        <v/>
      </c>
      <c r="M238" s="21" t="str" cm="1">
        <f t="array" ref="M238">IFERROR(IF(VLOOKUP(M$1,_xlfn.UNIQUE(_xlfn._xlws.FILTER(ARQUIVOS[REVISÃO],ARQUIVOS[DOCUMENTO]='MATRIZ DE REVISÃO'!$A238)),1,)=$B238,"VIGENTE","OBS"),IF(M$1&lt;$B238,"-",""))</f>
        <v/>
      </c>
      <c r="N238" s="21" t="str" cm="1">
        <f t="array" ref="N238">IFERROR(IF(VLOOKUP(N$1,_xlfn.UNIQUE(_xlfn._xlws.FILTER(ARQUIVOS[REVISÃO],ARQUIVOS[DOCUMENTO]='MATRIZ DE REVISÃO'!$A238)),1,)=$B238,"VIGENTE","OBS"),IF(N$1&lt;$B238,"-",""))</f>
        <v/>
      </c>
      <c r="O238" s="22" t="str" cm="1">
        <f t="array" ref="O238">IFERROR(IF(VLOOKUP(O$1,_xlfn.UNIQUE(_xlfn._xlws.FILTER(ARQUIVOS[REVISÃO],ARQUIVOS[DOCUMENTO]='MATRIZ DE REVISÃO'!$A238)),1,)=$B238,"VIGENTE","OBS"),IF(O$1&lt;$B238,"-",""))</f>
        <v/>
      </c>
      <c r="P238" t="str" cm="1">
        <f t="array" ref="P238">IFERROR(IF(VLOOKUP(P$1,_xlfn.UNIQUE(_xlfn._xlws.FILTER(ARQUIVOS[REVISÃO],ARQUIVOS[DOCUMENTO]='MATRIZ DE REVISÃO'!$A238)),1,)=$B238,"VIGENTE","OBS"),IF(P$1&lt;$B238,"-",""))</f>
        <v/>
      </c>
      <c r="Q238" t="str" cm="1">
        <f t="array" ref="Q238">IFERROR(IF(VLOOKUP(Q$1,_xlfn.UNIQUE(_xlfn._xlws.FILTER(ARQUIVOS[REVISÃO],ARQUIVOS[DOCUMENTO]='MATRIZ DE REVISÃO'!$A238)),1,)=$B238,"VIGENTE","OBS"),IF(Q$1&lt;$B238,"-",""))</f>
        <v/>
      </c>
      <c r="R238" t="str" cm="1">
        <f t="array" ref="R238">IFERROR(IF(VLOOKUP(R$1,_xlfn.UNIQUE(_xlfn._xlws.FILTER(ARQUIVOS[REVISÃO],ARQUIVOS[DOCUMENTO]='MATRIZ DE REVISÃO'!$A238)),1,)=$B238,"VIGENTE","OBS"),IF(R$1&lt;$B238,"-",""))</f>
        <v/>
      </c>
      <c r="S238" t="str" cm="1">
        <f t="array" ref="S238">IFERROR(IF(VLOOKUP(S$1,_xlfn.UNIQUE(_xlfn._xlws.FILTER(ARQUIVOS[REVISÃO],ARQUIVOS[DOCUMENTO]='MATRIZ DE REVISÃO'!$A238)),1,)=$B238,"VIGENTE","OBS"),IF(S$1&lt;$B238,"-",""))</f>
        <v/>
      </c>
    </row>
    <row r="239" spans="1:19" x14ac:dyDescent="0.3">
      <c r="A239" s="16" t="s">
        <v>3054</v>
      </c>
      <c r="B239" s="17" t="str">
        <f>_xlfn.XLOOKUP(A239,LD_01[DOCUMENTO],LD_01[REVISÃO])</f>
        <v>R01</v>
      </c>
      <c r="C239" s="17" t="s">
        <v>4315</v>
      </c>
      <c r="D239" s="21" t="str" cm="1">
        <f t="array" ref="D239">IFERROR(IF(VLOOKUP(D$1,_xlfn.UNIQUE(_xlfn._xlws.FILTER(ARQUIVOS[REVISÃO],ARQUIVOS[DOCUMENTO]='MATRIZ DE REVISÃO'!$A239)),1,)=$B239,"VIGENTE","OBS"),IF(D$1&lt;$B239,"-",""))</f>
        <v>-</v>
      </c>
      <c r="E239" s="21" t="str" cm="1">
        <f t="array" ref="E239">IFERROR(IF(VLOOKUP(E$1,_xlfn.UNIQUE(_xlfn._xlws.FILTER(ARQUIVOS[REVISÃO],ARQUIVOS[DOCUMENTO]='MATRIZ DE REVISÃO'!$A239)),1,)=$B239,"VIGENTE","OBS"),IF(E$1&lt;$B239,"-",""))</f>
        <v>VIGENTE</v>
      </c>
      <c r="F239" s="21" t="str" cm="1">
        <f t="array" ref="F239">IFERROR(IF(VLOOKUP(F$1,_xlfn.UNIQUE(_xlfn._xlws.FILTER(ARQUIVOS[REVISÃO],ARQUIVOS[DOCUMENTO]='MATRIZ DE REVISÃO'!$A239)),1,)=$B239,"VIGENTE","OBS"),IF(F$1&lt;$B239,"-",""))</f>
        <v/>
      </c>
      <c r="G239" s="21" t="str" cm="1">
        <f t="array" ref="G239">IFERROR(IF(VLOOKUP(G$1,_xlfn.UNIQUE(_xlfn._xlws.FILTER(ARQUIVOS[REVISÃO],ARQUIVOS[DOCUMENTO]='MATRIZ DE REVISÃO'!$A239)),1,)=$B239,"VIGENTE","OBS"),IF(G$1&lt;$B239,"-",""))</f>
        <v/>
      </c>
      <c r="H239" s="21" t="str" cm="1">
        <f t="array" ref="H239">IFERROR(IF(VLOOKUP(H$1,_xlfn.UNIQUE(_xlfn._xlws.FILTER(ARQUIVOS[REVISÃO],ARQUIVOS[DOCUMENTO]='MATRIZ DE REVISÃO'!$A239)),1,)=$B239,"VIGENTE","OBS"),IF(H$1&lt;$B239,"-",""))</f>
        <v/>
      </c>
      <c r="I239" s="21" t="str" cm="1">
        <f t="array" ref="I239">IFERROR(IF(VLOOKUP(I$1,_xlfn.UNIQUE(_xlfn._xlws.FILTER(ARQUIVOS[REVISÃO],ARQUIVOS[DOCUMENTO]='MATRIZ DE REVISÃO'!$A239)),1,)=$B239,"VIGENTE","OBS"),IF(I$1&lt;$B239,"-",""))</f>
        <v/>
      </c>
      <c r="J239" s="21" t="str" cm="1">
        <f t="array" ref="J239">IFERROR(IF(VLOOKUP(J$1,_xlfn.UNIQUE(_xlfn._xlws.FILTER(ARQUIVOS[REVISÃO],ARQUIVOS[DOCUMENTO]='MATRIZ DE REVISÃO'!$A239)),1,)=$B239,"VIGENTE","OBS"),IF(J$1&lt;$B239,"-",""))</f>
        <v/>
      </c>
      <c r="K239" s="21" t="str" cm="1">
        <f t="array" ref="K239">IFERROR(IF(VLOOKUP(K$1,_xlfn.UNIQUE(_xlfn._xlws.FILTER(ARQUIVOS[REVISÃO],ARQUIVOS[DOCUMENTO]='MATRIZ DE REVISÃO'!$A239)),1,)=$B239,"VIGENTE","OBS"),IF(K$1&lt;$B239,"-",""))</f>
        <v/>
      </c>
      <c r="L239" s="21" t="str" cm="1">
        <f t="array" ref="L239">IFERROR(IF(VLOOKUP(L$1,_xlfn.UNIQUE(_xlfn._xlws.FILTER(ARQUIVOS[REVISÃO],ARQUIVOS[DOCUMENTO]='MATRIZ DE REVISÃO'!$A239)),1,)=$B239,"VIGENTE","OBS"),IF(L$1&lt;$B239,"-",""))</f>
        <v/>
      </c>
      <c r="M239" s="21" t="str" cm="1">
        <f t="array" ref="M239">IFERROR(IF(VLOOKUP(M$1,_xlfn.UNIQUE(_xlfn._xlws.FILTER(ARQUIVOS[REVISÃO],ARQUIVOS[DOCUMENTO]='MATRIZ DE REVISÃO'!$A239)),1,)=$B239,"VIGENTE","OBS"),IF(M$1&lt;$B239,"-",""))</f>
        <v/>
      </c>
      <c r="N239" s="21" t="str" cm="1">
        <f t="array" ref="N239">IFERROR(IF(VLOOKUP(N$1,_xlfn.UNIQUE(_xlfn._xlws.FILTER(ARQUIVOS[REVISÃO],ARQUIVOS[DOCUMENTO]='MATRIZ DE REVISÃO'!$A239)),1,)=$B239,"VIGENTE","OBS"),IF(N$1&lt;$B239,"-",""))</f>
        <v/>
      </c>
      <c r="O239" s="22" t="str" cm="1">
        <f t="array" ref="O239">IFERROR(IF(VLOOKUP(O$1,_xlfn.UNIQUE(_xlfn._xlws.FILTER(ARQUIVOS[REVISÃO],ARQUIVOS[DOCUMENTO]='MATRIZ DE REVISÃO'!$A239)),1,)=$B239,"VIGENTE","OBS"),IF(O$1&lt;$B239,"-",""))</f>
        <v/>
      </c>
      <c r="P239" t="str" cm="1">
        <f t="array" ref="P239">IFERROR(IF(VLOOKUP(P$1,_xlfn.UNIQUE(_xlfn._xlws.FILTER(ARQUIVOS[REVISÃO],ARQUIVOS[DOCUMENTO]='MATRIZ DE REVISÃO'!$A239)),1,)=$B239,"VIGENTE","OBS"),IF(P$1&lt;$B239,"-",""))</f>
        <v/>
      </c>
      <c r="Q239" t="str" cm="1">
        <f t="array" ref="Q239">IFERROR(IF(VLOOKUP(Q$1,_xlfn.UNIQUE(_xlfn._xlws.FILTER(ARQUIVOS[REVISÃO],ARQUIVOS[DOCUMENTO]='MATRIZ DE REVISÃO'!$A239)),1,)=$B239,"VIGENTE","OBS"),IF(Q$1&lt;$B239,"-",""))</f>
        <v/>
      </c>
      <c r="R239" t="str" cm="1">
        <f t="array" ref="R239">IFERROR(IF(VLOOKUP(R$1,_xlfn.UNIQUE(_xlfn._xlws.FILTER(ARQUIVOS[REVISÃO],ARQUIVOS[DOCUMENTO]='MATRIZ DE REVISÃO'!$A239)),1,)=$B239,"VIGENTE","OBS"),IF(R$1&lt;$B239,"-",""))</f>
        <v/>
      </c>
      <c r="S239" t="str" cm="1">
        <f t="array" ref="S239">IFERROR(IF(VLOOKUP(S$1,_xlfn.UNIQUE(_xlfn._xlws.FILTER(ARQUIVOS[REVISÃO],ARQUIVOS[DOCUMENTO]='MATRIZ DE REVISÃO'!$A239)),1,)=$B239,"VIGENTE","OBS"),IF(S$1&lt;$B239,"-",""))</f>
        <v/>
      </c>
    </row>
    <row r="240" spans="1:19" x14ac:dyDescent="0.3">
      <c r="A240" s="16" t="s">
        <v>3084</v>
      </c>
      <c r="B240" s="17" t="str">
        <f>_xlfn.XLOOKUP(A240,LD_01[DOCUMENTO],LD_01[REVISÃO])</f>
        <v>R03</v>
      </c>
      <c r="C240" s="17" t="s">
        <v>4315</v>
      </c>
      <c r="D240" s="21" t="str" cm="1">
        <f t="array" ref="D240">IFERROR(IF(VLOOKUP(D$1,_xlfn.UNIQUE(_xlfn._xlws.FILTER(ARQUIVOS[REVISÃO],ARQUIVOS[DOCUMENTO]='MATRIZ DE REVISÃO'!$A240)),1,)=$B240,"VIGENTE","OBS"),IF(D$1&lt;$B240,"-",""))</f>
        <v>-</v>
      </c>
      <c r="E240" s="21" t="str" cm="1">
        <f t="array" ref="E240">IFERROR(IF(VLOOKUP(E$1,_xlfn.UNIQUE(_xlfn._xlws.FILTER(ARQUIVOS[REVISÃO],ARQUIVOS[DOCUMENTO]='MATRIZ DE REVISÃO'!$A240)),1,)=$B240,"VIGENTE","OBS"),IF(E$1&lt;$B240,"-",""))</f>
        <v>-</v>
      </c>
      <c r="F240" s="21" t="str" cm="1">
        <f t="array" ref="F240">IFERROR(IF(VLOOKUP(F$1,_xlfn.UNIQUE(_xlfn._xlws.FILTER(ARQUIVOS[REVISÃO],ARQUIVOS[DOCUMENTO]='MATRIZ DE REVISÃO'!$A240)),1,)=$B240,"VIGENTE","OBS"),IF(F$1&lt;$B240,"-",""))</f>
        <v>-</v>
      </c>
      <c r="G240" s="21" t="str" cm="1">
        <f t="array" ref="G240">IFERROR(IF(VLOOKUP(G$1,_xlfn.UNIQUE(_xlfn._xlws.FILTER(ARQUIVOS[REVISÃO],ARQUIVOS[DOCUMENTO]='MATRIZ DE REVISÃO'!$A240)),1,)=$B240,"VIGENTE","OBS"),IF(G$1&lt;$B240,"-",""))</f>
        <v>VIGENTE</v>
      </c>
      <c r="H240" s="21" t="str" cm="1">
        <f t="array" ref="H240">IFERROR(IF(VLOOKUP(H$1,_xlfn.UNIQUE(_xlfn._xlws.FILTER(ARQUIVOS[REVISÃO],ARQUIVOS[DOCUMENTO]='MATRIZ DE REVISÃO'!$A240)),1,)=$B240,"VIGENTE","OBS"),IF(H$1&lt;$B240,"-",""))</f>
        <v/>
      </c>
      <c r="I240" s="21" t="str" cm="1">
        <f t="array" ref="I240">IFERROR(IF(VLOOKUP(I$1,_xlfn.UNIQUE(_xlfn._xlws.FILTER(ARQUIVOS[REVISÃO],ARQUIVOS[DOCUMENTO]='MATRIZ DE REVISÃO'!$A240)),1,)=$B240,"VIGENTE","OBS"),IF(I$1&lt;$B240,"-",""))</f>
        <v/>
      </c>
      <c r="J240" s="21" t="str" cm="1">
        <f t="array" ref="J240">IFERROR(IF(VLOOKUP(J$1,_xlfn.UNIQUE(_xlfn._xlws.FILTER(ARQUIVOS[REVISÃO],ARQUIVOS[DOCUMENTO]='MATRIZ DE REVISÃO'!$A240)),1,)=$B240,"VIGENTE","OBS"),IF(J$1&lt;$B240,"-",""))</f>
        <v/>
      </c>
      <c r="K240" s="21" t="str" cm="1">
        <f t="array" ref="K240">IFERROR(IF(VLOOKUP(K$1,_xlfn.UNIQUE(_xlfn._xlws.FILTER(ARQUIVOS[REVISÃO],ARQUIVOS[DOCUMENTO]='MATRIZ DE REVISÃO'!$A240)),1,)=$B240,"VIGENTE","OBS"),IF(K$1&lt;$B240,"-",""))</f>
        <v/>
      </c>
      <c r="L240" s="21" t="str" cm="1">
        <f t="array" ref="L240">IFERROR(IF(VLOOKUP(L$1,_xlfn.UNIQUE(_xlfn._xlws.FILTER(ARQUIVOS[REVISÃO],ARQUIVOS[DOCUMENTO]='MATRIZ DE REVISÃO'!$A240)),1,)=$B240,"VIGENTE","OBS"),IF(L$1&lt;$B240,"-",""))</f>
        <v/>
      </c>
      <c r="M240" s="21" t="str" cm="1">
        <f t="array" ref="M240">IFERROR(IF(VLOOKUP(M$1,_xlfn.UNIQUE(_xlfn._xlws.FILTER(ARQUIVOS[REVISÃO],ARQUIVOS[DOCUMENTO]='MATRIZ DE REVISÃO'!$A240)),1,)=$B240,"VIGENTE","OBS"),IF(M$1&lt;$B240,"-",""))</f>
        <v/>
      </c>
      <c r="N240" s="21" t="str" cm="1">
        <f t="array" ref="N240">IFERROR(IF(VLOOKUP(N$1,_xlfn.UNIQUE(_xlfn._xlws.FILTER(ARQUIVOS[REVISÃO],ARQUIVOS[DOCUMENTO]='MATRIZ DE REVISÃO'!$A240)),1,)=$B240,"VIGENTE","OBS"),IF(N$1&lt;$B240,"-",""))</f>
        <v/>
      </c>
      <c r="O240" s="22" t="str" cm="1">
        <f t="array" ref="O240">IFERROR(IF(VLOOKUP(O$1,_xlfn.UNIQUE(_xlfn._xlws.FILTER(ARQUIVOS[REVISÃO],ARQUIVOS[DOCUMENTO]='MATRIZ DE REVISÃO'!$A240)),1,)=$B240,"VIGENTE","OBS"),IF(O$1&lt;$B240,"-",""))</f>
        <v/>
      </c>
      <c r="P240" t="str" cm="1">
        <f t="array" ref="P240">IFERROR(IF(VLOOKUP(P$1,_xlfn.UNIQUE(_xlfn._xlws.FILTER(ARQUIVOS[REVISÃO],ARQUIVOS[DOCUMENTO]='MATRIZ DE REVISÃO'!$A240)),1,)=$B240,"VIGENTE","OBS"),IF(P$1&lt;$B240,"-",""))</f>
        <v/>
      </c>
      <c r="Q240" t="str" cm="1">
        <f t="array" ref="Q240">IFERROR(IF(VLOOKUP(Q$1,_xlfn.UNIQUE(_xlfn._xlws.FILTER(ARQUIVOS[REVISÃO],ARQUIVOS[DOCUMENTO]='MATRIZ DE REVISÃO'!$A240)),1,)=$B240,"VIGENTE","OBS"),IF(Q$1&lt;$B240,"-",""))</f>
        <v/>
      </c>
      <c r="R240" t="str" cm="1">
        <f t="array" ref="R240">IFERROR(IF(VLOOKUP(R$1,_xlfn.UNIQUE(_xlfn._xlws.FILTER(ARQUIVOS[REVISÃO],ARQUIVOS[DOCUMENTO]='MATRIZ DE REVISÃO'!$A240)),1,)=$B240,"VIGENTE","OBS"),IF(R$1&lt;$B240,"-",""))</f>
        <v/>
      </c>
      <c r="S240" t="str" cm="1">
        <f t="array" ref="S240">IFERROR(IF(VLOOKUP(S$1,_xlfn.UNIQUE(_xlfn._xlws.FILTER(ARQUIVOS[REVISÃO],ARQUIVOS[DOCUMENTO]='MATRIZ DE REVISÃO'!$A240)),1,)=$B240,"VIGENTE","OBS"),IF(S$1&lt;$B240,"-",""))</f>
        <v/>
      </c>
    </row>
    <row r="241" spans="1:19" x14ac:dyDescent="0.3">
      <c r="A241" s="16" t="s">
        <v>3085</v>
      </c>
      <c r="B241" s="17" t="str">
        <f>_xlfn.XLOOKUP(A241,LD_01[DOCUMENTO],LD_01[REVISÃO])</f>
        <v>R03</v>
      </c>
      <c r="C241" s="17" t="s">
        <v>4315</v>
      </c>
      <c r="D241" s="21" t="str" cm="1">
        <f t="array" ref="D241">IFERROR(IF(VLOOKUP(D$1,_xlfn.UNIQUE(_xlfn._xlws.FILTER(ARQUIVOS[REVISÃO],ARQUIVOS[DOCUMENTO]='MATRIZ DE REVISÃO'!$A241)),1,)=$B241,"VIGENTE","OBS"),IF(D$1&lt;$B241,"-",""))</f>
        <v>-</v>
      </c>
      <c r="E241" s="21" t="str" cm="1">
        <f t="array" ref="E241">IFERROR(IF(VLOOKUP(E$1,_xlfn.UNIQUE(_xlfn._xlws.FILTER(ARQUIVOS[REVISÃO],ARQUIVOS[DOCUMENTO]='MATRIZ DE REVISÃO'!$A241)),1,)=$B241,"VIGENTE","OBS"),IF(E$1&lt;$B241,"-",""))</f>
        <v>-</v>
      </c>
      <c r="F241" s="21" t="str" cm="1">
        <f t="array" ref="F241">IFERROR(IF(VLOOKUP(F$1,_xlfn.UNIQUE(_xlfn._xlws.FILTER(ARQUIVOS[REVISÃO],ARQUIVOS[DOCUMENTO]='MATRIZ DE REVISÃO'!$A241)),1,)=$B241,"VIGENTE","OBS"),IF(F$1&lt;$B241,"-",""))</f>
        <v>-</v>
      </c>
      <c r="G241" s="21" t="str" cm="1">
        <f t="array" ref="G241">IFERROR(IF(VLOOKUP(G$1,_xlfn.UNIQUE(_xlfn._xlws.FILTER(ARQUIVOS[REVISÃO],ARQUIVOS[DOCUMENTO]='MATRIZ DE REVISÃO'!$A241)),1,)=$B241,"VIGENTE","OBS"),IF(G$1&lt;$B241,"-",""))</f>
        <v>VIGENTE</v>
      </c>
      <c r="H241" s="21" t="str" cm="1">
        <f t="array" ref="H241">IFERROR(IF(VLOOKUP(H$1,_xlfn.UNIQUE(_xlfn._xlws.FILTER(ARQUIVOS[REVISÃO],ARQUIVOS[DOCUMENTO]='MATRIZ DE REVISÃO'!$A241)),1,)=$B241,"VIGENTE","OBS"),IF(H$1&lt;$B241,"-",""))</f>
        <v/>
      </c>
      <c r="I241" s="21" t="str" cm="1">
        <f t="array" ref="I241">IFERROR(IF(VLOOKUP(I$1,_xlfn.UNIQUE(_xlfn._xlws.FILTER(ARQUIVOS[REVISÃO],ARQUIVOS[DOCUMENTO]='MATRIZ DE REVISÃO'!$A241)),1,)=$B241,"VIGENTE","OBS"),IF(I$1&lt;$B241,"-",""))</f>
        <v/>
      </c>
      <c r="J241" s="21" t="str" cm="1">
        <f t="array" ref="J241">IFERROR(IF(VLOOKUP(J$1,_xlfn.UNIQUE(_xlfn._xlws.FILTER(ARQUIVOS[REVISÃO],ARQUIVOS[DOCUMENTO]='MATRIZ DE REVISÃO'!$A241)),1,)=$B241,"VIGENTE","OBS"),IF(J$1&lt;$B241,"-",""))</f>
        <v/>
      </c>
      <c r="K241" s="21" t="str" cm="1">
        <f t="array" ref="K241">IFERROR(IF(VLOOKUP(K$1,_xlfn.UNIQUE(_xlfn._xlws.FILTER(ARQUIVOS[REVISÃO],ARQUIVOS[DOCUMENTO]='MATRIZ DE REVISÃO'!$A241)),1,)=$B241,"VIGENTE","OBS"),IF(K$1&lt;$B241,"-",""))</f>
        <v/>
      </c>
      <c r="L241" s="21" t="str" cm="1">
        <f t="array" ref="L241">IFERROR(IF(VLOOKUP(L$1,_xlfn.UNIQUE(_xlfn._xlws.FILTER(ARQUIVOS[REVISÃO],ARQUIVOS[DOCUMENTO]='MATRIZ DE REVISÃO'!$A241)),1,)=$B241,"VIGENTE","OBS"),IF(L$1&lt;$B241,"-",""))</f>
        <v/>
      </c>
      <c r="M241" s="21" t="str" cm="1">
        <f t="array" ref="M241">IFERROR(IF(VLOOKUP(M$1,_xlfn.UNIQUE(_xlfn._xlws.FILTER(ARQUIVOS[REVISÃO],ARQUIVOS[DOCUMENTO]='MATRIZ DE REVISÃO'!$A241)),1,)=$B241,"VIGENTE","OBS"),IF(M$1&lt;$B241,"-",""))</f>
        <v/>
      </c>
      <c r="N241" s="21" t="str" cm="1">
        <f t="array" ref="N241">IFERROR(IF(VLOOKUP(N$1,_xlfn.UNIQUE(_xlfn._xlws.FILTER(ARQUIVOS[REVISÃO],ARQUIVOS[DOCUMENTO]='MATRIZ DE REVISÃO'!$A241)),1,)=$B241,"VIGENTE","OBS"),IF(N$1&lt;$B241,"-",""))</f>
        <v/>
      </c>
      <c r="O241" s="22" t="str" cm="1">
        <f t="array" ref="O241">IFERROR(IF(VLOOKUP(O$1,_xlfn.UNIQUE(_xlfn._xlws.FILTER(ARQUIVOS[REVISÃO],ARQUIVOS[DOCUMENTO]='MATRIZ DE REVISÃO'!$A241)),1,)=$B241,"VIGENTE","OBS"),IF(O$1&lt;$B241,"-",""))</f>
        <v/>
      </c>
      <c r="P241" t="str" cm="1">
        <f t="array" ref="P241">IFERROR(IF(VLOOKUP(P$1,_xlfn.UNIQUE(_xlfn._xlws.FILTER(ARQUIVOS[REVISÃO],ARQUIVOS[DOCUMENTO]='MATRIZ DE REVISÃO'!$A241)),1,)=$B241,"VIGENTE","OBS"),IF(P$1&lt;$B241,"-",""))</f>
        <v/>
      </c>
      <c r="Q241" t="str" cm="1">
        <f t="array" ref="Q241">IFERROR(IF(VLOOKUP(Q$1,_xlfn.UNIQUE(_xlfn._xlws.FILTER(ARQUIVOS[REVISÃO],ARQUIVOS[DOCUMENTO]='MATRIZ DE REVISÃO'!$A241)),1,)=$B241,"VIGENTE","OBS"),IF(Q$1&lt;$B241,"-",""))</f>
        <v/>
      </c>
      <c r="R241" t="str" cm="1">
        <f t="array" ref="R241">IFERROR(IF(VLOOKUP(R$1,_xlfn.UNIQUE(_xlfn._xlws.FILTER(ARQUIVOS[REVISÃO],ARQUIVOS[DOCUMENTO]='MATRIZ DE REVISÃO'!$A241)),1,)=$B241,"VIGENTE","OBS"),IF(R$1&lt;$B241,"-",""))</f>
        <v/>
      </c>
      <c r="S241" t="str" cm="1">
        <f t="array" ref="S241">IFERROR(IF(VLOOKUP(S$1,_xlfn.UNIQUE(_xlfn._xlws.FILTER(ARQUIVOS[REVISÃO],ARQUIVOS[DOCUMENTO]='MATRIZ DE REVISÃO'!$A241)),1,)=$B241,"VIGENTE","OBS"),IF(S$1&lt;$B241,"-",""))</f>
        <v/>
      </c>
    </row>
    <row r="242" spans="1:19" x14ac:dyDescent="0.3">
      <c r="A242" s="16" t="s">
        <v>3086</v>
      </c>
      <c r="B242" s="17" t="str">
        <f>_xlfn.XLOOKUP(A242,LD_01[DOCUMENTO],LD_01[REVISÃO])</f>
        <v>R01</v>
      </c>
      <c r="C242" s="17" t="s">
        <v>4315</v>
      </c>
      <c r="D242" s="21" t="str" cm="1">
        <f t="array" ref="D242">IFERROR(IF(VLOOKUP(D$1,_xlfn.UNIQUE(_xlfn._xlws.FILTER(ARQUIVOS[REVISÃO],ARQUIVOS[DOCUMENTO]='MATRIZ DE REVISÃO'!$A242)),1,)=$B242,"VIGENTE","OBS"),IF(D$1&lt;$B242,"-",""))</f>
        <v>-</v>
      </c>
      <c r="E242" s="21" t="str" cm="1">
        <f t="array" ref="E242">IFERROR(IF(VLOOKUP(E$1,_xlfn.UNIQUE(_xlfn._xlws.FILTER(ARQUIVOS[REVISÃO],ARQUIVOS[DOCUMENTO]='MATRIZ DE REVISÃO'!$A242)),1,)=$B242,"VIGENTE","OBS"),IF(E$1&lt;$B242,"-",""))</f>
        <v>VIGENTE</v>
      </c>
      <c r="F242" s="21" t="str" cm="1">
        <f t="array" ref="F242">IFERROR(IF(VLOOKUP(F$1,_xlfn.UNIQUE(_xlfn._xlws.FILTER(ARQUIVOS[REVISÃO],ARQUIVOS[DOCUMENTO]='MATRIZ DE REVISÃO'!$A242)),1,)=$B242,"VIGENTE","OBS"),IF(F$1&lt;$B242,"-",""))</f>
        <v/>
      </c>
      <c r="G242" s="21" t="str" cm="1">
        <f t="array" ref="G242">IFERROR(IF(VLOOKUP(G$1,_xlfn.UNIQUE(_xlfn._xlws.FILTER(ARQUIVOS[REVISÃO],ARQUIVOS[DOCUMENTO]='MATRIZ DE REVISÃO'!$A242)),1,)=$B242,"VIGENTE","OBS"),IF(G$1&lt;$B242,"-",""))</f>
        <v/>
      </c>
      <c r="H242" s="21" t="str" cm="1">
        <f t="array" ref="H242">IFERROR(IF(VLOOKUP(H$1,_xlfn.UNIQUE(_xlfn._xlws.FILTER(ARQUIVOS[REVISÃO],ARQUIVOS[DOCUMENTO]='MATRIZ DE REVISÃO'!$A242)),1,)=$B242,"VIGENTE","OBS"),IF(H$1&lt;$B242,"-",""))</f>
        <v/>
      </c>
      <c r="I242" s="21" t="str" cm="1">
        <f t="array" ref="I242">IFERROR(IF(VLOOKUP(I$1,_xlfn.UNIQUE(_xlfn._xlws.FILTER(ARQUIVOS[REVISÃO],ARQUIVOS[DOCUMENTO]='MATRIZ DE REVISÃO'!$A242)),1,)=$B242,"VIGENTE","OBS"),IF(I$1&lt;$B242,"-",""))</f>
        <v/>
      </c>
      <c r="J242" s="21" t="str" cm="1">
        <f t="array" ref="J242">IFERROR(IF(VLOOKUP(J$1,_xlfn.UNIQUE(_xlfn._xlws.FILTER(ARQUIVOS[REVISÃO],ARQUIVOS[DOCUMENTO]='MATRIZ DE REVISÃO'!$A242)),1,)=$B242,"VIGENTE","OBS"),IF(J$1&lt;$B242,"-",""))</f>
        <v/>
      </c>
      <c r="K242" s="21" t="str" cm="1">
        <f t="array" ref="K242">IFERROR(IF(VLOOKUP(K$1,_xlfn.UNIQUE(_xlfn._xlws.FILTER(ARQUIVOS[REVISÃO],ARQUIVOS[DOCUMENTO]='MATRIZ DE REVISÃO'!$A242)),1,)=$B242,"VIGENTE","OBS"),IF(K$1&lt;$B242,"-",""))</f>
        <v/>
      </c>
      <c r="L242" s="21" t="str" cm="1">
        <f t="array" ref="L242">IFERROR(IF(VLOOKUP(L$1,_xlfn.UNIQUE(_xlfn._xlws.FILTER(ARQUIVOS[REVISÃO],ARQUIVOS[DOCUMENTO]='MATRIZ DE REVISÃO'!$A242)),1,)=$B242,"VIGENTE","OBS"),IF(L$1&lt;$B242,"-",""))</f>
        <v/>
      </c>
      <c r="M242" s="21" t="str" cm="1">
        <f t="array" ref="M242">IFERROR(IF(VLOOKUP(M$1,_xlfn.UNIQUE(_xlfn._xlws.FILTER(ARQUIVOS[REVISÃO],ARQUIVOS[DOCUMENTO]='MATRIZ DE REVISÃO'!$A242)),1,)=$B242,"VIGENTE","OBS"),IF(M$1&lt;$B242,"-",""))</f>
        <v/>
      </c>
      <c r="N242" s="21" t="str" cm="1">
        <f t="array" ref="N242">IFERROR(IF(VLOOKUP(N$1,_xlfn.UNIQUE(_xlfn._xlws.FILTER(ARQUIVOS[REVISÃO],ARQUIVOS[DOCUMENTO]='MATRIZ DE REVISÃO'!$A242)),1,)=$B242,"VIGENTE","OBS"),IF(N$1&lt;$B242,"-",""))</f>
        <v/>
      </c>
      <c r="O242" s="22" t="str" cm="1">
        <f t="array" ref="O242">IFERROR(IF(VLOOKUP(O$1,_xlfn.UNIQUE(_xlfn._xlws.FILTER(ARQUIVOS[REVISÃO],ARQUIVOS[DOCUMENTO]='MATRIZ DE REVISÃO'!$A242)),1,)=$B242,"VIGENTE","OBS"),IF(O$1&lt;$B242,"-",""))</f>
        <v/>
      </c>
      <c r="P242" t="str" cm="1">
        <f t="array" ref="P242">IFERROR(IF(VLOOKUP(P$1,_xlfn.UNIQUE(_xlfn._xlws.FILTER(ARQUIVOS[REVISÃO],ARQUIVOS[DOCUMENTO]='MATRIZ DE REVISÃO'!$A242)),1,)=$B242,"VIGENTE","OBS"),IF(P$1&lt;$B242,"-",""))</f>
        <v/>
      </c>
      <c r="Q242" t="str" cm="1">
        <f t="array" ref="Q242">IFERROR(IF(VLOOKUP(Q$1,_xlfn.UNIQUE(_xlfn._xlws.FILTER(ARQUIVOS[REVISÃO],ARQUIVOS[DOCUMENTO]='MATRIZ DE REVISÃO'!$A242)),1,)=$B242,"VIGENTE","OBS"),IF(Q$1&lt;$B242,"-",""))</f>
        <v/>
      </c>
      <c r="R242" t="str" cm="1">
        <f t="array" ref="R242">IFERROR(IF(VLOOKUP(R$1,_xlfn.UNIQUE(_xlfn._xlws.FILTER(ARQUIVOS[REVISÃO],ARQUIVOS[DOCUMENTO]='MATRIZ DE REVISÃO'!$A242)),1,)=$B242,"VIGENTE","OBS"),IF(R$1&lt;$B242,"-",""))</f>
        <v/>
      </c>
      <c r="S242" t="str" cm="1">
        <f t="array" ref="S242">IFERROR(IF(VLOOKUP(S$1,_xlfn.UNIQUE(_xlfn._xlws.FILTER(ARQUIVOS[REVISÃO],ARQUIVOS[DOCUMENTO]='MATRIZ DE REVISÃO'!$A242)),1,)=$B242,"VIGENTE","OBS"),IF(S$1&lt;$B242,"-",""))</f>
        <v/>
      </c>
    </row>
    <row r="243" spans="1:19" x14ac:dyDescent="0.3">
      <c r="A243" s="16" t="s">
        <v>3087</v>
      </c>
      <c r="B243" s="17" t="str">
        <f>_xlfn.XLOOKUP(A243,LD_01[DOCUMENTO],LD_01[REVISÃO])</f>
        <v>R00</v>
      </c>
      <c r="C243" s="17" t="s">
        <v>4315</v>
      </c>
      <c r="D243" s="21" t="str" cm="1">
        <f t="array" ref="D243">IFERROR(IF(VLOOKUP(D$1,_xlfn.UNIQUE(_xlfn._xlws.FILTER(ARQUIVOS[REVISÃO],ARQUIVOS[DOCUMENTO]='MATRIZ DE REVISÃO'!$A243)),1,)=$B243,"VIGENTE","OBS"),IF(D$1&lt;$B243,"-",""))</f>
        <v>VIGENTE</v>
      </c>
      <c r="E243" s="21" t="str" cm="1">
        <f t="array" ref="E243">IFERROR(IF(VLOOKUP(E$1,_xlfn.UNIQUE(_xlfn._xlws.FILTER(ARQUIVOS[REVISÃO],ARQUIVOS[DOCUMENTO]='MATRIZ DE REVISÃO'!$A243)),1,)=$B243,"VIGENTE","OBS"),IF(E$1&lt;$B243,"-",""))</f>
        <v/>
      </c>
      <c r="F243" s="21" t="str" cm="1">
        <f t="array" ref="F243">IFERROR(IF(VLOOKUP(F$1,_xlfn.UNIQUE(_xlfn._xlws.FILTER(ARQUIVOS[REVISÃO],ARQUIVOS[DOCUMENTO]='MATRIZ DE REVISÃO'!$A243)),1,)=$B243,"VIGENTE","OBS"),IF(F$1&lt;$B243,"-",""))</f>
        <v/>
      </c>
      <c r="G243" s="21" t="str" cm="1">
        <f t="array" ref="G243">IFERROR(IF(VLOOKUP(G$1,_xlfn.UNIQUE(_xlfn._xlws.FILTER(ARQUIVOS[REVISÃO],ARQUIVOS[DOCUMENTO]='MATRIZ DE REVISÃO'!$A243)),1,)=$B243,"VIGENTE","OBS"),IF(G$1&lt;$B243,"-",""))</f>
        <v/>
      </c>
      <c r="H243" s="21" t="str" cm="1">
        <f t="array" ref="H243">IFERROR(IF(VLOOKUP(H$1,_xlfn.UNIQUE(_xlfn._xlws.FILTER(ARQUIVOS[REVISÃO],ARQUIVOS[DOCUMENTO]='MATRIZ DE REVISÃO'!$A243)),1,)=$B243,"VIGENTE","OBS"),IF(H$1&lt;$B243,"-",""))</f>
        <v/>
      </c>
      <c r="I243" s="21" t="str" cm="1">
        <f t="array" ref="I243">IFERROR(IF(VLOOKUP(I$1,_xlfn.UNIQUE(_xlfn._xlws.FILTER(ARQUIVOS[REVISÃO],ARQUIVOS[DOCUMENTO]='MATRIZ DE REVISÃO'!$A243)),1,)=$B243,"VIGENTE","OBS"),IF(I$1&lt;$B243,"-",""))</f>
        <v/>
      </c>
      <c r="J243" s="21" t="str" cm="1">
        <f t="array" ref="J243">IFERROR(IF(VLOOKUP(J$1,_xlfn.UNIQUE(_xlfn._xlws.FILTER(ARQUIVOS[REVISÃO],ARQUIVOS[DOCUMENTO]='MATRIZ DE REVISÃO'!$A243)),1,)=$B243,"VIGENTE","OBS"),IF(J$1&lt;$B243,"-",""))</f>
        <v/>
      </c>
      <c r="K243" s="21" t="str" cm="1">
        <f t="array" ref="K243">IFERROR(IF(VLOOKUP(K$1,_xlfn.UNIQUE(_xlfn._xlws.FILTER(ARQUIVOS[REVISÃO],ARQUIVOS[DOCUMENTO]='MATRIZ DE REVISÃO'!$A243)),1,)=$B243,"VIGENTE","OBS"),IF(K$1&lt;$B243,"-",""))</f>
        <v/>
      </c>
      <c r="L243" s="21" t="str" cm="1">
        <f t="array" ref="L243">IFERROR(IF(VLOOKUP(L$1,_xlfn.UNIQUE(_xlfn._xlws.FILTER(ARQUIVOS[REVISÃO],ARQUIVOS[DOCUMENTO]='MATRIZ DE REVISÃO'!$A243)),1,)=$B243,"VIGENTE","OBS"),IF(L$1&lt;$B243,"-",""))</f>
        <v/>
      </c>
      <c r="M243" s="21" t="str" cm="1">
        <f t="array" ref="M243">IFERROR(IF(VLOOKUP(M$1,_xlfn.UNIQUE(_xlfn._xlws.FILTER(ARQUIVOS[REVISÃO],ARQUIVOS[DOCUMENTO]='MATRIZ DE REVISÃO'!$A243)),1,)=$B243,"VIGENTE","OBS"),IF(M$1&lt;$B243,"-",""))</f>
        <v/>
      </c>
      <c r="N243" s="21" t="str" cm="1">
        <f t="array" ref="N243">IFERROR(IF(VLOOKUP(N$1,_xlfn.UNIQUE(_xlfn._xlws.FILTER(ARQUIVOS[REVISÃO],ARQUIVOS[DOCUMENTO]='MATRIZ DE REVISÃO'!$A243)),1,)=$B243,"VIGENTE","OBS"),IF(N$1&lt;$B243,"-",""))</f>
        <v/>
      </c>
      <c r="O243" s="22" t="str" cm="1">
        <f t="array" ref="O243">IFERROR(IF(VLOOKUP(O$1,_xlfn.UNIQUE(_xlfn._xlws.FILTER(ARQUIVOS[REVISÃO],ARQUIVOS[DOCUMENTO]='MATRIZ DE REVISÃO'!$A243)),1,)=$B243,"VIGENTE","OBS"),IF(O$1&lt;$B243,"-",""))</f>
        <v/>
      </c>
      <c r="P243" t="str" cm="1">
        <f t="array" ref="P243">IFERROR(IF(VLOOKUP(P$1,_xlfn.UNIQUE(_xlfn._xlws.FILTER(ARQUIVOS[REVISÃO],ARQUIVOS[DOCUMENTO]='MATRIZ DE REVISÃO'!$A243)),1,)=$B243,"VIGENTE","OBS"),IF(P$1&lt;$B243,"-",""))</f>
        <v/>
      </c>
      <c r="Q243" t="str" cm="1">
        <f t="array" ref="Q243">IFERROR(IF(VLOOKUP(Q$1,_xlfn.UNIQUE(_xlfn._xlws.FILTER(ARQUIVOS[REVISÃO],ARQUIVOS[DOCUMENTO]='MATRIZ DE REVISÃO'!$A243)),1,)=$B243,"VIGENTE","OBS"),IF(Q$1&lt;$B243,"-",""))</f>
        <v/>
      </c>
      <c r="R243" t="str" cm="1">
        <f t="array" ref="R243">IFERROR(IF(VLOOKUP(R$1,_xlfn.UNIQUE(_xlfn._xlws.FILTER(ARQUIVOS[REVISÃO],ARQUIVOS[DOCUMENTO]='MATRIZ DE REVISÃO'!$A243)),1,)=$B243,"VIGENTE","OBS"),IF(R$1&lt;$B243,"-",""))</f>
        <v/>
      </c>
      <c r="S243" t="str" cm="1">
        <f t="array" ref="S243">IFERROR(IF(VLOOKUP(S$1,_xlfn.UNIQUE(_xlfn._xlws.FILTER(ARQUIVOS[REVISÃO],ARQUIVOS[DOCUMENTO]='MATRIZ DE REVISÃO'!$A243)),1,)=$B243,"VIGENTE","OBS"),IF(S$1&lt;$B243,"-",""))</f>
        <v/>
      </c>
    </row>
    <row r="244" spans="1:19" x14ac:dyDescent="0.3">
      <c r="A244" s="16" t="s">
        <v>3088</v>
      </c>
      <c r="B244" s="17" t="str">
        <f>_xlfn.XLOOKUP(A244,LD_01[DOCUMENTO],LD_01[REVISÃO])</f>
        <v>R00</v>
      </c>
      <c r="C244" s="17" t="s">
        <v>4315</v>
      </c>
      <c r="D244" s="21" t="str" cm="1">
        <f t="array" ref="D244">IFERROR(IF(VLOOKUP(D$1,_xlfn.UNIQUE(_xlfn._xlws.FILTER(ARQUIVOS[REVISÃO],ARQUIVOS[DOCUMENTO]='MATRIZ DE REVISÃO'!$A244)),1,)=$B244,"VIGENTE","OBS"),IF(D$1&lt;$B244,"-",""))</f>
        <v>VIGENTE</v>
      </c>
      <c r="E244" s="21" t="str" cm="1">
        <f t="array" ref="E244">IFERROR(IF(VLOOKUP(E$1,_xlfn.UNIQUE(_xlfn._xlws.FILTER(ARQUIVOS[REVISÃO],ARQUIVOS[DOCUMENTO]='MATRIZ DE REVISÃO'!$A244)),1,)=$B244,"VIGENTE","OBS"),IF(E$1&lt;$B244,"-",""))</f>
        <v/>
      </c>
      <c r="F244" s="21" t="str" cm="1">
        <f t="array" ref="F244">IFERROR(IF(VLOOKUP(F$1,_xlfn.UNIQUE(_xlfn._xlws.FILTER(ARQUIVOS[REVISÃO],ARQUIVOS[DOCUMENTO]='MATRIZ DE REVISÃO'!$A244)),1,)=$B244,"VIGENTE","OBS"),IF(F$1&lt;$B244,"-",""))</f>
        <v/>
      </c>
      <c r="G244" s="21" t="str" cm="1">
        <f t="array" ref="G244">IFERROR(IF(VLOOKUP(G$1,_xlfn.UNIQUE(_xlfn._xlws.FILTER(ARQUIVOS[REVISÃO],ARQUIVOS[DOCUMENTO]='MATRIZ DE REVISÃO'!$A244)),1,)=$B244,"VIGENTE","OBS"),IF(G$1&lt;$B244,"-",""))</f>
        <v/>
      </c>
      <c r="H244" s="21" t="str" cm="1">
        <f t="array" ref="H244">IFERROR(IF(VLOOKUP(H$1,_xlfn.UNIQUE(_xlfn._xlws.FILTER(ARQUIVOS[REVISÃO],ARQUIVOS[DOCUMENTO]='MATRIZ DE REVISÃO'!$A244)),1,)=$B244,"VIGENTE","OBS"),IF(H$1&lt;$B244,"-",""))</f>
        <v/>
      </c>
      <c r="I244" s="21" t="str" cm="1">
        <f t="array" ref="I244">IFERROR(IF(VLOOKUP(I$1,_xlfn.UNIQUE(_xlfn._xlws.FILTER(ARQUIVOS[REVISÃO],ARQUIVOS[DOCUMENTO]='MATRIZ DE REVISÃO'!$A244)),1,)=$B244,"VIGENTE","OBS"),IF(I$1&lt;$B244,"-",""))</f>
        <v/>
      </c>
      <c r="J244" s="21" t="str" cm="1">
        <f t="array" ref="J244">IFERROR(IF(VLOOKUP(J$1,_xlfn.UNIQUE(_xlfn._xlws.FILTER(ARQUIVOS[REVISÃO],ARQUIVOS[DOCUMENTO]='MATRIZ DE REVISÃO'!$A244)),1,)=$B244,"VIGENTE","OBS"),IF(J$1&lt;$B244,"-",""))</f>
        <v/>
      </c>
      <c r="K244" s="21" t="str" cm="1">
        <f t="array" ref="K244">IFERROR(IF(VLOOKUP(K$1,_xlfn.UNIQUE(_xlfn._xlws.FILTER(ARQUIVOS[REVISÃO],ARQUIVOS[DOCUMENTO]='MATRIZ DE REVISÃO'!$A244)),1,)=$B244,"VIGENTE","OBS"),IF(K$1&lt;$B244,"-",""))</f>
        <v/>
      </c>
      <c r="L244" s="21" t="str" cm="1">
        <f t="array" ref="L244">IFERROR(IF(VLOOKUP(L$1,_xlfn.UNIQUE(_xlfn._xlws.FILTER(ARQUIVOS[REVISÃO],ARQUIVOS[DOCUMENTO]='MATRIZ DE REVISÃO'!$A244)),1,)=$B244,"VIGENTE","OBS"),IF(L$1&lt;$B244,"-",""))</f>
        <v/>
      </c>
      <c r="M244" s="21" t="str" cm="1">
        <f t="array" ref="M244">IFERROR(IF(VLOOKUP(M$1,_xlfn.UNIQUE(_xlfn._xlws.FILTER(ARQUIVOS[REVISÃO],ARQUIVOS[DOCUMENTO]='MATRIZ DE REVISÃO'!$A244)),1,)=$B244,"VIGENTE","OBS"),IF(M$1&lt;$B244,"-",""))</f>
        <v/>
      </c>
      <c r="N244" s="21" t="str" cm="1">
        <f t="array" ref="N244">IFERROR(IF(VLOOKUP(N$1,_xlfn.UNIQUE(_xlfn._xlws.FILTER(ARQUIVOS[REVISÃO],ARQUIVOS[DOCUMENTO]='MATRIZ DE REVISÃO'!$A244)),1,)=$B244,"VIGENTE","OBS"),IF(N$1&lt;$B244,"-",""))</f>
        <v/>
      </c>
      <c r="O244" s="22" t="str" cm="1">
        <f t="array" ref="O244">IFERROR(IF(VLOOKUP(O$1,_xlfn.UNIQUE(_xlfn._xlws.FILTER(ARQUIVOS[REVISÃO],ARQUIVOS[DOCUMENTO]='MATRIZ DE REVISÃO'!$A244)),1,)=$B244,"VIGENTE","OBS"),IF(O$1&lt;$B244,"-",""))</f>
        <v/>
      </c>
      <c r="P244" t="str" cm="1">
        <f t="array" ref="P244">IFERROR(IF(VLOOKUP(P$1,_xlfn.UNIQUE(_xlfn._xlws.FILTER(ARQUIVOS[REVISÃO],ARQUIVOS[DOCUMENTO]='MATRIZ DE REVISÃO'!$A244)),1,)=$B244,"VIGENTE","OBS"),IF(P$1&lt;$B244,"-",""))</f>
        <v/>
      </c>
      <c r="Q244" t="str" cm="1">
        <f t="array" ref="Q244">IFERROR(IF(VLOOKUP(Q$1,_xlfn.UNIQUE(_xlfn._xlws.FILTER(ARQUIVOS[REVISÃO],ARQUIVOS[DOCUMENTO]='MATRIZ DE REVISÃO'!$A244)),1,)=$B244,"VIGENTE","OBS"),IF(Q$1&lt;$B244,"-",""))</f>
        <v/>
      </c>
      <c r="R244" t="str" cm="1">
        <f t="array" ref="R244">IFERROR(IF(VLOOKUP(R$1,_xlfn.UNIQUE(_xlfn._xlws.FILTER(ARQUIVOS[REVISÃO],ARQUIVOS[DOCUMENTO]='MATRIZ DE REVISÃO'!$A244)),1,)=$B244,"VIGENTE","OBS"),IF(R$1&lt;$B244,"-",""))</f>
        <v/>
      </c>
      <c r="S244" t="str" cm="1">
        <f t="array" ref="S244">IFERROR(IF(VLOOKUP(S$1,_xlfn.UNIQUE(_xlfn._xlws.FILTER(ARQUIVOS[REVISÃO],ARQUIVOS[DOCUMENTO]='MATRIZ DE REVISÃO'!$A244)),1,)=$B244,"VIGENTE","OBS"),IF(S$1&lt;$B244,"-",""))</f>
        <v/>
      </c>
    </row>
    <row r="245" spans="1:19" x14ac:dyDescent="0.3">
      <c r="A245" s="16" t="s">
        <v>3089</v>
      </c>
      <c r="B245" s="17" t="str">
        <f>_xlfn.XLOOKUP(A245,LD_01[DOCUMENTO],LD_01[REVISÃO])</f>
        <v>R01</v>
      </c>
      <c r="C245" s="17" t="s">
        <v>4315</v>
      </c>
      <c r="D245" s="21" t="str" cm="1">
        <f t="array" ref="D245">IFERROR(IF(VLOOKUP(D$1,_xlfn.UNIQUE(_xlfn._xlws.FILTER(ARQUIVOS[REVISÃO],ARQUIVOS[DOCUMENTO]='MATRIZ DE REVISÃO'!$A245)),1,)=$B245,"VIGENTE","OBS"),IF(D$1&lt;$B245,"-",""))</f>
        <v>-</v>
      </c>
      <c r="E245" s="21" t="str" cm="1">
        <f t="array" ref="E245">IFERROR(IF(VLOOKUP(E$1,_xlfn.UNIQUE(_xlfn._xlws.FILTER(ARQUIVOS[REVISÃO],ARQUIVOS[DOCUMENTO]='MATRIZ DE REVISÃO'!$A245)),1,)=$B245,"VIGENTE","OBS"),IF(E$1&lt;$B245,"-",""))</f>
        <v>VIGENTE</v>
      </c>
      <c r="F245" s="21" t="str" cm="1">
        <f t="array" ref="F245">IFERROR(IF(VLOOKUP(F$1,_xlfn.UNIQUE(_xlfn._xlws.FILTER(ARQUIVOS[REVISÃO],ARQUIVOS[DOCUMENTO]='MATRIZ DE REVISÃO'!$A245)),1,)=$B245,"VIGENTE","OBS"),IF(F$1&lt;$B245,"-",""))</f>
        <v/>
      </c>
      <c r="G245" s="21" t="str" cm="1">
        <f t="array" ref="G245">IFERROR(IF(VLOOKUP(G$1,_xlfn.UNIQUE(_xlfn._xlws.FILTER(ARQUIVOS[REVISÃO],ARQUIVOS[DOCUMENTO]='MATRIZ DE REVISÃO'!$A245)),1,)=$B245,"VIGENTE","OBS"),IF(G$1&lt;$B245,"-",""))</f>
        <v/>
      </c>
      <c r="H245" s="21" t="str" cm="1">
        <f t="array" ref="H245">IFERROR(IF(VLOOKUP(H$1,_xlfn.UNIQUE(_xlfn._xlws.FILTER(ARQUIVOS[REVISÃO],ARQUIVOS[DOCUMENTO]='MATRIZ DE REVISÃO'!$A245)),1,)=$B245,"VIGENTE","OBS"),IF(H$1&lt;$B245,"-",""))</f>
        <v/>
      </c>
      <c r="I245" s="21" t="str" cm="1">
        <f t="array" ref="I245">IFERROR(IF(VLOOKUP(I$1,_xlfn.UNIQUE(_xlfn._xlws.FILTER(ARQUIVOS[REVISÃO],ARQUIVOS[DOCUMENTO]='MATRIZ DE REVISÃO'!$A245)),1,)=$B245,"VIGENTE","OBS"),IF(I$1&lt;$B245,"-",""))</f>
        <v/>
      </c>
      <c r="J245" s="21" t="str" cm="1">
        <f t="array" ref="J245">IFERROR(IF(VLOOKUP(J$1,_xlfn.UNIQUE(_xlfn._xlws.FILTER(ARQUIVOS[REVISÃO],ARQUIVOS[DOCUMENTO]='MATRIZ DE REVISÃO'!$A245)),1,)=$B245,"VIGENTE","OBS"),IF(J$1&lt;$B245,"-",""))</f>
        <v/>
      </c>
      <c r="K245" s="21" t="str" cm="1">
        <f t="array" ref="K245">IFERROR(IF(VLOOKUP(K$1,_xlfn.UNIQUE(_xlfn._xlws.FILTER(ARQUIVOS[REVISÃO],ARQUIVOS[DOCUMENTO]='MATRIZ DE REVISÃO'!$A245)),1,)=$B245,"VIGENTE","OBS"),IF(K$1&lt;$B245,"-",""))</f>
        <v/>
      </c>
      <c r="L245" s="21" t="str" cm="1">
        <f t="array" ref="L245">IFERROR(IF(VLOOKUP(L$1,_xlfn.UNIQUE(_xlfn._xlws.FILTER(ARQUIVOS[REVISÃO],ARQUIVOS[DOCUMENTO]='MATRIZ DE REVISÃO'!$A245)),1,)=$B245,"VIGENTE","OBS"),IF(L$1&lt;$B245,"-",""))</f>
        <v/>
      </c>
      <c r="M245" s="21" t="str" cm="1">
        <f t="array" ref="M245">IFERROR(IF(VLOOKUP(M$1,_xlfn.UNIQUE(_xlfn._xlws.FILTER(ARQUIVOS[REVISÃO],ARQUIVOS[DOCUMENTO]='MATRIZ DE REVISÃO'!$A245)),1,)=$B245,"VIGENTE","OBS"),IF(M$1&lt;$B245,"-",""))</f>
        <v/>
      </c>
      <c r="N245" s="21" t="str" cm="1">
        <f t="array" ref="N245">IFERROR(IF(VLOOKUP(N$1,_xlfn.UNIQUE(_xlfn._xlws.FILTER(ARQUIVOS[REVISÃO],ARQUIVOS[DOCUMENTO]='MATRIZ DE REVISÃO'!$A245)),1,)=$B245,"VIGENTE","OBS"),IF(N$1&lt;$B245,"-",""))</f>
        <v/>
      </c>
      <c r="O245" s="22" t="str" cm="1">
        <f t="array" ref="O245">IFERROR(IF(VLOOKUP(O$1,_xlfn.UNIQUE(_xlfn._xlws.FILTER(ARQUIVOS[REVISÃO],ARQUIVOS[DOCUMENTO]='MATRIZ DE REVISÃO'!$A245)),1,)=$B245,"VIGENTE","OBS"),IF(O$1&lt;$B245,"-",""))</f>
        <v/>
      </c>
      <c r="P245" t="str" cm="1">
        <f t="array" ref="P245">IFERROR(IF(VLOOKUP(P$1,_xlfn.UNIQUE(_xlfn._xlws.FILTER(ARQUIVOS[REVISÃO],ARQUIVOS[DOCUMENTO]='MATRIZ DE REVISÃO'!$A245)),1,)=$B245,"VIGENTE","OBS"),IF(P$1&lt;$B245,"-",""))</f>
        <v/>
      </c>
      <c r="Q245" t="str" cm="1">
        <f t="array" ref="Q245">IFERROR(IF(VLOOKUP(Q$1,_xlfn.UNIQUE(_xlfn._xlws.FILTER(ARQUIVOS[REVISÃO],ARQUIVOS[DOCUMENTO]='MATRIZ DE REVISÃO'!$A245)),1,)=$B245,"VIGENTE","OBS"),IF(Q$1&lt;$B245,"-",""))</f>
        <v/>
      </c>
      <c r="R245" t="str" cm="1">
        <f t="array" ref="R245">IFERROR(IF(VLOOKUP(R$1,_xlfn.UNIQUE(_xlfn._xlws.FILTER(ARQUIVOS[REVISÃO],ARQUIVOS[DOCUMENTO]='MATRIZ DE REVISÃO'!$A245)),1,)=$B245,"VIGENTE","OBS"),IF(R$1&lt;$B245,"-",""))</f>
        <v/>
      </c>
      <c r="S245" t="str" cm="1">
        <f t="array" ref="S245">IFERROR(IF(VLOOKUP(S$1,_xlfn.UNIQUE(_xlfn._xlws.FILTER(ARQUIVOS[REVISÃO],ARQUIVOS[DOCUMENTO]='MATRIZ DE REVISÃO'!$A245)),1,)=$B245,"VIGENTE","OBS"),IF(S$1&lt;$B245,"-",""))</f>
        <v/>
      </c>
    </row>
    <row r="246" spans="1:19" x14ac:dyDescent="0.3">
      <c r="A246" s="16" t="s">
        <v>3090</v>
      </c>
      <c r="B246" s="17" t="str">
        <f>_xlfn.XLOOKUP(A246,LD_01[DOCUMENTO],LD_01[REVISÃO])</f>
        <v>R00</v>
      </c>
      <c r="C246" s="17" t="s">
        <v>4315</v>
      </c>
      <c r="D246" s="21" t="str" cm="1">
        <f t="array" ref="D246">IFERROR(IF(VLOOKUP(D$1,_xlfn.UNIQUE(_xlfn._xlws.FILTER(ARQUIVOS[REVISÃO],ARQUIVOS[DOCUMENTO]='MATRIZ DE REVISÃO'!$A246)),1,)=$B246,"VIGENTE","OBS"),IF(D$1&lt;$B246,"-",""))</f>
        <v>VIGENTE</v>
      </c>
      <c r="E246" s="21" t="str" cm="1">
        <f t="array" ref="E246">IFERROR(IF(VLOOKUP(E$1,_xlfn.UNIQUE(_xlfn._xlws.FILTER(ARQUIVOS[REVISÃO],ARQUIVOS[DOCUMENTO]='MATRIZ DE REVISÃO'!$A246)),1,)=$B246,"VIGENTE","OBS"),IF(E$1&lt;$B246,"-",""))</f>
        <v/>
      </c>
      <c r="F246" s="21" t="str" cm="1">
        <f t="array" ref="F246">IFERROR(IF(VLOOKUP(F$1,_xlfn.UNIQUE(_xlfn._xlws.FILTER(ARQUIVOS[REVISÃO],ARQUIVOS[DOCUMENTO]='MATRIZ DE REVISÃO'!$A246)),1,)=$B246,"VIGENTE","OBS"),IF(F$1&lt;$B246,"-",""))</f>
        <v/>
      </c>
      <c r="G246" s="21" t="str" cm="1">
        <f t="array" ref="G246">IFERROR(IF(VLOOKUP(G$1,_xlfn.UNIQUE(_xlfn._xlws.FILTER(ARQUIVOS[REVISÃO],ARQUIVOS[DOCUMENTO]='MATRIZ DE REVISÃO'!$A246)),1,)=$B246,"VIGENTE","OBS"),IF(G$1&lt;$B246,"-",""))</f>
        <v/>
      </c>
      <c r="H246" s="21" t="str" cm="1">
        <f t="array" ref="H246">IFERROR(IF(VLOOKUP(H$1,_xlfn.UNIQUE(_xlfn._xlws.FILTER(ARQUIVOS[REVISÃO],ARQUIVOS[DOCUMENTO]='MATRIZ DE REVISÃO'!$A246)),1,)=$B246,"VIGENTE","OBS"),IF(H$1&lt;$B246,"-",""))</f>
        <v/>
      </c>
      <c r="I246" s="21" t="str" cm="1">
        <f t="array" ref="I246">IFERROR(IF(VLOOKUP(I$1,_xlfn.UNIQUE(_xlfn._xlws.FILTER(ARQUIVOS[REVISÃO],ARQUIVOS[DOCUMENTO]='MATRIZ DE REVISÃO'!$A246)),1,)=$B246,"VIGENTE","OBS"),IF(I$1&lt;$B246,"-",""))</f>
        <v/>
      </c>
      <c r="J246" s="21" t="str" cm="1">
        <f t="array" ref="J246">IFERROR(IF(VLOOKUP(J$1,_xlfn.UNIQUE(_xlfn._xlws.FILTER(ARQUIVOS[REVISÃO],ARQUIVOS[DOCUMENTO]='MATRIZ DE REVISÃO'!$A246)),1,)=$B246,"VIGENTE","OBS"),IF(J$1&lt;$B246,"-",""))</f>
        <v/>
      </c>
      <c r="K246" s="21" t="str" cm="1">
        <f t="array" ref="K246">IFERROR(IF(VLOOKUP(K$1,_xlfn.UNIQUE(_xlfn._xlws.FILTER(ARQUIVOS[REVISÃO],ARQUIVOS[DOCUMENTO]='MATRIZ DE REVISÃO'!$A246)),1,)=$B246,"VIGENTE","OBS"),IF(K$1&lt;$B246,"-",""))</f>
        <v/>
      </c>
      <c r="L246" s="21" t="str" cm="1">
        <f t="array" ref="L246">IFERROR(IF(VLOOKUP(L$1,_xlfn.UNIQUE(_xlfn._xlws.FILTER(ARQUIVOS[REVISÃO],ARQUIVOS[DOCUMENTO]='MATRIZ DE REVISÃO'!$A246)),1,)=$B246,"VIGENTE","OBS"),IF(L$1&lt;$B246,"-",""))</f>
        <v/>
      </c>
      <c r="M246" s="21" t="str" cm="1">
        <f t="array" ref="M246">IFERROR(IF(VLOOKUP(M$1,_xlfn.UNIQUE(_xlfn._xlws.FILTER(ARQUIVOS[REVISÃO],ARQUIVOS[DOCUMENTO]='MATRIZ DE REVISÃO'!$A246)),1,)=$B246,"VIGENTE","OBS"),IF(M$1&lt;$B246,"-",""))</f>
        <v/>
      </c>
      <c r="N246" s="21" t="str" cm="1">
        <f t="array" ref="N246">IFERROR(IF(VLOOKUP(N$1,_xlfn.UNIQUE(_xlfn._xlws.FILTER(ARQUIVOS[REVISÃO],ARQUIVOS[DOCUMENTO]='MATRIZ DE REVISÃO'!$A246)),1,)=$B246,"VIGENTE","OBS"),IF(N$1&lt;$B246,"-",""))</f>
        <v/>
      </c>
      <c r="O246" s="22" t="str" cm="1">
        <f t="array" ref="O246">IFERROR(IF(VLOOKUP(O$1,_xlfn.UNIQUE(_xlfn._xlws.FILTER(ARQUIVOS[REVISÃO],ARQUIVOS[DOCUMENTO]='MATRIZ DE REVISÃO'!$A246)),1,)=$B246,"VIGENTE","OBS"),IF(O$1&lt;$B246,"-",""))</f>
        <v/>
      </c>
      <c r="P246" t="str" cm="1">
        <f t="array" ref="P246">IFERROR(IF(VLOOKUP(P$1,_xlfn.UNIQUE(_xlfn._xlws.FILTER(ARQUIVOS[REVISÃO],ARQUIVOS[DOCUMENTO]='MATRIZ DE REVISÃO'!$A246)),1,)=$B246,"VIGENTE","OBS"),IF(P$1&lt;$B246,"-",""))</f>
        <v/>
      </c>
      <c r="Q246" t="str" cm="1">
        <f t="array" ref="Q246">IFERROR(IF(VLOOKUP(Q$1,_xlfn.UNIQUE(_xlfn._xlws.FILTER(ARQUIVOS[REVISÃO],ARQUIVOS[DOCUMENTO]='MATRIZ DE REVISÃO'!$A246)),1,)=$B246,"VIGENTE","OBS"),IF(Q$1&lt;$B246,"-",""))</f>
        <v/>
      </c>
      <c r="R246" t="str" cm="1">
        <f t="array" ref="R246">IFERROR(IF(VLOOKUP(R$1,_xlfn.UNIQUE(_xlfn._xlws.FILTER(ARQUIVOS[REVISÃO],ARQUIVOS[DOCUMENTO]='MATRIZ DE REVISÃO'!$A246)),1,)=$B246,"VIGENTE","OBS"),IF(R$1&lt;$B246,"-",""))</f>
        <v/>
      </c>
      <c r="S246" t="str" cm="1">
        <f t="array" ref="S246">IFERROR(IF(VLOOKUP(S$1,_xlfn.UNIQUE(_xlfn._xlws.FILTER(ARQUIVOS[REVISÃO],ARQUIVOS[DOCUMENTO]='MATRIZ DE REVISÃO'!$A246)),1,)=$B246,"VIGENTE","OBS"),IF(S$1&lt;$B246,"-",""))</f>
        <v/>
      </c>
    </row>
    <row r="247" spans="1:19" x14ac:dyDescent="0.3">
      <c r="A247" s="16" t="s">
        <v>3067</v>
      </c>
      <c r="B247" s="17" t="str">
        <f>_xlfn.XLOOKUP(A247,LD_01[DOCUMENTO],LD_01[REVISÃO])</f>
        <v>R01</v>
      </c>
      <c r="C247" s="17" t="s">
        <v>4315</v>
      </c>
      <c r="D247" s="21" t="str" cm="1">
        <f t="array" ref="D247">IFERROR(IF(VLOOKUP(D$1,_xlfn.UNIQUE(_xlfn._xlws.FILTER(ARQUIVOS[REVISÃO],ARQUIVOS[DOCUMENTO]='MATRIZ DE REVISÃO'!$A247)),1,)=$B247,"VIGENTE","OBS"),IF(D$1&lt;$B247,"-",""))</f>
        <v>-</v>
      </c>
      <c r="E247" s="21" t="str" cm="1">
        <f t="array" ref="E247">IFERROR(IF(VLOOKUP(E$1,_xlfn.UNIQUE(_xlfn._xlws.FILTER(ARQUIVOS[REVISÃO],ARQUIVOS[DOCUMENTO]='MATRIZ DE REVISÃO'!$A247)),1,)=$B247,"VIGENTE","OBS"),IF(E$1&lt;$B247,"-",""))</f>
        <v>VIGENTE</v>
      </c>
      <c r="F247" s="21" t="str" cm="1">
        <f t="array" ref="F247">IFERROR(IF(VLOOKUP(F$1,_xlfn.UNIQUE(_xlfn._xlws.FILTER(ARQUIVOS[REVISÃO],ARQUIVOS[DOCUMENTO]='MATRIZ DE REVISÃO'!$A247)),1,)=$B247,"VIGENTE","OBS"),IF(F$1&lt;$B247,"-",""))</f>
        <v/>
      </c>
      <c r="G247" s="21" t="str" cm="1">
        <f t="array" ref="G247">IFERROR(IF(VLOOKUP(G$1,_xlfn.UNIQUE(_xlfn._xlws.FILTER(ARQUIVOS[REVISÃO],ARQUIVOS[DOCUMENTO]='MATRIZ DE REVISÃO'!$A247)),1,)=$B247,"VIGENTE","OBS"),IF(G$1&lt;$B247,"-",""))</f>
        <v/>
      </c>
      <c r="H247" s="21" t="str" cm="1">
        <f t="array" ref="H247">IFERROR(IF(VLOOKUP(H$1,_xlfn.UNIQUE(_xlfn._xlws.FILTER(ARQUIVOS[REVISÃO],ARQUIVOS[DOCUMENTO]='MATRIZ DE REVISÃO'!$A247)),1,)=$B247,"VIGENTE","OBS"),IF(H$1&lt;$B247,"-",""))</f>
        <v/>
      </c>
      <c r="I247" s="21" t="str" cm="1">
        <f t="array" ref="I247">IFERROR(IF(VLOOKUP(I$1,_xlfn.UNIQUE(_xlfn._xlws.FILTER(ARQUIVOS[REVISÃO],ARQUIVOS[DOCUMENTO]='MATRIZ DE REVISÃO'!$A247)),1,)=$B247,"VIGENTE","OBS"),IF(I$1&lt;$B247,"-",""))</f>
        <v/>
      </c>
      <c r="J247" s="21" t="str" cm="1">
        <f t="array" ref="J247">IFERROR(IF(VLOOKUP(J$1,_xlfn.UNIQUE(_xlfn._xlws.FILTER(ARQUIVOS[REVISÃO],ARQUIVOS[DOCUMENTO]='MATRIZ DE REVISÃO'!$A247)),1,)=$B247,"VIGENTE","OBS"),IF(J$1&lt;$B247,"-",""))</f>
        <v/>
      </c>
      <c r="K247" s="21" t="str" cm="1">
        <f t="array" ref="K247">IFERROR(IF(VLOOKUP(K$1,_xlfn.UNIQUE(_xlfn._xlws.FILTER(ARQUIVOS[REVISÃO],ARQUIVOS[DOCUMENTO]='MATRIZ DE REVISÃO'!$A247)),1,)=$B247,"VIGENTE","OBS"),IF(K$1&lt;$B247,"-",""))</f>
        <v/>
      </c>
      <c r="L247" s="21" t="str" cm="1">
        <f t="array" ref="L247">IFERROR(IF(VLOOKUP(L$1,_xlfn.UNIQUE(_xlfn._xlws.FILTER(ARQUIVOS[REVISÃO],ARQUIVOS[DOCUMENTO]='MATRIZ DE REVISÃO'!$A247)),1,)=$B247,"VIGENTE","OBS"),IF(L$1&lt;$B247,"-",""))</f>
        <v/>
      </c>
      <c r="M247" s="21" t="str" cm="1">
        <f t="array" ref="M247">IFERROR(IF(VLOOKUP(M$1,_xlfn.UNIQUE(_xlfn._xlws.FILTER(ARQUIVOS[REVISÃO],ARQUIVOS[DOCUMENTO]='MATRIZ DE REVISÃO'!$A247)),1,)=$B247,"VIGENTE","OBS"),IF(M$1&lt;$B247,"-",""))</f>
        <v/>
      </c>
      <c r="N247" s="21" t="str" cm="1">
        <f t="array" ref="N247">IFERROR(IF(VLOOKUP(N$1,_xlfn.UNIQUE(_xlfn._xlws.FILTER(ARQUIVOS[REVISÃO],ARQUIVOS[DOCUMENTO]='MATRIZ DE REVISÃO'!$A247)),1,)=$B247,"VIGENTE","OBS"),IF(N$1&lt;$B247,"-",""))</f>
        <v/>
      </c>
      <c r="O247" s="22" t="str" cm="1">
        <f t="array" ref="O247">IFERROR(IF(VLOOKUP(O$1,_xlfn.UNIQUE(_xlfn._xlws.FILTER(ARQUIVOS[REVISÃO],ARQUIVOS[DOCUMENTO]='MATRIZ DE REVISÃO'!$A247)),1,)=$B247,"VIGENTE","OBS"),IF(O$1&lt;$B247,"-",""))</f>
        <v/>
      </c>
      <c r="P247" t="str" cm="1">
        <f t="array" ref="P247">IFERROR(IF(VLOOKUP(P$1,_xlfn.UNIQUE(_xlfn._xlws.FILTER(ARQUIVOS[REVISÃO],ARQUIVOS[DOCUMENTO]='MATRIZ DE REVISÃO'!$A247)),1,)=$B247,"VIGENTE","OBS"),IF(P$1&lt;$B247,"-",""))</f>
        <v/>
      </c>
      <c r="Q247" t="str" cm="1">
        <f t="array" ref="Q247">IFERROR(IF(VLOOKUP(Q$1,_xlfn.UNIQUE(_xlfn._xlws.FILTER(ARQUIVOS[REVISÃO],ARQUIVOS[DOCUMENTO]='MATRIZ DE REVISÃO'!$A247)),1,)=$B247,"VIGENTE","OBS"),IF(Q$1&lt;$B247,"-",""))</f>
        <v/>
      </c>
      <c r="R247" t="str" cm="1">
        <f t="array" ref="R247">IFERROR(IF(VLOOKUP(R$1,_xlfn.UNIQUE(_xlfn._xlws.FILTER(ARQUIVOS[REVISÃO],ARQUIVOS[DOCUMENTO]='MATRIZ DE REVISÃO'!$A247)),1,)=$B247,"VIGENTE","OBS"),IF(R$1&lt;$B247,"-",""))</f>
        <v/>
      </c>
      <c r="S247" t="str" cm="1">
        <f t="array" ref="S247">IFERROR(IF(VLOOKUP(S$1,_xlfn.UNIQUE(_xlfn._xlws.FILTER(ARQUIVOS[REVISÃO],ARQUIVOS[DOCUMENTO]='MATRIZ DE REVISÃO'!$A247)),1,)=$B247,"VIGENTE","OBS"),IF(S$1&lt;$B247,"-",""))</f>
        <v/>
      </c>
    </row>
    <row r="248" spans="1:19" x14ac:dyDescent="0.3">
      <c r="A248" s="16" t="s">
        <v>3068</v>
      </c>
      <c r="B248" s="17" t="str">
        <f>_xlfn.XLOOKUP(A248,LD_01[DOCUMENTO],LD_01[REVISÃO])</f>
        <v>R01</v>
      </c>
      <c r="C248" s="17" t="s">
        <v>4315</v>
      </c>
      <c r="D248" s="21" t="str" cm="1">
        <f t="array" ref="D248">IFERROR(IF(VLOOKUP(D$1,_xlfn.UNIQUE(_xlfn._xlws.FILTER(ARQUIVOS[REVISÃO],ARQUIVOS[DOCUMENTO]='MATRIZ DE REVISÃO'!$A248)),1,)=$B248,"VIGENTE","OBS"),IF(D$1&lt;$B248,"-",""))</f>
        <v>-</v>
      </c>
      <c r="E248" s="21" t="str" cm="1">
        <f t="array" ref="E248">IFERROR(IF(VLOOKUP(E$1,_xlfn.UNIQUE(_xlfn._xlws.FILTER(ARQUIVOS[REVISÃO],ARQUIVOS[DOCUMENTO]='MATRIZ DE REVISÃO'!$A248)),1,)=$B248,"VIGENTE","OBS"),IF(E$1&lt;$B248,"-",""))</f>
        <v>VIGENTE</v>
      </c>
      <c r="F248" s="21" t="str" cm="1">
        <f t="array" ref="F248">IFERROR(IF(VLOOKUP(F$1,_xlfn.UNIQUE(_xlfn._xlws.FILTER(ARQUIVOS[REVISÃO],ARQUIVOS[DOCUMENTO]='MATRIZ DE REVISÃO'!$A248)),1,)=$B248,"VIGENTE","OBS"),IF(F$1&lt;$B248,"-",""))</f>
        <v/>
      </c>
      <c r="G248" s="21" t="str" cm="1">
        <f t="array" ref="G248">IFERROR(IF(VLOOKUP(G$1,_xlfn.UNIQUE(_xlfn._xlws.FILTER(ARQUIVOS[REVISÃO],ARQUIVOS[DOCUMENTO]='MATRIZ DE REVISÃO'!$A248)),1,)=$B248,"VIGENTE","OBS"),IF(G$1&lt;$B248,"-",""))</f>
        <v/>
      </c>
      <c r="H248" s="21" t="str" cm="1">
        <f t="array" ref="H248">IFERROR(IF(VLOOKUP(H$1,_xlfn.UNIQUE(_xlfn._xlws.FILTER(ARQUIVOS[REVISÃO],ARQUIVOS[DOCUMENTO]='MATRIZ DE REVISÃO'!$A248)),1,)=$B248,"VIGENTE","OBS"),IF(H$1&lt;$B248,"-",""))</f>
        <v/>
      </c>
      <c r="I248" s="21" t="str" cm="1">
        <f t="array" ref="I248">IFERROR(IF(VLOOKUP(I$1,_xlfn.UNIQUE(_xlfn._xlws.FILTER(ARQUIVOS[REVISÃO],ARQUIVOS[DOCUMENTO]='MATRIZ DE REVISÃO'!$A248)),1,)=$B248,"VIGENTE","OBS"),IF(I$1&lt;$B248,"-",""))</f>
        <v/>
      </c>
      <c r="J248" s="21" t="str" cm="1">
        <f t="array" ref="J248">IFERROR(IF(VLOOKUP(J$1,_xlfn.UNIQUE(_xlfn._xlws.FILTER(ARQUIVOS[REVISÃO],ARQUIVOS[DOCUMENTO]='MATRIZ DE REVISÃO'!$A248)),1,)=$B248,"VIGENTE","OBS"),IF(J$1&lt;$B248,"-",""))</f>
        <v/>
      </c>
      <c r="K248" s="21" t="str" cm="1">
        <f t="array" ref="K248">IFERROR(IF(VLOOKUP(K$1,_xlfn.UNIQUE(_xlfn._xlws.FILTER(ARQUIVOS[REVISÃO],ARQUIVOS[DOCUMENTO]='MATRIZ DE REVISÃO'!$A248)),1,)=$B248,"VIGENTE","OBS"),IF(K$1&lt;$B248,"-",""))</f>
        <v/>
      </c>
      <c r="L248" s="21" t="str" cm="1">
        <f t="array" ref="L248">IFERROR(IF(VLOOKUP(L$1,_xlfn.UNIQUE(_xlfn._xlws.FILTER(ARQUIVOS[REVISÃO],ARQUIVOS[DOCUMENTO]='MATRIZ DE REVISÃO'!$A248)),1,)=$B248,"VIGENTE","OBS"),IF(L$1&lt;$B248,"-",""))</f>
        <v/>
      </c>
      <c r="M248" s="21" t="str" cm="1">
        <f t="array" ref="M248">IFERROR(IF(VLOOKUP(M$1,_xlfn.UNIQUE(_xlfn._xlws.FILTER(ARQUIVOS[REVISÃO],ARQUIVOS[DOCUMENTO]='MATRIZ DE REVISÃO'!$A248)),1,)=$B248,"VIGENTE","OBS"),IF(M$1&lt;$B248,"-",""))</f>
        <v/>
      </c>
      <c r="N248" s="21" t="str" cm="1">
        <f t="array" ref="N248">IFERROR(IF(VLOOKUP(N$1,_xlfn.UNIQUE(_xlfn._xlws.FILTER(ARQUIVOS[REVISÃO],ARQUIVOS[DOCUMENTO]='MATRIZ DE REVISÃO'!$A248)),1,)=$B248,"VIGENTE","OBS"),IF(N$1&lt;$B248,"-",""))</f>
        <v/>
      </c>
      <c r="O248" s="22" t="str" cm="1">
        <f t="array" ref="O248">IFERROR(IF(VLOOKUP(O$1,_xlfn.UNIQUE(_xlfn._xlws.FILTER(ARQUIVOS[REVISÃO],ARQUIVOS[DOCUMENTO]='MATRIZ DE REVISÃO'!$A248)),1,)=$B248,"VIGENTE","OBS"),IF(O$1&lt;$B248,"-",""))</f>
        <v/>
      </c>
      <c r="P248" t="str" cm="1">
        <f t="array" ref="P248">IFERROR(IF(VLOOKUP(P$1,_xlfn.UNIQUE(_xlfn._xlws.FILTER(ARQUIVOS[REVISÃO],ARQUIVOS[DOCUMENTO]='MATRIZ DE REVISÃO'!$A248)),1,)=$B248,"VIGENTE","OBS"),IF(P$1&lt;$B248,"-",""))</f>
        <v/>
      </c>
      <c r="Q248" t="str" cm="1">
        <f t="array" ref="Q248">IFERROR(IF(VLOOKUP(Q$1,_xlfn.UNIQUE(_xlfn._xlws.FILTER(ARQUIVOS[REVISÃO],ARQUIVOS[DOCUMENTO]='MATRIZ DE REVISÃO'!$A248)),1,)=$B248,"VIGENTE","OBS"),IF(Q$1&lt;$B248,"-",""))</f>
        <v/>
      </c>
      <c r="R248" t="str" cm="1">
        <f t="array" ref="R248">IFERROR(IF(VLOOKUP(R$1,_xlfn.UNIQUE(_xlfn._xlws.FILTER(ARQUIVOS[REVISÃO],ARQUIVOS[DOCUMENTO]='MATRIZ DE REVISÃO'!$A248)),1,)=$B248,"VIGENTE","OBS"),IF(R$1&lt;$B248,"-",""))</f>
        <v/>
      </c>
      <c r="S248" t="str" cm="1">
        <f t="array" ref="S248">IFERROR(IF(VLOOKUP(S$1,_xlfn.UNIQUE(_xlfn._xlws.FILTER(ARQUIVOS[REVISÃO],ARQUIVOS[DOCUMENTO]='MATRIZ DE REVISÃO'!$A248)),1,)=$B248,"VIGENTE","OBS"),IF(S$1&lt;$B248,"-",""))</f>
        <v/>
      </c>
    </row>
    <row r="249" spans="1:19" x14ac:dyDescent="0.3">
      <c r="A249" s="16" t="s">
        <v>3069</v>
      </c>
      <c r="B249" s="17" t="str">
        <f>_xlfn.XLOOKUP(A249,LD_01[DOCUMENTO],LD_01[REVISÃO])</f>
        <v>R03</v>
      </c>
      <c r="C249" s="17" t="s">
        <v>4315</v>
      </c>
      <c r="D249" s="21" t="str" cm="1">
        <f t="array" ref="D249">IFERROR(IF(VLOOKUP(D$1,_xlfn.UNIQUE(_xlfn._xlws.FILTER(ARQUIVOS[REVISÃO],ARQUIVOS[DOCUMENTO]='MATRIZ DE REVISÃO'!$A249)),1,)=$B249,"VIGENTE","OBS"),IF(D$1&lt;$B249,"-",""))</f>
        <v>-</v>
      </c>
      <c r="E249" s="21" t="str" cm="1">
        <f t="array" ref="E249">IFERROR(IF(VLOOKUP(E$1,_xlfn.UNIQUE(_xlfn._xlws.FILTER(ARQUIVOS[REVISÃO],ARQUIVOS[DOCUMENTO]='MATRIZ DE REVISÃO'!$A249)),1,)=$B249,"VIGENTE","OBS"),IF(E$1&lt;$B249,"-",""))</f>
        <v>-</v>
      </c>
      <c r="F249" s="21" t="str" cm="1">
        <f t="array" ref="F249">IFERROR(IF(VLOOKUP(F$1,_xlfn.UNIQUE(_xlfn._xlws.FILTER(ARQUIVOS[REVISÃO],ARQUIVOS[DOCUMENTO]='MATRIZ DE REVISÃO'!$A249)),1,)=$B249,"VIGENTE","OBS"),IF(F$1&lt;$B249,"-",""))</f>
        <v>OBS</v>
      </c>
      <c r="G249" s="21" t="str" cm="1">
        <f t="array" ref="G249">IFERROR(IF(VLOOKUP(G$1,_xlfn.UNIQUE(_xlfn._xlws.FILTER(ARQUIVOS[REVISÃO],ARQUIVOS[DOCUMENTO]='MATRIZ DE REVISÃO'!$A249)),1,)=$B249,"VIGENTE","OBS"),IF(G$1&lt;$B249,"-",""))</f>
        <v>VIGENTE</v>
      </c>
      <c r="H249" s="21" t="str" cm="1">
        <f t="array" ref="H249">IFERROR(IF(VLOOKUP(H$1,_xlfn.UNIQUE(_xlfn._xlws.FILTER(ARQUIVOS[REVISÃO],ARQUIVOS[DOCUMENTO]='MATRIZ DE REVISÃO'!$A249)),1,)=$B249,"VIGENTE","OBS"),IF(H$1&lt;$B249,"-",""))</f>
        <v/>
      </c>
      <c r="I249" s="21" t="str" cm="1">
        <f t="array" ref="I249">IFERROR(IF(VLOOKUP(I$1,_xlfn.UNIQUE(_xlfn._xlws.FILTER(ARQUIVOS[REVISÃO],ARQUIVOS[DOCUMENTO]='MATRIZ DE REVISÃO'!$A249)),1,)=$B249,"VIGENTE","OBS"),IF(I$1&lt;$B249,"-",""))</f>
        <v/>
      </c>
      <c r="J249" s="21" t="str" cm="1">
        <f t="array" ref="J249">IFERROR(IF(VLOOKUP(J$1,_xlfn.UNIQUE(_xlfn._xlws.FILTER(ARQUIVOS[REVISÃO],ARQUIVOS[DOCUMENTO]='MATRIZ DE REVISÃO'!$A249)),1,)=$B249,"VIGENTE","OBS"),IF(J$1&lt;$B249,"-",""))</f>
        <v/>
      </c>
      <c r="K249" s="21" t="str" cm="1">
        <f t="array" ref="K249">IFERROR(IF(VLOOKUP(K$1,_xlfn.UNIQUE(_xlfn._xlws.FILTER(ARQUIVOS[REVISÃO],ARQUIVOS[DOCUMENTO]='MATRIZ DE REVISÃO'!$A249)),1,)=$B249,"VIGENTE","OBS"),IF(K$1&lt;$B249,"-",""))</f>
        <v/>
      </c>
      <c r="L249" s="21" t="str" cm="1">
        <f t="array" ref="L249">IFERROR(IF(VLOOKUP(L$1,_xlfn.UNIQUE(_xlfn._xlws.FILTER(ARQUIVOS[REVISÃO],ARQUIVOS[DOCUMENTO]='MATRIZ DE REVISÃO'!$A249)),1,)=$B249,"VIGENTE","OBS"),IF(L$1&lt;$B249,"-",""))</f>
        <v/>
      </c>
      <c r="M249" s="21" t="str" cm="1">
        <f t="array" ref="M249">IFERROR(IF(VLOOKUP(M$1,_xlfn.UNIQUE(_xlfn._xlws.FILTER(ARQUIVOS[REVISÃO],ARQUIVOS[DOCUMENTO]='MATRIZ DE REVISÃO'!$A249)),1,)=$B249,"VIGENTE","OBS"),IF(M$1&lt;$B249,"-",""))</f>
        <v/>
      </c>
      <c r="N249" s="21" t="str" cm="1">
        <f t="array" ref="N249">IFERROR(IF(VLOOKUP(N$1,_xlfn.UNIQUE(_xlfn._xlws.FILTER(ARQUIVOS[REVISÃO],ARQUIVOS[DOCUMENTO]='MATRIZ DE REVISÃO'!$A249)),1,)=$B249,"VIGENTE","OBS"),IF(N$1&lt;$B249,"-",""))</f>
        <v/>
      </c>
      <c r="O249" s="22" t="str" cm="1">
        <f t="array" ref="O249">IFERROR(IF(VLOOKUP(O$1,_xlfn.UNIQUE(_xlfn._xlws.FILTER(ARQUIVOS[REVISÃO],ARQUIVOS[DOCUMENTO]='MATRIZ DE REVISÃO'!$A249)),1,)=$B249,"VIGENTE","OBS"),IF(O$1&lt;$B249,"-",""))</f>
        <v/>
      </c>
      <c r="P249" t="str" cm="1">
        <f t="array" ref="P249">IFERROR(IF(VLOOKUP(P$1,_xlfn.UNIQUE(_xlfn._xlws.FILTER(ARQUIVOS[REVISÃO],ARQUIVOS[DOCUMENTO]='MATRIZ DE REVISÃO'!$A249)),1,)=$B249,"VIGENTE","OBS"),IF(P$1&lt;$B249,"-",""))</f>
        <v/>
      </c>
      <c r="Q249" t="str" cm="1">
        <f t="array" ref="Q249">IFERROR(IF(VLOOKUP(Q$1,_xlfn.UNIQUE(_xlfn._xlws.FILTER(ARQUIVOS[REVISÃO],ARQUIVOS[DOCUMENTO]='MATRIZ DE REVISÃO'!$A249)),1,)=$B249,"VIGENTE","OBS"),IF(Q$1&lt;$B249,"-",""))</f>
        <v/>
      </c>
      <c r="R249" t="str" cm="1">
        <f t="array" ref="R249">IFERROR(IF(VLOOKUP(R$1,_xlfn.UNIQUE(_xlfn._xlws.FILTER(ARQUIVOS[REVISÃO],ARQUIVOS[DOCUMENTO]='MATRIZ DE REVISÃO'!$A249)),1,)=$B249,"VIGENTE","OBS"),IF(R$1&lt;$B249,"-",""))</f>
        <v/>
      </c>
      <c r="S249" t="str" cm="1">
        <f t="array" ref="S249">IFERROR(IF(VLOOKUP(S$1,_xlfn.UNIQUE(_xlfn._xlws.FILTER(ARQUIVOS[REVISÃO],ARQUIVOS[DOCUMENTO]='MATRIZ DE REVISÃO'!$A249)),1,)=$B249,"VIGENTE","OBS"),IF(S$1&lt;$B249,"-",""))</f>
        <v/>
      </c>
    </row>
    <row r="250" spans="1:19" x14ac:dyDescent="0.3">
      <c r="A250" s="16" t="s">
        <v>3070</v>
      </c>
      <c r="B250" s="17" t="str">
        <f>_xlfn.XLOOKUP(A250,LD_01[DOCUMENTO],LD_01[REVISÃO])</f>
        <v>R03</v>
      </c>
      <c r="C250" s="17" t="s">
        <v>4315</v>
      </c>
      <c r="D250" s="21" t="str" cm="1">
        <f t="array" ref="D250">IFERROR(IF(VLOOKUP(D$1,_xlfn.UNIQUE(_xlfn._xlws.FILTER(ARQUIVOS[REVISÃO],ARQUIVOS[DOCUMENTO]='MATRIZ DE REVISÃO'!$A250)),1,)=$B250,"VIGENTE","OBS"),IF(D$1&lt;$B250,"-",""))</f>
        <v>-</v>
      </c>
      <c r="E250" s="21" t="str" cm="1">
        <f t="array" ref="E250">IFERROR(IF(VLOOKUP(E$1,_xlfn.UNIQUE(_xlfn._xlws.FILTER(ARQUIVOS[REVISÃO],ARQUIVOS[DOCUMENTO]='MATRIZ DE REVISÃO'!$A250)),1,)=$B250,"VIGENTE","OBS"),IF(E$1&lt;$B250,"-",""))</f>
        <v>-</v>
      </c>
      <c r="F250" s="21" t="str" cm="1">
        <f t="array" ref="F250">IFERROR(IF(VLOOKUP(F$1,_xlfn.UNIQUE(_xlfn._xlws.FILTER(ARQUIVOS[REVISÃO],ARQUIVOS[DOCUMENTO]='MATRIZ DE REVISÃO'!$A250)),1,)=$B250,"VIGENTE","OBS"),IF(F$1&lt;$B250,"-",""))</f>
        <v>OBS</v>
      </c>
      <c r="G250" s="21" t="str" cm="1">
        <f t="array" ref="G250">IFERROR(IF(VLOOKUP(G$1,_xlfn.UNIQUE(_xlfn._xlws.FILTER(ARQUIVOS[REVISÃO],ARQUIVOS[DOCUMENTO]='MATRIZ DE REVISÃO'!$A250)),1,)=$B250,"VIGENTE","OBS"),IF(G$1&lt;$B250,"-",""))</f>
        <v>VIGENTE</v>
      </c>
      <c r="H250" s="21" t="str" cm="1">
        <f t="array" ref="H250">IFERROR(IF(VLOOKUP(H$1,_xlfn.UNIQUE(_xlfn._xlws.FILTER(ARQUIVOS[REVISÃO],ARQUIVOS[DOCUMENTO]='MATRIZ DE REVISÃO'!$A250)),1,)=$B250,"VIGENTE","OBS"),IF(H$1&lt;$B250,"-",""))</f>
        <v/>
      </c>
      <c r="I250" s="21" t="str" cm="1">
        <f t="array" ref="I250">IFERROR(IF(VLOOKUP(I$1,_xlfn.UNIQUE(_xlfn._xlws.FILTER(ARQUIVOS[REVISÃO],ARQUIVOS[DOCUMENTO]='MATRIZ DE REVISÃO'!$A250)),1,)=$B250,"VIGENTE","OBS"),IF(I$1&lt;$B250,"-",""))</f>
        <v/>
      </c>
      <c r="J250" s="21" t="str" cm="1">
        <f t="array" ref="J250">IFERROR(IF(VLOOKUP(J$1,_xlfn.UNIQUE(_xlfn._xlws.FILTER(ARQUIVOS[REVISÃO],ARQUIVOS[DOCUMENTO]='MATRIZ DE REVISÃO'!$A250)),1,)=$B250,"VIGENTE","OBS"),IF(J$1&lt;$B250,"-",""))</f>
        <v/>
      </c>
      <c r="K250" s="21" t="str" cm="1">
        <f t="array" ref="K250">IFERROR(IF(VLOOKUP(K$1,_xlfn.UNIQUE(_xlfn._xlws.FILTER(ARQUIVOS[REVISÃO],ARQUIVOS[DOCUMENTO]='MATRIZ DE REVISÃO'!$A250)),1,)=$B250,"VIGENTE","OBS"),IF(K$1&lt;$B250,"-",""))</f>
        <v/>
      </c>
      <c r="L250" s="21" t="str" cm="1">
        <f t="array" ref="L250">IFERROR(IF(VLOOKUP(L$1,_xlfn.UNIQUE(_xlfn._xlws.FILTER(ARQUIVOS[REVISÃO],ARQUIVOS[DOCUMENTO]='MATRIZ DE REVISÃO'!$A250)),1,)=$B250,"VIGENTE","OBS"),IF(L$1&lt;$B250,"-",""))</f>
        <v/>
      </c>
      <c r="M250" s="21" t="str" cm="1">
        <f t="array" ref="M250">IFERROR(IF(VLOOKUP(M$1,_xlfn.UNIQUE(_xlfn._xlws.FILTER(ARQUIVOS[REVISÃO],ARQUIVOS[DOCUMENTO]='MATRIZ DE REVISÃO'!$A250)),1,)=$B250,"VIGENTE","OBS"),IF(M$1&lt;$B250,"-",""))</f>
        <v/>
      </c>
      <c r="N250" s="21" t="str" cm="1">
        <f t="array" ref="N250">IFERROR(IF(VLOOKUP(N$1,_xlfn.UNIQUE(_xlfn._xlws.FILTER(ARQUIVOS[REVISÃO],ARQUIVOS[DOCUMENTO]='MATRIZ DE REVISÃO'!$A250)),1,)=$B250,"VIGENTE","OBS"),IF(N$1&lt;$B250,"-",""))</f>
        <v/>
      </c>
      <c r="O250" s="22" t="str" cm="1">
        <f t="array" ref="O250">IFERROR(IF(VLOOKUP(O$1,_xlfn.UNIQUE(_xlfn._xlws.FILTER(ARQUIVOS[REVISÃO],ARQUIVOS[DOCUMENTO]='MATRIZ DE REVISÃO'!$A250)),1,)=$B250,"VIGENTE","OBS"),IF(O$1&lt;$B250,"-",""))</f>
        <v/>
      </c>
      <c r="P250" t="str" cm="1">
        <f t="array" ref="P250">IFERROR(IF(VLOOKUP(P$1,_xlfn.UNIQUE(_xlfn._xlws.FILTER(ARQUIVOS[REVISÃO],ARQUIVOS[DOCUMENTO]='MATRIZ DE REVISÃO'!$A250)),1,)=$B250,"VIGENTE","OBS"),IF(P$1&lt;$B250,"-",""))</f>
        <v/>
      </c>
      <c r="Q250" t="str" cm="1">
        <f t="array" ref="Q250">IFERROR(IF(VLOOKUP(Q$1,_xlfn.UNIQUE(_xlfn._xlws.FILTER(ARQUIVOS[REVISÃO],ARQUIVOS[DOCUMENTO]='MATRIZ DE REVISÃO'!$A250)),1,)=$B250,"VIGENTE","OBS"),IF(Q$1&lt;$B250,"-",""))</f>
        <v/>
      </c>
      <c r="R250" t="str" cm="1">
        <f t="array" ref="R250">IFERROR(IF(VLOOKUP(R$1,_xlfn.UNIQUE(_xlfn._xlws.FILTER(ARQUIVOS[REVISÃO],ARQUIVOS[DOCUMENTO]='MATRIZ DE REVISÃO'!$A250)),1,)=$B250,"VIGENTE","OBS"),IF(R$1&lt;$B250,"-",""))</f>
        <v/>
      </c>
      <c r="S250" t="str" cm="1">
        <f t="array" ref="S250">IFERROR(IF(VLOOKUP(S$1,_xlfn.UNIQUE(_xlfn._xlws.FILTER(ARQUIVOS[REVISÃO],ARQUIVOS[DOCUMENTO]='MATRIZ DE REVISÃO'!$A250)),1,)=$B250,"VIGENTE","OBS"),IF(S$1&lt;$B250,"-",""))</f>
        <v/>
      </c>
    </row>
    <row r="251" spans="1:19" x14ac:dyDescent="0.3">
      <c r="A251" s="16" t="s">
        <v>3071</v>
      </c>
      <c r="B251" s="17" t="str">
        <f>_xlfn.XLOOKUP(A251,LD_01[DOCUMENTO],LD_01[REVISÃO])</f>
        <v>R02</v>
      </c>
      <c r="C251" s="17" t="s">
        <v>4315</v>
      </c>
      <c r="D251" s="21" t="str" cm="1">
        <f t="array" ref="D251">IFERROR(IF(VLOOKUP(D$1,_xlfn.UNIQUE(_xlfn._xlws.FILTER(ARQUIVOS[REVISÃO],ARQUIVOS[DOCUMENTO]='MATRIZ DE REVISÃO'!$A251)),1,)=$B251,"VIGENTE","OBS"),IF(D$1&lt;$B251,"-",""))</f>
        <v>-</v>
      </c>
      <c r="E251" s="21" t="str" cm="1">
        <f t="array" ref="E251">IFERROR(IF(VLOOKUP(E$1,_xlfn.UNIQUE(_xlfn._xlws.FILTER(ARQUIVOS[REVISÃO],ARQUIVOS[DOCUMENTO]='MATRIZ DE REVISÃO'!$A251)),1,)=$B251,"VIGENTE","OBS"),IF(E$1&lt;$B251,"-",""))</f>
        <v>OBS</v>
      </c>
      <c r="F251" s="21" t="str" cm="1">
        <f t="array" ref="F251">IFERROR(IF(VLOOKUP(F$1,_xlfn.UNIQUE(_xlfn._xlws.FILTER(ARQUIVOS[REVISÃO],ARQUIVOS[DOCUMENTO]='MATRIZ DE REVISÃO'!$A251)),1,)=$B251,"VIGENTE","OBS"),IF(F$1&lt;$B251,"-",""))</f>
        <v>VIGENTE</v>
      </c>
      <c r="G251" s="21" t="str" cm="1">
        <f t="array" ref="G251">IFERROR(IF(VLOOKUP(G$1,_xlfn.UNIQUE(_xlfn._xlws.FILTER(ARQUIVOS[REVISÃO],ARQUIVOS[DOCUMENTO]='MATRIZ DE REVISÃO'!$A251)),1,)=$B251,"VIGENTE","OBS"),IF(G$1&lt;$B251,"-",""))</f>
        <v/>
      </c>
      <c r="H251" s="21" t="str" cm="1">
        <f t="array" ref="H251">IFERROR(IF(VLOOKUP(H$1,_xlfn.UNIQUE(_xlfn._xlws.FILTER(ARQUIVOS[REVISÃO],ARQUIVOS[DOCUMENTO]='MATRIZ DE REVISÃO'!$A251)),1,)=$B251,"VIGENTE","OBS"),IF(H$1&lt;$B251,"-",""))</f>
        <v/>
      </c>
      <c r="I251" s="21" t="str" cm="1">
        <f t="array" ref="I251">IFERROR(IF(VLOOKUP(I$1,_xlfn.UNIQUE(_xlfn._xlws.FILTER(ARQUIVOS[REVISÃO],ARQUIVOS[DOCUMENTO]='MATRIZ DE REVISÃO'!$A251)),1,)=$B251,"VIGENTE","OBS"),IF(I$1&lt;$B251,"-",""))</f>
        <v/>
      </c>
      <c r="J251" s="21" t="str" cm="1">
        <f t="array" ref="J251">IFERROR(IF(VLOOKUP(J$1,_xlfn.UNIQUE(_xlfn._xlws.FILTER(ARQUIVOS[REVISÃO],ARQUIVOS[DOCUMENTO]='MATRIZ DE REVISÃO'!$A251)),1,)=$B251,"VIGENTE","OBS"),IF(J$1&lt;$B251,"-",""))</f>
        <v/>
      </c>
      <c r="K251" s="21" t="str" cm="1">
        <f t="array" ref="K251">IFERROR(IF(VLOOKUP(K$1,_xlfn.UNIQUE(_xlfn._xlws.FILTER(ARQUIVOS[REVISÃO],ARQUIVOS[DOCUMENTO]='MATRIZ DE REVISÃO'!$A251)),1,)=$B251,"VIGENTE","OBS"),IF(K$1&lt;$B251,"-",""))</f>
        <v/>
      </c>
      <c r="L251" s="21" t="str" cm="1">
        <f t="array" ref="L251">IFERROR(IF(VLOOKUP(L$1,_xlfn.UNIQUE(_xlfn._xlws.FILTER(ARQUIVOS[REVISÃO],ARQUIVOS[DOCUMENTO]='MATRIZ DE REVISÃO'!$A251)),1,)=$B251,"VIGENTE","OBS"),IF(L$1&lt;$B251,"-",""))</f>
        <v/>
      </c>
      <c r="M251" s="21" t="str" cm="1">
        <f t="array" ref="M251">IFERROR(IF(VLOOKUP(M$1,_xlfn.UNIQUE(_xlfn._xlws.FILTER(ARQUIVOS[REVISÃO],ARQUIVOS[DOCUMENTO]='MATRIZ DE REVISÃO'!$A251)),1,)=$B251,"VIGENTE","OBS"),IF(M$1&lt;$B251,"-",""))</f>
        <v/>
      </c>
      <c r="N251" s="21" t="str" cm="1">
        <f t="array" ref="N251">IFERROR(IF(VLOOKUP(N$1,_xlfn.UNIQUE(_xlfn._xlws.FILTER(ARQUIVOS[REVISÃO],ARQUIVOS[DOCUMENTO]='MATRIZ DE REVISÃO'!$A251)),1,)=$B251,"VIGENTE","OBS"),IF(N$1&lt;$B251,"-",""))</f>
        <v/>
      </c>
      <c r="O251" s="22" t="str" cm="1">
        <f t="array" ref="O251">IFERROR(IF(VLOOKUP(O$1,_xlfn.UNIQUE(_xlfn._xlws.FILTER(ARQUIVOS[REVISÃO],ARQUIVOS[DOCUMENTO]='MATRIZ DE REVISÃO'!$A251)),1,)=$B251,"VIGENTE","OBS"),IF(O$1&lt;$B251,"-",""))</f>
        <v/>
      </c>
      <c r="P251" t="str" cm="1">
        <f t="array" ref="P251">IFERROR(IF(VLOOKUP(P$1,_xlfn.UNIQUE(_xlfn._xlws.FILTER(ARQUIVOS[REVISÃO],ARQUIVOS[DOCUMENTO]='MATRIZ DE REVISÃO'!$A251)),1,)=$B251,"VIGENTE","OBS"),IF(P$1&lt;$B251,"-",""))</f>
        <v/>
      </c>
      <c r="Q251" t="str" cm="1">
        <f t="array" ref="Q251">IFERROR(IF(VLOOKUP(Q$1,_xlfn.UNIQUE(_xlfn._xlws.FILTER(ARQUIVOS[REVISÃO],ARQUIVOS[DOCUMENTO]='MATRIZ DE REVISÃO'!$A251)),1,)=$B251,"VIGENTE","OBS"),IF(Q$1&lt;$B251,"-",""))</f>
        <v/>
      </c>
      <c r="R251" t="str" cm="1">
        <f t="array" ref="R251">IFERROR(IF(VLOOKUP(R$1,_xlfn.UNIQUE(_xlfn._xlws.FILTER(ARQUIVOS[REVISÃO],ARQUIVOS[DOCUMENTO]='MATRIZ DE REVISÃO'!$A251)),1,)=$B251,"VIGENTE","OBS"),IF(R$1&lt;$B251,"-",""))</f>
        <v/>
      </c>
      <c r="S251" t="str" cm="1">
        <f t="array" ref="S251">IFERROR(IF(VLOOKUP(S$1,_xlfn.UNIQUE(_xlfn._xlws.FILTER(ARQUIVOS[REVISÃO],ARQUIVOS[DOCUMENTO]='MATRIZ DE REVISÃO'!$A251)),1,)=$B251,"VIGENTE","OBS"),IF(S$1&lt;$B251,"-",""))</f>
        <v/>
      </c>
    </row>
    <row r="252" spans="1:19" x14ac:dyDescent="0.3">
      <c r="A252" s="16" t="s">
        <v>3072</v>
      </c>
      <c r="B252" s="17" t="str">
        <f>_xlfn.XLOOKUP(A252,LD_01[DOCUMENTO],LD_01[REVISÃO])</f>
        <v>R03</v>
      </c>
      <c r="C252" s="17" t="s">
        <v>4315</v>
      </c>
      <c r="D252" s="21" t="str" cm="1">
        <f t="array" ref="D252">IFERROR(IF(VLOOKUP(D$1,_xlfn.UNIQUE(_xlfn._xlws.FILTER(ARQUIVOS[REVISÃO],ARQUIVOS[DOCUMENTO]='MATRIZ DE REVISÃO'!$A252)),1,)=$B252,"VIGENTE","OBS"),IF(D$1&lt;$B252,"-",""))</f>
        <v>-</v>
      </c>
      <c r="E252" s="21" t="str" cm="1">
        <f t="array" ref="E252">IFERROR(IF(VLOOKUP(E$1,_xlfn.UNIQUE(_xlfn._xlws.FILTER(ARQUIVOS[REVISÃO],ARQUIVOS[DOCUMENTO]='MATRIZ DE REVISÃO'!$A252)),1,)=$B252,"VIGENTE","OBS"),IF(E$1&lt;$B252,"-",""))</f>
        <v>-</v>
      </c>
      <c r="F252" s="21" t="str" cm="1">
        <f t="array" ref="F252">IFERROR(IF(VLOOKUP(F$1,_xlfn.UNIQUE(_xlfn._xlws.FILTER(ARQUIVOS[REVISÃO],ARQUIVOS[DOCUMENTO]='MATRIZ DE REVISÃO'!$A252)),1,)=$B252,"VIGENTE","OBS"),IF(F$1&lt;$B252,"-",""))</f>
        <v>-</v>
      </c>
      <c r="G252" s="21" t="str" cm="1">
        <f t="array" ref="G252">IFERROR(IF(VLOOKUP(G$1,_xlfn.UNIQUE(_xlfn._xlws.FILTER(ARQUIVOS[REVISÃO],ARQUIVOS[DOCUMENTO]='MATRIZ DE REVISÃO'!$A252)),1,)=$B252,"VIGENTE","OBS"),IF(G$1&lt;$B252,"-",""))</f>
        <v>VIGENTE</v>
      </c>
      <c r="H252" s="21" t="str" cm="1">
        <f t="array" ref="H252">IFERROR(IF(VLOOKUP(H$1,_xlfn.UNIQUE(_xlfn._xlws.FILTER(ARQUIVOS[REVISÃO],ARQUIVOS[DOCUMENTO]='MATRIZ DE REVISÃO'!$A252)),1,)=$B252,"VIGENTE","OBS"),IF(H$1&lt;$B252,"-",""))</f>
        <v/>
      </c>
      <c r="I252" s="21" t="str" cm="1">
        <f t="array" ref="I252">IFERROR(IF(VLOOKUP(I$1,_xlfn.UNIQUE(_xlfn._xlws.FILTER(ARQUIVOS[REVISÃO],ARQUIVOS[DOCUMENTO]='MATRIZ DE REVISÃO'!$A252)),1,)=$B252,"VIGENTE","OBS"),IF(I$1&lt;$B252,"-",""))</f>
        <v/>
      </c>
      <c r="J252" s="21" t="str" cm="1">
        <f t="array" ref="J252">IFERROR(IF(VLOOKUP(J$1,_xlfn.UNIQUE(_xlfn._xlws.FILTER(ARQUIVOS[REVISÃO],ARQUIVOS[DOCUMENTO]='MATRIZ DE REVISÃO'!$A252)),1,)=$B252,"VIGENTE","OBS"),IF(J$1&lt;$B252,"-",""))</f>
        <v/>
      </c>
      <c r="K252" s="21" t="str" cm="1">
        <f t="array" ref="K252">IFERROR(IF(VLOOKUP(K$1,_xlfn.UNIQUE(_xlfn._xlws.FILTER(ARQUIVOS[REVISÃO],ARQUIVOS[DOCUMENTO]='MATRIZ DE REVISÃO'!$A252)),1,)=$B252,"VIGENTE","OBS"),IF(K$1&lt;$B252,"-",""))</f>
        <v/>
      </c>
      <c r="L252" s="21" t="str" cm="1">
        <f t="array" ref="L252">IFERROR(IF(VLOOKUP(L$1,_xlfn.UNIQUE(_xlfn._xlws.FILTER(ARQUIVOS[REVISÃO],ARQUIVOS[DOCUMENTO]='MATRIZ DE REVISÃO'!$A252)),1,)=$B252,"VIGENTE","OBS"),IF(L$1&lt;$B252,"-",""))</f>
        <v/>
      </c>
      <c r="M252" s="21" t="str" cm="1">
        <f t="array" ref="M252">IFERROR(IF(VLOOKUP(M$1,_xlfn.UNIQUE(_xlfn._xlws.FILTER(ARQUIVOS[REVISÃO],ARQUIVOS[DOCUMENTO]='MATRIZ DE REVISÃO'!$A252)),1,)=$B252,"VIGENTE","OBS"),IF(M$1&lt;$B252,"-",""))</f>
        <v/>
      </c>
      <c r="N252" s="21" t="str" cm="1">
        <f t="array" ref="N252">IFERROR(IF(VLOOKUP(N$1,_xlfn.UNIQUE(_xlfn._xlws.FILTER(ARQUIVOS[REVISÃO],ARQUIVOS[DOCUMENTO]='MATRIZ DE REVISÃO'!$A252)),1,)=$B252,"VIGENTE","OBS"),IF(N$1&lt;$B252,"-",""))</f>
        <v/>
      </c>
      <c r="O252" s="22" t="str" cm="1">
        <f t="array" ref="O252">IFERROR(IF(VLOOKUP(O$1,_xlfn.UNIQUE(_xlfn._xlws.FILTER(ARQUIVOS[REVISÃO],ARQUIVOS[DOCUMENTO]='MATRIZ DE REVISÃO'!$A252)),1,)=$B252,"VIGENTE","OBS"),IF(O$1&lt;$B252,"-",""))</f>
        <v/>
      </c>
      <c r="P252" t="str" cm="1">
        <f t="array" ref="P252">IFERROR(IF(VLOOKUP(P$1,_xlfn.UNIQUE(_xlfn._xlws.FILTER(ARQUIVOS[REVISÃO],ARQUIVOS[DOCUMENTO]='MATRIZ DE REVISÃO'!$A252)),1,)=$B252,"VIGENTE","OBS"),IF(P$1&lt;$B252,"-",""))</f>
        <v/>
      </c>
      <c r="Q252" t="str" cm="1">
        <f t="array" ref="Q252">IFERROR(IF(VLOOKUP(Q$1,_xlfn.UNIQUE(_xlfn._xlws.FILTER(ARQUIVOS[REVISÃO],ARQUIVOS[DOCUMENTO]='MATRIZ DE REVISÃO'!$A252)),1,)=$B252,"VIGENTE","OBS"),IF(Q$1&lt;$B252,"-",""))</f>
        <v/>
      </c>
      <c r="R252" t="str" cm="1">
        <f t="array" ref="R252">IFERROR(IF(VLOOKUP(R$1,_xlfn.UNIQUE(_xlfn._xlws.FILTER(ARQUIVOS[REVISÃO],ARQUIVOS[DOCUMENTO]='MATRIZ DE REVISÃO'!$A252)),1,)=$B252,"VIGENTE","OBS"),IF(R$1&lt;$B252,"-",""))</f>
        <v/>
      </c>
      <c r="S252" t="str" cm="1">
        <f t="array" ref="S252">IFERROR(IF(VLOOKUP(S$1,_xlfn.UNIQUE(_xlfn._xlws.FILTER(ARQUIVOS[REVISÃO],ARQUIVOS[DOCUMENTO]='MATRIZ DE REVISÃO'!$A252)),1,)=$B252,"VIGENTE","OBS"),IF(S$1&lt;$B252,"-",""))</f>
        <v/>
      </c>
    </row>
    <row r="253" spans="1:19" x14ac:dyDescent="0.3">
      <c r="A253" s="16" t="s">
        <v>3073</v>
      </c>
      <c r="B253" s="17" t="str">
        <f>_xlfn.XLOOKUP(A253,LD_01[DOCUMENTO],LD_01[REVISÃO])</f>
        <v>R02</v>
      </c>
      <c r="C253" s="17" t="s">
        <v>4315</v>
      </c>
      <c r="D253" s="21" t="str" cm="1">
        <f t="array" ref="D253">IFERROR(IF(VLOOKUP(D$1,_xlfn.UNIQUE(_xlfn._xlws.FILTER(ARQUIVOS[REVISÃO],ARQUIVOS[DOCUMENTO]='MATRIZ DE REVISÃO'!$A253)),1,)=$B253,"VIGENTE","OBS"),IF(D$1&lt;$B253,"-",""))</f>
        <v>-</v>
      </c>
      <c r="E253" s="21" t="str" cm="1">
        <f t="array" ref="E253">IFERROR(IF(VLOOKUP(E$1,_xlfn.UNIQUE(_xlfn._xlws.FILTER(ARQUIVOS[REVISÃO],ARQUIVOS[DOCUMENTO]='MATRIZ DE REVISÃO'!$A253)),1,)=$B253,"VIGENTE","OBS"),IF(E$1&lt;$B253,"-",""))</f>
        <v>OBS</v>
      </c>
      <c r="F253" s="21" t="str" cm="1">
        <f t="array" ref="F253">IFERROR(IF(VLOOKUP(F$1,_xlfn.UNIQUE(_xlfn._xlws.FILTER(ARQUIVOS[REVISÃO],ARQUIVOS[DOCUMENTO]='MATRIZ DE REVISÃO'!$A253)),1,)=$B253,"VIGENTE","OBS"),IF(F$1&lt;$B253,"-",""))</f>
        <v>VIGENTE</v>
      </c>
      <c r="G253" s="21" t="str" cm="1">
        <f t="array" ref="G253">IFERROR(IF(VLOOKUP(G$1,_xlfn.UNIQUE(_xlfn._xlws.FILTER(ARQUIVOS[REVISÃO],ARQUIVOS[DOCUMENTO]='MATRIZ DE REVISÃO'!$A253)),1,)=$B253,"VIGENTE","OBS"),IF(G$1&lt;$B253,"-",""))</f>
        <v/>
      </c>
      <c r="H253" s="21" t="str" cm="1">
        <f t="array" ref="H253">IFERROR(IF(VLOOKUP(H$1,_xlfn.UNIQUE(_xlfn._xlws.FILTER(ARQUIVOS[REVISÃO],ARQUIVOS[DOCUMENTO]='MATRIZ DE REVISÃO'!$A253)),1,)=$B253,"VIGENTE","OBS"),IF(H$1&lt;$B253,"-",""))</f>
        <v/>
      </c>
      <c r="I253" s="21" t="str" cm="1">
        <f t="array" ref="I253">IFERROR(IF(VLOOKUP(I$1,_xlfn.UNIQUE(_xlfn._xlws.FILTER(ARQUIVOS[REVISÃO],ARQUIVOS[DOCUMENTO]='MATRIZ DE REVISÃO'!$A253)),1,)=$B253,"VIGENTE","OBS"),IF(I$1&lt;$B253,"-",""))</f>
        <v/>
      </c>
      <c r="J253" s="21" t="str" cm="1">
        <f t="array" ref="J253">IFERROR(IF(VLOOKUP(J$1,_xlfn.UNIQUE(_xlfn._xlws.FILTER(ARQUIVOS[REVISÃO],ARQUIVOS[DOCUMENTO]='MATRIZ DE REVISÃO'!$A253)),1,)=$B253,"VIGENTE","OBS"),IF(J$1&lt;$B253,"-",""))</f>
        <v/>
      </c>
      <c r="K253" s="21" t="str" cm="1">
        <f t="array" ref="K253">IFERROR(IF(VLOOKUP(K$1,_xlfn.UNIQUE(_xlfn._xlws.FILTER(ARQUIVOS[REVISÃO],ARQUIVOS[DOCUMENTO]='MATRIZ DE REVISÃO'!$A253)),1,)=$B253,"VIGENTE","OBS"),IF(K$1&lt;$B253,"-",""))</f>
        <v/>
      </c>
      <c r="L253" s="21" t="str" cm="1">
        <f t="array" ref="L253">IFERROR(IF(VLOOKUP(L$1,_xlfn.UNIQUE(_xlfn._xlws.FILTER(ARQUIVOS[REVISÃO],ARQUIVOS[DOCUMENTO]='MATRIZ DE REVISÃO'!$A253)),1,)=$B253,"VIGENTE","OBS"),IF(L$1&lt;$B253,"-",""))</f>
        <v/>
      </c>
      <c r="M253" s="21" t="str" cm="1">
        <f t="array" ref="M253">IFERROR(IF(VLOOKUP(M$1,_xlfn.UNIQUE(_xlfn._xlws.FILTER(ARQUIVOS[REVISÃO],ARQUIVOS[DOCUMENTO]='MATRIZ DE REVISÃO'!$A253)),1,)=$B253,"VIGENTE","OBS"),IF(M$1&lt;$B253,"-",""))</f>
        <v/>
      </c>
      <c r="N253" s="21" t="str" cm="1">
        <f t="array" ref="N253">IFERROR(IF(VLOOKUP(N$1,_xlfn.UNIQUE(_xlfn._xlws.FILTER(ARQUIVOS[REVISÃO],ARQUIVOS[DOCUMENTO]='MATRIZ DE REVISÃO'!$A253)),1,)=$B253,"VIGENTE","OBS"),IF(N$1&lt;$B253,"-",""))</f>
        <v/>
      </c>
      <c r="O253" s="22" t="str" cm="1">
        <f t="array" ref="O253">IFERROR(IF(VLOOKUP(O$1,_xlfn.UNIQUE(_xlfn._xlws.FILTER(ARQUIVOS[REVISÃO],ARQUIVOS[DOCUMENTO]='MATRIZ DE REVISÃO'!$A253)),1,)=$B253,"VIGENTE","OBS"),IF(O$1&lt;$B253,"-",""))</f>
        <v/>
      </c>
      <c r="P253" t="str" cm="1">
        <f t="array" ref="P253">IFERROR(IF(VLOOKUP(P$1,_xlfn.UNIQUE(_xlfn._xlws.FILTER(ARQUIVOS[REVISÃO],ARQUIVOS[DOCUMENTO]='MATRIZ DE REVISÃO'!$A253)),1,)=$B253,"VIGENTE","OBS"),IF(P$1&lt;$B253,"-",""))</f>
        <v/>
      </c>
      <c r="Q253" t="str" cm="1">
        <f t="array" ref="Q253">IFERROR(IF(VLOOKUP(Q$1,_xlfn.UNIQUE(_xlfn._xlws.FILTER(ARQUIVOS[REVISÃO],ARQUIVOS[DOCUMENTO]='MATRIZ DE REVISÃO'!$A253)),1,)=$B253,"VIGENTE","OBS"),IF(Q$1&lt;$B253,"-",""))</f>
        <v/>
      </c>
      <c r="R253" t="str" cm="1">
        <f t="array" ref="R253">IFERROR(IF(VLOOKUP(R$1,_xlfn.UNIQUE(_xlfn._xlws.FILTER(ARQUIVOS[REVISÃO],ARQUIVOS[DOCUMENTO]='MATRIZ DE REVISÃO'!$A253)),1,)=$B253,"VIGENTE","OBS"),IF(R$1&lt;$B253,"-",""))</f>
        <v/>
      </c>
      <c r="S253" t="str" cm="1">
        <f t="array" ref="S253">IFERROR(IF(VLOOKUP(S$1,_xlfn.UNIQUE(_xlfn._xlws.FILTER(ARQUIVOS[REVISÃO],ARQUIVOS[DOCUMENTO]='MATRIZ DE REVISÃO'!$A253)),1,)=$B253,"VIGENTE","OBS"),IF(S$1&lt;$B253,"-",""))</f>
        <v/>
      </c>
    </row>
    <row r="254" spans="1:19" x14ac:dyDescent="0.3">
      <c r="A254" s="16" t="s">
        <v>3074</v>
      </c>
      <c r="B254" s="17" t="str">
        <f>_xlfn.XLOOKUP(A254,LD_01[DOCUMENTO],LD_01[REVISÃO])</f>
        <v>R03</v>
      </c>
      <c r="C254" s="17" t="s">
        <v>4315</v>
      </c>
      <c r="D254" s="21" t="str" cm="1">
        <f t="array" ref="D254">IFERROR(IF(VLOOKUP(D$1,_xlfn.UNIQUE(_xlfn._xlws.FILTER(ARQUIVOS[REVISÃO],ARQUIVOS[DOCUMENTO]='MATRIZ DE REVISÃO'!$A254)),1,)=$B254,"VIGENTE","OBS"),IF(D$1&lt;$B254,"-",""))</f>
        <v>-</v>
      </c>
      <c r="E254" s="21" t="str" cm="1">
        <f t="array" ref="E254">IFERROR(IF(VLOOKUP(E$1,_xlfn.UNIQUE(_xlfn._xlws.FILTER(ARQUIVOS[REVISÃO],ARQUIVOS[DOCUMENTO]='MATRIZ DE REVISÃO'!$A254)),1,)=$B254,"VIGENTE","OBS"),IF(E$1&lt;$B254,"-",""))</f>
        <v>OBS</v>
      </c>
      <c r="F254" s="21" t="str" cm="1">
        <f t="array" ref="F254">IFERROR(IF(VLOOKUP(F$1,_xlfn.UNIQUE(_xlfn._xlws.FILTER(ARQUIVOS[REVISÃO],ARQUIVOS[DOCUMENTO]='MATRIZ DE REVISÃO'!$A254)),1,)=$B254,"VIGENTE","OBS"),IF(F$1&lt;$B254,"-",""))</f>
        <v>-</v>
      </c>
      <c r="G254" s="21" t="str" cm="1">
        <f t="array" ref="G254">IFERROR(IF(VLOOKUP(G$1,_xlfn.UNIQUE(_xlfn._xlws.FILTER(ARQUIVOS[REVISÃO],ARQUIVOS[DOCUMENTO]='MATRIZ DE REVISÃO'!$A254)),1,)=$B254,"VIGENTE","OBS"),IF(G$1&lt;$B254,"-",""))</f>
        <v>VIGENTE</v>
      </c>
      <c r="H254" s="21" t="str" cm="1">
        <f t="array" ref="H254">IFERROR(IF(VLOOKUP(H$1,_xlfn.UNIQUE(_xlfn._xlws.FILTER(ARQUIVOS[REVISÃO],ARQUIVOS[DOCUMENTO]='MATRIZ DE REVISÃO'!$A254)),1,)=$B254,"VIGENTE","OBS"),IF(H$1&lt;$B254,"-",""))</f>
        <v/>
      </c>
      <c r="I254" s="21" t="str" cm="1">
        <f t="array" ref="I254">IFERROR(IF(VLOOKUP(I$1,_xlfn.UNIQUE(_xlfn._xlws.FILTER(ARQUIVOS[REVISÃO],ARQUIVOS[DOCUMENTO]='MATRIZ DE REVISÃO'!$A254)),1,)=$B254,"VIGENTE","OBS"),IF(I$1&lt;$B254,"-",""))</f>
        <v/>
      </c>
      <c r="J254" s="21" t="str" cm="1">
        <f t="array" ref="J254">IFERROR(IF(VLOOKUP(J$1,_xlfn.UNIQUE(_xlfn._xlws.FILTER(ARQUIVOS[REVISÃO],ARQUIVOS[DOCUMENTO]='MATRIZ DE REVISÃO'!$A254)),1,)=$B254,"VIGENTE","OBS"),IF(J$1&lt;$B254,"-",""))</f>
        <v/>
      </c>
      <c r="K254" s="21" t="str" cm="1">
        <f t="array" ref="K254">IFERROR(IF(VLOOKUP(K$1,_xlfn.UNIQUE(_xlfn._xlws.FILTER(ARQUIVOS[REVISÃO],ARQUIVOS[DOCUMENTO]='MATRIZ DE REVISÃO'!$A254)),1,)=$B254,"VIGENTE","OBS"),IF(K$1&lt;$B254,"-",""))</f>
        <v/>
      </c>
      <c r="L254" s="21" t="str" cm="1">
        <f t="array" ref="L254">IFERROR(IF(VLOOKUP(L$1,_xlfn.UNIQUE(_xlfn._xlws.FILTER(ARQUIVOS[REVISÃO],ARQUIVOS[DOCUMENTO]='MATRIZ DE REVISÃO'!$A254)),1,)=$B254,"VIGENTE","OBS"),IF(L$1&lt;$B254,"-",""))</f>
        <v/>
      </c>
      <c r="M254" s="21" t="str" cm="1">
        <f t="array" ref="M254">IFERROR(IF(VLOOKUP(M$1,_xlfn.UNIQUE(_xlfn._xlws.FILTER(ARQUIVOS[REVISÃO],ARQUIVOS[DOCUMENTO]='MATRIZ DE REVISÃO'!$A254)),1,)=$B254,"VIGENTE","OBS"),IF(M$1&lt;$B254,"-",""))</f>
        <v/>
      </c>
      <c r="N254" s="21" t="str" cm="1">
        <f t="array" ref="N254">IFERROR(IF(VLOOKUP(N$1,_xlfn.UNIQUE(_xlfn._xlws.FILTER(ARQUIVOS[REVISÃO],ARQUIVOS[DOCUMENTO]='MATRIZ DE REVISÃO'!$A254)),1,)=$B254,"VIGENTE","OBS"),IF(N$1&lt;$B254,"-",""))</f>
        <v/>
      </c>
      <c r="O254" s="22" t="str" cm="1">
        <f t="array" ref="O254">IFERROR(IF(VLOOKUP(O$1,_xlfn.UNIQUE(_xlfn._xlws.FILTER(ARQUIVOS[REVISÃO],ARQUIVOS[DOCUMENTO]='MATRIZ DE REVISÃO'!$A254)),1,)=$B254,"VIGENTE","OBS"),IF(O$1&lt;$B254,"-",""))</f>
        <v/>
      </c>
      <c r="P254" t="str" cm="1">
        <f t="array" ref="P254">IFERROR(IF(VLOOKUP(P$1,_xlfn.UNIQUE(_xlfn._xlws.FILTER(ARQUIVOS[REVISÃO],ARQUIVOS[DOCUMENTO]='MATRIZ DE REVISÃO'!$A254)),1,)=$B254,"VIGENTE","OBS"),IF(P$1&lt;$B254,"-",""))</f>
        <v/>
      </c>
      <c r="Q254" t="str" cm="1">
        <f t="array" ref="Q254">IFERROR(IF(VLOOKUP(Q$1,_xlfn.UNIQUE(_xlfn._xlws.FILTER(ARQUIVOS[REVISÃO],ARQUIVOS[DOCUMENTO]='MATRIZ DE REVISÃO'!$A254)),1,)=$B254,"VIGENTE","OBS"),IF(Q$1&lt;$B254,"-",""))</f>
        <v/>
      </c>
      <c r="R254" t="str" cm="1">
        <f t="array" ref="R254">IFERROR(IF(VLOOKUP(R$1,_xlfn.UNIQUE(_xlfn._xlws.FILTER(ARQUIVOS[REVISÃO],ARQUIVOS[DOCUMENTO]='MATRIZ DE REVISÃO'!$A254)),1,)=$B254,"VIGENTE","OBS"),IF(R$1&lt;$B254,"-",""))</f>
        <v/>
      </c>
      <c r="S254" t="str" cm="1">
        <f t="array" ref="S254">IFERROR(IF(VLOOKUP(S$1,_xlfn.UNIQUE(_xlfn._xlws.FILTER(ARQUIVOS[REVISÃO],ARQUIVOS[DOCUMENTO]='MATRIZ DE REVISÃO'!$A254)),1,)=$B254,"VIGENTE","OBS"),IF(S$1&lt;$B254,"-",""))</f>
        <v/>
      </c>
    </row>
    <row r="255" spans="1:19" x14ac:dyDescent="0.3">
      <c r="A255" s="16" t="s">
        <v>3026</v>
      </c>
      <c r="B255" s="17" t="str">
        <f>_xlfn.XLOOKUP(A255,LD_01[DOCUMENTO],LD_01[REVISÃO])</f>
        <v>R05</v>
      </c>
      <c r="C255" s="17" t="s">
        <v>4315</v>
      </c>
      <c r="D255" s="21" t="str" cm="1">
        <f t="array" ref="D255">IFERROR(IF(VLOOKUP(D$1,_xlfn.UNIQUE(_xlfn._xlws.FILTER(ARQUIVOS[REVISÃO],ARQUIVOS[DOCUMENTO]='MATRIZ DE REVISÃO'!$A255)),1,)=$B255,"VIGENTE","OBS"),IF(D$1&lt;$B255,"-",""))</f>
        <v>-</v>
      </c>
      <c r="E255" s="21" t="str" cm="1">
        <f t="array" ref="E255">IFERROR(IF(VLOOKUP(E$1,_xlfn.UNIQUE(_xlfn._xlws.FILTER(ARQUIVOS[REVISÃO],ARQUIVOS[DOCUMENTO]='MATRIZ DE REVISÃO'!$A255)),1,)=$B255,"VIGENTE","OBS"),IF(E$1&lt;$B255,"-",""))</f>
        <v>-</v>
      </c>
      <c r="F255" s="21" t="str" cm="1">
        <f t="array" ref="F255">IFERROR(IF(VLOOKUP(F$1,_xlfn.UNIQUE(_xlfn._xlws.FILTER(ARQUIVOS[REVISÃO],ARQUIVOS[DOCUMENTO]='MATRIZ DE REVISÃO'!$A255)),1,)=$B255,"VIGENTE","OBS"),IF(F$1&lt;$B255,"-",""))</f>
        <v>-</v>
      </c>
      <c r="G255" s="21" t="str" cm="1">
        <f t="array" ref="G255">IFERROR(IF(VLOOKUP(G$1,_xlfn.UNIQUE(_xlfn._xlws.FILTER(ARQUIVOS[REVISÃO],ARQUIVOS[DOCUMENTO]='MATRIZ DE REVISÃO'!$A255)),1,)=$B255,"VIGENTE","OBS"),IF(G$1&lt;$B255,"-",""))</f>
        <v>-</v>
      </c>
      <c r="H255" s="21" t="str" cm="1">
        <f t="array" ref="H255">IFERROR(IF(VLOOKUP(H$1,_xlfn.UNIQUE(_xlfn._xlws.FILTER(ARQUIVOS[REVISÃO],ARQUIVOS[DOCUMENTO]='MATRIZ DE REVISÃO'!$A255)),1,)=$B255,"VIGENTE","OBS"),IF(H$1&lt;$B255,"-",""))</f>
        <v>-</v>
      </c>
      <c r="I255" s="21" t="str" cm="1">
        <f t="array" ref="I255">IFERROR(IF(VLOOKUP(I$1,_xlfn.UNIQUE(_xlfn._xlws.FILTER(ARQUIVOS[REVISÃO],ARQUIVOS[DOCUMENTO]='MATRIZ DE REVISÃO'!$A255)),1,)=$B255,"VIGENTE","OBS"),IF(I$1&lt;$B255,"-",""))</f>
        <v>VIGENTE</v>
      </c>
      <c r="J255" s="21" t="str" cm="1">
        <f t="array" ref="J255">IFERROR(IF(VLOOKUP(J$1,_xlfn.UNIQUE(_xlfn._xlws.FILTER(ARQUIVOS[REVISÃO],ARQUIVOS[DOCUMENTO]='MATRIZ DE REVISÃO'!$A255)),1,)=$B255,"VIGENTE","OBS"),IF(J$1&lt;$B255,"-",""))</f>
        <v/>
      </c>
      <c r="K255" s="21" t="str" cm="1">
        <f t="array" ref="K255">IFERROR(IF(VLOOKUP(K$1,_xlfn.UNIQUE(_xlfn._xlws.FILTER(ARQUIVOS[REVISÃO],ARQUIVOS[DOCUMENTO]='MATRIZ DE REVISÃO'!$A255)),1,)=$B255,"VIGENTE","OBS"),IF(K$1&lt;$B255,"-",""))</f>
        <v/>
      </c>
      <c r="L255" s="21" t="str" cm="1">
        <f t="array" ref="L255">IFERROR(IF(VLOOKUP(L$1,_xlfn.UNIQUE(_xlfn._xlws.FILTER(ARQUIVOS[REVISÃO],ARQUIVOS[DOCUMENTO]='MATRIZ DE REVISÃO'!$A255)),1,)=$B255,"VIGENTE","OBS"),IF(L$1&lt;$B255,"-",""))</f>
        <v/>
      </c>
      <c r="M255" s="21" t="str" cm="1">
        <f t="array" ref="M255">IFERROR(IF(VLOOKUP(M$1,_xlfn.UNIQUE(_xlfn._xlws.FILTER(ARQUIVOS[REVISÃO],ARQUIVOS[DOCUMENTO]='MATRIZ DE REVISÃO'!$A255)),1,)=$B255,"VIGENTE","OBS"),IF(M$1&lt;$B255,"-",""))</f>
        <v/>
      </c>
      <c r="N255" s="21" t="str" cm="1">
        <f t="array" ref="N255">IFERROR(IF(VLOOKUP(N$1,_xlfn.UNIQUE(_xlfn._xlws.FILTER(ARQUIVOS[REVISÃO],ARQUIVOS[DOCUMENTO]='MATRIZ DE REVISÃO'!$A255)),1,)=$B255,"VIGENTE","OBS"),IF(N$1&lt;$B255,"-",""))</f>
        <v/>
      </c>
      <c r="O255" s="22" t="str" cm="1">
        <f t="array" ref="O255">IFERROR(IF(VLOOKUP(O$1,_xlfn.UNIQUE(_xlfn._xlws.FILTER(ARQUIVOS[REVISÃO],ARQUIVOS[DOCUMENTO]='MATRIZ DE REVISÃO'!$A255)),1,)=$B255,"VIGENTE","OBS"),IF(O$1&lt;$B255,"-",""))</f>
        <v/>
      </c>
      <c r="P255" t="str" cm="1">
        <f t="array" ref="P255">IFERROR(IF(VLOOKUP(P$1,_xlfn.UNIQUE(_xlfn._xlws.FILTER(ARQUIVOS[REVISÃO],ARQUIVOS[DOCUMENTO]='MATRIZ DE REVISÃO'!$A255)),1,)=$B255,"VIGENTE","OBS"),IF(P$1&lt;$B255,"-",""))</f>
        <v/>
      </c>
      <c r="Q255" t="str" cm="1">
        <f t="array" ref="Q255">IFERROR(IF(VLOOKUP(Q$1,_xlfn.UNIQUE(_xlfn._xlws.FILTER(ARQUIVOS[REVISÃO],ARQUIVOS[DOCUMENTO]='MATRIZ DE REVISÃO'!$A255)),1,)=$B255,"VIGENTE","OBS"),IF(Q$1&lt;$B255,"-",""))</f>
        <v/>
      </c>
      <c r="R255" t="str" cm="1">
        <f t="array" ref="R255">IFERROR(IF(VLOOKUP(R$1,_xlfn.UNIQUE(_xlfn._xlws.FILTER(ARQUIVOS[REVISÃO],ARQUIVOS[DOCUMENTO]='MATRIZ DE REVISÃO'!$A255)),1,)=$B255,"VIGENTE","OBS"),IF(R$1&lt;$B255,"-",""))</f>
        <v/>
      </c>
      <c r="S255" t="str" cm="1">
        <f t="array" ref="S255">IFERROR(IF(VLOOKUP(S$1,_xlfn.UNIQUE(_xlfn._xlws.FILTER(ARQUIVOS[REVISÃO],ARQUIVOS[DOCUMENTO]='MATRIZ DE REVISÃO'!$A255)),1,)=$B255,"VIGENTE","OBS"),IF(S$1&lt;$B255,"-",""))</f>
        <v/>
      </c>
    </row>
    <row r="256" spans="1:19" x14ac:dyDescent="0.3">
      <c r="A256" s="16" t="s">
        <v>3027</v>
      </c>
      <c r="B256" s="17" t="str">
        <f>_xlfn.XLOOKUP(A256,LD_01[DOCUMENTO],LD_01[REVISÃO])</f>
        <v>R05</v>
      </c>
      <c r="C256" s="17" t="s">
        <v>4315</v>
      </c>
      <c r="D256" s="21" t="str" cm="1">
        <f t="array" ref="D256">IFERROR(IF(VLOOKUP(D$1,_xlfn.UNIQUE(_xlfn._xlws.FILTER(ARQUIVOS[REVISÃO],ARQUIVOS[DOCUMENTO]='MATRIZ DE REVISÃO'!$A256)),1,)=$B256,"VIGENTE","OBS"),IF(D$1&lt;$B256,"-",""))</f>
        <v>-</v>
      </c>
      <c r="E256" s="21" t="str" cm="1">
        <f t="array" ref="E256">IFERROR(IF(VLOOKUP(E$1,_xlfn.UNIQUE(_xlfn._xlws.FILTER(ARQUIVOS[REVISÃO],ARQUIVOS[DOCUMENTO]='MATRIZ DE REVISÃO'!$A256)),1,)=$B256,"VIGENTE","OBS"),IF(E$1&lt;$B256,"-",""))</f>
        <v>-</v>
      </c>
      <c r="F256" s="21" t="str" cm="1">
        <f t="array" ref="F256">IFERROR(IF(VLOOKUP(F$1,_xlfn.UNIQUE(_xlfn._xlws.FILTER(ARQUIVOS[REVISÃO],ARQUIVOS[DOCUMENTO]='MATRIZ DE REVISÃO'!$A256)),1,)=$B256,"VIGENTE","OBS"),IF(F$1&lt;$B256,"-",""))</f>
        <v>-</v>
      </c>
      <c r="G256" s="21" t="str" cm="1">
        <f t="array" ref="G256">IFERROR(IF(VLOOKUP(G$1,_xlfn.UNIQUE(_xlfn._xlws.FILTER(ARQUIVOS[REVISÃO],ARQUIVOS[DOCUMENTO]='MATRIZ DE REVISÃO'!$A256)),1,)=$B256,"VIGENTE","OBS"),IF(G$1&lt;$B256,"-",""))</f>
        <v>-</v>
      </c>
      <c r="H256" s="21" t="str" cm="1">
        <f t="array" ref="H256">IFERROR(IF(VLOOKUP(H$1,_xlfn.UNIQUE(_xlfn._xlws.FILTER(ARQUIVOS[REVISÃO],ARQUIVOS[DOCUMENTO]='MATRIZ DE REVISÃO'!$A256)),1,)=$B256,"VIGENTE","OBS"),IF(H$1&lt;$B256,"-",""))</f>
        <v>-</v>
      </c>
      <c r="I256" s="21" t="str" cm="1">
        <f t="array" ref="I256">IFERROR(IF(VLOOKUP(I$1,_xlfn.UNIQUE(_xlfn._xlws.FILTER(ARQUIVOS[REVISÃO],ARQUIVOS[DOCUMENTO]='MATRIZ DE REVISÃO'!$A256)),1,)=$B256,"VIGENTE","OBS"),IF(I$1&lt;$B256,"-",""))</f>
        <v>VIGENTE</v>
      </c>
      <c r="J256" s="21" t="str" cm="1">
        <f t="array" ref="J256">IFERROR(IF(VLOOKUP(J$1,_xlfn.UNIQUE(_xlfn._xlws.FILTER(ARQUIVOS[REVISÃO],ARQUIVOS[DOCUMENTO]='MATRIZ DE REVISÃO'!$A256)),1,)=$B256,"VIGENTE","OBS"),IF(J$1&lt;$B256,"-",""))</f>
        <v/>
      </c>
      <c r="K256" s="21" t="str" cm="1">
        <f t="array" ref="K256">IFERROR(IF(VLOOKUP(K$1,_xlfn.UNIQUE(_xlfn._xlws.FILTER(ARQUIVOS[REVISÃO],ARQUIVOS[DOCUMENTO]='MATRIZ DE REVISÃO'!$A256)),1,)=$B256,"VIGENTE","OBS"),IF(K$1&lt;$B256,"-",""))</f>
        <v/>
      </c>
      <c r="L256" s="21" t="str" cm="1">
        <f t="array" ref="L256">IFERROR(IF(VLOOKUP(L$1,_xlfn.UNIQUE(_xlfn._xlws.FILTER(ARQUIVOS[REVISÃO],ARQUIVOS[DOCUMENTO]='MATRIZ DE REVISÃO'!$A256)),1,)=$B256,"VIGENTE","OBS"),IF(L$1&lt;$B256,"-",""))</f>
        <v/>
      </c>
      <c r="M256" s="21" t="str" cm="1">
        <f t="array" ref="M256">IFERROR(IF(VLOOKUP(M$1,_xlfn.UNIQUE(_xlfn._xlws.FILTER(ARQUIVOS[REVISÃO],ARQUIVOS[DOCUMENTO]='MATRIZ DE REVISÃO'!$A256)),1,)=$B256,"VIGENTE","OBS"),IF(M$1&lt;$B256,"-",""))</f>
        <v/>
      </c>
      <c r="N256" s="21" t="str" cm="1">
        <f t="array" ref="N256">IFERROR(IF(VLOOKUP(N$1,_xlfn.UNIQUE(_xlfn._xlws.FILTER(ARQUIVOS[REVISÃO],ARQUIVOS[DOCUMENTO]='MATRIZ DE REVISÃO'!$A256)),1,)=$B256,"VIGENTE","OBS"),IF(N$1&lt;$B256,"-",""))</f>
        <v/>
      </c>
      <c r="O256" s="22" t="str" cm="1">
        <f t="array" ref="O256">IFERROR(IF(VLOOKUP(O$1,_xlfn.UNIQUE(_xlfn._xlws.FILTER(ARQUIVOS[REVISÃO],ARQUIVOS[DOCUMENTO]='MATRIZ DE REVISÃO'!$A256)),1,)=$B256,"VIGENTE","OBS"),IF(O$1&lt;$B256,"-",""))</f>
        <v/>
      </c>
      <c r="P256" t="str" cm="1">
        <f t="array" ref="P256">IFERROR(IF(VLOOKUP(P$1,_xlfn.UNIQUE(_xlfn._xlws.FILTER(ARQUIVOS[REVISÃO],ARQUIVOS[DOCUMENTO]='MATRIZ DE REVISÃO'!$A256)),1,)=$B256,"VIGENTE","OBS"),IF(P$1&lt;$B256,"-",""))</f>
        <v/>
      </c>
      <c r="Q256" t="str" cm="1">
        <f t="array" ref="Q256">IFERROR(IF(VLOOKUP(Q$1,_xlfn.UNIQUE(_xlfn._xlws.FILTER(ARQUIVOS[REVISÃO],ARQUIVOS[DOCUMENTO]='MATRIZ DE REVISÃO'!$A256)),1,)=$B256,"VIGENTE","OBS"),IF(Q$1&lt;$B256,"-",""))</f>
        <v/>
      </c>
      <c r="R256" t="str" cm="1">
        <f t="array" ref="R256">IFERROR(IF(VLOOKUP(R$1,_xlfn.UNIQUE(_xlfn._xlws.FILTER(ARQUIVOS[REVISÃO],ARQUIVOS[DOCUMENTO]='MATRIZ DE REVISÃO'!$A256)),1,)=$B256,"VIGENTE","OBS"),IF(R$1&lt;$B256,"-",""))</f>
        <v/>
      </c>
      <c r="S256" t="str" cm="1">
        <f t="array" ref="S256">IFERROR(IF(VLOOKUP(S$1,_xlfn.UNIQUE(_xlfn._xlws.FILTER(ARQUIVOS[REVISÃO],ARQUIVOS[DOCUMENTO]='MATRIZ DE REVISÃO'!$A256)),1,)=$B256,"VIGENTE","OBS"),IF(S$1&lt;$B256,"-",""))</f>
        <v/>
      </c>
    </row>
    <row r="257" spans="1:19" x14ac:dyDescent="0.3">
      <c r="A257" s="16" t="s">
        <v>3028</v>
      </c>
      <c r="B257" s="17" t="str">
        <f>_xlfn.XLOOKUP(A257,LD_01[DOCUMENTO],LD_01[REVISÃO])</f>
        <v>R07</v>
      </c>
      <c r="C257" s="17" t="s">
        <v>4315</v>
      </c>
      <c r="D257" s="21" t="str" cm="1">
        <f t="array" ref="D257">IFERROR(IF(VLOOKUP(D$1,_xlfn.UNIQUE(_xlfn._xlws.FILTER(ARQUIVOS[REVISÃO],ARQUIVOS[DOCUMENTO]='MATRIZ DE REVISÃO'!$A257)),1,)=$B257,"VIGENTE","OBS"),IF(D$1&lt;$B257,"-",""))</f>
        <v>-</v>
      </c>
      <c r="E257" s="21" t="str" cm="1">
        <f t="array" ref="E257">IFERROR(IF(VLOOKUP(E$1,_xlfn.UNIQUE(_xlfn._xlws.FILTER(ARQUIVOS[REVISÃO],ARQUIVOS[DOCUMENTO]='MATRIZ DE REVISÃO'!$A257)),1,)=$B257,"VIGENTE","OBS"),IF(E$1&lt;$B257,"-",""))</f>
        <v>-</v>
      </c>
      <c r="F257" s="21" t="str" cm="1">
        <f t="array" ref="F257">IFERROR(IF(VLOOKUP(F$1,_xlfn.UNIQUE(_xlfn._xlws.FILTER(ARQUIVOS[REVISÃO],ARQUIVOS[DOCUMENTO]='MATRIZ DE REVISÃO'!$A257)),1,)=$B257,"VIGENTE","OBS"),IF(F$1&lt;$B257,"-",""))</f>
        <v>-</v>
      </c>
      <c r="G257" s="21" t="str" cm="1">
        <f t="array" ref="G257">IFERROR(IF(VLOOKUP(G$1,_xlfn.UNIQUE(_xlfn._xlws.FILTER(ARQUIVOS[REVISÃO],ARQUIVOS[DOCUMENTO]='MATRIZ DE REVISÃO'!$A257)),1,)=$B257,"VIGENTE","OBS"),IF(G$1&lt;$B257,"-",""))</f>
        <v>-</v>
      </c>
      <c r="H257" s="21" t="str" cm="1">
        <f t="array" ref="H257">IFERROR(IF(VLOOKUP(H$1,_xlfn.UNIQUE(_xlfn._xlws.FILTER(ARQUIVOS[REVISÃO],ARQUIVOS[DOCUMENTO]='MATRIZ DE REVISÃO'!$A257)),1,)=$B257,"VIGENTE","OBS"),IF(H$1&lt;$B257,"-",""))</f>
        <v>-</v>
      </c>
      <c r="I257" s="21" t="str" cm="1">
        <f t="array" ref="I257">IFERROR(IF(VLOOKUP(I$1,_xlfn.UNIQUE(_xlfn._xlws.FILTER(ARQUIVOS[REVISÃO],ARQUIVOS[DOCUMENTO]='MATRIZ DE REVISÃO'!$A257)),1,)=$B257,"VIGENTE","OBS"),IF(I$1&lt;$B257,"-",""))</f>
        <v>-</v>
      </c>
      <c r="J257" s="21" t="str" cm="1">
        <f t="array" ref="J257">IFERROR(IF(VLOOKUP(J$1,_xlfn.UNIQUE(_xlfn._xlws.FILTER(ARQUIVOS[REVISÃO],ARQUIVOS[DOCUMENTO]='MATRIZ DE REVISÃO'!$A257)),1,)=$B257,"VIGENTE","OBS"),IF(J$1&lt;$B257,"-",""))</f>
        <v>-</v>
      </c>
      <c r="K257" s="21" t="str" cm="1">
        <f t="array" ref="K257">IFERROR(IF(VLOOKUP(K$1,_xlfn.UNIQUE(_xlfn._xlws.FILTER(ARQUIVOS[REVISÃO],ARQUIVOS[DOCUMENTO]='MATRIZ DE REVISÃO'!$A257)),1,)=$B257,"VIGENTE","OBS"),IF(K$1&lt;$B257,"-",""))</f>
        <v>VIGENTE</v>
      </c>
      <c r="L257" s="21" t="str" cm="1">
        <f t="array" ref="L257">IFERROR(IF(VLOOKUP(L$1,_xlfn.UNIQUE(_xlfn._xlws.FILTER(ARQUIVOS[REVISÃO],ARQUIVOS[DOCUMENTO]='MATRIZ DE REVISÃO'!$A257)),1,)=$B257,"VIGENTE","OBS"),IF(L$1&lt;$B257,"-",""))</f>
        <v/>
      </c>
      <c r="M257" s="21" t="str" cm="1">
        <f t="array" ref="M257">IFERROR(IF(VLOOKUP(M$1,_xlfn.UNIQUE(_xlfn._xlws.FILTER(ARQUIVOS[REVISÃO],ARQUIVOS[DOCUMENTO]='MATRIZ DE REVISÃO'!$A257)),1,)=$B257,"VIGENTE","OBS"),IF(M$1&lt;$B257,"-",""))</f>
        <v/>
      </c>
      <c r="N257" s="21" t="str" cm="1">
        <f t="array" ref="N257">IFERROR(IF(VLOOKUP(N$1,_xlfn.UNIQUE(_xlfn._xlws.FILTER(ARQUIVOS[REVISÃO],ARQUIVOS[DOCUMENTO]='MATRIZ DE REVISÃO'!$A257)),1,)=$B257,"VIGENTE","OBS"),IF(N$1&lt;$B257,"-",""))</f>
        <v/>
      </c>
      <c r="O257" s="22" t="str" cm="1">
        <f t="array" ref="O257">IFERROR(IF(VLOOKUP(O$1,_xlfn.UNIQUE(_xlfn._xlws.FILTER(ARQUIVOS[REVISÃO],ARQUIVOS[DOCUMENTO]='MATRIZ DE REVISÃO'!$A257)),1,)=$B257,"VIGENTE","OBS"),IF(O$1&lt;$B257,"-",""))</f>
        <v/>
      </c>
      <c r="P257" t="str" cm="1">
        <f t="array" ref="P257">IFERROR(IF(VLOOKUP(P$1,_xlfn.UNIQUE(_xlfn._xlws.FILTER(ARQUIVOS[REVISÃO],ARQUIVOS[DOCUMENTO]='MATRIZ DE REVISÃO'!$A257)),1,)=$B257,"VIGENTE","OBS"),IF(P$1&lt;$B257,"-",""))</f>
        <v/>
      </c>
      <c r="Q257" t="str" cm="1">
        <f t="array" ref="Q257">IFERROR(IF(VLOOKUP(Q$1,_xlfn.UNIQUE(_xlfn._xlws.FILTER(ARQUIVOS[REVISÃO],ARQUIVOS[DOCUMENTO]='MATRIZ DE REVISÃO'!$A257)),1,)=$B257,"VIGENTE","OBS"),IF(Q$1&lt;$B257,"-",""))</f>
        <v/>
      </c>
      <c r="R257" t="str" cm="1">
        <f t="array" ref="R257">IFERROR(IF(VLOOKUP(R$1,_xlfn.UNIQUE(_xlfn._xlws.FILTER(ARQUIVOS[REVISÃO],ARQUIVOS[DOCUMENTO]='MATRIZ DE REVISÃO'!$A257)),1,)=$B257,"VIGENTE","OBS"),IF(R$1&lt;$B257,"-",""))</f>
        <v/>
      </c>
      <c r="S257" t="str" cm="1">
        <f t="array" ref="S257">IFERROR(IF(VLOOKUP(S$1,_xlfn.UNIQUE(_xlfn._xlws.FILTER(ARQUIVOS[REVISÃO],ARQUIVOS[DOCUMENTO]='MATRIZ DE REVISÃO'!$A257)),1,)=$B257,"VIGENTE","OBS"),IF(S$1&lt;$B257,"-",""))</f>
        <v/>
      </c>
    </row>
    <row r="258" spans="1:19" x14ac:dyDescent="0.3">
      <c r="A258" s="16" t="s">
        <v>3029</v>
      </c>
      <c r="B258" s="17" t="str">
        <f>_xlfn.XLOOKUP(A258,LD_01[DOCUMENTO],LD_01[REVISÃO])</f>
        <v>R03</v>
      </c>
      <c r="C258" s="17" t="s">
        <v>4315</v>
      </c>
      <c r="D258" s="21" t="str" cm="1">
        <f t="array" ref="D258">IFERROR(IF(VLOOKUP(D$1,_xlfn.UNIQUE(_xlfn._xlws.FILTER(ARQUIVOS[REVISÃO],ARQUIVOS[DOCUMENTO]='MATRIZ DE REVISÃO'!$A258)),1,)=$B258,"VIGENTE","OBS"),IF(D$1&lt;$B258,"-",""))</f>
        <v>-</v>
      </c>
      <c r="E258" s="21" t="str" cm="1">
        <f t="array" ref="E258">IFERROR(IF(VLOOKUP(E$1,_xlfn.UNIQUE(_xlfn._xlws.FILTER(ARQUIVOS[REVISÃO],ARQUIVOS[DOCUMENTO]='MATRIZ DE REVISÃO'!$A258)),1,)=$B258,"VIGENTE","OBS"),IF(E$1&lt;$B258,"-",""))</f>
        <v>-</v>
      </c>
      <c r="F258" s="21" t="str" cm="1">
        <f t="array" ref="F258">IFERROR(IF(VLOOKUP(F$1,_xlfn.UNIQUE(_xlfn._xlws.FILTER(ARQUIVOS[REVISÃO],ARQUIVOS[DOCUMENTO]='MATRIZ DE REVISÃO'!$A258)),1,)=$B258,"VIGENTE","OBS"),IF(F$1&lt;$B258,"-",""))</f>
        <v>-</v>
      </c>
      <c r="G258" s="21" t="str" cm="1">
        <f t="array" ref="G258">IFERROR(IF(VLOOKUP(G$1,_xlfn.UNIQUE(_xlfn._xlws.FILTER(ARQUIVOS[REVISÃO],ARQUIVOS[DOCUMENTO]='MATRIZ DE REVISÃO'!$A258)),1,)=$B258,"VIGENTE","OBS"),IF(G$1&lt;$B258,"-",""))</f>
        <v>VIGENTE</v>
      </c>
      <c r="H258" s="21" t="str" cm="1">
        <f t="array" ref="H258">IFERROR(IF(VLOOKUP(H$1,_xlfn.UNIQUE(_xlfn._xlws.FILTER(ARQUIVOS[REVISÃO],ARQUIVOS[DOCUMENTO]='MATRIZ DE REVISÃO'!$A258)),1,)=$B258,"VIGENTE","OBS"),IF(H$1&lt;$B258,"-",""))</f>
        <v/>
      </c>
      <c r="I258" s="21" t="str" cm="1">
        <f t="array" ref="I258">IFERROR(IF(VLOOKUP(I$1,_xlfn.UNIQUE(_xlfn._xlws.FILTER(ARQUIVOS[REVISÃO],ARQUIVOS[DOCUMENTO]='MATRIZ DE REVISÃO'!$A258)),1,)=$B258,"VIGENTE","OBS"),IF(I$1&lt;$B258,"-",""))</f>
        <v/>
      </c>
      <c r="J258" s="21" t="str" cm="1">
        <f t="array" ref="J258">IFERROR(IF(VLOOKUP(J$1,_xlfn.UNIQUE(_xlfn._xlws.FILTER(ARQUIVOS[REVISÃO],ARQUIVOS[DOCUMENTO]='MATRIZ DE REVISÃO'!$A258)),1,)=$B258,"VIGENTE","OBS"),IF(J$1&lt;$B258,"-",""))</f>
        <v/>
      </c>
      <c r="K258" s="21" t="str" cm="1">
        <f t="array" ref="K258">IFERROR(IF(VLOOKUP(K$1,_xlfn.UNIQUE(_xlfn._xlws.FILTER(ARQUIVOS[REVISÃO],ARQUIVOS[DOCUMENTO]='MATRIZ DE REVISÃO'!$A258)),1,)=$B258,"VIGENTE","OBS"),IF(K$1&lt;$B258,"-",""))</f>
        <v/>
      </c>
      <c r="L258" s="21" t="str" cm="1">
        <f t="array" ref="L258">IFERROR(IF(VLOOKUP(L$1,_xlfn.UNIQUE(_xlfn._xlws.FILTER(ARQUIVOS[REVISÃO],ARQUIVOS[DOCUMENTO]='MATRIZ DE REVISÃO'!$A258)),1,)=$B258,"VIGENTE","OBS"),IF(L$1&lt;$B258,"-",""))</f>
        <v/>
      </c>
      <c r="M258" s="21" t="str" cm="1">
        <f t="array" ref="M258">IFERROR(IF(VLOOKUP(M$1,_xlfn.UNIQUE(_xlfn._xlws.FILTER(ARQUIVOS[REVISÃO],ARQUIVOS[DOCUMENTO]='MATRIZ DE REVISÃO'!$A258)),1,)=$B258,"VIGENTE","OBS"),IF(M$1&lt;$B258,"-",""))</f>
        <v/>
      </c>
      <c r="N258" s="21" t="str" cm="1">
        <f t="array" ref="N258">IFERROR(IF(VLOOKUP(N$1,_xlfn.UNIQUE(_xlfn._xlws.FILTER(ARQUIVOS[REVISÃO],ARQUIVOS[DOCUMENTO]='MATRIZ DE REVISÃO'!$A258)),1,)=$B258,"VIGENTE","OBS"),IF(N$1&lt;$B258,"-",""))</f>
        <v/>
      </c>
      <c r="O258" s="22" t="str" cm="1">
        <f t="array" ref="O258">IFERROR(IF(VLOOKUP(O$1,_xlfn.UNIQUE(_xlfn._xlws.FILTER(ARQUIVOS[REVISÃO],ARQUIVOS[DOCUMENTO]='MATRIZ DE REVISÃO'!$A258)),1,)=$B258,"VIGENTE","OBS"),IF(O$1&lt;$B258,"-",""))</f>
        <v/>
      </c>
      <c r="P258" t="str" cm="1">
        <f t="array" ref="P258">IFERROR(IF(VLOOKUP(P$1,_xlfn.UNIQUE(_xlfn._xlws.FILTER(ARQUIVOS[REVISÃO],ARQUIVOS[DOCUMENTO]='MATRIZ DE REVISÃO'!$A258)),1,)=$B258,"VIGENTE","OBS"),IF(P$1&lt;$B258,"-",""))</f>
        <v/>
      </c>
      <c r="Q258" t="str" cm="1">
        <f t="array" ref="Q258">IFERROR(IF(VLOOKUP(Q$1,_xlfn.UNIQUE(_xlfn._xlws.FILTER(ARQUIVOS[REVISÃO],ARQUIVOS[DOCUMENTO]='MATRIZ DE REVISÃO'!$A258)),1,)=$B258,"VIGENTE","OBS"),IF(Q$1&lt;$B258,"-",""))</f>
        <v/>
      </c>
      <c r="R258" t="str" cm="1">
        <f t="array" ref="R258">IFERROR(IF(VLOOKUP(R$1,_xlfn.UNIQUE(_xlfn._xlws.FILTER(ARQUIVOS[REVISÃO],ARQUIVOS[DOCUMENTO]='MATRIZ DE REVISÃO'!$A258)),1,)=$B258,"VIGENTE","OBS"),IF(R$1&lt;$B258,"-",""))</f>
        <v/>
      </c>
      <c r="S258" t="str" cm="1">
        <f t="array" ref="S258">IFERROR(IF(VLOOKUP(S$1,_xlfn.UNIQUE(_xlfn._xlws.FILTER(ARQUIVOS[REVISÃO],ARQUIVOS[DOCUMENTO]='MATRIZ DE REVISÃO'!$A258)),1,)=$B258,"VIGENTE","OBS"),IF(S$1&lt;$B258,"-",""))</f>
        <v/>
      </c>
    </row>
    <row r="259" spans="1:19" x14ac:dyDescent="0.3">
      <c r="A259" s="16" t="s">
        <v>3030</v>
      </c>
      <c r="B259" s="17" t="str">
        <f>_xlfn.XLOOKUP(A259,LD_01[DOCUMENTO],LD_01[REVISÃO])</f>
        <v>R00</v>
      </c>
      <c r="C259" s="17" t="s">
        <v>4315</v>
      </c>
      <c r="D259" s="21" t="str" cm="1">
        <f t="array" ref="D259">IFERROR(IF(VLOOKUP(D$1,_xlfn.UNIQUE(_xlfn._xlws.FILTER(ARQUIVOS[REVISÃO],ARQUIVOS[DOCUMENTO]='MATRIZ DE REVISÃO'!$A259)),1,)=$B259,"VIGENTE","OBS"),IF(D$1&lt;$B259,"-",""))</f>
        <v>VIGENTE</v>
      </c>
      <c r="E259" s="21" t="str" cm="1">
        <f t="array" ref="E259">IFERROR(IF(VLOOKUP(E$1,_xlfn.UNIQUE(_xlfn._xlws.FILTER(ARQUIVOS[REVISÃO],ARQUIVOS[DOCUMENTO]='MATRIZ DE REVISÃO'!$A259)),1,)=$B259,"VIGENTE","OBS"),IF(E$1&lt;$B259,"-",""))</f>
        <v/>
      </c>
      <c r="F259" s="21" t="str" cm="1">
        <f t="array" ref="F259">IFERROR(IF(VLOOKUP(F$1,_xlfn.UNIQUE(_xlfn._xlws.FILTER(ARQUIVOS[REVISÃO],ARQUIVOS[DOCUMENTO]='MATRIZ DE REVISÃO'!$A259)),1,)=$B259,"VIGENTE","OBS"),IF(F$1&lt;$B259,"-",""))</f>
        <v/>
      </c>
      <c r="G259" s="21" t="str" cm="1">
        <f t="array" ref="G259">IFERROR(IF(VLOOKUP(G$1,_xlfn.UNIQUE(_xlfn._xlws.FILTER(ARQUIVOS[REVISÃO],ARQUIVOS[DOCUMENTO]='MATRIZ DE REVISÃO'!$A259)),1,)=$B259,"VIGENTE","OBS"),IF(G$1&lt;$B259,"-",""))</f>
        <v/>
      </c>
      <c r="H259" s="21" t="str" cm="1">
        <f t="array" ref="H259">IFERROR(IF(VLOOKUP(H$1,_xlfn.UNIQUE(_xlfn._xlws.FILTER(ARQUIVOS[REVISÃO],ARQUIVOS[DOCUMENTO]='MATRIZ DE REVISÃO'!$A259)),1,)=$B259,"VIGENTE","OBS"),IF(H$1&lt;$B259,"-",""))</f>
        <v/>
      </c>
      <c r="I259" s="21" t="str" cm="1">
        <f t="array" ref="I259">IFERROR(IF(VLOOKUP(I$1,_xlfn.UNIQUE(_xlfn._xlws.FILTER(ARQUIVOS[REVISÃO],ARQUIVOS[DOCUMENTO]='MATRIZ DE REVISÃO'!$A259)),1,)=$B259,"VIGENTE","OBS"),IF(I$1&lt;$B259,"-",""))</f>
        <v/>
      </c>
      <c r="J259" s="21" t="str" cm="1">
        <f t="array" ref="J259">IFERROR(IF(VLOOKUP(J$1,_xlfn.UNIQUE(_xlfn._xlws.FILTER(ARQUIVOS[REVISÃO],ARQUIVOS[DOCUMENTO]='MATRIZ DE REVISÃO'!$A259)),1,)=$B259,"VIGENTE","OBS"),IF(J$1&lt;$B259,"-",""))</f>
        <v/>
      </c>
      <c r="K259" s="21" t="str" cm="1">
        <f t="array" ref="K259">IFERROR(IF(VLOOKUP(K$1,_xlfn.UNIQUE(_xlfn._xlws.FILTER(ARQUIVOS[REVISÃO],ARQUIVOS[DOCUMENTO]='MATRIZ DE REVISÃO'!$A259)),1,)=$B259,"VIGENTE","OBS"),IF(K$1&lt;$B259,"-",""))</f>
        <v/>
      </c>
      <c r="L259" s="21" t="str" cm="1">
        <f t="array" ref="L259">IFERROR(IF(VLOOKUP(L$1,_xlfn.UNIQUE(_xlfn._xlws.FILTER(ARQUIVOS[REVISÃO],ARQUIVOS[DOCUMENTO]='MATRIZ DE REVISÃO'!$A259)),1,)=$B259,"VIGENTE","OBS"),IF(L$1&lt;$B259,"-",""))</f>
        <v/>
      </c>
      <c r="M259" s="21" t="str" cm="1">
        <f t="array" ref="M259">IFERROR(IF(VLOOKUP(M$1,_xlfn.UNIQUE(_xlfn._xlws.FILTER(ARQUIVOS[REVISÃO],ARQUIVOS[DOCUMENTO]='MATRIZ DE REVISÃO'!$A259)),1,)=$B259,"VIGENTE","OBS"),IF(M$1&lt;$B259,"-",""))</f>
        <v/>
      </c>
      <c r="N259" s="21" t="str" cm="1">
        <f t="array" ref="N259">IFERROR(IF(VLOOKUP(N$1,_xlfn.UNIQUE(_xlfn._xlws.FILTER(ARQUIVOS[REVISÃO],ARQUIVOS[DOCUMENTO]='MATRIZ DE REVISÃO'!$A259)),1,)=$B259,"VIGENTE","OBS"),IF(N$1&lt;$B259,"-",""))</f>
        <v/>
      </c>
      <c r="O259" s="22" t="str" cm="1">
        <f t="array" ref="O259">IFERROR(IF(VLOOKUP(O$1,_xlfn.UNIQUE(_xlfn._xlws.FILTER(ARQUIVOS[REVISÃO],ARQUIVOS[DOCUMENTO]='MATRIZ DE REVISÃO'!$A259)),1,)=$B259,"VIGENTE","OBS"),IF(O$1&lt;$B259,"-",""))</f>
        <v/>
      </c>
      <c r="P259" t="str" cm="1">
        <f t="array" ref="P259">IFERROR(IF(VLOOKUP(P$1,_xlfn.UNIQUE(_xlfn._xlws.FILTER(ARQUIVOS[REVISÃO],ARQUIVOS[DOCUMENTO]='MATRIZ DE REVISÃO'!$A259)),1,)=$B259,"VIGENTE","OBS"),IF(P$1&lt;$B259,"-",""))</f>
        <v/>
      </c>
      <c r="Q259" t="str" cm="1">
        <f t="array" ref="Q259">IFERROR(IF(VLOOKUP(Q$1,_xlfn.UNIQUE(_xlfn._xlws.FILTER(ARQUIVOS[REVISÃO],ARQUIVOS[DOCUMENTO]='MATRIZ DE REVISÃO'!$A259)),1,)=$B259,"VIGENTE","OBS"),IF(Q$1&lt;$B259,"-",""))</f>
        <v/>
      </c>
      <c r="R259" t="str" cm="1">
        <f t="array" ref="R259">IFERROR(IF(VLOOKUP(R$1,_xlfn.UNIQUE(_xlfn._xlws.FILTER(ARQUIVOS[REVISÃO],ARQUIVOS[DOCUMENTO]='MATRIZ DE REVISÃO'!$A259)),1,)=$B259,"VIGENTE","OBS"),IF(R$1&lt;$B259,"-",""))</f>
        <v/>
      </c>
      <c r="S259" t="str" cm="1">
        <f t="array" ref="S259">IFERROR(IF(VLOOKUP(S$1,_xlfn.UNIQUE(_xlfn._xlws.FILTER(ARQUIVOS[REVISÃO],ARQUIVOS[DOCUMENTO]='MATRIZ DE REVISÃO'!$A259)),1,)=$B259,"VIGENTE","OBS"),IF(S$1&lt;$B259,"-",""))</f>
        <v/>
      </c>
    </row>
    <row r="260" spans="1:19" x14ac:dyDescent="0.3">
      <c r="A260" s="16" t="s">
        <v>3031</v>
      </c>
      <c r="B260" s="17" t="str">
        <f>_xlfn.XLOOKUP(A260,LD_01[DOCUMENTO],LD_01[REVISÃO])</f>
        <v>R02</v>
      </c>
      <c r="C260" s="17" t="s">
        <v>4315</v>
      </c>
      <c r="D260" s="21" t="str" cm="1">
        <f t="array" ref="D260">IFERROR(IF(VLOOKUP(D$1,_xlfn.UNIQUE(_xlfn._xlws.FILTER(ARQUIVOS[REVISÃO],ARQUIVOS[DOCUMENTO]='MATRIZ DE REVISÃO'!$A260)),1,)=$B260,"VIGENTE","OBS"),IF(D$1&lt;$B260,"-",""))</f>
        <v>-</v>
      </c>
      <c r="E260" s="21" t="str" cm="1">
        <f t="array" ref="E260">IFERROR(IF(VLOOKUP(E$1,_xlfn.UNIQUE(_xlfn._xlws.FILTER(ARQUIVOS[REVISÃO],ARQUIVOS[DOCUMENTO]='MATRIZ DE REVISÃO'!$A260)),1,)=$B260,"VIGENTE","OBS"),IF(E$1&lt;$B260,"-",""))</f>
        <v>-</v>
      </c>
      <c r="F260" s="21" t="str" cm="1">
        <f t="array" ref="F260">IFERROR(IF(VLOOKUP(F$1,_xlfn.UNIQUE(_xlfn._xlws.FILTER(ARQUIVOS[REVISÃO],ARQUIVOS[DOCUMENTO]='MATRIZ DE REVISÃO'!$A260)),1,)=$B260,"VIGENTE","OBS"),IF(F$1&lt;$B260,"-",""))</f>
        <v>VIGENTE</v>
      </c>
      <c r="G260" s="21" t="str" cm="1">
        <f t="array" ref="G260">IFERROR(IF(VLOOKUP(G$1,_xlfn.UNIQUE(_xlfn._xlws.FILTER(ARQUIVOS[REVISÃO],ARQUIVOS[DOCUMENTO]='MATRIZ DE REVISÃO'!$A260)),1,)=$B260,"VIGENTE","OBS"),IF(G$1&lt;$B260,"-",""))</f>
        <v/>
      </c>
      <c r="H260" s="21" t="str" cm="1">
        <f t="array" ref="H260">IFERROR(IF(VLOOKUP(H$1,_xlfn.UNIQUE(_xlfn._xlws.FILTER(ARQUIVOS[REVISÃO],ARQUIVOS[DOCUMENTO]='MATRIZ DE REVISÃO'!$A260)),1,)=$B260,"VIGENTE","OBS"),IF(H$1&lt;$B260,"-",""))</f>
        <v/>
      </c>
      <c r="I260" s="21" t="str" cm="1">
        <f t="array" ref="I260">IFERROR(IF(VLOOKUP(I$1,_xlfn.UNIQUE(_xlfn._xlws.FILTER(ARQUIVOS[REVISÃO],ARQUIVOS[DOCUMENTO]='MATRIZ DE REVISÃO'!$A260)),1,)=$B260,"VIGENTE","OBS"),IF(I$1&lt;$B260,"-",""))</f>
        <v/>
      </c>
      <c r="J260" s="21" t="str" cm="1">
        <f t="array" ref="J260">IFERROR(IF(VLOOKUP(J$1,_xlfn.UNIQUE(_xlfn._xlws.FILTER(ARQUIVOS[REVISÃO],ARQUIVOS[DOCUMENTO]='MATRIZ DE REVISÃO'!$A260)),1,)=$B260,"VIGENTE","OBS"),IF(J$1&lt;$B260,"-",""))</f>
        <v/>
      </c>
      <c r="K260" s="21" t="str" cm="1">
        <f t="array" ref="K260">IFERROR(IF(VLOOKUP(K$1,_xlfn.UNIQUE(_xlfn._xlws.FILTER(ARQUIVOS[REVISÃO],ARQUIVOS[DOCUMENTO]='MATRIZ DE REVISÃO'!$A260)),1,)=$B260,"VIGENTE","OBS"),IF(K$1&lt;$B260,"-",""))</f>
        <v/>
      </c>
      <c r="L260" s="21" t="str" cm="1">
        <f t="array" ref="L260">IFERROR(IF(VLOOKUP(L$1,_xlfn.UNIQUE(_xlfn._xlws.FILTER(ARQUIVOS[REVISÃO],ARQUIVOS[DOCUMENTO]='MATRIZ DE REVISÃO'!$A260)),1,)=$B260,"VIGENTE","OBS"),IF(L$1&lt;$B260,"-",""))</f>
        <v/>
      </c>
      <c r="M260" s="21" t="str" cm="1">
        <f t="array" ref="M260">IFERROR(IF(VLOOKUP(M$1,_xlfn.UNIQUE(_xlfn._xlws.FILTER(ARQUIVOS[REVISÃO],ARQUIVOS[DOCUMENTO]='MATRIZ DE REVISÃO'!$A260)),1,)=$B260,"VIGENTE","OBS"),IF(M$1&lt;$B260,"-",""))</f>
        <v/>
      </c>
      <c r="N260" s="21" t="str" cm="1">
        <f t="array" ref="N260">IFERROR(IF(VLOOKUP(N$1,_xlfn.UNIQUE(_xlfn._xlws.FILTER(ARQUIVOS[REVISÃO],ARQUIVOS[DOCUMENTO]='MATRIZ DE REVISÃO'!$A260)),1,)=$B260,"VIGENTE","OBS"),IF(N$1&lt;$B260,"-",""))</f>
        <v/>
      </c>
      <c r="O260" s="22" t="str" cm="1">
        <f t="array" ref="O260">IFERROR(IF(VLOOKUP(O$1,_xlfn.UNIQUE(_xlfn._xlws.FILTER(ARQUIVOS[REVISÃO],ARQUIVOS[DOCUMENTO]='MATRIZ DE REVISÃO'!$A260)),1,)=$B260,"VIGENTE","OBS"),IF(O$1&lt;$B260,"-",""))</f>
        <v/>
      </c>
      <c r="P260" t="str" cm="1">
        <f t="array" ref="P260">IFERROR(IF(VLOOKUP(P$1,_xlfn.UNIQUE(_xlfn._xlws.FILTER(ARQUIVOS[REVISÃO],ARQUIVOS[DOCUMENTO]='MATRIZ DE REVISÃO'!$A260)),1,)=$B260,"VIGENTE","OBS"),IF(P$1&lt;$B260,"-",""))</f>
        <v/>
      </c>
      <c r="Q260" t="str" cm="1">
        <f t="array" ref="Q260">IFERROR(IF(VLOOKUP(Q$1,_xlfn.UNIQUE(_xlfn._xlws.FILTER(ARQUIVOS[REVISÃO],ARQUIVOS[DOCUMENTO]='MATRIZ DE REVISÃO'!$A260)),1,)=$B260,"VIGENTE","OBS"),IF(Q$1&lt;$B260,"-",""))</f>
        <v/>
      </c>
      <c r="R260" t="str" cm="1">
        <f t="array" ref="R260">IFERROR(IF(VLOOKUP(R$1,_xlfn.UNIQUE(_xlfn._xlws.FILTER(ARQUIVOS[REVISÃO],ARQUIVOS[DOCUMENTO]='MATRIZ DE REVISÃO'!$A260)),1,)=$B260,"VIGENTE","OBS"),IF(R$1&lt;$B260,"-",""))</f>
        <v/>
      </c>
      <c r="S260" t="str" cm="1">
        <f t="array" ref="S260">IFERROR(IF(VLOOKUP(S$1,_xlfn.UNIQUE(_xlfn._xlws.FILTER(ARQUIVOS[REVISÃO],ARQUIVOS[DOCUMENTO]='MATRIZ DE REVISÃO'!$A260)),1,)=$B260,"VIGENTE","OBS"),IF(S$1&lt;$B260,"-",""))</f>
        <v/>
      </c>
    </row>
    <row r="261" spans="1:19" x14ac:dyDescent="0.3">
      <c r="A261" s="16" t="s">
        <v>3075</v>
      </c>
      <c r="B261" s="17" t="str">
        <f>_xlfn.XLOOKUP(A261,LD_01[DOCUMENTO],LD_01[REVISÃO])</f>
        <v>R03</v>
      </c>
      <c r="C261" s="17" t="s">
        <v>4315</v>
      </c>
      <c r="D261" s="21" t="str" cm="1">
        <f t="array" ref="D261">IFERROR(IF(VLOOKUP(D$1,_xlfn.UNIQUE(_xlfn._xlws.FILTER(ARQUIVOS[REVISÃO],ARQUIVOS[DOCUMENTO]='MATRIZ DE REVISÃO'!$A261)),1,)=$B261,"VIGENTE","OBS"),IF(D$1&lt;$B261,"-",""))</f>
        <v>-</v>
      </c>
      <c r="E261" s="21" t="str" cm="1">
        <f t="array" ref="E261">IFERROR(IF(VLOOKUP(E$1,_xlfn.UNIQUE(_xlfn._xlws.FILTER(ARQUIVOS[REVISÃO],ARQUIVOS[DOCUMENTO]='MATRIZ DE REVISÃO'!$A261)),1,)=$B261,"VIGENTE","OBS"),IF(E$1&lt;$B261,"-",""))</f>
        <v>-</v>
      </c>
      <c r="F261" s="21" t="str" cm="1">
        <f t="array" ref="F261">IFERROR(IF(VLOOKUP(F$1,_xlfn.UNIQUE(_xlfn._xlws.FILTER(ARQUIVOS[REVISÃO],ARQUIVOS[DOCUMENTO]='MATRIZ DE REVISÃO'!$A261)),1,)=$B261,"VIGENTE","OBS"),IF(F$1&lt;$B261,"-",""))</f>
        <v>-</v>
      </c>
      <c r="G261" s="21" t="str" cm="1">
        <f t="array" ref="G261">IFERROR(IF(VLOOKUP(G$1,_xlfn.UNIQUE(_xlfn._xlws.FILTER(ARQUIVOS[REVISÃO],ARQUIVOS[DOCUMENTO]='MATRIZ DE REVISÃO'!$A261)),1,)=$B261,"VIGENTE","OBS"),IF(G$1&lt;$B261,"-",""))</f>
        <v>VIGENTE</v>
      </c>
      <c r="H261" s="21" t="str" cm="1">
        <f t="array" ref="H261">IFERROR(IF(VLOOKUP(H$1,_xlfn.UNIQUE(_xlfn._xlws.FILTER(ARQUIVOS[REVISÃO],ARQUIVOS[DOCUMENTO]='MATRIZ DE REVISÃO'!$A261)),1,)=$B261,"VIGENTE","OBS"),IF(H$1&lt;$B261,"-",""))</f>
        <v/>
      </c>
      <c r="I261" s="21" t="str" cm="1">
        <f t="array" ref="I261">IFERROR(IF(VLOOKUP(I$1,_xlfn.UNIQUE(_xlfn._xlws.FILTER(ARQUIVOS[REVISÃO],ARQUIVOS[DOCUMENTO]='MATRIZ DE REVISÃO'!$A261)),1,)=$B261,"VIGENTE","OBS"),IF(I$1&lt;$B261,"-",""))</f>
        <v/>
      </c>
      <c r="J261" s="21" t="str" cm="1">
        <f t="array" ref="J261">IFERROR(IF(VLOOKUP(J$1,_xlfn.UNIQUE(_xlfn._xlws.FILTER(ARQUIVOS[REVISÃO],ARQUIVOS[DOCUMENTO]='MATRIZ DE REVISÃO'!$A261)),1,)=$B261,"VIGENTE","OBS"),IF(J$1&lt;$B261,"-",""))</f>
        <v/>
      </c>
      <c r="K261" s="21" t="str" cm="1">
        <f t="array" ref="K261">IFERROR(IF(VLOOKUP(K$1,_xlfn.UNIQUE(_xlfn._xlws.FILTER(ARQUIVOS[REVISÃO],ARQUIVOS[DOCUMENTO]='MATRIZ DE REVISÃO'!$A261)),1,)=$B261,"VIGENTE","OBS"),IF(K$1&lt;$B261,"-",""))</f>
        <v/>
      </c>
      <c r="L261" s="21" t="str" cm="1">
        <f t="array" ref="L261">IFERROR(IF(VLOOKUP(L$1,_xlfn.UNIQUE(_xlfn._xlws.FILTER(ARQUIVOS[REVISÃO],ARQUIVOS[DOCUMENTO]='MATRIZ DE REVISÃO'!$A261)),1,)=$B261,"VIGENTE","OBS"),IF(L$1&lt;$B261,"-",""))</f>
        <v/>
      </c>
      <c r="M261" s="21" t="str" cm="1">
        <f t="array" ref="M261">IFERROR(IF(VLOOKUP(M$1,_xlfn.UNIQUE(_xlfn._xlws.FILTER(ARQUIVOS[REVISÃO],ARQUIVOS[DOCUMENTO]='MATRIZ DE REVISÃO'!$A261)),1,)=$B261,"VIGENTE","OBS"),IF(M$1&lt;$B261,"-",""))</f>
        <v/>
      </c>
      <c r="N261" s="21" t="str" cm="1">
        <f t="array" ref="N261">IFERROR(IF(VLOOKUP(N$1,_xlfn.UNIQUE(_xlfn._xlws.FILTER(ARQUIVOS[REVISÃO],ARQUIVOS[DOCUMENTO]='MATRIZ DE REVISÃO'!$A261)),1,)=$B261,"VIGENTE","OBS"),IF(N$1&lt;$B261,"-",""))</f>
        <v/>
      </c>
      <c r="O261" s="22" t="str" cm="1">
        <f t="array" ref="O261">IFERROR(IF(VLOOKUP(O$1,_xlfn.UNIQUE(_xlfn._xlws.FILTER(ARQUIVOS[REVISÃO],ARQUIVOS[DOCUMENTO]='MATRIZ DE REVISÃO'!$A261)),1,)=$B261,"VIGENTE","OBS"),IF(O$1&lt;$B261,"-",""))</f>
        <v/>
      </c>
      <c r="P261" t="str" cm="1">
        <f t="array" ref="P261">IFERROR(IF(VLOOKUP(P$1,_xlfn.UNIQUE(_xlfn._xlws.FILTER(ARQUIVOS[REVISÃO],ARQUIVOS[DOCUMENTO]='MATRIZ DE REVISÃO'!$A261)),1,)=$B261,"VIGENTE","OBS"),IF(P$1&lt;$B261,"-",""))</f>
        <v/>
      </c>
      <c r="Q261" t="str" cm="1">
        <f t="array" ref="Q261">IFERROR(IF(VLOOKUP(Q$1,_xlfn.UNIQUE(_xlfn._xlws.FILTER(ARQUIVOS[REVISÃO],ARQUIVOS[DOCUMENTO]='MATRIZ DE REVISÃO'!$A261)),1,)=$B261,"VIGENTE","OBS"),IF(Q$1&lt;$B261,"-",""))</f>
        <v/>
      </c>
      <c r="R261" t="str" cm="1">
        <f t="array" ref="R261">IFERROR(IF(VLOOKUP(R$1,_xlfn.UNIQUE(_xlfn._xlws.FILTER(ARQUIVOS[REVISÃO],ARQUIVOS[DOCUMENTO]='MATRIZ DE REVISÃO'!$A261)),1,)=$B261,"VIGENTE","OBS"),IF(R$1&lt;$B261,"-",""))</f>
        <v/>
      </c>
      <c r="S261" t="str" cm="1">
        <f t="array" ref="S261">IFERROR(IF(VLOOKUP(S$1,_xlfn.UNIQUE(_xlfn._xlws.FILTER(ARQUIVOS[REVISÃO],ARQUIVOS[DOCUMENTO]='MATRIZ DE REVISÃO'!$A261)),1,)=$B261,"VIGENTE","OBS"),IF(S$1&lt;$B261,"-",""))</f>
        <v/>
      </c>
    </row>
    <row r="262" spans="1:19" x14ac:dyDescent="0.3">
      <c r="A262" s="16" t="s">
        <v>3076</v>
      </c>
      <c r="B262" s="17" t="str">
        <f>_xlfn.XLOOKUP(A262,LD_01[DOCUMENTO],LD_01[REVISÃO])</f>
        <v>R04</v>
      </c>
      <c r="C262" s="17" t="s">
        <v>4315</v>
      </c>
      <c r="D262" s="21" t="str" cm="1">
        <f t="array" ref="D262">IFERROR(IF(VLOOKUP(D$1,_xlfn.UNIQUE(_xlfn._xlws.FILTER(ARQUIVOS[REVISÃO],ARQUIVOS[DOCUMENTO]='MATRIZ DE REVISÃO'!$A262)),1,)=$B262,"VIGENTE","OBS"),IF(D$1&lt;$B262,"-",""))</f>
        <v>-</v>
      </c>
      <c r="E262" s="21" t="str" cm="1">
        <f t="array" ref="E262">IFERROR(IF(VLOOKUP(E$1,_xlfn.UNIQUE(_xlfn._xlws.FILTER(ARQUIVOS[REVISÃO],ARQUIVOS[DOCUMENTO]='MATRIZ DE REVISÃO'!$A262)),1,)=$B262,"VIGENTE","OBS"),IF(E$1&lt;$B262,"-",""))</f>
        <v>-</v>
      </c>
      <c r="F262" s="21" t="str" cm="1">
        <f t="array" ref="F262">IFERROR(IF(VLOOKUP(F$1,_xlfn.UNIQUE(_xlfn._xlws.FILTER(ARQUIVOS[REVISÃO],ARQUIVOS[DOCUMENTO]='MATRIZ DE REVISÃO'!$A262)),1,)=$B262,"VIGENTE","OBS"),IF(F$1&lt;$B262,"-",""))</f>
        <v>-</v>
      </c>
      <c r="G262" s="21" t="str" cm="1">
        <f t="array" ref="G262">IFERROR(IF(VLOOKUP(G$1,_xlfn.UNIQUE(_xlfn._xlws.FILTER(ARQUIVOS[REVISÃO],ARQUIVOS[DOCUMENTO]='MATRIZ DE REVISÃO'!$A262)),1,)=$B262,"VIGENTE","OBS"),IF(G$1&lt;$B262,"-",""))</f>
        <v>-</v>
      </c>
      <c r="H262" s="21" t="str" cm="1">
        <f t="array" ref="H262">IFERROR(IF(VLOOKUP(H$1,_xlfn.UNIQUE(_xlfn._xlws.FILTER(ARQUIVOS[REVISÃO],ARQUIVOS[DOCUMENTO]='MATRIZ DE REVISÃO'!$A262)),1,)=$B262,"VIGENTE","OBS"),IF(H$1&lt;$B262,"-",""))</f>
        <v>VIGENTE</v>
      </c>
      <c r="I262" s="21" t="str" cm="1">
        <f t="array" ref="I262">IFERROR(IF(VLOOKUP(I$1,_xlfn.UNIQUE(_xlfn._xlws.FILTER(ARQUIVOS[REVISÃO],ARQUIVOS[DOCUMENTO]='MATRIZ DE REVISÃO'!$A262)),1,)=$B262,"VIGENTE","OBS"),IF(I$1&lt;$B262,"-",""))</f>
        <v/>
      </c>
      <c r="J262" s="21" t="str" cm="1">
        <f t="array" ref="J262">IFERROR(IF(VLOOKUP(J$1,_xlfn.UNIQUE(_xlfn._xlws.FILTER(ARQUIVOS[REVISÃO],ARQUIVOS[DOCUMENTO]='MATRIZ DE REVISÃO'!$A262)),1,)=$B262,"VIGENTE","OBS"),IF(J$1&lt;$B262,"-",""))</f>
        <v/>
      </c>
      <c r="K262" s="21" t="str" cm="1">
        <f t="array" ref="K262">IFERROR(IF(VLOOKUP(K$1,_xlfn.UNIQUE(_xlfn._xlws.FILTER(ARQUIVOS[REVISÃO],ARQUIVOS[DOCUMENTO]='MATRIZ DE REVISÃO'!$A262)),1,)=$B262,"VIGENTE","OBS"),IF(K$1&lt;$B262,"-",""))</f>
        <v/>
      </c>
      <c r="L262" s="21" t="str" cm="1">
        <f t="array" ref="L262">IFERROR(IF(VLOOKUP(L$1,_xlfn.UNIQUE(_xlfn._xlws.FILTER(ARQUIVOS[REVISÃO],ARQUIVOS[DOCUMENTO]='MATRIZ DE REVISÃO'!$A262)),1,)=$B262,"VIGENTE","OBS"),IF(L$1&lt;$B262,"-",""))</f>
        <v/>
      </c>
      <c r="M262" s="21" t="str" cm="1">
        <f t="array" ref="M262">IFERROR(IF(VLOOKUP(M$1,_xlfn.UNIQUE(_xlfn._xlws.FILTER(ARQUIVOS[REVISÃO],ARQUIVOS[DOCUMENTO]='MATRIZ DE REVISÃO'!$A262)),1,)=$B262,"VIGENTE","OBS"),IF(M$1&lt;$B262,"-",""))</f>
        <v/>
      </c>
      <c r="N262" s="21" t="str" cm="1">
        <f t="array" ref="N262">IFERROR(IF(VLOOKUP(N$1,_xlfn.UNIQUE(_xlfn._xlws.FILTER(ARQUIVOS[REVISÃO],ARQUIVOS[DOCUMENTO]='MATRIZ DE REVISÃO'!$A262)),1,)=$B262,"VIGENTE","OBS"),IF(N$1&lt;$B262,"-",""))</f>
        <v/>
      </c>
      <c r="O262" s="22" t="str" cm="1">
        <f t="array" ref="O262">IFERROR(IF(VLOOKUP(O$1,_xlfn.UNIQUE(_xlfn._xlws.FILTER(ARQUIVOS[REVISÃO],ARQUIVOS[DOCUMENTO]='MATRIZ DE REVISÃO'!$A262)),1,)=$B262,"VIGENTE","OBS"),IF(O$1&lt;$B262,"-",""))</f>
        <v/>
      </c>
      <c r="P262" t="str" cm="1">
        <f t="array" ref="P262">IFERROR(IF(VLOOKUP(P$1,_xlfn.UNIQUE(_xlfn._xlws.FILTER(ARQUIVOS[REVISÃO],ARQUIVOS[DOCUMENTO]='MATRIZ DE REVISÃO'!$A262)),1,)=$B262,"VIGENTE","OBS"),IF(P$1&lt;$B262,"-",""))</f>
        <v/>
      </c>
      <c r="Q262" t="str" cm="1">
        <f t="array" ref="Q262">IFERROR(IF(VLOOKUP(Q$1,_xlfn.UNIQUE(_xlfn._xlws.FILTER(ARQUIVOS[REVISÃO],ARQUIVOS[DOCUMENTO]='MATRIZ DE REVISÃO'!$A262)),1,)=$B262,"VIGENTE","OBS"),IF(Q$1&lt;$B262,"-",""))</f>
        <v/>
      </c>
      <c r="R262" t="str" cm="1">
        <f t="array" ref="R262">IFERROR(IF(VLOOKUP(R$1,_xlfn.UNIQUE(_xlfn._xlws.FILTER(ARQUIVOS[REVISÃO],ARQUIVOS[DOCUMENTO]='MATRIZ DE REVISÃO'!$A262)),1,)=$B262,"VIGENTE","OBS"),IF(R$1&lt;$B262,"-",""))</f>
        <v/>
      </c>
      <c r="S262" t="str" cm="1">
        <f t="array" ref="S262">IFERROR(IF(VLOOKUP(S$1,_xlfn.UNIQUE(_xlfn._xlws.FILTER(ARQUIVOS[REVISÃO],ARQUIVOS[DOCUMENTO]='MATRIZ DE REVISÃO'!$A262)),1,)=$B262,"VIGENTE","OBS"),IF(S$1&lt;$B262,"-",""))</f>
        <v/>
      </c>
    </row>
    <row r="263" spans="1:19" x14ac:dyDescent="0.3">
      <c r="A263" s="16" t="s">
        <v>3077</v>
      </c>
      <c r="B263" s="17" t="str">
        <f>_xlfn.XLOOKUP(A263,LD_01[DOCUMENTO],LD_01[REVISÃO])</f>
        <v>R04</v>
      </c>
      <c r="C263" s="17" t="s">
        <v>4315</v>
      </c>
      <c r="D263" s="21" t="str" cm="1">
        <f t="array" ref="D263">IFERROR(IF(VLOOKUP(D$1,_xlfn.UNIQUE(_xlfn._xlws.FILTER(ARQUIVOS[REVISÃO],ARQUIVOS[DOCUMENTO]='MATRIZ DE REVISÃO'!$A263)),1,)=$B263,"VIGENTE","OBS"),IF(D$1&lt;$B263,"-",""))</f>
        <v>-</v>
      </c>
      <c r="E263" s="21" t="str" cm="1">
        <f t="array" ref="E263">IFERROR(IF(VLOOKUP(E$1,_xlfn.UNIQUE(_xlfn._xlws.FILTER(ARQUIVOS[REVISÃO],ARQUIVOS[DOCUMENTO]='MATRIZ DE REVISÃO'!$A263)),1,)=$B263,"VIGENTE","OBS"),IF(E$1&lt;$B263,"-",""))</f>
        <v>-</v>
      </c>
      <c r="F263" s="21" t="str" cm="1">
        <f t="array" ref="F263">IFERROR(IF(VLOOKUP(F$1,_xlfn.UNIQUE(_xlfn._xlws.FILTER(ARQUIVOS[REVISÃO],ARQUIVOS[DOCUMENTO]='MATRIZ DE REVISÃO'!$A263)),1,)=$B263,"VIGENTE","OBS"),IF(F$1&lt;$B263,"-",""))</f>
        <v>-</v>
      </c>
      <c r="G263" s="21" t="str" cm="1">
        <f t="array" ref="G263">IFERROR(IF(VLOOKUP(G$1,_xlfn.UNIQUE(_xlfn._xlws.FILTER(ARQUIVOS[REVISÃO],ARQUIVOS[DOCUMENTO]='MATRIZ DE REVISÃO'!$A263)),1,)=$B263,"VIGENTE","OBS"),IF(G$1&lt;$B263,"-",""))</f>
        <v>-</v>
      </c>
      <c r="H263" s="21" t="str" cm="1">
        <f t="array" ref="H263">IFERROR(IF(VLOOKUP(H$1,_xlfn.UNIQUE(_xlfn._xlws.FILTER(ARQUIVOS[REVISÃO],ARQUIVOS[DOCUMENTO]='MATRIZ DE REVISÃO'!$A263)),1,)=$B263,"VIGENTE","OBS"),IF(H$1&lt;$B263,"-",""))</f>
        <v>VIGENTE</v>
      </c>
      <c r="I263" s="21" t="str" cm="1">
        <f t="array" ref="I263">IFERROR(IF(VLOOKUP(I$1,_xlfn.UNIQUE(_xlfn._xlws.FILTER(ARQUIVOS[REVISÃO],ARQUIVOS[DOCUMENTO]='MATRIZ DE REVISÃO'!$A263)),1,)=$B263,"VIGENTE","OBS"),IF(I$1&lt;$B263,"-",""))</f>
        <v/>
      </c>
      <c r="J263" s="21" t="str" cm="1">
        <f t="array" ref="J263">IFERROR(IF(VLOOKUP(J$1,_xlfn.UNIQUE(_xlfn._xlws.FILTER(ARQUIVOS[REVISÃO],ARQUIVOS[DOCUMENTO]='MATRIZ DE REVISÃO'!$A263)),1,)=$B263,"VIGENTE","OBS"),IF(J$1&lt;$B263,"-",""))</f>
        <v/>
      </c>
      <c r="K263" s="21" t="str" cm="1">
        <f t="array" ref="K263">IFERROR(IF(VLOOKUP(K$1,_xlfn.UNIQUE(_xlfn._xlws.FILTER(ARQUIVOS[REVISÃO],ARQUIVOS[DOCUMENTO]='MATRIZ DE REVISÃO'!$A263)),1,)=$B263,"VIGENTE","OBS"),IF(K$1&lt;$B263,"-",""))</f>
        <v/>
      </c>
      <c r="L263" s="21" t="str" cm="1">
        <f t="array" ref="L263">IFERROR(IF(VLOOKUP(L$1,_xlfn.UNIQUE(_xlfn._xlws.FILTER(ARQUIVOS[REVISÃO],ARQUIVOS[DOCUMENTO]='MATRIZ DE REVISÃO'!$A263)),1,)=$B263,"VIGENTE","OBS"),IF(L$1&lt;$B263,"-",""))</f>
        <v/>
      </c>
      <c r="M263" s="21" t="str" cm="1">
        <f t="array" ref="M263">IFERROR(IF(VLOOKUP(M$1,_xlfn.UNIQUE(_xlfn._xlws.FILTER(ARQUIVOS[REVISÃO],ARQUIVOS[DOCUMENTO]='MATRIZ DE REVISÃO'!$A263)),1,)=$B263,"VIGENTE","OBS"),IF(M$1&lt;$B263,"-",""))</f>
        <v/>
      </c>
      <c r="N263" s="21" t="str" cm="1">
        <f t="array" ref="N263">IFERROR(IF(VLOOKUP(N$1,_xlfn.UNIQUE(_xlfn._xlws.FILTER(ARQUIVOS[REVISÃO],ARQUIVOS[DOCUMENTO]='MATRIZ DE REVISÃO'!$A263)),1,)=$B263,"VIGENTE","OBS"),IF(N$1&lt;$B263,"-",""))</f>
        <v/>
      </c>
      <c r="O263" s="22" t="str" cm="1">
        <f t="array" ref="O263">IFERROR(IF(VLOOKUP(O$1,_xlfn.UNIQUE(_xlfn._xlws.FILTER(ARQUIVOS[REVISÃO],ARQUIVOS[DOCUMENTO]='MATRIZ DE REVISÃO'!$A263)),1,)=$B263,"VIGENTE","OBS"),IF(O$1&lt;$B263,"-",""))</f>
        <v/>
      </c>
      <c r="P263" t="str" cm="1">
        <f t="array" ref="P263">IFERROR(IF(VLOOKUP(P$1,_xlfn.UNIQUE(_xlfn._xlws.FILTER(ARQUIVOS[REVISÃO],ARQUIVOS[DOCUMENTO]='MATRIZ DE REVISÃO'!$A263)),1,)=$B263,"VIGENTE","OBS"),IF(P$1&lt;$B263,"-",""))</f>
        <v/>
      </c>
      <c r="Q263" t="str" cm="1">
        <f t="array" ref="Q263">IFERROR(IF(VLOOKUP(Q$1,_xlfn.UNIQUE(_xlfn._xlws.FILTER(ARQUIVOS[REVISÃO],ARQUIVOS[DOCUMENTO]='MATRIZ DE REVISÃO'!$A263)),1,)=$B263,"VIGENTE","OBS"),IF(Q$1&lt;$B263,"-",""))</f>
        <v/>
      </c>
      <c r="R263" t="str" cm="1">
        <f t="array" ref="R263">IFERROR(IF(VLOOKUP(R$1,_xlfn.UNIQUE(_xlfn._xlws.FILTER(ARQUIVOS[REVISÃO],ARQUIVOS[DOCUMENTO]='MATRIZ DE REVISÃO'!$A263)),1,)=$B263,"VIGENTE","OBS"),IF(R$1&lt;$B263,"-",""))</f>
        <v/>
      </c>
      <c r="S263" t="str" cm="1">
        <f t="array" ref="S263">IFERROR(IF(VLOOKUP(S$1,_xlfn.UNIQUE(_xlfn._xlws.FILTER(ARQUIVOS[REVISÃO],ARQUIVOS[DOCUMENTO]='MATRIZ DE REVISÃO'!$A263)),1,)=$B263,"VIGENTE","OBS"),IF(S$1&lt;$B263,"-",""))</f>
        <v/>
      </c>
    </row>
    <row r="264" spans="1:19" x14ac:dyDescent="0.3">
      <c r="A264" s="16" t="s">
        <v>3078</v>
      </c>
      <c r="B264" s="17" t="str">
        <f>_xlfn.XLOOKUP(A264,LD_01[DOCUMENTO],LD_01[REVISÃO])</f>
        <v>R02</v>
      </c>
      <c r="C264" s="17" t="s">
        <v>4315</v>
      </c>
      <c r="D264" s="21" t="str" cm="1">
        <f t="array" ref="D264">IFERROR(IF(VLOOKUP(D$1,_xlfn.UNIQUE(_xlfn._xlws.FILTER(ARQUIVOS[REVISÃO],ARQUIVOS[DOCUMENTO]='MATRIZ DE REVISÃO'!$A264)),1,)=$B264,"VIGENTE","OBS"),IF(D$1&lt;$B264,"-",""))</f>
        <v>-</v>
      </c>
      <c r="E264" s="21" t="str" cm="1">
        <f t="array" ref="E264">IFERROR(IF(VLOOKUP(E$1,_xlfn.UNIQUE(_xlfn._xlws.FILTER(ARQUIVOS[REVISÃO],ARQUIVOS[DOCUMENTO]='MATRIZ DE REVISÃO'!$A264)),1,)=$B264,"VIGENTE","OBS"),IF(E$1&lt;$B264,"-",""))</f>
        <v>-</v>
      </c>
      <c r="F264" s="21" t="str" cm="1">
        <f t="array" ref="F264">IFERROR(IF(VLOOKUP(F$1,_xlfn.UNIQUE(_xlfn._xlws.FILTER(ARQUIVOS[REVISÃO],ARQUIVOS[DOCUMENTO]='MATRIZ DE REVISÃO'!$A264)),1,)=$B264,"VIGENTE","OBS"),IF(F$1&lt;$B264,"-",""))</f>
        <v>VIGENTE</v>
      </c>
      <c r="G264" s="21" t="str" cm="1">
        <f t="array" ref="G264">IFERROR(IF(VLOOKUP(G$1,_xlfn.UNIQUE(_xlfn._xlws.FILTER(ARQUIVOS[REVISÃO],ARQUIVOS[DOCUMENTO]='MATRIZ DE REVISÃO'!$A264)),1,)=$B264,"VIGENTE","OBS"),IF(G$1&lt;$B264,"-",""))</f>
        <v/>
      </c>
      <c r="H264" s="21" t="str" cm="1">
        <f t="array" ref="H264">IFERROR(IF(VLOOKUP(H$1,_xlfn.UNIQUE(_xlfn._xlws.FILTER(ARQUIVOS[REVISÃO],ARQUIVOS[DOCUMENTO]='MATRIZ DE REVISÃO'!$A264)),1,)=$B264,"VIGENTE","OBS"),IF(H$1&lt;$B264,"-",""))</f>
        <v/>
      </c>
      <c r="I264" s="21" t="str" cm="1">
        <f t="array" ref="I264">IFERROR(IF(VLOOKUP(I$1,_xlfn.UNIQUE(_xlfn._xlws.FILTER(ARQUIVOS[REVISÃO],ARQUIVOS[DOCUMENTO]='MATRIZ DE REVISÃO'!$A264)),1,)=$B264,"VIGENTE","OBS"),IF(I$1&lt;$B264,"-",""))</f>
        <v/>
      </c>
      <c r="J264" s="21" t="str" cm="1">
        <f t="array" ref="J264">IFERROR(IF(VLOOKUP(J$1,_xlfn.UNIQUE(_xlfn._xlws.FILTER(ARQUIVOS[REVISÃO],ARQUIVOS[DOCUMENTO]='MATRIZ DE REVISÃO'!$A264)),1,)=$B264,"VIGENTE","OBS"),IF(J$1&lt;$B264,"-",""))</f>
        <v/>
      </c>
      <c r="K264" s="21" t="str" cm="1">
        <f t="array" ref="K264">IFERROR(IF(VLOOKUP(K$1,_xlfn.UNIQUE(_xlfn._xlws.FILTER(ARQUIVOS[REVISÃO],ARQUIVOS[DOCUMENTO]='MATRIZ DE REVISÃO'!$A264)),1,)=$B264,"VIGENTE","OBS"),IF(K$1&lt;$B264,"-",""))</f>
        <v/>
      </c>
      <c r="L264" s="21" t="str" cm="1">
        <f t="array" ref="L264">IFERROR(IF(VLOOKUP(L$1,_xlfn.UNIQUE(_xlfn._xlws.FILTER(ARQUIVOS[REVISÃO],ARQUIVOS[DOCUMENTO]='MATRIZ DE REVISÃO'!$A264)),1,)=$B264,"VIGENTE","OBS"),IF(L$1&lt;$B264,"-",""))</f>
        <v/>
      </c>
      <c r="M264" s="21" t="str" cm="1">
        <f t="array" ref="M264">IFERROR(IF(VLOOKUP(M$1,_xlfn.UNIQUE(_xlfn._xlws.FILTER(ARQUIVOS[REVISÃO],ARQUIVOS[DOCUMENTO]='MATRIZ DE REVISÃO'!$A264)),1,)=$B264,"VIGENTE","OBS"),IF(M$1&lt;$B264,"-",""))</f>
        <v/>
      </c>
      <c r="N264" s="21" t="str" cm="1">
        <f t="array" ref="N264">IFERROR(IF(VLOOKUP(N$1,_xlfn.UNIQUE(_xlfn._xlws.FILTER(ARQUIVOS[REVISÃO],ARQUIVOS[DOCUMENTO]='MATRIZ DE REVISÃO'!$A264)),1,)=$B264,"VIGENTE","OBS"),IF(N$1&lt;$B264,"-",""))</f>
        <v/>
      </c>
      <c r="O264" s="22" t="str" cm="1">
        <f t="array" ref="O264">IFERROR(IF(VLOOKUP(O$1,_xlfn.UNIQUE(_xlfn._xlws.FILTER(ARQUIVOS[REVISÃO],ARQUIVOS[DOCUMENTO]='MATRIZ DE REVISÃO'!$A264)),1,)=$B264,"VIGENTE","OBS"),IF(O$1&lt;$B264,"-",""))</f>
        <v/>
      </c>
      <c r="P264" t="str" cm="1">
        <f t="array" ref="P264">IFERROR(IF(VLOOKUP(P$1,_xlfn.UNIQUE(_xlfn._xlws.FILTER(ARQUIVOS[REVISÃO],ARQUIVOS[DOCUMENTO]='MATRIZ DE REVISÃO'!$A264)),1,)=$B264,"VIGENTE","OBS"),IF(P$1&lt;$B264,"-",""))</f>
        <v/>
      </c>
      <c r="Q264" t="str" cm="1">
        <f t="array" ref="Q264">IFERROR(IF(VLOOKUP(Q$1,_xlfn.UNIQUE(_xlfn._xlws.FILTER(ARQUIVOS[REVISÃO],ARQUIVOS[DOCUMENTO]='MATRIZ DE REVISÃO'!$A264)),1,)=$B264,"VIGENTE","OBS"),IF(Q$1&lt;$B264,"-",""))</f>
        <v/>
      </c>
      <c r="R264" t="str" cm="1">
        <f t="array" ref="R264">IFERROR(IF(VLOOKUP(R$1,_xlfn.UNIQUE(_xlfn._xlws.FILTER(ARQUIVOS[REVISÃO],ARQUIVOS[DOCUMENTO]='MATRIZ DE REVISÃO'!$A264)),1,)=$B264,"VIGENTE","OBS"),IF(R$1&lt;$B264,"-",""))</f>
        <v/>
      </c>
      <c r="S264" t="str" cm="1">
        <f t="array" ref="S264">IFERROR(IF(VLOOKUP(S$1,_xlfn.UNIQUE(_xlfn._xlws.FILTER(ARQUIVOS[REVISÃO],ARQUIVOS[DOCUMENTO]='MATRIZ DE REVISÃO'!$A264)),1,)=$B264,"VIGENTE","OBS"),IF(S$1&lt;$B264,"-",""))</f>
        <v/>
      </c>
    </row>
    <row r="265" spans="1:19" x14ac:dyDescent="0.3">
      <c r="A265" s="16" t="s">
        <v>3079</v>
      </c>
      <c r="B265" s="17" t="str">
        <f>_xlfn.XLOOKUP(A265,LD_01[DOCUMENTO],LD_01[REVISÃO])</f>
        <v>R00</v>
      </c>
      <c r="C265" s="17" t="s">
        <v>4315</v>
      </c>
      <c r="D265" s="21" t="str" cm="1">
        <f t="array" ref="D265">IFERROR(IF(VLOOKUP(D$1,_xlfn.UNIQUE(_xlfn._xlws.FILTER(ARQUIVOS[REVISÃO],ARQUIVOS[DOCUMENTO]='MATRIZ DE REVISÃO'!$A265)),1,)=$B265,"VIGENTE","OBS"),IF(D$1&lt;$B265,"-",""))</f>
        <v>VIGENTE</v>
      </c>
      <c r="E265" s="21" t="str" cm="1">
        <f t="array" ref="E265">IFERROR(IF(VLOOKUP(E$1,_xlfn.UNIQUE(_xlfn._xlws.FILTER(ARQUIVOS[REVISÃO],ARQUIVOS[DOCUMENTO]='MATRIZ DE REVISÃO'!$A265)),1,)=$B265,"VIGENTE","OBS"),IF(E$1&lt;$B265,"-",""))</f>
        <v/>
      </c>
      <c r="F265" s="21" t="str" cm="1">
        <f t="array" ref="F265">IFERROR(IF(VLOOKUP(F$1,_xlfn.UNIQUE(_xlfn._xlws.FILTER(ARQUIVOS[REVISÃO],ARQUIVOS[DOCUMENTO]='MATRIZ DE REVISÃO'!$A265)),1,)=$B265,"VIGENTE","OBS"),IF(F$1&lt;$B265,"-",""))</f>
        <v/>
      </c>
      <c r="G265" s="21" t="str" cm="1">
        <f t="array" ref="G265">IFERROR(IF(VLOOKUP(G$1,_xlfn.UNIQUE(_xlfn._xlws.FILTER(ARQUIVOS[REVISÃO],ARQUIVOS[DOCUMENTO]='MATRIZ DE REVISÃO'!$A265)),1,)=$B265,"VIGENTE","OBS"),IF(G$1&lt;$B265,"-",""))</f>
        <v/>
      </c>
      <c r="H265" s="21" t="str" cm="1">
        <f t="array" ref="H265">IFERROR(IF(VLOOKUP(H$1,_xlfn.UNIQUE(_xlfn._xlws.FILTER(ARQUIVOS[REVISÃO],ARQUIVOS[DOCUMENTO]='MATRIZ DE REVISÃO'!$A265)),1,)=$B265,"VIGENTE","OBS"),IF(H$1&lt;$B265,"-",""))</f>
        <v/>
      </c>
      <c r="I265" s="21" t="str" cm="1">
        <f t="array" ref="I265">IFERROR(IF(VLOOKUP(I$1,_xlfn.UNIQUE(_xlfn._xlws.FILTER(ARQUIVOS[REVISÃO],ARQUIVOS[DOCUMENTO]='MATRIZ DE REVISÃO'!$A265)),1,)=$B265,"VIGENTE","OBS"),IF(I$1&lt;$B265,"-",""))</f>
        <v/>
      </c>
      <c r="J265" s="21" t="str" cm="1">
        <f t="array" ref="J265">IFERROR(IF(VLOOKUP(J$1,_xlfn.UNIQUE(_xlfn._xlws.FILTER(ARQUIVOS[REVISÃO],ARQUIVOS[DOCUMENTO]='MATRIZ DE REVISÃO'!$A265)),1,)=$B265,"VIGENTE","OBS"),IF(J$1&lt;$B265,"-",""))</f>
        <v/>
      </c>
      <c r="K265" s="21" t="str" cm="1">
        <f t="array" ref="K265">IFERROR(IF(VLOOKUP(K$1,_xlfn.UNIQUE(_xlfn._xlws.FILTER(ARQUIVOS[REVISÃO],ARQUIVOS[DOCUMENTO]='MATRIZ DE REVISÃO'!$A265)),1,)=$B265,"VIGENTE","OBS"),IF(K$1&lt;$B265,"-",""))</f>
        <v/>
      </c>
      <c r="L265" s="21" t="str" cm="1">
        <f t="array" ref="L265">IFERROR(IF(VLOOKUP(L$1,_xlfn.UNIQUE(_xlfn._xlws.FILTER(ARQUIVOS[REVISÃO],ARQUIVOS[DOCUMENTO]='MATRIZ DE REVISÃO'!$A265)),1,)=$B265,"VIGENTE","OBS"),IF(L$1&lt;$B265,"-",""))</f>
        <v/>
      </c>
      <c r="M265" s="21" t="str" cm="1">
        <f t="array" ref="M265">IFERROR(IF(VLOOKUP(M$1,_xlfn.UNIQUE(_xlfn._xlws.FILTER(ARQUIVOS[REVISÃO],ARQUIVOS[DOCUMENTO]='MATRIZ DE REVISÃO'!$A265)),1,)=$B265,"VIGENTE","OBS"),IF(M$1&lt;$B265,"-",""))</f>
        <v/>
      </c>
      <c r="N265" s="21" t="str" cm="1">
        <f t="array" ref="N265">IFERROR(IF(VLOOKUP(N$1,_xlfn.UNIQUE(_xlfn._xlws.FILTER(ARQUIVOS[REVISÃO],ARQUIVOS[DOCUMENTO]='MATRIZ DE REVISÃO'!$A265)),1,)=$B265,"VIGENTE","OBS"),IF(N$1&lt;$B265,"-",""))</f>
        <v/>
      </c>
      <c r="O265" s="22" t="str" cm="1">
        <f t="array" ref="O265">IFERROR(IF(VLOOKUP(O$1,_xlfn.UNIQUE(_xlfn._xlws.FILTER(ARQUIVOS[REVISÃO],ARQUIVOS[DOCUMENTO]='MATRIZ DE REVISÃO'!$A265)),1,)=$B265,"VIGENTE","OBS"),IF(O$1&lt;$B265,"-",""))</f>
        <v/>
      </c>
      <c r="P265" t="str" cm="1">
        <f t="array" ref="P265">IFERROR(IF(VLOOKUP(P$1,_xlfn.UNIQUE(_xlfn._xlws.FILTER(ARQUIVOS[REVISÃO],ARQUIVOS[DOCUMENTO]='MATRIZ DE REVISÃO'!$A265)),1,)=$B265,"VIGENTE","OBS"),IF(P$1&lt;$B265,"-",""))</f>
        <v/>
      </c>
      <c r="Q265" t="str" cm="1">
        <f t="array" ref="Q265">IFERROR(IF(VLOOKUP(Q$1,_xlfn.UNIQUE(_xlfn._xlws.FILTER(ARQUIVOS[REVISÃO],ARQUIVOS[DOCUMENTO]='MATRIZ DE REVISÃO'!$A265)),1,)=$B265,"VIGENTE","OBS"),IF(Q$1&lt;$B265,"-",""))</f>
        <v/>
      </c>
      <c r="R265" t="str" cm="1">
        <f t="array" ref="R265">IFERROR(IF(VLOOKUP(R$1,_xlfn.UNIQUE(_xlfn._xlws.FILTER(ARQUIVOS[REVISÃO],ARQUIVOS[DOCUMENTO]='MATRIZ DE REVISÃO'!$A265)),1,)=$B265,"VIGENTE","OBS"),IF(R$1&lt;$B265,"-",""))</f>
        <v/>
      </c>
      <c r="S265" t="str" cm="1">
        <f t="array" ref="S265">IFERROR(IF(VLOOKUP(S$1,_xlfn.UNIQUE(_xlfn._xlws.FILTER(ARQUIVOS[REVISÃO],ARQUIVOS[DOCUMENTO]='MATRIZ DE REVISÃO'!$A265)),1,)=$B265,"VIGENTE","OBS"),IF(S$1&lt;$B265,"-",""))</f>
        <v/>
      </c>
    </row>
    <row r="266" spans="1:19" x14ac:dyDescent="0.3">
      <c r="A266" s="16" t="s">
        <v>3080</v>
      </c>
      <c r="B266" s="17" t="str">
        <f>_xlfn.XLOOKUP(A266,LD_01[DOCUMENTO],LD_01[REVISÃO])</f>
        <v>R00</v>
      </c>
      <c r="C266" s="17" t="s">
        <v>4315</v>
      </c>
      <c r="D266" s="21" t="str" cm="1">
        <f t="array" ref="D266">IFERROR(IF(VLOOKUP(D$1,_xlfn.UNIQUE(_xlfn._xlws.FILTER(ARQUIVOS[REVISÃO],ARQUIVOS[DOCUMENTO]='MATRIZ DE REVISÃO'!$A266)),1,)=$B266,"VIGENTE","OBS"),IF(D$1&lt;$B266,"-",""))</f>
        <v>VIGENTE</v>
      </c>
      <c r="E266" s="21" t="str" cm="1">
        <f t="array" ref="E266">IFERROR(IF(VLOOKUP(E$1,_xlfn.UNIQUE(_xlfn._xlws.FILTER(ARQUIVOS[REVISÃO],ARQUIVOS[DOCUMENTO]='MATRIZ DE REVISÃO'!$A266)),1,)=$B266,"VIGENTE","OBS"),IF(E$1&lt;$B266,"-",""))</f>
        <v/>
      </c>
      <c r="F266" s="21" t="str" cm="1">
        <f t="array" ref="F266">IFERROR(IF(VLOOKUP(F$1,_xlfn.UNIQUE(_xlfn._xlws.FILTER(ARQUIVOS[REVISÃO],ARQUIVOS[DOCUMENTO]='MATRIZ DE REVISÃO'!$A266)),1,)=$B266,"VIGENTE","OBS"),IF(F$1&lt;$B266,"-",""))</f>
        <v/>
      </c>
      <c r="G266" s="21" t="str" cm="1">
        <f t="array" ref="G266">IFERROR(IF(VLOOKUP(G$1,_xlfn.UNIQUE(_xlfn._xlws.FILTER(ARQUIVOS[REVISÃO],ARQUIVOS[DOCUMENTO]='MATRIZ DE REVISÃO'!$A266)),1,)=$B266,"VIGENTE","OBS"),IF(G$1&lt;$B266,"-",""))</f>
        <v/>
      </c>
      <c r="H266" s="21" t="str" cm="1">
        <f t="array" ref="H266">IFERROR(IF(VLOOKUP(H$1,_xlfn.UNIQUE(_xlfn._xlws.FILTER(ARQUIVOS[REVISÃO],ARQUIVOS[DOCUMENTO]='MATRIZ DE REVISÃO'!$A266)),1,)=$B266,"VIGENTE","OBS"),IF(H$1&lt;$B266,"-",""))</f>
        <v/>
      </c>
      <c r="I266" s="21" t="str" cm="1">
        <f t="array" ref="I266">IFERROR(IF(VLOOKUP(I$1,_xlfn.UNIQUE(_xlfn._xlws.FILTER(ARQUIVOS[REVISÃO],ARQUIVOS[DOCUMENTO]='MATRIZ DE REVISÃO'!$A266)),1,)=$B266,"VIGENTE","OBS"),IF(I$1&lt;$B266,"-",""))</f>
        <v/>
      </c>
      <c r="J266" s="21" t="str" cm="1">
        <f t="array" ref="J266">IFERROR(IF(VLOOKUP(J$1,_xlfn.UNIQUE(_xlfn._xlws.FILTER(ARQUIVOS[REVISÃO],ARQUIVOS[DOCUMENTO]='MATRIZ DE REVISÃO'!$A266)),1,)=$B266,"VIGENTE","OBS"),IF(J$1&lt;$B266,"-",""))</f>
        <v/>
      </c>
      <c r="K266" s="21" t="str" cm="1">
        <f t="array" ref="K266">IFERROR(IF(VLOOKUP(K$1,_xlfn.UNIQUE(_xlfn._xlws.FILTER(ARQUIVOS[REVISÃO],ARQUIVOS[DOCUMENTO]='MATRIZ DE REVISÃO'!$A266)),1,)=$B266,"VIGENTE","OBS"),IF(K$1&lt;$B266,"-",""))</f>
        <v/>
      </c>
      <c r="L266" s="21" t="str" cm="1">
        <f t="array" ref="L266">IFERROR(IF(VLOOKUP(L$1,_xlfn.UNIQUE(_xlfn._xlws.FILTER(ARQUIVOS[REVISÃO],ARQUIVOS[DOCUMENTO]='MATRIZ DE REVISÃO'!$A266)),1,)=$B266,"VIGENTE","OBS"),IF(L$1&lt;$B266,"-",""))</f>
        <v/>
      </c>
      <c r="M266" s="21" t="str" cm="1">
        <f t="array" ref="M266">IFERROR(IF(VLOOKUP(M$1,_xlfn.UNIQUE(_xlfn._xlws.FILTER(ARQUIVOS[REVISÃO],ARQUIVOS[DOCUMENTO]='MATRIZ DE REVISÃO'!$A266)),1,)=$B266,"VIGENTE","OBS"),IF(M$1&lt;$B266,"-",""))</f>
        <v/>
      </c>
      <c r="N266" s="21" t="str" cm="1">
        <f t="array" ref="N266">IFERROR(IF(VLOOKUP(N$1,_xlfn.UNIQUE(_xlfn._xlws.FILTER(ARQUIVOS[REVISÃO],ARQUIVOS[DOCUMENTO]='MATRIZ DE REVISÃO'!$A266)),1,)=$B266,"VIGENTE","OBS"),IF(N$1&lt;$B266,"-",""))</f>
        <v/>
      </c>
      <c r="O266" s="22" t="str" cm="1">
        <f t="array" ref="O266">IFERROR(IF(VLOOKUP(O$1,_xlfn.UNIQUE(_xlfn._xlws.FILTER(ARQUIVOS[REVISÃO],ARQUIVOS[DOCUMENTO]='MATRIZ DE REVISÃO'!$A266)),1,)=$B266,"VIGENTE","OBS"),IF(O$1&lt;$B266,"-",""))</f>
        <v/>
      </c>
      <c r="P266" t="str" cm="1">
        <f t="array" ref="P266">IFERROR(IF(VLOOKUP(P$1,_xlfn.UNIQUE(_xlfn._xlws.FILTER(ARQUIVOS[REVISÃO],ARQUIVOS[DOCUMENTO]='MATRIZ DE REVISÃO'!$A266)),1,)=$B266,"VIGENTE","OBS"),IF(P$1&lt;$B266,"-",""))</f>
        <v/>
      </c>
      <c r="Q266" t="str" cm="1">
        <f t="array" ref="Q266">IFERROR(IF(VLOOKUP(Q$1,_xlfn.UNIQUE(_xlfn._xlws.FILTER(ARQUIVOS[REVISÃO],ARQUIVOS[DOCUMENTO]='MATRIZ DE REVISÃO'!$A266)),1,)=$B266,"VIGENTE","OBS"),IF(Q$1&lt;$B266,"-",""))</f>
        <v/>
      </c>
      <c r="R266" t="str" cm="1">
        <f t="array" ref="R266">IFERROR(IF(VLOOKUP(R$1,_xlfn.UNIQUE(_xlfn._xlws.FILTER(ARQUIVOS[REVISÃO],ARQUIVOS[DOCUMENTO]='MATRIZ DE REVISÃO'!$A266)),1,)=$B266,"VIGENTE","OBS"),IF(R$1&lt;$B266,"-",""))</f>
        <v/>
      </c>
      <c r="S266" t="str" cm="1">
        <f t="array" ref="S266">IFERROR(IF(VLOOKUP(S$1,_xlfn.UNIQUE(_xlfn._xlws.FILTER(ARQUIVOS[REVISÃO],ARQUIVOS[DOCUMENTO]='MATRIZ DE REVISÃO'!$A266)),1,)=$B266,"VIGENTE","OBS"),IF(S$1&lt;$B266,"-",""))</f>
        <v/>
      </c>
    </row>
    <row r="267" spans="1:19" x14ac:dyDescent="0.3">
      <c r="A267" s="16" t="s">
        <v>3081</v>
      </c>
      <c r="B267" s="17" t="str">
        <f>_xlfn.XLOOKUP(A267,LD_01[DOCUMENTO],LD_01[REVISÃO])</f>
        <v>R04</v>
      </c>
      <c r="C267" s="17" t="s">
        <v>4315</v>
      </c>
      <c r="D267" s="21" t="str" cm="1">
        <f t="array" ref="D267">IFERROR(IF(VLOOKUP(D$1,_xlfn.UNIQUE(_xlfn._xlws.FILTER(ARQUIVOS[REVISÃO],ARQUIVOS[DOCUMENTO]='MATRIZ DE REVISÃO'!$A267)),1,)=$B267,"VIGENTE","OBS"),IF(D$1&lt;$B267,"-",""))</f>
        <v>-</v>
      </c>
      <c r="E267" s="21" t="str" cm="1">
        <f t="array" ref="E267">IFERROR(IF(VLOOKUP(E$1,_xlfn.UNIQUE(_xlfn._xlws.FILTER(ARQUIVOS[REVISÃO],ARQUIVOS[DOCUMENTO]='MATRIZ DE REVISÃO'!$A267)),1,)=$B267,"VIGENTE","OBS"),IF(E$1&lt;$B267,"-",""))</f>
        <v>-</v>
      </c>
      <c r="F267" s="21" t="str" cm="1">
        <f t="array" ref="F267">IFERROR(IF(VLOOKUP(F$1,_xlfn.UNIQUE(_xlfn._xlws.FILTER(ARQUIVOS[REVISÃO],ARQUIVOS[DOCUMENTO]='MATRIZ DE REVISÃO'!$A267)),1,)=$B267,"VIGENTE","OBS"),IF(F$1&lt;$B267,"-",""))</f>
        <v>-</v>
      </c>
      <c r="G267" s="21" t="str" cm="1">
        <f t="array" ref="G267">IFERROR(IF(VLOOKUP(G$1,_xlfn.UNIQUE(_xlfn._xlws.FILTER(ARQUIVOS[REVISÃO],ARQUIVOS[DOCUMENTO]='MATRIZ DE REVISÃO'!$A267)),1,)=$B267,"VIGENTE","OBS"),IF(G$1&lt;$B267,"-",""))</f>
        <v>-</v>
      </c>
      <c r="H267" s="21" t="str" cm="1">
        <f t="array" ref="H267">IFERROR(IF(VLOOKUP(H$1,_xlfn.UNIQUE(_xlfn._xlws.FILTER(ARQUIVOS[REVISÃO],ARQUIVOS[DOCUMENTO]='MATRIZ DE REVISÃO'!$A267)),1,)=$B267,"VIGENTE","OBS"),IF(H$1&lt;$B267,"-",""))</f>
        <v>VIGENTE</v>
      </c>
      <c r="I267" s="21" t="str" cm="1">
        <f t="array" ref="I267">IFERROR(IF(VLOOKUP(I$1,_xlfn.UNIQUE(_xlfn._xlws.FILTER(ARQUIVOS[REVISÃO],ARQUIVOS[DOCUMENTO]='MATRIZ DE REVISÃO'!$A267)),1,)=$B267,"VIGENTE","OBS"),IF(I$1&lt;$B267,"-",""))</f>
        <v/>
      </c>
      <c r="J267" s="21" t="str" cm="1">
        <f t="array" ref="J267">IFERROR(IF(VLOOKUP(J$1,_xlfn.UNIQUE(_xlfn._xlws.FILTER(ARQUIVOS[REVISÃO],ARQUIVOS[DOCUMENTO]='MATRIZ DE REVISÃO'!$A267)),1,)=$B267,"VIGENTE","OBS"),IF(J$1&lt;$B267,"-",""))</f>
        <v/>
      </c>
      <c r="K267" s="21" t="str" cm="1">
        <f t="array" ref="K267">IFERROR(IF(VLOOKUP(K$1,_xlfn.UNIQUE(_xlfn._xlws.FILTER(ARQUIVOS[REVISÃO],ARQUIVOS[DOCUMENTO]='MATRIZ DE REVISÃO'!$A267)),1,)=$B267,"VIGENTE","OBS"),IF(K$1&lt;$B267,"-",""))</f>
        <v/>
      </c>
      <c r="L267" s="21" t="str" cm="1">
        <f t="array" ref="L267">IFERROR(IF(VLOOKUP(L$1,_xlfn.UNIQUE(_xlfn._xlws.FILTER(ARQUIVOS[REVISÃO],ARQUIVOS[DOCUMENTO]='MATRIZ DE REVISÃO'!$A267)),1,)=$B267,"VIGENTE","OBS"),IF(L$1&lt;$B267,"-",""))</f>
        <v/>
      </c>
      <c r="M267" s="21" t="str" cm="1">
        <f t="array" ref="M267">IFERROR(IF(VLOOKUP(M$1,_xlfn.UNIQUE(_xlfn._xlws.FILTER(ARQUIVOS[REVISÃO],ARQUIVOS[DOCUMENTO]='MATRIZ DE REVISÃO'!$A267)),1,)=$B267,"VIGENTE","OBS"),IF(M$1&lt;$B267,"-",""))</f>
        <v/>
      </c>
      <c r="N267" s="21" t="str" cm="1">
        <f t="array" ref="N267">IFERROR(IF(VLOOKUP(N$1,_xlfn.UNIQUE(_xlfn._xlws.FILTER(ARQUIVOS[REVISÃO],ARQUIVOS[DOCUMENTO]='MATRIZ DE REVISÃO'!$A267)),1,)=$B267,"VIGENTE","OBS"),IF(N$1&lt;$B267,"-",""))</f>
        <v/>
      </c>
      <c r="O267" s="22" t="str" cm="1">
        <f t="array" ref="O267">IFERROR(IF(VLOOKUP(O$1,_xlfn.UNIQUE(_xlfn._xlws.FILTER(ARQUIVOS[REVISÃO],ARQUIVOS[DOCUMENTO]='MATRIZ DE REVISÃO'!$A267)),1,)=$B267,"VIGENTE","OBS"),IF(O$1&lt;$B267,"-",""))</f>
        <v/>
      </c>
      <c r="P267" t="str" cm="1">
        <f t="array" ref="P267">IFERROR(IF(VLOOKUP(P$1,_xlfn.UNIQUE(_xlfn._xlws.FILTER(ARQUIVOS[REVISÃO],ARQUIVOS[DOCUMENTO]='MATRIZ DE REVISÃO'!$A267)),1,)=$B267,"VIGENTE","OBS"),IF(P$1&lt;$B267,"-",""))</f>
        <v/>
      </c>
      <c r="Q267" t="str" cm="1">
        <f t="array" ref="Q267">IFERROR(IF(VLOOKUP(Q$1,_xlfn.UNIQUE(_xlfn._xlws.FILTER(ARQUIVOS[REVISÃO],ARQUIVOS[DOCUMENTO]='MATRIZ DE REVISÃO'!$A267)),1,)=$B267,"VIGENTE","OBS"),IF(Q$1&lt;$B267,"-",""))</f>
        <v/>
      </c>
      <c r="R267" t="str" cm="1">
        <f t="array" ref="R267">IFERROR(IF(VLOOKUP(R$1,_xlfn.UNIQUE(_xlfn._xlws.FILTER(ARQUIVOS[REVISÃO],ARQUIVOS[DOCUMENTO]='MATRIZ DE REVISÃO'!$A267)),1,)=$B267,"VIGENTE","OBS"),IF(R$1&lt;$B267,"-",""))</f>
        <v/>
      </c>
      <c r="S267" t="str" cm="1">
        <f t="array" ref="S267">IFERROR(IF(VLOOKUP(S$1,_xlfn.UNIQUE(_xlfn._xlws.FILTER(ARQUIVOS[REVISÃO],ARQUIVOS[DOCUMENTO]='MATRIZ DE REVISÃO'!$A267)),1,)=$B267,"VIGENTE","OBS"),IF(S$1&lt;$B267,"-",""))</f>
        <v/>
      </c>
    </row>
    <row r="268" spans="1:19" x14ac:dyDescent="0.3">
      <c r="A268" s="16" t="s">
        <v>3082</v>
      </c>
      <c r="B268" s="17" t="str">
        <f>_xlfn.XLOOKUP(A268,LD_01[DOCUMENTO],LD_01[REVISÃO])</f>
        <v>R03</v>
      </c>
      <c r="C268" s="17" t="s">
        <v>4315</v>
      </c>
      <c r="D268" s="21" t="str" cm="1">
        <f t="array" ref="D268">IFERROR(IF(VLOOKUP(D$1,_xlfn.UNIQUE(_xlfn._xlws.FILTER(ARQUIVOS[REVISÃO],ARQUIVOS[DOCUMENTO]='MATRIZ DE REVISÃO'!$A268)),1,)=$B268,"VIGENTE","OBS"),IF(D$1&lt;$B268,"-",""))</f>
        <v>-</v>
      </c>
      <c r="E268" s="21" t="str" cm="1">
        <f t="array" ref="E268">IFERROR(IF(VLOOKUP(E$1,_xlfn.UNIQUE(_xlfn._xlws.FILTER(ARQUIVOS[REVISÃO],ARQUIVOS[DOCUMENTO]='MATRIZ DE REVISÃO'!$A268)),1,)=$B268,"VIGENTE","OBS"),IF(E$1&lt;$B268,"-",""))</f>
        <v>-</v>
      </c>
      <c r="F268" s="21" t="str" cm="1">
        <f t="array" ref="F268">IFERROR(IF(VLOOKUP(F$1,_xlfn.UNIQUE(_xlfn._xlws.FILTER(ARQUIVOS[REVISÃO],ARQUIVOS[DOCUMENTO]='MATRIZ DE REVISÃO'!$A268)),1,)=$B268,"VIGENTE","OBS"),IF(F$1&lt;$B268,"-",""))</f>
        <v>-</v>
      </c>
      <c r="G268" s="21" t="str" cm="1">
        <f t="array" ref="G268">IFERROR(IF(VLOOKUP(G$1,_xlfn.UNIQUE(_xlfn._xlws.FILTER(ARQUIVOS[REVISÃO],ARQUIVOS[DOCUMENTO]='MATRIZ DE REVISÃO'!$A268)),1,)=$B268,"VIGENTE","OBS"),IF(G$1&lt;$B268,"-",""))</f>
        <v>VIGENTE</v>
      </c>
      <c r="H268" s="21" t="str" cm="1">
        <f t="array" ref="H268">IFERROR(IF(VLOOKUP(H$1,_xlfn.UNIQUE(_xlfn._xlws.FILTER(ARQUIVOS[REVISÃO],ARQUIVOS[DOCUMENTO]='MATRIZ DE REVISÃO'!$A268)),1,)=$B268,"VIGENTE","OBS"),IF(H$1&lt;$B268,"-",""))</f>
        <v/>
      </c>
      <c r="I268" s="21" t="str" cm="1">
        <f t="array" ref="I268">IFERROR(IF(VLOOKUP(I$1,_xlfn.UNIQUE(_xlfn._xlws.FILTER(ARQUIVOS[REVISÃO],ARQUIVOS[DOCUMENTO]='MATRIZ DE REVISÃO'!$A268)),1,)=$B268,"VIGENTE","OBS"),IF(I$1&lt;$B268,"-",""))</f>
        <v/>
      </c>
      <c r="J268" s="21" t="str" cm="1">
        <f t="array" ref="J268">IFERROR(IF(VLOOKUP(J$1,_xlfn.UNIQUE(_xlfn._xlws.FILTER(ARQUIVOS[REVISÃO],ARQUIVOS[DOCUMENTO]='MATRIZ DE REVISÃO'!$A268)),1,)=$B268,"VIGENTE","OBS"),IF(J$1&lt;$B268,"-",""))</f>
        <v/>
      </c>
      <c r="K268" s="21" t="str" cm="1">
        <f t="array" ref="K268">IFERROR(IF(VLOOKUP(K$1,_xlfn.UNIQUE(_xlfn._xlws.FILTER(ARQUIVOS[REVISÃO],ARQUIVOS[DOCUMENTO]='MATRIZ DE REVISÃO'!$A268)),1,)=$B268,"VIGENTE","OBS"),IF(K$1&lt;$B268,"-",""))</f>
        <v/>
      </c>
      <c r="L268" s="21" t="str" cm="1">
        <f t="array" ref="L268">IFERROR(IF(VLOOKUP(L$1,_xlfn.UNIQUE(_xlfn._xlws.FILTER(ARQUIVOS[REVISÃO],ARQUIVOS[DOCUMENTO]='MATRIZ DE REVISÃO'!$A268)),1,)=$B268,"VIGENTE","OBS"),IF(L$1&lt;$B268,"-",""))</f>
        <v/>
      </c>
      <c r="M268" s="21" t="str" cm="1">
        <f t="array" ref="M268">IFERROR(IF(VLOOKUP(M$1,_xlfn.UNIQUE(_xlfn._xlws.FILTER(ARQUIVOS[REVISÃO],ARQUIVOS[DOCUMENTO]='MATRIZ DE REVISÃO'!$A268)),1,)=$B268,"VIGENTE","OBS"),IF(M$1&lt;$B268,"-",""))</f>
        <v/>
      </c>
      <c r="N268" s="21" t="str" cm="1">
        <f t="array" ref="N268">IFERROR(IF(VLOOKUP(N$1,_xlfn.UNIQUE(_xlfn._xlws.FILTER(ARQUIVOS[REVISÃO],ARQUIVOS[DOCUMENTO]='MATRIZ DE REVISÃO'!$A268)),1,)=$B268,"VIGENTE","OBS"),IF(N$1&lt;$B268,"-",""))</f>
        <v/>
      </c>
      <c r="O268" s="22" t="str" cm="1">
        <f t="array" ref="O268">IFERROR(IF(VLOOKUP(O$1,_xlfn.UNIQUE(_xlfn._xlws.FILTER(ARQUIVOS[REVISÃO],ARQUIVOS[DOCUMENTO]='MATRIZ DE REVISÃO'!$A268)),1,)=$B268,"VIGENTE","OBS"),IF(O$1&lt;$B268,"-",""))</f>
        <v/>
      </c>
      <c r="P268" t="str" cm="1">
        <f t="array" ref="P268">IFERROR(IF(VLOOKUP(P$1,_xlfn.UNIQUE(_xlfn._xlws.FILTER(ARQUIVOS[REVISÃO],ARQUIVOS[DOCUMENTO]='MATRIZ DE REVISÃO'!$A268)),1,)=$B268,"VIGENTE","OBS"),IF(P$1&lt;$B268,"-",""))</f>
        <v/>
      </c>
      <c r="Q268" t="str" cm="1">
        <f t="array" ref="Q268">IFERROR(IF(VLOOKUP(Q$1,_xlfn.UNIQUE(_xlfn._xlws.FILTER(ARQUIVOS[REVISÃO],ARQUIVOS[DOCUMENTO]='MATRIZ DE REVISÃO'!$A268)),1,)=$B268,"VIGENTE","OBS"),IF(Q$1&lt;$B268,"-",""))</f>
        <v/>
      </c>
      <c r="R268" t="str" cm="1">
        <f t="array" ref="R268">IFERROR(IF(VLOOKUP(R$1,_xlfn.UNIQUE(_xlfn._xlws.FILTER(ARQUIVOS[REVISÃO],ARQUIVOS[DOCUMENTO]='MATRIZ DE REVISÃO'!$A268)),1,)=$B268,"VIGENTE","OBS"),IF(R$1&lt;$B268,"-",""))</f>
        <v/>
      </c>
      <c r="S268" t="str" cm="1">
        <f t="array" ref="S268">IFERROR(IF(VLOOKUP(S$1,_xlfn.UNIQUE(_xlfn._xlws.FILTER(ARQUIVOS[REVISÃO],ARQUIVOS[DOCUMENTO]='MATRIZ DE REVISÃO'!$A268)),1,)=$B268,"VIGENTE","OBS"),IF(S$1&lt;$B268,"-",""))</f>
        <v/>
      </c>
    </row>
    <row r="269" spans="1:19" x14ac:dyDescent="0.3">
      <c r="A269" s="16" t="s">
        <v>3083</v>
      </c>
      <c r="B269" s="17" t="str">
        <f>_xlfn.XLOOKUP(A269,LD_01[DOCUMENTO],LD_01[REVISÃO])</f>
        <v>R00</v>
      </c>
      <c r="C269" s="17" t="s">
        <v>4315</v>
      </c>
      <c r="D269" s="21" t="str" cm="1">
        <f t="array" ref="D269">IFERROR(IF(VLOOKUP(D$1,_xlfn.UNIQUE(_xlfn._xlws.FILTER(ARQUIVOS[REVISÃO],ARQUIVOS[DOCUMENTO]='MATRIZ DE REVISÃO'!$A269)),1,)=$B269,"VIGENTE","OBS"),IF(D$1&lt;$B269,"-",""))</f>
        <v>VIGENTE</v>
      </c>
      <c r="E269" s="21" t="str" cm="1">
        <f t="array" ref="E269">IFERROR(IF(VLOOKUP(E$1,_xlfn.UNIQUE(_xlfn._xlws.FILTER(ARQUIVOS[REVISÃO],ARQUIVOS[DOCUMENTO]='MATRIZ DE REVISÃO'!$A269)),1,)=$B269,"VIGENTE","OBS"),IF(E$1&lt;$B269,"-",""))</f>
        <v/>
      </c>
      <c r="F269" s="21" t="str" cm="1">
        <f t="array" ref="F269">IFERROR(IF(VLOOKUP(F$1,_xlfn.UNIQUE(_xlfn._xlws.FILTER(ARQUIVOS[REVISÃO],ARQUIVOS[DOCUMENTO]='MATRIZ DE REVISÃO'!$A269)),1,)=$B269,"VIGENTE","OBS"),IF(F$1&lt;$B269,"-",""))</f>
        <v/>
      </c>
      <c r="G269" s="21" t="str" cm="1">
        <f t="array" ref="G269">IFERROR(IF(VLOOKUP(G$1,_xlfn.UNIQUE(_xlfn._xlws.FILTER(ARQUIVOS[REVISÃO],ARQUIVOS[DOCUMENTO]='MATRIZ DE REVISÃO'!$A269)),1,)=$B269,"VIGENTE","OBS"),IF(G$1&lt;$B269,"-",""))</f>
        <v/>
      </c>
      <c r="H269" s="21" t="str" cm="1">
        <f t="array" ref="H269">IFERROR(IF(VLOOKUP(H$1,_xlfn.UNIQUE(_xlfn._xlws.FILTER(ARQUIVOS[REVISÃO],ARQUIVOS[DOCUMENTO]='MATRIZ DE REVISÃO'!$A269)),1,)=$B269,"VIGENTE","OBS"),IF(H$1&lt;$B269,"-",""))</f>
        <v/>
      </c>
      <c r="I269" s="21" t="str" cm="1">
        <f t="array" ref="I269">IFERROR(IF(VLOOKUP(I$1,_xlfn.UNIQUE(_xlfn._xlws.FILTER(ARQUIVOS[REVISÃO],ARQUIVOS[DOCUMENTO]='MATRIZ DE REVISÃO'!$A269)),1,)=$B269,"VIGENTE","OBS"),IF(I$1&lt;$B269,"-",""))</f>
        <v/>
      </c>
      <c r="J269" s="21" t="str" cm="1">
        <f t="array" ref="J269">IFERROR(IF(VLOOKUP(J$1,_xlfn.UNIQUE(_xlfn._xlws.FILTER(ARQUIVOS[REVISÃO],ARQUIVOS[DOCUMENTO]='MATRIZ DE REVISÃO'!$A269)),1,)=$B269,"VIGENTE","OBS"),IF(J$1&lt;$B269,"-",""))</f>
        <v/>
      </c>
      <c r="K269" s="21" t="str" cm="1">
        <f t="array" ref="K269">IFERROR(IF(VLOOKUP(K$1,_xlfn.UNIQUE(_xlfn._xlws.FILTER(ARQUIVOS[REVISÃO],ARQUIVOS[DOCUMENTO]='MATRIZ DE REVISÃO'!$A269)),1,)=$B269,"VIGENTE","OBS"),IF(K$1&lt;$B269,"-",""))</f>
        <v/>
      </c>
      <c r="L269" s="21" t="str" cm="1">
        <f t="array" ref="L269">IFERROR(IF(VLOOKUP(L$1,_xlfn.UNIQUE(_xlfn._xlws.FILTER(ARQUIVOS[REVISÃO],ARQUIVOS[DOCUMENTO]='MATRIZ DE REVISÃO'!$A269)),1,)=$B269,"VIGENTE","OBS"),IF(L$1&lt;$B269,"-",""))</f>
        <v/>
      </c>
      <c r="M269" s="21" t="str" cm="1">
        <f t="array" ref="M269">IFERROR(IF(VLOOKUP(M$1,_xlfn.UNIQUE(_xlfn._xlws.FILTER(ARQUIVOS[REVISÃO],ARQUIVOS[DOCUMENTO]='MATRIZ DE REVISÃO'!$A269)),1,)=$B269,"VIGENTE","OBS"),IF(M$1&lt;$B269,"-",""))</f>
        <v/>
      </c>
      <c r="N269" s="21" t="str" cm="1">
        <f t="array" ref="N269">IFERROR(IF(VLOOKUP(N$1,_xlfn.UNIQUE(_xlfn._xlws.FILTER(ARQUIVOS[REVISÃO],ARQUIVOS[DOCUMENTO]='MATRIZ DE REVISÃO'!$A269)),1,)=$B269,"VIGENTE","OBS"),IF(N$1&lt;$B269,"-",""))</f>
        <v/>
      </c>
      <c r="O269" s="22" t="str" cm="1">
        <f t="array" ref="O269">IFERROR(IF(VLOOKUP(O$1,_xlfn.UNIQUE(_xlfn._xlws.FILTER(ARQUIVOS[REVISÃO],ARQUIVOS[DOCUMENTO]='MATRIZ DE REVISÃO'!$A269)),1,)=$B269,"VIGENTE","OBS"),IF(O$1&lt;$B269,"-",""))</f>
        <v/>
      </c>
      <c r="P269" t="str" cm="1">
        <f t="array" ref="P269">IFERROR(IF(VLOOKUP(P$1,_xlfn.UNIQUE(_xlfn._xlws.FILTER(ARQUIVOS[REVISÃO],ARQUIVOS[DOCUMENTO]='MATRIZ DE REVISÃO'!$A269)),1,)=$B269,"VIGENTE","OBS"),IF(P$1&lt;$B269,"-",""))</f>
        <v/>
      </c>
      <c r="Q269" t="str" cm="1">
        <f t="array" ref="Q269">IFERROR(IF(VLOOKUP(Q$1,_xlfn.UNIQUE(_xlfn._xlws.FILTER(ARQUIVOS[REVISÃO],ARQUIVOS[DOCUMENTO]='MATRIZ DE REVISÃO'!$A269)),1,)=$B269,"VIGENTE","OBS"),IF(Q$1&lt;$B269,"-",""))</f>
        <v/>
      </c>
      <c r="R269" t="str" cm="1">
        <f t="array" ref="R269">IFERROR(IF(VLOOKUP(R$1,_xlfn.UNIQUE(_xlfn._xlws.FILTER(ARQUIVOS[REVISÃO],ARQUIVOS[DOCUMENTO]='MATRIZ DE REVISÃO'!$A269)),1,)=$B269,"VIGENTE","OBS"),IF(R$1&lt;$B269,"-",""))</f>
        <v/>
      </c>
      <c r="S269" t="str" cm="1">
        <f t="array" ref="S269">IFERROR(IF(VLOOKUP(S$1,_xlfn.UNIQUE(_xlfn._xlws.FILTER(ARQUIVOS[REVISÃO],ARQUIVOS[DOCUMENTO]='MATRIZ DE REVISÃO'!$A269)),1,)=$B269,"VIGENTE","OBS"),IF(S$1&lt;$B269,"-",""))</f>
        <v/>
      </c>
    </row>
    <row r="270" spans="1:19" x14ac:dyDescent="0.3">
      <c r="A270" s="16" t="s">
        <v>3091</v>
      </c>
      <c r="B270" s="17" t="str">
        <f>_xlfn.XLOOKUP(A270,LD_01[DOCUMENTO],LD_01[REVISÃO])</f>
        <v>R04</v>
      </c>
      <c r="C270" s="17" t="s">
        <v>4315</v>
      </c>
      <c r="D270" s="21" t="str" cm="1">
        <f t="array" ref="D270">IFERROR(IF(VLOOKUP(D$1,_xlfn.UNIQUE(_xlfn._xlws.FILTER(ARQUIVOS[REVISÃO],ARQUIVOS[DOCUMENTO]='MATRIZ DE REVISÃO'!$A270)),1,)=$B270,"VIGENTE","OBS"),IF(D$1&lt;$B270,"-",""))</f>
        <v>-</v>
      </c>
      <c r="E270" s="21" t="str" cm="1">
        <f t="array" ref="E270">IFERROR(IF(VLOOKUP(E$1,_xlfn.UNIQUE(_xlfn._xlws.FILTER(ARQUIVOS[REVISÃO],ARQUIVOS[DOCUMENTO]='MATRIZ DE REVISÃO'!$A270)),1,)=$B270,"VIGENTE","OBS"),IF(E$1&lt;$B270,"-",""))</f>
        <v>-</v>
      </c>
      <c r="F270" s="21" t="str" cm="1">
        <f t="array" ref="F270">IFERROR(IF(VLOOKUP(F$1,_xlfn.UNIQUE(_xlfn._xlws.FILTER(ARQUIVOS[REVISÃO],ARQUIVOS[DOCUMENTO]='MATRIZ DE REVISÃO'!$A270)),1,)=$B270,"VIGENTE","OBS"),IF(F$1&lt;$B270,"-",""))</f>
        <v>-</v>
      </c>
      <c r="G270" s="21" t="str" cm="1">
        <f t="array" ref="G270">IFERROR(IF(VLOOKUP(G$1,_xlfn.UNIQUE(_xlfn._xlws.FILTER(ARQUIVOS[REVISÃO],ARQUIVOS[DOCUMENTO]='MATRIZ DE REVISÃO'!$A270)),1,)=$B270,"VIGENTE","OBS"),IF(G$1&lt;$B270,"-",""))</f>
        <v>-</v>
      </c>
      <c r="H270" s="21" t="str" cm="1">
        <f t="array" ref="H270">IFERROR(IF(VLOOKUP(H$1,_xlfn.UNIQUE(_xlfn._xlws.FILTER(ARQUIVOS[REVISÃO],ARQUIVOS[DOCUMENTO]='MATRIZ DE REVISÃO'!$A270)),1,)=$B270,"VIGENTE","OBS"),IF(H$1&lt;$B270,"-",""))</f>
        <v>VIGENTE</v>
      </c>
      <c r="I270" s="21" t="str" cm="1">
        <f t="array" ref="I270">IFERROR(IF(VLOOKUP(I$1,_xlfn.UNIQUE(_xlfn._xlws.FILTER(ARQUIVOS[REVISÃO],ARQUIVOS[DOCUMENTO]='MATRIZ DE REVISÃO'!$A270)),1,)=$B270,"VIGENTE","OBS"),IF(I$1&lt;$B270,"-",""))</f>
        <v/>
      </c>
      <c r="J270" s="21" t="str" cm="1">
        <f t="array" ref="J270">IFERROR(IF(VLOOKUP(J$1,_xlfn.UNIQUE(_xlfn._xlws.FILTER(ARQUIVOS[REVISÃO],ARQUIVOS[DOCUMENTO]='MATRIZ DE REVISÃO'!$A270)),1,)=$B270,"VIGENTE","OBS"),IF(J$1&lt;$B270,"-",""))</f>
        <v/>
      </c>
      <c r="K270" s="21" t="str" cm="1">
        <f t="array" ref="K270">IFERROR(IF(VLOOKUP(K$1,_xlfn.UNIQUE(_xlfn._xlws.FILTER(ARQUIVOS[REVISÃO],ARQUIVOS[DOCUMENTO]='MATRIZ DE REVISÃO'!$A270)),1,)=$B270,"VIGENTE","OBS"),IF(K$1&lt;$B270,"-",""))</f>
        <v/>
      </c>
      <c r="L270" s="21" t="str" cm="1">
        <f t="array" ref="L270">IFERROR(IF(VLOOKUP(L$1,_xlfn.UNIQUE(_xlfn._xlws.FILTER(ARQUIVOS[REVISÃO],ARQUIVOS[DOCUMENTO]='MATRIZ DE REVISÃO'!$A270)),1,)=$B270,"VIGENTE","OBS"),IF(L$1&lt;$B270,"-",""))</f>
        <v/>
      </c>
      <c r="M270" s="21" t="str" cm="1">
        <f t="array" ref="M270">IFERROR(IF(VLOOKUP(M$1,_xlfn.UNIQUE(_xlfn._xlws.FILTER(ARQUIVOS[REVISÃO],ARQUIVOS[DOCUMENTO]='MATRIZ DE REVISÃO'!$A270)),1,)=$B270,"VIGENTE","OBS"),IF(M$1&lt;$B270,"-",""))</f>
        <v/>
      </c>
      <c r="N270" s="21" t="str" cm="1">
        <f t="array" ref="N270">IFERROR(IF(VLOOKUP(N$1,_xlfn.UNIQUE(_xlfn._xlws.FILTER(ARQUIVOS[REVISÃO],ARQUIVOS[DOCUMENTO]='MATRIZ DE REVISÃO'!$A270)),1,)=$B270,"VIGENTE","OBS"),IF(N$1&lt;$B270,"-",""))</f>
        <v/>
      </c>
      <c r="O270" s="22" t="str" cm="1">
        <f t="array" ref="O270">IFERROR(IF(VLOOKUP(O$1,_xlfn.UNIQUE(_xlfn._xlws.FILTER(ARQUIVOS[REVISÃO],ARQUIVOS[DOCUMENTO]='MATRIZ DE REVISÃO'!$A270)),1,)=$B270,"VIGENTE","OBS"),IF(O$1&lt;$B270,"-",""))</f>
        <v/>
      </c>
      <c r="P270" t="str" cm="1">
        <f t="array" ref="P270">IFERROR(IF(VLOOKUP(P$1,_xlfn.UNIQUE(_xlfn._xlws.FILTER(ARQUIVOS[REVISÃO],ARQUIVOS[DOCUMENTO]='MATRIZ DE REVISÃO'!$A270)),1,)=$B270,"VIGENTE","OBS"),IF(P$1&lt;$B270,"-",""))</f>
        <v/>
      </c>
      <c r="Q270" t="str" cm="1">
        <f t="array" ref="Q270">IFERROR(IF(VLOOKUP(Q$1,_xlfn.UNIQUE(_xlfn._xlws.FILTER(ARQUIVOS[REVISÃO],ARQUIVOS[DOCUMENTO]='MATRIZ DE REVISÃO'!$A270)),1,)=$B270,"VIGENTE","OBS"),IF(Q$1&lt;$B270,"-",""))</f>
        <v/>
      </c>
      <c r="R270" t="str" cm="1">
        <f t="array" ref="R270">IFERROR(IF(VLOOKUP(R$1,_xlfn.UNIQUE(_xlfn._xlws.FILTER(ARQUIVOS[REVISÃO],ARQUIVOS[DOCUMENTO]='MATRIZ DE REVISÃO'!$A270)),1,)=$B270,"VIGENTE","OBS"),IF(R$1&lt;$B270,"-",""))</f>
        <v/>
      </c>
      <c r="S270" t="str" cm="1">
        <f t="array" ref="S270">IFERROR(IF(VLOOKUP(S$1,_xlfn.UNIQUE(_xlfn._xlws.FILTER(ARQUIVOS[REVISÃO],ARQUIVOS[DOCUMENTO]='MATRIZ DE REVISÃO'!$A270)),1,)=$B270,"VIGENTE","OBS"),IF(S$1&lt;$B270,"-",""))</f>
        <v/>
      </c>
    </row>
    <row r="271" spans="1:19" x14ac:dyDescent="0.3">
      <c r="A271" s="16" t="s">
        <v>3092</v>
      </c>
      <c r="B271" s="17" t="str">
        <f>_xlfn.XLOOKUP(A271,LD_01[DOCUMENTO],LD_01[REVISÃO])</f>
        <v>R04</v>
      </c>
      <c r="C271" s="17" t="s">
        <v>4315</v>
      </c>
      <c r="D271" s="21" t="str" cm="1">
        <f t="array" ref="D271">IFERROR(IF(VLOOKUP(D$1,_xlfn.UNIQUE(_xlfn._xlws.FILTER(ARQUIVOS[REVISÃO],ARQUIVOS[DOCUMENTO]='MATRIZ DE REVISÃO'!$A271)),1,)=$B271,"VIGENTE","OBS"),IF(D$1&lt;$B271,"-",""))</f>
        <v>-</v>
      </c>
      <c r="E271" s="21" t="str" cm="1">
        <f t="array" ref="E271">IFERROR(IF(VLOOKUP(E$1,_xlfn.UNIQUE(_xlfn._xlws.FILTER(ARQUIVOS[REVISÃO],ARQUIVOS[DOCUMENTO]='MATRIZ DE REVISÃO'!$A271)),1,)=$B271,"VIGENTE","OBS"),IF(E$1&lt;$B271,"-",""))</f>
        <v>-</v>
      </c>
      <c r="F271" s="21" t="str" cm="1">
        <f t="array" ref="F271">IFERROR(IF(VLOOKUP(F$1,_xlfn.UNIQUE(_xlfn._xlws.FILTER(ARQUIVOS[REVISÃO],ARQUIVOS[DOCUMENTO]='MATRIZ DE REVISÃO'!$A271)),1,)=$B271,"VIGENTE","OBS"),IF(F$1&lt;$B271,"-",""))</f>
        <v>-</v>
      </c>
      <c r="G271" s="21" t="str" cm="1">
        <f t="array" ref="G271">IFERROR(IF(VLOOKUP(G$1,_xlfn.UNIQUE(_xlfn._xlws.FILTER(ARQUIVOS[REVISÃO],ARQUIVOS[DOCUMENTO]='MATRIZ DE REVISÃO'!$A271)),1,)=$B271,"VIGENTE","OBS"),IF(G$1&lt;$B271,"-",""))</f>
        <v>-</v>
      </c>
      <c r="H271" s="21" t="str" cm="1">
        <f t="array" ref="H271">IFERROR(IF(VLOOKUP(H$1,_xlfn.UNIQUE(_xlfn._xlws.FILTER(ARQUIVOS[REVISÃO],ARQUIVOS[DOCUMENTO]='MATRIZ DE REVISÃO'!$A271)),1,)=$B271,"VIGENTE","OBS"),IF(H$1&lt;$B271,"-",""))</f>
        <v>VIGENTE</v>
      </c>
      <c r="I271" s="21" t="str" cm="1">
        <f t="array" ref="I271">IFERROR(IF(VLOOKUP(I$1,_xlfn.UNIQUE(_xlfn._xlws.FILTER(ARQUIVOS[REVISÃO],ARQUIVOS[DOCUMENTO]='MATRIZ DE REVISÃO'!$A271)),1,)=$B271,"VIGENTE","OBS"),IF(I$1&lt;$B271,"-",""))</f>
        <v/>
      </c>
      <c r="J271" s="21" t="str" cm="1">
        <f t="array" ref="J271">IFERROR(IF(VLOOKUP(J$1,_xlfn.UNIQUE(_xlfn._xlws.FILTER(ARQUIVOS[REVISÃO],ARQUIVOS[DOCUMENTO]='MATRIZ DE REVISÃO'!$A271)),1,)=$B271,"VIGENTE","OBS"),IF(J$1&lt;$B271,"-",""))</f>
        <v/>
      </c>
      <c r="K271" s="21" t="str" cm="1">
        <f t="array" ref="K271">IFERROR(IF(VLOOKUP(K$1,_xlfn.UNIQUE(_xlfn._xlws.FILTER(ARQUIVOS[REVISÃO],ARQUIVOS[DOCUMENTO]='MATRIZ DE REVISÃO'!$A271)),1,)=$B271,"VIGENTE","OBS"),IF(K$1&lt;$B271,"-",""))</f>
        <v/>
      </c>
      <c r="L271" s="21" t="str" cm="1">
        <f t="array" ref="L271">IFERROR(IF(VLOOKUP(L$1,_xlfn.UNIQUE(_xlfn._xlws.FILTER(ARQUIVOS[REVISÃO],ARQUIVOS[DOCUMENTO]='MATRIZ DE REVISÃO'!$A271)),1,)=$B271,"VIGENTE","OBS"),IF(L$1&lt;$B271,"-",""))</f>
        <v/>
      </c>
      <c r="M271" s="21" t="str" cm="1">
        <f t="array" ref="M271">IFERROR(IF(VLOOKUP(M$1,_xlfn.UNIQUE(_xlfn._xlws.FILTER(ARQUIVOS[REVISÃO],ARQUIVOS[DOCUMENTO]='MATRIZ DE REVISÃO'!$A271)),1,)=$B271,"VIGENTE","OBS"),IF(M$1&lt;$B271,"-",""))</f>
        <v/>
      </c>
      <c r="N271" s="21" t="str" cm="1">
        <f t="array" ref="N271">IFERROR(IF(VLOOKUP(N$1,_xlfn.UNIQUE(_xlfn._xlws.FILTER(ARQUIVOS[REVISÃO],ARQUIVOS[DOCUMENTO]='MATRIZ DE REVISÃO'!$A271)),1,)=$B271,"VIGENTE","OBS"),IF(N$1&lt;$B271,"-",""))</f>
        <v/>
      </c>
      <c r="O271" s="22" t="str" cm="1">
        <f t="array" ref="O271">IFERROR(IF(VLOOKUP(O$1,_xlfn.UNIQUE(_xlfn._xlws.FILTER(ARQUIVOS[REVISÃO],ARQUIVOS[DOCUMENTO]='MATRIZ DE REVISÃO'!$A271)),1,)=$B271,"VIGENTE","OBS"),IF(O$1&lt;$B271,"-",""))</f>
        <v/>
      </c>
      <c r="P271" t="str" cm="1">
        <f t="array" ref="P271">IFERROR(IF(VLOOKUP(P$1,_xlfn.UNIQUE(_xlfn._xlws.FILTER(ARQUIVOS[REVISÃO],ARQUIVOS[DOCUMENTO]='MATRIZ DE REVISÃO'!$A271)),1,)=$B271,"VIGENTE","OBS"),IF(P$1&lt;$B271,"-",""))</f>
        <v/>
      </c>
      <c r="Q271" t="str" cm="1">
        <f t="array" ref="Q271">IFERROR(IF(VLOOKUP(Q$1,_xlfn.UNIQUE(_xlfn._xlws.FILTER(ARQUIVOS[REVISÃO],ARQUIVOS[DOCUMENTO]='MATRIZ DE REVISÃO'!$A271)),1,)=$B271,"VIGENTE","OBS"),IF(Q$1&lt;$B271,"-",""))</f>
        <v/>
      </c>
      <c r="R271" t="str" cm="1">
        <f t="array" ref="R271">IFERROR(IF(VLOOKUP(R$1,_xlfn.UNIQUE(_xlfn._xlws.FILTER(ARQUIVOS[REVISÃO],ARQUIVOS[DOCUMENTO]='MATRIZ DE REVISÃO'!$A271)),1,)=$B271,"VIGENTE","OBS"),IF(R$1&lt;$B271,"-",""))</f>
        <v/>
      </c>
      <c r="S271" t="str" cm="1">
        <f t="array" ref="S271">IFERROR(IF(VLOOKUP(S$1,_xlfn.UNIQUE(_xlfn._xlws.FILTER(ARQUIVOS[REVISÃO],ARQUIVOS[DOCUMENTO]='MATRIZ DE REVISÃO'!$A271)),1,)=$B271,"VIGENTE","OBS"),IF(S$1&lt;$B271,"-",""))</f>
        <v/>
      </c>
    </row>
    <row r="272" spans="1:19" x14ac:dyDescent="0.3">
      <c r="A272" s="16" t="s">
        <v>3093</v>
      </c>
      <c r="B272" s="17" t="str">
        <f>_xlfn.XLOOKUP(A272,LD_01[DOCUMENTO],LD_01[REVISÃO])</f>
        <v>R00</v>
      </c>
      <c r="C272" s="17" t="s">
        <v>4315</v>
      </c>
      <c r="D272" s="21" t="str" cm="1">
        <f t="array" ref="D272">IFERROR(IF(VLOOKUP(D$1,_xlfn.UNIQUE(_xlfn._xlws.FILTER(ARQUIVOS[REVISÃO],ARQUIVOS[DOCUMENTO]='MATRIZ DE REVISÃO'!$A272)),1,)=$B272,"VIGENTE","OBS"),IF(D$1&lt;$B272,"-",""))</f>
        <v>VIGENTE</v>
      </c>
      <c r="E272" s="21" t="str" cm="1">
        <f t="array" ref="E272">IFERROR(IF(VLOOKUP(E$1,_xlfn.UNIQUE(_xlfn._xlws.FILTER(ARQUIVOS[REVISÃO],ARQUIVOS[DOCUMENTO]='MATRIZ DE REVISÃO'!$A272)),1,)=$B272,"VIGENTE","OBS"),IF(E$1&lt;$B272,"-",""))</f>
        <v/>
      </c>
      <c r="F272" s="21" t="str" cm="1">
        <f t="array" ref="F272">IFERROR(IF(VLOOKUP(F$1,_xlfn.UNIQUE(_xlfn._xlws.FILTER(ARQUIVOS[REVISÃO],ARQUIVOS[DOCUMENTO]='MATRIZ DE REVISÃO'!$A272)),1,)=$B272,"VIGENTE","OBS"),IF(F$1&lt;$B272,"-",""))</f>
        <v/>
      </c>
      <c r="G272" s="21" t="str" cm="1">
        <f t="array" ref="G272">IFERROR(IF(VLOOKUP(G$1,_xlfn.UNIQUE(_xlfn._xlws.FILTER(ARQUIVOS[REVISÃO],ARQUIVOS[DOCUMENTO]='MATRIZ DE REVISÃO'!$A272)),1,)=$B272,"VIGENTE","OBS"),IF(G$1&lt;$B272,"-",""))</f>
        <v/>
      </c>
      <c r="H272" s="21" t="str" cm="1">
        <f t="array" ref="H272">IFERROR(IF(VLOOKUP(H$1,_xlfn.UNIQUE(_xlfn._xlws.FILTER(ARQUIVOS[REVISÃO],ARQUIVOS[DOCUMENTO]='MATRIZ DE REVISÃO'!$A272)),1,)=$B272,"VIGENTE","OBS"),IF(H$1&lt;$B272,"-",""))</f>
        <v/>
      </c>
      <c r="I272" s="21" t="str" cm="1">
        <f t="array" ref="I272">IFERROR(IF(VLOOKUP(I$1,_xlfn.UNIQUE(_xlfn._xlws.FILTER(ARQUIVOS[REVISÃO],ARQUIVOS[DOCUMENTO]='MATRIZ DE REVISÃO'!$A272)),1,)=$B272,"VIGENTE","OBS"),IF(I$1&lt;$B272,"-",""))</f>
        <v/>
      </c>
      <c r="J272" s="21" t="str" cm="1">
        <f t="array" ref="J272">IFERROR(IF(VLOOKUP(J$1,_xlfn.UNIQUE(_xlfn._xlws.FILTER(ARQUIVOS[REVISÃO],ARQUIVOS[DOCUMENTO]='MATRIZ DE REVISÃO'!$A272)),1,)=$B272,"VIGENTE","OBS"),IF(J$1&lt;$B272,"-",""))</f>
        <v/>
      </c>
      <c r="K272" s="21" t="str" cm="1">
        <f t="array" ref="K272">IFERROR(IF(VLOOKUP(K$1,_xlfn.UNIQUE(_xlfn._xlws.FILTER(ARQUIVOS[REVISÃO],ARQUIVOS[DOCUMENTO]='MATRIZ DE REVISÃO'!$A272)),1,)=$B272,"VIGENTE","OBS"),IF(K$1&lt;$B272,"-",""))</f>
        <v/>
      </c>
      <c r="L272" s="21" t="str" cm="1">
        <f t="array" ref="L272">IFERROR(IF(VLOOKUP(L$1,_xlfn.UNIQUE(_xlfn._xlws.FILTER(ARQUIVOS[REVISÃO],ARQUIVOS[DOCUMENTO]='MATRIZ DE REVISÃO'!$A272)),1,)=$B272,"VIGENTE","OBS"),IF(L$1&lt;$B272,"-",""))</f>
        <v/>
      </c>
      <c r="M272" s="21" t="str" cm="1">
        <f t="array" ref="M272">IFERROR(IF(VLOOKUP(M$1,_xlfn.UNIQUE(_xlfn._xlws.FILTER(ARQUIVOS[REVISÃO],ARQUIVOS[DOCUMENTO]='MATRIZ DE REVISÃO'!$A272)),1,)=$B272,"VIGENTE","OBS"),IF(M$1&lt;$B272,"-",""))</f>
        <v/>
      </c>
      <c r="N272" s="21" t="str" cm="1">
        <f t="array" ref="N272">IFERROR(IF(VLOOKUP(N$1,_xlfn.UNIQUE(_xlfn._xlws.FILTER(ARQUIVOS[REVISÃO],ARQUIVOS[DOCUMENTO]='MATRIZ DE REVISÃO'!$A272)),1,)=$B272,"VIGENTE","OBS"),IF(N$1&lt;$B272,"-",""))</f>
        <v/>
      </c>
      <c r="O272" s="22" t="str" cm="1">
        <f t="array" ref="O272">IFERROR(IF(VLOOKUP(O$1,_xlfn.UNIQUE(_xlfn._xlws.FILTER(ARQUIVOS[REVISÃO],ARQUIVOS[DOCUMENTO]='MATRIZ DE REVISÃO'!$A272)),1,)=$B272,"VIGENTE","OBS"),IF(O$1&lt;$B272,"-",""))</f>
        <v/>
      </c>
      <c r="P272" t="str" cm="1">
        <f t="array" ref="P272">IFERROR(IF(VLOOKUP(P$1,_xlfn.UNIQUE(_xlfn._xlws.FILTER(ARQUIVOS[REVISÃO],ARQUIVOS[DOCUMENTO]='MATRIZ DE REVISÃO'!$A272)),1,)=$B272,"VIGENTE","OBS"),IF(P$1&lt;$B272,"-",""))</f>
        <v/>
      </c>
      <c r="Q272" t="str" cm="1">
        <f t="array" ref="Q272">IFERROR(IF(VLOOKUP(Q$1,_xlfn.UNIQUE(_xlfn._xlws.FILTER(ARQUIVOS[REVISÃO],ARQUIVOS[DOCUMENTO]='MATRIZ DE REVISÃO'!$A272)),1,)=$B272,"VIGENTE","OBS"),IF(Q$1&lt;$B272,"-",""))</f>
        <v/>
      </c>
      <c r="R272" t="str" cm="1">
        <f t="array" ref="R272">IFERROR(IF(VLOOKUP(R$1,_xlfn.UNIQUE(_xlfn._xlws.FILTER(ARQUIVOS[REVISÃO],ARQUIVOS[DOCUMENTO]='MATRIZ DE REVISÃO'!$A272)),1,)=$B272,"VIGENTE","OBS"),IF(R$1&lt;$B272,"-",""))</f>
        <v/>
      </c>
      <c r="S272" t="str" cm="1">
        <f t="array" ref="S272">IFERROR(IF(VLOOKUP(S$1,_xlfn.UNIQUE(_xlfn._xlws.FILTER(ARQUIVOS[REVISÃO],ARQUIVOS[DOCUMENTO]='MATRIZ DE REVISÃO'!$A272)),1,)=$B272,"VIGENTE","OBS"),IF(S$1&lt;$B272,"-",""))</f>
        <v/>
      </c>
    </row>
    <row r="273" spans="1:19" x14ac:dyDescent="0.3">
      <c r="A273" s="16" t="s">
        <v>3060</v>
      </c>
      <c r="B273" s="17" t="str">
        <f>_xlfn.XLOOKUP(A273,LD_01[DOCUMENTO],LD_01[REVISÃO])</f>
        <v>R03</v>
      </c>
      <c r="C273" s="17" t="s">
        <v>4315</v>
      </c>
      <c r="D273" s="21" t="str" cm="1">
        <f t="array" ref="D273">IFERROR(IF(VLOOKUP(D$1,_xlfn.UNIQUE(_xlfn._xlws.FILTER(ARQUIVOS[REVISÃO],ARQUIVOS[DOCUMENTO]='MATRIZ DE REVISÃO'!$A273)),1,)=$B273,"VIGENTE","OBS"),IF(D$1&lt;$B273,"-",""))</f>
        <v>-</v>
      </c>
      <c r="E273" s="21" t="str" cm="1">
        <f t="array" ref="E273">IFERROR(IF(VLOOKUP(E$1,_xlfn.UNIQUE(_xlfn._xlws.FILTER(ARQUIVOS[REVISÃO],ARQUIVOS[DOCUMENTO]='MATRIZ DE REVISÃO'!$A273)),1,)=$B273,"VIGENTE","OBS"),IF(E$1&lt;$B273,"-",""))</f>
        <v>-</v>
      </c>
      <c r="F273" s="21" t="str" cm="1">
        <f t="array" ref="F273">IFERROR(IF(VLOOKUP(F$1,_xlfn.UNIQUE(_xlfn._xlws.FILTER(ARQUIVOS[REVISÃO],ARQUIVOS[DOCUMENTO]='MATRIZ DE REVISÃO'!$A273)),1,)=$B273,"VIGENTE","OBS"),IF(F$1&lt;$B273,"-",""))</f>
        <v>OBS</v>
      </c>
      <c r="G273" s="21" t="str" cm="1">
        <f t="array" ref="G273">IFERROR(IF(VLOOKUP(G$1,_xlfn.UNIQUE(_xlfn._xlws.FILTER(ARQUIVOS[REVISÃO],ARQUIVOS[DOCUMENTO]='MATRIZ DE REVISÃO'!$A273)),1,)=$B273,"VIGENTE","OBS"),IF(G$1&lt;$B273,"-",""))</f>
        <v>VIGENTE</v>
      </c>
      <c r="H273" s="21" t="str" cm="1">
        <f t="array" ref="H273">IFERROR(IF(VLOOKUP(H$1,_xlfn.UNIQUE(_xlfn._xlws.FILTER(ARQUIVOS[REVISÃO],ARQUIVOS[DOCUMENTO]='MATRIZ DE REVISÃO'!$A273)),1,)=$B273,"VIGENTE","OBS"),IF(H$1&lt;$B273,"-",""))</f>
        <v/>
      </c>
      <c r="I273" s="21" t="str" cm="1">
        <f t="array" ref="I273">IFERROR(IF(VLOOKUP(I$1,_xlfn.UNIQUE(_xlfn._xlws.FILTER(ARQUIVOS[REVISÃO],ARQUIVOS[DOCUMENTO]='MATRIZ DE REVISÃO'!$A273)),1,)=$B273,"VIGENTE","OBS"),IF(I$1&lt;$B273,"-",""))</f>
        <v/>
      </c>
      <c r="J273" s="21" t="str" cm="1">
        <f t="array" ref="J273">IFERROR(IF(VLOOKUP(J$1,_xlfn.UNIQUE(_xlfn._xlws.FILTER(ARQUIVOS[REVISÃO],ARQUIVOS[DOCUMENTO]='MATRIZ DE REVISÃO'!$A273)),1,)=$B273,"VIGENTE","OBS"),IF(J$1&lt;$B273,"-",""))</f>
        <v/>
      </c>
      <c r="K273" s="21" t="str" cm="1">
        <f t="array" ref="K273">IFERROR(IF(VLOOKUP(K$1,_xlfn.UNIQUE(_xlfn._xlws.FILTER(ARQUIVOS[REVISÃO],ARQUIVOS[DOCUMENTO]='MATRIZ DE REVISÃO'!$A273)),1,)=$B273,"VIGENTE","OBS"),IF(K$1&lt;$B273,"-",""))</f>
        <v/>
      </c>
      <c r="L273" s="21" t="str" cm="1">
        <f t="array" ref="L273">IFERROR(IF(VLOOKUP(L$1,_xlfn.UNIQUE(_xlfn._xlws.FILTER(ARQUIVOS[REVISÃO],ARQUIVOS[DOCUMENTO]='MATRIZ DE REVISÃO'!$A273)),1,)=$B273,"VIGENTE","OBS"),IF(L$1&lt;$B273,"-",""))</f>
        <v/>
      </c>
      <c r="M273" s="21" t="str" cm="1">
        <f t="array" ref="M273">IFERROR(IF(VLOOKUP(M$1,_xlfn.UNIQUE(_xlfn._xlws.FILTER(ARQUIVOS[REVISÃO],ARQUIVOS[DOCUMENTO]='MATRIZ DE REVISÃO'!$A273)),1,)=$B273,"VIGENTE","OBS"),IF(M$1&lt;$B273,"-",""))</f>
        <v/>
      </c>
      <c r="N273" s="21" t="str" cm="1">
        <f t="array" ref="N273">IFERROR(IF(VLOOKUP(N$1,_xlfn.UNIQUE(_xlfn._xlws.FILTER(ARQUIVOS[REVISÃO],ARQUIVOS[DOCUMENTO]='MATRIZ DE REVISÃO'!$A273)),1,)=$B273,"VIGENTE","OBS"),IF(N$1&lt;$B273,"-",""))</f>
        <v/>
      </c>
      <c r="O273" s="22" t="str" cm="1">
        <f t="array" ref="O273">IFERROR(IF(VLOOKUP(O$1,_xlfn.UNIQUE(_xlfn._xlws.FILTER(ARQUIVOS[REVISÃO],ARQUIVOS[DOCUMENTO]='MATRIZ DE REVISÃO'!$A273)),1,)=$B273,"VIGENTE","OBS"),IF(O$1&lt;$B273,"-",""))</f>
        <v/>
      </c>
      <c r="P273" t="str" cm="1">
        <f t="array" ref="P273">IFERROR(IF(VLOOKUP(P$1,_xlfn.UNIQUE(_xlfn._xlws.FILTER(ARQUIVOS[REVISÃO],ARQUIVOS[DOCUMENTO]='MATRIZ DE REVISÃO'!$A273)),1,)=$B273,"VIGENTE","OBS"),IF(P$1&lt;$B273,"-",""))</f>
        <v/>
      </c>
      <c r="Q273" t="str" cm="1">
        <f t="array" ref="Q273">IFERROR(IF(VLOOKUP(Q$1,_xlfn.UNIQUE(_xlfn._xlws.FILTER(ARQUIVOS[REVISÃO],ARQUIVOS[DOCUMENTO]='MATRIZ DE REVISÃO'!$A273)),1,)=$B273,"VIGENTE","OBS"),IF(Q$1&lt;$B273,"-",""))</f>
        <v/>
      </c>
      <c r="R273" t="str" cm="1">
        <f t="array" ref="R273">IFERROR(IF(VLOOKUP(R$1,_xlfn.UNIQUE(_xlfn._xlws.FILTER(ARQUIVOS[REVISÃO],ARQUIVOS[DOCUMENTO]='MATRIZ DE REVISÃO'!$A273)),1,)=$B273,"VIGENTE","OBS"),IF(R$1&lt;$B273,"-",""))</f>
        <v/>
      </c>
      <c r="S273" t="str" cm="1">
        <f t="array" ref="S273">IFERROR(IF(VLOOKUP(S$1,_xlfn.UNIQUE(_xlfn._xlws.FILTER(ARQUIVOS[REVISÃO],ARQUIVOS[DOCUMENTO]='MATRIZ DE REVISÃO'!$A273)),1,)=$B273,"VIGENTE","OBS"),IF(S$1&lt;$B273,"-",""))</f>
        <v/>
      </c>
    </row>
    <row r="274" spans="1:19" x14ac:dyDescent="0.3">
      <c r="A274" s="16" t="s">
        <v>3061</v>
      </c>
      <c r="B274" s="17" t="str">
        <f>_xlfn.XLOOKUP(A274,LD_01[DOCUMENTO],LD_01[REVISÃO])</f>
        <v>R03</v>
      </c>
      <c r="C274" s="17" t="s">
        <v>4315</v>
      </c>
      <c r="D274" s="21" t="str" cm="1">
        <f t="array" ref="D274">IFERROR(IF(VLOOKUP(D$1,_xlfn.UNIQUE(_xlfn._xlws.FILTER(ARQUIVOS[REVISÃO],ARQUIVOS[DOCUMENTO]='MATRIZ DE REVISÃO'!$A274)),1,)=$B274,"VIGENTE","OBS"),IF(D$1&lt;$B274,"-",""))</f>
        <v>-</v>
      </c>
      <c r="E274" s="21" t="str" cm="1">
        <f t="array" ref="E274">IFERROR(IF(VLOOKUP(E$1,_xlfn.UNIQUE(_xlfn._xlws.FILTER(ARQUIVOS[REVISÃO],ARQUIVOS[DOCUMENTO]='MATRIZ DE REVISÃO'!$A274)),1,)=$B274,"VIGENTE","OBS"),IF(E$1&lt;$B274,"-",""))</f>
        <v>-</v>
      </c>
      <c r="F274" s="21" t="str" cm="1">
        <f t="array" ref="F274">IFERROR(IF(VLOOKUP(F$1,_xlfn.UNIQUE(_xlfn._xlws.FILTER(ARQUIVOS[REVISÃO],ARQUIVOS[DOCUMENTO]='MATRIZ DE REVISÃO'!$A274)),1,)=$B274,"VIGENTE","OBS"),IF(F$1&lt;$B274,"-",""))</f>
        <v>OBS</v>
      </c>
      <c r="G274" s="21" t="str" cm="1">
        <f t="array" ref="G274">IFERROR(IF(VLOOKUP(G$1,_xlfn.UNIQUE(_xlfn._xlws.FILTER(ARQUIVOS[REVISÃO],ARQUIVOS[DOCUMENTO]='MATRIZ DE REVISÃO'!$A274)),1,)=$B274,"VIGENTE","OBS"),IF(G$1&lt;$B274,"-",""))</f>
        <v>VIGENTE</v>
      </c>
      <c r="H274" s="21" t="str" cm="1">
        <f t="array" ref="H274">IFERROR(IF(VLOOKUP(H$1,_xlfn.UNIQUE(_xlfn._xlws.FILTER(ARQUIVOS[REVISÃO],ARQUIVOS[DOCUMENTO]='MATRIZ DE REVISÃO'!$A274)),1,)=$B274,"VIGENTE","OBS"),IF(H$1&lt;$B274,"-",""))</f>
        <v/>
      </c>
      <c r="I274" s="21" t="str" cm="1">
        <f t="array" ref="I274">IFERROR(IF(VLOOKUP(I$1,_xlfn.UNIQUE(_xlfn._xlws.FILTER(ARQUIVOS[REVISÃO],ARQUIVOS[DOCUMENTO]='MATRIZ DE REVISÃO'!$A274)),1,)=$B274,"VIGENTE","OBS"),IF(I$1&lt;$B274,"-",""))</f>
        <v/>
      </c>
      <c r="J274" s="21" t="str" cm="1">
        <f t="array" ref="J274">IFERROR(IF(VLOOKUP(J$1,_xlfn.UNIQUE(_xlfn._xlws.FILTER(ARQUIVOS[REVISÃO],ARQUIVOS[DOCUMENTO]='MATRIZ DE REVISÃO'!$A274)),1,)=$B274,"VIGENTE","OBS"),IF(J$1&lt;$B274,"-",""))</f>
        <v/>
      </c>
      <c r="K274" s="21" t="str" cm="1">
        <f t="array" ref="K274">IFERROR(IF(VLOOKUP(K$1,_xlfn.UNIQUE(_xlfn._xlws.FILTER(ARQUIVOS[REVISÃO],ARQUIVOS[DOCUMENTO]='MATRIZ DE REVISÃO'!$A274)),1,)=$B274,"VIGENTE","OBS"),IF(K$1&lt;$B274,"-",""))</f>
        <v/>
      </c>
      <c r="L274" s="21" t="str" cm="1">
        <f t="array" ref="L274">IFERROR(IF(VLOOKUP(L$1,_xlfn.UNIQUE(_xlfn._xlws.FILTER(ARQUIVOS[REVISÃO],ARQUIVOS[DOCUMENTO]='MATRIZ DE REVISÃO'!$A274)),1,)=$B274,"VIGENTE","OBS"),IF(L$1&lt;$B274,"-",""))</f>
        <v/>
      </c>
      <c r="M274" s="21" t="str" cm="1">
        <f t="array" ref="M274">IFERROR(IF(VLOOKUP(M$1,_xlfn.UNIQUE(_xlfn._xlws.FILTER(ARQUIVOS[REVISÃO],ARQUIVOS[DOCUMENTO]='MATRIZ DE REVISÃO'!$A274)),1,)=$B274,"VIGENTE","OBS"),IF(M$1&lt;$B274,"-",""))</f>
        <v/>
      </c>
      <c r="N274" s="21" t="str" cm="1">
        <f t="array" ref="N274">IFERROR(IF(VLOOKUP(N$1,_xlfn.UNIQUE(_xlfn._xlws.FILTER(ARQUIVOS[REVISÃO],ARQUIVOS[DOCUMENTO]='MATRIZ DE REVISÃO'!$A274)),1,)=$B274,"VIGENTE","OBS"),IF(N$1&lt;$B274,"-",""))</f>
        <v/>
      </c>
      <c r="O274" s="22" t="str" cm="1">
        <f t="array" ref="O274">IFERROR(IF(VLOOKUP(O$1,_xlfn.UNIQUE(_xlfn._xlws.FILTER(ARQUIVOS[REVISÃO],ARQUIVOS[DOCUMENTO]='MATRIZ DE REVISÃO'!$A274)),1,)=$B274,"VIGENTE","OBS"),IF(O$1&lt;$B274,"-",""))</f>
        <v/>
      </c>
      <c r="P274" t="str" cm="1">
        <f t="array" ref="P274">IFERROR(IF(VLOOKUP(P$1,_xlfn.UNIQUE(_xlfn._xlws.FILTER(ARQUIVOS[REVISÃO],ARQUIVOS[DOCUMENTO]='MATRIZ DE REVISÃO'!$A274)),1,)=$B274,"VIGENTE","OBS"),IF(P$1&lt;$B274,"-",""))</f>
        <v/>
      </c>
      <c r="Q274" t="str" cm="1">
        <f t="array" ref="Q274">IFERROR(IF(VLOOKUP(Q$1,_xlfn.UNIQUE(_xlfn._xlws.FILTER(ARQUIVOS[REVISÃO],ARQUIVOS[DOCUMENTO]='MATRIZ DE REVISÃO'!$A274)),1,)=$B274,"VIGENTE","OBS"),IF(Q$1&lt;$B274,"-",""))</f>
        <v/>
      </c>
      <c r="R274" t="str" cm="1">
        <f t="array" ref="R274">IFERROR(IF(VLOOKUP(R$1,_xlfn.UNIQUE(_xlfn._xlws.FILTER(ARQUIVOS[REVISÃO],ARQUIVOS[DOCUMENTO]='MATRIZ DE REVISÃO'!$A274)),1,)=$B274,"VIGENTE","OBS"),IF(R$1&lt;$B274,"-",""))</f>
        <v/>
      </c>
      <c r="S274" t="str" cm="1">
        <f t="array" ref="S274">IFERROR(IF(VLOOKUP(S$1,_xlfn.UNIQUE(_xlfn._xlws.FILTER(ARQUIVOS[REVISÃO],ARQUIVOS[DOCUMENTO]='MATRIZ DE REVISÃO'!$A274)),1,)=$B274,"VIGENTE","OBS"),IF(S$1&lt;$B274,"-",""))</f>
        <v/>
      </c>
    </row>
    <row r="275" spans="1:19" x14ac:dyDescent="0.3">
      <c r="A275" s="16" t="s">
        <v>3062</v>
      </c>
      <c r="B275" s="17" t="str">
        <f>_xlfn.XLOOKUP(A275,LD_01[DOCUMENTO],LD_01[REVISÃO])</f>
        <v>R03</v>
      </c>
      <c r="C275" s="17" t="s">
        <v>4315</v>
      </c>
      <c r="D275" s="21" t="str" cm="1">
        <f t="array" ref="D275">IFERROR(IF(VLOOKUP(D$1,_xlfn.UNIQUE(_xlfn._xlws.FILTER(ARQUIVOS[REVISÃO],ARQUIVOS[DOCUMENTO]='MATRIZ DE REVISÃO'!$A275)),1,)=$B275,"VIGENTE","OBS"),IF(D$1&lt;$B275,"-",""))</f>
        <v>-</v>
      </c>
      <c r="E275" s="21" t="str" cm="1">
        <f t="array" ref="E275">IFERROR(IF(VLOOKUP(E$1,_xlfn.UNIQUE(_xlfn._xlws.FILTER(ARQUIVOS[REVISÃO],ARQUIVOS[DOCUMENTO]='MATRIZ DE REVISÃO'!$A275)),1,)=$B275,"VIGENTE","OBS"),IF(E$1&lt;$B275,"-",""))</f>
        <v>-</v>
      </c>
      <c r="F275" s="21" t="str" cm="1">
        <f t="array" ref="F275">IFERROR(IF(VLOOKUP(F$1,_xlfn.UNIQUE(_xlfn._xlws.FILTER(ARQUIVOS[REVISÃO],ARQUIVOS[DOCUMENTO]='MATRIZ DE REVISÃO'!$A275)),1,)=$B275,"VIGENTE","OBS"),IF(F$1&lt;$B275,"-",""))</f>
        <v>OBS</v>
      </c>
      <c r="G275" s="21" t="str" cm="1">
        <f t="array" ref="G275">IFERROR(IF(VLOOKUP(G$1,_xlfn.UNIQUE(_xlfn._xlws.FILTER(ARQUIVOS[REVISÃO],ARQUIVOS[DOCUMENTO]='MATRIZ DE REVISÃO'!$A275)),1,)=$B275,"VIGENTE","OBS"),IF(G$1&lt;$B275,"-",""))</f>
        <v>VIGENTE</v>
      </c>
      <c r="H275" s="21" t="str" cm="1">
        <f t="array" ref="H275">IFERROR(IF(VLOOKUP(H$1,_xlfn.UNIQUE(_xlfn._xlws.FILTER(ARQUIVOS[REVISÃO],ARQUIVOS[DOCUMENTO]='MATRIZ DE REVISÃO'!$A275)),1,)=$B275,"VIGENTE","OBS"),IF(H$1&lt;$B275,"-",""))</f>
        <v/>
      </c>
      <c r="I275" s="21" t="str" cm="1">
        <f t="array" ref="I275">IFERROR(IF(VLOOKUP(I$1,_xlfn.UNIQUE(_xlfn._xlws.FILTER(ARQUIVOS[REVISÃO],ARQUIVOS[DOCUMENTO]='MATRIZ DE REVISÃO'!$A275)),1,)=$B275,"VIGENTE","OBS"),IF(I$1&lt;$B275,"-",""))</f>
        <v/>
      </c>
      <c r="J275" s="21" t="str" cm="1">
        <f t="array" ref="J275">IFERROR(IF(VLOOKUP(J$1,_xlfn.UNIQUE(_xlfn._xlws.FILTER(ARQUIVOS[REVISÃO],ARQUIVOS[DOCUMENTO]='MATRIZ DE REVISÃO'!$A275)),1,)=$B275,"VIGENTE","OBS"),IF(J$1&lt;$B275,"-",""))</f>
        <v/>
      </c>
      <c r="K275" s="21" t="str" cm="1">
        <f t="array" ref="K275">IFERROR(IF(VLOOKUP(K$1,_xlfn.UNIQUE(_xlfn._xlws.FILTER(ARQUIVOS[REVISÃO],ARQUIVOS[DOCUMENTO]='MATRIZ DE REVISÃO'!$A275)),1,)=$B275,"VIGENTE","OBS"),IF(K$1&lt;$B275,"-",""))</f>
        <v/>
      </c>
      <c r="L275" s="21" t="str" cm="1">
        <f t="array" ref="L275">IFERROR(IF(VLOOKUP(L$1,_xlfn.UNIQUE(_xlfn._xlws.FILTER(ARQUIVOS[REVISÃO],ARQUIVOS[DOCUMENTO]='MATRIZ DE REVISÃO'!$A275)),1,)=$B275,"VIGENTE","OBS"),IF(L$1&lt;$B275,"-",""))</f>
        <v/>
      </c>
      <c r="M275" s="21" t="str" cm="1">
        <f t="array" ref="M275">IFERROR(IF(VLOOKUP(M$1,_xlfn.UNIQUE(_xlfn._xlws.FILTER(ARQUIVOS[REVISÃO],ARQUIVOS[DOCUMENTO]='MATRIZ DE REVISÃO'!$A275)),1,)=$B275,"VIGENTE","OBS"),IF(M$1&lt;$B275,"-",""))</f>
        <v/>
      </c>
      <c r="N275" s="21" t="str" cm="1">
        <f t="array" ref="N275">IFERROR(IF(VLOOKUP(N$1,_xlfn.UNIQUE(_xlfn._xlws.FILTER(ARQUIVOS[REVISÃO],ARQUIVOS[DOCUMENTO]='MATRIZ DE REVISÃO'!$A275)),1,)=$B275,"VIGENTE","OBS"),IF(N$1&lt;$B275,"-",""))</f>
        <v/>
      </c>
      <c r="O275" s="22" t="str" cm="1">
        <f t="array" ref="O275">IFERROR(IF(VLOOKUP(O$1,_xlfn.UNIQUE(_xlfn._xlws.FILTER(ARQUIVOS[REVISÃO],ARQUIVOS[DOCUMENTO]='MATRIZ DE REVISÃO'!$A275)),1,)=$B275,"VIGENTE","OBS"),IF(O$1&lt;$B275,"-",""))</f>
        <v/>
      </c>
      <c r="P275" t="str" cm="1">
        <f t="array" ref="P275">IFERROR(IF(VLOOKUP(P$1,_xlfn.UNIQUE(_xlfn._xlws.FILTER(ARQUIVOS[REVISÃO],ARQUIVOS[DOCUMENTO]='MATRIZ DE REVISÃO'!$A275)),1,)=$B275,"VIGENTE","OBS"),IF(P$1&lt;$B275,"-",""))</f>
        <v/>
      </c>
      <c r="Q275" t="str" cm="1">
        <f t="array" ref="Q275">IFERROR(IF(VLOOKUP(Q$1,_xlfn.UNIQUE(_xlfn._xlws.FILTER(ARQUIVOS[REVISÃO],ARQUIVOS[DOCUMENTO]='MATRIZ DE REVISÃO'!$A275)),1,)=$B275,"VIGENTE","OBS"),IF(Q$1&lt;$B275,"-",""))</f>
        <v/>
      </c>
      <c r="R275" t="str" cm="1">
        <f t="array" ref="R275">IFERROR(IF(VLOOKUP(R$1,_xlfn.UNIQUE(_xlfn._xlws.FILTER(ARQUIVOS[REVISÃO],ARQUIVOS[DOCUMENTO]='MATRIZ DE REVISÃO'!$A275)),1,)=$B275,"VIGENTE","OBS"),IF(R$1&lt;$B275,"-",""))</f>
        <v/>
      </c>
      <c r="S275" t="str" cm="1">
        <f t="array" ref="S275">IFERROR(IF(VLOOKUP(S$1,_xlfn.UNIQUE(_xlfn._xlws.FILTER(ARQUIVOS[REVISÃO],ARQUIVOS[DOCUMENTO]='MATRIZ DE REVISÃO'!$A275)),1,)=$B275,"VIGENTE","OBS"),IF(S$1&lt;$B275,"-",""))</f>
        <v/>
      </c>
    </row>
    <row r="276" spans="1:19" x14ac:dyDescent="0.3">
      <c r="A276" s="16" t="s">
        <v>3063</v>
      </c>
      <c r="B276" s="17" t="str">
        <f>_xlfn.XLOOKUP(A276,LD_01[DOCUMENTO],LD_01[REVISÃO])</f>
        <v>R06</v>
      </c>
      <c r="C276" s="17" t="s">
        <v>4315</v>
      </c>
      <c r="D276" s="21" t="str" cm="1">
        <f t="array" ref="D276">IFERROR(IF(VLOOKUP(D$1,_xlfn.UNIQUE(_xlfn._xlws.FILTER(ARQUIVOS[REVISÃO],ARQUIVOS[DOCUMENTO]='MATRIZ DE REVISÃO'!$A276)),1,)=$B276,"VIGENTE","OBS"),IF(D$1&lt;$B276,"-",""))</f>
        <v>-</v>
      </c>
      <c r="E276" s="21" t="str" cm="1">
        <f t="array" ref="E276">IFERROR(IF(VLOOKUP(E$1,_xlfn.UNIQUE(_xlfn._xlws.FILTER(ARQUIVOS[REVISÃO],ARQUIVOS[DOCUMENTO]='MATRIZ DE REVISÃO'!$A276)),1,)=$B276,"VIGENTE","OBS"),IF(E$1&lt;$B276,"-",""))</f>
        <v>-</v>
      </c>
      <c r="F276" s="21" t="str" cm="1">
        <f t="array" ref="F276">IFERROR(IF(VLOOKUP(F$1,_xlfn.UNIQUE(_xlfn._xlws.FILTER(ARQUIVOS[REVISÃO],ARQUIVOS[DOCUMENTO]='MATRIZ DE REVISÃO'!$A276)),1,)=$B276,"VIGENTE","OBS"),IF(F$1&lt;$B276,"-",""))</f>
        <v>-</v>
      </c>
      <c r="G276" s="21" t="str" cm="1">
        <f t="array" ref="G276">IFERROR(IF(VLOOKUP(G$1,_xlfn.UNIQUE(_xlfn._xlws.FILTER(ARQUIVOS[REVISÃO],ARQUIVOS[DOCUMENTO]='MATRIZ DE REVISÃO'!$A276)),1,)=$B276,"VIGENTE","OBS"),IF(G$1&lt;$B276,"-",""))</f>
        <v>-</v>
      </c>
      <c r="H276" s="21" t="str" cm="1">
        <f t="array" ref="H276">IFERROR(IF(VLOOKUP(H$1,_xlfn.UNIQUE(_xlfn._xlws.FILTER(ARQUIVOS[REVISÃO],ARQUIVOS[DOCUMENTO]='MATRIZ DE REVISÃO'!$A276)),1,)=$B276,"VIGENTE","OBS"),IF(H$1&lt;$B276,"-",""))</f>
        <v>OBS</v>
      </c>
      <c r="I276" s="21" t="str" cm="1">
        <f t="array" ref="I276">IFERROR(IF(VLOOKUP(I$1,_xlfn.UNIQUE(_xlfn._xlws.FILTER(ARQUIVOS[REVISÃO],ARQUIVOS[DOCUMENTO]='MATRIZ DE REVISÃO'!$A276)),1,)=$B276,"VIGENTE","OBS"),IF(I$1&lt;$B276,"-",""))</f>
        <v>-</v>
      </c>
      <c r="J276" s="21" t="str" cm="1">
        <f t="array" ref="J276">IFERROR(IF(VLOOKUP(J$1,_xlfn.UNIQUE(_xlfn._xlws.FILTER(ARQUIVOS[REVISÃO],ARQUIVOS[DOCUMENTO]='MATRIZ DE REVISÃO'!$A276)),1,)=$B276,"VIGENTE","OBS"),IF(J$1&lt;$B276,"-",""))</f>
        <v>VIGENTE</v>
      </c>
      <c r="K276" s="21" t="str" cm="1">
        <f t="array" ref="K276">IFERROR(IF(VLOOKUP(K$1,_xlfn.UNIQUE(_xlfn._xlws.FILTER(ARQUIVOS[REVISÃO],ARQUIVOS[DOCUMENTO]='MATRIZ DE REVISÃO'!$A276)),1,)=$B276,"VIGENTE","OBS"),IF(K$1&lt;$B276,"-",""))</f>
        <v/>
      </c>
      <c r="L276" s="21" t="str" cm="1">
        <f t="array" ref="L276">IFERROR(IF(VLOOKUP(L$1,_xlfn.UNIQUE(_xlfn._xlws.FILTER(ARQUIVOS[REVISÃO],ARQUIVOS[DOCUMENTO]='MATRIZ DE REVISÃO'!$A276)),1,)=$B276,"VIGENTE","OBS"),IF(L$1&lt;$B276,"-",""))</f>
        <v/>
      </c>
      <c r="M276" s="21" t="str" cm="1">
        <f t="array" ref="M276">IFERROR(IF(VLOOKUP(M$1,_xlfn.UNIQUE(_xlfn._xlws.FILTER(ARQUIVOS[REVISÃO],ARQUIVOS[DOCUMENTO]='MATRIZ DE REVISÃO'!$A276)),1,)=$B276,"VIGENTE","OBS"),IF(M$1&lt;$B276,"-",""))</f>
        <v/>
      </c>
      <c r="N276" s="21" t="str" cm="1">
        <f t="array" ref="N276">IFERROR(IF(VLOOKUP(N$1,_xlfn.UNIQUE(_xlfn._xlws.FILTER(ARQUIVOS[REVISÃO],ARQUIVOS[DOCUMENTO]='MATRIZ DE REVISÃO'!$A276)),1,)=$B276,"VIGENTE","OBS"),IF(N$1&lt;$B276,"-",""))</f>
        <v/>
      </c>
      <c r="O276" s="22" t="str" cm="1">
        <f t="array" ref="O276">IFERROR(IF(VLOOKUP(O$1,_xlfn.UNIQUE(_xlfn._xlws.FILTER(ARQUIVOS[REVISÃO],ARQUIVOS[DOCUMENTO]='MATRIZ DE REVISÃO'!$A276)),1,)=$B276,"VIGENTE","OBS"),IF(O$1&lt;$B276,"-",""))</f>
        <v/>
      </c>
      <c r="P276" t="str" cm="1">
        <f t="array" ref="P276">IFERROR(IF(VLOOKUP(P$1,_xlfn.UNIQUE(_xlfn._xlws.FILTER(ARQUIVOS[REVISÃO],ARQUIVOS[DOCUMENTO]='MATRIZ DE REVISÃO'!$A276)),1,)=$B276,"VIGENTE","OBS"),IF(P$1&lt;$B276,"-",""))</f>
        <v/>
      </c>
      <c r="Q276" t="str" cm="1">
        <f t="array" ref="Q276">IFERROR(IF(VLOOKUP(Q$1,_xlfn.UNIQUE(_xlfn._xlws.FILTER(ARQUIVOS[REVISÃO],ARQUIVOS[DOCUMENTO]='MATRIZ DE REVISÃO'!$A276)),1,)=$B276,"VIGENTE","OBS"),IF(Q$1&lt;$B276,"-",""))</f>
        <v/>
      </c>
      <c r="R276" t="str" cm="1">
        <f t="array" ref="R276">IFERROR(IF(VLOOKUP(R$1,_xlfn.UNIQUE(_xlfn._xlws.FILTER(ARQUIVOS[REVISÃO],ARQUIVOS[DOCUMENTO]='MATRIZ DE REVISÃO'!$A276)),1,)=$B276,"VIGENTE","OBS"),IF(R$1&lt;$B276,"-",""))</f>
        <v/>
      </c>
      <c r="S276" t="str" cm="1">
        <f t="array" ref="S276">IFERROR(IF(VLOOKUP(S$1,_xlfn.UNIQUE(_xlfn._xlws.FILTER(ARQUIVOS[REVISÃO],ARQUIVOS[DOCUMENTO]='MATRIZ DE REVISÃO'!$A276)),1,)=$B276,"VIGENTE","OBS"),IF(S$1&lt;$B276,"-",""))</f>
        <v/>
      </c>
    </row>
    <row r="277" spans="1:19" x14ac:dyDescent="0.3">
      <c r="A277" s="16" t="s">
        <v>3064</v>
      </c>
      <c r="B277" s="17" t="str">
        <f>_xlfn.XLOOKUP(A277,LD_01[DOCUMENTO],LD_01[REVISÃO])</f>
        <v>R05</v>
      </c>
      <c r="C277" s="17" t="s">
        <v>4315</v>
      </c>
      <c r="D277" s="21" t="str" cm="1">
        <f t="array" ref="D277">IFERROR(IF(VLOOKUP(D$1,_xlfn.UNIQUE(_xlfn._xlws.FILTER(ARQUIVOS[REVISÃO],ARQUIVOS[DOCUMENTO]='MATRIZ DE REVISÃO'!$A277)),1,)=$B277,"VIGENTE","OBS"),IF(D$1&lt;$B277,"-",""))</f>
        <v>-</v>
      </c>
      <c r="E277" s="21" t="str" cm="1">
        <f t="array" ref="E277">IFERROR(IF(VLOOKUP(E$1,_xlfn.UNIQUE(_xlfn._xlws.FILTER(ARQUIVOS[REVISÃO],ARQUIVOS[DOCUMENTO]='MATRIZ DE REVISÃO'!$A277)),1,)=$B277,"VIGENTE","OBS"),IF(E$1&lt;$B277,"-",""))</f>
        <v>-</v>
      </c>
      <c r="F277" s="21" t="str" cm="1">
        <f t="array" ref="F277">IFERROR(IF(VLOOKUP(F$1,_xlfn.UNIQUE(_xlfn._xlws.FILTER(ARQUIVOS[REVISÃO],ARQUIVOS[DOCUMENTO]='MATRIZ DE REVISÃO'!$A277)),1,)=$B277,"VIGENTE","OBS"),IF(F$1&lt;$B277,"-",""))</f>
        <v>-</v>
      </c>
      <c r="G277" s="21" t="str" cm="1">
        <f t="array" ref="G277">IFERROR(IF(VLOOKUP(G$1,_xlfn.UNIQUE(_xlfn._xlws.FILTER(ARQUIVOS[REVISÃO],ARQUIVOS[DOCUMENTO]='MATRIZ DE REVISÃO'!$A277)),1,)=$B277,"VIGENTE","OBS"),IF(G$1&lt;$B277,"-",""))</f>
        <v>-</v>
      </c>
      <c r="H277" s="21" t="str" cm="1">
        <f t="array" ref="H277">IFERROR(IF(VLOOKUP(H$1,_xlfn.UNIQUE(_xlfn._xlws.FILTER(ARQUIVOS[REVISÃO],ARQUIVOS[DOCUMENTO]='MATRIZ DE REVISÃO'!$A277)),1,)=$B277,"VIGENTE","OBS"),IF(H$1&lt;$B277,"-",""))</f>
        <v>OBS</v>
      </c>
      <c r="I277" s="21" t="str" cm="1">
        <f t="array" ref="I277">IFERROR(IF(VLOOKUP(I$1,_xlfn.UNIQUE(_xlfn._xlws.FILTER(ARQUIVOS[REVISÃO],ARQUIVOS[DOCUMENTO]='MATRIZ DE REVISÃO'!$A277)),1,)=$B277,"VIGENTE","OBS"),IF(I$1&lt;$B277,"-",""))</f>
        <v>VIGENTE</v>
      </c>
      <c r="J277" s="21" t="str" cm="1">
        <f t="array" ref="J277">IFERROR(IF(VLOOKUP(J$1,_xlfn.UNIQUE(_xlfn._xlws.FILTER(ARQUIVOS[REVISÃO],ARQUIVOS[DOCUMENTO]='MATRIZ DE REVISÃO'!$A277)),1,)=$B277,"VIGENTE","OBS"),IF(J$1&lt;$B277,"-",""))</f>
        <v/>
      </c>
      <c r="K277" s="21" t="str" cm="1">
        <f t="array" ref="K277">IFERROR(IF(VLOOKUP(K$1,_xlfn.UNIQUE(_xlfn._xlws.FILTER(ARQUIVOS[REVISÃO],ARQUIVOS[DOCUMENTO]='MATRIZ DE REVISÃO'!$A277)),1,)=$B277,"VIGENTE","OBS"),IF(K$1&lt;$B277,"-",""))</f>
        <v/>
      </c>
      <c r="L277" s="21" t="str" cm="1">
        <f t="array" ref="L277">IFERROR(IF(VLOOKUP(L$1,_xlfn.UNIQUE(_xlfn._xlws.FILTER(ARQUIVOS[REVISÃO],ARQUIVOS[DOCUMENTO]='MATRIZ DE REVISÃO'!$A277)),1,)=$B277,"VIGENTE","OBS"),IF(L$1&lt;$B277,"-",""))</f>
        <v/>
      </c>
      <c r="M277" s="21" t="str" cm="1">
        <f t="array" ref="M277">IFERROR(IF(VLOOKUP(M$1,_xlfn.UNIQUE(_xlfn._xlws.FILTER(ARQUIVOS[REVISÃO],ARQUIVOS[DOCUMENTO]='MATRIZ DE REVISÃO'!$A277)),1,)=$B277,"VIGENTE","OBS"),IF(M$1&lt;$B277,"-",""))</f>
        <v/>
      </c>
      <c r="N277" s="21" t="str" cm="1">
        <f t="array" ref="N277">IFERROR(IF(VLOOKUP(N$1,_xlfn.UNIQUE(_xlfn._xlws.FILTER(ARQUIVOS[REVISÃO],ARQUIVOS[DOCUMENTO]='MATRIZ DE REVISÃO'!$A277)),1,)=$B277,"VIGENTE","OBS"),IF(N$1&lt;$B277,"-",""))</f>
        <v/>
      </c>
      <c r="O277" s="22" t="str" cm="1">
        <f t="array" ref="O277">IFERROR(IF(VLOOKUP(O$1,_xlfn.UNIQUE(_xlfn._xlws.FILTER(ARQUIVOS[REVISÃO],ARQUIVOS[DOCUMENTO]='MATRIZ DE REVISÃO'!$A277)),1,)=$B277,"VIGENTE","OBS"),IF(O$1&lt;$B277,"-",""))</f>
        <v/>
      </c>
      <c r="P277" t="str" cm="1">
        <f t="array" ref="P277">IFERROR(IF(VLOOKUP(P$1,_xlfn.UNIQUE(_xlfn._xlws.FILTER(ARQUIVOS[REVISÃO],ARQUIVOS[DOCUMENTO]='MATRIZ DE REVISÃO'!$A277)),1,)=$B277,"VIGENTE","OBS"),IF(P$1&lt;$B277,"-",""))</f>
        <v/>
      </c>
      <c r="Q277" t="str" cm="1">
        <f t="array" ref="Q277">IFERROR(IF(VLOOKUP(Q$1,_xlfn.UNIQUE(_xlfn._xlws.FILTER(ARQUIVOS[REVISÃO],ARQUIVOS[DOCUMENTO]='MATRIZ DE REVISÃO'!$A277)),1,)=$B277,"VIGENTE","OBS"),IF(Q$1&lt;$B277,"-",""))</f>
        <v/>
      </c>
      <c r="R277" t="str" cm="1">
        <f t="array" ref="R277">IFERROR(IF(VLOOKUP(R$1,_xlfn.UNIQUE(_xlfn._xlws.FILTER(ARQUIVOS[REVISÃO],ARQUIVOS[DOCUMENTO]='MATRIZ DE REVISÃO'!$A277)),1,)=$B277,"VIGENTE","OBS"),IF(R$1&lt;$B277,"-",""))</f>
        <v/>
      </c>
      <c r="S277" t="str" cm="1">
        <f t="array" ref="S277">IFERROR(IF(VLOOKUP(S$1,_xlfn.UNIQUE(_xlfn._xlws.FILTER(ARQUIVOS[REVISÃO],ARQUIVOS[DOCUMENTO]='MATRIZ DE REVISÃO'!$A277)),1,)=$B277,"VIGENTE","OBS"),IF(S$1&lt;$B277,"-",""))</f>
        <v/>
      </c>
    </row>
    <row r="278" spans="1:19" x14ac:dyDescent="0.3">
      <c r="A278" s="16" t="s">
        <v>3065</v>
      </c>
      <c r="B278" s="17" t="str">
        <f>_xlfn.XLOOKUP(A278,LD_01[DOCUMENTO],LD_01[REVISÃO])</f>
        <v>R04</v>
      </c>
      <c r="C278" s="17" t="s">
        <v>4315</v>
      </c>
      <c r="D278" s="21" t="str" cm="1">
        <f t="array" ref="D278">IFERROR(IF(VLOOKUP(D$1,_xlfn.UNIQUE(_xlfn._xlws.FILTER(ARQUIVOS[REVISÃO],ARQUIVOS[DOCUMENTO]='MATRIZ DE REVISÃO'!$A278)),1,)=$B278,"VIGENTE","OBS"),IF(D$1&lt;$B278,"-",""))</f>
        <v>-</v>
      </c>
      <c r="E278" s="21" t="str" cm="1">
        <f t="array" ref="E278">IFERROR(IF(VLOOKUP(E$1,_xlfn.UNIQUE(_xlfn._xlws.FILTER(ARQUIVOS[REVISÃO],ARQUIVOS[DOCUMENTO]='MATRIZ DE REVISÃO'!$A278)),1,)=$B278,"VIGENTE","OBS"),IF(E$1&lt;$B278,"-",""))</f>
        <v>-</v>
      </c>
      <c r="F278" s="21" t="str" cm="1">
        <f t="array" ref="F278">IFERROR(IF(VLOOKUP(F$1,_xlfn.UNIQUE(_xlfn._xlws.FILTER(ARQUIVOS[REVISÃO],ARQUIVOS[DOCUMENTO]='MATRIZ DE REVISÃO'!$A278)),1,)=$B278,"VIGENTE","OBS"),IF(F$1&lt;$B278,"-",""))</f>
        <v>-</v>
      </c>
      <c r="G278" s="21" t="str" cm="1">
        <f t="array" ref="G278">IFERROR(IF(VLOOKUP(G$1,_xlfn.UNIQUE(_xlfn._xlws.FILTER(ARQUIVOS[REVISÃO],ARQUIVOS[DOCUMENTO]='MATRIZ DE REVISÃO'!$A278)),1,)=$B278,"VIGENTE","OBS"),IF(G$1&lt;$B278,"-",""))</f>
        <v>-</v>
      </c>
      <c r="H278" s="21" t="str" cm="1">
        <f t="array" ref="H278">IFERROR(IF(VLOOKUP(H$1,_xlfn.UNIQUE(_xlfn._xlws.FILTER(ARQUIVOS[REVISÃO],ARQUIVOS[DOCUMENTO]='MATRIZ DE REVISÃO'!$A278)),1,)=$B278,"VIGENTE","OBS"),IF(H$1&lt;$B278,"-",""))</f>
        <v>VIGENTE</v>
      </c>
      <c r="I278" s="21" t="str" cm="1">
        <f t="array" ref="I278">IFERROR(IF(VLOOKUP(I$1,_xlfn.UNIQUE(_xlfn._xlws.FILTER(ARQUIVOS[REVISÃO],ARQUIVOS[DOCUMENTO]='MATRIZ DE REVISÃO'!$A278)),1,)=$B278,"VIGENTE","OBS"),IF(I$1&lt;$B278,"-",""))</f>
        <v/>
      </c>
      <c r="J278" s="21" t="str" cm="1">
        <f t="array" ref="J278">IFERROR(IF(VLOOKUP(J$1,_xlfn.UNIQUE(_xlfn._xlws.FILTER(ARQUIVOS[REVISÃO],ARQUIVOS[DOCUMENTO]='MATRIZ DE REVISÃO'!$A278)),1,)=$B278,"VIGENTE","OBS"),IF(J$1&lt;$B278,"-",""))</f>
        <v/>
      </c>
      <c r="K278" s="21" t="str" cm="1">
        <f t="array" ref="K278">IFERROR(IF(VLOOKUP(K$1,_xlfn.UNIQUE(_xlfn._xlws.FILTER(ARQUIVOS[REVISÃO],ARQUIVOS[DOCUMENTO]='MATRIZ DE REVISÃO'!$A278)),1,)=$B278,"VIGENTE","OBS"),IF(K$1&lt;$B278,"-",""))</f>
        <v/>
      </c>
      <c r="L278" s="21" t="str" cm="1">
        <f t="array" ref="L278">IFERROR(IF(VLOOKUP(L$1,_xlfn.UNIQUE(_xlfn._xlws.FILTER(ARQUIVOS[REVISÃO],ARQUIVOS[DOCUMENTO]='MATRIZ DE REVISÃO'!$A278)),1,)=$B278,"VIGENTE","OBS"),IF(L$1&lt;$B278,"-",""))</f>
        <v/>
      </c>
      <c r="M278" s="21" t="str" cm="1">
        <f t="array" ref="M278">IFERROR(IF(VLOOKUP(M$1,_xlfn.UNIQUE(_xlfn._xlws.FILTER(ARQUIVOS[REVISÃO],ARQUIVOS[DOCUMENTO]='MATRIZ DE REVISÃO'!$A278)),1,)=$B278,"VIGENTE","OBS"),IF(M$1&lt;$B278,"-",""))</f>
        <v/>
      </c>
      <c r="N278" s="21" t="str" cm="1">
        <f t="array" ref="N278">IFERROR(IF(VLOOKUP(N$1,_xlfn.UNIQUE(_xlfn._xlws.FILTER(ARQUIVOS[REVISÃO],ARQUIVOS[DOCUMENTO]='MATRIZ DE REVISÃO'!$A278)),1,)=$B278,"VIGENTE","OBS"),IF(N$1&lt;$B278,"-",""))</f>
        <v/>
      </c>
      <c r="O278" s="22" t="str" cm="1">
        <f t="array" ref="O278">IFERROR(IF(VLOOKUP(O$1,_xlfn.UNIQUE(_xlfn._xlws.FILTER(ARQUIVOS[REVISÃO],ARQUIVOS[DOCUMENTO]='MATRIZ DE REVISÃO'!$A278)),1,)=$B278,"VIGENTE","OBS"),IF(O$1&lt;$B278,"-",""))</f>
        <v/>
      </c>
      <c r="P278" t="str" cm="1">
        <f t="array" ref="P278">IFERROR(IF(VLOOKUP(P$1,_xlfn.UNIQUE(_xlfn._xlws.FILTER(ARQUIVOS[REVISÃO],ARQUIVOS[DOCUMENTO]='MATRIZ DE REVISÃO'!$A278)),1,)=$B278,"VIGENTE","OBS"),IF(P$1&lt;$B278,"-",""))</f>
        <v/>
      </c>
      <c r="Q278" t="str" cm="1">
        <f t="array" ref="Q278">IFERROR(IF(VLOOKUP(Q$1,_xlfn.UNIQUE(_xlfn._xlws.FILTER(ARQUIVOS[REVISÃO],ARQUIVOS[DOCUMENTO]='MATRIZ DE REVISÃO'!$A278)),1,)=$B278,"VIGENTE","OBS"),IF(Q$1&lt;$B278,"-",""))</f>
        <v/>
      </c>
      <c r="R278" t="str" cm="1">
        <f t="array" ref="R278">IFERROR(IF(VLOOKUP(R$1,_xlfn.UNIQUE(_xlfn._xlws.FILTER(ARQUIVOS[REVISÃO],ARQUIVOS[DOCUMENTO]='MATRIZ DE REVISÃO'!$A278)),1,)=$B278,"VIGENTE","OBS"),IF(R$1&lt;$B278,"-",""))</f>
        <v/>
      </c>
      <c r="S278" t="str" cm="1">
        <f t="array" ref="S278">IFERROR(IF(VLOOKUP(S$1,_xlfn.UNIQUE(_xlfn._xlws.FILTER(ARQUIVOS[REVISÃO],ARQUIVOS[DOCUMENTO]='MATRIZ DE REVISÃO'!$A278)),1,)=$B278,"VIGENTE","OBS"),IF(S$1&lt;$B278,"-",""))</f>
        <v/>
      </c>
    </row>
    <row r="279" spans="1:19" x14ac:dyDescent="0.3">
      <c r="A279" s="16" t="s">
        <v>3066</v>
      </c>
      <c r="B279" s="17" t="str">
        <f>_xlfn.XLOOKUP(A279,LD_01[DOCUMENTO],LD_01[REVISÃO])</f>
        <v>R05</v>
      </c>
      <c r="C279" s="17" t="s">
        <v>4315</v>
      </c>
      <c r="D279" s="21" t="str" cm="1">
        <f t="array" ref="D279">IFERROR(IF(VLOOKUP(D$1,_xlfn.UNIQUE(_xlfn._xlws.FILTER(ARQUIVOS[REVISÃO],ARQUIVOS[DOCUMENTO]='MATRIZ DE REVISÃO'!$A279)),1,)=$B279,"VIGENTE","OBS"),IF(D$1&lt;$B279,"-",""))</f>
        <v>-</v>
      </c>
      <c r="E279" s="21" t="str" cm="1">
        <f t="array" ref="E279">IFERROR(IF(VLOOKUP(E$1,_xlfn.UNIQUE(_xlfn._xlws.FILTER(ARQUIVOS[REVISÃO],ARQUIVOS[DOCUMENTO]='MATRIZ DE REVISÃO'!$A279)),1,)=$B279,"VIGENTE","OBS"),IF(E$1&lt;$B279,"-",""))</f>
        <v>-</v>
      </c>
      <c r="F279" s="21" t="str" cm="1">
        <f t="array" ref="F279">IFERROR(IF(VLOOKUP(F$1,_xlfn.UNIQUE(_xlfn._xlws.FILTER(ARQUIVOS[REVISÃO],ARQUIVOS[DOCUMENTO]='MATRIZ DE REVISÃO'!$A279)),1,)=$B279,"VIGENTE","OBS"),IF(F$1&lt;$B279,"-",""))</f>
        <v>-</v>
      </c>
      <c r="G279" s="21" t="str" cm="1">
        <f t="array" ref="G279">IFERROR(IF(VLOOKUP(G$1,_xlfn.UNIQUE(_xlfn._xlws.FILTER(ARQUIVOS[REVISÃO],ARQUIVOS[DOCUMENTO]='MATRIZ DE REVISÃO'!$A279)),1,)=$B279,"VIGENTE","OBS"),IF(G$1&lt;$B279,"-",""))</f>
        <v>-</v>
      </c>
      <c r="H279" s="21" t="str" cm="1">
        <f t="array" ref="H279">IFERROR(IF(VLOOKUP(H$1,_xlfn.UNIQUE(_xlfn._xlws.FILTER(ARQUIVOS[REVISÃO],ARQUIVOS[DOCUMENTO]='MATRIZ DE REVISÃO'!$A279)),1,)=$B279,"VIGENTE","OBS"),IF(H$1&lt;$B279,"-",""))</f>
        <v>OBS</v>
      </c>
      <c r="I279" s="21" t="str" cm="1">
        <f t="array" ref="I279">IFERROR(IF(VLOOKUP(I$1,_xlfn.UNIQUE(_xlfn._xlws.FILTER(ARQUIVOS[REVISÃO],ARQUIVOS[DOCUMENTO]='MATRIZ DE REVISÃO'!$A279)),1,)=$B279,"VIGENTE","OBS"),IF(I$1&lt;$B279,"-",""))</f>
        <v>VIGENTE</v>
      </c>
      <c r="J279" s="21" t="str" cm="1">
        <f t="array" ref="J279">IFERROR(IF(VLOOKUP(J$1,_xlfn.UNIQUE(_xlfn._xlws.FILTER(ARQUIVOS[REVISÃO],ARQUIVOS[DOCUMENTO]='MATRIZ DE REVISÃO'!$A279)),1,)=$B279,"VIGENTE","OBS"),IF(J$1&lt;$B279,"-",""))</f>
        <v/>
      </c>
      <c r="K279" s="21" t="str" cm="1">
        <f t="array" ref="K279">IFERROR(IF(VLOOKUP(K$1,_xlfn.UNIQUE(_xlfn._xlws.FILTER(ARQUIVOS[REVISÃO],ARQUIVOS[DOCUMENTO]='MATRIZ DE REVISÃO'!$A279)),1,)=$B279,"VIGENTE","OBS"),IF(K$1&lt;$B279,"-",""))</f>
        <v/>
      </c>
      <c r="L279" s="21" t="str" cm="1">
        <f t="array" ref="L279">IFERROR(IF(VLOOKUP(L$1,_xlfn.UNIQUE(_xlfn._xlws.FILTER(ARQUIVOS[REVISÃO],ARQUIVOS[DOCUMENTO]='MATRIZ DE REVISÃO'!$A279)),1,)=$B279,"VIGENTE","OBS"),IF(L$1&lt;$B279,"-",""))</f>
        <v/>
      </c>
      <c r="M279" s="21" t="str" cm="1">
        <f t="array" ref="M279">IFERROR(IF(VLOOKUP(M$1,_xlfn.UNIQUE(_xlfn._xlws.FILTER(ARQUIVOS[REVISÃO],ARQUIVOS[DOCUMENTO]='MATRIZ DE REVISÃO'!$A279)),1,)=$B279,"VIGENTE","OBS"),IF(M$1&lt;$B279,"-",""))</f>
        <v/>
      </c>
      <c r="N279" s="21" t="str" cm="1">
        <f t="array" ref="N279">IFERROR(IF(VLOOKUP(N$1,_xlfn.UNIQUE(_xlfn._xlws.FILTER(ARQUIVOS[REVISÃO],ARQUIVOS[DOCUMENTO]='MATRIZ DE REVISÃO'!$A279)),1,)=$B279,"VIGENTE","OBS"),IF(N$1&lt;$B279,"-",""))</f>
        <v/>
      </c>
      <c r="O279" s="22" t="str" cm="1">
        <f t="array" ref="O279">IFERROR(IF(VLOOKUP(O$1,_xlfn.UNIQUE(_xlfn._xlws.FILTER(ARQUIVOS[REVISÃO],ARQUIVOS[DOCUMENTO]='MATRIZ DE REVISÃO'!$A279)),1,)=$B279,"VIGENTE","OBS"),IF(O$1&lt;$B279,"-",""))</f>
        <v/>
      </c>
      <c r="P279" t="str" cm="1">
        <f t="array" ref="P279">IFERROR(IF(VLOOKUP(P$1,_xlfn.UNIQUE(_xlfn._xlws.FILTER(ARQUIVOS[REVISÃO],ARQUIVOS[DOCUMENTO]='MATRIZ DE REVISÃO'!$A279)),1,)=$B279,"VIGENTE","OBS"),IF(P$1&lt;$B279,"-",""))</f>
        <v/>
      </c>
      <c r="Q279" t="str" cm="1">
        <f t="array" ref="Q279">IFERROR(IF(VLOOKUP(Q$1,_xlfn.UNIQUE(_xlfn._xlws.FILTER(ARQUIVOS[REVISÃO],ARQUIVOS[DOCUMENTO]='MATRIZ DE REVISÃO'!$A279)),1,)=$B279,"VIGENTE","OBS"),IF(Q$1&lt;$B279,"-",""))</f>
        <v/>
      </c>
      <c r="R279" t="str" cm="1">
        <f t="array" ref="R279">IFERROR(IF(VLOOKUP(R$1,_xlfn.UNIQUE(_xlfn._xlws.FILTER(ARQUIVOS[REVISÃO],ARQUIVOS[DOCUMENTO]='MATRIZ DE REVISÃO'!$A279)),1,)=$B279,"VIGENTE","OBS"),IF(R$1&lt;$B279,"-",""))</f>
        <v/>
      </c>
      <c r="S279" t="str" cm="1">
        <f t="array" ref="S279">IFERROR(IF(VLOOKUP(S$1,_xlfn.UNIQUE(_xlfn._xlws.FILTER(ARQUIVOS[REVISÃO],ARQUIVOS[DOCUMENTO]='MATRIZ DE REVISÃO'!$A279)),1,)=$B279,"VIGENTE","OBS"),IF(S$1&lt;$B279,"-",""))</f>
        <v/>
      </c>
    </row>
    <row r="280" spans="1:19" x14ac:dyDescent="0.3">
      <c r="A280" s="16" t="s">
        <v>3055</v>
      </c>
      <c r="B280" s="17" t="str">
        <f>_xlfn.XLOOKUP(A280,LD_01[DOCUMENTO],LD_01[REVISÃO])</f>
        <v>R05</v>
      </c>
      <c r="C280" s="17" t="s">
        <v>4315</v>
      </c>
      <c r="D280" s="21" t="str" cm="1">
        <f t="array" ref="D280">IFERROR(IF(VLOOKUP(D$1,_xlfn.UNIQUE(_xlfn._xlws.FILTER(ARQUIVOS[REVISÃO],ARQUIVOS[DOCUMENTO]='MATRIZ DE REVISÃO'!$A280)),1,)=$B280,"VIGENTE","OBS"),IF(D$1&lt;$B280,"-",""))</f>
        <v>-</v>
      </c>
      <c r="E280" s="21" t="str" cm="1">
        <f t="array" ref="E280">IFERROR(IF(VLOOKUP(E$1,_xlfn.UNIQUE(_xlfn._xlws.FILTER(ARQUIVOS[REVISÃO],ARQUIVOS[DOCUMENTO]='MATRIZ DE REVISÃO'!$A280)),1,)=$B280,"VIGENTE","OBS"),IF(E$1&lt;$B280,"-",""))</f>
        <v>-</v>
      </c>
      <c r="F280" s="21" t="str" cm="1">
        <f t="array" ref="F280">IFERROR(IF(VLOOKUP(F$1,_xlfn.UNIQUE(_xlfn._xlws.FILTER(ARQUIVOS[REVISÃO],ARQUIVOS[DOCUMENTO]='MATRIZ DE REVISÃO'!$A280)),1,)=$B280,"VIGENTE","OBS"),IF(F$1&lt;$B280,"-",""))</f>
        <v>-</v>
      </c>
      <c r="G280" s="21" t="str" cm="1">
        <f t="array" ref="G280">IFERROR(IF(VLOOKUP(G$1,_xlfn.UNIQUE(_xlfn._xlws.FILTER(ARQUIVOS[REVISÃO],ARQUIVOS[DOCUMENTO]='MATRIZ DE REVISÃO'!$A280)),1,)=$B280,"VIGENTE","OBS"),IF(G$1&lt;$B280,"-",""))</f>
        <v>-</v>
      </c>
      <c r="H280" s="21" t="str" cm="1">
        <f t="array" ref="H280">IFERROR(IF(VLOOKUP(H$1,_xlfn.UNIQUE(_xlfn._xlws.FILTER(ARQUIVOS[REVISÃO],ARQUIVOS[DOCUMENTO]='MATRIZ DE REVISÃO'!$A280)),1,)=$B280,"VIGENTE","OBS"),IF(H$1&lt;$B280,"-",""))</f>
        <v>OBS</v>
      </c>
      <c r="I280" s="21" t="str" cm="1">
        <f t="array" ref="I280">IFERROR(IF(VLOOKUP(I$1,_xlfn.UNIQUE(_xlfn._xlws.FILTER(ARQUIVOS[REVISÃO],ARQUIVOS[DOCUMENTO]='MATRIZ DE REVISÃO'!$A280)),1,)=$B280,"VIGENTE","OBS"),IF(I$1&lt;$B280,"-",""))</f>
        <v>VIGENTE</v>
      </c>
      <c r="J280" s="21" t="str" cm="1">
        <f t="array" ref="J280">IFERROR(IF(VLOOKUP(J$1,_xlfn.UNIQUE(_xlfn._xlws.FILTER(ARQUIVOS[REVISÃO],ARQUIVOS[DOCUMENTO]='MATRIZ DE REVISÃO'!$A280)),1,)=$B280,"VIGENTE","OBS"),IF(J$1&lt;$B280,"-",""))</f>
        <v/>
      </c>
      <c r="K280" s="21" t="str" cm="1">
        <f t="array" ref="K280">IFERROR(IF(VLOOKUP(K$1,_xlfn.UNIQUE(_xlfn._xlws.FILTER(ARQUIVOS[REVISÃO],ARQUIVOS[DOCUMENTO]='MATRIZ DE REVISÃO'!$A280)),1,)=$B280,"VIGENTE","OBS"),IF(K$1&lt;$B280,"-",""))</f>
        <v/>
      </c>
      <c r="L280" s="21" t="str" cm="1">
        <f t="array" ref="L280">IFERROR(IF(VLOOKUP(L$1,_xlfn.UNIQUE(_xlfn._xlws.FILTER(ARQUIVOS[REVISÃO],ARQUIVOS[DOCUMENTO]='MATRIZ DE REVISÃO'!$A280)),1,)=$B280,"VIGENTE","OBS"),IF(L$1&lt;$B280,"-",""))</f>
        <v/>
      </c>
      <c r="M280" s="21" t="str" cm="1">
        <f t="array" ref="M280">IFERROR(IF(VLOOKUP(M$1,_xlfn.UNIQUE(_xlfn._xlws.FILTER(ARQUIVOS[REVISÃO],ARQUIVOS[DOCUMENTO]='MATRIZ DE REVISÃO'!$A280)),1,)=$B280,"VIGENTE","OBS"),IF(M$1&lt;$B280,"-",""))</f>
        <v/>
      </c>
      <c r="N280" s="21" t="str" cm="1">
        <f t="array" ref="N280">IFERROR(IF(VLOOKUP(N$1,_xlfn.UNIQUE(_xlfn._xlws.FILTER(ARQUIVOS[REVISÃO],ARQUIVOS[DOCUMENTO]='MATRIZ DE REVISÃO'!$A280)),1,)=$B280,"VIGENTE","OBS"),IF(N$1&lt;$B280,"-",""))</f>
        <v/>
      </c>
      <c r="O280" s="22" t="str" cm="1">
        <f t="array" ref="O280">IFERROR(IF(VLOOKUP(O$1,_xlfn.UNIQUE(_xlfn._xlws.FILTER(ARQUIVOS[REVISÃO],ARQUIVOS[DOCUMENTO]='MATRIZ DE REVISÃO'!$A280)),1,)=$B280,"VIGENTE","OBS"),IF(O$1&lt;$B280,"-",""))</f>
        <v/>
      </c>
      <c r="P280" t="str" cm="1">
        <f t="array" ref="P280">IFERROR(IF(VLOOKUP(P$1,_xlfn.UNIQUE(_xlfn._xlws.FILTER(ARQUIVOS[REVISÃO],ARQUIVOS[DOCUMENTO]='MATRIZ DE REVISÃO'!$A280)),1,)=$B280,"VIGENTE","OBS"),IF(P$1&lt;$B280,"-",""))</f>
        <v/>
      </c>
      <c r="Q280" t="str" cm="1">
        <f t="array" ref="Q280">IFERROR(IF(VLOOKUP(Q$1,_xlfn.UNIQUE(_xlfn._xlws.FILTER(ARQUIVOS[REVISÃO],ARQUIVOS[DOCUMENTO]='MATRIZ DE REVISÃO'!$A280)),1,)=$B280,"VIGENTE","OBS"),IF(Q$1&lt;$B280,"-",""))</f>
        <v/>
      </c>
      <c r="R280" t="str" cm="1">
        <f t="array" ref="R280">IFERROR(IF(VLOOKUP(R$1,_xlfn.UNIQUE(_xlfn._xlws.FILTER(ARQUIVOS[REVISÃO],ARQUIVOS[DOCUMENTO]='MATRIZ DE REVISÃO'!$A280)),1,)=$B280,"VIGENTE","OBS"),IF(R$1&lt;$B280,"-",""))</f>
        <v/>
      </c>
      <c r="S280" t="str" cm="1">
        <f t="array" ref="S280">IFERROR(IF(VLOOKUP(S$1,_xlfn.UNIQUE(_xlfn._xlws.FILTER(ARQUIVOS[REVISÃO],ARQUIVOS[DOCUMENTO]='MATRIZ DE REVISÃO'!$A280)),1,)=$B280,"VIGENTE","OBS"),IF(S$1&lt;$B280,"-",""))</f>
        <v/>
      </c>
    </row>
    <row r="281" spans="1:19" x14ac:dyDescent="0.3">
      <c r="A281" s="16" t="s">
        <v>3056</v>
      </c>
      <c r="B281" s="17" t="str">
        <f>_xlfn.XLOOKUP(A281,LD_01[DOCUMENTO],LD_01[REVISÃO])</f>
        <v>R04</v>
      </c>
      <c r="C281" s="17" t="s">
        <v>4315</v>
      </c>
      <c r="D281" s="21" t="str" cm="1">
        <f t="array" ref="D281">IFERROR(IF(VLOOKUP(D$1,_xlfn.UNIQUE(_xlfn._xlws.FILTER(ARQUIVOS[REVISÃO],ARQUIVOS[DOCUMENTO]='MATRIZ DE REVISÃO'!$A281)),1,)=$B281,"VIGENTE","OBS"),IF(D$1&lt;$B281,"-",""))</f>
        <v>-</v>
      </c>
      <c r="E281" s="21" t="str" cm="1">
        <f t="array" ref="E281">IFERROR(IF(VLOOKUP(E$1,_xlfn.UNIQUE(_xlfn._xlws.FILTER(ARQUIVOS[REVISÃO],ARQUIVOS[DOCUMENTO]='MATRIZ DE REVISÃO'!$A281)),1,)=$B281,"VIGENTE","OBS"),IF(E$1&lt;$B281,"-",""))</f>
        <v>-</v>
      </c>
      <c r="F281" s="21" t="str" cm="1">
        <f t="array" ref="F281">IFERROR(IF(VLOOKUP(F$1,_xlfn.UNIQUE(_xlfn._xlws.FILTER(ARQUIVOS[REVISÃO],ARQUIVOS[DOCUMENTO]='MATRIZ DE REVISÃO'!$A281)),1,)=$B281,"VIGENTE","OBS"),IF(F$1&lt;$B281,"-",""))</f>
        <v>-</v>
      </c>
      <c r="G281" s="21" t="str" cm="1">
        <f t="array" ref="G281">IFERROR(IF(VLOOKUP(G$1,_xlfn.UNIQUE(_xlfn._xlws.FILTER(ARQUIVOS[REVISÃO],ARQUIVOS[DOCUMENTO]='MATRIZ DE REVISÃO'!$A281)),1,)=$B281,"VIGENTE","OBS"),IF(G$1&lt;$B281,"-",""))</f>
        <v>-</v>
      </c>
      <c r="H281" s="21" t="str" cm="1">
        <f t="array" ref="H281">IFERROR(IF(VLOOKUP(H$1,_xlfn.UNIQUE(_xlfn._xlws.FILTER(ARQUIVOS[REVISÃO],ARQUIVOS[DOCUMENTO]='MATRIZ DE REVISÃO'!$A281)),1,)=$B281,"VIGENTE","OBS"),IF(H$1&lt;$B281,"-",""))</f>
        <v>VIGENTE</v>
      </c>
      <c r="I281" s="21" t="str" cm="1">
        <f t="array" ref="I281">IFERROR(IF(VLOOKUP(I$1,_xlfn.UNIQUE(_xlfn._xlws.FILTER(ARQUIVOS[REVISÃO],ARQUIVOS[DOCUMENTO]='MATRIZ DE REVISÃO'!$A281)),1,)=$B281,"VIGENTE","OBS"),IF(I$1&lt;$B281,"-",""))</f>
        <v/>
      </c>
      <c r="J281" s="21" t="str" cm="1">
        <f t="array" ref="J281">IFERROR(IF(VLOOKUP(J$1,_xlfn.UNIQUE(_xlfn._xlws.FILTER(ARQUIVOS[REVISÃO],ARQUIVOS[DOCUMENTO]='MATRIZ DE REVISÃO'!$A281)),1,)=$B281,"VIGENTE","OBS"),IF(J$1&lt;$B281,"-",""))</f>
        <v/>
      </c>
      <c r="K281" s="21" t="str" cm="1">
        <f t="array" ref="K281">IFERROR(IF(VLOOKUP(K$1,_xlfn.UNIQUE(_xlfn._xlws.FILTER(ARQUIVOS[REVISÃO],ARQUIVOS[DOCUMENTO]='MATRIZ DE REVISÃO'!$A281)),1,)=$B281,"VIGENTE","OBS"),IF(K$1&lt;$B281,"-",""))</f>
        <v/>
      </c>
      <c r="L281" s="21" t="str" cm="1">
        <f t="array" ref="L281">IFERROR(IF(VLOOKUP(L$1,_xlfn.UNIQUE(_xlfn._xlws.FILTER(ARQUIVOS[REVISÃO],ARQUIVOS[DOCUMENTO]='MATRIZ DE REVISÃO'!$A281)),1,)=$B281,"VIGENTE","OBS"),IF(L$1&lt;$B281,"-",""))</f>
        <v/>
      </c>
      <c r="M281" s="21" t="str" cm="1">
        <f t="array" ref="M281">IFERROR(IF(VLOOKUP(M$1,_xlfn.UNIQUE(_xlfn._xlws.FILTER(ARQUIVOS[REVISÃO],ARQUIVOS[DOCUMENTO]='MATRIZ DE REVISÃO'!$A281)),1,)=$B281,"VIGENTE","OBS"),IF(M$1&lt;$B281,"-",""))</f>
        <v/>
      </c>
      <c r="N281" s="21" t="str" cm="1">
        <f t="array" ref="N281">IFERROR(IF(VLOOKUP(N$1,_xlfn.UNIQUE(_xlfn._xlws.FILTER(ARQUIVOS[REVISÃO],ARQUIVOS[DOCUMENTO]='MATRIZ DE REVISÃO'!$A281)),1,)=$B281,"VIGENTE","OBS"),IF(N$1&lt;$B281,"-",""))</f>
        <v/>
      </c>
      <c r="O281" s="22" t="str" cm="1">
        <f t="array" ref="O281">IFERROR(IF(VLOOKUP(O$1,_xlfn.UNIQUE(_xlfn._xlws.FILTER(ARQUIVOS[REVISÃO],ARQUIVOS[DOCUMENTO]='MATRIZ DE REVISÃO'!$A281)),1,)=$B281,"VIGENTE","OBS"),IF(O$1&lt;$B281,"-",""))</f>
        <v/>
      </c>
      <c r="P281" t="str" cm="1">
        <f t="array" ref="P281">IFERROR(IF(VLOOKUP(P$1,_xlfn.UNIQUE(_xlfn._xlws.FILTER(ARQUIVOS[REVISÃO],ARQUIVOS[DOCUMENTO]='MATRIZ DE REVISÃO'!$A281)),1,)=$B281,"VIGENTE","OBS"),IF(P$1&lt;$B281,"-",""))</f>
        <v/>
      </c>
      <c r="Q281" t="str" cm="1">
        <f t="array" ref="Q281">IFERROR(IF(VLOOKUP(Q$1,_xlfn.UNIQUE(_xlfn._xlws.FILTER(ARQUIVOS[REVISÃO],ARQUIVOS[DOCUMENTO]='MATRIZ DE REVISÃO'!$A281)),1,)=$B281,"VIGENTE","OBS"),IF(Q$1&lt;$B281,"-",""))</f>
        <v/>
      </c>
      <c r="R281" t="str" cm="1">
        <f t="array" ref="R281">IFERROR(IF(VLOOKUP(R$1,_xlfn.UNIQUE(_xlfn._xlws.FILTER(ARQUIVOS[REVISÃO],ARQUIVOS[DOCUMENTO]='MATRIZ DE REVISÃO'!$A281)),1,)=$B281,"VIGENTE","OBS"),IF(R$1&lt;$B281,"-",""))</f>
        <v/>
      </c>
      <c r="S281" t="str" cm="1">
        <f t="array" ref="S281">IFERROR(IF(VLOOKUP(S$1,_xlfn.UNIQUE(_xlfn._xlws.FILTER(ARQUIVOS[REVISÃO],ARQUIVOS[DOCUMENTO]='MATRIZ DE REVISÃO'!$A281)),1,)=$B281,"VIGENTE","OBS"),IF(S$1&lt;$B281,"-",""))</f>
        <v/>
      </c>
    </row>
    <row r="282" spans="1:19" x14ac:dyDescent="0.3">
      <c r="A282" s="16" t="s">
        <v>3057</v>
      </c>
      <c r="B282" s="17" t="str">
        <f>_xlfn.XLOOKUP(A282,LD_01[DOCUMENTO],LD_01[REVISÃO])</f>
        <v>R01</v>
      </c>
      <c r="C282" s="17" t="s">
        <v>4315</v>
      </c>
      <c r="D282" s="21" t="str" cm="1">
        <f t="array" ref="D282">IFERROR(IF(VLOOKUP(D$1,_xlfn.UNIQUE(_xlfn._xlws.FILTER(ARQUIVOS[REVISÃO],ARQUIVOS[DOCUMENTO]='MATRIZ DE REVISÃO'!$A282)),1,)=$B282,"VIGENTE","OBS"),IF(D$1&lt;$B282,"-",""))</f>
        <v>-</v>
      </c>
      <c r="E282" s="21" t="str" cm="1">
        <f t="array" ref="E282">IFERROR(IF(VLOOKUP(E$1,_xlfn.UNIQUE(_xlfn._xlws.FILTER(ARQUIVOS[REVISÃO],ARQUIVOS[DOCUMENTO]='MATRIZ DE REVISÃO'!$A282)),1,)=$B282,"VIGENTE","OBS"),IF(E$1&lt;$B282,"-",""))</f>
        <v>VIGENTE</v>
      </c>
      <c r="F282" s="21" t="str" cm="1">
        <f t="array" ref="F282">IFERROR(IF(VLOOKUP(F$1,_xlfn.UNIQUE(_xlfn._xlws.FILTER(ARQUIVOS[REVISÃO],ARQUIVOS[DOCUMENTO]='MATRIZ DE REVISÃO'!$A282)),1,)=$B282,"VIGENTE","OBS"),IF(F$1&lt;$B282,"-",""))</f>
        <v/>
      </c>
      <c r="G282" s="21" t="str" cm="1">
        <f t="array" ref="G282">IFERROR(IF(VLOOKUP(G$1,_xlfn.UNIQUE(_xlfn._xlws.FILTER(ARQUIVOS[REVISÃO],ARQUIVOS[DOCUMENTO]='MATRIZ DE REVISÃO'!$A282)),1,)=$B282,"VIGENTE","OBS"),IF(G$1&lt;$B282,"-",""))</f>
        <v/>
      </c>
      <c r="H282" s="21" t="str" cm="1">
        <f t="array" ref="H282">IFERROR(IF(VLOOKUP(H$1,_xlfn.UNIQUE(_xlfn._xlws.FILTER(ARQUIVOS[REVISÃO],ARQUIVOS[DOCUMENTO]='MATRIZ DE REVISÃO'!$A282)),1,)=$B282,"VIGENTE","OBS"),IF(H$1&lt;$B282,"-",""))</f>
        <v/>
      </c>
      <c r="I282" s="21" t="str" cm="1">
        <f t="array" ref="I282">IFERROR(IF(VLOOKUP(I$1,_xlfn.UNIQUE(_xlfn._xlws.FILTER(ARQUIVOS[REVISÃO],ARQUIVOS[DOCUMENTO]='MATRIZ DE REVISÃO'!$A282)),1,)=$B282,"VIGENTE","OBS"),IF(I$1&lt;$B282,"-",""))</f>
        <v/>
      </c>
      <c r="J282" s="21" t="str" cm="1">
        <f t="array" ref="J282">IFERROR(IF(VLOOKUP(J$1,_xlfn.UNIQUE(_xlfn._xlws.FILTER(ARQUIVOS[REVISÃO],ARQUIVOS[DOCUMENTO]='MATRIZ DE REVISÃO'!$A282)),1,)=$B282,"VIGENTE","OBS"),IF(J$1&lt;$B282,"-",""))</f>
        <v/>
      </c>
      <c r="K282" s="21" t="str" cm="1">
        <f t="array" ref="K282">IFERROR(IF(VLOOKUP(K$1,_xlfn.UNIQUE(_xlfn._xlws.FILTER(ARQUIVOS[REVISÃO],ARQUIVOS[DOCUMENTO]='MATRIZ DE REVISÃO'!$A282)),1,)=$B282,"VIGENTE","OBS"),IF(K$1&lt;$B282,"-",""))</f>
        <v/>
      </c>
      <c r="L282" s="21" t="str" cm="1">
        <f t="array" ref="L282">IFERROR(IF(VLOOKUP(L$1,_xlfn.UNIQUE(_xlfn._xlws.FILTER(ARQUIVOS[REVISÃO],ARQUIVOS[DOCUMENTO]='MATRIZ DE REVISÃO'!$A282)),1,)=$B282,"VIGENTE","OBS"),IF(L$1&lt;$B282,"-",""))</f>
        <v/>
      </c>
      <c r="M282" s="21" t="str" cm="1">
        <f t="array" ref="M282">IFERROR(IF(VLOOKUP(M$1,_xlfn.UNIQUE(_xlfn._xlws.FILTER(ARQUIVOS[REVISÃO],ARQUIVOS[DOCUMENTO]='MATRIZ DE REVISÃO'!$A282)),1,)=$B282,"VIGENTE","OBS"),IF(M$1&lt;$B282,"-",""))</f>
        <v/>
      </c>
      <c r="N282" s="21" t="str" cm="1">
        <f t="array" ref="N282">IFERROR(IF(VLOOKUP(N$1,_xlfn.UNIQUE(_xlfn._xlws.FILTER(ARQUIVOS[REVISÃO],ARQUIVOS[DOCUMENTO]='MATRIZ DE REVISÃO'!$A282)),1,)=$B282,"VIGENTE","OBS"),IF(N$1&lt;$B282,"-",""))</f>
        <v/>
      </c>
      <c r="O282" s="22" t="str" cm="1">
        <f t="array" ref="O282">IFERROR(IF(VLOOKUP(O$1,_xlfn.UNIQUE(_xlfn._xlws.FILTER(ARQUIVOS[REVISÃO],ARQUIVOS[DOCUMENTO]='MATRIZ DE REVISÃO'!$A282)),1,)=$B282,"VIGENTE","OBS"),IF(O$1&lt;$B282,"-",""))</f>
        <v/>
      </c>
      <c r="P282" t="str" cm="1">
        <f t="array" ref="P282">IFERROR(IF(VLOOKUP(P$1,_xlfn.UNIQUE(_xlfn._xlws.FILTER(ARQUIVOS[REVISÃO],ARQUIVOS[DOCUMENTO]='MATRIZ DE REVISÃO'!$A282)),1,)=$B282,"VIGENTE","OBS"),IF(P$1&lt;$B282,"-",""))</f>
        <v/>
      </c>
      <c r="Q282" t="str" cm="1">
        <f t="array" ref="Q282">IFERROR(IF(VLOOKUP(Q$1,_xlfn.UNIQUE(_xlfn._xlws.FILTER(ARQUIVOS[REVISÃO],ARQUIVOS[DOCUMENTO]='MATRIZ DE REVISÃO'!$A282)),1,)=$B282,"VIGENTE","OBS"),IF(Q$1&lt;$B282,"-",""))</f>
        <v/>
      </c>
      <c r="R282" t="str" cm="1">
        <f t="array" ref="R282">IFERROR(IF(VLOOKUP(R$1,_xlfn.UNIQUE(_xlfn._xlws.FILTER(ARQUIVOS[REVISÃO],ARQUIVOS[DOCUMENTO]='MATRIZ DE REVISÃO'!$A282)),1,)=$B282,"VIGENTE","OBS"),IF(R$1&lt;$B282,"-",""))</f>
        <v/>
      </c>
      <c r="S282" t="str" cm="1">
        <f t="array" ref="S282">IFERROR(IF(VLOOKUP(S$1,_xlfn.UNIQUE(_xlfn._xlws.FILTER(ARQUIVOS[REVISÃO],ARQUIVOS[DOCUMENTO]='MATRIZ DE REVISÃO'!$A282)),1,)=$B282,"VIGENTE","OBS"),IF(S$1&lt;$B282,"-",""))</f>
        <v/>
      </c>
    </row>
    <row r="283" spans="1:19" x14ac:dyDescent="0.3">
      <c r="A283" s="16" t="s">
        <v>3058</v>
      </c>
      <c r="B283" s="17" t="str">
        <f>_xlfn.XLOOKUP(A283,LD_01[DOCUMENTO],LD_01[REVISÃO])</f>
        <v>R02</v>
      </c>
      <c r="C283" s="17" t="s">
        <v>4315</v>
      </c>
      <c r="D283" s="21" t="str" cm="1">
        <f t="array" ref="D283">IFERROR(IF(VLOOKUP(D$1,_xlfn.UNIQUE(_xlfn._xlws.FILTER(ARQUIVOS[REVISÃO],ARQUIVOS[DOCUMENTO]='MATRIZ DE REVISÃO'!$A283)),1,)=$B283,"VIGENTE","OBS"),IF(D$1&lt;$B283,"-",""))</f>
        <v>-</v>
      </c>
      <c r="E283" s="21" t="str" cm="1">
        <f t="array" ref="E283">IFERROR(IF(VLOOKUP(E$1,_xlfn.UNIQUE(_xlfn._xlws.FILTER(ARQUIVOS[REVISÃO],ARQUIVOS[DOCUMENTO]='MATRIZ DE REVISÃO'!$A283)),1,)=$B283,"VIGENTE","OBS"),IF(E$1&lt;$B283,"-",""))</f>
        <v>-</v>
      </c>
      <c r="F283" s="21" t="str" cm="1">
        <f t="array" ref="F283">IFERROR(IF(VLOOKUP(F$1,_xlfn.UNIQUE(_xlfn._xlws.FILTER(ARQUIVOS[REVISÃO],ARQUIVOS[DOCUMENTO]='MATRIZ DE REVISÃO'!$A283)),1,)=$B283,"VIGENTE","OBS"),IF(F$1&lt;$B283,"-",""))</f>
        <v>VIGENTE</v>
      </c>
      <c r="G283" s="21" t="str" cm="1">
        <f t="array" ref="G283">IFERROR(IF(VLOOKUP(G$1,_xlfn.UNIQUE(_xlfn._xlws.FILTER(ARQUIVOS[REVISÃO],ARQUIVOS[DOCUMENTO]='MATRIZ DE REVISÃO'!$A283)),1,)=$B283,"VIGENTE","OBS"),IF(G$1&lt;$B283,"-",""))</f>
        <v/>
      </c>
      <c r="H283" s="21" t="str" cm="1">
        <f t="array" ref="H283">IFERROR(IF(VLOOKUP(H$1,_xlfn.UNIQUE(_xlfn._xlws.FILTER(ARQUIVOS[REVISÃO],ARQUIVOS[DOCUMENTO]='MATRIZ DE REVISÃO'!$A283)),1,)=$B283,"VIGENTE","OBS"),IF(H$1&lt;$B283,"-",""))</f>
        <v/>
      </c>
      <c r="I283" s="21" t="str" cm="1">
        <f t="array" ref="I283">IFERROR(IF(VLOOKUP(I$1,_xlfn.UNIQUE(_xlfn._xlws.FILTER(ARQUIVOS[REVISÃO],ARQUIVOS[DOCUMENTO]='MATRIZ DE REVISÃO'!$A283)),1,)=$B283,"VIGENTE","OBS"),IF(I$1&lt;$B283,"-",""))</f>
        <v/>
      </c>
      <c r="J283" s="21" t="str" cm="1">
        <f t="array" ref="J283">IFERROR(IF(VLOOKUP(J$1,_xlfn.UNIQUE(_xlfn._xlws.FILTER(ARQUIVOS[REVISÃO],ARQUIVOS[DOCUMENTO]='MATRIZ DE REVISÃO'!$A283)),1,)=$B283,"VIGENTE","OBS"),IF(J$1&lt;$B283,"-",""))</f>
        <v/>
      </c>
      <c r="K283" s="21" t="str" cm="1">
        <f t="array" ref="K283">IFERROR(IF(VLOOKUP(K$1,_xlfn.UNIQUE(_xlfn._xlws.FILTER(ARQUIVOS[REVISÃO],ARQUIVOS[DOCUMENTO]='MATRIZ DE REVISÃO'!$A283)),1,)=$B283,"VIGENTE","OBS"),IF(K$1&lt;$B283,"-",""))</f>
        <v/>
      </c>
      <c r="L283" s="21" t="str" cm="1">
        <f t="array" ref="L283">IFERROR(IF(VLOOKUP(L$1,_xlfn.UNIQUE(_xlfn._xlws.FILTER(ARQUIVOS[REVISÃO],ARQUIVOS[DOCUMENTO]='MATRIZ DE REVISÃO'!$A283)),1,)=$B283,"VIGENTE","OBS"),IF(L$1&lt;$B283,"-",""))</f>
        <v/>
      </c>
      <c r="M283" s="21" t="str" cm="1">
        <f t="array" ref="M283">IFERROR(IF(VLOOKUP(M$1,_xlfn.UNIQUE(_xlfn._xlws.FILTER(ARQUIVOS[REVISÃO],ARQUIVOS[DOCUMENTO]='MATRIZ DE REVISÃO'!$A283)),1,)=$B283,"VIGENTE","OBS"),IF(M$1&lt;$B283,"-",""))</f>
        <v/>
      </c>
      <c r="N283" s="21" t="str" cm="1">
        <f t="array" ref="N283">IFERROR(IF(VLOOKUP(N$1,_xlfn.UNIQUE(_xlfn._xlws.FILTER(ARQUIVOS[REVISÃO],ARQUIVOS[DOCUMENTO]='MATRIZ DE REVISÃO'!$A283)),1,)=$B283,"VIGENTE","OBS"),IF(N$1&lt;$B283,"-",""))</f>
        <v/>
      </c>
      <c r="O283" s="22" t="str" cm="1">
        <f t="array" ref="O283">IFERROR(IF(VLOOKUP(O$1,_xlfn.UNIQUE(_xlfn._xlws.FILTER(ARQUIVOS[REVISÃO],ARQUIVOS[DOCUMENTO]='MATRIZ DE REVISÃO'!$A283)),1,)=$B283,"VIGENTE","OBS"),IF(O$1&lt;$B283,"-",""))</f>
        <v/>
      </c>
      <c r="P283" t="str" cm="1">
        <f t="array" ref="P283">IFERROR(IF(VLOOKUP(P$1,_xlfn.UNIQUE(_xlfn._xlws.FILTER(ARQUIVOS[REVISÃO],ARQUIVOS[DOCUMENTO]='MATRIZ DE REVISÃO'!$A283)),1,)=$B283,"VIGENTE","OBS"),IF(P$1&lt;$B283,"-",""))</f>
        <v/>
      </c>
      <c r="Q283" t="str" cm="1">
        <f t="array" ref="Q283">IFERROR(IF(VLOOKUP(Q$1,_xlfn.UNIQUE(_xlfn._xlws.FILTER(ARQUIVOS[REVISÃO],ARQUIVOS[DOCUMENTO]='MATRIZ DE REVISÃO'!$A283)),1,)=$B283,"VIGENTE","OBS"),IF(Q$1&lt;$B283,"-",""))</f>
        <v/>
      </c>
      <c r="R283" t="str" cm="1">
        <f t="array" ref="R283">IFERROR(IF(VLOOKUP(R$1,_xlfn.UNIQUE(_xlfn._xlws.FILTER(ARQUIVOS[REVISÃO],ARQUIVOS[DOCUMENTO]='MATRIZ DE REVISÃO'!$A283)),1,)=$B283,"VIGENTE","OBS"),IF(R$1&lt;$B283,"-",""))</f>
        <v/>
      </c>
      <c r="S283" t="str" cm="1">
        <f t="array" ref="S283">IFERROR(IF(VLOOKUP(S$1,_xlfn.UNIQUE(_xlfn._xlws.FILTER(ARQUIVOS[REVISÃO],ARQUIVOS[DOCUMENTO]='MATRIZ DE REVISÃO'!$A283)),1,)=$B283,"VIGENTE","OBS"),IF(S$1&lt;$B283,"-",""))</f>
        <v/>
      </c>
    </row>
    <row r="284" spans="1:19" x14ac:dyDescent="0.3">
      <c r="A284" s="16" t="s">
        <v>3059</v>
      </c>
      <c r="B284" s="17" t="str">
        <f>_xlfn.XLOOKUP(A284,LD_01[DOCUMENTO],LD_01[REVISÃO])</f>
        <v>R00</v>
      </c>
      <c r="C284" s="17" t="s">
        <v>4315</v>
      </c>
      <c r="D284" s="21" t="str" cm="1">
        <f t="array" ref="D284">IFERROR(IF(VLOOKUP(D$1,_xlfn.UNIQUE(_xlfn._xlws.FILTER(ARQUIVOS[REVISÃO],ARQUIVOS[DOCUMENTO]='MATRIZ DE REVISÃO'!$A284)),1,)=$B284,"VIGENTE","OBS"),IF(D$1&lt;$B284,"-",""))</f>
        <v>VIGENTE</v>
      </c>
      <c r="E284" s="21" t="str" cm="1">
        <f t="array" ref="E284">IFERROR(IF(VLOOKUP(E$1,_xlfn.UNIQUE(_xlfn._xlws.FILTER(ARQUIVOS[REVISÃO],ARQUIVOS[DOCUMENTO]='MATRIZ DE REVISÃO'!$A284)),1,)=$B284,"VIGENTE","OBS"),IF(E$1&lt;$B284,"-",""))</f>
        <v/>
      </c>
      <c r="F284" s="21" t="str" cm="1">
        <f t="array" ref="F284">IFERROR(IF(VLOOKUP(F$1,_xlfn.UNIQUE(_xlfn._xlws.FILTER(ARQUIVOS[REVISÃO],ARQUIVOS[DOCUMENTO]='MATRIZ DE REVISÃO'!$A284)),1,)=$B284,"VIGENTE","OBS"),IF(F$1&lt;$B284,"-",""))</f>
        <v/>
      </c>
      <c r="G284" s="21" t="str" cm="1">
        <f t="array" ref="G284">IFERROR(IF(VLOOKUP(G$1,_xlfn.UNIQUE(_xlfn._xlws.FILTER(ARQUIVOS[REVISÃO],ARQUIVOS[DOCUMENTO]='MATRIZ DE REVISÃO'!$A284)),1,)=$B284,"VIGENTE","OBS"),IF(G$1&lt;$B284,"-",""))</f>
        <v/>
      </c>
      <c r="H284" s="21" t="str" cm="1">
        <f t="array" ref="H284">IFERROR(IF(VLOOKUP(H$1,_xlfn.UNIQUE(_xlfn._xlws.FILTER(ARQUIVOS[REVISÃO],ARQUIVOS[DOCUMENTO]='MATRIZ DE REVISÃO'!$A284)),1,)=$B284,"VIGENTE","OBS"),IF(H$1&lt;$B284,"-",""))</f>
        <v/>
      </c>
      <c r="I284" s="21" t="str" cm="1">
        <f t="array" ref="I284">IFERROR(IF(VLOOKUP(I$1,_xlfn.UNIQUE(_xlfn._xlws.FILTER(ARQUIVOS[REVISÃO],ARQUIVOS[DOCUMENTO]='MATRIZ DE REVISÃO'!$A284)),1,)=$B284,"VIGENTE","OBS"),IF(I$1&lt;$B284,"-",""))</f>
        <v/>
      </c>
      <c r="J284" s="21" t="str" cm="1">
        <f t="array" ref="J284">IFERROR(IF(VLOOKUP(J$1,_xlfn.UNIQUE(_xlfn._xlws.FILTER(ARQUIVOS[REVISÃO],ARQUIVOS[DOCUMENTO]='MATRIZ DE REVISÃO'!$A284)),1,)=$B284,"VIGENTE","OBS"),IF(J$1&lt;$B284,"-",""))</f>
        <v/>
      </c>
      <c r="K284" s="21" t="str" cm="1">
        <f t="array" ref="K284">IFERROR(IF(VLOOKUP(K$1,_xlfn.UNIQUE(_xlfn._xlws.FILTER(ARQUIVOS[REVISÃO],ARQUIVOS[DOCUMENTO]='MATRIZ DE REVISÃO'!$A284)),1,)=$B284,"VIGENTE","OBS"),IF(K$1&lt;$B284,"-",""))</f>
        <v/>
      </c>
      <c r="L284" s="21" t="str" cm="1">
        <f t="array" ref="L284">IFERROR(IF(VLOOKUP(L$1,_xlfn.UNIQUE(_xlfn._xlws.FILTER(ARQUIVOS[REVISÃO],ARQUIVOS[DOCUMENTO]='MATRIZ DE REVISÃO'!$A284)),1,)=$B284,"VIGENTE","OBS"),IF(L$1&lt;$B284,"-",""))</f>
        <v/>
      </c>
      <c r="M284" s="21" t="str" cm="1">
        <f t="array" ref="M284">IFERROR(IF(VLOOKUP(M$1,_xlfn.UNIQUE(_xlfn._xlws.FILTER(ARQUIVOS[REVISÃO],ARQUIVOS[DOCUMENTO]='MATRIZ DE REVISÃO'!$A284)),1,)=$B284,"VIGENTE","OBS"),IF(M$1&lt;$B284,"-",""))</f>
        <v/>
      </c>
      <c r="N284" s="21" t="str" cm="1">
        <f t="array" ref="N284">IFERROR(IF(VLOOKUP(N$1,_xlfn.UNIQUE(_xlfn._xlws.FILTER(ARQUIVOS[REVISÃO],ARQUIVOS[DOCUMENTO]='MATRIZ DE REVISÃO'!$A284)),1,)=$B284,"VIGENTE","OBS"),IF(N$1&lt;$B284,"-",""))</f>
        <v/>
      </c>
      <c r="O284" s="22" t="str" cm="1">
        <f t="array" ref="O284">IFERROR(IF(VLOOKUP(O$1,_xlfn.UNIQUE(_xlfn._xlws.FILTER(ARQUIVOS[REVISÃO],ARQUIVOS[DOCUMENTO]='MATRIZ DE REVISÃO'!$A284)),1,)=$B284,"VIGENTE","OBS"),IF(O$1&lt;$B284,"-",""))</f>
        <v/>
      </c>
      <c r="P284" t="str" cm="1">
        <f t="array" ref="P284">IFERROR(IF(VLOOKUP(P$1,_xlfn.UNIQUE(_xlfn._xlws.FILTER(ARQUIVOS[REVISÃO],ARQUIVOS[DOCUMENTO]='MATRIZ DE REVISÃO'!$A284)),1,)=$B284,"VIGENTE","OBS"),IF(P$1&lt;$B284,"-",""))</f>
        <v/>
      </c>
      <c r="Q284" t="str" cm="1">
        <f t="array" ref="Q284">IFERROR(IF(VLOOKUP(Q$1,_xlfn.UNIQUE(_xlfn._xlws.FILTER(ARQUIVOS[REVISÃO],ARQUIVOS[DOCUMENTO]='MATRIZ DE REVISÃO'!$A284)),1,)=$B284,"VIGENTE","OBS"),IF(Q$1&lt;$B284,"-",""))</f>
        <v/>
      </c>
      <c r="R284" t="str" cm="1">
        <f t="array" ref="R284">IFERROR(IF(VLOOKUP(R$1,_xlfn.UNIQUE(_xlfn._xlws.FILTER(ARQUIVOS[REVISÃO],ARQUIVOS[DOCUMENTO]='MATRIZ DE REVISÃO'!$A284)),1,)=$B284,"VIGENTE","OBS"),IF(R$1&lt;$B284,"-",""))</f>
        <v/>
      </c>
      <c r="S284" t="str" cm="1">
        <f t="array" ref="S284">IFERROR(IF(VLOOKUP(S$1,_xlfn.UNIQUE(_xlfn._xlws.FILTER(ARQUIVOS[REVISÃO],ARQUIVOS[DOCUMENTO]='MATRIZ DE REVISÃO'!$A284)),1,)=$B284,"VIGENTE","OBS"),IF(S$1&lt;$B284,"-",""))</f>
        <v/>
      </c>
    </row>
    <row r="285" spans="1:19" x14ac:dyDescent="0.3">
      <c r="A285" s="16" t="s">
        <v>4065</v>
      </c>
      <c r="B285" s="17" t="str">
        <f>_xlfn.XLOOKUP(A285,LD_01[DOCUMENTO],LD_01[REVISÃO])</f>
        <v>R00</v>
      </c>
      <c r="C285" s="17" t="s">
        <v>4315</v>
      </c>
      <c r="D285" s="21" t="str" cm="1">
        <f t="array" ref="D285">IFERROR(IF(VLOOKUP(D$1,_xlfn.UNIQUE(_xlfn._xlws.FILTER(ARQUIVOS[REVISÃO],ARQUIVOS[DOCUMENTO]='MATRIZ DE REVISÃO'!$A285)),1,)=$B285,"VIGENTE","OBS"),IF(D$1&lt;$B285,"-",""))</f>
        <v>VIGENTE</v>
      </c>
      <c r="E285" s="21" t="str" cm="1">
        <f t="array" ref="E285">IFERROR(IF(VLOOKUP(E$1,_xlfn.UNIQUE(_xlfn._xlws.FILTER(ARQUIVOS[REVISÃO],ARQUIVOS[DOCUMENTO]='MATRIZ DE REVISÃO'!$A285)),1,)=$B285,"VIGENTE","OBS"),IF(E$1&lt;$B285,"-",""))</f>
        <v/>
      </c>
      <c r="F285" s="21" t="str" cm="1">
        <f t="array" ref="F285">IFERROR(IF(VLOOKUP(F$1,_xlfn.UNIQUE(_xlfn._xlws.FILTER(ARQUIVOS[REVISÃO],ARQUIVOS[DOCUMENTO]='MATRIZ DE REVISÃO'!$A285)),1,)=$B285,"VIGENTE","OBS"),IF(F$1&lt;$B285,"-",""))</f>
        <v/>
      </c>
      <c r="G285" s="21" t="str" cm="1">
        <f t="array" ref="G285">IFERROR(IF(VLOOKUP(G$1,_xlfn.UNIQUE(_xlfn._xlws.FILTER(ARQUIVOS[REVISÃO],ARQUIVOS[DOCUMENTO]='MATRIZ DE REVISÃO'!$A285)),1,)=$B285,"VIGENTE","OBS"),IF(G$1&lt;$B285,"-",""))</f>
        <v/>
      </c>
      <c r="H285" s="21" t="str" cm="1">
        <f t="array" ref="H285">IFERROR(IF(VLOOKUP(H$1,_xlfn.UNIQUE(_xlfn._xlws.FILTER(ARQUIVOS[REVISÃO],ARQUIVOS[DOCUMENTO]='MATRIZ DE REVISÃO'!$A285)),1,)=$B285,"VIGENTE","OBS"),IF(H$1&lt;$B285,"-",""))</f>
        <v/>
      </c>
      <c r="I285" s="21" t="str" cm="1">
        <f t="array" ref="I285">IFERROR(IF(VLOOKUP(I$1,_xlfn.UNIQUE(_xlfn._xlws.FILTER(ARQUIVOS[REVISÃO],ARQUIVOS[DOCUMENTO]='MATRIZ DE REVISÃO'!$A285)),1,)=$B285,"VIGENTE","OBS"),IF(I$1&lt;$B285,"-",""))</f>
        <v/>
      </c>
      <c r="J285" s="21" t="str" cm="1">
        <f t="array" ref="J285">IFERROR(IF(VLOOKUP(J$1,_xlfn.UNIQUE(_xlfn._xlws.FILTER(ARQUIVOS[REVISÃO],ARQUIVOS[DOCUMENTO]='MATRIZ DE REVISÃO'!$A285)),1,)=$B285,"VIGENTE","OBS"),IF(J$1&lt;$B285,"-",""))</f>
        <v/>
      </c>
      <c r="K285" s="21" t="str" cm="1">
        <f t="array" ref="K285">IFERROR(IF(VLOOKUP(K$1,_xlfn.UNIQUE(_xlfn._xlws.FILTER(ARQUIVOS[REVISÃO],ARQUIVOS[DOCUMENTO]='MATRIZ DE REVISÃO'!$A285)),1,)=$B285,"VIGENTE","OBS"),IF(K$1&lt;$B285,"-",""))</f>
        <v/>
      </c>
      <c r="L285" s="21" t="str" cm="1">
        <f t="array" ref="L285">IFERROR(IF(VLOOKUP(L$1,_xlfn.UNIQUE(_xlfn._xlws.FILTER(ARQUIVOS[REVISÃO],ARQUIVOS[DOCUMENTO]='MATRIZ DE REVISÃO'!$A285)),1,)=$B285,"VIGENTE","OBS"),IF(L$1&lt;$B285,"-",""))</f>
        <v/>
      </c>
      <c r="M285" s="21" t="str" cm="1">
        <f t="array" ref="M285">IFERROR(IF(VLOOKUP(M$1,_xlfn.UNIQUE(_xlfn._xlws.FILTER(ARQUIVOS[REVISÃO],ARQUIVOS[DOCUMENTO]='MATRIZ DE REVISÃO'!$A285)),1,)=$B285,"VIGENTE","OBS"),IF(M$1&lt;$B285,"-",""))</f>
        <v/>
      </c>
      <c r="N285" s="21" t="str" cm="1">
        <f t="array" ref="N285">IFERROR(IF(VLOOKUP(N$1,_xlfn.UNIQUE(_xlfn._xlws.FILTER(ARQUIVOS[REVISÃO],ARQUIVOS[DOCUMENTO]='MATRIZ DE REVISÃO'!$A285)),1,)=$B285,"VIGENTE","OBS"),IF(N$1&lt;$B285,"-",""))</f>
        <v/>
      </c>
      <c r="O285" s="22" t="str" cm="1">
        <f t="array" ref="O285">IFERROR(IF(VLOOKUP(O$1,_xlfn.UNIQUE(_xlfn._xlws.FILTER(ARQUIVOS[REVISÃO],ARQUIVOS[DOCUMENTO]='MATRIZ DE REVISÃO'!$A285)),1,)=$B285,"VIGENTE","OBS"),IF(O$1&lt;$B285,"-",""))</f>
        <v/>
      </c>
      <c r="P285" t="str" cm="1">
        <f t="array" ref="P285">IFERROR(IF(VLOOKUP(P$1,_xlfn.UNIQUE(_xlfn._xlws.FILTER(ARQUIVOS[REVISÃO],ARQUIVOS[DOCUMENTO]='MATRIZ DE REVISÃO'!$A285)),1,)=$B285,"VIGENTE","OBS"),IF(P$1&lt;$B285,"-",""))</f>
        <v/>
      </c>
      <c r="Q285" t="str" cm="1">
        <f t="array" ref="Q285">IFERROR(IF(VLOOKUP(Q$1,_xlfn.UNIQUE(_xlfn._xlws.FILTER(ARQUIVOS[REVISÃO],ARQUIVOS[DOCUMENTO]='MATRIZ DE REVISÃO'!$A285)),1,)=$B285,"VIGENTE","OBS"),IF(Q$1&lt;$B285,"-",""))</f>
        <v/>
      </c>
      <c r="R285" t="str" cm="1">
        <f t="array" ref="R285">IFERROR(IF(VLOOKUP(R$1,_xlfn.UNIQUE(_xlfn._xlws.FILTER(ARQUIVOS[REVISÃO],ARQUIVOS[DOCUMENTO]='MATRIZ DE REVISÃO'!$A285)),1,)=$B285,"VIGENTE","OBS"),IF(R$1&lt;$B285,"-",""))</f>
        <v/>
      </c>
      <c r="S285" t="str" cm="1">
        <f t="array" ref="S285">IFERROR(IF(VLOOKUP(S$1,_xlfn.UNIQUE(_xlfn._xlws.FILTER(ARQUIVOS[REVISÃO],ARQUIVOS[DOCUMENTO]='MATRIZ DE REVISÃO'!$A285)),1,)=$B285,"VIGENTE","OBS"),IF(S$1&lt;$B285,"-",""))</f>
        <v/>
      </c>
    </row>
    <row r="286" spans="1:19" x14ac:dyDescent="0.3">
      <c r="A286" s="16" t="s">
        <v>3032</v>
      </c>
      <c r="B286" s="17" t="str">
        <f>_xlfn.XLOOKUP(A286,LD_01[DOCUMENTO],LD_01[REVISÃO])</f>
        <v>R04</v>
      </c>
      <c r="C286" s="17" t="s">
        <v>4315</v>
      </c>
      <c r="D286" s="21" t="str" cm="1">
        <f t="array" ref="D286">IFERROR(IF(VLOOKUP(D$1,_xlfn.UNIQUE(_xlfn._xlws.FILTER(ARQUIVOS[REVISÃO],ARQUIVOS[DOCUMENTO]='MATRIZ DE REVISÃO'!$A286)),1,)=$B286,"VIGENTE","OBS"),IF(D$1&lt;$B286,"-",""))</f>
        <v>-</v>
      </c>
      <c r="E286" s="21" t="str" cm="1">
        <f t="array" ref="E286">IFERROR(IF(VLOOKUP(E$1,_xlfn.UNIQUE(_xlfn._xlws.FILTER(ARQUIVOS[REVISÃO],ARQUIVOS[DOCUMENTO]='MATRIZ DE REVISÃO'!$A286)),1,)=$B286,"VIGENTE","OBS"),IF(E$1&lt;$B286,"-",""))</f>
        <v>-</v>
      </c>
      <c r="F286" s="21" t="str" cm="1">
        <f t="array" ref="F286">IFERROR(IF(VLOOKUP(F$1,_xlfn.UNIQUE(_xlfn._xlws.FILTER(ARQUIVOS[REVISÃO],ARQUIVOS[DOCUMENTO]='MATRIZ DE REVISÃO'!$A286)),1,)=$B286,"VIGENTE","OBS"),IF(F$1&lt;$B286,"-",""))</f>
        <v>-</v>
      </c>
      <c r="G286" s="21" t="str" cm="1">
        <f t="array" ref="G286">IFERROR(IF(VLOOKUP(G$1,_xlfn.UNIQUE(_xlfn._xlws.FILTER(ARQUIVOS[REVISÃO],ARQUIVOS[DOCUMENTO]='MATRIZ DE REVISÃO'!$A286)),1,)=$B286,"VIGENTE","OBS"),IF(G$1&lt;$B286,"-",""))</f>
        <v>-</v>
      </c>
      <c r="H286" s="21" t="str" cm="1">
        <f t="array" ref="H286">IFERROR(IF(VLOOKUP(H$1,_xlfn.UNIQUE(_xlfn._xlws.FILTER(ARQUIVOS[REVISÃO],ARQUIVOS[DOCUMENTO]='MATRIZ DE REVISÃO'!$A286)),1,)=$B286,"VIGENTE","OBS"),IF(H$1&lt;$B286,"-",""))</f>
        <v>VIGENTE</v>
      </c>
      <c r="I286" s="21" t="str" cm="1">
        <f t="array" ref="I286">IFERROR(IF(VLOOKUP(I$1,_xlfn.UNIQUE(_xlfn._xlws.FILTER(ARQUIVOS[REVISÃO],ARQUIVOS[DOCUMENTO]='MATRIZ DE REVISÃO'!$A286)),1,)=$B286,"VIGENTE","OBS"),IF(I$1&lt;$B286,"-",""))</f>
        <v/>
      </c>
      <c r="J286" s="21" t="str" cm="1">
        <f t="array" ref="J286">IFERROR(IF(VLOOKUP(J$1,_xlfn.UNIQUE(_xlfn._xlws.FILTER(ARQUIVOS[REVISÃO],ARQUIVOS[DOCUMENTO]='MATRIZ DE REVISÃO'!$A286)),1,)=$B286,"VIGENTE","OBS"),IF(J$1&lt;$B286,"-",""))</f>
        <v/>
      </c>
      <c r="K286" s="21" t="str" cm="1">
        <f t="array" ref="K286">IFERROR(IF(VLOOKUP(K$1,_xlfn.UNIQUE(_xlfn._xlws.FILTER(ARQUIVOS[REVISÃO],ARQUIVOS[DOCUMENTO]='MATRIZ DE REVISÃO'!$A286)),1,)=$B286,"VIGENTE","OBS"),IF(K$1&lt;$B286,"-",""))</f>
        <v/>
      </c>
      <c r="L286" s="21" t="str" cm="1">
        <f t="array" ref="L286">IFERROR(IF(VLOOKUP(L$1,_xlfn.UNIQUE(_xlfn._xlws.FILTER(ARQUIVOS[REVISÃO],ARQUIVOS[DOCUMENTO]='MATRIZ DE REVISÃO'!$A286)),1,)=$B286,"VIGENTE","OBS"),IF(L$1&lt;$B286,"-",""))</f>
        <v/>
      </c>
      <c r="M286" s="21" t="str" cm="1">
        <f t="array" ref="M286">IFERROR(IF(VLOOKUP(M$1,_xlfn.UNIQUE(_xlfn._xlws.FILTER(ARQUIVOS[REVISÃO],ARQUIVOS[DOCUMENTO]='MATRIZ DE REVISÃO'!$A286)),1,)=$B286,"VIGENTE","OBS"),IF(M$1&lt;$B286,"-",""))</f>
        <v/>
      </c>
      <c r="N286" s="21" t="str" cm="1">
        <f t="array" ref="N286">IFERROR(IF(VLOOKUP(N$1,_xlfn.UNIQUE(_xlfn._xlws.FILTER(ARQUIVOS[REVISÃO],ARQUIVOS[DOCUMENTO]='MATRIZ DE REVISÃO'!$A286)),1,)=$B286,"VIGENTE","OBS"),IF(N$1&lt;$B286,"-",""))</f>
        <v/>
      </c>
      <c r="O286" s="22" t="str" cm="1">
        <f t="array" ref="O286">IFERROR(IF(VLOOKUP(O$1,_xlfn.UNIQUE(_xlfn._xlws.FILTER(ARQUIVOS[REVISÃO],ARQUIVOS[DOCUMENTO]='MATRIZ DE REVISÃO'!$A286)),1,)=$B286,"VIGENTE","OBS"),IF(O$1&lt;$B286,"-",""))</f>
        <v/>
      </c>
      <c r="P286" t="str" cm="1">
        <f t="array" ref="P286">IFERROR(IF(VLOOKUP(P$1,_xlfn.UNIQUE(_xlfn._xlws.FILTER(ARQUIVOS[REVISÃO],ARQUIVOS[DOCUMENTO]='MATRIZ DE REVISÃO'!$A286)),1,)=$B286,"VIGENTE","OBS"),IF(P$1&lt;$B286,"-",""))</f>
        <v/>
      </c>
      <c r="Q286" t="str" cm="1">
        <f t="array" ref="Q286">IFERROR(IF(VLOOKUP(Q$1,_xlfn.UNIQUE(_xlfn._xlws.FILTER(ARQUIVOS[REVISÃO],ARQUIVOS[DOCUMENTO]='MATRIZ DE REVISÃO'!$A286)),1,)=$B286,"VIGENTE","OBS"),IF(Q$1&lt;$B286,"-",""))</f>
        <v/>
      </c>
      <c r="R286" t="str" cm="1">
        <f t="array" ref="R286">IFERROR(IF(VLOOKUP(R$1,_xlfn.UNIQUE(_xlfn._xlws.FILTER(ARQUIVOS[REVISÃO],ARQUIVOS[DOCUMENTO]='MATRIZ DE REVISÃO'!$A286)),1,)=$B286,"VIGENTE","OBS"),IF(R$1&lt;$B286,"-",""))</f>
        <v/>
      </c>
      <c r="S286" t="str" cm="1">
        <f t="array" ref="S286">IFERROR(IF(VLOOKUP(S$1,_xlfn.UNIQUE(_xlfn._xlws.FILTER(ARQUIVOS[REVISÃO],ARQUIVOS[DOCUMENTO]='MATRIZ DE REVISÃO'!$A286)),1,)=$B286,"VIGENTE","OBS"),IF(S$1&lt;$B286,"-",""))</f>
        <v/>
      </c>
    </row>
    <row r="287" spans="1:19" x14ac:dyDescent="0.3">
      <c r="A287" s="16" t="s">
        <v>3033</v>
      </c>
      <c r="B287" s="17" t="str">
        <f>_xlfn.XLOOKUP(A287,LD_01[DOCUMENTO],LD_01[REVISÃO])</f>
        <v>R04</v>
      </c>
      <c r="C287" s="17" t="s">
        <v>4315</v>
      </c>
      <c r="D287" s="21" t="str" cm="1">
        <f t="array" ref="D287">IFERROR(IF(VLOOKUP(D$1,_xlfn.UNIQUE(_xlfn._xlws.FILTER(ARQUIVOS[REVISÃO],ARQUIVOS[DOCUMENTO]='MATRIZ DE REVISÃO'!$A287)),1,)=$B287,"VIGENTE","OBS"),IF(D$1&lt;$B287,"-",""))</f>
        <v>-</v>
      </c>
      <c r="E287" s="21" t="str" cm="1">
        <f t="array" ref="E287">IFERROR(IF(VLOOKUP(E$1,_xlfn.UNIQUE(_xlfn._xlws.FILTER(ARQUIVOS[REVISÃO],ARQUIVOS[DOCUMENTO]='MATRIZ DE REVISÃO'!$A287)),1,)=$B287,"VIGENTE","OBS"),IF(E$1&lt;$B287,"-",""))</f>
        <v>-</v>
      </c>
      <c r="F287" s="21" t="str" cm="1">
        <f t="array" ref="F287">IFERROR(IF(VLOOKUP(F$1,_xlfn.UNIQUE(_xlfn._xlws.FILTER(ARQUIVOS[REVISÃO],ARQUIVOS[DOCUMENTO]='MATRIZ DE REVISÃO'!$A287)),1,)=$B287,"VIGENTE","OBS"),IF(F$1&lt;$B287,"-",""))</f>
        <v>-</v>
      </c>
      <c r="G287" s="21" t="str" cm="1">
        <f t="array" ref="G287">IFERROR(IF(VLOOKUP(G$1,_xlfn.UNIQUE(_xlfn._xlws.FILTER(ARQUIVOS[REVISÃO],ARQUIVOS[DOCUMENTO]='MATRIZ DE REVISÃO'!$A287)),1,)=$B287,"VIGENTE","OBS"),IF(G$1&lt;$B287,"-",""))</f>
        <v>-</v>
      </c>
      <c r="H287" s="21" t="str" cm="1">
        <f t="array" ref="H287">IFERROR(IF(VLOOKUP(H$1,_xlfn.UNIQUE(_xlfn._xlws.FILTER(ARQUIVOS[REVISÃO],ARQUIVOS[DOCUMENTO]='MATRIZ DE REVISÃO'!$A287)),1,)=$B287,"VIGENTE","OBS"),IF(H$1&lt;$B287,"-",""))</f>
        <v>VIGENTE</v>
      </c>
      <c r="I287" s="21" t="str" cm="1">
        <f t="array" ref="I287">IFERROR(IF(VLOOKUP(I$1,_xlfn.UNIQUE(_xlfn._xlws.FILTER(ARQUIVOS[REVISÃO],ARQUIVOS[DOCUMENTO]='MATRIZ DE REVISÃO'!$A287)),1,)=$B287,"VIGENTE","OBS"),IF(I$1&lt;$B287,"-",""))</f>
        <v/>
      </c>
      <c r="J287" s="21" t="str" cm="1">
        <f t="array" ref="J287">IFERROR(IF(VLOOKUP(J$1,_xlfn.UNIQUE(_xlfn._xlws.FILTER(ARQUIVOS[REVISÃO],ARQUIVOS[DOCUMENTO]='MATRIZ DE REVISÃO'!$A287)),1,)=$B287,"VIGENTE","OBS"),IF(J$1&lt;$B287,"-",""))</f>
        <v/>
      </c>
      <c r="K287" s="21" t="str" cm="1">
        <f t="array" ref="K287">IFERROR(IF(VLOOKUP(K$1,_xlfn.UNIQUE(_xlfn._xlws.FILTER(ARQUIVOS[REVISÃO],ARQUIVOS[DOCUMENTO]='MATRIZ DE REVISÃO'!$A287)),1,)=$B287,"VIGENTE","OBS"),IF(K$1&lt;$B287,"-",""))</f>
        <v/>
      </c>
      <c r="L287" s="21" t="str" cm="1">
        <f t="array" ref="L287">IFERROR(IF(VLOOKUP(L$1,_xlfn.UNIQUE(_xlfn._xlws.FILTER(ARQUIVOS[REVISÃO],ARQUIVOS[DOCUMENTO]='MATRIZ DE REVISÃO'!$A287)),1,)=$B287,"VIGENTE","OBS"),IF(L$1&lt;$B287,"-",""))</f>
        <v/>
      </c>
      <c r="M287" s="21" t="str" cm="1">
        <f t="array" ref="M287">IFERROR(IF(VLOOKUP(M$1,_xlfn.UNIQUE(_xlfn._xlws.FILTER(ARQUIVOS[REVISÃO],ARQUIVOS[DOCUMENTO]='MATRIZ DE REVISÃO'!$A287)),1,)=$B287,"VIGENTE","OBS"),IF(M$1&lt;$B287,"-",""))</f>
        <v/>
      </c>
      <c r="N287" s="21" t="str" cm="1">
        <f t="array" ref="N287">IFERROR(IF(VLOOKUP(N$1,_xlfn.UNIQUE(_xlfn._xlws.FILTER(ARQUIVOS[REVISÃO],ARQUIVOS[DOCUMENTO]='MATRIZ DE REVISÃO'!$A287)),1,)=$B287,"VIGENTE","OBS"),IF(N$1&lt;$B287,"-",""))</f>
        <v/>
      </c>
      <c r="O287" s="22" t="str" cm="1">
        <f t="array" ref="O287">IFERROR(IF(VLOOKUP(O$1,_xlfn.UNIQUE(_xlfn._xlws.FILTER(ARQUIVOS[REVISÃO],ARQUIVOS[DOCUMENTO]='MATRIZ DE REVISÃO'!$A287)),1,)=$B287,"VIGENTE","OBS"),IF(O$1&lt;$B287,"-",""))</f>
        <v/>
      </c>
      <c r="P287" t="str" cm="1">
        <f t="array" ref="P287">IFERROR(IF(VLOOKUP(P$1,_xlfn.UNIQUE(_xlfn._xlws.FILTER(ARQUIVOS[REVISÃO],ARQUIVOS[DOCUMENTO]='MATRIZ DE REVISÃO'!$A287)),1,)=$B287,"VIGENTE","OBS"),IF(P$1&lt;$B287,"-",""))</f>
        <v/>
      </c>
      <c r="Q287" t="str" cm="1">
        <f t="array" ref="Q287">IFERROR(IF(VLOOKUP(Q$1,_xlfn.UNIQUE(_xlfn._xlws.FILTER(ARQUIVOS[REVISÃO],ARQUIVOS[DOCUMENTO]='MATRIZ DE REVISÃO'!$A287)),1,)=$B287,"VIGENTE","OBS"),IF(Q$1&lt;$B287,"-",""))</f>
        <v/>
      </c>
      <c r="R287" t="str" cm="1">
        <f t="array" ref="R287">IFERROR(IF(VLOOKUP(R$1,_xlfn.UNIQUE(_xlfn._xlws.FILTER(ARQUIVOS[REVISÃO],ARQUIVOS[DOCUMENTO]='MATRIZ DE REVISÃO'!$A287)),1,)=$B287,"VIGENTE","OBS"),IF(R$1&lt;$B287,"-",""))</f>
        <v/>
      </c>
      <c r="S287" t="str" cm="1">
        <f t="array" ref="S287">IFERROR(IF(VLOOKUP(S$1,_xlfn.UNIQUE(_xlfn._xlws.FILTER(ARQUIVOS[REVISÃO],ARQUIVOS[DOCUMENTO]='MATRIZ DE REVISÃO'!$A287)),1,)=$B287,"VIGENTE","OBS"),IF(S$1&lt;$B287,"-",""))</f>
        <v/>
      </c>
    </row>
    <row r="288" spans="1:19" x14ac:dyDescent="0.3">
      <c r="A288" s="16" t="s">
        <v>3034</v>
      </c>
      <c r="B288" s="17" t="str">
        <f>_xlfn.XLOOKUP(A288,LD_01[DOCUMENTO],LD_01[REVISÃO])</f>
        <v>R04</v>
      </c>
      <c r="C288" s="17" t="s">
        <v>4315</v>
      </c>
      <c r="D288" s="21" t="str" cm="1">
        <f t="array" ref="D288">IFERROR(IF(VLOOKUP(D$1,_xlfn.UNIQUE(_xlfn._xlws.FILTER(ARQUIVOS[REVISÃO],ARQUIVOS[DOCUMENTO]='MATRIZ DE REVISÃO'!$A288)),1,)=$B288,"VIGENTE","OBS"),IF(D$1&lt;$B288,"-",""))</f>
        <v>-</v>
      </c>
      <c r="E288" s="21" t="str" cm="1">
        <f t="array" ref="E288">IFERROR(IF(VLOOKUP(E$1,_xlfn.UNIQUE(_xlfn._xlws.FILTER(ARQUIVOS[REVISÃO],ARQUIVOS[DOCUMENTO]='MATRIZ DE REVISÃO'!$A288)),1,)=$B288,"VIGENTE","OBS"),IF(E$1&lt;$B288,"-",""))</f>
        <v>-</v>
      </c>
      <c r="F288" s="21" t="str" cm="1">
        <f t="array" ref="F288">IFERROR(IF(VLOOKUP(F$1,_xlfn.UNIQUE(_xlfn._xlws.FILTER(ARQUIVOS[REVISÃO],ARQUIVOS[DOCUMENTO]='MATRIZ DE REVISÃO'!$A288)),1,)=$B288,"VIGENTE","OBS"),IF(F$1&lt;$B288,"-",""))</f>
        <v>-</v>
      </c>
      <c r="G288" s="21" t="str" cm="1">
        <f t="array" ref="G288">IFERROR(IF(VLOOKUP(G$1,_xlfn.UNIQUE(_xlfn._xlws.FILTER(ARQUIVOS[REVISÃO],ARQUIVOS[DOCUMENTO]='MATRIZ DE REVISÃO'!$A288)),1,)=$B288,"VIGENTE","OBS"),IF(G$1&lt;$B288,"-",""))</f>
        <v>-</v>
      </c>
      <c r="H288" s="21" t="str" cm="1">
        <f t="array" ref="H288">IFERROR(IF(VLOOKUP(H$1,_xlfn.UNIQUE(_xlfn._xlws.FILTER(ARQUIVOS[REVISÃO],ARQUIVOS[DOCUMENTO]='MATRIZ DE REVISÃO'!$A288)),1,)=$B288,"VIGENTE","OBS"),IF(H$1&lt;$B288,"-",""))</f>
        <v>VIGENTE</v>
      </c>
      <c r="I288" s="21" t="str" cm="1">
        <f t="array" ref="I288">IFERROR(IF(VLOOKUP(I$1,_xlfn.UNIQUE(_xlfn._xlws.FILTER(ARQUIVOS[REVISÃO],ARQUIVOS[DOCUMENTO]='MATRIZ DE REVISÃO'!$A288)),1,)=$B288,"VIGENTE","OBS"),IF(I$1&lt;$B288,"-",""))</f>
        <v/>
      </c>
      <c r="J288" s="21" t="str" cm="1">
        <f t="array" ref="J288">IFERROR(IF(VLOOKUP(J$1,_xlfn.UNIQUE(_xlfn._xlws.FILTER(ARQUIVOS[REVISÃO],ARQUIVOS[DOCUMENTO]='MATRIZ DE REVISÃO'!$A288)),1,)=$B288,"VIGENTE","OBS"),IF(J$1&lt;$B288,"-",""))</f>
        <v/>
      </c>
      <c r="K288" s="21" t="str" cm="1">
        <f t="array" ref="K288">IFERROR(IF(VLOOKUP(K$1,_xlfn.UNIQUE(_xlfn._xlws.FILTER(ARQUIVOS[REVISÃO],ARQUIVOS[DOCUMENTO]='MATRIZ DE REVISÃO'!$A288)),1,)=$B288,"VIGENTE","OBS"),IF(K$1&lt;$B288,"-",""))</f>
        <v/>
      </c>
      <c r="L288" s="21" t="str" cm="1">
        <f t="array" ref="L288">IFERROR(IF(VLOOKUP(L$1,_xlfn.UNIQUE(_xlfn._xlws.FILTER(ARQUIVOS[REVISÃO],ARQUIVOS[DOCUMENTO]='MATRIZ DE REVISÃO'!$A288)),1,)=$B288,"VIGENTE","OBS"),IF(L$1&lt;$B288,"-",""))</f>
        <v/>
      </c>
      <c r="M288" s="21" t="str" cm="1">
        <f t="array" ref="M288">IFERROR(IF(VLOOKUP(M$1,_xlfn.UNIQUE(_xlfn._xlws.FILTER(ARQUIVOS[REVISÃO],ARQUIVOS[DOCUMENTO]='MATRIZ DE REVISÃO'!$A288)),1,)=$B288,"VIGENTE","OBS"),IF(M$1&lt;$B288,"-",""))</f>
        <v/>
      </c>
      <c r="N288" s="21" t="str" cm="1">
        <f t="array" ref="N288">IFERROR(IF(VLOOKUP(N$1,_xlfn.UNIQUE(_xlfn._xlws.FILTER(ARQUIVOS[REVISÃO],ARQUIVOS[DOCUMENTO]='MATRIZ DE REVISÃO'!$A288)),1,)=$B288,"VIGENTE","OBS"),IF(N$1&lt;$B288,"-",""))</f>
        <v/>
      </c>
      <c r="O288" s="22" t="str" cm="1">
        <f t="array" ref="O288">IFERROR(IF(VLOOKUP(O$1,_xlfn.UNIQUE(_xlfn._xlws.FILTER(ARQUIVOS[REVISÃO],ARQUIVOS[DOCUMENTO]='MATRIZ DE REVISÃO'!$A288)),1,)=$B288,"VIGENTE","OBS"),IF(O$1&lt;$B288,"-",""))</f>
        <v/>
      </c>
      <c r="P288" t="str" cm="1">
        <f t="array" ref="P288">IFERROR(IF(VLOOKUP(P$1,_xlfn.UNIQUE(_xlfn._xlws.FILTER(ARQUIVOS[REVISÃO],ARQUIVOS[DOCUMENTO]='MATRIZ DE REVISÃO'!$A288)),1,)=$B288,"VIGENTE","OBS"),IF(P$1&lt;$B288,"-",""))</f>
        <v/>
      </c>
      <c r="Q288" t="str" cm="1">
        <f t="array" ref="Q288">IFERROR(IF(VLOOKUP(Q$1,_xlfn.UNIQUE(_xlfn._xlws.FILTER(ARQUIVOS[REVISÃO],ARQUIVOS[DOCUMENTO]='MATRIZ DE REVISÃO'!$A288)),1,)=$B288,"VIGENTE","OBS"),IF(Q$1&lt;$B288,"-",""))</f>
        <v/>
      </c>
      <c r="R288" t="str" cm="1">
        <f t="array" ref="R288">IFERROR(IF(VLOOKUP(R$1,_xlfn.UNIQUE(_xlfn._xlws.FILTER(ARQUIVOS[REVISÃO],ARQUIVOS[DOCUMENTO]='MATRIZ DE REVISÃO'!$A288)),1,)=$B288,"VIGENTE","OBS"),IF(R$1&lt;$B288,"-",""))</f>
        <v/>
      </c>
      <c r="S288" t="str" cm="1">
        <f t="array" ref="S288">IFERROR(IF(VLOOKUP(S$1,_xlfn.UNIQUE(_xlfn._xlws.FILTER(ARQUIVOS[REVISÃO],ARQUIVOS[DOCUMENTO]='MATRIZ DE REVISÃO'!$A288)),1,)=$B288,"VIGENTE","OBS"),IF(S$1&lt;$B288,"-",""))</f>
        <v/>
      </c>
    </row>
    <row r="289" spans="1:19" x14ac:dyDescent="0.3">
      <c r="A289" s="16" t="s">
        <v>3035</v>
      </c>
      <c r="B289" s="17" t="str">
        <f>_xlfn.XLOOKUP(A289,LD_01[DOCUMENTO],LD_01[REVISÃO])</f>
        <v>R04</v>
      </c>
      <c r="C289" s="17" t="s">
        <v>4315</v>
      </c>
      <c r="D289" s="21" t="str" cm="1">
        <f t="array" ref="D289">IFERROR(IF(VLOOKUP(D$1,_xlfn.UNIQUE(_xlfn._xlws.FILTER(ARQUIVOS[REVISÃO],ARQUIVOS[DOCUMENTO]='MATRIZ DE REVISÃO'!$A289)),1,)=$B289,"VIGENTE","OBS"),IF(D$1&lt;$B289,"-",""))</f>
        <v>-</v>
      </c>
      <c r="E289" s="21" t="str" cm="1">
        <f t="array" ref="E289">IFERROR(IF(VLOOKUP(E$1,_xlfn.UNIQUE(_xlfn._xlws.FILTER(ARQUIVOS[REVISÃO],ARQUIVOS[DOCUMENTO]='MATRIZ DE REVISÃO'!$A289)),1,)=$B289,"VIGENTE","OBS"),IF(E$1&lt;$B289,"-",""))</f>
        <v>-</v>
      </c>
      <c r="F289" s="21" t="str" cm="1">
        <f t="array" ref="F289">IFERROR(IF(VLOOKUP(F$1,_xlfn.UNIQUE(_xlfn._xlws.FILTER(ARQUIVOS[REVISÃO],ARQUIVOS[DOCUMENTO]='MATRIZ DE REVISÃO'!$A289)),1,)=$B289,"VIGENTE","OBS"),IF(F$1&lt;$B289,"-",""))</f>
        <v>-</v>
      </c>
      <c r="G289" s="21" t="str" cm="1">
        <f t="array" ref="G289">IFERROR(IF(VLOOKUP(G$1,_xlfn.UNIQUE(_xlfn._xlws.FILTER(ARQUIVOS[REVISÃO],ARQUIVOS[DOCUMENTO]='MATRIZ DE REVISÃO'!$A289)),1,)=$B289,"VIGENTE","OBS"),IF(G$1&lt;$B289,"-",""))</f>
        <v>-</v>
      </c>
      <c r="H289" s="21" t="str" cm="1">
        <f t="array" ref="H289">IFERROR(IF(VLOOKUP(H$1,_xlfn.UNIQUE(_xlfn._xlws.FILTER(ARQUIVOS[REVISÃO],ARQUIVOS[DOCUMENTO]='MATRIZ DE REVISÃO'!$A289)),1,)=$B289,"VIGENTE","OBS"),IF(H$1&lt;$B289,"-",""))</f>
        <v>VIGENTE</v>
      </c>
      <c r="I289" s="21" t="str" cm="1">
        <f t="array" ref="I289">IFERROR(IF(VLOOKUP(I$1,_xlfn.UNIQUE(_xlfn._xlws.FILTER(ARQUIVOS[REVISÃO],ARQUIVOS[DOCUMENTO]='MATRIZ DE REVISÃO'!$A289)),1,)=$B289,"VIGENTE","OBS"),IF(I$1&lt;$B289,"-",""))</f>
        <v/>
      </c>
      <c r="J289" s="21" t="str" cm="1">
        <f t="array" ref="J289">IFERROR(IF(VLOOKUP(J$1,_xlfn.UNIQUE(_xlfn._xlws.FILTER(ARQUIVOS[REVISÃO],ARQUIVOS[DOCUMENTO]='MATRIZ DE REVISÃO'!$A289)),1,)=$B289,"VIGENTE","OBS"),IF(J$1&lt;$B289,"-",""))</f>
        <v/>
      </c>
      <c r="K289" s="21" t="str" cm="1">
        <f t="array" ref="K289">IFERROR(IF(VLOOKUP(K$1,_xlfn.UNIQUE(_xlfn._xlws.FILTER(ARQUIVOS[REVISÃO],ARQUIVOS[DOCUMENTO]='MATRIZ DE REVISÃO'!$A289)),1,)=$B289,"VIGENTE","OBS"),IF(K$1&lt;$B289,"-",""))</f>
        <v/>
      </c>
      <c r="L289" s="21" t="str" cm="1">
        <f t="array" ref="L289">IFERROR(IF(VLOOKUP(L$1,_xlfn.UNIQUE(_xlfn._xlws.FILTER(ARQUIVOS[REVISÃO],ARQUIVOS[DOCUMENTO]='MATRIZ DE REVISÃO'!$A289)),1,)=$B289,"VIGENTE","OBS"),IF(L$1&lt;$B289,"-",""))</f>
        <v/>
      </c>
      <c r="M289" s="21" t="str" cm="1">
        <f t="array" ref="M289">IFERROR(IF(VLOOKUP(M$1,_xlfn.UNIQUE(_xlfn._xlws.FILTER(ARQUIVOS[REVISÃO],ARQUIVOS[DOCUMENTO]='MATRIZ DE REVISÃO'!$A289)),1,)=$B289,"VIGENTE","OBS"),IF(M$1&lt;$B289,"-",""))</f>
        <v/>
      </c>
      <c r="N289" s="21" t="str" cm="1">
        <f t="array" ref="N289">IFERROR(IF(VLOOKUP(N$1,_xlfn.UNIQUE(_xlfn._xlws.FILTER(ARQUIVOS[REVISÃO],ARQUIVOS[DOCUMENTO]='MATRIZ DE REVISÃO'!$A289)),1,)=$B289,"VIGENTE","OBS"),IF(N$1&lt;$B289,"-",""))</f>
        <v/>
      </c>
      <c r="O289" s="22" t="str" cm="1">
        <f t="array" ref="O289">IFERROR(IF(VLOOKUP(O$1,_xlfn.UNIQUE(_xlfn._xlws.FILTER(ARQUIVOS[REVISÃO],ARQUIVOS[DOCUMENTO]='MATRIZ DE REVISÃO'!$A289)),1,)=$B289,"VIGENTE","OBS"),IF(O$1&lt;$B289,"-",""))</f>
        <v/>
      </c>
      <c r="P289" t="str" cm="1">
        <f t="array" ref="P289">IFERROR(IF(VLOOKUP(P$1,_xlfn.UNIQUE(_xlfn._xlws.FILTER(ARQUIVOS[REVISÃO],ARQUIVOS[DOCUMENTO]='MATRIZ DE REVISÃO'!$A289)),1,)=$B289,"VIGENTE","OBS"),IF(P$1&lt;$B289,"-",""))</f>
        <v/>
      </c>
      <c r="Q289" t="str" cm="1">
        <f t="array" ref="Q289">IFERROR(IF(VLOOKUP(Q$1,_xlfn.UNIQUE(_xlfn._xlws.FILTER(ARQUIVOS[REVISÃO],ARQUIVOS[DOCUMENTO]='MATRIZ DE REVISÃO'!$A289)),1,)=$B289,"VIGENTE","OBS"),IF(Q$1&lt;$B289,"-",""))</f>
        <v/>
      </c>
      <c r="R289" t="str" cm="1">
        <f t="array" ref="R289">IFERROR(IF(VLOOKUP(R$1,_xlfn.UNIQUE(_xlfn._xlws.FILTER(ARQUIVOS[REVISÃO],ARQUIVOS[DOCUMENTO]='MATRIZ DE REVISÃO'!$A289)),1,)=$B289,"VIGENTE","OBS"),IF(R$1&lt;$B289,"-",""))</f>
        <v/>
      </c>
      <c r="S289" t="str" cm="1">
        <f t="array" ref="S289">IFERROR(IF(VLOOKUP(S$1,_xlfn.UNIQUE(_xlfn._xlws.FILTER(ARQUIVOS[REVISÃO],ARQUIVOS[DOCUMENTO]='MATRIZ DE REVISÃO'!$A289)),1,)=$B289,"VIGENTE","OBS"),IF(S$1&lt;$B289,"-",""))</f>
        <v/>
      </c>
    </row>
    <row r="290" spans="1:19" x14ac:dyDescent="0.3">
      <c r="A290" s="16" t="s">
        <v>3036</v>
      </c>
      <c r="B290" s="17" t="str">
        <f>_xlfn.XLOOKUP(A290,LD_01[DOCUMENTO],LD_01[REVISÃO])</f>
        <v>R04</v>
      </c>
      <c r="C290" s="17" t="s">
        <v>4315</v>
      </c>
      <c r="D290" s="21" t="str" cm="1">
        <f t="array" ref="D290">IFERROR(IF(VLOOKUP(D$1,_xlfn.UNIQUE(_xlfn._xlws.FILTER(ARQUIVOS[REVISÃO],ARQUIVOS[DOCUMENTO]='MATRIZ DE REVISÃO'!$A290)),1,)=$B290,"VIGENTE","OBS"),IF(D$1&lt;$B290,"-",""))</f>
        <v>-</v>
      </c>
      <c r="E290" s="21" t="str" cm="1">
        <f t="array" ref="E290">IFERROR(IF(VLOOKUP(E$1,_xlfn.UNIQUE(_xlfn._xlws.FILTER(ARQUIVOS[REVISÃO],ARQUIVOS[DOCUMENTO]='MATRIZ DE REVISÃO'!$A290)),1,)=$B290,"VIGENTE","OBS"),IF(E$1&lt;$B290,"-",""))</f>
        <v>-</v>
      </c>
      <c r="F290" s="21" t="str" cm="1">
        <f t="array" ref="F290">IFERROR(IF(VLOOKUP(F$1,_xlfn.UNIQUE(_xlfn._xlws.FILTER(ARQUIVOS[REVISÃO],ARQUIVOS[DOCUMENTO]='MATRIZ DE REVISÃO'!$A290)),1,)=$B290,"VIGENTE","OBS"),IF(F$1&lt;$B290,"-",""))</f>
        <v>-</v>
      </c>
      <c r="G290" s="21" t="str" cm="1">
        <f t="array" ref="G290">IFERROR(IF(VLOOKUP(G$1,_xlfn.UNIQUE(_xlfn._xlws.FILTER(ARQUIVOS[REVISÃO],ARQUIVOS[DOCUMENTO]='MATRIZ DE REVISÃO'!$A290)),1,)=$B290,"VIGENTE","OBS"),IF(G$1&lt;$B290,"-",""))</f>
        <v>-</v>
      </c>
      <c r="H290" s="21" t="str" cm="1">
        <f t="array" ref="H290">IFERROR(IF(VLOOKUP(H$1,_xlfn.UNIQUE(_xlfn._xlws.FILTER(ARQUIVOS[REVISÃO],ARQUIVOS[DOCUMENTO]='MATRIZ DE REVISÃO'!$A290)),1,)=$B290,"VIGENTE","OBS"),IF(H$1&lt;$B290,"-",""))</f>
        <v>VIGENTE</v>
      </c>
      <c r="I290" s="21" t="str" cm="1">
        <f t="array" ref="I290">IFERROR(IF(VLOOKUP(I$1,_xlfn.UNIQUE(_xlfn._xlws.FILTER(ARQUIVOS[REVISÃO],ARQUIVOS[DOCUMENTO]='MATRIZ DE REVISÃO'!$A290)),1,)=$B290,"VIGENTE","OBS"),IF(I$1&lt;$B290,"-",""))</f>
        <v/>
      </c>
      <c r="J290" s="21" t="str" cm="1">
        <f t="array" ref="J290">IFERROR(IF(VLOOKUP(J$1,_xlfn.UNIQUE(_xlfn._xlws.FILTER(ARQUIVOS[REVISÃO],ARQUIVOS[DOCUMENTO]='MATRIZ DE REVISÃO'!$A290)),1,)=$B290,"VIGENTE","OBS"),IF(J$1&lt;$B290,"-",""))</f>
        <v/>
      </c>
      <c r="K290" s="21" t="str" cm="1">
        <f t="array" ref="K290">IFERROR(IF(VLOOKUP(K$1,_xlfn.UNIQUE(_xlfn._xlws.FILTER(ARQUIVOS[REVISÃO],ARQUIVOS[DOCUMENTO]='MATRIZ DE REVISÃO'!$A290)),1,)=$B290,"VIGENTE","OBS"),IF(K$1&lt;$B290,"-",""))</f>
        <v/>
      </c>
      <c r="L290" s="21" t="str" cm="1">
        <f t="array" ref="L290">IFERROR(IF(VLOOKUP(L$1,_xlfn.UNIQUE(_xlfn._xlws.FILTER(ARQUIVOS[REVISÃO],ARQUIVOS[DOCUMENTO]='MATRIZ DE REVISÃO'!$A290)),1,)=$B290,"VIGENTE","OBS"),IF(L$1&lt;$B290,"-",""))</f>
        <v/>
      </c>
      <c r="M290" s="21" t="str" cm="1">
        <f t="array" ref="M290">IFERROR(IF(VLOOKUP(M$1,_xlfn.UNIQUE(_xlfn._xlws.FILTER(ARQUIVOS[REVISÃO],ARQUIVOS[DOCUMENTO]='MATRIZ DE REVISÃO'!$A290)),1,)=$B290,"VIGENTE","OBS"),IF(M$1&lt;$B290,"-",""))</f>
        <v/>
      </c>
      <c r="N290" s="21" t="str" cm="1">
        <f t="array" ref="N290">IFERROR(IF(VLOOKUP(N$1,_xlfn.UNIQUE(_xlfn._xlws.FILTER(ARQUIVOS[REVISÃO],ARQUIVOS[DOCUMENTO]='MATRIZ DE REVISÃO'!$A290)),1,)=$B290,"VIGENTE","OBS"),IF(N$1&lt;$B290,"-",""))</f>
        <v/>
      </c>
      <c r="O290" s="22" t="str" cm="1">
        <f t="array" ref="O290">IFERROR(IF(VLOOKUP(O$1,_xlfn.UNIQUE(_xlfn._xlws.FILTER(ARQUIVOS[REVISÃO],ARQUIVOS[DOCUMENTO]='MATRIZ DE REVISÃO'!$A290)),1,)=$B290,"VIGENTE","OBS"),IF(O$1&lt;$B290,"-",""))</f>
        <v/>
      </c>
      <c r="P290" t="str" cm="1">
        <f t="array" ref="P290">IFERROR(IF(VLOOKUP(P$1,_xlfn.UNIQUE(_xlfn._xlws.FILTER(ARQUIVOS[REVISÃO],ARQUIVOS[DOCUMENTO]='MATRIZ DE REVISÃO'!$A290)),1,)=$B290,"VIGENTE","OBS"),IF(P$1&lt;$B290,"-",""))</f>
        <v/>
      </c>
      <c r="Q290" t="str" cm="1">
        <f t="array" ref="Q290">IFERROR(IF(VLOOKUP(Q$1,_xlfn.UNIQUE(_xlfn._xlws.FILTER(ARQUIVOS[REVISÃO],ARQUIVOS[DOCUMENTO]='MATRIZ DE REVISÃO'!$A290)),1,)=$B290,"VIGENTE","OBS"),IF(Q$1&lt;$B290,"-",""))</f>
        <v/>
      </c>
      <c r="R290" t="str" cm="1">
        <f t="array" ref="R290">IFERROR(IF(VLOOKUP(R$1,_xlfn.UNIQUE(_xlfn._xlws.FILTER(ARQUIVOS[REVISÃO],ARQUIVOS[DOCUMENTO]='MATRIZ DE REVISÃO'!$A290)),1,)=$B290,"VIGENTE","OBS"),IF(R$1&lt;$B290,"-",""))</f>
        <v/>
      </c>
      <c r="S290" t="str" cm="1">
        <f t="array" ref="S290">IFERROR(IF(VLOOKUP(S$1,_xlfn.UNIQUE(_xlfn._xlws.FILTER(ARQUIVOS[REVISÃO],ARQUIVOS[DOCUMENTO]='MATRIZ DE REVISÃO'!$A290)),1,)=$B290,"VIGENTE","OBS"),IF(S$1&lt;$B290,"-",""))</f>
        <v/>
      </c>
    </row>
    <row r="291" spans="1:19" x14ac:dyDescent="0.3">
      <c r="A291" s="16" t="s">
        <v>3037</v>
      </c>
      <c r="B291" s="17" t="str">
        <f>_xlfn.XLOOKUP(A291,LD_01[DOCUMENTO],LD_01[REVISÃO])</f>
        <v>R01</v>
      </c>
      <c r="C291" s="17" t="s">
        <v>4315</v>
      </c>
      <c r="D291" s="21" t="str" cm="1">
        <f t="array" ref="D291">IFERROR(IF(VLOOKUP(D$1,_xlfn.UNIQUE(_xlfn._xlws.FILTER(ARQUIVOS[REVISÃO],ARQUIVOS[DOCUMENTO]='MATRIZ DE REVISÃO'!$A291)),1,)=$B291,"VIGENTE","OBS"),IF(D$1&lt;$B291,"-",""))</f>
        <v>-</v>
      </c>
      <c r="E291" s="21" t="str" cm="1">
        <f t="array" ref="E291">IFERROR(IF(VLOOKUP(E$1,_xlfn.UNIQUE(_xlfn._xlws.FILTER(ARQUIVOS[REVISÃO],ARQUIVOS[DOCUMENTO]='MATRIZ DE REVISÃO'!$A291)),1,)=$B291,"VIGENTE","OBS"),IF(E$1&lt;$B291,"-",""))</f>
        <v>VIGENTE</v>
      </c>
      <c r="F291" s="21" t="str" cm="1">
        <f t="array" ref="F291">IFERROR(IF(VLOOKUP(F$1,_xlfn.UNIQUE(_xlfn._xlws.FILTER(ARQUIVOS[REVISÃO],ARQUIVOS[DOCUMENTO]='MATRIZ DE REVISÃO'!$A291)),1,)=$B291,"VIGENTE","OBS"),IF(F$1&lt;$B291,"-",""))</f>
        <v/>
      </c>
      <c r="G291" s="21" t="str" cm="1">
        <f t="array" ref="G291">IFERROR(IF(VLOOKUP(G$1,_xlfn.UNIQUE(_xlfn._xlws.FILTER(ARQUIVOS[REVISÃO],ARQUIVOS[DOCUMENTO]='MATRIZ DE REVISÃO'!$A291)),1,)=$B291,"VIGENTE","OBS"),IF(G$1&lt;$B291,"-",""))</f>
        <v/>
      </c>
      <c r="H291" s="21" t="str" cm="1">
        <f t="array" ref="H291">IFERROR(IF(VLOOKUP(H$1,_xlfn.UNIQUE(_xlfn._xlws.FILTER(ARQUIVOS[REVISÃO],ARQUIVOS[DOCUMENTO]='MATRIZ DE REVISÃO'!$A291)),1,)=$B291,"VIGENTE","OBS"),IF(H$1&lt;$B291,"-",""))</f>
        <v/>
      </c>
      <c r="I291" s="21" t="str" cm="1">
        <f t="array" ref="I291">IFERROR(IF(VLOOKUP(I$1,_xlfn.UNIQUE(_xlfn._xlws.FILTER(ARQUIVOS[REVISÃO],ARQUIVOS[DOCUMENTO]='MATRIZ DE REVISÃO'!$A291)),1,)=$B291,"VIGENTE","OBS"),IF(I$1&lt;$B291,"-",""))</f>
        <v/>
      </c>
      <c r="J291" s="21" t="str" cm="1">
        <f t="array" ref="J291">IFERROR(IF(VLOOKUP(J$1,_xlfn.UNIQUE(_xlfn._xlws.FILTER(ARQUIVOS[REVISÃO],ARQUIVOS[DOCUMENTO]='MATRIZ DE REVISÃO'!$A291)),1,)=$B291,"VIGENTE","OBS"),IF(J$1&lt;$B291,"-",""))</f>
        <v/>
      </c>
      <c r="K291" s="21" t="str" cm="1">
        <f t="array" ref="K291">IFERROR(IF(VLOOKUP(K$1,_xlfn.UNIQUE(_xlfn._xlws.FILTER(ARQUIVOS[REVISÃO],ARQUIVOS[DOCUMENTO]='MATRIZ DE REVISÃO'!$A291)),1,)=$B291,"VIGENTE","OBS"),IF(K$1&lt;$B291,"-",""))</f>
        <v/>
      </c>
      <c r="L291" s="21" t="str" cm="1">
        <f t="array" ref="L291">IFERROR(IF(VLOOKUP(L$1,_xlfn.UNIQUE(_xlfn._xlws.FILTER(ARQUIVOS[REVISÃO],ARQUIVOS[DOCUMENTO]='MATRIZ DE REVISÃO'!$A291)),1,)=$B291,"VIGENTE","OBS"),IF(L$1&lt;$B291,"-",""))</f>
        <v/>
      </c>
      <c r="M291" s="21" t="str" cm="1">
        <f t="array" ref="M291">IFERROR(IF(VLOOKUP(M$1,_xlfn.UNIQUE(_xlfn._xlws.FILTER(ARQUIVOS[REVISÃO],ARQUIVOS[DOCUMENTO]='MATRIZ DE REVISÃO'!$A291)),1,)=$B291,"VIGENTE","OBS"),IF(M$1&lt;$B291,"-",""))</f>
        <v/>
      </c>
      <c r="N291" s="21" t="str" cm="1">
        <f t="array" ref="N291">IFERROR(IF(VLOOKUP(N$1,_xlfn.UNIQUE(_xlfn._xlws.FILTER(ARQUIVOS[REVISÃO],ARQUIVOS[DOCUMENTO]='MATRIZ DE REVISÃO'!$A291)),1,)=$B291,"VIGENTE","OBS"),IF(N$1&lt;$B291,"-",""))</f>
        <v/>
      </c>
      <c r="O291" s="22" t="str" cm="1">
        <f t="array" ref="O291">IFERROR(IF(VLOOKUP(O$1,_xlfn.UNIQUE(_xlfn._xlws.FILTER(ARQUIVOS[REVISÃO],ARQUIVOS[DOCUMENTO]='MATRIZ DE REVISÃO'!$A291)),1,)=$B291,"VIGENTE","OBS"),IF(O$1&lt;$B291,"-",""))</f>
        <v/>
      </c>
      <c r="P291" t="str" cm="1">
        <f t="array" ref="P291">IFERROR(IF(VLOOKUP(P$1,_xlfn.UNIQUE(_xlfn._xlws.FILTER(ARQUIVOS[REVISÃO],ARQUIVOS[DOCUMENTO]='MATRIZ DE REVISÃO'!$A291)),1,)=$B291,"VIGENTE","OBS"),IF(P$1&lt;$B291,"-",""))</f>
        <v/>
      </c>
      <c r="Q291" t="str" cm="1">
        <f t="array" ref="Q291">IFERROR(IF(VLOOKUP(Q$1,_xlfn.UNIQUE(_xlfn._xlws.FILTER(ARQUIVOS[REVISÃO],ARQUIVOS[DOCUMENTO]='MATRIZ DE REVISÃO'!$A291)),1,)=$B291,"VIGENTE","OBS"),IF(Q$1&lt;$B291,"-",""))</f>
        <v/>
      </c>
      <c r="R291" t="str" cm="1">
        <f t="array" ref="R291">IFERROR(IF(VLOOKUP(R$1,_xlfn.UNIQUE(_xlfn._xlws.FILTER(ARQUIVOS[REVISÃO],ARQUIVOS[DOCUMENTO]='MATRIZ DE REVISÃO'!$A291)),1,)=$B291,"VIGENTE","OBS"),IF(R$1&lt;$B291,"-",""))</f>
        <v/>
      </c>
      <c r="S291" t="str" cm="1">
        <f t="array" ref="S291">IFERROR(IF(VLOOKUP(S$1,_xlfn.UNIQUE(_xlfn._xlws.FILTER(ARQUIVOS[REVISÃO],ARQUIVOS[DOCUMENTO]='MATRIZ DE REVISÃO'!$A291)),1,)=$B291,"VIGENTE","OBS"),IF(S$1&lt;$B291,"-",""))</f>
        <v/>
      </c>
    </row>
    <row r="292" spans="1:19" x14ac:dyDescent="0.3">
      <c r="A292" s="16" t="s">
        <v>3038</v>
      </c>
      <c r="B292" s="17" t="str">
        <f>_xlfn.XLOOKUP(A292,LD_01[DOCUMENTO],LD_01[REVISÃO])</f>
        <v>R01</v>
      </c>
      <c r="C292" s="17" t="s">
        <v>4315</v>
      </c>
      <c r="D292" s="21" t="str" cm="1">
        <f t="array" ref="D292">IFERROR(IF(VLOOKUP(D$1,_xlfn.UNIQUE(_xlfn._xlws.FILTER(ARQUIVOS[REVISÃO],ARQUIVOS[DOCUMENTO]='MATRIZ DE REVISÃO'!$A292)),1,)=$B292,"VIGENTE","OBS"),IF(D$1&lt;$B292,"-",""))</f>
        <v>-</v>
      </c>
      <c r="E292" s="21" t="str" cm="1">
        <f t="array" ref="E292">IFERROR(IF(VLOOKUP(E$1,_xlfn.UNIQUE(_xlfn._xlws.FILTER(ARQUIVOS[REVISÃO],ARQUIVOS[DOCUMENTO]='MATRIZ DE REVISÃO'!$A292)),1,)=$B292,"VIGENTE","OBS"),IF(E$1&lt;$B292,"-",""))</f>
        <v>VIGENTE</v>
      </c>
      <c r="F292" s="21" t="str" cm="1">
        <f t="array" ref="F292">IFERROR(IF(VLOOKUP(F$1,_xlfn.UNIQUE(_xlfn._xlws.FILTER(ARQUIVOS[REVISÃO],ARQUIVOS[DOCUMENTO]='MATRIZ DE REVISÃO'!$A292)),1,)=$B292,"VIGENTE","OBS"),IF(F$1&lt;$B292,"-",""))</f>
        <v/>
      </c>
      <c r="G292" s="21" t="str" cm="1">
        <f t="array" ref="G292">IFERROR(IF(VLOOKUP(G$1,_xlfn.UNIQUE(_xlfn._xlws.FILTER(ARQUIVOS[REVISÃO],ARQUIVOS[DOCUMENTO]='MATRIZ DE REVISÃO'!$A292)),1,)=$B292,"VIGENTE","OBS"),IF(G$1&lt;$B292,"-",""))</f>
        <v/>
      </c>
      <c r="H292" s="21" t="str" cm="1">
        <f t="array" ref="H292">IFERROR(IF(VLOOKUP(H$1,_xlfn.UNIQUE(_xlfn._xlws.FILTER(ARQUIVOS[REVISÃO],ARQUIVOS[DOCUMENTO]='MATRIZ DE REVISÃO'!$A292)),1,)=$B292,"VIGENTE","OBS"),IF(H$1&lt;$B292,"-",""))</f>
        <v/>
      </c>
      <c r="I292" s="21" t="str" cm="1">
        <f t="array" ref="I292">IFERROR(IF(VLOOKUP(I$1,_xlfn.UNIQUE(_xlfn._xlws.FILTER(ARQUIVOS[REVISÃO],ARQUIVOS[DOCUMENTO]='MATRIZ DE REVISÃO'!$A292)),1,)=$B292,"VIGENTE","OBS"),IF(I$1&lt;$B292,"-",""))</f>
        <v/>
      </c>
      <c r="J292" s="21" t="str" cm="1">
        <f t="array" ref="J292">IFERROR(IF(VLOOKUP(J$1,_xlfn.UNIQUE(_xlfn._xlws.FILTER(ARQUIVOS[REVISÃO],ARQUIVOS[DOCUMENTO]='MATRIZ DE REVISÃO'!$A292)),1,)=$B292,"VIGENTE","OBS"),IF(J$1&lt;$B292,"-",""))</f>
        <v/>
      </c>
      <c r="K292" s="21" t="str" cm="1">
        <f t="array" ref="K292">IFERROR(IF(VLOOKUP(K$1,_xlfn.UNIQUE(_xlfn._xlws.FILTER(ARQUIVOS[REVISÃO],ARQUIVOS[DOCUMENTO]='MATRIZ DE REVISÃO'!$A292)),1,)=$B292,"VIGENTE","OBS"),IF(K$1&lt;$B292,"-",""))</f>
        <v/>
      </c>
      <c r="L292" s="21" t="str" cm="1">
        <f t="array" ref="L292">IFERROR(IF(VLOOKUP(L$1,_xlfn.UNIQUE(_xlfn._xlws.FILTER(ARQUIVOS[REVISÃO],ARQUIVOS[DOCUMENTO]='MATRIZ DE REVISÃO'!$A292)),1,)=$B292,"VIGENTE","OBS"),IF(L$1&lt;$B292,"-",""))</f>
        <v/>
      </c>
      <c r="M292" s="21" t="str" cm="1">
        <f t="array" ref="M292">IFERROR(IF(VLOOKUP(M$1,_xlfn.UNIQUE(_xlfn._xlws.FILTER(ARQUIVOS[REVISÃO],ARQUIVOS[DOCUMENTO]='MATRIZ DE REVISÃO'!$A292)),1,)=$B292,"VIGENTE","OBS"),IF(M$1&lt;$B292,"-",""))</f>
        <v/>
      </c>
      <c r="N292" s="21" t="str" cm="1">
        <f t="array" ref="N292">IFERROR(IF(VLOOKUP(N$1,_xlfn.UNIQUE(_xlfn._xlws.FILTER(ARQUIVOS[REVISÃO],ARQUIVOS[DOCUMENTO]='MATRIZ DE REVISÃO'!$A292)),1,)=$B292,"VIGENTE","OBS"),IF(N$1&lt;$B292,"-",""))</f>
        <v/>
      </c>
      <c r="O292" s="22" t="str" cm="1">
        <f t="array" ref="O292">IFERROR(IF(VLOOKUP(O$1,_xlfn.UNIQUE(_xlfn._xlws.FILTER(ARQUIVOS[REVISÃO],ARQUIVOS[DOCUMENTO]='MATRIZ DE REVISÃO'!$A292)),1,)=$B292,"VIGENTE","OBS"),IF(O$1&lt;$B292,"-",""))</f>
        <v/>
      </c>
      <c r="P292" t="str" cm="1">
        <f t="array" ref="P292">IFERROR(IF(VLOOKUP(P$1,_xlfn.UNIQUE(_xlfn._xlws.FILTER(ARQUIVOS[REVISÃO],ARQUIVOS[DOCUMENTO]='MATRIZ DE REVISÃO'!$A292)),1,)=$B292,"VIGENTE","OBS"),IF(P$1&lt;$B292,"-",""))</f>
        <v/>
      </c>
      <c r="Q292" t="str" cm="1">
        <f t="array" ref="Q292">IFERROR(IF(VLOOKUP(Q$1,_xlfn.UNIQUE(_xlfn._xlws.FILTER(ARQUIVOS[REVISÃO],ARQUIVOS[DOCUMENTO]='MATRIZ DE REVISÃO'!$A292)),1,)=$B292,"VIGENTE","OBS"),IF(Q$1&lt;$B292,"-",""))</f>
        <v/>
      </c>
      <c r="R292" t="str" cm="1">
        <f t="array" ref="R292">IFERROR(IF(VLOOKUP(R$1,_xlfn.UNIQUE(_xlfn._xlws.FILTER(ARQUIVOS[REVISÃO],ARQUIVOS[DOCUMENTO]='MATRIZ DE REVISÃO'!$A292)),1,)=$B292,"VIGENTE","OBS"),IF(R$1&lt;$B292,"-",""))</f>
        <v/>
      </c>
      <c r="S292" t="str" cm="1">
        <f t="array" ref="S292">IFERROR(IF(VLOOKUP(S$1,_xlfn.UNIQUE(_xlfn._xlws.FILTER(ARQUIVOS[REVISÃO],ARQUIVOS[DOCUMENTO]='MATRIZ DE REVISÃO'!$A292)),1,)=$B292,"VIGENTE","OBS"),IF(S$1&lt;$B292,"-",""))</f>
        <v/>
      </c>
    </row>
    <row r="293" spans="1:19" x14ac:dyDescent="0.3">
      <c r="A293" s="16" t="s">
        <v>3039</v>
      </c>
      <c r="B293" s="17" t="str">
        <f>_xlfn.XLOOKUP(A293,LD_01[DOCUMENTO],LD_01[REVISÃO])</f>
        <v>R03</v>
      </c>
      <c r="C293" s="17" t="s">
        <v>4315</v>
      </c>
      <c r="D293" s="21" t="str" cm="1">
        <f t="array" ref="D293">IFERROR(IF(VLOOKUP(D$1,_xlfn.UNIQUE(_xlfn._xlws.FILTER(ARQUIVOS[REVISÃO],ARQUIVOS[DOCUMENTO]='MATRIZ DE REVISÃO'!$A293)),1,)=$B293,"VIGENTE","OBS"),IF(D$1&lt;$B293,"-",""))</f>
        <v>-</v>
      </c>
      <c r="E293" s="21" t="str" cm="1">
        <f t="array" ref="E293">IFERROR(IF(VLOOKUP(E$1,_xlfn.UNIQUE(_xlfn._xlws.FILTER(ARQUIVOS[REVISÃO],ARQUIVOS[DOCUMENTO]='MATRIZ DE REVISÃO'!$A293)),1,)=$B293,"VIGENTE","OBS"),IF(E$1&lt;$B293,"-",""))</f>
        <v>-</v>
      </c>
      <c r="F293" s="21" t="str" cm="1">
        <f t="array" ref="F293">IFERROR(IF(VLOOKUP(F$1,_xlfn.UNIQUE(_xlfn._xlws.FILTER(ARQUIVOS[REVISÃO],ARQUIVOS[DOCUMENTO]='MATRIZ DE REVISÃO'!$A293)),1,)=$B293,"VIGENTE","OBS"),IF(F$1&lt;$B293,"-",""))</f>
        <v>-</v>
      </c>
      <c r="G293" s="21" t="str" cm="1">
        <f t="array" ref="G293">IFERROR(IF(VLOOKUP(G$1,_xlfn.UNIQUE(_xlfn._xlws.FILTER(ARQUIVOS[REVISÃO],ARQUIVOS[DOCUMENTO]='MATRIZ DE REVISÃO'!$A293)),1,)=$B293,"VIGENTE","OBS"),IF(G$1&lt;$B293,"-",""))</f>
        <v>VIGENTE</v>
      </c>
      <c r="H293" s="21" t="str" cm="1">
        <f t="array" ref="H293">IFERROR(IF(VLOOKUP(H$1,_xlfn.UNIQUE(_xlfn._xlws.FILTER(ARQUIVOS[REVISÃO],ARQUIVOS[DOCUMENTO]='MATRIZ DE REVISÃO'!$A293)),1,)=$B293,"VIGENTE","OBS"),IF(H$1&lt;$B293,"-",""))</f>
        <v/>
      </c>
      <c r="I293" s="21" t="str" cm="1">
        <f t="array" ref="I293">IFERROR(IF(VLOOKUP(I$1,_xlfn.UNIQUE(_xlfn._xlws.FILTER(ARQUIVOS[REVISÃO],ARQUIVOS[DOCUMENTO]='MATRIZ DE REVISÃO'!$A293)),1,)=$B293,"VIGENTE","OBS"),IF(I$1&lt;$B293,"-",""))</f>
        <v/>
      </c>
      <c r="J293" s="21" t="str" cm="1">
        <f t="array" ref="J293">IFERROR(IF(VLOOKUP(J$1,_xlfn.UNIQUE(_xlfn._xlws.FILTER(ARQUIVOS[REVISÃO],ARQUIVOS[DOCUMENTO]='MATRIZ DE REVISÃO'!$A293)),1,)=$B293,"VIGENTE","OBS"),IF(J$1&lt;$B293,"-",""))</f>
        <v/>
      </c>
      <c r="K293" s="21" t="str" cm="1">
        <f t="array" ref="K293">IFERROR(IF(VLOOKUP(K$1,_xlfn.UNIQUE(_xlfn._xlws.FILTER(ARQUIVOS[REVISÃO],ARQUIVOS[DOCUMENTO]='MATRIZ DE REVISÃO'!$A293)),1,)=$B293,"VIGENTE","OBS"),IF(K$1&lt;$B293,"-",""))</f>
        <v/>
      </c>
      <c r="L293" s="21" t="str" cm="1">
        <f t="array" ref="L293">IFERROR(IF(VLOOKUP(L$1,_xlfn.UNIQUE(_xlfn._xlws.FILTER(ARQUIVOS[REVISÃO],ARQUIVOS[DOCUMENTO]='MATRIZ DE REVISÃO'!$A293)),1,)=$B293,"VIGENTE","OBS"),IF(L$1&lt;$B293,"-",""))</f>
        <v/>
      </c>
      <c r="M293" s="21" t="str" cm="1">
        <f t="array" ref="M293">IFERROR(IF(VLOOKUP(M$1,_xlfn.UNIQUE(_xlfn._xlws.FILTER(ARQUIVOS[REVISÃO],ARQUIVOS[DOCUMENTO]='MATRIZ DE REVISÃO'!$A293)),1,)=$B293,"VIGENTE","OBS"),IF(M$1&lt;$B293,"-",""))</f>
        <v/>
      </c>
      <c r="N293" s="21" t="str" cm="1">
        <f t="array" ref="N293">IFERROR(IF(VLOOKUP(N$1,_xlfn.UNIQUE(_xlfn._xlws.FILTER(ARQUIVOS[REVISÃO],ARQUIVOS[DOCUMENTO]='MATRIZ DE REVISÃO'!$A293)),1,)=$B293,"VIGENTE","OBS"),IF(N$1&lt;$B293,"-",""))</f>
        <v/>
      </c>
      <c r="O293" s="22" t="str" cm="1">
        <f t="array" ref="O293">IFERROR(IF(VLOOKUP(O$1,_xlfn.UNIQUE(_xlfn._xlws.FILTER(ARQUIVOS[REVISÃO],ARQUIVOS[DOCUMENTO]='MATRIZ DE REVISÃO'!$A293)),1,)=$B293,"VIGENTE","OBS"),IF(O$1&lt;$B293,"-",""))</f>
        <v/>
      </c>
      <c r="P293" t="str" cm="1">
        <f t="array" ref="P293">IFERROR(IF(VLOOKUP(P$1,_xlfn.UNIQUE(_xlfn._xlws.FILTER(ARQUIVOS[REVISÃO],ARQUIVOS[DOCUMENTO]='MATRIZ DE REVISÃO'!$A293)),1,)=$B293,"VIGENTE","OBS"),IF(P$1&lt;$B293,"-",""))</f>
        <v/>
      </c>
      <c r="Q293" t="str" cm="1">
        <f t="array" ref="Q293">IFERROR(IF(VLOOKUP(Q$1,_xlfn.UNIQUE(_xlfn._xlws.FILTER(ARQUIVOS[REVISÃO],ARQUIVOS[DOCUMENTO]='MATRIZ DE REVISÃO'!$A293)),1,)=$B293,"VIGENTE","OBS"),IF(Q$1&lt;$B293,"-",""))</f>
        <v/>
      </c>
      <c r="R293" t="str" cm="1">
        <f t="array" ref="R293">IFERROR(IF(VLOOKUP(R$1,_xlfn.UNIQUE(_xlfn._xlws.FILTER(ARQUIVOS[REVISÃO],ARQUIVOS[DOCUMENTO]='MATRIZ DE REVISÃO'!$A293)),1,)=$B293,"VIGENTE","OBS"),IF(R$1&lt;$B293,"-",""))</f>
        <v/>
      </c>
      <c r="S293" t="str" cm="1">
        <f t="array" ref="S293">IFERROR(IF(VLOOKUP(S$1,_xlfn.UNIQUE(_xlfn._xlws.FILTER(ARQUIVOS[REVISÃO],ARQUIVOS[DOCUMENTO]='MATRIZ DE REVISÃO'!$A293)),1,)=$B293,"VIGENTE","OBS"),IF(S$1&lt;$B293,"-",""))</f>
        <v/>
      </c>
    </row>
    <row r="294" spans="1:19" x14ac:dyDescent="0.3">
      <c r="A294" s="16" t="s">
        <v>3040</v>
      </c>
      <c r="B294" s="17" t="str">
        <f>_xlfn.XLOOKUP(A294,LD_01[DOCUMENTO],LD_01[REVISÃO])</f>
        <v>R02</v>
      </c>
      <c r="C294" s="17" t="s">
        <v>4315</v>
      </c>
      <c r="D294" s="21" t="str" cm="1">
        <f t="array" ref="D294">IFERROR(IF(VLOOKUP(D$1,_xlfn.UNIQUE(_xlfn._xlws.FILTER(ARQUIVOS[REVISÃO],ARQUIVOS[DOCUMENTO]='MATRIZ DE REVISÃO'!$A294)),1,)=$B294,"VIGENTE","OBS"),IF(D$1&lt;$B294,"-",""))</f>
        <v>-</v>
      </c>
      <c r="E294" s="21" t="str" cm="1">
        <f t="array" ref="E294">IFERROR(IF(VLOOKUP(E$1,_xlfn.UNIQUE(_xlfn._xlws.FILTER(ARQUIVOS[REVISÃO],ARQUIVOS[DOCUMENTO]='MATRIZ DE REVISÃO'!$A294)),1,)=$B294,"VIGENTE","OBS"),IF(E$1&lt;$B294,"-",""))</f>
        <v>-</v>
      </c>
      <c r="F294" s="21" t="str" cm="1">
        <f t="array" ref="F294">IFERROR(IF(VLOOKUP(F$1,_xlfn.UNIQUE(_xlfn._xlws.FILTER(ARQUIVOS[REVISÃO],ARQUIVOS[DOCUMENTO]='MATRIZ DE REVISÃO'!$A294)),1,)=$B294,"VIGENTE","OBS"),IF(F$1&lt;$B294,"-",""))</f>
        <v>VIGENTE</v>
      </c>
      <c r="G294" s="21" t="str" cm="1">
        <f t="array" ref="G294">IFERROR(IF(VLOOKUP(G$1,_xlfn.UNIQUE(_xlfn._xlws.FILTER(ARQUIVOS[REVISÃO],ARQUIVOS[DOCUMENTO]='MATRIZ DE REVISÃO'!$A294)),1,)=$B294,"VIGENTE","OBS"),IF(G$1&lt;$B294,"-",""))</f>
        <v/>
      </c>
      <c r="H294" s="21" t="str" cm="1">
        <f t="array" ref="H294">IFERROR(IF(VLOOKUP(H$1,_xlfn.UNIQUE(_xlfn._xlws.FILTER(ARQUIVOS[REVISÃO],ARQUIVOS[DOCUMENTO]='MATRIZ DE REVISÃO'!$A294)),1,)=$B294,"VIGENTE","OBS"),IF(H$1&lt;$B294,"-",""))</f>
        <v/>
      </c>
      <c r="I294" s="21" t="str" cm="1">
        <f t="array" ref="I294">IFERROR(IF(VLOOKUP(I$1,_xlfn.UNIQUE(_xlfn._xlws.FILTER(ARQUIVOS[REVISÃO],ARQUIVOS[DOCUMENTO]='MATRIZ DE REVISÃO'!$A294)),1,)=$B294,"VIGENTE","OBS"),IF(I$1&lt;$B294,"-",""))</f>
        <v/>
      </c>
      <c r="J294" s="21" t="str" cm="1">
        <f t="array" ref="J294">IFERROR(IF(VLOOKUP(J$1,_xlfn.UNIQUE(_xlfn._xlws.FILTER(ARQUIVOS[REVISÃO],ARQUIVOS[DOCUMENTO]='MATRIZ DE REVISÃO'!$A294)),1,)=$B294,"VIGENTE","OBS"),IF(J$1&lt;$B294,"-",""))</f>
        <v/>
      </c>
      <c r="K294" s="21" t="str" cm="1">
        <f t="array" ref="K294">IFERROR(IF(VLOOKUP(K$1,_xlfn.UNIQUE(_xlfn._xlws.FILTER(ARQUIVOS[REVISÃO],ARQUIVOS[DOCUMENTO]='MATRIZ DE REVISÃO'!$A294)),1,)=$B294,"VIGENTE","OBS"),IF(K$1&lt;$B294,"-",""))</f>
        <v/>
      </c>
      <c r="L294" s="21" t="str" cm="1">
        <f t="array" ref="L294">IFERROR(IF(VLOOKUP(L$1,_xlfn.UNIQUE(_xlfn._xlws.FILTER(ARQUIVOS[REVISÃO],ARQUIVOS[DOCUMENTO]='MATRIZ DE REVISÃO'!$A294)),1,)=$B294,"VIGENTE","OBS"),IF(L$1&lt;$B294,"-",""))</f>
        <v/>
      </c>
      <c r="M294" s="21" t="str" cm="1">
        <f t="array" ref="M294">IFERROR(IF(VLOOKUP(M$1,_xlfn.UNIQUE(_xlfn._xlws.FILTER(ARQUIVOS[REVISÃO],ARQUIVOS[DOCUMENTO]='MATRIZ DE REVISÃO'!$A294)),1,)=$B294,"VIGENTE","OBS"),IF(M$1&lt;$B294,"-",""))</f>
        <v/>
      </c>
      <c r="N294" s="21" t="str" cm="1">
        <f t="array" ref="N294">IFERROR(IF(VLOOKUP(N$1,_xlfn.UNIQUE(_xlfn._xlws.FILTER(ARQUIVOS[REVISÃO],ARQUIVOS[DOCUMENTO]='MATRIZ DE REVISÃO'!$A294)),1,)=$B294,"VIGENTE","OBS"),IF(N$1&lt;$B294,"-",""))</f>
        <v/>
      </c>
      <c r="O294" s="22" t="str" cm="1">
        <f t="array" ref="O294">IFERROR(IF(VLOOKUP(O$1,_xlfn.UNIQUE(_xlfn._xlws.FILTER(ARQUIVOS[REVISÃO],ARQUIVOS[DOCUMENTO]='MATRIZ DE REVISÃO'!$A294)),1,)=$B294,"VIGENTE","OBS"),IF(O$1&lt;$B294,"-",""))</f>
        <v/>
      </c>
      <c r="P294" t="str" cm="1">
        <f t="array" ref="P294">IFERROR(IF(VLOOKUP(P$1,_xlfn.UNIQUE(_xlfn._xlws.FILTER(ARQUIVOS[REVISÃO],ARQUIVOS[DOCUMENTO]='MATRIZ DE REVISÃO'!$A294)),1,)=$B294,"VIGENTE","OBS"),IF(P$1&lt;$B294,"-",""))</f>
        <v/>
      </c>
      <c r="Q294" t="str" cm="1">
        <f t="array" ref="Q294">IFERROR(IF(VLOOKUP(Q$1,_xlfn.UNIQUE(_xlfn._xlws.FILTER(ARQUIVOS[REVISÃO],ARQUIVOS[DOCUMENTO]='MATRIZ DE REVISÃO'!$A294)),1,)=$B294,"VIGENTE","OBS"),IF(Q$1&lt;$B294,"-",""))</f>
        <v/>
      </c>
      <c r="R294" t="str" cm="1">
        <f t="array" ref="R294">IFERROR(IF(VLOOKUP(R$1,_xlfn.UNIQUE(_xlfn._xlws.FILTER(ARQUIVOS[REVISÃO],ARQUIVOS[DOCUMENTO]='MATRIZ DE REVISÃO'!$A294)),1,)=$B294,"VIGENTE","OBS"),IF(R$1&lt;$B294,"-",""))</f>
        <v/>
      </c>
      <c r="S294" t="str" cm="1">
        <f t="array" ref="S294">IFERROR(IF(VLOOKUP(S$1,_xlfn.UNIQUE(_xlfn._xlws.FILTER(ARQUIVOS[REVISÃO],ARQUIVOS[DOCUMENTO]='MATRIZ DE REVISÃO'!$A294)),1,)=$B294,"VIGENTE","OBS"),IF(S$1&lt;$B294,"-",""))</f>
        <v/>
      </c>
    </row>
    <row r="295" spans="1:19" x14ac:dyDescent="0.3">
      <c r="A295" s="16" t="s">
        <v>3041</v>
      </c>
      <c r="B295" s="17" t="str">
        <f>_xlfn.XLOOKUP(A295,LD_01[DOCUMENTO],LD_01[REVISÃO])</f>
        <v>R02</v>
      </c>
      <c r="C295" s="17" t="s">
        <v>4315</v>
      </c>
      <c r="D295" s="21" t="str" cm="1">
        <f t="array" ref="D295">IFERROR(IF(VLOOKUP(D$1,_xlfn.UNIQUE(_xlfn._xlws.FILTER(ARQUIVOS[REVISÃO],ARQUIVOS[DOCUMENTO]='MATRIZ DE REVISÃO'!$A295)),1,)=$B295,"VIGENTE","OBS"),IF(D$1&lt;$B295,"-",""))</f>
        <v>-</v>
      </c>
      <c r="E295" s="21" t="str" cm="1">
        <f t="array" ref="E295">IFERROR(IF(VLOOKUP(E$1,_xlfn.UNIQUE(_xlfn._xlws.FILTER(ARQUIVOS[REVISÃO],ARQUIVOS[DOCUMENTO]='MATRIZ DE REVISÃO'!$A295)),1,)=$B295,"VIGENTE","OBS"),IF(E$1&lt;$B295,"-",""))</f>
        <v>-</v>
      </c>
      <c r="F295" s="21" t="str" cm="1">
        <f t="array" ref="F295">IFERROR(IF(VLOOKUP(F$1,_xlfn.UNIQUE(_xlfn._xlws.FILTER(ARQUIVOS[REVISÃO],ARQUIVOS[DOCUMENTO]='MATRIZ DE REVISÃO'!$A295)),1,)=$B295,"VIGENTE","OBS"),IF(F$1&lt;$B295,"-",""))</f>
        <v>VIGENTE</v>
      </c>
      <c r="G295" s="21" t="str" cm="1">
        <f t="array" ref="G295">IFERROR(IF(VLOOKUP(G$1,_xlfn.UNIQUE(_xlfn._xlws.FILTER(ARQUIVOS[REVISÃO],ARQUIVOS[DOCUMENTO]='MATRIZ DE REVISÃO'!$A295)),1,)=$B295,"VIGENTE","OBS"),IF(G$1&lt;$B295,"-",""))</f>
        <v/>
      </c>
      <c r="H295" s="21" t="str" cm="1">
        <f t="array" ref="H295">IFERROR(IF(VLOOKUP(H$1,_xlfn.UNIQUE(_xlfn._xlws.FILTER(ARQUIVOS[REVISÃO],ARQUIVOS[DOCUMENTO]='MATRIZ DE REVISÃO'!$A295)),1,)=$B295,"VIGENTE","OBS"),IF(H$1&lt;$B295,"-",""))</f>
        <v/>
      </c>
      <c r="I295" s="21" t="str" cm="1">
        <f t="array" ref="I295">IFERROR(IF(VLOOKUP(I$1,_xlfn.UNIQUE(_xlfn._xlws.FILTER(ARQUIVOS[REVISÃO],ARQUIVOS[DOCUMENTO]='MATRIZ DE REVISÃO'!$A295)),1,)=$B295,"VIGENTE","OBS"),IF(I$1&lt;$B295,"-",""))</f>
        <v/>
      </c>
      <c r="J295" s="21" t="str" cm="1">
        <f t="array" ref="J295">IFERROR(IF(VLOOKUP(J$1,_xlfn.UNIQUE(_xlfn._xlws.FILTER(ARQUIVOS[REVISÃO],ARQUIVOS[DOCUMENTO]='MATRIZ DE REVISÃO'!$A295)),1,)=$B295,"VIGENTE","OBS"),IF(J$1&lt;$B295,"-",""))</f>
        <v/>
      </c>
      <c r="K295" s="21" t="str" cm="1">
        <f t="array" ref="K295">IFERROR(IF(VLOOKUP(K$1,_xlfn.UNIQUE(_xlfn._xlws.FILTER(ARQUIVOS[REVISÃO],ARQUIVOS[DOCUMENTO]='MATRIZ DE REVISÃO'!$A295)),1,)=$B295,"VIGENTE","OBS"),IF(K$1&lt;$B295,"-",""))</f>
        <v/>
      </c>
      <c r="L295" s="21" t="str" cm="1">
        <f t="array" ref="L295">IFERROR(IF(VLOOKUP(L$1,_xlfn.UNIQUE(_xlfn._xlws.FILTER(ARQUIVOS[REVISÃO],ARQUIVOS[DOCUMENTO]='MATRIZ DE REVISÃO'!$A295)),1,)=$B295,"VIGENTE","OBS"),IF(L$1&lt;$B295,"-",""))</f>
        <v/>
      </c>
      <c r="M295" s="21" t="str" cm="1">
        <f t="array" ref="M295">IFERROR(IF(VLOOKUP(M$1,_xlfn.UNIQUE(_xlfn._xlws.FILTER(ARQUIVOS[REVISÃO],ARQUIVOS[DOCUMENTO]='MATRIZ DE REVISÃO'!$A295)),1,)=$B295,"VIGENTE","OBS"),IF(M$1&lt;$B295,"-",""))</f>
        <v/>
      </c>
      <c r="N295" s="21" t="str" cm="1">
        <f t="array" ref="N295">IFERROR(IF(VLOOKUP(N$1,_xlfn.UNIQUE(_xlfn._xlws.FILTER(ARQUIVOS[REVISÃO],ARQUIVOS[DOCUMENTO]='MATRIZ DE REVISÃO'!$A295)),1,)=$B295,"VIGENTE","OBS"),IF(N$1&lt;$B295,"-",""))</f>
        <v/>
      </c>
      <c r="O295" s="22" t="str" cm="1">
        <f t="array" ref="O295">IFERROR(IF(VLOOKUP(O$1,_xlfn.UNIQUE(_xlfn._xlws.FILTER(ARQUIVOS[REVISÃO],ARQUIVOS[DOCUMENTO]='MATRIZ DE REVISÃO'!$A295)),1,)=$B295,"VIGENTE","OBS"),IF(O$1&lt;$B295,"-",""))</f>
        <v/>
      </c>
      <c r="P295" t="str" cm="1">
        <f t="array" ref="P295">IFERROR(IF(VLOOKUP(P$1,_xlfn.UNIQUE(_xlfn._xlws.FILTER(ARQUIVOS[REVISÃO],ARQUIVOS[DOCUMENTO]='MATRIZ DE REVISÃO'!$A295)),1,)=$B295,"VIGENTE","OBS"),IF(P$1&lt;$B295,"-",""))</f>
        <v/>
      </c>
      <c r="Q295" t="str" cm="1">
        <f t="array" ref="Q295">IFERROR(IF(VLOOKUP(Q$1,_xlfn.UNIQUE(_xlfn._xlws.FILTER(ARQUIVOS[REVISÃO],ARQUIVOS[DOCUMENTO]='MATRIZ DE REVISÃO'!$A295)),1,)=$B295,"VIGENTE","OBS"),IF(Q$1&lt;$B295,"-",""))</f>
        <v/>
      </c>
      <c r="R295" t="str" cm="1">
        <f t="array" ref="R295">IFERROR(IF(VLOOKUP(R$1,_xlfn.UNIQUE(_xlfn._xlws.FILTER(ARQUIVOS[REVISÃO],ARQUIVOS[DOCUMENTO]='MATRIZ DE REVISÃO'!$A295)),1,)=$B295,"VIGENTE","OBS"),IF(R$1&lt;$B295,"-",""))</f>
        <v/>
      </c>
      <c r="S295" t="str" cm="1">
        <f t="array" ref="S295">IFERROR(IF(VLOOKUP(S$1,_xlfn.UNIQUE(_xlfn._xlws.FILTER(ARQUIVOS[REVISÃO],ARQUIVOS[DOCUMENTO]='MATRIZ DE REVISÃO'!$A295)),1,)=$B295,"VIGENTE","OBS"),IF(S$1&lt;$B295,"-",""))</f>
        <v/>
      </c>
    </row>
    <row r="296" spans="1:19" x14ac:dyDescent="0.3">
      <c r="A296" s="16" t="s">
        <v>3042</v>
      </c>
      <c r="B296" s="17" t="str">
        <f>_xlfn.XLOOKUP(A296,LD_01[DOCUMENTO],LD_01[REVISÃO])</f>
        <v>R11</v>
      </c>
      <c r="C296" s="17" t="s">
        <v>4315</v>
      </c>
      <c r="D296" s="21" t="str" cm="1">
        <f t="array" ref="D296">IFERROR(IF(VLOOKUP(D$1,_xlfn.UNIQUE(_xlfn._xlws.FILTER(ARQUIVOS[REVISÃO],ARQUIVOS[DOCUMENTO]='MATRIZ DE REVISÃO'!$A296)),1,)=$B296,"VIGENTE","OBS"),IF(D$1&lt;$B296,"-",""))</f>
        <v>-</v>
      </c>
      <c r="E296" s="21" t="str" cm="1">
        <f t="array" ref="E296">IFERROR(IF(VLOOKUP(E$1,_xlfn.UNIQUE(_xlfn._xlws.FILTER(ARQUIVOS[REVISÃO],ARQUIVOS[DOCUMENTO]='MATRIZ DE REVISÃO'!$A296)),1,)=$B296,"VIGENTE","OBS"),IF(E$1&lt;$B296,"-",""))</f>
        <v>-</v>
      </c>
      <c r="F296" s="21" t="str" cm="1">
        <f t="array" ref="F296">IFERROR(IF(VLOOKUP(F$1,_xlfn.UNIQUE(_xlfn._xlws.FILTER(ARQUIVOS[REVISÃO],ARQUIVOS[DOCUMENTO]='MATRIZ DE REVISÃO'!$A296)),1,)=$B296,"VIGENTE","OBS"),IF(F$1&lt;$B296,"-",""))</f>
        <v>-</v>
      </c>
      <c r="G296" s="21" t="str" cm="1">
        <f t="array" ref="G296">IFERROR(IF(VLOOKUP(G$1,_xlfn.UNIQUE(_xlfn._xlws.FILTER(ARQUIVOS[REVISÃO],ARQUIVOS[DOCUMENTO]='MATRIZ DE REVISÃO'!$A296)),1,)=$B296,"VIGENTE","OBS"),IF(G$1&lt;$B296,"-",""))</f>
        <v>-</v>
      </c>
      <c r="H296" s="21" t="str" cm="1">
        <f t="array" ref="H296">IFERROR(IF(VLOOKUP(H$1,_xlfn.UNIQUE(_xlfn._xlws.FILTER(ARQUIVOS[REVISÃO],ARQUIVOS[DOCUMENTO]='MATRIZ DE REVISÃO'!$A296)),1,)=$B296,"VIGENTE","OBS"),IF(H$1&lt;$B296,"-",""))</f>
        <v>-</v>
      </c>
      <c r="I296" s="21" t="str" cm="1">
        <f t="array" ref="I296">IFERROR(IF(VLOOKUP(I$1,_xlfn.UNIQUE(_xlfn._xlws.FILTER(ARQUIVOS[REVISÃO],ARQUIVOS[DOCUMENTO]='MATRIZ DE REVISÃO'!$A296)),1,)=$B296,"VIGENTE","OBS"),IF(I$1&lt;$B296,"-",""))</f>
        <v>-</v>
      </c>
      <c r="J296" s="21" t="str" cm="1">
        <f t="array" ref="J296">IFERROR(IF(VLOOKUP(J$1,_xlfn.UNIQUE(_xlfn._xlws.FILTER(ARQUIVOS[REVISÃO],ARQUIVOS[DOCUMENTO]='MATRIZ DE REVISÃO'!$A296)),1,)=$B296,"VIGENTE","OBS"),IF(J$1&lt;$B296,"-",""))</f>
        <v>-</v>
      </c>
      <c r="K296" s="21" t="str" cm="1">
        <f t="array" ref="K296">IFERROR(IF(VLOOKUP(K$1,_xlfn.UNIQUE(_xlfn._xlws.FILTER(ARQUIVOS[REVISÃO],ARQUIVOS[DOCUMENTO]='MATRIZ DE REVISÃO'!$A296)),1,)=$B296,"VIGENTE","OBS"),IF(K$1&lt;$B296,"-",""))</f>
        <v>-</v>
      </c>
      <c r="L296" s="21" t="str" cm="1">
        <f t="array" ref="L296">IFERROR(IF(VLOOKUP(L$1,_xlfn.UNIQUE(_xlfn._xlws.FILTER(ARQUIVOS[REVISÃO],ARQUIVOS[DOCUMENTO]='MATRIZ DE REVISÃO'!$A296)),1,)=$B296,"VIGENTE","OBS"),IF(L$1&lt;$B296,"-",""))</f>
        <v>-</v>
      </c>
      <c r="M296" s="21" t="str" cm="1">
        <f t="array" ref="M296">IFERROR(IF(VLOOKUP(M$1,_xlfn.UNIQUE(_xlfn._xlws.FILTER(ARQUIVOS[REVISÃO],ARQUIVOS[DOCUMENTO]='MATRIZ DE REVISÃO'!$A296)),1,)=$B296,"VIGENTE","OBS"),IF(M$1&lt;$B296,"-",""))</f>
        <v>-</v>
      </c>
      <c r="N296" s="21" t="str" cm="1">
        <f t="array" ref="N296">IFERROR(IF(VLOOKUP(N$1,_xlfn.UNIQUE(_xlfn._xlws.FILTER(ARQUIVOS[REVISÃO],ARQUIVOS[DOCUMENTO]='MATRIZ DE REVISÃO'!$A296)),1,)=$B296,"VIGENTE","OBS"),IF(N$1&lt;$B296,"-",""))</f>
        <v>-</v>
      </c>
      <c r="O296" s="22" t="str" cm="1">
        <f t="array" ref="O296">IFERROR(IF(VLOOKUP(O$1,_xlfn.UNIQUE(_xlfn._xlws.FILTER(ARQUIVOS[REVISÃO],ARQUIVOS[DOCUMENTO]='MATRIZ DE REVISÃO'!$A296)),1,)=$B296,"VIGENTE","OBS"),IF(O$1&lt;$B296,"-",""))</f>
        <v>VIGENTE</v>
      </c>
      <c r="P296" t="str" cm="1">
        <f t="array" ref="P296">IFERROR(IF(VLOOKUP(P$1,_xlfn.UNIQUE(_xlfn._xlws.FILTER(ARQUIVOS[REVISÃO],ARQUIVOS[DOCUMENTO]='MATRIZ DE REVISÃO'!$A296)),1,)=$B296,"VIGENTE","OBS"),IF(P$1&lt;$B296,"-",""))</f>
        <v/>
      </c>
      <c r="Q296" t="str" cm="1">
        <f t="array" ref="Q296">IFERROR(IF(VLOOKUP(Q$1,_xlfn.UNIQUE(_xlfn._xlws.FILTER(ARQUIVOS[REVISÃO],ARQUIVOS[DOCUMENTO]='MATRIZ DE REVISÃO'!$A296)),1,)=$B296,"VIGENTE","OBS"),IF(Q$1&lt;$B296,"-",""))</f>
        <v/>
      </c>
      <c r="R296" t="str" cm="1">
        <f t="array" ref="R296">IFERROR(IF(VLOOKUP(R$1,_xlfn.UNIQUE(_xlfn._xlws.FILTER(ARQUIVOS[REVISÃO],ARQUIVOS[DOCUMENTO]='MATRIZ DE REVISÃO'!$A296)),1,)=$B296,"VIGENTE","OBS"),IF(R$1&lt;$B296,"-",""))</f>
        <v/>
      </c>
      <c r="S296" t="str" cm="1">
        <f t="array" ref="S296">IFERROR(IF(VLOOKUP(S$1,_xlfn.UNIQUE(_xlfn._xlws.FILTER(ARQUIVOS[REVISÃO],ARQUIVOS[DOCUMENTO]='MATRIZ DE REVISÃO'!$A296)),1,)=$B296,"VIGENTE","OBS"),IF(S$1&lt;$B296,"-",""))</f>
        <v/>
      </c>
    </row>
    <row r="297" spans="1:19" x14ac:dyDescent="0.3">
      <c r="A297" s="16" t="s">
        <v>3023</v>
      </c>
      <c r="B297" s="17" t="str">
        <f>_xlfn.XLOOKUP(A297,LD_01[DOCUMENTO],LD_01[REVISÃO])</f>
        <v>R01</v>
      </c>
      <c r="C297" s="17" t="s">
        <v>4315</v>
      </c>
      <c r="D297" s="21" t="str" cm="1">
        <f t="array" ref="D297">IFERROR(IF(VLOOKUP(D$1,_xlfn.UNIQUE(_xlfn._xlws.FILTER(ARQUIVOS[REVISÃO],ARQUIVOS[DOCUMENTO]='MATRIZ DE REVISÃO'!$A297)),1,)=$B297,"VIGENTE","OBS"),IF(D$1&lt;$B297,"-",""))</f>
        <v>-</v>
      </c>
      <c r="E297" s="21" t="str" cm="1">
        <f t="array" ref="E297">IFERROR(IF(VLOOKUP(E$1,_xlfn.UNIQUE(_xlfn._xlws.FILTER(ARQUIVOS[REVISÃO],ARQUIVOS[DOCUMENTO]='MATRIZ DE REVISÃO'!$A297)),1,)=$B297,"VIGENTE","OBS"),IF(E$1&lt;$B297,"-",""))</f>
        <v>VIGENTE</v>
      </c>
      <c r="F297" s="21" t="str" cm="1">
        <f t="array" ref="F297">IFERROR(IF(VLOOKUP(F$1,_xlfn.UNIQUE(_xlfn._xlws.FILTER(ARQUIVOS[REVISÃO],ARQUIVOS[DOCUMENTO]='MATRIZ DE REVISÃO'!$A297)),1,)=$B297,"VIGENTE","OBS"),IF(F$1&lt;$B297,"-",""))</f>
        <v/>
      </c>
      <c r="G297" s="21" t="str" cm="1">
        <f t="array" ref="G297">IFERROR(IF(VLOOKUP(G$1,_xlfn.UNIQUE(_xlfn._xlws.FILTER(ARQUIVOS[REVISÃO],ARQUIVOS[DOCUMENTO]='MATRIZ DE REVISÃO'!$A297)),1,)=$B297,"VIGENTE","OBS"),IF(G$1&lt;$B297,"-",""))</f>
        <v/>
      </c>
      <c r="H297" s="21" t="str" cm="1">
        <f t="array" ref="H297">IFERROR(IF(VLOOKUP(H$1,_xlfn.UNIQUE(_xlfn._xlws.FILTER(ARQUIVOS[REVISÃO],ARQUIVOS[DOCUMENTO]='MATRIZ DE REVISÃO'!$A297)),1,)=$B297,"VIGENTE","OBS"),IF(H$1&lt;$B297,"-",""))</f>
        <v/>
      </c>
      <c r="I297" s="21" t="str" cm="1">
        <f t="array" ref="I297">IFERROR(IF(VLOOKUP(I$1,_xlfn.UNIQUE(_xlfn._xlws.FILTER(ARQUIVOS[REVISÃO],ARQUIVOS[DOCUMENTO]='MATRIZ DE REVISÃO'!$A297)),1,)=$B297,"VIGENTE","OBS"),IF(I$1&lt;$B297,"-",""))</f>
        <v/>
      </c>
      <c r="J297" s="21" t="str" cm="1">
        <f t="array" ref="J297">IFERROR(IF(VLOOKUP(J$1,_xlfn.UNIQUE(_xlfn._xlws.FILTER(ARQUIVOS[REVISÃO],ARQUIVOS[DOCUMENTO]='MATRIZ DE REVISÃO'!$A297)),1,)=$B297,"VIGENTE","OBS"),IF(J$1&lt;$B297,"-",""))</f>
        <v/>
      </c>
      <c r="K297" s="21" t="str" cm="1">
        <f t="array" ref="K297">IFERROR(IF(VLOOKUP(K$1,_xlfn.UNIQUE(_xlfn._xlws.FILTER(ARQUIVOS[REVISÃO],ARQUIVOS[DOCUMENTO]='MATRIZ DE REVISÃO'!$A297)),1,)=$B297,"VIGENTE","OBS"),IF(K$1&lt;$B297,"-",""))</f>
        <v/>
      </c>
      <c r="L297" s="21" t="str" cm="1">
        <f t="array" ref="L297">IFERROR(IF(VLOOKUP(L$1,_xlfn.UNIQUE(_xlfn._xlws.FILTER(ARQUIVOS[REVISÃO],ARQUIVOS[DOCUMENTO]='MATRIZ DE REVISÃO'!$A297)),1,)=$B297,"VIGENTE","OBS"),IF(L$1&lt;$B297,"-",""))</f>
        <v/>
      </c>
      <c r="M297" s="21" t="str" cm="1">
        <f t="array" ref="M297">IFERROR(IF(VLOOKUP(M$1,_xlfn.UNIQUE(_xlfn._xlws.FILTER(ARQUIVOS[REVISÃO],ARQUIVOS[DOCUMENTO]='MATRIZ DE REVISÃO'!$A297)),1,)=$B297,"VIGENTE","OBS"),IF(M$1&lt;$B297,"-",""))</f>
        <v/>
      </c>
      <c r="N297" s="21" t="str" cm="1">
        <f t="array" ref="N297">IFERROR(IF(VLOOKUP(N$1,_xlfn.UNIQUE(_xlfn._xlws.FILTER(ARQUIVOS[REVISÃO],ARQUIVOS[DOCUMENTO]='MATRIZ DE REVISÃO'!$A297)),1,)=$B297,"VIGENTE","OBS"),IF(N$1&lt;$B297,"-",""))</f>
        <v/>
      </c>
      <c r="O297" s="22" t="str" cm="1">
        <f t="array" ref="O297">IFERROR(IF(VLOOKUP(O$1,_xlfn.UNIQUE(_xlfn._xlws.FILTER(ARQUIVOS[REVISÃO],ARQUIVOS[DOCUMENTO]='MATRIZ DE REVISÃO'!$A297)),1,)=$B297,"VIGENTE","OBS"),IF(O$1&lt;$B297,"-",""))</f>
        <v/>
      </c>
      <c r="P297" t="str" cm="1">
        <f t="array" ref="P297">IFERROR(IF(VLOOKUP(P$1,_xlfn.UNIQUE(_xlfn._xlws.FILTER(ARQUIVOS[REVISÃO],ARQUIVOS[DOCUMENTO]='MATRIZ DE REVISÃO'!$A297)),1,)=$B297,"VIGENTE","OBS"),IF(P$1&lt;$B297,"-",""))</f>
        <v/>
      </c>
      <c r="Q297" t="str" cm="1">
        <f t="array" ref="Q297">IFERROR(IF(VLOOKUP(Q$1,_xlfn.UNIQUE(_xlfn._xlws.FILTER(ARQUIVOS[REVISÃO],ARQUIVOS[DOCUMENTO]='MATRIZ DE REVISÃO'!$A297)),1,)=$B297,"VIGENTE","OBS"),IF(Q$1&lt;$B297,"-",""))</f>
        <v/>
      </c>
      <c r="R297" t="str" cm="1">
        <f t="array" ref="R297">IFERROR(IF(VLOOKUP(R$1,_xlfn.UNIQUE(_xlfn._xlws.FILTER(ARQUIVOS[REVISÃO],ARQUIVOS[DOCUMENTO]='MATRIZ DE REVISÃO'!$A297)),1,)=$B297,"VIGENTE","OBS"),IF(R$1&lt;$B297,"-",""))</f>
        <v/>
      </c>
      <c r="S297" t="str" cm="1">
        <f t="array" ref="S297">IFERROR(IF(VLOOKUP(S$1,_xlfn.UNIQUE(_xlfn._xlws.FILTER(ARQUIVOS[REVISÃO],ARQUIVOS[DOCUMENTO]='MATRIZ DE REVISÃO'!$A297)),1,)=$B297,"VIGENTE","OBS"),IF(S$1&lt;$B297,"-",""))</f>
        <v/>
      </c>
    </row>
    <row r="298" spans="1:19" x14ac:dyDescent="0.3">
      <c r="A298" s="16" t="s">
        <v>3024</v>
      </c>
      <c r="B298" s="17" t="str">
        <f>_xlfn.XLOOKUP(A298,LD_01[DOCUMENTO],LD_01[REVISÃO])</f>
        <v>R01</v>
      </c>
      <c r="C298" s="17" t="s">
        <v>4315</v>
      </c>
      <c r="D298" s="21" t="str" cm="1">
        <f t="array" ref="D298">IFERROR(IF(VLOOKUP(D$1,_xlfn.UNIQUE(_xlfn._xlws.FILTER(ARQUIVOS[REVISÃO],ARQUIVOS[DOCUMENTO]='MATRIZ DE REVISÃO'!$A298)),1,)=$B298,"VIGENTE","OBS"),IF(D$1&lt;$B298,"-",""))</f>
        <v>-</v>
      </c>
      <c r="E298" s="21" t="str" cm="1">
        <f t="array" ref="E298">IFERROR(IF(VLOOKUP(E$1,_xlfn.UNIQUE(_xlfn._xlws.FILTER(ARQUIVOS[REVISÃO],ARQUIVOS[DOCUMENTO]='MATRIZ DE REVISÃO'!$A298)),1,)=$B298,"VIGENTE","OBS"),IF(E$1&lt;$B298,"-",""))</f>
        <v>VIGENTE</v>
      </c>
      <c r="F298" s="21" t="str" cm="1">
        <f t="array" ref="F298">IFERROR(IF(VLOOKUP(F$1,_xlfn.UNIQUE(_xlfn._xlws.FILTER(ARQUIVOS[REVISÃO],ARQUIVOS[DOCUMENTO]='MATRIZ DE REVISÃO'!$A298)),1,)=$B298,"VIGENTE","OBS"),IF(F$1&lt;$B298,"-",""))</f>
        <v/>
      </c>
      <c r="G298" s="21" t="str" cm="1">
        <f t="array" ref="G298">IFERROR(IF(VLOOKUP(G$1,_xlfn.UNIQUE(_xlfn._xlws.FILTER(ARQUIVOS[REVISÃO],ARQUIVOS[DOCUMENTO]='MATRIZ DE REVISÃO'!$A298)),1,)=$B298,"VIGENTE","OBS"),IF(G$1&lt;$B298,"-",""))</f>
        <v/>
      </c>
      <c r="H298" s="21" t="str" cm="1">
        <f t="array" ref="H298">IFERROR(IF(VLOOKUP(H$1,_xlfn.UNIQUE(_xlfn._xlws.FILTER(ARQUIVOS[REVISÃO],ARQUIVOS[DOCUMENTO]='MATRIZ DE REVISÃO'!$A298)),1,)=$B298,"VIGENTE","OBS"),IF(H$1&lt;$B298,"-",""))</f>
        <v/>
      </c>
      <c r="I298" s="21" t="str" cm="1">
        <f t="array" ref="I298">IFERROR(IF(VLOOKUP(I$1,_xlfn.UNIQUE(_xlfn._xlws.FILTER(ARQUIVOS[REVISÃO],ARQUIVOS[DOCUMENTO]='MATRIZ DE REVISÃO'!$A298)),1,)=$B298,"VIGENTE","OBS"),IF(I$1&lt;$B298,"-",""))</f>
        <v/>
      </c>
      <c r="J298" s="21" t="str" cm="1">
        <f t="array" ref="J298">IFERROR(IF(VLOOKUP(J$1,_xlfn.UNIQUE(_xlfn._xlws.FILTER(ARQUIVOS[REVISÃO],ARQUIVOS[DOCUMENTO]='MATRIZ DE REVISÃO'!$A298)),1,)=$B298,"VIGENTE","OBS"),IF(J$1&lt;$B298,"-",""))</f>
        <v/>
      </c>
      <c r="K298" s="21" t="str" cm="1">
        <f t="array" ref="K298">IFERROR(IF(VLOOKUP(K$1,_xlfn.UNIQUE(_xlfn._xlws.FILTER(ARQUIVOS[REVISÃO],ARQUIVOS[DOCUMENTO]='MATRIZ DE REVISÃO'!$A298)),1,)=$B298,"VIGENTE","OBS"),IF(K$1&lt;$B298,"-",""))</f>
        <v/>
      </c>
      <c r="L298" s="21" t="str" cm="1">
        <f t="array" ref="L298">IFERROR(IF(VLOOKUP(L$1,_xlfn.UNIQUE(_xlfn._xlws.FILTER(ARQUIVOS[REVISÃO],ARQUIVOS[DOCUMENTO]='MATRIZ DE REVISÃO'!$A298)),1,)=$B298,"VIGENTE","OBS"),IF(L$1&lt;$B298,"-",""))</f>
        <v/>
      </c>
      <c r="M298" s="21" t="str" cm="1">
        <f t="array" ref="M298">IFERROR(IF(VLOOKUP(M$1,_xlfn.UNIQUE(_xlfn._xlws.FILTER(ARQUIVOS[REVISÃO],ARQUIVOS[DOCUMENTO]='MATRIZ DE REVISÃO'!$A298)),1,)=$B298,"VIGENTE","OBS"),IF(M$1&lt;$B298,"-",""))</f>
        <v/>
      </c>
      <c r="N298" s="21" t="str" cm="1">
        <f t="array" ref="N298">IFERROR(IF(VLOOKUP(N$1,_xlfn.UNIQUE(_xlfn._xlws.FILTER(ARQUIVOS[REVISÃO],ARQUIVOS[DOCUMENTO]='MATRIZ DE REVISÃO'!$A298)),1,)=$B298,"VIGENTE","OBS"),IF(N$1&lt;$B298,"-",""))</f>
        <v/>
      </c>
      <c r="O298" s="22" t="str" cm="1">
        <f t="array" ref="O298">IFERROR(IF(VLOOKUP(O$1,_xlfn.UNIQUE(_xlfn._xlws.FILTER(ARQUIVOS[REVISÃO],ARQUIVOS[DOCUMENTO]='MATRIZ DE REVISÃO'!$A298)),1,)=$B298,"VIGENTE","OBS"),IF(O$1&lt;$B298,"-",""))</f>
        <v/>
      </c>
      <c r="P298" t="str" cm="1">
        <f t="array" ref="P298">IFERROR(IF(VLOOKUP(P$1,_xlfn.UNIQUE(_xlfn._xlws.FILTER(ARQUIVOS[REVISÃO],ARQUIVOS[DOCUMENTO]='MATRIZ DE REVISÃO'!$A298)),1,)=$B298,"VIGENTE","OBS"),IF(P$1&lt;$B298,"-",""))</f>
        <v/>
      </c>
      <c r="Q298" t="str" cm="1">
        <f t="array" ref="Q298">IFERROR(IF(VLOOKUP(Q$1,_xlfn.UNIQUE(_xlfn._xlws.FILTER(ARQUIVOS[REVISÃO],ARQUIVOS[DOCUMENTO]='MATRIZ DE REVISÃO'!$A298)),1,)=$B298,"VIGENTE","OBS"),IF(Q$1&lt;$B298,"-",""))</f>
        <v/>
      </c>
      <c r="R298" t="str" cm="1">
        <f t="array" ref="R298">IFERROR(IF(VLOOKUP(R$1,_xlfn.UNIQUE(_xlfn._xlws.FILTER(ARQUIVOS[REVISÃO],ARQUIVOS[DOCUMENTO]='MATRIZ DE REVISÃO'!$A298)),1,)=$B298,"VIGENTE","OBS"),IF(R$1&lt;$B298,"-",""))</f>
        <v/>
      </c>
      <c r="S298" t="str" cm="1">
        <f t="array" ref="S298">IFERROR(IF(VLOOKUP(S$1,_xlfn.UNIQUE(_xlfn._xlws.FILTER(ARQUIVOS[REVISÃO],ARQUIVOS[DOCUMENTO]='MATRIZ DE REVISÃO'!$A298)),1,)=$B298,"VIGENTE","OBS"),IF(S$1&lt;$B298,"-",""))</f>
        <v/>
      </c>
    </row>
    <row r="299" spans="1:19" x14ac:dyDescent="0.3">
      <c r="A299" s="16" t="s">
        <v>3025</v>
      </c>
      <c r="B299" s="17" t="str">
        <f>_xlfn.XLOOKUP(A299,LD_01[DOCUMENTO],LD_01[REVISÃO])</f>
        <v>R01</v>
      </c>
      <c r="C299" s="17" t="s">
        <v>4315</v>
      </c>
      <c r="D299" s="21" t="str" cm="1">
        <f t="array" ref="D299">IFERROR(IF(VLOOKUP(D$1,_xlfn.UNIQUE(_xlfn._xlws.FILTER(ARQUIVOS[REVISÃO],ARQUIVOS[DOCUMENTO]='MATRIZ DE REVISÃO'!$A299)),1,)=$B299,"VIGENTE","OBS"),IF(D$1&lt;$B299,"-",""))</f>
        <v>-</v>
      </c>
      <c r="E299" s="21" t="str" cm="1">
        <f t="array" ref="E299">IFERROR(IF(VLOOKUP(E$1,_xlfn.UNIQUE(_xlfn._xlws.FILTER(ARQUIVOS[REVISÃO],ARQUIVOS[DOCUMENTO]='MATRIZ DE REVISÃO'!$A299)),1,)=$B299,"VIGENTE","OBS"),IF(E$1&lt;$B299,"-",""))</f>
        <v>VIGENTE</v>
      </c>
      <c r="F299" s="21" t="str" cm="1">
        <f t="array" ref="F299">IFERROR(IF(VLOOKUP(F$1,_xlfn.UNIQUE(_xlfn._xlws.FILTER(ARQUIVOS[REVISÃO],ARQUIVOS[DOCUMENTO]='MATRIZ DE REVISÃO'!$A299)),1,)=$B299,"VIGENTE","OBS"),IF(F$1&lt;$B299,"-",""))</f>
        <v/>
      </c>
      <c r="G299" s="21" t="str" cm="1">
        <f t="array" ref="G299">IFERROR(IF(VLOOKUP(G$1,_xlfn.UNIQUE(_xlfn._xlws.FILTER(ARQUIVOS[REVISÃO],ARQUIVOS[DOCUMENTO]='MATRIZ DE REVISÃO'!$A299)),1,)=$B299,"VIGENTE","OBS"),IF(G$1&lt;$B299,"-",""))</f>
        <v/>
      </c>
      <c r="H299" s="21" t="str" cm="1">
        <f t="array" ref="H299">IFERROR(IF(VLOOKUP(H$1,_xlfn.UNIQUE(_xlfn._xlws.FILTER(ARQUIVOS[REVISÃO],ARQUIVOS[DOCUMENTO]='MATRIZ DE REVISÃO'!$A299)),1,)=$B299,"VIGENTE","OBS"),IF(H$1&lt;$B299,"-",""))</f>
        <v/>
      </c>
      <c r="I299" s="21" t="str" cm="1">
        <f t="array" ref="I299">IFERROR(IF(VLOOKUP(I$1,_xlfn.UNIQUE(_xlfn._xlws.FILTER(ARQUIVOS[REVISÃO],ARQUIVOS[DOCUMENTO]='MATRIZ DE REVISÃO'!$A299)),1,)=$B299,"VIGENTE","OBS"),IF(I$1&lt;$B299,"-",""))</f>
        <v/>
      </c>
      <c r="J299" s="21" t="str" cm="1">
        <f t="array" ref="J299">IFERROR(IF(VLOOKUP(J$1,_xlfn.UNIQUE(_xlfn._xlws.FILTER(ARQUIVOS[REVISÃO],ARQUIVOS[DOCUMENTO]='MATRIZ DE REVISÃO'!$A299)),1,)=$B299,"VIGENTE","OBS"),IF(J$1&lt;$B299,"-",""))</f>
        <v/>
      </c>
      <c r="K299" s="21" t="str" cm="1">
        <f t="array" ref="K299">IFERROR(IF(VLOOKUP(K$1,_xlfn.UNIQUE(_xlfn._xlws.FILTER(ARQUIVOS[REVISÃO],ARQUIVOS[DOCUMENTO]='MATRIZ DE REVISÃO'!$A299)),1,)=$B299,"VIGENTE","OBS"),IF(K$1&lt;$B299,"-",""))</f>
        <v/>
      </c>
      <c r="L299" s="21" t="str" cm="1">
        <f t="array" ref="L299">IFERROR(IF(VLOOKUP(L$1,_xlfn.UNIQUE(_xlfn._xlws.FILTER(ARQUIVOS[REVISÃO],ARQUIVOS[DOCUMENTO]='MATRIZ DE REVISÃO'!$A299)),1,)=$B299,"VIGENTE","OBS"),IF(L$1&lt;$B299,"-",""))</f>
        <v/>
      </c>
      <c r="M299" s="21" t="str" cm="1">
        <f t="array" ref="M299">IFERROR(IF(VLOOKUP(M$1,_xlfn.UNIQUE(_xlfn._xlws.FILTER(ARQUIVOS[REVISÃO],ARQUIVOS[DOCUMENTO]='MATRIZ DE REVISÃO'!$A299)),1,)=$B299,"VIGENTE","OBS"),IF(M$1&lt;$B299,"-",""))</f>
        <v/>
      </c>
      <c r="N299" s="21" t="str" cm="1">
        <f t="array" ref="N299">IFERROR(IF(VLOOKUP(N$1,_xlfn.UNIQUE(_xlfn._xlws.FILTER(ARQUIVOS[REVISÃO],ARQUIVOS[DOCUMENTO]='MATRIZ DE REVISÃO'!$A299)),1,)=$B299,"VIGENTE","OBS"),IF(N$1&lt;$B299,"-",""))</f>
        <v/>
      </c>
      <c r="O299" s="22" t="str" cm="1">
        <f t="array" ref="O299">IFERROR(IF(VLOOKUP(O$1,_xlfn.UNIQUE(_xlfn._xlws.FILTER(ARQUIVOS[REVISÃO],ARQUIVOS[DOCUMENTO]='MATRIZ DE REVISÃO'!$A299)),1,)=$B299,"VIGENTE","OBS"),IF(O$1&lt;$B299,"-",""))</f>
        <v/>
      </c>
      <c r="P299" t="str" cm="1">
        <f t="array" ref="P299">IFERROR(IF(VLOOKUP(P$1,_xlfn.UNIQUE(_xlfn._xlws.FILTER(ARQUIVOS[REVISÃO],ARQUIVOS[DOCUMENTO]='MATRIZ DE REVISÃO'!$A299)),1,)=$B299,"VIGENTE","OBS"),IF(P$1&lt;$B299,"-",""))</f>
        <v/>
      </c>
      <c r="Q299" t="str" cm="1">
        <f t="array" ref="Q299">IFERROR(IF(VLOOKUP(Q$1,_xlfn.UNIQUE(_xlfn._xlws.FILTER(ARQUIVOS[REVISÃO],ARQUIVOS[DOCUMENTO]='MATRIZ DE REVISÃO'!$A299)),1,)=$B299,"VIGENTE","OBS"),IF(Q$1&lt;$B299,"-",""))</f>
        <v/>
      </c>
      <c r="R299" t="str" cm="1">
        <f t="array" ref="R299">IFERROR(IF(VLOOKUP(R$1,_xlfn.UNIQUE(_xlfn._xlws.FILTER(ARQUIVOS[REVISÃO],ARQUIVOS[DOCUMENTO]='MATRIZ DE REVISÃO'!$A299)),1,)=$B299,"VIGENTE","OBS"),IF(R$1&lt;$B299,"-",""))</f>
        <v/>
      </c>
      <c r="S299" t="str" cm="1">
        <f t="array" ref="S299">IFERROR(IF(VLOOKUP(S$1,_xlfn.UNIQUE(_xlfn._xlws.FILTER(ARQUIVOS[REVISÃO],ARQUIVOS[DOCUMENTO]='MATRIZ DE REVISÃO'!$A299)),1,)=$B299,"VIGENTE","OBS"),IF(S$1&lt;$B299,"-",""))</f>
        <v/>
      </c>
    </row>
    <row r="300" spans="1:19" x14ac:dyDescent="0.3">
      <c r="A300" s="16" t="s">
        <v>3094</v>
      </c>
      <c r="B300" s="17" t="str">
        <f>_xlfn.XLOOKUP(A300,LD_01[DOCUMENTO],LD_01[REVISÃO])</f>
        <v>R00</v>
      </c>
      <c r="C300" s="17" t="s">
        <v>4315</v>
      </c>
      <c r="D300" s="21" t="str" cm="1">
        <f t="array" ref="D300">IFERROR(IF(VLOOKUP(D$1,_xlfn.UNIQUE(_xlfn._xlws.FILTER(ARQUIVOS[REVISÃO],ARQUIVOS[DOCUMENTO]='MATRIZ DE REVISÃO'!$A300)),1,)=$B300,"VIGENTE","OBS"),IF(D$1&lt;$B300,"-",""))</f>
        <v>VIGENTE</v>
      </c>
      <c r="E300" s="21" t="str" cm="1">
        <f t="array" ref="E300">IFERROR(IF(VLOOKUP(E$1,_xlfn.UNIQUE(_xlfn._xlws.FILTER(ARQUIVOS[REVISÃO],ARQUIVOS[DOCUMENTO]='MATRIZ DE REVISÃO'!$A300)),1,)=$B300,"VIGENTE","OBS"),IF(E$1&lt;$B300,"-",""))</f>
        <v/>
      </c>
      <c r="F300" s="21" t="str" cm="1">
        <f t="array" ref="F300">IFERROR(IF(VLOOKUP(F$1,_xlfn.UNIQUE(_xlfn._xlws.FILTER(ARQUIVOS[REVISÃO],ARQUIVOS[DOCUMENTO]='MATRIZ DE REVISÃO'!$A300)),1,)=$B300,"VIGENTE","OBS"),IF(F$1&lt;$B300,"-",""))</f>
        <v/>
      </c>
      <c r="G300" s="21" t="str" cm="1">
        <f t="array" ref="G300">IFERROR(IF(VLOOKUP(G$1,_xlfn.UNIQUE(_xlfn._xlws.FILTER(ARQUIVOS[REVISÃO],ARQUIVOS[DOCUMENTO]='MATRIZ DE REVISÃO'!$A300)),1,)=$B300,"VIGENTE","OBS"),IF(G$1&lt;$B300,"-",""))</f>
        <v/>
      </c>
      <c r="H300" s="21" t="str" cm="1">
        <f t="array" ref="H300">IFERROR(IF(VLOOKUP(H$1,_xlfn.UNIQUE(_xlfn._xlws.FILTER(ARQUIVOS[REVISÃO],ARQUIVOS[DOCUMENTO]='MATRIZ DE REVISÃO'!$A300)),1,)=$B300,"VIGENTE","OBS"),IF(H$1&lt;$B300,"-",""))</f>
        <v/>
      </c>
      <c r="I300" s="21" t="str" cm="1">
        <f t="array" ref="I300">IFERROR(IF(VLOOKUP(I$1,_xlfn.UNIQUE(_xlfn._xlws.FILTER(ARQUIVOS[REVISÃO],ARQUIVOS[DOCUMENTO]='MATRIZ DE REVISÃO'!$A300)),1,)=$B300,"VIGENTE","OBS"),IF(I$1&lt;$B300,"-",""))</f>
        <v/>
      </c>
      <c r="J300" s="21" t="str" cm="1">
        <f t="array" ref="J300">IFERROR(IF(VLOOKUP(J$1,_xlfn.UNIQUE(_xlfn._xlws.FILTER(ARQUIVOS[REVISÃO],ARQUIVOS[DOCUMENTO]='MATRIZ DE REVISÃO'!$A300)),1,)=$B300,"VIGENTE","OBS"),IF(J$1&lt;$B300,"-",""))</f>
        <v/>
      </c>
      <c r="K300" s="21" t="str" cm="1">
        <f t="array" ref="K300">IFERROR(IF(VLOOKUP(K$1,_xlfn.UNIQUE(_xlfn._xlws.FILTER(ARQUIVOS[REVISÃO],ARQUIVOS[DOCUMENTO]='MATRIZ DE REVISÃO'!$A300)),1,)=$B300,"VIGENTE","OBS"),IF(K$1&lt;$B300,"-",""))</f>
        <v/>
      </c>
      <c r="L300" s="21" t="str" cm="1">
        <f t="array" ref="L300">IFERROR(IF(VLOOKUP(L$1,_xlfn.UNIQUE(_xlfn._xlws.FILTER(ARQUIVOS[REVISÃO],ARQUIVOS[DOCUMENTO]='MATRIZ DE REVISÃO'!$A300)),1,)=$B300,"VIGENTE","OBS"),IF(L$1&lt;$B300,"-",""))</f>
        <v/>
      </c>
      <c r="M300" s="21" t="str" cm="1">
        <f t="array" ref="M300">IFERROR(IF(VLOOKUP(M$1,_xlfn.UNIQUE(_xlfn._xlws.FILTER(ARQUIVOS[REVISÃO],ARQUIVOS[DOCUMENTO]='MATRIZ DE REVISÃO'!$A300)),1,)=$B300,"VIGENTE","OBS"),IF(M$1&lt;$B300,"-",""))</f>
        <v/>
      </c>
      <c r="N300" s="21" t="str" cm="1">
        <f t="array" ref="N300">IFERROR(IF(VLOOKUP(N$1,_xlfn.UNIQUE(_xlfn._xlws.FILTER(ARQUIVOS[REVISÃO],ARQUIVOS[DOCUMENTO]='MATRIZ DE REVISÃO'!$A300)),1,)=$B300,"VIGENTE","OBS"),IF(N$1&lt;$B300,"-",""))</f>
        <v/>
      </c>
      <c r="O300" s="22" t="str" cm="1">
        <f t="array" ref="O300">IFERROR(IF(VLOOKUP(O$1,_xlfn.UNIQUE(_xlfn._xlws.FILTER(ARQUIVOS[REVISÃO],ARQUIVOS[DOCUMENTO]='MATRIZ DE REVISÃO'!$A300)),1,)=$B300,"VIGENTE","OBS"),IF(O$1&lt;$B300,"-",""))</f>
        <v/>
      </c>
      <c r="P300" t="str" cm="1">
        <f t="array" ref="P300">IFERROR(IF(VLOOKUP(P$1,_xlfn.UNIQUE(_xlfn._xlws.FILTER(ARQUIVOS[REVISÃO],ARQUIVOS[DOCUMENTO]='MATRIZ DE REVISÃO'!$A300)),1,)=$B300,"VIGENTE","OBS"),IF(P$1&lt;$B300,"-",""))</f>
        <v/>
      </c>
      <c r="Q300" t="str" cm="1">
        <f t="array" ref="Q300">IFERROR(IF(VLOOKUP(Q$1,_xlfn.UNIQUE(_xlfn._xlws.FILTER(ARQUIVOS[REVISÃO],ARQUIVOS[DOCUMENTO]='MATRIZ DE REVISÃO'!$A300)),1,)=$B300,"VIGENTE","OBS"),IF(Q$1&lt;$B300,"-",""))</f>
        <v/>
      </c>
      <c r="R300" t="str" cm="1">
        <f t="array" ref="R300">IFERROR(IF(VLOOKUP(R$1,_xlfn.UNIQUE(_xlfn._xlws.FILTER(ARQUIVOS[REVISÃO],ARQUIVOS[DOCUMENTO]='MATRIZ DE REVISÃO'!$A300)),1,)=$B300,"VIGENTE","OBS"),IF(R$1&lt;$B300,"-",""))</f>
        <v/>
      </c>
      <c r="S300" t="str" cm="1">
        <f t="array" ref="S300">IFERROR(IF(VLOOKUP(S$1,_xlfn.UNIQUE(_xlfn._xlws.FILTER(ARQUIVOS[REVISÃO],ARQUIVOS[DOCUMENTO]='MATRIZ DE REVISÃO'!$A300)),1,)=$B300,"VIGENTE","OBS"),IF(S$1&lt;$B300,"-",""))</f>
        <v/>
      </c>
    </row>
    <row r="301" spans="1:19" x14ac:dyDescent="0.3">
      <c r="A301" s="16" t="s">
        <v>3103</v>
      </c>
      <c r="B301" s="17" t="str">
        <f>_xlfn.XLOOKUP(A301,LD_01[DOCUMENTO],LD_01[REVISÃO])</f>
        <v>R01</v>
      </c>
      <c r="C301" s="17" t="s">
        <v>4319</v>
      </c>
      <c r="D301" s="21" t="str" cm="1">
        <f t="array" ref="D301">IFERROR(IF(VLOOKUP(D$1,_xlfn.UNIQUE(_xlfn._xlws.FILTER(ARQUIVOS[REVISÃO],ARQUIVOS[DOCUMENTO]='MATRIZ DE REVISÃO'!$A301)),1,)=$B301,"VIGENTE","OBS"),IF(D$1&lt;$B301,"-",""))</f>
        <v>-</v>
      </c>
      <c r="E301" s="21" t="str" cm="1">
        <f t="array" ref="E301">IFERROR(IF(VLOOKUP(E$1,_xlfn.UNIQUE(_xlfn._xlws.FILTER(ARQUIVOS[REVISÃO],ARQUIVOS[DOCUMENTO]='MATRIZ DE REVISÃO'!$A301)),1,)=$B301,"VIGENTE","OBS"),IF(E$1&lt;$B301,"-",""))</f>
        <v>VIGENTE</v>
      </c>
      <c r="F301" s="21" t="str" cm="1">
        <f t="array" ref="F301">IFERROR(IF(VLOOKUP(F$1,_xlfn.UNIQUE(_xlfn._xlws.FILTER(ARQUIVOS[REVISÃO],ARQUIVOS[DOCUMENTO]='MATRIZ DE REVISÃO'!$A301)),1,)=$B301,"VIGENTE","OBS"),IF(F$1&lt;$B301,"-",""))</f>
        <v/>
      </c>
      <c r="G301" s="21" t="str" cm="1">
        <f t="array" ref="G301">IFERROR(IF(VLOOKUP(G$1,_xlfn.UNIQUE(_xlfn._xlws.FILTER(ARQUIVOS[REVISÃO],ARQUIVOS[DOCUMENTO]='MATRIZ DE REVISÃO'!$A301)),1,)=$B301,"VIGENTE","OBS"),IF(G$1&lt;$B301,"-",""))</f>
        <v/>
      </c>
      <c r="H301" s="21" t="str" cm="1">
        <f t="array" ref="H301">IFERROR(IF(VLOOKUP(H$1,_xlfn.UNIQUE(_xlfn._xlws.FILTER(ARQUIVOS[REVISÃO],ARQUIVOS[DOCUMENTO]='MATRIZ DE REVISÃO'!$A301)),1,)=$B301,"VIGENTE","OBS"),IF(H$1&lt;$B301,"-",""))</f>
        <v/>
      </c>
      <c r="I301" s="21" t="str" cm="1">
        <f t="array" ref="I301">IFERROR(IF(VLOOKUP(I$1,_xlfn.UNIQUE(_xlfn._xlws.FILTER(ARQUIVOS[REVISÃO],ARQUIVOS[DOCUMENTO]='MATRIZ DE REVISÃO'!$A301)),1,)=$B301,"VIGENTE","OBS"),IF(I$1&lt;$B301,"-",""))</f>
        <v/>
      </c>
      <c r="J301" s="21" t="str" cm="1">
        <f t="array" ref="J301">IFERROR(IF(VLOOKUP(J$1,_xlfn.UNIQUE(_xlfn._xlws.FILTER(ARQUIVOS[REVISÃO],ARQUIVOS[DOCUMENTO]='MATRIZ DE REVISÃO'!$A301)),1,)=$B301,"VIGENTE","OBS"),IF(J$1&lt;$B301,"-",""))</f>
        <v/>
      </c>
      <c r="K301" s="21" t="str" cm="1">
        <f t="array" ref="K301">IFERROR(IF(VLOOKUP(K$1,_xlfn.UNIQUE(_xlfn._xlws.FILTER(ARQUIVOS[REVISÃO],ARQUIVOS[DOCUMENTO]='MATRIZ DE REVISÃO'!$A301)),1,)=$B301,"VIGENTE","OBS"),IF(K$1&lt;$B301,"-",""))</f>
        <v/>
      </c>
      <c r="L301" s="21" t="str" cm="1">
        <f t="array" ref="L301">IFERROR(IF(VLOOKUP(L$1,_xlfn.UNIQUE(_xlfn._xlws.FILTER(ARQUIVOS[REVISÃO],ARQUIVOS[DOCUMENTO]='MATRIZ DE REVISÃO'!$A301)),1,)=$B301,"VIGENTE","OBS"),IF(L$1&lt;$B301,"-",""))</f>
        <v/>
      </c>
      <c r="M301" s="21" t="str" cm="1">
        <f t="array" ref="M301">IFERROR(IF(VLOOKUP(M$1,_xlfn.UNIQUE(_xlfn._xlws.FILTER(ARQUIVOS[REVISÃO],ARQUIVOS[DOCUMENTO]='MATRIZ DE REVISÃO'!$A301)),1,)=$B301,"VIGENTE","OBS"),IF(M$1&lt;$B301,"-",""))</f>
        <v/>
      </c>
      <c r="N301" s="21" t="str" cm="1">
        <f t="array" ref="N301">IFERROR(IF(VLOOKUP(N$1,_xlfn.UNIQUE(_xlfn._xlws.FILTER(ARQUIVOS[REVISÃO],ARQUIVOS[DOCUMENTO]='MATRIZ DE REVISÃO'!$A301)),1,)=$B301,"VIGENTE","OBS"),IF(N$1&lt;$B301,"-",""))</f>
        <v/>
      </c>
      <c r="O301" s="22" t="str" cm="1">
        <f t="array" ref="O301">IFERROR(IF(VLOOKUP(O$1,_xlfn.UNIQUE(_xlfn._xlws.FILTER(ARQUIVOS[REVISÃO],ARQUIVOS[DOCUMENTO]='MATRIZ DE REVISÃO'!$A301)),1,)=$B301,"VIGENTE","OBS"),IF(O$1&lt;$B301,"-",""))</f>
        <v/>
      </c>
      <c r="P301" t="str" cm="1">
        <f t="array" ref="P301">IFERROR(IF(VLOOKUP(P$1,_xlfn.UNIQUE(_xlfn._xlws.FILTER(ARQUIVOS[REVISÃO],ARQUIVOS[DOCUMENTO]='MATRIZ DE REVISÃO'!$A301)),1,)=$B301,"VIGENTE","OBS"),IF(P$1&lt;$B301,"-",""))</f>
        <v/>
      </c>
      <c r="Q301" t="str" cm="1">
        <f t="array" ref="Q301">IFERROR(IF(VLOOKUP(Q$1,_xlfn.UNIQUE(_xlfn._xlws.FILTER(ARQUIVOS[REVISÃO],ARQUIVOS[DOCUMENTO]='MATRIZ DE REVISÃO'!$A301)),1,)=$B301,"VIGENTE","OBS"),IF(Q$1&lt;$B301,"-",""))</f>
        <v/>
      </c>
      <c r="R301" t="str" cm="1">
        <f t="array" ref="R301">IFERROR(IF(VLOOKUP(R$1,_xlfn.UNIQUE(_xlfn._xlws.FILTER(ARQUIVOS[REVISÃO],ARQUIVOS[DOCUMENTO]='MATRIZ DE REVISÃO'!$A301)),1,)=$B301,"VIGENTE","OBS"),IF(R$1&lt;$B301,"-",""))</f>
        <v/>
      </c>
      <c r="S301" t="str" cm="1">
        <f t="array" ref="S301">IFERROR(IF(VLOOKUP(S$1,_xlfn.UNIQUE(_xlfn._xlws.FILTER(ARQUIVOS[REVISÃO],ARQUIVOS[DOCUMENTO]='MATRIZ DE REVISÃO'!$A301)),1,)=$B301,"VIGENTE","OBS"),IF(S$1&lt;$B301,"-",""))</f>
        <v/>
      </c>
    </row>
    <row r="302" spans="1:19" x14ac:dyDescent="0.3">
      <c r="A302" s="16" t="s">
        <v>3104</v>
      </c>
      <c r="B302" s="17" t="str">
        <f>_xlfn.XLOOKUP(A302,LD_01[DOCUMENTO],LD_01[REVISÃO])</f>
        <v>R00</v>
      </c>
      <c r="C302" s="17" t="s">
        <v>4319</v>
      </c>
      <c r="D302" s="21" t="str" cm="1">
        <f t="array" ref="D302">IFERROR(IF(VLOOKUP(D$1,_xlfn.UNIQUE(_xlfn._xlws.FILTER(ARQUIVOS[REVISÃO],ARQUIVOS[DOCUMENTO]='MATRIZ DE REVISÃO'!$A302)),1,)=$B302,"VIGENTE","OBS"),IF(D$1&lt;$B302,"-",""))</f>
        <v>VIGENTE</v>
      </c>
      <c r="E302" s="21" t="str" cm="1">
        <f t="array" ref="E302">IFERROR(IF(VLOOKUP(E$1,_xlfn.UNIQUE(_xlfn._xlws.FILTER(ARQUIVOS[REVISÃO],ARQUIVOS[DOCUMENTO]='MATRIZ DE REVISÃO'!$A302)),1,)=$B302,"VIGENTE","OBS"),IF(E$1&lt;$B302,"-",""))</f>
        <v/>
      </c>
      <c r="F302" s="21" t="str" cm="1">
        <f t="array" ref="F302">IFERROR(IF(VLOOKUP(F$1,_xlfn.UNIQUE(_xlfn._xlws.FILTER(ARQUIVOS[REVISÃO],ARQUIVOS[DOCUMENTO]='MATRIZ DE REVISÃO'!$A302)),1,)=$B302,"VIGENTE","OBS"),IF(F$1&lt;$B302,"-",""))</f>
        <v/>
      </c>
      <c r="G302" s="21" t="str" cm="1">
        <f t="array" ref="G302">IFERROR(IF(VLOOKUP(G$1,_xlfn.UNIQUE(_xlfn._xlws.FILTER(ARQUIVOS[REVISÃO],ARQUIVOS[DOCUMENTO]='MATRIZ DE REVISÃO'!$A302)),1,)=$B302,"VIGENTE","OBS"),IF(G$1&lt;$B302,"-",""))</f>
        <v/>
      </c>
      <c r="H302" s="21" t="str" cm="1">
        <f t="array" ref="H302">IFERROR(IF(VLOOKUP(H$1,_xlfn.UNIQUE(_xlfn._xlws.FILTER(ARQUIVOS[REVISÃO],ARQUIVOS[DOCUMENTO]='MATRIZ DE REVISÃO'!$A302)),1,)=$B302,"VIGENTE","OBS"),IF(H$1&lt;$B302,"-",""))</f>
        <v/>
      </c>
      <c r="I302" s="21" t="str" cm="1">
        <f t="array" ref="I302">IFERROR(IF(VLOOKUP(I$1,_xlfn.UNIQUE(_xlfn._xlws.FILTER(ARQUIVOS[REVISÃO],ARQUIVOS[DOCUMENTO]='MATRIZ DE REVISÃO'!$A302)),1,)=$B302,"VIGENTE","OBS"),IF(I$1&lt;$B302,"-",""))</f>
        <v/>
      </c>
      <c r="J302" s="21" t="str" cm="1">
        <f t="array" ref="J302">IFERROR(IF(VLOOKUP(J$1,_xlfn.UNIQUE(_xlfn._xlws.FILTER(ARQUIVOS[REVISÃO],ARQUIVOS[DOCUMENTO]='MATRIZ DE REVISÃO'!$A302)),1,)=$B302,"VIGENTE","OBS"),IF(J$1&lt;$B302,"-",""))</f>
        <v/>
      </c>
      <c r="K302" s="21" t="str" cm="1">
        <f t="array" ref="K302">IFERROR(IF(VLOOKUP(K$1,_xlfn.UNIQUE(_xlfn._xlws.FILTER(ARQUIVOS[REVISÃO],ARQUIVOS[DOCUMENTO]='MATRIZ DE REVISÃO'!$A302)),1,)=$B302,"VIGENTE","OBS"),IF(K$1&lt;$B302,"-",""))</f>
        <v/>
      </c>
      <c r="L302" s="21" t="str" cm="1">
        <f t="array" ref="L302">IFERROR(IF(VLOOKUP(L$1,_xlfn.UNIQUE(_xlfn._xlws.FILTER(ARQUIVOS[REVISÃO],ARQUIVOS[DOCUMENTO]='MATRIZ DE REVISÃO'!$A302)),1,)=$B302,"VIGENTE","OBS"),IF(L$1&lt;$B302,"-",""))</f>
        <v/>
      </c>
      <c r="M302" s="21" t="str" cm="1">
        <f t="array" ref="M302">IFERROR(IF(VLOOKUP(M$1,_xlfn.UNIQUE(_xlfn._xlws.FILTER(ARQUIVOS[REVISÃO],ARQUIVOS[DOCUMENTO]='MATRIZ DE REVISÃO'!$A302)),1,)=$B302,"VIGENTE","OBS"),IF(M$1&lt;$B302,"-",""))</f>
        <v/>
      </c>
      <c r="N302" s="21" t="str" cm="1">
        <f t="array" ref="N302">IFERROR(IF(VLOOKUP(N$1,_xlfn.UNIQUE(_xlfn._xlws.FILTER(ARQUIVOS[REVISÃO],ARQUIVOS[DOCUMENTO]='MATRIZ DE REVISÃO'!$A302)),1,)=$B302,"VIGENTE","OBS"),IF(N$1&lt;$B302,"-",""))</f>
        <v/>
      </c>
      <c r="O302" s="22" t="str" cm="1">
        <f t="array" ref="O302">IFERROR(IF(VLOOKUP(O$1,_xlfn.UNIQUE(_xlfn._xlws.FILTER(ARQUIVOS[REVISÃO],ARQUIVOS[DOCUMENTO]='MATRIZ DE REVISÃO'!$A302)),1,)=$B302,"VIGENTE","OBS"),IF(O$1&lt;$B302,"-",""))</f>
        <v/>
      </c>
      <c r="P302" t="str" cm="1">
        <f t="array" ref="P302">IFERROR(IF(VLOOKUP(P$1,_xlfn.UNIQUE(_xlfn._xlws.FILTER(ARQUIVOS[REVISÃO],ARQUIVOS[DOCUMENTO]='MATRIZ DE REVISÃO'!$A302)),1,)=$B302,"VIGENTE","OBS"),IF(P$1&lt;$B302,"-",""))</f>
        <v/>
      </c>
      <c r="Q302" t="str" cm="1">
        <f t="array" ref="Q302">IFERROR(IF(VLOOKUP(Q$1,_xlfn.UNIQUE(_xlfn._xlws.FILTER(ARQUIVOS[REVISÃO],ARQUIVOS[DOCUMENTO]='MATRIZ DE REVISÃO'!$A302)),1,)=$B302,"VIGENTE","OBS"),IF(Q$1&lt;$B302,"-",""))</f>
        <v/>
      </c>
      <c r="R302" t="str" cm="1">
        <f t="array" ref="R302">IFERROR(IF(VLOOKUP(R$1,_xlfn.UNIQUE(_xlfn._xlws.FILTER(ARQUIVOS[REVISÃO],ARQUIVOS[DOCUMENTO]='MATRIZ DE REVISÃO'!$A302)),1,)=$B302,"VIGENTE","OBS"),IF(R$1&lt;$B302,"-",""))</f>
        <v/>
      </c>
      <c r="S302" t="str" cm="1">
        <f t="array" ref="S302">IFERROR(IF(VLOOKUP(S$1,_xlfn.UNIQUE(_xlfn._xlws.FILTER(ARQUIVOS[REVISÃO],ARQUIVOS[DOCUMENTO]='MATRIZ DE REVISÃO'!$A302)),1,)=$B302,"VIGENTE","OBS"),IF(S$1&lt;$B302,"-",""))</f>
        <v/>
      </c>
    </row>
    <row r="303" spans="1:19" x14ac:dyDescent="0.3">
      <c r="A303" s="16" t="s">
        <v>3105</v>
      </c>
      <c r="B303" s="17" t="str">
        <f>_xlfn.XLOOKUP(A303,LD_01[DOCUMENTO],LD_01[REVISÃO])</f>
        <v>R00</v>
      </c>
      <c r="C303" s="17" t="s">
        <v>4319</v>
      </c>
      <c r="D303" s="21" t="str" cm="1">
        <f t="array" ref="D303">IFERROR(IF(VLOOKUP(D$1,_xlfn.UNIQUE(_xlfn._xlws.FILTER(ARQUIVOS[REVISÃO],ARQUIVOS[DOCUMENTO]='MATRIZ DE REVISÃO'!$A303)),1,)=$B303,"VIGENTE","OBS"),IF(D$1&lt;$B303,"-",""))</f>
        <v>VIGENTE</v>
      </c>
      <c r="E303" s="21" t="str" cm="1">
        <f t="array" ref="E303">IFERROR(IF(VLOOKUP(E$1,_xlfn.UNIQUE(_xlfn._xlws.FILTER(ARQUIVOS[REVISÃO],ARQUIVOS[DOCUMENTO]='MATRIZ DE REVISÃO'!$A303)),1,)=$B303,"VIGENTE","OBS"),IF(E$1&lt;$B303,"-",""))</f>
        <v/>
      </c>
      <c r="F303" s="21" t="str" cm="1">
        <f t="array" ref="F303">IFERROR(IF(VLOOKUP(F$1,_xlfn.UNIQUE(_xlfn._xlws.FILTER(ARQUIVOS[REVISÃO],ARQUIVOS[DOCUMENTO]='MATRIZ DE REVISÃO'!$A303)),1,)=$B303,"VIGENTE","OBS"),IF(F$1&lt;$B303,"-",""))</f>
        <v/>
      </c>
      <c r="G303" s="21" t="str" cm="1">
        <f t="array" ref="G303">IFERROR(IF(VLOOKUP(G$1,_xlfn.UNIQUE(_xlfn._xlws.FILTER(ARQUIVOS[REVISÃO],ARQUIVOS[DOCUMENTO]='MATRIZ DE REVISÃO'!$A303)),1,)=$B303,"VIGENTE","OBS"),IF(G$1&lt;$B303,"-",""))</f>
        <v/>
      </c>
      <c r="H303" s="21" t="str" cm="1">
        <f t="array" ref="H303">IFERROR(IF(VLOOKUP(H$1,_xlfn.UNIQUE(_xlfn._xlws.FILTER(ARQUIVOS[REVISÃO],ARQUIVOS[DOCUMENTO]='MATRIZ DE REVISÃO'!$A303)),1,)=$B303,"VIGENTE","OBS"),IF(H$1&lt;$B303,"-",""))</f>
        <v/>
      </c>
      <c r="I303" s="21" t="str" cm="1">
        <f t="array" ref="I303">IFERROR(IF(VLOOKUP(I$1,_xlfn.UNIQUE(_xlfn._xlws.FILTER(ARQUIVOS[REVISÃO],ARQUIVOS[DOCUMENTO]='MATRIZ DE REVISÃO'!$A303)),1,)=$B303,"VIGENTE","OBS"),IF(I$1&lt;$B303,"-",""))</f>
        <v/>
      </c>
      <c r="J303" s="21" t="str" cm="1">
        <f t="array" ref="J303">IFERROR(IF(VLOOKUP(J$1,_xlfn.UNIQUE(_xlfn._xlws.FILTER(ARQUIVOS[REVISÃO],ARQUIVOS[DOCUMENTO]='MATRIZ DE REVISÃO'!$A303)),1,)=$B303,"VIGENTE","OBS"),IF(J$1&lt;$B303,"-",""))</f>
        <v/>
      </c>
      <c r="K303" s="21" t="str" cm="1">
        <f t="array" ref="K303">IFERROR(IF(VLOOKUP(K$1,_xlfn.UNIQUE(_xlfn._xlws.FILTER(ARQUIVOS[REVISÃO],ARQUIVOS[DOCUMENTO]='MATRIZ DE REVISÃO'!$A303)),1,)=$B303,"VIGENTE","OBS"),IF(K$1&lt;$B303,"-",""))</f>
        <v/>
      </c>
      <c r="L303" s="21" t="str" cm="1">
        <f t="array" ref="L303">IFERROR(IF(VLOOKUP(L$1,_xlfn.UNIQUE(_xlfn._xlws.FILTER(ARQUIVOS[REVISÃO],ARQUIVOS[DOCUMENTO]='MATRIZ DE REVISÃO'!$A303)),1,)=$B303,"VIGENTE","OBS"),IF(L$1&lt;$B303,"-",""))</f>
        <v/>
      </c>
      <c r="M303" s="21" t="str" cm="1">
        <f t="array" ref="M303">IFERROR(IF(VLOOKUP(M$1,_xlfn.UNIQUE(_xlfn._xlws.FILTER(ARQUIVOS[REVISÃO],ARQUIVOS[DOCUMENTO]='MATRIZ DE REVISÃO'!$A303)),1,)=$B303,"VIGENTE","OBS"),IF(M$1&lt;$B303,"-",""))</f>
        <v/>
      </c>
      <c r="N303" s="21" t="str" cm="1">
        <f t="array" ref="N303">IFERROR(IF(VLOOKUP(N$1,_xlfn.UNIQUE(_xlfn._xlws.FILTER(ARQUIVOS[REVISÃO],ARQUIVOS[DOCUMENTO]='MATRIZ DE REVISÃO'!$A303)),1,)=$B303,"VIGENTE","OBS"),IF(N$1&lt;$B303,"-",""))</f>
        <v/>
      </c>
      <c r="O303" s="22" t="str" cm="1">
        <f t="array" ref="O303">IFERROR(IF(VLOOKUP(O$1,_xlfn.UNIQUE(_xlfn._xlws.FILTER(ARQUIVOS[REVISÃO],ARQUIVOS[DOCUMENTO]='MATRIZ DE REVISÃO'!$A303)),1,)=$B303,"VIGENTE","OBS"),IF(O$1&lt;$B303,"-",""))</f>
        <v/>
      </c>
      <c r="P303" t="str" cm="1">
        <f t="array" ref="P303">IFERROR(IF(VLOOKUP(P$1,_xlfn.UNIQUE(_xlfn._xlws.FILTER(ARQUIVOS[REVISÃO],ARQUIVOS[DOCUMENTO]='MATRIZ DE REVISÃO'!$A303)),1,)=$B303,"VIGENTE","OBS"),IF(P$1&lt;$B303,"-",""))</f>
        <v/>
      </c>
      <c r="Q303" t="str" cm="1">
        <f t="array" ref="Q303">IFERROR(IF(VLOOKUP(Q$1,_xlfn.UNIQUE(_xlfn._xlws.FILTER(ARQUIVOS[REVISÃO],ARQUIVOS[DOCUMENTO]='MATRIZ DE REVISÃO'!$A303)),1,)=$B303,"VIGENTE","OBS"),IF(Q$1&lt;$B303,"-",""))</f>
        <v/>
      </c>
      <c r="R303" t="str" cm="1">
        <f t="array" ref="R303">IFERROR(IF(VLOOKUP(R$1,_xlfn.UNIQUE(_xlfn._xlws.FILTER(ARQUIVOS[REVISÃO],ARQUIVOS[DOCUMENTO]='MATRIZ DE REVISÃO'!$A303)),1,)=$B303,"VIGENTE","OBS"),IF(R$1&lt;$B303,"-",""))</f>
        <v/>
      </c>
      <c r="S303" t="str" cm="1">
        <f t="array" ref="S303">IFERROR(IF(VLOOKUP(S$1,_xlfn.UNIQUE(_xlfn._xlws.FILTER(ARQUIVOS[REVISÃO],ARQUIVOS[DOCUMENTO]='MATRIZ DE REVISÃO'!$A303)),1,)=$B303,"VIGENTE","OBS"),IF(S$1&lt;$B303,"-",""))</f>
        <v/>
      </c>
    </row>
    <row r="304" spans="1:19" x14ac:dyDescent="0.3">
      <c r="A304" s="16" t="s">
        <v>3106</v>
      </c>
      <c r="B304" s="17" t="str">
        <f>_xlfn.XLOOKUP(A304,LD_01[DOCUMENTO],LD_01[REVISÃO])</f>
        <v>R02</v>
      </c>
      <c r="C304" s="17" t="s">
        <v>4319</v>
      </c>
      <c r="D304" s="21" t="str" cm="1">
        <f t="array" ref="D304">IFERROR(IF(VLOOKUP(D$1,_xlfn.UNIQUE(_xlfn._xlws.FILTER(ARQUIVOS[REVISÃO],ARQUIVOS[DOCUMENTO]='MATRIZ DE REVISÃO'!$A304)),1,)=$B304,"VIGENTE","OBS"),IF(D$1&lt;$B304,"-",""))</f>
        <v>-</v>
      </c>
      <c r="E304" s="21" t="str" cm="1">
        <f t="array" ref="E304">IFERROR(IF(VLOOKUP(E$1,_xlfn.UNIQUE(_xlfn._xlws.FILTER(ARQUIVOS[REVISÃO],ARQUIVOS[DOCUMENTO]='MATRIZ DE REVISÃO'!$A304)),1,)=$B304,"VIGENTE","OBS"),IF(E$1&lt;$B304,"-",""))</f>
        <v>OBS</v>
      </c>
      <c r="F304" s="21" t="str" cm="1">
        <f t="array" ref="F304">IFERROR(IF(VLOOKUP(F$1,_xlfn.UNIQUE(_xlfn._xlws.FILTER(ARQUIVOS[REVISÃO],ARQUIVOS[DOCUMENTO]='MATRIZ DE REVISÃO'!$A304)),1,)=$B304,"VIGENTE","OBS"),IF(F$1&lt;$B304,"-",""))</f>
        <v>VIGENTE</v>
      </c>
      <c r="G304" s="21" t="str" cm="1">
        <f t="array" ref="G304">IFERROR(IF(VLOOKUP(G$1,_xlfn.UNIQUE(_xlfn._xlws.FILTER(ARQUIVOS[REVISÃO],ARQUIVOS[DOCUMENTO]='MATRIZ DE REVISÃO'!$A304)),1,)=$B304,"VIGENTE","OBS"),IF(G$1&lt;$B304,"-",""))</f>
        <v/>
      </c>
      <c r="H304" s="21" t="str" cm="1">
        <f t="array" ref="H304">IFERROR(IF(VLOOKUP(H$1,_xlfn.UNIQUE(_xlfn._xlws.FILTER(ARQUIVOS[REVISÃO],ARQUIVOS[DOCUMENTO]='MATRIZ DE REVISÃO'!$A304)),1,)=$B304,"VIGENTE","OBS"),IF(H$1&lt;$B304,"-",""))</f>
        <v/>
      </c>
      <c r="I304" s="21" t="str" cm="1">
        <f t="array" ref="I304">IFERROR(IF(VLOOKUP(I$1,_xlfn.UNIQUE(_xlfn._xlws.FILTER(ARQUIVOS[REVISÃO],ARQUIVOS[DOCUMENTO]='MATRIZ DE REVISÃO'!$A304)),1,)=$B304,"VIGENTE","OBS"),IF(I$1&lt;$B304,"-",""))</f>
        <v/>
      </c>
      <c r="J304" s="21" t="str" cm="1">
        <f t="array" ref="J304">IFERROR(IF(VLOOKUP(J$1,_xlfn.UNIQUE(_xlfn._xlws.FILTER(ARQUIVOS[REVISÃO],ARQUIVOS[DOCUMENTO]='MATRIZ DE REVISÃO'!$A304)),1,)=$B304,"VIGENTE","OBS"),IF(J$1&lt;$B304,"-",""))</f>
        <v/>
      </c>
      <c r="K304" s="21" t="str" cm="1">
        <f t="array" ref="K304">IFERROR(IF(VLOOKUP(K$1,_xlfn.UNIQUE(_xlfn._xlws.FILTER(ARQUIVOS[REVISÃO],ARQUIVOS[DOCUMENTO]='MATRIZ DE REVISÃO'!$A304)),1,)=$B304,"VIGENTE","OBS"),IF(K$1&lt;$B304,"-",""))</f>
        <v/>
      </c>
      <c r="L304" s="21" t="str" cm="1">
        <f t="array" ref="L304">IFERROR(IF(VLOOKUP(L$1,_xlfn.UNIQUE(_xlfn._xlws.FILTER(ARQUIVOS[REVISÃO],ARQUIVOS[DOCUMENTO]='MATRIZ DE REVISÃO'!$A304)),1,)=$B304,"VIGENTE","OBS"),IF(L$1&lt;$B304,"-",""))</f>
        <v/>
      </c>
      <c r="M304" s="21" t="str" cm="1">
        <f t="array" ref="M304">IFERROR(IF(VLOOKUP(M$1,_xlfn.UNIQUE(_xlfn._xlws.FILTER(ARQUIVOS[REVISÃO],ARQUIVOS[DOCUMENTO]='MATRIZ DE REVISÃO'!$A304)),1,)=$B304,"VIGENTE","OBS"),IF(M$1&lt;$B304,"-",""))</f>
        <v/>
      </c>
      <c r="N304" s="21" t="str" cm="1">
        <f t="array" ref="N304">IFERROR(IF(VLOOKUP(N$1,_xlfn.UNIQUE(_xlfn._xlws.FILTER(ARQUIVOS[REVISÃO],ARQUIVOS[DOCUMENTO]='MATRIZ DE REVISÃO'!$A304)),1,)=$B304,"VIGENTE","OBS"),IF(N$1&lt;$B304,"-",""))</f>
        <v/>
      </c>
      <c r="O304" s="22" t="str" cm="1">
        <f t="array" ref="O304">IFERROR(IF(VLOOKUP(O$1,_xlfn.UNIQUE(_xlfn._xlws.FILTER(ARQUIVOS[REVISÃO],ARQUIVOS[DOCUMENTO]='MATRIZ DE REVISÃO'!$A304)),1,)=$B304,"VIGENTE","OBS"),IF(O$1&lt;$B304,"-",""))</f>
        <v/>
      </c>
      <c r="P304" t="str" cm="1">
        <f t="array" ref="P304">IFERROR(IF(VLOOKUP(P$1,_xlfn.UNIQUE(_xlfn._xlws.FILTER(ARQUIVOS[REVISÃO],ARQUIVOS[DOCUMENTO]='MATRIZ DE REVISÃO'!$A304)),1,)=$B304,"VIGENTE","OBS"),IF(P$1&lt;$B304,"-",""))</f>
        <v/>
      </c>
      <c r="Q304" t="str" cm="1">
        <f t="array" ref="Q304">IFERROR(IF(VLOOKUP(Q$1,_xlfn.UNIQUE(_xlfn._xlws.FILTER(ARQUIVOS[REVISÃO],ARQUIVOS[DOCUMENTO]='MATRIZ DE REVISÃO'!$A304)),1,)=$B304,"VIGENTE","OBS"),IF(Q$1&lt;$B304,"-",""))</f>
        <v/>
      </c>
      <c r="R304" t="str" cm="1">
        <f t="array" ref="R304">IFERROR(IF(VLOOKUP(R$1,_xlfn.UNIQUE(_xlfn._xlws.FILTER(ARQUIVOS[REVISÃO],ARQUIVOS[DOCUMENTO]='MATRIZ DE REVISÃO'!$A304)),1,)=$B304,"VIGENTE","OBS"),IF(R$1&lt;$B304,"-",""))</f>
        <v/>
      </c>
      <c r="S304" t="str" cm="1">
        <f t="array" ref="S304">IFERROR(IF(VLOOKUP(S$1,_xlfn.UNIQUE(_xlfn._xlws.FILTER(ARQUIVOS[REVISÃO],ARQUIVOS[DOCUMENTO]='MATRIZ DE REVISÃO'!$A304)),1,)=$B304,"VIGENTE","OBS"),IF(S$1&lt;$B304,"-",""))</f>
        <v/>
      </c>
    </row>
    <row r="305" spans="1:19" x14ac:dyDescent="0.3">
      <c r="A305" s="16" t="s">
        <v>3107</v>
      </c>
      <c r="B305" s="17" t="str">
        <f>_xlfn.XLOOKUP(A305,LD_01[DOCUMENTO],LD_01[REVISÃO])</f>
        <v>R01</v>
      </c>
      <c r="C305" s="17" t="s">
        <v>4319</v>
      </c>
      <c r="D305" s="21" t="str" cm="1">
        <f t="array" ref="D305">IFERROR(IF(VLOOKUP(D$1,_xlfn.UNIQUE(_xlfn._xlws.FILTER(ARQUIVOS[REVISÃO],ARQUIVOS[DOCUMENTO]='MATRIZ DE REVISÃO'!$A305)),1,)=$B305,"VIGENTE","OBS"),IF(D$1&lt;$B305,"-",""))</f>
        <v>-</v>
      </c>
      <c r="E305" s="21" t="str" cm="1">
        <f t="array" ref="E305">IFERROR(IF(VLOOKUP(E$1,_xlfn.UNIQUE(_xlfn._xlws.FILTER(ARQUIVOS[REVISÃO],ARQUIVOS[DOCUMENTO]='MATRIZ DE REVISÃO'!$A305)),1,)=$B305,"VIGENTE","OBS"),IF(E$1&lt;$B305,"-",""))</f>
        <v>VIGENTE</v>
      </c>
      <c r="F305" s="21" t="str" cm="1">
        <f t="array" ref="F305">IFERROR(IF(VLOOKUP(F$1,_xlfn.UNIQUE(_xlfn._xlws.FILTER(ARQUIVOS[REVISÃO],ARQUIVOS[DOCUMENTO]='MATRIZ DE REVISÃO'!$A305)),1,)=$B305,"VIGENTE","OBS"),IF(F$1&lt;$B305,"-",""))</f>
        <v/>
      </c>
      <c r="G305" s="21" t="str" cm="1">
        <f t="array" ref="G305">IFERROR(IF(VLOOKUP(G$1,_xlfn.UNIQUE(_xlfn._xlws.FILTER(ARQUIVOS[REVISÃO],ARQUIVOS[DOCUMENTO]='MATRIZ DE REVISÃO'!$A305)),1,)=$B305,"VIGENTE","OBS"),IF(G$1&lt;$B305,"-",""))</f>
        <v/>
      </c>
      <c r="H305" s="21" t="str" cm="1">
        <f t="array" ref="H305">IFERROR(IF(VLOOKUP(H$1,_xlfn.UNIQUE(_xlfn._xlws.FILTER(ARQUIVOS[REVISÃO],ARQUIVOS[DOCUMENTO]='MATRIZ DE REVISÃO'!$A305)),1,)=$B305,"VIGENTE","OBS"),IF(H$1&lt;$B305,"-",""))</f>
        <v/>
      </c>
      <c r="I305" s="21" t="str" cm="1">
        <f t="array" ref="I305">IFERROR(IF(VLOOKUP(I$1,_xlfn.UNIQUE(_xlfn._xlws.FILTER(ARQUIVOS[REVISÃO],ARQUIVOS[DOCUMENTO]='MATRIZ DE REVISÃO'!$A305)),1,)=$B305,"VIGENTE","OBS"),IF(I$1&lt;$B305,"-",""))</f>
        <v/>
      </c>
      <c r="J305" s="21" t="str" cm="1">
        <f t="array" ref="J305">IFERROR(IF(VLOOKUP(J$1,_xlfn.UNIQUE(_xlfn._xlws.FILTER(ARQUIVOS[REVISÃO],ARQUIVOS[DOCUMENTO]='MATRIZ DE REVISÃO'!$A305)),1,)=$B305,"VIGENTE","OBS"),IF(J$1&lt;$B305,"-",""))</f>
        <v/>
      </c>
      <c r="K305" s="21" t="str" cm="1">
        <f t="array" ref="K305">IFERROR(IF(VLOOKUP(K$1,_xlfn.UNIQUE(_xlfn._xlws.FILTER(ARQUIVOS[REVISÃO],ARQUIVOS[DOCUMENTO]='MATRIZ DE REVISÃO'!$A305)),1,)=$B305,"VIGENTE","OBS"),IF(K$1&lt;$B305,"-",""))</f>
        <v/>
      </c>
      <c r="L305" s="21" t="str" cm="1">
        <f t="array" ref="L305">IFERROR(IF(VLOOKUP(L$1,_xlfn.UNIQUE(_xlfn._xlws.FILTER(ARQUIVOS[REVISÃO],ARQUIVOS[DOCUMENTO]='MATRIZ DE REVISÃO'!$A305)),1,)=$B305,"VIGENTE","OBS"),IF(L$1&lt;$B305,"-",""))</f>
        <v/>
      </c>
      <c r="M305" s="21" t="str" cm="1">
        <f t="array" ref="M305">IFERROR(IF(VLOOKUP(M$1,_xlfn.UNIQUE(_xlfn._xlws.FILTER(ARQUIVOS[REVISÃO],ARQUIVOS[DOCUMENTO]='MATRIZ DE REVISÃO'!$A305)),1,)=$B305,"VIGENTE","OBS"),IF(M$1&lt;$B305,"-",""))</f>
        <v/>
      </c>
      <c r="N305" s="21" t="str" cm="1">
        <f t="array" ref="N305">IFERROR(IF(VLOOKUP(N$1,_xlfn.UNIQUE(_xlfn._xlws.FILTER(ARQUIVOS[REVISÃO],ARQUIVOS[DOCUMENTO]='MATRIZ DE REVISÃO'!$A305)),1,)=$B305,"VIGENTE","OBS"),IF(N$1&lt;$B305,"-",""))</f>
        <v/>
      </c>
      <c r="O305" s="22" t="str" cm="1">
        <f t="array" ref="O305">IFERROR(IF(VLOOKUP(O$1,_xlfn.UNIQUE(_xlfn._xlws.FILTER(ARQUIVOS[REVISÃO],ARQUIVOS[DOCUMENTO]='MATRIZ DE REVISÃO'!$A305)),1,)=$B305,"VIGENTE","OBS"),IF(O$1&lt;$B305,"-",""))</f>
        <v/>
      </c>
      <c r="P305" t="str" cm="1">
        <f t="array" ref="P305">IFERROR(IF(VLOOKUP(P$1,_xlfn.UNIQUE(_xlfn._xlws.FILTER(ARQUIVOS[REVISÃO],ARQUIVOS[DOCUMENTO]='MATRIZ DE REVISÃO'!$A305)),1,)=$B305,"VIGENTE","OBS"),IF(P$1&lt;$B305,"-",""))</f>
        <v/>
      </c>
      <c r="Q305" t="str" cm="1">
        <f t="array" ref="Q305">IFERROR(IF(VLOOKUP(Q$1,_xlfn.UNIQUE(_xlfn._xlws.FILTER(ARQUIVOS[REVISÃO],ARQUIVOS[DOCUMENTO]='MATRIZ DE REVISÃO'!$A305)),1,)=$B305,"VIGENTE","OBS"),IF(Q$1&lt;$B305,"-",""))</f>
        <v/>
      </c>
      <c r="R305" t="str" cm="1">
        <f t="array" ref="R305">IFERROR(IF(VLOOKUP(R$1,_xlfn.UNIQUE(_xlfn._xlws.FILTER(ARQUIVOS[REVISÃO],ARQUIVOS[DOCUMENTO]='MATRIZ DE REVISÃO'!$A305)),1,)=$B305,"VIGENTE","OBS"),IF(R$1&lt;$B305,"-",""))</f>
        <v/>
      </c>
      <c r="S305" t="str" cm="1">
        <f t="array" ref="S305">IFERROR(IF(VLOOKUP(S$1,_xlfn.UNIQUE(_xlfn._xlws.FILTER(ARQUIVOS[REVISÃO],ARQUIVOS[DOCUMENTO]='MATRIZ DE REVISÃO'!$A305)),1,)=$B305,"VIGENTE","OBS"),IF(S$1&lt;$B305,"-",""))</f>
        <v/>
      </c>
    </row>
    <row r="306" spans="1:19" x14ac:dyDescent="0.3">
      <c r="A306" s="16" t="s">
        <v>3121</v>
      </c>
      <c r="B306" s="17" t="str">
        <f>_xlfn.XLOOKUP(A306,LD_01[DOCUMENTO],LD_01[REVISÃO])</f>
        <v>R02</v>
      </c>
      <c r="C306" s="17" t="s">
        <v>4319</v>
      </c>
      <c r="D306" s="21" t="str" cm="1">
        <f t="array" ref="D306">IFERROR(IF(VLOOKUP(D$1,_xlfn.UNIQUE(_xlfn._xlws.FILTER(ARQUIVOS[REVISÃO],ARQUIVOS[DOCUMENTO]='MATRIZ DE REVISÃO'!$A306)),1,)=$B306,"VIGENTE","OBS"),IF(D$1&lt;$B306,"-",""))</f>
        <v>-</v>
      </c>
      <c r="E306" s="21" t="str" cm="1">
        <f t="array" ref="E306">IFERROR(IF(VLOOKUP(E$1,_xlfn.UNIQUE(_xlfn._xlws.FILTER(ARQUIVOS[REVISÃO],ARQUIVOS[DOCUMENTO]='MATRIZ DE REVISÃO'!$A306)),1,)=$B306,"VIGENTE","OBS"),IF(E$1&lt;$B306,"-",""))</f>
        <v>-</v>
      </c>
      <c r="F306" s="21" t="str" cm="1">
        <f t="array" ref="F306">IFERROR(IF(VLOOKUP(F$1,_xlfn.UNIQUE(_xlfn._xlws.FILTER(ARQUIVOS[REVISÃO],ARQUIVOS[DOCUMENTO]='MATRIZ DE REVISÃO'!$A306)),1,)=$B306,"VIGENTE","OBS"),IF(F$1&lt;$B306,"-",""))</f>
        <v>VIGENTE</v>
      </c>
      <c r="G306" s="21" t="str" cm="1">
        <f t="array" ref="G306">IFERROR(IF(VLOOKUP(G$1,_xlfn.UNIQUE(_xlfn._xlws.FILTER(ARQUIVOS[REVISÃO],ARQUIVOS[DOCUMENTO]='MATRIZ DE REVISÃO'!$A306)),1,)=$B306,"VIGENTE","OBS"),IF(G$1&lt;$B306,"-",""))</f>
        <v/>
      </c>
      <c r="H306" s="21" t="str" cm="1">
        <f t="array" ref="H306">IFERROR(IF(VLOOKUP(H$1,_xlfn.UNIQUE(_xlfn._xlws.FILTER(ARQUIVOS[REVISÃO],ARQUIVOS[DOCUMENTO]='MATRIZ DE REVISÃO'!$A306)),1,)=$B306,"VIGENTE","OBS"),IF(H$1&lt;$B306,"-",""))</f>
        <v/>
      </c>
      <c r="I306" s="21" t="str" cm="1">
        <f t="array" ref="I306">IFERROR(IF(VLOOKUP(I$1,_xlfn.UNIQUE(_xlfn._xlws.FILTER(ARQUIVOS[REVISÃO],ARQUIVOS[DOCUMENTO]='MATRIZ DE REVISÃO'!$A306)),1,)=$B306,"VIGENTE","OBS"),IF(I$1&lt;$B306,"-",""))</f>
        <v/>
      </c>
      <c r="J306" s="21" t="str" cm="1">
        <f t="array" ref="J306">IFERROR(IF(VLOOKUP(J$1,_xlfn.UNIQUE(_xlfn._xlws.FILTER(ARQUIVOS[REVISÃO],ARQUIVOS[DOCUMENTO]='MATRIZ DE REVISÃO'!$A306)),1,)=$B306,"VIGENTE","OBS"),IF(J$1&lt;$B306,"-",""))</f>
        <v/>
      </c>
      <c r="K306" s="21" t="str" cm="1">
        <f t="array" ref="K306">IFERROR(IF(VLOOKUP(K$1,_xlfn.UNIQUE(_xlfn._xlws.FILTER(ARQUIVOS[REVISÃO],ARQUIVOS[DOCUMENTO]='MATRIZ DE REVISÃO'!$A306)),1,)=$B306,"VIGENTE","OBS"),IF(K$1&lt;$B306,"-",""))</f>
        <v/>
      </c>
      <c r="L306" s="21" t="str" cm="1">
        <f t="array" ref="L306">IFERROR(IF(VLOOKUP(L$1,_xlfn.UNIQUE(_xlfn._xlws.FILTER(ARQUIVOS[REVISÃO],ARQUIVOS[DOCUMENTO]='MATRIZ DE REVISÃO'!$A306)),1,)=$B306,"VIGENTE","OBS"),IF(L$1&lt;$B306,"-",""))</f>
        <v/>
      </c>
      <c r="M306" s="21" t="str" cm="1">
        <f t="array" ref="M306">IFERROR(IF(VLOOKUP(M$1,_xlfn.UNIQUE(_xlfn._xlws.FILTER(ARQUIVOS[REVISÃO],ARQUIVOS[DOCUMENTO]='MATRIZ DE REVISÃO'!$A306)),1,)=$B306,"VIGENTE","OBS"),IF(M$1&lt;$B306,"-",""))</f>
        <v/>
      </c>
      <c r="N306" s="21" t="str" cm="1">
        <f t="array" ref="N306">IFERROR(IF(VLOOKUP(N$1,_xlfn.UNIQUE(_xlfn._xlws.FILTER(ARQUIVOS[REVISÃO],ARQUIVOS[DOCUMENTO]='MATRIZ DE REVISÃO'!$A306)),1,)=$B306,"VIGENTE","OBS"),IF(N$1&lt;$B306,"-",""))</f>
        <v/>
      </c>
      <c r="O306" s="22" t="str" cm="1">
        <f t="array" ref="O306">IFERROR(IF(VLOOKUP(O$1,_xlfn.UNIQUE(_xlfn._xlws.FILTER(ARQUIVOS[REVISÃO],ARQUIVOS[DOCUMENTO]='MATRIZ DE REVISÃO'!$A306)),1,)=$B306,"VIGENTE","OBS"),IF(O$1&lt;$B306,"-",""))</f>
        <v/>
      </c>
      <c r="P306" t="str" cm="1">
        <f t="array" ref="P306">IFERROR(IF(VLOOKUP(P$1,_xlfn.UNIQUE(_xlfn._xlws.FILTER(ARQUIVOS[REVISÃO],ARQUIVOS[DOCUMENTO]='MATRIZ DE REVISÃO'!$A306)),1,)=$B306,"VIGENTE","OBS"),IF(P$1&lt;$B306,"-",""))</f>
        <v/>
      </c>
      <c r="Q306" t="str" cm="1">
        <f t="array" ref="Q306">IFERROR(IF(VLOOKUP(Q$1,_xlfn.UNIQUE(_xlfn._xlws.FILTER(ARQUIVOS[REVISÃO],ARQUIVOS[DOCUMENTO]='MATRIZ DE REVISÃO'!$A306)),1,)=$B306,"VIGENTE","OBS"),IF(Q$1&lt;$B306,"-",""))</f>
        <v/>
      </c>
      <c r="R306" t="str" cm="1">
        <f t="array" ref="R306">IFERROR(IF(VLOOKUP(R$1,_xlfn.UNIQUE(_xlfn._xlws.FILTER(ARQUIVOS[REVISÃO],ARQUIVOS[DOCUMENTO]='MATRIZ DE REVISÃO'!$A306)),1,)=$B306,"VIGENTE","OBS"),IF(R$1&lt;$B306,"-",""))</f>
        <v/>
      </c>
      <c r="S306" t="str" cm="1">
        <f t="array" ref="S306">IFERROR(IF(VLOOKUP(S$1,_xlfn.UNIQUE(_xlfn._xlws.FILTER(ARQUIVOS[REVISÃO],ARQUIVOS[DOCUMENTO]='MATRIZ DE REVISÃO'!$A306)),1,)=$B306,"VIGENTE","OBS"),IF(S$1&lt;$B306,"-",""))</f>
        <v/>
      </c>
    </row>
    <row r="307" spans="1:19" x14ac:dyDescent="0.3">
      <c r="A307" s="16" t="s">
        <v>3122</v>
      </c>
      <c r="B307" s="17" t="str">
        <f>_xlfn.XLOOKUP(A307,LD_01[DOCUMENTO],LD_01[REVISÃO])</f>
        <v>R00</v>
      </c>
      <c r="C307" s="17" t="s">
        <v>4319</v>
      </c>
      <c r="D307" s="21" t="str" cm="1">
        <f t="array" ref="D307">IFERROR(IF(VLOOKUP(D$1,_xlfn.UNIQUE(_xlfn._xlws.FILTER(ARQUIVOS[REVISÃO],ARQUIVOS[DOCUMENTO]='MATRIZ DE REVISÃO'!$A307)),1,)=$B307,"VIGENTE","OBS"),IF(D$1&lt;$B307,"-",""))</f>
        <v>VIGENTE</v>
      </c>
      <c r="E307" s="21" t="str" cm="1">
        <f t="array" ref="E307">IFERROR(IF(VLOOKUP(E$1,_xlfn.UNIQUE(_xlfn._xlws.FILTER(ARQUIVOS[REVISÃO],ARQUIVOS[DOCUMENTO]='MATRIZ DE REVISÃO'!$A307)),1,)=$B307,"VIGENTE","OBS"),IF(E$1&lt;$B307,"-",""))</f>
        <v/>
      </c>
      <c r="F307" s="21" t="str" cm="1">
        <f t="array" ref="F307">IFERROR(IF(VLOOKUP(F$1,_xlfn.UNIQUE(_xlfn._xlws.FILTER(ARQUIVOS[REVISÃO],ARQUIVOS[DOCUMENTO]='MATRIZ DE REVISÃO'!$A307)),1,)=$B307,"VIGENTE","OBS"),IF(F$1&lt;$B307,"-",""))</f>
        <v/>
      </c>
      <c r="G307" s="21" t="str" cm="1">
        <f t="array" ref="G307">IFERROR(IF(VLOOKUP(G$1,_xlfn.UNIQUE(_xlfn._xlws.FILTER(ARQUIVOS[REVISÃO],ARQUIVOS[DOCUMENTO]='MATRIZ DE REVISÃO'!$A307)),1,)=$B307,"VIGENTE","OBS"),IF(G$1&lt;$B307,"-",""))</f>
        <v/>
      </c>
      <c r="H307" s="21" t="str" cm="1">
        <f t="array" ref="H307">IFERROR(IF(VLOOKUP(H$1,_xlfn.UNIQUE(_xlfn._xlws.FILTER(ARQUIVOS[REVISÃO],ARQUIVOS[DOCUMENTO]='MATRIZ DE REVISÃO'!$A307)),1,)=$B307,"VIGENTE","OBS"),IF(H$1&lt;$B307,"-",""))</f>
        <v/>
      </c>
      <c r="I307" s="21" t="str" cm="1">
        <f t="array" ref="I307">IFERROR(IF(VLOOKUP(I$1,_xlfn.UNIQUE(_xlfn._xlws.FILTER(ARQUIVOS[REVISÃO],ARQUIVOS[DOCUMENTO]='MATRIZ DE REVISÃO'!$A307)),1,)=$B307,"VIGENTE","OBS"),IF(I$1&lt;$B307,"-",""))</f>
        <v/>
      </c>
      <c r="J307" s="21" t="str" cm="1">
        <f t="array" ref="J307">IFERROR(IF(VLOOKUP(J$1,_xlfn.UNIQUE(_xlfn._xlws.FILTER(ARQUIVOS[REVISÃO],ARQUIVOS[DOCUMENTO]='MATRIZ DE REVISÃO'!$A307)),1,)=$B307,"VIGENTE","OBS"),IF(J$1&lt;$B307,"-",""))</f>
        <v/>
      </c>
      <c r="K307" s="21" t="str" cm="1">
        <f t="array" ref="K307">IFERROR(IF(VLOOKUP(K$1,_xlfn.UNIQUE(_xlfn._xlws.FILTER(ARQUIVOS[REVISÃO],ARQUIVOS[DOCUMENTO]='MATRIZ DE REVISÃO'!$A307)),1,)=$B307,"VIGENTE","OBS"),IF(K$1&lt;$B307,"-",""))</f>
        <v/>
      </c>
      <c r="L307" s="21" t="str" cm="1">
        <f t="array" ref="L307">IFERROR(IF(VLOOKUP(L$1,_xlfn.UNIQUE(_xlfn._xlws.FILTER(ARQUIVOS[REVISÃO],ARQUIVOS[DOCUMENTO]='MATRIZ DE REVISÃO'!$A307)),1,)=$B307,"VIGENTE","OBS"),IF(L$1&lt;$B307,"-",""))</f>
        <v/>
      </c>
      <c r="M307" s="21" t="str" cm="1">
        <f t="array" ref="M307">IFERROR(IF(VLOOKUP(M$1,_xlfn.UNIQUE(_xlfn._xlws.FILTER(ARQUIVOS[REVISÃO],ARQUIVOS[DOCUMENTO]='MATRIZ DE REVISÃO'!$A307)),1,)=$B307,"VIGENTE","OBS"),IF(M$1&lt;$B307,"-",""))</f>
        <v/>
      </c>
      <c r="N307" s="21" t="str" cm="1">
        <f t="array" ref="N307">IFERROR(IF(VLOOKUP(N$1,_xlfn.UNIQUE(_xlfn._xlws.FILTER(ARQUIVOS[REVISÃO],ARQUIVOS[DOCUMENTO]='MATRIZ DE REVISÃO'!$A307)),1,)=$B307,"VIGENTE","OBS"),IF(N$1&lt;$B307,"-",""))</f>
        <v/>
      </c>
      <c r="O307" s="22" t="str" cm="1">
        <f t="array" ref="O307">IFERROR(IF(VLOOKUP(O$1,_xlfn.UNIQUE(_xlfn._xlws.FILTER(ARQUIVOS[REVISÃO],ARQUIVOS[DOCUMENTO]='MATRIZ DE REVISÃO'!$A307)),1,)=$B307,"VIGENTE","OBS"),IF(O$1&lt;$B307,"-",""))</f>
        <v/>
      </c>
      <c r="P307" t="str" cm="1">
        <f t="array" ref="P307">IFERROR(IF(VLOOKUP(P$1,_xlfn.UNIQUE(_xlfn._xlws.FILTER(ARQUIVOS[REVISÃO],ARQUIVOS[DOCUMENTO]='MATRIZ DE REVISÃO'!$A307)),1,)=$B307,"VIGENTE","OBS"),IF(P$1&lt;$B307,"-",""))</f>
        <v/>
      </c>
      <c r="Q307" t="str" cm="1">
        <f t="array" ref="Q307">IFERROR(IF(VLOOKUP(Q$1,_xlfn.UNIQUE(_xlfn._xlws.FILTER(ARQUIVOS[REVISÃO],ARQUIVOS[DOCUMENTO]='MATRIZ DE REVISÃO'!$A307)),1,)=$B307,"VIGENTE","OBS"),IF(Q$1&lt;$B307,"-",""))</f>
        <v/>
      </c>
      <c r="R307" t="str" cm="1">
        <f t="array" ref="R307">IFERROR(IF(VLOOKUP(R$1,_xlfn.UNIQUE(_xlfn._xlws.FILTER(ARQUIVOS[REVISÃO],ARQUIVOS[DOCUMENTO]='MATRIZ DE REVISÃO'!$A307)),1,)=$B307,"VIGENTE","OBS"),IF(R$1&lt;$B307,"-",""))</f>
        <v/>
      </c>
      <c r="S307" t="str" cm="1">
        <f t="array" ref="S307">IFERROR(IF(VLOOKUP(S$1,_xlfn.UNIQUE(_xlfn._xlws.FILTER(ARQUIVOS[REVISÃO],ARQUIVOS[DOCUMENTO]='MATRIZ DE REVISÃO'!$A307)),1,)=$B307,"VIGENTE","OBS"),IF(S$1&lt;$B307,"-",""))</f>
        <v/>
      </c>
    </row>
    <row r="308" spans="1:19" x14ac:dyDescent="0.3">
      <c r="A308" s="16" t="s">
        <v>3123</v>
      </c>
      <c r="B308" s="17" t="str">
        <f>_xlfn.XLOOKUP(A308,LD_01[DOCUMENTO],LD_01[REVISÃO])</f>
        <v>R00</v>
      </c>
      <c r="C308" s="17" t="s">
        <v>4319</v>
      </c>
      <c r="D308" s="21" t="str" cm="1">
        <f t="array" ref="D308">IFERROR(IF(VLOOKUP(D$1,_xlfn.UNIQUE(_xlfn._xlws.FILTER(ARQUIVOS[REVISÃO],ARQUIVOS[DOCUMENTO]='MATRIZ DE REVISÃO'!$A308)),1,)=$B308,"VIGENTE","OBS"),IF(D$1&lt;$B308,"-",""))</f>
        <v>VIGENTE</v>
      </c>
      <c r="E308" s="21" t="str" cm="1">
        <f t="array" ref="E308">IFERROR(IF(VLOOKUP(E$1,_xlfn.UNIQUE(_xlfn._xlws.FILTER(ARQUIVOS[REVISÃO],ARQUIVOS[DOCUMENTO]='MATRIZ DE REVISÃO'!$A308)),1,)=$B308,"VIGENTE","OBS"),IF(E$1&lt;$B308,"-",""))</f>
        <v/>
      </c>
      <c r="F308" s="21" t="str" cm="1">
        <f t="array" ref="F308">IFERROR(IF(VLOOKUP(F$1,_xlfn.UNIQUE(_xlfn._xlws.FILTER(ARQUIVOS[REVISÃO],ARQUIVOS[DOCUMENTO]='MATRIZ DE REVISÃO'!$A308)),1,)=$B308,"VIGENTE","OBS"),IF(F$1&lt;$B308,"-",""))</f>
        <v/>
      </c>
      <c r="G308" s="21" t="str" cm="1">
        <f t="array" ref="G308">IFERROR(IF(VLOOKUP(G$1,_xlfn.UNIQUE(_xlfn._xlws.FILTER(ARQUIVOS[REVISÃO],ARQUIVOS[DOCUMENTO]='MATRIZ DE REVISÃO'!$A308)),1,)=$B308,"VIGENTE","OBS"),IF(G$1&lt;$B308,"-",""))</f>
        <v/>
      </c>
      <c r="H308" s="21" t="str" cm="1">
        <f t="array" ref="H308">IFERROR(IF(VLOOKUP(H$1,_xlfn.UNIQUE(_xlfn._xlws.FILTER(ARQUIVOS[REVISÃO],ARQUIVOS[DOCUMENTO]='MATRIZ DE REVISÃO'!$A308)),1,)=$B308,"VIGENTE","OBS"),IF(H$1&lt;$B308,"-",""))</f>
        <v/>
      </c>
      <c r="I308" s="21" t="str" cm="1">
        <f t="array" ref="I308">IFERROR(IF(VLOOKUP(I$1,_xlfn.UNIQUE(_xlfn._xlws.FILTER(ARQUIVOS[REVISÃO],ARQUIVOS[DOCUMENTO]='MATRIZ DE REVISÃO'!$A308)),1,)=$B308,"VIGENTE","OBS"),IF(I$1&lt;$B308,"-",""))</f>
        <v/>
      </c>
      <c r="J308" s="21" t="str" cm="1">
        <f t="array" ref="J308">IFERROR(IF(VLOOKUP(J$1,_xlfn.UNIQUE(_xlfn._xlws.FILTER(ARQUIVOS[REVISÃO],ARQUIVOS[DOCUMENTO]='MATRIZ DE REVISÃO'!$A308)),1,)=$B308,"VIGENTE","OBS"),IF(J$1&lt;$B308,"-",""))</f>
        <v/>
      </c>
      <c r="K308" s="21" t="str" cm="1">
        <f t="array" ref="K308">IFERROR(IF(VLOOKUP(K$1,_xlfn.UNIQUE(_xlfn._xlws.FILTER(ARQUIVOS[REVISÃO],ARQUIVOS[DOCUMENTO]='MATRIZ DE REVISÃO'!$A308)),1,)=$B308,"VIGENTE","OBS"),IF(K$1&lt;$B308,"-",""))</f>
        <v/>
      </c>
      <c r="L308" s="21" t="str" cm="1">
        <f t="array" ref="L308">IFERROR(IF(VLOOKUP(L$1,_xlfn.UNIQUE(_xlfn._xlws.FILTER(ARQUIVOS[REVISÃO],ARQUIVOS[DOCUMENTO]='MATRIZ DE REVISÃO'!$A308)),1,)=$B308,"VIGENTE","OBS"),IF(L$1&lt;$B308,"-",""))</f>
        <v/>
      </c>
      <c r="M308" s="21" t="str" cm="1">
        <f t="array" ref="M308">IFERROR(IF(VLOOKUP(M$1,_xlfn.UNIQUE(_xlfn._xlws.FILTER(ARQUIVOS[REVISÃO],ARQUIVOS[DOCUMENTO]='MATRIZ DE REVISÃO'!$A308)),1,)=$B308,"VIGENTE","OBS"),IF(M$1&lt;$B308,"-",""))</f>
        <v/>
      </c>
      <c r="N308" s="21" t="str" cm="1">
        <f t="array" ref="N308">IFERROR(IF(VLOOKUP(N$1,_xlfn.UNIQUE(_xlfn._xlws.FILTER(ARQUIVOS[REVISÃO],ARQUIVOS[DOCUMENTO]='MATRIZ DE REVISÃO'!$A308)),1,)=$B308,"VIGENTE","OBS"),IF(N$1&lt;$B308,"-",""))</f>
        <v/>
      </c>
      <c r="O308" s="22" t="str" cm="1">
        <f t="array" ref="O308">IFERROR(IF(VLOOKUP(O$1,_xlfn.UNIQUE(_xlfn._xlws.FILTER(ARQUIVOS[REVISÃO],ARQUIVOS[DOCUMENTO]='MATRIZ DE REVISÃO'!$A308)),1,)=$B308,"VIGENTE","OBS"),IF(O$1&lt;$B308,"-",""))</f>
        <v/>
      </c>
      <c r="P308" t="str" cm="1">
        <f t="array" ref="P308">IFERROR(IF(VLOOKUP(P$1,_xlfn.UNIQUE(_xlfn._xlws.FILTER(ARQUIVOS[REVISÃO],ARQUIVOS[DOCUMENTO]='MATRIZ DE REVISÃO'!$A308)),1,)=$B308,"VIGENTE","OBS"),IF(P$1&lt;$B308,"-",""))</f>
        <v/>
      </c>
      <c r="Q308" t="str" cm="1">
        <f t="array" ref="Q308">IFERROR(IF(VLOOKUP(Q$1,_xlfn.UNIQUE(_xlfn._xlws.FILTER(ARQUIVOS[REVISÃO],ARQUIVOS[DOCUMENTO]='MATRIZ DE REVISÃO'!$A308)),1,)=$B308,"VIGENTE","OBS"),IF(Q$1&lt;$B308,"-",""))</f>
        <v/>
      </c>
      <c r="R308" t="str" cm="1">
        <f t="array" ref="R308">IFERROR(IF(VLOOKUP(R$1,_xlfn.UNIQUE(_xlfn._xlws.FILTER(ARQUIVOS[REVISÃO],ARQUIVOS[DOCUMENTO]='MATRIZ DE REVISÃO'!$A308)),1,)=$B308,"VIGENTE","OBS"),IF(R$1&lt;$B308,"-",""))</f>
        <v/>
      </c>
      <c r="S308" t="str" cm="1">
        <f t="array" ref="S308">IFERROR(IF(VLOOKUP(S$1,_xlfn.UNIQUE(_xlfn._xlws.FILTER(ARQUIVOS[REVISÃO],ARQUIVOS[DOCUMENTO]='MATRIZ DE REVISÃO'!$A308)),1,)=$B308,"VIGENTE","OBS"),IF(S$1&lt;$B308,"-",""))</f>
        <v/>
      </c>
    </row>
    <row r="309" spans="1:19" x14ac:dyDescent="0.3">
      <c r="A309" s="16" t="s">
        <v>3097</v>
      </c>
      <c r="B309" s="17" t="str">
        <f>_xlfn.XLOOKUP(A309,LD_01[DOCUMENTO],LD_01[REVISÃO])</f>
        <v>R03</v>
      </c>
      <c r="C309" s="17" t="s">
        <v>4319</v>
      </c>
      <c r="D309" s="21" t="str" cm="1">
        <f t="array" ref="D309">IFERROR(IF(VLOOKUP(D$1,_xlfn.UNIQUE(_xlfn._xlws.FILTER(ARQUIVOS[REVISÃO],ARQUIVOS[DOCUMENTO]='MATRIZ DE REVISÃO'!$A309)),1,)=$B309,"VIGENTE","OBS"),IF(D$1&lt;$B309,"-",""))</f>
        <v>-</v>
      </c>
      <c r="E309" s="21" t="str" cm="1">
        <f t="array" ref="E309">IFERROR(IF(VLOOKUP(E$1,_xlfn.UNIQUE(_xlfn._xlws.FILTER(ARQUIVOS[REVISÃO],ARQUIVOS[DOCUMENTO]='MATRIZ DE REVISÃO'!$A309)),1,)=$B309,"VIGENTE","OBS"),IF(E$1&lt;$B309,"-",""))</f>
        <v>-</v>
      </c>
      <c r="F309" s="21" t="str" cm="1">
        <f t="array" ref="F309">IFERROR(IF(VLOOKUP(F$1,_xlfn.UNIQUE(_xlfn._xlws.FILTER(ARQUIVOS[REVISÃO],ARQUIVOS[DOCUMENTO]='MATRIZ DE REVISÃO'!$A309)),1,)=$B309,"VIGENTE","OBS"),IF(F$1&lt;$B309,"-",""))</f>
        <v>-</v>
      </c>
      <c r="G309" s="21" t="str" cm="1">
        <f t="array" ref="G309">IFERROR(IF(VLOOKUP(G$1,_xlfn.UNIQUE(_xlfn._xlws.FILTER(ARQUIVOS[REVISÃO],ARQUIVOS[DOCUMENTO]='MATRIZ DE REVISÃO'!$A309)),1,)=$B309,"VIGENTE","OBS"),IF(G$1&lt;$B309,"-",""))</f>
        <v>VIGENTE</v>
      </c>
      <c r="H309" s="21" t="str" cm="1">
        <f t="array" ref="H309">IFERROR(IF(VLOOKUP(H$1,_xlfn.UNIQUE(_xlfn._xlws.FILTER(ARQUIVOS[REVISÃO],ARQUIVOS[DOCUMENTO]='MATRIZ DE REVISÃO'!$A309)),1,)=$B309,"VIGENTE","OBS"),IF(H$1&lt;$B309,"-",""))</f>
        <v/>
      </c>
      <c r="I309" s="21" t="str" cm="1">
        <f t="array" ref="I309">IFERROR(IF(VLOOKUP(I$1,_xlfn.UNIQUE(_xlfn._xlws.FILTER(ARQUIVOS[REVISÃO],ARQUIVOS[DOCUMENTO]='MATRIZ DE REVISÃO'!$A309)),1,)=$B309,"VIGENTE","OBS"),IF(I$1&lt;$B309,"-",""))</f>
        <v/>
      </c>
      <c r="J309" s="21" t="str" cm="1">
        <f t="array" ref="J309">IFERROR(IF(VLOOKUP(J$1,_xlfn.UNIQUE(_xlfn._xlws.FILTER(ARQUIVOS[REVISÃO],ARQUIVOS[DOCUMENTO]='MATRIZ DE REVISÃO'!$A309)),1,)=$B309,"VIGENTE","OBS"),IF(J$1&lt;$B309,"-",""))</f>
        <v/>
      </c>
      <c r="K309" s="21" t="str" cm="1">
        <f t="array" ref="K309">IFERROR(IF(VLOOKUP(K$1,_xlfn.UNIQUE(_xlfn._xlws.FILTER(ARQUIVOS[REVISÃO],ARQUIVOS[DOCUMENTO]='MATRIZ DE REVISÃO'!$A309)),1,)=$B309,"VIGENTE","OBS"),IF(K$1&lt;$B309,"-",""))</f>
        <v/>
      </c>
      <c r="L309" s="21" t="str" cm="1">
        <f t="array" ref="L309">IFERROR(IF(VLOOKUP(L$1,_xlfn.UNIQUE(_xlfn._xlws.FILTER(ARQUIVOS[REVISÃO],ARQUIVOS[DOCUMENTO]='MATRIZ DE REVISÃO'!$A309)),1,)=$B309,"VIGENTE","OBS"),IF(L$1&lt;$B309,"-",""))</f>
        <v/>
      </c>
      <c r="M309" s="21" t="str" cm="1">
        <f t="array" ref="M309">IFERROR(IF(VLOOKUP(M$1,_xlfn.UNIQUE(_xlfn._xlws.FILTER(ARQUIVOS[REVISÃO],ARQUIVOS[DOCUMENTO]='MATRIZ DE REVISÃO'!$A309)),1,)=$B309,"VIGENTE","OBS"),IF(M$1&lt;$B309,"-",""))</f>
        <v/>
      </c>
      <c r="N309" s="21" t="str" cm="1">
        <f t="array" ref="N309">IFERROR(IF(VLOOKUP(N$1,_xlfn.UNIQUE(_xlfn._xlws.FILTER(ARQUIVOS[REVISÃO],ARQUIVOS[DOCUMENTO]='MATRIZ DE REVISÃO'!$A309)),1,)=$B309,"VIGENTE","OBS"),IF(N$1&lt;$B309,"-",""))</f>
        <v/>
      </c>
      <c r="O309" s="22" t="str" cm="1">
        <f t="array" ref="O309">IFERROR(IF(VLOOKUP(O$1,_xlfn.UNIQUE(_xlfn._xlws.FILTER(ARQUIVOS[REVISÃO],ARQUIVOS[DOCUMENTO]='MATRIZ DE REVISÃO'!$A309)),1,)=$B309,"VIGENTE","OBS"),IF(O$1&lt;$B309,"-",""))</f>
        <v/>
      </c>
      <c r="P309" t="str" cm="1">
        <f t="array" ref="P309">IFERROR(IF(VLOOKUP(P$1,_xlfn.UNIQUE(_xlfn._xlws.FILTER(ARQUIVOS[REVISÃO],ARQUIVOS[DOCUMENTO]='MATRIZ DE REVISÃO'!$A309)),1,)=$B309,"VIGENTE","OBS"),IF(P$1&lt;$B309,"-",""))</f>
        <v/>
      </c>
      <c r="Q309" t="str" cm="1">
        <f t="array" ref="Q309">IFERROR(IF(VLOOKUP(Q$1,_xlfn.UNIQUE(_xlfn._xlws.FILTER(ARQUIVOS[REVISÃO],ARQUIVOS[DOCUMENTO]='MATRIZ DE REVISÃO'!$A309)),1,)=$B309,"VIGENTE","OBS"),IF(Q$1&lt;$B309,"-",""))</f>
        <v/>
      </c>
      <c r="R309" t="str" cm="1">
        <f t="array" ref="R309">IFERROR(IF(VLOOKUP(R$1,_xlfn.UNIQUE(_xlfn._xlws.FILTER(ARQUIVOS[REVISÃO],ARQUIVOS[DOCUMENTO]='MATRIZ DE REVISÃO'!$A309)),1,)=$B309,"VIGENTE","OBS"),IF(R$1&lt;$B309,"-",""))</f>
        <v/>
      </c>
      <c r="S309" t="str" cm="1">
        <f t="array" ref="S309">IFERROR(IF(VLOOKUP(S$1,_xlfn.UNIQUE(_xlfn._xlws.FILTER(ARQUIVOS[REVISÃO],ARQUIVOS[DOCUMENTO]='MATRIZ DE REVISÃO'!$A309)),1,)=$B309,"VIGENTE","OBS"),IF(S$1&lt;$B309,"-",""))</f>
        <v/>
      </c>
    </row>
    <row r="310" spans="1:19" x14ac:dyDescent="0.3">
      <c r="A310" s="16" t="s">
        <v>3098</v>
      </c>
      <c r="B310" s="17" t="str">
        <f>_xlfn.XLOOKUP(A310,LD_01[DOCUMENTO],LD_01[REVISÃO])</f>
        <v>R01</v>
      </c>
      <c r="C310" s="17" t="s">
        <v>4319</v>
      </c>
      <c r="D310" s="21" t="str" cm="1">
        <f t="array" ref="D310">IFERROR(IF(VLOOKUP(D$1,_xlfn.UNIQUE(_xlfn._xlws.FILTER(ARQUIVOS[REVISÃO],ARQUIVOS[DOCUMENTO]='MATRIZ DE REVISÃO'!$A310)),1,)=$B310,"VIGENTE","OBS"),IF(D$1&lt;$B310,"-",""))</f>
        <v>-</v>
      </c>
      <c r="E310" s="21" t="str" cm="1">
        <f t="array" ref="E310">IFERROR(IF(VLOOKUP(E$1,_xlfn.UNIQUE(_xlfn._xlws.FILTER(ARQUIVOS[REVISÃO],ARQUIVOS[DOCUMENTO]='MATRIZ DE REVISÃO'!$A310)),1,)=$B310,"VIGENTE","OBS"),IF(E$1&lt;$B310,"-",""))</f>
        <v>VIGENTE</v>
      </c>
      <c r="F310" s="21" t="str" cm="1">
        <f t="array" ref="F310">IFERROR(IF(VLOOKUP(F$1,_xlfn.UNIQUE(_xlfn._xlws.FILTER(ARQUIVOS[REVISÃO],ARQUIVOS[DOCUMENTO]='MATRIZ DE REVISÃO'!$A310)),1,)=$B310,"VIGENTE","OBS"),IF(F$1&lt;$B310,"-",""))</f>
        <v/>
      </c>
      <c r="G310" s="21" t="str" cm="1">
        <f t="array" ref="G310">IFERROR(IF(VLOOKUP(G$1,_xlfn.UNIQUE(_xlfn._xlws.FILTER(ARQUIVOS[REVISÃO],ARQUIVOS[DOCUMENTO]='MATRIZ DE REVISÃO'!$A310)),1,)=$B310,"VIGENTE","OBS"),IF(G$1&lt;$B310,"-",""))</f>
        <v/>
      </c>
      <c r="H310" s="21" t="str" cm="1">
        <f t="array" ref="H310">IFERROR(IF(VLOOKUP(H$1,_xlfn.UNIQUE(_xlfn._xlws.FILTER(ARQUIVOS[REVISÃO],ARQUIVOS[DOCUMENTO]='MATRIZ DE REVISÃO'!$A310)),1,)=$B310,"VIGENTE","OBS"),IF(H$1&lt;$B310,"-",""))</f>
        <v/>
      </c>
      <c r="I310" s="21" t="str" cm="1">
        <f t="array" ref="I310">IFERROR(IF(VLOOKUP(I$1,_xlfn.UNIQUE(_xlfn._xlws.FILTER(ARQUIVOS[REVISÃO],ARQUIVOS[DOCUMENTO]='MATRIZ DE REVISÃO'!$A310)),1,)=$B310,"VIGENTE","OBS"),IF(I$1&lt;$B310,"-",""))</f>
        <v/>
      </c>
      <c r="J310" s="21" t="str" cm="1">
        <f t="array" ref="J310">IFERROR(IF(VLOOKUP(J$1,_xlfn.UNIQUE(_xlfn._xlws.FILTER(ARQUIVOS[REVISÃO],ARQUIVOS[DOCUMENTO]='MATRIZ DE REVISÃO'!$A310)),1,)=$B310,"VIGENTE","OBS"),IF(J$1&lt;$B310,"-",""))</f>
        <v/>
      </c>
      <c r="K310" s="21" t="str" cm="1">
        <f t="array" ref="K310">IFERROR(IF(VLOOKUP(K$1,_xlfn.UNIQUE(_xlfn._xlws.FILTER(ARQUIVOS[REVISÃO],ARQUIVOS[DOCUMENTO]='MATRIZ DE REVISÃO'!$A310)),1,)=$B310,"VIGENTE","OBS"),IF(K$1&lt;$B310,"-",""))</f>
        <v/>
      </c>
      <c r="L310" s="21" t="str" cm="1">
        <f t="array" ref="L310">IFERROR(IF(VLOOKUP(L$1,_xlfn.UNIQUE(_xlfn._xlws.FILTER(ARQUIVOS[REVISÃO],ARQUIVOS[DOCUMENTO]='MATRIZ DE REVISÃO'!$A310)),1,)=$B310,"VIGENTE","OBS"),IF(L$1&lt;$B310,"-",""))</f>
        <v/>
      </c>
      <c r="M310" s="21" t="str" cm="1">
        <f t="array" ref="M310">IFERROR(IF(VLOOKUP(M$1,_xlfn.UNIQUE(_xlfn._xlws.FILTER(ARQUIVOS[REVISÃO],ARQUIVOS[DOCUMENTO]='MATRIZ DE REVISÃO'!$A310)),1,)=$B310,"VIGENTE","OBS"),IF(M$1&lt;$B310,"-",""))</f>
        <v/>
      </c>
      <c r="N310" s="21" t="str" cm="1">
        <f t="array" ref="N310">IFERROR(IF(VLOOKUP(N$1,_xlfn.UNIQUE(_xlfn._xlws.FILTER(ARQUIVOS[REVISÃO],ARQUIVOS[DOCUMENTO]='MATRIZ DE REVISÃO'!$A310)),1,)=$B310,"VIGENTE","OBS"),IF(N$1&lt;$B310,"-",""))</f>
        <v/>
      </c>
      <c r="O310" s="22" t="str" cm="1">
        <f t="array" ref="O310">IFERROR(IF(VLOOKUP(O$1,_xlfn.UNIQUE(_xlfn._xlws.FILTER(ARQUIVOS[REVISÃO],ARQUIVOS[DOCUMENTO]='MATRIZ DE REVISÃO'!$A310)),1,)=$B310,"VIGENTE","OBS"),IF(O$1&lt;$B310,"-",""))</f>
        <v/>
      </c>
      <c r="P310" t="str" cm="1">
        <f t="array" ref="P310">IFERROR(IF(VLOOKUP(P$1,_xlfn.UNIQUE(_xlfn._xlws.FILTER(ARQUIVOS[REVISÃO],ARQUIVOS[DOCUMENTO]='MATRIZ DE REVISÃO'!$A310)),1,)=$B310,"VIGENTE","OBS"),IF(P$1&lt;$B310,"-",""))</f>
        <v/>
      </c>
      <c r="Q310" t="str" cm="1">
        <f t="array" ref="Q310">IFERROR(IF(VLOOKUP(Q$1,_xlfn.UNIQUE(_xlfn._xlws.FILTER(ARQUIVOS[REVISÃO],ARQUIVOS[DOCUMENTO]='MATRIZ DE REVISÃO'!$A310)),1,)=$B310,"VIGENTE","OBS"),IF(Q$1&lt;$B310,"-",""))</f>
        <v/>
      </c>
      <c r="R310" t="str" cm="1">
        <f t="array" ref="R310">IFERROR(IF(VLOOKUP(R$1,_xlfn.UNIQUE(_xlfn._xlws.FILTER(ARQUIVOS[REVISÃO],ARQUIVOS[DOCUMENTO]='MATRIZ DE REVISÃO'!$A310)),1,)=$B310,"VIGENTE","OBS"),IF(R$1&lt;$B310,"-",""))</f>
        <v/>
      </c>
      <c r="S310" t="str" cm="1">
        <f t="array" ref="S310">IFERROR(IF(VLOOKUP(S$1,_xlfn.UNIQUE(_xlfn._xlws.FILTER(ARQUIVOS[REVISÃO],ARQUIVOS[DOCUMENTO]='MATRIZ DE REVISÃO'!$A310)),1,)=$B310,"VIGENTE","OBS"),IF(S$1&lt;$B310,"-",""))</f>
        <v/>
      </c>
    </row>
    <row r="311" spans="1:19" x14ac:dyDescent="0.3">
      <c r="A311" s="16" t="s">
        <v>3116</v>
      </c>
      <c r="B311" s="17" t="str">
        <f>_xlfn.XLOOKUP(A311,LD_01[DOCUMENTO],LD_01[REVISÃO])</f>
        <v>R01</v>
      </c>
      <c r="C311" s="17" t="s">
        <v>4319</v>
      </c>
      <c r="D311" s="21" t="str" cm="1">
        <f t="array" ref="D311">IFERROR(IF(VLOOKUP(D$1,_xlfn.UNIQUE(_xlfn._xlws.FILTER(ARQUIVOS[REVISÃO],ARQUIVOS[DOCUMENTO]='MATRIZ DE REVISÃO'!$A311)),1,)=$B311,"VIGENTE","OBS"),IF(D$1&lt;$B311,"-",""))</f>
        <v>-</v>
      </c>
      <c r="E311" s="21" t="str" cm="1">
        <f t="array" ref="E311">IFERROR(IF(VLOOKUP(E$1,_xlfn.UNIQUE(_xlfn._xlws.FILTER(ARQUIVOS[REVISÃO],ARQUIVOS[DOCUMENTO]='MATRIZ DE REVISÃO'!$A311)),1,)=$B311,"VIGENTE","OBS"),IF(E$1&lt;$B311,"-",""))</f>
        <v>VIGENTE</v>
      </c>
      <c r="F311" s="21" t="str" cm="1">
        <f t="array" ref="F311">IFERROR(IF(VLOOKUP(F$1,_xlfn.UNIQUE(_xlfn._xlws.FILTER(ARQUIVOS[REVISÃO],ARQUIVOS[DOCUMENTO]='MATRIZ DE REVISÃO'!$A311)),1,)=$B311,"VIGENTE","OBS"),IF(F$1&lt;$B311,"-",""))</f>
        <v/>
      </c>
      <c r="G311" s="21" t="str" cm="1">
        <f t="array" ref="G311">IFERROR(IF(VLOOKUP(G$1,_xlfn.UNIQUE(_xlfn._xlws.FILTER(ARQUIVOS[REVISÃO],ARQUIVOS[DOCUMENTO]='MATRIZ DE REVISÃO'!$A311)),1,)=$B311,"VIGENTE","OBS"),IF(G$1&lt;$B311,"-",""))</f>
        <v/>
      </c>
      <c r="H311" s="21" t="str" cm="1">
        <f t="array" ref="H311">IFERROR(IF(VLOOKUP(H$1,_xlfn.UNIQUE(_xlfn._xlws.FILTER(ARQUIVOS[REVISÃO],ARQUIVOS[DOCUMENTO]='MATRIZ DE REVISÃO'!$A311)),1,)=$B311,"VIGENTE","OBS"),IF(H$1&lt;$B311,"-",""))</f>
        <v/>
      </c>
      <c r="I311" s="21" t="str" cm="1">
        <f t="array" ref="I311">IFERROR(IF(VLOOKUP(I$1,_xlfn.UNIQUE(_xlfn._xlws.FILTER(ARQUIVOS[REVISÃO],ARQUIVOS[DOCUMENTO]='MATRIZ DE REVISÃO'!$A311)),1,)=$B311,"VIGENTE","OBS"),IF(I$1&lt;$B311,"-",""))</f>
        <v/>
      </c>
      <c r="J311" s="21" t="str" cm="1">
        <f t="array" ref="J311">IFERROR(IF(VLOOKUP(J$1,_xlfn.UNIQUE(_xlfn._xlws.FILTER(ARQUIVOS[REVISÃO],ARQUIVOS[DOCUMENTO]='MATRIZ DE REVISÃO'!$A311)),1,)=$B311,"VIGENTE","OBS"),IF(J$1&lt;$B311,"-",""))</f>
        <v/>
      </c>
      <c r="K311" s="21" t="str" cm="1">
        <f t="array" ref="K311">IFERROR(IF(VLOOKUP(K$1,_xlfn.UNIQUE(_xlfn._xlws.FILTER(ARQUIVOS[REVISÃO],ARQUIVOS[DOCUMENTO]='MATRIZ DE REVISÃO'!$A311)),1,)=$B311,"VIGENTE","OBS"),IF(K$1&lt;$B311,"-",""))</f>
        <v/>
      </c>
      <c r="L311" s="21" t="str" cm="1">
        <f t="array" ref="L311">IFERROR(IF(VLOOKUP(L$1,_xlfn.UNIQUE(_xlfn._xlws.FILTER(ARQUIVOS[REVISÃO],ARQUIVOS[DOCUMENTO]='MATRIZ DE REVISÃO'!$A311)),1,)=$B311,"VIGENTE","OBS"),IF(L$1&lt;$B311,"-",""))</f>
        <v/>
      </c>
      <c r="M311" s="21" t="str" cm="1">
        <f t="array" ref="M311">IFERROR(IF(VLOOKUP(M$1,_xlfn.UNIQUE(_xlfn._xlws.FILTER(ARQUIVOS[REVISÃO],ARQUIVOS[DOCUMENTO]='MATRIZ DE REVISÃO'!$A311)),1,)=$B311,"VIGENTE","OBS"),IF(M$1&lt;$B311,"-",""))</f>
        <v/>
      </c>
      <c r="N311" s="21" t="str" cm="1">
        <f t="array" ref="N311">IFERROR(IF(VLOOKUP(N$1,_xlfn.UNIQUE(_xlfn._xlws.FILTER(ARQUIVOS[REVISÃO],ARQUIVOS[DOCUMENTO]='MATRIZ DE REVISÃO'!$A311)),1,)=$B311,"VIGENTE","OBS"),IF(N$1&lt;$B311,"-",""))</f>
        <v/>
      </c>
      <c r="O311" s="22" t="str" cm="1">
        <f t="array" ref="O311">IFERROR(IF(VLOOKUP(O$1,_xlfn.UNIQUE(_xlfn._xlws.FILTER(ARQUIVOS[REVISÃO],ARQUIVOS[DOCUMENTO]='MATRIZ DE REVISÃO'!$A311)),1,)=$B311,"VIGENTE","OBS"),IF(O$1&lt;$B311,"-",""))</f>
        <v/>
      </c>
      <c r="P311" t="str" cm="1">
        <f t="array" ref="P311">IFERROR(IF(VLOOKUP(P$1,_xlfn.UNIQUE(_xlfn._xlws.FILTER(ARQUIVOS[REVISÃO],ARQUIVOS[DOCUMENTO]='MATRIZ DE REVISÃO'!$A311)),1,)=$B311,"VIGENTE","OBS"),IF(P$1&lt;$B311,"-",""))</f>
        <v/>
      </c>
      <c r="Q311" t="str" cm="1">
        <f t="array" ref="Q311">IFERROR(IF(VLOOKUP(Q$1,_xlfn.UNIQUE(_xlfn._xlws.FILTER(ARQUIVOS[REVISÃO],ARQUIVOS[DOCUMENTO]='MATRIZ DE REVISÃO'!$A311)),1,)=$B311,"VIGENTE","OBS"),IF(Q$1&lt;$B311,"-",""))</f>
        <v/>
      </c>
      <c r="R311" t="str" cm="1">
        <f t="array" ref="R311">IFERROR(IF(VLOOKUP(R$1,_xlfn.UNIQUE(_xlfn._xlws.FILTER(ARQUIVOS[REVISÃO],ARQUIVOS[DOCUMENTO]='MATRIZ DE REVISÃO'!$A311)),1,)=$B311,"VIGENTE","OBS"),IF(R$1&lt;$B311,"-",""))</f>
        <v/>
      </c>
      <c r="S311" t="str" cm="1">
        <f t="array" ref="S311">IFERROR(IF(VLOOKUP(S$1,_xlfn.UNIQUE(_xlfn._xlws.FILTER(ARQUIVOS[REVISÃO],ARQUIVOS[DOCUMENTO]='MATRIZ DE REVISÃO'!$A311)),1,)=$B311,"VIGENTE","OBS"),IF(S$1&lt;$B311,"-",""))</f>
        <v/>
      </c>
    </row>
    <row r="312" spans="1:19" x14ac:dyDescent="0.3">
      <c r="A312" s="16" t="s">
        <v>3117</v>
      </c>
      <c r="B312" s="17" t="str">
        <f>_xlfn.XLOOKUP(A312,LD_01[DOCUMENTO],LD_01[REVISÃO])</f>
        <v>R01</v>
      </c>
      <c r="C312" s="17" t="s">
        <v>4319</v>
      </c>
      <c r="D312" s="21" t="str" cm="1">
        <f t="array" ref="D312">IFERROR(IF(VLOOKUP(D$1,_xlfn.UNIQUE(_xlfn._xlws.FILTER(ARQUIVOS[REVISÃO],ARQUIVOS[DOCUMENTO]='MATRIZ DE REVISÃO'!$A312)),1,)=$B312,"VIGENTE","OBS"),IF(D$1&lt;$B312,"-",""))</f>
        <v>-</v>
      </c>
      <c r="E312" s="21" t="str" cm="1">
        <f t="array" ref="E312">IFERROR(IF(VLOOKUP(E$1,_xlfn.UNIQUE(_xlfn._xlws.FILTER(ARQUIVOS[REVISÃO],ARQUIVOS[DOCUMENTO]='MATRIZ DE REVISÃO'!$A312)),1,)=$B312,"VIGENTE","OBS"),IF(E$1&lt;$B312,"-",""))</f>
        <v>VIGENTE</v>
      </c>
      <c r="F312" s="21" t="str" cm="1">
        <f t="array" ref="F312">IFERROR(IF(VLOOKUP(F$1,_xlfn.UNIQUE(_xlfn._xlws.FILTER(ARQUIVOS[REVISÃO],ARQUIVOS[DOCUMENTO]='MATRIZ DE REVISÃO'!$A312)),1,)=$B312,"VIGENTE","OBS"),IF(F$1&lt;$B312,"-",""))</f>
        <v/>
      </c>
      <c r="G312" s="21" t="str" cm="1">
        <f t="array" ref="G312">IFERROR(IF(VLOOKUP(G$1,_xlfn.UNIQUE(_xlfn._xlws.FILTER(ARQUIVOS[REVISÃO],ARQUIVOS[DOCUMENTO]='MATRIZ DE REVISÃO'!$A312)),1,)=$B312,"VIGENTE","OBS"),IF(G$1&lt;$B312,"-",""))</f>
        <v/>
      </c>
      <c r="H312" s="21" t="str" cm="1">
        <f t="array" ref="H312">IFERROR(IF(VLOOKUP(H$1,_xlfn.UNIQUE(_xlfn._xlws.FILTER(ARQUIVOS[REVISÃO],ARQUIVOS[DOCUMENTO]='MATRIZ DE REVISÃO'!$A312)),1,)=$B312,"VIGENTE","OBS"),IF(H$1&lt;$B312,"-",""))</f>
        <v/>
      </c>
      <c r="I312" s="21" t="str" cm="1">
        <f t="array" ref="I312">IFERROR(IF(VLOOKUP(I$1,_xlfn.UNIQUE(_xlfn._xlws.FILTER(ARQUIVOS[REVISÃO],ARQUIVOS[DOCUMENTO]='MATRIZ DE REVISÃO'!$A312)),1,)=$B312,"VIGENTE","OBS"),IF(I$1&lt;$B312,"-",""))</f>
        <v/>
      </c>
      <c r="J312" s="21" t="str" cm="1">
        <f t="array" ref="J312">IFERROR(IF(VLOOKUP(J$1,_xlfn.UNIQUE(_xlfn._xlws.FILTER(ARQUIVOS[REVISÃO],ARQUIVOS[DOCUMENTO]='MATRIZ DE REVISÃO'!$A312)),1,)=$B312,"VIGENTE","OBS"),IF(J$1&lt;$B312,"-",""))</f>
        <v/>
      </c>
      <c r="K312" s="21" t="str" cm="1">
        <f t="array" ref="K312">IFERROR(IF(VLOOKUP(K$1,_xlfn.UNIQUE(_xlfn._xlws.FILTER(ARQUIVOS[REVISÃO],ARQUIVOS[DOCUMENTO]='MATRIZ DE REVISÃO'!$A312)),1,)=$B312,"VIGENTE","OBS"),IF(K$1&lt;$B312,"-",""))</f>
        <v/>
      </c>
      <c r="L312" s="21" t="str" cm="1">
        <f t="array" ref="L312">IFERROR(IF(VLOOKUP(L$1,_xlfn.UNIQUE(_xlfn._xlws.FILTER(ARQUIVOS[REVISÃO],ARQUIVOS[DOCUMENTO]='MATRIZ DE REVISÃO'!$A312)),1,)=$B312,"VIGENTE","OBS"),IF(L$1&lt;$B312,"-",""))</f>
        <v/>
      </c>
      <c r="M312" s="21" t="str" cm="1">
        <f t="array" ref="M312">IFERROR(IF(VLOOKUP(M$1,_xlfn.UNIQUE(_xlfn._xlws.FILTER(ARQUIVOS[REVISÃO],ARQUIVOS[DOCUMENTO]='MATRIZ DE REVISÃO'!$A312)),1,)=$B312,"VIGENTE","OBS"),IF(M$1&lt;$B312,"-",""))</f>
        <v/>
      </c>
      <c r="N312" s="21" t="str" cm="1">
        <f t="array" ref="N312">IFERROR(IF(VLOOKUP(N$1,_xlfn.UNIQUE(_xlfn._xlws.FILTER(ARQUIVOS[REVISÃO],ARQUIVOS[DOCUMENTO]='MATRIZ DE REVISÃO'!$A312)),1,)=$B312,"VIGENTE","OBS"),IF(N$1&lt;$B312,"-",""))</f>
        <v/>
      </c>
      <c r="O312" s="22" t="str" cm="1">
        <f t="array" ref="O312">IFERROR(IF(VLOOKUP(O$1,_xlfn.UNIQUE(_xlfn._xlws.FILTER(ARQUIVOS[REVISÃO],ARQUIVOS[DOCUMENTO]='MATRIZ DE REVISÃO'!$A312)),1,)=$B312,"VIGENTE","OBS"),IF(O$1&lt;$B312,"-",""))</f>
        <v/>
      </c>
      <c r="P312" t="str" cm="1">
        <f t="array" ref="P312">IFERROR(IF(VLOOKUP(P$1,_xlfn.UNIQUE(_xlfn._xlws.FILTER(ARQUIVOS[REVISÃO],ARQUIVOS[DOCUMENTO]='MATRIZ DE REVISÃO'!$A312)),1,)=$B312,"VIGENTE","OBS"),IF(P$1&lt;$B312,"-",""))</f>
        <v/>
      </c>
      <c r="Q312" t="str" cm="1">
        <f t="array" ref="Q312">IFERROR(IF(VLOOKUP(Q$1,_xlfn.UNIQUE(_xlfn._xlws.FILTER(ARQUIVOS[REVISÃO],ARQUIVOS[DOCUMENTO]='MATRIZ DE REVISÃO'!$A312)),1,)=$B312,"VIGENTE","OBS"),IF(Q$1&lt;$B312,"-",""))</f>
        <v/>
      </c>
      <c r="R312" t="str" cm="1">
        <f t="array" ref="R312">IFERROR(IF(VLOOKUP(R$1,_xlfn.UNIQUE(_xlfn._xlws.FILTER(ARQUIVOS[REVISÃO],ARQUIVOS[DOCUMENTO]='MATRIZ DE REVISÃO'!$A312)),1,)=$B312,"VIGENTE","OBS"),IF(R$1&lt;$B312,"-",""))</f>
        <v/>
      </c>
      <c r="S312" t="str" cm="1">
        <f t="array" ref="S312">IFERROR(IF(VLOOKUP(S$1,_xlfn.UNIQUE(_xlfn._xlws.FILTER(ARQUIVOS[REVISÃO],ARQUIVOS[DOCUMENTO]='MATRIZ DE REVISÃO'!$A312)),1,)=$B312,"VIGENTE","OBS"),IF(S$1&lt;$B312,"-",""))</f>
        <v/>
      </c>
    </row>
    <row r="313" spans="1:19" x14ac:dyDescent="0.3">
      <c r="A313" s="16" t="s">
        <v>3118</v>
      </c>
      <c r="B313" s="17" t="str">
        <f>_xlfn.XLOOKUP(A313,LD_01[DOCUMENTO],LD_01[REVISÃO])</f>
        <v>R00</v>
      </c>
      <c r="C313" s="17" t="s">
        <v>4319</v>
      </c>
      <c r="D313" s="21" t="str" cm="1">
        <f t="array" ref="D313">IFERROR(IF(VLOOKUP(D$1,_xlfn.UNIQUE(_xlfn._xlws.FILTER(ARQUIVOS[REVISÃO],ARQUIVOS[DOCUMENTO]='MATRIZ DE REVISÃO'!$A313)),1,)=$B313,"VIGENTE","OBS"),IF(D$1&lt;$B313,"-",""))</f>
        <v>VIGENTE</v>
      </c>
      <c r="E313" s="21" t="str" cm="1">
        <f t="array" ref="E313">IFERROR(IF(VLOOKUP(E$1,_xlfn.UNIQUE(_xlfn._xlws.FILTER(ARQUIVOS[REVISÃO],ARQUIVOS[DOCUMENTO]='MATRIZ DE REVISÃO'!$A313)),1,)=$B313,"VIGENTE","OBS"),IF(E$1&lt;$B313,"-",""))</f>
        <v/>
      </c>
      <c r="F313" s="21" t="str" cm="1">
        <f t="array" ref="F313">IFERROR(IF(VLOOKUP(F$1,_xlfn.UNIQUE(_xlfn._xlws.FILTER(ARQUIVOS[REVISÃO],ARQUIVOS[DOCUMENTO]='MATRIZ DE REVISÃO'!$A313)),1,)=$B313,"VIGENTE","OBS"),IF(F$1&lt;$B313,"-",""))</f>
        <v/>
      </c>
      <c r="G313" s="21" t="str" cm="1">
        <f t="array" ref="G313">IFERROR(IF(VLOOKUP(G$1,_xlfn.UNIQUE(_xlfn._xlws.FILTER(ARQUIVOS[REVISÃO],ARQUIVOS[DOCUMENTO]='MATRIZ DE REVISÃO'!$A313)),1,)=$B313,"VIGENTE","OBS"),IF(G$1&lt;$B313,"-",""))</f>
        <v/>
      </c>
      <c r="H313" s="21" t="str" cm="1">
        <f t="array" ref="H313">IFERROR(IF(VLOOKUP(H$1,_xlfn.UNIQUE(_xlfn._xlws.FILTER(ARQUIVOS[REVISÃO],ARQUIVOS[DOCUMENTO]='MATRIZ DE REVISÃO'!$A313)),1,)=$B313,"VIGENTE","OBS"),IF(H$1&lt;$B313,"-",""))</f>
        <v/>
      </c>
      <c r="I313" s="21" t="str" cm="1">
        <f t="array" ref="I313">IFERROR(IF(VLOOKUP(I$1,_xlfn.UNIQUE(_xlfn._xlws.FILTER(ARQUIVOS[REVISÃO],ARQUIVOS[DOCUMENTO]='MATRIZ DE REVISÃO'!$A313)),1,)=$B313,"VIGENTE","OBS"),IF(I$1&lt;$B313,"-",""))</f>
        <v/>
      </c>
      <c r="J313" s="21" t="str" cm="1">
        <f t="array" ref="J313">IFERROR(IF(VLOOKUP(J$1,_xlfn.UNIQUE(_xlfn._xlws.FILTER(ARQUIVOS[REVISÃO],ARQUIVOS[DOCUMENTO]='MATRIZ DE REVISÃO'!$A313)),1,)=$B313,"VIGENTE","OBS"),IF(J$1&lt;$B313,"-",""))</f>
        <v/>
      </c>
      <c r="K313" s="21" t="str" cm="1">
        <f t="array" ref="K313">IFERROR(IF(VLOOKUP(K$1,_xlfn.UNIQUE(_xlfn._xlws.FILTER(ARQUIVOS[REVISÃO],ARQUIVOS[DOCUMENTO]='MATRIZ DE REVISÃO'!$A313)),1,)=$B313,"VIGENTE","OBS"),IF(K$1&lt;$B313,"-",""))</f>
        <v/>
      </c>
      <c r="L313" s="21" t="str" cm="1">
        <f t="array" ref="L313">IFERROR(IF(VLOOKUP(L$1,_xlfn.UNIQUE(_xlfn._xlws.FILTER(ARQUIVOS[REVISÃO],ARQUIVOS[DOCUMENTO]='MATRIZ DE REVISÃO'!$A313)),1,)=$B313,"VIGENTE","OBS"),IF(L$1&lt;$B313,"-",""))</f>
        <v/>
      </c>
      <c r="M313" s="21" t="str" cm="1">
        <f t="array" ref="M313">IFERROR(IF(VLOOKUP(M$1,_xlfn.UNIQUE(_xlfn._xlws.FILTER(ARQUIVOS[REVISÃO],ARQUIVOS[DOCUMENTO]='MATRIZ DE REVISÃO'!$A313)),1,)=$B313,"VIGENTE","OBS"),IF(M$1&lt;$B313,"-",""))</f>
        <v/>
      </c>
      <c r="N313" s="21" t="str" cm="1">
        <f t="array" ref="N313">IFERROR(IF(VLOOKUP(N$1,_xlfn.UNIQUE(_xlfn._xlws.FILTER(ARQUIVOS[REVISÃO],ARQUIVOS[DOCUMENTO]='MATRIZ DE REVISÃO'!$A313)),1,)=$B313,"VIGENTE","OBS"),IF(N$1&lt;$B313,"-",""))</f>
        <v/>
      </c>
      <c r="O313" s="22" t="str" cm="1">
        <f t="array" ref="O313">IFERROR(IF(VLOOKUP(O$1,_xlfn.UNIQUE(_xlfn._xlws.FILTER(ARQUIVOS[REVISÃO],ARQUIVOS[DOCUMENTO]='MATRIZ DE REVISÃO'!$A313)),1,)=$B313,"VIGENTE","OBS"),IF(O$1&lt;$B313,"-",""))</f>
        <v/>
      </c>
      <c r="P313" t="str" cm="1">
        <f t="array" ref="P313">IFERROR(IF(VLOOKUP(P$1,_xlfn.UNIQUE(_xlfn._xlws.FILTER(ARQUIVOS[REVISÃO],ARQUIVOS[DOCUMENTO]='MATRIZ DE REVISÃO'!$A313)),1,)=$B313,"VIGENTE","OBS"),IF(P$1&lt;$B313,"-",""))</f>
        <v/>
      </c>
      <c r="Q313" t="str" cm="1">
        <f t="array" ref="Q313">IFERROR(IF(VLOOKUP(Q$1,_xlfn.UNIQUE(_xlfn._xlws.FILTER(ARQUIVOS[REVISÃO],ARQUIVOS[DOCUMENTO]='MATRIZ DE REVISÃO'!$A313)),1,)=$B313,"VIGENTE","OBS"),IF(Q$1&lt;$B313,"-",""))</f>
        <v/>
      </c>
      <c r="R313" t="str" cm="1">
        <f t="array" ref="R313">IFERROR(IF(VLOOKUP(R$1,_xlfn.UNIQUE(_xlfn._xlws.FILTER(ARQUIVOS[REVISÃO],ARQUIVOS[DOCUMENTO]='MATRIZ DE REVISÃO'!$A313)),1,)=$B313,"VIGENTE","OBS"),IF(R$1&lt;$B313,"-",""))</f>
        <v/>
      </c>
      <c r="S313" t="str" cm="1">
        <f t="array" ref="S313">IFERROR(IF(VLOOKUP(S$1,_xlfn.UNIQUE(_xlfn._xlws.FILTER(ARQUIVOS[REVISÃO],ARQUIVOS[DOCUMENTO]='MATRIZ DE REVISÃO'!$A313)),1,)=$B313,"VIGENTE","OBS"),IF(S$1&lt;$B313,"-",""))</f>
        <v/>
      </c>
    </row>
    <row r="314" spans="1:19" x14ac:dyDescent="0.3">
      <c r="A314" s="16" t="s">
        <v>3119</v>
      </c>
      <c r="B314" s="17" t="str">
        <f>_xlfn.XLOOKUP(A314,LD_01[DOCUMENTO],LD_01[REVISÃO])</f>
        <v>R02</v>
      </c>
      <c r="C314" s="17" t="s">
        <v>4319</v>
      </c>
      <c r="D314" s="21" t="str" cm="1">
        <f t="array" ref="D314">IFERROR(IF(VLOOKUP(D$1,_xlfn.UNIQUE(_xlfn._xlws.FILTER(ARQUIVOS[REVISÃO],ARQUIVOS[DOCUMENTO]='MATRIZ DE REVISÃO'!$A314)),1,)=$B314,"VIGENTE","OBS"),IF(D$1&lt;$B314,"-",""))</f>
        <v>-</v>
      </c>
      <c r="E314" s="21" t="str" cm="1">
        <f t="array" ref="E314">IFERROR(IF(VLOOKUP(E$1,_xlfn.UNIQUE(_xlfn._xlws.FILTER(ARQUIVOS[REVISÃO],ARQUIVOS[DOCUMENTO]='MATRIZ DE REVISÃO'!$A314)),1,)=$B314,"VIGENTE","OBS"),IF(E$1&lt;$B314,"-",""))</f>
        <v>-</v>
      </c>
      <c r="F314" s="21" t="str" cm="1">
        <f t="array" ref="F314">IFERROR(IF(VLOOKUP(F$1,_xlfn.UNIQUE(_xlfn._xlws.FILTER(ARQUIVOS[REVISÃO],ARQUIVOS[DOCUMENTO]='MATRIZ DE REVISÃO'!$A314)),1,)=$B314,"VIGENTE","OBS"),IF(F$1&lt;$B314,"-",""))</f>
        <v>VIGENTE</v>
      </c>
      <c r="G314" s="21" t="str" cm="1">
        <f t="array" ref="G314">IFERROR(IF(VLOOKUP(G$1,_xlfn.UNIQUE(_xlfn._xlws.FILTER(ARQUIVOS[REVISÃO],ARQUIVOS[DOCUMENTO]='MATRIZ DE REVISÃO'!$A314)),1,)=$B314,"VIGENTE","OBS"),IF(G$1&lt;$B314,"-",""))</f>
        <v/>
      </c>
      <c r="H314" s="21" t="str" cm="1">
        <f t="array" ref="H314">IFERROR(IF(VLOOKUP(H$1,_xlfn.UNIQUE(_xlfn._xlws.FILTER(ARQUIVOS[REVISÃO],ARQUIVOS[DOCUMENTO]='MATRIZ DE REVISÃO'!$A314)),1,)=$B314,"VIGENTE","OBS"),IF(H$1&lt;$B314,"-",""))</f>
        <v/>
      </c>
      <c r="I314" s="21" t="str" cm="1">
        <f t="array" ref="I314">IFERROR(IF(VLOOKUP(I$1,_xlfn.UNIQUE(_xlfn._xlws.FILTER(ARQUIVOS[REVISÃO],ARQUIVOS[DOCUMENTO]='MATRIZ DE REVISÃO'!$A314)),1,)=$B314,"VIGENTE","OBS"),IF(I$1&lt;$B314,"-",""))</f>
        <v/>
      </c>
      <c r="J314" s="21" t="str" cm="1">
        <f t="array" ref="J314">IFERROR(IF(VLOOKUP(J$1,_xlfn.UNIQUE(_xlfn._xlws.FILTER(ARQUIVOS[REVISÃO],ARQUIVOS[DOCUMENTO]='MATRIZ DE REVISÃO'!$A314)),1,)=$B314,"VIGENTE","OBS"),IF(J$1&lt;$B314,"-",""))</f>
        <v/>
      </c>
      <c r="K314" s="21" t="str" cm="1">
        <f t="array" ref="K314">IFERROR(IF(VLOOKUP(K$1,_xlfn.UNIQUE(_xlfn._xlws.FILTER(ARQUIVOS[REVISÃO],ARQUIVOS[DOCUMENTO]='MATRIZ DE REVISÃO'!$A314)),1,)=$B314,"VIGENTE","OBS"),IF(K$1&lt;$B314,"-",""))</f>
        <v/>
      </c>
      <c r="L314" s="21" t="str" cm="1">
        <f t="array" ref="L314">IFERROR(IF(VLOOKUP(L$1,_xlfn.UNIQUE(_xlfn._xlws.FILTER(ARQUIVOS[REVISÃO],ARQUIVOS[DOCUMENTO]='MATRIZ DE REVISÃO'!$A314)),1,)=$B314,"VIGENTE","OBS"),IF(L$1&lt;$B314,"-",""))</f>
        <v/>
      </c>
      <c r="M314" s="21" t="str" cm="1">
        <f t="array" ref="M314">IFERROR(IF(VLOOKUP(M$1,_xlfn.UNIQUE(_xlfn._xlws.FILTER(ARQUIVOS[REVISÃO],ARQUIVOS[DOCUMENTO]='MATRIZ DE REVISÃO'!$A314)),1,)=$B314,"VIGENTE","OBS"),IF(M$1&lt;$B314,"-",""))</f>
        <v/>
      </c>
      <c r="N314" s="21" t="str" cm="1">
        <f t="array" ref="N314">IFERROR(IF(VLOOKUP(N$1,_xlfn.UNIQUE(_xlfn._xlws.FILTER(ARQUIVOS[REVISÃO],ARQUIVOS[DOCUMENTO]='MATRIZ DE REVISÃO'!$A314)),1,)=$B314,"VIGENTE","OBS"),IF(N$1&lt;$B314,"-",""))</f>
        <v/>
      </c>
      <c r="O314" s="22" t="str" cm="1">
        <f t="array" ref="O314">IFERROR(IF(VLOOKUP(O$1,_xlfn.UNIQUE(_xlfn._xlws.FILTER(ARQUIVOS[REVISÃO],ARQUIVOS[DOCUMENTO]='MATRIZ DE REVISÃO'!$A314)),1,)=$B314,"VIGENTE","OBS"),IF(O$1&lt;$B314,"-",""))</f>
        <v/>
      </c>
      <c r="P314" t="str" cm="1">
        <f t="array" ref="P314">IFERROR(IF(VLOOKUP(P$1,_xlfn.UNIQUE(_xlfn._xlws.FILTER(ARQUIVOS[REVISÃO],ARQUIVOS[DOCUMENTO]='MATRIZ DE REVISÃO'!$A314)),1,)=$B314,"VIGENTE","OBS"),IF(P$1&lt;$B314,"-",""))</f>
        <v/>
      </c>
      <c r="Q314" t="str" cm="1">
        <f t="array" ref="Q314">IFERROR(IF(VLOOKUP(Q$1,_xlfn.UNIQUE(_xlfn._xlws.FILTER(ARQUIVOS[REVISÃO],ARQUIVOS[DOCUMENTO]='MATRIZ DE REVISÃO'!$A314)),1,)=$B314,"VIGENTE","OBS"),IF(Q$1&lt;$B314,"-",""))</f>
        <v/>
      </c>
      <c r="R314" t="str" cm="1">
        <f t="array" ref="R314">IFERROR(IF(VLOOKUP(R$1,_xlfn.UNIQUE(_xlfn._xlws.FILTER(ARQUIVOS[REVISÃO],ARQUIVOS[DOCUMENTO]='MATRIZ DE REVISÃO'!$A314)),1,)=$B314,"VIGENTE","OBS"),IF(R$1&lt;$B314,"-",""))</f>
        <v/>
      </c>
      <c r="S314" t="str" cm="1">
        <f t="array" ref="S314">IFERROR(IF(VLOOKUP(S$1,_xlfn.UNIQUE(_xlfn._xlws.FILTER(ARQUIVOS[REVISÃO],ARQUIVOS[DOCUMENTO]='MATRIZ DE REVISÃO'!$A314)),1,)=$B314,"VIGENTE","OBS"),IF(S$1&lt;$B314,"-",""))</f>
        <v/>
      </c>
    </row>
    <row r="315" spans="1:19" x14ac:dyDescent="0.3">
      <c r="A315" s="16" t="s">
        <v>3120</v>
      </c>
      <c r="B315" s="17" t="str">
        <f>_xlfn.XLOOKUP(A315,LD_01[DOCUMENTO],LD_01[REVISÃO])</f>
        <v>R00</v>
      </c>
      <c r="C315" s="17" t="s">
        <v>4319</v>
      </c>
      <c r="D315" s="21" t="str" cm="1">
        <f t="array" ref="D315">IFERROR(IF(VLOOKUP(D$1,_xlfn.UNIQUE(_xlfn._xlws.FILTER(ARQUIVOS[REVISÃO],ARQUIVOS[DOCUMENTO]='MATRIZ DE REVISÃO'!$A315)),1,)=$B315,"VIGENTE","OBS"),IF(D$1&lt;$B315,"-",""))</f>
        <v>VIGENTE</v>
      </c>
      <c r="E315" s="21" t="str" cm="1">
        <f t="array" ref="E315">IFERROR(IF(VLOOKUP(E$1,_xlfn.UNIQUE(_xlfn._xlws.FILTER(ARQUIVOS[REVISÃO],ARQUIVOS[DOCUMENTO]='MATRIZ DE REVISÃO'!$A315)),1,)=$B315,"VIGENTE","OBS"),IF(E$1&lt;$B315,"-",""))</f>
        <v/>
      </c>
      <c r="F315" s="21" t="str" cm="1">
        <f t="array" ref="F315">IFERROR(IF(VLOOKUP(F$1,_xlfn.UNIQUE(_xlfn._xlws.FILTER(ARQUIVOS[REVISÃO],ARQUIVOS[DOCUMENTO]='MATRIZ DE REVISÃO'!$A315)),1,)=$B315,"VIGENTE","OBS"),IF(F$1&lt;$B315,"-",""))</f>
        <v/>
      </c>
      <c r="G315" s="21" t="str" cm="1">
        <f t="array" ref="G315">IFERROR(IF(VLOOKUP(G$1,_xlfn.UNIQUE(_xlfn._xlws.FILTER(ARQUIVOS[REVISÃO],ARQUIVOS[DOCUMENTO]='MATRIZ DE REVISÃO'!$A315)),1,)=$B315,"VIGENTE","OBS"),IF(G$1&lt;$B315,"-",""))</f>
        <v/>
      </c>
      <c r="H315" s="21" t="str" cm="1">
        <f t="array" ref="H315">IFERROR(IF(VLOOKUP(H$1,_xlfn.UNIQUE(_xlfn._xlws.FILTER(ARQUIVOS[REVISÃO],ARQUIVOS[DOCUMENTO]='MATRIZ DE REVISÃO'!$A315)),1,)=$B315,"VIGENTE","OBS"),IF(H$1&lt;$B315,"-",""))</f>
        <v/>
      </c>
      <c r="I315" s="21" t="str" cm="1">
        <f t="array" ref="I315">IFERROR(IF(VLOOKUP(I$1,_xlfn.UNIQUE(_xlfn._xlws.FILTER(ARQUIVOS[REVISÃO],ARQUIVOS[DOCUMENTO]='MATRIZ DE REVISÃO'!$A315)),1,)=$B315,"VIGENTE","OBS"),IF(I$1&lt;$B315,"-",""))</f>
        <v/>
      </c>
      <c r="J315" s="21" t="str" cm="1">
        <f t="array" ref="J315">IFERROR(IF(VLOOKUP(J$1,_xlfn.UNIQUE(_xlfn._xlws.FILTER(ARQUIVOS[REVISÃO],ARQUIVOS[DOCUMENTO]='MATRIZ DE REVISÃO'!$A315)),1,)=$B315,"VIGENTE","OBS"),IF(J$1&lt;$B315,"-",""))</f>
        <v/>
      </c>
      <c r="K315" s="21" t="str" cm="1">
        <f t="array" ref="K315">IFERROR(IF(VLOOKUP(K$1,_xlfn.UNIQUE(_xlfn._xlws.FILTER(ARQUIVOS[REVISÃO],ARQUIVOS[DOCUMENTO]='MATRIZ DE REVISÃO'!$A315)),1,)=$B315,"VIGENTE","OBS"),IF(K$1&lt;$B315,"-",""))</f>
        <v/>
      </c>
      <c r="L315" s="21" t="str" cm="1">
        <f t="array" ref="L315">IFERROR(IF(VLOOKUP(L$1,_xlfn.UNIQUE(_xlfn._xlws.FILTER(ARQUIVOS[REVISÃO],ARQUIVOS[DOCUMENTO]='MATRIZ DE REVISÃO'!$A315)),1,)=$B315,"VIGENTE","OBS"),IF(L$1&lt;$B315,"-",""))</f>
        <v/>
      </c>
      <c r="M315" s="21" t="str" cm="1">
        <f t="array" ref="M315">IFERROR(IF(VLOOKUP(M$1,_xlfn.UNIQUE(_xlfn._xlws.FILTER(ARQUIVOS[REVISÃO],ARQUIVOS[DOCUMENTO]='MATRIZ DE REVISÃO'!$A315)),1,)=$B315,"VIGENTE","OBS"),IF(M$1&lt;$B315,"-",""))</f>
        <v/>
      </c>
      <c r="N315" s="21" t="str" cm="1">
        <f t="array" ref="N315">IFERROR(IF(VLOOKUP(N$1,_xlfn.UNIQUE(_xlfn._xlws.FILTER(ARQUIVOS[REVISÃO],ARQUIVOS[DOCUMENTO]='MATRIZ DE REVISÃO'!$A315)),1,)=$B315,"VIGENTE","OBS"),IF(N$1&lt;$B315,"-",""))</f>
        <v/>
      </c>
      <c r="O315" s="22" t="str" cm="1">
        <f t="array" ref="O315">IFERROR(IF(VLOOKUP(O$1,_xlfn.UNIQUE(_xlfn._xlws.FILTER(ARQUIVOS[REVISÃO],ARQUIVOS[DOCUMENTO]='MATRIZ DE REVISÃO'!$A315)),1,)=$B315,"VIGENTE","OBS"),IF(O$1&lt;$B315,"-",""))</f>
        <v/>
      </c>
      <c r="P315" t="str" cm="1">
        <f t="array" ref="P315">IFERROR(IF(VLOOKUP(P$1,_xlfn.UNIQUE(_xlfn._xlws.FILTER(ARQUIVOS[REVISÃO],ARQUIVOS[DOCUMENTO]='MATRIZ DE REVISÃO'!$A315)),1,)=$B315,"VIGENTE","OBS"),IF(P$1&lt;$B315,"-",""))</f>
        <v/>
      </c>
      <c r="Q315" t="str" cm="1">
        <f t="array" ref="Q315">IFERROR(IF(VLOOKUP(Q$1,_xlfn.UNIQUE(_xlfn._xlws.FILTER(ARQUIVOS[REVISÃO],ARQUIVOS[DOCUMENTO]='MATRIZ DE REVISÃO'!$A315)),1,)=$B315,"VIGENTE","OBS"),IF(Q$1&lt;$B315,"-",""))</f>
        <v/>
      </c>
      <c r="R315" t="str" cm="1">
        <f t="array" ref="R315">IFERROR(IF(VLOOKUP(R$1,_xlfn.UNIQUE(_xlfn._xlws.FILTER(ARQUIVOS[REVISÃO],ARQUIVOS[DOCUMENTO]='MATRIZ DE REVISÃO'!$A315)),1,)=$B315,"VIGENTE","OBS"),IF(R$1&lt;$B315,"-",""))</f>
        <v/>
      </c>
      <c r="S315" t="str" cm="1">
        <f t="array" ref="S315">IFERROR(IF(VLOOKUP(S$1,_xlfn.UNIQUE(_xlfn._xlws.FILTER(ARQUIVOS[REVISÃO],ARQUIVOS[DOCUMENTO]='MATRIZ DE REVISÃO'!$A315)),1,)=$B315,"VIGENTE","OBS"),IF(S$1&lt;$B315,"-",""))</f>
        <v/>
      </c>
    </row>
    <row r="316" spans="1:19" x14ac:dyDescent="0.3">
      <c r="A316" s="16" t="s">
        <v>3124</v>
      </c>
      <c r="B316" s="17" t="str">
        <f>_xlfn.XLOOKUP(A316,LD_01[DOCUMENTO],LD_01[REVISÃO])</f>
        <v>R02</v>
      </c>
      <c r="C316" s="17" t="s">
        <v>4319</v>
      </c>
      <c r="D316" s="21" t="str" cm="1">
        <f t="array" ref="D316">IFERROR(IF(VLOOKUP(D$1,_xlfn.UNIQUE(_xlfn._xlws.FILTER(ARQUIVOS[REVISÃO],ARQUIVOS[DOCUMENTO]='MATRIZ DE REVISÃO'!$A316)),1,)=$B316,"VIGENTE","OBS"),IF(D$1&lt;$B316,"-",""))</f>
        <v>-</v>
      </c>
      <c r="E316" s="21" t="str" cm="1">
        <f t="array" ref="E316">IFERROR(IF(VLOOKUP(E$1,_xlfn.UNIQUE(_xlfn._xlws.FILTER(ARQUIVOS[REVISÃO],ARQUIVOS[DOCUMENTO]='MATRIZ DE REVISÃO'!$A316)),1,)=$B316,"VIGENTE","OBS"),IF(E$1&lt;$B316,"-",""))</f>
        <v>-</v>
      </c>
      <c r="F316" s="21" t="str" cm="1">
        <f t="array" ref="F316">IFERROR(IF(VLOOKUP(F$1,_xlfn.UNIQUE(_xlfn._xlws.FILTER(ARQUIVOS[REVISÃO],ARQUIVOS[DOCUMENTO]='MATRIZ DE REVISÃO'!$A316)),1,)=$B316,"VIGENTE","OBS"),IF(F$1&lt;$B316,"-",""))</f>
        <v>VIGENTE</v>
      </c>
      <c r="G316" s="21" t="str" cm="1">
        <f t="array" ref="G316">IFERROR(IF(VLOOKUP(G$1,_xlfn.UNIQUE(_xlfn._xlws.FILTER(ARQUIVOS[REVISÃO],ARQUIVOS[DOCUMENTO]='MATRIZ DE REVISÃO'!$A316)),1,)=$B316,"VIGENTE","OBS"),IF(G$1&lt;$B316,"-",""))</f>
        <v/>
      </c>
      <c r="H316" s="21" t="str" cm="1">
        <f t="array" ref="H316">IFERROR(IF(VLOOKUP(H$1,_xlfn.UNIQUE(_xlfn._xlws.FILTER(ARQUIVOS[REVISÃO],ARQUIVOS[DOCUMENTO]='MATRIZ DE REVISÃO'!$A316)),1,)=$B316,"VIGENTE","OBS"),IF(H$1&lt;$B316,"-",""))</f>
        <v/>
      </c>
      <c r="I316" s="21" t="str" cm="1">
        <f t="array" ref="I316">IFERROR(IF(VLOOKUP(I$1,_xlfn.UNIQUE(_xlfn._xlws.FILTER(ARQUIVOS[REVISÃO],ARQUIVOS[DOCUMENTO]='MATRIZ DE REVISÃO'!$A316)),1,)=$B316,"VIGENTE","OBS"),IF(I$1&lt;$B316,"-",""))</f>
        <v/>
      </c>
      <c r="J316" s="21" t="str" cm="1">
        <f t="array" ref="J316">IFERROR(IF(VLOOKUP(J$1,_xlfn.UNIQUE(_xlfn._xlws.FILTER(ARQUIVOS[REVISÃO],ARQUIVOS[DOCUMENTO]='MATRIZ DE REVISÃO'!$A316)),1,)=$B316,"VIGENTE","OBS"),IF(J$1&lt;$B316,"-",""))</f>
        <v/>
      </c>
      <c r="K316" s="21" t="str" cm="1">
        <f t="array" ref="K316">IFERROR(IF(VLOOKUP(K$1,_xlfn.UNIQUE(_xlfn._xlws.FILTER(ARQUIVOS[REVISÃO],ARQUIVOS[DOCUMENTO]='MATRIZ DE REVISÃO'!$A316)),1,)=$B316,"VIGENTE","OBS"),IF(K$1&lt;$B316,"-",""))</f>
        <v/>
      </c>
      <c r="L316" s="21" t="str" cm="1">
        <f t="array" ref="L316">IFERROR(IF(VLOOKUP(L$1,_xlfn.UNIQUE(_xlfn._xlws.FILTER(ARQUIVOS[REVISÃO],ARQUIVOS[DOCUMENTO]='MATRIZ DE REVISÃO'!$A316)),1,)=$B316,"VIGENTE","OBS"),IF(L$1&lt;$B316,"-",""))</f>
        <v/>
      </c>
      <c r="M316" s="21" t="str" cm="1">
        <f t="array" ref="M316">IFERROR(IF(VLOOKUP(M$1,_xlfn.UNIQUE(_xlfn._xlws.FILTER(ARQUIVOS[REVISÃO],ARQUIVOS[DOCUMENTO]='MATRIZ DE REVISÃO'!$A316)),1,)=$B316,"VIGENTE","OBS"),IF(M$1&lt;$B316,"-",""))</f>
        <v/>
      </c>
      <c r="N316" s="21" t="str" cm="1">
        <f t="array" ref="N316">IFERROR(IF(VLOOKUP(N$1,_xlfn.UNIQUE(_xlfn._xlws.FILTER(ARQUIVOS[REVISÃO],ARQUIVOS[DOCUMENTO]='MATRIZ DE REVISÃO'!$A316)),1,)=$B316,"VIGENTE","OBS"),IF(N$1&lt;$B316,"-",""))</f>
        <v/>
      </c>
      <c r="O316" s="22" t="str" cm="1">
        <f t="array" ref="O316">IFERROR(IF(VLOOKUP(O$1,_xlfn.UNIQUE(_xlfn._xlws.FILTER(ARQUIVOS[REVISÃO],ARQUIVOS[DOCUMENTO]='MATRIZ DE REVISÃO'!$A316)),1,)=$B316,"VIGENTE","OBS"),IF(O$1&lt;$B316,"-",""))</f>
        <v/>
      </c>
      <c r="P316" t="str" cm="1">
        <f t="array" ref="P316">IFERROR(IF(VLOOKUP(P$1,_xlfn.UNIQUE(_xlfn._xlws.FILTER(ARQUIVOS[REVISÃO],ARQUIVOS[DOCUMENTO]='MATRIZ DE REVISÃO'!$A316)),1,)=$B316,"VIGENTE","OBS"),IF(P$1&lt;$B316,"-",""))</f>
        <v/>
      </c>
      <c r="Q316" t="str" cm="1">
        <f t="array" ref="Q316">IFERROR(IF(VLOOKUP(Q$1,_xlfn.UNIQUE(_xlfn._xlws.FILTER(ARQUIVOS[REVISÃO],ARQUIVOS[DOCUMENTO]='MATRIZ DE REVISÃO'!$A316)),1,)=$B316,"VIGENTE","OBS"),IF(Q$1&lt;$B316,"-",""))</f>
        <v/>
      </c>
      <c r="R316" t="str" cm="1">
        <f t="array" ref="R316">IFERROR(IF(VLOOKUP(R$1,_xlfn.UNIQUE(_xlfn._xlws.FILTER(ARQUIVOS[REVISÃO],ARQUIVOS[DOCUMENTO]='MATRIZ DE REVISÃO'!$A316)),1,)=$B316,"VIGENTE","OBS"),IF(R$1&lt;$B316,"-",""))</f>
        <v/>
      </c>
      <c r="S316" t="str" cm="1">
        <f t="array" ref="S316">IFERROR(IF(VLOOKUP(S$1,_xlfn.UNIQUE(_xlfn._xlws.FILTER(ARQUIVOS[REVISÃO],ARQUIVOS[DOCUMENTO]='MATRIZ DE REVISÃO'!$A316)),1,)=$B316,"VIGENTE","OBS"),IF(S$1&lt;$B316,"-",""))</f>
        <v/>
      </c>
    </row>
    <row r="317" spans="1:19" x14ac:dyDescent="0.3">
      <c r="A317" s="16" t="s">
        <v>3125</v>
      </c>
      <c r="B317" s="17" t="str">
        <f>_xlfn.XLOOKUP(A317,LD_01[DOCUMENTO],LD_01[REVISÃO])</f>
        <v>R00</v>
      </c>
      <c r="C317" s="17" t="s">
        <v>4319</v>
      </c>
      <c r="D317" s="21" t="str" cm="1">
        <f t="array" ref="D317">IFERROR(IF(VLOOKUP(D$1,_xlfn.UNIQUE(_xlfn._xlws.FILTER(ARQUIVOS[REVISÃO],ARQUIVOS[DOCUMENTO]='MATRIZ DE REVISÃO'!$A317)),1,)=$B317,"VIGENTE","OBS"),IF(D$1&lt;$B317,"-",""))</f>
        <v>VIGENTE</v>
      </c>
      <c r="E317" s="21" t="str" cm="1">
        <f t="array" ref="E317">IFERROR(IF(VLOOKUP(E$1,_xlfn.UNIQUE(_xlfn._xlws.FILTER(ARQUIVOS[REVISÃO],ARQUIVOS[DOCUMENTO]='MATRIZ DE REVISÃO'!$A317)),1,)=$B317,"VIGENTE","OBS"),IF(E$1&lt;$B317,"-",""))</f>
        <v/>
      </c>
      <c r="F317" s="21" t="str" cm="1">
        <f t="array" ref="F317">IFERROR(IF(VLOOKUP(F$1,_xlfn.UNIQUE(_xlfn._xlws.FILTER(ARQUIVOS[REVISÃO],ARQUIVOS[DOCUMENTO]='MATRIZ DE REVISÃO'!$A317)),1,)=$B317,"VIGENTE","OBS"),IF(F$1&lt;$B317,"-",""))</f>
        <v/>
      </c>
      <c r="G317" s="21" t="str" cm="1">
        <f t="array" ref="G317">IFERROR(IF(VLOOKUP(G$1,_xlfn.UNIQUE(_xlfn._xlws.FILTER(ARQUIVOS[REVISÃO],ARQUIVOS[DOCUMENTO]='MATRIZ DE REVISÃO'!$A317)),1,)=$B317,"VIGENTE","OBS"),IF(G$1&lt;$B317,"-",""))</f>
        <v/>
      </c>
      <c r="H317" s="21" t="str" cm="1">
        <f t="array" ref="H317">IFERROR(IF(VLOOKUP(H$1,_xlfn.UNIQUE(_xlfn._xlws.FILTER(ARQUIVOS[REVISÃO],ARQUIVOS[DOCUMENTO]='MATRIZ DE REVISÃO'!$A317)),1,)=$B317,"VIGENTE","OBS"),IF(H$1&lt;$B317,"-",""))</f>
        <v/>
      </c>
      <c r="I317" s="21" t="str" cm="1">
        <f t="array" ref="I317">IFERROR(IF(VLOOKUP(I$1,_xlfn.UNIQUE(_xlfn._xlws.FILTER(ARQUIVOS[REVISÃO],ARQUIVOS[DOCUMENTO]='MATRIZ DE REVISÃO'!$A317)),1,)=$B317,"VIGENTE","OBS"),IF(I$1&lt;$B317,"-",""))</f>
        <v/>
      </c>
      <c r="J317" s="21" t="str" cm="1">
        <f t="array" ref="J317">IFERROR(IF(VLOOKUP(J$1,_xlfn.UNIQUE(_xlfn._xlws.FILTER(ARQUIVOS[REVISÃO],ARQUIVOS[DOCUMENTO]='MATRIZ DE REVISÃO'!$A317)),1,)=$B317,"VIGENTE","OBS"),IF(J$1&lt;$B317,"-",""))</f>
        <v/>
      </c>
      <c r="K317" s="21" t="str" cm="1">
        <f t="array" ref="K317">IFERROR(IF(VLOOKUP(K$1,_xlfn.UNIQUE(_xlfn._xlws.FILTER(ARQUIVOS[REVISÃO],ARQUIVOS[DOCUMENTO]='MATRIZ DE REVISÃO'!$A317)),1,)=$B317,"VIGENTE","OBS"),IF(K$1&lt;$B317,"-",""))</f>
        <v/>
      </c>
      <c r="L317" s="21" t="str" cm="1">
        <f t="array" ref="L317">IFERROR(IF(VLOOKUP(L$1,_xlfn.UNIQUE(_xlfn._xlws.FILTER(ARQUIVOS[REVISÃO],ARQUIVOS[DOCUMENTO]='MATRIZ DE REVISÃO'!$A317)),1,)=$B317,"VIGENTE","OBS"),IF(L$1&lt;$B317,"-",""))</f>
        <v/>
      </c>
      <c r="M317" s="21" t="str" cm="1">
        <f t="array" ref="M317">IFERROR(IF(VLOOKUP(M$1,_xlfn.UNIQUE(_xlfn._xlws.FILTER(ARQUIVOS[REVISÃO],ARQUIVOS[DOCUMENTO]='MATRIZ DE REVISÃO'!$A317)),1,)=$B317,"VIGENTE","OBS"),IF(M$1&lt;$B317,"-",""))</f>
        <v/>
      </c>
      <c r="N317" s="21" t="str" cm="1">
        <f t="array" ref="N317">IFERROR(IF(VLOOKUP(N$1,_xlfn.UNIQUE(_xlfn._xlws.FILTER(ARQUIVOS[REVISÃO],ARQUIVOS[DOCUMENTO]='MATRIZ DE REVISÃO'!$A317)),1,)=$B317,"VIGENTE","OBS"),IF(N$1&lt;$B317,"-",""))</f>
        <v/>
      </c>
      <c r="O317" s="22" t="str" cm="1">
        <f t="array" ref="O317">IFERROR(IF(VLOOKUP(O$1,_xlfn.UNIQUE(_xlfn._xlws.FILTER(ARQUIVOS[REVISÃO],ARQUIVOS[DOCUMENTO]='MATRIZ DE REVISÃO'!$A317)),1,)=$B317,"VIGENTE","OBS"),IF(O$1&lt;$B317,"-",""))</f>
        <v/>
      </c>
      <c r="P317" t="str" cm="1">
        <f t="array" ref="P317">IFERROR(IF(VLOOKUP(P$1,_xlfn.UNIQUE(_xlfn._xlws.FILTER(ARQUIVOS[REVISÃO],ARQUIVOS[DOCUMENTO]='MATRIZ DE REVISÃO'!$A317)),1,)=$B317,"VIGENTE","OBS"),IF(P$1&lt;$B317,"-",""))</f>
        <v/>
      </c>
      <c r="Q317" t="str" cm="1">
        <f t="array" ref="Q317">IFERROR(IF(VLOOKUP(Q$1,_xlfn.UNIQUE(_xlfn._xlws.FILTER(ARQUIVOS[REVISÃO],ARQUIVOS[DOCUMENTO]='MATRIZ DE REVISÃO'!$A317)),1,)=$B317,"VIGENTE","OBS"),IF(Q$1&lt;$B317,"-",""))</f>
        <v/>
      </c>
      <c r="R317" t="str" cm="1">
        <f t="array" ref="R317">IFERROR(IF(VLOOKUP(R$1,_xlfn.UNIQUE(_xlfn._xlws.FILTER(ARQUIVOS[REVISÃO],ARQUIVOS[DOCUMENTO]='MATRIZ DE REVISÃO'!$A317)),1,)=$B317,"VIGENTE","OBS"),IF(R$1&lt;$B317,"-",""))</f>
        <v/>
      </c>
      <c r="S317" t="str" cm="1">
        <f t="array" ref="S317">IFERROR(IF(VLOOKUP(S$1,_xlfn.UNIQUE(_xlfn._xlws.FILTER(ARQUIVOS[REVISÃO],ARQUIVOS[DOCUMENTO]='MATRIZ DE REVISÃO'!$A317)),1,)=$B317,"VIGENTE","OBS"),IF(S$1&lt;$B317,"-",""))</f>
        <v/>
      </c>
    </row>
    <row r="318" spans="1:19" x14ac:dyDescent="0.3">
      <c r="A318" s="16" t="s">
        <v>3112</v>
      </c>
      <c r="B318" s="17" t="str">
        <f>_xlfn.XLOOKUP(A318,LD_01[DOCUMENTO],LD_01[REVISÃO])</f>
        <v>R02</v>
      </c>
      <c r="C318" s="17" t="s">
        <v>4319</v>
      </c>
      <c r="D318" s="21" t="str" cm="1">
        <f t="array" ref="D318">IFERROR(IF(VLOOKUP(D$1,_xlfn.UNIQUE(_xlfn._xlws.FILTER(ARQUIVOS[REVISÃO],ARQUIVOS[DOCUMENTO]='MATRIZ DE REVISÃO'!$A318)),1,)=$B318,"VIGENTE","OBS"),IF(D$1&lt;$B318,"-",""))</f>
        <v>-</v>
      </c>
      <c r="E318" s="21" t="str" cm="1">
        <f t="array" ref="E318">IFERROR(IF(VLOOKUP(E$1,_xlfn.UNIQUE(_xlfn._xlws.FILTER(ARQUIVOS[REVISÃO],ARQUIVOS[DOCUMENTO]='MATRIZ DE REVISÃO'!$A318)),1,)=$B318,"VIGENTE","OBS"),IF(E$1&lt;$B318,"-",""))</f>
        <v>-</v>
      </c>
      <c r="F318" s="21" t="str" cm="1">
        <f t="array" ref="F318">IFERROR(IF(VLOOKUP(F$1,_xlfn.UNIQUE(_xlfn._xlws.FILTER(ARQUIVOS[REVISÃO],ARQUIVOS[DOCUMENTO]='MATRIZ DE REVISÃO'!$A318)),1,)=$B318,"VIGENTE","OBS"),IF(F$1&lt;$B318,"-",""))</f>
        <v>VIGENTE</v>
      </c>
      <c r="G318" s="21" t="str" cm="1">
        <f t="array" ref="G318">IFERROR(IF(VLOOKUP(G$1,_xlfn.UNIQUE(_xlfn._xlws.FILTER(ARQUIVOS[REVISÃO],ARQUIVOS[DOCUMENTO]='MATRIZ DE REVISÃO'!$A318)),1,)=$B318,"VIGENTE","OBS"),IF(G$1&lt;$B318,"-",""))</f>
        <v/>
      </c>
      <c r="H318" s="21" t="str" cm="1">
        <f t="array" ref="H318">IFERROR(IF(VLOOKUP(H$1,_xlfn.UNIQUE(_xlfn._xlws.FILTER(ARQUIVOS[REVISÃO],ARQUIVOS[DOCUMENTO]='MATRIZ DE REVISÃO'!$A318)),1,)=$B318,"VIGENTE","OBS"),IF(H$1&lt;$B318,"-",""))</f>
        <v/>
      </c>
      <c r="I318" s="21" t="str" cm="1">
        <f t="array" ref="I318">IFERROR(IF(VLOOKUP(I$1,_xlfn.UNIQUE(_xlfn._xlws.FILTER(ARQUIVOS[REVISÃO],ARQUIVOS[DOCUMENTO]='MATRIZ DE REVISÃO'!$A318)),1,)=$B318,"VIGENTE","OBS"),IF(I$1&lt;$B318,"-",""))</f>
        <v/>
      </c>
      <c r="J318" s="21" t="str" cm="1">
        <f t="array" ref="J318">IFERROR(IF(VLOOKUP(J$1,_xlfn.UNIQUE(_xlfn._xlws.FILTER(ARQUIVOS[REVISÃO],ARQUIVOS[DOCUMENTO]='MATRIZ DE REVISÃO'!$A318)),1,)=$B318,"VIGENTE","OBS"),IF(J$1&lt;$B318,"-",""))</f>
        <v/>
      </c>
      <c r="K318" s="21" t="str" cm="1">
        <f t="array" ref="K318">IFERROR(IF(VLOOKUP(K$1,_xlfn.UNIQUE(_xlfn._xlws.FILTER(ARQUIVOS[REVISÃO],ARQUIVOS[DOCUMENTO]='MATRIZ DE REVISÃO'!$A318)),1,)=$B318,"VIGENTE","OBS"),IF(K$1&lt;$B318,"-",""))</f>
        <v/>
      </c>
      <c r="L318" s="21" t="str" cm="1">
        <f t="array" ref="L318">IFERROR(IF(VLOOKUP(L$1,_xlfn.UNIQUE(_xlfn._xlws.FILTER(ARQUIVOS[REVISÃO],ARQUIVOS[DOCUMENTO]='MATRIZ DE REVISÃO'!$A318)),1,)=$B318,"VIGENTE","OBS"),IF(L$1&lt;$B318,"-",""))</f>
        <v/>
      </c>
      <c r="M318" s="21" t="str" cm="1">
        <f t="array" ref="M318">IFERROR(IF(VLOOKUP(M$1,_xlfn.UNIQUE(_xlfn._xlws.FILTER(ARQUIVOS[REVISÃO],ARQUIVOS[DOCUMENTO]='MATRIZ DE REVISÃO'!$A318)),1,)=$B318,"VIGENTE","OBS"),IF(M$1&lt;$B318,"-",""))</f>
        <v/>
      </c>
      <c r="N318" s="21" t="str" cm="1">
        <f t="array" ref="N318">IFERROR(IF(VLOOKUP(N$1,_xlfn.UNIQUE(_xlfn._xlws.FILTER(ARQUIVOS[REVISÃO],ARQUIVOS[DOCUMENTO]='MATRIZ DE REVISÃO'!$A318)),1,)=$B318,"VIGENTE","OBS"),IF(N$1&lt;$B318,"-",""))</f>
        <v/>
      </c>
      <c r="O318" s="22" t="str" cm="1">
        <f t="array" ref="O318">IFERROR(IF(VLOOKUP(O$1,_xlfn.UNIQUE(_xlfn._xlws.FILTER(ARQUIVOS[REVISÃO],ARQUIVOS[DOCUMENTO]='MATRIZ DE REVISÃO'!$A318)),1,)=$B318,"VIGENTE","OBS"),IF(O$1&lt;$B318,"-",""))</f>
        <v/>
      </c>
      <c r="P318" t="str" cm="1">
        <f t="array" ref="P318">IFERROR(IF(VLOOKUP(P$1,_xlfn.UNIQUE(_xlfn._xlws.FILTER(ARQUIVOS[REVISÃO],ARQUIVOS[DOCUMENTO]='MATRIZ DE REVISÃO'!$A318)),1,)=$B318,"VIGENTE","OBS"),IF(P$1&lt;$B318,"-",""))</f>
        <v/>
      </c>
      <c r="Q318" t="str" cm="1">
        <f t="array" ref="Q318">IFERROR(IF(VLOOKUP(Q$1,_xlfn.UNIQUE(_xlfn._xlws.FILTER(ARQUIVOS[REVISÃO],ARQUIVOS[DOCUMENTO]='MATRIZ DE REVISÃO'!$A318)),1,)=$B318,"VIGENTE","OBS"),IF(Q$1&lt;$B318,"-",""))</f>
        <v/>
      </c>
      <c r="R318" t="str" cm="1">
        <f t="array" ref="R318">IFERROR(IF(VLOOKUP(R$1,_xlfn.UNIQUE(_xlfn._xlws.FILTER(ARQUIVOS[REVISÃO],ARQUIVOS[DOCUMENTO]='MATRIZ DE REVISÃO'!$A318)),1,)=$B318,"VIGENTE","OBS"),IF(R$1&lt;$B318,"-",""))</f>
        <v/>
      </c>
      <c r="S318" t="str" cm="1">
        <f t="array" ref="S318">IFERROR(IF(VLOOKUP(S$1,_xlfn.UNIQUE(_xlfn._xlws.FILTER(ARQUIVOS[REVISÃO],ARQUIVOS[DOCUMENTO]='MATRIZ DE REVISÃO'!$A318)),1,)=$B318,"VIGENTE","OBS"),IF(S$1&lt;$B318,"-",""))</f>
        <v/>
      </c>
    </row>
    <row r="319" spans="1:19" x14ac:dyDescent="0.3">
      <c r="A319" s="16" t="s">
        <v>3113</v>
      </c>
      <c r="B319" s="17" t="str">
        <f>_xlfn.XLOOKUP(A319,LD_01[DOCUMENTO],LD_01[REVISÃO])</f>
        <v>R02</v>
      </c>
      <c r="C319" s="17" t="s">
        <v>4319</v>
      </c>
      <c r="D319" s="21" t="str" cm="1">
        <f t="array" ref="D319">IFERROR(IF(VLOOKUP(D$1,_xlfn.UNIQUE(_xlfn._xlws.FILTER(ARQUIVOS[REVISÃO],ARQUIVOS[DOCUMENTO]='MATRIZ DE REVISÃO'!$A319)),1,)=$B319,"VIGENTE","OBS"),IF(D$1&lt;$B319,"-",""))</f>
        <v>-</v>
      </c>
      <c r="E319" s="21" t="str" cm="1">
        <f t="array" ref="E319">IFERROR(IF(VLOOKUP(E$1,_xlfn.UNIQUE(_xlfn._xlws.FILTER(ARQUIVOS[REVISÃO],ARQUIVOS[DOCUMENTO]='MATRIZ DE REVISÃO'!$A319)),1,)=$B319,"VIGENTE","OBS"),IF(E$1&lt;$B319,"-",""))</f>
        <v>-</v>
      </c>
      <c r="F319" s="21" t="str" cm="1">
        <f t="array" ref="F319">IFERROR(IF(VLOOKUP(F$1,_xlfn.UNIQUE(_xlfn._xlws.FILTER(ARQUIVOS[REVISÃO],ARQUIVOS[DOCUMENTO]='MATRIZ DE REVISÃO'!$A319)),1,)=$B319,"VIGENTE","OBS"),IF(F$1&lt;$B319,"-",""))</f>
        <v>VIGENTE</v>
      </c>
      <c r="G319" s="21" t="str" cm="1">
        <f t="array" ref="G319">IFERROR(IF(VLOOKUP(G$1,_xlfn.UNIQUE(_xlfn._xlws.FILTER(ARQUIVOS[REVISÃO],ARQUIVOS[DOCUMENTO]='MATRIZ DE REVISÃO'!$A319)),1,)=$B319,"VIGENTE","OBS"),IF(G$1&lt;$B319,"-",""))</f>
        <v/>
      </c>
      <c r="H319" s="21" t="str" cm="1">
        <f t="array" ref="H319">IFERROR(IF(VLOOKUP(H$1,_xlfn.UNIQUE(_xlfn._xlws.FILTER(ARQUIVOS[REVISÃO],ARQUIVOS[DOCUMENTO]='MATRIZ DE REVISÃO'!$A319)),1,)=$B319,"VIGENTE","OBS"),IF(H$1&lt;$B319,"-",""))</f>
        <v/>
      </c>
      <c r="I319" s="21" t="str" cm="1">
        <f t="array" ref="I319">IFERROR(IF(VLOOKUP(I$1,_xlfn.UNIQUE(_xlfn._xlws.FILTER(ARQUIVOS[REVISÃO],ARQUIVOS[DOCUMENTO]='MATRIZ DE REVISÃO'!$A319)),1,)=$B319,"VIGENTE","OBS"),IF(I$1&lt;$B319,"-",""))</f>
        <v/>
      </c>
      <c r="J319" s="21" t="str" cm="1">
        <f t="array" ref="J319">IFERROR(IF(VLOOKUP(J$1,_xlfn.UNIQUE(_xlfn._xlws.FILTER(ARQUIVOS[REVISÃO],ARQUIVOS[DOCUMENTO]='MATRIZ DE REVISÃO'!$A319)),1,)=$B319,"VIGENTE","OBS"),IF(J$1&lt;$B319,"-",""))</f>
        <v/>
      </c>
      <c r="K319" s="21" t="str" cm="1">
        <f t="array" ref="K319">IFERROR(IF(VLOOKUP(K$1,_xlfn.UNIQUE(_xlfn._xlws.FILTER(ARQUIVOS[REVISÃO],ARQUIVOS[DOCUMENTO]='MATRIZ DE REVISÃO'!$A319)),1,)=$B319,"VIGENTE","OBS"),IF(K$1&lt;$B319,"-",""))</f>
        <v/>
      </c>
      <c r="L319" s="21" t="str" cm="1">
        <f t="array" ref="L319">IFERROR(IF(VLOOKUP(L$1,_xlfn.UNIQUE(_xlfn._xlws.FILTER(ARQUIVOS[REVISÃO],ARQUIVOS[DOCUMENTO]='MATRIZ DE REVISÃO'!$A319)),1,)=$B319,"VIGENTE","OBS"),IF(L$1&lt;$B319,"-",""))</f>
        <v/>
      </c>
      <c r="M319" s="21" t="str" cm="1">
        <f t="array" ref="M319">IFERROR(IF(VLOOKUP(M$1,_xlfn.UNIQUE(_xlfn._xlws.FILTER(ARQUIVOS[REVISÃO],ARQUIVOS[DOCUMENTO]='MATRIZ DE REVISÃO'!$A319)),1,)=$B319,"VIGENTE","OBS"),IF(M$1&lt;$B319,"-",""))</f>
        <v/>
      </c>
      <c r="N319" s="21" t="str" cm="1">
        <f t="array" ref="N319">IFERROR(IF(VLOOKUP(N$1,_xlfn.UNIQUE(_xlfn._xlws.FILTER(ARQUIVOS[REVISÃO],ARQUIVOS[DOCUMENTO]='MATRIZ DE REVISÃO'!$A319)),1,)=$B319,"VIGENTE","OBS"),IF(N$1&lt;$B319,"-",""))</f>
        <v/>
      </c>
      <c r="O319" s="22" t="str" cm="1">
        <f t="array" ref="O319">IFERROR(IF(VLOOKUP(O$1,_xlfn.UNIQUE(_xlfn._xlws.FILTER(ARQUIVOS[REVISÃO],ARQUIVOS[DOCUMENTO]='MATRIZ DE REVISÃO'!$A319)),1,)=$B319,"VIGENTE","OBS"),IF(O$1&lt;$B319,"-",""))</f>
        <v/>
      </c>
      <c r="P319" t="str" cm="1">
        <f t="array" ref="P319">IFERROR(IF(VLOOKUP(P$1,_xlfn.UNIQUE(_xlfn._xlws.FILTER(ARQUIVOS[REVISÃO],ARQUIVOS[DOCUMENTO]='MATRIZ DE REVISÃO'!$A319)),1,)=$B319,"VIGENTE","OBS"),IF(P$1&lt;$B319,"-",""))</f>
        <v/>
      </c>
      <c r="Q319" t="str" cm="1">
        <f t="array" ref="Q319">IFERROR(IF(VLOOKUP(Q$1,_xlfn.UNIQUE(_xlfn._xlws.FILTER(ARQUIVOS[REVISÃO],ARQUIVOS[DOCUMENTO]='MATRIZ DE REVISÃO'!$A319)),1,)=$B319,"VIGENTE","OBS"),IF(Q$1&lt;$B319,"-",""))</f>
        <v/>
      </c>
      <c r="R319" t="str" cm="1">
        <f t="array" ref="R319">IFERROR(IF(VLOOKUP(R$1,_xlfn.UNIQUE(_xlfn._xlws.FILTER(ARQUIVOS[REVISÃO],ARQUIVOS[DOCUMENTO]='MATRIZ DE REVISÃO'!$A319)),1,)=$B319,"VIGENTE","OBS"),IF(R$1&lt;$B319,"-",""))</f>
        <v/>
      </c>
      <c r="S319" t="str" cm="1">
        <f t="array" ref="S319">IFERROR(IF(VLOOKUP(S$1,_xlfn.UNIQUE(_xlfn._xlws.FILTER(ARQUIVOS[REVISÃO],ARQUIVOS[DOCUMENTO]='MATRIZ DE REVISÃO'!$A319)),1,)=$B319,"VIGENTE","OBS"),IF(S$1&lt;$B319,"-",""))</f>
        <v/>
      </c>
    </row>
    <row r="320" spans="1:19" x14ac:dyDescent="0.3">
      <c r="A320" s="16" t="s">
        <v>3114</v>
      </c>
      <c r="B320" s="17" t="str">
        <f>_xlfn.XLOOKUP(A320,LD_01[DOCUMENTO],LD_01[REVISÃO])</f>
        <v>R02</v>
      </c>
      <c r="C320" s="17" t="s">
        <v>4319</v>
      </c>
      <c r="D320" s="21" t="str" cm="1">
        <f t="array" ref="D320">IFERROR(IF(VLOOKUP(D$1,_xlfn.UNIQUE(_xlfn._xlws.FILTER(ARQUIVOS[REVISÃO],ARQUIVOS[DOCUMENTO]='MATRIZ DE REVISÃO'!$A320)),1,)=$B320,"VIGENTE","OBS"),IF(D$1&lt;$B320,"-",""))</f>
        <v>-</v>
      </c>
      <c r="E320" s="21" t="str" cm="1">
        <f t="array" ref="E320">IFERROR(IF(VLOOKUP(E$1,_xlfn.UNIQUE(_xlfn._xlws.FILTER(ARQUIVOS[REVISÃO],ARQUIVOS[DOCUMENTO]='MATRIZ DE REVISÃO'!$A320)),1,)=$B320,"VIGENTE","OBS"),IF(E$1&lt;$B320,"-",""))</f>
        <v>-</v>
      </c>
      <c r="F320" s="21" t="str" cm="1">
        <f t="array" ref="F320">IFERROR(IF(VLOOKUP(F$1,_xlfn.UNIQUE(_xlfn._xlws.FILTER(ARQUIVOS[REVISÃO],ARQUIVOS[DOCUMENTO]='MATRIZ DE REVISÃO'!$A320)),1,)=$B320,"VIGENTE","OBS"),IF(F$1&lt;$B320,"-",""))</f>
        <v>VIGENTE</v>
      </c>
      <c r="G320" s="21" t="str" cm="1">
        <f t="array" ref="G320">IFERROR(IF(VLOOKUP(G$1,_xlfn.UNIQUE(_xlfn._xlws.FILTER(ARQUIVOS[REVISÃO],ARQUIVOS[DOCUMENTO]='MATRIZ DE REVISÃO'!$A320)),1,)=$B320,"VIGENTE","OBS"),IF(G$1&lt;$B320,"-",""))</f>
        <v/>
      </c>
      <c r="H320" s="21" t="str" cm="1">
        <f t="array" ref="H320">IFERROR(IF(VLOOKUP(H$1,_xlfn.UNIQUE(_xlfn._xlws.FILTER(ARQUIVOS[REVISÃO],ARQUIVOS[DOCUMENTO]='MATRIZ DE REVISÃO'!$A320)),1,)=$B320,"VIGENTE","OBS"),IF(H$1&lt;$B320,"-",""))</f>
        <v/>
      </c>
      <c r="I320" s="21" t="str" cm="1">
        <f t="array" ref="I320">IFERROR(IF(VLOOKUP(I$1,_xlfn.UNIQUE(_xlfn._xlws.FILTER(ARQUIVOS[REVISÃO],ARQUIVOS[DOCUMENTO]='MATRIZ DE REVISÃO'!$A320)),1,)=$B320,"VIGENTE","OBS"),IF(I$1&lt;$B320,"-",""))</f>
        <v/>
      </c>
      <c r="J320" s="21" t="str" cm="1">
        <f t="array" ref="J320">IFERROR(IF(VLOOKUP(J$1,_xlfn.UNIQUE(_xlfn._xlws.FILTER(ARQUIVOS[REVISÃO],ARQUIVOS[DOCUMENTO]='MATRIZ DE REVISÃO'!$A320)),1,)=$B320,"VIGENTE","OBS"),IF(J$1&lt;$B320,"-",""))</f>
        <v/>
      </c>
      <c r="K320" s="21" t="str" cm="1">
        <f t="array" ref="K320">IFERROR(IF(VLOOKUP(K$1,_xlfn.UNIQUE(_xlfn._xlws.FILTER(ARQUIVOS[REVISÃO],ARQUIVOS[DOCUMENTO]='MATRIZ DE REVISÃO'!$A320)),1,)=$B320,"VIGENTE","OBS"),IF(K$1&lt;$B320,"-",""))</f>
        <v/>
      </c>
      <c r="L320" s="21" t="str" cm="1">
        <f t="array" ref="L320">IFERROR(IF(VLOOKUP(L$1,_xlfn.UNIQUE(_xlfn._xlws.FILTER(ARQUIVOS[REVISÃO],ARQUIVOS[DOCUMENTO]='MATRIZ DE REVISÃO'!$A320)),1,)=$B320,"VIGENTE","OBS"),IF(L$1&lt;$B320,"-",""))</f>
        <v/>
      </c>
      <c r="M320" s="21" t="str" cm="1">
        <f t="array" ref="M320">IFERROR(IF(VLOOKUP(M$1,_xlfn.UNIQUE(_xlfn._xlws.FILTER(ARQUIVOS[REVISÃO],ARQUIVOS[DOCUMENTO]='MATRIZ DE REVISÃO'!$A320)),1,)=$B320,"VIGENTE","OBS"),IF(M$1&lt;$B320,"-",""))</f>
        <v/>
      </c>
      <c r="N320" s="21" t="str" cm="1">
        <f t="array" ref="N320">IFERROR(IF(VLOOKUP(N$1,_xlfn.UNIQUE(_xlfn._xlws.FILTER(ARQUIVOS[REVISÃO],ARQUIVOS[DOCUMENTO]='MATRIZ DE REVISÃO'!$A320)),1,)=$B320,"VIGENTE","OBS"),IF(N$1&lt;$B320,"-",""))</f>
        <v/>
      </c>
      <c r="O320" s="22" t="str" cm="1">
        <f t="array" ref="O320">IFERROR(IF(VLOOKUP(O$1,_xlfn.UNIQUE(_xlfn._xlws.FILTER(ARQUIVOS[REVISÃO],ARQUIVOS[DOCUMENTO]='MATRIZ DE REVISÃO'!$A320)),1,)=$B320,"VIGENTE","OBS"),IF(O$1&lt;$B320,"-",""))</f>
        <v/>
      </c>
      <c r="P320" t="str" cm="1">
        <f t="array" ref="P320">IFERROR(IF(VLOOKUP(P$1,_xlfn.UNIQUE(_xlfn._xlws.FILTER(ARQUIVOS[REVISÃO],ARQUIVOS[DOCUMENTO]='MATRIZ DE REVISÃO'!$A320)),1,)=$B320,"VIGENTE","OBS"),IF(P$1&lt;$B320,"-",""))</f>
        <v/>
      </c>
      <c r="Q320" t="str" cm="1">
        <f t="array" ref="Q320">IFERROR(IF(VLOOKUP(Q$1,_xlfn.UNIQUE(_xlfn._xlws.FILTER(ARQUIVOS[REVISÃO],ARQUIVOS[DOCUMENTO]='MATRIZ DE REVISÃO'!$A320)),1,)=$B320,"VIGENTE","OBS"),IF(Q$1&lt;$B320,"-",""))</f>
        <v/>
      </c>
      <c r="R320" t="str" cm="1">
        <f t="array" ref="R320">IFERROR(IF(VLOOKUP(R$1,_xlfn.UNIQUE(_xlfn._xlws.FILTER(ARQUIVOS[REVISÃO],ARQUIVOS[DOCUMENTO]='MATRIZ DE REVISÃO'!$A320)),1,)=$B320,"VIGENTE","OBS"),IF(R$1&lt;$B320,"-",""))</f>
        <v/>
      </c>
      <c r="S320" t="str" cm="1">
        <f t="array" ref="S320">IFERROR(IF(VLOOKUP(S$1,_xlfn.UNIQUE(_xlfn._xlws.FILTER(ARQUIVOS[REVISÃO],ARQUIVOS[DOCUMENTO]='MATRIZ DE REVISÃO'!$A320)),1,)=$B320,"VIGENTE","OBS"),IF(S$1&lt;$B320,"-",""))</f>
        <v/>
      </c>
    </row>
    <row r="321" spans="1:19" x14ac:dyDescent="0.3">
      <c r="A321" s="16" t="s">
        <v>3115</v>
      </c>
      <c r="B321" s="17" t="str">
        <f>_xlfn.XLOOKUP(A321,LD_01[DOCUMENTO],LD_01[REVISÃO])</f>
        <v>R02</v>
      </c>
      <c r="C321" s="17" t="s">
        <v>4319</v>
      </c>
      <c r="D321" s="21" t="str" cm="1">
        <f t="array" ref="D321">IFERROR(IF(VLOOKUP(D$1,_xlfn.UNIQUE(_xlfn._xlws.FILTER(ARQUIVOS[REVISÃO],ARQUIVOS[DOCUMENTO]='MATRIZ DE REVISÃO'!$A321)),1,)=$B321,"VIGENTE","OBS"),IF(D$1&lt;$B321,"-",""))</f>
        <v>-</v>
      </c>
      <c r="E321" s="21" t="str" cm="1">
        <f t="array" ref="E321">IFERROR(IF(VLOOKUP(E$1,_xlfn.UNIQUE(_xlfn._xlws.FILTER(ARQUIVOS[REVISÃO],ARQUIVOS[DOCUMENTO]='MATRIZ DE REVISÃO'!$A321)),1,)=$B321,"VIGENTE","OBS"),IF(E$1&lt;$B321,"-",""))</f>
        <v>-</v>
      </c>
      <c r="F321" s="21" t="str" cm="1">
        <f t="array" ref="F321">IFERROR(IF(VLOOKUP(F$1,_xlfn.UNIQUE(_xlfn._xlws.FILTER(ARQUIVOS[REVISÃO],ARQUIVOS[DOCUMENTO]='MATRIZ DE REVISÃO'!$A321)),1,)=$B321,"VIGENTE","OBS"),IF(F$1&lt;$B321,"-",""))</f>
        <v>VIGENTE</v>
      </c>
      <c r="G321" s="21" t="str" cm="1">
        <f t="array" ref="G321">IFERROR(IF(VLOOKUP(G$1,_xlfn.UNIQUE(_xlfn._xlws.FILTER(ARQUIVOS[REVISÃO],ARQUIVOS[DOCUMENTO]='MATRIZ DE REVISÃO'!$A321)),1,)=$B321,"VIGENTE","OBS"),IF(G$1&lt;$B321,"-",""))</f>
        <v/>
      </c>
      <c r="H321" s="21" t="str" cm="1">
        <f t="array" ref="H321">IFERROR(IF(VLOOKUP(H$1,_xlfn.UNIQUE(_xlfn._xlws.FILTER(ARQUIVOS[REVISÃO],ARQUIVOS[DOCUMENTO]='MATRIZ DE REVISÃO'!$A321)),1,)=$B321,"VIGENTE","OBS"),IF(H$1&lt;$B321,"-",""))</f>
        <v/>
      </c>
      <c r="I321" s="21" t="str" cm="1">
        <f t="array" ref="I321">IFERROR(IF(VLOOKUP(I$1,_xlfn.UNIQUE(_xlfn._xlws.FILTER(ARQUIVOS[REVISÃO],ARQUIVOS[DOCUMENTO]='MATRIZ DE REVISÃO'!$A321)),1,)=$B321,"VIGENTE","OBS"),IF(I$1&lt;$B321,"-",""))</f>
        <v/>
      </c>
      <c r="J321" s="21" t="str" cm="1">
        <f t="array" ref="J321">IFERROR(IF(VLOOKUP(J$1,_xlfn.UNIQUE(_xlfn._xlws.FILTER(ARQUIVOS[REVISÃO],ARQUIVOS[DOCUMENTO]='MATRIZ DE REVISÃO'!$A321)),1,)=$B321,"VIGENTE","OBS"),IF(J$1&lt;$B321,"-",""))</f>
        <v/>
      </c>
      <c r="K321" s="21" t="str" cm="1">
        <f t="array" ref="K321">IFERROR(IF(VLOOKUP(K$1,_xlfn.UNIQUE(_xlfn._xlws.FILTER(ARQUIVOS[REVISÃO],ARQUIVOS[DOCUMENTO]='MATRIZ DE REVISÃO'!$A321)),1,)=$B321,"VIGENTE","OBS"),IF(K$1&lt;$B321,"-",""))</f>
        <v/>
      </c>
      <c r="L321" s="21" t="str" cm="1">
        <f t="array" ref="L321">IFERROR(IF(VLOOKUP(L$1,_xlfn.UNIQUE(_xlfn._xlws.FILTER(ARQUIVOS[REVISÃO],ARQUIVOS[DOCUMENTO]='MATRIZ DE REVISÃO'!$A321)),1,)=$B321,"VIGENTE","OBS"),IF(L$1&lt;$B321,"-",""))</f>
        <v/>
      </c>
      <c r="M321" s="21" t="str" cm="1">
        <f t="array" ref="M321">IFERROR(IF(VLOOKUP(M$1,_xlfn.UNIQUE(_xlfn._xlws.FILTER(ARQUIVOS[REVISÃO],ARQUIVOS[DOCUMENTO]='MATRIZ DE REVISÃO'!$A321)),1,)=$B321,"VIGENTE","OBS"),IF(M$1&lt;$B321,"-",""))</f>
        <v/>
      </c>
      <c r="N321" s="21" t="str" cm="1">
        <f t="array" ref="N321">IFERROR(IF(VLOOKUP(N$1,_xlfn.UNIQUE(_xlfn._xlws.FILTER(ARQUIVOS[REVISÃO],ARQUIVOS[DOCUMENTO]='MATRIZ DE REVISÃO'!$A321)),1,)=$B321,"VIGENTE","OBS"),IF(N$1&lt;$B321,"-",""))</f>
        <v/>
      </c>
      <c r="O321" s="22" t="str" cm="1">
        <f t="array" ref="O321">IFERROR(IF(VLOOKUP(O$1,_xlfn.UNIQUE(_xlfn._xlws.FILTER(ARQUIVOS[REVISÃO],ARQUIVOS[DOCUMENTO]='MATRIZ DE REVISÃO'!$A321)),1,)=$B321,"VIGENTE","OBS"),IF(O$1&lt;$B321,"-",""))</f>
        <v/>
      </c>
      <c r="P321" t="str" cm="1">
        <f t="array" ref="P321">IFERROR(IF(VLOOKUP(P$1,_xlfn.UNIQUE(_xlfn._xlws.FILTER(ARQUIVOS[REVISÃO],ARQUIVOS[DOCUMENTO]='MATRIZ DE REVISÃO'!$A321)),1,)=$B321,"VIGENTE","OBS"),IF(P$1&lt;$B321,"-",""))</f>
        <v/>
      </c>
      <c r="Q321" t="str" cm="1">
        <f t="array" ref="Q321">IFERROR(IF(VLOOKUP(Q$1,_xlfn.UNIQUE(_xlfn._xlws.FILTER(ARQUIVOS[REVISÃO],ARQUIVOS[DOCUMENTO]='MATRIZ DE REVISÃO'!$A321)),1,)=$B321,"VIGENTE","OBS"),IF(Q$1&lt;$B321,"-",""))</f>
        <v/>
      </c>
      <c r="R321" t="str" cm="1">
        <f t="array" ref="R321">IFERROR(IF(VLOOKUP(R$1,_xlfn.UNIQUE(_xlfn._xlws.FILTER(ARQUIVOS[REVISÃO],ARQUIVOS[DOCUMENTO]='MATRIZ DE REVISÃO'!$A321)),1,)=$B321,"VIGENTE","OBS"),IF(R$1&lt;$B321,"-",""))</f>
        <v/>
      </c>
      <c r="S321" t="str" cm="1">
        <f t="array" ref="S321">IFERROR(IF(VLOOKUP(S$1,_xlfn.UNIQUE(_xlfn._xlws.FILTER(ARQUIVOS[REVISÃO],ARQUIVOS[DOCUMENTO]='MATRIZ DE REVISÃO'!$A321)),1,)=$B321,"VIGENTE","OBS"),IF(S$1&lt;$B321,"-",""))</f>
        <v/>
      </c>
    </row>
    <row r="322" spans="1:19" x14ac:dyDescent="0.3">
      <c r="A322" s="16" t="s">
        <v>3108</v>
      </c>
      <c r="B322" s="17" t="str">
        <f>_xlfn.XLOOKUP(A322,LD_01[DOCUMENTO],LD_01[REVISÃO])</f>
        <v>R03</v>
      </c>
      <c r="C322" s="17" t="s">
        <v>4319</v>
      </c>
      <c r="D322" s="21" t="str" cm="1">
        <f t="array" ref="D322">IFERROR(IF(VLOOKUP(D$1,_xlfn.UNIQUE(_xlfn._xlws.FILTER(ARQUIVOS[REVISÃO],ARQUIVOS[DOCUMENTO]='MATRIZ DE REVISÃO'!$A322)),1,)=$B322,"VIGENTE","OBS"),IF(D$1&lt;$B322,"-",""))</f>
        <v>-</v>
      </c>
      <c r="E322" s="21" t="str" cm="1">
        <f t="array" ref="E322">IFERROR(IF(VLOOKUP(E$1,_xlfn.UNIQUE(_xlfn._xlws.FILTER(ARQUIVOS[REVISÃO],ARQUIVOS[DOCUMENTO]='MATRIZ DE REVISÃO'!$A322)),1,)=$B322,"VIGENTE","OBS"),IF(E$1&lt;$B322,"-",""))</f>
        <v>-</v>
      </c>
      <c r="F322" s="21" t="str" cm="1">
        <f t="array" ref="F322">IFERROR(IF(VLOOKUP(F$1,_xlfn.UNIQUE(_xlfn._xlws.FILTER(ARQUIVOS[REVISÃO],ARQUIVOS[DOCUMENTO]='MATRIZ DE REVISÃO'!$A322)),1,)=$B322,"VIGENTE","OBS"),IF(F$1&lt;$B322,"-",""))</f>
        <v>-</v>
      </c>
      <c r="G322" s="21" t="str" cm="1">
        <f t="array" ref="G322">IFERROR(IF(VLOOKUP(G$1,_xlfn.UNIQUE(_xlfn._xlws.FILTER(ARQUIVOS[REVISÃO],ARQUIVOS[DOCUMENTO]='MATRIZ DE REVISÃO'!$A322)),1,)=$B322,"VIGENTE","OBS"),IF(G$1&lt;$B322,"-",""))</f>
        <v>VIGENTE</v>
      </c>
      <c r="H322" s="21" t="str" cm="1">
        <f t="array" ref="H322">IFERROR(IF(VLOOKUP(H$1,_xlfn.UNIQUE(_xlfn._xlws.FILTER(ARQUIVOS[REVISÃO],ARQUIVOS[DOCUMENTO]='MATRIZ DE REVISÃO'!$A322)),1,)=$B322,"VIGENTE","OBS"),IF(H$1&lt;$B322,"-",""))</f>
        <v/>
      </c>
      <c r="I322" s="21" t="str" cm="1">
        <f t="array" ref="I322">IFERROR(IF(VLOOKUP(I$1,_xlfn.UNIQUE(_xlfn._xlws.FILTER(ARQUIVOS[REVISÃO],ARQUIVOS[DOCUMENTO]='MATRIZ DE REVISÃO'!$A322)),1,)=$B322,"VIGENTE","OBS"),IF(I$1&lt;$B322,"-",""))</f>
        <v/>
      </c>
      <c r="J322" s="21" t="str" cm="1">
        <f t="array" ref="J322">IFERROR(IF(VLOOKUP(J$1,_xlfn.UNIQUE(_xlfn._xlws.FILTER(ARQUIVOS[REVISÃO],ARQUIVOS[DOCUMENTO]='MATRIZ DE REVISÃO'!$A322)),1,)=$B322,"VIGENTE","OBS"),IF(J$1&lt;$B322,"-",""))</f>
        <v/>
      </c>
      <c r="K322" s="21" t="str" cm="1">
        <f t="array" ref="K322">IFERROR(IF(VLOOKUP(K$1,_xlfn.UNIQUE(_xlfn._xlws.FILTER(ARQUIVOS[REVISÃO],ARQUIVOS[DOCUMENTO]='MATRIZ DE REVISÃO'!$A322)),1,)=$B322,"VIGENTE","OBS"),IF(K$1&lt;$B322,"-",""))</f>
        <v/>
      </c>
      <c r="L322" s="21" t="str" cm="1">
        <f t="array" ref="L322">IFERROR(IF(VLOOKUP(L$1,_xlfn.UNIQUE(_xlfn._xlws.FILTER(ARQUIVOS[REVISÃO],ARQUIVOS[DOCUMENTO]='MATRIZ DE REVISÃO'!$A322)),1,)=$B322,"VIGENTE","OBS"),IF(L$1&lt;$B322,"-",""))</f>
        <v/>
      </c>
      <c r="M322" s="21" t="str" cm="1">
        <f t="array" ref="M322">IFERROR(IF(VLOOKUP(M$1,_xlfn.UNIQUE(_xlfn._xlws.FILTER(ARQUIVOS[REVISÃO],ARQUIVOS[DOCUMENTO]='MATRIZ DE REVISÃO'!$A322)),1,)=$B322,"VIGENTE","OBS"),IF(M$1&lt;$B322,"-",""))</f>
        <v/>
      </c>
      <c r="N322" s="21" t="str" cm="1">
        <f t="array" ref="N322">IFERROR(IF(VLOOKUP(N$1,_xlfn.UNIQUE(_xlfn._xlws.FILTER(ARQUIVOS[REVISÃO],ARQUIVOS[DOCUMENTO]='MATRIZ DE REVISÃO'!$A322)),1,)=$B322,"VIGENTE","OBS"),IF(N$1&lt;$B322,"-",""))</f>
        <v/>
      </c>
      <c r="O322" s="22" t="str" cm="1">
        <f t="array" ref="O322">IFERROR(IF(VLOOKUP(O$1,_xlfn.UNIQUE(_xlfn._xlws.FILTER(ARQUIVOS[REVISÃO],ARQUIVOS[DOCUMENTO]='MATRIZ DE REVISÃO'!$A322)),1,)=$B322,"VIGENTE","OBS"),IF(O$1&lt;$B322,"-",""))</f>
        <v/>
      </c>
      <c r="P322" t="str" cm="1">
        <f t="array" ref="P322">IFERROR(IF(VLOOKUP(P$1,_xlfn.UNIQUE(_xlfn._xlws.FILTER(ARQUIVOS[REVISÃO],ARQUIVOS[DOCUMENTO]='MATRIZ DE REVISÃO'!$A322)),1,)=$B322,"VIGENTE","OBS"),IF(P$1&lt;$B322,"-",""))</f>
        <v/>
      </c>
      <c r="Q322" t="str" cm="1">
        <f t="array" ref="Q322">IFERROR(IF(VLOOKUP(Q$1,_xlfn.UNIQUE(_xlfn._xlws.FILTER(ARQUIVOS[REVISÃO],ARQUIVOS[DOCUMENTO]='MATRIZ DE REVISÃO'!$A322)),1,)=$B322,"VIGENTE","OBS"),IF(Q$1&lt;$B322,"-",""))</f>
        <v/>
      </c>
      <c r="R322" t="str" cm="1">
        <f t="array" ref="R322">IFERROR(IF(VLOOKUP(R$1,_xlfn.UNIQUE(_xlfn._xlws.FILTER(ARQUIVOS[REVISÃO],ARQUIVOS[DOCUMENTO]='MATRIZ DE REVISÃO'!$A322)),1,)=$B322,"VIGENTE","OBS"),IF(R$1&lt;$B322,"-",""))</f>
        <v/>
      </c>
      <c r="S322" t="str" cm="1">
        <f t="array" ref="S322">IFERROR(IF(VLOOKUP(S$1,_xlfn.UNIQUE(_xlfn._xlws.FILTER(ARQUIVOS[REVISÃO],ARQUIVOS[DOCUMENTO]='MATRIZ DE REVISÃO'!$A322)),1,)=$B322,"VIGENTE","OBS"),IF(S$1&lt;$B322,"-",""))</f>
        <v/>
      </c>
    </row>
    <row r="323" spans="1:19" x14ac:dyDescent="0.3">
      <c r="A323" s="16" t="s">
        <v>3109</v>
      </c>
      <c r="B323" s="17" t="str">
        <f>_xlfn.XLOOKUP(A323,LD_01[DOCUMENTO],LD_01[REVISÃO])</f>
        <v>R01</v>
      </c>
      <c r="C323" s="17" t="s">
        <v>4319</v>
      </c>
      <c r="D323" s="21" t="str" cm="1">
        <f t="array" ref="D323">IFERROR(IF(VLOOKUP(D$1,_xlfn.UNIQUE(_xlfn._xlws.FILTER(ARQUIVOS[REVISÃO],ARQUIVOS[DOCUMENTO]='MATRIZ DE REVISÃO'!$A323)),1,)=$B323,"VIGENTE","OBS"),IF(D$1&lt;$B323,"-",""))</f>
        <v>-</v>
      </c>
      <c r="E323" s="21" t="str" cm="1">
        <f t="array" ref="E323">IFERROR(IF(VLOOKUP(E$1,_xlfn.UNIQUE(_xlfn._xlws.FILTER(ARQUIVOS[REVISÃO],ARQUIVOS[DOCUMENTO]='MATRIZ DE REVISÃO'!$A323)),1,)=$B323,"VIGENTE","OBS"),IF(E$1&lt;$B323,"-",""))</f>
        <v>VIGENTE</v>
      </c>
      <c r="F323" s="21" t="str" cm="1">
        <f t="array" ref="F323">IFERROR(IF(VLOOKUP(F$1,_xlfn.UNIQUE(_xlfn._xlws.FILTER(ARQUIVOS[REVISÃO],ARQUIVOS[DOCUMENTO]='MATRIZ DE REVISÃO'!$A323)),1,)=$B323,"VIGENTE","OBS"),IF(F$1&lt;$B323,"-",""))</f>
        <v/>
      </c>
      <c r="G323" s="21" t="str" cm="1">
        <f t="array" ref="G323">IFERROR(IF(VLOOKUP(G$1,_xlfn.UNIQUE(_xlfn._xlws.FILTER(ARQUIVOS[REVISÃO],ARQUIVOS[DOCUMENTO]='MATRIZ DE REVISÃO'!$A323)),1,)=$B323,"VIGENTE","OBS"),IF(G$1&lt;$B323,"-",""))</f>
        <v/>
      </c>
      <c r="H323" s="21" t="str" cm="1">
        <f t="array" ref="H323">IFERROR(IF(VLOOKUP(H$1,_xlfn.UNIQUE(_xlfn._xlws.FILTER(ARQUIVOS[REVISÃO],ARQUIVOS[DOCUMENTO]='MATRIZ DE REVISÃO'!$A323)),1,)=$B323,"VIGENTE","OBS"),IF(H$1&lt;$B323,"-",""))</f>
        <v/>
      </c>
      <c r="I323" s="21" t="str" cm="1">
        <f t="array" ref="I323">IFERROR(IF(VLOOKUP(I$1,_xlfn.UNIQUE(_xlfn._xlws.FILTER(ARQUIVOS[REVISÃO],ARQUIVOS[DOCUMENTO]='MATRIZ DE REVISÃO'!$A323)),1,)=$B323,"VIGENTE","OBS"),IF(I$1&lt;$B323,"-",""))</f>
        <v/>
      </c>
      <c r="J323" s="21" t="str" cm="1">
        <f t="array" ref="J323">IFERROR(IF(VLOOKUP(J$1,_xlfn.UNIQUE(_xlfn._xlws.FILTER(ARQUIVOS[REVISÃO],ARQUIVOS[DOCUMENTO]='MATRIZ DE REVISÃO'!$A323)),1,)=$B323,"VIGENTE","OBS"),IF(J$1&lt;$B323,"-",""))</f>
        <v/>
      </c>
      <c r="K323" s="21" t="str" cm="1">
        <f t="array" ref="K323">IFERROR(IF(VLOOKUP(K$1,_xlfn.UNIQUE(_xlfn._xlws.FILTER(ARQUIVOS[REVISÃO],ARQUIVOS[DOCUMENTO]='MATRIZ DE REVISÃO'!$A323)),1,)=$B323,"VIGENTE","OBS"),IF(K$1&lt;$B323,"-",""))</f>
        <v/>
      </c>
      <c r="L323" s="21" t="str" cm="1">
        <f t="array" ref="L323">IFERROR(IF(VLOOKUP(L$1,_xlfn.UNIQUE(_xlfn._xlws.FILTER(ARQUIVOS[REVISÃO],ARQUIVOS[DOCUMENTO]='MATRIZ DE REVISÃO'!$A323)),1,)=$B323,"VIGENTE","OBS"),IF(L$1&lt;$B323,"-",""))</f>
        <v/>
      </c>
      <c r="M323" s="21" t="str" cm="1">
        <f t="array" ref="M323">IFERROR(IF(VLOOKUP(M$1,_xlfn.UNIQUE(_xlfn._xlws.FILTER(ARQUIVOS[REVISÃO],ARQUIVOS[DOCUMENTO]='MATRIZ DE REVISÃO'!$A323)),1,)=$B323,"VIGENTE","OBS"),IF(M$1&lt;$B323,"-",""))</f>
        <v/>
      </c>
      <c r="N323" s="21" t="str" cm="1">
        <f t="array" ref="N323">IFERROR(IF(VLOOKUP(N$1,_xlfn.UNIQUE(_xlfn._xlws.FILTER(ARQUIVOS[REVISÃO],ARQUIVOS[DOCUMENTO]='MATRIZ DE REVISÃO'!$A323)),1,)=$B323,"VIGENTE","OBS"),IF(N$1&lt;$B323,"-",""))</f>
        <v/>
      </c>
      <c r="O323" s="22" t="str" cm="1">
        <f t="array" ref="O323">IFERROR(IF(VLOOKUP(O$1,_xlfn.UNIQUE(_xlfn._xlws.FILTER(ARQUIVOS[REVISÃO],ARQUIVOS[DOCUMENTO]='MATRIZ DE REVISÃO'!$A323)),1,)=$B323,"VIGENTE","OBS"),IF(O$1&lt;$B323,"-",""))</f>
        <v/>
      </c>
      <c r="P323" t="str" cm="1">
        <f t="array" ref="P323">IFERROR(IF(VLOOKUP(P$1,_xlfn.UNIQUE(_xlfn._xlws.FILTER(ARQUIVOS[REVISÃO],ARQUIVOS[DOCUMENTO]='MATRIZ DE REVISÃO'!$A323)),1,)=$B323,"VIGENTE","OBS"),IF(P$1&lt;$B323,"-",""))</f>
        <v/>
      </c>
      <c r="Q323" t="str" cm="1">
        <f t="array" ref="Q323">IFERROR(IF(VLOOKUP(Q$1,_xlfn.UNIQUE(_xlfn._xlws.FILTER(ARQUIVOS[REVISÃO],ARQUIVOS[DOCUMENTO]='MATRIZ DE REVISÃO'!$A323)),1,)=$B323,"VIGENTE","OBS"),IF(Q$1&lt;$B323,"-",""))</f>
        <v/>
      </c>
      <c r="R323" t="str" cm="1">
        <f t="array" ref="R323">IFERROR(IF(VLOOKUP(R$1,_xlfn.UNIQUE(_xlfn._xlws.FILTER(ARQUIVOS[REVISÃO],ARQUIVOS[DOCUMENTO]='MATRIZ DE REVISÃO'!$A323)),1,)=$B323,"VIGENTE","OBS"),IF(R$1&lt;$B323,"-",""))</f>
        <v/>
      </c>
      <c r="S323" t="str" cm="1">
        <f t="array" ref="S323">IFERROR(IF(VLOOKUP(S$1,_xlfn.UNIQUE(_xlfn._xlws.FILTER(ARQUIVOS[REVISÃO],ARQUIVOS[DOCUMENTO]='MATRIZ DE REVISÃO'!$A323)),1,)=$B323,"VIGENTE","OBS"),IF(S$1&lt;$B323,"-",""))</f>
        <v/>
      </c>
    </row>
    <row r="324" spans="1:19" x14ac:dyDescent="0.3">
      <c r="A324" s="16" t="s">
        <v>3110</v>
      </c>
      <c r="B324" s="17" t="str">
        <f>_xlfn.XLOOKUP(A324,LD_01[DOCUMENTO],LD_01[REVISÃO])</f>
        <v>R00</v>
      </c>
      <c r="C324" s="17" t="s">
        <v>4319</v>
      </c>
      <c r="D324" s="21" t="str" cm="1">
        <f t="array" ref="D324">IFERROR(IF(VLOOKUP(D$1,_xlfn.UNIQUE(_xlfn._xlws.FILTER(ARQUIVOS[REVISÃO],ARQUIVOS[DOCUMENTO]='MATRIZ DE REVISÃO'!$A324)),1,)=$B324,"VIGENTE","OBS"),IF(D$1&lt;$B324,"-",""))</f>
        <v>VIGENTE</v>
      </c>
      <c r="E324" s="21" t="str" cm="1">
        <f t="array" ref="E324">IFERROR(IF(VLOOKUP(E$1,_xlfn.UNIQUE(_xlfn._xlws.FILTER(ARQUIVOS[REVISÃO],ARQUIVOS[DOCUMENTO]='MATRIZ DE REVISÃO'!$A324)),1,)=$B324,"VIGENTE","OBS"),IF(E$1&lt;$B324,"-",""))</f>
        <v/>
      </c>
      <c r="F324" s="21" t="str" cm="1">
        <f t="array" ref="F324">IFERROR(IF(VLOOKUP(F$1,_xlfn.UNIQUE(_xlfn._xlws.FILTER(ARQUIVOS[REVISÃO],ARQUIVOS[DOCUMENTO]='MATRIZ DE REVISÃO'!$A324)),1,)=$B324,"VIGENTE","OBS"),IF(F$1&lt;$B324,"-",""))</f>
        <v/>
      </c>
      <c r="G324" s="21" t="str" cm="1">
        <f t="array" ref="G324">IFERROR(IF(VLOOKUP(G$1,_xlfn.UNIQUE(_xlfn._xlws.FILTER(ARQUIVOS[REVISÃO],ARQUIVOS[DOCUMENTO]='MATRIZ DE REVISÃO'!$A324)),1,)=$B324,"VIGENTE","OBS"),IF(G$1&lt;$B324,"-",""))</f>
        <v/>
      </c>
      <c r="H324" s="21" t="str" cm="1">
        <f t="array" ref="H324">IFERROR(IF(VLOOKUP(H$1,_xlfn.UNIQUE(_xlfn._xlws.FILTER(ARQUIVOS[REVISÃO],ARQUIVOS[DOCUMENTO]='MATRIZ DE REVISÃO'!$A324)),1,)=$B324,"VIGENTE","OBS"),IF(H$1&lt;$B324,"-",""))</f>
        <v/>
      </c>
      <c r="I324" s="21" t="str" cm="1">
        <f t="array" ref="I324">IFERROR(IF(VLOOKUP(I$1,_xlfn.UNIQUE(_xlfn._xlws.FILTER(ARQUIVOS[REVISÃO],ARQUIVOS[DOCUMENTO]='MATRIZ DE REVISÃO'!$A324)),1,)=$B324,"VIGENTE","OBS"),IF(I$1&lt;$B324,"-",""))</f>
        <v/>
      </c>
      <c r="J324" s="21" t="str" cm="1">
        <f t="array" ref="J324">IFERROR(IF(VLOOKUP(J$1,_xlfn.UNIQUE(_xlfn._xlws.FILTER(ARQUIVOS[REVISÃO],ARQUIVOS[DOCUMENTO]='MATRIZ DE REVISÃO'!$A324)),1,)=$B324,"VIGENTE","OBS"),IF(J$1&lt;$B324,"-",""))</f>
        <v/>
      </c>
      <c r="K324" s="21" t="str" cm="1">
        <f t="array" ref="K324">IFERROR(IF(VLOOKUP(K$1,_xlfn.UNIQUE(_xlfn._xlws.FILTER(ARQUIVOS[REVISÃO],ARQUIVOS[DOCUMENTO]='MATRIZ DE REVISÃO'!$A324)),1,)=$B324,"VIGENTE","OBS"),IF(K$1&lt;$B324,"-",""))</f>
        <v/>
      </c>
      <c r="L324" s="21" t="str" cm="1">
        <f t="array" ref="L324">IFERROR(IF(VLOOKUP(L$1,_xlfn.UNIQUE(_xlfn._xlws.FILTER(ARQUIVOS[REVISÃO],ARQUIVOS[DOCUMENTO]='MATRIZ DE REVISÃO'!$A324)),1,)=$B324,"VIGENTE","OBS"),IF(L$1&lt;$B324,"-",""))</f>
        <v/>
      </c>
      <c r="M324" s="21" t="str" cm="1">
        <f t="array" ref="M324">IFERROR(IF(VLOOKUP(M$1,_xlfn.UNIQUE(_xlfn._xlws.FILTER(ARQUIVOS[REVISÃO],ARQUIVOS[DOCUMENTO]='MATRIZ DE REVISÃO'!$A324)),1,)=$B324,"VIGENTE","OBS"),IF(M$1&lt;$B324,"-",""))</f>
        <v/>
      </c>
      <c r="N324" s="21" t="str" cm="1">
        <f t="array" ref="N324">IFERROR(IF(VLOOKUP(N$1,_xlfn.UNIQUE(_xlfn._xlws.FILTER(ARQUIVOS[REVISÃO],ARQUIVOS[DOCUMENTO]='MATRIZ DE REVISÃO'!$A324)),1,)=$B324,"VIGENTE","OBS"),IF(N$1&lt;$B324,"-",""))</f>
        <v/>
      </c>
      <c r="O324" s="22" t="str" cm="1">
        <f t="array" ref="O324">IFERROR(IF(VLOOKUP(O$1,_xlfn.UNIQUE(_xlfn._xlws.FILTER(ARQUIVOS[REVISÃO],ARQUIVOS[DOCUMENTO]='MATRIZ DE REVISÃO'!$A324)),1,)=$B324,"VIGENTE","OBS"),IF(O$1&lt;$B324,"-",""))</f>
        <v/>
      </c>
      <c r="P324" t="str" cm="1">
        <f t="array" ref="P324">IFERROR(IF(VLOOKUP(P$1,_xlfn.UNIQUE(_xlfn._xlws.FILTER(ARQUIVOS[REVISÃO],ARQUIVOS[DOCUMENTO]='MATRIZ DE REVISÃO'!$A324)),1,)=$B324,"VIGENTE","OBS"),IF(P$1&lt;$B324,"-",""))</f>
        <v/>
      </c>
      <c r="Q324" t="str" cm="1">
        <f t="array" ref="Q324">IFERROR(IF(VLOOKUP(Q$1,_xlfn.UNIQUE(_xlfn._xlws.FILTER(ARQUIVOS[REVISÃO],ARQUIVOS[DOCUMENTO]='MATRIZ DE REVISÃO'!$A324)),1,)=$B324,"VIGENTE","OBS"),IF(Q$1&lt;$B324,"-",""))</f>
        <v/>
      </c>
      <c r="R324" t="str" cm="1">
        <f t="array" ref="R324">IFERROR(IF(VLOOKUP(R$1,_xlfn.UNIQUE(_xlfn._xlws.FILTER(ARQUIVOS[REVISÃO],ARQUIVOS[DOCUMENTO]='MATRIZ DE REVISÃO'!$A324)),1,)=$B324,"VIGENTE","OBS"),IF(R$1&lt;$B324,"-",""))</f>
        <v/>
      </c>
      <c r="S324" t="str" cm="1">
        <f t="array" ref="S324">IFERROR(IF(VLOOKUP(S$1,_xlfn.UNIQUE(_xlfn._xlws.FILTER(ARQUIVOS[REVISÃO],ARQUIVOS[DOCUMENTO]='MATRIZ DE REVISÃO'!$A324)),1,)=$B324,"VIGENTE","OBS"),IF(S$1&lt;$B324,"-",""))</f>
        <v/>
      </c>
    </row>
    <row r="325" spans="1:19" x14ac:dyDescent="0.3">
      <c r="A325" s="16" t="s">
        <v>3111</v>
      </c>
      <c r="B325" s="17" t="str">
        <f>_xlfn.XLOOKUP(A325,LD_01[DOCUMENTO],LD_01[REVISÃO])</f>
        <v>R00</v>
      </c>
      <c r="C325" s="17" t="s">
        <v>4319</v>
      </c>
      <c r="D325" s="21" t="str" cm="1">
        <f t="array" ref="D325">IFERROR(IF(VLOOKUP(D$1,_xlfn.UNIQUE(_xlfn._xlws.FILTER(ARQUIVOS[REVISÃO],ARQUIVOS[DOCUMENTO]='MATRIZ DE REVISÃO'!$A325)),1,)=$B325,"VIGENTE","OBS"),IF(D$1&lt;$B325,"-",""))</f>
        <v>VIGENTE</v>
      </c>
      <c r="E325" s="21" t="str" cm="1">
        <f t="array" ref="E325">IFERROR(IF(VLOOKUP(E$1,_xlfn.UNIQUE(_xlfn._xlws.FILTER(ARQUIVOS[REVISÃO],ARQUIVOS[DOCUMENTO]='MATRIZ DE REVISÃO'!$A325)),1,)=$B325,"VIGENTE","OBS"),IF(E$1&lt;$B325,"-",""))</f>
        <v/>
      </c>
      <c r="F325" s="21" t="str" cm="1">
        <f t="array" ref="F325">IFERROR(IF(VLOOKUP(F$1,_xlfn.UNIQUE(_xlfn._xlws.FILTER(ARQUIVOS[REVISÃO],ARQUIVOS[DOCUMENTO]='MATRIZ DE REVISÃO'!$A325)),1,)=$B325,"VIGENTE","OBS"),IF(F$1&lt;$B325,"-",""))</f>
        <v/>
      </c>
      <c r="G325" s="21" t="str" cm="1">
        <f t="array" ref="G325">IFERROR(IF(VLOOKUP(G$1,_xlfn.UNIQUE(_xlfn._xlws.FILTER(ARQUIVOS[REVISÃO],ARQUIVOS[DOCUMENTO]='MATRIZ DE REVISÃO'!$A325)),1,)=$B325,"VIGENTE","OBS"),IF(G$1&lt;$B325,"-",""))</f>
        <v/>
      </c>
      <c r="H325" s="21" t="str" cm="1">
        <f t="array" ref="H325">IFERROR(IF(VLOOKUP(H$1,_xlfn.UNIQUE(_xlfn._xlws.FILTER(ARQUIVOS[REVISÃO],ARQUIVOS[DOCUMENTO]='MATRIZ DE REVISÃO'!$A325)),1,)=$B325,"VIGENTE","OBS"),IF(H$1&lt;$B325,"-",""))</f>
        <v/>
      </c>
      <c r="I325" s="21" t="str" cm="1">
        <f t="array" ref="I325">IFERROR(IF(VLOOKUP(I$1,_xlfn.UNIQUE(_xlfn._xlws.FILTER(ARQUIVOS[REVISÃO],ARQUIVOS[DOCUMENTO]='MATRIZ DE REVISÃO'!$A325)),1,)=$B325,"VIGENTE","OBS"),IF(I$1&lt;$B325,"-",""))</f>
        <v/>
      </c>
      <c r="J325" s="21" t="str" cm="1">
        <f t="array" ref="J325">IFERROR(IF(VLOOKUP(J$1,_xlfn.UNIQUE(_xlfn._xlws.FILTER(ARQUIVOS[REVISÃO],ARQUIVOS[DOCUMENTO]='MATRIZ DE REVISÃO'!$A325)),1,)=$B325,"VIGENTE","OBS"),IF(J$1&lt;$B325,"-",""))</f>
        <v/>
      </c>
      <c r="K325" s="21" t="str" cm="1">
        <f t="array" ref="K325">IFERROR(IF(VLOOKUP(K$1,_xlfn.UNIQUE(_xlfn._xlws.FILTER(ARQUIVOS[REVISÃO],ARQUIVOS[DOCUMENTO]='MATRIZ DE REVISÃO'!$A325)),1,)=$B325,"VIGENTE","OBS"),IF(K$1&lt;$B325,"-",""))</f>
        <v/>
      </c>
      <c r="L325" s="21" t="str" cm="1">
        <f t="array" ref="L325">IFERROR(IF(VLOOKUP(L$1,_xlfn.UNIQUE(_xlfn._xlws.FILTER(ARQUIVOS[REVISÃO],ARQUIVOS[DOCUMENTO]='MATRIZ DE REVISÃO'!$A325)),1,)=$B325,"VIGENTE","OBS"),IF(L$1&lt;$B325,"-",""))</f>
        <v/>
      </c>
      <c r="M325" s="21" t="str" cm="1">
        <f t="array" ref="M325">IFERROR(IF(VLOOKUP(M$1,_xlfn.UNIQUE(_xlfn._xlws.FILTER(ARQUIVOS[REVISÃO],ARQUIVOS[DOCUMENTO]='MATRIZ DE REVISÃO'!$A325)),1,)=$B325,"VIGENTE","OBS"),IF(M$1&lt;$B325,"-",""))</f>
        <v/>
      </c>
      <c r="N325" s="21" t="str" cm="1">
        <f t="array" ref="N325">IFERROR(IF(VLOOKUP(N$1,_xlfn.UNIQUE(_xlfn._xlws.FILTER(ARQUIVOS[REVISÃO],ARQUIVOS[DOCUMENTO]='MATRIZ DE REVISÃO'!$A325)),1,)=$B325,"VIGENTE","OBS"),IF(N$1&lt;$B325,"-",""))</f>
        <v/>
      </c>
      <c r="O325" s="22" t="str" cm="1">
        <f t="array" ref="O325">IFERROR(IF(VLOOKUP(O$1,_xlfn.UNIQUE(_xlfn._xlws.FILTER(ARQUIVOS[REVISÃO],ARQUIVOS[DOCUMENTO]='MATRIZ DE REVISÃO'!$A325)),1,)=$B325,"VIGENTE","OBS"),IF(O$1&lt;$B325,"-",""))</f>
        <v/>
      </c>
      <c r="P325" t="str" cm="1">
        <f t="array" ref="P325">IFERROR(IF(VLOOKUP(P$1,_xlfn.UNIQUE(_xlfn._xlws.FILTER(ARQUIVOS[REVISÃO],ARQUIVOS[DOCUMENTO]='MATRIZ DE REVISÃO'!$A325)),1,)=$B325,"VIGENTE","OBS"),IF(P$1&lt;$B325,"-",""))</f>
        <v/>
      </c>
      <c r="Q325" t="str" cm="1">
        <f t="array" ref="Q325">IFERROR(IF(VLOOKUP(Q$1,_xlfn.UNIQUE(_xlfn._xlws.FILTER(ARQUIVOS[REVISÃO],ARQUIVOS[DOCUMENTO]='MATRIZ DE REVISÃO'!$A325)),1,)=$B325,"VIGENTE","OBS"),IF(Q$1&lt;$B325,"-",""))</f>
        <v/>
      </c>
      <c r="R325" t="str" cm="1">
        <f t="array" ref="R325">IFERROR(IF(VLOOKUP(R$1,_xlfn.UNIQUE(_xlfn._xlws.FILTER(ARQUIVOS[REVISÃO],ARQUIVOS[DOCUMENTO]='MATRIZ DE REVISÃO'!$A325)),1,)=$B325,"VIGENTE","OBS"),IF(R$1&lt;$B325,"-",""))</f>
        <v/>
      </c>
      <c r="S325" t="str" cm="1">
        <f t="array" ref="S325">IFERROR(IF(VLOOKUP(S$1,_xlfn.UNIQUE(_xlfn._xlws.FILTER(ARQUIVOS[REVISÃO],ARQUIVOS[DOCUMENTO]='MATRIZ DE REVISÃO'!$A325)),1,)=$B325,"VIGENTE","OBS"),IF(S$1&lt;$B325,"-",""))</f>
        <v/>
      </c>
    </row>
    <row r="326" spans="1:19" x14ac:dyDescent="0.3">
      <c r="A326" s="16" t="s">
        <v>4066</v>
      </c>
      <c r="B326" s="17" t="str">
        <f>_xlfn.XLOOKUP(A326,LD_01[DOCUMENTO],LD_01[REVISÃO])</f>
        <v>R00</v>
      </c>
      <c r="C326" s="17" t="s">
        <v>4319</v>
      </c>
      <c r="D326" s="21" t="str" cm="1">
        <f t="array" ref="D326">IFERROR(IF(VLOOKUP(D$1,_xlfn.UNIQUE(_xlfn._xlws.FILTER(ARQUIVOS[REVISÃO],ARQUIVOS[DOCUMENTO]='MATRIZ DE REVISÃO'!$A326)),1,)=$B326,"VIGENTE","OBS"),IF(D$1&lt;$B326,"-",""))</f>
        <v>VIGENTE</v>
      </c>
      <c r="E326" s="21" t="str" cm="1">
        <f t="array" ref="E326">IFERROR(IF(VLOOKUP(E$1,_xlfn.UNIQUE(_xlfn._xlws.FILTER(ARQUIVOS[REVISÃO],ARQUIVOS[DOCUMENTO]='MATRIZ DE REVISÃO'!$A326)),1,)=$B326,"VIGENTE","OBS"),IF(E$1&lt;$B326,"-",""))</f>
        <v/>
      </c>
      <c r="F326" s="21" t="str" cm="1">
        <f t="array" ref="F326">IFERROR(IF(VLOOKUP(F$1,_xlfn.UNIQUE(_xlfn._xlws.FILTER(ARQUIVOS[REVISÃO],ARQUIVOS[DOCUMENTO]='MATRIZ DE REVISÃO'!$A326)),1,)=$B326,"VIGENTE","OBS"),IF(F$1&lt;$B326,"-",""))</f>
        <v/>
      </c>
      <c r="G326" s="21" t="str" cm="1">
        <f t="array" ref="G326">IFERROR(IF(VLOOKUP(G$1,_xlfn.UNIQUE(_xlfn._xlws.FILTER(ARQUIVOS[REVISÃO],ARQUIVOS[DOCUMENTO]='MATRIZ DE REVISÃO'!$A326)),1,)=$B326,"VIGENTE","OBS"),IF(G$1&lt;$B326,"-",""))</f>
        <v/>
      </c>
      <c r="H326" s="21" t="str" cm="1">
        <f t="array" ref="H326">IFERROR(IF(VLOOKUP(H$1,_xlfn.UNIQUE(_xlfn._xlws.FILTER(ARQUIVOS[REVISÃO],ARQUIVOS[DOCUMENTO]='MATRIZ DE REVISÃO'!$A326)),1,)=$B326,"VIGENTE","OBS"),IF(H$1&lt;$B326,"-",""))</f>
        <v/>
      </c>
      <c r="I326" s="21" t="str" cm="1">
        <f t="array" ref="I326">IFERROR(IF(VLOOKUP(I$1,_xlfn.UNIQUE(_xlfn._xlws.FILTER(ARQUIVOS[REVISÃO],ARQUIVOS[DOCUMENTO]='MATRIZ DE REVISÃO'!$A326)),1,)=$B326,"VIGENTE","OBS"),IF(I$1&lt;$B326,"-",""))</f>
        <v/>
      </c>
      <c r="J326" s="21" t="str" cm="1">
        <f t="array" ref="J326">IFERROR(IF(VLOOKUP(J$1,_xlfn.UNIQUE(_xlfn._xlws.FILTER(ARQUIVOS[REVISÃO],ARQUIVOS[DOCUMENTO]='MATRIZ DE REVISÃO'!$A326)),1,)=$B326,"VIGENTE","OBS"),IF(J$1&lt;$B326,"-",""))</f>
        <v/>
      </c>
      <c r="K326" s="21" t="str" cm="1">
        <f t="array" ref="K326">IFERROR(IF(VLOOKUP(K$1,_xlfn.UNIQUE(_xlfn._xlws.FILTER(ARQUIVOS[REVISÃO],ARQUIVOS[DOCUMENTO]='MATRIZ DE REVISÃO'!$A326)),1,)=$B326,"VIGENTE","OBS"),IF(K$1&lt;$B326,"-",""))</f>
        <v/>
      </c>
      <c r="L326" s="21" t="str" cm="1">
        <f t="array" ref="L326">IFERROR(IF(VLOOKUP(L$1,_xlfn.UNIQUE(_xlfn._xlws.FILTER(ARQUIVOS[REVISÃO],ARQUIVOS[DOCUMENTO]='MATRIZ DE REVISÃO'!$A326)),1,)=$B326,"VIGENTE","OBS"),IF(L$1&lt;$B326,"-",""))</f>
        <v/>
      </c>
      <c r="M326" s="21" t="str" cm="1">
        <f t="array" ref="M326">IFERROR(IF(VLOOKUP(M$1,_xlfn.UNIQUE(_xlfn._xlws.FILTER(ARQUIVOS[REVISÃO],ARQUIVOS[DOCUMENTO]='MATRIZ DE REVISÃO'!$A326)),1,)=$B326,"VIGENTE","OBS"),IF(M$1&lt;$B326,"-",""))</f>
        <v/>
      </c>
      <c r="N326" s="21" t="str" cm="1">
        <f t="array" ref="N326">IFERROR(IF(VLOOKUP(N$1,_xlfn.UNIQUE(_xlfn._xlws.FILTER(ARQUIVOS[REVISÃO],ARQUIVOS[DOCUMENTO]='MATRIZ DE REVISÃO'!$A326)),1,)=$B326,"VIGENTE","OBS"),IF(N$1&lt;$B326,"-",""))</f>
        <v/>
      </c>
      <c r="O326" s="22" t="str" cm="1">
        <f t="array" ref="O326">IFERROR(IF(VLOOKUP(O$1,_xlfn.UNIQUE(_xlfn._xlws.FILTER(ARQUIVOS[REVISÃO],ARQUIVOS[DOCUMENTO]='MATRIZ DE REVISÃO'!$A326)),1,)=$B326,"VIGENTE","OBS"),IF(O$1&lt;$B326,"-",""))</f>
        <v/>
      </c>
      <c r="P326" t="str" cm="1">
        <f t="array" ref="P326">IFERROR(IF(VLOOKUP(P$1,_xlfn.UNIQUE(_xlfn._xlws.FILTER(ARQUIVOS[REVISÃO],ARQUIVOS[DOCUMENTO]='MATRIZ DE REVISÃO'!$A326)),1,)=$B326,"VIGENTE","OBS"),IF(P$1&lt;$B326,"-",""))</f>
        <v/>
      </c>
      <c r="Q326" t="str" cm="1">
        <f t="array" ref="Q326">IFERROR(IF(VLOOKUP(Q$1,_xlfn.UNIQUE(_xlfn._xlws.FILTER(ARQUIVOS[REVISÃO],ARQUIVOS[DOCUMENTO]='MATRIZ DE REVISÃO'!$A326)),1,)=$B326,"VIGENTE","OBS"),IF(Q$1&lt;$B326,"-",""))</f>
        <v/>
      </c>
      <c r="R326" t="str" cm="1">
        <f t="array" ref="R326">IFERROR(IF(VLOOKUP(R$1,_xlfn.UNIQUE(_xlfn._xlws.FILTER(ARQUIVOS[REVISÃO],ARQUIVOS[DOCUMENTO]='MATRIZ DE REVISÃO'!$A326)),1,)=$B326,"VIGENTE","OBS"),IF(R$1&lt;$B326,"-",""))</f>
        <v/>
      </c>
      <c r="S326" t="str" cm="1">
        <f t="array" ref="S326">IFERROR(IF(VLOOKUP(S$1,_xlfn.UNIQUE(_xlfn._xlws.FILTER(ARQUIVOS[REVISÃO],ARQUIVOS[DOCUMENTO]='MATRIZ DE REVISÃO'!$A326)),1,)=$B326,"VIGENTE","OBS"),IF(S$1&lt;$B326,"-",""))</f>
        <v/>
      </c>
    </row>
    <row r="327" spans="1:19" x14ac:dyDescent="0.3">
      <c r="A327" s="16" t="s">
        <v>3099</v>
      </c>
      <c r="B327" s="17" t="str">
        <f>_xlfn.XLOOKUP(A327,LD_01[DOCUMENTO],LD_01[REVISÃO])</f>
        <v>R02</v>
      </c>
      <c r="C327" s="17" t="s">
        <v>4319</v>
      </c>
      <c r="D327" s="21" t="str" cm="1">
        <f t="array" ref="D327">IFERROR(IF(VLOOKUP(D$1,_xlfn.UNIQUE(_xlfn._xlws.FILTER(ARQUIVOS[REVISÃO],ARQUIVOS[DOCUMENTO]='MATRIZ DE REVISÃO'!$A327)),1,)=$B327,"VIGENTE","OBS"),IF(D$1&lt;$B327,"-",""))</f>
        <v>-</v>
      </c>
      <c r="E327" s="21" t="str" cm="1">
        <f t="array" ref="E327">IFERROR(IF(VLOOKUP(E$1,_xlfn.UNIQUE(_xlfn._xlws.FILTER(ARQUIVOS[REVISÃO],ARQUIVOS[DOCUMENTO]='MATRIZ DE REVISÃO'!$A327)),1,)=$B327,"VIGENTE","OBS"),IF(E$1&lt;$B327,"-",""))</f>
        <v>-</v>
      </c>
      <c r="F327" s="21" t="str" cm="1">
        <f t="array" ref="F327">IFERROR(IF(VLOOKUP(F$1,_xlfn.UNIQUE(_xlfn._xlws.FILTER(ARQUIVOS[REVISÃO],ARQUIVOS[DOCUMENTO]='MATRIZ DE REVISÃO'!$A327)),1,)=$B327,"VIGENTE","OBS"),IF(F$1&lt;$B327,"-",""))</f>
        <v>VIGENTE</v>
      </c>
      <c r="G327" s="21" t="str" cm="1">
        <f t="array" ref="G327">IFERROR(IF(VLOOKUP(G$1,_xlfn.UNIQUE(_xlfn._xlws.FILTER(ARQUIVOS[REVISÃO],ARQUIVOS[DOCUMENTO]='MATRIZ DE REVISÃO'!$A327)),1,)=$B327,"VIGENTE","OBS"),IF(G$1&lt;$B327,"-",""))</f>
        <v/>
      </c>
      <c r="H327" s="21" t="str" cm="1">
        <f t="array" ref="H327">IFERROR(IF(VLOOKUP(H$1,_xlfn.UNIQUE(_xlfn._xlws.FILTER(ARQUIVOS[REVISÃO],ARQUIVOS[DOCUMENTO]='MATRIZ DE REVISÃO'!$A327)),1,)=$B327,"VIGENTE","OBS"),IF(H$1&lt;$B327,"-",""))</f>
        <v/>
      </c>
      <c r="I327" s="21" t="str" cm="1">
        <f t="array" ref="I327">IFERROR(IF(VLOOKUP(I$1,_xlfn.UNIQUE(_xlfn._xlws.FILTER(ARQUIVOS[REVISÃO],ARQUIVOS[DOCUMENTO]='MATRIZ DE REVISÃO'!$A327)),1,)=$B327,"VIGENTE","OBS"),IF(I$1&lt;$B327,"-",""))</f>
        <v/>
      </c>
      <c r="J327" s="21" t="str" cm="1">
        <f t="array" ref="J327">IFERROR(IF(VLOOKUP(J$1,_xlfn.UNIQUE(_xlfn._xlws.FILTER(ARQUIVOS[REVISÃO],ARQUIVOS[DOCUMENTO]='MATRIZ DE REVISÃO'!$A327)),1,)=$B327,"VIGENTE","OBS"),IF(J$1&lt;$B327,"-",""))</f>
        <v/>
      </c>
      <c r="K327" s="21" t="str" cm="1">
        <f t="array" ref="K327">IFERROR(IF(VLOOKUP(K$1,_xlfn.UNIQUE(_xlfn._xlws.FILTER(ARQUIVOS[REVISÃO],ARQUIVOS[DOCUMENTO]='MATRIZ DE REVISÃO'!$A327)),1,)=$B327,"VIGENTE","OBS"),IF(K$1&lt;$B327,"-",""))</f>
        <v/>
      </c>
      <c r="L327" s="21" t="str" cm="1">
        <f t="array" ref="L327">IFERROR(IF(VLOOKUP(L$1,_xlfn.UNIQUE(_xlfn._xlws.FILTER(ARQUIVOS[REVISÃO],ARQUIVOS[DOCUMENTO]='MATRIZ DE REVISÃO'!$A327)),1,)=$B327,"VIGENTE","OBS"),IF(L$1&lt;$B327,"-",""))</f>
        <v/>
      </c>
      <c r="M327" s="21" t="str" cm="1">
        <f t="array" ref="M327">IFERROR(IF(VLOOKUP(M$1,_xlfn.UNIQUE(_xlfn._xlws.FILTER(ARQUIVOS[REVISÃO],ARQUIVOS[DOCUMENTO]='MATRIZ DE REVISÃO'!$A327)),1,)=$B327,"VIGENTE","OBS"),IF(M$1&lt;$B327,"-",""))</f>
        <v/>
      </c>
      <c r="N327" s="21" t="str" cm="1">
        <f t="array" ref="N327">IFERROR(IF(VLOOKUP(N$1,_xlfn.UNIQUE(_xlfn._xlws.FILTER(ARQUIVOS[REVISÃO],ARQUIVOS[DOCUMENTO]='MATRIZ DE REVISÃO'!$A327)),1,)=$B327,"VIGENTE","OBS"),IF(N$1&lt;$B327,"-",""))</f>
        <v/>
      </c>
      <c r="O327" s="22" t="str" cm="1">
        <f t="array" ref="O327">IFERROR(IF(VLOOKUP(O$1,_xlfn.UNIQUE(_xlfn._xlws.FILTER(ARQUIVOS[REVISÃO],ARQUIVOS[DOCUMENTO]='MATRIZ DE REVISÃO'!$A327)),1,)=$B327,"VIGENTE","OBS"),IF(O$1&lt;$B327,"-",""))</f>
        <v/>
      </c>
      <c r="P327" t="str" cm="1">
        <f t="array" ref="P327">IFERROR(IF(VLOOKUP(P$1,_xlfn.UNIQUE(_xlfn._xlws.FILTER(ARQUIVOS[REVISÃO],ARQUIVOS[DOCUMENTO]='MATRIZ DE REVISÃO'!$A327)),1,)=$B327,"VIGENTE","OBS"),IF(P$1&lt;$B327,"-",""))</f>
        <v/>
      </c>
      <c r="Q327" t="str" cm="1">
        <f t="array" ref="Q327">IFERROR(IF(VLOOKUP(Q$1,_xlfn.UNIQUE(_xlfn._xlws.FILTER(ARQUIVOS[REVISÃO],ARQUIVOS[DOCUMENTO]='MATRIZ DE REVISÃO'!$A327)),1,)=$B327,"VIGENTE","OBS"),IF(Q$1&lt;$B327,"-",""))</f>
        <v/>
      </c>
      <c r="R327" t="str" cm="1">
        <f t="array" ref="R327">IFERROR(IF(VLOOKUP(R$1,_xlfn.UNIQUE(_xlfn._xlws.FILTER(ARQUIVOS[REVISÃO],ARQUIVOS[DOCUMENTO]='MATRIZ DE REVISÃO'!$A327)),1,)=$B327,"VIGENTE","OBS"),IF(R$1&lt;$B327,"-",""))</f>
        <v/>
      </c>
      <c r="S327" t="str" cm="1">
        <f t="array" ref="S327">IFERROR(IF(VLOOKUP(S$1,_xlfn.UNIQUE(_xlfn._xlws.FILTER(ARQUIVOS[REVISÃO],ARQUIVOS[DOCUMENTO]='MATRIZ DE REVISÃO'!$A327)),1,)=$B327,"VIGENTE","OBS"),IF(S$1&lt;$B327,"-",""))</f>
        <v/>
      </c>
    </row>
    <row r="328" spans="1:19" x14ac:dyDescent="0.3">
      <c r="A328" s="16" t="s">
        <v>3100</v>
      </c>
      <c r="B328" s="17" t="str">
        <f>_xlfn.XLOOKUP(A328,LD_01[DOCUMENTO],LD_01[REVISÃO])</f>
        <v>R02</v>
      </c>
      <c r="C328" s="17" t="s">
        <v>4319</v>
      </c>
      <c r="D328" s="21" t="str" cm="1">
        <f t="array" ref="D328">IFERROR(IF(VLOOKUP(D$1,_xlfn.UNIQUE(_xlfn._xlws.FILTER(ARQUIVOS[REVISÃO],ARQUIVOS[DOCUMENTO]='MATRIZ DE REVISÃO'!$A328)),1,)=$B328,"VIGENTE","OBS"),IF(D$1&lt;$B328,"-",""))</f>
        <v>-</v>
      </c>
      <c r="E328" s="21" t="str" cm="1">
        <f t="array" ref="E328">IFERROR(IF(VLOOKUP(E$1,_xlfn.UNIQUE(_xlfn._xlws.FILTER(ARQUIVOS[REVISÃO],ARQUIVOS[DOCUMENTO]='MATRIZ DE REVISÃO'!$A328)),1,)=$B328,"VIGENTE","OBS"),IF(E$1&lt;$B328,"-",""))</f>
        <v>-</v>
      </c>
      <c r="F328" s="21" t="str" cm="1">
        <f t="array" ref="F328">IFERROR(IF(VLOOKUP(F$1,_xlfn.UNIQUE(_xlfn._xlws.FILTER(ARQUIVOS[REVISÃO],ARQUIVOS[DOCUMENTO]='MATRIZ DE REVISÃO'!$A328)),1,)=$B328,"VIGENTE","OBS"),IF(F$1&lt;$B328,"-",""))</f>
        <v>VIGENTE</v>
      </c>
      <c r="G328" s="21" t="str" cm="1">
        <f t="array" ref="G328">IFERROR(IF(VLOOKUP(G$1,_xlfn.UNIQUE(_xlfn._xlws.FILTER(ARQUIVOS[REVISÃO],ARQUIVOS[DOCUMENTO]='MATRIZ DE REVISÃO'!$A328)),1,)=$B328,"VIGENTE","OBS"),IF(G$1&lt;$B328,"-",""))</f>
        <v/>
      </c>
      <c r="H328" s="21" t="str" cm="1">
        <f t="array" ref="H328">IFERROR(IF(VLOOKUP(H$1,_xlfn.UNIQUE(_xlfn._xlws.FILTER(ARQUIVOS[REVISÃO],ARQUIVOS[DOCUMENTO]='MATRIZ DE REVISÃO'!$A328)),1,)=$B328,"VIGENTE","OBS"),IF(H$1&lt;$B328,"-",""))</f>
        <v/>
      </c>
      <c r="I328" s="21" t="str" cm="1">
        <f t="array" ref="I328">IFERROR(IF(VLOOKUP(I$1,_xlfn.UNIQUE(_xlfn._xlws.FILTER(ARQUIVOS[REVISÃO],ARQUIVOS[DOCUMENTO]='MATRIZ DE REVISÃO'!$A328)),1,)=$B328,"VIGENTE","OBS"),IF(I$1&lt;$B328,"-",""))</f>
        <v/>
      </c>
      <c r="J328" s="21" t="str" cm="1">
        <f t="array" ref="J328">IFERROR(IF(VLOOKUP(J$1,_xlfn.UNIQUE(_xlfn._xlws.FILTER(ARQUIVOS[REVISÃO],ARQUIVOS[DOCUMENTO]='MATRIZ DE REVISÃO'!$A328)),1,)=$B328,"VIGENTE","OBS"),IF(J$1&lt;$B328,"-",""))</f>
        <v/>
      </c>
      <c r="K328" s="21" t="str" cm="1">
        <f t="array" ref="K328">IFERROR(IF(VLOOKUP(K$1,_xlfn.UNIQUE(_xlfn._xlws.FILTER(ARQUIVOS[REVISÃO],ARQUIVOS[DOCUMENTO]='MATRIZ DE REVISÃO'!$A328)),1,)=$B328,"VIGENTE","OBS"),IF(K$1&lt;$B328,"-",""))</f>
        <v/>
      </c>
      <c r="L328" s="21" t="str" cm="1">
        <f t="array" ref="L328">IFERROR(IF(VLOOKUP(L$1,_xlfn.UNIQUE(_xlfn._xlws.FILTER(ARQUIVOS[REVISÃO],ARQUIVOS[DOCUMENTO]='MATRIZ DE REVISÃO'!$A328)),1,)=$B328,"VIGENTE","OBS"),IF(L$1&lt;$B328,"-",""))</f>
        <v/>
      </c>
      <c r="M328" s="21" t="str" cm="1">
        <f t="array" ref="M328">IFERROR(IF(VLOOKUP(M$1,_xlfn.UNIQUE(_xlfn._xlws.FILTER(ARQUIVOS[REVISÃO],ARQUIVOS[DOCUMENTO]='MATRIZ DE REVISÃO'!$A328)),1,)=$B328,"VIGENTE","OBS"),IF(M$1&lt;$B328,"-",""))</f>
        <v/>
      </c>
      <c r="N328" s="21" t="str" cm="1">
        <f t="array" ref="N328">IFERROR(IF(VLOOKUP(N$1,_xlfn.UNIQUE(_xlfn._xlws.FILTER(ARQUIVOS[REVISÃO],ARQUIVOS[DOCUMENTO]='MATRIZ DE REVISÃO'!$A328)),1,)=$B328,"VIGENTE","OBS"),IF(N$1&lt;$B328,"-",""))</f>
        <v/>
      </c>
      <c r="O328" s="22" t="str" cm="1">
        <f t="array" ref="O328">IFERROR(IF(VLOOKUP(O$1,_xlfn.UNIQUE(_xlfn._xlws.FILTER(ARQUIVOS[REVISÃO],ARQUIVOS[DOCUMENTO]='MATRIZ DE REVISÃO'!$A328)),1,)=$B328,"VIGENTE","OBS"),IF(O$1&lt;$B328,"-",""))</f>
        <v/>
      </c>
      <c r="P328" t="str" cm="1">
        <f t="array" ref="P328">IFERROR(IF(VLOOKUP(P$1,_xlfn.UNIQUE(_xlfn._xlws.FILTER(ARQUIVOS[REVISÃO],ARQUIVOS[DOCUMENTO]='MATRIZ DE REVISÃO'!$A328)),1,)=$B328,"VIGENTE","OBS"),IF(P$1&lt;$B328,"-",""))</f>
        <v/>
      </c>
      <c r="Q328" t="str" cm="1">
        <f t="array" ref="Q328">IFERROR(IF(VLOOKUP(Q$1,_xlfn.UNIQUE(_xlfn._xlws.FILTER(ARQUIVOS[REVISÃO],ARQUIVOS[DOCUMENTO]='MATRIZ DE REVISÃO'!$A328)),1,)=$B328,"VIGENTE","OBS"),IF(Q$1&lt;$B328,"-",""))</f>
        <v/>
      </c>
      <c r="R328" t="str" cm="1">
        <f t="array" ref="R328">IFERROR(IF(VLOOKUP(R$1,_xlfn.UNIQUE(_xlfn._xlws.FILTER(ARQUIVOS[REVISÃO],ARQUIVOS[DOCUMENTO]='MATRIZ DE REVISÃO'!$A328)),1,)=$B328,"VIGENTE","OBS"),IF(R$1&lt;$B328,"-",""))</f>
        <v/>
      </c>
      <c r="S328" t="str" cm="1">
        <f t="array" ref="S328">IFERROR(IF(VLOOKUP(S$1,_xlfn.UNIQUE(_xlfn._xlws.FILTER(ARQUIVOS[REVISÃO],ARQUIVOS[DOCUMENTO]='MATRIZ DE REVISÃO'!$A328)),1,)=$B328,"VIGENTE","OBS"),IF(S$1&lt;$B328,"-",""))</f>
        <v/>
      </c>
    </row>
    <row r="329" spans="1:19" x14ac:dyDescent="0.3">
      <c r="A329" s="16" t="s">
        <v>3101</v>
      </c>
      <c r="B329" s="17" t="str">
        <f>_xlfn.XLOOKUP(A329,LD_01[DOCUMENTO],LD_01[REVISÃO])</f>
        <v>R03</v>
      </c>
      <c r="C329" s="17" t="s">
        <v>4319</v>
      </c>
      <c r="D329" s="21" t="str" cm="1">
        <f t="array" ref="D329">IFERROR(IF(VLOOKUP(D$1,_xlfn.UNIQUE(_xlfn._xlws.FILTER(ARQUIVOS[REVISÃO],ARQUIVOS[DOCUMENTO]='MATRIZ DE REVISÃO'!$A329)),1,)=$B329,"VIGENTE","OBS"),IF(D$1&lt;$B329,"-",""))</f>
        <v>-</v>
      </c>
      <c r="E329" s="21" t="str" cm="1">
        <f t="array" ref="E329">IFERROR(IF(VLOOKUP(E$1,_xlfn.UNIQUE(_xlfn._xlws.FILTER(ARQUIVOS[REVISÃO],ARQUIVOS[DOCUMENTO]='MATRIZ DE REVISÃO'!$A329)),1,)=$B329,"VIGENTE","OBS"),IF(E$1&lt;$B329,"-",""))</f>
        <v>-</v>
      </c>
      <c r="F329" s="21" t="str" cm="1">
        <f t="array" ref="F329">IFERROR(IF(VLOOKUP(F$1,_xlfn.UNIQUE(_xlfn._xlws.FILTER(ARQUIVOS[REVISÃO],ARQUIVOS[DOCUMENTO]='MATRIZ DE REVISÃO'!$A329)),1,)=$B329,"VIGENTE","OBS"),IF(F$1&lt;$B329,"-",""))</f>
        <v>-</v>
      </c>
      <c r="G329" s="21" t="str" cm="1">
        <f t="array" ref="G329">IFERROR(IF(VLOOKUP(G$1,_xlfn.UNIQUE(_xlfn._xlws.FILTER(ARQUIVOS[REVISÃO],ARQUIVOS[DOCUMENTO]='MATRIZ DE REVISÃO'!$A329)),1,)=$B329,"VIGENTE","OBS"),IF(G$1&lt;$B329,"-",""))</f>
        <v>VIGENTE</v>
      </c>
      <c r="H329" s="21" t="str" cm="1">
        <f t="array" ref="H329">IFERROR(IF(VLOOKUP(H$1,_xlfn.UNIQUE(_xlfn._xlws.FILTER(ARQUIVOS[REVISÃO],ARQUIVOS[DOCUMENTO]='MATRIZ DE REVISÃO'!$A329)),1,)=$B329,"VIGENTE","OBS"),IF(H$1&lt;$B329,"-",""))</f>
        <v/>
      </c>
      <c r="I329" s="21" t="str" cm="1">
        <f t="array" ref="I329">IFERROR(IF(VLOOKUP(I$1,_xlfn.UNIQUE(_xlfn._xlws.FILTER(ARQUIVOS[REVISÃO],ARQUIVOS[DOCUMENTO]='MATRIZ DE REVISÃO'!$A329)),1,)=$B329,"VIGENTE","OBS"),IF(I$1&lt;$B329,"-",""))</f>
        <v/>
      </c>
      <c r="J329" s="21" t="str" cm="1">
        <f t="array" ref="J329">IFERROR(IF(VLOOKUP(J$1,_xlfn.UNIQUE(_xlfn._xlws.FILTER(ARQUIVOS[REVISÃO],ARQUIVOS[DOCUMENTO]='MATRIZ DE REVISÃO'!$A329)),1,)=$B329,"VIGENTE","OBS"),IF(J$1&lt;$B329,"-",""))</f>
        <v/>
      </c>
      <c r="K329" s="21" t="str" cm="1">
        <f t="array" ref="K329">IFERROR(IF(VLOOKUP(K$1,_xlfn.UNIQUE(_xlfn._xlws.FILTER(ARQUIVOS[REVISÃO],ARQUIVOS[DOCUMENTO]='MATRIZ DE REVISÃO'!$A329)),1,)=$B329,"VIGENTE","OBS"),IF(K$1&lt;$B329,"-",""))</f>
        <v/>
      </c>
      <c r="L329" s="21" t="str" cm="1">
        <f t="array" ref="L329">IFERROR(IF(VLOOKUP(L$1,_xlfn.UNIQUE(_xlfn._xlws.FILTER(ARQUIVOS[REVISÃO],ARQUIVOS[DOCUMENTO]='MATRIZ DE REVISÃO'!$A329)),1,)=$B329,"VIGENTE","OBS"),IF(L$1&lt;$B329,"-",""))</f>
        <v/>
      </c>
      <c r="M329" s="21" t="str" cm="1">
        <f t="array" ref="M329">IFERROR(IF(VLOOKUP(M$1,_xlfn.UNIQUE(_xlfn._xlws.FILTER(ARQUIVOS[REVISÃO],ARQUIVOS[DOCUMENTO]='MATRIZ DE REVISÃO'!$A329)),1,)=$B329,"VIGENTE","OBS"),IF(M$1&lt;$B329,"-",""))</f>
        <v/>
      </c>
      <c r="N329" s="21" t="str" cm="1">
        <f t="array" ref="N329">IFERROR(IF(VLOOKUP(N$1,_xlfn.UNIQUE(_xlfn._xlws.FILTER(ARQUIVOS[REVISÃO],ARQUIVOS[DOCUMENTO]='MATRIZ DE REVISÃO'!$A329)),1,)=$B329,"VIGENTE","OBS"),IF(N$1&lt;$B329,"-",""))</f>
        <v/>
      </c>
      <c r="O329" s="22" t="str" cm="1">
        <f t="array" ref="O329">IFERROR(IF(VLOOKUP(O$1,_xlfn.UNIQUE(_xlfn._xlws.FILTER(ARQUIVOS[REVISÃO],ARQUIVOS[DOCUMENTO]='MATRIZ DE REVISÃO'!$A329)),1,)=$B329,"VIGENTE","OBS"),IF(O$1&lt;$B329,"-",""))</f>
        <v/>
      </c>
      <c r="P329" t="str" cm="1">
        <f t="array" ref="P329">IFERROR(IF(VLOOKUP(P$1,_xlfn.UNIQUE(_xlfn._xlws.FILTER(ARQUIVOS[REVISÃO],ARQUIVOS[DOCUMENTO]='MATRIZ DE REVISÃO'!$A329)),1,)=$B329,"VIGENTE","OBS"),IF(P$1&lt;$B329,"-",""))</f>
        <v/>
      </c>
      <c r="Q329" t="str" cm="1">
        <f t="array" ref="Q329">IFERROR(IF(VLOOKUP(Q$1,_xlfn.UNIQUE(_xlfn._xlws.FILTER(ARQUIVOS[REVISÃO],ARQUIVOS[DOCUMENTO]='MATRIZ DE REVISÃO'!$A329)),1,)=$B329,"VIGENTE","OBS"),IF(Q$1&lt;$B329,"-",""))</f>
        <v/>
      </c>
      <c r="R329" t="str" cm="1">
        <f t="array" ref="R329">IFERROR(IF(VLOOKUP(R$1,_xlfn.UNIQUE(_xlfn._xlws.FILTER(ARQUIVOS[REVISÃO],ARQUIVOS[DOCUMENTO]='MATRIZ DE REVISÃO'!$A329)),1,)=$B329,"VIGENTE","OBS"),IF(R$1&lt;$B329,"-",""))</f>
        <v/>
      </c>
      <c r="S329" t="str" cm="1">
        <f t="array" ref="S329">IFERROR(IF(VLOOKUP(S$1,_xlfn.UNIQUE(_xlfn._xlws.FILTER(ARQUIVOS[REVISÃO],ARQUIVOS[DOCUMENTO]='MATRIZ DE REVISÃO'!$A329)),1,)=$B329,"VIGENTE","OBS"),IF(S$1&lt;$B329,"-",""))</f>
        <v/>
      </c>
    </row>
    <row r="330" spans="1:19" x14ac:dyDescent="0.3">
      <c r="A330" s="16" t="s">
        <v>3102</v>
      </c>
      <c r="B330" s="17" t="str">
        <f>_xlfn.XLOOKUP(A330,LD_01[DOCUMENTO],LD_01[REVISÃO])</f>
        <v>R02</v>
      </c>
      <c r="C330" s="17" t="s">
        <v>4319</v>
      </c>
      <c r="D330" s="21" t="str" cm="1">
        <f t="array" ref="D330">IFERROR(IF(VLOOKUP(D$1,_xlfn.UNIQUE(_xlfn._xlws.FILTER(ARQUIVOS[REVISÃO],ARQUIVOS[DOCUMENTO]='MATRIZ DE REVISÃO'!$A330)),1,)=$B330,"VIGENTE","OBS"),IF(D$1&lt;$B330,"-",""))</f>
        <v>-</v>
      </c>
      <c r="E330" s="21" t="str" cm="1">
        <f t="array" ref="E330">IFERROR(IF(VLOOKUP(E$1,_xlfn.UNIQUE(_xlfn._xlws.FILTER(ARQUIVOS[REVISÃO],ARQUIVOS[DOCUMENTO]='MATRIZ DE REVISÃO'!$A330)),1,)=$B330,"VIGENTE","OBS"),IF(E$1&lt;$B330,"-",""))</f>
        <v>-</v>
      </c>
      <c r="F330" s="21" t="str" cm="1">
        <f t="array" ref="F330">IFERROR(IF(VLOOKUP(F$1,_xlfn.UNIQUE(_xlfn._xlws.FILTER(ARQUIVOS[REVISÃO],ARQUIVOS[DOCUMENTO]='MATRIZ DE REVISÃO'!$A330)),1,)=$B330,"VIGENTE","OBS"),IF(F$1&lt;$B330,"-",""))</f>
        <v>VIGENTE</v>
      </c>
      <c r="G330" s="21" t="str" cm="1">
        <f t="array" ref="G330">IFERROR(IF(VLOOKUP(G$1,_xlfn.UNIQUE(_xlfn._xlws.FILTER(ARQUIVOS[REVISÃO],ARQUIVOS[DOCUMENTO]='MATRIZ DE REVISÃO'!$A330)),1,)=$B330,"VIGENTE","OBS"),IF(G$1&lt;$B330,"-",""))</f>
        <v/>
      </c>
      <c r="H330" s="21" t="str" cm="1">
        <f t="array" ref="H330">IFERROR(IF(VLOOKUP(H$1,_xlfn.UNIQUE(_xlfn._xlws.FILTER(ARQUIVOS[REVISÃO],ARQUIVOS[DOCUMENTO]='MATRIZ DE REVISÃO'!$A330)),1,)=$B330,"VIGENTE","OBS"),IF(H$1&lt;$B330,"-",""))</f>
        <v/>
      </c>
      <c r="I330" s="21" t="str" cm="1">
        <f t="array" ref="I330">IFERROR(IF(VLOOKUP(I$1,_xlfn.UNIQUE(_xlfn._xlws.FILTER(ARQUIVOS[REVISÃO],ARQUIVOS[DOCUMENTO]='MATRIZ DE REVISÃO'!$A330)),1,)=$B330,"VIGENTE","OBS"),IF(I$1&lt;$B330,"-",""))</f>
        <v/>
      </c>
      <c r="J330" s="21" t="str" cm="1">
        <f t="array" ref="J330">IFERROR(IF(VLOOKUP(J$1,_xlfn.UNIQUE(_xlfn._xlws.FILTER(ARQUIVOS[REVISÃO],ARQUIVOS[DOCUMENTO]='MATRIZ DE REVISÃO'!$A330)),1,)=$B330,"VIGENTE","OBS"),IF(J$1&lt;$B330,"-",""))</f>
        <v/>
      </c>
      <c r="K330" s="21" t="str" cm="1">
        <f t="array" ref="K330">IFERROR(IF(VLOOKUP(K$1,_xlfn.UNIQUE(_xlfn._xlws.FILTER(ARQUIVOS[REVISÃO],ARQUIVOS[DOCUMENTO]='MATRIZ DE REVISÃO'!$A330)),1,)=$B330,"VIGENTE","OBS"),IF(K$1&lt;$B330,"-",""))</f>
        <v/>
      </c>
      <c r="L330" s="21" t="str" cm="1">
        <f t="array" ref="L330">IFERROR(IF(VLOOKUP(L$1,_xlfn.UNIQUE(_xlfn._xlws.FILTER(ARQUIVOS[REVISÃO],ARQUIVOS[DOCUMENTO]='MATRIZ DE REVISÃO'!$A330)),1,)=$B330,"VIGENTE","OBS"),IF(L$1&lt;$B330,"-",""))</f>
        <v/>
      </c>
      <c r="M330" s="21" t="str" cm="1">
        <f t="array" ref="M330">IFERROR(IF(VLOOKUP(M$1,_xlfn.UNIQUE(_xlfn._xlws.FILTER(ARQUIVOS[REVISÃO],ARQUIVOS[DOCUMENTO]='MATRIZ DE REVISÃO'!$A330)),1,)=$B330,"VIGENTE","OBS"),IF(M$1&lt;$B330,"-",""))</f>
        <v/>
      </c>
      <c r="N330" s="21" t="str" cm="1">
        <f t="array" ref="N330">IFERROR(IF(VLOOKUP(N$1,_xlfn.UNIQUE(_xlfn._xlws.FILTER(ARQUIVOS[REVISÃO],ARQUIVOS[DOCUMENTO]='MATRIZ DE REVISÃO'!$A330)),1,)=$B330,"VIGENTE","OBS"),IF(N$1&lt;$B330,"-",""))</f>
        <v/>
      </c>
      <c r="O330" s="22" t="str" cm="1">
        <f t="array" ref="O330">IFERROR(IF(VLOOKUP(O$1,_xlfn.UNIQUE(_xlfn._xlws.FILTER(ARQUIVOS[REVISÃO],ARQUIVOS[DOCUMENTO]='MATRIZ DE REVISÃO'!$A330)),1,)=$B330,"VIGENTE","OBS"),IF(O$1&lt;$B330,"-",""))</f>
        <v/>
      </c>
      <c r="P330" t="str" cm="1">
        <f t="array" ref="P330">IFERROR(IF(VLOOKUP(P$1,_xlfn.UNIQUE(_xlfn._xlws.FILTER(ARQUIVOS[REVISÃO],ARQUIVOS[DOCUMENTO]='MATRIZ DE REVISÃO'!$A330)),1,)=$B330,"VIGENTE","OBS"),IF(P$1&lt;$B330,"-",""))</f>
        <v/>
      </c>
      <c r="Q330" t="str" cm="1">
        <f t="array" ref="Q330">IFERROR(IF(VLOOKUP(Q$1,_xlfn.UNIQUE(_xlfn._xlws.FILTER(ARQUIVOS[REVISÃO],ARQUIVOS[DOCUMENTO]='MATRIZ DE REVISÃO'!$A330)),1,)=$B330,"VIGENTE","OBS"),IF(Q$1&lt;$B330,"-",""))</f>
        <v/>
      </c>
      <c r="R330" t="str" cm="1">
        <f t="array" ref="R330">IFERROR(IF(VLOOKUP(R$1,_xlfn.UNIQUE(_xlfn._xlws.FILTER(ARQUIVOS[REVISÃO],ARQUIVOS[DOCUMENTO]='MATRIZ DE REVISÃO'!$A330)),1,)=$B330,"VIGENTE","OBS"),IF(R$1&lt;$B330,"-",""))</f>
        <v/>
      </c>
      <c r="S330" t="str" cm="1">
        <f t="array" ref="S330">IFERROR(IF(VLOOKUP(S$1,_xlfn.UNIQUE(_xlfn._xlws.FILTER(ARQUIVOS[REVISÃO],ARQUIVOS[DOCUMENTO]='MATRIZ DE REVISÃO'!$A330)),1,)=$B330,"VIGENTE","OBS"),IF(S$1&lt;$B330,"-",""))</f>
        <v/>
      </c>
    </row>
    <row r="331" spans="1:19" x14ac:dyDescent="0.3">
      <c r="A331" s="16" t="s">
        <v>3095</v>
      </c>
      <c r="B331" s="17" t="str">
        <f>_xlfn.XLOOKUP(A331,LD_01[DOCUMENTO],LD_01[REVISÃO])</f>
        <v>R00</v>
      </c>
      <c r="C331" s="17" t="s">
        <v>4319</v>
      </c>
      <c r="D331" s="21" t="str" cm="1">
        <f t="array" ref="D331">IFERROR(IF(VLOOKUP(D$1,_xlfn.UNIQUE(_xlfn._xlws.FILTER(ARQUIVOS[REVISÃO],ARQUIVOS[DOCUMENTO]='MATRIZ DE REVISÃO'!$A331)),1,)=$B331,"VIGENTE","OBS"),IF(D$1&lt;$B331,"-",""))</f>
        <v>VIGENTE</v>
      </c>
      <c r="E331" s="21" t="str" cm="1">
        <f t="array" ref="E331">IFERROR(IF(VLOOKUP(E$1,_xlfn.UNIQUE(_xlfn._xlws.FILTER(ARQUIVOS[REVISÃO],ARQUIVOS[DOCUMENTO]='MATRIZ DE REVISÃO'!$A331)),1,)=$B331,"VIGENTE","OBS"),IF(E$1&lt;$B331,"-",""))</f>
        <v/>
      </c>
      <c r="F331" s="21" t="str" cm="1">
        <f t="array" ref="F331">IFERROR(IF(VLOOKUP(F$1,_xlfn.UNIQUE(_xlfn._xlws.FILTER(ARQUIVOS[REVISÃO],ARQUIVOS[DOCUMENTO]='MATRIZ DE REVISÃO'!$A331)),1,)=$B331,"VIGENTE","OBS"),IF(F$1&lt;$B331,"-",""))</f>
        <v/>
      </c>
      <c r="G331" s="21" t="str" cm="1">
        <f t="array" ref="G331">IFERROR(IF(VLOOKUP(G$1,_xlfn.UNIQUE(_xlfn._xlws.FILTER(ARQUIVOS[REVISÃO],ARQUIVOS[DOCUMENTO]='MATRIZ DE REVISÃO'!$A331)),1,)=$B331,"VIGENTE","OBS"),IF(G$1&lt;$B331,"-",""))</f>
        <v/>
      </c>
      <c r="H331" s="21" t="str" cm="1">
        <f t="array" ref="H331">IFERROR(IF(VLOOKUP(H$1,_xlfn.UNIQUE(_xlfn._xlws.FILTER(ARQUIVOS[REVISÃO],ARQUIVOS[DOCUMENTO]='MATRIZ DE REVISÃO'!$A331)),1,)=$B331,"VIGENTE","OBS"),IF(H$1&lt;$B331,"-",""))</f>
        <v/>
      </c>
      <c r="I331" s="21" t="str" cm="1">
        <f t="array" ref="I331">IFERROR(IF(VLOOKUP(I$1,_xlfn.UNIQUE(_xlfn._xlws.FILTER(ARQUIVOS[REVISÃO],ARQUIVOS[DOCUMENTO]='MATRIZ DE REVISÃO'!$A331)),1,)=$B331,"VIGENTE","OBS"),IF(I$1&lt;$B331,"-",""))</f>
        <v/>
      </c>
      <c r="J331" s="21" t="str" cm="1">
        <f t="array" ref="J331">IFERROR(IF(VLOOKUP(J$1,_xlfn.UNIQUE(_xlfn._xlws.FILTER(ARQUIVOS[REVISÃO],ARQUIVOS[DOCUMENTO]='MATRIZ DE REVISÃO'!$A331)),1,)=$B331,"VIGENTE","OBS"),IF(J$1&lt;$B331,"-",""))</f>
        <v/>
      </c>
      <c r="K331" s="21" t="str" cm="1">
        <f t="array" ref="K331">IFERROR(IF(VLOOKUP(K$1,_xlfn.UNIQUE(_xlfn._xlws.FILTER(ARQUIVOS[REVISÃO],ARQUIVOS[DOCUMENTO]='MATRIZ DE REVISÃO'!$A331)),1,)=$B331,"VIGENTE","OBS"),IF(K$1&lt;$B331,"-",""))</f>
        <v/>
      </c>
      <c r="L331" s="21" t="str" cm="1">
        <f t="array" ref="L331">IFERROR(IF(VLOOKUP(L$1,_xlfn.UNIQUE(_xlfn._xlws.FILTER(ARQUIVOS[REVISÃO],ARQUIVOS[DOCUMENTO]='MATRIZ DE REVISÃO'!$A331)),1,)=$B331,"VIGENTE","OBS"),IF(L$1&lt;$B331,"-",""))</f>
        <v/>
      </c>
      <c r="M331" s="21" t="str" cm="1">
        <f t="array" ref="M331">IFERROR(IF(VLOOKUP(M$1,_xlfn.UNIQUE(_xlfn._xlws.FILTER(ARQUIVOS[REVISÃO],ARQUIVOS[DOCUMENTO]='MATRIZ DE REVISÃO'!$A331)),1,)=$B331,"VIGENTE","OBS"),IF(M$1&lt;$B331,"-",""))</f>
        <v/>
      </c>
      <c r="N331" s="21" t="str" cm="1">
        <f t="array" ref="N331">IFERROR(IF(VLOOKUP(N$1,_xlfn.UNIQUE(_xlfn._xlws.FILTER(ARQUIVOS[REVISÃO],ARQUIVOS[DOCUMENTO]='MATRIZ DE REVISÃO'!$A331)),1,)=$B331,"VIGENTE","OBS"),IF(N$1&lt;$B331,"-",""))</f>
        <v/>
      </c>
      <c r="O331" s="22" t="str" cm="1">
        <f t="array" ref="O331">IFERROR(IF(VLOOKUP(O$1,_xlfn.UNIQUE(_xlfn._xlws.FILTER(ARQUIVOS[REVISÃO],ARQUIVOS[DOCUMENTO]='MATRIZ DE REVISÃO'!$A331)),1,)=$B331,"VIGENTE","OBS"),IF(O$1&lt;$B331,"-",""))</f>
        <v/>
      </c>
      <c r="P331" t="str" cm="1">
        <f t="array" ref="P331">IFERROR(IF(VLOOKUP(P$1,_xlfn.UNIQUE(_xlfn._xlws.FILTER(ARQUIVOS[REVISÃO],ARQUIVOS[DOCUMENTO]='MATRIZ DE REVISÃO'!$A331)),1,)=$B331,"VIGENTE","OBS"),IF(P$1&lt;$B331,"-",""))</f>
        <v/>
      </c>
      <c r="Q331" t="str" cm="1">
        <f t="array" ref="Q331">IFERROR(IF(VLOOKUP(Q$1,_xlfn.UNIQUE(_xlfn._xlws.FILTER(ARQUIVOS[REVISÃO],ARQUIVOS[DOCUMENTO]='MATRIZ DE REVISÃO'!$A331)),1,)=$B331,"VIGENTE","OBS"),IF(Q$1&lt;$B331,"-",""))</f>
        <v/>
      </c>
      <c r="R331" t="str" cm="1">
        <f t="array" ref="R331">IFERROR(IF(VLOOKUP(R$1,_xlfn.UNIQUE(_xlfn._xlws.FILTER(ARQUIVOS[REVISÃO],ARQUIVOS[DOCUMENTO]='MATRIZ DE REVISÃO'!$A331)),1,)=$B331,"VIGENTE","OBS"),IF(R$1&lt;$B331,"-",""))</f>
        <v/>
      </c>
      <c r="S331" t="str" cm="1">
        <f t="array" ref="S331">IFERROR(IF(VLOOKUP(S$1,_xlfn.UNIQUE(_xlfn._xlws.FILTER(ARQUIVOS[REVISÃO],ARQUIVOS[DOCUMENTO]='MATRIZ DE REVISÃO'!$A331)),1,)=$B331,"VIGENTE","OBS"),IF(S$1&lt;$B331,"-",""))</f>
        <v/>
      </c>
    </row>
    <row r="332" spans="1:19" x14ac:dyDescent="0.3">
      <c r="A332" s="16" t="s">
        <v>3096</v>
      </c>
      <c r="B332" s="17" t="str">
        <f>_xlfn.XLOOKUP(A332,LD_01[DOCUMENTO],LD_01[REVISÃO])</f>
        <v>R00</v>
      </c>
      <c r="C332" s="17" t="s">
        <v>4319</v>
      </c>
      <c r="D332" s="21" t="str" cm="1">
        <f t="array" ref="D332">IFERROR(IF(VLOOKUP(D$1,_xlfn.UNIQUE(_xlfn._xlws.FILTER(ARQUIVOS[REVISÃO],ARQUIVOS[DOCUMENTO]='MATRIZ DE REVISÃO'!$A332)),1,)=$B332,"VIGENTE","OBS"),IF(D$1&lt;$B332,"-",""))</f>
        <v>VIGENTE</v>
      </c>
      <c r="E332" s="21" t="str" cm="1">
        <f t="array" ref="E332">IFERROR(IF(VLOOKUP(E$1,_xlfn.UNIQUE(_xlfn._xlws.FILTER(ARQUIVOS[REVISÃO],ARQUIVOS[DOCUMENTO]='MATRIZ DE REVISÃO'!$A332)),1,)=$B332,"VIGENTE","OBS"),IF(E$1&lt;$B332,"-",""))</f>
        <v/>
      </c>
      <c r="F332" s="21" t="str" cm="1">
        <f t="array" ref="F332">IFERROR(IF(VLOOKUP(F$1,_xlfn.UNIQUE(_xlfn._xlws.FILTER(ARQUIVOS[REVISÃO],ARQUIVOS[DOCUMENTO]='MATRIZ DE REVISÃO'!$A332)),1,)=$B332,"VIGENTE","OBS"),IF(F$1&lt;$B332,"-",""))</f>
        <v/>
      </c>
      <c r="G332" s="21" t="str" cm="1">
        <f t="array" ref="G332">IFERROR(IF(VLOOKUP(G$1,_xlfn.UNIQUE(_xlfn._xlws.FILTER(ARQUIVOS[REVISÃO],ARQUIVOS[DOCUMENTO]='MATRIZ DE REVISÃO'!$A332)),1,)=$B332,"VIGENTE","OBS"),IF(G$1&lt;$B332,"-",""))</f>
        <v/>
      </c>
      <c r="H332" s="21" t="str" cm="1">
        <f t="array" ref="H332">IFERROR(IF(VLOOKUP(H$1,_xlfn.UNIQUE(_xlfn._xlws.FILTER(ARQUIVOS[REVISÃO],ARQUIVOS[DOCUMENTO]='MATRIZ DE REVISÃO'!$A332)),1,)=$B332,"VIGENTE","OBS"),IF(H$1&lt;$B332,"-",""))</f>
        <v/>
      </c>
      <c r="I332" s="21" t="str" cm="1">
        <f t="array" ref="I332">IFERROR(IF(VLOOKUP(I$1,_xlfn.UNIQUE(_xlfn._xlws.FILTER(ARQUIVOS[REVISÃO],ARQUIVOS[DOCUMENTO]='MATRIZ DE REVISÃO'!$A332)),1,)=$B332,"VIGENTE","OBS"),IF(I$1&lt;$B332,"-",""))</f>
        <v/>
      </c>
      <c r="J332" s="21" t="str" cm="1">
        <f t="array" ref="J332">IFERROR(IF(VLOOKUP(J$1,_xlfn.UNIQUE(_xlfn._xlws.FILTER(ARQUIVOS[REVISÃO],ARQUIVOS[DOCUMENTO]='MATRIZ DE REVISÃO'!$A332)),1,)=$B332,"VIGENTE","OBS"),IF(J$1&lt;$B332,"-",""))</f>
        <v/>
      </c>
      <c r="K332" s="21" t="str" cm="1">
        <f t="array" ref="K332">IFERROR(IF(VLOOKUP(K$1,_xlfn.UNIQUE(_xlfn._xlws.FILTER(ARQUIVOS[REVISÃO],ARQUIVOS[DOCUMENTO]='MATRIZ DE REVISÃO'!$A332)),1,)=$B332,"VIGENTE","OBS"),IF(K$1&lt;$B332,"-",""))</f>
        <v/>
      </c>
      <c r="L332" s="21" t="str" cm="1">
        <f t="array" ref="L332">IFERROR(IF(VLOOKUP(L$1,_xlfn.UNIQUE(_xlfn._xlws.FILTER(ARQUIVOS[REVISÃO],ARQUIVOS[DOCUMENTO]='MATRIZ DE REVISÃO'!$A332)),1,)=$B332,"VIGENTE","OBS"),IF(L$1&lt;$B332,"-",""))</f>
        <v/>
      </c>
      <c r="M332" s="21" t="str" cm="1">
        <f t="array" ref="M332">IFERROR(IF(VLOOKUP(M$1,_xlfn.UNIQUE(_xlfn._xlws.FILTER(ARQUIVOS[REVISÃO],ARQUIVOS[DOCUMENTO]='MATRIZ DE REVISÃO'!$A332)),1,)=$B332,"VIGENTE","OBS"),IF(M$1&lt;$B332,"-",""))</f>
        <v/>
      </c>
      <c r="N332" s="21" t="str" cm="1">
        <f t="array" ref="N332">IFERROR(IF(VLOOKUP(N$1,_xlfn.UNIQUE(_xlfn._xlws.FILTER(ARQUIVOS[REVISÃO],ARQUIVOS[DOCUMENTO]='MATRIZ DE REVISÃO'!$A332)),1,)=$B332,"VIGENTE","OBS"),IF(N$1&lt;$B332,"-",""))</f>
        <v/>
      </c>
      <c r="O332" s="22" t="str" cm="1">
        <f t="array" ref="O332">IFERROR(IF(VLOOKUP(O$1,_xlfn.UNIQUE(_xlfn._xlws.FILTER(ARQUIVOS[REVISÃO],ARQUIVOS[DOCUMENTO]='MATRIZ DE REVISÃO'!$A332)),1,)=$B332,"VIGENTE","OBS"),IF(O$1&lt;$B332,"-",""))</f>
        <v/>
      </c>
      <c r="P332" t="str" cm="1">
        <f t="array" ref="P332">IFERROR(IF(VLOOKUP(P$1,_xlfn.UNIQUE(_xlfn._xlws.FILTER(ARQUIVOS[REVISÃO],ARQUIVOS[DOCUMENTO]='MATRIZ DE REVISÃO'!$A332)),1,)=$B332,"VIGENTE","OBS"),IF(P$1&lt;$B332,"-",""))</f>
        <v/>
      </c>
      <c r="Q332" t="str" cm="1">
        <f t="array" ref="Q332">IFERROR(IF(VLOOKUP(Q$1,_xlfn.UNIQUE(_xlfn._xlws.FILTER(ARQUIVOS[REVISÃO],ARQUIVOS[DOCUMENTO]='MATRIZ DE REVISÃO'!$A332)),1,)=$B332,"VIGENTE","OBS"),IF(Q$1&lt;$B332,"-",""))</f>
        <v/>
      </c>
      <c r="R332" t="str" cm="1">
        <f t="array" ref="R332">IFERROR(IF(VLOOKUP(R$1,_xlfn.UNIQUE(_xlfn._xlws.FILTER(ARQUIVOS[REVISÃO],ARQUIVOS[DOCUMENTO]='MATRIZ DE REVISÃO'!$A332)),1,)=$B332,"VIGENTE","OBS"),IF(R$1&lt;$B332,"-",""))</f>
        <v/>
      </c>
      <c r="S332" t="str" cm="1">
        <f t="array" ref="S332">IFERROR(IF(VLOOKUP(S$1,_xlfn.UNIQUE(_xlfn._xlws.FILTER(ARQUIVOS[REVISÃO],ARQUIVOS[DOCUMENTO]='MATRIZ DE REVISÃO'!$A332)),1,)=$B332,"VIGENTE","OBS"),IF(S$1&lt;$B332,"-",""))</f>
        <v/>
      </c>
    </row>
    <row r="333" spans="1:19" x14ac:dyDescent="0.3">
      <c r="A333" s="16" t="s">
        <v>3126</v>
      </c>
      <c r="B333" s="17" t="str">
        <f>_xlfn.XLOOKUP(A333,LD_01[DOCUMENTO],LD_01[REVISÃO])</f>
        <v>R00</v>
      </c>
      <c r="C333" s="17" t="s">
        <v>4319</v>
      </c>
      <c r="D333" s="21" t="str" cm="1">
        <f t="array" ref="D333">IFERROR(IF(VLOOKUP(D$1,_xlfn.UNIQUE(_xlfn._xlws.FILTER(ARQUIVOS[REVISÃO],ARQUIVOS[DOCUMENTO]='MATRIZ DE REVISÃO'!$A333)),1,)=$B333,"VIGENTE","OBS"),IF(D$1&lt;$B333,"-",""))</f>
        <v>VIGENTE</v>
      </c>
      <c r="E333" s="21" t="str" cm="1">
        <f t="array" ref="E333">IFERROR(IF(VLOOKUP(E$1,_xlfn.UNIQUE(_xlfn._xlws.FILTER(ARQUIVOS[REVISÃO],ARQUIVOS[DOCUMENTO]='MATRIZ DE REVISÃO'!$A333)),1,)=$B333,"VIGENTE","OBS"),IF(E$1&lt;$B333,"-",""))</f>
        <v/>
      </c>
      <c r="F333" s="21" t="str" cm="1">
        <f t="array" ref="F333">IFERROR(IF(VLOOKUP(F$1,_xlfn.UNIQUE(_xlfn._xlws.FILTER(ARQUIVOS[REVISÃO],ARQUIVOS[DOCUMENTO]='MATRIZ DE REVISÃO'!$A333)),1,)=$B333,"VIGENTE","OBS"),IF(F$1&lt;$B333,"-",""))</f>
        <v/>
      </c>
      <c r="G333" s="21" t="str" cm="1">
        <f t="array" ref="G333">IFERROR(IF(VLOOKUP(G$1,_xlfn.UNIQUE(_xlfn._xlws.FILTER(ARQUIVOS[REVISÃO],ARQUIVOS[DOCUMENTO]='MATRIZ DE REVISÃO'!$A333)),1,)=$B333,"VIGENTE","OBS"),IF(G$1&lt;$B333,"-",""))</f>
        <v/>
      </c>
      <c r="H333" s="21" t="str" cm="1">
        <f t="array" ref="H333">IFERROR(IF(VLOOKUP(H$1,_xlfn.UNIQUE(_xlfn._xlws.FILTER(ARQUIVOS[REVISÃO],ARQUIVOS[DOCUMENTO]='MATRIZ DE REVISÃO'!$A333)),1,)=$B333,"VIGENTE","OBS"),IF(H$1&lt;$B333,"-",""))</f>
        <v/>
      </c>
      <c r="I333" s="21" t="str" cm="1">
        <f t="array" ref="I333">IFERROR(IF(VLOOKUP(I$1,_xlfn.UNIQUE(_xlfn._xlws.FILTER(ARQUIVOS[REVISÃO],ARQUIVOS[DOCUMENTO]='MATRIZ DE REVISÃO'!$A333)),1,)=$B333,"VIGENTE","OBS"),IF(I$1&lt;$B333,"-",""))</f>
        <v/>
      </c>
      <c r="J333" s="21" t="str" cm="1">
        <f t="array" ref="J333">IFERROR(IF(VLOOKUP(J$1,_xlfn.UNIQUE(_xlfn._xlws.FILTER(ARQUIVOS[REVISÃO],ARQUIVOS[DOCUMENTO]='MATRIZ DE REVISÃO'!$A333)),1,)=$B333,"VIGENTE","OBS"),IF(J$1&lt;$B333,"-",""))</f>
        <v/>
      </c>
      <c r="K333" s="21" t="str" cm="1">
        <f t="array" ref="K333">IFERROR(IF(VLOOKUP(K$1,_xlfn.UNIQUE(_xlfn._xlws.FILTER(ARQUIVOS[REVISÃO],ARQUIVOS[DOCUMENTO]='MATRIZ DE REVISÃO'!$A333)),1,)=$B333,"VIGENTE","OBS"),IF(K$1&lt;$B333,"-",""))</f>
        <v/>
      </c>
      <c r="L333" s="21" t="str" cm="1">
        <f t="array" ref="L333">IFERROR(IF(VLOOKUP(L$1,_xlfn.UNIQUE(_xlfn._xlws.FILTER(ARQUIVOS[REVISÃO],ARQUIVOS[DOCUMENTO]='MATRIZ DE REVISÃO'!$A333)),1,)=$B333,"VIGENTE","OBS"),IF(L$1&lt;$B333,"-",""))</f>
        <v/>
      </c>
      <c r="M333" s="21" t="str" cm="1">
        <f t="array" ref="M333">IFERROR(IF(VLOOKUP(M$1,_xlfn.UNIQUE(_xlfn._xlws.FILTER(ARQUIVOS[REVISÃO],ARQUIVOS[DOCUMENTO]='MATRIZ DE REVISÃO'!$A333)),1,)=$B333,"VIGENTE","OBS"),IF(M$1&lt;$B333,"-",""))</f>
        <v/>
      </c>
      <c r="N333" s="21" t="str" cm="1">
        <f t="array" ref="N333">IFERROR(IF(VLOOKUP(N$1,_xlfn.UNIQUE(_xlfn._xlws.FILTER(ARQUIVOS[REVISÃO],ARQUIVOS[DOCUMENTO]='MATRIZ DE REVISÃO'!$A333)),1,)=$B333,"VIGENTE","OBS"),IF(N$1&lt;$B333,"-",""))</f>
        <v/>
      </c>
      <c r="O333" s="22" t="str" cm="1">
        <f t="array" ref="O333">IFERROR(IF(VLOOKUP(O$1,_xlfn.UNIQUE(_xlfn._xlws.FILTER(ARQUIVOS[REVISÃO],ARQUIVOS[DOCUMENTO]='MATRIZ DE REVISÃO'!$A333)),1,)=$B333,"VIGENTE","OBS"),IF(O$1&lt;$B333,"-",""))</f>
        <v/>
      </c>
      <c r="P333" t="str" cm="1">
        <f t="array" ref="P333">IFERROR(IF(VLOOKUP(P$1,_xlfn.UNIQUE(_xlfn._xlws.FILTER(ARQUIVOS[REVISÃO],ARQUIVOS[DOCUMENTO]='MATRIZ DE REVISÃO'!$A333)),1,)=$B333,"VIGENTE","OBS"),IF(P$1&lt;$B333,"-",""))</f>
        <v/>
      </c>
      <c r="Q333" t="str" cm="1">
        <f t="array" ref="Q333">IFERROR(IF(VLOOKUP(Q$1,_xlfn.UNIQUE(_xlfn._xlws.FILTER(ARQUIVOS[REVISÃO],ARQUIVOS[DOCUMENTO]='MATRIZ DE REVISÃO'!$A333)),1,)=$B333,"VIGENTE","OBS"),IF(Q$1&lt;$B333,"-",""))</f>
        <v/>
      </c>
      <c r="R333" t="str" cm="1">
        <f t="array" ref="R333">IFERROR(IF(VLOOKUP(R$1,_xlfn.UNIQUE(_xlfn._xlws.FILTER(ARQUIVOS[REVISÃO],ARQUIVOS[DOCUMENTO]='MATRIZ DE REVISÃO'!$A333)),1,)=$B333,"VIGENTE","OBS"),IF(R$1&lt;$B333,"-",""))</f>
        <v/>
      </c>
      <c r="S333" t="str" cm="1">
        <f t="array" ref="S333">IFERROR(IF(VLOOKUP(S$1,_xlfn.UNIQUE(_xlfn._xlws.FILTER(ARQUIVOS[REVISÃO],ARQUIVOS[DOCUMENTO]='MATRIZ DE REVISÃO'!$A333)),1,)=$B333,"VIGENTE","OBS"),IF(S$1&lt;$B333,"-",""))</f>
        <v/>
      </c>
    </row>
    <row r="334" spans="1:19" x14ac:dyDescent="0.3">
      <c r="A334" s="16" t="s">
        <v>3136</v>
      </c>
      <c r="B334" s="17" t="str">
        <f>_xlfn.XLOOKUP(A334,LD_01[DOCUMENTO],LD_01[REVISÃO])</f>
        <v>R01</v>
      </c>
      <c r="C334" s="17" t="s">
        <v>4316</v>
      </c>
      <c r="D334" s="21" t="str" cm="1">
        <f t="array" ref="D334">IFERROR(IF(VLOOKUP(D$1,_xlfn.UNIQUE(_xlfn._xlws.FILTER(ARQUIVOS[REVISÃO],ARQUIVOS[DOCUMENTO]='MATRIZ DE REVISÃO'!$A334)),1,)=$B334,"VIGENTE","OBS"),IF(D$1&lt;$B334,"-",""))</f>
        <v>-</v>
      </c>
      <c r="E334" s="21" t="str" cm="1">
        <f t="array" ref="E334">IFERROR(IF(VLOOKUP(E$1,_xlfn.UNIQUE(_xlfn._xlws.FILTER(ARQUIVOS[REVISÃO],ARQUIVOS[DOCUMENTO]='MATRIZ DE REVISÃO'!$A334)),1,)=$B334,"VIGENTE","OBS"),IF(E$1&lt;$B334,"-",""))</f>
        <v>VIGENTE</v>
      </c>
      <c r="F334" s="21" t="str" cm="1">
        <f t="array" ref="F334">IFERROR(IF(VLOOKUP(F$1,_xlfn.UNIQUE(_xlfn._xlws.FILTER(ARQUIVOS[REVISÃO],ARQUIVOS[DOCUMENTO]='MATRIZ DE REVISÃO'!$A334)),1,)=$B334,"VIGENTE","OBS"),IF(F$1&lt;$B334,"-",""))</f>
        <v/>
      </c>
      <c r="G334" s="21" t="str" cm="1">
        <f t="array" ref="G334">IFERROR(IF(VLOOKUP(G$1,_xlfn.UNIQUE(_xlfn._xlws.FILTER(ARQUIVOS[REVISÃO],ARQUIVOS[DOCUMENTO]='MATRIZ DE REVISÃO'!$A334)),1,)=$B334,"VIGENTE","OBS"),IF(G$1&lt;$B334,"-",""))</f>
        <v/>
      </c>
      <c r="H334" s="21" t="str" cm="1">
        <f t="array" ref="H334">IFERROR(IF(VLOOKUP(H$1,_xlfn.UNIQUE(_xlfn._xlws.FILTER(ARQUIVOS[REVISÃO],ARQUIVOS[DOCUMENTO]='MATRIZ DE REVISÃO'!$A334)),1,)=$B334,"VIGENTE","OBS"),IF(H$1&lt;$B334,"-",""))</f>
        <v/>
      </c>
      <c r="I334" s="21" t="str" cm="1">
        <f t="array" ref="I334">IFERROR(IF(VLOOKUP(I$1,_xlfn.UNIQUE(_xlfn._xlws.FILTER(ARQUIVOS[REVISÃO],ARQUIVOS[DOCUMENTO]='MATRIZ DE REVISÃO'!$A334)),1,)=$B334,"VIGENTE","OBS"),IF(I$1&lt;$B334,"-",""))</f>
        <v/>
      </c>
      <c r="J334" s="21" t="str" cm="1">
        <f t="array" ref="J334">IFERROR(IF(VLOOKUP(J$1,_xlfn.UNIQUE(_xlfn._xlws.FILTER(ARQUIVOS[REVISÃO],ARQUIVOS[DOCUMENTO]='MATRIZ DE REVISÃO'!$A334)),1,)=$B334,"VIGENTE","OBS"),IF(J$1&lt;$B334,"-",""))</f>
        <v/>
      </c>
      <c r="K334" s="21" t="str" cm="1">
        <f t="array" ref="K334">IFERROR(IF(VLOOKUP(K$1,_xlfn.UNIQUE(_xlfn._xlws.FILTER(ARQUIVOS[REVISÃO],ARQUIVOS[DOCUMENTO]='MATRIZ DE REVISÃO'!$A334)),1,)=$B334,"VIGENTE","OBS"),IF(K$1&lt;$B334,"-",""))</f>
        <v/>
      </c>
      <c r="L334" s="21" t="str" cm="1">
        <f t="array" ref="L334">IFERROR(IF(VLOOKUP(L$1,_xlfn.UNIQUE(_xlfn._xlws.FILTER(ARQUIVOS[REVISÃO],ARQUIVOS[DOCUMENTO]='MATRIZ DE REVISÃO'!$A334)),1,)=$B334,"VIGENTE","OBS"),IF(L$1&lt;$B334,"-",""))</f>
        <v/>
      </c>
      <c r="M334" s="21" t="str" cm="1">
        <f t="array" ref="M334">IFERROR(IF(VLOOKUP(M$1,_xlfn.UNIQUE(_xlfn._xlws.FILTER(ARQUIVOS[REVISÃO],ARQUIVOS[DOCUMENTO]='MATRIZ DE REVISÃO'!$A334)),1,)=$B334,"VIGENTE","OBS"),IF(M$1&lt;$B334,"-",""))</f>
        <v/>
      </c>
      <c r="N334" s="21" t="str" cm="1">
        <f t="array" ref="N334">IFERROR(IF(VLOOKUP(N$1,_xlfn.UNIQUE(_xlfn._xlws.FILTER(ARQUIVOS[REVISÃO],ARQUIVOS[DOCUMENTO]='MATRIZ DE REVISÃO'!$A334)),1,)=$B334,"VIGENTE","OBS"),IF(N$1&lt;$B334,"-",""))</f>
        <v/>
      </c>
      <c r="O334" s="22" t="str" cm="1">
        <f t="array" ref="O334">IFERROR(IF(VLOOKUP(O$1,_xlfn.UNIQUE(_xlfn._xlws.FILTER(ARQUIVOS[REVISÃO],ARQUIVOS[DOCUMENTO]='MATRIZ DE REVISÃO'!$A334)),1,)=$B334,"VIGENTE","OBS"),IF(O$1&lt;$B334,"-",""))</f>
        <v/>
      </c>
      <c r="P334" t="str" cm="1">
        <f t="array" ref="P334">IFERROR(IF(VLOOKUP(P$1,_xlfn.UNIQUE(_xlfn._xlws.FILTER(ARQUIVOS[REVISÃO],ARQUIVOS[DOCUMENTO]='MATRIZ DE REVISÃO'!$A334)),1,)=$B334,"VIGENTE","OBS"),IF(P$1&lt;$B334,"-",""))</f>
        <v/>
      </c>
      <c r="Q334" t="str" cm="1">
        <f t="array" ref="Q334">IFERROR(IF(VLOOKUP(Q$1,_xlfn.UNIQUE(_xlfn._xlws.FILTER(ARQUIVOS[REVISÃO],ARQUIVOS[DOCUMENTO]='MATRIZ DE REVISÃO'!$A334)),1,)=$B334,"VIGENTE","OBS"),IF(Q$1&lt;$B334,"-",""))</f>
        <v/>
      </c>
      <c r="R334" t="str" cm="1">
        <f t="array" ref="R334">IFERROR(IF(VLOOKUP(R$1,_xlfn.UNIQUE(_xlfn._xlws.FILTER(ARQUIVOS[REVISÃO],ARQUIVOS[DOCUMENTO]='MATRIZ DE REVISÃO'!$A334)),1,)=$B334,"VIGENTE","OBS"),IF(R$1&lt;$B334,"-",""))</f>
        <v/>
      </c>
      <c r="S334" t="str" cm="1">
        <f t="array" ref="S334">IFERROR(IF(VLOOKUP(S$1,_xlfn.UNIQUE(_xlfn._xlws.FILTER(ARQUIVOS[REVISÃO],ARQUIVOS[DOCUMENTO]='MATRIZ DE REVISÃO'!$A334)),1,)=$B334,"VIGENTE","OBS"),IF(S$1&lt;$B334,"-",""))</f>
        <v/>
      </c>
    </row>
    <row r="335" spans="1:19" x14ac:dyDescent="0.3">
      <c r="A335" s="16" t="s">
        <v>3137</v>
      </c>
      <c r="B335" s="17" t="str">
        <f>_xlfn.XLOOKUP(A335,LD_01[DOCUMENTO],LD_01[REVISÃO])</f>
        <v>R00</v>
      </c>
      <c r="C335" s="17" t="s">
        <v>4316</v>
      </c>
      <c r="D335" s="21" t="str" cm="1">
        <f t="array" ref="D335">IFERROR(IF(VLOOKUP(D$1,_xlfn.UNIQUE(_xlfn._xlws.FILTER(ARQUIVOS[REVISÃO],ARQUIVOS[DOCUMENTO]='MATRIZ DE REVISÃO'!$A335)),1,)=$B335,"VIGENTE","OBS"),IF(D$1&lt;$B335,"-",""))</f>
        <v>VIGENTE</v>
      </c>
      <c r="E335" s="21" t="str" cm="1">
        <f t="array" ref="E335">IFERROR(IF(VLOOKUP(E$1,_xlfn.UNIQUE(_xlfn._xlws.FILTER(ARQUIVOS[REVISÃO],ARQUIVOS[DOCUMENTO]='MATRIZ DE REVISÃO'!$A335)),1,)=$B335,"VIGENTE","OBS"),IF(E$1&lt;$B335,"-",""))</f>
        <v/>
      </c>
      <c r="F335" s="21" t="str" cm="1">
        <f t="array" ref="F335">IFERROR(IF(VLOOKUP(F$1,_xlfn.UNIQUE(_xlfn._xlws.FILTER(ARQUIVOS[REVISÃO],ARQUIVOS[DOCUMENTO]='MATRIZ DE REVISÃO'!$A335)),1,)=$B335,"VIGENTE","OBS"),IF(F$1&lt;$B335,"-",""))</f>
        <v/>
      </c>
      <c r="G335" s="21" t="str" cm="1">
        <f t="array" ref="G335">IFERROR(IF(VLOOKUP(G$1,_xlfn.UNIQUE(_xlfn._xlws.FILTER(ARQUIVOS[REVISÃO],ARQUIVOS[DOCUMENTO]='MATRIZ DE REVISÃO'!$A335)),1,)=$B335,"VIGENTE","OBS"),IF(G$1&lt;$B335,"-",""))</f>
        <v/>
      </c>
      <c r="H335" s="21" t="str" cm="1">
        <f t="array" ref="H335">IFERROR(IF(VLOOKUP(H$1,_xlfn.UNIQUE(_xlfn._xlws.FILTER(ARQUIVOS[REVISÃO],ARQUIVOS[DOCUMENTO]='MATRIZ DE REVISÃO'!$A335)),1,)=$B335,"VIGENTE","OBS"),IF(H$1&lt;$B335,"-",""))</f>
        <v/>
      </c>
      <c r="I335" s="21" t="str" cm="1">
        <f t="array" ref="I335">IFERROR(IF(VLOOKUP(I$1,_xlfn.UNIQUE(_xlfn._xlws.FILTER(ARQUIVOS[REVISÃO],ARQUIVOS[DOCUMENTO]='MATRIZ DE REVISÃO'!$A335)),1,)=$B335,"VIGENTE","OBS"),IF(I$1&lt;$B335,"-",""))</f>
        <v/>
      </c>
      <c r="J335" s="21" t="str" cm="1">
        <f t="array" ref="J335">IFERROR(IF(VLOOKUP(J$1,_xlfn.UNIQUE(_xlfn._xlws.FILTER(ARQUIVOS[REVISÃO],ARQUIVOS[DOCUMENTO]='MATRIZ DE REVISÃO'!$A335)),1,)=$B335,"VIGENTE","OBS"),IF(J$1&lt;$B335,"-",""))</f>
        <v/>
      </c>
      <c r="K335" s="21" t="str" cm="1">
        <f t="array" ref="K335">IFERROR(IF(VLOOKUP(K$1,_xlfn.UNIQUE(_xlfn._xlws.FILTER(ARQUIVOS[REVISÃO],ARQUIVOS[DOCUMENTO]='MATRIZ DE REVISÃO'!$A335)),1,)=$B335,"VIGENTE","OBS"),IF(K$1&lt;$B335,"-",""))</f>
        <v/>
      </c>
      <c r="L335" s="21" t="str" cm="1">
        <f t="array" ref="L335">IFERROR(IF(VLOOKUP(L$1,_xlfn.UNIQUE(_xlfn._xlws.FILTER(ARQUIVOS[REVISÃO],ARQUIVOS[DOCUMENTO]='MATRIZ DE REVISÃO'!$A335)),1,)=$B335,"VIGENTE","OBS"),IF(L$1&lt;$B335,"-",""))</f>
        <v/>
      </c>
      <c r="M335" s="21" t="str" cm="1">
        <f t="array" ref="M335">IFERROR(IF(VLOOKUP(M$1,_xlfn.UNIQUE(_xlfn._xlws.FILTER(ARQUIVOS[REVISÃO],ARQUIVOS[DOCUMENTO]='MATRIZ DE REVISÃO'!$A335)),1,)=$B335,"VIGENTE","OBS"),IF(M$1&lt;$B335,"-",""))</f>
        <v/>
      </c>
      <c r="N335" s="21" t="str" cm="1">
        <f t="array" ref="N335">IFERROR(IF(VLOOKUP(N$1,_xlfn.UNIQUE(_xlfn._xlws.FILTER(ARQUIVOS[REVISÃO],ARQUIVOS[DOCUMENTO]='MATRIZ DE REVISÃO'!$A335)),1,)=$B335,"VIGENTE","OBS"),IF(N$1&lt;$B335,"-",""))</f>
        <v/>
      </c>
      <c r="O335" s="22" t="str" cm="1">
        <f t="array" ref="O335">IFERROR(IF(VLOOKUP(O$1,_xlfn.UNIQUE(_xlfn._xlws.FILTER(ARQUIVOS[REVISÃO],ARQUIVOS[DOCUMENTO]='MATRIZ DE REVISÃO'!$A335)),1,)=$B335,"VIGENTE","OBS"),IF(O$1&lt;$B335,"-",""))</f>
        <v/>
      </c>
      <c r="P335" t="str" cm="1">
        <f t="array" ref="P335">IFERROR(IF(VLOOKUP(P$1,_xlfn.UNIQUE(_xlfn._xlws.FILTER(ARQUIVOS[REVISÃO],ARQUIVOS[DOCUMENTO]='MATRIZ DE REVISÃO'!$A335)),1,)=$B335,"VIGENTE","OBS"),IF(P$1&lt;$B335,"-",""))</f>
        <v/>
      </c>
      <c r="Q335" t="str" cm="1">
        <f t="array" ref="Q335">IFERROR(IF(VLOOKUP(Q$1,_xlfn.UNIQUE(_xlfn._xlws.FILTER(ARQUIVOS[REVISÃO],ARQUIVOS[DOCUMENTO]='MATRIZ DE REVISÃO'!$A335)),1,)=$B335,"VIGENTE","OBS"),IF(Q$1&lt;$B335,"-",""))</f>
        <v/>
      </c>
      <c r="R335" t="str" cm="1">
        <f t="array" ref="R335">IFERROR(IF(VLOOKUP(R$1,_xlfn.UNIQUE(_xlfn._xlws.FILTER(ARQUIVOS[REVISÃO],ARQUIVOS[DOCUMENTO]='MATRIZ DE REVISÃO'!$A335)),1,)=$B335,"VIGENTE","OBS"),IF(R$1&lt;$B335,"-",""))</f>
        <v/>
      </c>
      <c r="S335" t="str" cm="1">
        <f t="array" ref="S335">IFERROR(IF(VLOOKUP(S$1,_xlfn.UNIQUE(_xlfn._xlws.FILTER(ARQUIVOS[REVISÃO],ARQUIVOS[DOCUMENTO]='MATRIZ DE REVISÃO'!$A335)),1,)=$B335,"VIGENTE","OBS"),IF(S$1&lt;$B335,"-",""))</f>
        <v/>
      </c>
    </row>
    <row r="336" spans="1:19" x14ac:dyDescent="0.3">
      <c r="A336" s="16" t="s">
        <v>3138</v>
      </c>
      <c r="B336" s="17" t="str">
        <f>_xlfn.XLOOKUP(A336,LD_01[DOCUMENTO],LD_01[REVISÃO])</f>
        <v>R01</v>
      </c>
      <c r="C336" s="17" t="s">
        <v>4316</v>
      </c>
      <c r="D336" s="21" t="str" cm="1">
        <f t="array" ref="D336">IFERROR(IF(VLOOKUP(D$1,_xlfn.UNIQUE(_xlfn._xlws.FILTER(ARQUIVOS[REVISÃO],ARQUIVOS[DOCUMENTO]='MATRIZ DE REVISÃO'!$A336)),1,)=$B336,"VIGENTE","OBS"),IF(D$1&lt;$B336,"-",""))</f>
        <v>-</v>
      </c>
      <c r="E336" s="21" t="str" cm="1">
        <f t="array" ref="E336">IFERROR(IF(VLOOKUP(E$1,_xlfn.UNIQUE(_xlfn._xlws.FILTER(ARQUIVOS[REVISÃO],ARQUIVOS[DOCUMENTO]='MATRIZ DE REVISÃO'!$A336)),1,)=$B336,"VIGENTE","OBS"),IF(E$1&lt;$B336,"-",""))</f>
        <v>VIGENTE</v>
      </c>
      <c r="F336" s="21" t="str" cm="1">
        <f t="array" ref="F336">IFERROR(IF(VLOOKUP(F$1,_xlfn.UNIQUE(_xlfn._xlws.FILTER(ARQUIVOS[REVISÃO],ARQUIVOS[DOCUMENTO]='MATRIZ DE REVISÃO'!$A336)),1,)=$B336,"VIGENTE","OBS"),IF(F$1&lt;$B336,"-",""))</f>
        <v/>
      </c>
      <c r="G336" s="21" t="str" cm="1">
        <f t="array" ref="G336">IFERROR(IF(VLOOKUP(G$1,_xlfn.UNIQUE(_xlfn._xlws.FILTER(ARQUIVOS[REVISÃO],ARQUIVOS[DOCUMENTO]='MATRIZ DE REVISÃO'!$A336)),1,)=$B336,"VIGENTE","OBS"),IF(G$1&lt;$B336,"-",""))</f>
        <v/>
      </c>
      <c r="H336" s="21" t="str" cm="1">
        <f t="array" ref="H336">IFERROR(IF(VLOOKUP(H$1,_xlfn.UNIQUE(_xlfn._xlws.FILTER(ARQUIVOS[REVISÃO],ARQUIVOS[DOCUMENTO]='MATRIZ DE REVISÃO'!$A336)),1,)=$B336,"VIGENTE","OBS"),IF(H$1&lt;$B336,"-",""))</f>
        <v/>
      </c>
      <c r="I336" s="21" t="str" cm="1">
        <f t="array" ref="I336">IFERROR(IF(VLOOKUP(I$1,_xlfn.UNIQUE(_xlfn._xlws.FILTER(ARQUIVOS[REVISÃO],ARQUIVOS[DOCUMENTO]='MATRIZ DE REVISÃO'!$A336)),1,)=$B336,"VIGENTE","OBS"),IF(I$1&lt;$B336,"-",""))</f>
        <v/>
      </c>
      <c r="J336" s="21" t="str" cm="1">
        <f t="array" ref="J336">IFERROR(IF(VLOOKUP(J$1,_xlfn.UNIQUE(_xlfn._xlws.FILTER(ARQUIVOS[REVISÃO],ARQUIVOS[DOCUMENTO]='MATRIZ DE REVISÃO'!$A336)),1,)=$B336,"VIGENTE","OBS"),IF(J$1&lt;$B336,"-",""))</f>
        <v/>
      </c>
      <c r="K336" s="21" t="str" cm="1">
        <f t="array" ref="K336">IFERROR(IF(VLOOKUP(K$1,_xlfn.UNIQUE(_xlfn._xlws.FILTER(ARQUIVOS[REVISÃO],ARQUIVOS[DOCUMENTO]='MATRIZ DE REVISÃO'!$A336)),1,)=$B336,"VIGENTE","OBS"),IF(K$1&lt;$B336,"-",""))</f>
        <v/>
      </c>
      <c r="L336" s="21" t="str" cm="1">
        <f t="array" ref="L336">IFERROR(IF(VLOOKUP(L$1,_xlfn.UNIQUE(_xlfn._xlws.FILTER(ARQUIVOS[REVISÃO],ARQUIVOS[DOCUMENTO]='MATRIZ DE REVISÃO'!$A336)),1,)=$B336,"VIGENTE","OBS"),IF(L$1&lt;$B336,"-",""))</f>
        <v/>
      </c>
      <c r="M336" s="21" t="str" cm="1">
        <f t="array" ref="M336">IFERROR(IF(VLOOKUP(M$1,_xlfn.UNIQUE(_xlfn._xlws.FILTER(ARQUIVOS[REVISÃO],ARQUIVOS[DOCUMENTO]='MATRIZ DE REVISÃO'!$A336)),1,)=$B336,"VIGENTE","OBS"),IF(M$1&lt;$B336,"-",""))</f>
        <v/>
      </c>
      <c r="N336" s="21" t="str" cm="1">
        <f t="array" ref="N336">IFERROR(IF(VLOOKUP(N$1,_xlfn.UNIQUE(_xlfn._xlws.FILTER(ARQUIVOS[REVISÃO],ARQUIVOS[DOCUMENTO]='MATRIZ DE REVISÃO'!$A336)),1,)=$B336,"VIGENTE","OBS"),IF(N$1&lt;$B336,"-",""))</f>
        <v/>
      </c>
      <c r="O336" s="22" t="str" cm="1">
        <f t="array" ref="O336">IFERROR(IF(VLOOKUP(O$1,_xlfn.UNIQUE(_xlfn._xlws.FILTER(ARQUIVOS[REVISÃO],ARQUIVOS[DOCUMENTO]='MATRIZ DE REVISÃO'!$A336)),1,)=$B336,"VIGENTE","OBS"),IF(O$1&lt;$B336,"-",""))</f>
        <v/>
      </c>
      <c r="P336" t="str" cm="1">
        <f t="array" ref="P336">IFERROR(IF(VLOOKUP(P$1,_xlfn.UNIQUE(_xlfn._xlws.FILTER(ARQUIVOS[REVISÃO],ARQUIVOS[DOCUMENTO]='MATRIZ DE REVISÃO'!$A336)),1,)=$B336,"VIGENTE","OBS"),IF(P$1&lt;$B336,"-",""))</f>
        <v/>
      </c>
      <c r="Q336" t="str" cm="1">
        <f t="array" ref="Q336">IFERROR(IF(VLOOKUP(Q$1,_xlfn.UNIQUE(_xlfn._xlws.FILTER(ARQUIVOS[REVISÃO],ARQUIVOS[DOCUMENTO]='MATRIZ DE REVISÃO'!$A336)),1,)=$B336,"VIGENTE","OBS"),IF(Q$1&lt;$B336,"-",""))</f>
        <v/>
      </c>
      <c r="R336" t="str" cm="1">
        <f t="array" ref="R336">IFERROR(IF(VLOOKUP(R$1,_xlfn.UNIQUE(_xlfn._xlws.FILTER(ARQUIVOS[REVISÃO],ARQUIVOS[DOCUMENTO]='MATRIZ DE REVISÃO'!$A336)),1,)=$B336,"VIGENTE","OBS"),IF(R$1&lt;$B336,"-",""))</f>
        <v/>
      </c>
      <c r="S336" t="str" cm="1">
        <f t="array" ref="S336">IFERROR(IF(VLOOKUP(S$1,_xlfn.UNIQUE(_xlfn._xlws.FILTER(ARQUIVOS[REVISÃO],ARQUIVOS[DOCUMENTO]='MATRIZ DE REVISÃO'!$A336)),1,)=$B336,"VIGENTE","OBS"),IF(S$1&lt;$B336,"-",""))</f>
        <v/>
      </c>
    </row>
    <row r="337" spans="1:19" x14ac:dyDescent="0.3">
      <c r="A337" s="16" t="s">
        <v>3139</v>
      </c>
      <c r="B337" s="17" t="str">
        <f>_xlfn.XLOOKUP(A337,LD_01[DOCUMENTO],LD_01[REVISÃO])</f>
        <v>R01</v>
      </c>
      <c r="C337" s="17" t="s">
        <v>4316</v>
      </c>
      <c r="D337" s="21" t="str" cm="1">
        <f t="array" ref="D337">IFERROR(IF(VLOOKUP(D$1,_xlfn.UNIQUE(_xlfn._xlws.FILTER(ARQUIVOS[REVISÃO],ARQUIVOS[DOCUMENTO]='MATRIZ DE REVISÃO'!$A337)),1,)=$B337,"VIGENTE","OBS"),IF(D$1&lt;$B337,"-",""))</f>
        <v>-</v>
      </c>
      <c r="E337" s="21" t="str" cm="1">
        <f t="array" ref="E337">IFERROR(IF(VLOOKUP(E$1,_xlfn.UNIQUE(_xlfn._xlws.FILTER(ARQUIVOS[REVISÃO],ARQUIVOS[DOCUMENTO]='MATRIZ DE REVISÃO'!$A337)),1,)=$B337,"VIGENTE","OBS"),IF(E$1&lt;$B337,"-",""))</f>
        <v>VIGENTE</v>
      </c>
      <c r="F337" s="21" t="str" cm="1">
        <f t="array" ref="F337">IFERROR(IF(VLOOKUP(F$1,_xlfn.UNIQUE(_xlfn._xlws.FILTER(ARQUIVOS[REVISÃO],ARQUIVOS[DOCUMENTO]='MATRIZ DE REVISÃO'!$A337)),1,)=$B337,"VIGENTE","OBS"),IF(F$1&lt;$B337,"-",""))</f>
        <v/>
      </c>
      <c r="G337" s="21" t="str" cm="1">
        <f t="array" ref="G337">IFERROR(IF(VLOOKUP(G$1,_xlfn.UNIQUE(_xlfn._xlws.FILTER(ARQUIVOS[REVISÃO],ARQUIVOS[DOCUMENTO]='MATRIZ DE REVISÃO'!$A337)),1,)=$B337,"VIGENTE","OBS"),IF(G$1&lt;$B337,"-",""))</f>
        <v/>
      </c>
      <c r="H337" s="21" t="str" cm="1">
        <f t="array" ref="H337">IFERROR(IF(VLOOKUP(H$1,_xlfn.UNIQUE(_xlfn._xlws.FILTER(ARQUIVOS[REVISÃO],ARQUIVOS[DOCUMENTO]='MATRIZ DE REVISÃO'!$A337)),1,)=$B337,"VIGENTE","OBS"),IF(H$1&lt;$B337,"-",""))</f>
        <v/>
      </c>
      <c r="I337" s="21" t="str" cm="1">
        <f t="array" ref="I337">IFERROR(IF(VLOOKUP(I$1,_xlfn.UNIQUE(_xlfn._xlws.FILTER(ARQUIVOS[REVISÃO],ARQUIVOS[DOCUMENTO]='MATRIZ DE REVISÃO'!$A337)),1,)=$B337,"VIGENTE","OBS"),IF(I$1&lt;$B337,"-",""))</f>
        <v/>
      </c>
      <c r="J337" s="21" t="str" cm="1">
        <f t="array" ref="J337">IFERROR(IF(VLOOKUP(J$1,_xlfn.UNIQUE(_xlfn._xlws.FILTER(ARQUIVOS[REVISÃO],ARQUIVOS[DOCUMENTO]='MATRIZ DE REVISÃO'!$A337)),1,)=$B337,"VIGENTE","OBS"),IF(J$1&lt;$B337,"-",""))</f>
        <v/>
      </c>
      <c r="K337" s="21" t="str" cm="1">
        <f t="array" ref="K337">IFERROR(IF(VLOOKUP(K$1,_xlfn.UNIQUE(_xlfn._xlws.FILTER(ARQUIVOS[REVISÃO],ARQUIVOS[DOCUMENTO]='MATRIZ DE REVISÃO'!$A337)),1,)=$B337,"VIGENTE","OBS"),IF(K$1&lt;$B337,"-",""))</f>
        <v/>
      </c>
      <c r="L337" s="21" t="str" cm="1">
        <f t="array" ref="L337">IFERROR(IF(VLOOKUP(L$1,_xlfn.UNIQUE(_xlfn._xlws.FILTER(ARQUIVOS[REVISÃO],ARQUIVOS[DOCUMENTO]='MATRIZ DE REVISÃO'!$A337)),1,)=$B337,"VIGENTE","OBS"),IF(L$1&lt;$B337,"-",""))</f>
        <v/>
      </c>
      <c r="M337" s="21" t="str" cm="1">
        <f t="array" ref="M337">IFERROR(IF(VLOOKUP(M$1,_xlfn.UNIQUE(_xlfn._xlws.FILTER(ARQUIVOS[REVISÃO],ARQUIVOS[DOCUMENTO]='MATRIZ DE REVISÃO'!$A337)),1,)=$B337,"VIGENTE","OBS"),IF(M$1&lt;$B337,"-",""))</f>
        <v/>
      </c>
      <c r="N337" s="21" t="str" cm="1">
        <f t="array" ref="N337">IFERROR(IF(VLOOKUP(N$1,_xlfn.UNIQUE(_xlfn._xlws.FILTER(ARQUIVOS[REVISÃO],ARQUIVOS[DOCUMENTO]='MATRIZ DE REVISÃO'!$A337)),1,)=$B337,"VIGENTE","OBS"),IF(N$1&lt;$B337,"-",""))</f>
        <v/>
      </c>
      <c r="O337" s="22" t="str" cm="1">
        <f t="array" ref="O337">IFERROR(IF(VLOOKUP(O$1,_xlfn.UNIQUE(_xlfn._xlws.FILTER(ARQUIVOS[REVISÃO],ARQUIVOS[DOCUMENTO]='MATRIZ DE REVISÃO'!$A337)),1,)=$B337,"VIGENTE","OBS"),IF(O$1&lt;$B337,"-",""))</f>
        <v/>
      </c>
      <c r="P337" t="str" cm="1">
        <f t="array" ref="P337">IFERROR(IF(VLOOKUP(P$1,_xlfn.UNIQUE(_xlfn._xlws.FILTER(ARQUIVOS[REVISÃO],ARQUIVOS[DOCUMENTO]='MATRIZ DE REVISÃO'!$A337)),1,)=$B337,"VIGENTE","OBS"),IF(P$1&lt;$B337,"-",""))</f>
        <v/>
      </c>
      <c r="Q337" t="str" cm="1">
        <f t="array" ref="Q337">IFERROR(IF(VLOOKUP(Q$1,_xlfn.UNIQUE(_xlfn._xlws.FILTER(ARQUIVOS[REVISÃO],ARQUIVOS[DOCUMENTO]='MATRIZ DE REVISÃO'!$A337)),1,)=$B337,"VIGENTE","OBS"),IF(Q$1&lt;$B337,"-",""))</f>
        <v/>
      </c>
      <c r="R337" t="str" cm="1">
        <f t="array" ref="R337">IFERROR(IF(VLOOKUP(R$1,_xlfn.UNIQUE(_xlfn._xlws.FILTER(ARQUIVOS[REVISÃO],ARQUIVOS[DOCUMENTO]='MATRIZ DE REVISÃO'!$A337)),1,)=$B337,"VIGENTE","OBS"),IF(R$1&lt;$B337,"-",""))</f>
        <v/>
      </c>
      <c r="S337" t="str" cm="1">
        <f t="array" ref="S337">IFERROR(IF(VLOOKUP(S$1,_xlfn.UNIQUE(_xlfn._xlws.FILTER(ARQUIVOS[REVISÃO],ARQUIVOS[DOCUMENTO]='MATRIZ DE REVISÃO'!$A337)),1,)=$B337,"VIGENTE","OBS"),IF(S$1&lt;$B337,"-",""))</f>
        <v/>
      </c>
    </row>
    <row r="338" spans="1:19" x14ac:dyDescent="0.3">
      <c r="A338" s="16" t="s">
        <v>3153</v>
      </c>
      <c r="B338" s="17" t="str">
        <f>_xlfn.XLOOKUP(A338,LD_01[DOCUMENTO],LD_01[REVISÃO])</f>
        <v>R01</v>
      </c>
      <c r="C338" s="17" t="s">
        <v>4316</v>
      </c>
      <c r="D338" s="21" t="str" cm="1">
        <f t="array" ref="D338">IFERROR(IF(VLOOKUP(D$1,_xlfn.UNIQUE(_xlfn._xlws.FILTER(ARQUIVOS[REVISÃO],ARQUIVOS[DOCUMENTO]='MATRIZ DE REVISÃO'!$A338)),1,)=$B338,"VIGENTE","OBS"),IF(D$1&lt;$B338,"-",""))</f>
        <v>-</v>
      </c>
      <c r="E338" s="21" t="str" cm="1">
        <f t="array" ref="E338">IFERROR(IF(VLOOKUP(E$1,_xlfn.UNIQUE(_xlfn._xlws.FILTER(ARQUIVOS[REVISÃO],ARQUIVOS[DOCUMENTO]='MATRIZ DE REVISÃO'!$A338)),1,)=$B338,"VIGENTE","OBS"),IF(E$1&lt;$B338,"-",""))</f>
        <v>VIGENTE</v>
      </c>
      <c r="F338" s="21" t="str" cm="1">
        <f t="array" ref="F338">IFERROR(IF(VLOOKUP(F$1,_xlfn.UNIQUE(_xlfn._xlws.FILTER(ARQUIVOS[REVISÃO],ARQUIVOS[DOCUMENTO]='MATRIZ DE REVISÃO'!$A338)),1,)=$B338,"VIGENTE","OBS"),IF(F$1&lt;$B338,"-",""))</f>
        <v/>
      </c>
      <c r="G338" s="21" t="str" cm="1">
        <f t="array" ref="G338">IFERROR(IF(VLOOKUP(G$1,_xlfn.UNIQUE(_xlfn._xlws.FILTER(ARQUIVOS[REVISÃO],ARQUIVOS[DOCUMENTO]='MATRIZ DE REVISÃO'!$A338)),1,)=$B338,"VIGENTE","OBS"),IF(G$1&lt;$B338,"-",""))</f>
        <v/>
      </c>
      <c r="H338" s="21" t="str" cm="1">
        <f t="array" ref="H338">IFERROR(IF(VLOOKUP(H$1,_xlfn.UNIQUE(_xlfn._xlws.FILTER(ARQUIVOS[REVISÃO],ARQUIVOS[DOCUMENTO]='MATRIZ DE REVISÃO'!$A338)),1,)=$B338,"VIGENTE","OBS"),IF(H$1&lt;$B338,"-",""))</f>
        <v/>
      </c>
      <c r="I338" s="21" t="str" cm="1">
        <f t="array" ref="I338">IFERROR(IF(VLOOKUP(I$1,_xlfn.UNIQUE(_xlfn._xlws.FILTER(ARQUIVOS[REVISÃO],ARQUIVOS[DOCUMENTO]='MATRIZ DE REVISÃO'!$A338)),1,)=$B338,"VIGENTE","OBS"),IF(I$1&lt;$B338,"-",""))</f>
        <v/>
      </c>
      <c r="J338" s="21" t="str" cm="1">
        <f t="array" ref="J338">IFERROR(IF(VLOOKUP(J$1,_xlfn.UNIQUE(_xlfn._xlws.FILTER(ARQUIVOS[REVISÃO],ARQUIVOS[DOCUMENTO]='MATRIZ DE REVISÃO'!$A338)),1,)=$B338,"VIGENTE","OBS"),IF(J$1&lt;$B338,"-",""))</f>
        <v/>
      </c>
      <c r="K338" s="21" t="str" cm="1">
        <f t="array" ref="K338">IFERROR(IF(VLOOKUP(K$1,_xlfn.UNIQUE(_xlfn._xlws.FILTER(ARQUIVOS[REVISÃO],ARQUIVOS[DOCUMENTO]='MATRIZ DE REVISÃO'!$A338)),1,)=$B338,"VIGENTE","OBS"),IF(K$1&lt;$B338,"-",""))</f>
        <v/>
      </c>
      <c r="L338" s="21" t="str" cm="1">
        <f t="array" ref="L338">IFERROR(IF(VLOOKUP(L$1,_xlfn.UNIQUE(_xlfn._xlws.FILTER(ARQUIVOS[REVISÃO],ARQUIVOS[DOCUMENTO]='MATRIZ DE REVISÃO'!$A338)),1,)=$B338,"VIGENTE","OBS"),IF(L$1&lt;$B338,"-",""))</f>
        <v/>
      </c>
      <c r="M338" s="21" t="str" cm="1">
        <f t="array" ref="M338">IFERROR(IF(VLOOKUP(M$1,_xlfn.UNIQUE(_xlfn._xlws.FILTER(ARQUIVOS[REVISÃO],ARQUIVOS[DOCUMENTO]='MATRIZ DE REVISÃO'!$A338)),1,)=$B338,"VIGENTE","OBS"),IF(M$1&lt;$B338,"-",""))</f>
        <v/>
      </c>
      <c r="N338" s="21" t="str" cm="1">
        <f t="array" ref="N338">IFERROR(IF(VLOOKUP(N$1,_xlfn.UNIQUE(_xlfn._xlws.FILTER(ARQUIVOS[REVISÃO],ARQUIVOS[DOCUMENTO]='MATRIZ DE REVISÃO'!$A338)),1,)=$B338,"VIGENTE","OBS"),IF(N$1&lt;$B338,"-",""))</f>
        <v/>
      </c>
      <c r="O338" s="22" t="str" cm="1">
        <f t="array" ref="O338">IFERROR(IF(VLOOKUP(O$1,_xlfn.UNIQUE(_xlfn._xlws.FILTER(ARQUIVOS[REVISÃO],ARQUIVOS[DOCUMENTO]='MATRIZ DE REVISÃO'!$A338)),1,)=$B338,"VIGENTE","OBS"),IF(O$1&lt;$B338,"-",""))</f>
        <v/>
      </c>
      <c r="P338" t="str" cm="1">
        <f t="array" ref="P338">IFERROR(IF(VLOOKUP(P$1,_xlfn.UNIQUE(_xlfn._xlws.FILTER(ARQUIVOS[REVISÃO],ARQUIVOS[DOCUMENTO]='MATRIZ DE REVISÃO'!$A338)),1,)=$B338,"VIGENTE","OBS"),IF(P$1&lt;$B338,"-",""))</f>
        <v/>
      </c>
      <c r="Q338" t="str" cm="1">
        <f t="array" ref="Q338">IFERROR(IF(VLOOKUP(Q$1,_xlfn.UNIQUE(_xlfn._xlws.FILTER(ARQUIVOS[REVISÃO],ARQUIVOS[DOCUMENTO]='MATRIZ DE REVISÃO'!$A338)),1,)=$B338,"VIGENTE","OBS"),IF(Q$1&lt;$B338,"-",""))</f>
        <v/>
      </c>
      <c r="R338" t="str" cm="1">
        <f t="array" ref="R338">IFERROR(IF(VLOOKUP(R$1,_xlfn.UNIQUE(_xlfn._xlws.FILTER(ARQUIVOS[REVISÃO],ARQUIVOS[DOCUMENTO]='MATRIZ DE REVISÃO'!$A338)),1,)=$B338,"VIGENTE","OBS"),IF(R$1&lt;$B338,"-",""))</f>
        <v/>
      </c>
      <c r="S338" t="str" cm="1">
        <f t="array" ref="S338">IFERROR(IF(VLOOKUP(S$1,_xlfn.UNIQUE(_xlfn._xlws.FILTER(ARQUIVOS[REVISÃO],ARQUIVOS[DOCUMENTO]='MATRIZ DE REVISÃO'!$A338)),1,)=$B338,"VIGENTE","OBS"),IF(S$1&lt;$B338,"-",""))</f>
        <v/>
      </c>
    </row>
    <row r="339" spans="1:19" x14ac:dyDescent="0.3">
      <c r="A339" s="16" t="s">
        <v>3154</v>
      </c>
      <c r="B339" s="17" t="str">
        <f>_xlfn.XLOOKUP(A339,LD_01[DOCUMENTO],LD_01[REVISÃO])</f>
        <v>R00</v>
      </c>
      <c r="C339" s="17" t="s">
        <v>4316</v>
      </c>
      <c r="D339" s="21" t="str" cm="1">
        <f t="array" ref="D339">IFERROR(IF(VLOOKUP(D$1,_xlfn.UNIQUE(_xlfn._xlws.FILTER(ARQUIVOS[REVISÃO],ARQUIVOS[DOCUMENTO]='MATRIZ DE REVISÃO'!$A339)),1,)=$B339,"VIGENTE","OBS"),IF(D$1&lt;$B339,"-",""))</f>
        <v>VIGENTE</v>
      </c>
      <c r="E339" s="21" t="str" cm="1">
        <f t="array" ref="E339">IFERROR(IF(VLOOKUP(E$1,_xlfn.UNIQUE(_xlfn._xlws.FILTER(ARQUIVOS[REVISÃO],ARQUIVOS[DOCUMENTO]='MATRIZ DE REVISÃO'!$A339)),1,)=$B339,"VIGENTE","OBS"),IF(E$1&lt;$B339,"-",""))</f>
        <v/>
      </c>
      <c r="F339" s="21" t="str" cm="1">
        <f t="array" ref="F339">IFERROR(IF(VLOOKUP(F$1,_xlfn.UNIQUE(_xlfn._xlws.FILTER(ARQUIVOS[REVISÃO],ARQUIVOS[DOCUMENTO]='MATRIZ DE REVISÃO'!$A339)),1,)=$B339,"VIGENTE","OBS"),IF(F$1&lt;$B339,"-",""))</f>
        <v/>
      </c>
      <c r="G339" s="21" t="str" cm="1">
        <f t="array" ref="G339">IFERROR(IF(VLOOKUP(G$1,_xlfn.UNIQUE(_xlfn._xlws.FILTER(ARQUIVOS[REVISÃO],ARQUIVOS[DOCUMENTO]='MATRIZ DE REVISÃO'!$A339)),1,)=$B339,"VIGENTE","OBS"),IF(G$1&lt;$B339,"-",""))</f>
        <v/>
      </c>
      <c r="H339" s="21" t="str" cm="1">
        <f t="array" ref="H339">IFERROR(IF(VLOOKUP(H$1,_xlfn.UNIQUE(_xlfn._xlws.FILTER(ARQUIVOS[REVISÃO],ARQUIVOS[DOCUMENTO]='MATRIZ DE REVISÃO'!$A339)),1,)=$B339,"VIGENTE","OBS"),IF(H$1&lt;$B339,"-",""))</f>
        <v/>
      </c>
      <c r="I339" s="21" t="str" cm="1">
        <f t="array" ref="I339">IFERROR(IF(VLOOKUP(I$1,_xlfn.UNIQUE(_xlfn._xlws.FILTER(ARQUIVOS[REVISÃO],ARQUIVOS[DOCUMENTO]='MATRIZ DE REVISÃO'!$A339)),1,)=$B339,"VIGENTE","OBS"),IF(I$1&lt;$B339,"-",""))</f>
        <v/>
      </c>
      <c r="J339" s="21" t="str" cm="1">
        <f t="array" ref="J339">IFERROR(IF(VLOOKUP(J$1,_xlfn.UNIQUE(_xlfn._xlws.FILTER(ARQUIVOS[REVISÃO],ARQUIVOS[DOCUMENTO]='MATRIZ DE REVISÃO'!$A339)),1,)=$B339,"VIGENTE","OBS"),IF(J$1&lt;$B339,"-",""))</f>
        <v/>
      </c>
      <c r="K339" s="21" t="str" cm="1">
        <f t="array" ref="K339">IFERROR(IF(VLOOKUP(K$1,_xlfn.UNIQUE(_xlfn._xlws.FILTER(ARQUIVOS[REVISÃO],ARQUIVOS[DOCUMENTO]='MATRIZ DE REVISÃO'!$A339)),1,)=$B339,"VIGENTE","OBS"),IF(K$1&lt;$B339,"-",""))</f>
        <v/>
      </c>
      <c r="L339" s="21" t="str" cm="1">
        <f t="array" ref="L339">IFERROR(IF(VLOOKUP(L$1,_xlfn.UNIQUE(_xlfn._xlws.FILTER(ARQUIVOS[REVISÃO],ARQUIVOS[DOCUMENTO]='MATRIZ DE REVISÃO'!$A339)),1,)=$B339,"VIGENTE","OBS"),IF(L$1&lt;$B339,"-",""))</f>
        <v/>
      </c>
      <c r="M339" s="21" t="str" cm="1">
        <f t="array" ref="M339">IFERROR(IF(VLOOKUP(M$1,_xlfn.UNIQUE(_xlfn._xlws.FILTER(ARQUIVOS[REVISÃO],ARQUIVOS[DOCUMENTO]='MATRIZ DE REVISÃO'!$A339)),1,)=$B339,"VIGENTE","OBS"),IF(M$1&lt;$B339,"-",""))</f>
        <v/>
      </c>
      <c r="N339" s="21" t="str" cm="1">
        <f t="array" ref="N339">IFERROR(IF(VLOOKUP(N$1,_xlfn.UNIQUE(_xlfn._xlws.FILTER(ARQUIVOS[REVISÃO],ARQUIVOS[DOCUMENTO]='MATRIZ DE REVISÃO'!$A339)),1,)=$B339,"VIGENTE","OBS"),IF(N$1&lt;$B339,"-",""))</f>
        <v/>
      </c>
      <c r="O339" s="22" t="str" cm="1">
        <f t="array" ref="O339">IFERROR(IF(VLOOKUP(O$1,_xlfn.UNIQUE(_xlfn._xlws.FILTER(ARQUIVOS[REVISÃO],ARQUIVOS[DOCUMENTO]='MATRIZ DE REVISÃO'!$A339)),1,)=$B339,"VIGENTE","OBS"),IF(O$1&lt;$B339,"-",""))</f>
        <v/>
      </c>
      <c r="P339" t="str" cm="1">
        <f t="array" ref="P339">IFERROR(IF(VLOOKUP(P$1,_xlfn.UNIQUE(_xlfn._xlws.FILTER(ARQUIVOS[REVISÃO],ARQUIVOS[DOCUMENTO]='MATRIZ DE REVISÃO'!$A339)),1,)=$B339,"VIGENTE","OBS"),IF(P$1&lt;$B339,"-",""))</f>
        <v/>
      </c>
      <c r="Q339" t="str" cm="1">
        <f t="array" ref="Q339">IFERROR(IF(VLOOKUP(Q$1,_xlfn.UNIQUE(_xlfn._xlws.FILTER(ARQUIVOS[REVISÃO],ARQUIVOS[DOCUMENTO]='MATRIZ DE REVISÃO'!$A339)),1,)=$B339,"VIGENTE","OBS"),IF(Q$1&lt;$B339,"-",""))</f>
        <v/>
      </c>
      <c r="R339" t="str" cm="1">
        <f t="array" ref="R339">IFERROR(IF(VLOOKUP(R$1,_xlfn.UNIQUE(_xlfn._xlws.FILTER(ARQUIVOS[REVISÃO],ARQUIVOS[DOCUMENTO]='MATRIZ DE REVISÃO'!$A339)),1,)=$B339,"VIGENTE","OBS"),IF(R$1&lt;$B339,"-",""))</f>
        <v/>
      </c>
      <c r="S339" t="str" cm="1">
        <f t="array" ref="S339">IFERROR(IF(VLOOKUP(S$1,_xlfn.UNIQUE(_xlfn._xlws.FILTER(ARQUIVOS[REVISÃO],ARQUIVOS[DOCUMENTO]='MATRIZ DE REVISÃO'!$A339)),1,)=$B339,"VIGENTE","OBS"),IF(S$1&lt;$B339,"-",""))</f>
        <v/>
      </c>
    </row>
    <row r="340" spans="1:19" x14ac:dyDescent="0.3">
      <c r="A340" s="16" t="s">
        <v>3155</v>
      </c>
      <c r="B340" s="17" t="str">
        <f>_xlfn.XLOOKUP(A340,LD_01[DOCUMENTO],LD_01[REVISÃO])</f>
        <v>R00</v>
      </c>
      <c r="C340" s="17" t="s">
        <v>4316</v>
      </c>
      <c r="D340" s="21" t="str" cm="1">
        <f t="array" ref="D340">IFERROR(IF(VLOOKUP(D$1,_xlfn.UNIQUE(_xlfn._xlws.FILTER(ARQUIVOS[REVISÃO],ARQUIVOS[DOCUMENTO]='MATRIZ DE REVISÃO'!$A340)),1,)=$B340,"VIGENTE","OBS"),IF(D$1&lt;$B340,"-",""))</f>
        <v>VIGENTE</v>
      </c>
      <c r="E340" s="21" t="str" cm="1">
        <f t="array" ref="E340">IFERROR(IF(VLOOKUP(E$1,_xlfn.UNIQUE(_xlfn._xlws.FILTER(ARQUIVOS[REVISÃO],ARQUIVOS[DOCUMENTO]='MATRIZ DE REVISÃO'!$A340)),1,)=$B340,"VIGENTE","OBS"),IF(E$1&lt;$B340,"-",""))</f>
        <v/>
      </c>
      <c r="F340" s="21" t="str" cm="1">
        <f t="array" ref="F340">IFERROR(IF(VLOOKUP(F$1,_xlfn.UNIQUE(_xlfn._xlws.FILTER(ARQUIVOS[REVISÃO],ARQUIVOS[DOCUMENTO]='MATRIZ DE REVISÃO'!$A340)),1,)=$B340,"VIGENTE","OBS"),IF(F$1&lt;$B340,"-",""))</f>
        <v/>
      </c>
      <c r="G340" s="21" t="str" cm="1">
        <f t="array" ref="G340">IFERROR(IF(VLOOKUP(G$1,_xlfn.UNIQUE(_xlfn._xlws.FILTER(ARQUIVOS[REVISÃO],ARQUIVOS[DOCUMENTO]='MATRIZ DE REVISÃO'!$A340)),1,)=$B340,"VIGENTE","OBS"),IF(G$1&lt;$B340,"-",""))</f>
        <v/>
      </c>
      <c r="H340" s="21" t="str" cm="1">
        <f t="array" ref="H340">IFERROR(IF(VLOOKUP(H$1,_xlfn.UNIQUE(_xlfn._xlws.FILTER(ARQUIVOS[REVISÃO],ARQUIVOS[DOCUMENTO]='MATRIZ DE REVISÃO'!$A340)),1,)=$B340,"VIGENTE","OBS"),IF(H$1&lt;$B340,"-",""))</f>
        <v/>
      </c>
      <c r="I340" s="21" t="str" cm="1">
        <f t="array" ref="I340">IFERROR(IF(VLOOKUP(I$1,_xlfn.UNIQUE(_xlfn._xlws.FILTER(ARQUIVOS[REVISÃO],ARQUIVOS[DOCUMENTO]='MATRIZ DE REVISÃO'!$A340)),1,)=$B340,"VIGENTE","OBS"),IF(I$1&lt;$B340,"-",""))</f>
        <v/>
      </c>
      <c r="J340" s="21" t="str" cm="1">
        <f t="array" ref="J340">IFERROR(IF(VLOOKUP(J$1,_xlfn.UNIQUE(_xlfn._xlws.FILTER(ARQUIVOS[REVISÃO],ARQUIVOS[DOCUMENTO]='MATRIZ DE REVISÃO'!$A340)),1,)=$B340,"VIGENTE","OBS"),IF(J$1&lt;$B340,"-",""))</f>
        <v/>
      </c>
      <c r="K340" s="21" t="str" cm="1">
        <f t="array" ref="K340">IFERROR(IF(VLOOKUP(K$1,_xlfn.UNIQUE(_xlfn._xlws.FILTER(ARQUIVOS[REVISÃO],ARQUIVOS[DOCUMENTO]='MATRIZ DE REVISÃO'!$A340)),1,)=$B340,"VIGENTE","OBS"),IF(K$1&lt;$B340,"-",""))</f>
        <v/>
      </c>
      <c r="L340" s="21" t="str" cm="1">
        <f t="array" ref="L340">IFERROR(IF(VLOOKUP(L$1,_xlfn.UNIQUE(_xlfn._xlws.FILTER(ARQUIVOS[REVISÃO],ARQUIVOS[DOCUMENTO]='MATRIZ DE REVISÃO'!$A340)),1,)=$B340,"VIGENTE","OBS"),IF(L$1&lt;$B340,"-",""))</f>
        <v/>
      </c>
      <c r="M340" s="21" t="str" cm="1">
        <f t="array" ref="M340">IFERROR(IF(VLOOKUP(M$1,_xlfn.UNIQUE(_xlfn._xlws.FILTER(ARQUIVOS[REVISÃO],ARQUIVOS[DOCUMENTO]='MATRIZ DE REVISÃO'!$A340)),1,)=$B340,"VIGENTE","OBS"),IF(M$1&lt;$B340,"-",""))</f>
        <v/>
      </c>
      <c r="N340" s="21" t="str" cm="1">
        <f t="array" ref="N340">IFERROR(IF(VLOOKUP(N$1,_xlfn.UNIQUE(_xlfn._xlws.FILTER(ARQUIVOS[REVISÃO],ARQUIVOS[DOCUMENTO]='MATRIZ DE REVISÃO'!$A340)),1,)=$B340,"VIGENTE","OBS"),IF(N$1&lt;$B340,"-",""))</f>
        <v/>
      </c>
      <c r="O340" s="22" t="str" cm="1">
        <f t="array" ref="O340">IFERROR(IF(VLOOKUP(O$1,_xlfn.UNIQUE(_xlfn._xlws.FILTER(ARQUIVOS[REVISÃO],ARQUIVOS[DOCUMENTO]='MATRIZ DE REVISÃO'!$A340)),1,)=$B340,"VIGENTE","OBS"),IF(O$1&lt;$B340,"-",""))</f>
        <v/>
      </c>
      <c r="P340" t="str" cm="1">
        <f t="array" ref="P340">IFERROR(IF(VLOOKUP(P$1,_xlfn.UNIQUE(_xlfn._xlws.FILTER(ARQUIVOS[REVISÃO],ARQUIVOS[DOCUMENTO]='MATRIZ DE REVISÃO'!$A340)),1,)=$B340,"VIGENTE","OBS"),IF(P$1&lt;$B340,"-",""))</f>
        <v/>
      </c>
      <c r="Q340" t="str" cm="1">
        <f t="array" ref="Q340">IFERROR(IF(VLOOKUP(Q$1,_xlfn.UNIQUE(_xlfn._xlws.FILTER(ARQUIVOS[REVISÃO],ARQUIVOS[DOCUMENTO]='MATRIZ DE REVISÃO'!$A340)),1,)=$B340,"VIGENTE","OBS"),IF(Q$1&lt;$B340,"-",""))</f>
        <v/>
      </c>
      <c r="R340" t="str" cm="1">
        <f t="array" ref="R340">IFERROR(IF(VLOOKUP(R$1,_xlfn.UNIQUE(_xlfn._xlws.FILTER(ARQUIVOS[REVISÃO],ARQUIVOS[DOCUMENTO]='MATRIZ DE REVISÃO'!$A340)),1,)=$B340,"VIGENTE","OBS"),IF(R$1&lt;$B340,"-",""))</f>
        <v/>
      </c>
      <c r="S340" t="str" cm="1">
        <f t="array" ref="S340">IFERROR(IF(VLOOKUP(S$1,_xlfn.UNIQUE(_xlfn._xlws.FILTER(ARQUIVOS[REVISÃO],ARQUIVOS[DOCUMENTO]='MATRIZ DE REVISÃO'!$A340)),1,)=$B340,"VIGENTE","OBS"),IF(S$1&lt;$B340,"-",""))</f>
        <v/>
      </c>
    </row>
    <row r="341" spans="1:19" x14ac:dyDescent="0.3">
      <c r="A341" s="16" t="s">
        <v>3129</v>
      </c>
      <c r="B341" s="17" t="str">
        <f>_xlfn.XLOOKUP(A341,LD_01[DOCUMENTO],LD_01[REVISÃO])</f>
        <v>R01</v>
      </c>
      <c r="C341" s="17" t="s">
        <v>4316</v>
      </c>
      <c r="D341" s="21" t="str" cm="1">
        <f t="array" ref="D341">IFERROR(IF(VLOOKUP(D$1,_xlfn.UNIQUE(_xlfn._xlws.FILTER(ARQUIVOS[REVISÃO],ARQUIVOS[DOCUMENTO]='MATRIZ DE REVISÃO'!$A341)),1,)=$B341,"VIGENTE","OBS"),IF(D$1&lt;$B341,"-",""))</f>
        <v>-</v>
      </c>
      <c r="E341" s="21" t="str" cm="1">
        <f t="array" ref="E341">IFERROR(IF(VLOOKUP(E$1,_xlfn.UNIQUE(_xlfn._xlws.FILTER(ARQUIVOS[REVISÃO],ARQUIVOS[DOCUMENTO]='MATRIZ DE REVISÃO'!$A341)),1,)=$B341,"VIGENTE","OBS"),IF(E$1&lt;$B341,"-",""))</f>
        <v>VIGENTE</v>
      </c>
      <c r="F341" s="21" t="str" cm="1">
        <f t="array" ref="F341">IFERROR(IF(VLOOKUP(F$1,_xlfn.UNIQUE(_xlfn._xlws.FILTER(ARQUIVOS[REVISÃO],ARQUIVOS[DOCUMENTO]='MATRIZ DE REVISÃO'!$A341)),1,)=$B341,"VIGENTE","OBS"),IF(F$1&lt;$B341,"-",""))</f>
        <v/>
      </c>
      <c r="G341" s="21" t="str" cm="1">
        <f t="array" ref="G341">IFERROR(IF(VLOOKUP(G$1,_xlfn.UNIQUE(_xlfn._xlws.FILTER(ARQUIVOS[REVISÃO],ARQUIVOS[DOCUMENTO]='MATRIZ DE REVISÃO'!$A341)),1,)=$B341,"VIGENTE","OBS"),IF(G$1&lt;$B341,"-",""))</f>
        <v/>
      </c>
      <c r="H341" s="21" t="str" cm="1">
        <f t="array" ref="H341">IFERROR(IF(VLOOKUP(H$1,_xlfn.UNIQUE(_xlfn._xlws.FILTER(ARQUIVOS[REVISÃO],ARQUIVOS[DOCUMENTO]='MATRIZ DE REVISÃO'!$A341)),1,)=$B341,"VIGENTE","OBS"),IF(H$1&lt;$B341,"-",""))</f>
        <v/>
      </c>
      <c r="I341" s="21" t="str" cm="1">
        <f t="array" ref="I341">IFERROR(IF(VLOOKUP(I$1,_xlfn.UNIQUE(_xlfn._xlws.FILTER(ARQUIVOS[REVISÃO],ARQUIVOS[DOCUMENTO]='MATRIZ DE REVISÃO'!$A341)),1,)=$B341,"VIGENTE","OBS"),IF(I$1&lt;$B341,"-",""))</f>
        <v/>
      </c>
      <c r="J341" s="21" t="str" cm="1">
        <f t="array" ref="J341">IFERROR(IF(VLOOKUP(J$1,_xlfn.UNIQUE(_xlfn._xlws.FILTER(ARQUIVOS[REVISÃO],ARQUIVOS[DOCUMENTO]='MATRIZ DE REVISÃO'!$A341)),1,)=$B341,"VIGENTE","OBS"),IF(J$1&lt;$B341,"-",""))</f>
        <v/>
      </c>
      <c r="K341" s="21" t="str" cm="1">
        <f t="array" ref="K341">IFERROR(IF(VLOOKUP(K$1,_xlfn.UNIQUE(_xlfn._xlws.FILTER(ARQUIVOS[REVISÃO],ARQUIVOS[DOCUMENTO]='MATRIZ DE REVISÃO'!$A341)),1,)=$B341,"VIGENTE","OBS"),IF(K$1&lt;$B341,"-",""))</f>
        <v/>
      </c>
      <c r="L341" s="21" t="str" cm="1">
        <f t="array" ref="L341">IFERROR(IF(VLOOKUP(L$1,_xlfn.UNIQUE(_xlfn._xlws.FILTER(ARQUIVOS[REVISÃO],ARQUIVOS[DOCUMENTO]='MATRIZ DE REVISÃO'!$A341)),1,)=$B341,"VIGENTE","OBS"),IF(L$1&lt;$B341,"-",""))</f>
        <v/>
      </c>
      <c r="M341" s="21" t="str" cm="1">
        <f t="array" ref="M341">IFERROR(IF(VLOOKUP(M$1,_xlfn.UNIQUE(_xlfn._xlws.FILTER(ARQUIVOS[REVISÃO],ARQUIVOS[DOCUMENTO]='MATRIZ DE REVISÃO'!$A341)),1,)=$B341,"VIGENTE","OBS"),IF(M$1&lt;$B341,"-",""))</f>
        <v/>
      </c>
      <c r="N341" s="21" t="str" cm="1">
        <f t="array" ref="N341">IFERROR(IF(VLOOKUP(N$1,_xlfn.UNIQUE(_xlfn._xlws.FILTER(ARQUIVOS[REVISÃO],ARQUIVOS[DOCUMENTO]='MATRIZ DE REVISÃO'!$A341)),1,)=$B341,"VIGENTE","OBS"),IF(N$1&lt;$B341,"-",""))</f>
        <v/>
      </c>
      <c r="O341" s="22" t="str" cm="1">
        <f t="array" ref="O341">IFERROR(IF(VLOOKUP(O$1,_xlfn.UNIQUE(_xlfn._xlws.FILTER(ARQUIVOS[REVISÃO],ARQUIVOS[DOCUMENTO]='MATRIZ DE REVISÃO'!$A341)),1,)=$B341,"VIGENTE","OBS"),IF(O$1&lt;$B341,"-",""))</f>
        <v/>
      </c>
      <c r="P341" t="str" cm="1">
        <f t="array" ref="P341">IFERROR(IF(VLOOKUP(P$1,_xlfn.UNIQUE(_xlfn._xlws.FILTER(ARQUIVOS[REVISÃO],ARQUIVOS[DOCUMENTO]='MATRIZ DE REVISÃO'!$A341)),1,)=$B341,"VIGENTE","OBS"),IF(P$1&lt;$B341,"-",""))</f>
        <v/>
      </c>
      <c r="Q341" t="str" cm="1">
        <f t="array" ref="Q341">IFERROR(IF(VLOOKUP(Q$1,_xlfn.UNIQUE(_xlfn._xlws.FILTER(ARQUIVOS[REVISÃO],ARQUIVOS[DOCUMENTO]='MATRIZ DE REVISÃO'!$A341)),1,)=$B341,"VIGENTE","OBS"),IF(Q$1&lt;$B341,"-",""))</f>
        <v/>
      </c>
      <c r="R341" t="str" cm="1">
        <f t="array" ref="R341">IFERROR(IF(VLOOKUP(R$1,_xlfn.UNIQUE(_xlfn._xlws.FILTER(ARQUIVOS[REVISÃO],ARQUIVOS[DOCUMENTO]='MATRIZ DE REVISÃO'!$A341)),1,)=$B341,"VIGENTE","OBS"),IF(R$1&lt;$B341,"-",""))</f>
        <v/>
      </c>
      <c r="S341" t="str" cm="1">
        <f t="array" ref="S341">IFERROR(IF(VLOOKUP(S$1,_xlfn.UNIQUE(_xlfn._xlws.FILTER(ARQUIVOS[REVISÃO],ARQUIVOS[DOCUMENTO]='MATRIZ DE REVISÃO'!$A341)),1,)=$B341,"VIGENTE","OBS"),IF(S$1&lt;$B341,"-",""))</f>
        <v/>
      </c>
    </row>
    <row r="342" spans="1:19" x14ac:dyDescent="0.3">
      <c r="A342" s="16" t="s">
        <v>3130</v>
      </c>
      <c r="B342" s="17" t="str">
        <f>_xlfn.XLOOKUP(A342,LD_01[DOCUMENTO],LD_01[REVISÃO])</f>
        <v>R00</v>
      </c>
      <c r="C342" s="17" t="s">
        <v>4316</v>
      </c>
      <c r="D342" s="21" t="str" cm="1">
        <f t="array" ref="D342">IFERROR(IF(VLOOKUP(D$1,_xlfn.UNIQUE(_xlfn._xlws.FILTER(ARQUIVOS[REVISÃO],ARQUIVOS[DOCUMENTO]='MATRIZ DE REVISÃO'!$A342)),1,)=$B342,"VIGENTE","OBS"),IF(D$1&lt;$B342,"-",""))</f>
        <v>VIGENTE</v>
      </c>
      <c r="E342" s="21" t="str" cm="1">
        <f t="array" ref="E342">IFERROR(IF(VLOOKUP(E$1,_xlfn.UNIQUE(_xlfn._xlws.FILTER(ARQUIVOS[REVISÃO],ARQUIVOS[DOCUMENTO]='MATRIZ DE REVISÃO'!$A342)),1,)=$B342,"VIGENTE","OBS"),IF(E$1&lt;$B342,"-",""))</f>
        <v/>
      </c>
      <c r="F342" s="21" t="str" cm="1">
        <f t="array" ref="F342">IFERROR(IF(VLOOKUP(F$1,_xlfn.UNIQUE(_xlfn._xlws.FILTER(ARQUIVOS[REVISÃO],ARQUIVOS[DOCUMENTO]='MATRIZ DE REVISÃO'!$A342)),1,)=$B342,"VIGENTE","OBS"),IF(F$1&lt;$B342,"-",""))</f>
        <v/>
      </c>
      <c r="G342" s="21" t="str" cm="1">
        <f t="array" ref="G342">IFERROR(IF(VLOOKUP(G$1,_xlfn.UNIQUE(_xlfn._xlws.FILTER(ARQUIVOS[REVISÃO],ARQUIVOS[DOCUMENTO]='MATRIZ DE REVISÃO'!$A342)),1,)=$B342,"VIGENTE","OBS"),IF(G$1&lt;$B342,"-",""))</f>
        <v/>
      </c>
      <c r="H342" s="21" t="str" cm="1">
        <f t="array" ref="H342">IFERROR(IF(VLOOKUP(H$1,_xlfn.UNIQUE(_xlfn._xlws.FILTER(ARQUIVOS[REVISÃO],ARQUIVOS[DOCUMENTO]='MATRIZ DE REVISÃO'!$A342)),1,)=$B342,"VIGENTE","OBS"),IF(H$1&lt;$B342,"-",""))</f>
        <v/>
      </c>
      <c r="I342" s="21" t="str" cm="1">
        <f t="array" ref="I342">IFERROR(IF(VLOOKUP(I$1,_xlfn.UNIQUE(_xlfn._xlws.FILTER(ARQUIVOS[REVISÃO],ARQUIVOS[DOCUMENTO]='MATRIZ DE REVISÃO'!$A342)),1,)=$B342,"VIGENTE","OBS"),IF(I$1&lt;$B342,"-",""))</f>
        <v/>
      </c>
      <c r="J342" s="21" t="str" cm="1">
        <f t="array" ref="J342">IFERROR(IF(VLOOKUP(J$1,_xlfn.UNIQUE(_xlfn._xlws.FILTER(ARQUIVOS[REVISÃO],ARQUIVOS[DOCUMENTO]='MATRIZ DE REVISÃO'!$A342)),1,)=$B342,"VIGENTE","OBS"),IF(J$1&lt;$B342,"-",""))</f>
        <v/>
      </c>
      <c r="K342" s="21" t="str" cm="1">
        <f t="array" ref="K342">IFERROR(IF(VLOOKUP(K$1,_xlfn.UNIQUE(_xlfn._xlws.FILTER(ARQUIVOS[REVISÃO],ARQUIVOS[DOCUMENTO]='MATRIZ DE REVISÃO'!$A342)),1,)=$B342,"VIGENTE","OBS"),IF(K$1&lt;$B342,"-",""))</f>
        <v/>
      </c>
      <c r="L342" s="21" t="str" cm="1">
        <f t="array" ref="L342">IFERROR(IF(VLOOKUP(L$1,_xlfn.UNIQUE(_xlfn._xlws.FILTER(ARQUIVOS[REVISÃO],ARQUIVOS[DOCUMENTO]='MATRIZ DE REVISÃO'!$A342)),1,)=$B342,"VIGENTE","OBS"),IF(L$1&lt;$B342,"-",""))</f>
        <v/>
      </c>
      <c r="M342" s="21" t="str" cm="1">
        <f t="array" ref="M342">IFERROR(IF(VLOOKUP(M$1,_xlfn.UNIQUE(_xlfn._xlws.FILTER(ARQUIVOS[REVISÃO],ARQUIVOS[DOCUMENTO]='MATRIZ DE REVISÃO'!$A342)),1,)=$B342,"VIGENTE","OBS"),IF(M$1&lt;$B342,"-",""))</f>
        <v/>
      </c>
      <c r="N342" s="21" t="str" cm="1">
        <f t="array" ref="N342">IFERROR(IF(VLOOKUP(N$1,_xlfn.UNIQUE(_xlfn._xlws.FILTER(ARQUIVOS[REVISÃO],ARQUIVOS[DOCUMENTO]='MATRIZ DE REVISÃO'!$A342)),1,)=$B342,"VIGENTE","OBS"),IF(N$1&lt;$B342,"-",""))</f>
        <v/>
      </c>
      <c r="O342" s="22" t="str" cm="1">
        <f t="array" ref="O342">IFERROR(IF(VLOOKUP(O$1,_xlfn.UNIQUE(_xlfn._xlws.FILTER(ARQUIVOS[REVISÃO],ARQUIVOS[DOCUMENTO]='MATRIZ DE REVISÃO'!$A342)),1,)=$B342,"VIGENTE","OBS"),IF(O$1&lt;$B342,"-",""))</f>
        <v/>
      </c>
      <c r="P342" t="str" cm="1">
        <f t="array" ref="P342">IFERROR(IF(VLOOKUP(P$1,_xlfn.UNIQUE(_xlfn._xlws.FILTER(ARQUIVOS[REVISÃO],ARQUIVOS[DOCUMENTO]='MATRIZ DE REVISÃO'!$A342)),1,)=$B342,"VIGENTE","OBS"),IF(P$1&lt;$B342,"-",""))</f>
        <v/>
      </c>
      <c r="Q342" t="str" cm="1">
        <f t="array" ref="Q342">IFERROR(IF(VLOOKUP(Q$1,_xlfn.UNIQUE(_xlfn._xlws.FILTER(ARQUIVOS[REVISÃO],ARQUIVOS[DOCUMENTO]='MATRIZ DE REVISÃO'!$A342)),1,)=$B342,"VIGENTE","OBS"),IF(Q$1&lt;$B342,"-",""))</f>
        <v/>
      </c>
      <c r="R342" t="str" cm="1">
        <f t="array" ref="R342">IFERROR(IF(VLOOKUP(R$1,_xlfn.UNIQUE(_xlfn._xlws.FILTER(ARQUIVOS[REVISÃO],ARQUIVOS[DOCUMENTO]='MATRIZ DE REVISÃO'!$A342)),1,)=$B342,"VIGENTE","OBS"),IF(R$1&lt;$B342,"-",""))</f>
        <v/>
      </c>
      <c r="S342" t="str" cm="1">
        <f t="array" ref="S342">IFERROR(IF(VLOOKUP(S$1,_xlfn.UNIQUE(_xlfn._xlws.FILTER(ARQUIVOS[REVISÃO],ARQUIVOS[DOCUMENTO]='MATRIZ DE REVISÃO'!$A342)),1,)=$B342,"VIGENTE","OBS"),IF(S$1&lt;$B342,"-",""))</f>
        <v/>
      </c>
    </row>
    <row r="343" spans="1:19" x14ac:dyDescent="0.3">
      <c r="A343" s="16" t="s">
        <v>3131</v>
      </c>
      <c r="B343" s="17" t="str">
        <f>_xlfn.XLOOKUP(A343,LD_01[DOCUMENTO],LD_01[REVISÃO])</f>
        <v>R00</v>
      </c>
      <c r="C343" s="17" t="s">
        <v>4316</v>
      </c>
      <c r="D343" s="21" t="str" cm="1">
        <f t="array" ref="D343">IFERROR(IF(VLOOKUP(D$1,_xlfn.UNIQUE(_xlfn._xlws.FILTER(ARQUIVOS[REVISÃO],ARQUIVOS[DOCUMENTO]='MATRIZ DE REVISÃO'!$A343)),1,)=$B343,"VIGENTE","OBS"),IF(D$1&lt;$B343,"-",""))</f>
        <v>VIGENTE</v>
      </c>
      <c r="E343" s="21" t="str" cm="1">
        <f t="array" ref="E343">IFERROR(IF(VLOOKUP(E$1,_xlfn.UNIQUE(_xlfn._xlws.FILTER(ARQUIVOS[REVISÃO],ARQUIVOS[DOCUMENTO]='MATRIZ DE REVISÃO'!$A343)),1,)=$B343,"VIGENTE","OBS"),IF(E$1&lt;$B343,"-",""))</f>
        <v/>
      </c>
      <c r="F343" s="21" t="str" cm="1">
        <f t="array" ref="F343">IFERROR(IF(VLOOKUP(F$1,_xlfn.UNIQUE(_xlfn._xlws.FILTER(ARQUIVOS[REVISÃO],ARQUIVOS[DOCUMENTO]='MATRIZ DE REVISÃO'!$A343)),1,)=$B343,"VIGENTE","OBS"),IF(F$1&lt;$B343,"-",""))</f>
        <v/>
      </c>
      <c r="G343" s="21" t="str" cm="1">
        <f t="array" ref="G343">IFERROR(IF(VLOOKUP(G$1,_xlfn.UNIQUE(_xlfn._xlws.FILTER(ARQUIVOS[REVISÃO],ARQUIVOS[DOCUMENTO]='MATRIZ DE REVISÃO'!$A343)),1,)=$B343,"VIGENTE","OBS"),IF(G$1&lt;$B343,"-",""))</f>
        <v/>
      </c>
      <c r="H343" s="21" t="str" cm="1">
        <f t="array" ref="H343">IFERROR(IF(VLOOKUP(H$1,_xlfn.UNIQUE(_xlfn._xlws.FILTER(ARQUIVOS[REVISÃO],ARQUIVOS[DOCUMENTO]='MATRIZ DE REVISÃO'!$A343)),1,)=$B343,"VIGENTE","OBS"),IF(H$1&lt;$B343,"-",""))</f>
        <v/>
      </c>
      <c r="I343" s="21" t="str" cm="1">
        <f t="array" ref="I343">IFERROR(IF(VLOOKUP(I$1,_xlfn.UNIQUE(_xlfn._xlws.FILTER(ARQUIVOS[REVISÃO],ARQUIVOS[DOCUMENTO]='MATRIZ DE REVISÃO'!$A343)),1,)=$B343,"VIGENTE","OBS"),IF(I$1&lt;$B343,"-",""))</f>
        <v/>
      </c>
      <c r="J343" s="21" t="str" cm="1">
        <f t="array" ref="J343">IFERROR(IF(VLOOKUP(J$1,_xlfn.UNIQUE(_xlfn._xlws.FILTER(ARQUIVOS[REVISÃO],ARQUIVOS[DOCUMENTO]='MATRIZ DE REVISÃO'!$A343)),1,)=$B343,"VIGENTE","OBS"),IF(J$1&lt;$B343,"-",""))</f>
        <v/>
      </c>
      <c r="K343" s="21" t="str" cm="1">
        <f t="array" ref="K343">IFERROR(IF(VLOOKUP(K$1,_xlfn.UNIQUE(_xlfn._xlws.FILTER(ARQUIVOS[REVISÃO],ARQUIVOS[DOCUMENTO]='MATRIZ DE REVISÃO'!$A343)),1,)=$B343,"VIGENTE","OBS"),IF(K$1&lt;$B343,"-",""))</f>
        <v/>
      </c>
      <c r="L343" s="21" t="str" cm="1">
        <f t="array" ref="L343">IFERROR(IF(VLOOKUP(L$1,_xlfn.UNIQUE(_xlfn._xlws.FILTER(ARQUIVOS[REVISÃO],ARQUIVOS[DOCUMENTO]='MATRIZ DE REVISÃO'!$A343)),1,)=$B343,"VIGENTE","OBS"),IF(L$1&lt;$B343,"-",""))</f>
        <v/>
      </c>
      <c r="M343" s="21" t="str" cm="1">
        <f t="array" ref="M343">IFERROR(IF(VLOOKUP(M$1,_xlfn.UNIQUE(_xlfn._xlws.FILTER(ARQUIVOS[REVISÃO],ARQUIVOS[DOCUMENTO]='MATRIZ DE REVISÃO'!$A343)),1,)=$B343,"VIGENTE","OBS"),IF(M$1&lt;$B343,"-",""))</f>
        <v/>
      </c>
      <c r="N343" s="21" t="str" cm="1">
        <f t="array" ref="N343">IFERROR(IF(VLOOKUP(N$1,_xlfn.UNIQUE(_xlfn._xlws.FILTER(ARQUIVOS[REVISÃO],ARQUIVOS[DOCUMENTO]='MATRIZ DE REVISÃO'!$A343)),1,)=$B343,"VIGENTE","OBS"),IF(N$1&lt;$B343,"-",""))</f>
        <v/>
      </c>
      <c r="O343" s="22" t="str" cm="1">
        <f t="array" ref="O343">IFERROR(IF(VLOOKUP(O$1,_xlfn.UNIQUE(_xlfn._xlws.FILTER(ARQUIVOS[REVISÃO],ARQUIVOS[DOCUMENTO]='MATRIZ DE REVISÃO'!$A343)),1,)=$B343,"VIGENTE","OBS"),IF(O$1&lt;$B343,"-",""))</f>
        <v/>
      </c>
      <c r="P343" t="str" cm="1">
        <f t="array" ref="P343">IFERROR(IF(VLOOKUP(P$1,_xlfn.UNIQUE(_xlfn._xlws.FILTER(ARQUIVOS[REVISÃO],ARQUIVOS[DOCUMENTO]='MATRIZ DE REVISÃO'!$A343)),1,)=$B343,"VIGENTE","OBS"),IF(P$1&lt;$B343,"-",""))</f>
        <v/>
      </c>
      <c r="Q343" t="str" cm="1">
        <f t="array" ref="Q343">IFERROR(IF(VLOOKUP(Q$1,_xlfn.UNIQUE(_xlfn._xlws.FILTER(ARQUIVOS[REVISÃO],ARQUIVOS[DOCUMENTO]='MATRIZ DE REVISÃO'!$A343)),1,)=$B343,"VIGENTE","OBS"),IF(Q$1&lt;$B343,"-",""))</f>
        <v/>
      </c>
      <c r="R343" t="str" cm="1">
        <f t="array" ref="R343">IFERROR(IF(VLOOKUP(R$1,_xlfn.UNIQUE(_xlfn._xlws.FILTER(ARQUIVOS[REVISÃO],ARQUIVOS[DOCUMENTO]='MATRIZ DE REVISÃO'!$A343)),1,)=$B343,"VIGENTE","OBS"),IF(R$1&lt;$B343,"-",""))</f>
        <v/>
      </c>
      <c r="S343" t="str" cm="1">
        <f t="array" ref="S343">IFERROR(IF(VLOOKUP(S$1,_xlfn.UNIQUE(_xlfn._xlws.FILTER(ARQUIVOS[REVISÃO],ARQUIVOS[DOCUMENTO]='MATRIZ DE REVISÃO'!$A343)),1,)=$B343,"VIGENTE","OBS"),IF(S$1&lt;$B343,"-",""))</f>
        <v/>
      </c>
    </row>
    <row r="344" spans="1:19" x14ac:dyDescent="0.3">
      <c r="A344" s="16" t="s">
        <v>3148</v>
      </c>
      <c r="B344" s="17" t="str">
        <f>_xlfn.XLOOKUP(A344,LD_01[DOCUMENTO],LD_01[REVISÃO])</f>
        <v>R01</v>
      </c>
      <c r="C344" s="17" t="s">
        <v>4316</v>
      </c>
      <c r="D344" s="21" t="str" cm="1">
        <f t="array" ref="D344">IFERROR(IF(VLOOKUP(D$1,_xlfn.UNIQUE(_xlfn._xlws.FILTER(ARQUIVOS[REVISÃO],ARQUIVOS[DOCUMENTO]='MATRIZ DE REVISÃO'!$A344)),1,)=$B344,"VIGENTE","OBS"),IF(D$1&lt;$B344,"-",""))</f>
        <v>-</v>
      </c>
      <c r="E344" s="21" t="str" cm="1">
        <f t="array" ref="E344">IFERROR(IF(VLOOKUP(E$1,_xlfn.UNIQUE(_xlfn._xlws.FILTER(ARQUIVOS[REVISÃO],ARQUIVOS[DOCUMENTO]='MATRIZ DE REVISÃO'!$A344)),1,)=$B344,"VIGENTE","OBS"),IF(E$1&lt;$B344,"-",""))</f>
        <v>VIGENTE</v>
      </c>
      <c r="F344" s="21" t="str" cm="1">
        <f t="array" ref="F344">IFERROR(IF(VLOOKUP(F$1,_xlfn.UNIQUE(_xlfn._xlws.FILTER(ARQUIVOS[REVISÃO],ARQUIVOS[DOCUMENTO]='MATRIZ DE REVISÃO'!$A344)),1,)=$B344,"VIGENTE","OBS"),IF(F$1&lt;$B344,"-",""))</f>
        <v/>
      </c>
      <c r="G344" s="21" t="str" cm="1">
        <f t="array" ref="G344">IFERROR(IF(VLOOKUP(G$1,_xlfn.UNIQUE(_xlfn._xlws.FILTER(ARQUIVOS[REVISÃO],ARQUIVOS[DOCUMENTO]='MATRIZ DE REVISÃO'!$A344)),1,)=$B344,"VIGENTE","OBS"),IF(G$1&lt;$B344,"-",""))</f>
        <v/>
      </c>
      <c r="H344" s="21" t="str" cm="1">
        <f t="array" ref="H344">IFERROR(IF(VLOOKUP(H$1,_xlfn.UNIQUE(_xlfn._xlws.FILTER(ARQUIVOS[REVISÃO],ARQUIVOS[DOCUMENTO]='MATRIZ DE REVISÃO'!$A344)),1,)=$B344,"VIGENTE","OBS"),IF(H$1&lt;$B344,"-",""))</f>
        <v/>
      </c>
      <c r="I344" s="21" t="str" cm="1">
        <f t="array" ref="I344">IFERROR(IF(VLOOKUP(I$1,_xlfn.UNIQUE(_xlfn._xlws.FILTER(ARQUIVOS[REVISÃO],ARQUIVOS[DOCUMENTO]='MATRIZ DE REVISÃO'!$A344)),1,)=$B344,"VIGENTE","OBS"),IF(I$1&lt;$B344,"-",""))</f>
        <v/>
      </c>
      <c r="J344" s="21" t="str" cm="1">
        <f t="array" ref="J344">IFERROR(IF(VLOOKUP(J$1,_xlfn.UNIQUE(_xlfn._xlws.FILTER(ARQUIVOS[REVISÃO],ARQUIVOS[DOCUMENTO]='MATRIZ DE REVISÃO'!$A344)),1,)=$B344,"VIGENTE","OBS"),IF(J$1&lt;$B344,"-",""))</f>
        <v/>
      </c>
      <c r="K344" s="21" t="str" cm="1">
        <f t="array" ref="K344">IFERROR(IF(VLOOKUP(K$1,_xlfn.UNIQUE(_xlfn._xlws.FILTER(ARQUIVOS[REVISÃO],ARQUIVOS[DOCUMENTO]='MATRIZ DE REVISÃO'!$A344)),1,)=$B344,"VIGENTE","OBS"),IF(K$1&lt;$B344,"-",""))</f>
        <v/>
      </c>
      <c r="L344" s="21" t="str" cm="1">
        <f t="array" ref="L344">IFERROR(IF(VLOOKUP(L$1,_xlfn.UNIQUE(_xlfn._xlws.FILTER(ARQUIVOS[REVISÃO],ARQUIVOS[DOCUMENTO]='MATRIZ DE REVISÃO'!$A344)),1,)=$B344,"VIGENTE","OBS"),IF(L$1&lt;$B344,"-",""))</f>
        <v/>
      </c>
      <c r="M344" s="21" t="str" cm="1">
        <f t="array" ref="M344">IFERROR(IF(VLOOKUP(M$1,_xlfn.UNIQUE(_xlfn._xlws.FILTER(ARQUIVOS[REVISÃO],ARQUIVOS[DOCUMENTO]='MATRIZ DE REVISÃO'!$A344)),1,)=$B344,"VIGENTE","OBS"),IF(M$1&lt;$B344,"-",""))</f>
        <v/>
      </c>
      <c r="N344" s="21" t="str" cm="1">
        <f t="array" ref="N344">IFERROR(IF(VLOOKUP(N$1,_xlfn.UNIQUE(_xlfn._xlws.FILTER(ARQUIVOS[REVISÃO],ARQUIVOS[DOCUMENTO]='MATRIZ DE REVISÃO'!$A344)),1,)=$B344,"VIGENTE","OBS"),IF(N$1&lt;$B344,"-",""))</f>
        <v/>
      </c>
      <c r="O344" s="22" t="str" cm="1">
        <f t="array" ref="O344">IFERROR(IF(VLOOKUP(O$1,_xlfn.UNIQUE(_xlfn._xlws.FILTER(ARQUIVOS[REVISÃO],ARQUIVOS[DOCUMENTO]='MATRIZ DE REVISÃO'!$A344)),1,)=$B344,"VIGENTE","OBS"),IF(O$1&lt;$B344,"-",""))</f>
        <v/>
      </c>
      <c r="P344" t="str" cm="1">
        <f t="array" ref="P344">IFERROR(IF(VLOOKUP(P$1,_xlfn.UNIQUE(_xlfn._xlws.FILTER(ARQUIVOS[REVISÃO],ARQUIVOS[DOCUMENTO]='MATRIZ DE REVISÃO'!$A344)),1,)=$B344,"VIGENTE","OBS"),IF(P$1&lt;$B344,"-",""))</f>
        <v/>
      </c>
      <c r="Q344" t="str" cm="1">
        <f t="array" ref="Q344">IFERROR(IF(VLOOKUP(Q$1,_xlfn.UNIQUE(_xlfn._xlws.FILTER(ARQUIVOS[REVISÃO],ARQUIVOS[DOCUMENTO]='MATRIZ DE REVISÃO'!$A344)),1,)=$B344,"VIGENTE","OBS"),IF(Q$1&lt;$B344,"-",""))</f>
        <v/>
      </c>
      <c r="R344" t="str" cm="1">
        <f t="array" ref="R344">IFERROR(IF(VLOOKUP(R$1,_xlfn.UNIQUE(_xlfn._xlws.FILTER(ARQUIVOS[REVISÃO],ARQUIVOS[DOCUMENTO]='MATRIZ DE REVISÃO'!$A344)),1,)=$B344,"VIGENTE","OBS"),IF(R$1&lt;$B344,"-",""))</f>
        <v/>
      </c>
      <c r="S344" t="str" cm="1">
        <f t="array" ref="S344">IFERROR(IF(VLOOKUP(S$1,_xlfn.UNIQUE(_xlfn._xlws.FILTER(ARQUIVOS[REVISÃO],ARQUIVOS[DOCUMENTO]='MATRIZ DE REVISÃO'!$A344)),1,)=$B344,"VIGENTE","OBS"),IF(S$1&lt;$B344,"-",""))</f>
        <v/>
      </c>
    </row>
    <row r="345" spans="1:19" x14ac:dyDescent="0.3">
      <c r="A345" s="16" t="s">
        <v>3149</v>
      </c>
      <c r="B345" s="17" t="str">
        <f>_xlfn.XLOOKUP(A345,LD_01[DOCUMENTO],LD_01[REVISÃO])</f>
        <v>R01</v>
      </c>
      <c r="C345" s="17" t="s">
        <v>4316</v>
      </c>
      <c r="D345" s="21" t="str" cm="1">
        <f t="array" ref="D345">IFERROR(IF(VLOOKUP(D$1,_xlfn.UNIQUE(_xlfn._xlws.FILTER(ARQUIVOS[REVISÃO],ARQUIVOS[DOCUMENTO]='MATRIZ DE REVISÃO'!$A345)),1,)=$B345,"VIGENTE","OBS"),IF(D$1&lt;$B345,"-",""))</f>
        <v>-</v>
      </c>
      <c r="E345" s="21" t="str" cm="1">
        <f t="array" ref="E345">IFERROR(IF(VLOOKUP(E$1,_xlfn.UNIQUE(_xlfn._xlws.FILTER(ARQUIVOS[REVISÃO],ARQUIVOS[DOCUMENTO]='MATRIZ DE REVISÃO'!$A345)),1,)=$B345,"VIGENTE","OBS"),IF(E$1&lt;$B345,"-",""))</f>
        <v>VIGENTE</v>
      </c>
      <c r="F345" s="21" t="str" cm="1">
        <f t="array" ref="F345">IFERROR(IF(VLOOKUP(F$1,_xlfn.UNIQUE(_xlfn._xlws.FILTER(ARQUIVOS[REVISÃO],ARQUIVOS[DOCUMENTO]='MATRIZ DE REVISÃO'!$A345)),1,)=$B345,"VIGENTE","OBS"),IF(F$1&lt;$B345,"-",""))</f>
        <v/>
      </c>
      <c r="G345" s="21" t="str" cm="1">
        <f t="array" ref="G345">IFERROR(IF(VLOOKUP(G$1,_xlfn.UNIQUE(_xlfn._xlws.FILTER(ARQUIVOS[REVISÃO],ARQUIVOS[DOCUMENTO]='MATRIZ DE REVISÃO'!$A345)),1,)=$B345,"VIGENTE","OBS"),IF(G$1&lt;$B345,"-",""))</f>
        <v/>
      </c>
      <c r="H345" s="21" t="str" cm="1">
        <f t="array" ref="H345">IFERROR(IF(VLOOKUP(H$1,_xlfn.UNIQUE(_xlfn._xlws.FILTER(ARQUIVOS[REVISÃO],ARQUIVOS[DOCUMENTO]='MATRIZ DE REVISÃO'!$A345)),1,)=$B345,"VIGENTE","OBS"),IF(H$1&lt;$B345,"-",""))</f>
        <v/>
      </c>
      <c r="I345" s="21" t="str" cm="1">
        <f t="array" ref="I345">IFERROR(IF(VLOOKUP(I$1,_xlfn.UNIQUE(_xlfn._xlws.FILTER(ARQUIVOS[REVISÃO],ARQUIVOS[DOCUMENTO]='MATRIZ DE REVISÃO'!$A345)),1,)=$B345,"VIGENTE","OBS"),IF(I$1&lt;$B345,"-",""))</f>
        <v/>
      </c>
      <c r="J345" s="21" t="str" cm="1">
        <f t="array" ref="J345">IFERROR(IF(VLOOKUP(J$1,_xlfn.UNIQUE(_xlfn._xlws.FILTER(ARQUIVOS[REVISÃO],ARQUIVOS[DOCUMENTO]='MATRIZ DE REVISÃO'!$A345)),1,)=$B345,"VIGENTE","OBS"),IF(J$1&lt;$B345,"-",""))</f>
        <v/>
      </c>
      <c r="K345" s="21" t="str" cm="1">
        <f t="array" ref="K345">IFERROR(IF(VLOOKUP(K$1,_xlfn.UNIQUE(_xlfn._xlws.FILTER(ARQUIVOS[REVISÃO],ARQUIVOS[DOCUMENTO]='MATRIZ DE REVISÃO'!$A345)),1,)=$B345,"VIGENTE","OBS"),IF(K$1&lt;$B345,"-",""))</f>
        <v/>
      </c>
      <c r="L345" s="21" t="str" cm="1">
        <f t="array" ref="L345">IFERROR(IF(VLOOKUP(L$1,_xlfn.UNIQUE(_xlfn._xlws.FILTER(ARQUIVOS[REVISÃO],ARQUIVOS[DOCUMENTO]='MATRIZ DE REVISÃO'!$A345)),1,)=$B345,"VIGENTE","OBS"),IF(L$1&lt;$B345,"-",""))</f>
        <v/>
      </c>
      <c r="M345" s="21" t="str" cm="1">
        <f t="array" ref="M345">IFERROR(IF(VLOOKUP(M$1,_xlfn.UNIQUE(_xlfn._xlws.FILTER(ARQUIVOS[REVISÃO],ARQUIVOS[DOCUMENTO]='MATRIZ DE REVISÃO'!$A345)),1,)=$B345,"VIGENTE","OBS"),IF(M$1&lt;$B345,"-",""))</f>
        <v/>
      </c>
      <c r="N345" s="21" t="str" cm="1">
        <f t="array" ref="N345">IFERROR(IF(VLOOKUP(N$1,_xlfn.UNIQUE(_xlfn._xlws.FILTER(ARQUIVOS[REVISÃO],ARQUIVOS[DOCUMENTO]='MATRIZ DE REVISÃO'!$A345)),1,)=$B345,"VIGENTE","OBS"),IF(N$1&lt;$B345,"-",""))</f>
        <v/>
      </c>
      <c r="O345" s="22" t="str" cm="1">
        <f t="array" ref="O345">IFERROR(IF(VLOOKUP(O$1,_xlfn.UNIQUE(_xlfn._xlws.FILTER(ARQUIVOS[REVISÃO],ARQUIVOS[DOCUMENTO]='MATRIZ DE REVISÃO'!$A345)),1,)=$B345,"VIGENTE","OBS"),IF(O$1&lt;$B345,"-",""))</f>
        <v/>
      </c>
      <c r="P345" t="str" cm="1">
        <f t="array" ref="P345">IFERROR(IF(VLOOKUP(P$1,_xlfn.UNIQUE(_xlfn._xlws.FILTER(ARQUIVOS[REVISÃO],ARQUIVOS[DOCUMENTO]='MATRIZ DE REVISÃO'!$A345)),1,)=$B345,"VIGENTE","OBS"),IF(P$1&lt;$B345,"-",""))</f>
        <v/>
      </c>
      <c r="Q345" t="str" cm="1">
        <f t="array" ref="Q345">IFERROR(IF(VLOOKUP(Q$1,_xlfn.UNIQUE(_xlfn._xlws.FILTER(ARQUIVOS[REVISÃO],ARQUIVOS[DOCUMENTO]='MATRIZ DE REVISÃO'!$A345)),1,)=$B345,"VIGENTE","OBS"),IF(Q$1&lt;$B345,"-",""))</f>
        <v/>
      </c>
      <c r="R345" t="str" cm="1">
        <f t="array" ref="R345">IFERROR(IF(VLOOKUP(R$1,_xlfn.UNIQUE(_xlfn._xlws.FILTER(ARQUIVOS[REVISÃO],ARQUIVOS[DOCUMENTO]='MATRIZ DE REVISÃO'!$A345)),1,)=$B345,"VIGENTE","OBS"),IF(R$1&lt;$B345,"-",""))</f>
        <v/>
      </c>
      <c r="S345" t="str" cm="1">
        <f t="array" ref="S345">IFERROR(IF(VLOOKUP(S$1,_xlfn.UNIQUE(_xlfn._xlws.FILTER(ARQUIVOS[REVISÃO],ARQUIVOS[DOCUMENTO]='MATRIZ DE REVISÃO'!$A345)),1,)=$B345,"VIGENTE","OBS"),IF(S$1&lt;$B345,"-",""))</f>
        <v/>
      </c>
    </row>
    <row r="346" spans="1:19" x14ac:dyDescent="0.3">
      <c r="A346" s="16" t="s">
        <v>3150</v>
      </c>
      <c r="B346" s="17" t="str">
        <f>_xlfn.XLOOKUP(A346,LD_01[DOCUMENTO],LD_01[REVISÃO])</f>
        <v>R00</v>
      </c>
      <c r="C346" s="17" t="s">
        <v>4316</v>
      </c>
      <c r="D346" s="21" t="str" cm="1">
        <f t="array" ref="D346">IFERROR(IF(VLOOKUP(D$1,_xlfn.UNIQUE(_xlfn._xlws.FILTER(ARQUIVOS[REVISÃO],ARQUIVOS[DOCUMENTO]='MATRIZ DE REVISÃO'!$A346)),1,)=$B346,"VIGENTE","OBS"),IF(D$1&lt;$B346,"-",""))</f>
        <v>VIGENTE</v>
      </c>
      <c r="E346" s="21" t="str" cm="1">
        <f t="array" ref="E346">IFERROR(IF(VLOOKUP(E$1,_xlfn.UNIQUE(_xlfn._xlws.FILTER(ARQUIVOS[REVISÃO],ARQUIVOS[DOCUMENTO]='MATRIZ DE REVISÃO'!$A346)),1,)=$B346,"VIGENTE","OBS"),IF(E$1&lt;$B346,"-",""))</f>
        <v/>
      </c>
      <c r="F346" s="21" t="str" cm="1">
        <f t="array" ref="F346">IFERROR(IF(VLOOKUP(F$1,_xlfn.UNIQUE(_xlfn._xlws.FILTER(ARQUIVOS[REVISÃO],ARQUIVOS[DOCUMENTO]='MATRIZ DE REVISÃO'!$A346)),1,)=$B346,"VIGENTE","OBS"),IF(F$1&lt;$B346,"-",""))</f>
        <v/>
      </c>
      <c r="G346" s="21" t="str" cm="1">
        <f t="array" ref="G346">IFERROR(IF(VLOOKUP(G$1,_xlfn.UNIQUE(_xlfn._xlws.FILTER(ARQUIVOS[REVISÃO],ARQUIVOS[DOCUMENTO]='MATRIZ DE REVISÃO'!$A346)),1,)=$B346,"VIGENTE","OBS"),IF(G$1&lt;$B346,"-",""))</f>
        <v/>
      </c>
      <c r="H346" s="21" t="str" cm="1">
        <f t="array" ref="H346">IFERROR(IF(VLOOKUP(H$1,_xlfn.UNIQUE(_xlfn._xlws.FILTER(ARQUIVOS[REVISÃO],ARQUIVOS[DOCUMENTO]='MATRIZ DE REVISÃO'!$A346)),1,)=$B346,"VIGENTE","OBS"),IF(H$1&lt;$B346,"-",""))</f>
        <v/>
      </c>
      <c r="I346" s="21" t="str" cm="1">
        <f t="array" ref="I346">IFERROR(IF(VLOOKUP(I$1,_xlfn.UNIQUE(_xlfn._xlws.FILTER(ARQUIVOS[REVISÃO],ARQUIVOS[DOCUMENTO]='MATRIZ DE REVISÃO'!$A346)),1,)=$B346,"VIGENTE","OBS"),IF(I$1&lt;$B346,"-",""))</f>
        <v/>
      </c>
      <c r="J346" s="21" t="str" cm="1">
        <f t="array" ref="J346">IFERROR(IF(VLOOKUP(J$1,_xlfn.UNIQUE(_xlfn._xlws.FILTER(ARQUIVOS[REVISÃO],ARQUIVOS[DOCUMENTO]='MATRIZ DE REVISÃO'!$A346)),1,)=$B346,"VIGENTE","OBS"),IF(J$1&lt;$B346,"-",""))</f>
        <v/>
      </c>
      <c r="K346" s="21" t="str" cm="1">
        <f t="array" ref="K346">IFERROR(IF(VLOOKUP(K$1,_xlfn.UNIQUE(_xlfn._xlws.FILTER(ARQUIVOS[REVISÃO],ARQUIVOS[DOCUMENTO]='MATRIZ DE REVISÃO'!$A346)),1,)=$B346,"VIGENTE","OBS"),IF(K$1&lt;$B346,"-",""))</f>
        <v/>
      </c>
      <c r="L346" s="21" t="str" cm="1">
        <f t="array" ref="L346">IFERROR(IF(VLOOKUP(L$1,_xlfn.UNIQUE(_xlfn._xlws.FILTER(ARQUIVOS[REVISÃO],ARQUIVOS[DOCUMENTO]='MATRIZ DE REVISÃO'!$A346)),1,)=$B346,"VIGENTE","OBS"),IF(L$1&lt;$B346,"-",""))</f>
        <v/>
      </c>
      <c r="M346" s="21" t="str" cm="1">
        <f t="array" ref="M346">IFERROR(IF(VLOOKUP(M$1,_xlfn.UNIQUE(_xlfn._xlws.FILTER(ARQUIVOS[REVISÃO],ARQUIVOS[DOCUMENTO]='MATRIZ DE REVISÃO'!$A346)),1,)=$B346,"VIGENTE","OBS"),IF(M$1&lt;$B346,"-",""))</f>
        <v/>
      </c>
      <c r="N346" s="21" t="str" cm="1">
        <f t="array" ref="N346">IFERROR(IF(VLOOKUP(N$1,_xlfn.UNIQUE(_xlfn._xlws.FILTER(ARQUIVOS[REVISÃO],ARQUIVOS[DOCUMENTO]='MATRIZ DE REVISÃO'!$A346)),1,)=$B346,"VIGENTE","OBS"),IF(N$1&lt;$B346,"-",""))</f>
        <v/>
      </c>
      <c r="O346" s="22" t="str" cm="1">
        <f t="array" ref="O346">IFERROR(IF(VLOOKUP(O$1,_xlfn.UNIQUE(_xlfn._xlws.FILTER(ARQUIVOS[REVISÃO],ARQUIVOS[DOCUMENTO]='MATRIZ DE REVISÃO'!$A346)),1,)=$B346,"VIGENTE","OBS"),IF(O$1&lt;$B346,"-",""))</f>
        <v/>
      </c>
      <c r="P346" t="str" cm="1">
        <f t="array" ref="P346">IFERROR(IF(VLOOKUP(P$1,_xlfn.UNIQUE(_xlfn._xlws.FILTER(ARQUIVOS[REVISÃO],ARQUIVOS[DOCUMENTO]='MATRIZ DE REVISÃO'!$A346)),1,)=$B346,"VIGENTE","OBS"),IF(P$1&lt;$B346,"-",""))</f>
        <v/>
      </c>
      <c r="Q346" t="str" cm="1">
        <f t="array" ref="Q346">IFERROR(IF(VLOOKUP(Q$1,_xlfn.UNIQUE(_xlfn._xlws.FILTER(ARQUIVOS[REVISÃO],ARQUIVOS[DOCUMENTO]='MATRIZ DE REVISÃO'!$A346)),1,)=$B346,"VIGENTE","OBS"),IF(Q$1&lt;$B346,"-",""))</f>
        <v/>
      </c>
      <c r="R346" t="str" cm="1">
        <f t="array" ref="R346">IFERROR(IF(VLOOKUP(R$1,_xlfn.UNIQUE(_xlfn._xlws.FILTER(ARQUIVOS[REVISÃO],ARQUIVOS[DOCUMENTO]='MATRIZ DE REVISÃO'!$A346)),1,)=$B346,"VIGENTE","OBS"),IF(R$1&lt;$B346,"-",""))</f>
        <v/>
      </c>
      <c r="S346" t="str" cm="1">
        <f t="array" ref="S346">IFERROR(IF(VLOOKUP(S$1,_xlfn.UNIQUE(_xlfn._xlws.FILTER(ARQUIVOS[REVISÃO],ARQUIVOS[DOCUMENTO]='MATRIZ DE REVISÃO'!$A346)),1,)=$B346,"VIGENTE","OBS"),IF(S$1&lt;$B346,"-",""))</f>
        <v/>
      </c>
    </row>
    <row r="347" spans="1:19" x14ac:dyDescent="0.3">
      <c r="A347" s="16" t="s">
        <v>3151</v>
      </c>
      <c r="B347" s="17" t="str">
        <f>_xlfn.XLOOKUP(A347,LD_01[DOCUMENTO],LD_01[REVISÃO])</f>
        <v>R01</v>
      </c>
      <c r="C347" s="17" t="s">
        <v>4316</v>
      </c>
      <c r="D347" s="21" t="str" cm="1">
        <f t="array" ref="D347">IFERROR(IF(VLOOKUP(D$1,_xlfn.UNIQUE(_xlfn._xlws.FILTER(ARQUIVOS[REVISÃO],ARQUIVOS[DOCUMENTO]='MATRIZ DE REVISÃO'!$A347)),1,)=$B347,"VIGENTE","OBS"),IF(D$1&lt;$B347,"-",""))</f>
        <v>-</v>
      </c>
      <c r="E347" s="21" t="str" cm="1">
        <f t="array" ref="E347">IFERROR(IF(VLOOKUP(E$1,_xlfn.UNIQUE(_xlfn._xlws.FILTER(ARQUIVOS[REVISÃO],ARQUIVOS[DOCUMENTO]='MATRIZ DE REVISÃO'!$A347)),1,)=$B347,"VIGENTE","OBS"),IF(E$1&lt;$B347,"-",""))</f>
        <v>VIGENTE</v>
      </c>
      <c r="F347" s="21" t="str" cm="1">
        <f t="array" ref="F347">IFERROR(IF(VLOOKUP(F$1,_xlfn.UNIQUE(_xlfn._xlws.FILTER(ARQUIVOS[REVISÃO],ARQUIVOS[DOCUMENTO]='MATRIZ DE REVISÃO'!$A347)),1,)=$B347,"VIGENTE","OBS"),IF(F$1&lt;$B347,"-",""))</f>
        <v/>
      </c>
      <c r="G347" s="21" t="str" cm="1">
        <f t="array" ref="G347">IFERROR(IF(VLOOKUP(G$1,_xlfn.UNIQUE(_xlfn._xlws.FILTER(ARQUIVOS[REVISÃO],ARQUIVOS[DOCUMENTO]='MATRIZ DE REVISÃO'!$A347)),1,)=$B347,"VIGENTE","OBS"),IF(G$1&lt;$B347,"-",""))</f>
        <v/>
      </c>
      <c r="H347" s="21" t="str" cm="1">
        <f t="array" ref="H347">IFERROR(IF(VLOOKUP(H$1,_xlfn.UNIQUE(_xlfn._xlws.FILTER(ARQUIVOS[REVISÃO],ARQUIVOS[DOCUMENTO]='MATRIZ DE REVISÃO'!$A347)),1,)=$B347,"VIGENTE","OBS"),IF(H$1&lt;$B347,"-",""))</f>
        <v/>
      </c>
      <c r="I347" s="21" t="str" cm="1">
        <f t="array" ref="I347">IFERROR(IF(VLOOKUP(I$1,_xlfn.UNIQUE(_xlfn._xlws.FILTER(ARQUIVOS[REVISÃO],ARQUIVOS[DOCUMENTO]='MATRIZ DE REVISÃO'!$A347)),1,)=$B347,"VIGENTE","OBS"),IF(I$1&lt;$B347,"-",""))</f>
        <v/>
      </c>
      <c r="J347" s="21" t="str" cm="1">
        <f t="array" ref="J347">IFERROR(IF(VLOOKUP(J$1,_xlfn.UNIQUE(_xlfn._xlws.FILTER(ARQUIVOS[REVISÃO],ARQUIVOS[DOCUMENTO]='MATRIZ DE REVISÃO'!$A347)),1,)=$B347,"VIGENTE","OBS"),IF(J$1&lt;$B347,"-",""))</f>
        <v/>
      </c>
      <c r="K347" s="21" t="str" cm="1">
        <f t="array" ref="K347">IFERROR(IF(VLOOKUP(K$1,_xlfn.UNIQUE(_xlfn._xlws.FILTER(ARQUIVOS[REVISÃO],ARQUIVOS[DOCUMENTO]='MATRIZ DE REVISÃO'!$A347)),1,)=$B347,"VIGENTE","OBS"),IF(K$1&lt;$B347,"-",""))</f>
        <v/>
      </c>
      <c r="L347" s="21" t="str" cm="1">
        <f t="array" ref="L347">IFERROR(IF(VLOOKUP(L$1,_xlfn.UNIQUE(_xlfn._xlws.FILTER(ARQUIVOS[REVISÃO],ARQUIVOS[DOCUMENTO]='MATRIZ DE REVISÃO'!$A347)),1,)=$B347,"VIGENTE","OBS"),IF(L$1&lt;$B347,"-",""))</f>
        <v/>
      </c>
      <c r="M347" s="21" t="str" cm="1">
        <f t="array" ref="M347">IFERROR(IF(VLOOKUP(M$1,_xlfn.UNIQUE(_xlfn._xlws.FILTER(ARQUIVOS[REVISÃO],ARQUIVOS[DOCUMENTO]='MATRIZ DE REVISÃO'!$A347)),1,)=$B347,"VIGENTE","OBS"),IF(M$1&lt;$B347,"-",""))</f>
        <v/>
      </c>
      <c r="N347" s="21" t="str" cm="1">
        <f t="array" ref="N347">IFERROR(IF(VLOOKUP(N$1,_xlfn.UNIQUE(_xlfn._xlws.FILTER(ARQUIVOS[REVISÃO],ARQUIVOS[DOCUMENTO]='MATRIZ DE REVISÃO'!$A347)),1,)=$B347,"VIGENTE","OBS"),IF(N$1&lt;$B347,"-",""))</f>
        <v/>
      </c>
      <c r="O347" s="22" t="str" cm="1">
        <f t="array" ref="O347">IFERROR(IF(VLOOKUP(O$1,_xlfn.UNIQUE(_xlfn._xlws.FILTER(ARQUIVOS[REVISÃO],ARQUIVOS[DOCUMENTO]='MATRIZ DE REVISÃO'!$A347)),1,)=$B347,"VIGENTE","OBS"),IF(O$1&lt;$B347,"-",""))</f>
        <v/>
      </c>
      <c r="P347" t="str" cm="1">
        <f t="array" ref="P347">IFERROR(IF(VLOOKUP(P$1,_xlfn.UNIQUE(_xlfn._xlws.FILTER(ARQUIVOS[REVISÃO],ARQUIVOS[DOCUMENTO]='MATRIZ DE REVISÃO'!$A347)),1,)=$B347,"VIGENTE","OBS"),IF(P$1&lt;$B347,"-",""))</f>
        <v/>
      </c>
      <c r="Q347" t="str" cm="1">
        <f t="array" ref="Q347">IFERROR(IF(VLOOKUP(Q$1,_xlfn.UNIQUE(_xlfn._xlws.FILTER(ARQUIVOS[REVISÃO],ARQUIVOS[DOCUMENTO]='MATRIZ DE REVISÃO'!$A347)),1,)=$B347,"VIGENTE","OBS"),IF(Q$1&lt;$B347,"-",""))</f>
        <v/>
      </c>
      <c r="R347" t="str" cm="1">
        <f t="array" ref="R347">IFERROR(IF(VLOOKUP(R$1,_xlfn.UNIQUE(_xlfn._xlws.FILTER(ARQUIVOS[REVISÃO],ARQUIVOS[DOCUMENTO]='MATRIZ DE REVISÃO'!$A347)),1,)=$B347,"VIGENTE","OBS"),IF(R$1&lt;$B347,"-",""))</f>
        <v/>
      </c>
      <c r="S347" t="str" cm="1">
        <f t="array" ref="S347">IFERROR(IF(VLOOKUP(S$1,_xlfn.UNIQUE(_xlfn._xlws.FILTER(ARQUIVOS[REVISÃO],ARQUIVOS[DOCUMENTO]='MATRIZ DE REVISÃO'!$A347)),1,)=$B347,"VIGENTE","OBS"),IF(S$1&lt;$B347,"-",""))</f>
        <v/>
      </c>
    </row>
    <row r="348" spans="1:19" x14ac:dyDescent="0.3">
      <c r="A348" s="16" t="s">
        <v>3152</v>
      </c>
      <c r="B348" s="17" t="str">
        <f>_xlfn.XLOOKUP(A348,LD_01[DOCUMENTO],LD_01[REVISÃO])</f>
        <v>R00</v>
      </c>
      <c r="C348" s="17" t="s">
        <v>4316</v>
      </c>
      <c r="D348" s="21" t="str" cm="1">
        <f t="array" ref="D348">IFERROR(IF(VLOOKUP(D$1,_xlfn.UNIQUE(_xlfn._xlws.FILTER(ARQUIVOS[REVISÃO],ARQUIVOS[DOCUMENTO]='MATRIZ DE REVISÃO'!$A348)),1,)=$B348,"VIGENTE","OBS"),IF(D$1&lt;$B348,"-",""))</f>
        <v>VIGENTE</v>
      </c>
      <c r="E348" s="21" t="str" cm="1">
        <f t="array" ref="E348">IFERROR(IF(VLOOKUP(E$1,_xlfn.UNIQUE(_xlfn._xlws.FILTER(ARQUIVOS[REVISÃO],ARQUIVOS[DOCUMENTO]='MATRIZ DE REVISÃO'!$A348)),1,)=$B348,"VIGENTE","OBS"),IF(E$1&lt;$B348,"-",""))</f>
        <v/>
      </c>
      <c r="F348" s="21" t="str" cm="1">
        <f t="array" ref="F348">IFERROR(IF(VLOOKUP(F$1,_xlfn.UNIQUE(_xlfn._xlws.FILTER(ARQUIVOS[REVISÃO],ARQUIVOS[DOCUMENTO]='MATRIZ DE REVISÃO'!$A348)),1,)=$B348,"VIGENTE","OBS"),IF(F$1&lt;$B348,"-",""))</f>
        <v/>
      </c>
      <c r="G348" s="21" t="str" cm="1">
        <f t="array" ref="G348">IFERROR(IF(VLOOKUP(G$1,_xlfn.UNIQUE(_xlfn._xlws.FILTER(ARQUIVOS[REVISÃO],ARQUIVOS[DOCUMENTO]='MATRIZ DE REVISÃO'!$A348)),1,)=$B348,"VIGENTE","OBS"),IF(G$1&lt;$B348,"-",""))</f>
        <v/>
      </c>
      <c r="H348" s="21" t="str" cm="1">
        <f t="array" ref="H348">IFERROR(IF(VLOOKUP(H$1,_xlfn.UNIQUE(_xlfn._xlws.FILTER(ARQUIVOS[REVISÃO],ARQUIVOS[DOCUMENTO]='MATRIZ DE REVISÃO'!$A348)),1,)=$B348,"VIGENTE","OBS"),IF(H$1&lt;$B348,"-",""))</f>
        <v/>
      </c>
      <c r="I348" s="21" t="str" cm="1">
        <f t="array" ref="I348">IFERROR(IF(VLOOKUP(I$1,_xlfn.UNIQUE(_xlfn._xlws.FILTER(ARQUIVOS[REVISÃO],ARQUIVOS[DOCUMENTO]='MATRIZ DE REVISÃO'!$A348)),1,)=$B348,"VIGENTE","OBS"),IF(I$1&lt;$B348,"-",""))</f>
        <v/>
      </c>
      <c r="J348" s="21" t="str" cm="1">
        <f t="array" ref="J348">IFERROR(IF(VLOOKUP(J$1,_xlfn.UNIQUE(_xlfn._xlws.FILTER(ARQUIVOS[REVISÃO],ARQUIVOS[DOCUMENTO]='MATRIZ DE REVISÃO'!$A348)),1,)=$B348,"VIGENTE","OBS"),IF(J$1&lt;$B348,"-",""))</f>
        <v/>
      </c>
      <c r="K348" s="21" t="str" cm="1">
        <f t="array" ref="K348">IFERROR(IF(VLOOKUP(K$1,_xlfn.UNIQUE(_xlfn._xlws.FILTER(ARQUIVOS[REVISÃO],ARQUIVOS[DOCUMENTO]='MATRIZ DE REVISÃO'!$A348)),1,)=$B348,"VIGENTE","OBS"),IF(K$1&lt;$B348,"-",""))</f>
        <v/>
      </c>
      <c r="L348" s="21" t="str" cm="1">
        <f t="array" ref="L348">IFERROR(IF(VLOOKUP(L$1,_xlfn.UNIQUE(_xlfn._xlws.FILTER(ARQUIVOS[REVISÃO],ARQUIVOS[DOCUMENTO]='MATRIZ DE REVISÃO'!$A348)),1,)=$B348,"VIGENTE","OBS"),IF(L$1&lt;$B348,"-",""))</f>
        <v/>
      </c>
      <c r="M348" s="21" t="str" cm="1">
        <f t="array" ref="M348">IFERROR(IF(VLOOKUP(M$1,_xlfn.UNIQUE(_xlfn._xlws.FILTER(ARQUIVOS[REVISÃO],ARQUIVOS[DOCUMENTO]='MATRIZ DE REVISÃO'!$A348)),1,)=$B348,"VIGENTE","OBS"),IF(M$1&lt;$B348,"-",""))</f>
        <v/>
      </c>
      <c r="N348" s="21" t="str" cm="1">
        <f t="array" ref="N348">IFERROR(IF(VLOOKUP(N$1,_xlfn.UNIQUE(_xlfn._xlws.FILTER(ARQUIVOS[REVISÃO],ARQUIVOS[DOCUMENTO]='MATRIZ DE REVISÃO'!$A348)),1,)=$B348,"VIGENTE","OBS"),IF(N$1&lt;$B348,"-",""))</f>
        <v/>
      </c>
      <c r="O348" s="22" t="str" cm="1">
        <f t="array" ref="O348">IFERROR(IF(VLOOKUP(O$1,_xlfn.UNIQUE(_xlfn._xlws.FILTER(ARQUIVOS[REVISÃO],ARQUIVOS[DOCUMENTO]='MATRIZ DE REVISÃO'!$A348)),1,)=$B348,"VIGENTE","OBS"),IF(O$1&lt;$B348,"-",""))</f>
        <v/>
      </c>
      <c r="P348" t="str" cm="1">
        <f t="array" ref="P348">IFERROR(IF(VLOOKUP(P$1,_xlfn.UNIQUE(_xlfn._xlws.FILTER(ARQUIVOS[REVISÃO],ARQUIVOS[DOCUMENTO]='MATRIZ DE REVISÃO'!$A348)),1,)=$B348,"VIGENTE","OBS"),IF(P$1&lt;$B348,"-",""))</f>
        <v/>
      </c>
      <c r="Q348" t="str" cm="1">
        <f t="array" ref="Q348">IFERROR(IF(VLOOKUP(Q$1,_xlfn.UNIQUE(_xlfn._xlws.FILTER(ARQUIVOS[REVISÃO],ARQUIVOS[DOCUMENTO]='MATRIZ DE REVISÃO'!$A348)),1,)=$B348,"VIGENTE","OBS"),IF(Q$1&lt;$B348,"-",""))</f>
        <v/>
      </c>
      <c r="R348" t="str" cm="1">
        <f t="array" ref="R348">IFERROR(IF(VLOOKUP(R$1,_xlfn.UNIQUE(_xlfn._xlws.FILTER(ARQUIVOS[REVISÃO],ARQUIVOS[DOCUMENTO]='MATRIZ DE REVISÃO'!$A348)),1,)=$B348,"VIGENTE","OBS"),IF(R$1&lt;$B348,"-",""))</f>
        <v/>
      </c>
      <c r="S348" t="str" cm="1">
        <f t="array" ref="S348">IFERROR(IF(VLOOKUP(S$1,_xlfn.UNIQUE(_xlfn._xlws.FILTER(ARQUIVOS[REVISÃO],ARQUIVOS[DOCUMENTO]='MATRIZ DE REVISÃO'!$A348)),1,)=$B348,"VIGENTE","OBS"),IF(S$1&lt;$B348,"-",""))</f>
        <v/>
      </c>
    </row>
    <row r="349" spans="1:19" x14ac:dyDescent="0.3">
      <c r="A349" s="16" t="s">
        <v>3156</v>
      </c>
      <c r="B349" s="17" t="str">
        <f>_xlfn.XLOOKUP(A349,LD_01[DOCUMENTO],LD_01[REVISÃO])</f>
        <v>R01</v>
      </c>
      <c r="C349" s="17" t="s">
        <v>4316</v>
      </c>
      <c r="D349" s="21" t="str" cm="1">
        <f t="array" ref="D349">IFERROR(IF(VLOOKUP(D$1,_xlfn.UNIQUE(_xlfn._xlws.FILTER(ARQUIVOS[REVISÃO],ARQUIVOS[DOCUMENTO]='MATRIZ DE REVISÃO'!$A349)),1,)=$B349,"VIGENTE","OBS"),IF(D$1&lt;$B349,"-",""))</f>
        <v>-</v>
      </c>
      <c r="E349" s="21" t="str" cm="1">
        <f t="array" ref="E349">IFERROR(IF(VLOOKUP(E$1,_xlfn.UNIQUE(_xlfn._xlws.FILTER(ARQUIVOS[REVISÃO],ARQUIVOS[DOCUMENTO]='MATRIZ DE REVISÃO'!$A349)),1,)=$B349,"VIGENTE","OBS"),IF(E$1&lt;$B349,"-",""))</f>
        <v>VIGENTE</v>
      </c>
      <c r="F349" s="21" t="str" cm="1">
        <f t="array" ref="F349">IFERROR(IF(VLOOKUP(F$1,_xlfn.UNIQUE(_xlfn._xlws.FILTER(ARQUIVOS[REVISÃO],ARQUIVOS[DOCUMENTO]='MATRIZ DE REVISÃO'!$A349)),1,)=$B349,"VIGENTE","OBS"),IF(F$1&lt;$B349,"-",""))</f>
        <v/>
      </c>
      <c r="G349" s="21" t="str" cm="1">
        <f t="array" ref="G349">IFERROR(IF(VLOOKUP(G$1,_xlfn.UNIQUE(_xlfn._xlws.FILTER(ARQUIVOS[REVISÃO],ARQUIVOS[DOCUMENTO]='MATRIZ DE REVISÃO'!$A349)),1,)=$B349,"VIGENTE","OBS"),IF(G$1&lt;$B349,"-",""))</f>
        <v/>
      </c>
      <c r="H349" s="21" t="str" cm="1">
        <f t="array" ref="H349">IFERROR(IF(VLOOKUP(H$1,_xlfn.UNIQUE(_xlfn._xlws.FILTER(ARQUIVOS[REVISÃO],ARQUIVOS[DOCUMENTO]='MATRIZ DE REVISÃO'!$A349)),1,)=$B349,"VIGENTE","OBS"),IF(H$1&lt;$B349,"-",""))</f>
        <v/>
      </c>
      <c r="I349" s="21" t="str" cm="1">
        <f t="array" ref="I349">IFERROR(IF(VLOOKUP(I$1,_xlfn.UNIQUE(_xlfn._xlws.FILTER(ARQUIVOS[REVISÃO],ARQUIVOS[DOCUMENTO]='MATRIZ DE REVISÃO'!$A349)),1,)=$B349,"VIGENTE","OBS"),IF(I$1&lt;$B349,"-",""))</f>
        <v/>
      </c>
      <c r="J349" s="21" t="str" cm="1">
        <f t="array" ref="J349">IFERROR(IF(VLOOKUP(J$1,_xlfn.UNIQUE(_xlfn._xlws.FILTER(ARQUIVOS[REVISÃO],ARQUIVOS[DOCUMENTO]='MATRIZ DE REVISÃO'!$A349)),1,)=$B349,"VIGENTE","OBS"),IF(J$1&lt;$B349,"-",""))</f>
        <v/>
      </c>
      <c r="K349" s="21" t="str" cm="1">
        <f t="array" ref="K349">IFERROR(IF(VLOOKUP(K$1,_xlfn.UNIQUE(_xlfn._xlws.FILTER(ARQUIVOS[REVISÃO],ARQUIVOS[DOCUMENTO]='MATRIZ DE REVISÃO'!$A349)),1,)=$B349,"VIGENTE","OBS"),IF(K$1&lt;$B349,"-",""))</f>
        <v/>
      </c>
      <c r="L349" s="21" t="str" cm="1">
        <f t="array" ref="L349">IFERROR(IF(VLOOKUP(L$1,_xlfn.UNIQUE(_xlfn._xlws.FILTER(ARQUIVOS[REVISÃO],ARQUIVOS[DOCUMENTO]='MATRIZ DE REVISÃO'!$A349)),1,)=$B349,"VIGENTE","OBS"),IF(L$1&lt;$B349,"-",""))</f>
        <v/>
      </c>
      <c r="M349" s="21" t="str" cm="1">
        <f t="array" ref="M349">IFERROR(IF(VLOOKUP(M$1,_xlfn.UNIQUE(_xlfn._xlws.FILTER(ARQUIVOS[REVISÃO],ARQUIVOS[DOCUMENTO]='MATRIZ DE REVISÃO'!$A349)),1,)=$B349,"VIGENTE","OBS"),IF(M$1&lt;$B349,"-",""))</f>
        <v/>
      </c>
      <c r="N349" s="21" t="str" cm="1">
        <f t="array" ref="N349">IFERROR(IF(VLOOKUP(N$1,_xlfn.UNIQUE(_xlfn._xlws.FILTER(ARQUIVOS[REVISÃO],ARQUIVOS[DOCUMENTO]='MATRIZ DE REVISÃO'!$A349)),1,)=$B349,"VIGENTE","OBS"),IF(N$1&lt;$B349,"-",""))</f>
        <v/>
      </c>
      <c r="O349" s="22" t="str" cm="1">
        <f t="array" ref="O349">IFERROR(IF(VLOOKUP(O$1,_xlfn.UNIQUE(_xlfn._xlws.FILTER(ARQUIVOS[REVISÃO],ARQUIVOS[DOCUMENTO]='MATRIZ DE REVISÃO'!$A349)),1,)=$B349,"VIGENTE","OBS"),IF(O$1&lt;$B349,"-",""))</f>
        <v/>
      </c>
      <c r="P349" t="str" cm="1">
        <f t="array" ref="P349">IFERROR(IF(VLOOKUP(P$1,_xlfn.UNIQUE(_xlfn._xlws.FILTER(ARQUIVOS[REVISÃO],ARQUIVOS[DOCUMENTO]='MATRIZ DE REVISÃO'!$A349)),1,)=$B349,"VIGENTE","OBS"),IF(P$1&lt;$B349,"-",""))</f>
        <v/>
      </c>
      <c r="Q349" t="str" cm="1">
        <f t="array" ref="Q349">IFERROR(IF(VLOOKUP(Q$1,_xlfn.UNIQUE(_xlfn._xlws.FILTER(ARQUIVOS[REVISÃO],ARQUIVOS[DOCUMENTO]='MATRIZ DE REVISÃO'!$A349)),1,)=$B349,"VIGENTE","OBS"),IF(Q$1&lt;$B349,"-",""))</f>
        <v/>
      </c>
      <c r="R349" t="str" cm="1">
        <f t="array" ref="R349">IFERROR(IF(VLOOKUP(R$1,_xlfn.UNIQUE(_xlfn._xlws.FILTER(ARQUIVOS[REVISÃO],ARQUIVOS[DOCUMENTO]='MATRIZ DE REVISÃO'!$A349)),1,)=$B349,"VIGENTE","OBS"),IF(R$1&lt;$B349,"-",""))</f>
        <v/>
      </c>
      <c r="S349" t="str" cm="1">
        <f t="array" ref="S349">IFERROR(IF(VLOOKUP(S$1,_xlfn.UNIQUE(_xlfn._xlws.FILTER(ARQUIVOS[REVISÃO],ARQUIVOS[DOCUMENTO]='MATRIZ DE REVISÃO'!$A349)),1,)=$B349,"VIGENTE","OBS"),IF(S$1&lt;$B349,"-",""))</f>
        <v/>
      </c>
    </row>
    <row r="350" spans="1:19" x14ac:dyDescent="0.3">
      <c r="A350" s="16" t="s">
        <v>3157</v>
      </c>
      <c r="B350" s="17" t="str">
        <f>_xlfn.XLOOKUP(A350,LD_01[DOCUMENTO],LD_01[REVISÃO])</f>
        <v>R00</v>
      </c>
      <c r="C350" s="17" t="s">
        <v>4316</v>
      </c>
      <c r="D350" s="21" t="str" cm="1">
        <f t="array" ref="D350">IFERROR(IF(VLOOKUP(D$1,_xlfn.UNIQUE(_xlfn._xlws.FILTER(ARQUIVOS[REVISÃO],ARQUIVOS[DOCUMENTO]='MATRIZ DE REVISÃO'!$A350)),1,)=$B350,"VIGENTE","OBS"),IF(D$1&lt;$B350,"-",""))</f>
        <v>VIGENTE</v>
      </c>
      <c r="E350" s="21" t="str" cm="1">
        <f t="array" ref="E350">IFERROR(IF(VLOOKUP(E$1,_xlfn.UNIQUE(_xlfn._xlws.FILTER(ARQUIVOS[REVISÃO],ARQUIVOS[DOCUMENTO]='MATRIZ DE REVISÃO'!$A350)),1,)=$B350,"VIGENTE","OBS"),IF(E$1&lt;$B350,"-",""))</f>
        <v/>
      </c>
      <c r="F350" s="21" t="str" cm="1">
        <f t="array" ref="F350">IFERROR(IF(VLOOKUP(F$1,_xlfn.UNIQUE(_xlfn._xlws.FILTER(ARQUIVOS[REVISÃO],ARQUIVOS[DOCUMENTO]='MATRIZ DE REVISÃO'!$A350)),1,)=$B350,"VIGENTE","OBS"),IF(F$1&lt;$B350,"-",""))</f>
        <v/>
      </c>
      <c r="G350" s="21" t="str" cm="1">
        <f t="array" ref="G350">IFERROR(IF(VLOOKUP(G$1,_xlfn.UNIQUE(_xlfn._xlws.FILTER(ARQUIVOS[REVISÃO],ARQUIVOS[DOCUMENTO]='MATRIZ DE REVISÃO'!$A350)),1,)=$B350,"VIGENTE","OBS"),IF(G$1&lt;$B350,"-",""))</f>
        <v/>
      </c>
      <c r="H350" s="21" t="str" cm="1">
        <f t="array" ref="H350">IFERROR(IF(VLOOKUP(H$1,_xlfn.UNIQUE(_xlfn._xlws.FILTER(ARQUIVOS[REVISÃO],ARQUIVOS[DOCUMENTO]='MATRIZ DE REVISÃO'!$A350)),1,)=$B350,"VIGENTE","OBS"),IF(H$1&lt;$B350,"-",""))</f>
        <v/>
      </c>
      <c r="I350" s="21" t="str" cm="1">
        <f t="array" ref="I350">IFERROR(IF(VLOOKUP(I$1,_xlfn.UNIQUE(_xlfn._xlws.FILTER(ARQUIVOS[REVISÃO],ARQUIVOS[DOCUMENTO]='MATRIZ DE REVISÃO'!$A350)),1,)=$B350,"VIGENTE","OBS"),IF(I$1&lt;$B350,"-",""))</f>
        <v/>
      </c>
      <c r="J350" s="21" t="str" cm="1">
        <f t="array" ref="J350">IFERROR(IF(VLOOKUP(J$1,_xlfn.UNIQUE(_xlfn._xlws.FILTER(ARQUIVOS[REVISÃO],ARQUIVOS[DOCUMENTO]='MATRIZ DE REVISÃO'!$A350)),1,)=$B350,"VIGENTE","OBS"),IF(J$1&lt;$B350,"-",""))</f>
        <v/>
      </c>
      <c r="K350" s="21" t="str" cm="1">
        <f t="array" ref="K350">IFERROR(IF(VLOOKUP(K$1,_xlfn.UNIQUE(_xlfn._xlws.FILTER(ARQUIVOS[REVISÃO],ARQUIVOS[DOCUMENTO]='MATRIZ DE REVISÃO'!$A350)),1,)=$B350,"VIGENTE","OBS"),IF(K$1&lt;$B350,"-",""))</f>
        <v/>
      </c>
      <c r="L350" s="21" t="str" cm="1">
        <f t="array" ref="L350">IFERROR(IF(VLOOKUP(L$1,_xlfn.UNIQUE(_xlfn._xlws.FILTER(ARQUIVOS[REVISÃO],ARQUIVOS[DOCUMENTO]='MATRIZ DE REVISÃO'!$A350)),1,)=$B350,"VIGENTE","OBS"),IF(L$1&lt;$B350,"-",""))</f>
        <v/>
      </c>
      <c r="M350" s="21" t="str" cm="1">
        <f t="array" ref="M350">IFERROR(IF(VLOOKUP(M$1,_xlfn.UNIQUE(_xlfn._xlws.FILTER(ARQUIVOS[REVISÃO],ARQUIVOS[DOCUMENTO]='MATRIZ DE REVISÃO'!$A350)),1,)=$B350,"VIGENTE","OBS"),IF(M$1&lt;$B350,"-",""))</f>
        <v/>
      </c>
      <c r="N350" s="21" t="str" cm="1">
        <f t="array" ref="N350">IFERROR(IF(VLOOKUP(N$1,_xlfn.UNIQUE(_xlfn._xlws.FILTER(ARQUIVOS[REVISÃO],ARQUIVOS[DOCUMENTO]='MATRIZ DE REVISÃO'!$A350)),1,)=$B350,"VIGENTE","OBS"),IF(N$1&lt;$B350,"-",""))</f>
        <v/>
      </c>
      <c r="O350" s="22" t="str" cm="1">
        <f t="array" ref="O350">IFERROR(IF(VLOOKUP(O$1,_xlfn.UNIQUE(_xlfn._xlws.FILTER(ARQUIVOS[REVISÃO],ARQUIVOS[DOCUMENTO]='MATRIZ DE REVISÃO'!$A350)),1,)=$B350,"VIGENTE","OBS"),IF(O$1&lt;$B350,"-",""))</f>
        <v/>
      </c>
      <c r="P350" t="str" cm="1">
        <f t="array" ref="P350">IFERROR(IF(VLOOKUP(P$1,_xlfn.UNIQUE(_xlfn._xlws.FILTER(ARQUIVOS[REVISÃO],ARQUIVOS[DOCUMENTO]='MATRIZ DE REVISÃO'!$A350)),1,)=$B350,"VIGENTE","OBS"),IF(P$1&lt;$B350,"-",""))</f>
        <v/>
      </c>
      <c r="Q350" t="str" cm="1">
        <f t="array" ref="Q350">IFERROR(IF(VLOOKUP(Q$1,_xlfn.UNIQUE(_xlfn._xlws.FILTER(ARQUIVOS[REVISÃO],ARQUIVOS[DOCUMENTO]='MATRIZ DE REVISÃO'!$A350)),1,)=$B350,"VIGENTE","OBS"),IF(Q$1&lt;$B350,"-",""))</f>
        <v/>
      </c>
      <c r="R350" t="str" cm="1">
        <f t="array" ref="R350">IFERROR(IF(VLOOKUP(R$1,_xlfn.UNIQUE(_xlfn._xlws.FILTER(ARQUIVOS[REVISÃO],ARQUIVOS[DOCUMENTO]='MATRIZ DE REVISÃO'!$A350)),1,)=$B350,"VIGENTE","OBS"),IF(R$1&lt;$B350,"-",""))</f>
        <v/>
      </c>
      <c r="S350" t="str" cm="1">
        <f t="array" ref="S350">IFERROR(IF(VLOOKUP(S$1,_xlfn.UNIQUE(_xlfn._xlws.FILTER(ARQUIVOS[REVISÃO],ARQUIVOS[DOCUMENTO]='MATRIZ DE REVISÃO'!$A350)),1,)=$B350,"VIGENTE","OBS"),IF(S$1&lt;$B350,"-",""))</f>
        <v/>
      </c>
    </row>
    <row r="351" spans="1:19" x14ac:dyDescent="0.3">
      <c r="A351" s="16" t="s">
        <v>3144</v>
      </c>
      <c r="B351" s="17" t="str">
        <f>_xlfn.XLOOKUP(A351,LD_01[DOCUMENTO],LD_01[REVISÃO])</f>
        <v>R01</v>
      </c>
      <c r="C351" s="17" t="s">
        <v>4316</v>
      </c>
      <c r="D351" s="21" t="str" cm="1">
        <f t="array" ref="D351">IFERROR(IF(VLOOKUP(D$1,_xlfn.UNIQUE(_xlfn._xlws.FILTER(ARQUIVOS[REVISÃO],ARQUIVOS[DOCUMENTO]='MATRIZ DE REVISÃO'!$A351)),1,)=$B351,"VIGENTE","OBS"),IF(D$1&lt;$B351,"-",""))</f>
        <v>-</v>
      </c>
      <c r="E351" s="21" t="str" cm="1">
        <f t="array" ref="E351">IFERROR(IF(VLOOKUP(E$1,_xlfn.UNIQUE(_xlfn._xlws.FILTER(ARQUIVOS[REVISÃO],ARQUIVOS[DOCUMENTO]='MATRIZ DE REVISÃO'!$A351)),1,)=$B351,"VIGENTE","OBS"),IF(E$1&lt;$B351,"-",""))</f>
        <v>VIGENTE</v>
      </c>
      <c r="F351" s="21" t="str" cm="1">
        <f t="array" ref="F351">IFERROR(IF(VLOOKUP(F$1,_xlfn.UNIQUE(_xlfn._xlws.FILTER(ARQUIVOS[REVISÃO],ARQUIVOS[DOCUMENTO]='MATRIZ DE REVISÃO'!$A351)),1,)=$B351,"VIGENTE","OBS"),IF(F$1&lt;$B351,"-",""))</f>
        <v/>
      </c>
      <c r="G351" s="21" t="str" cm="1">
        <f t="array" ref="G351">IFERROR(IF(VLOOKUP(G$1,_xlfn.UNIQUE(_xlfn._xlws.FILTER(ARQUIVOS[REVISÃO],ARQUIVOS[DOCUMENTO]='MATRIZ DE REVISÃO'!$A351)),1,)=$B351,"VIGENTE","OBS"),IF(G$1&lt;$B351,"-",""))</f>
        <v/>
      </c>
      <c r="H351" s="21" t="str" cm="1">
        <f t="array" ref="H351">IFERROR(IF(VLOOKUP(H$1,_xlfn.UNIQUE(_xlfn._xlws.FILTER(ARQUIVOS[REVISÃO],ARQUIVOS[DOCUMENTO]='MATRIZ DE REVISÃO'!$A351)),1,)=$B351,"VIGENTE","OBS"),IF(H$1&lt;$B351,"-",""))</f>
        <v/>
      </c>
      <c r="I351" s="21" t="str" cm="1">
        <f t="array" ref="I351">IFERROR(IF(VLOOKUP(I$1,_xlfn.UNIQUE(_xlfn._xlws.FILTER(ARQUIVOS[REVISÃO],ARQUIVOS[DOCUMENTO]='MATRIZ DE REVISÃO'!$A351)),1,)=$B351,"VIGENTE","OBS"),IF(I$1&lt;$B351,"-",""))</f>
        <v/>
      </c>
      <c r="J351" s="21" t="str" cm="1">
        <f t="array" ref="J351">IFERROR(IF(VLOOKUP(J$1,_xlfn.UNIQUE(_xlfn._xlws.FILTER(ARQUIVOS[REVISÃO],ARQUIVOS[DOCUMENTO]='MATRIZ DE REVISÃO'!$A351)),1,)=$B351,"VIGENTE","OBS"),IF(J$1&lt;$B351,"-",""))</f>
        <v/>
      </c>
      <c r="K351" s="21" t="str" cm="1">
        <f t="array" ref="K351">IFERROR(IF(VLOOKUP(K$1,_xlfn.UNIQUE(_xlfn._xlws.FILTER(ARQUIVOS[REVISÃO],ARQUIVOS[DOCUMENTO]='MATRIZ DE REVISÃO'!$A351)),1,)=$B351,"VIGENTE","OBS"),IF(K$1&lt;$B351,"-",""))</f>
        <v/>
      </c>
      <c r="L351" s="21" t="str" cm="1">
        <f t="array" ref="L351">IFERROR(IF(VLOOKUP(L$1,_xlfn.UNIQUE(_xlfn._xlws.FILTER(ARQUIVOS[REVISÃO],ARQUIVOS[DOCUMENTO]='MATRIZ DE REVISÃO'!$A351)),1,)=$B351,"VIGENTE","OBS"),IF(L$1&lt;$B351,"-",""))</f>
        <v/>
      </c>
      <c r="M351" s="21" t="str" cm="1">
        <f t="array" ref="M351">IFERROR(IF(VLOOKUP(M$1,_xlfn.UNIQUE(_xlfn._xlws.FILTER(ARQUIVOS[REVISÃO],ARQUIVOS[DOCUMENTO]='MATRIZ DE REVISÃO'!$A351)),1,)=$B351,"VIGENTE","OBS"),IF(M$1&lt;$B351,"-",""))</f>
        <v/>
      </c>
      <c r="N351" s="21" t="str" cm="1">
        <f t="array" ref="N351">IFERROR(IF(VLOOKUP(N$1,_xlfn.UNIQUE(_xlfn._xlws.FILTER(ARQUIVOS[REVISÃO],ARQUIVOS[DOCUMENTO]='MATRIZ DE REVISÃO'!$A351)),1,)=$B351,"VIGENTE","OBS"),IF(N$1&lt;$B351,"-",""))</f>
        <v/>
      </c>
      <c r="O351" s="22" t="str" cm="1">
        <f t="array" ref="O351">IFERROR(IF(VLOOKUP(O$1,_xlfn.UNIQUE(_xlfn._xlws.FILTER(ARQUIVOS[REVISÃO],ARQUIVOS[DOCUMENTO]='MATRIZ DE REVISÃO'!$A351)),1,)=$B351,"VIGENTE","OBS"),IF(O$1&lt;$B351,"-",""))</f>
        <v/>
      </c>
      <c r="P351" t="str" cm="1">
        <f t="array" ref="P351">IFERROR(IF(VLOOKUP(P$1,_xlfn.UNIQUE(_xlfn._xlws.FILTER(ARQUIVOS[REVISÃO],ARQUIVOS[DOCUMENTO]='MATRIZ DE REVISÃO'!$A351)),1,)=$B351,"VIGENTE","OBS"),IF(P$1&lt;$B351,"-",""))</f>
        <v/>
      </c>
      <c r="Q351" t="str" cm="1">
        <f t="array" ref="Q351">IFERROR(IF(VLOOKUP(Q$1,_xlfn.UNIQUE(_xlfn._xlws.FILTER(ARQUIVOS[REVISÃO],ARQUIVOS[DOCUMENTO]='MATRIZ DE REVISÃO'!$A351)),1,)=$B351,"VIGENTE","OBS"),IF(Q$1&lt;$B351,"-",""))</f>
        <v/>
      </c>
      <c r="R351" t="str" cm="1">
        <f t="array" ref="R351">IFERROR(IF(VLOOKUP(R$1,_xlfn.UNIQUE(_xlfn._xlws.FILTER(ARQUIVOS[REVISÃO],ARQUIVOS[DOCUMENTO]='MATRIZ DE REVISÃO'!$A351)),1,)=$B351,"VIGENTE","OBS"),IF(R$1&lt;$B351,"-",""))</f>
        <v/>
      </c>
      <c r="S351" t="str" cm="1">
        <f t="array" ref="S351">IFERROR(IF(VLOOKUP(S$1,_xlfn.UNIQUE(_xlfn._xlws.FILTER(ARQUIVOS[REVISÃO],ARQUIVOS[DOCUMENTO]='MATRIZ DE REVISÃO'!$A351)),1,)=$B351,"VIGENTE","OBS"),IF(S$1&lt;$B351,"-",""))</f>
        <v/>
      </c>
    </row>
    <row r="352" spans="1:19" x14ac:dyDescent="0.3">
      <c r="A352" s="16" t="s">
        <v>3145</v>
      </c>
      <c r="B352" s="17" t="str">
        <f>_xlfn.XLOOKUP(A352,LD_01[DOCUMENTO],LD_01[REVISÃO])</f>
        <v>R02</v>
      </c>
      <c r="C352" s="17" t="s">
        <v>4316</v>
      </c>
      <c r="D352" s="21" t="str" cm="1">
        <f t="array" ref="D352">IFERROR(IF(VLOOKUP(D$1,_xlfn.UNIQUE(_xlfn._xlws.FILTER(ARQUIVOS[REVISÃO],ARQUIVOS[DOCUMENTO]='MATRIZ DE REVISÃO'!$A352)),1,)=$B352,"VIGENTE","OBS"),IF(D$1&lt;$B352,"-",""))</f>
        <v>-</v>
      </c>
      <c r="E352" s="21" t="str" cm="1">
        <f t="array" ref="E352">IFERROR(IF(VLOOKUP(E$1,_xlfn.UNIQUE(_xlfn._xlws.FILTER(ARQUIVOS[REVISÃO],ARQUIVOS[DOCUMENTO]='MATRIZ DE REVISÃO'!$A352)),1,)=$B352,"VIGENTE","OBS"),IF(E$1&lt;$B352,"-",""))</f>
        <v>-</v>
      </c>
      <c r="F352" s="21" t="str" cm="1">
        <f t="array" ref="F352">IFERROR(IF(VLOOKUP(F$1,_xlfn.UNIQUE(_xlfn._xlws.FILTER(ARQUIVOS[REVISÃO],ARQUIVOS[DOCUMENTO]='MATRIZ DE REVISÃO'!$A352)),1,)=$B352,"VIGENTE","OBS"),IF(F$1&lt;$B352,"-",""))</f>
        <v>VIGENTE</v>
      </c>
      <c r="G352" s="21" t="str" cm="1">
        <f t="array" ref="G352">IFERROR(IF(VLOOKUP(G$1,_xlfn.UNIQUE(_xlfn._xlws.FILTER(ARQUIVOS[REVISÃO],ARQUIVOS[DOCUMENTO]='MATRIZ DE REVISÃO'!$A352)),1,)=$B352,"VIGENTE","OBS"),IF(G$1&lt;$B352,"-",""))</f>
        <v/>
      </c>
      <c r="H352" s="21" t="str" cm="1">
        <f t="array" ref="H352">IFERROR(IF(VLOOKUP(H$1,_xlfn.UNIQUE(_xlfn._xlws.FILTER(ARQUIVOS[REVISÃO],ARQUIVOS[DOCUMENTO]='MATRIZ DE REVISÃO'!$A352)),1,)=$B352,"VIGENTE","OBS"),IF(H$1&lt;$B352,"-",""))</f>
        <v/>
      </c>
      <c r="I352" s="21" t="str" cm="1">
        <f t="array" ref="I352">IFERROR(IF(VLOOKUP(I$1,_xlfn.UNIQUE(_xlfn._xlws.FILTER(ARQUIVOS[REVISÃO],ARQUIVOS[DOCUMENTO]='MATRIZ DE REVISÃO'!$A352)),1,)=$B352,"VIGENTE","OBS"),IF(I$1&lt;$B352,"-",""))</f>
        <v/>
      </c>
      <c r="J352" s="21" t="str" cm="1">
        <f t="array" ref="J352">IFERROR(IF(VLOOKUP(J$1,_xlfn.UNIQUE(_xlfn._xlws.FILTER(ARQUIVOS[REVISÃO],ARQUIVOS[DOCUMENTO]='MATRIZ DE REVISÃO'!$A352)),1,)=$B352,"VIGENTE","OBS"),IF(J$1&lt;$B352,"-",""))</f>
        <v/>
      </c>
      <c r="K352" s="21" t="str" cm="1">
        <f t="array" ref="K352">IFERROR(IF(VLOOKUP(K$1,_xlfn.UNIQUE(_xlfn._xlws.FILTER(ARQUIVOS[REVISÃO],ARQUIVOS[DOCUMENTO]='MATRIZ DE REVISÃO'!$A352)),1,)=$B352,"VIGENTE","OBS"),IF(K$1&lt;$B352,"-",""))</f>
        <v/>
      </c>
      <c r="L352" s="21" t="str" cm="1">
        <f t="array" ref="L352">IFERROR(IF(VLOOKUP(L$1,_xlfn.UNIQUE(_xlfn._xlws.FILTER(ARQUIVOS[REVISÃO],ARQUIVOS[DOCUMENTO]='MATRIZ DE REVISÃO'!$A352)),1,)=$B352,"VIGENTE","OBS"),IF(L$1&lt;$B352,"-",""))</f>
        <v/>
      </c>
      <c r="M352" s="21" t="str" cm="1">
        <f t="array" ref="M352">IFERROR(IF(VLOOKUP(M$1,_xlfn.UNIQUE(_xlfn._xlws.FILTER(ARQUIVOS[REVISÃO],ARQUIVOS[DOCUMENTO]='MATRIZ DE REVISÃO'!$A352)),1,)=$B352,"VIGENTE","OBS"),IF(M$1&lt;$B352,"-",""))</f>
        <v/>
      </c>
      <c r="N352" s="21" t="str" cm="1">
        <f t="array" ref="N352">IFERROR(IF(VLOOKUP(N$1,_xlfn.UNIQUE(_xlfn._xlws.FILTER(ARQUIVOS[REVISÃO],ARQUIVOS[DOCUMENTO]='MATRIZ DE REVISÃO'!$A352)),1,)=$B352,"VIGENTE","OBS"),IF(N$1&lt;$B352,"-",""))</f>
        <v/>
      </c>
      <c r="O352" s="22" t="str" cm="1">
        <f t="array" ref="O352">IFERROR(IF(VLOOKUP(O$1,_xlfn.UNIQUE(_xlfn._xlws.FILTER(ARQUIVOS[REVISÃO],ARQUIVOS[DOCUMENTO]='MATRIZ DE REVISÃO'!$A352)),1,)=$B352,"VIGENTE","OBS"),IF(O$1&lt;$B352,"-",""))</f>
        <v/>
      </c>
      <c r="P352" t="str" cm="1">
        <f t="array" ref="P352">IFERROR(IF(VLOOKUP(P$1,_xlfn.UNIQUE(_xlfn._xlws.FILTER(ARQUIVOS[REVISÃO],ARQUIVOS[DOCUMENTO]='MATRIZ DE REVISÃO'!$A352)),1,)=$B352,"VIGENTE","OBS"),IF(P$1&lt;$B352,"-",""))</f>
        <v/>
      </c>
      <c r="Q352" t="str" cm="1">
        <f t="array" ref="Q352">IFERROR(IF(VLOOKUP(Q$1,_xlfn.UNIQUE(_xlfn._xlws.FILTER(ARQUIVOS[REVISÃO],ARQUIVOS[DOCUMENTO]='MATRIZ DE REVISÃO'!$A352)),1,)=$B352,"VIGENTE","OBS"),IF(Q$1&lt;$B352,"-",""))</f>
        <v/>
      </c>
      <c r="R352" t="str" cm="1">
        <f t="array" ref="R352">IFERROR(IF(VLOOKUP(R$1,_xlfn.UNIQUE(_xlfn._xlws.FILTER(ARQUIVOS[REVISÃO],ARQUIVOS[DOCUMENTO]='MATRIZ DE REVISÃO'!$A352)),1,)=$B352,"VIGENTE","OBS"),IF(R$1&lt;$B352,"-",""))</f>
        <v/>
      </c>
      <c r="S352" t="str" cm="1">
        <f t="array" ref="S352">IFERROR(IF(VLOOKUP(S$1,_xlfn.UNIQUE(_xlfn._xlws.FILTER(ARQUIVOS[REVISÃO],ARQUIVOS[DOCUMENTO]='MATRIZ DE REVISÃO'!$A352)),1,)=$B352,"VIGENTE","OBS"),IF(S$1&lt;$B352,"-",""))</f>
        <v/>
      </c>
    </row>
    <row r="353" spans="1:19" x14ac:dyDescent="0.3">
      <c r="A353" s="16" t="s">
        <v>3146</v>
      </c>
      <c r="B353" s="17" t="str">
        <f>_xlfn.XLOOKUP(A353,LD_01[DOCUMENTO],LD_01[REVISÃO])</f>
        <v>R01</v>
      </c>
      <c r="C353" s="17" t="s">
        <v>4316</v>
      </c>
      <c r="D353" s="21" t="str" cm="1">
        <f t="array" ref="D353">IFERROR(IF(VLOOKUP(D$1,_xlfn.UNIQUE(_xlfn._xlws.FILTER(ARQUIVOS[REVISÃO],ARQUIVOS[DOCUMENTO]='MATRIZ DE REVISÃO'!$A353)),1,)=$B353,"VIGENTE","OBS"),IF(D$1&lt;$B353,"-",""))</f>
        <v>-</v>
      </c>
      <c r="E353" s="21" t="str" cm="1">
        <f t="array" ref="E353">IFERROR(IF(VLOOKUP(E$1,_xlfn.UNIQUE(_xlfn._xlws.FILTER(ARQUIVOS[REVISÃO],ARQUIVOS[DOCUMENTO]='MATRIZ DE REVISÃO'!$A353)),1,)=$B353,"VIGENTE","OBS"),IF(E$1&lt;$B353,"-",""))</f>
        <v>VIGENTE</v>
      </c>
      <c r="F353" s="21" t="str" cm="1">
        <f t="array" ref="F353">IFERROR(IF(VLOOKUP(F$1,_xlfn.UNIQUE(_xlfn._xlws.FILTER(ARQUIVOS[REVISÃO],ARQUIVOS[DOCUMENTO]='MATRIZ DE REVISÃO'!$A353)),1,)=$B353,"VIGENTE","OBS"),IF(F$1&lt;$B353,"-",""))</f>
        <v/>
      </c>
      <c r="G353" s="21" t="str" cm="1">
        <f t="array" ref="G353">IFERROR(IF(VLOOKUP(G$1,_xlfn.UNIQUE(_xlfn._xlws.FILTER(ARQUIVOS[REVISÃO],ARQUIVOS[DOCUMENTO]='MATRIZ DE REVISÃO'!$A353)),1,)=$B353,"VIGENTE","OBS"),IF(G$1&lt;$B353,"-",""))</f>
        <v/>
      </c>
      <c r="H353" s="21" t="str" cm="1">
        <f t="array" ref="H353">IFERROR(IF(VLOOKUP(H$1,_xlfn.UNIQUE(_xlfn._xlws.FILTER(ARQUIVOS[REVISÃO],ARQUIVOS[DOCUMENTO]='MATRIZ DE REVISÃO'!$A353)),1,)=$B353,"VIGENTE","OBS"),IF(H$1&lt;$B353,"-",""))</f>
        <v/>
      </c>
      <c r="I353" s="21" t="str" cm="1">
        <f t="array" ref="I353">IFERROR(IF(VLOOKUP(I$1,_xlfn.UNIQUE(_xlfn._xlws.FILTER(ARQUIVOS[REVISÃO],ARQUIVOS[DOCUMENTO]='MATRIZ DE REVISÃO'!$A353)),1,)=$B353,"VIGENTE","OBS"),IF(I$1&lt;$B353,"-",""))</f>
        <v/>
      </c>
      <c r="J353" s="21" t="str" cm="1">
        <f t="array" ref="J353">IFERROR(IF(VLOOKUP(J$1,_xlfn.UNIQUE(_xlfn._xlws.FILTER(ARQUIVOS[REVISÃO],ARQUIVOS[DOCUMENTO]='MATRIZ DE REVISÃO'!$A353)),1,)=$B353,"VIGENTE","OBS"),IF(J$1&lt;$B353,"-",""))</f>
        <v/>
      </c>
      <c r="K353" s="21" t="str" cm="1">
        <f t="array" ref="K353">IFERROR(IF(VLOOKUP(K$1,_xlfn.UNIQUE(_xlfn._xlws.FILTER(ARQUIVOS[REVISÃO],ARQUIVOS[DOCUMENTO]='MATRIZ DE REVISÃO'!$A353)),1,)=$B353,"VIGENTE","OBS"),IF(K$1&lt;$B353,"-",""))</f>
        <v/>
      </c>
      <c r="L353" s="21" t="str" cm="1">
        <f t="array" ref="L353">IFERROR(IF(VLOOKUP(L$1,_xlfn.UNIQUE(_xlfn._xlws.FILTER(ARQUIVOS[REVISÃO],ARQUIVOS[DOCUMENTO]='MATRIZ DE REVISÃO'!$A353)),1,)=$B353,"VIGENTE","OBS"),IF(L$1&lt;$B353,"-",""))</f>
        <v/>
      </c>
      <c r="M353" s="21" t="str" cm="1">
        <f t="array" ref="M353">IFERROR(IF(VLOOKUP(M$1,_xlfn.UNIQUE(_xlfn._xlws.FILTER(ARQUIVOS[REVISÃO],ARQUIVOS[DOCUMENTO]='MATRIZ DE REVISÃO'!$A353)),1,)=$B353,"VIGENTE","OBS"),IF(M$1&lt;$B353,"-",""))</f>
        <v/>
      </c>
      <c r="N353" s="21" t="str" cm="1">
        <f t="array" ref="N353">IFERROR(IF(VLOOKUP(N$1,_xlfn.UNIQUE(_xlfn._xlws.FILTER(ARQUIVOS[REVISÃO],ARQUIVOS[DOCUMENTO]='MATRIZ DE REVISÃO'!$A353)),1,)=$B353,"VIGENTE","OBS"),IF(N$1&lt;$B353,"-",""))</f>
        <v/>
      </c>
      <c r="O353" s="22" t="str" cm="1">
        <f t="array" ref="O353">IFERROR(IF(VLOOKUP(O$1,_xlfn.UNIQUE(_xlfn._xlws.FILTER(ARQUIVOS[REVISÃO],ARQUIVOS[DOCUMENTO]='MATRIZ DE REVISÃO'!$A353)),1,)=$B353,"VIGENTE","OBS"),IF(O$1&lt;$B353,"-",""))</f>
        <v/>
      </c>
      <c r="P353" t="str" cm="1">
        <f t="array" ref="P353">IFERROR(IF(VLOOKUP(P$1,_xlfn.UNIQUE(_xlfn._xlws.FILTER(ARQUIVOS[REVISÃO],ARQUIVOS[DOCUMENTO]='MATRIZ DE REVISÃO'!$A353)),1,)=$B353,"VIGENTE","OBS"),IF(P$1&lt;$B353,"-",""))</f>
        <v/>
      </c>
      <c r="Q353" t="str" cm="1">
        <f t="array" ref="Q353">IFERROR(IF(VLOOKUP(Q$1,_xlfn.UNIQUE(_xlfn._xlws.FILTER(ARQUIVOS[REVISÃO],ARQUIVOS[DOCUMENTO]='MATRIZ DE REVISÃO'!$A353)),1,)=$B353,"VIGENTE","OBS"),IF(Q$1&lt;$B353,"-",""))</f>
        <v/>
      </c>
      <c r="R353" t="str" cm="1">
        <f t="array" ref="R353">IFERROR(IF(VLOOKUP(R$1,_xlfn.UNIQUE(_xlfn._xlws.FILTER(ARQUIVOS[REVISÃO],ARQUIVOS[DOCUMENTO]='MATRIZ DE REVISÃO'!$A353)),1,)=$B353,"VIGENTE","OBS"),IF(R$1&lt;$B353,"-",""))</f>
        <v/>
      </c>
      <c r="S353" t="str" cm="1">
        <f t="array" ref="S353">IFERROR(IF(VLOOKUP(S$1,_xlfn.UNIQUE(_xlfn._xlws.FILTER(ARQUIVOS[REVISÃO],ARQUIVOS[DOCUMENTO]='MATRIZ DE REVISÃO'!$A353)),1,)=$B353,"VIGENTE","OBS"),IF(S$1&lt;$B353,"-",""))</f>
        <v/>
      </c>
    </row>
    <row r="354" spans="1:19" x14ac:dyDescent="0.3">
      <c r="A354" s="16" t="s">
        <v>3147</v>
      </c>
      <c r="B354" s="17" t="str">
        <f>_xlfn.XLOOKUP(A354,LD_01[DOCUMENTO],LD_01[REVISÃO])</f>
        <v>R01</v>
      </c>
      <c r="C354" s="17" t="s">
        <v>4316</v>
      </c>
      <c r="D354" s="21" t="str" cm="1">
        <f t="array" ref="D354">IFERROR(IF(VLOOKUP(D$1,_xlfn.UNIQUE(_xlfn._xlws.FILTER(ARQUIVOS[REVISÃO],ARQUIVOS[DOCUMENTO]='MATRIZ DE REVISÃO'!$A354)),1,)=$B354,"VIGENTE","OBS"),IF(D$1&lt;$B354,"-",""))</f>
        <v>-</v>
      </c>
      <c r="E354" s="21" t="str" cm="1">
        <f t="array" ref="E354">IFERROR(IF(VLOOKUP(E$1,_xlfn.UNIQUE(_xlfn._xlws.FILTER(ARQUIVOS[REVISÃO],ARQUIVOS[DOCUMENTO]='MATRIZ DE REVISÃO'!$A354)),1,)=$B354,"VIGENTE","OBS"),IF(E$1&lt;$B354,"-",""))</f>
        <v>VIGENTE</v>
      </c>
      <c r="F354" s="21" t="str" cm="1">
        <f t="array" ref="F354">IFERROR(IF(VLOOKUP(F$1,_xlfn.UNIQUE(_xlfn._xlws.FILTER(ARQUIVOS[REVISÃO],ARQUIVOS[DOCUMENTO]='MATRIZ DE REVISÃO'!$A354)),1,)=$B354,"VIGENTE","OBS"),IF(F$1&lt;$B354,"-",""))</f>
        <v/>
      </c>
      <c r="G354" s="21" t="str" cm="1">
        <f t="array" ref="G354">IFERROR(IF(VLOOKUP(G$1,_xlfn.UNIQUE(_xlfn._xlws.FILTER(ARQUIVOS[REVISÃO],ARQUIVOS[DOCUMENTO]='MATRIZ DE REVISÃO'!$A354)),1,)=$B354,"VIGENTE","OBS"),IF(G$1&lt;$B354,"-",""))</f>
        <v/>
      </c>
      <c r="H354" s="21" t="str" cm="1">
        <f t="array" ref="H354">IFERROR(IF(VLOOKUP(H$1,_xlfn.UNIQUE(_xlfn._xlws.FILTER(ARQUIVOS[REVISÃO],ARQUIVOS[DOCUMENTO]='MATRIZ DE REVISÃO'!$A354)),1,)=$B354,"VIGENTE","OBS"),IF(H$1&lt;$B354,"-",""))</f>
        <v/>
      </c>
      <c r="I354" s="21" t="str" cm="1">
        <f t="array" ref="I354">IFERROR(IF(VLOOKUP(I$1,_xlfn.UNIQUE(_xlfn._xlws.FILTER(ARQUIVOS[REVISÃO],ARQUIVOS[DOCUMENTO]='MATRIZ DE REVISÃO'!$A354)),1,)=$B354,"VIGENTE","OBS"),IF(I$1&lt;$B354,"-",""))</f>
        <v/>
      </c>
      <c r="J354" s="21" t="str" cm="1">
        <f t="array" ref="J354">IFERROR(IF(VLOOKUP(J$1,_xlfn.UNIQUE(_xlfn._xlws.FILTER(ARQUIVOS[REVISÃO],ARQUIVOS[DOCUMENTO]='MATRIZ DE REVISÃO'!$A354)),1,)=$B354,"VIGENTE","OBS"),IF(J$1&lt;$B354,"-",""))</f>
        <v/>
      </c>
      <c r="K354" s="21" t="str" cm="1">
        <f t="array" ref="K354">IFERROR(IF(VLOOKUP(K$1,_xlfn.UNIQUE(_xlfn._xlws.FILTER(ARQUIVOS[REVISÃO],ARQUIVOS[DOCUMENTO]='MATRIZ DE REVISÃO'!$A354)),1,)=$B354,"VIGENTE","OBS"),IF(K$1&lt;$B354,"-",""))</f>
        <v/>
      </c>
      <c r="L354" s="21" t="str" cm="1">
        <f t="array" ref="L354">IFERROR(IF(VLOOKUP(L$1,_xlfn.UNIQUE(_xlfn._xlws.FILTER(ARQUIVOS[REVISÃO],ARQUIVOS[DOCUMENTO]='MATRIZ DE REVISÃO'!$A354)),1,)=$B354,"VIGENTE","OBS"),IF(L$1&lt;$B354,"-",""))</f>
        <v/>
      </c>
      <c r="M354" s="21" t="str" cm="1">
        <f t="array" ref="M354">IFERROR(IF(VLOOKUP(M$1,_xlfn.UNIQUE(_xlfn._xlws.FILTER(ARQUIVOS[REVISÃO],ARQUIVOS[DOCUMENTO]='MATRIZ DE REVISÃO'!$A354)),1,)=$B354,"VIGENTE","OBS"),IF(M$1&lt;$B354,"-",""))</f>
        <v/>
      </c>
      <c r="N354" s="21" t="str" cm="1">
        <f t="array" ref="N354">IFERROR(IF(VLOOKUP(N$1,_xlfn.UNIQUE(_xlfn._xlws.FILTER(ARQUIVOS[REVISÃO],ARQUIVOS[DOCUMENTO]='MATRIZ DE REVISÃO'!$A354)),1,)=$B354,"VIGENTE","OBS"),IF(N$1&lt;$B354,"-",""))</f>
        <v/>
      </c>
      <c r="O354" s="22" t="str" cm="1">
        <f t="array" ref="O354">IFERROR(IF(VLOOKUP(O$1,_xlfn.UNIQUE(_xlfn._xlws.FILTER(ARQUIVOS[REVISÃO],ARQUIVOS[DOCUMENTO]='MATRIZ DE REVISÃO'!$A354)),1,)=$B354,"VIGENTE","OBS"),IF(O$1&lt;$B354,"-",""))</f>
        <v/>
      </c>
      <c r="P354" t="str" cm="1">
        <f t="array" ref="P354">IFERROR(IF(VLOOKUP(P$1,_xlfn.UNIQUE(_xlfn._xlws.FILTER(ARQUIVOS[REVISÃO],ARQUIVOS[DOCUMENTO]='MATRIZ DE REVISÃO'!$A354)),1,)=$B354,"VIGENTE","OBS"),IF(P$1&lt;$B354,"-",""))</f>
        <v/>
      </c>
      <c r="Q354" t="str" cm="1">
        <f t="array" ref="Q354">IFERROR(IF(VLOOKUP(Q$1,_xlfn.UNIQUE(_xlfn._xlws.FILTER(ARQUIVOS[REVISÃO],ARQUIVOS[DOCUMENTO]='MATRIZ DE REVISÃO'!$A354)),1,)=$B354,"VIGENTE","OBS"),IF(Q$1&lt;$B354,"-",""))</f>
        <v/>
      </c>
      <c r="R354" t="str" cm="1">
        <f t="array" ref="R354">IFERROR(IF(VLOOKUP(R$1,_xlfn.UNIQUE(_xlfn._xlws.FILTER(ARQUIVOS[REVISÃO],ARQUIVOS[DOCUMENTO]='MATRIZ DE REVISÃO'!$A354)),1,)=$B354,"VIGENTE","OBS"),IF(R$1&lt;$B354,"-",""))</f>
        <v/>
      </c>
      <c r="S354" t="str" cm="1">
        <f t="array" ref="S354">IFERROR(IF(VLOOKUP(S$1,_xlfn.UNIQUE(_xlfn._xlws.FILTER(ARQUIVOS[REVISÃO],ARQUIVOS[DOCUMENTO]='MATRIZ DE REVISÃO'!$A354)),1,)=$B354,"VIGENTE","OBS"),IF(S$1&lt;$B354,"-",""))</f>
        <v/>
      </c>
    </row>
    <row r="355" spans="1:19" x14ac:dyDescent="0.3">
      <c r="A355" s="16" t="s">
        <v>3140</v>
      </c>
      <c r="B355" s="17" t="str">
        <f>_xlfn.XLOOKUP(A355,LD_01[DOCUMENTO],LD_01[REVISÃO])</f>
        <v>R02</v>
      </c>
      <c r="C355" s="17" t="s">
        <v>4316</v>
      </c>
      <c r="D355" s="21" t="str" cm="1">
        <f t="array" ref="D355">IFERROR(IF(VLOOKUP(D$1,_xlfn.UNIQUE(_xlfn._xlws.FILTER(ARQUIVOS[REVISÃO],ARQUIVOS[DOCUMENTO]='MATRIZ DE REVISÃO'!$A355)),1,)=$B355,"VIGENTE","OBS"),IF(D$1&lt;$B355,"-",""))</f>
        <v>-</v>
      </c>
      <c r="E355" s="21" t="str" cm="1">
        <f t="array" ref="E355">IFERROR(IF(VLOOKUP(E$1,_xlfn.UNIQUE(_xlfn._xlws.FILTER(ARQUIVOS[REVISÃO],ARQUIVOS[DOCUMENTO]='MATRIZ DE REVISÃO'!$A355)),1,)=$B355,"VIGENTE","OBS"),IF(E$1&lt;$B355,"-",""))</f>
        <v>-</v>
      </c>
      <c r="F355" s="21" t="str" cm="1">
        <f t="array" ref="F355">IFERROR(IF(VLOOKUP(F$1,_xlfn.UNIQUE(_xlfn._xlws.FILTER(ARQUIVOS[REVISÃO],ARQUIVOS[DOCUMENTO]='MATRIZ DE REVISÃO'!$A355)),1,)=$B355,"VIGENTE","OBS"),IF(F$1&lt;$B355,"-",""))</f>
        <v>VIGENTE</v>
      </c>
      <c r="G355" s="21" t="str" cm="1">
        <f t="array" ref="G355">IFERROR(IF(VLOOKUP(G$1,_xlfn.UNIQUE(_xlfn._xlws.FILTER(ARQUIVOS[REVISÃO],ARQUIVOS[DOCUMENTO]='MATRIZ DE REVISÃO'!$A355)),1,)=$B355,"VIGENTE","OBS"),IF(G$1&lt;$B355,"-",""))</f>
        <v/>
      </c>
      <c r="H355" s="21" t="str" cm="1">
        <f t="array" ref="H355">IFERROR(IF(VLOOKUP(H$1,_xlfn.UNIQUE(_xlfn._xlws.FILTER(ARQUIVOS[REVISÃO],ARQUIVOS[DOCUMENTO]='MATRIZ DE REVISÃO'!$A355)),1,)=$B355,"VIGENTE","OBS"),IF(H$1&lt;$B355,"-",""))</f>
        <v/>
      </c>
      <c r="I355" s="21" t="str" cm="1">
        <f t="array" ref="I355">IFERROR(IF(VLOOKUP(I$1,_xlfn.UNIQUE(_xlfn._xlws.FILTER(ARQUIVOS[REVISÃO],ARQUIVOS[DOCUMENTO]='MATRIZ DE REVISÃO'!$A355)),1,)=$B355,"VIGENTE","OBS"),IF(I$1&lt;$B355,"-",""))</f>
        <v/>
      </c>
      <c r="J355" s="21" t="str" cm="1">
        <f t="array" ref="J355">IFERROR(IF(VLOOKUP(J$1,_xlfn.UNIQUE(_xlfn._xlws.FILTER(ARQUIVOS[REVISÃO],ARQUIVOS[DOCUMENTO]='MATRIZ DE REVISÃO'!$A355)),1,)=$B355,"VIGENTE","OBS"),IF(J$1&lt;$B355,"-",""))</f>
        <v/>
      </c>
      <c r="K355" s="21" t="str" cm="1">
        <f t="array" ref="K355">IFERROR(IF(VLOOKUP(K$1,_xlfn.UNIQUE(_xlfn._xlws.FILTER(ARQUIVOS[REVISÃO],ARQUIVOS[DOCUMENTO]='MATRIZ DE REVISÃO'!$A355)),1,)=$B355,"VIGENTE","OBS"),IF(K$1&lt;$B355,"-",""))</f>
        <v/>
      </c>
      <c r="L355" s="21" t="str" cm="1">
        <f t="array" ref="L355">IFERROR(IF(VLOOKUP(L$1,_xlfn.UNIQUE(_xlfn._xlws.FILTER(ARQUIVOS[REVISÃO],ARQUIVOS[DOCUMENTO]='MATRIZ DE REVISÃO'!$A355)),1,)=$B355,"VIGENTE","OBS"),IF(L$1&lt;$B355,"-",""))</f>
        <v/>
      </c>
      <c r="M355" s="21" t="str" cm="1">
        <f t="array" ref="M355">IFERROR(IF(VLOOKUP(M$1,_xlfn.UNIQUE(_xlfn._xlws.FILTER(ARQUIVOS[REVISÃO],ARQUIVOS[DOCUMENTO]='MATRIZ DE REVISÃO'!$A355)),1,)=$B355,"VIGENTE","OBS"),IF(M$1&lt;$B355,"-",""))</f>
        <v/>
      </c>
      <c r="N355" s="21" t="str" cm="1">
        <f t="array" ref="N355">IFERROR(IF(VLOOKUP(N$1,_xlfn.UNIQUE(_xlfn._xlws.FILTER(ARQUIVOS[REVISÃO],ARQUIVOS[DOCUMENTO]='MATRIZ DE REVISÃO'!$A355)),1,)=$B355,"VIGENTE","OBS"),IF(N$1&lt;$B355,"-",""))</f>
        <v/>
      </c>
      <c r="O355" s="22" t="str" cm="1">
        <f t="array" ref="O355">IFERROR(IF(VLOOKUP(O$1,_xlfn.UNIQUE(_xlfn._xlws.FILTER(ARQUIVOS[REVISÃO],ARQUIVOS[DOCUMENTO]='MATRIZ DE REVISÃO'!$A355)),1,)=$B355,"VIGENTE","OBS"),IF(O$1&lt;$B355,"-",""))</f>
        <v/>
      </c>
      <c r="P355" t="str" cm="1">
        <f t="array" ref="P355">IFERROR(IF(VLOOKUP(P$1,_xlfn.UNIQUE(_xlfn._xlws.FILTER(ARQUIVOS[REVISÃO],ARQUIVOS[DOCUMENTO]='MATRIZ DE REVISÃO'!$A355)),1,)=$B355,"VIGENTE","OBS"),IF(P$1&lt;$B355,"-",""))</f>
        <v/>
      </c>
      <c r="Q355" t="str" cm="1">
        <f t="array" ref="Q355">IFERROR(IF(VLOOKUP(Q$1,_xlfn.UNIQUE(_xlfn._xlws.FILTER(ARQUIVOS[REVISÃO],ARQUIVOS[DOCUMENTO]='MATRIZ DE REVISÃO'!$A355)),1,)=$B355,"VIGENTE","OBS"),IF(Q$1&lt;$B355,"-",""))</f>
        <v/>
      </c>
      <c r="R355" t="str" cm="1">
        <f t="array" ref="R355">IFERROR(IF(VLOOKUP(R$1,_xlfn.UNIQUE(_xlfn._xlws.FILTER(ARQUIVOS[REVISÃO],ARQUIVOS[DOCUMENTO]='MATRIZ DE REVISÃO'!$A355)),1,)=$B355,"VIGENTE","OBS"),IF(R$1&lt;$B355,"-",""))</f>
        <v/>
      </c>
      <c r="S355" t="str" cm="1">
        <f t="array" ref="S355">IFERROR(IF(VLOOKUP(S$1,_xlfn.UNIQUE(_xlfn._xlws.FILTER(ARQUIVOS[REVISÃO],ARQUIVOS[DOCUMENTO]='MATRIZ DE REVISÃO'!$A355)),1,)=$B355,"VIGENTE","OBS"),IF(S$1&lt;$B355,"-",""))</f>
        <v/>
      </c>
    </row>
    <row r="356" spans="1:19" x14ac:dyDescent="0.3">
      <c r="A356" s="16" t="s">
        <v>3141</v>
      </c>
      <c r="B356" s="17" t="str">
        <f>_xlfn.XLOOKUP(A356,LD_01[DOCUMENTO],LD_01[REVISÃO])</f>
        <v>R00</v>
      </c>
      <c r="C356" s="17" t="s">
        <v>4316</v>
      </c>
      <c r="D356" s="21" t="str" cm="1">
        <f t="array" ref="D356">IFERROR(IF(VLOOKUP(D$1,_xlfn.UNIQUE(_xlfn._xlws.FILTER(ARQUIVOS[REVISÃO],ARQUIVOS[DOCUMENTO]='MATRIZ DE REVISÃO'!$A356)),1,)=$B356,"VIGENTE","OBS"),IF(D$1&lt;$B356,"-",""))</f>
        <v>VIGENTE</v>
      </c>
      <c r="E356" s="21" t="str" cm="1">
        <f t="array" ref="E356">IFERROR(IF(VLOOKUP(E$1,_xlfn.UNIQUE(_xlfn._xlws.FILTER(ARQUIVOS[REVISÃO],ARQUIVOS[DOCUMENTO]='MATRIZ DE REVISÃO'!$A356)),1,)=$B356,"VIGENTE","OBS"),IF(E$1&lt;$B356,"-",""))</f>
        <v/>
      </c>
      <c r="F356" s="21" t="str" cm="1">
        <f t="array" ref="F356">IFERROR(IF(VLOOKUP(F$1,_xlfn.UNIQUE(_xlfn._xlws.FILTER(ARQUIVOS[REVISÃO],ARQUIVOS[DOCUMENTO]='MATRIZ DE REVISÃO'!$A356)),1,)=$B356,"VIGENTE","OBS"),IF(F$1&lt;$B356,"-",""))</f>
        <v/>
      </c>
      <c r="G356" s="21" t="str" cm="1">
        <f t="array" ref="G356">IFERROR(IF(VLOOKUP(G$1,_xlfn.UNIQUE(_xlfn._xlws.FILTER(ARQUIVOS[REVISÃO],ARQUIVOS[DOCUMENTO]='MATRIZ DE REVISÃO'!$A356)),1,)=$B356,"VIGENTE","OBS"),IF(G$1&lt;$B356,"-",""))</f>
        <v/>
      </c>
      <c r="H356" s="21" t="str" cm="1">
        <f t="array" ref="H356">IFERROR(IF(VLOOKUP(H$1,_xlfn.UNIQUE(_xlfn._xlws.FILTER(ARQUIVOS[REVISÃO],ARQUIVOS[DOCUMENTO]='MATRIZ DE REVISÃO'!$A356)),1,)=$B356,"VIGENTE","OBS"),IF(H$1&lt;$B356,"-",""))</f>
        <v/>
      </c>
      <c r="I356" s="21" t="str" cm="1">
        <f t="array" ref="I356">IFERROR(IF(VLOOKUP(I$1,_xlfn.UNIQUE(_xlfn._xlws.FILTER(ARQUIVOS[REVISÃO],ARQUIVOS[DOCUMENTO]='MATRIZ DE REVISÃO'!$A356)),1,)=$B356,"VIGENTE","OBS"),IF(I$1&lt;$B356,"-",""))</f>
        <v/>
      </c>
      <c r="J356" s="21" t="str" cm="1">
        <f t="array" ref="J356">IFERROR(IF(VLOOKUP(J$1,_xlfn.UNIQUE(_xlfn._xlws.FILTER(ARQUIVOS[REVISÃO],ARQUIVOS[DOCUMENTO]='MATRIZ DE REVISÃO'!$A356)),1,)=$B356,"VIGENTE","OBS"),IF(J$1&lt;$B356,"-",""))</f>
        <v/>
      </c>
      <c r="K356" s="21" t="str" cm="1">
        <f t="array" ref="K356">IFERROR(IF(VLOOKUP(K$1,_xlfn.UNIQUE(_xlfn._xlws.FILTER(ARQUIVOS[REVISÃO],ARQUIVOS[DOCUMENTO]='MATRIZ DE REVISÃO'!$A356)),1,)=$B356,"VIGENTE","OBS"),IF(K$1&lt;$B356,"-",""))</f>
        <v/>
      </c>
      <c r="L356" s="21" t="str" cm="1">
        <f t="array" ref="L356">IFERROR(IF(VLOOKUP(L$1,_xlfn.UNIQUE(_xlfn._xlws.FILTER(ARQUIVOS[REVISÃO],ARQUIVOS[DOCUMENTO]='MATRIZ DE REVISÃO'!$A356)),1,)=$B356,"VIGENTE","OBS"),IF(L$1&lt;$B356,"-",""))</f>
        <v/>
      </c>
      <c r="M356" s="21" t="str" cm="1">
        <f t="array" ref="M356">IFERROR(IF(VLOOKUP(M$1,_xlfn.UNIQUE(_xlfn._xlws.FILTER(ARQUIVOS[REVISÃO],ARQUIVOS[DOCUMENTO]='MATRIZ DE REVISÃO'!$A356)),1,)=$B356,"VIGENTE","OBS"),IF(M$1&lt;$B356,"-",""))</f>
        <v/>
      </c>
      <c r="N356" s="21" t="str" cm="1">
        <f t="array" ref="N356">IFERROR(IF(VLOOKUP(N$1,_xlfn.UNIQUE(_xlfn._xlws.FILTER(ARQUIVOS[REVISÃO],ARQUIVOS[DOCUMENTO]='MATRIZ DE REVISÃO'!$A356)),1,)=$B356,"VIGENTE","OBS"),IF(N$1&lt;$B356,"-",""))</f>
        <v/>
      </c>
      <c r="O356" s="22" t="str" cm="1">
        <f t="array" ref="O356">IFERROR(IF(VLOOKUP(O$1,_xlfn.UNIQUE(_xlfn._xlws.FILTER(ARQUIVOS[REVISÃO],ARQUIVOS[DOCUMENTO]='MATRIZ DE REVISÃO'!$A356)),1,)=$B356,"VIGENTE","OBS"),IF(O$1&lt;$B356,"-",""))</f>
        <v/>
      </c>
      <c r="P356" t="str" cm="1">
        <f t="array" ref="P356">IFERROR(IF(VLOOKUP(P$1,_xlfn.UNIQUE(_xlfn._xlws.FILTER(ARQUIVOS[REVISÃO],ARQUIVOS[DOCUMENTO]='MATRIZ DE REVISÃO'!$A356)),1,)=$B356,"VIGENTE","OBS"),IF(P$1&lt;$B356,"-",""))</f>
        <v/>
      </c>
      <c r="Q356" t="str" cm="1">
        <f t="array" ref="Q356">IFERROR(IF(VLOOKUP(Q$1,_xlfn.UNIQUE(_xlfn._xlws.FILTER(ARQUIVOS[REVISÃO],ARQUIVOS[DOCUMENTO]='MATRIZ DE REVISÃO'!$A356)),1,)=$B356,"VIGENTE","OBS"),IF(Q$1&lt;$B356,"-",""))</f>
        <v/>
      </c>
      <c r="R356" t="str" cm="1">
        <f t="array" ref="R356">IFERROR(IF(VLOOKUP(R$1,_xlfn.UNIQUE(_xlfn._xlws.FILTER(ARQUIVOS[REVISÃO],ARQUIVOS[DOCUMENTO]='MATRIZ DE REVISÃO'!$A356)),1,)=$B356,"VIGENTE","OBS"),IF(R$1&lt;$B356,"-",""))</f>
        <v/>
      </c>
      <c r="S356" t="str" cm="1">
        <f t="array" ref="S356">IFERROR(IF(VLOOKUP(S$1,_xlfn.UNIQUE(_xlfn._xlws.FILTER(ARQUIVOS[REVISÃO],ARQUIVOS[DOCUMENTO]='MATRIZ DE REVISÃO'!$A356)),1,)=$B356,"VIGENTE","OBS"),IF(S$1&lt;$B356,"-",""))</f>
        <v/>
      </c>
    </row>
    <row r="357" spans="1:19" x14ac:dyDescent="0.3">
      <c r="A357" s="16" t="s">
        <v>3142</v>
      </c>
      <c r="B357" s="17" t="str">
        <f>_xlfn.XLOOKUP(A357,LD_01[DOCUMENTO],LD_01[REVISÃO])</f>
        <v>R00</v>
      </c>
      <c r="C357" s="17" t="s">
        <v>4316</v>
      </c>
      <c r="D357" s="21" t="str" cm="1">
        <f t="array" ref="D357">IFERROR(IF(VLOOKUP(D$1,_xlfn.UNIQUE(_xlfn._xlws.FILTER(ARQUIVOS[REVISÃO],ARQUIVOS[DOCUMENTO]='MATRIZ DE REVISÃO'!$A357)),1,)=$B357,"VIGENTE","OBS"),IF(D$1&lt;$B357,"-",""))</f>
        <v>VIGENTE</v>
      </c>
      <c r="E357" s="21" t="str" cm="1">
        <f t="array" ref="E357">IFERROR(IF(VLOOKUP(E$1,_xlfn.UNIQUE(_xlfn._xlws.FILTER(ARQUIVOS[REVISÃO],ARQUIVOS[DOCUMENTO]='MATRIZ DE REVISÃO'!$A357)),1,)=$B357,"VIGENTE","OBS"),IF(E$1&lt;$B357,"-",""))</f>
        <v/>
      </c>
      <c r="F357" s="21" t="str" cm="1">
        <f t="array" ref="F357">IFERROR(IF(VLOOKUP(F$1,_xlfn.UNIQUE(_xlfn._xlws.FILTER(ARQUIVOS[REVISÃO],ARQUIVOS[DOCUMENTO]='MATRIZ DE REVISÃO'!$A357)),1,)=$B357,"VIGENTE","OBS"),IF(F$1&lt;$B357,"-",""))</f>
        <v/>
      </c>
      <c r="G357" s="21" t="str" cm="1">
        <f t="array" ref="G357">IFERROR(IF(VLOOKUP(G$1,_xlfn.UNIQUE(_xlfn._xlws.FILTER(ARQUIVOS[REVISÃO],ARQUIVOS[DOCUMENTO]='MATRIZ DE REVISÃO'!$A357)),1,)=$B357,"VIGENTE","OBS"),IF(G$1&lt;$B357,"-",""))</f>
        <v/>
      </c>
      <c r="H357" s="21" t="str" cm="1">
        <f t="array" ref="H357">IFERROR(IF(VLOOKUP(H$1,_xlfn.UNIQUE(_xlfn._xlws.FILTER(ARQUIVOS[REVISÃO],ARQUIVOS[DOCUMENTO]='MATRIZ DE REVISÃO'!$A357)),1,)=$B357,"VIGENTE","OBS"),IF(H$1&lt;$B357,"-",""))</f>
        <v/>
      </c>
      <c r="I357" s="21" t="str" cm="1">
        <f t="array" ref="I357">IFERROR(IF(VLOOKUP(I$1,_xlfn.UNIQUE(_xlfn._xlws.FILTER(ARQUIVOS[REVISÃO],ARQUIVOS[DOCUMENTO]='MATRIZ DE REVISÃO'!$A357)),1,)=$B357,"VIGENTE","OBS"),IF(I$1&lt;$B357,"-",""))</f>
        <v/>
      </c>
      <c r="J357" s="21" t="str" cm="1">
        <f t="array" ref="J357">IFERROR(IF(VLOOKUP(J$1,_xlfn.UNIQUE(_xlfn._xlws.FILTER(ARQUIVOS[REVISÃO],ARQUIVOS[DOCUMENTO]='MATRIZ DE REVISÃO'!$A357)),1,)=$B357,"VIGENTE","OBS"),IF(J$1&lt;$B357,"-",""))</f>
        <v/>
      </c>
      <c r="K357" s="21" t="str" cm="1">
        <f t="array" ref="K357">IFERROR(IF(VLOOKUP(K$1,_xlfn.UNIQUE(_xlfn._xlws.FILTER(ARQUIVOS[REVISÃO],ARQUIVOS[DOCUMENTO]='MATRIZ DE REVISÃO'!$A357)),1,)=$B357,"VIGENTE","OBS"),IF(K$1&lt;$B357,"-",""))</f>
        <v/>
      </c>
      <c r="L357" s="21" t="str" cm="1">
        <f t="array" ref="L357">IFERROR(IF(VLOOKUP(L$1,_xlfn.UNIQUE(_xlfn._xlws.FILTER(ARQUIVOS[REVISÃO],ARQUIVOS[DOCUMENTO]='MATRIZ DE REVISÃO'!$A357)),1,)=$B357,"VIGENTE","OBS"),IF(L$1&lt;$B357,"-",""))</f>
        <v/>
      </c>
      <c r="M357" s="21" t="str" cm="1">
        <f t="array" ref="M357">IFERROR(IF(VLOOKUP(M$1,_xlfn.UNIQUE(_xlfn._xlws.FILTER(ARQUIVOS[REVISÃO],ARQUIVOS[DOCUMENTO]='MATRIZ DE REVISÃO'!$A357)),1,)=$B357,"VIGENTE","OBS"),IF(M$1&lt;$B357,"-",""))</f>
        <v/>
      </c>
      <c r="N357" s="21" t="str" cm="1">
        <f t="array" ref="N357">IFERROR(IF(VLOOKUP(N$1,_xlfn.UNIQUE(_xlfn._xlws.FILTER(ARQUIVOS[REVISÃO],ARQUIVOS[DOCUMENTO]='MATRIZ DE REVISÃO'!$A357)),1,)=$B357,"VIGENTE","OBS"),IF(N$1&lt;$B357,"-",""))</f>
        <v/>
      </c>
      <c r="O357" s="22" t="str" cm="1">
        <f t="array" ref="O357">IFERROR(IF(VLOOKUP(O$1,_xlfn.UNIQUE(_xlfn._xlws.FILTER(ARQUIVOS[REVISÃO],ARQUIVOS[DOCUMENTO]='MATRIZ DE REVISÃO'!$A357)),1,)=$B357,"VIGENTE","OBS"),IF(O$1&lt;$B357,"-",""))</f>
        <v/>
      </c>
      <c r="P357" t="str" cm="1">
        <f t="array" ref="P357">IFERROR(IF(VLOOKUP(P$1,_xlfn.UNIQUE(_xlfn._xlws.FILTER(ARQUIVOS[REVISÃO],ARQUIVOS[DOCUMENTO]='MATRIZ DE REVISÃO'!$A357)),1,)=$B357,"VIGENTE","OBS"),IF(P$1&lt;$B357,"-",""))</f>
        <v/>
      </c>
      <c r="Q357" t="str" cm="1">
        <f t="array" ref="Q357">IFERROR(IF(VLOOKUP(Q$1,_xlfn.UNIQUE(_xlfn._xlws.FILTER(ARQUIVOS[REVISÃO],ARQUIVOS[DOCUMENTO]='MATRIZ DE REVISÃO'!$A357)),1,)=$B357,"VIGENTE","OBS"),IF(Q$1&lt;$B357,"-",""))</f>
        <v/>
      </c>
      <c r="R357" t="str" cm="1">
        <f t="array" ref="R357">IFERROR(IF(VLOOKUP(R$1,_xlfn.UNIQUE(_xlfn._xlws.FILTER(ARQUIVOS[REVISÃO],ARQUIVOS[DOCUMENTO]='MATRIZ DE REVISÃO'!$A357)),1,)=$B357,"VIGENTE","OBS"),IF(R$1&lt;$B357,"-",""))</f>
        <v/>
      </c>
      <c r="S357" t="str" cm="1">
        <f t="array" ref="S357">IFERROR(IF(VLOOKUP(S$1,_xlfn.UNIQUE(_xlfn._xlws.FILTER(ARQUIVOS[REVISÃO],ARQUIVOS[DOCUMENTO]='MATRIZ DE REVISÃO'!$A357)),1,)=$B357,"VIGENTE","OBS"),IF(S$1&lt;$B357,"-",""))</f>
        <v/>
      </c>
    </row>
    <row r="358" spans="1:19" x14ac:dyDescent="0.3">
      <c r="A358" s="16" t="s">
        <v>3143</v>
      </c>
      <c r="B358" s="17" t="str">
        <f>_xlfn.XLOOKUP(A358,LD_01[DOCUMENTO],LD_01[REVISÃO])</f>
        <v>R00</v>
      </c>
      <c r="C358" s="17" t="s">
        <v>4316</v>
      </c>
      <c r="D358" s="21" t="str" cm="1">
        <f t="array" ref="D358">IFERROR(IF(VLOOKUP(D$1,_xlfn.UNIQUE(_xlfn._xlws.FILTER(ARQUIVOS[REVISÃO],ARQUIVOS[DOCUMENTO]='MATRIZ DE REVISÃO'!$A358)),1,)=$B358,"VIGENTE","OBS"),IF(D$1&lt;$B358,"-",""))</f>
        <v>VIGENTE</v>
      </c>
      <c r="E358" s="21" t="str" cm="1">
        <f t="array" ref="E358">IFERROR(IF(VLOOKUP(E$1,_xlfn.UNIQUE(_xlfn._xlws.FILTER(ARQUIVOS[REVISÃO],ARQUIVOS[DOCUMENTO]='MATRIZ DE REVISÃO'!$A358)),1,)=$B358,"VIGENTE","OBS"),IF(E$1&lt;$B358,"-",""))</f>
        <v/>
      </c>
      <c r="F358" s="21" t="str" cm="1">
        <f t="array" ref="F358">IFERROR(IF(VLOOKUP(F$1,_xlfn.UNIQUE(_xlfn._xlws.FILTER(ARQUIVOS[REVISÃO],ARQUIVOS[DOCUMENTO]='MATRIZ DE REVISÃO'!$A358)),1,)=$B358,"VIGENTE","OBS"),IF(F$1&lt;$B358,"-",""))</f>
        <v/>
      </c>
      <c r="G358" s="21" t="str" cm="1">
        <f t="array" ref="G358">IFERROR(IF(VLOOKUP(G$1,_xlfn.UNIQUE(_xlfn._xlws.FILTER(ARQUIVOS[REVISÃO],ARQUIVOS[DOCUMENTO]='MATRIZ DE REVISÃO'!$A358)),1,)=$B358,"VIGENTE","OBS"),IF(G$1&lt;$B358,"-",""))</f>
        <v/>
      </c>
      <c r="H358" s="21" t="str" cm="1">
        <f t="array" ref="H358">IFERROR(IF(VLOOKUP(H$1,_xlfn.UNIQUE(_xlfn._xlws.FILTER(ARQUIVOS[REVISÃO],ARQUIVOS[DOCUMENTO]='MATRIZ DE REVISÃO'!$A358)),1,)=$B358,"VIGENTE","OBS"),IF(H$1&lt;$B358,"-",""))</f>
        <v/>
      </c>
      <c r="I358" s="21" t="str" cm="1">
        <f t="array" ref="I358">IFERROR(IF(VLOOKUP(I$1,_xlfn.UNIQUE(_xlfn._xlws.FILTER(ARQUIVOS[REVISÃO],ARQUIVOS[DOCUMENTO]='MATRIZ DE REVISÃO'!$A358)),1,)=$B358,"VIGENTE","OBS"),IF(I$1&lt;$B358,"-",""))</f>
        <v/>
      </c>
      <c r="J358" s="21" t="str" cm="1">
        <f t="array" ref="J358">IFERROR(IF(VLOOKUP(J$1,_xlfn.UNIQUE(_xlfn._xlws.FILTER(ARQUIVOS[REVISÃO],ARQUIVOS[DOCUMENTO]='MATRIZ DE REVISÃO'!$A358)),1,)=$B358,"VIGENTE","OBS"),IF(J$1&lt;$B358,"-",""))</f>
        <v/>
      </c>
      <c r="K358" s="21" t="str" cm="1">
        <f t="array" ref="K358">IFERROR(IF(VLOOKUP(K$1,_xlfn.UNIQUE(_xlfn._xlws.FILTER(ARQUIVOS[REVISÃO],ARQUIVOS[DOCUMENTO]='MATRIZ DE REVISÃO'!$A358)),1,)=$B358,"VIGENTE","OBS"),IF(K$1&lt;$B358,"-",""))</f>
        <v/>
      </c>
      <c r="L358" s="21" t="str" cm="1">
        <f t="array" ref="L358">IFERROR(IF(VLOOKUP(L$1,_xlfn.UNIQUE(_xlfn._xlws.FILTER(ARQUIVOS[REVISÃO],ARQUIVOS[DOCUMENTO]='MATRIZ DE REVISÃO'!$A358)),1,)=$B358,"VIGENTE","OBS"),IF(L$1&lt;$B358,"-",""))</f>
        <v/>
      </c>
      <c r="M358" s="21" t="str" cm="1">
        <f t="array" ref="M358">IFERROR(IF(VLOOKUP(M$1,_xlfn.UNIQUE(_xlfn._xlws.FILTER(ARQUIVOS[REVISÃO],ARQUIVOS[DOCUMENTO]='MATRIZ DE REVISÃO'!$A358)),1,)=$B358,"VIGENTE","OBS"),IF(M$1&lt;$B358,"-",""))</f>
        <v/>
      </c>
      <c r="N358" s="21" t="str" cm="1">
        <f t="array" ref="N358">IFERROR(IF(VLOOKUP(N$1,_xlfn.UNIQUE(_xlfn._xlws.FILTER(ARQUIVOS[REVISÃO],ARQUIVOS[DOCUMENTO]='MATRIZ DE REVISÃO'!$A358)),1,)=$B358,"VIGENTE","OBS"),IF(N$1&lt;$B358,"-",""))</f>
        <v/>
      </c>
      <c r="O358" s="22" t="str" cm="1">
        <f t="array" ref="O358">IFERROR(IF(VLOOKUP(O$1,_xlfn.UNIQUE(_xlfn._xlws.FILTER(ARQUIVOS[REVISÃO],ARQUIVOS[DOCUMENTO]='MATRIZ DE REVISÃO'!$A358)),1,)=$B358,"VIGENTE","OBS"),IF(O$1&lt;$B358,"-",""))</f>
        <v/>
      </c>
      <c r="P358" t="str" cm="1">
        <f t="array" ref="P358">IFERROR(IF(VLOOKUP(P$1,_xlfn.UNIQUE(_xlfn._xlws.FILTER(ARQUIVOS[REVISÃO],ARQUIVOS[DOCUMENTO]='MATRIZ DE REVISÃO'!$A358)),1,)=$B358,"VIGENTE","OBS"),IF(P$1&lt;$B358,"-",""))</f>
        <v/>
      </c>
      <c r="Q358" t="str" cm="1">
        <f t="array" ref="Q358">IFERROR(IF(VLOOKUP(Q$1,_xlfn.UNIQUE(_xlfn._xlws.FILTER(ARQUIVOS[REVISÃO],ARQUIVOS[DOCUMENTO]='MATRIZ DE REVISÃO'!$A358)),1,)=$B358,"VIGENTE","OBS"),IF(Q$1&lt;$B358,"-",""))</f>
        <v/>
      </c>
      <c r="R358" t="str" cm="1">
        <f t="array" ref="R358">IFERROR(IF(VLOOKUP(R$1,_xlfn.UNIQUE(_xlfn._xlws.FILTER(ARQUIVOS[REVISÃO],ARQUIVOS[DOCUMENTO]='MATRIZ DE REVISÃO'!$A358)),1,)=$B358,"VIGENTE","OBS"),IF(R$1&lt;$B358,"-",""))</f>
        <v/>
      </c>
      <c r="S358" t="str" cm="1">
        <f t="array" ref="S358">IFERROR(IF(VLOOKUP(S$1,_xlfn.UNIQUE(_xlfn._xlws.FILTER(ARQUIVOS[REVISÃO],ARQUIVOS[DOCUMENTO]='MATRIZ DE REVISÃO'!$A358)),1,)=$B358,"VIGENTE","OBS"),IF(S$1&lt;$B358,"-",""))</f>
        <v/>
      </c>
    </row>
    <row r="359" spans="1:19" x14ac:dyDescent="0.3">
      <c r="A359" s="16" t="s">
        <v>4067</v>
      </c>
      <c r="B359" s="17" t="str">
        <f>_xlfn.XLOOKUP(A359,LD_01[DOCUMENTO],LD_01[REVISÃO])</f>
        <v>R00</v>
      </c>
      <c r="C359" s="17" t="s">
        <v>4316</v>
      </c>
      <c r="D359" s="21" t="str" cm="1">
        <f t="array" ref="D359">IFERROR(IF(VLOOKUP(D$1,_xlfn.UNIQUE(_xlfn._xlws.FILTER(ARQUIVOS[REVISÃO],ARQUIVOS[DOCUMENTO]='MATRIZ DE REVISÃO'!$A359)),1,)=$B359,"VIGENTE","OBS"),IF(D$1&lt;$B359,"-",""))</f>
        <v>VIGENTE</v>
      </c>
      <c r="E359" s="21" t="str" cm="1">
        <f t="array" ref="E359">IFERROR(IF(VLOOKUP(E$1,_xlfn.UNIQUE(_xlfn._xlws.FILTER(ARQUIVOS[REVISÃO],ARQUIVOS[DOCUMENTO]='MATRIZ DE REVISÃO'!$A359)),1,)=$B359,"VIGENTE","OBS"),IF(E$1&lt;$B359,"-",""))</f>
        <v/>
      </c>
      <c r="F359" s="21" t="str" cm="1">
        <f t="array" ref="F359">IFERROR(IF(VLOOKUP(F$1,_xlfn.UNIQUE(_xlfn._xlws.FILTER(ARQUIVOS[REVISÃO],ARQUIVOS[DOCUMENTO]='MATRIZ DE REVISÃO'!$A359)),1,)=$B359,"VIGENTE","OBS"),IF(F$1&lt;$B359,"-",""))</f>
        <v/>
      </c>
      <c r="G359" s="21" t="str" cm="1">
        <f t="array" ref="G359">IFERROR(IF(VLOOKUP(G$1,_xlfn.UNIQUE(_xlfn._xlws.FILTER(ARQUIVOS[REVISÃO],ARQUIVOS[DOCUMENTO]='MATRIZ DE REVISÃO'!$A359)),1,)=$B359,"VIGENTE","OBS"),IF(G$1&lt;$B359,"-",""))</f>
        <v/>
      </c>
      <c r="H359" s="21" t="str" cm="1">
        <f t="array" ref="H359">IFERROR(IF(VLOOKUP(H$1,_xlfn.UNIQUE(_xlfn._xlws.FILTER(ARQUIVOS[REVISÃO],ARQUIVOS[DOCUMENTO]='MATRIZ DE REVISÃO'!$A359)),1,)=$B359,"VIGENTE","OBS"),IF(H$1&lt;$B359,"-",""))</f>
        <v/>
      </c>
      <c r="I359" s="21" t="str" cm="1">
        <f t="array" ref="I359">IFERROR(IF(VLOOKUP(I$1,_xlfn.UNIQUE(_xlfn._xlws.FILTER(ARQUIVOS[REVISÃO],ARQUIVOS[DOCUMENTO]='MATRIZ DE REVISÃO'!$A359)),1,)=$B359,"VIGENTE","OBS"),IF(I$1&lt;$B359,"-",""))</f>
        <v/>
      </c>
      <c r="J359" s="21" t="str" cm="1">
        <f t="array" ref="J359">IFERROR(IF(VLOOKUP(J$1,_xlfn.UNIQUE(_xlfn._xlws.FILTER(ARQUIVOS[REVISÃO],ARQUIVOS[DOCUMENTO]='MATRIZ DE REVISÃO'!$A359)),1,)=$B359,"VIGENTE","OBS"),IF(J$1&lt;$B359,"-",""))</f>
        <v/>
      </c>
      <c r="K359" s="21" t="str" cm="1">
        <f t="array" ref="K359">IFERROR(IF(VLOOKUP(K$1,_xlfn.UNIQUE(_xlfn._xlws.FILTER(ARQUIVOS[REVISÃO],ARQUIVOS[DOCUMENTO]='MATRIZ DE REVISÃO'!$A359)),1,)=$B359,"VIGENTE","OBS"),IF(K$1&lt;$B359,"-",""))</f>
        <v/>
      </c>
      <c r="L359" s="21" t="str" cm="1">
        <f t="array" ref="L359">IFERROR(IF(VLOOKUP(L$1,_xlfn.UNIQUE(_xlfn._xlws.FILTER(ARQUIVOS[REVISÃO],ARQUIVOS[DOCUMENTO]='MATRIZ DE REVISÃO'!$A359)),1,)=$B359,"VIGENTE","OBS"),IF(L$1&lt;$B359,"-",""))</f>
        <v/>
      </c>
      <c r="M359" s="21" t="str" cm="1">
        <f t="array" ref="M359">IFERROR(IF(VLOOKUP(M$1,_xlfn.UNIQUE(_xlfn._xlws.FILTER(ARQUIVOS[REVISÃO],ARQUIVOS[DOCUMENTO]='MATRIZ DE REVISÃO'!$A359)),1,)=$B359,"VIGENTE","OBS"),IF(M$1&lt;$B359,"-",""))</f>
        <v/>
      </c>
      <c r="N359" s="21" t="str" cm="1">
        <f t="array" ref="N359">IFERROR(IF(VLOOKUP(N$1,_xlfn.UNIQUE(_xlfn._xlws.FILTER(ARQUIVOS[REVISÃO],ARQUIVOS[DOCUMENTO]='MATRIZ DE REVISÃO'!$A359)),1,)=$B359,"VIGENTE","OBS"),IF(N$1&lt;$B359,"-",""))</f>
        <v/>
      </c>
      <c r="O359" s="22" t="str" cm="1">
        <f t="array" ref="O359">IFERROR(IF(VLOOKUP(O$1,_xlfn.UNIQUE(_xlfn._xlws.FILTER(ARQUIVOS[REVISÃO],ARQUIVOS[DOCUMENTO]='MATRIZ DE REVISÃO'!$A359)),1,)=$B359,"VIGENTE","OBS"),IF(O$1&lt;$B359,"-",""))</f>
        <v/>
      </c>
      <c r="P359" t="str" cm="1">
        <f t="array" ref="P359">IFERROR(IF(VLOOKUP(P$1,_xlfn.UNIQUE(_xlfn._xlws.FILTER(ARQUIVOS[REVISÃO],ARQUIVOS[DOCUMENTO]='MATRIZ DE REVISÃO'!$A359)),1,)=$B359,"VIGENTE","OBS"),IF(P$1&lt;$B359,"-",""))</f>
        <v/>
      </c>
      <c r="Q359" t="str" cm="1">
        <f t="array" ref="Q359">IFERROR(IF(VLOOKUP(Q$1,_xlfn.UNIQUE(_xlfn._xlws.FILTER(ARQUIVOS[REVISÃO],ARQUIVOS[DOCUMENTO]='MATRIZ DE REVISÃO'!$A359)),1,)=$B359,"VIGENTE","OBS"),IF(Q$1&lt;$B359,"-",""))</f>
        <v/>
      </c>
      <c r="R359" t="str" cm="1">
        <f t="array" ref="R359">IFERROR(IF(VLOOKUP(R$1,_xlfn.UNIQUE(_xlfn._xlws.FILTER(ARQUIVOS[REVISÃO],ARQUIVOS[DOCUMENTO]='MATRIZ DE REVISÃO'!$A359)),1,)=$B359,"VIGENTE","OBS"),IF(R$1&lt;$B359,"-",""))</f>
        <v/>
      </c>
      <c r="S359" t="str" cm="1">
        <f t="array" ref="S359">IFERROR(IF(VLOOKUP(S$1,_xlfn.UNIQUE(_xlfn._xlws.FILTER(ARQUIVOS[REVISÃO],ARQUIVOS[DOCUMENTO]='MATRIZ DE REVISÃO'!$A359)),1,)=$B359,"VIGENTE","OBS"),IF(S$1&lt;$B359,"-",""))</f>
        <v/>
      </c>
    </row>
    <row r="360" spans="1:19" x14ac:dyDescent="0.3">
      <c r="A360" s="16" t="s">
        <v>3132</v>
      </c>
      <c r="B360" s="17" t="str">
        <f>_xlfn.XLOOKUP(A360,LD_01[DOCUMENTO],LD_01[REVISÃO])</f>
        <v>R02</v>
      </c>
      <c r="C360" s="17" t="s">
        <v>4316</v>
      </c>
      <c r="D360" s="21" t="str" cm="1">
        <f t="array" ref="D360">IFERROR(IF(VLOOKUP(D$1,_xlfn.UNIQUE(_xlfn._xlws.FILTER(ARQUIVOS[REVISÃO],ARQUIVOS[DOCUMENTO]='MATRIZ DE REVISÃO'!$A360)),1,)=$B360,"VIGENTE","OBS"),IF(D$1&lt;$B360,"-",""))</f>
        <v>-</v>
      </c>
      <c r="E360" s="21" t="str" cm="1">
        <f t="array" ref="E360">IFERROR(IF(VLOOKUP(E$1,_xlfn.UNIQUE(_xlfn._xlws.FILTER(ARQUIVOS[REVISÃO],ARQUIVOS[DOCUMENTO]='MATRIZ DE REVISÃO'!$A360)),1,)=$B360,"VIGENTE","OBS"),IF(E$1&lt;$B360,"-",""))</f>
        <v>-</v>
      </c>
      <c r="F360" s="21" t="str" cm="1">
        <f t="array" ref="F360">IFERROR(IF(VLOOKUP(F$1,_xlfn.UNIQUE(_xlfn._xlws.FILTER(ARQUIVOS[REVISÃO],ARQUIVOS[DOCUMENTO]='MATRIZ DE REVISÃO'!$A360)),1,)=$B360,"VIGENTE","OBS"),IF(F$1&lt;$B360,"-",""))</f>
        <v>VIGENTE</v>
      </c>
      <c r="G360" s="21" t="str" cm="1">
        <f t="array" ref="G360">IFERROR(IF(VLOOKUP(G$1,_xlfn.UNIQUE(_xlfn._xlws.FILTER(ARQUIVOS[REVISÃO],ARQUIVOS[DOCUMENTO]='MATRIZ DE REVISÃO'!$A360)),1,)=$B360,"VIGENTE","OBS"),IF(G$1&lt;$B360,"-",""))</f>
        <v/>
      </c>
      <c r="H360" s="21" t="str" cm="1">
        <f t="array" ref="H360">IFERROR(IF(VLOOKUP(H$1,_xlfn.UNIQUE(_xlfn._xlws.FILTER(ARQUIVOS[REVISÃO],ARQUIVOS[DOCUMENTO]='MATRIZ DE REVISÃO'!$A360)),1,)=$B360,"VIGENTE","OBS"),IF(H$1&lt;$B360,"-",""))</f>
        <v/>
      </c>
      <c r="I360" s="21" t="str" cm="1">
        <f t="array" ref="I360">IFERROR(IF(VLOOKUP(I$1,_xlfn.UNIQUE(_xlfn._xlws.FILTER(ARQUIVOS[REVISÃO],ARQUIVOS[DOCUMENTO]='MATRIZ DE REVISÃO'!$A360)),1,)=$B360,"VIGENTE","OBS"),IF(I$1&lt;$B360,"-",""))</f>
        <v/>
      </c>
      <c r="J360" s="21" t="str" cm="1">
        <f t="array" ref="J360">IFERROR(IF(VLOOKUP(J$1,_xlfn.UNIQUE(_xlfn._xlws.FILTER(ARQUIVOS[REVISÃO],ARQUIVOS[DOCUMENTO]='MATRIZ DE REVISÃO'!$A360)),1,)=$B360,"VIGENTE","OBS"),IF(J$1&lt;$B360,"-",""))</f>
        <v/>
      </c>
      <c r="K360" s="21" t="str" cm="1">
        <f t="array" ref="K360">IFERROR(IF(VLOOKUP(K$1,_xlfn.UNIQUE(_xlfn._xlws.FILTER(ARQUIVOS[REVISÃO],ARQUIVOS[DOCUMENTO]='MATRIZ DE REVISÃO'!$A360)),1,)=$B360,"VIGENTE","OBS"),IF(K$1&lt;$B360,"-",""))</f>
        <v/>
      </c>
      <c r="L360" s="21" t="str" cm="1">
        <f t="array" ref="L360">IFERROR(IF(VLOOKUP(L$1,_xlfn.UNIQUE(_xlfn._xlws.FILTER(ARQUIVOS[REVISÃO],ARQUIVOS[DOCUMENTO]='MATRIZ DE REVISÃO'!$A360)),1,)=$B360,"VIGENTE","OBS"),IF(L$1&lt;$B360,"-",""))</f>
        <v/>
      </c>
      <c r="M360" s="21" t="str" cm="1">
        <f t="array" ref="M360">IFERROR(IF(VLOOKUP(M$1,_xlfn.UNIQUE(_xlfn._xlws.FILTER(ARQUIVOS[REVISÃO],ARQUIVOS[DOCUMENTO]='MATRIZ DE REVISÃO'!$A360)),1,)=$B360,"VIGENTE","OBS"),IF(M$1&lt;$B360,"-",""))</f>
        <v/>
      </c>
      <c r="N360" s="21" t="str" cm="1">
        <f t="array" ref="N360">IFERROR(IF(VLOOKUP(N$1,_xlfn.UNIQUE(_xlfn._xlws.FILTER(ARQUIVOS[REVISÃO],ARQUIVOS[DOCUMENTO]='MATRIZ DE REVISÃO'!$A360)),1,)=$B360,"VIGENTE","OBS"),IF(N$1&lt;$B360,"-",""))</f>
        <v/>
      </c>
      <c r="O360" s="22" t="str" cm="1">
        <f t="array" ref="O360">IFERROR(IF(VLOOKUP(O$1,_xlfn.UNIQUE(_xlfn._xlws.FILTER(ARQUIVOS[REVISÃO],ARQUIVOS[DOCUMENTO]='MATRIZ DE REVISÃO'!$A360)),1,)=$B360,"VIGENTE","OBS"),IF(O$1&lt;$B360,"-",""))</f>
        <v/>
      </c>
      <c r="P360" t="str" cm="1">
        <f t="array" ref="P360">IFERROR(IF(VLOOKUP(P$1,_xlfn.UNIQUE(_xlfn._xlws.FILTER(ARQUIVOS[REVISÃO],ARQUIVOS[DOCUMENTO]='MATRIZ DE REVISÃO'!$A360)),1,)=$B360,"VIGENTE","OBS"),IF(P$1&lt;$B360,"-",""))</f>
        <v/>
      </c>
      <c r="Q360" t="str" cm="1">
        <f t="array" ref="Q360">IFERROR(IF(VLOOKUP(Q$1,_xlfn.UNIQUE(_xlfn._xlws.FILTER(ARQUIVOS[REVISÃO],ARQUIVOS[DOCUMENTO]='MATRIZ DE REVISÃO'!$A360)),1,)=$B360,"VIGENTE","OBS"),IF(Q$1&lt;$B360,"-",""))</f>
        <v/>
      </c>
      <c r="R360" t="str" cm="1">
        <f t="array" ref="R360">IFERROR(IF(VLOOKUP(R$1,_xlfn.UNIQUE(_xlfn._xlws.FILTER(ARQUIVOS[REVISÃO],ARQUIVOS[DOCUMENTO]='MATRIZ DE REVISÃO'!$A360)),1,)=$B360,"VIGENTE","OBS"),IF(R$1&lt;$B360,"-",""))</f>
        <v/>
      </c>
      <c r="S360" t="str" cm="1">
        <f t="array" ref="S360">IFERROR(IF(VLOOKUP(S$1,_xlfn.UNIQUE(_xlfn._xlws.FILTER(ARQUIVOS[REVISÃO],ARQUIVOS[DOCUMENTO]='MATRIZ DE REVISÃO'!$A360)),1,)=$B360,"VIGENTE","OBS"),IF(S$1&lt;$B360,"-",""))</f>
        <v/>
      </c>
    </row>
    <row r="361" spans="1:19" x14ac:dyDescent="0.3">
      <c r="A361" s="16" t="s">
        <v>3133</v>
      </c>
      <c r="B361" s="17" t="str">
        <f>_xlfn.XLOOKUP(A361,LD_01[DOCUMENTO],LD_01[REVISÃO])</f>
        <v>R01</v>
      </c>
      <c r="C361" s="17" t="s">
        <v>4316</v>
      </c>
      <c r="D361" s="21" t="str" cm="1">
        <f t="array" ref="D361">IFERROR(IF(VLOOKUP(D$1,_xlfn.UNIQUE(_xlfn._xlws.FILTER(ARQUIVOS[REVISÃO],ARQUIVOS[DOCUMENTO]='MATRIZ DE REVISÃO'!$A361)),1,)=$B361,"VIGENTE","OBS"),IF(D$1&lt;$B361,"-",""))</f>
        <v>-</v>
      </c>
      <c r="E361" s="21" t="str" cm="1">
        <f t="array" ref="E361">IFERROR(IF(VLOOKUP(E$1,_xlfn.UNIQUE(_xlfn._xlws.FILTER(ARQUIVOS[REVISÃO],ARQUIVOS[DOCUMENTO]='MATRIZ DE REVISÃO'!$A361)),1,)=$B361,"VIGENTE","OBS"),IF(E$1&lt;$B361,"-",""))</f>
        <v>VIGENTE</v>
      </c>
      <c r="F361" s="21" t="str" cm="1">
        <f t="array" ref="F361">IFERROR(IF(VLOOKUP(F$1,_xlfn.UNIQUE(_xlfn._xlws.FILTER(ARQUIVOS[REVISÃO],ARQUIVOS[DOCUMENTO]='MATRIZ DE REVISÃO'!$A361)),1,)=$B361,"VIGENTE","OBS"),IF(F$1&lt;$B361,"-",""))</f>
        <v/>
      </c>
      <c r="G361" s="21" t="str" cm="1">
        <f t="array" ref="G361">IFERROR(IF(VLOOKUP(G$1,_xlfn.UNIQUE(_xlfn._xlws.FILTER(ARQUIVOS[REVISÃO],ARQUIVOS[DOCUMENTO]='MATRIZ DE REVISÃO'!$A361)),1,)=$B361,"VIGENTE","OBS"),IF(G$1&lt;$B361,"-",""))</f>
        <v/>
      </c>
      <c r="H361" s="21" t="str" cm="1">
        <f t="array" ref="H361">IFERROR(IF(VLOOKUP(H$1,_xlfn.UNIQUE(_xlfn._xlws.FILTER(ARQUIVOS[REVISÃO],ARQUIVOS[DOCUMENTO]='MATRIZ DE REVISÃO'!$A361)),1,)=$B361,"VIGENTE","OBS"),IF(H$1&lt;$B361,"-",""))</f>
        <v/>
      </c>
      <c r="I361" s="21" t="str" cm="1">
        <f t="array" ref="I361">IFERROR(IF(VLOOKUP(I$1,_xlfn.UNIQUE(_xlfn._xlws.FILTER(ARQUIVOS[REVISÃO],ARQUIVOS[DOCUMENTO]='MATRIZ DE REVISÃO'!$A361)),1,)=$B361,"VIGENTE","OBS"),IF(I$1&lt;$B361,"-",""))</f>
        <v/>
      </c>
      <c r="J361" s="21" t="str" cm="1">
        <f t="array" ref="J361">IFERROR(IF(VLOOKUP(J$1,_xlfn.UNIQUE(_xlfn._xlws.FILTER(ARQUIVOS[REVISÃO],ARQUIVOS[DOCUMENTO]='MATRIZ DE REVISÃO'!$A361)),1,)=$B361,"VIGENTE","OBS"),IF(J$1&lt;$B361,"-",""))</f>
        <v/>
      </c>
      <c r="K361" s="21" t="str" cm="1">
        <f t="array" ref="K361">IFERROR(IF(VLOOKUP(K$1,_xlfn.UNIQUE(_xlfn._xlws.FILTER(ARQUIVOS[REVISÃO],ARQUIVOS[DOCUMENTO]='MATRIZ DE REVISÃO'!$A361)),1,)=$B361,"VIGENTE","OBS"),IF(K$1&lt;$B361,"-",""))</f>
        <v/>
      </c>
      <c r="L361" s="21" t="str" cm="1">
        <f t="array" ref="L361">IFERROR(IF(VLOOKUP(L$1,_xlfn.UNIQUE(_xlfn._xlws.FILTER(ARQUIVOS[REVISÃO],ARQUIVOS[DOCUMENTO]='MATRIZ DE REVISÃO'!$A361)),1,)=$B361,"VIGENTE","OBS"),IF(L$1&lt;$B361,"-",""))</f>
        <v/>
      </c>
      <c r="M361" s="21" t="str" cm="1">
        <f t="array" ref="M361">IFERROR(IF(VLOOKUP(M$1,_xlfn.UNIQUE(_xlfn._xlws.FILTER(ARQUIVOS[REVISÃO],ARQUIVOS[DOCUMENTO]='MATRIZ DE REVISÃO'!$A361)),1,)=$B361,"VIGENTE","OBS"),IF(M$1&lt;$B361,"-",""))</f>
        <v/>
      </c>
      <c r="N361" s="21" t="str" cm="1">
        <f t="array" ref="N361">IFERROR(IF(VLOOKUP(N$1,_xlfn.UNIQUE(_xlfn._xlws.FILTER(ARQUIVOS[REVISÃO],ARQUIVOS[DOCUMENTO]='MATRIZ DE REVISÃO'!$A361)),1,)=$B361,"VIGENTE","OBS"),IF(N$1&lt;$B361,"-",""))</f>
        <v/>
      </c>
      <c r="O361" s="22" t="str" cm="1">
        <f t="array" ref="O361">IFERROR(IF(VLOOKUP(O$1,_xlfn.UNIQUE(_xlfn._xlws.FILTER(ARQUIVOS[REVISÃO],ARQUIVOS[DOCUMENTO]='MATRIZ DE REVISÃO'!$A361)),1,)=$B361,"VIGENTE","OBS"),IF(O$1&lt;$B361,"-",""))</f>
        <v/>
      </c>
      <c r="P361" t="str" cm="1">
        <f t="array" ref="P361">IFERROR(IF(VLOOKUP(P$1,_xlfn.UNIQUE(_xlfn._xlws.FILTER(ARQUIVOS[REVISÃO],ARQUIVOS[DOCUMENTO]='MATRIZ DE REVISÃO'!$A361)),1,)=$B361,"VIGENTE","OBS"),IF(P$1&lt;$B361,"-",""))</f>
        <v/>
      </c>
      <c r="Q361" t="str" cm="1">
        <f t="array" ref="Q361">IFERROR(IF(VLOOKUP(Q$1,_xlfn.UNIQUE(_xlfn._xlws.FILTER(ARQUIVOS[REVISÃO],ARQUIVOS[DOCUMENTO]='MATRIZ DE REVISÃO'!$A361)),1,)=$B361,"VIGENTE","OBS"),IF(Q$1&lt;$B361,"-",""))</f>
        <v/>
      </c>
      <c r="R361" t="str" cm="1">
        <f t="array" ref="R361">IFERROR(IF(VLOOKUP(R$1,_xlfn.UNIQUE(_xlfn._xlws.FILTER(ARQUIVOS[REVISÃO],ARQUIVOS[DOCUMENTO]='MATRIZ DE REVISÃO'!$A361)),1,)=$B361,"VIGENTE","OBS"),IF(R$1&lt;$B361,"-",""))</f>
        <v/>
      </c>
      <c r="S361" t="str" cm="1">
        <f t="array" ref="S361">IFERROR(IF(VLOOKUP(S$1,_xlfn.UNIQUE(_xlfn._xlws.FILTER(ARQUIVOS[REVISÃO],ARQUIVOS[DOCUMENTO]='MATRIZ DE REVISÃO'!$A361)),1,)=$B361,"VIGENTE","OBS"),IF(S$1&lt;$B361,"-",""))</f>
        <v/>
      </c>
    </row>
    <row r="362" spans="1:19" x14ac:dyDescent="0.3">
      <c r="A362" s="16" t="s">
        <v>3134</v>
      </c>
      <c r="B362" s="17" t="str">
        <f>_xlfn.XLOOKUP(A362,LD_01[DOCUMENTO],LD_01[REVISÃO])</f>
        <v>R01</v>
      </c>
      <c r="C362" s="17" t="s">
        <v>4316</v>
      </c>
      <c r="D362" s="21" t="str" cm="1">
        <f t="array" ref="D362">IFERROR(IF(VLOOKUP(D$1,_xlfn.UNIQUE(_xlfn._xlws.FILTER(ARQUIVOS[REVISÃO],ARQUIVOS[DOCUMENTO]='MATRIZ DE REVISÃO'!$A362)),1,)=$B362,"VIGENTE","OBS"),IF(D$1&lt;$B362,"-",""))</f>
        <v>-</v>
      </c>
      <c r="E362" s="21" t="str" cm="1">
        <f t="array" ref="E362">IFERROR(IF(VLOOKUP(E$1,_xlfn.UNIQUE(_xlfn._xlws.FILTER(ARQUIVOS[REVISÃO],ARQUIVOS[DOCUMENTO]='MATRIZ DE REVISÃO'!$A362)),1,)=$B362,"VIGENTE","OBS"),IF(E$1&lt;$B362,"-",""))</f>
        <v>VIGENTE</v>
      </c>
      <c r="F362" s="21" t="str" cm="1">
        <f t="array" ref="F362">IFERROR(IF(VLOOKUP(F$1,_xlfn.UNIQUE(_xlfn._xlws.FILTER(ARQUIVOS[REVISÃO],ARQUIVOS[DOCUMENTO]='MATRIZ DE REVISÃO'!$A362)),1,)=$B362,"VIGENTE","OBS"),IF(F$1&lt;$B362,"-",""))</f>
        <v/>
      </c>
      <c r="G362" s="21" t="str" cm="1">
        <f t="array" ref="G362">IFERROR(IF(VLOOKUP(G$1,_xlfn.UNIQUE(_xlfn._xlws.FILTER(ARQUIVOS[REVISÃO],ARQUIVOS[DOCUMENTO]='MATRIZ DE REVISÃO'!$A362)),1,)=$B362,"VIGENTE","OBS"),IF(G$1&lt;$B362,"-",""))</f>
        <v/>
      </c>
      <c r="H362" s="21" t="str" cm="1">
        <f t="array" ref="H362">IFERROR(IF(VLOOKUP(H$1,_xlfn.UNIQUE(_xlfn._xlws.FILTER(ARQUIVOS[REVISÃO],ARQUIVOS[DOCUMENTO]='MATRIZ DE REVISÃO'!$A362)),1,)=$B362,"VIGENTE","OBS"),IF(H$1&lt;$B362,"-",""))</f>
        <v/>
      </c>
      <c r="I362" s="21" t="str" cm="1">
        <f t="array" ref="I362">IFERROR(IF(VLOOKUP(I$1,_xlfn.UNIQUE(_xlfn._xlws.FILTER(ARQUIVOS[REVISÃO],ARQUIVOS[DOCUMENTO]='MATRIZ DE REVISÃO'!$A362)),1,)=$B362,"VIGENTE","OBS"),IF(I$1&lt;$B362,"-",""))</f>
        <v/>
      </c>
      <c r="J362" s="21" t="str" cm="1">
        <f t="array" ref="J362">IFERROR(IF(VLOOKUP(J$1,_xlfn.UNIQUE(_xlfn._xlws.FILTER(ARQUIVOS[REVISÃO],ARQUIVOS[DOCUMENTO]='MATRIZ DE REVISÃO'!$A362)),1,)=$B362,"VIGENTE","OBS"),IF(J$1&lt;$B362,"-",""))</f>
        <v/>
      </c>
      <c r="K362" s="21" t="str" cm="1">
        <f t="array" ref="K362">IFERROR(IF(VLOOKUP(K$1,_xlfn.UNIQUE(_xlfn._xlws.FILTER(ARQUIVOS[REVISÃO],ARQUIVOS[DOCUMENTO]='MATRIZ DE REVISÃO'!$A362)),1,)=$B362,"VIGENTE","OBS"),IF(K$1&lt;$B362,"-",""))</f>
        <v/>
      </c>
      <c r="L362" s="21" t="str" cm="1">
        <f t="array" ref="L362">IFERROR(IF(VLOOKUP(L$1,_xlfn.UNIQUE(_xlfn._xlws.FILTER(ARQUIVOS[REVISÃO],ARQUIVOS[DOCUMENTO]='MATRIZ DE REVISÃO'!$A362)),1,)=$B362,"VIGENTE","OBS"),IF(L$1&lt;$B362,"-",""))</f>
        <v/>
      </c>
      <c r="M362" s="21" t="str" cm="1">
        <f t="array" ref="M362">IFERROR(IF(VLOOKUP(M$1,_xlfn.UNIQUE(_xlfn._xlws.FILTER(ARQUIVOS[REVISÃO],ARQUIVOS[DOCUMENTO]='MATRIZ DE REVISÃO'!$A362)),1,)=$B362,"VIGENTE","OBS"),IF(M$1&lt;$B362,"-",""))</f>
        <v/>
      </c>
      <c r="N362" s="21" t="str" cm="1">
        <f t="array" ref="N362">IFERROR(IF(VLOOKUP(N$1,_xlfn.UNIQUE(_xlfn._xlws.FILTER(ARQUIVOS[REVISÃO],ARQUIVOS[DOCUMENTO]='MATRIZ DE REVISÃO'!$A362)),1,)=$B362,"VIGENTE","OBS"),IF(N$1&lt;$B362,"-",""))</f>
        <v/>
      </c>
      <c r="O362" s="22" t="str" cm="1">
        <f t="array" ref="O362">IFERROR(IF(VLOOKUP(O$1,_xlfn.UNIQUE(_xlfn._xlws.FILTER(ARQUIVOS[REVISÃO],ARQUIVOS[DOCUMENTO]='MATRIZ DE REVISÃO'!$A362)),1,)=$B362,"VIGENTE","OBS"),IF(O$1&lt;$B362,"-",""))</f>
        <v/>
      </c>
      <c r="P362" t="str" cm="1">
        <f t="array" ref="P362">IFERROR(IF(VLOOKUP(P$1,_xlfn.UNIQUE(_xlfn._xlws.FILTER(ARQUIVOS[REVISÃO],ARQUIVOS[DOCUMENTO]='MATRIZ DE REVISÃO'!$A362)),1,)=$B362,"VIGENTE","OBS"),IF(P$1&lt;$B362,"-",""))</f>
        <v/>
      </c>
      <c r="Q362" t="str" cm="1">
        <f t="array" ref="Q362">IFERROR(IF(VLOOKUP(Q$1,_xlfn.UNIQUE(_xlfn._xlws.FILTER(ARQUIVOS[REVISÃO],ARQUIVOS[DOCUMENTO]='MATRIZ DE REVISÃO'!$A362)),1,)=$B362,"VIGENTE","OBS"),IF(Q$1&lt;$B362,"-",""))</f>
        <v/>
      </c>
      <c r="R362" t="str" cm="1">
        <f t="array" ref="R362">IFERROR(IF(VLOOKUP(R$1,_xlfn.UNIQUE(_xlfn._xlws.FILTER(ARQUIVOS[REVISÃO],ARQUIVOS[DOCUMENTO]='MATRIZ DE REVISÃO'!$A362)),1,)=$B362,"VIGENTE","OBS"),IF(R$1&lt;$B362,"-",""))</f>
        <v/>
      </c>
      <c r="S362" t="str" cm="1">
        <f t="array" ref="S362">IFERROR(IF(VLOOKUP(S$1,_xlfn.UNIQUE(_xlfn._xlws.FILTER(ARQUIVOS[REVISÃO],ARQUIVOS[DOCUMENTO]='MATRIZ DE REVISÃO'!$A362)),1,)=$B362,"VIGENTE","OBS"),IF(S$1&lt;$B362,"-",""))</f>
        <v/>
      </c>
    </row>
    <row r="363" spans="1:19" x14ac:dyDescent="0.3">
      <c r="A363" s="16" t="s">
        <v>3135</v>
      </c>
      <c r="B363" s="17" t="str">
        <f>_xlfn.XLOOKUP(A363,LD_01[DOCUMENTO],LD_01[REVISÃO])</f>
        <v>R02</v>
      </c>
      <c r="C363" s="17" t="s">
        <v>4316</v>
      </c>
      <c r="D363" s="21" t="str" cm="1">
        <f t="array" ref="D363">IFERROR(IF(VLOOKUP(D$1,_xlfn.UNIQUE(_xlfn._xlws.FILTER(ARQUIVOS[REVISÃO],ARQUIVOS[DOCUMENTO]='MATRIZ DE REVISÃO'!$A363)),1,)=$B363,"VIGENTE","OBS"),IF(D$1&lt;$B363,"-",""))</f>
        <v>-</v>
      </c>
      <c r="E363" s="21" t="str" cm="1">
        <f t="array" ref="E363">IFERROR(IF(VLOOKUP(E$1,_xlfn.UNIQUE(_xlfn._xlws.FILTER(ARQUIVOS[REVISÃO],ARQUIVOS[DOCUMENTO]='MATRIZ DE REVISÃO'!$A363)),1,)=$B363,"VIGENTE","OBS"),IF(E$1&lt;$B363,"-",""))</f>
        <v>-</v>
      </c>
      <c r="F363" s="21" t="str" cm="1">
        <f t="array" ref="F363">IFERROR(IF(VLOOKUP(F$1,_xlfn.UNIQUE(_xlfn._xlws.FILTER(ARQUIVOS[REVISÃO],ARQUIVOS[DOCUMENTO]='MATRIZ DE REVISÃO'!$A363)),1,)=$B363,"VIGENTE","OBS"),IF(F$1&lt;$B363,"-",""))</f>
        <v>VIGENTE</v>
      </c>
      <c r="G363" s="21" t="str" cm="1">
        <f t="array" ref="G363">IFERROR(IF(VLOOKUP(G$1,_xlfn.UNIQUE(_xlfn._xlws.FILTER(ARQUIVOS[REVISÃO],ARQUIVOS[DOCUMENTO]='MATRIZ DE REVISÃO'!$A363)),1,)=$B363,"VIGENTE","OBS"),IF(G$1&lt;$B363,"-",""))</f>
        <v/>
      </c>
      <c r="H363" s="21" t="str" cm="1">
        <f t="array" ref="H363">IFERROR(IF(VLOOKUP(H$1,_xlfn.UNIQUE(_xlfn._xlws.FILTER(ARQUIVOS[REVISÃO],ARQUIVOS[DOCUMENTO]='MATRIZ DE REVISÃO'!$A363)),1,)=$B363,"VIGENTE","OBS"),IF(H$1&lt;$B363,"-",""))</f>
        <v/>
      </c>
      <c r="I363" s="21" t="str" cm="1">
        <f t="array" ref="I363">IFERROR(IF(VLOOKUP(I$1,_xlfn.UNIQUE(_xlfn._xlws.FILTER(ARQUIVOS[REVISÃO],ARQUIVOS[DOCUMENTO]='MATRIZ DE REVISÃO'!$A363)),1,)=$B363,"VIGENTE","OBS"),IF(I$1&lt;$B363,"-",""))</f>
        <v/>
      </c>
      <c r="J363" s="21" t="str" cm="1">
        <f t="array" ref="J363">IFERROR(IF(VLOOKUP(J$1,_xlfn.UNIQUE(_xlfn._xlws.FILTER(ARQUIVOS[REVISÃO],ARQUIVOS[DOCUMENTO]='MATRIZ DE REVISÃO'!$A363)),1,)=$B363,"VIGENTE","OBS"),IF(J$1&lt;$B363,"-",""))</f>
        <v/>
      </c>
      <c r="K363" s="21" t="str" cm="1">
        <f t="array" ref="K363">IFERROR(IF(VLOOKUP(K$1,_xlfn.UNIQUE(_xlfn._xlws.FILTER(ARQUIVOS[REVISÃO],ARQUIVOS[DOCUMENTO]='MATRIZ DE REVISÃO'!$A363)),1,)=$B363,"VIGENTE","OBS"),IF(K$1&lt;$B363,"-",""))</f>
        <v/>
      </c>
      <c r="L363" s="21" t="str" cm="1">
        <f t="array" ref="L363">IFERROR(IF(VLOOKUP(L$1,_xlfn.UNIQUE(_xlfn._xlws.FILTER(ARQUIVOS[REVISÃO],ARQUIVOS[DOCUMENTO]='MATRIZ DE REVISÃO'!$A363)),1,)=$B363,"VIGENTE","OBS"),IF(L$1&lt;$B363,"-",""))</f>
        <v/>
      </c>
      <c r="M363" s="21" t="str" cm="1">
        <f t="array" ref="M363">IFERROR(IF(VLOOKUP(M$1,_xlfn.UNIQUE(_xlfn._xlws.FILTER(ARQUIVOS[REVISÃO],ARQUIVOS[DOCUMENTO]='MATRIZ DE REVISÃO'!$A363)),1,)=$B363,"VIGENTE","OBS"),IF(M$1&lt;$B363,"-",""))</f>
        <v/>
      </c>
      <c r="N363" s="21" t="str" cm="1">
        <f t="array" ref="N363">IFERROR(IF(VLOOKUP(N$1,_xlfn.UNIQUE(_xlfn._xlws.FILTER(ARQUIVOS[REVISÃO],ARQUIVOS[DOCUMENTO]='MATRIZ DE REVISÃO'!$A363)),1,)=$B363,"VIGENTE","OBS"),IF(N$1&lt;$B363,"-",""))</f>
        <v/>
      </c>
      <c r="O363" s="22" t="str" cm="1">
        <f t="array" ref="O363">IFERROR(IF(VLOOKUP(O$1,_xlfn.UNIQUE(_xlfn._xlws.FILTER(ARQUIVOS[REVISÃO],ARQUIVOS[DOCUMENTO]='MATRIZ DE REVISÃO'!$A363)),1,)=$B363,"VIGENTE","OBS"),IF(O$1&lt;$B363,"-",""))</f>
        <v/>
      </c>
      <c r="P363" t="str" cm="1">
        <f t="array" ref="P363">IFERROR(IF(VLOOKUP(P$1,_xlfn.UNIQUE(_xlfn._xlws.FILTER(ARQUIVOS[REVISÃO],ARQUIVOS[DOCUMENTO]='MATRIZ DE REVISÃO'!$A363)),1,)=$B363,"VIGENTE","OBS"),IF(P$1&lt;$B363,"-",""))</f>
        <v/>
      </c>
      <c r="Q363" t="str" cm="1">
        <f t="array" ref="Q363">IFERROR(IF(VLOOKUP(Q$1,_xlfn.UNIQUE(_xlfn._xlws.FILTER(ARQUIVOS[REVISÃO],ARQUIVOS[DOCUMENTO]='MATRIZ DE REVISÃO'!$A363)),1,)=$B363,"VIGENTE","OBS"),IF(Q$1&lt;$B363,"-",""))</f>
        <v/>
      </c>
      <c r="R363" t="str" cm="1">
        <f t="array" ref="R363">IFERROR(IF(VLOOKUP(R$1,_xlfn.UNIQUE(_xlfn._xlws.FILTER(ARQUIVOS[REVISÃO],ARQUIVOS[DOCUMENTO]='MATRIZ DE REVISÃO'!$A363)),1,)=$B363,"VIGENTE","OBS"),IF(R$1&lt;$B363,"-",""))</f>
        <v/>
      </c>
      <c r="S363" t="str" cm="1">
        <f t="array" ref="S363">IFERROR(IF(VLOOKUP(S$1,_xlfn.UNIQUE(_xlfn._xlws.FILTER(ARQUIVOS[REVISÃO],ARQUIVOS[DOCUMENTO]='MATRIZ DE REVISÃO'!$A363)),1,)=$B363,"VIGENTE","OBS"),IF(S$1&lt;$B363,"-",""))</f>
        <v/>
      </c>
    </row>
    <row r="364" spans="1:19" x14ac:dyDescent="0.3">
      <c r="A364" s="16" t="s">
        <v>3127</v>
      </c>
      <c r="B364" s="17" t="str">
        <f>_xlfn.XLOOKUP(A364,LD_01[DOCUMENTO],LD_01[REVISÃO])</f>
        <v>R00</v>
      </c>
      <c r="C364" s="17" t="s">
        <v>4316</v>
      </c>
      <c r="D364" s="21" t="str" cm="1">
        <f t="array" ref="D364">IFERROR(IF(VLOOKUP(D$1,_xlfn.UNIQUE(_xlfn._xlws.FILTER(ARQUIVOS[REVISÃO],ARQUIVOS[DOCUMENTO]='MATRIZ DE REVISÃO'!$A364)),1,)=$B364,"VIGENTE","OBS"),IF(D$1&lt;$B364,"-",""))</f>
        <v>VIGENTE</v>
      </c>
      <c r="E364" s="21" t="str" cm="1">
        <f t="array" ref="E364">IFERROR(IF(VLOOKUP(E$1,_xlfn.UNIQUE(_xlfn._xlws.FILTER(ARQUIVOS[REVISÃO],ARQUIVOS[DOCUMENTO]='MATRIZ DE REVISÃO'!$A364)),1,)=$B364,"VIGENTE","OBS"),IF(E$1&lt;$B364,"-",""))</f>
        <v/>
      </c>
      <c r="F364" s="21" t="str" cm="1">
        <f t="array" ref="F364">IFERROR(IF(VLOOKUP(F$1,_xlfn.UNIQUE(_xlfn._xlws.FILTER(ARQUIVOS[REVISÃO],ARQUIVOS[DOCUMENTO]='MATRIZ DE REVISÃO'!$A364)),1,)=$B364,"VIGENTE","OBS"),IF(F$1&lt;$B364,"-",""))</f>
        <v/>
      </c>
      <c r="G364" s="21" t="str" cm="1">
        <f t="array" ref="G364">IFERROR(IF(VLOOKUP(G$1,_xlfn.UNIQUE(_xlfn._xlws.FILTER(ARQUIVOS[REVISÃO],ARQUIVOS[DOCUMENTO]='MATRIZ DE REVISÃO'!$A364)),1,)=$B364,"VIGENTE","OBS"),IF(G$1&lt;$B364,"-",""))</f>
        <v/>
      </c>
      <c r="H364" s="21" t="str" cm="1">
        <f t="array" ref="H364">IFERROR(IF(VLOOKUP(H$1,_xlfn.UNIQUE(_xlfn._xlws.FILTER(ARQUIVOS[REVISÃO],ARQUIVOS[DOCUMENTO]='MATRIZ DE REVISÃO'!$A364)),1,)=$B364,"VIGENTE","OBS"),IF(H$1&lt;$B364,"-",""))</f>
        <v/>
      </c>
      <c r="I364" s="21" t="str" cm="1">
        <f t="array" ref="I364">IFERROR(IF(VLOOKUP(I$1,_xlfn.UNIQUE(_xlfn._xlws.FILTER(ARQUIVOS[REVISÃO],ARQUIVOS[DOCUMENTO]='MATRIZ DE REVISÃO'!$A364)),1,)=$B364,"VIGENTE","OBS"),IF(I$1&lt;$B364,"-",""))</f>
        <v/>
      </c>
      <c r="J364" s="21" t="str" cm="1">
        <f t="array" ref="J364">IFERROR(IF(VLOOKUP(J$1,_xlfn.UNIQUE(_xlfn._xlws.FILTER(ARQUIVOS[REVISÃO],ARQUIVOS[DOCUMENTO]='MATRIZ DE REVISÃO'!$A364)),1,)=$B364,"VIGENTE","OBS"),IF(J$1&lt;$B364,"-",""))</f>
        <v/>
      </c>
      <c r="K364" s="21" t="str" cm="1">
        <f t="array" ref="K364">IFERROR(IF(VLOOKUP(K$1,_xlfn.UNIQUE(_xlfn._xlws.FILTER(ARQUIVOS[REVISÃO],ARQUIVOS[DOCUMENTO]='MATRIZ DE REVISÃO'!$A364)),1,)=$B364,"VIGENTE","OBS"),IF(K$1&lt;$B364,"-",""))</f>
        <v/>
      </c>
      <c r="L364" s="21" t="str" cm="1">
        <f t="array" ref="L364">IFERROR(IF(VLOOKUP(L$1,_xlfn.UNIQUE(_xlfn._xlws.FILTER(ARQUIVOS[REVISÃO],ARQUIVOS[DOCUMENTO]='MATRIZ DE REVISÃO'!$A364)),1,)=$B364,"VIGENTE","OBS"),IF(L$1&lt;$B364,"-",""))</f>
        <v/>
      </c>
      <c r="M364" s="21" t="str" cm="1">
        <f t="array" ref="M364">IFERROR(IF(VLOOKUP(M$1,_xlfn.UNIQUE(_xlfn._xlws.FILTER(ARQUIVOS[REVISÃO],ARQUIVOS[DOCUMENTO]='MATRIZ DE REVISÃO'!$A364)),1,)=$B364,"VIGENTE","OBS"),IF(M$1&lt;$B364,"-",""))</f>
        <v/>
      </c>
      <c r="N364" s="21" t="str" cm="1">
        <f t="array" ref="N364">IFERROR(IF(VLOOKUP(N$1,_xlfn.UNIQUE(_xlfn._xlws.FILTER(ARQUIVOS[REVISÃO],ARQUIVOS[DOCUMENTO]='MATRIZ DE REVISÃO'!$A364)),1,)=$B364,"VIGENTE","OBS"),IF(N$1&lt;$B364,"-",""))</f>
        <v/>
      </c>
      <c r="O364" s="22" t="str" cm="1">
        <f t="array" ref="O364">IFERROR(IF(VLOOKUP(O$1,_xlfn.UNIQUE(_xlfn._xlws.FILTER(ARQUIVOS[REVISÃO],ARQUIVOS[DOCUMENTO]='MATRIZ DE REVISÃO'!$A364)),1,)=$B364,"VIGENTE","OBS"),IF(O$1&lt;$B364,"-",""))</f>
        <v/>
      </c>
      <c r="P364" t="str" cm="1">
        <f t="array" ref="P364">IFERROR(IF(VLOOKUP(P$1,_xlfn.UNIQUE(_xlfn._xlws.FILTER(ARQUIVOS[REVISÃO],ARQUIVOS[DOCUMENTO]='MATRIZ DE REVISÃO'!$A364)),1,)=$B364,"VIGENTE","OBS"),IF(P$1&lt;$B364,"-",""))</f>
        <v/>
      </c>
      <c r="Q364" t="str" cm="1">
        <f t="array" ref="Q364">IFERROR(IF(VLOOKUP(Q$1,_xlfn.UNIQUE(_xlfn._xlws.FILTER(ARQUIVOS[REVISÃO],ARQUIVOS[DOCUMENTO]='MATRIZ DE REVISÃO'!$A364)),1,)=$B364,"VIGENTE","OBS"),IF(Q$1&lt;$B364,"-",""))</f>
        <v/>
      </c>
      <c r="R364" t="str" cm="1">
        <f t="array" ref="R364">IFERROR(IF(VLOOKUP(R$1,_xlfn.UNIQUE(_xlfn._xlws.FILTER(ARQUIVOS[REVISÃO],ARQUIVOS[DOCUMENTO]='MATRIZ DE REVISÃO'!$A364)),1,)=$B364,"VIGENTE","OBS"),IF(R$1&lt;$B364,"-",""))</f>
        <v/>
      </c>
      <c r="S364" t="str" cm="1">
        <f t="array" ref="S364">IFERROR(IF(VLOOKUP(S$1,_xlfn.UNIQUE(_xlfn._xlws.FILTER(ARQUIVOS[REVISÃO],ARQUIVOS[DOCUMENTO]='MATRIZ DE REVISÃO'!$A364)),1,)=$B364,"VIGENTE","OBS"),IF(S$1&lt;$B364,"-",""))</f>
        <v/>
      </c>
    </row>
    <row r="365" spans="1:19" x14ac:dyDescent="0.3">
      <c r="A365" s="16" t="s">
        <v>3128</v>
      </c>
      <c r="B365" s="17" t="str">
        <f>_xlfn.XLOOKUP(A365,LD_01[DOCUMENTO],LD_01[REVISÃO])</f>
        <v>R00</v>
      </c>
      <c r="C365" s="17" t="s">
        <v>4316</v>
      </c>
      <c r="D365" s="21" t="str" cm="1">
        <f t="array" ref="D365">IFERROR(IF(VLOOKUP(D$1,_xlfn.UNIQUE(_xlfn._xlws.FILTER(ARQUIVOS[REVISÃO],ARQUIVOS[DOCUMENTO]='MATRIZ DE REVISÃO'!$A365)),1,)=$B365,"VIGENTE","OBS"),IF(D$1&lt;$B365,"-",""))</f>
        <v>VIGENTE</v>
      </c>
      <c r="E365" s="21" t="str" cm="1">
        <f t="array" ref="E365">IFERROR(IF(VLOOKUP(E$1,_xlfn.UNIQUE(_xlfn._xlws.FILTER(ARQUIVOS[REVISÃO],ARQUIVOS[DOCUMENTO]='MATRIZ DE REVISÃO'!$A365)),1,)=$B365,"VIGENTE","OBS"),IF(E$1&lt;$B365,"-",""))</f>
        <v/>
      </c>
      <c r="F365" s="21" t="str" cm="1">
        <f t="array" ref="F365">IFERROR(IF(VLOOKUP(F$1,_xlfn.UNIQUE(_xlfn._xlws.FILTER(ARQUIVOS[REVISÃO],ARQUIVOS[DOCUMENTO]='MATRIZ DE REVISÃO'!$A365)),1,)=$B365,"VIGENTE","OBS"),IF(F$1&lt;$B365,"-",""))</f>
        <v/>
      </c>
      <c r="G365" s="21" t="str" cm="1">
        <f t="array" ref="G365">IFERROR(IF(VLOOKUP(G$1,_xlfn.UNIQUE(_xlfn._xlws.FILTER(ARQUIVOS[REVISÃO],ARQUIVOS[DOCUMENTO]='MATRIZ DE REVISÃO'!$A365)),1,)=$B365,"VIGENTE","OBS"),IF(G$1&lt;$B365,"-",""))</f>
        <v/>
      </c>
      <c r="H365" s="21" t="str" cm="1">
        <f t="array" ref="H365">IFERROR(IF(VLOOKUP(H$1,_xlfn.UNIQUE(_xlfn._xlws.FILTER(ARQUIVOS[REVISÃO],ARQUIVOS[DOCUMENTO]='MATRIZ DE REVISÃO'!$A365)),1,)=$B365,"VIGENTE","OBS"),IF(H$1&lt;$B365,"-",""))</f>
        <v/>
      </c>
      <c r="I365" s="21" t="str" cm="1">
        <f t="array" ref="I365">IFERROR(IF(VLOOKUP(I$1,_xlfn.UNIQUE(_xlfn._xlws.FILTER(ARQUIVOS[REVISÃO],ARQUIVOS[DOCUMENTO]='MATRIZ DE REVISÃO'!$A365)),1,)=$B365,"VIGENTE","OBS"),IF(I$1&lt;$B365,"-",""))</f>
        <v/>
      </c>
      <c r="J365" s="21" t="str" cm="1">
        <f t="array" ref="J365">IFERROR(IF(VLOOKUP(J$1,_xlfn.UNIQUE(_xlfn._xlws.FILTER(ARQUIVOS[REVISÃO],ARQUIVOS[DOCUMENTO]='MATRIZ DE REVISÃO'!$A365)),1,)=$B365,"VIGENTE","OBS"),IF(J$1&lt;$B365,"-",""))</f>
        <v/>
      </c>
      <c r="K365" s="21" t="str" cm="1">
        <f t="array" ref="K365">IFERROR(IF(VLOOKUP(K$1,_xlfn.UNIQUE(_xlfn._xlws.FILTER(ARQUIVOS[REVISÃO],ARQUIVOS[DOCUMENTO]='MATRIZ DE REVISÃO'!$A365)),1,)=$B365,"VIGENTE","OBS"),IF(K$1&lt;$B365,"-",""))</f>
        <v/>
      </c>
      <c r="L365" s="21" t="str" cm="1">
        <f t="array" ref="L365">IFERROR(IF(VLOOKUP(L$1,_xlfn.UNIQUE(_xlfn._xlws.FILTER(ARQUIVOS[REVISÃO],ARQUIVOS[DOCUMENTO]='MATRIZ DE REVISÃO'!$A365)),1,)=$B365,"VIGENTE","OBS"),IF(L$1&lt;$B365,"-",""))</f>
        <v/>
      </c>
      <c r="M365" s="21" t="str" cm="1">
        <f t="array" ref="M365">IFERROR(IF(VLOOKUP(M$1,_xlfn.UNIQUE(_xlfn._xlws.FILTER(ARQUIVOS[REVISÃO],ARQUIVOS[DOCUMENTO]='MATRIZ DE REVISÃO'!$A365)),1,)=$B365,"VIGENTE","OBS"),IF(M$1&lt;$B365,"-",""))</f>
        <v/>
      </c>
      <c r="N365" s="21" t="str" cm="1">
        <f t="array" ref="N365">IFERROR(IF(VLOOKUP(N$1,_xlfn.UNIQUE(_xlfn._xlws.FILTER(ARQUIVOS[REVISÃO],ARQUIVOS[DOCUMENTO]='MATRIZ DE REVISÃO'!$A365)),1,)=$B365,"VIGENTE","OBS"),IF(N$1&lt;$B365,"-",""))</f>
        <v/>
      </c>
      <c r="O365" s="22" t="str" cm="1">
        <f t="array" ref="O365">IFERROR(IF(VLOOKUP(O$1,_xlfn.UNIQUE(_xlfn._xlws.FILTER(ARQUIVOS[REVISÃO],ARQUIVOS[DOCUMENTO]='MATRIZ DE REVISÃO'!$A365)),1,)=$B365,"VIGENTE","OBS"),IF(O$1&lt;$B365,"-",""))</f>
        <v/>
      </c>
      <c r="P365" t="str" cm="1">
        <f t="array" ref="P365">IFERROR(IF(VLOOKUP(P$1,_xlfn.UNIQUE(_xlfn._xlws.FILTER(ARQUIVOS[REVISÃO],ARQUIVOS[DOCUMENTO]='MATRIZ DE REVISÃO'!$A365)),1,)=$B365,"VIGENTE","OBS"),IF(P$1&lt;$B365,"-",""))</f>
        <v/>
      </c>
      <c r="Q365" t="str" cm="1">
        <f t="array" ref="Q365">IFERROR(IF(VLOOKUP(Q$1,_xlfn.UNIQUE(_xlfn._xlws.FILTER(ARQUIVOS[REVISÃO],ARQUIVOS[DOCUMENTO]='MATRIZ DE REVISÃO'!$A365)),1,)=$B365,"VIGENTE","OBS"),IF(Q$1&lt;$B365,"-",""))</f>
        <v/>
      </c>
      <c r="R365" t="str" cm="1">
        <f t="array" ref="R365">IFERROR(IF(VLOOKUP(R$1,_xlfn.UNIQUE(_xlfn._xlws.FILTER(ARQUIVOS[REVISÃO],ARQUIVOS[DOCUMENTO]='MATRIZ DE REVISÃO'!$A365)),1,)=$B365,"VIGENTE","OBS"),IF(R$1&lt;$B365,"-",""))</f>
        <v/>
      </c>
      <c r="S365" t="str" cm="1">
        <f t="array" ref="S365">IFERROR(IF(VLOOKUP(S$1,_xlfn.UNIQUE(_xlfn._xlws.FILTER(ARQUIVOS[REVISÃO],ARQUIVOS[DOCUMENTO]='MATRIZ DE REVISÃO'!$A365)),1,)=$B365,"VIGENTE","OBS"),IF(S$1&lt;$B365,"-",""))</f>
        <v/>
      </c>
    </row>
    <row r="366" spans="1:19" x14ac:dyDescent="0.3">
      <c r="A366" s="16" t="s">
        <v>3158</v>
      </c>
      <c r="B366" s="17" t="str">
        <f>_xlfn.XLOOKUP(A366,LD_01[DOCUMENTO],LD_01[REVISÃO])</f>
        <v>R00</v>
      </c>
      <c r="C366" s="17" t="s">
        <v>4316</v>
      </c>
      <c r="D366" s="21" t="str" cm="1">
        <f t="array" ref="D366">IFERROR(IF(VLOOKUP(D$1,_xlfn.UNIQUE(_xlfn._xlws.FILTER(ARQUIVOS[REVISÃO],ARQUIVOS[DOCUMENTO]='MATRIZ DE REVISÃO'!$A366)),1,)=$B366,"VIGENTE","OBS"),IF(D$1&lt;$B366,"-",""))</f>
        <v>VIGENTE</v>
      </c>
      <c r="E366" s="21" t="str" cm="1">
        <f t="array" ref="E366">IFERROR(IF(VLOOKUP(E$1,_xlfn.UNIQUE(_xlfn._xlws.FILTER(ARQUIVOS[REVISÃO],ARQUIVOS[DOCUMENTO]='MATRIZ DE REVISÃO'!$A366)),1,)=$B366,"VIGENTE","OBS"),IF(E$1&lt;$B366,"-",""))</f>
        <v/>
      </c>
      <c r="F366" s="21" t="str" cm="1">
        <f t="array" ref="F366">IFERROR(IF(VLOOKUP(F$1,_xlfn.UNIQUE(_xlfn._xlws.FILTER(ARQUIVOS[REVISÃO],ARQUIVOS[DOCUMENTO]='MATRIZ DE REVISÃO'!$A366)),1,)=$B366,"VIGENTE","OBS"),IF(F$1&lt;$B366,"-",""))</f>
        <v/>
      </c>
      <c r="G366" s="21" t="str" cm="1">
        <f t="array" ref="G366">IFERROR(IF(VLOOKUP(G$1,_xlfn.UNIQUE(_xlfn._xlws.FILTER(ARQUIVOS[REVISÃO],ARQUIVOS[DOCUMENTO]='MATRIZ DE REVISÃO'!$A366)),1,)=$B366,"VIGENTE","OBS"),IF(G$1&lt;$B366,"-",""))</f>
        <v/>
      </c>
      <c r="H366" s="21" t="str" cm="1">
        <f t="array" ref="H366">IFERROR(IF(VLOOKUP(H$1,_xlfn.UNIQUE(_xlfn._xlws.FILTER(ARQUIVOS[REVISÃO],ARQUIVOS[DOCUMENTO]='MATRIZ DE REVISÃO'!$A366)),1,)=$B366,"VIGENTE","OBS"),IF(H$1&lt;$B366,"-",""))</f>
        <v/>
      </c>
      <c r="I366" s="21" t="str" cm="1">
        <f t="array" ref="I366">IFERROR(IF(VLOOKUP(I$1,_xlfn.UNIQUE(_xlfn._xlws.FILTER(ARQUIVOS[REVISÃO],ARQUIVOS[DOCUMENTO]='MATRIZ DE REVISÃO'!$A366)),1,)=$B366,"VIGENTE","OBS"),IF(I$1&lt;$B366,"-",""))</f>
        <v/>
      </c>
      <c r="J366" s="21" t="str" cm="1">
        <f t="array" ref="J366">IFERROR(IF(VLOOKUP(J$1,_xlfn.UNIQUE(_xlfn._xlws.FILTER(ARQUIVOS[REVISÃO],ARQUIVOS[DOCUMENTO]='MATRIZ DE REVISÃO'!$A366)),1,)=$B366,"VIGENTE","OBS"),IF(J$1&lt;$B366,"-",""))</f>
        <v/>
      </c>
      <c r="K366" s="21" t="str" cm="1">
        <f t="array" ref="K366">IFERROR(IF(VLOOKUP(K$1,_xlfn.UNIQUE(_xlfn._xlws.FILTER(ARQUIVOS[REVISÃO],ARQUIVOS[DOCUMENTO]='MATRIZ DE REVISÃO'!$A366)),1,)=$B366,"VIGENTE","OBS"),IF(K$1&lt;$B366,"-",""))</f>
        <v/>
      </c>
      <c r="L366" s="21" t="str" cm="1">
        <f t="array" ref="L366">IFERROR(IF(VLOOKUP(L$1,_xlfn.UNIQUE(_xlfn._xlws.FILTER(ARQUIVOS[REVISÃO],ARQUIVOS[DOCUMENTO]='MATRIZ DE REVISÃO'!$A366)),1,)=$B366,"VIGENTE","OBS"),IF(L$1&lt;$B366,"-",""))</f>
        <v/>
      </c>
      <c r="M366" s="21" t="str" cm="1">
        <f t="array" ref="M366">IFERROR(IF(VLOOKUP(M$1,_xlfn.UNIQUE(_xlfn._xlws.FILTER(ARQUIVOS[REVISÃO],ARQUIVOS[DOCUMENTO]='MATRIZ DE REVISÃO'!$A366)),1,)=$B366,"VIGENTE","OBS"),IF(M$1&lt;$B366,"-",""))</f>
        <v/>
      </c>
      <c r="N366" s="21" t="str" cm="1">
        <f t="array" ref="N366">IFERROR(IF(VLOOKUP(N$1,_xlfn.UNIQUE(_xlfn._xlws.FILTER(ARQUIVOS[REVISÃO],ARQUIVOS[DOCUMENTO]='MATRIZ DE REVISÃO'!$A366)),1,)=$B366,"VIGENTE","OBS"),IF(N$1&lt;$B366,"-",""))</f>
        <v/>
      </c>
      <c r="O366" s="22" t="str" cm="1">
        <f t="array" ref="O366">IFERROR(IF(VLOOKUP(O$1,_xlfn.UNIQUE(_xlfn._xlws.FILTER(ARQUIVOS[REVISÃO],ARQUIVOS[DOCUMENTO]='MATRIZ DE REVISÃO'!$A366)),1,)=$B366,"VIGENTE","OBS"),IF(O$1&lt;$B366,"-",""))</f>
        <v/>
      </c>
      <c r="P366" t="str" cm="1">
        <f t="array" ref="P366">IFERROR(IF(VLOOKUP(P$1,_xlfn.UNIQUE(_xlfn._xlws.FILTER(ARQUIVOS[REVISÃO],ARQUIVOS[DOCUMENTO]='MATRIZ DE REVISÃO'!$A366)),1,)=$B366,"VIGENTE","OBS"),IF(P$1&lt;$B366,"-",""))</f>
        <v/>
      </c>
      <c r="Q366" t="str" cm="1">
        <f t="array" ref="Q366">IFERROR(IF(VLOOKUP(Q$1,_xlfn.UNIQUE(_xlfn._xlws.FILTER(ARQUIVOS[REVISÃO],ARQUIVOS[DOCUMENTO]='MATRIZ DE REVISÃO'!$A366)),1,)=$B366,"VIGENTE","OBS"),IF(Q$1&lt;$B366,"-",""))</f>
        <v/>
      </c>
      <c r="R366" t="str" cm="1">
        <f t="array" ref="R366">IFERROR(IF(VLOOKUP(R$1,_xlfn.UNIQUE(_xlfn._xlws.FILTER(ARQUIVOS[REVISÃO],ARQUIVOS[DOCUMENTO]='MATRIZ DE REVISÃO'!$A366)),1,)=$B366,"VIGENTE","OBS"),IF(R$1&lt;$B366,"-",""))</f>
        <v/>
      </c>
      <c r="S366" t="str" cm="1">
        <f t="array" ref="S366">IFERROR(IF(VLOOKUP(S$1,_xlfn.UNIQUE(_xlfn._xlws.FILTER(ARQUIVOS[REVISÃO],ARQUIVOS[DOCUMENTO]='MATRIZ DE REVISÃO'!$A366)),1,)=$B366,"VIGENTE","OBS"),IF(S$1&lt;$B366,"-",""))</f>
        <v/>
      </c>
    </row>
    <row r="367" spans="1:19" x14ac:dyDescent="0.3">
      <c r="A367" s="16" t="s">
        <v>3168</v>
      </c>
      <c r="B367" s="17" t="str">
        <f>_xlfn.XLOOKUP(A367,LD_01[DOCUMENTO],LD_01[REVISÃO])</f>
        <v>R00</v>
      </c>
      <c r="C367" s="17" t="s">
        <v>4317</v>
      </c>
      <c r="D367" s="21" t="str" cm="1">
        <f t="array" ref="D367">IFERROR(IF(VLOOKUP(D$1,_xlfn.UNIQUE(_xlfn._xlws.FILTER(ARQUIVOS[REVISÃO],ARQUIVOS[DOCUMENTO]='MATRIZ DE REVISÃO'!$A367)),1,)=$B367,"VIGENTE","OBS"),IF(D$1&lt;$B367,"-",""))</f>
        <v>VIGENTE</v>
      </c>
      <c r="E367" s="21" t="str" cm="1">
        <f t="array" ref="E367">IFERROR(IF(VLOOKUP(E$1,_xlfn.UNIQUE(_xlfn._xlws.FILTER(ARQUIVOS[REVISÃO],ARQUIVOS[DOCUMENTO]='MATRIZ DE REVISÃO'!$A367)),1,)=$B367,"VIGENTE","OBS"),IF(E$1&lt;$B367,"-",""))</f>
        <v/>
      </c>
      <c r="F367" s="21" t="str" cm="1">
        <f t="array" ref="F367">IFERROR(IF(VLOOKUP(F$1,_xlfn.UNIQUE(_xlfn._xlws.FILTER(ARQUIVOS[REVISÃO],ARQUIVOS[DOCUMENTO]='MATRIZ DE REVISÃO'!$A367)),1,)=$B367,"VIGENTE","OBS"),IF(F$1&lt;$B367,"-",""))</f>
        <v/>
      </c>
      <c r="G367" s="21" t="str" cm="1">
        <f t="array" ref="G367">IFERROR(IF(VLOOKUP(G$1,_xlfn.UNIQUE(_xlfn._xlws.FILTER(ARQUIVOS[REVISÃO],ARQUIVOS[DOCUMENTO]='MATRIZ DE REVISÃO'!$A367)),1,)=$B367,"VIGENTE","OBS"),IF(G$1&lt;$B367,"-",""))</f>
        <v/>
      </c>
      <c r="H367" s="21" t="str" cm="1">
        <f t="array" ref="H367">IFERROR(IF(VLOOKUP(H$1,_xlfn.UNIQUE(_xlfn._xlws.FILTER(ARQUIVOS[REVISÃO],ARQUIVOS[DOCUMENTO]='MATRIZ DE REVISÃO'!$A367)),1,)=$B367,"VIGENTE","OBS"),IF(H$1&lt;$B367,"-",""))</f>
        <v/>
      </c>
      <c r="I367" s="21" t="str" cm="1">
        <f t="array" ref="I367">IFERROR(IF(VLOOKUP(I$1,_xlfn.UNIQUE(_xlfn._xlws.FILTER(ARQUIVOS[REVISÃO],ARQUIVOS[DOCUMENTO]='MATRIZ DE REVISÃO'!$A367)),1,)=$B367,"VIGENTE","OBS"),IF(I$1&lt;$B367,"-",""))</f>
        <v/>
      </c>
      <c r="J367" s="21" t="str" cm="1">
        <f t="array" ref="J367">IFERROR(IF(VLOOKUP(J$1,_xlfn.UNIQUE(_xlfn._xlws.FILTER(ARQUIVOS[REVISÃO],ARQUIVOS[DOCUMENTO]='MATRIZ DE REVISÃO'!$A367)),1,)=$B367,"VIGENTE","OBS"),IF(J$1&lt;$B367,"-",""))</f>
        <v/>
      </c>
      <c r="K367" s="21" t="str" cm="1">
        <f t="array" ref="K367">IFERROR(IF(VLOOKUP(K$1,_xlfn.UNIQUE(_xlfn._xlws.FILTER(ARQUIVOS[REVISÃO],ARQUIVOS[DOCUMENTO]='MATRIZ DE REVISÃO'!$A367)),1,)=$B367,"VIGENTE","OBS"),IF(K$1&lt;$B367,"-",""))</f>
        <v/>
      </c>
      <c r="L367" s="21" t="str" cm="1">
        <f t="array" ref="L367">IFERROR(IF(VLOOKUP(L$1,_xlfn.UNIQUE(_xlfn._xlws.FILTER(ARQUIVOS[REVISÃO],ARQUIVOS[DOCUMENTO]='MATRIZ DE REVISÃO'!$A367)),1,)=$B367,"VIGENTE","OBS"),IF(L$1&lt;$B367,"-",""))</f>
        <v/>
      </c>
      <c r="M367" s="21" t="str" cm="1">
        <f t="array" ref="M367">IFERROR(IF(VLOOKUP(M$1,_xlfn.UNIQUE(_xlfn._xlws.FILTER(ARQUIVOS[REVISÃO],ARQUIVOS[DOCUMENTO]='MATRIZ DE REVISÃO'!$A367)),1,)=$B367,"VIGENTE","OBS"),IF(M$1&lt;$B367,"-",""))</f>
        <v/>
      </c>
      <c r="N367" s="21" t="str" cm="1">
        <f t="array" ref="N367">IFERROR(IF(VLOOKUP(N$1,_xlfn.UNIQUE(_xlfn._xlws.FILTER(ARQUIVOS[REVISÃO],ARQUIVOS[DOCUMENTO]='MATRIZ DE REVISÃO'!$A367)),1,)=$B367,"VIGENTE","OBS"),IF(N$1&lt;$B367,"-",""))</f>
        <v/>
      </c>
      <c r="O367" s="22" t="str" cm="1">
        <f t="array" ref="O367">IFERROR(IF(VLOOKUP(O$1,_xlfn.UNIQUE(_xlfn._xlws.FILTER(ARQUIVOS[REVISÃO],ARQUIVOS[DOCUMENTO]='MATRIZ DE REVISÃO'!$A367)),1,)=$B367,"VIGENTE","OBS"),IF(O$1&lt;$B367,"-",""))</f>
        <v/>
      </c>
      <c r="P367" t="str" cm="1">
        <f t="array" ref="P367">IFERROR(IF(VLOOKUP(P$1,_xlfn.UNIQUE(_xlfn._xlws.FILTER(ARQUIVOS[REVISÃO],ARQUIVOS[DOCUMENTO]='MATRIZ DE REVISÃO'!$A367)),1,)=$B367,"VIGENTE","OBS"),IF(P$1&lt;$B367,"-",""))</f>
        <v/>
      </c>
      <c r="Q367" t="str" cm="1">
        <f t="array" ref="Q367">IFERROR(IF(VLOOKUP(Q$1,_xlfn.UNIQUE(_xlfn._xlws.FILTER(ARQUIVOS[REVISÃO],ARQUIVOS[DOCUMENTO]='MATRIZ DE REVISÃO'!$A367)),1,)=$B367,"VIGENTE","OBS"),IF(Q$1&lt;$B367,"-",""))</f>
        <v/>
      </c>
      <c r="R367" t="str" cm="1">
        <f t="array" ref="R367">IFERROR(IF(VLOOKUP(R$1,_xlfn.UNIQUE(_xlfn._xlws.FILTER(ARQUIVOS[REVISÃO],ARQUIVOS[DOCUMENTO]='MATRIZ DE REVISÃO'!$A367)),1,)=$B367,"VIGENTE","OBS"),IF(R$1&lt;$B367,"-",""))</f>
        <v/>
      </c>
      <c r="S367" t="str" cm="1">
        <f t="array" ref="S367">IFERROR(IF(VLOOKUP(S$1,_xlfn.UNIQUE(_xlfn._xlws.FILTER(ARQUIVOS[REVISÃO],ARQUIVOS[DOCUMENTO]='MATRIZ DE REVISÃO'!$A367)),1,)=$B367,"VIGENTE","OBS"),IF(S$1&lt;$B367,"-",""))</f>
        <v/>
      </c>
    </row>
    <row r="368" spans="1:19" x14ac:dyDescent="0.3">
      <c r="A368" s="16" t="s">
        <v>3169</v>
      </c>
      <c r="B368" s="17" t="str">
        <f>_xlfn.XLOOKUP(A368,LD_01[DOCUMENTO],LD_01[REVISÃO])</f>
        <v>R00</v>
      </c>
      <c r="C368" s="17" t="s">
        <v>4317</v>
      </c>
      <c r="D368" s="21" t="str" cm="1">
        <f t="array" ref="D368">IFERROR(IF(VLOOKUP(D$1,_xlfn.UNIQUE(_xlfn._xlws.FILTER(ARQUIVOS[REVISÃO],ARQUIVOS[DOCUMENTO]='MATRIZ DE REVISÃO'!$A368)),1,)=$B368,"VIGENTE","OBS"),IF(D$1&lt;$B368,"-",""))</f>
        <v>VIGENTE</v>
      </c>
      <c r="E368" s="21" t="str" cm="1">
        <f t="array" ref="E368">IFERROR(IF(VLOOKUP(E$1,_xlfn.UNIQUE(_xlfn._xlws.FILTER(ARQUIVOS[REVISÃO],ARQUIVOS[DOCUMENTO]='MATRIZ DE REVISÃO'!$A368)),1,)=$B368,"VIGENTE","OBS"),IF(E$1&lt;$B368,"-",""))</f>
        <v/>
      </c>
      <c r="F368" s="21" t="str" cm="1">
        <f t="array" ref="F368">IFERROR(IF(VLOOKUP(F$1,_xlfn.UNIQUE(_xlfn._xlws.FILTER(ARQUIVOS[REVISÃO],ARQUIVOS[DOCUMENTO]='MATRIZ DE REVISÃO'!$A368)),1,)=$B368,"VIGENTE","OBS"),IF(F$1&lt;$B368,"-",""))</f>
        <v/>
      </c>
      <c r="G368" s="21" t="str" cm="1">
        <f t="array" ref="G368">IFERROR(IF(VLOOKUP(G$1,_xlfn.UNIQUE(_xlfn._xlws.FILTER(ARQUIVOS[REVISÃO],ARQUIVOS[DOCUMENTO]='MATRIZ DE REVISÃO'!$A368)),1,)=$B368,"VIGENTE","OBS"),IF(G$1&lt;$B368,"-",""))</f>
        <v/>
      </c>
      <c r="H368" s="21" t="str" cm="1">
        <f t="array" ref="H368">IFERROR(IF(VLOOKUP(H$1,_xlfn.UNIQUE(_xlfn._xlws.FILTER(ARQUIVOS[REVISÃO],ARQUIVOS[DOCUMENTO]='MATRIZ DE REVISÃO'!$A368)),1,)=$B368,"VIGENTE","OBS"),IF(H$1&lt;$B368,"-",""))</f>
        <v/>
      </c>
      <c r="I368" s="21" t="str" cm="1">
        <f t="array" ref="I368">IFERROR(IF(VLOOKUP(I$1,_xlfn.UNIQUE(_xlfn._xlws.FILTER(ARQUIVOS[REVISÃO],ARQUIVOS[DOCUMENTO]='MATRIZ DE REVISÃO'!$A368)),1,)=$B368,"VIGENTE","OBS"),IF(I$1&lt;$B368,"-",""))</f>
        <v/>
      </c>
      <c r="J368" s="21" t="str" cm="1">
        <f t="array" ref="J368">IFERROR(IF(VLOOKUP(J$1,_xlfn.UNIQUE(_xlfn._xlws.FILTER(ARQUIVOS[REVISÃO],ARQUIVOS[DOCUMENTO]='MATRIZ DE REVISÃO'!$A368)),1,)=$B368,"VIGENTE","OBS"),IF(J$1&lt;$B368,"-",""))</f>
        <v/>
      </c>
      <c r="K368" s="21" t="str" cm="1">
        <f t="array" ref="K368">IFERROR(IF(VLOOKUP(K$1,_xlfn.UNIQUE(_xlfn._xlws.FILTER(ARQUIVOS[REVISÃO],ARQUIVOS[DOCUMENTO]='MATRIZ DE REVISÃO'!$A368)),1,)=$B368,"VIGENTE","OBS"),IF(K$1&lt;$B368,"-",""))</f>
        <v/>
      </c>
      <c r="L368" s="21" t="str" cm="1">
        <f t="array" ref="L368">IFERROR(IF(VLOOKUP(L$1,_xlfn.UNIQUE(_xlfn._xlws.FILTER(ARQUIVOS[REVISÃO],ARQUIVOS[DOCUMENTO]='MATRIZ DE REVISÃO'!$A368)),1,)=$B368,"VIGENTE","OBS"),IF(L$1&lt;$B368,"-",""))</f>
        <v/>
      </c>
      <c r="M368" s="21" t="str" cm="1">
        <f t="array" ref="M368">IFERROR(IF(VLOOKUP(M$1,_xlfn.UNIQUE(_xlfn._xlws.FILTER(ARQUIVOS[REVISÃO],ARQUIVOS[DOCUMENTO]='MATRIZ DE REVISÃO'!$A368)),1,)=$B368,"VIGENTE","OBS"),IF(M$1&lt;$B368,"-",""))</f>
        <v/>
      </c>
      <c r="N368" s="21" t="str" cm="1">
        <f t="array" ref="N368">IFERROR(IF(VLOOKUP(N$1,_xlfn.UNIQUE(_xlfn._xlws.FILTER(ARQUIVOS[REVISÃO],ARQUIVOS[DOCUMENTO]='MATRIZ DE REVISÃO'!$A368)),1,)=$B368,"VIGENTE","OBS"),IF(N$1&lt;$B368,"-",""))</f>
        <v/>
      </c>
      <c r="O368" s="22" t="str" cm="1">
        <f t="array" ref="O368">IFERROR(IF(VLOOKUP(O$1,_xlfn.UNIQUE(_xlfn._xlws.FILTER(ARQUIVOS[REVISÃO],ARQUIVOS[DOCUMENTO]='MATRIZ DE REVISÃO'!$A368)),1,)=$B368,"VIGENTE","OBS"),IF(O$1&lt;$B368,"-",""))</f>
        <v/>
      </c>
      <c r="P368" t="str" cm="1">
        <f t="array" ref="P368">IFERROR(IF(VLOOKUP(P$1,_xlfn.UNIQUE(_xlfn._xlws.FILTER(ARQUIVOS[REVISÃO],ARQUIVOS[DOCUMENTO]='MATRIZ DE REVISÃO'!$A368)),1,)=$B368,"VIGENTE","OBS"),IF(P$1&lt;$B368,"-",""))</f>
        <v/>
      </c>
      <c r="Q368" t="str" cm="1">
        <f t="array" ref="Q368">IFERROR(IF(VLOOKUP(Q$1,_xlfn.UNIQUE(_xlfn._xlws.FILTER(ARQUIVOS[REVISÃO],ARQUIVOS[DOCUMENTO]='MATRIZ DE REVISÃO'!$A368)),1,)=$B368,"VIGENTE","OBS"),IF(Q$1&lt;$B368,"-",""))</f>
        <v/>
      </c>
      <c r="R368" t="str" cm="1">
        <f t="array" ref="R368">IFERROR(IF(VLOOKUP(R$1,_xlfn.UNIQUE(_xlfn._xlws.FILTER(ARQUIVOS[REVISÃO],ARQUIVOS[DOCUMENTO]='MATRIZ DE REVISÃO'!$A368)),1,)=$B368,"VIGENTE","OBS"),IF(R$1&lt;$B368,"-",""))</f>
        <v/>
      </c>
      <c r="S368" t="str" cm="1">
        <f t="array" ref="S368">IFERROR(IF(VLOOKUP(S$1,_xlfn.UNIQUE(_xlfn._xlws.FILTER(ARQUIVOS[REVISÃO],ARQUIVOS[DOCUMENTO]='MATRIZ DE REVISÃO'!$A368)),1,)=$B368,"VIGENTE","OBS"),IF(S$1&lt;$B368,"-",""))</f>
        <v/>
      </c>
    </row>
    <row r="369" spans="1:19" x14ac:dyDescent="0.3">
      <c r="A369" s="16" t="s">
        <v>3170</v>
      </c>
      <c r="B369" s="17" t="str">
        <f>_xlfn.XLOOKUP(A369,LD_01[DOCUMENTO],LD_01[REVISÃO])</f>
        <v>R01</v>
      </c>
      <c r="C369" s="17" t="s">
        <v>4317</v>
      </c>
      <c r="D369" s="21" t="str" cm="1">
        <f t="array" ref="D369">IFERROR(IF(VLOOKUP(D$1,_xlfn.UNIQUE(_xlfn._xlws.FILTER(ARQUIVOS[REVISÃO],ARQUIVOS[DOCUMENTO]='MATRIZ DE REVISÃO'!$A369)),1,)=$B369,"VIGENTE","OBS"),IF(D$1&lt;$B369,"-",""))</f>
        <v>-</v>
      </c>
      <c r="E369" s="21" t="str" cm="1">
        <f t="array" ref="E369">IFERROR(IF(VLOOKUP(E$1,_xlfn.UNIQUE(_xlfn._xlws.FILTER(ARQUIVOS[REVISÃO],ARQUIVOS[DOCUMENTO]='MATRIZ DE REVISÃO'!$A369)),1,)=$B369,"VIGENTE","OBS"),IF(E$1&lt;$B369,"-",""))</f>
        <v>VIGENTE</v>
      </c>
      <c r="F369" s="21" t="str" cm="1">
        <f t="array" ref="F369">IFERROR(IF(VLOOKUP(F$1,_xlfn.UNIQUE(_xlfn._xlws.FILTER(ARQUIVOS[REVISÃO],ARQUIVOS[DOCUMENTO]='MATRIZ DE REVISÃO'!$A369)),1,)=$B369,"VIGENTE","OBS"),IF(F$1&lt;$B369,"-",""))</f>
        <v/>
      </c>
      <c r="G369" s="21" t="str" cm="1">
        <f t="array" ref="G369">IFERROR(IF(VLOOKUP(G$1,_xlfn.UNIQUE(_xlfn._xlws.FILTER(ARQUIVOS[REVISÃO],ARQUIVOS[DOCUMENTO]='MATRIZ DE REVISÃO'!$A369)),1,)=$B369,"VIGENTE","OBS"),IF(G$1&lt;$B369,"-",""))</f>
        <v/>
      </c>
      <c r="H369" s="21" t="str" cm="1">
        <f t="array" ref="H369">IFERROR(IF(VLOOKUP(H$1,_xlfn.UNIQUE(_xlfn._xlws.FILTER(ARQUIVOS[REVISÃO],ARQUIVOS[DOCUMENTO]='MATRIZ DE REVISÃO'!$A369)),1,)=$B369,"VIGENTE","OBS"),IF(H$1&lt;$B369,"-",""))</f>
        <v/>
      </c>
      <c r="I369" s="21" t="str" cm="1">
        <f t="array" ref="I369">IFERROR(IF(VLOOKUP(I$1,_xlfn.UNIQUE(_xlfn._xlws.FILTER(ARQUIVOS[REVISÃO],ARQUIVOS[DOCUMENTO]='MATRIZ DE REVISÃO'!$A369)),1,)=$B369,"VIGENTE","OBS"),IF(I$1&lt;$B369,"-",""))</f>
        <v/>
      </c>
      <c r="J369" s="21" t="str" cm="1">
        <f t="array" ref="J369">IFERROR(IF(VLOOKUP(J$1,_xlfn.UNIQUE(_xlfn._xlws.FILTER(ARQUIVOS[REVISÃO],ARQUIVOS[DOCUMENTO]='MATRIZ DE REVISÃO'!$A369)),1,)=$B369,"VIGENTE","OBS"),IF(J$1&lt;$B369,"-",""))</f>
        <v/>
      </c>
      <c r="K369" s="21" t="str" cm="1">
        <f t="array" ref="K369">IFERROR(IF(VLOOKUP(K$1,_xlfn.UNIQUE(_xlfn._xlws.FILTER(ARQUIVOS[REVISÃO],ARQUIVOS[DOCUMENTO]='MATRIZ DE REVISÃO'!$A369)),1,)=$B369,"VIGENTE","OBS"),IF(K$1&lt;$B369,"-",""))</f>
        <v/>
      </c>
      <c r="L369" s="21" t="str" cm="1">
        <f t="array" ref="L369">IFERROR(IF(VLOOKUP(L$1,_xlfn.UNIQUE(_xlfn._xlws.FILTER(ARQUIVOS[REVISÃO],ARQUIVOS[DOCUMENTO]='MATRIZ DE REVISÃO'!$A369)),1,)=$B369,"VIGENTE","OBS"),IF(L$1&lt;$B369,"-",""))</f>
        <v/>
      </c>
      <c r="M369" s="21" t="str" cm="1">
        <f t="array" ref="M369">IFERROR(IF(VLOOKUP(M$1,_xlfn.UNIQUE(_xlfn._xlws.FILTER(ARQUIVOS[REVISÃO],ARQUIVOS[DOCUMENTO]='MATRIZ DE REVISÃO'!$A369)),1,)=$B369,"VIGENTE","OBS"),IF(M$1&lt;$B369,"-",""))</f>
        <v/>
      </c>
      <c r="N369" s="21" t="str" cm="1">
        <f t="array" ref="N369">IFERROR(IF(VLOOKUP(N$1,_xlfn.UNIQUE(_xlfn._xlws.FILTER(ARQUIVOS[REVISÃO],ARQUIVOS[DOCUMENTO]='MATRIZ DE REVISÃO'!$A369)),1,)=$B369,"VIGENTE","OBS"),IF(N$1&lt;$B369,"-",""))</f>
        <v/>
      </c>
      <c r="O369" s="22" t="str" cm="1">
        <f t="array" ref="O369">IFERROR(IF(VLOOKUP(O$1,_xlfn.UNIQUE(_xlfn._xlws.FILTER(ARQUIVOS[REVISÃO],ARQUIVOS[DOCUMENTO]='MATRIZ DE REVISÃO'!$A369)),1,)=$B369,"VIGENTE","OBS"),IF(O$1&lt;$B369,"-",""))</f>
        <v/>
      </c>
      <c r="P369" t="str" cm="1">
        <f t="array" ref="P369">IFERROR(IF(VLOOKUP(P$1,_xlfn.UNIQUE(_xlfn._xlws.FILTER(ARQUIVOS[REVISÃO],ARQUIVOS[DOCUMENTO]='MATRIZ DE REVISÃO'!$A369)),1,)=$B369,"VIGENTE","OBS"),IF(P$1&lt;$B369,"-",""))</f>
        <v/>
      </c>
      <c r="Q369" t="str" cm="1">
        <f t="array" ref="Q369">IFERROR(IF(VLOOKUP(Q$1,_xlfn.UNIQUE(_xlfn._xlws.FILTER(ARQUIVOS[REVISÃO],ARQUIVOS[DOCUMENTO]='MATRIZ DE REVISÃO'!$A369)),1,)=$B369,"VIGENTE","OBS"),IF(Q$1&lt;$B369,"-",""))</f>
        <v/>
      </c>
      <c r="R369" t="str" cm="1">
        <f t="array" ref="R369">IFERROR(IF(VLOOKUP(R$1,_xlfn.UNIQUE(_xlfn._xlws.FILTER(ARQUIVOS[REVISÃO],ARQUIVOS[DOCUMENTO]='MATRIZ DE REVISÃO'!$A369)),1,)=$B369,"VIGENTE","OBS"),IF(R$1&lt;$B369,"-",""))</f>
        <v/>
      </c>
      <c r="S369" t="str" cm="1">
        <f t="array" ref="S369">IFERROR(IF(VLOOKUP(S$1,_xlfn.UNIQUE(_xlfn._xlws.FILTER(ARQUIVOS[REVISÃO],ARQUIVOS[DOCUMENTO]='MATRIZ DE REVISÃO'!$A369)),1,)=$B369,"VIGENTE","OBS"),IF(S$1&lt;$B369,"-",""))</f>
        <v/>
      </c>
    </row>
    <row r="370" spans="1:19" x14ac:dyDescent="0.3">
      <c r="A370" s="16" t="s">
        <v>3171</v>
      </c>
      <c r="B370" s="17" t="str">
        <f>_xlfn.XLOOKUP(A370,LD_01[DOCUMENTO],LD_01[REVISÃO])</f>
        <v>R01</v>
      </c>
      <c r="C370" s="17" t="s">
        <v>4317</v>
      </c>
      <c r="D370" s="21" t="str" cm="1">
        <f t="array" ref="D370">IFERROR(IF(VLOOKUP(D$1,_xlfn.UNIQUE(_xlfn._xlws.FILTER(ARQUIVOS[REVISÃO],ARQUIVOS[DOCUMENTO]='MATRIZ DE REVISÃO'!$A370)),1,)=$B370,"VIGENTE","OBS"),IF(D$1&lt;$B370,"-",""))</f>
        <v>-</v>
      </c>
      <c r="E370" s="21" t="str" cm="1">
        <f t="array" ref="E370">IFERROR(IF(VLOOKUP(E$1,_xlfn.UNIQUE(_xlfn._xlws.FILTER(ARQUIVOS[REVISÃO],ARQUIVOS[DOCUMENTO]='MATRIZ DE REVISÃO'!$A370)),1,)=$B370,"VIGENTE","OBS"),IF(E$1&lt;$B370,"-",""))</f>
        <v>VIGENTE</v>
      </c>
      <c r="F370" s="21" t="str" cm="1">
        <f t="array" ref="F370">IFERROR(IF(VLOOKUP(F$1,_xlfn.UNIQUE(_xlfn._xlws.FILTER(ARQUIVOS[REVISÃO],ARQUIVOS[DOCUMENTO]='MATRIZ DE REVISÃO'!$A370)),1,)=$B370,"VIGENTE","OBS"),IF(F$1&lt;$B370,"-",""))</f>
        <v/>
      </c>
      <c r="G370" s="21" t="str" cm="1">
        <f t="array" ref="G370">IFERROR(IF(VLOOKUP(G$1,_xlfn.UNIQUE(_xlfn._xlws.FILTER(ARQUIVOS[REVISÃO],ARQUIVOS[DOCUMENTO]='MATRIZ DE REVISÃO'!$A370)),1,)=$B370,"VIGENTE","OBS"),IF(G$1&lt;$B370,"-",""))</f>
        <v/>
      </c>
      <c r="H370" s="21" t="str" cm="1">
        <f t="array" ref="H370">IFERROR(IF(VLOOKUP(H$1,_xlfn.UNIQUE(_xlfn._xlws.FILTER(ARQUIVOS[REVISÃO],ARQUIVOS[DOCUMENTO]='MATRIZ DE REVISÃO'!$A370)),1,)=$B370,"VIGENTE","OBS"),IF(H$1&lt;$B370,"-",""))</f>
        <v/>
      </c>
      <c r="I370" s="21" t="str" cm="1">
        <f t="array" ref="I370">IFERROR(IF(VLOOKUP(I$1,_xlfn.UNIQUE(_xlfn._xlws.FILTER(ARQUIVOS[REVISÃO],ARQUIVOS[DOCUMENTO]='MATRIZ DE REVISÃO'!$A370)),1,)=$B370,"VIGENTE","OBS"),IF(I$1&lt;$B370,"-",""))</f>
        <v/>
      </c>
      <c r="J370" s="21" t="str" cm="1">
        <f t="array" ref="J370">IFERROR(IF(VLOOKUP(J$1,_xlfn.UNIQUE(_xlfn._xlws.FILTER(ARQUIVOS[REVISÃO],ARQUIVOS[DOCUMENTO]='MATRIZ DE REVISÃO'!$A370)),1,)=$B370,"VIGENTE","OBS"),IF(J$1&lt;$B370,"-",""))</f>
        <v/>
      </c>
      <c r="K370" s="21" t="str" cm="1">
        <f t="array" ref="K370">IFERROR(IF(VLOOKUP(K$1,_xlfn.UNIQUE(_xlfn._xlws.FILTER(ARQUIVOS[REVISÃO],ARQUIVOS[DOCUMENTO]='MATRIZ DE REVISÃO'!$A370)),1,)=$B370,"VIGENTE","OBS"),IF(K$1&lt;$B370,"-",""))</f>
        <v/>
      </c>
      <c r="L370" s="21" t="str" cm="1">
        <f t="array" ref="L370">IFERROR(IF(VLOOKUP(L$1,_xlfn.UNIQUE(_xlfn._xlws.FILTER(ARQUIVOS[REVISÃO],ARQUIVOS[DOCUMENTO]='MATRIZ DE REVISÃO'!$A370)),1,)=$B370,"VIGENTE","OBS"),IF(L$1&lt;$B370,"-",""))</f>
        <v/>
      </c>
      <c r="M370" s="21" t="str" cm="1">
        <f t="array" ref="M370">IFERROR(IF(VLOOKUP(M$1,_xlfn.UNIQUE(_xlfn._xlws.FILTER(ARQUIVOS[REVISÃO],ARQUIVOS[DOCUMENTO]='MATRIZ DE REVISÃO'!$A370)),1,)=$B370,"VIGENTE","OBS"),IF(M$1&lt;$B370,"-",""))</f>
        <v/>
      </c>
      <c r="N370" s="21" t="str" cm="1">
        <f t="array" ref="N370">IFERROR(IF(VLOOKUP(N$1,_xlfn.UNIQUE(_xlfn._xlws.FILTER(ARQUIVOS[REVISÃO],ARQUIVOS[DOCUMENTO]='MATRIZ DE REVISÃO'!$A370)),1,)=$B370,"VIGENTE","OBS"),IF(N$1&lt;$B370,"-",""))</f>
        <v/>
      </c>
      <c r="O370" s="22" t="str" cm="1">
        <f t="array" ref="O370">IFERROR(IF(VLOOKUP(O$1,_xlfn.UNIQUE(_xlfn._xlws.FILTER(ARQUIVOS[REVISÃO],ARQUIVOS[DOCUMENTO]='MATRIZ DE REVISÃO'!$A370)),1,)=$B370,"VIGENTE","OBS"),IF(O$1&lt;$B370,"-",""))</f>
        <v/>
      </c>
      <c r="P370" t="str" cm="1">
        <f t="array" ref="P370">IFERROR(IF(VLOOKUP(P$1,_xlfn.UNIQUE(_xlfn._xlws.FILTER(ARQUIVOS[REVISÃO],ARQUIVOS[DOCUMENTO]='MATRIZ DE REVISÃO'!$A370)),1,)=$B370,"VIGENTE","OBS"),IF(P$1&lt;$B370,"-",""))</f>
        <v/>
      </c>
      <c r="Q370" t="str" cm="1">
        <f t="array" ref="Q370">IFERROR(IF(VLOOKUP(Q$1,_xlfn.UNIQUE(_xlfn._xlws.FILTER(ARQUIVOS[REVISÃO],ARQUIVOS[DOCUMENTO]='MATRIZ DE REVISÃO'!$A370)),1,)=$B370,"VIGENTE","OBS"),IF(Q$1&lt;$B370,"-",""))</f>
        <v/>
      </c>
      <c r="R370" t="str" cm="1">
        <f t="array" ref="R370">IFERROR(IF(VLOOKUP(R$1,_xlfn.UNIQUE(_xlfn._xlws.FILTER(ARQUIVOS[REVISÃO],ARQUIVOS[DOCUMENTO]='MATRIZ DE REVISÃO'!$A370)),1,)=$B370,"VIGENTE","OBS"),IF(R$1&lt;$B370,"-",""))</f>
        <v/>
      </c>
      <c r="S370" t="str" cm="1">
        <f t="array" ref="S370">IFERROR(IF(VLOOKUP(S$1,_xlfn.UNIQUE(_xlfn._xlws.FILTER(ARQUIVOS[REVISÃO],ARQUIVOS[DOCUMENTO]='MATRIZ DE REVISÃO'!$A370)),1,)=$B370,"VIGENTE","OBS"),IF(S$1&lt;$B370,"-",""))</f>
        <v/>
      </c>
    </row>
    <row r="371" spans="1:19" x14ac:dyDescent="0.3">
      <c r="A371" s="16" t="s">
        <v>3185</v>
      </c>
      <c r="B371" s="17" t="str">
        <f>_xlfn.XLOOKUP(A371,LD_01[DOCUMENTO],LD_01[REVISÃO])</f>
        <v>R01</v>
      </c>
      <c r="C371" s="17" t="s">
        <v>4317</v>
      </c>
      <c r="D371" s="21" t="str" cm="1">
        <f t="array" ref="D371">IFERROR(IF(VLOOKUP(D$1,_xlfn.UNIQUE(_xlfn._xlws.FILTER(ARQUIVOS[REVISÃO],ARQUIVOS[DOCUMENTO]='MATRIZ DE REVISÃO'!$A371)),1,)=$B371,"VIGENTE","OBS"),IF(D$1&lt;$B371,"-",""))</f>
        <v>-</v>
      </c>
      <c r="E371" s="21" t="str" cm="1">
        <f t="array" ref="E371">IFERROR(IF(VLOOKUP(E$1,_xlfn.UNIQUE(_xlfn._xlws.FILTER(ARQUIVOS[REVISÃO],ARQUIVOS[DOCUMENTO]='MATRIZ DE REVISÃO'!$A371)),1,)=$B371,"VIGENTE","OBS"),IF(E$1&lt;$B371,"-",""))</f>
        <v>VIGENTE</v>
      </c>
      <c r="F371" s="21" t="str" cm="1">
        <f t="array" ref="F371">IFERROR(IF(VLOOKUP(F$1,_xlfn.UNIQUE(_xlfn._xlws.FILTER(ARQUIVOS[REVISÃO],ARQUIVOS[DOCUMENTO]='MATRIZ DE REVISÃO'!$A371)),1,)=$B371,"VIGENTE","OBS"),IF(F$1&lt;$B371,"-",""))</f>
        <v/>
      </c>
      <c r="G371" s="21" t="str" cm="1">
        <f t="array" ref="G371">IFERROR(IF(VLOOKUP(G$1,_xlfn.UNIQUE(_xlfn._xlws.FILTER(ARQUIVOS[REVISÃO],ARQUIVOS[DOCUMENTO]='MATRIZ DE REVISÃO'!$A371)),1,)=$B371,"VIGENTE","OBS"),IF(G$1&lt;$B371,"-",""))</f>
        <v/>
      </c>
      <c r="H371" s="21" t="str" cm="1">
        <f t="array" ref="H371">IFERROR(IF(VLOOKUP(H$1,_xlfn.UNIQUE(_xlfn._xlws.FILTER(ARQUIVOS[REVISÃO],ARQUIVOS[DOCUMENTO]='MATRIZ DE REVISÃO'!$A371)),1,)=$B371,"VIGENTE","OBS"),IF(H$1&lt;$B371,"-",""))</f>
        <v/>
      </c>
      <c r="I371" s="21" t="str" cm="1">
        <f t="array" ref="I371">IFERROR(IF(VLOOKUP(I$1,_xlfn.UNIQUE(_xlfn._xlws.FILTER(ARQUIVOS[REVISÃO],ARQUIVOS[DOCUMENTO]='MATRIZ DE REVISÃO'!$A371)),1,)=$B371,"VIGENTE","OBS"),IF(I$1&lt;$B371,"-",""))</f>
        <v/>
      </c>
      <c r="J371" s="21" t="str" cm="1">
        <f t="array" ref="J371">IFERROR(IF(VLOOKUP(J$1,_xlfn.UNIQUE(_xlfn._xlws.FILTER(ARQUIVOS[REVISÃO],ARQUIVOS[DOCUMENTO]='MATRIZ DE REVISÃO'!$A371)),1,)=$B371,"VIGENTE","OBS"),IF(J$1&lt;$B371,"-",""))</f>
        <v/>
      </c>
      <c r="K371" s="21" t="str" cm="1">
        <f t="array" ref="K371">IFERROR(IF(VLOOKUP(K$1,_xlfn.UNIQUE(_xlfn._xlws.FILTER(ARQUIVOS[REVISÃO],ARQUIVOS[DOCUMENTO]='MATRIZ DE REVISÃO'!$A371)),1,)=$B371,"VIGENTE","OBS"),IF(K$1&lt;$B371,"-",""))</f>
        <v/>
      </c>
      <c r="L371" s="21" t="str" cm="1">
        <f t="array" ref="L371">IFERROR(IF(VLOOKUP(L$1,_xlfn.UNIQUE(_xlfn._xlws.FILTER(ARQUIVOS[REVISÃO],ARQUIVOS[DOCUMENTO]='MATRIZ DE REVISÃO'!$A371)),1,)=$B371,"VIGENTE","OBS"),IF(L$1&lt;$B371,"-",""))</f>
        <v/>
      </c>
      <c r="M371" s="21" t="str" cm="1">
        <f t="array" ref="M371">IFERROR(IF(VLOOKUP(M$1,_xlfn.UNIQUE(_xlfn._xlws.FILTER(ARQUIVOS[REVISÃO],ARQUIVOS[DOCUMENTO]='MATRIZ DE REVISÃO'!$A371)),1,)=$B371,"VIGENTE","OBS"),IF(M$1&lt;$B371,"-",""))</f>
        <v/>
      </c>
      <c r="N371" s="21" t="str" cm="1">
        <f t="array" ref="N371">IFERROR(IF(VLOOKUP(N$1,_xlfn.UNIQUE(_xlfn._xlws.FILTER(ARQUIVOS[REVISÃO],ARQUIVOS[DOCUMENTO]='MATRIZ DE REVISÃO'!$A371)),1,)=$B371,"VIGENTE","OBS"),IF(N$1&lt;$B371,"-",""))</f>
        <v/>
      </c>
      <c r="O371" s="22" t="str" cm="1">
        <f t="array" ref="O371">IFERROR(IF(VLOOKUP(O$1,_xlfn.UNIQUE(_xlfn._xlws.FILTER(ARQUIVOS[REVISÃO],ARQUIVOS[DOCUMENTO]='MATRIZ DE REVISÃO'!$A371)),1,)=$B371,"VIGENTE","OBS"),IF(O$1&lt;$B371,"-",""))</f>
        <v/>
      </c>
      <c r="P371" t="str" cm="1">
        <f t="array" ref="P371">IFERROR(IF(VLOOKUP(P$1,_xlfn.UNIQUE(_xlfn._xlws.FILTER(ARQUIVOS[REVISÃO],ARQUIVOS[DOCUMENTO]='MATRIZ DE REVISÃO'!$A371)),1,)=$B371,"VIGENTE","OBS"),IF(P$1&lt;$B371,"-",""))</f>
        <v/>
      </c>
      <c r="Q371" t="str" cm="1">
        <f t="array" ref="Q371">IFERROR(IF(VLOOKUP(Q$1,_xlfn.UNIQUE(_xlfn._xlws.FILTER(ARQUIVOS[REVISÃO],ARQUIVOS[DOCUMENTO]='MATRIZ DE REVISÃO'!$A371)),1,)=$B371,"VIGENTE","OBS"),IF(Q$1&lt;$B371,"-",""))</f>
        <v/>
      </c>
      <c r="R371" t="str" cm="1">
        <f t="array" ref="R371">IFERROR(IF(VLOOKUP(R$1,_xlfn.UNIQUE(_xlfn._xlws.FILTER(ARQUIVOS[REVISÃO],ARQUIVOS[DOCUMENTO]='MATRIZ DE REVISÃO'!$A371)),1,)=$B371,"VIGENTE","OBS"),IF(R$1&lt;$B371,"-",""))</f>
        <v/>
      </c>
      <c r="S371" t="str" cm="1">
        <f t="array" ref="S371">IFERROR(IF(VLOOKUP(S$1,_xlfn.UNIQUE(_xlfn._xlws.FILTER(ARQUIVOS[REVISÃO],ARQUIVOS[DOCUMENTO]='MATRIZ DE REVISÃO'!$A371)),1,)=$B371,"VIGENTE","OBS"),IF(S$1&lt;$B371,"-",""))</f>
        <v/>
      </c>
    </row>
    <row r="372" spans="1:19" x14ac:dyDescent="0.3">
      <c r="A372" s="16" t="s">
        <v>3186</v>
      </c>
      <c r="B372" s="17" t="str">
        <f>_xlfn.XLOOKUP(A372,LD_01[DOCUMENTO],LD_01[REVISÃO])</f>
        <v>R00</v>
      </c>
      <c r="C372" s="17" t="s">
        <v>4317</v>
      </c>
      <c r="D372" s="21" t="str" cm="1">
        <f t="array" ref="D372">IFERROR(IF(VLOOKUP(D$1,_xlfn.UNIQUE(_xlfn._xlws.FILTER(ARQUIVOS[REVISÃO],ARQUIVOS[DOCUMENTO]='MATRIZ DE REVISÃO'!$A372)),1,)=$B372,"VIGENTE","OBS"),IF(D$1&lt;$B372,"-",""))</f>
        <v>VIGENTE</v>
      </c>
      <c r="E372" s="21" t="str" cm="1">
        <f t="array" ref="E372">IFERROR(IF(VLOOKUP(E$1,_xlfn.UNIQUE(_xlfn._xlws.FILTER(ARQUIVOS[REVISÃO],ARQUIVOS[DOCUMENTO]='MATRIZ DE REVISÃO'!$A372)),1,)=$B372,"VIGENTE","OBS"),IF(E$1&lt;$B372,"-",""))</f>
        <v/>
      </c>
      <c r="F372" s="21" t="str" cm="1">
        <f t="array" ref="F372">IFERROR(IF(VLOOKUP(F$1,_xlfn.UNIQUE(_xlfn._xlws.FILTER(ARQUIVOS[REVISÃO],ARQUIVOS[DOCUMENTO]='MATRIZ DE REVISÃO'!$A372)),1,)=$B372,"VIGENTE","OBS"),IF(F$1&lt;$B372,"-",""))</f>
        <v/>
      </c>
      <c r="G372" s="21" t="str" cm="1">
        <f t="array" ref="G372">IFERROR(IF(VLOOKUP(G$1,_xlfn.UNIQUE(_xlfn._xlws.FILTER(ARQUIVOS[REVISÃO],ARQUIVOS[DOCUMENTO]='MATRIZ DE REVISÃO'!$A372)),1,)=$B372,"VIGENTE","OBS"),IF(G$1&lt;$B372,"-",""))</f>
        <v/>
      </c>
      <c r="H372" s="21" t="str" cm="1">
        <f t="array" ref="H372">IFERROR(IF(VLOOKUP(H$1,_xlfn.UNIQUE(_xlfn._xlws.FILTER(ARQUIVOS[REVISÃO],ARQUIVOS[DOCUMENTO]='MATRIZ DE REVISÃO'!$A372)),1,)=$B372,"VIGENTE","OBS"),IF(H$1&lt;$B372,"-",""))</f>
        <v/>
      </c>
      <c r="I372" s="21" t="str" cm="1">
        <f t="array" ref="I372">IFERROR(IF(VLOOKUP(I$1,_xlfn.UNIQUE(_xlfn._xlws.FILTER(ARQUIVOS[REVISÃO],ARQUIVOS[DOCUMENTO]='MATRIZ DE REVISÃO'!$A372)),1,)=$B372,"VIGENTE","OBS"),IF(I$1&lt;$B372,"-",""))</f>
        <v/>
      </c>
      <c r="J372" s="21" t="str" cm="1">
        <f t="array" ref="J372">IFERROR(IF(VLOOKUP(J$1,_xlfn.UNIQUE(_xlfn._xlws.FILTER(ARQUIVOS[REVISÃO],ARQUIVOS[DOCUMENTO]='MATRIZ DE REVISÃO'!$A372)),1,)=$B372,"VIGENTE","OBS"),IF(J$1&lt;$B372,"-",""))</f>
        <v/>
      </c>
      <c r="K372" s="21" t="str" cm="1">
        <f t="array" ref="K372">IFERROR(IF(VLOOKUP(K$1,_xlfn.UNIQUE(_xlfn._xlws.FILTER(ARQUIVOS[REVISÃO],ARQUIVOS[DOCUMENTO]='MATRIZ DE REVISÃO'!$A372)),1,)=$B372,"VIGENTE","OBS"),IF(K$1&lt;$B372,"-",""))</f>
        <v/>
      </c>
      <c r="L372" s="21" t="str" cm="1">
        <f t="array" ref="L372">IFERROR(IF(VLOOKUP(L$1,_xlfn.UNIQUE(_xlfn._xlws.FILTER(ARQUIVOS[REVISÃO],ARQUIVOS[DOCUMENTO]='MATRIZ DE REVISÃO'!$A372)),1,)=$B372,"VIGENTE","OBS"),IF(L$1&lt;$B372,"-",""))</f>
        <v/>
      </c>
      <c r="M372" s="21" t="str" cm="1">
        <f t="array" ref="M372">IFERROR(IF(VLOOKUP(M$1,_xlfn.UNIQUE(_xlfn._xlws.FILTER(ARQUIVOS[REVISÃO],ARQUIVOS[DOCUMENTO]='MATRIZ DE REVISÃO'!$A372)),1,)=$B372,"VIGENTE","OBS"),IF(M$1&lt;$B372,"-",""))</f>
        <v/>
      </c>
      <c r="N372" s="21" t="str" cm="1">
        <f t="array" ref="N372">IFERROR(IF(VLOOKUP(N$1,_xlfn.UNIQUE(_xlfn._xlws.FILTER(ARQUIVOS[REVISÃO],ARQUIVOS[DOCUMENTO]='MATRIZ DE REVISÃO'!$A372)),1,)=$B372,"VIGENTE","OBS"),IF(N$1&lt;$B372,"-",""))</f>
        <v/>
      </c>
      <c r="O372" s="22" t="str" cm="1">
        <f t="array" ref="O372">IFERROR(IF(VLOOKUP(O$1,_xlfn.UNIQUE(_xlfn._xlws.FILTER(ARQUIVOS[REVISÃO],ARQUIVOS[DOCUMENTO]='MATRIZ DE REVISÃO'!$A372)),1,)=$B372,"VIGENTE","OBS"),IF(O$1&lt;$B372,"-",""))</f>
        <v/>
      </c>
      <c r="P372" t="str" cm="1">
        <f t="array" ref="P372">IFERROR(IF(VLOOKUP(P$1,_xlfn.UNIQUE(_xlfn._xlws.FILTER(ARQUIVOS[REVISÃO],ARQUIVOS[DOCUMENTO]='MATRIZ DE REVISÃO'!$A372)),1,)=$B372,"VIGENTE","OBS"),IF(P$1&lt;$B372,"-",""))</f>
        <v/>
      </c>
      <c r="Q372" t="str" cm="1">
        <f t="array" ref="Q372">IFERROR(IF(VLOOKUP(Q$1,_xlfn.UNIQUE(_xlfn._xlws.FILTER(ARQUIVOS[REVISÃO],ARQUIVOS[DOCUMENTO]='MATRIZ DE REVISÃO'!$A372)),1,)=$B372,"VIGENTE","OBS"),IF(Q$1&lt;$B372,"-",""))</f>
        <v/>
      </c>
      <c r="R372" t="str" cm="1">
        <f t="array" ref="R372">IFERROR(IF(VLOOKUP(R$1,_xlfn.UNIQUE(_xlfn._xlws.FILTER(ARQUIVOS[REVISÃO],ARQUIVOS[DOCUMENTO]='MATRIZ DE REVISÃO'!$A372)),1,)=$B372,"VIGENTE","OBS"),IF(R$1&lt;$B372,"-",""))</f>
        <v/>
      </c>
      <c r="S372" t="str" cm="1">
        <f t="array" ref="S372">IFERROR(IF(VLOOKUP(S$1,_xlfn.UNIQUE(_xlfn._xlws.FILTER(ARQUIVOS[REVISÃO],ARQUIVOS[DOCUMENTO]='MATRIZ DE REVISÃO'!$A372)),1,)=$B372,"VIGENTE","OBS"),IF(S$1&lt;$B372,"-",""))</f>
        <v/>
      </c>
    </row>
    <row r="373" spans="1:19" x14ac:dyDescent="0.3">
      <c r="A373" s="16" t="s">
        <v>3187</v>
      </c>
      <c r="B373" s="17" t="str">
        <f>_xlfn.XLOOKUP(A373,LD_01[DOCUMENTO],LD_01[REVISÃO])</f>
        <v>R00</v>
      </c>
      <c r="C373" s="17" t="s">
        <v>4317</v>
      </c>
      <c r="D373" s="21" t="str" cm="1">
        <f t="array" ref="D373">IFERROR(IF(VLOOKUP(D$1,_xlfn.UNIQUE(_xlfn._xlws.FILTER(ARQUIVOS[REVISÃO],ARQUIVOS[DOCUMENTO]='MATRIZ DE REVISÃO'!$A373)),1,)=$B373,"VIGENTE","OBS"),IF(D$1&lt;$B373,"-",""))</f>
        <v>VIGENTE</v>
      </c>
      <c r="E373" s="21" t="str" cm="1">
        <f t="array" ref="E373">IFERROR(IF(VLOOKUP(E$1,_xlfn.UNIQUE(_xlfn._xlws.FILTER(ARQUIVOS[REVISÃO],ARQUIVOS[DOCUMENTO]='MATRIZ DE REVISÃO'!$A373)),1,)=$B373,"VIGENTE","OBS"),IF(E$1&lt;$B373,"-",""))</f>
        <v/>
      </c>
      <c r="F373" s="21" t="str" cm="1">
        <f t="array" ref="F373">IFERROR(IF(VLOOKUP(F$1,_xlfn.UNIQUE(_xlfn._xlws.FILTER(ARQUIVOS[REVISÃO],ARQUIVOS[DOCUMENTO]='MATRIZ DE REVISÃO'!$A373)),1,)=$B373,"VIGENTE","OBS"),IF(F$1&lt;$B373,"-",""))</f>
        <v/>
      </c>
      <c r="G373" s="21" t="str" cm="1">
        <f t="array" ref="G373">IFERROR(IF(VLOOKUP(G$1,_xlfn.UNIQUE(_xlfn._xlws.FILTER(ARQUIVOS[REVISÃO],ARQUIVOS[DOCUMENTO]='MATRIZ DE REVISÃO'!$A373)),1,)=$B373,"VIGENTE","OBS"),IF(G$1&lt;$B373,"-",""))</f>
        <v/>
      </c>
      <c r="H373" s="21" t="str" cm="1">
        <f t="array" ref="H373">IFERROR(IF(VLOOKUP(H$1,_xlfn.UNIQUE(_xlfn._xlws.FILTER(ARQUIVOS[REVISÃO],ARQUIVOS[DOCUMENTO]='MATRIZ DE REVISÃO'!$A373)),1,)=$B373,"VIGENTE","OBS"),IF(H$1&lt;$B373,"-",""))</f>
        <v/>
      </c>
      <c r="I373" s="21" t="str" cm="1">
        <f t="array" ref="I373">IFERROR(IF(VLOOKUP(I$1,_xlfn.UNIQUE(_xlfn._xlws.FILTER(ARQUIVOS[REVISÃO],ARQUIVOS[DOCUMENTO]='MATRIZ DE REVISÃO'!$A373)),1,)=$B373,"VIGENTE","OBS"),IF(I$1&lt;$B373,"-",""))</f>
        <v/>
      </c>
      <c r="J373" s="21" t="str" cm="1">
        <f t="array" ref="J373">IFERROR(IF(VLOOKUP(J$1,_xlfn.UNIQUE(_xlfn._xlws.FILTER(ARQUIVOS[REVISÃO],ARQUIVOS[DOCUMENTO]='MATRIZ DE REVISÃO'!$A373)),1,)=$B373,"VIGENTE","OBS"),IF(J$1&lt;$B373,"-",""))</f>
        <v/>
      </c>
      <c r="K373" s="21" t="str" cm="1">
        <f t="array" ref="K373">IFERROR(IF(VLOOKUP(K$1,_xlfn.UNIQUE(_xlfn._xlws.FILTER(ARQUIVOS[REVISÃO],ARQUIVOS[DOCUMENTO]='MATRIZ DE REVISÃO'!$A373)),1,)=$B373,"VIGENTE","OBS"),IF(K$1&lt;$B373,"-",""))</f>
        <v/>
      </c>
      <c r="L373" s="21" t="str" cm="1">
        <f t="array" ref="L373">IFERROR(IF(VLOOKUP(L$1,_xlfn.UNIQUE(_xlfn._xlws.FILTER(ARQUIVOS[REVISÃO],ARQUIVOS[DOCUMENTO]='MATRIZ DE REVISÃO'!$A373)),1,)=$B373,"VIGENTE","OBS"),IF(L$1&lt;$B373,"-",""))</f>
        <v/>
      </c>
      <c r="M373" s="21" t="str" cm="1">
        <f t="array" ref="M373">IFERROR(IF(VLOOKUP(M$1,_xlfn.UNIQUE(_xlfn._xlws.FILTER(ARQUIVOS[REVISÃO],ARQUIVOS[DOCUMENTO]='MATRIZ DE REVISÃO'!$A373)),1,)=$B373,"VIGENTE","OBS"),IF(M$1&lt;$B373,"-",""))</f>
        <v/>
      </c>
      <c r="N373" s="21" t="str" cm="1">
        <f t="array" ref="N373">IFERROR(IF(VLOOKUP(N$1,_xlfn.UNIQUE(_xlfn._xlws.FILTER(ARQUIVOS[REVISÃO],ARQUIVOS[DOCUMENTO]='MATRIZ DE REVISÃO'!$A373)),1,)=$B373,"VIGENTE","OBS"),IF(N$1&lt;$B373,"-",""))</f>
        <v/>
      </c>
      <c r="O373" s="22" t="str" cm="1">
        <f t="array" ref="O373">IFERROR(IF(VLOOKUP(O$1,_xlfn.UNIQUE(_xlfn._xlws.FILTER(ARQUIVOS[REVISÃO],ARQUIVOS[DOCUMENTO]='MATRIZ DE REVISÃO'!$A373)),1,)=$B373,"VIGENTE","OBS"),IF(O$1&lt;$B373,"-",""))</f>
        <v/>
      </c>
      <c r="P373" t="str" cm="1">
        <f t="array" ref="P373">IFERROR(IF(VLOOKUP(P$1,_xlfn.UNIQUE(_xlfn._xlws.FILTER(ARQUIVOS[REVISÃO],ARQUIVOS[DOCUMENTO]='MATRIZ DE REVISÃO'!$A373)),1,)=$B373,"VIGENTE","OBS"),IF(P$1&lt;$B373,"-",""))</f>
        <v/>
      </c>
      <c r="Q373" t="str" cm="1">
        <f t="array" ref="Q373">IFERROR(IF(VLOOKUP(Q$1,_xlfn.UNIQUE(_xlfn._xlws.FILTER(ARQUIVOS[REVISÃO],ARQUIVOS[DOCUMENTO]='MATRIZ DE REVISÃO'!$A373)),1,)=$B373,"VIGENTE","OBS"),IF(Q$1&lt;$B373,"-",""))</f>
        <v/>
      </c>
      <c r="R373" t="str" cm="1">
        <f t="array" ref="R373">IFERROR(IF(VLOOKUP(R$1,_xlfn.UNIQUE(_xlfn._xlws.FILTER(ARQUIVOS[REVISÃO],ARQUIVOS[DOCUMENTO]='MATRIZ DE REVISÃO'!$A373)),1,)=$B373,"VIGENTE","OBS"),IF(R$1&lt;$B373,"-",""))</f>
        <v/>
      </c>
      <c r="S373" t="str" cm="1">
        <f t="array" ref="S373">IFERROR(IF(VLOOKUP(S$1,_xlfn.UNIQUE(_xlfn._xlws.FILTER(ARQUIVOS[REVISÃO],ARQUIVOS[DOCUMENTO]='MATRIZ DE REVISÃO'!$A373)),1,)=$B373,"VIGENTE","OBS"),IF(S$1&lt;$B373,"-",""))</f>
        <v/>
      </c>
    </row>
    <row r="374" spans="1:19" x14ac:dyDescent="0.3">
      <c r="A374" s="16" t="s">
        <v>3161</v>
      </c>
      <c r="B374" s="17" t="str">
        <f>_xlfn.XLOOKUP(A374,LD_01[DOCUMENTO],LD_01[REVISÃO])</f>
        <v>R01</v>
      </c>
      <c r="C374" s="17" t="s">
        <v>4317</v>
      </c>
      <c r="D374" s="21" t="str" cm="1">
        <f t="array" ref="D374">IFERROR(IF(VLOOKUP(D$1,_xlfn.UNIQUE(_xlfn._xlws.FILTER(ARQUIVOS[REVISÃO],ARQUIVOS[DOCUMENTO]='MATRIZ DE REVISÃO'!$A374)),1,)=$B374,"VIGENTE","OBS"),IF(D$1&lt;$B374,"-",""))</f>
        <v>-</v>
      </c>
      <c r="E374" s="21" t="str" cm="1">
        <f t="array" ref="E374">IFERROR(IF(VLOOKUP(E$1,_xlfn.UNIQUE(_xlfn._xlws.FILTER(ARQUIVOS[REVISÃO],ARQUIVOS[DOCUMENTO]='MATRIZ DE REVISÃO'!$A374)),1,)=$B374,"VIGENTE","OBS"),IF(E$1&lt;$B374,"-",""))</f>
        <v>VIGENTE</v>
      </c>
      <c r="F374" s="21" t="str" cm="1">
        <f t="array" ref="F374">IFERROR(IF(VLOOKUP(F$1,_xlfn.UNIQUE(_xlfn._xlws.FILTER(ARQUIVOS[REVISÃO],ARQUIVOS[DOCUMENTO]='MATRIZ DE REVISÃO'!$A374)),1,)=$B374,"VIGENTE","OBS"),IF(F$1&lt;$B374,"-",""))</f>
        <v/>
      </c>
      <c r="G374" s="21" t="str" cm="1">
        <f t="array" ref="G374">IFERROR(IF(VLOOKUP(G$1,_xlfn.UNIQUE(_xlfn._xlws.FILTER(ARQUIVOS[REVISÃO],ARQUIVOS[DOCUMENTO]='MATRIZ DE REVISÃO'!$A374)),1,)=$B374,"VIGENTE","OBS"),IF(G$1&lt;$B374,"-",""))</f>
        <v/>
      </c>
      <c r="H374" s="21" t="str" cm="1">
        <f t="array" ref="H374">IFERROR(IF(VLOOKUP(H$1,_xlfn.UNIQUE(_xlfn._xlws.FILTER(ARQUIVOS[REVISÃO],ARQUIVOS[DOCUMENTO]='MATRIZ DE REVISÃO'!$A374)),1,)=$B374,"VIGENTE","OBS"),IF(H$1&lt;$B374,"-",""))</f>
        <v/>
      </c>
      <c r="I374" s="21" t="str" cm="1">
        <f t="array" ref="I374">IFERROR(IF(VLOOKUP(I$1,_xlfn.UNIQUE(_xlfn._xlws.FILTER(ARQUIVOS[REVISÃO],ARQUIVOS[DOCUMENTO]='MATRIZ DE REVISÃO'!$A374)),1,)=$B374,"VIGENTE","OBS"),IF(I$1&lt;$B374,"-",""))</f>
        <v/>
      </c>
      <c r="J374" s="21" t="str" cm="1">
        <f t="array" ref="J374">IFERROR(IF(VLOOKUP(J$1,_xlfn.UNIQUE(_xlfn._xlws.FILTER(ARQUIVOS[REVISÃO],ARQUIVOS[DOCUMENTO]='MATRIZ DE REVISÃO'!$A374)),1,)=$B374,"VIGENTE","OBS"),IF(J$1&lt;$B374,"-",""))</f>
        <v/>
      </c>
      <c r="K374" s="21" t="str" cm="1">
        <f t="array" ref="K374">IFERROR(IF(VLOOKUP(K$1,_xlfn.UNIQUE(_xlfn._xlws.FILTER(ARQUIVOS[REVISÃO],ARQUIVOS[DOCUMENTO]='MATRIZ DE REVISÃO'!$A374)),1,)=$B374,"VIGENTE","OBS"),IF(K$1&lt;$B374,"-",""))</f>
        <v/>
      </c>
      <c r="L374" s="21" t="str" cm="1">
        <f t="array" ref="L374">IFERROR(IF(VLOOKUP(L$1,_xlfn.UNIQUE(_xlfn._xlws.FILTER(ARQUIVOS[REVISÃO],ARQUIVOS[DOCUMENTO]='MATRIZ DE REVISÃO'!$A374)),1,)=$B374,"VIGENTE","OBS"),IF(L$1&lt;$B374,"-",""))</f>
        <v/>
      </c>
      <c r="M374" s="21" t="str" cm="1">
        <f t="array" ref="M374">IFERROR(IF(VLOOKUP(M$1,_xlfn.UNIQUE(_xlfn._xlws.FILTER(ARQUIVOS[REVISÃO],ARQUIVOS[DOCUMENTO]='MATRIZ DE REVISÃO'!$A374)),1,)=$B374,"VIGENTE","OBS"),IF(M$1&lt;$B374,"-",""))</f>
        <v/>
      </c>
      <c r="N374" s="21" t="str" cm="1">
        <f t="array" ref="N374">IFERROR(IF(VLOOKUP(N$1,_xlfn.UNIQUE(_xlfn._xlws.FILTER(ARQUIVOS[REVISÃO],ARQUIVOS[DOCUMENTO]='MATRIZ DE REVISÃO'!$A374)),1,)=$B374,"VIGENTE","OBS"),IF(N$1&lt;$B374,"-",""))</f>
        <v/>
      </c>
      <c r="O374" s="22" t="str" cm="1">
        <f t="array" ref="O374">IFERROR(IF(VLOOKUP(O$1,_xlfn.UNIQUE(_xlfn._xlws.FILTER(ARQUIVOS[REVISÃO],ARQUIVOS[DOCUMENTO]='MATRIZ DE REVISÃO'!$A374)),1,)=$B374,"VIGENTE","OBS"),IF(O$1&lt;$B374,"-",""))</f>
        <v/>
      </c>
      <c r="P374" t="str" cm="1">
        <f t="array" ref="P374">IFERROR(IF(VLOOKUP(P$1,_xlfn.UNIQUE(_xlfn._xlws.FILTER(ARQUIVOS[REVISÃO],ARQUIVOS[DOCUMENTO]='MATRIZ DE REVISÃO'!$A374)),1,)=$B374,"VIGENTE","OBS"),IF(P$1&lt;$B374,"-",""))</f>
        <v/>
      </c>
      <c r="Q374" t="str" cm="1">
        <f t="array" ref="Q374">IFERROR(IF(VLOOKUP(Q$1,_xlfn.UNIQUE(_xlfn._xlws.FILTER(ARQUIVOS[REVISÃO],ARQUIVOS[DOCUMENTO]='MATRIZ DE REVISÃO'!$A374)),1,)=$B374,"VIGENTE","OBS"),IF(Q$1&lt;$B374,"-",""))</f>
        <v/>
      </c>
      <c r="R374" t="str" cm="1">
        <f t="array" ref="R374">IFERROR(IF(VLOOKUP(R$1,_xlfn.UNIQUE(_xlfn._xlws.FILTER(ARQUIVOS[REVISÃO],ARQUIVOS[DOCUMENTO]='MATRIZ DE REVISÃO'!$A374)),1,)=$B374,"VIGENTE","OBS"),IF(R$1&lt;$B374,"-",""))</f>
        <v/>
      </c>
      <c r="S374" t="str" cm="1">
        <f t="array" ref="S374">IFERROR(IF(VLOOKUP(S$1,_xlfn.UNIQUE(_xlfn._xlws.FILTER(ARQUIVOS[REVISÃO],ARQUIVOS[DOCUMENTO]='MATRIZ DE REVISÃO'!$A374)),1,)=$B374,"VIGENTE","OBS"),IF(S$1&lt;$B374,"-",""))</f>
        <v/>
      </c>
    </row>
    <row r="375" spans="1:19" x14ac:dyDescent="0.3">
      <c r="A375" s="16" t="s">
        <v>3162</v>
      </c>
      <c r="B375" s="17" t="str">
        <f>_xlfn.XLOOKUP(A375,LD_01[DOCUMENTO],LD_01[REVISÃO])</f>
        <v>R00</v>
      </c>
      <c r="C375" s="17" t="s">
        <v>4317</v>
      </c>
      <c r="D375" s="21" t="str" cm="1">
        <f t="array" ref="D375">IFERROR(IF(VLOOKUP(D$1,_xlfn.UNIQUE(_xlfn._xlws.FILTER(ARQUIVOS[REVISÃO],ARQUIVOS[DOCUMENTO]='MATRIZ DE REVISÃO'!$A375)),1,)=$B375,"VIGENTE","OBS"),IF(D$1&lt;$B375,"-",""))</f>
        <v>VIGENTE</v>
      </c>
      <c r="E375" s="21" t="str" cm="1">
        <f t="array" ref="E375">IFERROR(IF(VLOOKUP(E$1,_xlfn.UNIQUE(_xlfn._xlws.FILTER(ARQUIVOS[REVISÃO],ARQUIVOS[DOCUMENTO]='MATRIZ DE REVISÃO'!$A375)),1,)=$B375,"VIGENTE","OBS"),IF(E$1&lt;$B375,"-",""))</f>
        <v/>
      </c>
      <c r="F375" s="21" t="str" cm="1">
        <f t="array" ref="F375">IFERROR(IF(VLOOKUP(F$1,_xlfn.UNIQUE(_xlfn._xlws.FILTER(ARQUIVOS[REVISÃO],ARQUIVOS[DOCUMENTO]='MATRIZ DE REVISÃO'!$A375)),1,)=$B375,"VIGENTE","OBS"),IF(F$1&lt;$B375,"-",""))</f>
        <v/>
      </c>
      <c r="G375" s="21" t="str" cm="1">
        <f t="array" ref="G375">IFERROR(IF(VLOOKUP(G$1,_xlfn.UNIQUE(_xlfn._xlws.FILTER(ARQUIVOS[REVISÃO],ARQUIVOS[DOCUMENTO]='MATRIZ DE REVISÃO'!$A375)),1,)=$B375,"VIGENTE","OBS"),IF(G$1&lt;$B375,"-",""))</f>
        <v/>
      </c>
      <c r="H375" s="21" t="str" cm="1">
        <f t="array" ref="H375">IFERROR(IF(VLOOKUP(H$1,_xlfn.UNIQUE(_xlfn._xlws.FILTER(ARQUIVOS[REVISÃO],ARQUIVOS[DOCUMENTO]='MATRIZ DE REVISÃO'!$A375)),1,)=$B375,"VIGENTE","OBS"),IF(H$1&lt;$B375,"-",""))</f>
        <v/>
      </c>
      <c r="I375" s="21" t="str" cm="1">
        <f t="array" ref="I375">IFERROR(IF(VLOOKUP(I$1,_xlfn.UNIQUE(_xlfn._xlws.FILTER(ARQUIVOS[REVISÃO],ARQUIVOS[DOCUMENTO]='MATRIZ DE REVISÃO'!$A375)),1,)=$B375,"VIGENTE","OBS"),IF(I$1&lt;$B375,"-",""))</f>
        <v/>
      </c>
      <c r="J375" s="21" t="str" cm="1">
        <f t="array" ref="J375">IFERROR(IF(VLOOKUP(J$1,_xlfn.UNIQUE(_xlfn._xlws.FILTER(ARQUIVOS[REVISÃO],ARQUIVOS[DOCUMENTO]='MATRIZ DE REVISÃO'!$A375)),1,)=$B375,"VIGENTE","OBS"),IF(J$1&lt;$B375,"-",""))</f>
        <v/>
      </c>
      <c r="K375" s="21" t="str" cm="1">
        <f t="array" ref="K375">IFERROR(IF(VLOOKUP(K$1,_xlfn.UNIQUE(_xlfn._xlws.FILTER(ARQUIVOS[REVISÃO],ARQUIVOS[DOCUMENTO]='MATRIZ DE REVISÃO'!$A375)),1,)=$B375,"VIGENTE","OBS"),IF(K$1&lt;$B375,"-",""))</f>
        <v/>
      </c>
      <c r="L375" s="21" t="str" cm="1">
        <f t="array" ref="L375">IFERROR(IF(VLOOKUP(L$1,_xlfn.UNIQUE(_xlfn._xlws.FILTER(ARQUIVOS[REVISÃO],ARQUIVOS[DOCUMENTO]='MATRIZ DE REVISÃO'!$A375)),1,)=$B375,"VIGENTE","OBS"),IF(L$1&lt;$B375,"-",""))</f>
        <v/>
      </c>
      <c r="M375" s="21" t="str" cm="1">
        <f t="array" ref="M375">IFERROR(IF(VLOOKUP(M$1,_xlfn.UNIQUE(_xlfn._xlws.FILTER(ARQUIVOS[REVISÃO],ARQUIVOS[DOCUMENTO]='MATRIZ DE REVISÃO'!$A375)),1,)=$B375,"VIGENTE","OBS"),IF(M$1&lt;$B375,"-",""))</f>
        <v/>
      </c>
      <c r="N375" s="21" t="str" cm="1">
        <f t="array" ref="N375">IFERROR(IF(VLOOKUP(N$1,_xlfn.UNIQUE(_xlfn._xlws.FILTER(ARQUIVOS[REVISÃO],ARQUIVOS[DOCUMENTO]='MATRIZ DE REVISÃO'!$A375)),1,)=$B375,"VIGENTE","OBS"),IF(N$1&lt;$B375,"-",""))</f>
        <v/>
      </c>
      <c r="O375" s="22" t="str" cm="1">
        <f t="array" ref="O375">IFERROR(IF(VLOOKUP(O$1,_xlfn.UNIQUE(_xlfn._xlws.FILTER(ARQUIVOS[REVISÃO],ARQUIVOS[DOCUMENTO]='MATRIZ DE REVISÃO'!$A375)),1,)=$B375,"VIGENTE","OBS"),IF(O$1&lt;$B375,"-",""))</f>
        <v/>
      </c>
      <c r="P375" t="str" cm="1">
        <f t="array" ref="P375">IFERROR(IF(VLOOKUP(P$1,_xlfn.UNIQUE(_xlfn._xlws.FILTER(ARQUIVOS[REVISÃO],ARQUIVOS[DOCUMENTO]='MATRIZ DE REVISÃO'!$A375)),1,)=$B375,"VIGENTE","OBS"),IF(P$1&lt;$B375,"-",""))</f>
        <v/>
      </c>
      <c r="Q375" t="str" cm="1">
        <f t="array" ref="Q375">IFERROR(IF(VLOOKUP(Q$1,_xlfn.UNIQUE(_xlfn._xlws.FILTER(ARQUIVOS[REVISÃO],ARQUIVOS[DOCUMENTO]='MATRIZ DE REVISÃO'!$A375)),1,)=$B375,"VIGENTE","OBS"),IF(Q$1&lt;$B375,"-",""))</f>
        <v/>
      </c>
      <c r="R375" t="str" cm="1">
        <f t="array" ref="R375">IFERROR(IF(VLOOKUP(R$1,_xlfn.UNIQUE(_xlfn._xlws.FILTER(ARQUIVOS[REVISÃO],ARQUIVOS[DOCUMENTO]='MATRIZ DE REVISÃO'!$A375)),1,)=$B375,"VIGENTE","OBS"),IF(R$1&lt;$B375,"-",""))</f>
        <v/>
      </c>
      <c r="S375" t="str" cm="1">
        <f t="array" ref="S375">IFERROR(IF(VLOOKUP(S$1,_xlfn.UNIQUE(_xlfn._xlws.FILTER(ARQUIVOS[REVISÃO],ARQUIVOS[DOCUMENTO]='MATRIZ DE REVISÃO'!$A375)),1,)=$B375,"VIGENTE","OBS"),IF(S$1&lt;$B375,"-",""))</f>
        <v/>
      </c>
    </row>
    <row r="376" spans="1:19" x14ac:dyDescent="0.3">
      <c r="A376" s="16" t="s">
        <v>3163</v>
      </c>
      <c r="B376" s="17" t="str">
        <f>_xlfn.XLOOKUP(A376,LD_01[DOCUMENTO],LD_01[REVISÃO])</f>
        <v>R00</v>
      </c>
      <c r="C376" s="17" t="s">
        <v>4317</v>
      </c>
      <c r="D376" s="21" t="str" cm="1">
        <f t="array" ref="D376">IFERROR(IF(VLOOKUP(D$1,_xlfn.UNIQUE(_xlfn._xlws.FILTER(ARQUIVOS[REVISÃO],ARQUIVOS[DOCUMENTO]='MATRIZ DE REVISÃO'!$A376)),1,)=$B376,"VIGENTE","OBS"),IF(D$1&lt;$B376,"-",""))</f>
        <v>VIGENTE</v>
      </c>
      <c r="E376" s="21" t="str" cm="1">
        <f t="array" ref="E376">IFERROR(IF(VLOOKUP(E$1,_xlfn.UNIQUE(_xlfn._xlws.FILTER(ARQUIVOS[REVISÃO],ARQUIVOS[DOCUMENTO]='MATRIZ DE REVISÃO'!$A376)),1,)=$B376,"VIGENTE","OBS"),IF(E$1&lt;$B376,"-",""))</f>
        <v/>
      </c>
      <c r="F376" s="21" t="str" cm="1">
        <f t="array" ref="F376">IFERROR(IF(VLOOKUP(F$1,_xlfn.UNIQUE(_xlfn._xlws.FILTER(ARQUIVOS[REVISÃO],ARQUIVOS[DOCUMENTO]='MATRIZ DE REVISÃO'!$A376)),1,)=$B376,"VIGENTE","OBS"),IF(F$1&lt;$B376,"-",""))</f>
        <v/>
      </c>
      <c r="G376" s="21" t="str" cm="1">
        <f t="array" ref="G376">IFERROR(IF(VLOOKUP(G$1,_xlfn.UNIQUE(_xlfn._xlws.FILTER(ARQUIVOS[REVISÃO],ARQUIVOS[DOCUMENTO]='MATRIZ DE REVISÃO'!$A376)),1,)=$B376,"VIGENTE","OBS"),IF(G$1&lt;$B376,"-",""))</f>
        <v/>
      </c>
      <c r="H376" s="21" t="str" cm="1">
        <f t="array" ref="H376">IFERROR(IF(VLOOKUP(H$1,_xlfn.UNIQUE(_xlfn._xlws.FILTER(ARQUIVOS[REVISÃO],ARQUIVOS[DOCUMENTO]='MATRIZ DE REVISÃO'!$A376)),1,)=$B376,"VIGENTE","OBS"),IF(H$1&lt;$B376,"-",""))</f>
        <v/>
      </c>
      <c r="I376" s="21" t="str" cm="1">
        <f t="array" ref="I376">IFERROR(IF(VLOOKUP(I$1,_xlfn.UNIQUE(_xlfn._xlws.FILTER(ARQUIVOS[REVISÃO],ARQUIVOS[DOCUMENTO]='MATRIZ DE REVISÃO'!$A376)),1,)=$B376,"VIGENTE","OBS"),IF(I$1&lt;$B376,"-",""))</f>
        <v/>
      </c>
      <c r="J376" s="21" t="str" cm="1">
        <f t="array" ref="J376">IFERROR(IF(VLOOKUP(J$1,_xlfn.UNIQUE(_xlfn._xlws.FILTER(ARQUIVOS[REVISÃO],ARQUIVOS[DOCUMENTO]='MATRIZ DE REVISÃO'!$A376)),1,)=$B376,"VIGENTE","OBS"),IF(J$1&lt;$B376,"-",""))</f>
        <v/>
      </c>
      <c r="K376" s="21" t="str" cm="1">
        <f t="array" ref="K376">IFERROR(IF(VLOOKUP(K$1,_xlfn.UNIQUE(_xlfn._xlws.FILTER(ARQUIVOS[REVISÃO],ARQUIVOS[DOCUMENTO]='MATRIZ DE REVISÃO'!$A376)),1,)=$B376,"VIGENTE","OBS"),IF(K$1&lt;$B376,"-",""))</f>
        <v/>
      </c>
      <c r="L376" s="21" t="str" cm="1">
        <f t="array" ref="L376">IFERROR(IF(VLOOKUP(L$1,_xlfn.UNIQUE(_xlfn._xlws.FILTER(ARQUIVOS[REVISÃO],ARQUIVOS[DOCUMENTO]='MATRIZ DE REVISÃO'!$A376)),1,)=$B376,"VIGENTE","OBS"),IF(L$1&lt;$B376,"-",""))</f>
        <v/>
      </c>
      <c r="M376" s="21" t="str" cm="1">
        <f t="array" ref="M376">IFERROR(IF(VLOOKUP(M$1,_xlfn.UNIQUE(_xlfn._xlws.FILTER(ARQUIVOS[REVISÃO],ARQUIVOS[DOCUMENTO]='MATRIZ DE REVISÃO'!$A376)),1,)=$B376,"VIGENTE","OBS"),IF(M$1&lt;$B376,"-",""))</f>
        <v/>
      </c>
      <c r="N376" s="21" t="str" cm="1">
        <f t="array" ref="N376">IFERROR(IF(VLOOKUP(N$1,_xlfn.UNIQUE(_xlfn._xlws.FILTER(ARQUIVOS[REVISÃO],ARQUIVOS[DOCUMENTO]='MATRIZ DE REVISÃO'!$A376)),1,)=$B376,"VIGENTE","OBS"),IF(N$1&lt;$B376,"-",""))</f>
        <v/>
      </c>
      <c r="O376" s="22" t="str" cm="1">
        <f t="array" ref="O376">IFERROR(IF(VLOOKUP(O$1,_xlfn.UNIQUE(_xlfn._xlws.FILTER(ARQUIVOS[REVISÃO],ARQUIVOS[DOCUMENTO]='MATRIZ DE REVISÃO'!$A376)),1,)=$B376,"VIGENTE","OBS"),IF(O$1&lt;$B376,"-",""))</f>
        <v/>
      </c>
      <c r="P376" t="str" cm="1">
        <f t="array" ref="P376">IFERROR(IF(VLOOKUP(P$1,_xlfn.UNIQUE(_xlfn._xlws.FILTER(ARQUIVOS[REVISÃO],ARQUIVOS[DOCUMENTO]='MATRIZ DE REVISÃO'!$A376)),1,)=$B376,"VIGENTE","OBS"),IF(P$1&lt;$B376,"-",""))</f>
        <v/>
      </c>
      <c r="Q376" t="str" cm="1">
        <f t="array" ref="Q376">IFERROR(IF(VLOOKUP(Q$1,_xlfn.UNIQUE(_xlfn._xlws.FILTER(ARQUIVOS[REVISÃO],ARQUIVOS[DOCUMENTO]='MATRIZ DE REVISÃO'!$A376)),1,)=$B376,"VIGENTE","OBS"),IF(Q$1&lt;$B376,"-",""))</f>
        <v/>
      </c>
      <c r="R376" t="str" cm="1">
        <f t="array" ref="R376">IFERROR(IF(VLOOKUP(R$1,_xlfn.UNIQUE(_xlfn._xlws.FILTER(ARQUIVOS[REVISÃO],ARQUIVOS[DOCUMENTO]='MATRIZ DE REVISÃO'!$A376)),1,)=$B376,"VIGENTE","OBS"),IF(R$1&lt;$B376,"-",""))</f>
        <v/>
      </c>
      <c r="S376" t="str" cm="1">
        <f t="array" ref="S376">IFERROR(IF(VLOOKUP(S$1,_xlfn.UNIQUE(_xlfn._xlws.FILTER(ARQUIVOS[REVISÃO],ARQUIVOS[DOCUMENTO]='MATRIZ DE REVISÃO'!$A376)),1,)=$B376,"VIGENTE","OBS"),IF(S$1&lt;$B376,"-",""))</f>
        <v/>
      </c>
    </row>
    <row r="377" spans="1:19" x14ac:dyDescent="0.3">
      <c r="A377" s="16" t="s">
        <v>3180</v>
      </c>
      <c r="B377" s="17" t="str">
        <f>_xlfn.XLOOKUP(A377,LD_01[DOCUMENTO],LD_01[REVISÃO])</f>
        <v>R01</v>
      </c>
      <c r="C377" s="17" t="s">
        <v>4317</v>
      </c>
      <c r="D377" s="21" t="str" cm="1">
        <f t="array" ref="D377">IFERROR(IF(VLOOKUP(D$1,_xlfn.UNIQUE(_xlfn._xlws.FILTER(ARQUIVOS[REVISÃO],ARQUIVOS[DOCUMENTO]='MATRIZ DE REVISÃO'!$A377)),1,)=$B377,"VIGENTE","OBS"),IF(D$1&lt;$B377,"-",""))</f>
        <v>-</v>
      </c>
      <c r="E377" s="21" t="str" cm="1">
        <f t="array" ref="E377">IFERROR(IF(VLOOKUP(E$1,_xlfn.UNIQUE(_xlfn._xlws.FILTER(ARQUIVOS[REVISÃO],ARQUIVOS[DOCUMENTO]='MATRIZ DE REVISÃO'!$A377)),1,)=$B377,"VIGENTE","OBS"),IF(E$1&lt;$B377,"-",""))</f>
        <v>VIGENTE</v>
      </c>
      <c r="F377" s="21" t="str" cm="1">
        <f t="array" ref="F377">IFERROR(IF(VLOOKUP(F$1,_xlfn.UNIQUE(_xlfn._xlws.FILTER(ARQUIVOS[REVISÃO],ARQUIVOS[DOCUMENTO]='MATRIZ DE REVISÃO'!$A377)),1,)=$B377,"VIGENTE","OBS"),IF(F$1&lt;$B377,"-",""))</f>
        <v/>
      </c>
      <c r="G377" s="21" t="str" cm="1">
        <f t="array" ref="G377">IFERROR(IF(VLOOKUP(G$1,_xlfn.UNIQUE(_xlfn._xlws.FILTER(ARQUIVOS[REVISÃO],ARQUIVOS[DOCUMENTO]='MATRIZ DE REVISÃO'!$A377)),1,)=$B377,"VIGENTE","OBS"),IF(G$1&lt;$B377,"-",""))</f>
        <v/>
      </c>
      <c r="H377" s="21" t="str" cm="1">
        <f t="array" ref="H377">IFERROR(IF(VLOOKUP(H$1,_xlfn.UNIQUE(_xlfn._xlws.FILTER(ARQUIVOS[REVISÃO],ARQUIVOS[DOCUMENTO]='MATRIZ DE REVISÃO'!$A377)),1,)=$B377,"VIGENTE","OBS"),IF(H$1&lt;$B377,"-",""))</f>
        <v/>
      </c>
      <c r="I377" s="21" t="str" cm="1">
        <f t="array" ref="I377">IFERROR(IF(VLOOKUP(I$1,_xlfn.UNIQUE(_xlfn._xlws.FILTER(ARQUIVOS[REVISÃO],ARQUIVOS[DOCUMENTO]='MATRIZ DE REVISÃO'!$A377)),1,)=$B377,"VIGENTE","OBS"),IF(I$1&lt;$B377,"-",""))</f>
        <v/>
      </c>
      <c r="J377" s="21" t="str" cm="1">
        <f t="array" ref="J377">IFERROR(IF(VLOOKUP(J$1,_xlfn.UNIQUE(_xlfn._xlws.FILTER(ARQUIVOS[REVISÃO],ARQUIVOS[DOCUMENTO]='MATRIZ DE REVISÃO'!$A377)),1,)=$B377,"VIGENTE","OBS"),IF(J$1&lt;$B377,"-",""))</f>
        <v/>
      </c>
      <c r="K377" s="21" t="str" cm="1">
        <f t="array" ref="K377">IFERROR(IF(VLOOKUP(K$1,_xlfn.UNIQUE(_xlfn._xlws.FILTER(ARQUIVOS[REVISÃO],ARQUIVOS[DOCUMENTO]='MATRIZ DE REVISÃO'!$A377)),1,)=$B377,"VIGENTE","OBS"),IF(K$1&lt;$B377,"-",""))</f>
        <v/>
      </c>
      <c r="L377" s="21" t="str" cm="1">
        <f t="array" ref="L377">IFERROR(IF(VLOOKUP(L$1,_xlfn.UNIQUE(_xlfn._xlws.FILTER(ARQUIVOS[REVISÃO],ARQUIVOS[DOCUMENTO]='MATRIZ DE REVISÃO'!$A377)),1,)=$B377,"VIGENTE","OBS"),IF(L$1&lt;$B377,"-",""))</f>
        <v/>
      </c>
      <c r="M377" s="21" t="str" cm="1">
        <f t="array" ref="M377">IFERROR(IF(VLOOKUP(M$1,_xlfn.UNIQUE(_xlfn._xlws.FILTER(ARQUIVOS[REVISÃO],ARQUIVOS[DOCUMENTO]='MATRIZ DE REVISÃO'!$A377)),1,)=$B377,"VIGENTE","OBS"),IF(M$1&lt;$B377,"-",""))</f>
        <v/>
      </c>
      <c r="N377" s="21" t="str" cm="1">
        <f t="array" ref="N377">IFERROR(IF(VLOOKUP(N$1,_xlfn.UNIQUE(_xlfn._xlws.FILTER(ARQUIVOS[REVISÃO],ARQUIVOS[DOCUMENTO]='MATRIZ DE REVISÃO'!$A377)),1,)=$B377,"VIGENTE","OBS"),IF(N$1&lt;$B377,"-",""))</f>
        <v/>
      </c>
      <c r="O377" s="22" t="str" cm="1">
        <f t="array" ref="O377">IFERROR(IF(VLOOKUP(O$1,_xlfn.UNIQUE(_xlfn._xlws.FILTER(ARQUIVOS[REVISÃO],ARQUIVOS[DOCUMENTO]='MATRIZ DE REVISÃO'!$A377)),1,)=$B377,"VIGENTE","OBS"),IF(O$1&lt;$B377,"-",""))</f>
        <v/>
      </c>
      <c r="P377" t="str" cm="1">
        <f t="array" ref="P377">IFERROR(IF(VLOOKUP(P$1,_xlfn.UNIQUE(_xlfn._xlws.FILTER(ARQUIVOS[REVISÃO],ARQUIVOS[DOCUMENTO]='MATRIZ DE REVISÃO'!$A377)),1,)=$B377,"VIGENTE","OBS"),IF(P$1&lt;$B377,"-",""))</f>
        <v/>
      </c>
      <c r="Q377" t="str" cm="1">
        <f t="array" ref="Q377">IFERROR(IF(VLOOKUP(Q$1,_xlfn.UNIQUE(_xlfn._xlws.FILTER(ARQUIVOS[REVISÃO],ARQUIVOS[DOCUMENTO]='MATRIZ DE REVISÃO'!$A377)),1,)=$B377,"VIGENTE","OBS"),IF(Q$1&lt;$B377,"-",""))</f>
        <v/>
      </c>
      <c r="R377" t="str" cm="1">
        <f t="array" ref="R377">IFERROR(IF(VLOOKUP(R$1,_xlfn.UNIQUE(_xlfn._xlws.FILTER(ARQUIVOS[REVISÃO],ARQUIVOS[DOCUMENTO]='MATRIZ DE REVISÃO'!$A377)),1,)=$B377,"VIGENTE","OBS"),IF(R$1&lt;$B377,"-",""))</f>
        <v/>
      </c>
      <c r="S377" t="str" cm="1">
        <f t="array" ref="S377">IFERROR(IF(VLOOKUP(S$1,_xlfn.UNIQUE(_xlfn._xlws.FILTER(ARQUIVOS[REVISÃO],ARQUIVOS[DOCUMENTO]='MATRIZ DE REVISÃO'!$A377)),1,)=$B377,"VIGENTE","OBS"),IF(S$1&lt;$B377,"-",""))</f>
        <v/>
      </c>
    </row>
    <row r="378" spans="1:19" x14ac:dyDescent="0.3">
      <c r="A378" s="16" t="s">
        <v>3181</v>
      </c>
      <c r="B378" s="17" t="str">
        <f>_xlfn.XLOOKUP(A378,LD_01[DOCUMENTO],LD_01[REVISÃO])</f>
        <v>R01</v>
      </c>
      <c r="C378" s="17" t="s">
        <v>4317</v>
      </c>
      <c r="D378" s="21" t="str" cm="1">
        <f t="array" ref="D378">IFERROR(IF(VLOOKUP(D$1,_xlfn.UNIQUE(_xlfn._xlws.FILTER(ARQUIVOS[REVISÃO],ARQUIVOS[DOCUMENTO]='MATRIZ DE REVISÃO'!$A378)),1,)=$B378,"VIGENTE","OBS"),IF(D$1&lt;$B378,"-",""))</f>
        <v>-</v>
      </c>
      <c r="E378" s="21" t="str" cm="1">
        <f t="array" ref="E378">IFERROR(IF(VLOOKUP(E$1,_xlfn.UNIQUE(_xlfn._xlws.FILTER(ARQUIVOS[REVISÃO],ARQUIVOS[DOCUMENTO]='MATRIZ DE REVISÃO'!$A378)),1,)=$B378,"VIGENTE","OBS"),IF(E$1&lt;$B378,"-",""))</f>
        <v>VIGENTE</v>
      </c>
      <c r="F378" s="21" t="str" cm="1">
        <f t="array" ref="F378">IFERROR(IF(VLOOKUP(F$1,_xlfn.UNIQUE(_xlfn._xlws.FILTER(ARQUIVOS[REVISÃO],ARQUIVOS[DOCUMENTO]='MATRIZ DE REVISÃO'!$A378)),1,)=$B378,"VIGENTE","OBS"),IF(F$1&lt;$B378,"-",""))</f>
        <v/>
      </c>
      <c r="G378" s="21" t="str" cm="1">
        <f t="array" ref="G378">IFERROR(IF(VLOOKUP(G$1,_xlfn.UNIQUE(_xlfn._xlws.FILTER(ARQUIVOS[REVISÃO],ARQUIVOS[DOCUMENTO]='MATRIZ DE REVISÃO'!$A378)),1,)=$B378,"VIGENTE","OBS"),IF(G$1&lt;$B378,"-",""))</f>
        <v/>
      </c>
      <c r="H378" s="21" t="str" cm="1">
        <f t="array" ref="H378">IFERROR(IF(VLOOKUP(H$1,_xlfn.UNIQUE(_xlfn._xlws.FILTER(ARQUIVOS[REVISÃO],ARQUIVOS[DOCUMENTO]='MATRIZ DE REVISÃO'!$A378)),1,)=$B378,"VIGENTE","OBS"),IF(H$1&lt;$B378,"-",""))</f>
        <v/>
      </c>
      <c r="I378" s="21" t="str" cm="1">
        <f t="array" ref="I378">IFERROR(IF(VLOOKUP(I$1,_xlfn.UNIQUE(_xlfn._xlws.FILTER(ARQUIVOS[REVISÃO],ARQUIVOS[DOCUMENTO]='MATRIZ DE REVISÃO'!$A378)),1,)=$B378,"VIGENTE","OBS"),IF(I$1&lt;$B378,"-",""))</f>
        <v/>
      </c>
      <c r="J378" s="21" t="str" cm="1">
        <f t="array" ref="J378">IFERROR(IF(VLOOKUP(J$1,_xlfn.UNIQUE(_xlfn._xlws.FILTER(ARQUIVOS[REVISÃO],ARQUIVOS[DOCUMENTO]='MATRIZ DE REVISÃO'!$A378)),1,)=$B378,"VIGENTE","OBS"),IF(J$1&lt;$B378,"-",""))</f>
        <v/>
      </c>
      <c r="K378" s="21" t="str" cm="1">
        <f t="array" ref="K378">IFERROR(IF(VLOOKUP(K$1,_xlfn.UNIQUE(_xlfn._xlws.FILTER(ARQUIVOS[REVISÃO],ARQUIVOS[DOCUMENTO]='MATRIZ DE REVISÃO'!$A378)),1,)=$B378,"VIGENTE","OBS"),IF(K$1&lt;$B378,"-",""))</f>
        <v/>
      </c>
      <c r="L378" s="21" t="str" cm="1">
        <f t="array" ref="L378">IFERROR(IF(VLOOKUP(L$1,_xlfn.UNIQUE(_xlfn._xlws.FILTER(ARQUIVOS[REVISÃO],ARQUIVOS[DOCUMENTO]='MATRIZ DE REVISÃO'!$A378)),1,)=$B378,"VIGENTE","OBS"),IF(L$1&lt;$B378,"-",""))</f>
        <v/>
      </c>
      <c r="M378" s="21" t="str" cm="1">
        <f t="array" ref="M378">IFERROR(IF(VLOOKUP(M$1,_xlfn.UNIQUE(_xlfn._xlws.FILTER(ARQUIVOS[REVISÃO],ARQUIVOS[DOCUMENTO]='MATRIZ DE REVISÃO'!$A378)),1,)=$B378,"VIGENTE","OBS"),IF(M$1&lt;$B378,"-",""))</f>
        <v/>
      </c>
      <c r="N378" s="21" t="str" cm="1">
        <f t="array" ref="N378">IFERROR(IF(VLOOKUP(N$1,_xlfn.UNIQUE(_xlfn._xlws.FILTER(ARQUIVOS[REVISÃO],ARQUIVOS[DOCUMENTO]='MATRIZ DE REVISÃO'!$A378)),1,)=$B378,"VIGENTE","OBS"),IF(N$1&lt;$B378,"-",""))</f>
        <v/>
      </c>
      <c r="O378" s="22" t="str" cm="1">
        <f t="array" ref="O378">IFERROR(IF(VLOOKUP(O$1,_xlfn.UNIQUE(_xlfn._xlws.FILTER(ARQUIVOS[REVISÃO],ARQUIVOS[DOCUMENTO]='MATRIZ DE REVISÃO'!$A378)),1,)=$B378,"VIGENTE","OBS"),IF(O$1&lt;$B378,"-",""))</f>
        <v/>
      </c>
      <c r="P378" t="str" cm="1">
        <f t="array" ref="P378">IFERROR(IF(VLOOKUP(P$1,_xlfn.UNIQUE(_xlfn._xlws.FILTER(ARQUIVOS[REVISÃO],ARQUIVOS[DOCUMENTO]='MATRIZ DE REVISÃO'!$A378)),1,)=$B378,"VIGENTE","OBS"),IF(P$1&lt;$B378,"-",""))</f>
        <v/>
      </c>
      <c r="Q378" t="str" cm="1">
        <f t="array" ref="Q378">IFERROR(IF(VLOOKUP(Q$1,_xlfn.UNIQUE(_xlfn._xlws.FILTER(ARQUIVOS[REVISÃO],ARQUIVOS[DOCUMENTO]='MATRIZ DE REVISÃO'!$A378)),1,)=$B378,"VIGENTE","OBS"),IF(Q$1&lt;$B378,"-",""))</f>
        <v/>
      </c>
      <c r="R378" t="str" cm="1">
        <f t="array" ref="R378">IFERROR(IF(VLOOKUP(R$1,_xlfn.UNIQUE(_xlfn._xlws.FILTER(ARQUIVOS[REVISÃO],ARQUIVOS[DOCUMENTO]='MATRIZ DE REVISÃO'!$A378)),1,)=$B378,"VIGENTE","OBS"),IF(R$1&lt;$B378,"-",""))</f>
        <v/>
      </c>
      <c r="S378" t="str" cm="1">
        <f t="array" ref="S378">IFERROR(IF(VLOOKUP(S$1,_xlfn.UNIQUE(_xlfn._xlws.FILTER(ARQUIVOS[REVISÃO],ARQUIVOS[DOCUMENTO]='MATRIZ DE REVISÃO'!$A378)),1,)=$B378,"VIGENTE","OBS"),IF(S$1&lt;$B378,"-",""))</f>
        <v/>
      </c>
    </row>
    <row r="379" spans="1:19" x14ac:dyDescent="0.3">
      <c r="A379" s="16" t="s">
        <v>3182</v>
      </c>
      <c r="B379" s="17" t="str">
        <f>_xlfn.XLOOKUP(A379,LD_01[DOCUMENTO],LD_01[REVISÃO])</f>
        <v>R00</v>
      </c>
      <c r="C379" s="17" t="s">
        <v>4317</v>
      </c>
      <c r="D379" s="21" t="str" cm="1">
        <f t="array" ref="D379">IFERROR(IF(VLOOKUP(D$1,_xlfn.UNIQUE(_xlfn._xlws.FILTER(ARQUIVOS[REVISÃO],ARQUIVOS[DOCUMENTO]='MATRIZ DE REVISÃO'!$A379)),1,)=$B379,"VIGENTE","OBS"),IF(D$1&lt;$B379,"-",""))</f>
        <v>VIGENTE</v>
      </c>
      <c r="E379" s="21" t="str" cm="1">
        <f t="array" ref="E379">IFERROR(IF(VLOOKUP(E$1,_xlfn.UNIQUE(_xlfn._xlws.FILTER(ARQUIVOS[REVISÃO],ARQUIVOS[DOCUMENTO]='MATRIZ DE REVISÃO'!$A379)),1,)=$B379,"VIGENTE","OBS"),IF(E$1&lt;$B379,"-",""))</f>
        <v/>
      </c>
      <c r="F379" s="21" t="str" cm="1">
        <f t="array" ref="F379">IFERROR(IF(VLOOKUP(F$1,_xlfn.UNIQUE(_xlfn._xlws.FILTER(ARQUIVOS[REVISÃO],ARQUIVOS[DOCUMENTO]='MATRIZ DE REVISÃO'!$A379)),1,)=$B379,"VIGENTE","OBS"),IF(F$1&lt;$B379,"-",""))</f>
        <v/>
      </c>
      <c r="G379" s="21" t="str" cm="1">
        <f t="array" ref="G379">IFERROR(IF(VLOOKUP(G$1,_xlfn.UNIQUE(_xlfn._xlws.FILTER(ARQUIVOS[REVISÃO],ARQUIVOS[DOCUMENTO]='MATRIZ DE REVISÃO'!$A379)),1,)=$B379,"VIGENTE","OBS"),IF(G$1&lt;$B379,"-",""))</f>
        <v/>
      </c>
      <c r="H379" s="21" t="str" cm="1">
        <f t="array" ref="H379">IFERROR(IF(VLOOKUP(H$1,_xlfn.UNIQUE(_xlfn._xlws.FILTER(ARQUIVOS[REVISÃO],ARQUIVOS[DOCUMENTO]='MATRIZ DE REVISÃO'!$A379)),1,)=$B379,"VIGENTE","OBS"),IF(H$1&lt;$B379,"-",""))</f>
        <v/>
      </c>
      <c r="I379" s="21" t="str" cm="1">
        <f t="array" ref="I379">IFERROR(IF(VLOOKUP(I$1,_xlfn.UNIQUE(_xlfn._xlws.FILTER(ARQUIVOS[REVISÃO],ARQUIVOS[DOCUMENTO]='MATRIZ DE REVISÃO'!$A379)),1,)=$B379,"VIGENTE","OBS"),IF(I$1&lt;$B379,"-",""))</f>
        <v/>
      </c>
      <c r="J379" s="21" t="str" cm="1">
        <f t="array" ref="J379">IFERROR(IF(VLOOKUP(J$1,_xlfn.UNIQUE(_xlfn._xlws.FILTER(ARQUIVOS[REVISÃO],ARQUIVOS[DOCUMENTO]='MATRIZ DE REVISÃO'!$A379)),1,)=$B379,"VIGENTE","OBS"),IF(J$1&lt;$B379,"-",""))</f>
        <v/>
      </c>
      <c r="K379" s="21" t="str" cm="1">
        <f t="array" ref="K379">IFERROR(IF(VLOOKUP(K$1,_xlfn.UNIQUE(_xlfn._xlws.FILTER(ARQUIVOS[REVISÃO],ARQUIVOS[DOCUMENTO]='MATRIZ DE REVISÃO'!$A379)),1,)=$B379,"VIGENTE","OBS"),IF(K$1&lt;$B379,"-",""))</f>
        <v/>
      </c>
      <c r="L379" s="21" t="str" cm="1">
        <f t="array" ref="L379">IFERROR(IF(VLOOKUP(L$1,_xlfn.UNIQUE(_xlfn._xlws.FILTER(ARQUIVOS[REVISÃO],ARQUIVOS[DOCUMENTO]='MATRIZ DE REVISÃO'!$A379)),1,)=$B379,"VIGENTE","OBS"),IF(L$1&lt;$B379,"-",""))</f>
        <v/>
      </c>
      <c r="M379" s="21" t="str" cm="1">
        <f t="array" ref="M379">IFERROR(IF(VLOOKUP(M$1,_xlfn.UNIQUE(_xlfn._xlws.FILTER(ARQUIVOS[REVISÃO],ARQUIVOS[DOCUMENTO]='MATRIZ DE REVISÃO'!$A379)),1,)=$B379,"VIGENTE","OBS"),IF(M$1&lt;$B379,"-",""))</f>
        <v/>
      </c>
      <c r="N379" s="21" t="str" cm="1">
        <f t="array" ref="N379">IFERROR(IF(VLOOKUP(N$1,_xlfn.UNIQUE(_xlfn._xlws.FILTER(ARQUIVOS[REVISÃO],ARQUIVOS[DOCUMENTO]='MATRIZ DE REVISÃO'!$A379)),1,)=$B379,"VIGENTE","OBS"),IF(N$1&lt;$B379,"-",""))</f>
        <v/>
      </c>
      <c r="O379" s="22" t="str" cm="1">
        <f t="array" ref="O379">IFERROR(IF(VLOOKUP(O$1,_xlfn.UNIQUE(_xlfn._xlws.FILTER(ARQUIVOS[REVISÃO],ARQUIVOS[DOCUMENTO]='MATRIZ DE REVISÃO'!$A379)),1,)=$B379,"VIGENTE","OBS"),IF(O$1&lt;$B379,"-",""))</f>
        <v/>
      </c>
      <c r="P379" t="str" cm="1">
        <f t="array" ref="P379">IFERROR(IF(VLOOKUP(P$1,_xlfn.UNIQUE(_xlfn._xlws.FILTER(ARQUIVOS[REVISÃO],ARQUIVOS[DOCUMENTO]='MATRIZ DE REVISÃO'!$A379)),1,)=$B379,"VIGENTE","OBS"),IF(P$1&lt;$B379,"-",""))</f>
        <v/>
      </c>
      <c r="Q379" t="str" cm="1">
        <f t="array" ref="Q379">IFERROR(IF(VLOOKUP(Q$1,_xlfn.UNIQUE(_xlfn._xlws.FILTER(ARQUIVOS[REVISÃO],ARQUIVOS[DOCUMENTO]='MATRIZ DE REVISÃO'!$A379)),1,)=$B379,"VIGENTE","OBS"),IF(Q$1&lt;$B379,"-",""))</f>
        <v/>
      </c>
      <c r="R379" t="str" cm="1">
        <f t="array" ref="R379">IFERROR(IF(VLOOKUP(R$1,_xlfn.UNIQUE(_xlfn._xlws.FILTER(ARQUIVOS[REVISÃO],ARQUIVOS[DOCUMENTO]='MATRIZ DE REVISÃO'!$A379)),1,)=$B379,"VIGENTE","OBS"),IF(R$1&lt;$B379,"-",""))</f>
        <v/>
      </c>
      <c r="S379" t="str" cm="1">
        <f t="array" ref="S379">IFERROR(IF(VLOOKUP(S$1,_xlfn.UNIQUE(_xlfn._xlws.FILTER(ARQUIVOS[REVISÃO],ARQUIVOS[DOCUMENTO]='MATRIZ DE REVISÃO'!$A379)),1,)=$B379,"VIGENTE","OBS"),IF(S$1&lt;$B379,"-",""))</f>
        <v/>
      </c>
    </row>
    <row r="380" spans="1:19" x14ac:dyDescent="0.3">
      <c r="A380" s="16" t="s">
        <v>3183</v>
      </c>
      <c r="B380" s="17" t="str">
        <f>_xlfn.XLOOKUP(A380,LD_01[DOCUMENTO],LD_01[REVISÃO])</f>
        <v>R01</v>
      </c>
      <c r="C380" s="17" t="s">
        <v>4317</v>
      </c>
      <c r="D380" s="21" t="str" cm="1">
        <f t="array" ref="D380">IFERROR(IF(VLOOKUP(D$1,_xlfn.UNIQUE(_xlfn._xlws.FILTER(ARQUIVOS[REVISÃO],ARQUIVOS[DOCUMENTO]='MATRIZ DE REVISÃO'!$A380)),1,)=$B380,"VIGENTE","OBS"),IF(D$1&lt;$B380,"-",""))</f>
        <v>-</v>
      </c>
      <c r="E380" s="21" t="str" cm="1">
        <f t="array" ref="E380">IFERROR(IF(VLOOKUP(E$1,_xlfn.UNIQUE(_xlfn._xlws.FILTER(ARQUIVOS[REVISÃO],ARQUIVOS[DOCUMENTO]='MATRIZ DE REVISÃO'!$A380)),1,)=$B380,"VIGENTE","OBS"),IF(E$1&lt;$B380,"-",""))</f>
        <v>VIGENTE</v>
      </c>
      <c r="F380" s="21" t="str" cm="1">
        <f t="array" ref="F380">IFERROR(IF(VLOOKUP(F$1,_xlfn.UNIQUE(_xlfn._xlws.FILTER(ARQUIVOS[REVISÃO],ARQUIVOS[DOCUMENTO]='MATRIZ DE REVISÃO'!$A380)),1,)=$B380,"VIGENTE","OBS"),IF(F$1&lt;$B380,"-",""))</f>
        <v/>
      </c>
      <c r="G380" s="21" t="str" cm="1">
        <f t="array" ref="G380">IFERROR(IF(VLOOKUP(G$1,_xlfn.UNIQUE(_xlfn._xlws.FILTER(ARQUIVOS[REVISÃO],ARQUIVOS[DOCUMENTO]='MATRIZ DE REVISÃO'!$A380)),1,)=$B380,"VIGENTE","OBS"),IF(G$1&lt;$B380,"-",""))</f>
        <v/>
      </c>
      <c r="H380" s="21" t="str" cm="1">
        <f t="array" ref="H380">IFERROR(IF(VLOOKUP(H$1,_xlfn.UNIQUE(_xlfn._xlws.FILTER(ARQUIVOS[REVISÃO],ARQUIVOS[DOCUMENTO]='MATRIZ DE REVISÃO'!$A380)),1,)=$B380,"VIGENTE","OBS"),IF(H$1&lt;$B380,"-",""))</f>
        <v/>
      </c>
      <c r="I380" s="21" t="str" cm="1">
        <f t="array" ref="I380">IFERROR(IF(VLOOKUP(I$1,_xlfn.UNIQUE(_xlfn._xlws.FILTER(ARQUIVOS[REVISÃO],ARQUIVOS[DOCUMENTO]='MATRIZ DE REVISÃO'!$A380)),1,)=$B380,"VIGENTE","OBS"),IF(I$1&lt;$B380,"-",""))</f>
        <v/>
      </c>
      <c r="J380" s="21" t="str" cm="1">
        <f t="array" ref="J380">IFERROR(IF(VLOOKUP(J$1,_xlfn.UNIQUE(_xlfn._xlws.FILTER(ARQUIVOS[REVISÃO],ARQUIVOS[DOCUMENTO]='MATRIZ DE REVISÃO'!$A380)),1,)=$B380,"VIGENTE","OBS"),IF(J$1&lt;$B380,"-",""))</f>
        <v/>
      </c>
      <c r="K380" s="21" t="str" cm="1">
        <f t="array" ref="K380">IFERROR(IF(VLOOKUP(K$1,_xlfn.UNIQUE(_xlfn._xlws.FILTER(ARQUIVOS[REVISÃO],ARQUIVOS[DOCUMENTO]='MATRIZ DE REVISÃO'!$A380)),1,)=$B380,"VIGENTE","OBS"),IF(K$1&lt;$B380,"-",""))</f>
        <v/>
      </c>
      <c r="L380" s="21" t="str" cm="1">
        <f t="array" ref="L380">IFERROR(IF(VLOOKUP(L$1,_xlfn.UNIQUE(_xlfn._xlws.FILTER(ARQUIVOS[REVISÃO],ARQUIVOS[DOCUMENTO]='MATRIZ DE REVISÃO'!$A380)),1,)=$B380,"VIGENTE","OBS"),IF(L$1&lt;$B380,"-",""))</f>
        <v/>
      </c>
      <c r="M380" s="21" t="str" cm="1">
        <f t="array" ref="M380">IFERROR(IF(VLOOKUP(M$1,_xlfn.UNIQUE(_xlfn._xlws.FILTER(ARQUIVOS[REVISÃO],ARQUIVOS[DOCUMENTO]='MATRIZ DE REVISÃO'!$A380)),1,)=$B380,"VIGENTE","OBS"),IF(M$1&lt;$B380,"-",""))</f>
        <v/>
      </c>
      <c r="N380" s="21" t="str" cm="1">
        <f t="array" ref="N380">IFERROR(IF(VLOOKUP(N$1,_xlfn.UNIQUE(_xlfn._xlws.FILTER(ARQUIVOS[REVISÃO],ARQUIVOS[DOCUMENTO]='MATRIZ DE REVISÃO'!$A380)),1,)=$B380,"VIGENTE","OBS"),IF(N$1&lt;$B380,"-",""))</f>
        <v/>
      </c>
      <c r="O380" s="22" t="str" cm="1">
        <f t="array" ref="O380">IFERROR(IF(VLOOKUP(O$1,_xlfn.UNIQUE(_xlfn._xlws.FILTER(ARQUIVOS[REVISÃO],ARQUIVOS[DOCUMENTO]='MATRIZ DE REVISÃO'!$A380)),1,)=$B380,"VIGENTE","OBS"),IF(O$1&lt;$B380,"-",""))</f>
        <v/>
      </c>
      <c r="P380" t="str" cm="1">
        <f t="array" ref="P380">IFERROR(IF(VLOOKUP(P$1,_xlfn.UNIQUE(_xlfn._xlws.FILTER(ARQUIVOS[REVISÃO],ARQUIVOS[DOCUMENTO]='MATRIZ DE REVISÃO'!$A380)),1,)=$B380,"VIGENTE","OBS"),IF(P$1&lt;$B380,"-",""))</f>
        <v/>
      </c>
      <c r="Q380" t="str" cm="1">
        <f t="array" ref="Q380">IFERROR(IF(VLOOKUP(Q$1,_xlfn.UNIQUE(_xlfn._xlws.FILTER(ARQUIVOS[REVISÃO],ARQUIVOS[DOCUMENTO]='MATRIZ DE REVISÃO'!$A380)),1,)=$B380,"VIGENTE","OBS"),IF(Q$1&lt;$B380,"-",""))</f>
        <v/>
      </c>
      <c r="R380" t="str" cm="1">
        <f t="array" ref="R380">IFERROR(IF(VLOOKUP(R$1,_xlfn.UNIQUE(_xlfn._xlws.FILTER(ARQUIVOS[REVISÃO],ARQUIVOS[DOCUMENTO]='MATRIZ DE REVISÃO'!$A380)),1,)=$B380,"VIGENTE","OBS"),IF(R$1&lt;$B380,"-",""))</f>
        <v/>
      </c>
      <c r="S380" t="str" cm="1">
        <f t="array" ref="S380">IFERROR(IF(VLOOKUP(S$1,_xlfn.UNIQUE(_xlfn._xlws.FILTER(ARQUIVOS[REVISÃO],ARQUIVOS[DOCUMENTO]='MATRIZ DE REVISÃO'!$A380)),1,)=$B380,"VIGENTE","OBS"),IF(S$1&lt;$B380,"-",""))</f>
        <v/>
      </c>
    </row>
    <row r="381" spans="1:19" x14ac:dyDescent="0.3">
      <c r="A381" s="16" t="s">
        <v>3184</v>
      </c>
      <c r="B381" s="17" t="str">
        <f>_xlfn.XLOOKUP(A381,LD_01[DOCUMENTO],LD_01[REVISÃO])</f>
        <v>R00</v>
      </c>
      <c r="C381" s="17" t="s">
        <v>4317</v>
      </c>
      <c r="D381" s="21" t="str" cm="1">
        <f t="array" ref="D381">IFERROR(IF(VLOOKUP(D$1,_xlfn.UNIQUE(_xlfn._xlws.FILTER(ARQUIVOS[REVISÃO],ARQUIVOS[DOCUMENTO]='MATRIZ DE REVISÃO'!$A381)),1,)=$B381,"VIGENTE","OBS"),IF(D$1&lt;$B381,"-",""))</f>
        <v>VIGENTE</v>
      </c>
      <c r="E381" s="21" t="str" cm="1">
        <f t="array" ref="E381">IFERROR(IF(VLOOKUP(E$1,_xlfn.UNIQUE(_xlfn._xlws.FILTER(ARQUIVOS[REVISÃO],ARQUIVOS[DOCUMENTO]='MATRIZ DE REVISÃO'!$A381)),1,)=$B381,"VIGENTE","OBS"),IF(E$1&lt;$B381,"-",""))</f>
        <v/>
      </c>
      <c r="F381" s="21" t="str" cm="1">
        <f t="array" ref="F381">IFERROR(IF(VLOOKUP(F$1,_xlfn.UNIQUE(_xlfn._xlws.FILTER(ARQUIVOS[REVISÃO],ARQUIVOS[DOCUMENTO]='MATRIZ DE REVISÃO'!$A381)),1,)=$B381,"VIGENTE","OBS"),IF(F$1&lt;$B381,"-",""))</f>
        <v/>
      </c>
      <c r="G381" s="21" t="str" cm="1">
        <f t="array" ref="G381">IFERROR(IF(VLOOKUP(G$1,_xlfn.UNIQUE(_xlfn._xlws.FILTER(ARQUIVOS[REVISÃO],ARQUIVOS[DOCUMENTO]='MATRIZ DE REVISÃO'!$A381)),1,)=$B381,"VIGENTE","OBS"),IF(G$1&lt;$B381,"-",""))</f>
        <v/>
      </c>
      <c r="H381" s="21" t="str" cm="1">
        <f t="array" ref="H381">IFERROR(IF(VLOOKUP(H$1,_xlfn.UNIQUE(_xlfn._xlws.FILTER(ARQUIVOS[REVISÃO],ARQUIVOS[DOCUMENTO]='MATRIZ DE REVISÃO'!$A381)),1,)=$B381,"VIGENTE","OBS"),IF(H$1&lt;$B381,"-",""))</f>
        <v/>
      </c>
      <c r="I381" s="21" t="str" cm="1">
        <f t="array" ref="I381">IFERROR(IF(VLOOKUP(I$1,_xlfn.UNIQUE(_xlfn._xlws.FILTER(ARQUIVOS[REVISÃO],ARQUIVOS[DOCUMENTO]='MATRIZ DE REVISÃO'!$A381)),1,)=$B381,"VIGENTE","OBS"),IF(I$1&lt;$B381,"-",""))</f>
        <v/>
      </c>
      <c r="J381" s="21" t="str" cm="1">
        <f t="array" ref="J381">IFERROR(IF(VLOOKUP(J$1,_xlfn.UNIQUE(_xlfn._xlws.FILTER(ARQUIVOS[REVISÃO],ARQUIVOS[DOCUMENTO]='MATRIZ DE REVISÃO'!$A381)),1,)=$B381,"VIGENTE","OBS"),IF(J$1&lt;$B381,"-",""))</f>
        <v/>
      </c>
      <c r="K381" s="21" t="str" cm="1">
        <f t="array" ref="K381">IFERROR(IF(VLOOKUP(K$1,_xlfn.UNIQUE(_xlfn._xlws.FILTER(ARQUIVOS[REVISÃO],ARQUIVOS[DOCUMENTO]='MATRIZ DE REVISÃO'!$A381)),1,)=$B381,"VIGENTE","OBS"),IF(K$1&lt;$B381,"-",""))</f>
        <v/>
      </c>
      <c r="L381" s="21" t="str" cm="1">
        <f t="array" ref="L381">IFERROR(IF(VLOOKUP(L$1,_xlfn.UNIQUE(_xlfn._xlws.FILTER(ARQUIVOS[REVISÃO],ARQUIVOS[DOCUMENTO]='MATRIZ DE REVISÃO'!$A381)),1,)=$B381,"VIGENTE","OBS"),IF(L$1&lt;$B381,"-",""))</f>
        <v/>
      </c>
      <c r="M381" s="21" t="str" cm="1">
        <f t="array" ref="M381">IFERROR(IF(VLOOKUP(M$1,_xlfn.UNIQUE(_xlfn._xlws.FILTER(ARQUIVOS[REVISÃO],ARQUIVOS[DOCUMENTO]='MATRIZ DE REVISÃO'!$A381)),1,)=$B381,"VIGENTE","OBS"),IF(M$1&lt;$B381,"-",""))</f>
        <v/>
      </c>
      <c r="N381" s="21" t="str" cm="1">
        <f t="array" ref="N381">IFERROR(IF(VLOOKUP(N$1,_xlfn.UNIQUE(_xlfn._xlws.FILTER(ARQUIVOS[REVISÃO],ARQUIVOS[DOCUMENTO]='MATRIZ DE REVISÃO'!$A381)),1,)=$B381,"VIGENTE","OBS"),IF(N$1&lt;$B381,"-",""))</f>
        <v/>
      </c>
      <c r="O381" s="22" t="str" cm="1">
        <f t="array" ref="O381">IFERROR(IF(VLOOKUP(O$1,_xlfn.UNIQUE(_xlfn._xlws.FILTER(ARQUIVOS[REVISÃO],ARQUIVOS[DOCUMENTO]='MATRIZ DE REVISÃO'!$A381)),1,)=$B381,"VIGENTE","OBS"),IF(O$1&lt;$B381,"-",""))</f>
        <v/>
      </c>
      <c r="P381" t="str" cm="1">
        <f t="array" ref="P381">IFERROR(IF(VLOOKUP(P$1,_xlfn.UNIQUE(_xlfn._xlws.FILTER(ARQUIVOS[REVISÃO],ARQUIVOS[DOCUMENTO]='MATRIZ DE REVISÃO'!$A381)),1,)=$B381,"VIGENTE","OBS"),IF(P$1&lt;$B381,"-",""))</f>
        <v/>
      </c>
      <c r="Q381" t="str" cm="1">
        <f t="array" ref="Q381">IFERROR(IF(VLOOKUP(Q$1,_xlfn.UNIQUE(_xlfn._xlws.FILTER(ARQUIVOS[REVISÃO],ARQUIVOS[DOCUMENTO]='MATRIZ DE REVISÃO'!$A381)),1,)=$B381,"VIGENTE","OBS"),IF(Q$1&lt;$B381,"-",""))</f>
        <v/>
      </c>
      <c r="R381" t="str" cm="1">
        <f t="array" ref="R381">IFERROR(IF(VLOOKUP(R$1,_xlfn.UNIQUE(_xlfn._xlws.FILTER(ARQUIVOS[REVISÃO],ARQUIVOS[DOCUMENTO]='MATRIZ DE REVISÃO'!$A381)),1,)=$B381,"VIGENTE","OBS"),IF(R$1&lt;$B381,"-",""))</f>
        <v/>
      </c>
      <c r="S381" t="str" cm="1">
        <f t="array" ref="S381">IFERROR(IF(VLOOKUP(S$1,_xlfn.UNIQUE(_xlfn._xlws.FILTER(ARQUIVOS[REVISÃO],ARQUIVOS[DOCUMENTO]='MATRIZ DE REVISÃO'!$A381)),1,)=$B381,"VIGENTE","OBS"),IF(S$1&lt;$B381,"-",""))</f>
        <v/>
      </c>
    </row>
    <row r="382" spans="1:19" x14ac:dyDescent="0.3">
      <c r="A382" s="16" t="s">
        <v>3188</v>
      </c>
      <c r="B382" s="17" t="str">
        <f>_xlfn.XLOOKUP(A382,LD_01[DOCUMENTO],LD_01[REVISÃO])</f>
        <v>R01</v>
      </c>
      <c r="C382" s="17" t="s">
        <v>4317</v>
      </c>
      <c r="D382" s="21" t="str" cm="1">
        <f t="array" ref="D382">IFERROR(IF(VLOOKUP(D$1,_xlfn.UNIQUE(_xlfn._xlws.FILTER(ARQUIVOS[REVISÃO],ARQUIVOS[DOCUMENTO]='MATRIZ DE REVISÃO'!$A382)),1,)=$B382,"VIGENTE","OBS"),IF(D$1&lt;$B382,"-",""))</f>
        <v>-</v>
      </c>
      <c r="E382" s="21" t="str" cm="1">
        <f t="array" ref="E382">IFERROR(IF(VLOOKUP(E$1,_xlfn.UNIQUE(_xlfn._xlws.FILTER(ARQUIVOS[REVISÃO],ARQUIVOS[DOCUMENTO]='MATRIZ DE REVISÃO'!$A382)),1,)=$B382,"VIGENTE","OBS"),IF(E$1&lt;$B382,"-",""))</f>
        <v>VIGENTE</v>
      </c>
      <c r="F382" s="21" t="str" cm="1">
        <f t="array" ref="F382">IFERROR(IF(VLOOKUP(F$1,_xlfn.UNIQUE(_xlfn._xlws.FILTER(ARQUIVOS[REVISÃO],ARQUIVOS[DOCUMENTO]='MATRIZ DE REVISÃO'!$A382)),1,)=$B382,"VIGENTE","OBS"),IF(F$1&lt;$B382,"-",""))</f>
        <v/>
      </c>
      <c r="G382" s="21" t="str" cm="1">
        <f t="array" ref="G382">IFERROR(IF(VLOOKUP(G$1,_xlfn.UNIQUE(_xlfn._xlws.FILTER(ARQUIVOS[REVISÃO],ARQUIVOS[DOCUMENTO]='MATRIZ DE REVISÃO'!$A382)),1,)=$B382,"VIGENTE","OBS"),IF(G$1&lt;$B382,"-",""))</f>
        <v/>
      </c>
      <c r="H382" s="21" t="str" cm="1">
        <f t="array" ref="H382">IFERROR(IF(VLOOKUP(H$1,_xlfn.UNIQUE(_xlfn._xlws.FILTER(ARQUIVOS[REVISÃO],ARQUIVOS[DOCUMENTO]='MATRIZ DE REVISÃO'!$A382)),1,)=$B382,"VIGENTE","OBS"),IF(H$1&lt;$B382,"-",""))</f>
        <v/>
      </c>
      <c r="I382" s="21" t="str" cm="1">
        <f t="array" ref="I382">IFERROR(IF(VLOOKUP(I$1,_xlfn.UNIQUE(_xlfn._xlws.FILTER(ARQUIVOS[REVISÃO],ARQUIVOS[DOCUMENTO]='MATRIZ DE REVISÃO'!$A382)),1,)=$B382,"VIGENTE","OBS"),IF(I$1&lt;$B382,"-",""))</f>
        <v/>
      </c>
      <c r="J382" s="21" t="str" cm="1">
        <f t="array" ref="J382">IFERROR(IF(VLOOKUP(J$1,_xlfn.UNIQUE(_xlfn._xlws.FILTER(ARQUIVOS[REVISÃO],ARQUIVOS[DOCUMENTO]='MATRIZ DE REVISÃO'!$A382)),1,)=$B382,"VIGENTE","OBS"),IF(J$1&lt;$B382,"-",""))</f>
        <v/>
      </c>
      <c r="K382" s="21" t="str" cm="1">
        <f t="array" ref="K382">IFERROR(IF(VLOOKUP(K$1,_xlfn.UNIQUE(_xlfn._xlws.FILTER(ARQUIVOS[REVISÃO],ARQUIVOS[DOCUMENTO]='MATRIZ DE REVISÃO'!$A382)),1,)=$B382,"VIGENTE","OBS"),IF(K$1&lt;$B382,"-",""))</f>
        <v/>
      </c>
      <c r="L382" s="21" t="str" cm="1">
        <f t="array" ref="L382">IFERROR(IF(VLOOKUP(L$1,_xlfn.UNIQUE(_xlfn._xlws.FILTER(ARQUIVOS[REVISÃO],ARQUIVOS[DOCUMENTO]='MATRIZ DE REVISÃO'!$A382)),1,)=$B382,"VIGENTE","OBS"),IF(L$1&lt;$B382,"-",""))</f>
        <v/>
      </c>
      <c r="M382" s="21" t="str" cm="1">
        <f t="array" ref="M382">IFERROR(IF(VLOOKUP(M$1,_xlfn.UNIQUE(_xlfn._xlws.FILTER(ARQUIVOS[REVISÃO],ARQUIVOS[DOCUMENTO]='MATRIZ DE REVISÃO'!$A382)),1,)=$B382,"VIGENTE","OBS"),IF(M$1&lt;$B382,"-",""))</f>
        <v/>
      </c>
      <c r="N382" s="21" t="str" cm="1">
        <f t="array" ref="N382">IFERROR(IF(VLOOKUP(N$1,_xlfn.UNIQUE(_xlfn._xlws.FILTER(ARQUIVOS[REVISÃO],ARQUIVOS[DOCUMENTO]='MATRIZ DE REVISÃO'!$A382)),1,)=$B382,"VIGENTE","OBS"),IF(N$1&lt;$B382,"-",""))</f>
        <v/>
      </c>
      <c r="O382" s="22" t="str" cm="1">
        <f t="array" ref="O382">IFERROR(IF(VLOOKUP(O$1,_xlfn.UNIQUE(_xlfn._xlws.FILTER(ARQUIVOS[REVISÃO],ARQUIVOS[DOCUMENTO]='MATRIZ DE REVISÃO'!$A382)),1,)=$B382,"VIGENTE","OBS"),IF(O$1&lt;$B382,"-",""))</f>
        <v/>
      </c>
      <c r="P382" t="str" cm="1">
        <f t="array" ref="P382">IFERROR(IF(VLOOKUP(P$1,_xlfn.UNIQUE(_xlfn._xlws.FILTER(ARQUIVOS[REVISÃO],ARQUIVOS[DOCUMENTO]='MATRIZ DE REVISÃO'!$A382)),1,)=$B382,"VIGENTE","OBS"),IF(P$1&lt;$B382,"-",""))</f>
        <v/>
      </c>
      <c r="Q382" t="str" cm="1">
        <f t="array" ref="Q382">IFERROR(IF(VLOOKUP(Q$1,_xlfn.UNIQUE(_xlfn._xlws.FILTER(ARQUIVOS[REVISÃO],ARQUIVOS[DOCUMENTO]='MATRIZ DE REVISÃO'!$A382)),1,)=$B382,"VIGENTE","OBS"),IF(Q$1&lt;$B382,"-",""))</f>
        <v/>
      </c>
      <c r="R382" t="str" cm="1">
        <f t="array" ref="R382">IFERROR(IF(VLOOKUP(R$1,_xlfn.UNIQUE(_xlfn._xlws.FILTER(ARQUIVOS[REVISÃO],ARQUIVOS[DOCUMENTO]='MATRIZ DE REVISÃO'!$A382)),1,)=$B382,"VIGENTE","OBS"),IF(R$1&lt;$B382,"-",""))</f>
        <v/>
      </c>
      <c r="S382" t="str" cm="1">
        <f t="array" ref="S382">IFERROR(IF(VLOOKUP(S$1,_xlfn.UNIQUE(_xlfn._xlws.FILTER(ARQUIVOS[REVISÃO],ARQUIVOS[DOCUMENTO]='MATRIZ DE REVISÃO'!$A382)),1,)=$B382,"VIGENTE","OBS"),IF(S$1&lt;$B382,"-",""))</f>
        <v/>
      </c>
    </row>
    <row r="383" spans="1:19" x14ac:dyDescent="0.3">
      <c r="A383" s="16" t="s">
        <v>3189</v>
      </c>
      <c r="B383" s="17" t="str">
        <f>_xlfn.XLOOKUP(A383,LD_01[DOCUMENTO],LD_01[REVISÃO])</f>
        <v>R00</v>
      </c>
      <c r="C383" s="17" t="s">
        <v>4317</v>
      </c>
      <c r="D383" s="21" t="str" cm="1">
        <f t="array" ref="D383">IFERROR(IF(VLOOKUP(D$1,_xlfn.UNIQUE(_xlfn._xlws.FILTER(ARQUIVOS[REVISÃO],ARQUIVOS[DOCUMENTO]='MATRIZ DE REVISÃO'!$A383)),1,)=$B383,"VIGENTE","OBS"),IF(D$1&lt;$B383,"-",""))</f>
        <v>VIGENTE</v>
      </c>
      <c r="E383" s="21" t="str" cm="1">
        <f t="array" ref="E383">IFERROR(IF(VLOOKUP(E$1,_xlfn.UNIQUE(_xlfn._xlws.FILTER(ARQUIVOS[REVISÃO],ARQUIVOS[DOCUMENTO]='MATRIZ DE REVISÃO'!$A383)),1,)=$B383,"VIGENTE","OBS"),IF(E$1&lt;$B383,"-",""))</f>
        <v/>
      </c>
      <c r="F383" s="21" t="str" cm="1">
        <f t="array" ref="F383">IFERROR(IF(VLOOKUP(F$1,_xlfn.UNIQUE(_xlfn._xlws.FILTER(ARQUIVOS[REVISÃO],ARQUIVOS[DOCUMENTO]='MATRIZ DE REVISÃO'!$A383)),1,)=$B383,"VIGENTE","OBS"),IF(F$1&lt;$B383,"-",""))</f>
        <v/>
      </c>
      <c r="G383" s="21" t="str" cm="1">
        <f t="array" ref="G383">IFERROR(IF(VLOOKUP(G$1,_xlfn.UNIQUE(_xlfn._xlws.FILTER(ARQUIVOS[REVISÃO],ARQUIVOS[DOCUMENTO]='MATRIZ DE REVISÃO'!$A383)),1,)=$B383,"VIGENTE","OBS"),IF(G$1&lt;$B383,"-",""))</f>
        <v/>
      </c>
      <c r="H383" s="21" t="str" cm="1">
        <f t="array" ref="H383">IFERROR(IF(VLOOKUP(H$1,_xlfn.UNIQUE(_xlfn._xlws.FILTER(ARQUIVOS[REVISÃO],ARQUIVOS[DOCUMENTO]='MATRIZ DE REVISÃO'!$A383)),1,)=$B383,"VIGENTE","OBS"),IF(H$1&lt;$B383,"-",""))</f>
        <v/>
      </c>
      <c r="I383" s="21" t="str" cm="1">
        <f t="array" ref="I383">IFERROR(IF(VLOOKUP(I$1,_xlfn.UNIQUE(_xlfn._xlws.FILTER(ARQUIVOS[REVISÃO],ARQUIVOS[DOCUMENTO]='MATRIZ DE REVISÃO'!$A383)),1,)=$B383,"VIGENTE","OBS"),IF(I$1&lt;$B383,"-",""))</f>
        <v/>
      </c>
      <c r="J383" s="21" t="str" cm="1">
        <f t="array" ref="J383">IFERROR(IF(VLOOKUP(J$1,_xlfn.UNIQUE(_xlfn._xlws.FILTER(ARQUIVOS[REVISÃO],ARQUIVOS[DOCUMENTO]='MATRIZ DE REVISÃO'!$A383)),1,)=$B383,"VIGENTE","OBS"),IF(J$1&lt;$B383,"-",""))</f>
        <v/>
      </c>
      <c r="K383" s="21" t="str" cm="1">
        <f t="array" ref="K383">IFERROR(IF(VLOOKUP(K$1,_xlfn.UNIQUE(_xlfn._xlws.FILTER(ARQUIVOS[REVISÃO],ARQUIVOS[DOCUMENTO]='MATRIZ DE REVISÃO'!$A383)),1,)=$B383,"VIGENTE","OBS"),IF(K$1&lt;$B383,"-",""))</f>
        <v/>
      </c>
      <c r="L383" s="21" t="str" cm="1">
        <f t="array" ref="L383">IFERROR(IF(VLOOKUP(L$1,_xlfn.UNIQUE(_xlfn._xlws.FILTER(ARQUIVOS[REVISÃO],ARQUIVOS[DOCUMENTO]='MATRIZ DE REVISÃO'!$A383)),1,)=$B383,"VIGENTE","OBS"),IF(L$1&lt;$B383,"-",""))</f>
        <v/>
      </c>
      <c r="M383" s="21" t="str" cm="1">
        <f t="array" ref="M383">IFERROR(IF(VLOOKUP(M$1,_xlfn.UNIQUE(_xlfn._xlws.FILTER(ARQUIVOS[REVISÃO],ARQUIVOS[DOCUMENTO]='MATRIZ DE REVISÃO'!$A383)),1,)=$B383,"VIGENTE","OBS"),IF(M$1&lt;$B383,"-",""))</f>
        <v/>
      </c>
      <c r="N383" s="21" t="str" cm="1">
        <f t="array" ref="N383">IFERROR(IF(VLOOKUP(N$1,_xlfn.UNIQUE(_xlfn._xlws.FILTER(ARQUIVOS[REVISÃO],ARQUIVOS[DOCUMENTO]='MATRIZ DE REVISÃO'!$A383)),1,)=$B383,"VIGENTE","OBS"),IF(N$1&lt;$B383,"-",""))</f>
        <v/>
      </c>
      <c r="O383" s="22" t="str" cm="1">
        <f t="array" ref="O383">IFERROR(IF(VLOOKUP(O$1,_xlfn.UNIQUE(_xlfn._xlws.FILTER(ARQUIVOS[REVISÃO],ARQUIVOS[DOCUMENTO]='MATRIZ DE REVISÃO'!$A383)),1,)=$B383,"VIGENTE","OBS"),IF(O$1&lt;$B383,"-",""))</f>
        <v/>
      </c>
      <c r="P383" t="str" cm="1">
        <f t="array" ref="P383">IFERROR(IF(VLOOKUP(P$1,_xlfn.UNIQUE(_xlfn._xlws.FILTER(ARQUIVOS[REVISÃO],ARQUIVOS[DOCUMENTO]='MATRIZ DE REVISÃO'!$A383)),1,)=$B383,"VIGENTE","OBS"),IF(P$1&lt;$B383,"-",""))</f>
        <v/>
      </c>
      <c r="Q383" t="str" cm="1">
        <f t="array" ref="Q383">IFERROR(IF(VLOOKUP(Q$1,_xlfn.UNIQUE(_xlfn._xlws.FILTER(ARQUIVOS[REVISÃO],ARQUIVOS[DOCUMENTO]='MATRIZ DE REVISÃO'!$A383)),1,)=$B383,"VIGENTE","OBS"),IF(Q$1&lt;$B383,"-",""))</f>
        <v/>
      </c>
      <c r="R383" t="str" cm="1">
        <f t="array" ref="R383">IFERROR(IF(VLOOKUP(R$1,_xlfn.UNIQUE(_xlfn._xlws.FILTER(ARQUIVOS[REVISÃO],ARQUIVOS[DOCUMENTO]='MATRIZ DE REVISÃO'!$A383)),1,)=$B383,"VIGENTE","OBS"),IF(R$1&lt;$B383,"-",""))</f>
        <v/>
      </c>
      <c r="S383" t="str" cm="1">
        <f t="array" ref="S383">IFERROR(IF(VLOOKUP(S$1,_xlfn.UNIQUE(_xlfn._xlws.FILTER(ARQUIVOS[REVISÃO],ARQUIVOS[DOCUMENTO]='MATRIZ DE REVISÃO'!$A383)),1,)=$B383,"VIGENTE","OBS"),IF(S$1&lt;$B383,"-",""))</f>
        <v/>
      </c>
    </row>
    <row r="384" spans="1:19" x14ac:dyDescent="0.3">
      <c r="A384" s="16" t="s">
        <v>3176</v>
      </c>
      <c r="B384" s="17" t="str">
        <f>_xlfn.XLOOKUP(A384,LD_01[DOCUMENTO],LD_01[REVISÃO])</f>
        <v>R01</v>
      </c>
      <c r="C384" s="17" t="s">
        <v>4317</v>
      </c>
      <c r="D384" s="21" t="str" cm="1">
        <f t="array" ref="D384">IFERROR(IF(VLOOKUP(D$1,_xlfn.UNIQUE(_xlfn._xlws.FILTER(ARQUIVOS[REVISÃO],ARQUIVOS[DOCUMENTO]='MATRIZ DE REVISÃO'!$A384)),1,)=$B384,"VIGENTE","OBS"),IF(D$1&lt;$B384,"-",""))</f>
        <v>-</v>
      </c>
      <c r="E384" s="21" t="str" cm="1">
        <f t="array" ref="E384">IFERROR(IF(VLOOKUP(E$1,_xlfn.UNIQUE(_xlfn._xlws.FILTER(ARQUIVOS[REVISÃO],ARQUIVOS[DOCUMENTO]='MATRIZ DE REVISÃO'!$A384)),1,)=$B384,"VIGENTE","OBS"),IF(E$1&lt;$B384,"-",""))</f>
        <v>VIGENTE</v>
      </c>
      <c r="F384" s="21" t="str" cm="1">
        <f t="array" ref="F384">IFERROR(IF(VLOOKUP(F$1,_xlfn.UNIQUE(_xlfn._xlws.FILTER(ARQUIVOS[REVISÃO],ARQUIVOS[DOCUMENTO]='MATRIZ DE REVISÃO'!$A384)),1,)=$B384,"VIGENTE","OBS"),IF(F$1&lt;$B384,"-",""))</f>
        <v/>
      </c>
      <c r="G384" s="21" t="str" cm="1">
        <f t="array" ref="G384">IFERROR(IF(VLOOKUP(G$1,_xlfn.UNIQUE(_xlfn._xlws.FILTER(ARQUIVOS[REVISÃO],ARQUIVOS[DOCUMENTO]='MATRIZ DE REVISÃO'!$A384)),1,)=$B384,"VIGENTE","OBS"),IF(G$1&lt;$B384,"-",""))</f>
        <v/>
      </c>
      <c r="H384" s="21" t="str" cm="1">
        <f t="array" ref="H384">IFERROR(IF(VLOOKUP(H$1,_xlfn.UNIQUE(_xlfn._xlws.FILTER(ARQUIVOS[REVISÃO],ARQUIVOS[DOCUMENTO]='MATRIZ DE REVISÃO'!$A384)),1,)=$B384,"VIGENTE","OBS"),IF(H$1&lt;$B384,"-",""))</f>
        <v/>
      </c>
      <c r="I384" s="21" t="str" cm="1">
        <f t="array" ref="I384">IFERROR(IF(VLOOKUP(I$1,_xlfn.UNIQUE(_xlfn._xlws.FILTER(ARQUIVOS[REVISÃO],ARQUIVOS[DOCUMENTO]='MATRIZ DE REVISÃO'!$A384)),1,)=$B384,"VIGENTE","OBS"),IF(I$1&lt;$B384,"-",""))</f>
        <v/>
      </c>
      <c r="J384" s="21" t="str" cm="1">
        <f t="array" ref="J384">IFERROR(IF(VLOOKUP(J$1,_xlfn.UNIQUE(_xlfn._xlws.FILTER(ARQUIVOS[REVISÃO],ARQUIVOS[DOCUMENTO]='MATRIZ DE REVISÃO'!$A384)),1,)=$B384,"VIGENTE","OBS"),IF(J$1&lt;$B384,"-",""))</f>
        <v/>
      </c>
      <c r="K384" s="21" t="str" cm="1">
        <f t="array" ref="K384">IFERROR(IF(VLOOKUP(K$1,_xlfn.UNIQUE(_xlfn._xlws.FILTER(ARQUIVOS[REVISÃO],ARQUIVOS[DOCUMENTO]='MATRIZ DE REVISÃO'!$A384)),1,)=$B384,"VIGENTE","OBS"),IF(K$1&lt;$B384,"-",""))</f>
        <v/>
      </c>
      <c r="L384" s="21" t="str" cm="1">
        <f t="array" ref="L384">IFERROR(IF(VLOOKUP(L$1,_xlfn.UNIQUE(_xlfn._xlws.FILTER(ARQUIVOS[REVISÃO],ARQUIVOS[DOCUMENTO]='MATRIZ DE REVISÃO'!$A384)),1,)=$B384,"VIGENTE","OBS"),IF(L$1&lt;$B384,"-",""))</f>
        <v/>
      </c>
      <c r="M384" s="21" t="str" cm="1">
        <f t="array" ref="M384">IFERROR(IF(VLOOKUP(M$1,_xlfn.UNIQUE(_xlfn._xlws.FILTER(ARQUIVOS[REVISÃO],ARQUIVOS[DOCUMENTO]='MATRIZ DE REVISÃO'!$A384)),1,)=$B384,"VIGENTE","OBS"),IF(M$1&lt;$B384,"-",""))</f>
        <v/>
      </c>
      <c r="N384" s="21" t="str" cm="1">
        <f t="array" ref="N384">IFERROR(IF(VLOOKUP(N$1,_xlfn.UNIQUE(_xlfn._xlws.FILTER(ARQUIVOS[REVISÃO],ARQUIVOS[DOCUMENTO]='MATRIZ DE REVISÃO'!$A384)),1,)=$B384,"VIGENTE","OBS"),IF(N$1&lt;$B384,"-",""))</f>
        <v/>
      </c>
      <c r="O384" s="22" t="str" cm="1">
        <f t="array" ref="O384">IFERROR(IF(VLOOKUP(O$1,_xlfn.UNIQUE(_xlfn._xlws.FILTER(ARQUIVOS[REVISÃO],ARQUIVOS[DOCUMENTO]='MATRIZ DE REVISÃO'!$A384)),1,)=$B384,"VIGENTE","OBS"),IF(O$1&lt;$B384,"-",""))</f>
        <v/>
      </c>
      <c r="P384" t="str" cm="1">
        <f t="array" ref="P384">IFERROR(IF(VLOOKUP(P$1,_xlfn.UNIQUE(_xlfn._xlws.FILTER(ARQUIVOS[REVISÃO],ARQUIVOS[DOCUMENTO]='MATRIZ DE REVISÃO'!$A384)),1,)=$B384,"VIGENTE","OBS"),IF(P$1&lt;$B384,"-",""))</f>
        <v/>
      </c>
      <c r="Q384" t="str" cm="1">
        <f t="array" ref="Q384">IFERROR(IF(VLOOKUP(Q$1,_xlfn.UNIQUE(_xlfn._xlws.FILTER(ARQUIVOS[REVISÃO],ARQUIVOS[DOCUMENTO]='MATRIZ DE REVISÃO'!$A384)),1,)=$B384,"VIGENTE","OBS"),IF(Q$1&lt;$B384,"-",""))</f>
        <v/>
      </c>
      <c r="R384" t="str" cm="1">
        <f t="array" ref="R384">IFERROR(IF(VLOOKUP(R$1,_xlfn.UNIQUE(_xlfn._xlws.FILTER(ARQUIVOS[REVISÃO],ARQUIVOS[DOCUMENTO]='MATRIZ DE REVISÃO'!$A384)),1,)=$B384,"VIGENTE","OBS"),IF(R$1&lt;$B384,"-",""))</f>
        <v/>
      </c>
      <c r="S384" t="str" cm="1">
        <f t="array" ref="S384">IFERROR(IF(VLOOKUP(S$1,_xlfn.UNIQUE(_xlfn._xlws.FILTER(ARQUIVOS[REVISÃO],ARQUIVOS[DOCUMENTO]='MATRIZ DE REVISÃO'!$A384)),1,)=$B384,"VIGENTE","OBS"),IF(S$1&lt;$B384,"-",""))</f>
        <v/>
      </c>
    </row>
    <row r="385" spans="1:19" x14ac:dyDescent="0.3">
      <c r="A385" s="16" t="s">
        <v>3177</v>
      </c>
      <c r="B385" s="17" t="str">
        <f>_xlfn.XLOOKUP(A385,LD_01[DOCUMENTO],LD_01[REVISÃO])</f>
        <v>R02</v>
      </c>
      <c r="C385" s="17" t="s">
        <v>4317</v>
      </c>
      <c r="D385" s="21" t="str" cm="1">
        <f t="array" ref="D385">IFERROR(IF(VLOOKUP(D$1,_xlfn.UNIQUE(_xlfn._xlws.FILTER(ARQUIVOS[REVISÃO],ARQUIVOS[DOCUMENTO]='MATRIZ DE REVISÃO'!$A385)),1,)=$B385,"VIGENTE","OBS"),IF(D$1&lt;$B385,"-",""))</f>
        <v>-</v>
      </c>
      <c r="E385" s="21" t="str" cm="1">
        <f t="array" ref="E385">IFERROR(IF(VLOOKUP(E$1,_xlfn.UNIQUE(_xlfn._xlws.FILTER(ARQUIVOS[REVISÃO],ARQUIVOS[DOCUMENTO]='MATRIZ DE REVISÃO'!$A385)),1,)=$B385,"VIGENTE","OBS"),IF(E$1&lt;$B385,"-",""))</f>
        <v>-</v>
      </c>
      <c r="F385" s="21" t="str" cm="1">
        <f t="array" ref="F385">IFERROR(IF(VLOOKUP(F$1,_xlfn.UNIQUE(_xlfn._xlws.FILTER(ARQUIVOS[REVISÃO],ARQUIVOS[DOCUMENTO]='MATRIZ DE REVISÃO'!$A385)),1,)=$B385,"VIGENTE","OBS"),IF(F$1&lt;$B385,"-",""))</f>
        <v>VIGENTE</v>
      </c>
      <c r="G385" s="21" t="str" cm="1">
        <f t="array" ref="G385">IFERROR(IF(VLOOKUP(G$1,_xlfn.UNIQUE(_xlfn._xlws.FILTER(ARQUIVOS[REVISÃO],ARQUIVOS[DOCUMENTO]='MATRIZ DE REVISÃO'!$A385)),1,)=$B385,"VIGENTE","OBS"),IF(G$1&lt;$B385,"-",""))</f>
        <v/>
      </c>
      <c r="H385" s="21" t="str" cm="1">
        <f t="array" ref="H385">IFERROR(IF(VLOOKUP(H$1,_xlfn.UNIQUE(_xlfn._xlws.FILTER(ARQUIVOS[REVISÃO],ARQUIVOS[DOCUMENTO]='MATRIZ DE REVISÃO'!$A385)),1,)=$B385,"VIGENTE","OBS"),IF(H$1&lt;$B385,"-",""))</f>
        <v/>
      </c>
      <c r="I385" s="21" t="str" cm="1">
        <f t="array" ref="I385">IFERROR(IF(VLOOKUP(I$1,_xlfn.UNIQUE(_xlfn._xlws.FILTER(ARQUIVOS[REVISÃO],ARQUIVOS[DOCUMENTO]='MATRIZ DE REVISÃO'!$A385)),1,)=$B385,"VIGENTE","OBS"),IF(I$1&lt;$B385,"-",""))</f>
        <v/>
      </c>
      <c r="J385" s="21" t="str" cm="1">
        <f t="array" ref="J385">IFERROR(IF(VLOOKUP(J$1,_xlfn.UNIQUE(_xlfn._xlws.FILTER(ARQUIVOS[REVISÃO],ARQUIVOS[DOCUMENTO]='MATRIZ DE REVISÃO'!$A385)),1,)=$B385,"VIGENTE","OBS"),IF(J$1&lt;$B385,"-",""))</f>
        <v/>
      </c>
      <c r="K385" s="21" t="str" cm="1">
        <f t="array" ref="K385">IFERROR(IF(VLOOKUP(K$1,_xlfn.UNIQUE(_xlfn._xlws.FILTER(ARQUIVOS[REVISÃO],ARQUIVOS[DOCUMENTO]='MATRIZ DE REVISÃO'!$A385)),1,)=$B385,"VIGENTE","OBS"),IF(K$1&lt;$B385,"-",""))</f>
        <v/>
      </c>
      <c r="L385" s="21" t="str" cm="1">
        <f t="array" ref="L385">IFERROR(IF(VLOOKUP(L$1,_xlfn.UNIQUE(_xlfn._xlws.FILTER(ARQUIVOS[REVISÃO],ARQUIVOS[DOCUMENTO]='MATRIZ DE REVISÃO'!$A385)),1,)=$B385,"VIGENTE","OBS"),IF(L$1&lt;$B385,"-",""))</f>
        <v/>
      </c>
      <c r="M385" s="21" t="str" cm="1">
        <f t="array" ref="M385">IFERROR(IF(VLOOKUP(M$1,_xlfn.UNIQUE(_xlfn._xlws.FILTER(ARQUIVOS[REVISÃO],ARQUIVOS[DOCUMENTO]='MATRIZ DE REVISÃO'!$A385)),1,)=$B385,"VIGENTE","OBS"),IF(M$1&lt;$B385,"-",""))</f>
        <v/>
      </c>
      <c r="N385" s="21" t="str" cm="1">
        <f t="array" ref="N385">IFERROR(IF(VLOOKUP(N$1,_xlfn.UNIQUE(_xlfn._xlws.FILTER(ARQUIVOS[REVISÃO],ARQUIVOS[DOCUMENTO]='MATRIZ DE REVISÃO'!$A385)),1,)=$B385,"VIGENTE","OBS"),IF(N$1&lt;$B385,"-",""))</f>
        <v/>
      </c>
      <c r="O385" s="22" t="str" cm="1">
        <f t="array" ref="O385">IFERROR(IF(VLOOKUP(O$1,_xlfn.UNIQUE(_xlfn._xlws.FILTER(ARQUIVOS[REVISÃO],ARQUIVOS[DOCUMENTO]='MATRIZ DE REVISÃO'!$A385)),1,)=$B385,"VIGENTE","OBS"),IF(O$1&lt;$B385,"-",""))</f>
        <v/>
      </c>
      <c r="P385" t="str" cm="1">
        <f t="array" ref="P385">IFERROR(IF(VLOOKUP(P$1,_xlfn.UNIQUE(_xlfn._xlws.FILTER(ARQUIVOS[REVISÃO],ARQUIVOS[DOCUMENTO]='MATRIZ DE REVISÃO'!$A385)),1,)=$B385,"VIGENTE","OBS"),IF(P$1&lt;$B385,"-",""))</f>
        <v/>
      </c>
      <c r="Q385" t="str" cm="1">
        <f t="array" ref="Q385">IFERROR(IF(VLOOKUP(Q$1,_xlfn.UNIQUE(_xlfn._xlws.FILTER(ARQUIVOS[REVISÃO],ARQUIVOS[DOCUMENTO]='MATRIZ DE REVISÃO'!$A385)),1,)=$B385,"VIGENTE","OBS"),IF(Q$1&lt;$B385,"-",""))</f>
        <v/>
      </c>
      <c r="R385" t="str" cm="1">
        <f t="array" ref="R385">IFERROR(IF(VLOOKUP(R$1,_xlfn.UNIQUE(_xlfn._xlws.FILTER(ARQUIVOS[REVISÃO],ARQUIVOS[DOCUMENTO]='MATRIZ DE REVISÃO'!$A385)),1,)=$B385,"VIGENTE","OBS"),IF(R$1&lt;$B385,"-",""))</f>
        <v/>
      </c>
      <c r="S385" t="str" cm="1">
        <f t="array" ref="S385">IFERROR(IF(VLOOKUP(S$1,_xlfn.UNIQUE(_xlfn._xlws.FILTER(ARQUIVOS[REVISÃO],ARQUIVOS[DOCUMENTO]='MATRIZ DE REVISÃO'!$A385)),1,)=$B385,"VIGENTE","OBS"),IF(S$1&lt;$B385,"-",""))</f>
        <v/>
      </c>
    </row>
    <row r="386" spans="1:19" x14ac:dyDescent="0.3">
      <c r="A386" s="16" t="s">
        <v>3178</v>
      </c>
      <c r="B386" s="17" t="str">
        <f>_xlfn.XLOOKUP(A386,LD_01[DOCUMENTO],LD_01[REVISÃO])</f>
        <v>R01</v>
      </c>
      <c r="C386" s="17" t="s">
        <v>4317</v>
      </c>
      <c r="D386" s="21" t="str" cm="1">
        <f t="array" ref="D386">IFERROR(IF(VLOOKUP(D$1,_xlfn.UNIQUE(_xlfn._xlws.FILTER(ARQUIVOS[REVISÃO],ARQUIVOS[DOCUMENTO]='MATRIZ DE REVISÃO'!$A386)),1,)=$B386,"VIGENTE","OBS"),IF(D$1&lt;$B386,"-",""))</f>
        <v>-</v>
      </c>
      <c r="E386" s="21" t="str" cm="1">
        <f t="array" ref="E386">IFERROR(IF(VLOOKUP(E$1,_xlfn.UNIQUE(_xlfn._xlws.FILTER(ARQUIVOS[REVISÃO],ARQUIVOS[DOCUMENTO]='MATRIZ DE REVISÃO'!$A386)),1,)=$B386,"VIGENTE","OBS"),IF(E$1&lt;$B386,"-",""))</f>
        <v>VIGENTE</v>
      </c>
      <c r="F386" s="21" t="str" cm="1">
        <f t="array" ref="F386">IFERROR(IF(VLOOKUP(F$1,_xlfn.UNIQUE(_xlfn._xlws.FILTER(ARQUIVOS[REVISÃO],ARQUIVOS[DOCUMENTO]='MATRIZ DE REVISÃO'!$A386)),1,)=$B386,"VIGENTE","OBS"),IF(F$1&lt;$B386,"-",""))</f>
        <v/>
      </c>
      <c r="G386" s="21" t="str" cm="1">
        <f t="array" ref="G386">IFERROR(IF(VLOOKUP(G$1,_xlfn.UNIQUE(_xlfn._xlws.FILTER(ARQUIVOS[REVISÃO],ARQUIVOS[DOCUMENTO]='MATRIZ DE REVISÃO'!$A386)),1,)=$B386,"VIGENTE","OBS"),IF(G$1&lt;$B386,"-",""))</f>
        <v/>
      </c>
      <c r="H386" s="21" t="str" cm="1">
        <f t="array" ref="H386">IFERROR(IF(VLOOKUP(H$1,_xlfn.UNIQUE(_xlfn._xlws.FILTER(ARQUIVOS[REVISÃO],ARQUIVOS[DOCUMENTO]='MATRIZ DE REVISÃO'!$A386)),1,)=$B386,"VIGENTE","OBS"),IF(H$1&lt;$B386,"-",""))</f>
        <v/>
      </c>
      <c r="I386" s="21" t="str" cm="1">
        <f t="array" ref="I386">IFERROR(IF(VLOOKUP(I$1,_xlfn.UNIQUE(_xlfn._xlws.FILTER(ARQUIVOS[REVISÃO],ARQUIVOS[DOCUMENTO]='MATRIZ DE REVISÃO'!$A386)),1,)=$B386,"VIGENTE","OBS"),IF(I$1&lt;$B386,"-",""))</f>
        <v/>
      </c>
      <c r="J386" s="21" t="str" cm="1">
        <f t="array" ref="J386">IFERROR(IF(VLOOKUP(J$1,_xlfn.UNIQUE(_xlfn._xlws.FILTER(ARQUIVOS[REVISÃO],ARQUIVOS[DOCUMENTO]='MATRIZ DE REVISÃO'!$A386)),1,)=$B386,"VIGENTE","OBS"),IF(J$1&lt;$B386,"-",""))</f>
        <v/>
      </c>
      <c r="K386" s="21" t="str" cm="1">
        <f t="array" ref="K386">IFERROR(IF(VLOOKUP(K$1,_xlfn.UNIQUE(_xlfn._xlws.FILTER(ARQUIVOS[REVISÃO],ARQUIVOS[DOCUMENTO]='MATRIZ DE REVISÃO'!$A386)),1,)=$B386,"VIGENTE","OBS"),IF(K$1&lt;$B386,"-",""))</f>
        <v/>
      </c>
      <c r="L386" s="21" t="str" cm="1">
        <f t="array" ref="L386">IFERROR(IF(VLOOKUP(L$1,_xlfn.UNIQUE(_xlfn._xlws.FILTER(ARQUIVOS[REVISÃO],ARQUIVOS[DOCUMENTO]='MATRIZ DE REVISÃO'!$A386)),1,)=$B386,"VIGENTE","OBS"),IF(L$1&lt;$B386,"-",""))</f>
        <v/>
      </c>
      <c r="M386" s="21" t="str" cm="1">
        <f t="array" ref="M386">IFERROR(IF(VLOOKUP(M$1,_xlfn.UNIQUE(_xlfn._xlws.FILTER(ARQUIVOS[REVISÃO],ARQUIVOS[DOCUMENTO]='MATRIZ DE REVISÃO'!$A386)),1,)=$B386,"VIGENTE","OBS"),IF(M$1&lt;$B386,"-",""))</f>
        <v/>
      </c>
      <c r="N386" s="21" t="str" cm="1">
        <f t="array" ref="N386">IFERROR(IF(VLOOKUP(N$1,_xlfn.UNIQUE(_xlfn._xlws.FILTER(ARQUIVOS[REVISÃO],ARQUIVOS[DOCUMENTO]='MATRIZ DE REVISÃO'!$A386)),1,)=$B386,"VIGENTE","OBS"),IF(N$1&lt;$B386,"-",""))</f>
        <v/>
      </c>
      <c r="O386" s="22" t="str" cm="1">
        <f t="array" ref="O386">IFERROR(IF(VLOOKUP(O$1,_xlfn.UNIQUE(_xlfn._xlws.FILTER(ARQUIVOS[REVISÃO],ARQUIVOS[DOCUMENTO]='MATRIZ DE REVISÃO'!$A386)),1,)=$B386,"VIGENTE","OBS"),IF(O$1&lt;$B386,"-",""))</f>
        <v/>
      </c>
      <c r="P386" t="str" cm="1">
        <f t="array" ref="P386">IFERROR(IF(VLOOKUP(P$1,_xlfn.UNIQUE(_xlfn._xlws.FILTER(ARQUIVOS[REVISÃO],ARQUIVOS[DOCUMENTO]='MATRIZ DE REVISÃO'!$A386)),1,)=$B386,"VIGENTE","OBS"),IF(P$1&lt;$B386,"-",""))</f>
        <v/>
      </c>
      <c r="Q386" t="str" cm="1">
        <f t="array" ref="Q386">IFERROR(IF(VLOOKUP(Q$1,_xlfn.UNIQUE(_xlfn._xlws.FILTER(ARQUIVOS[REVISÃO],ARQUIVOS[DOCUMENTO]='MATRIZ DE REVISÃO'!$A386)),1,)=$B386,"VIGENTE","OBS"),IF(Q$1&lt;$B386,"-",""))</f>
        <v/>
      </c>
      <c r="R386" t="str" cm="1">
        <f t="array" ref="R386">IFERROR(IF(VLOOKUP(R$1,_xlfn.UNIQUE(_xlfn._xlws.FILTER(ARQUIVOS[REVISÃO],ARQUIVOS[DOCUMENTO]='MATRIZ DE REVISÃO'!$A386)),1,)=$B386,"VIGENTE","OBS"),IF(R$1&lt;$B386,"-",""))</f>
        <v/>
      </c>
      <c r="S386" t="str" cm="1">
        <f t="array" ref="S386">IFERROR(IF(VLOOKUP(S$1,_xlfn.UNIQUE(_xlfn._xlws.FILTER(ARQUIVOS[REVISÃO],ARQUIVOS[DOCUMENTO]='MATRIZ DE REVISÃO'!$A386)),1,)=$B386,"VIGENTE","OBS"),IF(S$1&lt;$B386,"-",""))</f>
        <v/>
      </c>
    </row>
    <row r="387" spans="1:19" x14ac:dyDescent="0.3">
      <c r="A387" s="16" t="s">
        <v>3179</v>
      </c>
      <c r="B387" s="17" t="str">
        <f>_xlfn.XLOOKUP(A387,LD_01[DOCUMENTO],LD_01[REVISÃO])</f>
        <v>R01</v>
      </c>
      <c r="C387" s="17" t="s">
        <v>4317</v>
      </c>
      <c r="D387" s="21" t="str" cm="1">
        <f t="array" ref="D387">IFERROR(IF(VLOOKUP(D$1,_xlfn.UNIQUE(_xlfn._xlws.FILTER(ARQUIVOS[REVISÃO],ARQUIVOS[DOCUMENTO]='MATRIZ DE REVISÃO'!$A387)),1,)=$B387,"VIGENTE","OBS"),IF(D$1&lt;$B387,"-",""))</f>
        <v>-</v>
      </c>
      <c r="E387" s="21" t="str" cm="1">
        <f t="array" ref="E387">IFERROR(IF(VLOOKUP(E$1,_xlfn.UNIQUE(_xlfn._xlws.FILTER(ARQUIVOS[REVISÃO],ARQUIVOS[DOCUMENTO]='MATRIZ DE REVISÃO'!$A387)),1,)=$B387,"VIGENTE","OBS"),IF(E$1&lt;$B387,"-",""))</f>
        <v>VIGENTE</v>
      </c>
      <c r="F387" s="21" t="str" cm="1">
        <f t="array" ref="F387">IFERROR(IF(VLOOKUP(F$1,_xlfn.UNIQUE(_xlfn._xlws.FILTER(ARQUIVOS[REVISÃO],ARQUIVOS[DOCUMENTO]='MATRIZ DE REVISÃO'!$A387)),1,)=$B387,"VIGENTE","OBS"),IF(F$1&lt;$B387,"-",""))</f>
        <v/>
      </c>
      <c r="G387" s="21" t="str" cm="1">
        <f t="array" ref="G387">IFERROR(IF(VLOOKUP(G$1,_xlfn.UNIQUE(_xlfn._xlws.FILTER(ARQUIVOS[REVISÃO],ARQUIVOS[DOCUMENTO]='MATRIZ DE REVISÃO'!$A387)),1,)=$B387,"VIGENTE","OBS"),IF(G$1&lt;$B387,"-",""))</f>
        <v/>
      </c>
      <c r="H387" s="21" t="str" cm="1">
        <f t="array" ref="H387">IFERROR(IF(VLOOKUP(H$1,_xlfn.UNIQUE(_xlfn._xlws.FILTER(ARQUIVOS[REVISÃO],ARQUIVOS[DOCUMENTO]='MATRIZ DE REVISÃO'!$A387)),1,)=$B387,"VIGENTE","OBS"),IF(H$1&lt;$B387,"-",""))</f>
        <v/>
      </c>
      <c r="I387" s="21" t="str" cm="1">
        <f t="array" ref="I387">IFERROR(IF(VLOOKUP(I$1,_xlfn.UNIQUE(_xlfn._xlws.FILTER(ARQUIVOS[REVISÃO],ARQUIVOS[DOCUMENTO]='MATRIZ DE REVISÃO'!$A387)),1,)=$B387,"VIGENTE","OBS"),IF(I$1&lt;$B387,"-",""))</f>
        <v/>
      </c>
      <c r="J387" s="21" t="str" cm="1">
        <f t="array" ref="J387">IFERROR(IF(VLOOKUP(J$1,_xlfn.UNIQUE(_xlfn._xlws.FILTER(ARQUIVOS[REVISÃO],ARQUIVOS[DOCUMENTO]='MATRIZ DE REVISÃO'!$A387)),1,)=$B387,"VIGENTE","OBS"),IF(J$1&lt;$B387,"-",""))</f>
        <v/>
      </c>
      <c r="K387" s="21" t="str" cm="1">
        <f t="array" ref="K387">IFERROR(IF(VLOOKUP(K$1,_xlfn.UNIQUE(_xlfn._xlws.FILTER(ARQUIVOS[REVISÃO],ARQUIVOS[DOCUMENTO]='MATRIZ DE REVISÃO'!$A387)),1,)=$B387,"VIGENTE","OBS"),IF(K$1&lt;$B387,"-",""))</f>
        <v/>
      </c>
      <c r="L387" s="21" t="str" cm="1">
        <f t="array" ref="L387">IFERROR(IF(VLOOKUP(L$1,_xlfn.UNIQUE(_xlfn._xlws.FILTER(ARQUIVOS[REVISÃO],ARQUIVOS[DOCUMENTO]='MATRIZ DE REVISÃO'!$A387)),1,)=$B387,"VIGENTE","OBS"),IF(L$1&lt;$B387,"-",""))</f>
        <v/>
      </c>
      <c r="M387" s="21" t="str" cm="1">
        <f t="array" ref="M387">IFERROR(IF(VLOOKUP(M$1,_xlfn.UNIQUE(_xlfn._xlws.FILTER(ARQUIVOS[REVISÃO],ARQUIVOS[DOCUMENTO]='MATRIZ DE REVISÃO'!$A387)),1,)=$B387,"VIGENTE","OBS"),IF(M$1&lt;$B387,"-",""))</f>
        <v/>
      </c>
      <c r="N387" s="21" t="str" cm="1">
        <f t="array" ref="N387">IFERROR(IF(VLOOKUP(N$1,_xlfn.UNIQUE(_xlfn._xlws.FILTER(ARQUIVOS[REVISÃO],ARQUIVOS[DOCUMENTO]='MATRIZ DE REVISÃO'!$A387)),1,)=$B387,"VIGENTE","OBS"),IF(N$1&lt;$B387,"-",""))</f>
        <v/>
      </c>
      <c r="O387" s="22" t="str" cm="1">
        <f t="array" ref="O387">IFERROR(IF(VLOOKUP(O$1,_xlfn.UNIQUE(_xlfn._xlws.FILTER(ARQUIVOS[REVISÃO],ARQUIVOS[DOCUMENTO]='MATRIZ DE REVISÃO'!$A387)),1,)=$B387,"VIGENTE","OBS"),IF(O$1&lt;$B387,"-",""))</f>
        <v/>
      </c>
      <c r="P387" t="str" cm="1">
        <f t="array" ref="P387">IFERROR(IF(VLOOKUP(P$1,_xlfn.UNIQUE(_xlfn._xlws.FILTER(ARQUIVOS[REVISÃO],ARQUIVOS[DOCUMENTO]='MATRIZ DE REVISÃO'!$A387)),1,)=$B387,"VIGENTE","OBS"),IF(P$1&lt;$B387,"-",""))</f>
        <v/>
      </c>
      <c r="Q387" t="str" cm="1">
        <f t="array" ref="Q387">IFERROR(IF(VLOOKUP(Q$1,_xlfn.UNIQUE(_xlfn._xlws.FILTER(ARQUIVOS[REVISÃO],ARQUIVOS[DOCUMENTO]='MATRIZ DE REVISÃO'!$A387)),1,)=$B387,"VIGENTE","OBS"),IF(Q$1&lt;$B387,"-",""))</f>
        <v/>
      </c>
      <c r="R387" t="str" cm="1">
        <f t="array" ref="R387">IFERROR(IF(VLOOKUP(R$1,_xlfn.UNIQUE(_xlfn._xlws.FILTER(ARQUIVOS[REVISÃO],ARQUIVOS[DOCUMENTO]='MATRIZ DE REVISÃO'!$A387)),1,)=$B387,"VIGENTE","OBS"),IF(R$1&lt;$B387,"-",""))</f>
        <v/>
      </c>
      <c r="S387" t="str" cm="1">
        <f t="array" ref="S387">IFERROR(IF(VLOOKUP(S$1,_xlfn.UNIQUE(_xlfn._xlws.FILTER(ARQUIVOS[REVISÃO],ARQUIVOS[DOCUMENTO]='MATRIZ DE REVISÃO'!$A387)),1,)=$B387,"VIGENTE","OBS"),IF(S$1&lt;$B387,"-",""))</f>
        <v/>
      </c>
    </row>
    <row r="388" spans="1:19" x14ac:dyDescent="0.3">
      <c r="A388" s="16" t="s">
        <v>3172</v>
      </c>
      <c r="B388" s="17" t="str">
        <f>_xlfn.XLOOKUP(A388,LD_01[DOCUMENTO],LD_01[REVISÃO])</f>
        <v>R02</v>
      </c>
      <c r="C388" s="17" t="s">
        <v>4317</v>
      </c>
      <c r="D388" s="21" t="str" cm="1">
        <f t="array" ref="D388">IFERROR(IF(VLOOKUP(D$1,_xlfn.UNIQUE(_xlfn._xlws.FILTER(ARQUIVOS[REVISÃO],ARQUIVOS[DOCUMENTO]='MATRIZ DE REVISÃO'!$A388)),1,)=$B388,"VIGENTE","OBS"),IF(D$1&lt;$B388,"-",""))</f>
        <v>-</v>
      </c>
      <c r="E388" s="21" t="str" cm="1">
        <f t="array" ref="E388">IFERROR(IF(VLOOKUP(E$1,_xlfn.UNIQUE(_xlfn._xlws.FILTER(ARQUIVOS[REVISÃO],ARQUIVOS[DOCUMENTO]='MATRIZ DE REVISÃO'!$A388)),1,)=$B388,"VIGENTE","OBS"),IF(E$1&lt;$B388,"-",""))</f>
        <v>-</v>
      </c>
      <c r="F388" s="21" t="str" cm="1">
        <f t="array" ref="F388">IFERROR(IF(VLOOKUP(F$1,_xlfn.UNIQUE(_xlfn._xlws.FILTER(ARQUIVOS[REVISÃO],ARQUIVOS[DOCUMENTO]='MATRIZ DE REVISÃO'!$A388)),1,)=$B388,"VIGENTE","OBS"),IF(F$1&lt;$B388,"-",""))</f>
        <v>VIGENTE</v>
      </c>
      <c r="G388" s="21" t="str" cm="1">
        <f t="array" ref="G388">IFERROR(IF(VLOOKUP(G$1,_xlfn.UNIQUE(_xlfn._xlws.FILTER(ARQUIVOS[REVISÃO],ARQUIVOS[DOCUMENTO]='MATRIZ DE REVISÃO'!$A388)),1,)=$B388,"VIGENTE","OBS"),IF(G$1&lt;$B388,"-",""))</f>
        <v/>
      </c>
      <c r="H388" s="21" t="str" cm="1">
        <f t="array" ref="H388">IFERROR(IF(VLOOKUP(H$1,_xlfn.UNIQUE(_xlfn._xlws.FILTER(ARQUIVOS[REVISÃO],ARQUIVOS[DOCUMENTO]='MATRIZ DE REVISÃO'!$A388)),1,)=$B388,"VIGENTE","OBS"),IF(H$1&lt;$B388,"-",""))</f>
        <v/>
      </c>
      <c r="I388" s="21" t="str" cm="1">
        <f t="array" ref="I388">IFERROR(IF(VLOOKUP(I$1,_xlfn.UNIQUE(_xlfn._xlws.FILTER(ARQUIVOS[REVISÃO],ARQUIVOS[DOCUMENTO]='MATRIZ DE REVISÃO'!$A388)),1,)=$B388,"VIGENTE","OBS"),IF(I$1&lt;$B388,"-",""))</f>
        <v/>
      </c>
      <c r="J388" s="21" t="str" cm="1">
        <f t="array" ref="J388">IFERROR(IF(VLOOKUP(J$1,_xlfn.UNIQUE(_xlfn._xlws.FILTER(ARQUIVOS[REVISÃO],ARQUIVOS[DOCUMENTO]='MATRIZ DE REVISÃO'!$A388)),1,)=$B388,"VIGENTE","OBS"),IF(J$1&lt;$B388,"-",""))</f>
        <v/>
      </c>
      <c r="K388" s="21" t="str" cm="1">
        <f t="array" ref="K388">IFERROR(IF(VLOOKUP(K$1,_xlfn.UNIQUE(_xlfn._xlws.FILTER(ARQUIVOS[REVISÃO],ARQUIVOS[DOCUMENTO]='MATRIZ DE REVISÃO'!$A388)),1,)=$B388,"VIGENTE","OBS"),IF(K$1&lt;$B388,"-",""))</f>
        <v/>
      </c>
      <c r="L388" s="21" t="str" cm="1">
        <f t="array" ref="L388">IFERROR(IF(VLOOKUP(L$1,_xlfn.UNIQUE(_xlfn._xlws.FILTER(ARQUIVOS[REVISÃO],ARQUIVOS[DOCUMENTO]='MATRIZ DE REVISÃO'!$A388)),1,)=$B388,"VIGENTE","OBS"),IF(L$1&lt;$B388,"-",""))</f>
        <v/>
      </c>
      <c r="M388" s="21" t="str" cm="1">
        <f t="array" ref="M388">IFERROR(IF(VLOOKUP(M$1,_xlfn.UNIQUE(_xlfn._xlws.FILTER(ARQUIVOS[REVISÃO],ARQUIVOS[DOCUMENTO]='MATRIZ DE REVISÃO'!$A388)),1,)=$B388,"VIGENTE","OBS"),IF(M$1&lt;$B388,"-",""))</f>
        <v/>
      </c>
      <c r="N388" s="21" t="str" cm="1">
        <f t="array" ref="N388">IFERROR(IF(VLOOKUP(N$1,_xlfn.UNIQUE(_xlfn._xlws.FILTER(ARQUIVOS[REVISÃO],ARQUIVOS[DOCUMENTO]='MATRIZ DE REVISÃO'!$A388)),1,)=$B388,"VIGENTE","OBS"),IF(N$1&lt;$B388,"-",""))</f>
        <v/>
      </c>
      <c r="O388" s="22" t="str" cm="1">
        <f t="array" ref="O388">IFERROR(IF(VLOOKUP(O$1,_xlfn.UNIQUE(_xlfn._xlws.FILTER(ARQUIVOS[REVISÃO],ARQUIVOS[DOCUMENTO]='MATRIZ DE REVISÃO'!$A388)),1,)=$B388,"VIGENTE","OBS"),IF(O$1&lt;$B388,"-",""))</f>
        <v/>
      </c>
      <c r="P388" t="str" cm="1">
        <f t="array" ref="P388">IFERROR(IF(VLOOKUP(P$1,_xlfn.UNIQUE(_xlfn._xlws.FILTER(ARQUIVOS[REVISÃO],ARQUIVOS[DOCUMENTO]='MATRIZ DE REVISÃO'!$A388)),1,)=$B388,"VIGENTE","OBS"),IF(P$1&lt;$B388,"-",""))</f>
        <v/>
      </c>
      <c r="Q388" t="str" cm="1">
        <f t="array" ref="Q388">IFERROR(IF(VLOOKUP(Q$1,_xlfn.UNIQUE(_xlfn._xlws.FILTER(ARQUIVOS[REVISÃO],ARQUIVOS[DOCUMENTO]='MATRIZ DE REVISÃO'!$A388)),1,)=$B388,"VIGENTE","OBS"),IF(Q$1&lt;$B388,"-",""))</f>
        <v/>
      </c>
      <c r="R388" t="str" cm="1">
        <f t="array" ref="R388">IFERROR(IF(VLOOKUP(R$1,_xlfn.UNIQUE(_xlfn._xlws.FILTER(ARQUIVOS[REVISÃO],ARQUIVOS[DOCUMENTO]='MATRIZ DE REVISÃO'!$A388)),1,)=$B388,"VIGENTE","OBS"),IF(R$1&lt;$B388,"-",""))</f>
        <v/>
      </c>
      <c r="S388" t="str" cm="1">
        <f t="array" ref="S388">IFERROR(IF(VLOOKUP(S$1,_xlfn.UNIQUE(_xlfn._xlws.FILTER(ARQUIVOS[REVISÃO],ARQUIVOS[DOCUMENTO]='MATRIZ DE REVISÃO'!$A388)),1,)=$B388,"VIGENTE","OBS"),IF(S$1&lt;$B388,"-",""))</f>
        <v/>
      </c>
    </row>
    <row r="389" spans="1:19" x14ac:dyDescent="0.3">
      <c r="A389" s="16" t="s">
        <v>3173</v>
      </c>
      <c r="B389" s="17" t="str">
        <f>_xlfn.XLOOKUP(A389,LD_01[DOCUMENTO],LD_01[REVISÃO])</f>
        <v>R00</v>
      </c>
      <c r="C389" s="17" t="s">
        <v>4317</v>
      </c>
      <c r="D389" s="21" t="str" cm="1">
        <f t="array" ref="D389">IFERROR(IF(VLOOKUP(D$1,_xlfn.UNIQUE(_xlfn._xlws.FILTER(ARQUIVOS[REVISÃO],ARQUIVOS[DOCUMENTO]='MATRIZ DE REVISÃO'!$A389)),1,)=$B389,"VIGENTE","OBS"),IF(D$1&lt;$B389,"-",""))</f>
        <v>VIGENTE</v>
      </c>
      <c r="E389" s="21" t="str" cm="1">
        <f t="array" ref="E389">IFERROR(IF(VLOOKUP(E$1,_xlfn.UNIQUE(_xlfn._xlws.FILTER(ARQUIVOS[REVISÃO],ARQUIVOS[DOCUMENTO]='MATRIZ DE REVISÃO'!$A389)),1,)=$B389,"VIGENTE","OBS"),IF(E$1&lt;$B389,"-",""))</f>
        <v/>
      </c>
      <c r="F389" s="21" t="str" cm="1">
        <f t="array" ref="F389">IFERROR(IF(VLOOKUP(F$1,_xlfn.UNIQUE(_xlfn._xlws.FILTER(ARQUIVOS[REVISÃO],ARQUIVOS[DOCUMENTO]='MATRIZ DE REVISÃO'!$A389)),1,)=$B389,"VIGENTE","OBS"),IF(F$1&lt;$B389,"-",""))</f>
        <v/>
      </c>
      <c r="G389" s="21" t="str" cm="1">
        <f t="array" ref="G389">IFERROR(IF(VLOOKUP(G$1,_xlfn.UNIQUE(_xlfn._xlws.FILTER(ARQUIVOS[REVISÃO],ARQUIVOS[DOCUMENTO]='MATRIZ DE REVISÃO'!$A389)),1,)=$B389,"VIGENTE","OBS"),IF(G$1&lt;$B389,"-",""))</f>
        <v/>
      </c>
      <c r="H389" s="21" t="str" cm="1">
        <f t="array" ref="H389">IFERROR(IF(VLOOKUP(H$1,_xlfn.UNIQUE(_xlfn._xlws.FILTER(ARQUIVOS[REVISÃO],ARQUIVOS[DOCUMENTO]='MATRIZ DE REVISÃO'!$A389)),1,)=$B389,"VIGENTE","OBS"),IF(H$1&lt;$B389,"-",""))</f>
        <v/>
      </c>
      <c r="I389" s="21" t="str" cm="1">
        <f t="array" ref="I389">IFERROR(IF(VLOOKUP(I$1,_xlfn.UNIQUE(_xlfn._xlws.FILTER(ARQUIVOS[REVISÃO],ARQUIVOS[DOCUMENTO]='MATRIZ DE REVISÃO'!$A389)),1,)=$B389,"VIGENTE","OBS"),IF(I$1&lt;$B389,"-",""))</f>
        <v/>
      </c>
      <c r="J389" s="21" t="str" cm="1">
        <f t="array" ref="J389">IFERROR(IF(VLOOKUP(J$1,_xlfn.UNIQUE(_xlfn._xlws.FILTER(ARQUIVOS[REVISÃO],ARQUIVOS[DOCUMENTO]='MATRIZ DE REVISÃO'!$A389)),1,)=$B389,"VIGENTE","OBS"),IF(J$1&lt;$B389,"-",""))</f>
        <v/>
      </c>
      <c r="K389" s="21" t="str" cm="1">
        <f t="array" ref="K389">IFERROR(IF(VLOOKUP(K$1,_xlfn.UNIQUE(_xlfn._xlws.FILTER(ARQUIVOS[REVISÃO],ARQUIVOS[DOCUMENTO]='MATRIZ DE REVISÃO'!$A389)),1,)=$B389,"VIGENTE","OBS"),IF(K$1&lt;$B389,"-",""))</f>
        <v/>
      </c>
      <c r="L389" s="21" t="str" cm="1">
        <f t="array" ref="L389">IFERROR(IF(VLOOKUP(L$1,_xlfn.UNIQUE(_xlfn._xlws.FILTER(ARQUIVOS[REVISÃO],ARQUIVOS[DOCUMENTO]='MATRIZ DE REVISÃO'!$A389)),1,)=$B389,"VIGENTE","OBS"),IF(L$1&lt;$B389,"-",""))</f>
        <v/>
      </c>
      <c r="M389" s="21" t="str" cm="1">
        <f t="array" ref="M389">IFERROR(IF(VLOOKUP(M$1,_xlfn.UNIQUE(_xlfn._xlws.FILTER(ARQUIVOS[REVISÃO],ARQUIVOS[DOCUMENTO]='MATRIZ DE REVISÃO'!$A389)),1,)=$B389,"VIGENTE","OBS"),IF(M$1&lt;$B389,"-",""))</f>
        <v/>
      </c>
      <c r="N389" s="21" t="str" cm="1">
        <f t="array" ref="N389">IFERROR(IF(VLOOKUP(N$1,_xlfn.UNIQUE(_xlfn._xlws.FILTER(ARQUIVOS[REVISÃO],ARQUIVOS[DOCUMENTO]='MATRIZ DE REVISÃO'!$A389)),1,)=$B389,"VIGENTE","OBS"),IF(N$1&lt;$B389,"-",""))</f>
        <v/>
      </c>
      <c r="O389" s="22" t="str" cm="1">
        <f t="array" ref="O389">IFERROR(IF(VLOOKUP(O$1,_xlfn.UNIQUE(_xlfn._xlws.FILTER(ARQUIVOS[REVISÃO],ARQUIVOS[DOCUMENTO]='MATRIZ DE REVISÃO'!$A389)),1,)=$B389,"VIGENTE","OBS"),IF(O$1&lt;$B389,"-",""))</f>
        <v/>
      </c>
      <c r="P389" t="str" cm="1">
        <f t="array" ref="P389">IFERROR(IF(VLOOKUP(P$1,_xlfn.UNIQUE(_xlfn._xlws.FILTER(ARQUIVOS[REVISÃO],ARQUIVOS[DOCUMENTO]='MATRIZ DE REVISÃO'!$A389)),1,)=$B389,"VIGENTE","OBS"),IF(P$1&lt;$B389,"-",""))</f>
        <v/>
      </c>
      <c r="Q389" t="str" cm="1">
        <f t="array" ref="Q389">IFERROR(IF(VLOOKUP(Q$1,_xlfn.UNIQUE(_xlfn._xlws.FILTER(ARQUIVOS[REVISÃO],ARQUIVOS[DOCUMENTO]='MATRIZ DE REVISÃO'!$A389)),1,)=$B389,"VIGENTE","OBS"),IF(Q$1&lt;$B389,"-",""))</f>
        <v/>
      </c>
      <c r="R389" t="str" cm="1">
        <f t="array" ref="R389">IFERROR(IF(VLOOKUP(R$1,_xlfn.UNIQUE(_xlfn._xlws.FILTER(ARQUIVOS[REVISÃO],ARQUIVOS[DOCUMENTO]='MATRIZ DE REVISÃO'!$A389)),1,)=$B389,"VIGENTE","OBS"),IF(R$1&lt;$B389,"-",""))</f>
        <v/>
      </c>
      <c r="S389" t="str" cm="1">
        <f t="array" ref="S389">IFERROR(IF(VLOOKUP(S$1,_xlfn.UNIQUE(_xlfn._xlws.FILTER(ARQUIVOS[REVISÃO],ARQUIVOS[DOCUMENTO]='MATRIZ DE REVISÃO'!$A389)),1,)=$B389,"VIGENTE","OBS"),IF(S$1&lt;$B389,"-",""))</f>
        <v/>
      </c>
    </row>
    <row r="390" spans="1:19" x14ac:dyDescent="0.3">
      <c r="A390" s="16" t="s">
        <v>3174</v>
      </c>
      <c r="B390" s="17" t="str">
        <f>_xlfn.XLOOKUP(A390,LD_01[DOCUMENTO],LD_01[REVISÃO])</f>
        <v>R00</v>
      </c>
      <c r="C390" s="17" t="s">
        <v>4317</v>
      </c>
      <c r="D390" s="21" t="str" cm="1">
        <f t="array" ref="D390">IFERROR(IF(VLOOKUP(D$1,_xlfn.UNIQUE(_xlfn._xlws.FILTER(ARQUIVOS[REVISÃO],ARQUIVOS[DOCUMENTO]='MATRIZ DE REVISÃO'!$A390)),1,)=$B390,"VIGENTE","OBS"),IF(D$1&lt;$B390,"-",""))</f>
        <v>VIGENTE</v>
      </c>
      <c r="E390" s="21" t="str" cm="1">
        <f t="array" ref="E390">IFERROR(IF(VLOOKUP(E$1,_xlfn.UNIQUE(_xlfn._xlws.FILTER(ARQUIVOS[REVISÃO],ARQUIVOS[DOCUMENTO]='MATRIZ DE REVISÃO'!$A390)),1,)=$B390,"VIGENTE","OBS"),IF(E$1&lt;$B390,"-",""))</f>
        <v/>
      </c>
      <c r="F390" s="21" t="str" cm="1">
        <f t="array" ref="F390">IFERROR(IF(VLOOKUP(F$1,_xlfn.UNIQUE(_xlfn._xlws.FILTER(ARQUIVOS[REVISÃO],ARQUIVOS[DOCUMENTO]='MATRIZ DE REVISÃO'!$A390)),1,)=$B390,"VIGENTE","OBS"),IF(F$1&lt;$B390,"-",""))</f>
        <v/>
      </c>
      <c r="G390" s="21" t="str" cm="1">
        <f t="array" ref="G390">IFERROR(IF(VLOOKUP(G$1,_xlfn.UNIQUE(_xlfn._xlws.FILTER(ARQUIVOS[REVISÃO],ARQUIVOS[DOCUMENTO]='MATRIZ DE REVISÃO'!$A390)),1,)=$B390,"VIGENTE","OBS"),IF(G$1&lt;$B390,"-",""))</f>
        <v/>
      </c>
      <c r="H390" s="21" t="str" cm="1">
        <f t="array" ref="H390">IFERROR(IF(VLOOKUP(H$1,_xlfn.UNIQUE(_xlfn._xlws.FILTER(ARQUIVOS[REVISÃO],ARQUIVOS[DOCUMENTO]='MATRIZ DE REVISÃO'!$A390)),1,)=$B390,"VIGENTE","OBS"),IF(H$1&lt;$B390,"-",""))</f>
        <v/>
      </c>
      <c r="I390" s="21" t="str" cm="1">
        <f t="array" ref="I390">IFERROR(IF(VLOOKUP(I$1,_xlfn.UNIQUE(_xlfn._xlws.FILTER(ARQUIVOS[REVISÃO],ARQUIVOS[DOCUMENTO]='MATRIZ DE REVISÃO'!$A390)),1,)=$B390,"VIGENTE","OBS"),IF(I$1&lt;$B390,"-",""))</f>
        <v/>
      </c>
      <c r="J390" s="21" t="str" cm="1">
        <f t="array" ref="J390">IFERROR(IF(VLOOKUP(J$1,_xlfn.UNIQUE(_xlfn._xlws.FILTER(ARQUIVOS[REVISÃO],ARQUIVOS[DOCUMENTO]='MATRIZ DE REVISÃO'!$A390)),1,)=$B390,"VIGENTE","OBS"),IF(J$1&lt;$B390,"-",""))</f>
        <v/>
      </c>
      <c r="K390" s="21" t="str" cm="1">
        <f t="array" ref="K390">IFERROR(IF(VLOOKUP(K$1,_xlfn.UNIQUE(_xlfn._xlws.FILTER(ARQUIVOS[REVISÃO],ARQUIVOS[DOCUMENTO]='MATRIZ DE REVISÃO'!$A390)),1,)=$B390,"VIGENTE","OBS"),IF(K$1&lt;$B390,"-",""))</f>
        <v/>
      </c>
      <c r="L390" s="21" t="str" cm="1">
        <f t="array" ref="L390">IFERROR(IF(VLOOKUP(L$1,_xlfn.UNIQUE(_xlfn._xlws.FILTER(ARQUIVOS[REVISÃO],ARQUIVOS[DOCUMENTO]='MATRIZ DE REVISÃO'!$A390)),1,)=$B390,"VIGENTE","OBS"),IF(L$1&lt;$B390,"-",""))</f>
        <v/>
      </c>
      <c r="M390" s="21" t="str" cm="1">
        <f t="array" ref="M390">IFERROR(IF(VLOOKUP(M$1,_xlfn.UNIQUE(_xlfn._xlws.FILTER(ARQUIVOS[REVISÃO],ARQUIVOS[DOCUMENTO]='MATRIZ DE REVISÃO'!$A390)),1,)=$B390,"VIGENTE","OBS"),IF(M$1&lt;$B390,"-",""))</f>
        <v/>
      </c>
      <c r="N390" s="21" t="str" cm="1">
        <f t="array" ref="N390">IFERROR(IF(VLOOKUP(N$1,_xlfn.UNIQUE(_xlfn._xlws.FILTER(ARQUIVOS[REVISÃO],ARQUIVOS[DOCUMENTO]='MATRIZ DE REVISÃO'!$A390)),1,)=$B390,"VIGENTE","OBS"),IF(N$1&lt;$B390,"-",""))</f>
        <v/>
      </c>
      <c r="O390" s="22" t="str" cm="1">
        <f t="array" ref="O390">IFERROR(IF(VLOOKUP(O$1,_xlfn.UNIQUE(_xlfn._xlws.FILTER(ARQUIVOS[REVISÃO],ARQUIVOS[DOCUMENTO]='MATRIZ DE REVISÃO'!$A390)),1,)=$B390,"VIGENTE","OBS"),IF(O$1&lt;$B390,"-",""))</f>
        <v/>
      </c>
      <c r="P390" t="str" cm="1">
        <f t="array" ref="P390">IFERROR(IF(VLOOKUP(P$1,_xlfn.UNIQUE(_xlfn._xlws.FILTER(ARQUIVOS[REVISÃO],ARQUIVOS[DOCUMENTO]='MATRIZ DE REVISÃO'!$A390)),1,)=$B390,"VIGENTE","OBS"),IF(P$1&lt;$B390,"-",""))</f>
        <v/>
      </c>
      <c r="Q390" t="str" cm="1">
        <f t="array" ref="Q390">IFERROR(IF(VLOOKUP(Q$1,_xlfn.UNIQUE(_xlfn._xlws.FILTER(ARQUIVOS[REVISÃO],ARQUIVOS[DOCUMENTO]='MATRIZ DE REVISÃO'!$A390)),1,)=$B390,"VIGENTE","OBS"),IF(Q$1&lt;$B390,"-",""))</f>
        <v/>
      </c>
      <c r="R390" t="str" cm="1">
        <f t="array" ref="R390">IFERROR(IF(VLOOKUP(R$1,_xlfn.UNIQUE(_xlfn._xlws.FILTER(ARQUIVOS[REVISÃO],ARQUIVOS[DOCUMENTO]='MATRIZ DE REVISÃO'!$A390)),1,)=$B390,"VIGENTE","OBS"),IF(R$1&lt;$B390,"-",""))</f>
        <v/>
      </c>
      <c r="S390" t="str" cm="1">
        <f t="array" ref="S390">IFERROR(IF(VLOOKUP(S$1,_xlfn.UNIQUE(_xlfn._xlws.FILTER(ARQUIVOS[REVISÃO],ARQUIVOS[DOCUMENTO]='MATRIZ DE REVISÃO'!$A390)),1,)=$B390,"VIGENTE","OBS"),IF(S$1&lt;$B390,"-",""))</f>
        <v/>
      </c>
    </row>
    <row r="391" spans="1:19" x14ac:dyDescent="0.3">
      <c r="A391" s="16" t="s">
        <v>3175</v>
      </c>
      <c r="B391" s="17" t="str">
        <f>_xlfn.XLOOKUP(A391,LD_01[DOCUMENTO],LD_01[REVISÃO])</f>
        <v>R00</v>
      </c>
      <c r="C391" s="17" t="s">
        <v>4317</v>
      </c>
      <c r="D391" s="21" t="str" cm="1">
        <f t="array" ref="D391">IFERROR(IF(VLOOKUP(D$1,_xlfn.UNIQUE(_xlfn._xlws.FILTER(ARQUIVOS[REVISÃO],ARQUIVOS[DOCUMENTO]='MATRIZ DE REVISÃO'!$A391)),1,)=$B391,"VIGENTE","OBS"),IF(D$1&lt;$B391,"-",""))</f>
        <v>VIGENTE</v>
      </c>
      <c r="E391" s="21" t="str" cm="1">
        <f t="array" ref="E391">IFERROR(IF(VLOOKUP(E$1,_xlfn.UNIQUE(_xlfn._xlws.FILTER(ARQUIVOS[REVISÃO],ARQUIVOS[DOCUMENTO]='MATRIZ DE REVISÃO'!$A391)),1,)=$B391,"VIGENTE","OBS"),IF(E$1&lt;$B391,"-",""))</f>
        <v/>
      </c>
      <c r="F391" s="21" t="str" cm="1">
        <f t="array" ref="F391">IFERROR(IF(VLOOKUP(F$1,_xlfn.UNIQUE(_xlfn._xlws.FILTER(ARQUIVOS[REVISÃO],ARQUIVOS[DOCUMENTO]='MATRIZ DE REVISÃO'!$A391)),1,)=$B391,"VIGENTE","OBS"),IF(F$1&lt;$B391,"-",""))</f>
        <v/>
      </c>
      <c r="G391" s="21" t="str" cm="1">
        <f t="array" ref="G391">IFERROR(IF(VLOOKUP(G$1,_xlfn.UNIQUE(_xlfn._xlws.FILTER(ARQUIVOS[REVISÃO],ARQUIVOS[DOCUMENTO]='MATRIZ DE REVISÃO'!$A391)),1,)=$B391,"VIGENTE","OBS"),IF(G$1&lt;$B391,"-",""))</f>
        <v/>
      </c>
      <c r="H391" s="21" t="str" cm="1">
        <f t="array" ref="H391">IFERROR(IF(VLOOKUP(H$1,_xlfn.UNIQUE(_xlfn._xlws.FILTER(ARQUIVOS[REVISÃO],ARQUIVOS[DOCUMENTO]='MATRIZ DE REVISÃO'!$A391)),1,)=$B391,"VIGENTE","OBS"),IF(H$1&lt;$B391,"-",""))</f>
        <v/>
      </c>
      <c r="I391" s="21" t="str" cm="1">
        <f t="array" ref="I391">IFERROR(IF(VLOOKUP(I$1,_xlfn.UNIQUE(_xlfn._xlws.FILTER(ARQUIVOS[REVISÃO],ARQUIVOS[DOCUMENTO]='MATRIZ DE REVISÃO'!$A391)),1,)=$B391,"VIGENTE","OBS"),IF(I$1&lt;$B391,"-",""))</f>
        <v/>
      </c>
      <c r="J391" s="21" t="str" cm="1">
        <f t="array" ref="J391">IFERROR(IF(VLOOKUP(J$1,_xlfn.UNIQUE(_xlfn._xlws.FILTER(ARQUIVOS[REVISÃO],ARQUIVOS[DOCUMENTO]='MATRIZ DE REVISÃO'!$A391)),1,)=$B391,"VIGENTE","OBS"),IF(J$1&lt;$B391,"-",""))</f>
        <v/>
      </c>
      <c r="K391" s="21" t="str" cm="1">
        <f t="array" ref="K391">IFERROR(IF(VLOOKUP(K$1,_xlfn.UNIQUE(_xlfn._xlws.FILTER(ARQUIVOS[REVISÃO],ARQUIVOS[DOCUMENTO]='MATRIZ DE REVISÃO'!$A391)),1,)=$B391,"VIGENTE","OBS"),IF(K$1&lt;$B391,"-",""))</f>
        <v/>
      </c>
      <c r="L391" s="21" t="str" cm="1">
        <f t="array" ref="L391">IFERROR(IF(VLOOKUP(L$1,_xlfn.UNIQUE(_xlfn._xlws.FILTER(ARQUIVOS[REVISÃO],ARQUIVOS[DOCUMENTO]='MATRIZ DE REVISÃO'!$A391)),1,)=$B391,"VIGENTE","OBS"),IF(L$1&lt;$B391,"-",""))</f>
        <v/>
      </c>
      <c r="M391" s="21" t="str" cm="1">
        <f t="array" ref="M391">IFERROR(IF(VLOOKUP(M$1,_xlfn.UNIQUE(_xlfn._xlws.FILTER(ARQUIVOS[REVISÃO],ARQUIVOS[DOCUMENTO]='MATRIZ DE REVISÃO'!$A391)),1,)=$B391,"VIGENTE","OBS"),IF(M$1&lt;$B391,"-",""))</f>
        <v/>
      </c>
      <c r="N391" s="21" t="str" cm="1">
        <f t="array" ref="N391">IFERROR(IF(VLOOKUP(N$1,_xlfn.UNIQUE(_xlfn._xlws.FILTER(ARQUIVOS[REVISÃO],ARQUIVOS[DOCUMENTO]='MATRIZ DE REVISÃO'!$A391)),1,)=$B391,"VIGENTE","OBS"),IF(N$1&lt;$B391,"-",""))</f>
        <v/>
      </c>
      <c r="O391" s="22" t="str" cm="1">
        <f t="array" ref="O391">IFERROR(IF(VLOOKUP(O$1,_xlfn.UNIQUE(_xlfn._xlws.FILTER(ARQUIVOS[REVISÃO],ARQUIVOS[DOCUMENTO]='MATRIZ DE REVISÃO'!$A391)),1,)=$B391,"VIGENTE","OBS"),IF(O$1&lt;$B391,"-",""))</f>
        <v/>
      </c>
      <c r="P391" t="str" cm="1">
        <f t="array" ref="P391">IFERROR(IF(VLOOKUP(P$1,_xlfn.UNIQUE(_xlfn._xlws.FILTER(ARQUIVOS[REVISÃO],ARQUIVOS[DOCUMENTO]='MATRIZ DE REVISÃO'!$A391)),1,)=$B391,"VIGENTE","OBS"),IF(P$1&lt;$B391,"-",""))</f>
        <v/>
      </c>
      <c r="Q391" t="str" cm="1">
        <f t="array" ref="Q391">IFERROR(IF(VLOOKUP(Q$1,_xlfn.UNIQUE(_xlfn._xlws.FILTER(ARQUIVOS[REVISÃO],ARQUIVOS[DOCUMENTO]='MATRIZ DE REVISÃO'!$A391)),1,)=$B391,"VIGENTE","OBS"),IF(Q$1&lt;$B391,"-",""))</f>
        <v/>
      </c>
      <c r="R391" t="str" cm="1">
        <f t="array" ref="R391">IFERROR(IF(VLOOKUP(R$1,_xlfn.UNIQUE(_xlfn._xlws.FILTER(ARQUIVOS[REVISÃO],ARQUIVOS[DOCUMENTO]='MATRIZ DE REVISÃO'!$A391)),1,)=$B391,"VIGENTE","OBS"),IF(R$1&lt;$B391,"-",""))</f>
        <v/>
      </c>
      <c r="S391" t="str" cm="1">
        <f t="array" ref="S391">IFERROR(IF(VLOOKUP(S$1,_xlfn.UNIQUE(_xlfn._xlws.FILTER(ARQUIVOS[REVISÃO],ARQUIVOS[DOCUMENTO]='MATRIZ DE REVISÃO'!$A391)),1,)=$B391,"VIGENTE","OBS"),IF(S$1&lt;$B391,"-",""))</f>
        <v/>
      </c>
    </row>
    <row r="392" spans="1:19" x14ac:dyDescent="0.3">
      <c r="A392" s="16" t="s">
        <v>4068</v>
      </c>
      <c r="B392" s="17" t="str">
        <f>_xlfn.XLOOKUP(A392,LD_01[DOCUMENTO],LD_01[REVISÃO])</f>
        <v>R00</v>
      </c>
      <c r="C392" s="17" t="s">
        <v>4317</v>
      </c>
      <c r="D392" s="21" t="str" cm="1">
        <f t="array" ref="D392">IFERROR(IF(VLOOKUP(D$1,_xlfn.UNIQUE(_xlfn._xlws.FILTER(ARQUIVOS[REVISÃO],ARQUIVOS[DOCUMENTO]='MATRIZ DE REVISÃO'!$A392)),1,)=$B392,"VIGENTE","OBS"),IF(D$1&lt;$B392,"-",""))</f>
        <v>VIGENTE</v>
      </c>
      <c r="E392" s="21" t="str" cm="1">
        <f t="array" ref="E392">IFERROR(IF(VLOOKUP(E$1,_xlfn.UNIQUE(_xlfn._xlws.FILTER(ARQUIVOS[REVISÃO],ARQUIVOS[DOCUMENTO]='MATRIZ DE REVISÃO'!$A392)),1,)=$B392,"VIGENTE","OBS"),IF(E$1&lt;$B392,"-",""))</f>
        <v/>
      </c>
      <c r="F392" s="21" t="str" cm="1">
        <f t="array" ref="F392">IFERROR(IF(VLOOKUP(F$1,_xlfn.UNIQUE(_xlfn._xlws.FILTER(ARQUIVOS[REVISÃO],ARQUIVOS[DOCUMENTO]='MATRIZ DE REVISÃO'!$A392)),1,)=$B392,"VIGENTE","OBS"),IF(F$1&lt;$B392,"-",""))</f>
        <v/>
      </c>
      <c r="G392" s="21" t="str" cm="1">
        <f t="array" ref="G392">IFERROR(IF(VLOOKUP(G$1,_xlfn.UNIQUE(_xlfn._xlws.FILTER(ARQUIVOS[REVISÃO],ARQUIVOS[DOCUMENTO]='MATRIZ DE REVISÃO'!$A392)),1,)=$B392,"VIGENTE","OBS"),IF(G$1&lt;$B392,"-",""))</f>
        <v/>
      </c>
      <c r="H392" s="21" t="str" cm="1">
        <f t="array" ref="H392">IFERROR(IF(VLOOKUP(H$1,_xlfn.UNIQUE(_xlfn._xlws.FILTER(ARQUIVOS[REVISÃO],ARQUIVOS[DOCUMENTO]='MATRIZ DE REVISÃO'!$A392)),1,)=$B392,"VIGENTE","OBS"),IF(H$1&lt;$B392,"-",""))</f>
        <v/>
      </c>
      <c r="I392" s="21" t="str" cm="1">
        <f t="array" ref="I392">IFERROR(IF(VLOOKUP(I$1,_xlfn.UNIQUE(_xlfn._xlws.FILTER(ARQUIVOS[REVISÃO],ARQUIVOS[DOCUMENTO]='MATRIZ DE REVISÃO'!$A392)),1,)=$B392,"VIGENTE","OBS"),IF(I$1&lt;$B392,"-",""))</f>
        <v/>
      </c>
      <c r="J392" s="21" t="str" cm="1">
        <f t="array" ref="J392">IFERROR(IF(VLOOKUP(J$1,_xlfn.UNIQUE(_xlfn._xlws.FILTER(ARQUIVOS[REVISÃO],ARQUIVOS[DOCUMENTO]='MATRIZ DE REVISÃO'!$A392)),1,)=$B392,"VIGENTE","OBS"),IF(J$1&lt;$B392,"-",""))</f>
        <v/>
      </c>
      <c r="K392" s="21" t="str" cm="1">
        <f t="array" ref="K392">IFERROR(IF(VLOOKUP(K$1,_xlfn.UNIQUE(_xlfn._xlws.FILTER(ARQUIVOS[REVISÃO],ARQUIVOS[DOCUMENTO]='MATRIZ DE REVISÃO'!$A392)),1,)=$B392,"VIGENTE","OBS"),IF(K$1&lt;$B392,"-",""))</f>
        <v/>
      </c>
      <c r="L392" s="21" t="str" cm="1">
        <f t="array" ref="L392">IFERROR(IF(VLOOKUP(L$1,_xlfn.UNIQUE(_xlfn._xlws.FILTER(ARQUIVOS[REVISÃO],ARQUIVOS[DOCUMENTO]='MATRIZ DE REVISÃO'!$A392)),1,)=$B392,"VIGENTE","OBS"),IF(L$1&lt;$B392,"-",""))</f>
        <v/>
      </c>
      <c r="M392" s="21" t="str" cm="1">
        <f t="array" ref="M392">IFERROR(IF(VLOOKUP(M$1,_xlfn.UNIQUE(_xlfn._xlws.FILTER(ARQUIVOS[REVISÃO],ARQUIVOS[DOCUMENTO]='MATRIZ DE REVISÃO'!$A392)),1,)=$B392,"VIGENTE","OBS"),IF(M$1&lt;$B392,"-",""))</f>
        <v/>
      </c>
      <c r="N392" s="21" t="str" cm="1">
        <f t="array" ref="N392">IFERROR(IF(VLOOKUP(N$1,_xlfn.UNIQUE(_xlfn._xlws.FILTER(ARQUIVOS[REVISÃO],ARQUIVOS[DOCUMENTO]='MATRIZ DE REVISÃO'!$A392)),1,)=$B392,"VIGENTE","OBS"),IF(N$1&lt;$B392,"-",""))</f>
        <v/>
      </c>
      <c r="O392" s="22" t="str" cm="1">
        <f t="array" ref="O392">IFERROR(IF(VLOOKUP(O$1,_xlfn.UNIQUE(_xlfn._xlws.FILTER(ARQUIVOS[REVISÃO],ARQUIVOS[DOCUMENTO]='MATRIZ DE REVISÃO'!$A392)),1,)=$B392,"VIGENTE","OBS"),IF(O$1&lt;$B392,"-",""))</f>
        <v/>
      </c>
      <c r="P392" t="str" cm="1">
        <f t="array" ref="P392">IFERROR(IF(VLOOKUP(P$1,_xlfn.UNIQUE(_xlfn._xlws.FILTER(ARQUIVOS[REVISÃO],ARQUIVOS[DOCUMENTO]='MATRIZ DE REVISÃO'!$A392)),1,)=$B392,"VIGENTE","OBS"),IF(P$1&lt;$B392,"-",""))</f>
        <v/>
      </c>
      <c r="Q392" t="str" cm="1">
        <f t="array" ref="Q392">IFERROR(IF(VLOOKUP(Q$1,_xlfn.UNIQUE(_xlfn._xlws.FILTER(ARQUIVOS[REVISÃO],ARQUIVOS[DOCUMENTO]='MATRIZ DE REVISÃO'!$A392)),1,)=$B392,"VIGENTE","OBS"),IF(Q$1&lt;$B392,"-",""))</f>
        <v/>
      </c>
      <c r="R392" t="str" cm="1">
        <f t="array" ref="R392">IFERROR(IF(VLOOKUP(R$1,_xlfn.UNIQUE(_xlfn._xlws.FILTER(ARQUIVOS[REVISÃO],ARQUIVOS[DOCUMENTO]='MATRIZ DE REVISÃO'!$A392)),1,)=$B392,"VIGENTE","OBS"),IF(R$1&lt;$B392,"-",""))</f>
        <v/>
      </c>
      <c r="S392" t="str" cm="1">
        <f t="array" ref="S392">IFERROR(IF(VLOOKUP(S$1,_xlfn.UNIQUE(_xlfn._xlws.FILTER(ARQUIVOS[REVISÃO],ARQUIVOS[DOCUMENTO]='MATRIZ DE REVISÃO'!$A392)),1,)=$B392,"VIGENTE","OBS"),IF(S$1&lt;$B392,"-",""))</f>
        <v/>
      </c>
    </row>
    <row r="393" spans="1:19" x14ac:dyDescent="0.3">
      <c r="A393" s="16" t="s">
        <v>3164</v>
      </c>
      <c r="B393" s="17" t="str">
        <f>_xlfn.XLOOKUP(A393,LD_01[DOCUMENTO],LD_01[REVISÃO])</f>
        <v>R02</v>
      </c>
      <c r="C393" s="17" t="s">
        <v>4317</v>
      </c>
      <c r="D393" s="21" t="str" cm="1">
        <f t="array" ref="D393">IFERROR(IF(VLOOKUP(D$1,_xlfn.UNIQUE(_xlfn._xlws.FILTER(ARQUIVOS[REVISÃO],ARQUIVOS[DOCUMENTO]='MATRIZ DE REVISÃO'!$A393)),1,)=$B393,"VIGENTE","OBS"),IF(D$1&lt;$B393,"-",""))</f>
        <v>-</v>
      </c>
      <c r="E393" s="21" t="str" cm="1">
        <f t="array" ref="E393">IFERROR(IF(VLOOKUP(E$1,_xlfn.UNIQUE(_xlfn._xlws.FILTER(ARQUIVOS[REVISÃO],ARQUIVOS[DOCUMENTO]='MATRIZ DE REVISÃO'!$A393)),1,)=$B393,"VIGENTE","OBS"),IF(E$1&lt;$B393,"-",""))</f>
        <v>-</v>
      </c>
      <c r="F393" s="21" t="str" cm="1">
        <f t="array" ref="F393">IFERROR(IF(VLOOKUP(F$1,_xlfn.UNIQUE(_xlfn._xlws.FILTER(ARQUIVOS[REVISÃO],ARQUIVOS[DOCUMENTO]='MATRIZ DE REVISÃO'!$A393)),1,)=$B393,"VIGENTE","OBS"),IF(F$1&lt;$B393,"-",""))</f>
        <v>VIGENTE</v>
      </c>
      <c r="G393" s="21" t="str" cm="1">
        <f t="array" ref="G393">IFERROR(IF(VLOOKUP(G$1,_xlfn.UNIQUE(_xlfn._xlws.FILTER(ARQUIVOS[REVISÃO],ARQUIVOS[DOCUMENTO]='MATRIZ DE REVISÃO'!$A393)),1,)=$B393,"VIGENTE","OBS"),IF(G$1&lt;$B393,"-",""))</f>
        <v/>
      </c>
      <c r="H393" s="21" t="str" cm="1">
        <f t="array" ref="H393">IFERROR(IF(VLOOKUP(H$1,_xlfn.UNIQUE(_xlfn._xlws.FILTER(ARQUIVOS[REVISÃO],ARQUIVOS[DOCUMENTO]='MATRIZ DE REVISÃO'!$A393)),1,)=$B393,"VIGENTE","OBS"),IF(H$1&lt;$B393,"-",""))</f>
        <v/>
      </c>
      <c r="I393" s="21" t="str" cm="1">
        <f t="array" ref="I393">IFERROR(IF(VLOOKUP(I$1,_xlfn.UNIQUE(_xlfn._xlws.FILTER(ARQUIVOS[REVISÃO],ARQUIVOS[DOCUMENTO]='MATRIZ DE REVISÃO'!$A393)),1,)=$B393,"VIGENTE","OBS"),IF(I$1&lt;$B393,"-",""))</f>
        <v/>
      </c>
      <c r="J393" s="21" t="str" cm="1">
        <f t="array" ref="J393">IFERROR(IF(VLOOKUP(J$1,_xlfn.UNIQUE(_xlfn._xlws.FILTER(ARQUIVOS[REVISÃO],ARQUIVOS[DOCUMENTO]='MATRIZ DE REVISÃO'!$A393)),1,)=$B393,"VIGENTE","OBS"),IF(J$1&lt;$B393,"-",""))</f>
        <v/>
      </c>
      <c r="K393" s="21" t="str" cm="1">
        <f t="array" ref="K393">IFERROR(IF(VLOOKUP(K$1,_xlfn.UNIQUE(_xlfn._xlws.FILTER(ARQUIVOS[REVISÃO],ARQUIVOS[DOCUMENTO]='MATRIZ DE REVISÃO'!$A393)),1,)=$B393,"VIGENTE","OBS"),IF(K$1&lt;$B393,"-",""))</f>
        <v/>
      </c>
      <c r="L393" s="21" t="str" cm="1">
        <f t="array" ref="L393">IFERROR(IF(VLOOKUP(L$1,_xlfn.UNIQUE(_xlfn._xlws.FILTER(ARQUIVOS[REVISÃO],ARQUIVOS[DOCUMENTO]='MATRIZ DE REVISÃO'!$A393)),1,)=$B393,"VIGENTE","OBS"),IF(L$1&lt;$B393,"-",""))</f>
        <v/>
      </c>
      <c r="M393" s="21" t="str" cm="1">
        <f t="array" ref="M393">IFERROR(IF(VLOOKUP(M$1,_xlfn.UNIQUE(_xlfn._xlws.FILTER(ARQUIVOS[REVISÃO],ARQUIVOS[DOCUMENTO]='MATRIZ DE REVISÃO'!$A393)),1,)=$B393,"VIGENTE","OBS"),IF(M$1&lt;$B393,"-",""))</f>
        <v/>
      </c>
      <c r="N393" s="21" t="str" cm="1">
        <f t="array" ref="N393">IFERROR(IF(VLOOKUP(N$1,_xlfn.UNIQUE(_xlfn._xlws.FILTER(ARQUIVOS[REVISÃO],ARQUIVOS[DOCUMENTO]='MATRIZ DE REVISÃO'!$A393)),1,)=$B393,"VIGENTE","OBS"),IF(N$1&lt;$B393,"-",""))</f>
        <v/>
      </c>
      <c r="O393" s="22" t="str" cm="1">
        <f t="array" ref="O393">IFERROR(IF(VLOOKUP(O$1,_xlfn.UNIQUE(_xlfn._xlws.FILTER(ARQUIVOS[REVISÃO],ARQUIVOS[DOCUMENTO]='MATRIZ DE REVISÃO'!$A393)),1,)=$B393,"VIGENTE","OBS"),IF(O$1&lt;$B393,"-",""))</f>
        <v/>
      </c>
      <c r="P393" t="str" cm="1">
        <f t="array" ref="P393">IFERROR(IF(VLOOKUP(P$1,_xlfn.UNIQUE(_xlfn._xlws.FILTER(ARQUIVOS[REVISÃO],ARQUIVOS[DOCUMENTO]='MATRIZ DE REVISÃO'!$A393)),1,)=$B393,"VIGENTE","OBS"),IF(P$1&lt;$B393,"-",""))</f>
        <v/>
      </c>
      <c r="Q393" t="str" cm="1">
        <f t="array" ref="Q393">IFERROR(IF(VLOOKUP(Q$1,_xlfn.UNIQUE(_xlfn._xlws.FILTER(ARQUIVOS[REVISÃO],ARQUIVOS[DOCUMENTO]='MATRIZ DE REVISÃO'!$A393)),1,)=$B393,"VIGENTE","OBS"),IF(Q$1&lt;$B393,"-",""))</f>
        <v/>
      </c>
      <c r="R393" t="str" cm="1">
        <f t="array" ref="R393">IFERROR(IF(VLOOKUP(R$1,_xlfn.UNIQUE(_xlfn._xlws.FILTER(ARQUIVOS[REVISÃO],ARQUIVOS[DOCUMENTO]='MATRIZ DE REVISÃO'!$A393)),1,)=$B393,"VIGENTE","OBS"),IF(R$1&lt;$B393,"-",""))</f>
        <v/>
      </c>
      <c r="S393" t="str" cm="1">
        <f t="array" ref="S393">IFERROR(IF(VLOOKUP(S$1,_xlfn.UNIQUE(_xlfn._xlws.FILTER(ARQUIVOS[REVISÃO],ARQUIVOS[DOCUMENTO]='MATRIZ DE REVISÃO'!$A393)),1,)=$B393,"VIGENTE","OBS"),IF(S$1&lt;$B393,"-",""))</f>
        <v/>
      </c>
    </row>
    <row r="394" spans="1:19" x14ac:dyDescent="0.3">
      <c r="A394" s="16" t="s">
        <v>3165</v>
      </c>
      <c r="B394" s="17" t="str">
        <f>_xlfn.XLOOKUP(A394,LD_01[DOCUMENTO],LD_01[REVISÃO])</f>
        <v>R01</v>
      </c>
      <c r="C394" s="17" t="s">
        <v>4317</v>
      </c>
      <c r="D394" s="21" t="str" cm="1">
        <f t="array" ref="D394">IFERROR(IF(VLOOKUP(D$1,_xlfn.UNIQUE(_xlfn._xlws.FILTER(ARQUIVOS[REVISÃO],ARQUIVOS[DOCUMENTO]='MATRIZ DE REVISÃO'!$A394)),1,)=$B394,"VIGENTE","OBS"),IF(D$1&lt;$B394,"-",""))</f>
        <v>-</v>
      </c>
      <c r="E394" s="21" t="str" cm="1">
        <f t="array" ref="E394">IFERROR(IF(VLOOKUP(E$1,_xlfn.UNIQUE(_xlfn._xlws.FILTER(ARQUIVOS[REVISÃO],ARQUIVOS[DOCUMENTO]='MATRIZ DE REVISÃO'!$A394)),1,)=$B394,"VIGENTE","OBS"),IF(E$1&lt;$B394,"-",""))</f>
        <v>VIGENTE</v>
      </c>
      <c r="F394" s="21" t="str" cm="1">
        <f t="array" ref="F394">IFERROR(IF(VLOOKUP(F$1,_xlfn.UNIQUE(_xlfn._xlws.FILTER(ARQUIVOS[REVISÃO],ARQUIVOS[DOCUMENTO]='MATRIZ DE REVISÃO'!$A394)),1,)=$B394,"VIGENTE","OBS"),IF(F$1&lt;$B394,"-",""))</f>
        <v/>
      </c>
      <c r="G394" s="21" t="str" cm="1">
        <f t="array" ref="G394">IFERROR(IF(VLOOKUP(G$1,_xlfn.UNIQUE(_xlfn._xlws.FILTER(ARQUIVOS[REVISÃO],ARQUIVOS[DOCUMENTO]='MATRIZ DE REVISÃO'!$A394)),1,)=$B394,"VIGENTE","OBS"),IF(G$1&lt;$B394,"-",""))</f>
        <v/>
      </c>
      <c r="H394" s="21" t="str" cm="1">
        <f t="array" ref="H394">IFERROR(IF(VLOOKUP(H$1,_xlfn.UNIQUE(_xlfn._xlws.FILTER(ARQUIVOS[REVISÃO],ARQUIVOS[DOCUMENTO]='MATRIZ DE REVISÃO'!$A394)),1,)=$B394,"VIGENTE","OBS"),IF(H$1&lt;$B394,"-",""))</f>
        <v/>
      </c>
      <c r="I394" s="21" t="str" cm="1">
        <f t="array" ref="I394">IFERROR(IF(VLOOKUP(I$1,_xlfn.UNIQUE(_xlfn._xlws.FILTER(ARQUIVOS[REVISÃO],ARQUIVOS[DOCUMENTO]='MATRIZ DE REVISÃO'!$A394)),1,)=$B394,"VIGENTE","OBS"),IF(I$1&lt;$B394,"-",""))</f>
        <v/>
      </c>
      <c r="J394" s="21" t="str" cm="1">
        <f t="array" ref="J394">IFERROR(IF(VLOOKUP(J$1,_xlfn.UNIQUE(_xlfn._xlws.FILTER(ARQUIVOS[REVISÃO],ARQUIVOS[DOCUMENTO]='MATRIZ DE REVISÃO'!$A394)),1,)=$B394,"VIGENTE","OBS"),IF(J$1&lt;$B394,"-",""))</f>
        <v/>
      </c>
      <c r="K394" s="21" t="str" cm="1">
        <f t="array" ref="K394">IFERROR(IF(VLOOKUP(K$1,_xlfn.UNIQUE(_xlfn._xlws.FILTER(ARQUIVOS[REVISÃO],ARQUIVOS[DOCUMENTO]='MATRIZ DE REVISÃO'!$A394)),1,)=$B394,"VIGENTE","OBS"),IF(K$1&lt;$B394,"-",""))</f>
        <v/>
      </c>
      <c r="L394" s="21" t="str" cm="1">
        <f t="array" ref="L394">IFERROR(IF(VLOOKUP(L$1,_xlfn.UNIQUE(_xlfn._xlws.FILTER(ARQUIVOS[REVISÃO],ARQUIVOS[DOCUMENTO]='MATRIZ DE REVISÃO'!$A394)),1,)=$B394,"VIGENTE","OBS"),IF(L$1&lt;$B394,"-",""))</f>
        <v/>
      </c>
      <c r="M394" s="21" t="str" cm="1">
        <f t="array" ref="M394">IFERROR(IF(VLOOKUP(M$1,_xlfn.UNIQUE(_xlfn._xlws.FILTER(ARQUIVOS[REVISÃO],ARQUIVOS[DOCUMENTO]='MATRIZ DE REVISÃO'!$A394)),1,)=$B394,"VIGENTE","OBS"),IF(M$1&lt;$B394,"-",""))</f>
        <v/>
      </c>
      <c r="N394" s="21" t="str" cm="1">
        <f t="array" ref="N394">IFERROR(IF(VLOOKUP(N$1,_xlfn.UNIQUE(_xlfn._xlws.FILTER(ARQUIVOS[REVISÃO],ARQUIVOS[DOCUMENTO]='MATRIZ DE REVISÃO'!$A394)),1,)=$B394,"VIGENTE","OBS"),IF(N$1&lt;$B394,"-",""))</f>
        <v/>
      </c>
      <c r="O394" s="22" t="str" cm="1">
        <f t="array" ref="O394">IFERROR(IF(VLOOKUP(O$1,_xlfn.UNIQUE(_xlfn._xlws.FILTER(ARQUIVOS[REVISÃO],ARQUIVOS[DOCUMENTO]='MATRIZ DE REVISÃO'!$A394)),1,)=$B394,"VIGENTE","OBS"),IF(O$1&lt;$B394,"-",""))</f>
        <v/>
      </c>
      <c r="P394" t="str" cm="1">
        <f t="array" ref="P394">IFERROR(IF(VLOOKUP(P$1,_xlfn.UNIQUE(_xlfn._xlws.FILTER(ARQUIVOS[REVISÃO],ARQUIVOS[DOCUMENTO]='MATRIZ DE REVISÃO'!$A394)),1,)=$B394,"VIGENTE","OBS"),IF(P$1&lt;$B394,"-",""))</f>
        <v/>
      </c>
      <c r="Q394" t="str" cm="1">
        <f t="array" ref="Q394">IFERROR(IF(VLOOKUP(Q$1,_xlfn.UNIQUE(_xlfn._xlws.FILTER(ARQUIVOS[REVISÃO],ARQUIVOS[DOCUMENTO]='MATRIZ DE REVISÃO'!$A394)),1,)=$B394,"VIGENTE","OBS"),IF(Q$1&lt;$B394,"-",""))</f>
        <v/>
      </c>
      <c r="R394" t="str" cm="1">
        <f t="array" ref="R394">IFERROR(IF(VLOOKUP(R$1,_xlfn.UNIQUE(_xlfn._xlws.FILTER(ARQUIVOS[REVISÃO],ARQUIVOS[DOCUMENTO]='MATRIZ DE REVISÃO'!$A394)),1,)=$B394,"VIGENTE","OBS"),IF(R$1&lt;$B394,"-",""))</f>
        <v/>
      </c>
      <c r="S394" t="str" cm="1">
        <f t="array" ref="S394">IFERROR(IF(VLOOKUP(S$1,_xlfn.UNIQUE(_xlfn._xlws.FILTER(ARQUIVOS[REVISÃO],ARQUIVOS[DOCUMENTO]='MATRIZ DE REVISÃO'!$A394)),1,)=$B394,"VIGENTE","OBS"),IF(S$1&lt;$B394,"-",""))</f>
        <v/>
      </c>
    </row>
    <row r="395" spans="1:19" x14ac:dyDescent="0.3">
      <c r="A395" s="16" t="s">
        <v>3166</v>
      </c>
      <c r="B395" s="17" t="str">
        <f>_xlfn.XLOOKUP(A395,LD_01[DOCUMENTO],LD_01[REVISÃO])</f>
        <v>R01</v>
      </c>
      <c r="C395" s="17" t="s">
        <v>4317</v>
      </c>
      <c r="D395" s="21" t="str" cm="1">
        <f t="array" ref="D395">IFERROR(IF(VLOOKUP(D$1,_xlfn.UNIQUE(_xlfn._xlws.FILTER(ARQUIVOS[REVISÃO],ARQUIVOS[DOCUMENTO]='MATRIZ DE REVISÃO'!$A395)),1,)=$B395,"VIGENTE","OBS"),IF(D$1&lt;$B395,"-",""))</f>
        <v>-</v>
      </c>
      <c r="E395" s="21" t="str" cm="1">
        <f t="array" ref="E395">IFERROR(IF(VLOOKUP(E$1,_xlfn.UNIQUE(_xlfn._xlws.FILTER(ARQUIVOS[REVISÃO],ARQUIVOS[DOCUMENTO]='MATRIZ DE REVISÃO'!$A395)),1,)=$B395,"VIGENTE","OBS"),IF(E$1&lt;$B395,"-",""))</f>
        <v>VIGENTE</v>
      </c>
      <c r="F395" s="21" t="str" cm="1">
        <f t="array" ref="F395">IFERROR(IF(VLOOKUP(F$1,_xlfn.UNIQUE(_xlfn._xlws.FILTER(ARQUIVOS[REVISÃO],ARQUIVOS[DOCUMENTO]='MATRIZ DE REVISÃO'!$A395)),1,)=$B395,"VIGENTE","OBS"),IF(F$1&lt;$B395,"-",""))</f>
        <v/>
      </c>
      <c r="G395" s="21" t="str" cm="1">
        <f t="array" ref="G395">IFERROR(IF(VLOOKUP(G$1,_xlfn.UNIQUE(_xlfn._xlws.FILTER(ARQUIVOS[REVISÃO],ARQUIVOS[DOCUMENTO]='MATRIZ DE REVISÃO'!$A395)),1,)=$B395,"VIGENTE","OBS"),IF(G$1&lt;$B395,"-",""))</f>
        <v/>
      </c>
      <c r="H395" s="21" t="str" cm="1">
        <f t="array" ref="H395">IFERROR(IF(VLOOKUP(H$1,_xlfn.UNIQUE(_xlfn._xlws.FILTER(ARQUIVOS[REVISÃO],ARQUIVOS[DOCUMENTO]='MATRIZ DE REVISÃO'!$A395)),1,)=$B395,"VIGENTE","OBS"),IF(H$1&lt;$B395,"-",""))</f>
        <v/>
      </c>
      <c r="I395" s="21" t="str" cm="1">
        <f t="array" ref="I395">IFERROR(IF(VLOOKUP(I$1,_xlfn.UNIQUE(_xlfn._xlws.FILTER(ARQUIVOS[REVISÃO],ARQUIVOS[DOCUMENTO]='MATRIZ DE REVISÃO'!$A395)),1,)=$B395,"VIGENTE","OBS"),IF(I$1&lt;$B395,"-",""))</f>
        <v/>
      </c>
      <c r="J395" s="21" t="str" cm="1">
        <f t="array" ref="J395">IFERROR(IF(VLOOKUP(J$1,_xlfn.UNIQUE(_xlfn._xlws.FILTER(ARQUIVOS[REVISÃO],ARQUIVOS[DOCUMENTO]='MATRIZ DE REVISÃO'!$A395)),1,)=$B395,"VIGENTE","OBS"),IF(J$1&lt;$B395,"-",""))</f>
        <v/>
      </c>
      <c r="K395" s="21" t="str" cm="1">
        <f t="array" ref="K395">IFERROR(IF(VLOOKUP(K$1,_xlfn.UNIQUE(_xlfn._xlws.FILTER(ARQUIVOS[REVISÃO],ARQUIVOS[DOCUMENTO]='MATRIZ DE REVISÃO'!$A395)),1,)=$B395,"VIGENTE","OBS"),IF(K$1&lt;$B395,"-",""))</f>
        <v/>
      </c>
      <c r="L395" s="21" t="str" cm="1">
        <f t="array" ref="L395">IFERROR(IF(VLOOKUP(L$1,_xlfn.UNIQUE(_xlfn._xlws.FILTER(ARQUIVOS[REVISÃO],ARQUIVOS[DOCUMENTO]='MATRIZ DE REVISÃO'!$A395)),1,)=$B395,"VIGENTE","OBS"),IF(L$1&lt;$B395,"-",""))</f>
        <v/>
      </c>
      <c r="M395" s="21" t="str" cm="1">
        <f t="array" ref="M395">IFERROR(IF(VLOOKUP(M$1,_xlfn.UNIQUE(_xlfn._xlws.FILTER(ARQUIVOS[REVISÃO],ARQUIVOS[DOCUMENTO]='MATRIZ DE REVISÃO'!$A395)),1,)=$B395,"VIGENTE","OBS"),IF(M$1&lt;$B395,"-",""))</f>
        <v/>
      </c>
      <c r="N395" s="21" t="str" cm="1">
        <f t="array" ref="N395">IFERROR(IF(VLOOKUP(N$1,_xlfn.UNIQUE(_xlfn._xlws.FILTER(ARQUIVOS[REVISÃO],ARQUIVOS[DOCUMENTO]='MATRIZ DE REVISÃO'!$A395)),1,)=$B395,"VIGENTE","OBS"),IF(N$1&lt;$B395,"-",""))</f>
        <v/>
      </c>
      <c r="O395" s="22" t="str" cm="1">
        <f t="array" ref="O395">IFERROR(IF(VLOOKUP(O$1,_xlfn.UNIQUE(_xlfn._xlws.FILTER(ARQUIVOS[REVISÃO],ARQUIVOS[DOCUMENTO]='MATRIZ DE REVISÃO'!$A395)),1,)=$B395,"VIGENTE","OBS"),IF(O$1&lt;$B395,"-",""))</f>
        <v/>
      </c>
      <c r="P395" t="str" cm="1">
        <f t="array" ref="P395">IFERROR(IF(VLOOKUP(P$1,_xlfn.UNIQUE(_xlfn._xlws.FILTER(ARQUIVOS[REVISÃO],ARQUIVOS[DOCUMENTO]='MATRIZ DE REVISÃO'!$A395)),1,)=$B395,"VIGENTE","OBS"),IF(P$1&lt;$B395,"-",""))</f>
        <v/>
      </c>
      <c r="Q395" t="str" cm="1">
        <f t="array" ref="Q395">IFERROR(IF(VLOOKUP(Q$1,_xlfn.UNIQUE(_xlfn._xlws.FILTER(ARQUIVOS[REVISÃO],ARQUIVOS[DOCUMENTO]='MATRIZ DE REVISÃO'!$A395)),1,)=$B395,"VIGENTE","OBS"),IF(Q$1&lt;$B395,"-",""))</f>
        <v/>
      </c>
      <c r="R395" t="str" cm="1">
        <f t="array" ref="R395">IFERROR(IF(VLOOKUP(R$1,_xlfn.UNIQUE(_xlfn._xlws.FILTER(ARQUIVOS[REVISÃO],ARQUIVOS[DOCUMENTO]='MATRIZ DE REVISÃO'!$A395)),1,)=$B395,"VIGENTE","OBS"),IF(R$1&lt;$B395,"-",""))</f>
        <v/>
      </c>
      <c r="S395" t="str" cm="1">
        <f t="array" ref="S395">IFERROR(IF(VLOOKUP(S$1,_xlfn.UNIQUE(_xlfn._xlws.FILTER(ARQUIVOS[REVISÃO],ARQUIVOS[DOCUMENTO]='MATRIZ DE REVISÃO'!$A395)),1,)=$B395,"VIGENTE","OBS"),IF(S$1&lt;$B395,"-",""))</f>
        <v/>
      </c>
    </row>
    <row r="396" spans="1:19" x14ac:dyDescent="0.3">
      <c r="A396" s="16" t="s">
        <v>3167</v>
      </c>
      <c r="B396" s="17" t="str">
        <f>_xlfn.XLOOKUP(A396,LD_01[DOCUMENTO],LD_01[REVISÃO])</f>
        <v>R02</v>
      </c>
      <c r="C396" s="17" t="s">
        <v>4317</v>
      </c>
      <c r="D396" s="21" t="str" cm="1">
        <f t="array" ref="D396">IFERROR(IF(VLOOKUP(D$1,_xlfn.UNIQUE(_xlfn._xlws.FILTER(ARQUIVOS[REVISÃO],ARQUIVOS[DOCUMENTO]='MATRIZ DE REVISÃO'!$A396)),1,)=$B396,"VIGENTE","OBS"),IF(D$1&lt;$B396,"-",""))</f>
        <v>-</v>
      </c>
      <c r="E396" s="21" t="str" cm="1">
        <f t="array" ref="E396">IFERROR(IF(VLOOKUP(E$1,_xlfn.UNIQUE(_xlfn._xlws.FILTER(ARQUIVOS[REVISÃO],ARQUIVOS[DOCUMENTO]='MATRIZ DE REVISÃO'!$A396)),1,)=$B396,"VIGENTE","OBS"),IF(E$1&lt;$B396,"-",""))</f>
        <v>-</v>
      </c>
      <c r="F396" s="21" t="str" cm="1">
        <f t="array" ref="F396">IFERROR(IF(VLOOKUP(F$1,_xlfn.UNIQUE(_xlfn._xlws.FILTER(ARQUIVOS[REVISÃO],ARQUIVOS[DOCUMENTO]='MATRIZ DE REVISÃO'!$A396)),1,)=$B396,"VIGENTE","OBS"),IF(F$1&lt;$B396,"-",""))</f>
        <v>VIGENTE</v>
      </c>
      <c r="G396" s="21" t="str" cm="1">
        <f t="array" ref="G396">IFERROR(IF(VLOOKUP(G$1,_xlfn.UNIQUE(_xlfn._xlws.FILTER(ARQUIVOS[REVISÃO],ARQUIVOS[DOCUMENTO]='MATRIZ DE REVISÃO'!$A396)),1,)=$B396,"VIGENTE","OBS"),IF(G$1&lt;$B396,"-",""))</f>
        <v/>
      </c>
      <c r="H396" s="21" t="str" cm="1">
        <f t="array" ref="H396">IFERROR(IF(VLOOKUP(H$1,_xlfn.UNIQUE(_xlfn._xlws.FILTER(ARQUIVOS[REVISÃO],ARQUIVOS[DOCUMENTO]='MATRIZ DE REVISÃO'!$A396)),1,)=$B396,"VIGENTE","OBS"),IF(H$1&lt;$B396,"-",""))</f>
        <v/>
      </c>
      <c r="I396" s="21" t="str" cm="1">
        <f t="array" ref="I396">IFERROR(IF(VLOOKUP(I$1,_xlfn.UNIQUE(_xlfn._xlws.FILTER(ARQUIVOS[REVISÃO],ARQUIVOS[DOCUMENTO]='MATRIZ DE REVISÃO'!$A396)),1,)=$B396,"VIGENTE","OBS"),IF(I$1&lt;$B396,"-",""))</f>
        <v/>
      </c>
      <c r="J396" s="21" t="str" cm="1">
        <f t="array" ref="J396">IFERROR(IF(VLOOKUP(J$1,_xlfn.UNIQUE(_xlfn._xlws.FILTER(ARQUIVOS[REVISÃO],ARQUIVOS[DOCUMENTO]='MATRIZ DE REVISÃO'!$A396)),1,)=$B396,"VIGENTE","OBS"),IF(J$1&lt;$B396,"-",""))</f>
        <v/>
      </c>
      <c r="K396" s="21" t="str" cm="1">
        <f t="array" ref="K396">IFERROR(IF(VLOOKUP(K$1,_xlfn.UNIQUE(_xlfn._xlws.FILTER(ARQUIVOS[REVISÃO],ARQUIVOS[DOCUMENTO]='MATRIZ DE REVISÃO'!$A396)),1,)=$B396,"VIGENTE","OBS"),IF(K$1&lt;$B396,"-",""))</f>
        <v/>
      </c>
      <c r="L396" s="21" t="str" cm="1">
        <f t="array" ref="L396">IFERROR(IF(VLOOKUP(L$1,_xlfn.UNIQUE(_xlfn._xlws.FILTER(ARQUIVOS[REVISÃO],ARQUIVOS[DOCUMENTO]='MATRIZ DE REVISÃO'!$A396)),1,)=$B396,"VIGENTE","OBS"),IF(L$1&lt;$B396,"-",""))</f>
        <v/>
      </c>
      <c r="M396" s="21" t="str" cm="1">
        <f t="array" ref="M396">IFERROR(IF(VLOOKUP(M$1,_xlfn.UNIQUE(_xlfn._xlws.FILTER(ARQUIVOS[REVISÃO],ARQUIVOS[DOCUMENTO]='MATRIZ DE REVISÃO'!$A396)),1,)=$B396,"VIGENTE","OBS"),IF(M$1&lt;$B396,"-",""))</f>
        <v/>
      </c>
      <c r="N396" s="21" t="str" cm="1">
        <f t="array" ref="N396">IFERROR(IF(VLOOKUP(N$1,_xlfn.UNIQUE(_xlfn._xlws.FILTER(ARQUIVOS[REVISÃO],ARQUIVOS[DOCUMENTO]='MATRIZ DE REVISÃO'!$A396)),1,)=$B396,"VIGENTE","OBS"),IF(N$1&lt;$B396,"-",""))</f>
        <v/>
      </c>
      <c r="O396" s="22" t="str" cm="1">
        <f t="array" ref="O396">IFERROR(IF(VLOOKUP(O$1,_xlfn.UNIQUE(_xlfn._xlws.FILTER(ARQUIVOS[REVISÃO],ARQUIVOS[DOCUMENTO]='MATRIZ DE REVISÃO'!$A396)),1,)=$B396,"VIGENTE","OBS"),IF(O$1&lt;$B396,"-",""))</f>
        <v/>
      </c>
      <c r="P396" t="str" cm="1">
        <f t="array" ref="P396">IFERROR(IF(VLOOKUP(P$1,_xlfn.UNIQUE(_xlfn._xlws.FILTER(ARQUIVOS[REVISÃO],ARQUIVOS[DOCUMENTO]='MATRIZ DE REVISÃO'!$A396)),1,)=$B396,"VIGENTE","OBS"),IF(P$1&lt;$B396,"-",""))</f>
        <v/>
      </c>
      <c r="Q396" t="str" cm="1">
        <f t="array" ref="Q396">IFERROR(IF(VLOOKUP(Q$1,_xlfn.UNIQUE(_xlfn._xlws.FILTER(ARQUIVOS[REVISÃO],ARQUIVOS[DOCUMENTO]='MATRIZ DE REVISÃO'!$A396)),1,)=$B396,"VIGENTE","OBS"),IF(Q$1&lt;$B396,"-",""))</f>
        <v/>
      </c>
      <c r="R396" t="str" cm="1">
        <f t="array" ref="R396">IFERROR(IF(VLOOKUP(R$1,_xlfn.UNIQUE(_xlfn._xlws.FILTER(ARQUIVOS[REVISÃO],ARQUIVOS[DOCUMENTO]='MATRIZ DE REVISÃO'!$A396)),1,)=$B396,"VIGENTE","OBS"),IF(R$1&lt;$B396,"-",""))</f>
        <v/>
      </c>
      <c r="S396" t="str" cm="1">
        <f t="array" ref="S396">IFERROR(IF(VLOOKUP(S$1,_xlfn.UNIQUE(_xlfn._xlws.FILTER(ARQUIVOS[REVISÃO],ARQUIVOS[DOCUMENTO]='MATRIZ DE REVISÃO'!$A396)),1,)=$B396,"VIGENTE","OBS"),IF(S$1&lt;$B396,"-",""))</f>
        <v/>
      </c>
    </row>
    <row r="397" spans="1:19" x14ac:dyDescent="0.3">
      <c r="A397" s="16" t="s">
        <v>3159</v>
      </c>
      <c r="B397" s="17" t="str">
        <f>_xlfn.XLOOKUP(A397,LD_01[DOCUMENTO],LD_01[REVISÃO])</f>
        <v>R00</v>
      </c>
      <c r="C397" s="17" t="s">
        <v>4317</v>
      </c>
      <c r="D397" s="21" t="str" cm="1">
        <f t="array" ref="D397">IFERROR(IF(VLOOKUP(D$1,_xlfn.UNIQUE(_xlfn._xlws.FILTER(ARQUIVOS[REVISÃO],ARQUIVOS[DOCUMENTO]='MATRIZ DE REVISÃO'!$A397)),1,)=$B397,"VIGENTE","OBS"),IF(D$1&lt;$B397,"-",""))</f>
        <v>VIGENTE</v>
      </c>
      <c r="E397" s="21" t="str" cm="1">
        <f t="array" ref="E397">IFERROR(IF(VLOOKUP(E$1,_xlfn.UNIQUE(_xlfn._xlws.FILTER(ARQUIVOS[REVISÃO],ARQUIVOS[DOCUMENTO]='MATRIZ DE REVISÃO'!$A397)),1,)=$B397,"VIGENTE","OBS"),IF(E$1&lt;$B397,"-",""))</f>
        <v/>
      </c>
      <c r="F397" s="21" t="str" cm="1">
        <f t="array" ref="F397">IFERROR(IF(VLOOKUP(F$1,_xlfn.UNIQUE(_xlfn._xlws.FILTER(ARQUIVOS[REVISÃO],ARQUIVOS[DOCUMENTO]='MATRIZ DE REVISÃO'!$A397)),1,)=$B397,"VIGENTE","OBS"),IF(F$1&lt;$B397,"-",""))</f>
        <v/>
      </c>
      <c r="G397" s="21" t="str" cm="1">
        <f t="array" ref="G397">IFERROR(IF(VLOOKUP(G$1,_xlfn.UNIQUE(_xlfn._xlws.FILTER(ARQUIVOS[REVISÃO],ARQUIVOS[DOCUMENTO]='MATRIZ DE REVISÃO'!$A397)),1,)=$B397,"VIGENTE","OBS"),IF(G$1&lt;$B397,"-",""))</f>
        <v/>
      </c>
      <c r="H397" s="21" t="str" cm="1">
        <f t="array" ref="H397">IFERROR(IF(VLOOKUP(H$1,_xlfn.UNIQUE(_xlfn._xlws.FILTER(ARQUIVOS[REVISÃO],ARQUIVOS[DOCUMENTO]='MATRIZ DE REVISÃO'!$A397)),1,)=$B397,"VIGENTE","OBS"),IF(H$1&lt;$B397,"-",""))</f>
        <v/>
      </c>
      <c r="I397" s="21" t="str" cm="1">
        <f t="array" ref="I397">IFERROR(IF(VLOOKUP(I$1,_xlfn.UNIQUE(_xlfn._xlws.FILTER(ARQUIVOS[REVISÃO],ARQUIVOS[DOCUMENTO]='MATRIZ DE REVISÃO'!$A397)),1,)=$B397,"VIGENTE","OBS"),IF(I$1&lt;$B397,"-",""))</f>
        <v/>
      </c>
      <c r="J397" s="21" t="str" cm="1">
        <f t="array" ref="J397">IFERROR(IF(VLOOKUP(J$1,_xlfn.UNIQUE(_xlfn._xlws.FILTER(ARQUIVOS[REVISÃO],ARQUIVOS[DOCUMENTO]='MATRIZ DE REVISÃO'!$A397)),1,)=$B397,"VIGENTE","OBS"),IF(J$1&lt;$B397,"-",""))</f>
        <v/>
      </c>
      <c r="K397" s="21" t="str" cm="1">
        <f t="array" ref="K397">IFERROR(IF(VLOOKUP(K$1,_xlfn.UNIQUE(_xlfn._xlws.FILTER(ARQUIVOS[REVISÃO],ARQUIVOS[DOCUMENTO]='MATRIZ DE REVISÃO'!$A397)),1,)=$B397,"VIGENTE","OBS"),IF(K$1&lt;$B397,"-",""))</f>
        <v/>
      </c>
      <c r="L397" s="21" t="str" cm="1">
        <f t="array" ref="L397">IFERROR(IF(VLOOKUP(L$1,_xlfn.UNIQUE(_xlfn._xlws.FILTER(ARQUIVOS[REVISÃO],ARQUIVOS[DOCUMENTO]='MATRIZ DE REVISÃO'!$A397)),1,)=$B397,"VIGENTE","OBS"),IF(L$1&lt;$B397,"-",""))</f>
        <v/>
      </c>
      <c r="M397" s="21" t="str" cm="1">
        <f t="array" ref="M397">IFERROR(IF(VLOOKUP(M$1,_xlfn.UNIQUE(_xlfn._xlws.FILTER(ARQUIVOS[REVISÃO],ARQUIVOS[DOCUMENTO]='MATRIZ DE REVISÃO'!$A397)),1,)=$B397,"VIGENTE","OBS"),IF(M$1&lt;$B397,"-",""))</f>
        <v/>
      </c>
      <c r="N397" s="21" t="str" cm="1">
        <f t="array" ref="N397">IFERROR(IF(VLOOKUP(N$1,_xlfn.UNIQUE(_xlfn._xlws.FILTER(ARQUIVOS[REVISÃO],ARQUIVOS[DOCUMENTO]='MATRIZ DE REVISÃO'!$A397)),1,)=$B397,"VIGENTE","OBS"),IF(N$1&lt;$B397,"-",""))</f>
        <v/>
      </c>
      <c r="O397" s="22" t="str" cm="1">
        <f t="array" ref="O397">IFERROR(IF(VLOOKUP(O$1,_xlfn.UNIQUE(_xlfn._xlws.FILTER(ARQUIVOS[REVISÃO],ARQUIVOS[DOCUMENTO]='MATRIZ DE REVISÃO'!$A397)),1,)=$B397,"VIGENTE","OBS"),IF(O$1&lt;$B397,"-",""))</f>
        <v/>
      </c>
      <c r="P397" t="str" cm="1">
        <f t="array" ref="P397">IFERROR(IF(VLOOKUP(P$1,_xlfn.UNIQUE(_xlfn._xlws.FILTER(ARQUIVOS[REVISÃO],ARQUIVOS[DOCUMENTO]='MATRIZ DE REVISÃO'!$A397)),1,)=$B397,"VIGENTE","OBS"),IF(P$1&lt;$B397,"-",""))</f>
        <v/>
      </c>
      <c r="Q397" t="str" cm="1">
        <f t="array" ref="Q397">IFERROR(IF(VLOOKUP(Q$1,_xlfn.UNIQUE(_xlfn._xlws.FILTER(ARQUIVOS[REVISÃO],ARQUIVOS[DOCUMENTO]='MATRIZ DE REVISÃO'!$A397)),1,)=$B397,"VIGENTE","OBS"),IF(Q$1&lt;$B397,"-",""))</f>
        <v/>
      </c>
      <c r="R397" t="str" cm="1">
        <f t="array" ref="R397">IFERROR(IF(VLOOKUP(R$1,_xlfn.UNIQUE(_xlfn._xlws.FILTER(ARQUIVOS[REVISÃO],ARQUIVOS[DOCUMENTO]='MATRIZ DE REVISÃO'!$A397)),1,)=$B397,"VIGENTE","OBS"),IF(R$1&lt;$B397,"-",""))</f>
        <v/>
      </c>
      <c r="S397" t="str" cm="1">
        <f t="array" ref="S397">IFERROR(IF(VLOOKUP(S$1,_xlfn.UNIQUE(_xlfn._xlws.FILTER(ARQUIVOS[REVISÃO],ARQUIVOS[DOCUMENTO]='MATRIZ DE REVISÃO'!$A397)),1,)=$B397,"VIGENTE","OBS"),IF(S$1&lt;$B397,"-",""))</f>
        <v/>
      </c>
    </row>
    <row r="398" spans="1:19" x14ac:dyDescent="0.3">
      <c r="A398" s="16" t="s">
        <v>3160</v>
      </c>
      <c r="B398" s="17" t="str">
        <f>_xlfn.XLOOKUP(A398,LD_01[DOCUMENTO],LD_01[REVISÃO])</f>
        <v>R00</v>
      </c>
      <c r="C398" s="17" t="s">
        <v>4317</v>
      </c>
      <c r="D398" s="21" t="str" cm="1">
        <f t="array" ref="D398">IFERROR(IF(VLOOKUP(D$1,_xlfn.UNIQUE(_xlfn._xlws.FILTER(ARQUIVOS[REVISÃO],ARQUIVOS[DOCUMENTO]='MATRIZ DE REVISÃO'!$A398)),1,)=$B398,"VIGENTE","OBS"),IF(D$1&lt;$B398,"-",""))</f>
        <v>VIGENTE</v>
      </c>
      <c r="E398" s="21" t="str" cm="1">
        <f t="array" ref="E398">IFERROR(IF(VLOOKUP(E$1,_xlfn.UNIQUE(_xlfn._xlws.FILTER(ARQUIVOS[REVISÃO],ARQUIVOS[DOCUMENTO]='MATRIZ DE REVISÃO'!$A398)),1,)=$B398,"VIGENTE","OBS"),IF(E$1&lt;$B398,"-",""))</f>
        <v/>
      </c>
      <c r="F398" s="21" t="str" cm="1">
        <f t="array" ref="F398">IFERROR(IF(VLOOKUP(F$1,_xlfn.UNIQUE(_xlfn._xlws.FILTER(ARQUIVOS[REVISÃO],ARQUIVOS[DOCUMENTO]='MATRIZ DE REVISÃO'!$A398)),1,)=$B398,"VIGENTE","OBS"),IF(F$1&lt;$B398,"-",""))</f>
        <v/>
      </c>
      <c r="G398" s="21" t="str" cm="1">
        <f t="array" ref="G398">IFERROR(IF(VLOOKUP(G$1,_xlfn.UNIQUE(_xlfn._xlws.FILTER(ARQUIVOS[REVISÃO],ARQUIVOS[DOCUMENTO]='MATRIZ DE REVISÃO'!$A398)),1,)=$B398,"VIGENTE","OBS"),IF(G$1&lt;$B398,"-",""))</f>
        <v/>
      </c>
      <c r="H398" s="21" t="str" cm="1">
        <f t="array" ref="H398">IFERROR(IF(VLOOKUP(H$1,_xlfn.UNIQUE(_xlfn._xlws.FILTER(ARQUIVOS[REVISÃO],ARQUIVOS[DOCUMENTO]='MATRIZ DE REVISÃO'!$A398)),1,)=$B398,"VIGENTE","OBS"),IF(H$1&lt;$B398,"-",""))</f>
        <v/>
      </c>
      <c r="I398" s="21" t="str" cm="1">
        <f t="array" ref="I398">IFERROR(IF(VLOOKUP(I$1,_xlfn.UNIQUE(_xlfn._xlws.FILTER(ARQUIVOS[REVISÃO],ARQUIVOS[DOCUMENTO]='MATRIZ DE REVISÃO'!$A398)),1,)=$B398,"VIGENTE","OBS"),IF(I$1&lt;$B398,"-",""))</f>
        <v/>
      </c>
      <c r="J398" s="21" t="str" cm="1">
        <f t="array" ref="J398">IFERROR(IF(VLOOKUP(J$1,_xlfn.UNIQUE(_xlfn._xlws.FILTER(ARQUIVOS[REVISÃO],ARQUIVOS[DOCUMENTO]='MATRIZ DE REVISÃO'!$A398)),1,)=$B398,"VIGENTE","OBS"),IF(J$1&lt;$B398,"-",""))</f>
        <v/>
      </c>
      <c r="K398" s="21" t="str" cm="1">
        <f t="array" ref="K398">IFERROR(IF(VLOOKUP(K$1,_xlfn.UNIQUE(_xlfn._xlws.FILTER(ARQUIVOS[REVISÃO],ARQUIVOS[DOCUMENTO]='MATRIZ DE REVISÃO'!$A398)),1,)=$B398,"VIGENTE","OBS"),IF(K$1&lt;$B398,"-",""))</f>
        <v/>
      </c>
      <c r="L398" s="21" t="str" cm="1">
        <f t="array" ref="L398">IFERROR(IF(VLOOKUP(L$1,_xlfn.UNIQUE(_xlfn._xlws.FILTER(ARQUIVOS[REVISÃO],ARQUIVOS[DOCUMENTO]='MATRIZ DE REVISÃO'!$A398)),1,)=$B398,"VIGENTE","OBS"),IF(L$1&lt;$B398,"-",""))</f>
        <v/>
      </c>
      <c r="M398" s="21" t="str" cm="1">
        <f t="array" ref="M398">IFERROR(IF(VLOOKUP(M$1,_xlfn.UNIQUE(_xlfn._xlws.FILTER(ARQUIVOS[REVISÃO],ARQUIVOS[DOCUMENTO]='MATRIZ DE REVISÃO'!$A398)),1,)=$B398,"VIGENTE","OBS"),IF(M$1&lt;$B398,"-",""))</f>
        <v/>
      </c>
      <c r="N398" s="21" t="str" cm="1">
        <f t="array" ref="N398">IFERROR(IF(VLOOKUP(N$1,_xlfn.UNIQUE(_xlfn._xlws.FILTER(ARQUIVOS[REVISÃO],ARQUIVOS[DOCUMENTO]='MATRIZ DE REVISÃO'!$A398)),1,)=$B398,"VIGENTE","OBS"),IF(N$1&lt;$B398,"-",""))</f>
        <v/>
      </c>
      <c r="O398" s="22" t="str" cm="1">
        <f t="array" ref="O398">IFERROR(IF(VLOOKUP(O$1,_xlfn.UNIQUE(_xlfn._xlws.FILTER(ARQUIVOS[REVISÃO],ARQUIVOS[DOCUMENTO]='MATRIZ DE REVISÃO'!$A398)),1,)=$B398,"VIGENTE","OBS"),IF(O$1&lt;$B398,"-",""))</f>
        <v/>
      </c>
      <c r="P398" t="str" cm="1">
        <f t="array" ref="P398">IFERROR(IF(VLOOKUP(P$1,_xlfn.UNIQUE(_xlfn._xlws.FILTER(ARQUIVOS[REVISÃO],ARQUIVOS[DOCUMENTO]='MATRIZ DE REVISÃO'!$A398)),1,)=$B398,"VIGENTE","OBS"),IF(P$1&lt;$B398,"-",""))</f>
        <v/>
      </c>
      <c r="Q398" t="str" cm="1">
        <f t="array" ref="Q398">IFERROR(IF(VLOOKUP(Q$1,_xlfn.UNIQUE(_xlfn._xlws.FILTER(ARQUIVOS[REVISÃO],ARQUIVOS[DOCUMENTO]='MATRIZ DE REVISÃO'!$A398)),1,)=$B398,"VIGENTE","OBS"),IF(Q$1&lt;$B398,"-",""))</f>
        <v/>
      </c>
      <c r="R398" t="str" cm="1">
        <f t="array" ref="R398">IFERROR(IF(VLOOKUP(R$1,_xlfn.UNIQUE(_xlfn._xlws.FILTER(ARQUIVOS[REVISÃO],ARQUIVOS[DOCUMENTO]='MATRIZ DE REVISÃO'!$A398)),1,)=$B398,"VIGENTE","OBS"),IF(R$1&lt;$B398,"-",""))</f>
        <v/>
      </c>
      <c r="S398" t="str" cm="1">
        <f t="array" ref="S398">IFERROR(IF(VLOOKUP(S$1,_xlfn.UNIQUE(_xlfn._xlws.FILTER(ARQUIVOS[REVISÃO],ARQUIVOS[DOCUMENTO]='MATRIZ DE REVISÃO'!$A398)),1,)=$B398,"VIGENTE","OBS"),IF(S$1&lt;$B398,"-",""))</f>
        <v/>
      </c>
    </row>
    <row r="399" spans="1:19" x14ac:dyDescent="0.3">
      <c r="A399" s="16" t="s">
        <v>3190</v>
      </c>
      <c r="B399" s="17" t="str">
        <f>_xlfn.XLOOKUP(A399,LD_01[DOCUMENTO],LD_01[REVISÃO])</f>
        <v>R00</v>
      </c>
      <c r="C399" s="17" t="s">
        <v>4317</v>
      </c>
      <c r="D399" s="21" t="str" cm="1">
        <f t="array" ref="D399">IFERROR(IF(VLOOKUP(D$1,_xlfn.UNIQUE(_xlfn._xlws.FILTER(ARQUIVOS[REVISÃO],ARQUIVOS[DOCUMENTO]='MATRIZ DE REVISÃO'!$A399)),1,)=$B399,"VIGENTE","OBS"),IF(D$1&lt;$B399,"-",""))</f>
        <v>VIGENTE</v>
      </c>
      <c r="E399" s="21" t="str" cm="1">
        <f t="array" ref="E399">IFERROR(IF(VLOOKUP(E$1,_xlfn.UNIQUE(_xlfn._xlws.FILTER(ARQUIVOS[REVISÃO],ARQUIVOS[DOCUMENTO]='MATRIZ DE REVISÃO'!$A399)),1,)=$B399,"VIGENTE","OBS"),IF(E$1&lt;$B399,"-",""))</f>
        <v/>
      </c>
      <c r="F399" s="21" t="str" cm="1">
        <f t="array" ref="F399">IFERROR(IF(VLOOKUP(F$1,_xlfn.UNIQUE(_xlfn._xlws.FILTER(ARQUIVOS[REVISÃO],ARQUIVOS[DOCUMENTO]='MATRIZ DE REVISÃO'!$A399)),1,)=$B399,"VIGENTE","OBS"),IF(F$1&lt;$B399,"-",""))</f>
        <v/>
      </c>
      <c r="G399" s="21" t="str" cm="1">
        <f t="array" ref="G399">IFERROR(IF(VLOOKUP(G$1,_xlfn.UNIQUE(_xlfn._xlws.FILTER(ARQUIVOS[REVISÃO],ARQUIVOS[DOCUMENTO]='MATRIZ DE REVISÃO'!$A399)),1,)=$B399,"VIGENTE","OBS"),IF(G$1&lt;$B399,"-",""))</f>
        <v/>
      </c>
      <c r="H399" s="21" t="str" cm="1">
        <f t="array" ref="H399">IFERROR(IF(VLOOKUP(H$1,_xlfn.UNIQUE(_xlfn._xlws.FILTER(ARQUIVOS[REVISÃO],ARQUIVOS[DOCUMENTO]='MATRIZ DE REVISÃO'!$A399)),1,)=$B399,"VIGENTE","OBS"),IF(H$1&lt;$B399,"-",""))</f>
        <v/>
      </c>
      <c r="I399" s="21" t="str" cm="1">
        <f t="array" ref="I399">IFERROR(IF(VLOOKUP(I$1,_xlfn.UNIQUE(_xlfn._xlws.FILTER(ARQUIVOS[REVISÃO],ARQUIVOS[DOCUMENTO]='MATRIZ DE REVISÃO'!$A399)),1,)=$B399,"VIGENTE","OBS"),IF(I$1&lt;$B399,"-",""))</f>
        <v/>
      </c>
      <c r="J399" s="21" t="str" cm="1">
        <f t="array" ref="J399">IFERROR(IF(VLOOKUP(J$1,_xlfn.UNIQUE(_xlfn._xlws.FILTER(ARQUIVOS[REVISÃO],ARQUIVOS[DOCUMENTO]='MATRIZ DE REVISÃO'!$A399)),1,)=$B399,"VIGENTE","OBS"),IF(J$1&lt;$B399,"-",""))</f>
        <v/>
      </c>
      <c r="K399" s="21" t="str" cm="1">
        <f t="array" ref="K399">IFERROR(IF(VLOOKUP(K$1,_xlfn.UNIQUE(_xlfn._xlws.FILTER(ARQUIVOS[REVISÃO],ARQUIVOS[DOCUMENTO]='MATRIZ DE REVISÃO'!$A399)),1,)=$B399,"VIGENTE","OBS"),IF(K$1&lt;$B399,"-",""))</f>
        <v/>
      </c>
      <c r="L399" s="21" t="str" cm="1">
        <f t="array" ref="L399">IFERROR(IF(VLOOKUP(L$1,_xlfn.UNIQUE(_xlfn._xlws.FILTER(ARQUIVOS[REVISÃO],ARQUIVOS[DOCUMENTO]='MATRIZ DE REVISÃO'!$A399)),1,)=$B399,"VIGENTE","OBS"),IF(L$1&lt;$B399,"-",""))</f>
        <v/>
      </c>
      <c r="M399" s="21" t="str" cm="1">
        <f t="array" ref="M399">IFERROR(IF(VLOOKUP(M$1,_xlfn.UNIQUE(_xlfn._xlws.FILTER(ARQUIVOS[REVISÃO],ARQUIVOS[DOCUMENTO]='MATRIZ DE REVISÃO'!$A399)),1,)=$B399,"VIGENTE","OBS"),IF(M$1&lt;$B399,"-",""))</f>
        <v/>
      </c>
      <c r="N399" s="21" t="str" cm="1">
        <f t="array" ref="N399">IFERROR(IF(VLOOKUP(N$1,_xlfn.UNIQUE(_xlfn._xlws.FILTER(ARQUIVOS[REVISÃO],ARQUIVOS[DOCUMENTO]='MATRIZ DE REVISÃO'!$A399)),1,)=$B399,"VIGENTE","OBS"),IF(N$1&lt;$B399,"-",""))</f>
        <v/>
      </c>
      <c r="O399" s="22" t="str" cm="1">
        <f t="array" ref="O399">IFERROR(IF(VLOOKUP(O$1,_xlfn.UNIQUE(_xlfn._xlws.FILTER(ARQUIVOS[REVISÃO],ARQUIVOS[DOCUMENTO]='MATRIZ DE REVISÃO'!$A399)),1,)=$B399,"VIGENTE","OBS"),IF(O$1&lt;$B399,"-",""))</f>
        <v/>
      </c>
      <c r="P399" t="str" cm="1">
        <f t="array" ref="P399">IFERROR(IF(VLOOKUP(P$1,_xlfn.UNIQUE(_xlfn._xlws.FILTER(ARQUIVOS[REVISÃO],ARQUIVOS[DOCUMENTO]='MATRIZ DE REVISÃO'!$A399)),1,)=$B399,"VIGENTE","OBS"),IF(P$1&lt;$B399,"-",""))</f>
        <v/>
      </c>
      <c r="Q399" t="str" cm="1">
        <f t="array" ref="Q399">IFERROR(IF(VLOOKUP(Q$1,_xlfn.UNIQUE(_xlfn._xlws.FILTER(ARQUIVOS[REVISÃO],ARQUIVOS[DOCUMENTO]='MATRIZ DE REVISÃO'!$A399)),1,)=$B399,"VIGENTE","OBS"),IF(Q$1&lt;$B399,"-",""))</f>
        <v/>
      </c>
      <c r="R399" t="str" cm="1">
        <f t="array" ref="R399">IFERROR(IF(VLOOKUP(R$1,_xlfn.UNIQUE(_xlfn._xlws.FILTER(ARQUIVOS[REVISÃO],ARQUIVOS[DOCUMENTO]='MATRIZ DE REVISÃO'!$A399)),1,)=$B399,"VIGENTE","OBS"),IF(R$1&lt;$B399,"-",""))</f>
        <v/>
      </c>
      <c r="S399" t="str" cm="1">
        <f t="array" ref="S399">IFERROR(IF(VLOOKUP(S$1,_xlfn.UNIQUE(_xlfn._xlws.FILTER(ARQUIVOS[REVISÃO],ARQUIVOS[DOCUMENTO]='MATRIZ DE REVISÃO'!$A399)),1,)=$B399,"VIGENTE","OBS"),IF(S$1&lt;$B399,"-",""))</f>
        <v/>
      </c>
    </row>
    <row r="400" spans="1:19" x14ac:dyDescent="0.3">
      <c r="A400" s="16" t="s">
        <v>3199</v>
      </c>
      <c r="B400" s="17" t="str">
        <f>_xlfn.XLOOKUP(A400,LD_01[DOCUMENTO],LD_01[REVISÃO])</f>
        <v>R00</v>
      </c>
      <c r="C400" s="17" t="s">
        <v>4318</v>
      </c>
      <c r="D400" s="21" t="str" cm="1">
        <f t="array" ref="D400">IFERROR(IF(VLOOKUP(D$1,_xlfn.UNIQUE(_xlfn._xlws.FILTER(ARQUIVOS[REVISÃO],ARQUIVOS[DOCUMENTO]='MATRIZ DE REVISÃO'!$A400)),1,)=$B400,"VIGENTE","OBS"),IF(D$1&lt;$B400,"-",""))</f>
        <v>VIGENTE</v>
      </c>
      <c r="E400" s="21" t="str" cm="1">
        <f t="array" ref="E400">IFERROR(IF(VLOOKUP(E$1,_xlfn.UNIQUE(_xlfn._xlws.FILTER(ARQUIVOS[REVISÃO],ARQUIVOS[DOCUMENTO]='MATRIZ DE REVISÃO'!$A400)),1,)=$B400,"VIGENTE","OBS"),IF(E$1&lt;$B400,"-",""))</f>
        <v/>
      </c>
      <c r="F400" s="21" t="str" cm="1">
        <f t="array" ref="F400">IFERROR(IF(VLOOKUP(F$1,_xlfn.UNIQUE(_xlfn._xlws.FILTER(ARQUIVOS[REVISÃO],ARQUIVOS[DOCUMENTO]='MATRIZ DE REVISÃO'!$A400)),1,)=$B400,"VIGENTE","OBS"),IF(F$1&lt;$B400,"-",""))</f>
        <v/>
      </c>
      <c r="G400" s="21" t="str" cm="1">
        <f t="array" ref="G400">IFERROR(IF(VLOOKUP(G$1,_xlfn.UNIQUE(_xlfn._xlws.FILTER(ARQUIVOS[REVISÃO],ARQUIVOS[DOCUMENTO]='MATRIZ DE REVISÃO'!$A400)),1,)=$B400,"VIGENTE","OBS"),IF(G$1&lt;$B400,"-",""))</f>
        <v/>
      </c>
      <c r="H400" s="21" t="str" cm="1">
        <f t="array" ref="H400">IFERROR(IF(VLOOKUP(H$1,_xlfn.UNIQUE(_xlfn._xlws.FILTER(ARQUIVOS[REVISÃO],ARQUIVOS[DOCUMENTO]='MATRIZ DE REVISÃO'!$A400)),1,)=$B400,"VIGENTE","OBS"),IF(H$1&lt;$B400,"-",""))</f>
        <v/>
      </c>
      <c r="I400" s="21" t="str" cm="1">
        <f t="array" ref="I400">IFERROR(IF(VLOOKUP(I$1,_xlfn.UNIQUE(_xlfn._xlws.FILTER(ARQUIVOS[REVISÃO],ARQUIVOS[DOCUMENTO]='MATRIZ DE REVISÃO'!$A400)),1,)=$B400,"VIGENTE","OBS"),IF(I$1&lt;$B400,"-",""))</f>
        <v/>
      </c>
      <c r="J400" s="21" t="str" cm="1">
        <f t="array" ref="J400">IFERROR(IF(VLOOKUP(J$1,_xlfn.UNIQUE(_xlfn._xlws.FILTER(ARQUIVOS[REVISÃO],ARQUIVOS[DOCUMENTO]='MATRIZ DE REVISÃO'!$A400)),1,)=$B400,"VIGENTE","OBS"),IF(J$1&lt;$B400,"-",""))</f>
        <v/>
      </c>
      <c r="K400" s="21" t="str" cm="1">
        <f t="array" ref="K400">IFERROR(IF(VLOOKUP(K$1,_xlfn.UNIQUE(_xlfn._xlws.FILTER(ARQUIVOS[REVISÃO],ARQUIVOS[DOCUMENTO]='MATRIZ DE REVISÃO'!$A400)),1,)=$B400,"VIGENTE","OBS"),IF(K$1&lt;$B400,"-",""))</f>
        <v/>
      </c>
      <c r="L400" s="21" t="str" cm="1">
        <f t="array" ref="L400">IFERROR(IF(VLOOKUP(L$1,_xlfn.UNIQUE(_xlfn._xlws.FILTER(ARQUIVOS[REVISÃO],ARQUIVOS[DOCUMENTO]='MATRIZ DE REVISÃO'!$A400)),1,)=$B400,"VIGENTE","OBS"),IF(L$1&lt;$B400,"-",""))</f>
        <v/>
      </c>
      <c r="M400" s="21" t="str" cm="1">
        <f t="array" ref="M400">IFERROR(IF(VLOOKUP(M$1,_xlfn.UNIQUE(_xlfn._xlws.FILTER(ARQUIVOS[REVISÃO],ARQUIVOS[DOCUMENTO]='MATRIZ DE REVISÃO'!$A400)),1,)=$B400,"VIGENTE","OBS"),IF(M$1&lt;$B400,"-",""))</f>
        <v/>
      </c>
      <c r="N400" s="21" t="str" cm="1">
        <f t="array" ref="N400">IFERROR(IF(VLOOKUP(N$1,_xlfn.UNIQUE(_xlfn._xlws.FILTER(ARQUIVOS[REVISÃO],ARQUIVOS[DOCUMENTO]='MATRIZ DE REVISÃO'!$A400)),1,)=$B400,"VIGENTE","OBS"),IF(N$1&lt;$B400,"-",""))</f>
        <v/>
      </c>
      <c r="O400" s="22" t="str" cm="1">
        <f t="array" ref="O400">IFERROR(IF(VLOOKUP(O$1,_xlfn.UNIQUE(_xlfn._xlws.FILTER(ARQUIVOS[REVISÃO],ARQUIVOS[DOCUMENTO]='MATRIZ DE REVISÃO'!$A400)),1,)=$B400,"VIGENTE","OBS"),IF(O$1&lt;$B400,"-",""))</f>
        <v/>
      </c>
      <c r="P400" t="str" cm="1">
        <f t="array" ref="P400">IFERROR(IF(VLOOKUP(P$1,_xlfn.UNIQUE(_xlfn._xlws.FILTER(ARQUIVOS[REVISÃO],ARQUIVOS[DOCUMENTO]='MATRIZ DE REVISÃO'!$A400)),1,)=$B400,"VIGENTE","OBS"),IF(P$1&lt;$B400,"-",""))</f>
        <v/>
      </c>
      <c r="Q400" t="str" cm="1">
        <f t="array" ref="Q400">IFERROR(IF(VLOOKUP(Q$1,_xlfn.UNIQUE(_xlfn._xlws.FILTER(ARQUIVOS[REVISÃO],ARQUIVOS[DOCUMENTO]='MATRIZ DE REVISÃO'!$A400)),1,)=$B400,"VIGENTE","OBS"),IF(Q$1&lt;$B400,"-",""))</f>
        <v/>
      </c>
      <c r="R400" t="str" cm="1">
        <f t="array" ref="R400">IFERROR(IF(VLOOKUP(R$1,_xlfn.UNIQUE(_xlfn._xlws.FILTER(ARQUIVOS[REVISÃO],ARQUIVOS[DOCUMENTO]='MATRIZ DE REVISÃO'!$A400)),1,)=$B400,"VIGENTE","OBS"),IF(R$1&lt;$B400,"-",""))</f>
        <v/>
      </c>
      <c r="S400" t="str" cm="1">
        <f t="array" ref="S400">IFERROR(IF(VLOOKUP(S$1,_xlfn.UNIQUE(_xlfn._xlws.FILTER(ARQUIVOS[REVISÃO],ARQUIVOS[DOCUMENTO]='MATRIZ DE REVISÃO'!$A400)),1,)=$B400,"VIGENTE","OBS"),IF(S$1&lt;$B400,"-",""))</f>
        <v/>
      </c>
    </row>
    <row r="401" spans="1:19" x14ac:dyDescent="0.3">
      <c r="A401" s="16" t="s">
        <v>3200</v>
      </c>
      <c r="B401" s="17" t="str">
        <f>_xlfn.XLOOKUP(A401,LD_01[DOCUMENTO],LD_01[REVISÃO])</f>
        <v>R01</v>
      </c>
      <c r="C401" s="17" t="s">
        <v>4318</v>
      </c>
      <c r="D401" s="21" t="str" cm="1">
        <f t="array" ref="D401">IFERROR(IF(VLOOKUP(D$1,_xlfn.UNIQUE(_xlfn._xlws.FILTER(ARQUIVOS[REVISÃO],ARQUIVOS[DOCUMENTO]='MATRIZ DE REVISÃO'!$A401)),1,)=$B401,"VIGENTE","OBS"),IF(D$1&lt;$B401,"-",""))</f>
        <v>-</v>
      </c>
      <c r="E401" s="21" t="str" cm="1">
        <f t="array" ref="E401">IFERROR(IF(VLOOKUP(E$1,_xlfn.UNIQUE(_xlfn._xlws.FILTER(ARQUIVOS[REVISÃO],ARQUIVOS[DOCUMENTO]='MATRIZ DE REVISÃO'!$A401)),1,)=$B401,"VIGENTE","OBS"),IF(E$1&lt;$B401,"-",""))</f>
        <v>VIGENTE</v>
      </c>
      <c r="F401" s="21" t="str" cm="1">
        <f t="array" ref="F401">IFERROR(IF(VLOOKUP(F$1,_xlfn.UNIQUE(_xlfn._xlws.FILTER(ARQUIVOS[REVISÃO],ARQUIVOS[DOCUMENTO]='MATRIZ DE REVISÃO'!$A401)),1,)=$B401,"VIGENTE","OBS"),IF(F$1&lt;$B401,"-",""))</f>
        <v/>
      </c>
      <c r="G401" s="21" t="str" cm="1">
        <f t="array" ref="G401">IFERROR(IF(VLOOKUP(G$1,_xlfn.UNIQUE(_xlfn._xlws.FILTER(ARQUIVOS[REVISÃO],ARQUIVOS[DOCUMENTO]='MATRIZ DE REVISÃO'!$A401)),1,)=$B401,"VIGENTE","OBS"),IF(G$1&lt;$B401,"-",""))</f>
        <v/>
      </c>
      <c r="H401" s="21" t="str" cm="1">
        <f t="array" ref="H401">IFERROR(IF(VLOOKUP(H$1,_xlfn.UNIQUE(_xlfn._xlws.FILTER(ARQUIVOS[REVISÃO],ARQUIVOS[DOCUMENTO]='MATRIZ DE REVISÃO'!$A401)),1,)=$B401,"VIGENTE","OBS"),IF(H$1&lt;$B401,"-",""))</f>
        <v/>
      </c>
      <c r="I401" s="21" t="str" cm="1">
        <f t="array" ref="I401">IFERROR(IF(VLOOKUP(I$1,_xlfn.UNIQUE(_xlfn._xlws.FILTER(ARQUIVOS[REVISÃO],ARQUIVOS[DOCUMENTO]='MATRIZ DE REVISÃO'!$A401)),1,)=$B401,"VIGENTE","OBS"),IF(I$1&lt;$B401,"-",""))</f>
        <v/>
      </c>
      <c r="J401" s="21" t="str" cm="1">
        <f t="array" ref="J401">IFERROR(IF(VLOOKUP(J$1,_xlfn.UNIQUE(_xlfn._xlws.FILTER(ARQUIVOS[REVISÃO],ARQUIVOS[DOCUMENTO]='MATRIZ DE REVISÃO'!$A401)),1,)=$B401,"VIGENTE","OBS"),IF(J$1&lt;$B401,"-",""))</f>
        <v/>
      </c>
      <c r="K401" s="21" t="str" cm="1">
        <f t="array" ref="K401">IFERROR(IF(VLOOKUP(K$1,_xlfn.UNIQUE(_xlfn._xlws.FILTER(ARQUIVOS[REVISÃO],ARQUIVOS[DOCUMENTO]='MATRIZ DE REVISÃO'!$A401)),1,)=$B401,"VIGENTE","OBS"),IF(K$1&lt;$B401,"-",""))</f>
        <v/>
      </c>
      <c r="L401" s="21" t="str" cm="1">
        <f t="array" ref="L401">IFERROR(IF(VLOOKUP(L$1,_xlfn.UNIQUE(_xlfn._xlws.FILTER(ARQUIVOS[REVISÃO],ARQUIVOS[DOCUMENTO]='MATRIZ DE REVISÃO'!$A401)),1,)=$B401,"VIGENTE","OBS"),IF(L$1&lt;$B401,"-",""))</f>
        <v/>
      </c>
      <c r="M401" s="21" t="str" cm="1">
        <f t="array" ref="M401">IFERROR(IF(VLOOKUP(M$1,_xlfn.UNIQUE(_xlfn._xlws.FILTER(ARQUIVOS[REVISÃO],ARQUIVOS[DOCUMENTO]='MATRIZ DE REVISÃO'!$A401)),1,)=$B401,"VIGENTE","OBS"),IF(M$1&lt;$B401,"-",""))</f>
        <v/>
      </c>
      <c r="N401" s="21" t="str" cm="1">
        <f t="array" ref="N401">IFERROR(IF(VLOOKUP(N$1,_xlfn.UNIQUE(_xlfn._xlws.FILTER(ARQUIVOS[REVISÃO],ARQUIVOS[DOCUMENTO]='MATRIZ DE REVISÃO'!$A401)),1,)=$B401,"VIGENTE","OBS"),IF(N$1&lt;$B401,"-",""))</f>
        <v/>
      </c>
      <c r="O401" s="22" t="str" cm="1">
        <f t="array" ref="O401">IFERROR(IF(VLOOKUP(O$1,_xlfn.UNIQUE(_xlfn._xlws.FILTER(ARQUIVOS[REVISÃO],ARQUIVOS[DOCUMENTO]='MATRIZ DE REVISÃO'!$A401)),1,)=$B401,"VIGENTE","OBS"),IF(O$1&lt;$B401,"-",""))</f>
        <v/>
      </c>
      <c r="P401" t="str" cm="1">
        <f t="array" ref="P401">IFERROR(IF(VLOOKUP(P$1,_xlfn.UNIQUE(_xlfn._xlws.FILTER(ARQUIVOS[REVISÃO],ARQUIVOS[DOCUMENTO]='MATRIZ DE REVISÃO'!$A401)),1,)=$B401,"VIGENTE","OBS"),IF(P$1&lt;$B401,"-",""))</f>
        <v/>
      </c>
      <c r="Q401" t="str" cm="1">
        <f t="array" ref="Q401">IFERROR(IF(VLOOKUP(Q$1,_xlfn.UNIQUE(_xlfn._xlws.FILTER(ARQUIVOS[REVISÃO],ARQUIVOS[DOCUMENTO]='MATRIZ DE REVISÃO'!$A401)),1,)=$B401,"VIGENTE","OBS"),IF(Q$1&lt;$B401,"-",""))</f>
        <v/>
      </c>
      <c r="R401" t="str" cm="1">
        <f t="array" ref="R401">IFERROR(IF(VLOOKUP(R$1,_xlfn.UNIQUE(_xlfn._xlws.FILTER(ARQUIVOS[REVISÃO],ARQUIVOS[DOCUMENTO]='MATRIZ DE REVISÃO'!$A401)),1,)=$B401,"VIGENTE","OBS"),IF(R$1&lt;$B401,"-",""))</f>
        <v/>
      </c>
      <c r="S401" t="str" cm="1">
        <f t="array" ref="S401">IFERROR(IF(VLOOKUP(S$1,_xlfn.UNIQUE(_xlfn._xlws.FILTER(ARQUIVOS[REVISÃO],ARQUIVOS[DOCUMENTO]='MATRIZ DE REVISÃO'!$A401)),1,)=$B401,"VIGENTE","OBS"),IF(S$1&lt;$B401,"-",""))</f>
        <v/>
      </c>
    </row>
    <row r="402" spans="1:19" x14ac:dyDescent="0.3">
      <c r="A402" s="16" t="s">
        <v>3201</v>
      </c>
      <c r="B402" s="17" t="str">
        <f>_xlfn.XLOOKUP(A402,LD_01[DOCUMENTO],LD_01[REVISÃO])</f>
        <v>R00</v>
      </c>
      <c r="C402" s="17" t="s">
        <v>4318</v>
      </c>
      <c r="D402" s="21" t="str" cm="1">
        <f t="array" ref="D402">IFERROR(IF(VLOOKUP(D$1,_xlfn.UNIQUE(_xlfn._xlws.FILTER(ARQUIVOS[REVISÃO],ARQUIVOS[DOCUMENTO]='MATRIZ DE REVISÃO'!$A402)),1,)=$B402,"VIGENTE","OBS"),IF(D$1&lt;$B402,"-",""))</f>
        <v>VIGENTE</v>
      </c>
      <c r="E402" s="21" t="str" cm="1">
        <f t="array" ref="E402">IFERROR(IF(VLOOKUP(E$1,_xlfn.UNIQUE(_xlfn._xlws.FILTER(ARQUIVOS[REVISÃO],ARQUIVOS[DOCUMENTO]='MATRIZ DE REVISÃO'!$A402)),1,)=$B402,"VIGENTE","OBS"),IF(E$1&lt;$B402,"-",""))</f>
        <v/>
      </c>
      <c r="F402" s="21" t="str" cm="1">
        <f t="array" ref="F402">IFERROR(IF(VLOOKUP(F$1,_xlfn.UNIQUE(_xlfn._xlws.FILTER(ARQUIVOS[REVISÃO],ARQUIVOS[DOCUMENTO]='MATRIZ DE REVISÃO'!$A402)),1,)=$B402,"VIGENTE","OBS"),IF(F$1&lt;$B402,"-",""))</f>
        <v/>
      </c>
      <c r="G402" s="21" t="str" cm="1">
        <f t="array" ref="G402">IFERROR(IF(VLOOKUP(G$1,_xlfn.UNIQUE(_xlfn._xlws.FILTER(ARQUIVOS[REVISÃO],ARQUIVOS[DOCUMENTO]='MATRIZ DE REVISÃO'!$A402)),1,)=$B402,"VIGENTE","OBS"),IF(G$1&lt;$B402,"-",""))</f>
        <v/>
      </c>
      <c r="H402" s="21" t="str" cm="1">
        <f t="array" ref="H402">IFERROR(IF(VLOOKUP(H$1,_xlfn.UNIQUE(_xlfn._xlws.FILTER(ARQUIVOS[REVISÃO],ARQUIVOS[DOCUMENTO]='MATRIZ DE REVISÃO'!$A402)),1,)=$B402,"VIGENTE","OBS"),IF(H$1&lt;$B402,"-",""))</f>
        <v/>
      </c>
      <c r="I402" s="21" t="str" cm="1">
        <f t="array" ref="I402">IFERROR(IF(VLOOKUP(I$1,_xlfn.UNIQUE(_xlfn._xlws.FILTER(ARQUIVOS[REVISÃO],ARQUIVOS[DOCUMENTO]='MATRIZ DE REVISÃO'!$A402)),1,)=$B402,"VIGENTE","OBS"),IF(I$1&lt;$B402,"-",""))</f>
        <v/>
      </c>
      <c r="J402" s="21" t="str" cm="1">
        <f t="array" ref="J402">IFERROR(IF(VLOOKUP(J$1,_xlfn.UNIQUE(_xlfn._xlws.FILTER(ARQUIVOS[REVISÃO],ARQUIVOS[DOCUMENTO]='MATRIZ DE REVISÃO'!$A402)),1,)=$B402,"VIGENTE","OBS"),IF(J$1&lt;$B402,"-",""))</f>
        <v/>
      </c>
      <c r="K402" s="21" t="str" cm="1">
        <f t="array" ref="K402">IFERROR(IF(VLOOKUP(K$1,_xlfn.UNIQUE(_xlfn._xlws.FILTER(ARQUIVOS[REVISÃO],ARQUIVOS[DOCUMENTO]='MATRIZ DE REVISÃO'!$A402)),1,)=$B402,"VIGENTE","OBS"),IF(K$1&lt;$B402,"-",""))</f>
        <v/>
      </c>
      <c r="L402" s="21" t="str" cm="1">
        <f t="array" ref="L402">IFERROR(IF(VLOOKUP(L$1,_xlfn.UNIQUE(_xlfn._xlws.FILTER(ARQUIVOS[REVISÃO],ARQUIVOS[DOCUMENTO]='MATRIZ DE REVISÃO'!$A402)),1,)=$B402,"VIGENTE","OBS"),IF(L$1&lt;$B402,"-",""))</f>
        <v/>
      </c>
      <c r="M402" s="21" t="str" cm="1">
        <f t="array" ref="M402">IFERROR(IF(VLOOKUP(M$1,_xlfn.UNIQUE(_xlfn._xlws.FILTER(ARQUIVOS[REVISÃO],ARQUIVOS[DOCUMENTO]='MATRIZ DE REVISÃO'!$A402)),1,)=$B402,"VIGENTE","OBS"),IF(M$1&lt;$B402,"-",""))</f>
        <v/>
      </c>
      <c r="N402" s="21" t="str" cm="1">
        <f t="array" ref="N402">IFERROR(IF(VLOOKUP(N$1,_xlfn.UNIQUE(_xlfn._xlws.FILTER(ARQUIVOS[REVISÃO],ARQUIVOS[DOCUMENTO]='MATRIZ DE REVISÃO'!$A402)),1,)=$B402,"VIGENTE","OBS"),IF(N$1&lt;$B402,"-",""))</f>
        <v/>
      </c>
      <c r="O402" s="22" t="str" cm="1">
        <f t="array" ref="O402">IFERROR(IF(VLOOKUP(O$1,_xlfn.UNIQUE(_xlfn._xlws.FILTER(ARQUIVOS[REVISÃO],ARQUIVOS[DOCUMENTO]='MATRIZ DE REVISÃO'!$A402)),1,)=$B402,"VIGENTE","OBS"),IF(O$1&lt;$B402,"-",""))</f>
        <v/>
      </c>
      <c r="P402" t="str" cm="1">
        <f t="array" ref="P402">IFERROR(IF(VLOOKUP(P$1,_xlfn.UNIQUE(_xlfn._xlws.FILTER(ARQUIVOS[REVISÃO],ARQUIVOS[DOCUMENTO]='MATRIZ DE REVISÃO'!$A402)),1,)=$B402,"VIGENTE","OBS"),IF(P$1&lt;$B402,"-",""))</f>
        <v/>
      </c>
      <c r="Q402" t="str" cm="1">
        <f t="array" ref="Q402">IFERROR(IF(VLOOKUP(Q$1,_xlfn.UNIQUE(_xlfn._xlws.FILTER(ARQUIVOS[REVISÃO],ARQUIVOS[DOCUMENTO]='MATRIZ DE REVISÃO'!$A402)),1,)=$B402,"VIGENTE","OBS"),IF(Q$1&lt;$B402,"-",""))</f>
        <v/>
      </c>
      <c r="R402" t="str" cm="1">
        <f t="array" ref="R402">IFERROR(IF(VLOOKUP(R$1,_xlfn.UNIQUE(_xlfn._xlws.FILTER(ARQUIVOS[REVISÃO],ARQUIVOS[DOCUMENTO]='MATRIZ DE REVISÃO'!$A402)),1,)=$B402,"VIGENTE","OBS"),IF(R$1&lt;$B402,"-",""))</f>
        <v/>
      </c>
      <c r="S402" t="str" cm="1">
        <f t="array" ref="S402">IFERROR(IF(VLOOKUP(S$1,_xlfn.UNIQUE(_xlfn._xlws.FILTER(ARQUIVOS[REVISÃO],ARQUIVOS[DOCUMENTO]='MATRIZ DE REVISÃO'!$A402)),1,)=$B402,"VIGENTE","OBS"),IF(S$1&lt;$B402,"-",""))</f>
        <v/>
      </c>
    </row>
    <row r="403" spans="1:19" x14ac:dyDescent="0.3">
      <c r="A403" s="16" t="s">
        <v>3202</v>
      </c>
      <c r="B403" s="17" t="str">
        <f>_xlfn.XLOOKUP(A403,LD_01[DOCUMENTO],LD_01[REVISÃO])</f>
        <v>R01</v>
      </c>
      <c r="C403" s="17" t="s">
        <v>4318</v>
      </c>
      <c r="D403" s="21" t="str" cm="1">
        <f t="array" ref="D403">IFERROR(IF(VLOOKUP(D$1,_xlfn.UNIQUE(_xlfn._xlws.FILTER(ARQUIVOS[REVISÃO],ARQUIVOS[DOCUMENTO]='MATRIZ DE REVISÃO'!$A403)),1,)=$B403,"VIGENTE","OBS"),IF(D$1&lt;$B403,"-",""))</f>
        <v>-</v>
      </c>
      <c r="E403" s="21" t="str" cm="1">
        <f t="array" ref="E403">IFERROR(IF(VLOOKUP(E$1,_xlfn.UNIQUE(_xlfn._xlws.FILTER(ARQUIVOS[REVISÃO],ARQUIVOS[DOCUMENTO]='MATRIZ DE REVISÃO'!$A403)),1,)=$B403,"VIGENTE","OBS"),IF(E$1&lt;$B403,"-",""))</f>
        <v>VIGENTE</v>
      </c>
      <c r="F403" s="21" t="str" cm="1">
        <f t="array" ref="F403">IFERROR(IF(VLOOKUP(F$1,_xlfn.UNIQUE(_xlfn._xlws.FILTER(ARQUIVOS[REVISÃO],ARQUIVOS[DOCUMENTO]='MATRIZ DE REVISÃO'!$A403)),1,)=$B403,"VIGENTE","OBS"),IF(F$1&lt;$B403,"-",""))</f>
        <v/>
      </c>
      <c r="G403" s="21" t="str" cm="1">
        <f t="array" ref="G403">IFERROR(IF(VLOOKUP(G$1,_xlfn.UNIQUE(_xlfn._xlws.FILTER(ARQUIVOS[REVISÃO],ARQUIVOS[DOCUMENTO]='MATRIZ DE REVISÃO'!$A403)),1,)=$B403,"VIGENTE","OBS"),IF(G$1&lt;$B403,"-",""))</f>
        <v/>
      </c>
      <c r="H403" s="21" t="str" cm="1">
        <f t="array" ref="H403">IFERROR(IF(VLOOKUP(H$1,_xlfn.UNIQUE(_xlfn._xlws.FILTER(ARQUIVOS[REVISÃO],ARQUIVOS[DOCUMENTO]='MATRIZ DE REVISÃO'!$A403)),1,)=$B403,"VIGENTE","OBS"),IF(H$1&lt;$B403,"-",""))</f>
        <v/>
      </c>
      <c r="I403" s="21" t="str" cm="1">
        <f t="array" ref="I403">IFERROR(IF(VLOOKUP(I$1,_xlfn.UNIQUE(_xlfn._xlws.FILTER(ARQUIVOS[REVISÃO],ARQUIVOS[DOCUMENTO]='MATRIZ DE REVISÃO'!$A403)),1,)=$B403,"VIGENTE","OBS"),IF(I$1&lt;$B403,"-",""))</f>
        <v/>
      </c>
      <c r="J403" s="21" t="str" cm="1">
        <f t="array" ref="J403">IFERROR(IF(VLOOKUP(J$1,_xlfn.UNIQUE(_xlfn._xlws.FILTER(ARQUIVOS[REVISÃO],ARQUIVOS[DOCUMENTO]='MATRIZ DE REVISÃO'!$A403)),1,)=$B403,"VIGENTE","OBS"),IF(J$1&lt;$B403,"-",""))</f>
        <v/>
      </c>
      <c r="K403" s="21" t="str" cm="1">
        <f t="array" ref="K403">IFERROR(IF(VLOOKUP(K$1,_xlfn.UNIQUE(_xlfn._xlws.FILTER(ARQUIVOS[REVISÃO],ARQUIVOS[DOCUMENTO]='MATRIZ DE REVISÃO'!$A403)),1,)=$B403,"VIGENTE","OBS"),IF(K$1&lt;$B403,"-",""))</f>
        <v/>
      </c>
      <c r="L403" s="21" t="str" cm="1">
        <f t="array" ref="L403">IFERROR(IF(VLOOKUP(L$1,_xlfn.UNIQUE(_xlfn._xlws.FILTER(ARQUIVOS[REVISÃO],ARQUIVOS[DOCUMENTO]='MATRIZ DE REVISÃO'!$A403)),1,)=$B403,"VIGENTE","OBS"),IF(L$1&lt;$B403,"-",""))</f>
        <v/>
      </c>
      <c r="M403" s="21" t="str" cm="1">
        <f t="array" ref="M403">IFERROR(IF(VLOOKUP(M$1,_xlfn.UNIQUE(_xlfn._xlws.FILTER(ARQUIVOS[REVISÃO],ARQUIVOS[DOCUMENTO]='MATRIZ DE REVISÃO'!$A403)),1,)=$B403,"VIGENTE","OBS"),IF(M$1&lt;$B403,"-",""))</f>
        <v/>
      </c>
      <c r="N403" s="21" t="str" cm="1">
        <f t="array" ref="N403">IFERROR(IF(VLOOKUP(N$1,_xlfn.UNIQUE(_xlfn._xlws.FILTER(ARQUIVOS[REVISÃO],ARQUIVOS[DOCUMENTO]='MATRIZ DE REVISÃO'!$A403)),1,)=$B403,"VIGENTE","OBS"),IF(N$1&lt;$B403,"-",""))</f>
        <v/>
      </c>
      <c r="O403" s="22" t="str" cm="1">
        <f t="array" ref="O403">IFERROR(IF(VLOOKUP(O$1,_xlfn.UNIQUE(_xlfn._xlws.FILTER(ARQUIVOS[REVISÃO],ARQUIVOS[DOCUMENTO]='MATRIZ DE REVISÃO'!$A403)),1,)=$B403,"VIGENTE","OBS"),IF(O$1&lt;$B403,"-",""))</f>
        <v/>
      </c>
      <c r="P403" t="str" cm="1">
        <f t="array" ref="P403">IFERROR(IF(VLOOKUP(P$1,_xlfn.UNIQUE(_xlfn._xlws.FILTER(ARQUIVOS[REVISÃO],ARQUIVOS[DOCUMENTO]='MATRIZ DE REVISÃO'!$A403)),1,)=$B403,"VIGENTE","OBS"),IF(P$1&lt;$B403,"-",""))</f>
        <v/>
      </c>
      <c r="Q403" t="str" cm="1">
        <f t="array" ref="Q403">IFERROR(IF(VLOOKUP(Q$1,_xlfn.UNIQUE(_xlfn._xlws.FILTER(ARQUIVOS[REVISÃO],ARQUIVOS[DOCUMENTO]='MATRIZ DE REVISÃO'!$A403)),1,)=$B403,"VIGENTE","OBS"),IF(Q$1&lt;$B403,"-",""))</f>
        <v/>
      </c>
      <c r="R403" t="str" cm="1">
        <f t="array" ref="R403">IFERROR(IF(VLOOKUP(R$1,_xlfn.UNIQUE(_xlfn._xlws.FILTER(ARQUIVOS[REVISÃO],ARQUIVOS[DOCUMENTO]='MATRIZ DE REVISÃO'!$A403)),1,)=$B403,"VIGENTE","OBS"),IF(R$1&lt;$B403,"-",""))</f>
        <v/>
      </c>
      <c r="S403" t="str" cm="1">
        <f t="array" ref="S403">IFERROR(IF(VLOOKUP(S$1,_xlfn.UNIQUE(_xlfn._xlws.FILTER(ARQUIVOS[REVISÃO],ARQUIVOS[DOCUMENTO]='MATRIZ DE REVISÃO'!$A403)),1,)=$B403,"VIGENTE","OBS"),IF(S$1&lt;$B403,"-",""))</f>
        <v/>
      </c>
    </row>
    <row r="404" spans="1:19" x14ac:dyDescent="0.3">
      <c r="A404" s="16" t="s">
        <v>3203</v>
      </c>
      <c r="B404" s="17" t="str">
        <f>_xlfn.XLOOKUP(A404,LD_01[DOCUMENTO],LD_01[REVISÃO])</f>
        <v>R01</v>
      </c>
      <c r="C404" s="17" t="s">
        <v>4318</v>
      </c>
      <c r="D404" s="21" t="str" cm="1">
        <f t="array" ref="D404">IFERROR(IF(VLOOKUP(D$1,_xlfn.UNIQUE(_xlfn._xlws.FILTER(ARQUIVOS[REVISÃO],ARQUIVOS[DOCUMENTO]='MATRIZ DE REVISÃO'!$A404)),1,)=$B404,"VIGENTE","OBS"),IF(D$1&lt;$B404,"-",""))</f>
        <v>-</v>
      </c>
      <c r="E404" s="21" t="str" cm="1">
        <f t="array" ref="E404">IFERROR(IF(VLOOKUP(E$1,_xlfn.UNIQUE(_xlfn._xlws.FILTER(ARQUIVOS[REVISÃO],ARQUIVOS[DOCUMENTO]='MATRIZ DE REVISÃO'!$A404)),1,)=$B404,"VIGENTE","OBS"),IF(E$1&lt;$B404,"-",""))</f>
        <v>VIGENTE</v>
      </c>
      <c r="F404" s="21" t="str" cm="1">
        <f t="array" ref="F404">IFERROR(IF(VLOOKUP(F$1,_xlfn.UNIQUE(_xlfn._xlws.FILTER(ARQUIVOS[REVISÃO],ARQUIVOS[DOCUMENTO]='MATRIZ DE REVISÃO'!$A404)),1,)=$B404,"VIGENTE","OBS"),IF(F$1&lt;$B404,"-",""))</f>
        <v/>
      </c>
      <c r="G404" s="21" t="str" cm="1">
        <f t="array" ref="G404">IFERROR(IF(VLOOKUP(G$1,_xlfn.UNIQUE(_xlfn._xlws.FILTER(ARQUIVOS[REVISÃO],ARQUIVOS[DOCUMENTO]='MATRIZ DE REVISÃO'!$A404)),1,)=$B404,"VIGENTE","OBS"),IF(G$1&lt;$B404,"-",""))</f>
        <v/>
      </c>
      <c r="H404" s="21" t="str" cm="1">
        <f t="array" ref="H404">IFERROR(IF(VLOOKUP(H$1,_xlfn.UNIQUE(_xlfn._xlws.FILTER(ARQUIVOS[REVISÃO],ARQUIVOS[DOCUMENTO]='MATRIZ DE REVISÃO'!$A404)),1,)=$B404,"VIGENTE","OBS"),IF(H$1&lt;$B404,"-",""))</f>
        <v/>
      </c>
      <c r="I404" s="21" t="str" cm="1">
        <f t="array" ref="I404">IFERROR(IF(VLOOKUP(I$1,_xlfn.UNIQUE(_xlfn._xlws.FILTER(ARQUIVOS[REVISÃO],ARQUIVOS[DOCUMENTO]='MATRIZ DE REVISÃO'!$A404)),1,)=$B404,"VIGENTE","OBS"),IF(I$1&lt;$B404,"-",""))</f>
        <v/>
      </c>
      <c r="J404" s="21" t="str" cm="1">
        <f t="array" ref="J404">IFERROR(IF(VLOOKUP(J$1,_xlfn.UNIQUE(_xlfn._xlws.FILTER(ARQUIVOS[REVISÃO],ARQUIVOS[DOCUMENTO]='MATRIZ DE REVISÃO'!$A404)),1,)=$B404,"VIGENTE","OBS"),IF(J$1&lt;$B404,"-",""))</f>
        <v/>
      </c>
      <c r="K404" s="21" t="str" cm="1">
        <f t="array" ref="K404">IFERROR(IF(VLOOKUP(K$1,_xlfn.UNIQUE(_xlfn._xlws.FILTER(ARQUIVOS[REVISÃO],ARQUIVOS[DOCUMENTO]='MATRIZ DE REVISÃO'!$A404)),1,)=$B404,"VIGENTE","OBS"),IF(K$1&lt;$B404,"-",""))</f>
        <v/>
      </c>
      <c r="L404" s="21" t="str" cm="1">
        <f t="array" ref="L404">IFERROR(IF(VLOOKUP(L$1,_xlfn.UNIQUE(_xlfn._xlws.FILTER(ARQUIVOS[REVISÃO],ARQUIVOS[DOCUMENTO]='MATRIZ DE REVISÃO'!$A404)),1,)=$B404,"VIGENTE","OBS"),IF(L$1&lt;$B404,"-",""))</f>
        <v/>
      </c>
      <c r="M404" s="21" t="str" cm="1">
        <f t="array" ref="M404">IFERROR(IF(VLOOKUP(M$1,_xlfn.UNIQUE(_xlfn._xlws.FILTER(ARQUIVOS[REVISÃO],ARQUIVOS[DOCUMENTO]='MATRIZ DE REVISÃO'!$A404)),1,)=$B404,"VIGENTE","OBS"),IF(M$1&lt;$B404,"-",""))</f>
        <v/>
      </c>
      <c r="N404" s="21" t="str" cm="1">
        <f t="array" ref="N404">IFERROR(IF(VLOOKUP(N$1,_xlfn.UNIQUE(_xlfn._xlws.FILTER(ARQUIVOS[REVISÃO],ARQUIVOS[DOCUMENTO]='MATRIZ DE REVISÃO'!$A404)),1,)=$B404,"VIGENTE","OBS"),IF(N$1&lt;$B404,"-",""))</f>
        <v/>
      </c>
      <c r="O404" s="22" t="str" cm="1">
        <f t="array" ref="O404">IFERROR(IF(VLOOKUP(O$1,_xlfn.UNIQUE(_xlfn._xlws.FILTER(ARQUIVOS[REVISÃO],ARQUIVOS[DOCUMENTO]='MATRIZ DE REVISÃO'!$A404)),1,)=$B404,"VIGENTE","OBS"),IF(O$1&lt;$B404,"-",""))</f>
        <v/>
      </c>
      <c r="P404" t="str" cm="1">
        <f t="array" ref="P404">IFERROR(IF(VLOOKUP(P$1,_xlfn.UNIQUE(_xlfn._xlws.FILTER(ARQUIVOS[REVISÃO],ARQUIVOS[DOCUMENTO]='MATRIZ DE REVISÃO'!$A404)),1,)=$B404,"VIGENTE","OBS"),IF(P$1&lt;$B404,"-",""))</f>
        <v/>
      </c>
      <c r="Q404" t="str" cm="1">
        <f t="array" ref="Q404">IFERROR(IF(VLOOKUP(Q$1,_xlfn.UNIQUE(_xlfn._xlws.FILTER(ARQUIVOS[REVISÃO],ARQUIVOS[DOCUMENTO]='MATRIZ DE REVISÃO'!$A404)),1,)=$B404,"VIGENTE","OBS"),IF(Q$1&lt;$B404,"-",""))</f>
        <v/>
      </c>
      <c r="R404" t="str" cm="1">
        <f t="array" ref="R404">IFERROR(IF(VLOOKUP(R$1,_xlfn.UNIQUE(_xlfn._xlws.FILTER(ARQUIVOS[REVISÃO],ARQUIVOS[DOCUMENTO]='MATRIZ DE REVISÃO'!$A404)),1,)=$B404,"VIGENTE","OBS"),IF(R$1&lt;$B404,"-",""))</f>
        <v/>
      </c>
      <c r="S404" t="str" cm="1">
        <f t="array" ref="S404">IFERROR(IF(VLOOKUP(S$1,_xlfn.UNIQUE(_xlfn._xlws.FILTER(ARQUIVOS[REVISÃO],ARQUIVOS[DOCUMENTO]='MATRIZ DE REVISÃO'!$A404)),1,)=$B404,"VIGENTE","OBS"),IF(S$1&lt;$B404,"-",""))</f>
        <v/>
      </c>
    </row>
    <row r="405" spans="1:19" x14ac:dyDescent="0.3">
      <c r="A405" s="16" t="s">
        <v>3218</v>
      </c>
      <c r="B405" s="17" t="str">
        <f>_xlfn.XLOOKUP(A405,LD_01[DOCUMENTO],LD_01[REVISÃO])</f>
        <v>R01</v>
      </c>
      <c r="C405" s="17" t="s">
        <v>4318</v>
      </c>
      <c r="D405" s="21" t="str" cm="1">
        <f t="array" ref="D405">IFERROR(IF(VLOOKUP(D$1,_xlfn.UNIQUE(_xlfn._xlws.FILTER(ARQUIVOS[REVISÃO],ARQUIVOS[DOCUMENTO]='MATRIZ DE REVISÃO'!$A405)),1,)=$B405,"VIGENTE","OBS"),IF(D$1&lt;$B405,"-",""))</f>
        <v>-</v>
      </c>
      <c r="E405" s="21" t="str" cm="1">
        <f t="array" ref="E405">IFERROR(IF(VLOOKUP(E$1,_xlfn.UNIQUE(_xlfn._xlws.FILTER(ARQUIVOS[REVISÃO],ARQUIVOS[DOCUMENTO]='MATRIZ DE REVISÃO'!$A405)),1,)=$B405,"VIGENTE","OBS"),IF(E$1&lt;$B405,"-",""))</f>
        <v>VIGENTE</v>
      </c>
      <c r="F405" s="21" t="str" cm="1">
        <f t="array" ref="F405">IFERROR(IF(VLOOKUP(F$1,_xlfn.UNIQUE(_xlfn._xlws.FILTER(ARQUIVOS[REVISÃO],ARQUIVOS[DOCUMENTO]='MATRIZ DE REVISÃO'!$A405)),1,)=$B405,"VIGENTE","OBS"),IF(F$1&lt;$B405,"-",""))</f>
        <v/>
      </c>
      <c r="G405" s="21" t="str" cm="1">
        <f t="array" ref="G405">IFERROR(IF(VLOOKUP(G$1,_xlfn.UNIQUE(_xlfn._xlws.FILTER(ARQUIVOS[REVISÃO],ARQUIVOS[DOCUMENTO]='MATRIZ DE REVISÃO'!$A405)),1,)=$B405,"VIGENTE","OBS"),IF(G$1&lt;$B405,"-",""))</f>
        <v/>
      </c>
      <c r="H405" s="21" t="str" cm="1">
        <f t="array" ref="H405">IFERROR(IF(VLOOKUP(H$1,_xlfn.UNIQUE(_xlfn._xlws.FILTER(ARQUIVOS[REVISÃO],ARQUIVOS[DOCUMENTO]='MATRIZ DE REVISÃO'!$A405)),1,)=$B405,"VIGENTE","OBS"),IF(H$1&lt;$B405,"-",""))</f>
        <v/>
      </c>
      <c r="I405" s="21" t="str" cm="1">
        <f t="array" ref="I405">IFERROR(IF(VLOOKUP(I$1,_xlfn.UNIQUE(_xlfn._xlws.FILTER(ARQUIVOS[REVISÃO],ARQUIVOS[DOCUMENTO]='MATRIZ DE REVISÃO'!$A405)),1,)=$B405,"VIGENTE","OBS"),IF(I$1&lt;$B405,"-",""))</f>
        <v/>
      </c>
      <c r="J405" s="21" t="str" cm="1">
        <f t="array" ref="J405">IFERROR(IF(VLOOKUP(J$1,_xlfn.UNIQUE(_xlfn._xlws.FILTER(ARQUIVOS[REVISÃO],ARQUIVOS[DOCUMENTO]='MATRIZ DE REVISÃO'!$A405)),1,)=$B405,"VIGENTE","OBS"),IF(J$1&lt;$B405,"-",""))</f>
        <v/>
      </c>
      <c r="K405" s="21" t="str" cm="1">
        <f t="array" ref="K405">IFERROR(IF(VLOOKUP(K$1,_xlfn.UNIQUE(_xlfn._xlws.FILTER(ARQUIVOS[REVISÃO],ARQUIVOS[DOCUMENTO]='MATRIZ DE REVISÃO'!$A405)),1,)=$B405,"VIGENTE","OBS"),IF(K$1&lt;$B405,"-",""))</f>
        <v/>
      </c>
      <c r="L405" s="21" t="str" cm="1">
        <f t="array" ref="L405">IFERROR(IF(VLOOKUP(L$1,_xlfn.UNIQUE(_xlfn._xlws.FILTER(ARQUIVOS[REVISÃO],ARQUIVOS[DOCUMENTO]='MATRIZ DE REVISÃO'!$A405)),1,)=$B405,"VIGENTE","OBS"),IF(L$1&lt;$B405,"-",""))</f>
        <v/>
      </c>
      <c r="M405" s="21" t="str" cm="1">
        <f t="array" ref="M405">IFERROR(IF(VLOOKUP(M$1,_xlfn.UNIQUE(_xlfn._xlws.FILTER(ARQUIVOS[REVISÃO],ARQUIVOS[DOCUMENTO]='MATRIZ DE REVISÃO'!$A405)),1,)=$B405,"VIGENTE","OBS"),IF(M$1&lt;$B405,"-",""))</f>
        <v/>
      </c>
      <c r="N405" s="21" t="str" cm="1">
        <f t="array" ref="N405">IFERROR(IF(VLOOKUP(N$1,_xlfn.UNIQUE(_xlfn._xlws.FILTER(ARQUIVOS[REVISÃO],ARQUIVOS[DOCUMENTO]='MATRIZ DE REVISÃO'!$A405)),1,)=$B405,"VIGENTE","OBS"),IF(N$1&lt;$B405,"-",""))</f>
        <v/>
      </c>
      <c r="O405" s="22" t="str" cm="1">
        <f t="array" ref="O405">IFERROR(IF(VLOOKUP(O$1,_xlfn.UNIQUE(_xlfn._xlws.FILTER(ARQUIVOS[REVISÃO],ARQUIVOS[DOCUMENTO]='MATRIZ DE REVISÃO'!$A405)),1,)=$B405,"VIGENTE","OBS"),IF(O$1&lt;$B405,"-",""))</f>
        <v/>
      </c>
      <c r="P405" t="str" cm="1">
        <f t="array" ref="P405">IFERROR(IF(VLOOKUP(P$1,_xlfn.UNIQUE(_xlfn._xlws.FILTER(ARQUIVOS[REVISÃO],ARQUIVOS[DOCUMENTO]='MATRIZ DE REVISÃO'!$A405)),1,)=$B405,"VIGENTE","OBS"),IF(P$1&lt;$B405,"-",""))</f>
        <v/>
      </c>
      <c r="Q405" t="str" cm="1">
        <f t="array" ref="Q405">IFERROR(IF(VLOOKUP(Q$1,_xlfn.UNIQUE(_xlfn._xlws.FILTER(ARQUIVOS[REVISÃO],ARQUIVOS[DOCUMENTO]='MATRIZ DE REVISÃO'!$A405)),1,)=$B405,"VIGENTE","OBS"),IF(Q$1&lt;$B405,"-",""))</f>
        <v/>
      </c>
      <c r="R405" t="str" cm="1">
        <f t="array" ref="R405">IFERROR(IF(VLOOKUP(R$1,_xlfn.UNIQUE(_xlfn._xlws.FILTER(ARQUIVOS[REVISÃO],ARQUIVOS[DOCUMENTO]='MATRIZ DE REVISÃO'!$A405)),1,)=$B405,"VIGENTE","OBS"),IF(R$1&lt;$B405,"-",""))</f>
        <v/>
      </c>
      <c r="S405" t="str" cm="1">
        <f t="array" ref="S405">IFERROR(IF(VLOOKUP(S$1,_xlfn.UNIQUE(_xlfn._xlws.FILTER(ARQUIVOS[REVISÃO],ARQUIVOS[DOCUMENTO]='MATRIZ DE REVISÃO'!$A405)),1,)=$B405,"VIGENTE","OBS"),IF(S$1&lt;$B405,"-",""))</f>
        <v/>
      </c>
    </row>
    <row r="406" spans="1:19" x14ac:dyDescent="0.3">
      <c r="A406" s="16" t="s">
        <v>3219</v>
      </c>
      <c r="B406" s="17" t="str">
        <f>_xlfn.XLOOKUP(A406,LD_01[DOCUMENTO],LD_01[REVISÃO])</f>
        <v>R00</v>
      </c>
      <c r="C406" s="17" t="s">
        <v>4318</v>
      </c>
      <c r="D406" s="21" t="str" cm="1">
        <f t="array" ref="D406">IFERROR(IF(VLOOKUP(D$1,_xlfn.UNIQUE(_xlfn._xlws.FILTER(ARQUIVOS[REVISÃO],ARQUIVOS[DOCUMENTO]='MATRIZ DE REVISÃO'!$A406)),1,)=$B406,"VIGENTE","OBS"),IF(D$1&lt;$B406,"-",""))</f>
        <v>VIGENTE</v>
      </c>
      <c r="E406" s="21" t="str" cm="1">
        <f t="array" ref="E406">IFERROR(IF(VLOOKUP(E$1,_xlfn.UNIQUE(_xlfn._xlws.FILTER(ARQUIVOS[REVISÃO],ARQUIVOS[DOCUMENTO]='MATRIZ DE REVISÃO'!$A406)),1,)=$B406,"VIGENTE","OBS"),IF(E$1&lt;$B406,"-",""))</f>
        <v/>
      </c>
      <c r="F406" s="21" t="str" cm="1">
        <f t="array" ref="F406">IFERROR(IF(VLOOKUP(F$1,_xlfn.UNIQUE(_xlfn._xlws.FILTER(ARQUIVOS[REVISÃO],ARQUIVOS[DOCUMENTO]='MATRIZ DE REVISÃO'!$A406)),1,)=$B406,"VIGENTE","OBS"),IF(F$1&lt;$B406,"-",""))</f>
        <v/>
      </c>
      <c r="G406" s="21" t="str" cm="1">
        <f t="array" ref="G406">IFERROR(IF(VLOOKUP(G$1,_xlfn.UNIQUE(_xlfn._xlws.FILTER(ARQUIVOS[REVISÃO],ARQUIVOS[DOCUMENTO]='MATRIZ DE REVISÃO'!$A406)),1,)=$B406,"VIGENTE","OBS"),IF(G$1&lt;$B406,"-",""))</f>
        <v/>
      </c>
      <c r="H406" s="21" t="str" cm="1">
        <f t="array" ref="H406">IFERROR(IF(VLOOKUP(H$1,_xlfn.UNIQUE(_xlfn._xlws.FILTER(ARQUIVOS[REVISÃO],ARQUIVOS[DOCUMENTO]='MATRIZ DE REVISÃO'!$A406)),1,)=$B406,"VIGENTE","OBS"),IF(H$1&lt;$B406,"-",""))</f>
        <v/>
      </c>
      <c r="I406" s="21" t="str" cm="1">
        <f t="array" ref="I406">IFERROR(IF(VLOOKUP(I$1,_xlfn.UNIQUE(_xlfn._xlws.FILTER(ARQUIVOS[REVISÃO],ARQUIVOS[DOCUMENTO]='MATRIZ DE REVISÃO'!$A406)),1,)=$B406,"VIGENTE","OBS"),IF(I$1&lt;$B406,"-",""))</f>
        <v/>
      </c>
      <c r="J406" s="21" t="str" cm="1">
        <f t="array" ref="J406">IFERROR(IF(VLOOKUP(J$1,_xlfn.UNIQUE(_xlfn._xlws.FILTER(ARQUIVOS[REVISÃO],ARQUIVOS[DOCUMENTO]='MATRIZ DE REVISÃO'!$A406)),1,)=$B406,"VIGENTE","OBS"),IF(J$1&lt;$B406,"-",""))</f>
        <v/>
      </c>
      <c r="K406" s="21" t="str" cm="1">
        <f t="array" ref="K406">IFERROR(IF(VLOOKUP(K$1,_xlfn.UNIQUE(_xlfn._xlws.FILTER(ARQUIVOS[REVISÃO],ARQUIVOS[DOCUMENTO]='MATRIZ DE REVISÃO'!$A406)),1,)=$B406,"VIGENTE","OBS"),IF(K$1&lt;$B406,"-",""))</f>
        <v/>
      </c>
      <c r="L406" s="21" t="str" cm="1">
        <f t="array" ref="L406">IFERROR(IF(VLOOKUP(L$1,_xlfn.UNIQUE(_xlfn._xlws.FILTER(ARQUIVOS[REVISÃO],ARQUIVOS[DOCUMENTO]='MATRIZ DE REVISÃO'!$A406)),1,)=$B406,"VIGENTE","OBS"),IF(L$1&lt;$B406,"-",""))</f>
        <v/>
      </c>
      <c r="M406" s="21" t="str" cm="1">
        <f t="array" ref="M406">IFERROR(IF(VLOOKUP(M$1,_xlfn.UNIQUE(_xlfn._xlws.FILTER(ARQUIVOS[REVISÃO],ARQUIVOS[DOCUMENTO]='MATRIZ DE REVISÃO'!$A406)),1,)=$B406,"VIGENTE","OBS"),IF(M$1&lt;$B406,"-",""))</f>
        <v/>
      </c>
      <c r="N406" s="21" t="str" cm="1">
        <f t="array" ref="N406">IFERROR(IF(VLOOKUP(N$1,_xlfn.UNIQUE(_xlfn._xlws.FILTER(ARQUIVOS[REVISÃO],ARQUIVOS[DOCUMENTO]='MATRIZ DE REVISÃO'!$A406)),1,)=$B406,"VIGENTE","OBS"),IF(N$1&lt;$B406,"-",""))</f>
        <v/>
      </c>
      <c r="O406" s="22" t="str" cm="1">
        <f t="array" ref="O406">IFERROR(IF(VLOOKUP(O$1,_xlfn.UNIQUE(_xlfn._xlws.FILTER(ARQUIVOS[REVISÃO],ARQUIVOS[DOCUMENTO]='MATRIZ DE REVISÃO'!$A406)),1,)=$B406,"VIGENTE","OBS"),IF(O$1&lt;$B406,"-",""))</f>
        <v/>
      </c>
      <c r="P406" t="str" cm="1">
        <f t="array" ref="P406">IFERROR(IF(VLOOKUP(P$1,_xlfn.UNIQUE(_xlfn._xlws.FILTER(ARQUIVOS[REVISÃO],ARQUIVOS[DOCUMENTO]='MATRIZ DE REVISÃO'!$A406)),1,)=$B406,"VIGENTE","OBS"),IF(P$1&lt;$B406,"-",""))</f>
        <v/>
      </c>
      <c r="Q406" t="str" cm="1">
        <f t="array" ref="Q406">IFERROR(IF(VLOOKUP(Q$1,_xlfn.UNIQUE(_xlfn._xlws.FILTER(ARQUIVOS[REVISÃO],ARQUIVOS[DOCUMENTO]='MATRIZ DE REVISÃO'!$A406)),1,)=$B406,"VIGENTE","OBS"),IF(Q$1&lt;$B406,"-",""))</f>
        <v/>
      </c>
      <c r="R406" t="str" cm="1">
        <f t="array" ref="R406">IFERROR(IF(VLOOKUP(R$1,_xlfn.UNIQUE(_xlfn._xlws.FILTER(ARQUIVOS[REVISÃO],ARQUIVOS[DOCUMENTO]='MATRIZ DE REVISÃO'!$A406)),1,)=$B406,"VIGENTE","OBS"),IF(R$1&lt;$B406,"-",""))</f>
        <v/>
      </c>
      <c r="S406" t="str" cm="1">
        <f t="array" ref="S406">IFERROR(IF(VLOOKUP(S$1,_xlfn.UNIQUE(_xlfn._xlws.FILTER(ARQUIVOS[REVISÃO],ARQUIVOS[DOCUMENTO]='MATRIZ DE REVISÃO'!$A406)),1,)=$B406,"VIGENTE","OBS"),IF(S$1&lt;$B406,"-",""))</f>
        <v/>
      </c>
    </row>
    <row r="407" spans="1:19" x14ac:dyDescent="0.3">
      <c r="A407" s="16" t="s">
        <v>3220</v>
      </c>
      <c r="B407" s="17" t="str">
        <f>_xlfn.XLOOKUP(A407,LD_01[DOCUMENTO],LD_01[REVISÃO])</f>
        <v>R00</v>
      </c>
      <c r="C407" s="17" t="s">
        <v>4318</v>
      </c>
      <c r="D407" s="21" t="str" cm="1">
        <f t="array" ref="D407">IFERROR(IF(VLOOKUP(D$1,_xlfn.UNIQUE(_xlfn._xlws.FILTER(ARQUIVOS[REVISÃO],ARQUIVOS[DOCUMENTO]='MATRIZ DE REVISÃO'!$A407)),1,)=$B407,"VIGENTE","OBS"),IF(D$1&lt;$B407,"-",""))</f>
        <v>VIGENTE</v>
      </c>
      <c r="E407" s="21" t="str" cm="1">
        <f t="array" ref="E407">IFERROR(IF(VLOOKUP(E$1,_xlfn.UNIQUE(_xlfn._xlws.FILTER(ARQUIVOS[REVISÃO],ARQUIVOS[DOCUMENTO]='MATRIZ DE REVISÃO'!$A407)),1,)=$B407,"VIGENTE","OBS"),IF(E$1&lt;$B407,"-",""))</f>
        <v/>
      </c>
      <c r="F407" s="21" t="str" cm="1">
        <f t="array" ref="F407">IFERROR(IF(VLOOKUP(F$1,_xlfn.UNIQUE(_xlfn._xlws.FILTER(ARQUIVOS[REVISÃO],ARQUIVOS[DOCUMENTO]='MATRIZ DE REVISÃO'!$A407)),1,)=$B407,"VIGENTE","OBS"),IF(F$1&lt;$B407,"-",""))</f>
        <v/>
      </c>
      <c r="G407" s="21" t="str" cm="1">
        <f t="array" ref="G407">IFERROR(IF(VLOOKUP(G$1,_xlfn.UNIQUE(_xlfn._xlws.FILTER(ARQUIVOS[REVISÃO],ARQUIVOS[DOCUMENTO]='MATRIZ DE REVISÃO'!$A407)),1,)=$B407,"VIGENTE","OBS"),IF(G$1&lt;$B407,"-",""))</f>
        <v/>
      </c>
      <c r="H407" s="21" t="str" cm="1">
        <f t="array" ref="H407">IFERROR(IF(VLOOKUP(H$1,_xlfn.UNIQUE(_xlfn._xlws.FILTER(ARQUIVOS[REVISÃO],ARQUIVOS[DOCUMENTO]='MATRIZ DE REVISÃO'!$A407)),1,)=$B407,"VIGENTE","OBS"),IF(H$1&lt;$B407,"-",""))</f>
        <v/>
      </c>
      <c r="I407" s="21" t="str" cm="1">
        <f t="array" ref="I407">IFERROR(IF(VLOOKUP(I$1,_xlfn.UNIQUE(_xlfn._xlws.FILTER(ARQUIVOS[REVISÃO],ARQUIVOS[DOCUMENTO]='MATRIZ DE REVISÃO'!$A407)),1,)=$B407,"VIGENTE","OBS"),IF(I$1&lt;$B407,"-",""))</f>
        <v/>
      </c>
      <c r="J407" s="21" t="str" cm="1">
        <f t="array" ref="J407">IFERROR(IF(VLOOKUP(J$1,_xlfn.UNIQUE(_xlfn._xlws.FILTER(ARQUIVOS[REVISÃO],ARQUIVOS[DOCUMENTO]='MATRIZ DE REVISÃO'!$A407)),1,)=$B407,"VIGENTE","OBS"),IF(J$1&lt;$B407,"-",""))</f>
        <v/>
      </c>
      <c r="K407" s="21" t="str" cm="1">
        <f t="array" ref="K407">IFERROR(IF(VLOOKUP(K$1,_xlfn.UNIQUE(_xlfn._xlws.FILTER(ARQUIVOS[REVISÃO],ARQUIVOS[DOCUMENTO]='MATRIZ DE REVISÃO'!$A407)),1,)=$B407,"VIGENTE","OBS"),IF(K$1&lt;$B407,"-",""))</f>
        <v/>
      </c>
      <c r="L407" s="21" t="str" cm="1">
        <f t="array" ref="L407">IFERROR(IF(VLOOKUP(L$1,_xlfn.UNIQUE(_xlfn._xlws.FILTER(ARQUIVOS[REVISÃO],ARQUIVOS[DOCUMENTO]='MATRIZ DE REVISÃO'!$A407)),1,)=$B407,"VIGENTE","OBS"),IF(L$1&lt;$B407,"-",""))</f>
        <v/>
      </c>
      <c r="M407" s="21" t="str" cm="1">
        <f t="array" ref="M407">IFERROR(IF(VLOOKUP(M$1,_xlfn.UNIQUE(_xlfn._xlws.FILTER(ARQUIVOS[REVISÃO],ARQUIVOS[DOCUMENTO]='MATRIZ DE REVISÃO'!$A407)),1,)=$B407,"VIGENTE","OBS"),IF(M$1&lt;$B407,"-",""))</f>
        <v/>
      </c>
      <c r="N407" s="21" t="str" cm="1">
        <f t="array" ref="N407">IFERROR(IF(VLOOKUP(N$1,_xlfn.UNIQUE(_xlfn._xlws.FILTER(ARQUIVOS[REVISÃO],ARQUIVOS[DOCUMENTO]='MATRIZ DE REVISÃO'!$A407)),1,)=$B407,"VIGENTE","OBS"),IF(N$1&lt;$B407,"-",""))</f>
        <v/>
      </c>
      <c r="O407" s="22" t="str" cm="1">
        <f t="array" ref="O407">IFERROR(IF(VLOOKUP(O$1,_xlfn.UNIQUE(_xlfn._xlws.FILTER(ARQUIVOS[REVISÃO],ARQUIVOS[DOCUMENTO]='MATRIZ DE REVISÃO'!$A407)),1,)=$B407,"VIGENTE","OBS"),IF(O$1&lt;$B407,"-",""))</f>
        <v/>
      </c>
      <c r="P407" t="str" cm="1">
        <f t="array" ref="P407">IFERROR(IF(VLOOKUP(P$1,_xlfn.UNIQUE(_xlfn._xlws.FILTER(ARQUIVOS[REVISÃO],ARQUIVOS[DOCUMENTO]='MATRIZ DE REVISÃO'!$A407)),1,)=$B407,"VIGENTE","OBS"),IF(P$1&lt;$B407,"-",""))</f>
        <v/>
      </c>
      <c r="Q407" t="str" cm="1">
        <f t="array" ref="Q407">IFERROR(IF(VLOOKUP(Q$1,_xlfn.UNIQUE(_xlfn._xlws.FILTER(ARQUIVOS[REVISÃO],ARQUIVOS[DOCUMENTO]='MATRIZ DE REVISÃO'!$A407)),1,)=$B407,"VIGENTE","OBS"),IF(Q$1&lt;$B407,"-",""))</f>
        <v/>
      </c>
      <c r="R407" t="str" cm="1">
        <f t="array" ref="R407">IFERROR(IF(VLOOKUP(R$1,_xlfn.UNIQUE(_xlfn._xlws.FILTER(ARQUIVOS[REVISÃO],ARQUIVOS[DOCUMENTO]='MATRIZ DE REVISÃO'!$A407)),1,)=$B407,"VIGENTE","OBS"),IF(R$1&lt;$B407,"-",""))</f>
        <v/>
      </c>
      <c r="S407" t="str" cm="1">
        <f t="array" ref="S407">IFERROR(IF(VLOOKUP(S$1,_xlfn.UNIQUE(_xlfn._xlws.FILTER(ARQUIVOS[REVISÃO],ARQUIVOS[DOCUMENTO]='MATRIZ DE REVISÃO'!$A407)),1,)=$B407,"VIGENTE","OBS"),IF(S$1&lt;$B407,"-",""))</f>
        <v/>
      </c>
    </row>
    <row r="408" spans="1:19" x14ac:dyDescent="0.3">
      <c r="A408" s="16" t="s">
        <v>3193</v>
      </c>
      <c r="B408" s="17" t="str">
        <f>_xlfn.XLOOKUP(A408,LD_01[DOCUMENTO],LD_01[REVISÃO])</f>
        <v>R02</v>
      </c>
      <c r="C408" s="17" t="s">
        <v>4318</v>
      </c>
      <c r="D408" s="21" t="str" cm="1">
        <f t="array" ref="D408">IFERROR(IF(VLOOKUP(D$1,_xlfn.UNIQUE(_xlfn._xlws.FILTER(ARQUIVOS[REVISÃO],ARQUIVOS[DOCUMENTO]='MATRIZ DE REVISÃO'!$A408)),1,)=$B408,"VIGENTE","OBS"),IF(D$1&lt;$B408,"-",""))</f>
        <v>-</v>
      </c>
      <c r="E408" s="21" t="str" cm="1">
        <f t="array" ref="E408">IFERROR(IF(VLOOKUP(E$1,_xlfn.UNIQUE(_xlfn._xlws.FILTER(ARQUIVOS[REVISÃO],ARQUIVOS[DOCUMENTO]='MATRIZ DE REVISÃO'!$A408)),1,)=$B408,"VIGENTE","OBS"),IF(E$1&lt;$B408,"-",""))</f>
        <v>-</v>
      </c>
      <c r="F408" s="21" t="str" cm="1">
        <f t="array" ref="F408">IFERROR(IF(VLOOKUP(F$1,_xlfn.UNIQUE(_xlfn._xlws.FILTER(ARQUIVOS[REVISÃO],ARQUIVOS[DOCUMENTO]='MATRIZ DE REVISÃO'!$A408)),1,)=$B408,"VIGENTE","OBS"),IF(F$1&lt;$B408,"-",""))</f>
        <v>VIGENTE</v>
      </c>
      <c r="G408" s="21" t="str" cm="1">
        <f t="array" ref="G408">IFERROR(IF(VLOOKUP(G$1,_xlfn.UNIQUE(_xlfn._xlws.FILTER(ARQUIVOS[REVISÃO],ARQUIVOS[DOCUMENTO]='MATRIZ DE REVISÃO'!$A408)),1,)=$B408,"VIGENTE","OBS"),IF(G$1&lt;$B408,"-",""))</f>
        <v/>
      </c>
      <c r="H408" s="21" t="str" cm="1">
        <f t="array" ref="H408">IFERROR(IF(VLOOKUP(H$1,_xlfn.UNIQUE(_xlfn._xlws.FILTER(ARQUIVOS[REVISÃO],ARQUIVOS[DOCUMENTO]='MATRIZ DE REVISÃO'!$A408)),1,)=$B408,"VIGENTE","OBS"),IF(H$1&lt;$B408,"-",""))</f>
        <v/>
      </c>
      <c r="I408" s="21" t="str" cm="1">
        <f t="array" ref="I408">IFERROR(IF(VLOOKUP(I$1,_xlfn.UNIQUE(_xlfn._xlws.FILTER(ARQUIVOS[REVISÃO],ARQUIVOS[DOCUMENTO]='MATRIZ DE REVISÃO'!$A408)),1,)=$B408,"VIGENTE","OBS"),IF(I$1&lt;$B408,"-",""))</f>
        <v/>
      </c>
      <c r="J408" s="21" t="str" cm="1">
        <f t="array" ref="J408">IFERROR(IF(VLOOKUP(J$1,_xlfn.UNIQUE(_xlfn._xlws.FILTER(ARQUIVOS[REVISÃO],ARQUIVOS[DOCUMENTO]='MATRIZ DE REVISÃO'!$A408)),1,)=$B408,"VIGENTE","OBS"),IF(J$1&lt;$B408,"-",""))</f>
        <v/>
      </c>
      <c r="K408" s="21" t="str" cm="1">
        <f t="array" ref="K408">IFERROR(IF(VLOOKUP(K$1,_xlfn.UNIQUE(_xlfn._xlws.FILTER(ARQUIVOS[REVISÃO],ARQUIVOS[DOCUMENTO]='MATRIZ DE REVISÃO'!$A408)),1,)=$B408,"VIGENTE","OBS"),IF(K$1&lt;$B408,"-",""))</f>
        <v/>
      </c>
      <c r="L408" s="21" t="str" cm="1">
        <f t="array" ref="L408">IFERROR(IF(VLOOKUP(L$1,_xlfn.UNIQUE(_xlfn._xlws.FILTER(ARQUIVOS[REVISÃO],ARQUIVOS[DOCUMENTO]='MATRIZ DE REVISÃO'!$A408)),1,)=$B408,"VIGENTE","OBS"),IF(L$1&lt;$B408,"-",""))</f>
        <v/>
      </c>
      <c r="M408" s="21" t="str" cm="1">
        <f t="array" ref="M408">IFERROR(IF(VLOOKUP(M$1,_xlfn.UNIQUE(_xlfn._xlws.FILTER(ARQUIVOS[REVISÃO],ARQUIVOS[DOCUMENTO]='MATRIZ DE REVISÃO'!$A408)),1,)=$B408,"VIGENTE","OBS"),IF(M$1&lt;$B408,"-",""))</f>
        <v/>
      </c>
      <c r="N408" s="21" t="str" cm="1">
        <f t="array" ref="N408">IFERROR(IF(VLOOKUP(N$1,_xlfn.UNIQUE(_xlfn._xlws.FILTER(ARQUIVOS[REVISÃO],ARQUIVOS[DOCUMENTO]='MATRIZ DE REVISÃO'!$A408)),1,)=$B408,"VIGENTE","OBS"),IF(N$1&lt;$B408,"-",""))</f>
        <v/>
      </c>
      <c r="O408" s="22" t="str" cm="1">
        <f t="array" ref="O408">IFERROR(IF(VLOOKUP(O$1,_xlfn.UNIQUE(_xlfn._xlws.FILTER(ARQUIVOS[REVISÃO],ARQUIVOS[DOCUMENTO]='MATRIZ DE REVISÃO'!$A408)),1,)=$B408,"VIGENTE","OBS"),IF(O$1&lt;$B408,"-",""))</f>
        <v/>
      </c>
      <c r="P408" t="str" cm="1">
        <f t="array" ref="P408">IFERROR(IF(VLOOKUP(P$1,_xlfn.UNIQUE(_xlfn._xlws.FILTER(ARQUIVOS[REVISÃO],ARQUIVOS[DOCUMENTO]='MATRIZ DE REVISÃO'!$A408)),1,)=$B408,"VIGENTE","OBS"),IF(P$1&lt;$B408,"-",""))</f>
        <v/>
      </c>
      <c r="Q408" t="str" cm="1">
        <f t="array" ref="Q408">IFERROR(IF(VLOOKUP(Q$1,_xlfn.UNIQUE(_xlfn._xlws.FILTER(ARQUIVOS[REVISÃO],ARQUIVOS[DOCUMENTO]='MATRIZ DE REVISÃO'!$A408)),1,)=$B408,"VIGENTE","OBS"),IF(Q$1&lt;$B408,"-",""))</f>
        <v/>
      </c>
      <c r="R408" t="str" cm="1">
        <f t="array" ref="R408">IFERROR(IF(VLOOKUP(R$1,_xlfn.UNIQUE(_xlfn._xlws.FILTER(ARQUIVOS[REVISÃO],ARQUIVOS[DOCUMENTO]='MATRIZ DE REVISÃO'!$A408)),1,)=$B408,"VIGENTE","OBS"),IF(R$1&lt;$B408,"-",""))</f>
        <v/>
      </c>
      <c r="S408" t="str" cm="1">
        <f t="array" ref="S408">IFERROR(IF(VLOOKUP(S$1,_xlfn.UNIQUE(_xlfn._xlws.FILTER(ARQUIVOS[REVISÃO],ARQUIVOS[DOCUMENTO]='MATRIZ DE REVISÃO'!$A408)),1,)=$B408,"VIGENTE","OBS"),IF(S$1&lt;$B408,"-",""))</f>
        <v/>
      </c>
    </row>
    <row r="409" spans="1:19" x14ac:dyDescent="0.3">
      <c r="A409" s="16" t="s">
        <v>3194</v>
      </c>
      <c r="B409" s="17" t="str">
        <f>_xlfn.XLOOKUP(A409,LD_01[DOCUMENTO],LD_01[REVISÃO])</f>
        <v>R00</v>
      </c>
      <c r="C409" s="17" t="s">
        <v>4318</v>
      </c>
      <c r="D409" s="21" t="str" cm="1">
        <f t="array" ref="D409">IFERROR(IF(VLOOKUP(D$1,_xlfn.UNIQUE(_xlfn._xlws.FILTER(ARQUIVOS[REVISÃO],ARQUIVOS[DOCUMENTO]='MATRIZ DE REVISÃO'!$A409)),1,)=$B409,"VIGENTE","OBS"),IF(D$1&lt;$B409,"-",""))</f>
        <v>VIGENTE</v>
      </c>
      <c r="E409" s="21" t="str" cm="1">
        <f t="array" ref="E409">IFERROR(IF(VLOOKUP(E$1,_xlfn.UNIQUE(_xlfn._xlws.FILTER(ARQUIVOS[REVISÃO],ARQUIVOS[DOCUMENTO]='MATRIZ DE REVISÃO'!$A409)),1,)=$B409,"VIGENTE","OBS"),IF(E$1&lt;$B409,"-",""))</f>
        <v/>
      </c>
      <c r="F409" s="21" t="str" cm="1">
        <f t="array" ref="F409">IFERROR(IF(VLOOKUP(F$1,_xlfn.UNIQUE(_xlfn._xlws.FILTER(ARQUIVOS[REVISÃO],ARQUIVOS[DOCUMENTO]='MATRIZ DE REVISÃO'!$A409)),1,)=$B409,"VIGENTE","OBS"),IF(F$1&lt;$B409,"-",""))</f>
        <v/>
      </c>
      <c r="G409" s="21" t="str" cm="1">
        <f t="array" ref="G409">IFERROR(IF(VLOOKUP(G$1,_xlfn.UNIQUE(_xlfn._xlws.FILTER(ARQUIVOS[REVISÃO],ARQUIVOS[DOCUMENTO]='MATRIZ DE REVISÃO'!$A409)),1,)=$B409,"VIGENTE","OBS"),IF(G$1&lt;$B409,"-",""))</f>
        <v/>
      </c>
      <c r="H409" s="21" t="str" cm="1">
        <f t="array" ref="H409">IFERROR(IF(VLOOKUP(H$1,_xlfn.UNIQUE(_xlfn._xlws.FILTER(ARQUIVOS[REVISÃO],ARQUIVOS[DOCUMENTO]='MATRIZ DE REVISÃO'!$A409)),1,)=$B409,"VIGENTE","OBS"),IF(H$1&lt;$B409,"-",""))</f>
        <v/>
      </c>
      <c r="I409" s="21" t="str" cm="1">
        <f t="array" ref="I409">IFERROR(IF(VLOOKUP(I$1,_xlfn.UNIQUE(_xlfn._xlws.FILTER(ARQUIVOS[REVISÃO],ARQUIVOS[DOCUMENTO]='MATRIZ DE REVISÃO'!$A409)),1,)=$B409,"VIGENTE","OBS"),IF(I$1&lt;$B409,"-",""))</f>
        <v/>
      </c>
      <c r="J409" s="21" t="str" cm="1">
        <f t="array" ref="J409">IFERROR(IF(VLOOKUP(J$1,_xlfn.UNIQUE(_xlfn._xlws.FILTER(ARQUIVOS[REVISÃO],ARQUIVOS[DOCUMENTO]='MATRIZ DE REVISÃO'!$A409)),1,)=$B409,"VIGENTE","OBS"),IF(J$1&lt;$B409,"-",""))</f>
        <v/>
      </c>
      <c r="K409" s="21" t="str" cm="1">
        <f t="array" ref="K409">IFERROR(IF(VLOOKUP(K$1,_xlfn.UNIQUE(_xlfn._xlws.FILTER(ARQUIVOS[REVISÃO],ARQUIVOS[DOCUMENTO]='MATRIZ DE REVISÃO'!$A409)),1,)=$B409,"VIGENTE","OBS"),IF(K$1&lt;$B409,"-",""))</f>
        <v/>
      </c>
      <c r="L409" s="21" t="str" cm="1">
        <f t="array" ref="L409">IFERROR(IF(VLOOKUP(L$1,_xlfn.UNIQUE(_xlfn._xlws.FILTER(ARQUIVOS[REVISÃO],ARQUIVOS[DOCUMENTO]='MATRIZ DE REVISÃO'!$A409)),1,)=$B409,"VIGENTE","OBS"),IF(L$1&lt;$B409,"-",""))</f>
        <v/>
      </c>
      <c r="M409" s="21" t="str" cm="1">
        <f t="array" ref="M409">IFERROR(IF(VLOOKUP(M$1,_xlfn.UNIQUE(_xlfn._xlws.FILTER(ARQUIVOS[REVISÃO],ARQUIVOS[DOCUMENTO]='MATRIZ DE REVISÃO'!$A409)),1,)=$B409,"VIGENTE","OBS"),IF(M$1&lt;$B409,"-",""))</f>
        <v/>
      </c>
      <c r="N409" s="21" t="str" cm="1">
        <f t="array" ref="N409">IFERROR(IF(VLOOKUP(N$1,_xlfn.UNIQUE(_xlfn._xlws.FILTER(ARQUIVOS[REVISÃO],ARQUIVOS[DOCUMENTO]='MATRIZ DE REVISÃO'!$A409)),1,)=$B409,"VIGENTE","OBS"),IF(N$1&lt;$B409,"-",""))</f>
        <v/>
      </c>
      <c r="O409" s="22" t="str" cm="1">
        <f t="array" ref="O409">IFERROR(IF(VLOOKUP(O$1,_xlfn.UNIQUE(_xlfn._xlws.FILTER(ARQUIVOS[REVISÃO],ARQUIVOS[DOCUMENTO]='MATRIZ DE REVISÃO'!$A409)),1,)=$B409,"VIGENTE","OBS"),IF(O$1&lt;$B409,"-",""))</f>
        <v/>
      </c>
      <c r="P409" t="str" cm="1">
        <f t="array" ref="P409">IFERROR(IF(VLOOKUP(P$1,_xlfn.UNIQUE(_xlfn._xlws.FILTER(ARQUIVOS[REVISÃO],ARQUIVOS[DOCUMENTO]='MATRIZ DE REVISÃO'!$A409)),1,)=$B409,"VIGENTE","OBS"),IF(P$1&lt;$B409,"-",""))</f>
        <v/>
      </c>
      <c r="Q409" t="str" cm="1">
        <f t="array" ref="Q409">IFERROR(IF(VLOOKUP(Q$1,_xlfn.UNIQUE(_xlfn._xlws.FILTER(ARQUIVOS[REVISÃO],ARQUIVOS[DOCUMENTO]='MATRIZ DE REVISÃO'!$A409)),1,)=$B409,"VIGENTE","OBS"),IF(Q$1&lt;$B409,"-",""))</f>
        <v/>
      </c>
      <c r="R409" t="str" cm="1">
        <f t="array" ref="R409">IFERROR(IF(VLOOKUP(R$1,_xlfn.UNIQUE(_xlfn._xlws.FILTER(ARQUIVOS[REVISÃO],ARQUIVOS[DOCUMENTO]='MATRIZ DE REVISÃO'!$A409)),1,)=$B409,"VIGENTE","OBS"),IF(R$1&lt;$B409,"-",""))</f>
        <v/>
      </c>
      <c r="S409" t="str" cm="1">
        <f t="array" ref="S409">IFERROR(IF(VLOOKUP(S$1,_xlfn.UNIQUE(_xlfn._xlws.FILTER(ARQUIVOS[REVISÃO],ARQUIVOS[DOCUMENTO]='MATRIZ DE REVISÃO'!$A409)),1,)=$B409,"VIGENTE","OBS"),IF(S$1&lt;$B409,"-",""))</f>
        <v/>
      </c>
    </row>
    <row r="410" spans="1:19" x14ac:dyDescent="0.3">
      <c r="A410" s="16" t="s">
        <v>3213</v>
      </c>
      <c r="B410" s="17" t="str">
        <f>_xlfn.XLOOKUP(A410,LD_01[DOCUMENTO],LD_01[REVISÃO])</f>
        <v>R01</v>
      </c>
      <c r="C410" s="17" t="s">
        <v>4318</v>
      </c>
      <c r="D410" s="21" t="str" cm="1">
        <f t="array" ref="D410">IFERROR(IF(VLOOKUP(D$1,_xlfn.UNIQUE(_xlfn._xlws.FILTER(ARQUIVOS[REVISÃO],ARQUIVOS[DOCUMENTO]='MATRIZ DE REVISÃO'!$A410)),1,)=$B410,"VIGENTE","OBS"),IF(D$1&lt;$B410,"-",""))</f>
        <v>-</v>
      </c>
      <c r="E410" s="21" t="str" cm="1">
        <f t="array" ref="E410">IFERROR(IF(VLOOKUP(E$1,_xlfn.UNIQUE(_xlfn._xlws.FILTER(ARQUIVOS[REVISÃO],ARQUIVOS[DOCUMENTO]='MATRIZ DE REVISÃO'!$A410)),1,)=$B410,"VIGENTE","OBS"),IF(E$1&lt;$B410,"-",""))</f>
        <v>VIGENTE</v>
      </c>
      <c r="F410" s="21" t="str" cm="1">
        <f t="array" ref="F410">IFERROR(IF(VLOOKUP(F$1,_xlfn.UNIQUE(_xlfn._xlws.FILTER(ARQUIVOS[REVISÃO],ARQUIVOS[DOCUMENTO]='MATRIZ DE REVISÃO'!$A410)),1,)=$B410,"VIGENTE","OBS"),IF(F$1&lt;$B410,"-",""))</f>
        <v/>
      </c>
      <c r="G410" s="21" t="str" cm="1">
        <f t="array" ref="G410">IFERROR(IF(VLOOKUP(G$1,_xlfn.UNIQUE(_xlfn._xlws.FILTER(ARQUIVOS[REVISÃO],ARQUIVOS[DOCUMENTO]='MATRIZ DE REVISÃO'!$A410)),1,)=$B410,"VIGENTE","OBS"),IF(G$1&lt;$B410,"-",""))</f>
        <v/>
      </c>
      <c r="H410" s="21" t="str" cm="1">
        <f t="array" ref="H410">IFERROR(IF(VLOOKUP(H$1,_xlfn.UNIQUE(_xlfn._xlws.FILTER(ARQUIVOS[REVISÃO],ARQUIVOS[DOCUMENTO]='MATRIZ DE REVISÃO'!$A410)),1,)=$B410,"VIGENTE","OBS"),IF(H$1&lt;$B410,"-",""))</f>
        <v/>
      </c>
      <c r="I410" s="21" t="str" cm="1">
        <f t="array" ref="I410">IFERROR(IF(VLOOKUP(I$1,_xlfn.UNIQUE(_xlfn._xlws.FILTER(ARQUIVOS[REVISÃO],ARQUIVOS[DOCUMENTO]='MATRIZ DE REVISÃO'!$A410)),1,)=$B410,"VIGENTE","OBS"),IF(I$1&lt;$B410,"-",""))</f>
        <v/>
      </c>
      <c r="J410" s="21" t="str" cm="1">
        <f t="array" ref="J410">IFERROR(IF(VLOOKUP(J$1,_xlfn.UNIQUE(_xlfn._xlws.FILTER(ARQUIVOS[REVISÃO],ARQUIVOS[DOCUMENTO]='MATRIZ DE REVISÃO'!$A410)),1,)=$B410,"VIGENTE","OBS"),IF(J$1&lt;$B410,"-",""))</f>
        <v/>
      </c>
      <c r="K410" s="21" t="str" cm="1">
        <f t="array" ref="K410">IFERROR(IF(VLOOKUP(K$1,_xlfn.UNIQUE(_xlfn._xlws.FILTER(ARQUIVOS[REVISÃO],ARQUIVOS[DOCUMENTO]='MATRIZ DE REVISÃO'!$A410)),1,)=$B410,"VIGENTE","OBS"),IF(K$1&lt;$B410,"-",""))</f>
        <v/>
      </c>
      <c r="L410" s="21" t="str" cm="1">
        <f t="array" ref="L410">IFERROR(IF(VLOOKUP(L$1,_xlfn.UNIQUE(_xlfn._xlws.FILTER(ARQUIVOS[REVISÃO],ARQUIVOS[DOCUMENTO]='MATRIZ DE REVISÃO'!$A410)),1,)=$B410,"VIGENTE","OBS"),IF(L$1&lt;$B410,"-",""))</f>
        <v/>
      </c>
      <c r="M410" s="21" t="str" cm="1">
        <f t="array" ref="M410">IFERROR(IF(VLOOKUP(M$1,_xlfn.UNIQUE(_xlfn._xlws.FILTER(ARQUIVOS[REVISÃO],ARQUIVOS[DOCUMENTO]='MATRIZ DE REVISÃO'!$A410)),1,)=$B410,"VIGENTE","OBS"),IF(M$1&lt;$B410,"-",""))</f>
        <v/>
      </c>
      <c r="N410" s="21" t="str" cm="1">
        <f t="array" ref="N410">IFERROR(IF(VLOOKUP(N$1,_xlfn.UNIQUE(_xlfn._xlws.FILTER(ARQUIVOS[REVISÃO],ARQUIVOS[DOCUMENTO]='MATRIZ DE REVISÃO'!$A410)),1,)=$B410,"VIGENTE","OBS"),IF(N$1&lt;$B410,"-",""))</f>
        <v/>
      </c>
      <c r="O410" s="22" t="str" cm="1">
        <f t="array" ref="O410">IFERROR(IF(VLOOKUP(O$1,_xlfn.UNIQUE(_xlfn._xlws.FILTER(ARQUIVOS[REVISÃO],ARQUIVOS[DOCUMENTO]='MATRIZ DE REVISÃO'!$A410)),1,)=$B410,"VIGENTE","OBS"),IF(O$1&lt;$B410,"-",""))</f>
        <v/>
      </c>
      <c r="P410" t="str" cm="1">
        <f t="array" ref="P410">IFERROR(IF(VLOOKUP(P$1,_xlfn.UNIQUE(_xlfn._xlws.FILTER(ARQUIVOS[REVISÃO],ARQUIVOS[DOCUMENTO]='MATRIZ DE REVISÃO'!$A410)),1,)=$B410,"VIGENTE","OBS"),IF(P$1&lt;$B410,"-",""))</f>
        <v/>
      </c>
      <c r="Q410" t="str" cm="1">
        <f t="array" ref="Q410">IFERROR(IF(VLOOKUP(Q$1,_xlfn.UNIQUE(_xlfn._xlws.FILTER(ARQUIVOS[REVISÃO],ARQUIVOS[DOCUMENTO]='MATRIZ DE REVISÃO'!$A410)),1,)=$B410,"VIGENTE","OBS"),IF(Q$1&lt;$B410,"-",""))</f>
        <v/>
      </c>
      <c r="R410" t="str" cm="1">
        <f t="array" ref="R410">IFERROR(IF(VLOOKUP(R$1,_xlfn.UNIQUE(_xlfn._xlws.FILTER(ARQUIVOS[REVISÃO],ARQUIVOS[DOCUMENTO]='MATRIZ DE REVISÃO'!$A410)),1,)=$B410,"VIGENTE","OBS"),IF(R$1&lt;$B410,"-",""))</f>
        <v/>
      </c>
      <c r="S410" t="str" cm="1">
        <f t="array" ref="S410">IFERROR(IF(VLOOKUP(S$1,_xlfn.UNIQUE(_xlfn._xlws.FILTER(ARQUIVOS[REVISÃO],ARQUIVOS[DOCUMENTO]='MATRIZ DE REVISÃO'!$A410)),1,)=$B410,"VIGENTE","OBS"),IF(S$1&lt;$B410,"-",""))</f>
        <v/>
      </c>
    </row>
    <row r="411" spans="1:19" x14ac:dyDescent="0.3">
      <c r="A411" s="16" t="s">
        <v>3214</v>
      </c>
      <c r="B411" s="17" t="str">
        <f>_xlfn.XLOOKUP(A411,LD_01[DOCUMENTO],LD_01[REVISÃO])</f>
        <v>R01</v>
      </c>
      <c r="C411" s="17" t="s">
        <v>4318</v>
      </c>
      <c r="D411" s="21" t="str" cm="1">
        <f t="array" ref="D411">IFERROR(IF(VLOOKUP(D$1,_xlfn.UNIQUE(_xlfn._xlws.FILTER(ARQUIVOS[REVISÃO],ARQUIVOS[DOCUMENTO]='MATRIZ DE REVISÃO'!$A411)),1,)=$B411,"VIGENTE","OBS"),IF(D$1&lt;$B411,"-",""))</f>
        <v>-</v>
      </c>
      <c r="E411" s="21" t="str" cm="1">
        <f t="array" ref="E411">IFERROR(IF(VLOOKUP(E$1,_xlfn.UNIQUE(_xlfn._xlws.FILTER(ARQUIVOS[REVISÃO],ARQUIVOS[DOCUMENTO]='MATRIZ DE REVISÃO'!$A411)),1,)=$B411,"VIGENTE","OBS"),IF(E$1&lt;$B411,"-",""))</f>
        <v>VIGENTE</v>
      </c>
      <c r="F411" s="21" t="str" cm="1">
        <f t="array" ref="F411">IFERROR(IF(VLOOKUP(F$1,_xlfn.UNIQUE(_xlfn._xlws.FILTER(ARQUIVOS[REVISÃO],ARQUIVOS[DOCUMENTO]='MATRIZ DE REVISÃO'!$A411)),1,)=$B411,"VIGENTE","OBS"),IF(F$1&lt;$B411,"-",""))</f>
        <v/>
      </c>
      <c r="G411" s="21" t="str" cm="1">
        <f t="array" ref="G411">IFERROR(IF(VLOOKUP(G$1,_xlfn.UNIQUE(_xlfn._xlws.FILTER(ARQUIVOS[REVISÃO],ARQUIVOS[DOCUMENTO]='MATRIZ DE REVISÃO'!$A411)),1,)=$B411,"VIGENTE","OBS"),IF(G$1&lt;$B411,"-",""))</f>
        <v/>
      </c>
      <c r="H411" s="21" t="str" cm="1">
        <f t="array" ref="H411">IFERROR(IF(VLOOKUP(H$1,_xlfn.UNIQUE(_xlfn._xlws.FILTER(ARQUIVOS[REVISÃO],ARQUIVOS[DOCUMENTO]='MATRIZ DE REVISÃO'!$A411)),1,)=$B411,"VIGENTE","OBS"),IF(H$1&lt;$B411,"-",""))</f>
        <v/>
      </c>
      <c r="I411" s="21" t="str" cm="1">
        <f t="array" ref="I411">IFERROR(IF(VLOOKUP(I$1,_xlfn.UNIQUE(_xlfn._xlws.FILTER(ARQUIVOS[REVISÃO],ARQUIVOS[DOCUMENTO]='MATRIZ DE REVISÃO'!$A411)),1,)=$B411,"VIGENTE","OBS"),IF(I$1&lt;$B411,"-",""))</f>
        <v/>
      </c>
      <c r="J411" s="21" t="str" cm="1">
        <f t="array" ref="J411">IFERROR(IF(VLOOKUP(J$1,_xlfn.UNIQUE(_xlfn._xlws.FILTER(ARQUIVOS[REVISÃO],ARQUIVOS[DOCUMENTO]='MATRIZ DE REVISÃO'!$A411)),1,)=$B411,"VIGENTE","OBS"),IF(J$1&lt;$B411,"-",""))</f>
        <v/>
      </c>
      <c r="K411" s="21" t="str" cm="1">
        <f t="array" ref="K411">IFERROR(IF(VLOOKUP(K$1,_xlfn.UNIQUE(_xlfn._xlws.FILTER(ARQUIVOS[REVISÃO],ARQUIVOS[DOCUMENTO]='MATRIZ DE REVISÃO'!$A411)),1,)=$B411,"VIGENTE","OBS"),IF(K$1&lt;$B411,"-",""))</f>
        <v/>
      </c>
      <c r="L411" s="21" t="str" cm="1">
        <f t="array" ref="L411">IFERROR(IF(VLOOKUP(L$1,_xlfn.UNIQUE(_xlfn._xlws.FILTER(ARQUIVOS[REVISÃO],ARQUIVOS[DOCUMENTO]='MATRIZ DE REVISÃO'!$A411)),1,)=$B411,"VIGENTE","OBS"),IF(L$1&lt;$B411,"-",""))</f>
        <v/>
      </c>
      <c r="M411" s="21" t="str" cm="1">
        <f t="array" ref="M411">IFERROR(IF(VLOOKUP(M$1,_xlfn.UNIQUE(_xlfn._xlws.FILTER(ARQUIVOS[REVISÃO],ARQUIVOS[DOCUMENTO]='MATRIZ DE REVISÃO'!$A411)),1,)=$B411,"VIGENTE","OBS"),IF(M$1&lt;$B411,"-",""))</f>
        <v/>
      </c>
      <c r="N411" s="21" t="str" cm="1">
        <f t="array" ref="N411">IFERROR(IF(VLOOKUP(N$1,_xlfn.UNIQUE(_xlfn._xlws.FILTER(ARQUIVOS[REVISÃO],ARQUIVOS[DOCUMENTO]='MATRIZ DE REVISÃO'!$A411)),1,)=$B411,"VIGENTE","OBS"),IF(N$1&lt;$B411,"-",""))</f>
        <v/>
      </c>
      <c r="O411" s="22" t="str" cm="1">
        <f t="array" ref="O411">IFERROR(IF(VLOOKUP(O$1,_xlfn.UNIQUE(_xlfn._xlws.FILTER(ARQUIVOS[REVISÃO],ARQUIVOS[DOCUMENTO]='MATRIZ DE REVISÃO'!$A411)),1,)=$B411,"VIGENTE","OBS"),IF(O$1&lt;$B411,"-",""))</f>
        <v/>
      </c>
      <c r="P411" t="str" cm="1">
        <f t="array" ref="P411">IFERROR(IF(VLOOKUP(P$1,_xlfn.UNIQUE(_xlfn._xlws.FILTER(ARQUIVOS[REVISÃO],ARQUIVOS[DOCUMENTO]='MATRIZ DE REVISÃO'!$A411)),1,)=$B411,"VIGENTE","OBS"),IF(P$1&lt;$B411,"-",""))</f>
        <v/>
      </c>
      <c r="Q411" t="str" cm="1">
        <f t="array" ref="Q411">IFERROR(IF(VLOOKUP(Q$1,_xlfn.UNIQUE(_xlfn._xlws.FILTER(ARQUIVOS[REVISÃO],ARQUIVOS[DOCUMENTO]='MATRIZ DE REVISÃO'!$A411)),1,)=$B411,"VIGENTE","OBS"),IF(Q$1&lt;$B411,"-",""))</f>
        <v/>
      </c>
      <c r="R411" t="str" cm="1">
        <f t="array" ref="R411">IFERROR(IF(VLOOKUP(R$1,_xlfn.UNIQUE(_xlfn._xlws.FILTER(ARQUIVOS[REVISÃO],ARQUIVOS[DOCUMENTO]='MATRIZ DE REVISÃO'!$A411)),1,)=$B411,"VIGENTE","OBS"),IF(R$1&lt;$B411,"-",""))</f>
        <v/>
      </c>
      <c r="S411" t="str" cm="1">
        <f t="array" ref="S411">IFERROR(IF(VLOOKUP(S$1,_xlfn.UNIQUE(_xlfn._xlws.FILTER(ARQUIVOS[REVISÃO],ARQUIVOS[DOCUMENTO]='MATRIZ DE REVISÃO'!$A411)),1,)=$B411,"VIGENTE","OBS"),IF(S$1&lt;$B411,"-",""))</f>
        <v/>
      </c>
    </row>
    <row r="412" spans="1:19" x14ac:dyDescent="0.3">
      <c r="A412" s="16" t="s">
        <v>3215</v>
      </c>
      <c r="B412" s="17" t="str">
        <f>_xlfn.XLOOKUP(A412,LD_01[DOCUMENTO],LD_01[REVISÃO])</f>
        <v>R00</v>
      </c>
      <c r="C412" s="17" t="s">
        <v>4318</v>
      </c>
      <c r="D412" s="21" t="str" cm="1">
        <f t="array" ref="D412">IFERROR(IF(VLOOKUP(D$1,_xlfn.UNIQUE(_xlfn._xlws.FILTER(ARQUIVOS[REVISÃO],ARQUIVOS[DOCUMENTO]='MATRIZ DE REVISÃO'!$A412)),1,)=$B412,"VIGENTE","OBS"),IF(D$1&lt;$B412,"-",""))</f>
        <v>VIGENTE</v>
      </c>
      <c r="E412" s="21" t="str" cm="1">
        <f t="array" ref="E412">IFERROR(IF(VLOOKUP(E$1,_xlfn.UNIQUE(_xlfn._xlws.FILTER(ARQUIVOS[REVISÃO],ARQUIVOS[DOCUMENTO]='MATRIZ DE REVISÃO'!$A412)),1,)=$B412,"VIGENTE","OBS"),IF(E$1&lt;$B412,"-",""))</f>
        <v/>
      </c>
      <c r="F412" s="21" t="str" cm="1">
        <f t="array" ref="F412">IFERROR(IF(VLOOKUP(F$1,_xlfn.UNIQUE(_xlfn._xlws.FILTER(ARQUIVOS[REVISÃO],ARQUIVOS[DOCUMENTO]='MATRIZ DE REVISÃO'!$A412)),1,)=$B412,"VIGENTE","OBS"),IF(F$1&lt;$B412,"-",""))</f>
        <v/>
      </c>
      <c r="G412" s="21" t="str" cm="1">
        <f t="array" ref="G412">IFERROR(IF(VLOOKUP(G$1,_xlfn.UNIQUE(_xlfn._xlws.FILTER(ARQUIVOS[REVISÃO],ARQUIVOS[DOCUMENTO]='MATRIZ DE REVISÃO'!$A412)),1,)=$B412,"VIGENTE","OBS"),IF(G$1&lt;$B412,"-",""))</f>
        <v/>
      </c>
      <c r="H412" s="21" t="str" cm="1">
        <f t="array" ref="H412">IFERROR(IF(VLOOKUP(H$1,_xlfn.UNIQUE(_xlfn._xlws.FILTER(ARQUIVOS[REVISÃO],ARQUIVOS[DOCUMENTO]='MATRIZ DE REVISÃO'!$A412)),1,)=$B412,"VIGENTE","OBS"),IF(H$1&lt;$B412,"-",""))</f>
        <v/>
      </c>
      <c r="I412" s="21" t="str" cm="1">
        <f t="array" ref="I412">IFERROR(IF(VLOOKUP(I$1,_xlfn.UNIQUE(_xlfn._xlws.FILTER(ARQUIVOS[REVISÃO],ARQUIVOS[DOCUMENTO]='MATRIZ DE REVISÃO'!$A412)),1,)=$B412,"VIGENTE","OBS"),IF(I$1&lt;$B412,"-",""))</f>
        <v/>
      </c>
      <c r="J412" s="21" t="str" cm="1">
        <f t="array" ref="J412">IFERROR(IF(VLOOKUP(J$1,_xlfn.UNIQUE(_xlfn._xlws.FILTER(ARQUIVOS[REVISÃO],ARQUIVOS[DOCUMENTO]='MATRIZ DE REVISÃO'!$A412)),1,)=$B412,"VIGENTE","OBS"),IF(J$1&lt;$B412,"-",""))</f>
        <v/>
      </c>
      <c r="K412" s="21" t="str" cm="1">
        <f t="array" ref="K412">IFERROR(IF(VLOOKUP(K$1,_xlfn.UNIQUE(_xlfn._xlws.FILTER(ARQUIVOS[REVISÃO],ARQUIVOS[DOCUMENTO]='MATRIZ DE REVISÃO'!$A412)),1,)=$B412,"VIGENTE","OBS"),IF(K$1&lt;$B412,"-",""))</f>
        <v/>
      </c>
      <c r="L412" s="21" t="str" cm="1">
        <f t="array" ref="L412">IFERROR(IF(VLOOKUP(L$1,_xlfn.UNIQUE(_xlfn._xlws.FILTER(ARQUIVOS[REVISÃO],ARQUIVOS[DOCUMENTO]='MATRIZ DE REVISÃO'!$A412)),1,)=$B412,"VIGENTE","OBS"),IF(L$1&lt;$B412,"-",""))</f>
        <v/>
      </c>
      <c r="M412" s="21" t="str" cm="1">
        <f t="array" ref="M412">IFERROR(IF(VLOOKUP(M$1,_xlfn.UNIQUE(_xlfn._xlws.FILTER(ARQUIVOS[REVISÃO],ARQUIVOS[DOCUMENTO]='MATRIZ DE REVISÃO'!$A412)),1,)=$B412,"VIGENTE","OBS"),IF(M$1&lt;$B412,"-",""))</f>
        <v/>
      </c>
      <c r="N412" s="21" t="str" cm="1">
        <f t="array" ref="N412">IFERROR(IF(VLOOKUP(N$1,_xlfn.UNIQUE(_xlfn._xlws.FILTER(ARQUIVOS[REVISÃO],ARQUIVOS[DOCUMENTO]='MATRIZ DE REVISÃO'!$A412)),1,)=$B412,"VIGENTE","OBS"),IF(N$1&lt;$B412,"-",""))</f>
        <v/>
      </c>
      <c r="O412" s="22" t="str" cm="1">
        <f t="array" ref="O412">IFERROR(IF(VLOOKUP(O$1,_xlfn.UNIQUE(_xlfn._xlws.FILTER(ARQUIVOS[REVISÃO],ARQUIVOS[DOCUMENTO]='MATRIZ DE REVISÃO'!$A412)),1,)=$B412,"VIGENTE","OBS"),IF(O$1&lt;$B412,"-",""))</f>
        <v/>
      </c>
      <c r="P412" t="str" cm="1">
        <f t="array" ref="P412">IFERROR(IF(VLOOKUP(P$1,_xlfn.UNIQUE(_xlfn._xlws.FILTER(ARQUIVOS[REVISÃO],ARQUIVOS[DOCUMENTO]='MATRIZ DE REVISÃO'!$A412)),1,)=$B412,"VIGENTE","OBS"),IF(P$1&lt;$B412,"-",""))</f>
        <v/>
      </c>
      <c r="Q412" t="str" cm="1">
        <f t="array" ref="Q412">IFERROR(IF(VLOOKUP(Q$1,_xlfn.UNIQUE(_xlfn._xlws.FILTER(ARQUIVOS[REVISÃO],ARQUIVOS[DOCUMENTO]='MATRIZ DE REVISÃO'!$A412)),1,)=$B412,"VIGENTE","OBS"),IF(Q$1&lt;$B412,"-",""))</f>
        <v/>
      </c>
      <c r="R412" t="str" cm="1">
        <f t="array" ref="R412">IFERROR(IF(VLOOKUP(R$1,_xlfn.UNIQUE(_xlfn._xlws.FILTER(ARQUIVOS[REVISÃO],ARQUIVOS[DOCUMENTO]='MATRIZ DE REVISÃO'!$A412)),1,)=$B412,"VIGENTE","OBS"),IF(R$1&lt;$B412,"-",""))</f>
        <v/>
      </c>
      <c r="S412" t="str" cm="1">
        <f t="array" ref="S412">IFERROR(IF(VLOOKUP(S$1,_xlfn.UNIQUE(_xlfn._xlws.FILTER(ARQUIVOS[REVISÃO],ARQUIVOS[DOCUMENTO]='MATRIZ DE REVISÃO'!$A412)),1,)=$B412,"VIGENTE","OBS"),IF(S$1&lt;$B412,"-",""))</f>
        <v/>
      </c>
    </row>
    <row r="413" spans="1:19" x14ac:dyDescent="0.3">
      <c r="A413" s="16" t="s">
        <v>3216</v>
      </c>
      <c r="B413" s="17" t="str">
        <f>_xlfn.XLOOKUP(A413,LD_01[DOCUMENTO],LD_01[REVISÃO])</f>
        <v>R01</v>
      </c>
      <c r="C413" s="17" t="s">
        <v>4318</v>
      </c>
      <c r="D413" s="21" t="str" cm="1">
        <f t="array" ref="D413">IFERROR(IF(VLOOKUP(D$1,_xlfn.UNIQUE(_xlfn._xlws.FILTER(ARQUIVOS[REVISÃO],ARQUIVOS[DOCUMENTO]='MATRIZ DE REVISÃO'!$A413)),1,)=$B413,"VIGENTE","OBS"),IF(D$1&lt;$B413,"-",""))</f>
        <v>-</v>
      </c>
      <c r="E413" s="21" t="str" cm="1">
        <f t="array" ref="E413">IFERROR(IF(VLOOKUP(E$1,_xlfn.UNIQUE(_xlfn._xlws.FILTER(ARQUIVOS[REVISÃO],ARQUIVOS[DOCUMENTO]='MATRIZ DE REVISÃO'!$A413)),1,)=$B413,"VIGENTE","OBS"),IF(E$1&lt;$B413,"-",""))</f>
        <v>VIGENTE</v>
      </c>
      <c r="F413" s="21" t="str" cm="1">
        <f t="array" ref="F413">IFERROR(IF(VLOOKUP(F$1,_xlfn.UNIQUE(_xlfn._xlws.FILTER(ARQUIVOS[REVISÃO],ARQUIVOS[DOCUMENTO]='MATRIZ DE REVISÃO'!$A413)),1,)=$B413,"VIGENTE","OBS"),IF(F$1&lt;$B413,"-",""))</f>
        <v/>
      </c>
      <c r="G413" s="21" t="str" cm="1">
        <f t="array" ref="G413">IFERROR(IF(VLOOKUP(G$1,_xlfn.UNIQUE(_xlfn._xlws.FILTER(ARQUIVOS[REVISÃO],ARQUIVOS[DOCUMENTO]='MATRIZ DE REVISÃO'!$A413)),1,)=$B413,"VIGENTE","OBS"),IF(G$1&lt;$B413,"-",""))</f>
        <v/>
      </c>
      <c r="H413" s="21" t="str" cm="1">
        <f t="array" ref="H413">IFERROR(IF(VLOOKUP(H$1,_xlfn.UNIQUE(_xlfn._xlws.FILTER(ARQUIVOS[REVISÃO],ARQUIVOS[DOCUMENTO]='MATRIZ DE REVISÃO'!$A413)),1,)=$B413,"VIGENTE","OBS"),IF(H$1&lt;$B413,"-",""))</f>
        <v/>
      </c>
      <c r="I413" s="21" t="str" cm="1">
        <f t="array" ref="I413">IFERROR(IF(VLOOKUP(I$1,_xlfn.UNIQUE(_xlfn._xlws.FILTER(ARQUIVOS[REVISÃO],ARQUIVOS[DOCUMENTO]='MATRIZ DE REVISÃO'!$A413)),1,)=$B413,"VIGENTE","OBS"),IF(I$1&lt;$B413,"-",""))</f>
        <v/>
      </c>
      <c r="J413" s="21" t="str" cm="1">
        <f t="array" ref="J413">IFERROR(IF(VLOOKUP(J$1,_xlfn.UNIQUE(_xlfn._xlws.FILTER(ARQUIVOS[REVISÃO],ARQUIVOS[DOCUMENTO]='MATRIZ DE REVISÃO'!$A413)),1,)=$B413,"VIGENTE","OBS"),IF(J$1&lt;$B413,"-",""))</f>
        <v/>
      </c>
      <c r="K413" s="21" t="str" cm="1">
        <f t="array" ref="K413">IFERROR(IF(VLOOKUP(K$1,_xlfn.UNIQUE(_xlfn._xlws.FILTER(ARQUIVOS[REVISÃO],ARQUIVOS[DOCUMENTO]='MATRIZ DE REVISÃO'!$A413)),1,)=$B413,"VIGENTE","OBS"),IF(K$1&lt;$B413,"-",""))</f>
        <v/>
      </c>
      <c r="L413" s="21" t="str" cm="1">
        <f t="array" ref="L413">IFERROR(IF(VLOOKUP(L$1,_xlfn.UNIQUE(_xlfn._xlws.FILTER(ARQUIVOS[REVISÃO],ARQUIVOS[DOCUMENTO]='MATRIZ DE REVISÃO'!$A413)),1,)=$B413,"VIGENTE","OBS"),IF(L$1&lt;$B413,"-",""))</f>
        <v/>
      </c>
      <c r="M413" s="21" t="str" cm="1">
        <f t="array" ref="M413">IFERROR(IF(VLOOKUP(M$1,_xlfn.UNIQUE(_xlfn._xlws.FILTER(ARQUIVOS[REVISÃO],ARQUIVOS[DOCUMENTO]='MATRIZ DE REVISÃO'!$A413)),1,)=$B413,"VIGENTE","OBS"),IF(M$1&lt;$B413,"-",""))</f>
        <v/>
      </c>
      <c r="N413" s="21" t="str" cm="1">
        <f t="array" ref="N413">IFERROR(IF(VLOOKUP(N$1,_xlfn.UNIQUE(_xlfn._xlws.FILTER(ARQUIVOS[REVISÃO],ARQUIVOS[DOCUMENTO]='MATRIZ DE REVISÃO'!$A413)),1,)=$B413,"VIGENTE","OBS"),IF(N$1&lt;$B413,"-",""))</f>
        <v/>
      </c>
      <c r="O413" s="22" t="str" cm="1">
        <f t="array" ref="O413">IFERROR(IF(VLOOKUP(O$1,_xlfn.UNIQUE(_xlfn._xlws.FILTER(ARQUIVOS[REVISÃO],ARQUIVOS[DOCUMENTO]='MATRIZ DE REVISÃO'!$A413)),1,)=$B413,"VIGENTE","OBS"),IF(O$1&lt;$B413,"-",""))</f>
        <v/>
      </c>
      <c r="P413" t="str" cm="1">
        <f t="array" ref="P413">IFERROR(IF(VLOOKUP(P$1,_xlfn.UNIQUE(_xlfn._xlws.FILTER(ARQUIVOS[REVISÃO],ARQUIVOS[DOCUMENTO]='MATRIZ DE REVISÃO'!$A413)),1,)=$B413,"VIGENTE","OBS"),IF(P$1&lt;$B413,"-",""))</f>
        <v/>
      </c>
      <c r="Q413" t="str" cm="1">
        <f t="array" ref="Q413">IFERROR(IF(VLOOKUP(Q$1,_xlfn.UNIQUE(_xlfn._xlws.FILTER(ARQUIVOS[REVISÃO],ARQUIVOS[DOCUMENTO]='MATRIZ DE REVISÃO'!$A413)),1,)=$B413,"VIGENTE","OBS"),IF(Q$1&lt;$B413,"-",""))</f>
        <v/>
      </c>
      <c r="R413" t="str" cm="1">
        <f t="array" ref="R413">IFERROR(IF(VLOOKUP(R$1,_xlfn.UNIQUE(_xlfn._xlws.FILTER(ARQUIVOS[REVISÃO],ARQUIVOS[DOCUMENTO]='MATRIZ DE REVISÃO'!$A413)),1,)=$B413,"VIGENTE","OBS"),IF(R$1&lt;$B413,"-",""))</f>
        <v/>
      </c>
      <c r="S413" t="str" cm="1">
        <f t="array" ref="S413">IFERROR(IF(VLOOKUP(S$1,_xlfn.UNIQUE(_xlfn._xlws.FILTER(ARQUIVOS[REVISÃO],ARQUIVOS[DOCUMENTO]='MATRIZ DE REVISÃO'!$A413)),1,)=$B413,"VIGENTE","OBS"),IF(S$1&lt;$B413,"-",""))</f>
        <v/>
      </c>
    </row>
    <row r="414" spans="1:19" x14ac:dyDescent="0.3">
      <c r="A414" s="16" t="s">
        <v>3217</v>
      </c>
      <c r="B414" s="17" t="str">
        <f>_xlfn.XLOOKUP(A414,LD_01[DOCUMENTO],LD_01[REVISÃO])</f>
        <v>R00</v>
      </c>
      <c r="C414" s="17" t="s">
        <v>4318</v>
      </c>
      <c r="D414" s="21" t="str" cm="1">
        <f t="array" ref="D414">IFERROR(IF(VLOOKUP(D$1,_xlfn.UNIQUE(_xlfn._xlws.FILTER(ARQUIVOS[REVISÃO],ARQUIVOS[DOCUMENTO]='MATRIZ DE REVISÃO'!$A414)),1,)=$B414,"VIGENTE","OBS"),IF(D$1&lt;$B414,"-",""))</f>
        <v>VIGENTE</v>
      </c>
      <c r="E414" s="21" t="str" cm="1">
        <f t="array" ref="E414">IFERROR(IF(VLOOKUP(E$1,_xlfn.UNIQUE(_xlfn._xlws.FILTER(ARQUIVOS[REVISÃO],ARQUIVOS[DOCUMENTO]='MATRIZ DE REVISÃO'!$A414)),1,)=$B414,"VIGENTE","OBS"),IF(E$1&lt;$B414,"-",""))</f>
        <v/>
      </c>
      <c r="F414" s="21" t="str" cm="1">
        <f t="array" ref="F414">IFERROR(IF(VLOOKUP(F$1,_xlfn.UNIQUE(_xlfn._xlws.FILTER(ARQUIVOS[REVISÃO],ARQUIVOS[DOCUMENTO]='MATRIZ DE REVISÃO'!$A414)),1,)=$B414,"VIGENTE","OBS"),IF(F$1&lt;$B414,"-",""))</f>
        <v/>
      </c>
      <c r="G414" s="21" t="str" cm="1">
        <f t="array" ref="G414">IFERROR(IF(VLOOKUP(G$1,_xlfn.UNIQUE(_xlfn._xlws.FILTER(ARQUIVOS[REVISÃO],ARQUIVOS[DOCUMENTO]='MATRIZ DE REVISÃO'!$A414)),1,)=$B414,"VIGENTE","OBS"),IF(G$1&lt;$B414,"-",""))</f>
        <v/>
      </c>
      <c r="H414" s="21" t="str" cm="1">
        <f t="array" ref="H414">IFERROR(IF(VLOOKUP(H$1,_xlfn.UNIQUE(_xlfn._xlws.FILTER(ARQUIVOS[REVISÃO],ARQUIVOS[DOCUMENTO]='MATRIZ DE REVISÃO'!$A414)),1,)=$B414,"VIGENTE","OBS"),IF(H$1&lt;$B414,"-",""))</f>
        <v/>
      </c>
      <c r="I414" s="21" t="str" cm="1">
        <f t="array" ref="I414">IFERROR(IF(VLOOKUP(I$1,_xlfn.UNIQUE(_xlfn._xlws.FILTER(ARQUIVOS[REVISÃO],ARQUIVOS[DOCUMENTO]='MATRIZ DE REVISÃO'!$A414)),1,)=$B414,"VIGENTE","OBS"),IF(I$1&lt;$B414,"-",""))</f>
        <v/>
      </c>
      <c r="J414" s="21" t="str" cm="1">
        <f t="array" ref="J414">IFERROR(IF(VLOOKUP(J$1,_xlfn.UNIQUE(_xlfn._xlws.FILTER(ARQUIVOS[REVISÃO],ARQUIVOS[DOCUMENTO]='MATRIZ DE REVISÃO'!$A414)),1,)=$B414,"VIGENTE","OBS"),IF(J$1&lt;$B414,"-",""))</f>
        <v/>
      </c>
      <c r="K414" s="21" t="str" cm="1">
        <f t="array" ref="K414">IFERROR(IF(VLOOKUP(K$1,_xlfn.UNIQUE(_xlfn._xlws.FILTER(ARQUIVOS[REVISÃO],ARQUIVOS[DOCUMENTO]='MATRIZ DE REVISÃO'!$A414)),1,)=$B414,"VIGENTE","OBS"),IF(K$1&lt;$B414,"-",""))</f>
        <v/>
      </c>
      <c r="L414" s="21" t="str" cm="1">
        <f t="array" ref="L414">IFERROR(IF(VLOOKUP(L$1,_xlfn.UNIQUE(_xlfn._xlws.FILTER(ARQUIVOS[REVISÃO],ARQUIVOS[DOCUMENTO]='MATRIZ DE REVISÃO'!$A414)),1,)=$B414,"VIGENTE","OBS"),IF(L$1&lt;$B414,"-",""))</f>
        <v/>
      </c>
      <c r="M414" s="21" t="str" cm="1">
        <f t="array" ref="M414">IFERROR(IF(VLOOKUP(M$1,_xlfn.UNIQUE(_xlfn._xlws.FILTER(ARQUIVOS[REVISÃO],ARQUIVOS[DOCUMENTO]='MATRIZ DE REVISÃO'!$A414)),1,)=$B414,"VIGENTE","OBS"),IF(M$1&lt;$B414,"-",""))</f>
        <v/>
      </c>
      <c r="N414" s="21" t="str" cm="1">
        <f t="array" ref="N414">IFERROR(IF(VLOOKUP(N$1,_xlfn.UNIQUE(_xlfn._xlws.FILTER(ARQUIVOS[REVISÃO],ARQUIVOS[DOCUMENTO]='MATRIZ DE REVISÃO'!$A414)),1,)=$B414,"VIGENTE","OBS"),IF(N$1&lt;$B414,"-",""))</f>
        <v/>
      </c>
      <c r="O414" s="22" t="str" cm="1">
        <f t="array" ref="O414">IFERROR(IF(VLOOKUP(O$1,_xlfn.UNIQUE(_xlfn._xlws.FILTER(ARQUIVOS[REVISÃO],ARQUIVOS[DOCUMENTO]='MATRIZ DE REVISÃO'!$A414)),1,)=$B414,"VIGENTE","OBS"),IF(O$1&lt;$B414,"-",""))</f>
        <v/>
      </c>
      <c r="P414" t="str" cm="1">
        <f t="array" ref="P414">IFERROR(IF(VLOOKUP(P$1,_xlfn.UNIQUE(_xlfn._xlws.FILTER(ARQUIVOS[REVISÃO],ARQUIVOS[DOCUMENTO]='MATRIZ DE REVISÃO'!$A414)),1,)=$B414,"VIGENTE","OBS"),IF(P$1&lt;$B414,"-",""))</f>
        <v/>
      </c>
      <c r="Q414" t="str" cm="1">
        <f t="array" ref="Q414">IFERROR(IF(VLOOKUP(Q$1,_xlfn.UNIQUE(_xlfn._xlws.FILTER(ARQUIVOS[REVISÃO],ARQUIVOS[DOCUMENTO]='MATRIZ DE REVISÃO'!$A414)),1,)=$B414,"VIGENTE","OBS"),IF(Q$1&lt;$B414,"-",""))</f>
        <v/>
      </c>
      <c r="R414" t="str" cm="1">
        <f t="array" ref="R414">IFERROR(IF(VLOOKUP(R$1,_xlfn.UNIQUE(_xlfn._xlws.FILTER(ARQUIVOS[REVISÃO],ARQUIVOS[DOCUMENTO]='MATRIZ DE REVISÃO'!$A414)),1,)=$B414,"VIGENTE","OBS"),IF(R$1&lt;$B414,"-",""))</f>
        <v/>
      </c>
      <c r="S414" t="str" cm="1">
        <f t="array" ref="S414">IFERROR(IF(VLOOKUP(S$1,_xlfn.UNIQUE(_xlfn._xlws.FILTER(ARQUIVOS[REVISÃO],ARQUIVOS[DOCUMENTO]='MATRIZ DE REVISÃO'!$A414)),1,)=$B414,"VIGENTE","OBS"),IF(S$1&lt;$B414,"-",""))</f>
        <v/>
      </c>
    </row>
    <row r="415" spans="1:19" x14ac:dyDescent="0.3">
      <c r="A415" s="16" t="s">
        <v>3221</v>
      </c>
      <c r="B415" s="17" t="str">
        <f>_xlfn.XLOOKUP(A415,LD_01[DOCUMENTO],LD_01[REVISÃO])</f>
        <v>R01</v>
      </c>
      <c r="C415" s="17" t="s">
        <v>4318</v>
      </c>
      <c r="D415" s="21" t="str" cm="1">
        <f t="array" ref="D415">IFERROR(IF(VLOOKUP(D$1,_xlfn.UNIQUE(_xlfn._xlws.FILTER(ARQUIVOS[REVISÃO],ARQUIVOS[DOCUMENTO]='MATRIZ DE REVISÃO'!$A415)),1,)=$B415,"VIGENTE","OBS"),IF(D$1&lt;$B415,"-",""))</f>
        <v>-</v>
      </c>
      <c r="E415" s="21" t="str" cm="1">
        <f t="array" ref="E415">IFERROR(IF(VLOOKUP(E$1,_xlfn.UNIQUE(_xlfn._xlws.FILTER(ARQUIVOS[REVISÃO],ARQUIVOS[DOCUMENTO]='MATRIZ DE REVISÃO'!$A415)),1,)=$B415,"VIGENTE","OBS"),IF(E$1&lt;$B415,"-",""))</f>
        <v>VIGENTE</v>
      </c>
      <c r="F415" s="21" t="str" cm="1">
        <f t="array" ref="F415">IFERROR(IF(VLOOKUP(F$1,_xlfn.UNIQUE(_xlfn._xlws.FILTER(ARQUIVOS[REVISÃO],ARQUIVOS[DOCUMENTO]='MATRIZ DE REVISÃO'!$A415)),1,)=$B415,"VIGENTE","OBS"),IF(F$1&lt;$B415,"-",""))</f>
        <v/>
      </c>
      <c r="G415" s="21" t="str" cm="1">
        <f t="array" ref="G415">IFERROR(IF(VLOOKUP(G$1,_xlfn.UNIQUE(_xlfn._xlws.FILTER(ARQUIVOS[REVISÃO],ARQUIVOS[DOCUMENTO]='MATRIZ DE REVISÃO'!$A415)),1,)=$B415,"VIGENTE","OBS"),IF(G$1&lt;$B415,"-",""))</f>
        <v/>
      </c>
      <c r="H415" s="21" t="str" cm="1">
        <f t="array" ref="H415">IFERROR(IF(VLOOKUP(H$1,_xlfn.UNIQUE(_xlfn._xlws.FILTER(ARQUIVOS[REVISÃO],ARQUIVOS[DOCUMENTO]='MATRIZ DE REVISÃO'!$A415)),1,)=$B415,"VIGENTE","OBS"),IF(H$1&lt;$B415,"-",""))</f>
        <v/>
      </c>
      <c r="I415" s="21" t="str" cm="1">
        <f t="array" ref="I415">IFERROR(IF(VLOOKUP(I$1,_xlfn.UNIQUE(_xlfn._xlws.FILTER(ARQUIVOS[REVISÃO],ARQUIVOS[DOCUMENTO]='MATRIZ DE REVISÃO'!$A415)),1,)=$B415,"VIGENTE","OBS"),IF(I$1&lt;$B415,"-",""))</f>
        <v/>
      </c>
      <c r="J415" s="21" t="str" cm="1">
        <f t="array" ref="J415">IFERROR(IF(VLOOKUP(J$1,_xlfn.UNIQUE(_xlfn._xlws.FILTER(ARQUIVOS[REVISÃO],ARQUIVOS[DOCUMENTO]='MATRIZ DE REVISÃO'!$A415)),1,)=$B415,"VIGENTE","OBS"),IF(J$1&lt;$B415,"-",""))</f>
        <v/>
      </c>
      <c r="K415" s="21" t="str" cm="1">
        <f t="array" ref="K415">IFERROR(IF(VLOOKUP(K$1,_xlfn.UNIQUE(_xlfn._xlws.FILTER(ARQUIVOS[REVISÃO],ARQUIVOS[DOCUMENTO]='MATRIZ DE REVISÃO'!$A415)),1,)=$B415,"VIGENTE","OBS"),IF(K$1&lt;$B415,"-",""))</f>
        <v/>
      </c>
      <c r="L415" s="21" t="str" cm="1">
        <f t="array" ref="L415">IFERROR(IF(VLOOKUP(L$1,_xlfn.UNIQUE(_xlfn._xlws.FILTER(ARQUIVOS[REVISÃO],ARQUIVOS[DOCUMENTO]='MATRIZ DE REVISÃO'!$A415)),1,)=$B415,"VIGENTE","OBS"),IF(L$1&lt;$B415,"-",""))</f>
        <v/>
      </c>
      <c r="M415" s="21" t="str" cm="1">
        <f t="array" ref="M415">IFERROR(IF(VLOOKUP(M$1,_xlfn.UNIQUE(_xlfn._xlws.FILTER(ARQUIVOS[REVISÃO],ARQUIVOS[DOCUMENTO]='MATRIZ DE REVISÃO'!$A415)),1,)=$B415,"VIGENTE","OBS"),IF(M$1&lt;$B415,"-",""))</f>
        <v/>
      </c>
      <c r="N415" s="21" t="str" cm="1">
        <f t="array" ref="N415">IFERROR(IF(VLOOKUP(N$1,_xlfn.UNIQUE(_xlfn._xlws.FILTER(ARQUIVOS[REVISÃO],ARQUIVOS[DOCUMENTO]='MATRIZ DE REVISÃO'!$A415)),1,)=$B415,"VIGENTE","OBS"),IF(N$1&lt;$B415,"-",""))</f>
        <v/>
      </c>
      <c r="O415" s="22" t="str" cm="1">
        <f t="array" ref="O415">IFERROR(IF(VLOOKUP(O$1,_xlfn.UNIQUE(_xlfn._xlws.FILTER(ARQUIVOS[REVISÃO],ARQUIVOS[DOCUMENTO]='MATRIZ DE REVISÃO'!$A415)),1,)=$B415,"VIGENTE","OBS"),IF(O$1&lt;$B415,"-",""))</f>
        <v/>
      </c>
      <c r="P415" t="str" cm="1">
        <f t="array" ref="P415">IFERROR(IF(VLOOKUP(P$1,_xlfn.UNIQUE(_xlfn._xlws.FILTER(ARQUIVOS[REVISÃO],ARQUIVOS[DOCUMENTO]='MATRIZ DE REVISÃO'!$A415)),1,)=$B415,"VIGENTE","OBS"),IF(P$1&lt;$B415,"-",""))</f>
        <v/>
      </c>
      <c r="Q415" t="str" cm="1">
        <f t="array" ref="Q415">IFERROR(IF(VLOOKUP(Q$1,_xlfn.UNIQUE(_xlfn._xlws.FILTER(ARQUIVOS[REVISÃO],ARQUIVOS[DOCUMENTO]='MATRIZ DE REVISÃO'!$A415)),1,)=$B415,"VIGENTE","OBS"),IF(Q$1&lt;$B415,"-",""))</f>
        <v/>
      </c>
      <c r="R415" t="str" cm="1">
        <f t="array" ref="R415">IFERROR(IF(VLOOKUP(R$1,_xlfn.UNIQUE(_xlfn._xlws.FILTER(ARQUIVOS[REVISÃO],ARQUIVOS[DOCUMENTO]='MATRIZ DE REVISÃO'!$A415)),1,)=$B415,"VIGENTE","OBS"),IF(R$1&lt;$B415,"-",""))</f>
        <v/>
      </c>
      <c r="S415" t="str" cm="1">
        <f t="array" ref="S415">IFERROR(IF(VLOOKUP(S$1,_xlfn.UNIQUE(_xlfn._xlws.FILTER(ARQUIVOS[REVISÃO],ARQUIVOS[DOCUMENTO]='MATRIZ DE REVISÃO'!$A415)),1,)=$B415,"VIGENTE","OBS"),IF(S$1&lt;$B415,"-",""))</f>
        <v/>
      </c>
    </row>
    <row r="416" spans="1:19" x14ac:dyDescent="0.3">
      <c r="A416" s="16" t="s">
        <v>3222</v>
      </c>
      <c r="B416" s="17" t="str">
        <f>_xlfn.XLOOKUP(A416,LD_01[DOCUMENTO],LD_01[REVISÃO])</f>
        <v>R00</v>
      </c>
      <c r="C416" s="17" t="s">
        <v>4318</v>
      </c>
      <c r="D416" s="21" t="str" cm="1">
        <f t="array" ref="D416">IFERROR(IF(VLOOKUP(D$1,_xlfn.UNIQUE(_xlfn._xlws.FILTER(ARQUIVOS[REVISÃO],ARQUIVOS[DOCUMENTO]='MATRIZ DE REVISÃO'!$A416)),1,)=$B416,"VIGENTE","OBS"),IF(D$1&lt;$B416,"-",""))</f>
        <v>VIGENTE</v>
      </c>
      <c r="E416" s="21" t="str" cm="1">
        <f t="array" ref="E416">IFERROR(IF(VLOOKUP(E$1,_xlfn.UNIQUE(_xlfn._xlws.FILTER(ARQUIVOS[REVISÃO],ARQUIVOS[DOCUMENTO]='MATRIZ DE REVISÃO'!$A416)),1,)=$B416,"VIGENTE","OBS"),IF(E$1&lt;$B416,"-",""))</f>
        <v/>
      </c>
      <c r="F416" s="21" t="str" cm="1">
        <f t="array" ref="F416">IFERROR(IF(VLOOKUP(F$1,_xlfn.UNIQUE(_xlfn._xlws.FILTER(ARQUIVOS[REVISÃO],ARQUIVOS[DOCUMENTO]='MATRIZ DE REVISÃO'!$A416)),1,)=$B416,"VIGENTE","OBS"),IF(F$1&lt;$B416,"-",""))</f>
        <v/>
      </c>
      <c r="G416" s="21" t="str" cm="1">
        <f t="array" ref="G416">IFERROR(IF(VLOOKUP(G$1,_xlfn.UNIQUE(_xlfn._xlws.FILTER(ARQUIVOS[REVISÃO],ARQUIVOS[DOCUMENTO]='MATRIZ DE REVISÃO'!$A416)),1,)=$B416,"VIGENTE","OBS"),IF(G$1&lt;$B416,"-",""))</f>
        <v/>
      </c>
      <c r="H416" s="21" t="str" cm="1">
        <f t="array" ref="H416">IFERROR(IF(VLOOKUP(H$1,_xlfn.UNIQUE(_xlfn._xlws.FILTER(ARQUIVOS[REVISÃO],ARQUIVOS[DOCUMENTO]='MATRIZ DE REVISÃO'!$A416)),1,)=$B416,"VIGENTE","OBS"),IF(H$1&lt;$B416,"-",""))</f>
        <v/>
      </c>
      <c r="I416" s="21" t="str" cm="1">
        <f t="array" ref="I416">IFERROR(IF(VLOOKUP(I$1,_xlfn.UNIQUE(_xlfn._xlws.FILTER(ARQUIVOS[REVISÃO],ARQUIVOS[DOCUMENTO]='MATRIZ DE REVISÃO'!$A416)),1,)=$B416,"VIGENTE","OBS"),IF(I$1&lt;$B416,"-",""))</f>
        <v/>
      </c>
      <c r="J416" s="21" t="str" cm="1">
        <f t="array" ref="J416">IFERROR(IF(VLOOKUP(J$1,_xlfn.UNIQUE(_xlfn._xlws.FILTER(ARQUIVOS[REVISÃO],ARQUIVOS[DOCUMENTO]='MATRIZ DE REVISÃO'!$A416)),1,)=$B416,"VIGENTE","OBS"),IF(J$1&lt;$B416,"-",""))</f>
        <v/>
      </c>
      <c r="K416" s="21" t="str" cm="1">
        <f t="array" ref="K416">IFERROR(IF(VLOOKUP(K$1,_xlfn.UNIQUE(_xlfn._xlws.FILTER(ARQUIVOS[REVISÃO],ARQUIVOS[DOCUMENTO]='MATRIZ DE REVISÃO'!$A416)),1,)=$B416,"VIGENTE","OBS"),IF(K$1&lt;$B416,"-",""))</f>
        <v/>
      </c>
      <c r="L416" s="21" t="str" cm="1">
        <f t="array" ref="L416">IFERROR(IF(VLOOKUP(L$1,_xlfn.UNIQUE(_xlfn._xlws.FILTER(ARQUIVOS[REVISÃO],ARQUIVOS[DOCUMENTO]='MATRIZ DE REVISÃO'!$A416)),1,)=$B416,"VIGENTE","OBS"),IF(L$1&lt;$B416,"-",""))</f>
        <v/>
      </c>
      <c r="M416" s="21" t="str" cm="1">
        <f t="array" ref="M416">IFERROR(IF(VLOOKUP(M$1,_xlfn.UNIQUE(_xlfn._xlws.FILTER(ARQUIVOS[REVISÃO],ARQUIVOS[DOCUMENTO]='MATRIZ DE REVISÃO'!$A416)),1,)=$B416,"VIGENTE","OBS"),IF(M$1&lt;$B416,"-",""))</f>
        <v/>
      </c>
      <c r="N416" s="21" t="str" cm="1">
        <f t="array" ref="N416">IFERROR(IF(VLOOKUP(N$1,_xlfn.UNIQUE(_xlfn._xlws.FILTER(ARQUIVOS[REVISÃO],ARQUIVOS[DOCUMENTO]='MATRIZ DE REVISÃO'!$A416)),1,)=$B416,"VIGENTE","OBS"),IF(N$1&lt;$B416,"-",""))</f>
        <v/>
      </c>
      <c r="O416" s="22" t="str" cm="1">
        <f t="array" ref="O416">IFERROR(IF(VLOOKUP(O$1,_xlfn.UNIQUE(_xlfn._xlws.FILTER(ARQUIVOS[REVISÃO],ARQUIVOS[DOCUMENTO]='MATRIZ DE REVISÃO'!$A416)),1,)=$B416,"VIGENTE","OBS"),IF(O$1&lt;$B416,"-",""))</f>
        <v/>
      </c>
      <c r="P416" t="str" cm="1">
        <f t="array" ref="P416">IFERROR(IF(VLOOKUP(P$1,_xlfn.UNIQUE(_xlfn._xlws.FILTER(ARQUIVOS[REVISÃO],ARQUIVOS[DOCUMENTO]='MATRIZ DE REVISÃO'!$A416)),1,)=$B416,"VIGENTE","OBS"),IF(P$1&lt;$B416,"-",""))</f>
        <v/>
      </c>
      <c r="Q416" t="str" cm="1">
        <f t="array" ref="Q416">IFERROR(IF(VLOOKUP(Q$1,_xlfn.UNIQUE(_xlfn._xlws.FILTER(ARQUIVOS[REVISÃO],ARQUIVOS[DOCUMENTO]='MATRIZ DE REVISÃO'!$A416)),1,)=$B416,"VIGENTE","OBS"),IF(Q$1&lt;$B416,"-",""))</f>
        <v/>
      </c>
      <c r="R416" t="str" cm="1">
        <f t="array" ref="R416">IFERROR(IF(VLOOKUP(R$1,_xlfn.UNIQUE(_xlfn._xlws.FILTER(ARQUIVOS[REVISÃO],ARQUIVOS[DOCUMENTO]='MATRIZ DE REVISÃO'!$A416)),1,)=$B416,"VIGENTE","OBS"),IF(R$1&lt;$B416,"-",""))</f>
        <v/>
      </c>
      <c r="S416" t="str" cm="1">
        <f t="array" ref="S416">IFERROR(IF(VLOOKUP(S$1,_xlfn.UNIQUE(_xlfn._xlws.FILTER(ARQUIVOS[REVISÃO],ARQUIVOS[DOCUMENTO]='MATRIZ DE REVISÃO'!$A416)),1,)=$B416,"VIGENTE","OBS"),IF(S$1&lt;$B416,"-",""))</f>
        <v/>
      </c>
    </row>
    <row r="417" spans="1:19" x14ac:dyDescent="0.3">
      <c r="A417" s="16" t="s">
        <v>3208</v>
      </c>
      <c r="B417" s="17" t="str">
        <f>_xlfn.XLOOKUP(A417,LD_01[DOCUMENTO],LD_01[REVISÃO])</f>
        <v>R01</v>
      </c>
      <c r="C417" s="17" t="s">
        <v>4318</v>
      </c>
      <c r="D417" s="21" t="str" cm="1">
        <f t="array" ref="D417">IFERROR(IF(VLOOKUP(D$1,_xlfn.UNIQUE(_xlfn._xlws.FILTER(ARQUIVOS[REVISÃO],ARQUIVOS[DOCUMENTO]='MATRIZ DE REVISÃO'!$A417)),1,)=$B417,"VIGENTE","OBS"),IF(D$1&lt;$B417,"-",""))</f>
        <v>-</v>
      </c>
      <c r="E417" s="21" t="str" cm="1">
        <f t="array" ref="E417">IFERROR(IF(VLOOKUP(E$1,_xlfn.UNIQUE(_xlfn._xlws.FILTER(ARQUIVOS[REVISÃO],ARQUIVOS[DOCUMENTO]='MATRIZ DE REVISÃO'!$A417)),1,)=$B417,"VIGENTE","OBS"),IF(E$1&lt;$B417,"-",""))</f>
        <v>VIGENTE</v>
      </c>
      <c r="F417" s="21" t="str" cm="1">
        <f t="array" ref="F417">IFERROR(IF(VLOOKUP(F$1,_xlfn.UNIQUE(_xlfn._xlws.FILTER(ARQUIVOS[REVISÃO],ARQUIVOS[DOCUMENTO]='MATRIZ DE REVISÃO'!$A417)),1,)=$B417,"VIGENTE","OBS"),IF(F$1&lt;$B417,"-",""))</f>
        <v/>
      </c>
      <c r="G417" s="21" t="str" cm="1">
        <f t="array" ref="G417">IFERROR(IF(VLOOKUP(G$1,_xlfn.UNIQUE(_xlfn._xlws.FILTER(ARQUIVOS[REVISÃO],ARQUIVOS[DOCUMENTO]='MATRIZ DE REVISÃO'!$A417)),1,)=$B417,"VIGENTE","OBS"),IF(G$1&lt;$B417,"-",""))</f>
        <v/>
      </c>
      <c r="H417" s="21" t="str" cm="1">
        <f t="array" ref="H417">IFERROR(IF(VLOOKUP(H$1,_xlfn.UNIQUE(_xlfn._xlws.FILTER(ARQUIVOS[REVISÃO],ARQUIVOS[DOCUMENTO]='MATRIZ DE REVISÃO'!$A417)),1,)=$B417,"VIGENTE","OBS"),IF(H$1&lt;$B417,"-",""))</f>
        <v/>
      </c>
      <c r="I417" s="21" t="str" cm="1">
        <f t="array" ref="I417">IFERROR(IF(VLOOKUP(I$1,_xlfn.UNIQUE(_xlfn._xlws.FILTER(ARQUIVOS[REVISÃO],ARQUIVOS[DOCUMENTO]='MATRIZ DE REVISÃO'!$A417)),1,)=$B417,"VIGENTE","OBS"),IF(I$1&lt;$B417,"-",""))</f>
        <v/>
      </c>
      <c r="J417" s="21" t="str" cm="1">
        <f t="array" ref="J417">IFERROR(IF(VLOOKUP(J$1,_xlfn.UNIQUE(_xlfn._xlws.FILTER(ARQUIVOS[REVISÃO],ARQUIVOS[DOCUMENTO]='MATRIZ DE REVISÃO'!$A417)),1,)=$B417,"VIGENTE","OBS"),IF(J$1&lt;$B417,"-",""))</f>
        <v/>
      </c>
      <c r="K417" s="21" t="str" cm="1">
        <f t="array" ref="K417">IFERROR(IF(VLOOKUP(K$1,_xlfn.UNIQUE(_xlfn._xlws.FILTER(ARQUIVOS[REVISÃO],ARQUIVOS[DOCUMENTO]='MATRIZ DE REVISÃO'!$A417)),1,)=$B417,"VIGENTE","OBS"),IF(K$1&lt;$B417,"-",""))</f>
        <v/>
      </c>
      <c r="L417" s="21" t="str" cm="1">
        <f t="array" ref="L417">IFERROR(IF(VLOOKUP(L$1,_xlfn.UNIQUE(_xlfn._xlws.FILTER(ARQUIVOS[REVISÃO],ARQUIVOS[DOCUMENTO]='MATRIZ DE REVISÃO'!$A417)),1,)=$B417,"VIGENTE","OBS"),IF(L$1&lt;$B417,"-",""))</f>
        <v/>
      </c>
      <c r="M417" s="21" t="str" cm="1">
        <f t="array" ref="M417">IFERROR(IF(VLOOKUP(M$1,_xlfn.UNIQUE(_xlfn._xlws.FILTER(ARQUIVOS[REVISÃO],ARQUIVOS[DOCUMENTO]='MATRIZ DE REVISÃO'!$A417)),1,)=$B417,"VIGENTE","OBS"),IF(M$1&lt;$B417,"-",""))</f>
        <v/>
      </c>
      <c r="N417" s="21" t="str" cm="1">
        <f t="array" ref="N417">IFERROR(IF(VLOOKUP(N$1,_xlfn.UNIQUE(_xlfn._xlws.FILTER(ARQUIVOS[REVISÃO],ARQUIVOS[DOCUMENTO]='MATRIZ DE REVISÃO'!$A417)),1,)=$B417,"VIGENTE","OBS"),IF(N$1&lt;$B417,"-",""))</f>
        <v/>
      </c>
      <c r="O417" s="22" t="str" cm="1">
        <f t="array" ref="O417">IFERROR(IF(VLOOKUP(O$1,_xlfn.UNIQUE(_xlfn._xlws.FILTER(ARQUIVOS[REVISÃO],ARQUIVOS[DOCUMENTO]='MATRIZ DE REVISÃO'!$A417)),1,)=$B417,"VIGENTE","OBS"),IF(O$1&lt;$B417,"-",""))</f>
        <v/>
      </c>
      <c r="P417" t="str" cm="1">
        <f t="array" ref="P417">IFERROR(IF(VLOOKUP(P$1,_xlfn.UNIQUE(_xlfn._xlws.FILTER(ARQUIVOS[REVISÃO],ARQUIVOS[DOCUMENTO]='MATRIZ DE REVISÃO'!$A417)),1,)=$B417,"VIGENTE","OBS"),IF(P$1&lt;$B417,"-",""))</f>
        <v/>
      </c>
      <c r="Q417" t="str" cm="1">
        <f t="array" ref="Q417">IFERROR(IF(VLOOKUP(Q$1,_xlfn.UNIQUE(_xlfn._xlws.FILTER(ARQUIVOS[REVISÃO],ARQUIVOS[DOCUMENTO]='MATRIZ DE REVISÃO'!$A417)),1,)=$B417,"VIGENTE","OBS"),IF(Q$1&lt;$B417,"-",""))</f>
        <v/>
      </c>
      <c r="R417" t="str" cm="1">
        <f t="array" ref="R417">IFERROR(IF(VLOOKUP(R$1,_xlfn.UNIQUE(_xlfn._xlws.FILTER(ARQUIVOS[REVISÃO],ARQUIVOS[DOCUMENTO]='MATRIZ DE REVISÃO'!$A417)),1,)=$B417,"VIGENTE","OBS"),IF(R$1&lt;$B417,"-",""))</f>
        <v/>
      </c>
      <c r="S417" t="str" cm="1">
        <f t="array" ref="S417">IFERROR(IF(VLOOKUP(S$1,_xlfn.UNIQUE(_xlfn._xlws.FILTER(ARQUIVOS[REVISÃO],ARQUIVOS[DOCUMENTO]='MATRIZ DE REVISÃO'!$A417)),1,)=$B417,"VIGENTE","OBS"),IF(S$1&lt;$B417,"-",""))</f>
        <v/>
      </c>
    </row>
    <row r="418" spans="1:19" x14ac:dyDescent="0.3">
      <c r="A418" s="16" t="s">
        <v>3209</v>
      </c>
      <c r="B418" s="17" t="str">
        <f>_xlfn.XLOOKUP(A418,LD_01[DOCUMENTO],LD_01[REVISÃO])</f>
        <v>R02</v>
      </c>
      <c r="C418" s="17" t="s">
        <v>4318</v>
      </c>
      <c r="D418" s="21" t="str" cm="1">
        <f t="array" ref="D418">IFERROR(IF(VLOOKUP(D$1,_xlfn.UNIQUE(_xlfn._xlws.FILTER(ARQUIVOS[REVISÃO],ARQUIVOS[DOCUMENTO]='MATRIZ DE REVISÃO'!$A418)),1,)=$B418,"VIGENTE","OBS"),IF(D$1&lt;$B418,"-",""))</f>
        <v>-</v>
      </c>
      <c r="E418" s="21" t="str" cm="1">
        <f t="array" ref="E418">IFERROR(IF(VLOOKUP(E$1,_xlfn.UNIQUE(_xlfn._xlws.FILTER(ARQUIVOS[REVISÃO],ARQUIVOS[DOCUMENTO]='MATRIZ DE REVISÃO'!$A418)),1,)=$B418,"VIGENTE","OBS"),IF(E$1&lt;$B418,"-",""))</f>
        <v>-</v>
      </c>
      <c r="F418" s="21" t="str" cm="1">
        <f t="array" ref="F418">IFERROR(IF(VLOOKUP(F$1,_xlfn.UNIQUE(_xlfn._xlws.FILTER(ARQUIVOS[REVISÃO],ARQUIVOS[DOCUMENTO]='MATRIZ DE REVISÃO'!$A418)),1,)=$B418,"VIGENTE","OBS"),IF(F$1&lt;$B418,"-",""))</f>
        <v>VIGENTE</v>
      </c>
      <c r="G418" s="21" t="str" cm="1">
        <f t="array" ref="G418">IFERROR(IF(VLOOKUP(G$1,_xlfn.UNIQUE(_xlfn._xlws.FILTER(ARQUIVOS[REVISÃO],ARQUIVOS[DOCUMENTO]='MATRIZ DE REVISÃO'!$A418)),1,)=$B418,"VIGENTE","OBS"),IF(G$1&lt;$B418,"-",""))</f>
        <v/>
      </c>
      <c r="H418" s="21" t="str" cm="1">
        <f t="array" ref="H418">IFERROR(IF(VLOOKUP(H$1,_xlfn.UNIQUE(_xlfn._xlws.FILTER(ARQUIVOS[REVISÃO],ARQUIVOS[DOCUMENTO]='MATRIZ DE REVISÃO'!$A418)),1,)=$B418,"VIGENTE","OBS"),IF(H$1&lt;$B418,"-",""))</f>
        <v/>
      </c>
      <c r="I418" s="21" t="str" cm="1">
        <f t="array" ref="I418">IFERROR(IF(VLOOKUP(I$1,_xlfn.UNIQUE(_xlfn._xlws.FILTER(ARQUIVOS[REVISÃO],ARQUIVOS[DOCUMENTO]='MATRIZ DE REVISÃO'!$A418)),1,)=$B418,"VIGENTE","OBS"),IF(I$1&lt;$B418,"-",""))</f>
        <v/>
      </c>
      <c r="J418" s="21" t="str" cm="1">
        <f t="array" ref="J418">IFERROR(IF(VLOOKUP(J$1,_xlfn.UNIQUE(_xlfn._xlws.FILTER(ARQUIVOS[REVISÃO],ARQUIVOS[DOCUMENTO]='MATRIZ DE REVISÃO'!$A418)),1,)=$B418,"VIGENTE","OBS"),IF(J$1&lt;$B418,"-",""))</f>
        <v/>
      </c>
      <c r="K418" s="21" t="str" cm="1">
        <f t="array" ref="K418">IFERROR(IF(VLOOKUP(K$1,_xlfn.UNIQUE(_xlfn._xlws.FILTER(ARQUIVOS[REVISÃO],ARQUIVOS[DOCUMENTO]='MATRIZ DE REVISÃO'!$A418)),1,)=$B418,"VIGENTE","OBS"),IF(K$1&lt;$B418,"-",""))</f>
        <v/>
      </c>
      <c r="L418" s="21" t="str" cm="1">
        <f t="array" ref="L418">IFERROR(IF(VLOOKUP(L$1,_xlfn.UNIQUE(_xlfn._xlws.FILTER(ARQUIVOS[REVISÃO],ARQUIVOS[DOCUMENTO]='MATRIZ DE REVISÃO'!$A418)),1,)=$B418,"VIGENTE","OBS"),IF(L$1&lt;$B418,"-",""))</f>
        <v/>
      </c>
      <c r="M418" s="21" t="str" cm="1">
        <f t="array" ref="M418">IFERROR(IF(VLOOKUP(M$1,_xlfn.UNIQUE(_xlfn._xlws.FILTER(ARQUIVOS[REVISÃO],ARQUIVOS[DOCUMENTO]='MATRIZ DE REVISÃO'!$A418)),1,)=$B418,"VIGENTE","OBS"),IF(M$1&lt;$B418,"-",""))</f>
        <v/>
      </c>
      <c r="N418" s="21" t="str" cm="1">
        <f t="array" ref="N418">IFERROR(IF(VLOOKUP(N$1,_xlfn.UNIQUE(_xlfn._xlws.FILTER(ARQUIVOS[REVISÃO],ARQUIVOS[DOCUMENTO]='MATRIZ DE REVISÃO'!$A418)),1,)=$B418,"VIGENTE","OBS"),IF(N$1&lt;$B418,"-",""))</f>
        <v/>
      </c>
      <c r="O418" s="22" t="str" cm="1">
        <f t="array" ref="O418">IFERROR(IF(VLOOKUP(O$1,_xlfn.UNIQUE(_xlfn._xlws.FILTER(ARQUIVOS[REVISÃO],ARQUIVOS[DOCUMENTO]='MATRIZ DE REVISÃO'!$A418)),1,)=$B418,"VIGENTE","OBS"),IF(O$1&lt;$B418,"-",""))</f>
        <v/>
      </c>
      <c r="P418" t="str" cm="1">
        <f t="array" ref="P418">IFERROR(IF(VLOOKUP(P$1,_xlfn.UNIQUE(_xlfn._xlws.FILTER(ARQUIVOS[REVISÃO],ARQUIVOS[DOCUMENTO]='MATRIZ DE REVISÃO'!$A418)),1,)=$B418,"VIGENTE","OBS"),IF(P$1&lt;$B418,"-",""))</f>
        <v/>
      </c>
      <c r="Q418" t="str" cm="1">
        <f t="array" ref="Q418">IFERROR(IF(VLOOKUP(Q$1,_xlfn.UNIQUE(_xlfn._xlws.FILTER(ARQUIVOS[REVISÃO],ARQUIVOS[DOCUMENTO]='MATRIZ DE REVISÃO'!$A418)),1,)=$B418,"VIGENTE","OBS"),IF(Q$1&lt;$B418,"-",""))</f>
        <v/>
      </c>
      <c r="R418" t="str" cm="1">
        <f t="array" ref="R418">IFERROR(IF(VLOOKUP(R$1,_xlfn.UNIQUE(_xlfn._xlws.FILTER(ARQUIVOS[REVISÃO],ARQUIVOS[DOCUMENTO]='MATRIZ DE REVISÃO'!$A418)),1,)=$B418,"VIGENTE","OBS"),IF(R$1&lt;$B418,"-",""))</f>
        <v/>
      </c>
      <c r="S418" t="str" cm="1">
        <f t="array" ref="S418">IFERROR(IF(VLOOKUP(S$1,_xlfn.UNIQUE(_xlfn._xlws.FILTER(ARQUIVOS[REVISÃO],ARQUIVOS[DOCUMENTO]='MATRIZ DE REVISÃO'!$A418)),1,)=$B418,"VIGENTE","OBS"),IF(S$1&lt;$B418,"-",""))</f>
        <v/>
      </c>
    </row>
    <row r="419" spans="1:19" x14ac:dyDescent="0.3">
      <c r="A419" s="16" t="s">
        <v>3210</v>
      </c>
      <c r="B419" s="17" t="str">
        <f>_xlfn.XLOOKUP(A419,LD_01[DOCUMENTO],LD_01[REVISÃO])</f>
        <v>R02</v>
      </c>
      <c r="C419" s="17" t="s">
        <v>4318</v>
      </c>
      <c r="D419" s="21" t="str" cm="1">
        <f t="array" ref="D419">IFERROR(IF(VLOOKUP(D$1,_xlfn.UNIQUE(_xlfn._xlws.FILTER(ARQUIVOS[REVISÃO],ARQUIVOS[DOCUMENTO]='MATRIZ DE REVISÃO'!$A419)),1,)=$B419,"VIGENTE","OBS"),IF(D$1&lt;$B419,"-",""))</f>
        <v>-</v>
      </c>
      <c r="E419" s="21" t="str" cm="1">
        <f t="array" ref="E419">IFERROR(IF(VLOOKUP(E$1,_xlfn.UNIQUE(_xlfn._xlws.FILTER(ARQUIVOS[REVISÃO],ARQUIVOS[DOCUMENTO]='MATRIZ DE REVISÃO'!$A419)),1,)=$B419,"VIGENTE","OBS"),IF(E$1&lt;$B419,"-",""))</f>
        <v>-</v>
      </c>
      <c r="F419" s="21" t="str" cm="1">
        <f t="array" ref="F419">IFERROR(IF(VLOOKUP(F$1,_xlfn.UNIQUE(_xlfn._xlws.FILTER(ARQUIVOS[REVISÃO],ARQUIVOS[DOCUMENTO]='MATRIZ DE REVISÃO'!$A419)),1,)=$B419,"VIGENTE","OBS"),IF(F$1&lt;$B419,"-",""))</f>
        <v>VIGENTE</v>
      </c>
      <c r="G419" s="21" t="str" cm="1">
        <f t="array" ref="G419">IFERROR(IF(VLOOKUP(G$1,_xlfn.UNIQUE(_xlfn._xlws.FILTER(ARQUIVOS[REVISÃO],ARQUIVOS[DOCUMENTO]='MATRIZ DE REVISÃO'!$A419)),1,)=$B419,"VIGENTE","OBS"),IF(G$1&lt;$B419,"-",""))</f>
        <v/>
      </c>
      <c r="H419" s="21" t="str" cm="1">
        <f t="array" ref="H419">IFERROR(IF(VLOOKUP(H$1,_xlfn.UNIQUE(_xlfn._xlws.FILTER(ARQUIVOS[REVISÃO],ARQUIVOS[DOCUMENTO]='MATRIZ DE REVISÃO'!$A419)),1,)=$B419,"VIGENTE","OBS"),IF(H$1&lt;$B419,"-",""))</f>
        <v/>
      </c>
      <c r="I419" s="21" t="str" cm="1">
        <f t="array" ref="I419">IFERROR(IF(VLOOKUP(I$1,_xlfn.UNIQUE(_xlfn._xlws.FILTER(ARQUIVOS[REVISÃO],ARQUIVOS[DOCUMENTO]='MATRIZ DE REVISÃO'!$A419)),1,)=$B419,"VIGENTE","OBS"),IF(I$1&lt;$B419,"-",""))</f>
        <v/>
      </c>
      <c r="J419" s="21" t="str" cm="1">
        <f t="array" ref="J419">IFERROR(IF(VLOOKUP(J$1,_xlfn.UNIQUE(_xlfn._xlws.FILTER(ARQUIVOS[REVISÃO],ARQUIVOS[DOCUMENTO]='MATRIZ DE REVISÃO'!$A419)),1,)=$B419,"VIGENTE","OBS"),IF(J$1&lt;$B419,"-",""))</f>
        <v/>
      </c>
      <c r="K419" s="21" t="str" cm="1">
        <f t="array" ref="K419">IFERROR(IF(VLOOKUP(K$1,_xlfn.UNIQUE(_xlfn._xlws.FILTER(ARQUIVOS[REVISÃO],ARQUIVOS[DOCUMENTO]='MATRIZ DE REVISÃO'!$A419)),1,)=$B419,"VIGENTE","OBS"),IF(K$1&lt;$B419,"-",""))</f>
        <v/>
      </c>
      <c r="L419" s="21" t="str" cm="1">
        <f t="array" ref="L419">IFERROR(IF(VLOOKUP(L$1,_xlfn.UNIQUE(_xlfn._xlws.FILTER(ARQUIVOS[REVISÃO],ARQUIVOS[DOCUMENTO]='MATRIZ DE REVISÃO'!$A419)),1,)=$B419,"VIGENTE","OBS"),IF(L$1&lt;$B419,"-",""))</f>
        <v/>
      </c>
      <c r="M419" s="21" t="str" cm="1">
        <f t="array" ref="M419">IFERROR(IF(VLOOKUP(M$1,_xlfn.UNIQUE(_xlfn._xlws.FILTER(ARQUIVOS[REVISÃO],ARQUIVOS[DOCUMENTO]='MATRIZ DE REVISÃO'!$A419)),1,)=$B419,"VIGENTE","OBS"),IF(M$1&lt;$B419,"-",""))</f>
        <v/>
      </c>
      <c r="N419" s="21" t="str" cm="1">
        <f t="array" ref="N419">IFERROR(IF(VLOOKUP(N$1,_xlfn.UNIQUE(_xlfn._xlws.FILTER(ARQUIVOS[REVISÃO],ARQUIVOS[DOCUMENTO]='MATRIZ DE REVISÃO'!$A419)),1,)=$B419,"VIGENTE","OBS"),IF(N$1&lt;$B419,"-",""))</f>
        <v/>
      </c>
      <c r="O419" s="22" t="str" cm="1">
        <f t="array" ref="O419">IFERROR(IF(VLOOKUP(O$1,_xlfn.UNIQUE(_xlfn._xlws.FILTER(ARQUIVOS[REVISÃO],ARQUIVOS[DOCUMENTO]='MATRIZ DE REVISÃO'!$A419)),1,)=$B419,"VIGENTE","OBS"),IF(O$1&lt;$B419,"-",""))</f>
        <v/>
      </c>
      <c r="P419" t="str" cm="1">
        <f t="array" ref="P419">IFERROR(IF(VLOOKUP(P$1,_xlfn.UNIQUE(_xlfn._xlws.FILTER(ARQUIVOS[REVISÃO],ARQUIVOS[DOCUMENTO]='MATRIZ DE REVISÃO'!$A419)),1,)=$B419,"VIGENTE","OBS"),IF(P$1&lt;$B419,"-",""))</f>
        <v/>
      </c>
      <c r="Q419" t="str" cm="1">
        <f t="array" ref="Q419">IFERROR(IF(VLOOKUP(Q$1,_xlfn.UNIQUE(_xlfn._xlws.FILTER(ARQUIVOS[REVISÃO],ARQUIVOS[DOCUMENTO]='MATRIZ DE REVISÃO'!$A419)),1,)=$B419,"VIGENTE","OBS"),IF(Q$1&lt;$B419,"-",""))</f>
        <v/>
      </c>
      <c r="R419" t="str" cm="1">
        <f t="array" ref="R419">IFERROR(IF(VLOOKUP(R$1,_xlfn.UNIQUE(_xlfn._xlws.FILTER(ARQUIVOS[REVISÃO],ARQUIVOS[DOCUMENTO]='MATRIZ DE REVISÃO'!$A419)),1,)=$B419,"VIGENTE","OBS"),IF(R$1&lt;$B419,"-",""))</f>
        <v/>
      </c>
      <c r="S419" t="str" cm="1">
        <f t="array" ref="S419">IFERROR(IF(VLOOKUP(S$1,_xlfn.UNIQUE(_xlfn._xlws.FILTER(ARQUIVOS[REVISÃO],ARQUIVOS[DOCUMENTO]='MATRIZ DE REVISÃO'!$A419)),1,)=$B419,"VIGENTE","OBS"),IF(S$1&lt;$B419,"-",""))</f>
        <v/>
      </c>
    </row>
    <row r="420" spans="1:19" x14ac:dyDescent="0.3">
      <c r="A420" s="16" t="s">
        <v>3211</v>
      </c>
      <c r="B420" s="17" t="str">
        <f>_xlfn.XLOOKUP(A420,LD_01[DOCUMENTO],LD_01[REVISÃO])</f>
        <v>R04</v>
      </c>
      <c r="C420" s="17" t="s">
        <v>4318</v>
      </c>
      <c r="D420" s="21" t="str" cm="1">
        <f t="array" ref="D420">IFERROR(IF(VLOOKUP(D$1,_xlfn.UNIQUE(_xlfn._xlws.FILTER(ARQUIVOS[REVISÃO],ARQUIVOS[DOCUMENTO]='MATRIZ DE REVISÃO'!$A420)),1,)=$B420,"VIGENTE","OBS"),IF(D$1&lt;$B420,"-",""))</f>
        <v>-</v>
      </c>
      <c r="E420" s="21" t="str" cm="1">
        <f t="array" ref="E420">IFERROR(IF(VLOOKUP(E$1,_xlfn.UNIQUE(_xlfn._xlws.FILTER(ARQUIVOS[REVISÃO],ARQUIVOS[DOCUMENTO]='MATRIZ DE REVISÃO'!$A420)),1,)=$B420,"VIGENTE","OBS"),IF(E$1&lt;$B420,"-",""))</f>
        <v>-</v>
      </c>
      <c r="F420" s="21" t="str" cm="1">
        <f t="array" ref="F420">IFERROR(IF(VLOOKUP(F$1,_xlfn.UNIQUE(_xlfn._xlws.FILTER(ARQUIVOS[REVISÃO],ARQUIVOS[DOCUMENTO]='MATRIZ DE REVISÃO'!$A420)),1,)=$B420,"VIGENTE","OBS"),IF(F$1&lt;$B420,"-",""))</f>
        <v>-</v>
      </c>
      <c r="G420" s="21" t="str" cm="1">
        <f t="array" ref="G420">IFERROR(IF(VLOOKUP(G$1,_xlfn.UNIQUE(_xlfn._xlws.FILTER(ARQUIVOS[REVISÃO],ARQUIVOS[DOCUMENTO]='MATRIZ DE REVISÃO'!$A420)),1,)=$B420,"VIGENTE","OBS"),IF(G$1&lt;$B420,"-",""))</f>
        <v>-</v>
      </c>
      <c r="H420" s="21" t="str" cm="1">
        <f t="array" ref="H420">IFERROR(IF(VLOOKUP(H$1,_xlfn.UNIQUE(_xlfn._xlws.FILTER(ARQUIVOS[REVISÃO],ARQUIVOS[DOCUMENTO]='MATRIZ DE REVISÃO'!$A420)),1,)=$B420,"VIGENTE","OBS"),IF(H$1&lt;$B420,"-",""))</f>
        <v>VIGENTE</v>
      </c>
      <c r="I420" s="21" t="str" cm="1">
        <f t="array" ref="I420">IFERROR(IF(VLOOKUP(I$1,_xlfn.UNIQUE(_xlfn._xlws.FILTER(ARQUIVOS[REVISÃO],ARQUIVOS[DOCUMENTO]='MATRIZ DE REVISÃO'!$A420)),1,)=$B420,"VIGENTE","OBS"),IF(I$1&lt;$B420,"-",""))</f>
        <v/>
      </c>
      <c r="J420" s="21" t="str" cm="1">
        <f t="array" ref="J420">IFERROR(IF(VLOOKUP(J$1,_xlfn.UNIQUE(_xlfn._xlws.FILTER(ARQUIVOS[REVISÃO],ARQUIVOS[DOCUMENTO]='MATRIZ DE REVISÃO'!$A420)),1,)=$B420,"VIGENTE","OBS"),IF(J$1&lt;$B420,"-",""))</f>
        <v/>
      </c>
      <c r="K420" s="21" t="str" cm="1">
        <f t="array" ref="K420">IFERROR(IF(VLOOKUP(K$1,_xlfn.UNIQUE(_xlfn._xlws.FILTER(ARQUIVOS[REVISÃO],ARQUIVOS[DOCUMENTO]='MATRIZ DE REVISÃO'!$A420)),1,)=$B420,"VIGENTE","OBS"),IF(K$1&lt;$B420,"-",""))</f>
        <v/>
      </c>
      <c r="L420" s="21" t="str" cm="1">
        <f t="array" ref="L420">IFERROR(IF(VLOOKUP(L$1,_xlfn.UNIQUE(_xlfn._xlws.FILTER(ARQUIVOS[REVISÃO],ARQUIVOS[DOCUMENTO]='MATRIZ DE REVISÃO'!$A420)),1,)=$B420,"VIGENTE","OBS"),IF(L$1&lt;$B420,"-",""))</f>
        <v/>
      </c>
      <c r="M420" s="21" t="str" cm="1">
        <f t="array" ref="M420">IFERROR(IF(VLOOKUP(M$1,_xlfn.UNIQUE(_xlfn._xlws.FILTER(ARQUIVOS[REVISÃO],ARQUIVOS[DOCUMENTO]='MATRIZ DE REVISÃO'!$A420)),1,)=$B420,"VIGENTE","OBS"),IF(M$1&lt;$B420,"-",""))</f>
        <v/>
      </c>
      <c r="N420" s="21" t="str" cm="1">
        <f t="array" ref="N420">IFERROR(IF(VLOOKUP(N$1,_xlfn.UNIQUE(_xlfn._xlws.FILTER(ARQUIVOS[REVISÃO],ARQUIVOS[DOCUMENTO]='MATRIZ DE REVISÃO'!$A420)),1,)=$B420,"VIGENTE","OBS"),IF(N$1&lt;$B420,"-",""))</f>
        <v/>
      </c>
      <c r="O420" s="22" t="str" cm="1">
        <f t="array" ref="O420">IFERROR(IF(VLOOKUP(O$1,_xlfn.UNIQUE(_xlfn._xlws.FILTER(ARQUIVOS[REVISÃO],ARQUIVOS[DOCUMENTO]='MATRIZ DE REVISÃO'!$A420)),1,)=$B420,"VIGENTE","OBS"),IF(O$1&lt;$B420,"-",""))</f>
        <v/>
      </c>
      <c r="P420" t="str" cm="1">
        <f t="array" ref="P420">IFERROR(IF(VLOOKUP(P$1,_xlfn.UNIQUE(_xlfn._xlws.FILTER(ARQUIVOS[REVISÃO],ARQUIVOS[DOCUMENTO]='MATRIZ DE REVISÃO'!$A420)),1,)=$B420,"VIGENTE","OBS"),IF(P$1&lt;$B420,"-",""))</f>
        <v/>
      </c>
      <c r="Q420" t="str" cm="1">
        <f t="array" ref="Q420">IFERROR(IF(VLOOKUP(Q$1,_xlfn.UNIQUE(_xlfn._xlws.FILTER(ARQUIVOS[REVISÃO],ARQUIVOS[DOCUMENTO]='MATRIZ DE REVISÃO'!$A420)),1,)=$B420,"VIGENTE","OBS"),IF(Q$1&lt;$B420,"-",""))</f>
        <v/>
      </c>
      <c r="R420" t="str" cm="1">
        <f t="array" ref="R420">IFERROR(IF(VLOOKUP(R$1,_xlfn.UNIQUE(_xlfn._xlws.FILTER(ARQUIVOS[REVISÃO],ARQUIVOS[DOCUMENTO]='MATRIZ DE REVISÃO'!$A420)),1,)=$B420,"VIGENTE","OBS"),IF(R$1&lt;$B420,"-",""))</f>
        <v/>
      </c>
      <c r="S420" t="str" cm="1">
        <f t="array" ref="S420">IFERROR(IF(VLOOKUP(S$1,_xlfn.UNIQUE(_xlfn._xlws.FILTER(ARQUIVOS[REVISÃO],ARQUIVOS[DOCUMENTO]='MATRIZ DE REVISÃO'!$A420)),1,)=$B420,"VIGENTE","OBS"),IF(S$1&lt;$B420,"-",""))</f>
        <v/>
      </c>
    </row>
    <row r="421" spans="1:19" x14ac:dyDescent="0.3">
      <c r="A421" s="16" t="s">
        <v>3212</v>
      </c>
      <c r="B421" s="17" t="str">
        <f>_xlfn.XLOOKUP(A421,LD_01[DOCUMENTO],LD_01[REVISÃO])</f>
        <v>R01</v>
      </c>
      <c r="C421" s="17" t="s">
        <v>4318</v>
      </c>
      <c r="D421" s="21" t="str" cm="1">
        <f t="array" ref="D421">IFERROR(IF(VLOOKUP(D$1,_xlfn.UNIQUE(_xlfn._xlws.FILTER(ARQUIVOS[REVISÃO],ARQUIVOS[DOCUMENTO]='MATRIZ DE REVISÃO'!$A421)),1,)=$B421,"VIGENTE","OBS"),IF(D$1&lt;$B421,"-",""))</f>
        <v>-</v>
      </c>
      <c r="E421" s="21" t="str" cm="1">
        <f t="array" ref="E421">IFERROR(IF(VLOOKUP(E$1,_xlfn.UNIQUE(_xlfn._xlws.FILTER(ARQUIVOS[REVISÃO],ARQUIVOS[DOCUMENTO]='MATRIZ DE REVISÃO'!$A421)),1,)=$B421,"VIGENTE","OBS"),IF(E$1&lt;$B421,"-",""))</f>
        <v>VIGENTE</v>
      </c>
      <c r="F421" s="21" t="str" cm="1">
        <f t="array" ref="F421">IFERROR(IF(VLOOKUP(F$1,_xlfn.UNIQUE(_xlfn._xlws.FILTER(ARQUIVOS[REVISÃO],ARQUIVOS[DOCUMENTO]='MATRIZ DE REVISÃO'!$A421)),1,)=$B421,"VIGENTE","OBS"),IF(F$1&lt;$B421,"-",""))</f>
        <v/>
      </c>
      <c r="G421" s="21" t="str" cm="1">
        <f t="array" ref="G421">IFERROR(IF(VLOOKUP(G$1,_xlfn.UNIQUE(_xlfn._xlws.FILTER(ARQUIVOS[REVISÃO],ARQUIVOS[DOCUMENTO]='MATRIZ DE REVISÃO'!$A421)),1,)=$B421,"VIGENTE","OBS"),IF(G$1&lt;$B421,"-",""))</f>
        <v/>
      </c>
      <c r="H421" s="21" t="str" cm="1">
        <f t="array" ref="H421">IFERROR(IF(VLOOKUP(H$1,_xlfn.UNIQUE(_xlfn._xlws.FILTER(ARQUIVOS[REVISÃO],ARQUIVOS[DOCUMENTO]='MATRIZ DE REVISÃO'!$A421)),1,)=$B421,"VIGENTE","OBS"),IF(H$1&lt;$B421,"-",""))</f>
        <v/>
      </c>
      <c r="I421" s="21" t="str" cm="1">
        <f t="array" ref="I421">IFERROR(IF(VLOOKUP(I$1,_xlfn.UNIQUE(_xlfn._xlws.FILTER(ARQUIVOS[REVISÃO],ARQUIVOS[DOCUMENTO]='MATRIZ DE REVISÃO'!$A421)),1,)=$B421,"VIGENTE","OBS"),IF(I$1&lt;$B421,"-",""))</f>
        <v/>
      </c>
      <c r="J421" s="21" t="str" cm="1">
        <f t="array" ref="J421">IFERROR(IF(VLOOKUP(J$1,_xlfn.UNIQUE(_xlfn._xlws.FILTER(ARQUIVOS[REVISÃO],ARQUIVOS[DOCUMENTO]='MATRIZ DE REVISÃO'!$A421)),1,)=$B421,"VIGENTE","OBS"),IF(J$1&lt;$B421,"-",""))</f>
        <v/>
      </c>
      <c r="K421" s="21" t="str" cm="1">
        <f t="array" ref="K421">IFERROR(IF(VLOOKUP(K$1,_xlfn.UNIQUE(_xlfn._xlws.FILTER(ARQUIVOS[REVISÃO],ARQUIVOS[DOCUMENTO]='MATRIZ DE REVISÃO'!$A421)),1,)=$B421,"VIGENTE","OBS"),IF(K$1&lt;$B421,"-",""))</f>
        <v/>
      </c>
      <c r="L421" s="21" t="str" cm="1">
        <f t="array" ref="L421">IFERROR(IF(VLOOKUP(L$1,_xlfn.UNIQUE(_xlfn._xlws.FILTER(ARQUIVOS[REVISÃO],ARQUIVOS[DOCUMENTO]='MATRIZ DE REVISÃO'!$A421)),1,)=$B421,"VIGENTE","OBS"),IF(L$1&lt;$B421,"-",""))</f>
        <v/>
      </c>
      <c r="M421" s="21" t="str" cm="1">
        <f t="array" ref="M421">IFERROR(IF(VLOOKUP(M$1,_xlfn.UNIQUE(_xlfn._xlws.FILTER(ARQUIVOS[REVISÃO],ARQUIVOS[DOCUMENTO]='MATRIZ DE REVISÃO'!$A421)),1,)=$B421,"VIGENTE","OBS"),IF(M$1&lt;$B421,"-",""))</f>
        <v/>
      </c>
      <c r="N421" s="21" t="str" cm="1">
        <f t="array" ref="N421">IFERROR(IF(VLOOKUP(N$1,_xlfn.UNIQUE(_xlfn._xlws.FILTER(ARQUIVOS[REVISÃO],ARQUIVOS[DOCUMENTO]='MATRIZ DE REVISÃO'!$A421)),1,)=$B421,"VIGENTE","OBS"),IF(N$1&lt;$B421,"-",""))</f>
        <v/>
      </c>
      <c r="O421" s="22" t="str" cm="1">
        <f t="array" ref="O421">IFERROR(IF(VLOOKUP(O$1,_xlfn.UNIQUE(_xlfn._xlws.FILTER(ARQUIVOS[REVISÃO],ARQUIVOS[DOCUMENTO]='MATRIZ DE REVISÃO'!$A421)),1,)=$B421,"VIGENTE","OBS"),IF(O$1&lt;$B421,"-",""))</f>
        <v/>
      </c>
      <c r="P421" t="str" cm="1">
        <f t="array" ref="P421">IFERROR(IF(VLOOKUP(P$1,_xlfn.UNIQUE(_xlfn._xlws.FILTER(ARQUIVOS[REVISÃO],ARQUIVOS[DOCUMENTO]='MATRIZ DE REVISÃO'!$A421)),1,)=$B421,"VIGENTE","OBS"),IF(P$1&lt;$B421,"-",""))</f>
        <v/>
      </c>
      <c r="Q421" t="str" cm="1">
        <f t="array" ref="Q421">IFERROR(IF(VLOOKUP(Q$1,_xlfn.UNIQUE(_xlfn._xlws.FILTER(ARQUIVOS[REVISÃO],ARQUIVOS[DOCUMENTO]='MATRIZ DE REVISÃO'!$A421)),1,)=$B421,"VIGENTE","OBS"),IF(Q$1&lt;$B421,"-",""))</f>
        <v/>
      </c>
      <c r="R421" t="str" cm="1">
        <f t="array" ref="R421">IFERROR(IF(VLOOKUP(R$1,_xlfn.UNIQUE(_xlfn._xlws.FILTER(ARQUIVOS[REVISÃO],ARQUIVOS[DOCUMENTO]='MATRIZ DE REVISÃO'!$A421)),1,)=$B421,"VIGENTE","OBS"),IF(R$1&lt;$B421,"-",""))</f>
        <v/>
      </c>
      <c r="S421" t="str" cm="1">
        <f t="array" ref="S421">IFERROR(IF(VLOOKUP(S$1,_xlfn.UNIQUE(_xlfn._xlws.FILTER(ARQUIVOS[REVISÃO],ARQUIVOS[DOCUMENTO]='MATRIZ DE REVISÃO'!$A421)),1,)=$B421,"VIGENTE","OBS"),IF(S$1&lt;$B421,"-",""))</f>
        <v/>
      </c>
    </row>
    <row r="422" spans="1:19" x14ac:dyDescent="0.3">
      <c r="A422" s="16" t="s">
        <v>3204</v>
      </c>
      <c r="B422" s="17" t="str">
        <f>_xlfn.XLOOKUP(A422,LD_01[DOCUMENTO],LD_01[REVISÃO])</f>
        <v>R02</v>
      </c>
      <c r="C422" s="17" t="s">
        <v>4318</v>
      </c>
      <c r="D422" s="21" t="str" cm="1">
        <f t="array" ref="D422">IFERROR(IF(VLOOKUP(D$1,_xlfn.UNIQUE(_xlfn._xlws.FILTER(ARQUIVOS[REVISÃO],ARQUIVOS[DOCUMENTO]='MATRIZ DE REVISÃO'!$A422)),1,)=$B422,"VIGENTE","OBS"),IF(D$1&lt;$B422,"-",""))</f>
        <v>-</v>
      </c>
      <c r="E422" s="21" t="str" cm="1">
        <f t="array" ref="E422">IFERROR(IF(VLOOKUP(E$1,_xlfn.UNIQUE(_xlfn._xlws.FILTER(ARQUIVOS[REVISÃO],ARQUIVOS[DOCUMENTO]='MATRIZ DE REVISÃO'!$A422)),1,)=$B422,"VIGENTE","OBS"),IF(E$1&lt;$B422,"-",""))</f>
        <v>-</v>
      </c>
      <c r="F422" s="21" t="str" cm="1">
        <f t="array" ref="F422">IFERROR(IF(VLOOKUP(F$1,_xlfn.UNIQUE(_xlfn._xlws.FILTER(ARQUIVOS[REVISÃO],ARQUIVOS[DOCUMENTO]='MATRIZ DE REVISÃO'!$A422)),1,)=$B422,"VIGENTE","OBS"),IF(F$1&lt;$B422,"-",""))</f>
        <v>VIGENTE</v>
      </c>
      <c r="G422" s="21" t="str" cm="1">
        <f t="array" ref="G422">IFERROR(IF(VLOOKUP(G$1,_xlfn.UNIQUE(_xlfn._xlws.FILTER(ARQUIVOS[REVISÃO],ARQUIVOS[DOCUMENTO]='MATRIZ DE REVISÃO'!$A422)),1,)=$B422,"VIGENTE","OBS"),IF(G$1&lt;$B422,"-",""))</f>
        <v/>
      </c>
      <c r="H422" s="21" t="str" cm="1">
        <f t="array" ref="H422">IFERROR(IF(VLOOKUP(H$1,_xlfn.UNIQUE(_xlfn._xlws.FILTER(ARQUIVOS[REVISÃO],ARQUIVOS[DOCUMENTO]='MATRIZ DE REVISÃO'!$A422)),1,)=$B422,"VIGENTE","OBS"),IF(H$1&lt;$B422,"-",""))</f>
        <v/>
      </c>
      <c r="I422" s="21" t="str" cm="1">
        <f t="array" ref="I422">IFERROR(IF(VLOOKUP(I$1,_xlfn.UNIQUE(_xlfn._xlws.FILTER(ARQUIVOS[REVISÃO],ARQUIVOS[DOCUMENTO]='MATRIZ DE REVISÃO'!$A422)),1,)=$B422,"VIGENTE","OBS"),IF(I$1&lt;$B422,"-",""))</f>
        <v/>
      </c>
      <c r="J422" s="21" t="str" cm="1">
        <f t="array" ref="J422">IFERROR(IF(VLOOKUP(J$1,_xlfn.UNIQUE(_xlfn._xlws.FILTER(ARQUIVOS[REVISÃO],ARQUIVOS[DOCUMENTO]='MATRIZ DE REVISÃO'!$A422)),1,)=$B422,"VIGENTE","OBS"),IF(J$1&lt;$B422,"-",""))</f>
        <v/>
      </c>
      <c r="K422" s="21" t="str" cm="1">
        <f t="array" ref="K422">IFERROR(IF(VLOOKUP(K$1,_xlfn.UNIQUE(_xlfn._xlws.FILTER(ARQUIVOS[REVISÃO],ARQUIVOS[DOCUMENTO]='MATRIZ DE REVISÃO'!$A422)),1,)=$B422,"VIGENTE","OBS"),IF(K$1&lt;$B422,"-",""))</f>
        <v/>
      </c>
      <c r="L422" s="21" t="str" cm="1">
        <f t="array" ref="L422">IFERROR(IF(VLOOKUP(L$1,_xlfn.UNIQUE(_xlfn._xlws.FILTER(ARQUIVOS[REVISÃO],ARQUIVOS[DOCUMENTO]='MATRIZ DE REVISÃO'!$A422)),1,)=$B422,"VIGENTE","OBS"),IF(L$1&lt;$B422,"-",""))</f>
        <v/>
      </c>
      <c r="M422" s="21" t="str" cm="1">
        <f t="array" ref="M422">IFERROR(IF(VLOOKUP(M$1,_xlfn.UNIQUE(_xlfn._xlws.FILTER(ARQUIVOS[REVISÃO],ARQUIVOS[DOCUMENTO]='MATRIZ DE REVISÃO'!$A422)),1,)=$B422,"VIGENTE","OBS"),IF(M$1&lt;$B422,"-",""))</f>
        <v/>
      </c>
      <c r="N422" s="21" t="str" cm="1">
        <f t="array" ref="N422">IFERROR(IF(VLOOKUP(N$1,_xlfn.UNIQUE(_xlfn._xlws.FILTER(ARQUIVOS[REVISÃO],ARQUIVOS[DOCUMENTO]='MATRIZ DE REVISÃO'!$A422)),1,)=$B422,"VIGENTE","OBS"),IF(N$1&lt;$B422,"-",""))</f>
        <v/>
      </c>
      <c r="O422" s="22" t="str" cm="1">
        <f t="array" ref="O422">IFERROR(IF(VLOOKUP(O$1,_xlfn.UNIQUE(_xlfn._xlws.FILTER(ARQUIVOS[REVISÃO],ARQUIVOS[DOCUMENTO]='MATRIZ DE REVISÃO'!$A422)),1,)=$B422,"VIGENTE","OBS"),IF(O$1&lt;$B422,"-",""))</f>
        <v/>
      </c>
      <c r="P422" t="str" cm="1">
        <f t="array" ref="P422">IFERROR(IF(VLOOKUP(P$1,_xlfn.UNIQUE(_xlfn._xlws.FILTER(ARQUIVOS[REVISÃO],ARQUIVOS[DOCUMENTO]='MATRIZ DE REVISÃO'!$A422)),1,)=$B422,"VIGENTE","OBS"),IF(P$1&lt;$B422,"-",""))</f>
        <v/>
      </c>
      <c r="Q422" t="str" cm="1">
        <f t="array" ref="Q422">IFERROR(IF(VLOOKUP(Q$1,_xlfn.UNIQUE(_xlfn._xlws.FILTER(ARQUIVOS[REVISÃO],ARQUIVOS[DOCUMENTO]='MATRIZ DE REVISÃO'!$A422)),1,)=$B422,"VIGENTE","OBS"),IF(Q$1&lt;$B422,"-",""))</f>
        <v/>
      </c>
      <c r="R422" t="str" cm="1">
        <f t="array" ref="R422">IFERROR(IF(VLOOKUP(R$1,_xlfn.UNIQUE(_xlfn._xlws.FILTER(ARQUIVOS[REVISÃO],ARQUIVOS[DOCUMENTO]='MATRIZ DE REVISÃO'!$A422)),1,)=$B422,"VIGENTE","OBS"),IF(R$1&lt;$B422,"-",""))</f>
        <v/>
      </c>
      <c r="S422" t="str" cm="1">
        <f t="array" ref="S422">IFERROR(IF(VLOOKUP(S$1,_xlfn.UNIQUE(_xlfn._xlws.FILTER(ARQUIVOS[REVISÃO],ARQUIVOS[DOCUMENTO]='MATRIZ DE REVISÃO'!$A422)),1,)=$B422,"VIGENTE","OBS"),IF(S$1&lt;$B422,"-",""))</f>
        <v/>
      </c>
    </row>
    <row r="423" spans="1:19" x14ac:dyDescent="0.3">
      <c r="A423" s="16" t="s">
        <v>3205</v>
      </c>
      <c r="B423" s="17" t="str">
        <f>_xlfn.XLOOKUP(A423,LD_01[DOCUMENTO],LD_01[REVISÃO])</f>
        <v>R00</v>
      </c>
      <c r="C423" s="17" t="s">
        <v>4318</v>
      </c>
      <c r="D423" s="21" t="str" cm="1">
        <f t="array" ref="D423">IFERROR(IF(VLOOKUP(D$1,_xlfn.UNIQUE(_xlfn._xlws.FILTER(ARQUIVOS[REVISÃO],ARQUIVOS[DOCUMENTO]='MATRIZ DE REVISÃO'!$A423)),1,)=$B423,"VIGENTE","OBS"),IF(D$1&lt;$B423,"-",""))</f>
        <v>VIGENTE</v>
      </c>
      <c r="E423" s="21" t="str" cm="1">
        <f t="array" ref="E423">IFERROR(IF(VLOOKUP(E$1,_xlfn.UNIQUE(_xlfn._xlws.FILTER(ARQUIVOS[REVISÃO],ARQUIVOS[DOCUMENTO]='MATRIZ DE REVISÃO'!$A423)),1,)=$B423,"VIGENTE","OBS"),IF(E$1&lt;$B423,"-",""))</f>
        <v/>
      </c>
      <c r="F423" s="21" t="str" cm="1">
        <f t="array" ref="F423">IFERROR(IF(VLOOKUP(F$1,_xlfn.UNIQUE(_xlfn._xlws.FILTER(ARQUIVOS[REVISÃO],ARQUIVOS[DOCUMENTO]='MATRIZ DE REVISÃO'!$A423)),1,)=$B423,"VIGENTE","OBS"),IF(F$1&lt;$B423,"-",""))</f>
        <v/>
      </c>
      <c r="G423" s="21" t="str" cm="1">
        <f t="array" ref="G423">IFERROR(IF(VLOOKUP(G$1,_xlfn.UNIQUE(_xlfn._xlws.FILTER(ARQUIVOS[REVISÃO],ARQUIVOS[DOCUMENTO]='MATRIZ DE REVISÃO'!$A423)),1,)=$B423,"VIGENTE","OBS"),IF(G$1&lt;$B423,"-",""))</f>
        <v/>
      </c>
      <c r="H423" s="21" t="str" cm="1">
        <f t="array" ref="H423">IFERROR(IF(VLOOKUP(H$1,_xlfn.UNIQUE(_xlfn._xlws.FILTER(ARQUIVOS[REVISÃO],ARQUIVOS[DOCUMENTO]='MATRIZ DE REVISÃO'!$A423)),1,)=$B423,"VIGENTE","OBS"),IF(H$1&lt;$B423,"-",""))</f>
        <v/>
      </c>
      <c r="I423" s="21" t="str" cm="1">
        <f t="array" ref="I423">IFERROR(IF(VLOOKUP(I$1,_xlfn.UNIQUE(_xlfn._xlws.FILTER(ARQUIVOS[REVISÃO],ARQUIVOS[DOCUMENTO]='MATRIZ DE REVISÃO'!$A423)),1,)=$B423,"VIGENTE","OBS"),IF(I$1&lt;$B423,"-",""))</f>
        <v/>
      </c>
      <c r="J423" s="21" t="str" cm="1">
        <f t="array" ref="J423">IFERROR(IF(VLOOKUP(J$1,_xlfn.UNIQUE(_xlfn._xlws.FILTER(ARQUIVOS[REVISÃO],ARQUIVOS[DOCUMENTO]='MATRIZ DE REVISÃO'!$A423)),1,)=$B423,"VIGENTE","OBS"),IF(J$1&lt;$B423,"-",""))</f>
        <v/>
      </c>
      <c r="K423" s="21" t="str" cm="1">
        <f t="array" ref="K423">IFERROR(IF(VLOOKUP(K$1,_xlfn.UNIQUE(_xlfn._xlws.FILTER(ARQUIVOS[REVISÃO],ARQUIVOS[DOCUMENTO]='MATRIZ DE REVISÃO'!$A423)),1,)=$B423,"VIGENTE","OBS"),IF(K$1&lt;$B423,"-",""))</f>
        <v/>
      </c>
      <c r="L423" s="21" t="str" cm="1">
        <f t="array" ref="L423">IFERROR(IF(VLOOKUP(L$1,_xlfn.UNIQUE(_xlfn._xlws.FILTER(ARQUIVOS[REVISÃO],ARQUIVOS[DOCUMENTO]='MATRIZ DE REVISÃO'!$A423)),1,)=$B423,"VIGENTE","OBS"),IF(L$1&lt;$B423,"-",""))</f>
        <v/>
      </c>
      <c r="M423" s="21" t="str" cm="1">
        <f t="array" ref="M423">IFERROR(IF(VLOOKUP(M$1,_xlfn.UNIQUE(_xlfn._xlws.FILTER(ARQUIVOS[REVISÃO],ARQUIVOS[DOCUMENTO]='MATRIZ DE REVISÃO'!$A423)),1,)=$B423,"VIGENTE","OBS"),IF(M$1&lt;$B423,"-",""))</f>
        <v/>
      </c>
      <c r="N423" s="21" t="str" cm="1">
        <f t="array" ref="N423">IFERROR(IF(VLOOKUP(N$1,_xlfn.UNIQUE(_xlfn._xlws.FILTER(ARQUIVOS[REVISÃO],ARQUIVOS[DOCUMENTO]='MATRIZ DE REVISÃO'!$A423)),1,)=$B423,"VIGENTE","OBS"),IF(N$1&lt;$B423,"-",""))</f>
        <v/>
      </c>
      <c r="O423" s="22" t="str" cm="1">
        <f t="array" ref="O423">IFERROR(IF(VLOOKUP(O$1,_xlfn.UNIQUE(_xlfn._xlws.FILTER(ARQUIVOS[REVISÃO],ARQUIVOS[DOCUMENTO]='MATRIZ DE REVISÃO'!$A423)),1,)=$B423,"VIGENTE","OBS"),IF(O$1&lt;$B423,"-",""))</f>
        <v/>
      </c>
      <c r="P423" t="str" cm="1">
        <f t="array" ref="P423">IFERROR(IF(VLOOKUP(P$1,_xlfn.UNIQUE(_xlfn._xlws.FILTER(ARQUIVOS[REVISÃO],ARQUIVOS[DOCUMENTO]='MATRIZ DE REVISÃO'!$A423)),1,)=$B423,"VIGENTE","OBS"),IF(P$1&lt;$B423,"-",""))</f>
        <v/>
      </c>
      <c r="Q423" t="str" cm="1">
        <f t="array" ref="Q423">IFERROR(IF(VLOOKUP(Q$1,_xlfn.UNIQUE(_xlfn._xlws.FILTER(ARQUIVOS[REVISÃO],ARQUIVOS[DOCUMENTO]='MATRIZ DE REVISÃO'!$A423)),1,)=$B423,"VIGENTE","OBS"),IF(Q$1&lt;$B423,"-",""))</f>
        <v/>
      </c>
      <c r="R423" t="str" cm="1">
        <f t="array" ref="R423">IFERROR(IF(VLOOKUP(R$1,_xlfn.UNIQUE(_xlfn._xlws.FILTER(ARQUIVOS[REVISÃO],ARQUIVOS[DOCUMENTO]='MATRIZ DE REVISÃO'!$A423)),1,)=$B423,"VIGENTE","OBS"),IF(R$1&lt;$B423,"-",""))</f>
        <v/>
      </c>
      <c r="S423" t="str" cm="1">
        <f t="array" ref="S423">IFERROR(IF(VLOOKUP(S$1,_xlfn.UNIQUE(_xlfn._xlws.FILTER(ARQUIVOS[REVISÃO],ARQUIVOS[DOCUMENTO]='MATRIZ DE REVISÃO'!$A423)),1,)=$B423,"VIGENTE","OBS"),IF(S$1&lt;$B423,"-",""))</f>
        <v/>
      </c>
    </row>
    <row r="424" spans="1:19" x14ac:dyDescent="0.3">
      <c r="A424" s="16" t="s">
        <v>3206</v>
      </c>
      <c r="B424" s="17" t="str">
        <f>_xlfn.XLOOKUP(A424,LD_01[DOCUMENTO],LD_01[REVISÃO])</f>
        <v>R00</v>
      </c>
      <c r="C424" s="17" t="s">
        <v>4318</v>
      </c>
      <c r="D424" s="21" t="str" cm="1">
        <f t="array" ref="D424">IFERROR(IF(VLOOKUP(D$1,_xlfn.UNIQUE(_xlfn._xlws.FILTER(ARQUIVOS[REVISÃO],ARQUIVOS[DOCUMENTO]='MATRIZ DE REVISÃO'!$A424)),1,)=$B424,"VIGENTE","OBS"),IF(D$1&lt;$B424,"-",""))</f>
        <v>VIGENTE</v>
      </c>
      <c r="E424" s="21" t="str" cm="1">
        <f t="array" ref="E424">IFERROR(IF(VLOOKUP(E$1,_xlfn.UNIQUE(_xlfn._xlws.FILTER(ARQUIVOS[REVISÃO],ARQUIVOS[DOCUMENTO]='MATRIZ DE REVISÃO'!$A424)),1,)=$B424,"VIGENTE","OBS"),IF(E$1&lt;$B424,"-",""))</f>
        <v/>
      </c>
      <c r="F424" s="21" t="str" cm="1">
        <f t="array" ref="F424">IFERROR(IF(VLOOKUP(F$1,_xlfn.UNIQUE(_xlfn._xlws.FILTER(ARQUIVOS[REVISÃO],ARQUIVOS[DOCUMENTO]='MATRIZ DE REVISÃO'!$A424)),1,)=$B424,"VIGENTE","OBS"),IF(F$1&lt;$B424,"-",""))</f>
        <v/>
      </c>
      <c r="G424" s="21" t="str" cm="1">
        <f t="array" ref="G424">IFERROR(IF(VLOOKUP(G$1,_xlfn.UNIQUE(_xlfn._xlws.FILTER(ARQUIVOS[REVISÃO],ARQUIVOS[DOCUMENTO]='MATRIZ DE REVISÃO'!$A424)),1,)=$B424,"VIGENTE","OBS"),IF(G$1&lt;$B424,"-",""))</f>
        <v/>
      </c>
      <c r="H424" s="21" t="str" cm="1">
        <f t="array" ref="H424">IFERROR(IF(VLOOKUP(H$1,_xlfn.UNIQUE(_xlfn._xlws.FILTER(ARQUIVOS[REVISÃO],ARQUIVOS[DOCUMENTO]='MATRIZ DE REVISÃO'!$A424)),1,)=$B424,"VIGENTE","OBS"),IF(H$1&lt;$B424,"-",""))</f>
        <v/>
      </c>
      <c r="I424" s="21" t="str" cm="1">
        <f t="array" ref="I424">IFERROR(IF(VLOOKUP(I$1,_xlfn.UNIQUE(_xlfn._xlws.FILTER(ARQUIVOS[REVISÃO],ARQUIVOS[DOCUMENTO]='MATRIZ DE REVISÃO'!$A424)),1,)=$B424,"VIGENTE","OBS"),IF(I$1&lt;$B424,"-",""))</f>
        <v/>
      </c>
      <c r="J424" s="21" t="str" cm="1">
        <f t="array" ref="J424">IFERROR(IF(VLOOKUP(J$1,_xlfn.UNIQUE(_xlfn._xlws.FILTER(ARQUIVOS[REVISÃO],ARQUIVOS[DOCUMENTO]='MATRIZ DE REVISÃO'!$A424)),1,)=$B424,"VIGENTE","OBS"),IF(J$1&lt;$B424,"-",""))</f>
        <v/>
      </c>
      <c r="K424" s="21" t="str" cm="1">
        <f t="array" ref="K424">IFERROR(IF(VLOOKUP(K$1,_xlfn.UNIQUE(_xlfn._xlws.FILTER(ARQUIVOS[REVISÃO],ARQUIVOS[DOCUMENTO]='MATRIZ DE REVISÃO'!$A424)),1,)=$B424,"VIGENTE","OBS"),IF(K$1&lt;$B424,"-",""))</f>
        <v/>
      </c>
      <c r="L424" s="21" t="str" cm="1">
        <f t="array" ref="L424">IFERROR(IF(VLOOKUP(L$1,_xlfn.UNIQUE(_xlfn._xlws.FILTER(ARQUIVOS[REVISÃO],ARQUIVOS[DOCUMENTO]='MATRIZ DE REVISÃO'!$A424)),1,)=$B424,"VIGENTE","OBS"),IF(L$1&lt;$B424,"-",""))</f>
        <v/>
      </c>
      <c r="M424" s="21" t="str" cm="1">
        <f t="array" ref="M424">IFERROR(IF(VLOOKUP(M$1,_xlfn.UNIQUE(_xlfn._xlws.FILTER(ARQUIVOS[REVISÃO],ARQUIVOS[DOCUMENTO]='MATRIZ DE REVISÃO'!$A424)),1,)=$B424,"VIGENTE","OBS"),IF(M$1&lt;$B424,"-",""))</f>
        <v/>
      </c>
      <c r="N424" s="21" t="str" cm="1">
        <f t="array" ref="N424">IFERROR(IF(VLOOKUP(N$1,_xlfn.UNIQUE(_xlfn._xlws.FILTER(ARQUIVOS[REVISÃO],ARQUIVOS[DOCUMENTO]='MATRIZ DE REVISÃO'!$A424)),1,)=$B424,"VIGENTE","OBS"),IF(N$1&lt;$B424,"-",""))</f>
        <v/>
      </c>
      <c r="O424" s="22" t="str" cm="1">
        <f t="array" ref="O424">IFERROR(IF(VLOOKUP(O$1,_xlfn.UNIQUE(_xlfn._xlws.FILTER(ARQUIVOS[REVISÃO],ARQUIVOS[DOCUMENTO]='MATRIZ DE REVISÃO'!$A424)),1,)=$B424,"VIGENTE","OBS"),IF(O$1&lt;$B424,"-",""))</f>
        <v/>
      </c>
      <c r="P424" t="str" cm="1">
        <f t="array" ref="P424">IFERROR(IF(VLOOKUP(P$1,_xlfn.UNIQUE(_xlfn._xlws.FILTER(ARQUIVOS[REVISÃO],ARQUIVOS[DOCUMENTO]='MATRIZ DE REVISÃO'!$A424)),1,)=$B424,"VIGENTE","OBS"),IF(P$1&lt;$B424,"-",""))</f>
        <v/>
      </c>
      <c r="Q424" t="str" cm="1">
        <f t="array" ref="Q424">IFERROR(IF(VLOOKUP(Q$1,_xlfn.UNIQUE(_xlfn._xlws.FILTER(ARQUIVOS[REVISÃO],ARQUIVOS[DOCUMENTO]='MATRIZ DE REVISÃO'!$A424)),1,)=$B424,"VIGENTE","OBS"),IF(Q$1&lt;$B424,"-",""))</f>
        <v/>
      </c>
      <c r="R424" t="str" cm="1">
        <f t="array" ref="R424">IFERROR(IF(VLOOKUP(R$1,_xlfn.UNIQUE(_xlfn._xlws.FILTER(ARQUIVOS[REVISÃO],ARQUIVOS[DOCUMENTO]='MATRIZ DE REVISÃO'!$A424)),1,)=$B424,"VIGENTE","OBS"),IF(R$1&lt;$B424,"-",""))</f>
        <v/>
      </c>
      <c r="S424" t="str" cm="1">
        <f t="array" ref="S424">IFERROR(IF(VLOOKUP(S$1,_xlfn.UNIQUE(_xlfn._xlws.FILTER(ARQUIVOS[REVISÃO],ARQUIVOS[DOCUMENTO]='MATRIZ DE REVISÃO'!$A424)),1,)=$B424,"VIGENTE","OBS"),IF(S$1&lt;$B424,"-",""))</f>
        <v/>
      </c>
    </row>
    <row r="425" spans="1:19" x14ac:dyDescent="0.3">
      <c r="A425" s="16" t="s">
        <v>3207</v>
      </c>
      <c r="B425" s="17" t="str">
        <f>_xlfn.XLOOKUP(A425,LD_01[DOCUMENTO],LD_01[REVISÃO])</f>
        <v>R00</v>
      </c>
      <c r="C425" s="17" t="s">
        <v>4318</v>
      </c>
      <c r="D425" s="21" t="str" cm="1">
        <f t="array" ref="D425">IFERROR(IF(VLOOKUP(D$1,_xlfn.UNIQUE(_xlfn._xlws.FILTER(ARQUIVOS[REVISÃO],ARQUIVOS[DOCUMENTO]='MATRIZ DE REVISÃO'!$A425)),1,)=$B425,"VIGENTE","OBS"),IF(D$1&lt;$B425,"-",""))</f>
        <v>VIGENTE</v>
      </c>
      <c r="E425" s="21" t="str" cm="1">
        <f t="array" ref="E425">IFERROR(IF(VLOOKUP(E$1,_xlfn.UNIQUE(_xlfn._xlws.FILTER(ARQUIVOS[REVISÃO],ARQUIVOS[DOCUMENTO]='MATRIZ DE REVISÃO'!$A425)),1,)=$B425,"VIGENTE","OBS"),IF(E$1&lt;$B425,"-",""))</f>
        <v/>
      </c>
      <c r="F425" s="21" t="str" cm="1">
        <f t="array" ref="F425">IFERROR(IF(VLOOKUP(F$1,_xlfn.UNIQUE(_xlfn._xlws.FILTER(ARQUIVOS[REVISÃO],ARQUIVOS[DOCUMENTO]='MATRIZ DE REVISÃO'!$A425)),1,)=$B425,"VIGENTE","OBS"),IF(F$1&lt;$B425,"-",""))</f>
        <v/>
      </c>
      <c r="G425" s="21" t="str" cm="1">
        <f t="array" ref="G425">IFERROR(IF(VLOOKUP(G$1,_xlfn.UNIQUE(_xlfn._xlws.FILTER(ARQUIVOS[REVISÃO],ARQUIVOS[DOCUMENTO]='MATRIZ DE REVISÃO'!$A425)),1,)=$B425,"VIGENTE","OBS"),IF(G$1&lt;$B425,"-",""))</f>
        <v/>
      </c>
      <c r="H425" s="21" t="str" cm="1">
        <f t="array" ref="H425">IFERROR(IF(VLOOKUP(H$1,_xlfn.UNIQUE(_xlfn._xlws.FILTER(ARQUIVOS[REVISÃO],ARQUIVOS[DOCUMENTO]='MATRIZ DE REVISÃO'!$A425)),1,)=$B425,"VIGENTE","OBS"),IF(H$1&lt;$B425,"-",""))</f>
        <v/>
      </c>
      <c r="I425" s="21" t="str" cm="1">
        <f t="array" ref="I425">IFERROR(IF(VLOOKUP(I$1,_xlfn.UNIQUE(_xlfn._xlws.FILTER(ARQUIVOS[REVISÃO],ARQUIVOS[DOCUMENTO]='MATRIZ DE REVISÃO'!$A425)),1,)=$B425,"VIGENTE","OBS"),IF(I$1&lt;$B425,"-",""))</f>
        <v/>
      </c>
      <c r="J425" s="21" t="str" cm="1">
        <f t="array" ref="J425">IFERROR(IF(VLOOKUP(J$1,_xlfn.UNIQUE(_xlfn._xlws.FILTER(ARQUIVOS[REVISÃO],ARQUIVOS[DOCUMENTO]='MATRIZ DE REVISÃO'!$A425)),1,)=$B425,"VIGENTE","OBS"),IF(J$1&lt;$B425,"-",""))</f>
        <v/>
      </c>
      <c r="K425" s="21" t="str" cm="1">
        <f t="array" ref="K425">IFERROR(IF(VLOOKUP(K$1,_xlfn.UNIQUE(_xlfn._xlws.FILTER(ARQUIVOS[REVISÃO],ARQUIVOS[DOCUMENTO]='MATRIZ DE REVISÃO'!$A425)),1,)=$B425,"VIGENTE","OBS"),IF(K$1&lt;$B425,"-",""))</f>
        <v/>
      </c>
      <c r="L425" s="21" t="str" cm="1">
        <f t="array" ref="L425">IFERROR(IF(VLOOKUP(L$1,_xlfn.UNIQUE(_xlfn._xlws.FILTER(ARQUIVOS[REVISÃO],ARQUIVOS[DOCUMENTO]='MATRIZ DE REVISÃO'!$A425)),1,)=$B425,"VIGENTE","OBS"),IF(L$1&lt;$B425,"-",""))</f>
        <v/>
      </c>
      <c r="M425" s="21" t="str" cm="1">
        <f t="array" ref="M425">IFERROR(IF(VLOOKUP(M$1,_xlfn.UNIQUE(_xlfn._xlws.FILTER(ARQUIVOS[REVISÃO],ARQUIVOS[DOCUMENTO]='MATRIZ DE REVISÃO'!$A425)),1,)=$B425,"VIGENTE","OBS"),IF(M$1&lt;$B425,"-",""))</f>
        <v/>
      </c>
      <c r="N425" s="21" t="str" cm="1">
        <f t="array" ref="N425">IFERROR(IF(VLOOKUP(N$1,_xlfn.UNIQUE(_xlfn._xlws.FILTER(ARQUIVOS[REVISÃO],ARQUIVOS[DOCUMENTO]='MATRIZ DE REVISÃO'!$A425)),1,)=$B425,"VIGENTE","OBS"),IF(N$1&lt;$B425,"-",""))</f>
        <v/>
      </c>
      <c r="O425" s="22" t="str" cm="1">
        <f t="array" ref="O425">IFERROR(IF(VLOOKUP(O$1,_xlfn.UNIQUE(_xlfn._xlws.FILTER(ARQUIVOS[REVISÃO],ARQUIVOS[DOCUMENTO]='MATRIZ DE REVISÃO'!$A425)),1,)=$B425,"VIGENTE","OBS"),IF(O$1&lt;$B425,"-",""))</f>
        <v/>
      </c>
      <c r="P425" t="str" cm="1">
        <f t="array" ref="P425">IFERROR(IF(VLOOKUP(P$1,_xlfn.UNIQUE(_xlfn._xlws.FILTER(ARQUIVOS[REVISÃO],ARQUIVOS[DOCUMENTO]='MATRIZ DE REVISÃO'!$A425)),1,)=$B425,"VIGENTE","OBS"),IF(P$1&lt;$B425,"-",""))</f>
        <v/>
      </c>
      <c r="Q425" t="str" cm="1">
        <f t="array" ref="Q425">IFERROR(IF(VLOOKUP(Q$1,_xlfn.UNIQUE(_xlfn._xlws.FILTER(ARQUIVOS[REVISÃO],ARQUIVOS[DOCUMENTO]='MATRIZ DE REVISÃO'!$A425)),1,)=$B425,"VIGENTE","OBS"),IF(Q$1&lt;$B425,"-",""))</f>
        <v/>
      </c>
      <c r="R425" t="str" cm="1">
        <f t="array" ref="R425">IFERROR(IF(VLOOKUP(R$1,_xlfn.UNIQUE(_xlfn._xlws.FILTER(ARQUIVOS[REVISÃO],ARQUIVOS[DOCUMENTO]='MATRIZ DE REVISÃO'!$A425)),1,)=$B425,"VIGENTE","OBS"),IF(R$1&lt;$B425,"-",""))</f>
        <v/>
      </c>
      <c r="S425" t="str" cm="1">
        <f t="array" ref="S425">IFERROR(IF(VLOOKUP(S$1,_xlfn.UNIQUE(_xlfn._xlws.FILTER(ARQUIVOS[REVISÃO],ARQUIVOS[DOCUMENTO]='MATRIZ DE REVISÃO'!$A425)),1,)=$B425,"VIGENTE","OBS"),IF(S$1&lt;$B425,"-",""))</f>
        <v/>
      </c>
    </row>
    <row r="426" spans="1:19" x14ac:dyDescent="0.3">
      <c r="A426" s="16" t="s">
        <v>4069</v>
      </c>
      <c r="B426" s="17" t="str">
        <f>_xlfn.XLOOKUP(A426,LD_01[DOCUMENTO],LD_01[REVISÃO])</f>
        <v>R00</v>
      </c>
      <c r="C426" s="17" t="s">
        <v>4318</v>
      </c>
      <c r="D426" s="21" t="str" cm="1">
        <f t="array" ref="D426">IFERROR(IF(VLOOKUP(D$1,_xlfn.UNIQUE(_xlfn._xlws.FILTER(ARQUIVOS[REVISÃO],ARQUIVOS[DOCUMENTO]='MATRIZ DE REVISÃO'!$A426)),1,)=$B426,"VIGENTE","OBS"),IF(D$1&lt;$B426,"-",""))</f>
        <v>VIGENTE</v>
      </c>
      <c r="E426" s="21" t="str" cm="1">
        <f t="array" ref="E426">IFERROR(IF(VLOOKUP(E$1,_xlfn.UNIQUE(_xlfn._xlws.FILTER(ARQUIVOS[REVISÃO],ARQUIVOS[DOCUMENTO]='MATRIZ DE REVISÃO'!$A426)),1,)=$B426,"VIGENTE","OBS"),IF(E$1&lt;$B426,"-",""))</f>
        <v/>
      </c>
      <c r="F426" s="21" t="str" cm="1">
        <f t="array" ref="F426">IFERROR(IF(VLOOKUP(F$1,_xlfn.UNIQUE(_xlfn._xlws.FILTER(ARQUIVOS[REVISÃO],ARQUIVOS[DOCUMENTO]='MATRIZ DE REVISÃO'!$A426)),1,)=$B426,"VIGENTE","OBS"),IF(F$1&lt;$B426,"-",""))</f>
        <v/>
      </c>
      <c r="G426" s="21" t="str" cm="1">
        <f t="array" ref="G426">IFERROR(IF(VLOOKUP(G$1,_xlfn.UNIQUE(_xlfn._xlws.FILTER(ARQUIVOS[REVISÃO],ARQUIVOS[DOCUMENTO]='MATRIZ DE REVISÃO'!$A426)),1,)=$B426,"VIGENTE","OBS"),IF(G$1&lt;$B426,"-",""))</f>
        <v/>
      </c>
      <c r="H426" s="21" t="str" cm="1">
        <f t="array" ref="H426">IFERROR(IF(VLOOKUP(H$1,_xlfn.UNIQUE(_xlfn._xlws.FILTER(ARQUIVOS[REVISÃO],ARQUIVOS[DOCUMENTO]='MATRIZ DE REVISÃO'!$A426)),1,)=$B426,"VIGENTE","OBS"),IF(H$1&lt;$B426,"-",""))</f>
        <v/>
      </c>
      <c r="I426" s="21" t="str" cm="1">
        <f t="array" ref="I426">IFERROR(IF(VLOOKUP(I$1,_xlfn.UNIQUE(_xlfn._xlws.FILTER(ARQUIVOS[REVISÃO],ARQUIVOS[DOCUMENTO]='MATRIZ DE REVISÃO'!$A426)),1,)=$B426,"VIGENTE","OBS"),IF(I$1&lt;$B426,"-",""))</f>
        <v/>
      </c>
      <c r="J426" s="21" t="str" cm="1">
        <f t="array" ref="J426">IFERROR(IF(VLOOKUP(J$1,_xlfn.UNIQUE(_xlfn._xlws.FILTER(ARQUIVOS[REVISÃO],ARQUIVOS[DOCUMENTO]='MATRIZ DE REVISÃO'!$A426)),1,)=$B426,"VIGENTE","OBS"),IF(J$1&lt;$B426,"-",""))</f>
        <v/>
      </c>
      <c r="K426" s="21" t="str" cm="1">
        <f t="array" ref="K426">IFERROR(IF(VLOOKUP(K$1,_xlfn.UNIQUE(_xlfn._xlws.FILTER(ARQUIVOS[REVISÃO],ARQUIVOS[DOCUMENTO]='MATRIZ DE REVISÃO'!$A426)),1,)=$B426,"VIGENTE","OBS"),IF(K$1&lt;$B426,"-",""))</f>
        <v/>
      </c>
      <c r="L426" s="21" t="str" cm="1">
        <f t="array" ref="L426">IFERROR(IF(VLOOKUP(L$1,_xlfn.UNIQUE(_xlfn._xlws.FILTER(ARQUIVOS[REVISÃO],ARQUIVOS[DOCUMENTO]='MATRIZ DE REVISÃO'!$A426)),1,)=$B426,"VIGENTE","OBS"),IF(L$1&lt;$B426,"-",""))</f>
        <v/>
      </c>
      <c r="M426" s="21" t="str" cm="1">
        <f t="array" ref="M426">IFERROR(IF(VLOOKUP(M$1,_xlfn.UNIQUE(_xlfn._xlws.FILTER(ARQUIVOS[REVISÃO],ARQUIVOS[DOCUMENTO]='MATRIZ DE REVISÃO'!$A426)),1,)=$B426,"VIGENTE","OBS"),IF(M$1&lt;$B426,"-",""))</f>
        <v/>
      </c>
      <c r="N426" s="21" t="str" cm="1">
        <f t="array" ref="N426">IFERROR(IF(VLOOKUP(N$1,_xlfn.UNIQUE(_xlfn._xlws.FILTER(ARQUIVOS[REVISÃO],ARQUIVOS[DOCUMENTO]='MATRIZ DE REVISÃO'!$A426)),1,)=$B426,"VIGENTE","OBS"),IF(N$1&lt;$B426,"-",""))</f>
        <v/>
      </c>
      <c r="O426" s="22" t="str" cm="1">
        <f t="array" ref="O426">IFERROR(IF(VLOOKUP(O$1,_xlfn.UNIQUE(_xlfn._xlws.FILTER(ARQUIVOS[REVISÃO],ARQUIVOS[DOCUMENTO]='MATRIZ DE REVISÃO'!$A426)),1,)=$B426,"VIGENTE","OBS"),IF(O$1&lt;$B426,"-",""))</f>
        <v/>
      </c>
      <c r="P426" t="str" cm="1">
        <f t="array" ref="P426">IFERROR(IF(VLOOKUP(P$1,_xlfn.UNIQUE(_xlfn._xlws.FILTER(ARQUIVOS[REVISÃO],ARQUIVOS[DOCUMENTO]='MATRIZ DE REVISÃO'!$A426)),1,)=$B426,"VIGENTE","OBS"),IF(P$1&lt;$B426,"-",""))</f>
        <v/>
      </c>
      <c r="Q426" t="str" cm="1">
        <f t="array" ref="Q426">IFERROR(IF(VLOOKUP(Q$1,_xlfn.UNIQUE(_xlfn._xlws.FILTER(ARQUIVOS[REVISÃO],ARQUIVOS[DOCUMENTO]='MATRIZ DE REVISÃO'!$A426)),1,)=$B426,"VIGENTE","OBS"),IF(Q$1&lt;$B426,"-",""))</f>
        <v/>
      </c>
      <c r="R426" t="str" cm="1">
        <f t="array" ref="R426">IFERROR(IF(VLOOKUP(R$1,_xlfn.UNIQUE(_xlfn._xlws.FILTER(ARQUIVOS[REVISÃO],ARQUIVOS[DOCUMENTO]='MATRIZ DE REVISÃO'!$A426)),1,)=$B426,"VIGENTE","OBS"),IF(R$1&lt;$B426,"-",""))</f>
        <v/>
      </c>
      <c r="S426" t="str" cm="1">
        <f t="array" ref="S426">IFERROR(IF(VLOOKUP(S$1,_xlfn.UNIQUE(_xlfn._xlws.FILTER(ARQUIVOS[REVISÃO],ARQUIVOS[DOCUMENTO]='MATRIZ DE REVISÃO'!$A426)),1,)=$B426,"VIGENTE","OBS"),IF(S$1&lt;$B426,"-",""))</f>
        <v/>
      </c>
    </row>
    <row r="427" spans="1:19" x14ac:dyDescent="0.3">
      <c r="A427" s="16" t="s">
        <v>3195</v>
      </c>
      <c r="B427" s="17" t="str">
        <f>_xlfn.XLOOKUP(A427,LD_01[DOCUMENTO],LD_01[REVISÃO])</f>
        <v>R03</v>
      </c>
      <c r="C427" s="17" t="s">
        <v>4318</v>
      </c>
      <c r="D427" s="21" t="str" cm="1">
        <f t="array" ref="D427">IFERROR(IF(VLOOKUP(D$1,_xlfn.UNIQUE(_xlfn._xlws.FILTER(ARQUIVOS[REVISÃO],ARQUIVOS[DOCUMENTO]='MATRIZ DE REVISÃO'!$A427)),1,)=$B427,"VIGENTE","OBS"),IF(D$1&lt;$B427,"-",""))</f>
        <v>-</v>
      </c>
      <c r="E427" s="21" t="str" cm="1">
        <f t="array" ref="E427">IFERROR(IF(VLOOKUP(E$1,_xlfn.UNIQUE(_xlfn._xlws.FILTER(ARQUIVOS[REVISÃO],ARQUIVOS[DOCUMENTO]='MATRIZ DE REVISÃO'!$A427)),1,)=$B427,"VIGENTE","OBS"),IF(E$1&lt;$B427,"-",""))</f>
        <v>-</v>
      </c>
      <c r="F427" s="21" t="str" cm="1">
        <f t="array" ref="F427">IFERROR(IF(VLOOKUP(F$1,_xlfn.UNIQUE(_xlfn._xlws.FILTER(ARQUIVOS[REVISÃO],ARQUIVOS[DOCUMENTO]='MATRIZ DE REVISÃO'!$A427)),1,)=$B427,"VIGENTE","OBS"),IF(F$1&lt;$B427,"-",""))</f>
        <v>-</v>
      </c>
      <c r="G427" s="21" t="str" cm="1">
        <f t="array" ref="G427">IFERROR(IF(VLOOKUP(G$1,_xlfn.UNIQUE(_xlfn._xlws.FILTER(ARQUIVOS[REVISÃO],ARQUIVOS[DOCUMENTO]='MATRIZ DE REVISÃO'!$A427)),1,)=$B427,"VIGENTE","OBS"),IF(G$1&lt;$B427,"-",""))</f>
        <v>VIGENTE</v>
      </c>
      <c r="H427" s="21" t="str" cm="1">
        <f t="array" ref="H427">IFERROR(IF(VLOOKUP(H$1,_xlfn.UNIQUE(_xlfn._xlws.FILTER(ARQUIVOS[REVISÃO],ARQUIVOS[DOCUMENTO]='MATRIZ DE REVISÃO'!$A427)),1,)=$B427,"VIGENTE","OBS"),IF(H$1&lt;$B427,"-",""))</f>
        <v/>
      </c>
      <c r="I427" s="21" t="str" cm="1">
        <f t="array" ref="I427">IFERROR(IF(VLOOKUP(I$1,_xlfn.UNIQUE(_xlfn._xlws.FILTER(ARQUIVOS[REVISÃO],ARQUIVOS[DOCUMENTO]='MATRIZ DE REVISÃO'!$A427)),1,)=$B427,"VIGENTE","OBS"),IF(I$1&lt;$B427,"-",""))</f>
        <v/>
      </c>
      <c r="J427" s="21" t="str" cm="1">
        <f t="array" ref="J427">IFERROR(IF(VLOOKUP(J$1,_xlfn.UNIQUE(_xlfn._xlws.FILTER(ARQUIVOS[REVISÃO],ARQUIVOS[DOCUMENTO]='MATRIZ DE REVISÃO'!$A427)),1,)=$B427,"VIGENTE","OBS"),IF(J$1&lt;$B427,"-",""))</f>
        <v/>
      </c>
      <c r="K427" s="21" t="str" cm="1">
        <f t="array" ref="K427">IFERROR(IF(VLOOKUP(K$1,_xlfn.UNIQUE(_xlfn._xlws.FILTER(ARQUIVOS[REVISÃO],ARQUIVOS[DOCUMENTO]='MATRIZ DE REVISÃO'!$A427)),1,)=$B427,"VIGENTE","OBS"),IF(K$1&lt;$B427,"-",""))</f>
        <v/>
      </c>
      <c r="L427" s="21" t="str" cm="1">
        <f t="array" ref="L427">IFERROR(IF(VLOOKUP(L$1,_xlfn.UNIQUE(_xlfn._xlws.FILTER(ARQUIVOS[REVISÃO],ARQUIVOS[DOCUMENTO]='MATRIZ DE REVISÃO'!$A427)),1,)=$B427,"VIGENTE","OBS"),IF(L$1&lt;$B427,"-",""))</f>
        <v/>
      </c>
      <c r="M427" s="21" t="str" cm="1">
        <f t="array" ref="M427">IFERROR(IF(VLOOKUP(M$1,_xlfn.UNIQUE(_xlfn._xlws.FILTER(ARQUIVOS[REVISÃO],ARQUIVOS[DOCUMENTO]='MATRIZ DE REVISÃO'!$A427)),1,)=$B427,"VIGENTE","OBS"),IF(M$1&lt;$B427,"-",""))</f>
        <v/>
      </c>
      <c r="N427" s="21" t="str" cm="1">
        <f t="array" ref="N427">IFERROR(IF(VLOOKUP(N$1,_xlfn.UNIQUE(_xlfn._xlws.FILTER(ARQUIVOS[REVISÃO],ARQUIVOS[DOCUMENTO]='MATRIZ DE REVISÃO'!$A427)),1,)=$B427,"VIGENTE","OBS"),IF(N$1&lt;$B427,"-",""))</f>
        <v/>
      </c>
      <c r="O427" s="22" t="str" cm="1">
        <f t="array" ref="O427">IFERROR(IF(VLOOKUP(O$1,_xlfn.UNIQUE(_xlfn._xlws.FILTER(ARQUIVOS[REVISÃO],ARQUIVOS[DOCUMENTO]='MATRIZ DE REVISÃO'!$A427)),1,)=$B427,"VIGENTE","OBS"),IF(O$1&lt;$B427,"-",""))</f>
        <v/>
      </c>
      <c r="P427" t="str" cm="1">
        <f t="array" ref="P427">IFERROR(IF(VLOOKUP(P$1,_xlfn.UNIQUE(_xlfn._xlws.FILTER(ARQUIVOS[REVISÃO],ARQUIVOS[DOCUMENTO]='MATRIZ DE REVISÃO'!$A427)),1,)=$B427,"VIGENTE","OBS"),IF(P$1&lt;$B427,"-",""))</f>
        <v/>
      </c>
      <c r="Q427" t="str" cm="1">
        <f t="array" ref="Q427">IFERROR(IF(VLOOKUP(Q$1,_xlfn.UNIQUE(_xlfn._xlws.FILTER(ARQUIVOS[REVISÃO],ARQUIVOS[DOCUMENTO]='MATRIZ DE REVISÃO'!$A427)),1,)=$B427,"VIGENTE","OBS"),IF(Q$1&lt;$B427,"-",""))</f>
        <v/>
      </c>
      <c r="R427" t="str" cm="1">
        <f t="array" ref="R427">IFERROR(IF(VLOOKUP(R$1,_xlfn.UNIQUE(_xlfn._xlws.FILTER(ARQUIVOS[REVISÃO],ARQUIVOS[DOCUMENTO]='MATRIZ DE REVISÃO'!$A427)),1,)=$B427,"VIGENTE","OBS"),IF(R$1&lt;$B427,"-",""))</f>
        <v/>
      </c>
      <c r="S427" t="str" cm="1">
        <f t="array" ref="S427">IFERROR(IF(VLOOKUP(S$1,_xlfn.UNIQUE(_xlfn._xlws.FILTER(ARQUIVOS[REVISÃO],ARQUIVOS[DOCUMENTO]='MATRIZ DE REVISÃO'!$A427)),1,)=$B427,"VIGENTE","OBS"),IF(S$1&lt;$B427,"-",""))</f>
        <v/>
      </c>
    </row>
    <row r="428" spans="1:19" x14ac:dyDescent="0.3">
      <c r="A428" s="16" t="s">
        <v>3196</v>
      </c>
      <c r="B428" s="17" t="str">
        <f>_xlfn.XLOOKUP(A428,LD_01[DOCUMENTO],LD_01[REVISÃO])</f>
        <v>R01</v>
      </c>
      <c r="C428" s="17" t="s">
        <v>4318</v>
      </c>
      <c r="D428" s="21" t="str" cm="1">
        <f t="array" ref="D428">IFERROR(IF(VLOOKUP(D$1,_xlfn.UNIQUE(_xlfn._xlws.FILTER(ARQUIVOS[REVISÃO],ARQUIVOS[DOCUMENTO]='MATRIZ DE REVISÃO'!$A428)),1,)=$B428,"VIGENTE","OBS"),IF(D$1&lt;$B428,"-",""))</f>
        <v>-</v>
      </c>
      <c r="E428" s="21" t="str" cm="1">
        <f t="array" ref="E428">IFERROR(IF(VLOOKUP(E$1,_xlfn.UNIQUE(_xlfn._xlws.FILTER(ARQUIVOS[REVISÃO],ARQUIVOS[DOCUMENTO]='MATRIZ DE REVISÃO'!$A428)),1,)=$B428,"VIGENTE","OBS"),IF(E$1&lt;$B428,"-",""))</f>
        <v>VIGENTE</v>
      </c>
      <c r="F428" s="21" t="str" cm="1">
        <f t="array" ref="F428">IFERROR(IF(VLOOKUP(F$1,_xlfn.UNIQUE(_xlfn._xlws.FILTER(ARQUIVOS[REVISÃO],ARQUIVOS[DOCUMENTO]='MATRIZ DE REVISÃO'!$A428)),1,)=$B428,"VIGENTE","OBS"),IF(F$1&lt;$B428,"-",""))</f>
        <v/>
      </c>
      <c r="G428" s="21" t="str" cm="1">
        <f t="array" ref="G428">IFERROR(IF(VLOOKUP(G$1,_xlfn.UNIQUE(_xlfn._xlws.FILTER(ARQUIVOS[REVISÃO],ARQUIVOS[DOCUMENTO]='MATRIZ DE REVISÃO'!$A428)),1,)=$B428,"VIGENTE","OBS"),IF(G$1&lt;$B428,"-",""))</f>
        <v/>
      </c>
      <c r="H428" s="21" t="str" cm="1">
        <f t="array" ref="H428">IFERROR(IF(VLOOKUP(H$1,_xlfn.UNIQUE(_xlfn._xlws.FILTER(ARQUIVOS[REVISÃO],ARQUIVOS[DOCUMENTO]='MATRIZ DE REVISÃO'!$A428)),1,)=$B428,"VIGENTE","OBS"),IF(H$1&lt;$B428,"-",""))</f>
        <v/>
      </c>
      <c r="I428" s="21" t="str" cm="1">
        <f t="array" ref="I428">IFERROR(IF(VLOOKUP(I$1,_xlfn.UNIQUE(_xlfn._xlws.FILTER(ARQUIVOS[REVISÃO],ARQUIVOS[DOCUMENTO]='MATRIZ DE REVISÃO'!$A428)),1,)=$B428,"VIGENTE","OBS"),IF(I$1&lt;$B428,"-",""))</f>
        <v/>
      </c>
      <c r="J428" s="21" t="str" cm="1">
        <f t="array" ref="J428">IFERROR(IF(VLOOKUP(J$1,_xlfn.UNIQUE(_xlfn._xlws.FILTER(ARQUIVOS[REVISÃO],ARQUIVOS[DOCUMENTO]='MATRIZ DE REVISÃO'!$A428)),1,)=$B428,"VIGENTE","OBS"),IF(J$1&lt;$B428,"-",""))</f>
        <v/>
      </c>
      <c r="K428" s="21" t="str" cm="1">
        <f t="array" ref="K428">IFERROR(IF(VLOOKUP(K$1,_xlfn.UNIQUE(_xlfn._xlws.FILTER(ARQUIVOS[REVISÃO],ARQUIVOS[DOCUMENTO]='MATRIZ DE REVISÃO'!$A428)),1,)=$B428,"VIGENTE","OBS"),IF(K$1&lt;$B428,"-",""))</f>
        <v/>
      </c>
      <c r="L428" s="21" t="str" cm="1">
        <f t="array" ref="L428">IFERROR(IF(VLOOKUP(L$1,_xlfn.UNIQUE(_xlfn._xlws.FILTER(ARQUIVOS[REVISÃO],ARQUIVOS[DOCUMENTO]='MATRIZ DE REVISÃO'!$A428)),1,)=$B428,"VIGENTE","OBS"),IF(L$1&lt;$B428,"-",""))</f>
        <v/>
      </c>
      <c r="M428" s="21" t="str" cm="1">
        <f t="array" ref="M428">IFERROR(IF(VLOOKUP(M$1,_xlfn.UNIQUE(_xlfn._xlws.FILTER(ARQUIVOS[REVISÃO],ARQUIVOS[DOCUMENTO]='MATRIZ DE REVISÃO'!$A428)),1,)=$B428,"VIGENTE","OBS"),IF(M$1&lt;$B428,"-",""))</f>
        <v/>
      </c>
      <c r="N428" s="21" t="str" cm="1">
        <f t="array" ref="N428">IFERROR(IF(VLOOKUP(N$1,_xlfn.UNIQUE(_xlfn._xlws.FILTER(ARQUIVOS[REVISÃO],ARQUIVOS[DOCUMENTO]='MATRIZ DE REVISÃO'!$A428)),1,)=$B428,"VIGENTE","OBS"),IF(N$1&lt;$B428,"-",""))</f>
        <v/>
      </c>
      <c r="O428" s="22" t="str" cm="1">
        <f t="array" ref="O428">IFERROR(IF(VLOOKUP(O$1,_xlfn.UNIQUE(_xlfn._xlws.FILTER(ARQUIVOS[REVISÃO],ARQUIVOS[DOCUMENTO]='MATRIZ DE REVISÃO'!$A428)),1,)=$B428,"VIGENTE","OBS"),IF(O$1&lt;$B428,"-",""))</f>
        <v/>
      </c>
      <c r="P428" t="str" cm="1">
        <f t="array" ref="P428">IFERROR(IF(VLOOKUP(P$1,_xlfn.UNIQUE(_xlfn._xlws.FILTER(ARQUIVOS[REVISÃO],ARQUIVOS[DOCUMENTO]='MATRIZ DE REVISÃO'!$A428)),1,)=$B428,"VIGENTE","OBS"),IF(P$1&lt;$B428,"-",""))</f>
        <v/>
      </c>
      <c r="Q428" t="str" cm="1">
        <f t="array" ref="Q428">IFERROR(IF(VLOOKUP(Q$1,_xlfn.UNIQUE(_xlfn._xlws.FILTER(ARQUIVOS[REVISÃO],ARQUIVOS[DOCUMENTO]='MATRIZ DE REVISÃO'!$A428)),1,)=$B428,"VIGENTE","OBS"),IF(Q$1&lt;$B428,"-",""))</f>
        <v/>
      </c>
      <c r="R428" t="str" cm="1">
        <f t="array" ref="R428">IFERROR(IF(VLOOKUP(R$1,_xlfn.UNIQUE(_xlfn._xlws.FILTER(ARQUIVOS[REVISÃO],ARQUIVOS[DOCUMENTO]='MATRIZ DE REVISÃO'!$A428)),1,)=$B428,"VIGENTE","OBS"),IF(R$1&lt;$B428,"-",""))</f>
        <v/>
      </c>
      <c r="S428" t="str" cm="1">
        <f t="array" ref="S428">IFERROR(IF(VLOOKUP(S$1,_xlfn.UNIQUE(_xlfn._xlws.FILTER(ARQUIVOS[REVISÃO],ARQUIVOS[DOCUMENTO]='MATRIZ DE REVISÃO'!$A428)),1,)=$B428,"VIGENTE","OBS"),IF(S$1&lt;$B428,"-",""))</f>
        <v/>
      </c>
    </row>
    <row r="429" spans="1:19" x14ac:dyDescent="0.3">
      <c r="A429" s="16" t="s">
        <v>3197</v>
      </c>
      <c r="B429" s="17" t="str">
        <f>_xlfn.XLOOKUP(A429,LD_01[DOCUMENTO],LD_01[REVISÃO])</f>
        <v>R02</v>
      </c>
      <c r="C429" s="17" t="s">
        <v>4318</v>
      </c>
      <c r="D429" s="21" t="str" cm="1">
        <f t="array" ref="D429">IFERROR(IF(VLOOKUP(D$1,_xlfn.UNIQUE(_xlfn._xlws.FILTER(ARQUIVOS[REVISÃO],ARQUIVOS[DOCUMENTO]='MATRIZ DE REVISÃO'!$A429)),1,)=$B429,"VIGENTE","OBS"),IF(D$1&lt;$B429,"-",""))</f>
        <v>-</v>
      </c>
      <c r="E429" s="21" t="str" cm="1">
        <f t="array" ref="E429">IFERROR(IF(VLOOKUP(E$1,_xlfn.UNIQUE(_xlfn._xlws.FILTER(ARQUIVOS[REVISÃO],ARQUIVOS[DOCUMENTO]='MATRIZ DE REVISÃO'!$A429)),1,)=$B429,"VIGENTE","OBS"),IF(E$1&lt;$B429,"-",""))</f>
        <v>-</v>
      </c>
      <c r="F429" s="21" t="str" cm="1">
        <f t="array" ref="F429">IFERROR(IF(VLOOKUP(F$1,_xlfn.UNIQUE(_xlfn._xlws.FILTER(ARQUIVOS[REVISÃO],ARQUIVOS[DOCUMENTO]='MATRIZ DE REVISÃO'!$A429)),1,)=$B429,"VIGENTE","OBS"),IF(F$1&lt;$B429,"-",""))</f>
        <v>VIGENTE</v>
      </c>
      <c r="G429" s="21" t="str" cm="1">
        <f t="array" ref="G429">IFERROR(IF(VLOOKUP(G$1,_xlfn.UNIQUE(_xlfn._xlws.FILTER(ARQUIVOS[REVISÃO],ARQUIVOS[DOCUMENTO]='MATRIZ DE REVISÃO'!$A429)),1,)=$B429,"VIGENTE","OBS"),IF(G$1&lt;$B429,"-",""))</f>
        <v/>
      </c>
      <c r="H429" s="21" t="str" cm="1">
        <f t="array" ref="H429">IFERROR(IF(VLOOKUP(H$1,_xlfn.UNIQUE(_xlfn._xlws.FILTER(ARQUIVOS[REVISÃO],ARQUIVOS[DOCUMENTO]='MATRIZ DE REVISÃO'!$A429)),1,)=$B429,"VIGENTE","OBS"),IF(H$1&lt;$B429,"-",""))</f>
        <v/>
      </c>
      <c r="I429" s="21" t="str" cm="1">
        <f t="array" ref="I429">IFERROR(IF(VLOOKUP(I$1,_xlfn.UNIQUE(_xlfn._xlws.FILTER(ARQUIVOS[REVISÃO],ARQUIVOS[DOCUMENTO]='MATRIZ DE REVISÃO'!$A429)),1,)=$B429,"VIGENTE","OBS"),IF(I$1&lt;$B429,"-",""))</f>
        <v/>
      </c>
      <c r="J429" s="21" t="str" cm="1">
        <f t="array" ref="J429">IFERROR(IF(VLOOKUP(J$1,_xlfn.UNIQUE(_xlfn._xlws.FILTER(ARQUIVOS[REVISÃO],ARQUIVOS[DOCUMENTO]='MATRIZ DE REVISÃO'!$A429)),1,)=$B429,"VIGENTE","OBS"),IF(J$1&lt;$B429,"-",""))</f>
        <v/>
      </c>
      <c r="K429" s="21" t="str" cm="1">
        <f t="array" ref="K429">IFERROR(IF(VLOOKUP(K$1,_xlfn.UNIQUE(_xlfn._xlws.FILTER(ARQUIVOS[REVISÃO],ARQUIVOS[DOCUMENTO]='MATRIZ DE REVISÃO'!$A429)),1,)=$B429,"VIGENTE","OBS"),IF(K$1&lt;$B429,"-",""))</f>
        <v/>
      </c>
      <c r="L429" s="21" t="str" cm="1">
        <f t="array" ref="L429">IFERROR(IF(VLOOKUP(L$1,_xlfn.UNIQUE(_xlfn._xlws.FILTER(ARQUIVOS[REVISÃO],ARQUIVOS[DOCUMENTO]='MATRIZ DE REVISÃO'!$A429)),1,)=$B429,"VIGENTE","OBS"),IF(L$1&lt;$B429,"-",""))</f>
        <v/>
      </c>
      <c r="M429" s="21" t="str" cm="1">
        <f t="array" ref="M429">IFERROR(IF(VLOOKUP(M$1,_xlfn.UNIQUE(_xlfn._xlws.FILTER(ARQUIVOS[REVISÃO],ARQUIVOS[DOCUMENTO]='MATRIZ DE REVISÃO'!$A429)),1,)=$B429,"VIGENTE","OBS"),IF(M$1&lt;$B429,"-",""))</f>
        <v/>
      </c>
      <c r="N429" s="21" t="str" cm="1">
        <f t="array" ref="N429">IFERROR(IF(VLOOKUP(N$1,_xlfn.UNIQUE(_xlfn._xlws.FILTER(ARQUIVOS[REVISÃO],ARQUIVOS[DOCUMENTO]='MATRIZ DE REVISÃO'!$A429)),1,)=$B429,"VIGENTE","OBS"),IF(N$1&lt;$B429,"-",""))</f>
        <v/>
      </c>
      <c r="O429" s="22" t="str" cm="1">
        <f t="array" ref="O429">IFERROR(IF(VLOOKUP(O$1,_xlfn.UNIQUE(_xlfn._xlws.FILTER(ARQUIVOS[REVISÃO],ARQUIVOS[DOCUMENTO]='MATRIZ DE REVISÃO'!$A429)),1,)=$B429,"VIGENTE","OBS"),IF(O$1&lt;$B429,"-",""))</f>
        <v/>
      </c>
      <c r="P429" t="str" cm="1">
        <f t="array" ref="P429">IFERROR(IF(VLOOKUP(P$1,_xlfn.UNIQUE(_xlfn._xlws.FILTER(ARQUIVOS[REVISÃO],ARQUIVOS[DOCUMENTO]='MATRIZ DE REVISÃO'!$A429)),1,)=$B429,"VIGENTE","OBS"),IF(P$1&lt;$B429,"-",""))</f>
        <v/>
      </c>
      <c r="Q429" t="str" cm="1">
        <f t="array" ref="Q429">IFERROR(IF(VLOOKUP(Q$1,_xlfn.UNIQUE(_xlfn._xlws.FILTER(ARQUIVOS[REVISÃO],ARQUIVOS[DOCUMENTO]='MATRIZ DE REVISÃO'!$A429)),1,)=$B429,"VIGENTE","OBS"),IF(Q$1&lt;$B429,"-",""))</f>
        <v/>
      </c>
      <c r="R429" t="str" cm="1">
        <f t="array" ref="R429">IFERROR(IF(VLOOKUP(R$1,_xlfn.UNIQUE(_xlfn._xlws.FILTER(ARQUIVOS[REVISÃO],ARQUIVOS[DOCUMENTO]='MATRIZ DE REVISÃO'!$A429)),1,)=$B429,"VIGENTE","OBS"),IF(R$1&lt;$B429,"-",""))</f>
        <v/>
      </c>
      <c r="S429" t="str" cm="1">
        <f t="array" ref="S429">IFERROR(IF(VLOOKUP(S$1,_xlfn.UNIQUE(_xlfn._xlws.FILTER(ARQUIVOS[REVISÃO],ARQUIVOS[DOCUMENTO]='MATRIZ DE REVISÃO'!$A429)),1,)=$B429,"VIGENTE","OBS"),IF(S$1&lt;$B429,"-",""))</f>
        <v/>
      </c>
    </row>
    <row r="430" spans="1:19" x14ac:dyDescent="0.3">
      <c r="A430" s="16" t="s">
        <v>3198</v>
      </c>
      <c r="B430" s="17" t="str">
        <f>_xlfn.XLOOKUP(A430,LD_01[DOCUMENTO],LD_01[REVISÃO])</f>
        <v>R03</v>
      </c>
      <c r="C430" s="17" t="s">
        <v>4318</v>
      </c>
      <c r="D430" s="21" t="str" cm="1">
        <f t="array" ref="D430">IFERROR(IF(VLOOKUP(D$1,_xlfn.UNIQUE(_xlfn._xlws.FILTER(ARQUIVOS[REVISÃO],ARQUIVOS[DOCUMENTO]='MATRIZ DE REVISÃO'!$A430)),1,)=$B430,"VIGENTE","OBS"),IF(D$1&lt;$B430,"-",""))</f>
        <v>-</v>
      </c>
      <c r="E430" s="21" t="str" cm="1">
        <f t="array" ref="E430">IFERROR(IF(VLOOKUP(E$1,_xlfn.UNIQUE(_xlfn._xlws.FILTER(ARQUIVOS[REVISÃO],ARQUIVOS[DOCUMENTO]='MATRIZ DE REVISÃO'!$A430)),1,)=$B430,"VIGENTE","OBS"),IF(E$1&lt;$B430,"-",""))</f>
        <v>-</v>
      </c>
      <c r="F430" s="21" t="str" cm="1">
        <f t="array" ref="F430">IFERROR(IF(VLOOKUP(F$1,_xlfn.UNIQUE(_xlfn._xlws.FILTER(ARQUIVOS[REVISÃO],ARQUIVOS[DOCUMENTO]='MATRIZ DE REVISÃO'!$A430)),1,)=$B430,"VIGENTE","OBS"),IF(F$1&lt;$B430,"-",""))</f>
        <v>-</v>
      </c>
      <c r="G430" s="21" t="str" cm="1">
        <f t="array" ref="G430">IFERROR(IF(VLOOKUP(G$1,_xlfn.UNIQUE(_xlfn._xlws.FILTER(ARQUIVOS[REVISÃO],ARQUIVOS[DOCUMENTO]='MATRIZ DE REVISÃO'!$A430)),1,)=$B430,"VIGENTE","OBS"),IF(G$1&lt;$B430,"-",""))</f>
        <v>VIGENTE</v>
      </c>
      <c r="H430" s="21" t="str" cm="1">
        <f t="array" ref="H430">IFERROR(IF(VLOOKUP(H$1,_xlfn.UNIQUE(_xlfn._xlws.FILTER(ARQUIVOS[REVISÃO],ARQUIVOS[DOCUMENTO]='MATRIZ DE REVISÃO'!$A430)),1,)=$B430,"VIGENTE","OBS"),IF(H$1&lt;$B430,"-",""))</f>
        <v/>
      </c>
      <c r="I430" s="21" t="str" cm="1">
        <f t="array" ref="I430">IFERROR(IF(VLOOKUP(I$1,_xlfn.UNIQUE(_xlfn._xlws.FILTER(ARQUIVOS[REVISÃO],ARQUIVOS[DOCUMENTO]='MATRIZ DE REVISÃO'!$A430)),1,)=$B430,"VIGENTE","OBS"),IF(I$1&lt;$B430,"-",""))</f>
        <v/>
      </c>
      <c r="J430" s="21" t="str" cm="1">
        <f t="array" ref="J430">IFERROR(IF(VLOOKUP(J$1,_xlfn.UNIQUE(_xlfn._xlws.FILTER(ARQUIVOS[REVISÃO],ARQUIVOS[DOCUMENTO]='MATRIZ DE REVISÃO'!$A430)),1,)=$B430,"VIGENTE","OBS"),IF(J$1&lt;$B430,"-",""))</f>
        <v/>
      </c>
      <c r="K430" s="21" t="str" cm="1">
        <f t="array" ref="K430">IFERROR(IF(VLOOKUP(K$1,_xlfn.UNIQUE(_xlfn._xlws.FILTER(ARQUIVOS[REVISÃO],ARQUIVOS[DOCUMENTO]='MATRIZ DE REVISÃO'!$A430)),1,)=$B430,"VIGENTE","OBS"),IF(K$1&lt;$B430,"-",""))</f>
        <v/>
      </c>
      <c r="L430" s="21" t="str" cm="1">
        <f t="array" ref="L430">IFERROR(IF(VLOOKUP(L$1,_xlfn.UNIQUE(_xlfn._xlws.FILTER(ARQUIVOS[REVISÃO],ARQUIVOS[DOCUMENTO]='MATRIZ DE REVISÃO'!$A430)),1,)=$B430,"VIGENTE","OBS"),IF(L$1&lt;$B430,"-",""))</f>
        <v/>
      </c>
      <c r="M430" s="21" t="str" cm="1">
        <f t="array" ref="M430">IFERROR(IF(VLOOKUP(M$1,_xlfn.UNIQUE(_xlfn._xlws.FILTER(ARQUIVOS[REVISÃO],ARQUIVOS[DOCUMENTO]='MATRIZ DE REVISÃO'!$A430)),1,)=$B430,"VIGENTE","OBS"),IF(M$1&lt;$B430,"-",""))</f>
        <v/>
      </c>
      <c r="N430" s="21" t="str" cm="1">
        <f t="array" ref="N430">IFERROR(IF(VLOOKUP(N$1,_xlfn.UNIQUE(_xlfn._xlws.FILTER(ARQUIVOS[REVISÃO],ARQUIVOS[DOCUMENTO]='MATRIZ DE REVISÃO'!$A430)),1,)=$B430,"VIGENTE","OBS"),IF(N$1&lt;$B430,"-",""))</f>
        <v/>
      </c>
      <c r="O430" s="22" t="str" cm="1">
        <f t="array" ref="O430">IFERROR(IF(VLOOKUP(O$1,_xlfn.UNIQUE(_xlfn._xlws.FILTER(ARQUIVOS[REVISÃO],ARQUIVOS[DOCUMENTO]='MATRIZ DE REVISÃO'!$A430)),1,)=$B430,"VIGENTE","OBS"),IF(O$1&lt;$B430,"-",""))</f>
        <v/>
      </c>
      <c r="P430" t="str" cm="1">
        <f t="array" ref="P430">IFERROR(IF(VLOOKUP(P$1,_xlfn.UNIQUE(_xlfn._xlws.FILTER(ARQUIVOS[REVISÃO],ARQUIVOS[DOCUMENTO]='MATRIZ DE REVISÃO'!$A430)),1,)=$B430,"VIGENTE","OBS"),IF(P$1&lt;$B430,"-",""))</f>
        <v/>
      </c>
      <c r="Q430" t="str" cm="1">
        <f t="array" ref="Q430">IFERROR(IF(VLOOKUP(Q$1,_xlfn.UNIQUE(_xlfn._xlws.FILTER(ARQUIVOS[REVISÃO],ARQUIVOS[DOCUMENTO]='MATRIZ DE REVISÃO'!$A430)),1,)=$B430,"VIGENTE","OBS"),IF(Q$1&lt;$B430,"-",""))</f>
        <v/>
      </c>
      <c r="R430" t="str" cm="1">
        <f t="array" ref="R430">IFERROR(IF(VLOOKUP(R$1,_xlfn.UNIQUE(_xlfn._xlws.FILTER(ARQUIVOS[REVISÃO],ARQUIVOS[DOCUMENTO]='MATRIZ DE REVISÃO'!$A430)),1,)=$B430,"VIGENTE","OBS"),IF(R$1&lt;$B430,"-",""))</f>
        <v/>
      </c>
      <c r="S430" t="str" cm="1">
        <f t="array" ref="S430">IFERROR(IF(VLOOKUP(S$1,_xlfn.UNIQUE(_xlfn._xlws.FILTER(ARQUIVOS[REVISÃO],ARQUIVOS[DOCUMENTO]='MATRIZ DE REVISÃO'!$A430)),1,)=$B430,"VIGENTE","OBS"),IF(S$1&lt;$B430,"-",""))</f>
        <v/>
      </c>
    </row>
    <row r="431" spans="1:19" x14ac:dyDescent="0.3">
      <c r="A431" s="16" t="s">
        <v>3191</v>
      </c>
      <c r="B431" s="17" t="str">
        <f>_xlfn.XLOOKUP(A431,LD_01[DOCUMENTO],LD_01[REVISÃO])</f>
        <v>R00</v>
      </c>
      <c r="C431" s="17" t="s">
        <v>4318</v>
      </c>
      <c r="D431" s="21" t="str" cm="1">
        <f t="array" ref="D431">IFERROR(IF(VLOOKUP(D$1,_xlfn.UNIQUE(_xlfn._xlws.FILTER(ARQUIVOS[REVISÃO],ARQUIVOS[DOCUMENTO]='MATRIZ DE REVISÃO'!$A431)),1,)=$B431,"VIGENTE","OBS"),IF(D$1&lt;$B431,"-",""))</f>
        <v>VIGENTE</v>
      </c>
      <c r="E431" s="21" t="str" cm="1">
        <f t="array" ref="E431">IFERROR(IF(VLOOKUP(E$1,_xlfn.UNIQUE(_xlfn._xlws.FILTER(ARQUIVOS[REVISÃO],ARQUIVOS[DOCUMENTO]='MATRIZ DE REVISÃO'!$A431)),1,)=$B431,"VIGENTE","OBS"),IF(E$1&lt;$B431,"-",""))</f>
        <v/>
      </c>
      <c r="F431" s="21" t="str" cm="1">
        <f t="array" ref="F431">IFERROR(IF(VLOOKUP(F$1,_xlfn.UNIQUE(_xlfn._xlws.FILTER(ARQUIVOS[REVISÃO],ARQUIVOS[DOCUMENTO]='MATRIZ DE REVISÃO'!$A431)),1,)=$B431,"VIGENTE","OBS"),IF(F$1&lt;$B431,"-",""))</f>
        <v/>
      </c>
      <c r="G431" s="21" t="str" cm="1">
        <f t="array" ref="G431">IFERROR(IF(VLOOKUP(G$1,_xlfn.UNIQUE(_xlfn._xlws.FILTER(ARQUIVOS[REVISÃO],ARQUIVOS[DOCUMENTO]='MATRIZ DE REVISÃO'!$A431)),1,)=$B431,"VIGENTE","OBS"),IF(G$1&lt;$B431,"-",""))</f>
        <v/>
      </c>
      <c r="H431" s="21" t="str" cm="1">
        <f t="array" ref="H431">IFERROR(IF(VLOOKUP(H$1,_xlfn.UNIQUE(_xlfn._xlws.FILTER(ARQUIVOS[REVISÃO],ARQUIVOS[DOCUMENTO]='MATRIZ DE REVISÃO'!$A431)),1,)=$B431,"VIGENTE","OBS"),IF(H$1&lt;$B431,"-",""))</f>
        <v/>
      </c>
      <c r="I431" s="21" t="str" cm="1">
        <f t="array" ref="I431">IFERROR(IF(VLOOKUP(I$1,_xlfn.UNIQUE(_xlfn._xlws.FILTER(ARQUIVOS[REVISÃO],ARQUIVOS[DOCUMENTO]='MATRIZ DE REVISÃO'!$A431)),1,)=$B431,"VIGENTE","OBS"),IF(I$1&lt;$B431,"-",""))</f>
        <v/>
      </c>
      <c r="J431" s="21" t="str" cm="1">
        <f t="array" ref="J431">IFERROR(IF(VLOOKUP(J$1,_xlfn.UNIQUE(_xlfn._xlws.FILTER(ARQUIVOS[REVISÃO],ARQUIVOS[DOCUMENTO]='MATRIZ DE REVISÃO'!$A431)),1,)=$B431,"VIGENTE","OBS"),IF(J$1&lt;$B431,"-",""))</f>
        <v/>
      </c>
      <c r="K431" s="21" t="str" cm="1">
        <f t="array" ref="K431">IFERROR(IF(VLOOKUP(K$1,_xlfn.UNIQUE(_xlfn._xlws.FILTER(ARQUIVOS[REVISÃO],ARQUIVOS[DOCUMENTO]='MATRIZ DE REVISÃO'!$A431)),1,)=$B431,"VIGENTE","OBS"),IF(K$1&lt;$B431,"-",""))</f>
        <v/>
      </c>
      <c r="L431" s="21" t="str" cm="1">
        <f t="array" ref="L431">IFERROR(IF(VLOOKUP(L$1,_xlfn.UNIQUE(_xlfn._xlws.FILTER(ARQUIVOS[REVISÃO],ARQUIVOS[DOCUMENTO]='MATRIZ DE REVISÃO'!$A431)),1,)=$B431,"VIGENTE","OBS"),IF(L$1&lt;$B431,"-",""))</f>
        <v/>
      </c>
      <c r="M431" s="21" t="str" cm="1">
        <f t="array" ref="M431">IFERROR(IF(VLOOKUP(M$1,_xlfn.UNIQUE(_xlfn._xlws.FILTER(ARQUIVOS[REVISÃO],ARQUIVOS[DOCUMENTO]='MATRIZ DE REVISÃO'!$A431)),1,)=$B431,"VIGENTE","OBS"),IF(M$1&lt;$B431,"-",""))</f>
        <v/>
      </c>
      <c r="N431" s="21" t="str" cm="1">
        <f t="array" ref="N431">IFERROR(IF(VLOOKUP(N$1,_xlfn.UNIQUE(_xlfn._xlws.FILTER(ARQUIVOS[REVISÃO],ARQUIVOS[DOCUMENTO]='MATRIZ DE REVISÃO'!$A431)),1,)=$B431,"VIGENTE","OBS"),IF(N$1&lt;$B431,"-",""))</f>
        <v/>
      </c>
      <c r="O431" s="22" t="str" cm="1">
        <f t="array" ref="O431">IFERROR(IF(VLOOKUP(O$1,_xlfn.UNIQUE(_xlfn._xlws.FILTER(ARQUIVOS[REVISÃO],ARQUIVOS[DOCUMENTO]='MATRIZ DE REVISÃO'!$A431)),1,)=$B431,"VIGENTE","OBS"),IF(O$1&lt;$B431,"-",""))</f>
        <v/>
      </c>
      <c r="P431" t="str" cm="1">
        <f t="array" ref="P431">IFERROR(IF(VLOOKUP(P$1,_xlfn.UNIQUE(_xlfn._xlws.FILTER(ARQUIVOS[REVISÃO],ARQUIVOS[DOCUMENTO]='MATRIZ DE REVISÃO'!$A431)),1,)=$B431,"VIGENTE","OBS"),IF(P$1&lt;$B431,"-",""))</f>
        <v/>
      </c>
      <c r="Q431" t="str" cm="1">
        <f t="array" ref="Q431">IFERROR(IF(VLOOKUP(Q$1,_xlfn.UNIQUE(_xlfn._xlws.FILTER(ARQUIVOS[REVISÃO],ARQUIVOS[DOCUMENTO]='MATRIZ DE REVISÃO'!$A431)),1,)=$B431,"VIGENTE","OBS"),IF(Q$1&lt;$B431,"-",""))</f>
        <v/>
      </c>
      <c r="R431" t="str" cm="1">
        <f t="array" ref="R431">IFERROR(IF(VLOOKUP(R$1,_xlfn.UNIQUE(_xlfn._xlws.FILTER(ARQUIVOS[REVISÃO],ARQUIVOS[DOCUMENTO]='MATRIZ DE REVISÃO'!$A431)),1,)=$B431,"VIGENTE","OBS"),IF(R$1&lt;$B431,"-",""))</f>
        <v/>
      </c>
      <c r="S431" t="str" cm="1">
        <f t="array" ref="S431">IFERROR(IF(VLOOKUP(S$1,_xlfn.UNIQUE(_xlfn._xlws.FILTER(ARQUIVOS[REVISÃO],ARQUIVOS[DOCUMENTO]='MATRIZ DE REVISÃO'!$A431)),1,)=$B431,"VIGENTE","OBS"),IF(S$1&lt;$B431,"-",""))</f>
        <v/>
      </c>
    </row>
    <row r="432" spans="1:19" x14ac:dyDescent="0.3">
      <c r="A432" s="16" t="s">
        <v>3192</v>
      </c>
      <c r="B432" s="17" t="str">
        <f>_xlfn.XLOOKUP(A432,LD_01[DOCUMENTO],LD_01[REVISÃO])</f>
        <v>R00</v>
      </c>
      <c r="C432" s="17" t="s">
        <v>4318</v>
      </c>
      <c r="D432" s="21" t="str" cm="1">
        <f t="array" ref="D432">IFERROR(IF(VLOOKUP(D$1,_xlfn.UNIQUE(_xlfn._xlws.FILTER(ARQUIVOS[REVISÃO],ARQUIVOS[DOCUMENTO]='MATRIZ DE REVISÃO'!$A432)),1,)=$B432,"VIGENTE","OBS"),IF(D$1&lt;$B432,"-",""))</f>
        <v>VIGENTE</v>
      </c>
      <c r="E432" s="21" t="str" cm="1">
        <f t="array" ref="E432">IFERROR(IF(VLOOKUP(E$1,_xlfn.UNIQUE(_xlfn._xlws.FILTER(ARQUIVOS[REVISÃO],ARQUIVOS[DOCUMENTO]='MATRIZ DE REVISÃO'!$A432)),1,)=$B432,"VIGENTE","OBS"),IF(E$1&lt;$B432,"-",""))</f>
        <v/>
      </c>
      <c r="F432" s="21" t="str" cm="1">
        <f t="array" ref="F432">IFERROR(IF(VLOOKUP(F$1,_xlfn.UNIQUE(_xlfn._xlws.FILTER(ARQUIVOS[REVISÃO],ARQUIVOS[DOCUMENTO]='MATRIZ DE REVISÃO'!$A432)),1,)=$B432,"VIGENTE","OBS"),IF(F$1&lt;$B432,"-",""))</f>
        <v/>
      </c>
      <c r="G432" s="21" t="str" cm="1">
        <f t="array" ref="G432">IFERROR(IF(VLOOKUP(G$1,_xlfn.UNIQUE(_xlfn._xlws.FILTER(ARQUIVOS[REVISÃO],ARQUIVOS[DOCUMENTO]='MATRIZ DE REVISÃO'!$A432)),1,)=$B432,"VIGENTE","OBS"),IF(G$1&lt;$B432,"-",""))</f>
        <v/>
      </c>
      <c r="H432" s="21" t="str" cm="1">
        <f t="array" ref="H432">IFERROR(IF(VLOOKUP(H$1,_xlfn.UNIQUE(_xlfn._xlws.FILTER(ARQUIVOS[REVISÃO],ARQUIVOS[DOCUMENTO]='MATRIZ DE REVISÃO'!$A432)),1,)=$B432,"VIGENTE","OBS"),IF(H$1&lt;$B432,"-",""))</f>
        <v/>
      </c>
      <c r="I432" s="21" t="str" cm="1">
        <f t="array" ref="I432">IFERROR(IF(VLOOKUP(I$1,_xlfn.UNIQUE(_xlfn._xlws.FILTER(ARQUIVOS[REVISÃO],ARQUIVOS[DOCUMENTO]='MATRIZ DE REVISÃO'!$A432)),1,)=$B432,"VIGENTE","OBS"),IF(I$1&lt;$B432,"-",""))</f>
        <v/>
      </c>
      <c r="J432" s="21" t="str" cm="1">
        <f t="array" ref="J432">IFERROR(IF(VLOOKUP(J$1,_xlfn.UNIQUE(_xlfn._xlws.FILTER(ARQUIVOS[REVISÃO],ARQUIVOS[DOCUMENTO]='MATRIZ DE REVISÃO'!$A432)),1,)=$B432,"VIGENTE","OBS"),IF(J$1&lt;$B432,"-",""))</f>
        <v/>
      </c>
      <c r="K432" s="21" t="str" cm="1">
        <f t="array" ref="K432">IFERROR(IF(VLOOKUP(K$1,_xlfn.UNIQUE(_xlfn._xlws.FILTER(ARQUIVOS[REVISÃO],ARQUIVOS[DOCUMENTO]='MATRIZ DE REVISÃO'!$A432)),1,)=$B432,"VIGENTE","OBS"),IF(K$1&lt;$B432,"-",""))</f>
        <v/>
      </c>
      <c r="L432" s="21" t="str" cm="1">
        <f t="array" ref="L432">IFERROR(IF(VLOOKUP(L$1,_xlfn.UNIQUE(_xlfn._xlws.FILTER(ARQUIVOS[REVISÃO],ARQUIVOS[DOCUMENTO]='MATRIZ DE REVISÃO'!$A432)),1,)=$B432,"VIGENTE","OBS"),IF(L$1&lt;$B432,"-",""))</f>
        <v/>
      </c>
      <c r="M432" s="21" t="str" cm="1">
        <f t="array" ref="M432">IFERROR(IF(VLOOKUP(M$1,_xlfn.UNIQUE(_xlfn._xlws.FILTER(ARQUIVOS[REVISÃO],ARQUIVOS[DOCUMENTO]='MATRIZ DE REVISÃO'!$A432)),1,)=$B432,"VIGENTE","OBS"),IF(M$1&lt;$B432,"-",""))</f>
        <v/>
      </c>
      <c r="N432" s="21" t="str" cm="1">
        <f t="array" ref="N432">IFERROR(IF(VLOOKUP(N$1,_xlfn.UNIQUE(_xlfn._xlws.FILTER(ARQUIVOS[REVISÃO],ARQUIVOS[DOCUMENTO]='MATRIZ DE REVISÃO'!$A432)),1,)=$B432,"VIGENTE","OBS"),IF(N$1&lt;$B432,"-",""))</f>
        <v/>
      </c>
      <c r="O432" s="22" t="str" cm="1">
        <f t="array" ref="O432">IFERROR(IF(VLOOKUP(O$1,_xlfn.UNIQUE(_xlfn._xlws.FILTER(ARQUIVOS[REVISÃO],ARQUIVOS[DOCUMENTO]='MATRIZ DE REVISÃO'!$A432)),1,)=$B432,"VIGENTE","OBS"),IF(O$1&lt;$B432,"-",""))</f>
        <v/>
      </c>
      <c r="P432" t="str" cm="1">
        <f t="array" ref="P432">IFERROR(IF(VLOOKUP(P$1,_xlfn.UNIQUE(_xlfn._xlws.FILTER(ARQUIVOS[REVISÃO],ARQUIVOS[DOCUMENTO]='MATRIZ DE REVISÃO'!$A432)),1,)=$B432,"VIGENTE","OBS"),IF(P$1&lt;$B432,"-",""))</f>
        <v/>
      </c>
      <c r="Q432" t="str" cm="1">
        <f t="array" ref="Q432">IFERROR(IF(VLOOKUP(Q$1,_xlfn.UNIQUE(_xlfn._xlws.FILTER(ARQUIVOS[REVISÃO],ARQUIVOS[DOCUMENTO]='MATRIZ DE REVISÃO'!$A432)),1,)=$B432,"VIGENTE","OBS"),IF(Q$1&lt;$B432,"-",""))</f>
        <v/>
      </c>
      <c r="R432" t="str" cm="1">
        <f t="array" ref="R432">IFERROR(IF(VLOOKUP(R$1,_xlfn.UNIQUE(_xlfn._xlws.FILTER(ARQUIVOS[REVISÃO],ARQUIVOS[DOCUMENTO]='MATRIZ DE REVISÃO'!$A432)),1,)=$B432,"VIGENTE","OBS"),IF(R$1&lt;$B432,"-",""))</f>
        <v/>
      </c>
      <c r="S432" t="str" cm="1">
        <f t="array" ref="S432">IFERROR(IF(VLOOKUP(S$1,_xlfn.UNIQUE(_xlfn._xlws.FILTER(ARQUIVOS[REVISÃO],ARQUIVOS[DOCUMENTO]='MATRIZ DE REVISÃO'!$A432)),1,)=$B432,"VIGENTE","OBS"),IF(S$1&lt;$B432,"-",""))</f>
        <v/>
      </c>
    </row>
    <row r="433" spans="1:19" x14ac:dyDescent="0.3">
      <c r="A433" s="16" t="s">
        <v>3223</v>
      </c>
      <c r="B433" s="17" t="str">
        <f>_xlfn.XLOOKUP(A433,LD_01[DOCUMENTO],LD_01[REVISÃO])</f>
        <v>R00</v>
      </c>
      <c r="C433" s="17" t="s">
        <v>4318</v>
      </c>
      <c r="D433" s="21" t="str" cm="1">
        <f t="array" ref="D433">IFERROR(IF(VLOOKUP(D$1,_xlfn.UNIQUE(_xlfn._xlws.FILTER(ARQUIVOS[REVISÃO],ARQUIVOS[DOCUMENTO]='MATRIZ DE REVISÃO'!$A433)),1,)=$B433,"VIGENTE","OBS"),IF(D$1&lt;$B433,"-",""))</f>
        <v>VIGENTE</v>
      </c>
      <c r="E433" s="21" t="str" cm="1">
        <f t="array" ref="E433">IFERROR(IF(VLOOKUP(E$1,_xlfn.UNIQUE(_xlfn._xlws.FILTER(ARQUIVOS[REVISÃO],ARQUIVOS[DOCUMENTO]='MATRIZ DE REVISÃO'!$A433)),1,)=$B433,"VIGENTE","OBS"),IF(E$1&lt;$B433,"-",""))</f>
        <v/>
      </c>
      <c r="F433" s="21" t="str" cm="1">
        <f t="array" ref="F433">IFERROR(IF(VLOOKUP(F$1,_xlfn.UNIQUE(_xlfn._xlws.FILTER(ARQUIVOS[REVISÃO],ARQUIVOS[DOCUMENTO]='MATRIZ DE REVISÃO'!$A433)),1,)=$B433,"VIGENTE","OBS"),IF(F$1&lt;$B433,"-",""))</f>
        <v/>
      </c>
      <c r="G433" s="21" t="str" cm="1">
        <f t="array" ref="G433">IFERROR(IF(VLOOKUP(G$1,_xlfn.UNIQUE(_xlfn._xlws.FILTER(ARQUIVOS[REVISÃO],ARQUIVOS[DOCUMENTO]='MATRIZ DE REVISÃO'!$A433)),1,)=$B433,"VIGENTE","OBS"),IF(G$1&lt;$B433,"-",""))</f>
        <v/>
      </c>
      <c r="H433" s="21" t="str" cm="1">
        <f t="array" ref="H433">IFERROR(IF(VLOOKUP(H$1,_xlfn.UNIQUE(_xlfn._xlws.FILTER(ARQUIVOS[REVISÃO],ARQUIVOS[DOCUMENTO]='MATRIZ DE REVISÃO'!$A433)),1,)=$B433,"VIGENTE","OBS"),IF(H$1&lt;$B433,"-",""))</f>
        <v/>
      </c>
      <c r="I433" s="21" t="str" cm="1">
        <f t="array" ref="I433">IFERROR(IF(VLOOKUP(I$1,_xlfn.UNIQUE(_xlfn._xlws.FILTER(ARQUIVOS[REVISÃO],ARQUIVOS[DOCUMENTO]='MATRIZ DE REVISÃO'!$A433)),1,)=$B433,"VIGENTE","OBS"),IF(I$1&lt;$B433,"-",""))</f>
        <v/>
      </c>
      <c r="J433" s="21" t="str" cm="1">
        <f t="array" ref="J433">IFERROR(IF(VLOOKUP(J$1,_xlfn.UNIQUE(_xlfn._xlws.FILTER(ARQUIVOS[REVISÃO],ARQUIVOS[DOCUMENTO]='MATRIZ DE REVISÃO'!$A433)),1,)=$B433,"VIGENTE","OBS"),IF(J$1&lt;$B433,"-",""))</f>
        <v/>
      </c>
      <c r="K433" s="21" t="str" cm="1">
        <f t="array" ref="K433">IFERROR(IF(VLOOKUP(K$1,_xlfn.UNIQUE(_xlfn._xlws.FILTER(ARQUIVOS[REVISÃO],ARQUIVOS[DOCUMENTO]='MATRIZ DE REVISÃO'!$A433)),1,)=$B433,"VIGENTE","OBS"),IF(K$1&lt;$B433,"-",""))</f>
        <v/>
      </c>
      <c r="L433" s="21" t="str" cm="1">
        <f t="array" ref="L433">IFERROR(IF(VLOOKUP(L$1,_xlfn.UNIQUE(_xlfn._xlws.FILTER(ARQUIVOS[REVISÃO],ARQUIVOS[DOCUMENTO]='MATRIZ DE REVISÃO'!$A433)),1,)=$B433,"VIGENTE","OBS"),IF(L$1&lt;$B433,"-",""))</f>
        <v/>
      </c>
      <c r="M433" s="21" t="str" cm="1">
        <f t="array" ref="M433">IFERROR(IF(VLOOKUP(M$1,_xlfn.UNIQUE(_xlfn._xlws.FILTER(ARQUIVOS[REVISÃO],ARQUIVOS[DOCUMENTO]='MATRIZ DE REVISÃO'!$A433)),1,)=$B433,"VIGENTE","OBS"),IF(M$1&lt;$B433,"-",""))</f>
        <v/>
      </c>
      <c r="N433" s="21" t="str" cm="1">
        <f t="array" ref="N433">IFERROR(IF(VLOOKUP(N$1,_xlfn.UNIQUE(_xlfn._xlws.FILTER(ARQUIVOS[REVISÃO],ARQUIVOS[DOCUMENTO]='MATRIZ DE REVISÃO'!$A433)),1,)=$B433,"VIGENTE","OBS"),IF(N$1&lt;$B433,"-",""))</f>
        <v/>
      </c>
      <c r="O433" s="22" t="str" cm="1">
        <f t="array" ref="O433">IFERROR(IF(VLOOKUP(O$1,_xlfn.UNIQUE(_xlfn._xlws.FILTER(ARQUIVOS[REVISÃO],ARQUIVOS[DOCUMENTO]='MATRIZ DE REVISÃO'!$A433)),1,)=$B433,"VIGENTE","OBS"),IF(O$1&lt;$B433,"-",""))</f>
        <v/>
      </c>
      <c r="P433" t="str" cm="1">
        <f t="array" ref="P433">IFERROR(IF(VLOOKUP(P$1,_xlfn.UNIQUE(_xlfn._xlws.FILTER(ARQUIVOS[REVISÃO],ARQUIVOS[DOCUMENTO]='MATRIZ DE REVISÃO'!$A433)),1,)=$B433,"VIGENTE","OBS"),IF(P$1&lt;$B433,"-",""))</f>
        <v/>
      </c>
      <c r="Q433" t="str" cm="1">
        <f t="array" ref="Q433">IFERROR(IF(VLOOKUP(Q$1,_xlfn.UNIQUE(_xlfn._xlws.FILTER(ARQUIVOS[REVISÃO],ARQUIVOS[DOCUMENTO]='MATRIZ DE REVISÃO'!$A433)),1,)=$B433,"VIGENTE","OBS"),IF(Q$1&lt;$B433,"-",""))</f>
        <v/>
      </c>
      <c r="R433" t="str" cm="1">
        <f t="array" ref="R433">IFERROR(IF(VLOOKUP(R$1,_xlfn.UNIQUE(_xlfn._xlws.FILTER(ARQUIVOS[REVISÃO],ARQUIVOS[DOCUMENTO]='MATRIZ DE REVISÃO'!$A433)),1,)=$B433,"VIGENTE","OBS"),IF(R$1&lt;$B433,"-",""))</f>
        <v/>
      </c>
      <c r="S433" t="str" cm="1">
        <f t="array" ref="S433">IFERROR(IF(VLOOKUP(S$1,_xlfn.UNIQUE(_xlfn._xlws.FILTER(ARQUIVOS[REVISÃO],ARQUIVOS[DOCUMENTO]='MATRIZ DE REVISÃO'!$A433)),1,)=$B433,"VIGENTE","OBS"),IF(S$1&lt;$B433,"-",""))</f>
        <v/>
      </c>
    </row>
    <row r="434" spans="1:19" x14ac:dyDescent="0.3">
      <c r="A434" s="16" t="s">
        <v>3228</v>
      </c>
      <c r="B434" s="17" t="str">
        <f>_xlfn.XLOOKUP(A434,LD_01[DOCUMENTO],LD_01[REVISÃO])</f>
        <v>R02</v>
      </c>
      <c r="C434" s="17" t="s">
        <v>4320</v>
      </c>
      <c r="D434" s="21" t="str" cm="1">
        <f t="array" ref="D434">IFERROR(IF(VLOOKUP(D$1,_xlfn.UNIQUE(_xlfn._xlws.FILTER(ARQUIVOS[REVISÃO],ARQUIVOS[DOCUMENTO]='MATRIZ DE REVISÃO'!$A434)),1,)=$B434,"VIGENTE","OBS"),IF(D$1&lt;$B434,"-",""))</f>
        <v>-</v>
      </c>
      <c r="E434" s="21" t="str" cm="1">
        <f t="array" ref="E434">IFERROR(IF(VLOOKUP(E$1,_xlfn.UNIQUE(_xlfn._xlws.FILTER(ARQUIVOS[REVISÃO],ARQUIVOS[DOCUMENTO]='MATRIZ DE REVISÃO'!$A434)),1,)=$B434,"VIGENTE","OBS"),IF(E$1&lt;$B434,"-",""))</f>
        <v>OBS</v>
      </c>
      <c r="F434" s="21" t="str" cm="1">
        <f t="array" ref="F434">IFERROR(IF(VLOOKUP(F$1,_xlfn.UNIQUE(_xlfn._xlws.FILTER(ARQUIVOS[REVISÃO],ARQUIVOS[DOCUMENTO]='MATRIZ DE REVISÃO'!$A434)),1,)=$B434,"VIGENTE","OBS"),IF(F$1&lt;$B434,"-",""))</f>
        <v>VIGENTE</v>
      </c>
      <c r="G434" s="21" t="str" cm="1">
        <f t="array" ref="G434">IFERROR(IF(VLOOKUP(G$1,_xlfn.UNIQUE(_xlfn._xlws.FILTER(ARQUIVOS[REVISÃO],ARQUIVOS[DOCUMENTO]='MATRIZ DE REVISÃO'!$A434)),1,)=$B434,"VIGENTE","OBS"),IF(G$1&lt;$B434,"-",""))</f>
        <v/>
      </c>
      <c r="H434" s="21" t="str" cm="1">
        <f t="array" ref="H434">IFERROR(IF(VLOOKUP(H$1,_xlfn.UNIQUE(_xlfn._xlws.FILTER(ARQUIVOS[REVISÃO],ARQUIVOS[DOCUMENTO]='MATRIZ DE REVISÃO'!$A434)),1,)=$B434,"VIGENTE","OBS"),IF(H$1&lt;$B434,"-",""))</f>
        <v/>
      </c>
      <c r="I434" s="21" t="str" cm="1">
        <f t="array" ref="I434">IFERROR(IF(VLOOKUP(I$1,_xlfn.UNIQUE(_xlfn._xlws.FILTER(ARQUIVOS[REVISÃO],ARQUIVOS[DOCUMENTO]='MATRIZ DE REVISÃO'!$A434)),1,)=$B434,"VIGENTE","OBS"),IF(I$1&lt;$B434,"-",""))</f>
        <v/>
      </c>
      <c r="J434" s="21" t="str" cm="1">
        <f t="array" ref="J434">IFERROR(IF(VLOOKUP(J$1,_xlfn.UNIQUE(_xlfn._xlws.FILTER(ARQUIVOS[REVISÃO],ARQUIVOS[DOCUMENTO]='MATRIZ DE REVISÃO'!$A434)),1,)=$B434,"VIGENTE","OBS"),IF(J$1&lt;$B434,"-",""))</f>
        <v/>
      </c>
      <c r="K434" s="21" t="str" cm="1">
        <f t="array" ref="K434">IFERROR(IF(VLOOKUP(K$1,_xlfn.UNIQUE(_xlfn._xlws.FILTER(ARQUIVOS[REVISÃO],ARQUIVOS[DOCUMENTO]='MATRIZ DE REVISÃO'!$A434)),1,)=$B434,"VIGENTE","OBS"),IF(K$1&lt;$B434,"-",""))</f>
        <v/>
      </c>
      <c r="L434" s="21" t="str" cm="1">
        <f t="array" ref="L434">IFERROR(IF(VLOOKUP(L$1,_xlfn.UNIQUE(_xlfn._xlws.FILTER(ARQUIVOS[REVISÃO],ARQUIVOS[DOCUMENTO]='MATRIZ DE REVISÃO'!$A434)),1,)=$B434,"VIGENTE","OBS"),IF(L$1&lt;$B434,"-",""))</f>
        <v/>
      </c>
      <c r="M434" s="21" t="str" cm="1">
        <f t="array" ref="M434">IFERROR(IF(VLOOKUP(M$1,_xlfn.UNIQUE(_xlfn._xlws.FILTER(ARQUIVOS[REVISÃO],ARQUIVOS[DOCUMENTO]='MATRIZ DE REVISÃO'!$A434)),1,)=$B434,"VIGENTE","OBS"),IF(M$1&lt;$B434,"-",""))</f>
        <v/>
      </c>
      <c r="N434" s="21" t="str" cm="1">
        <f t="array" ref="N434">IFERROR(IF(VLOOKUP(N$1,_xlfn.UNIQUE(_xlfn._xlws.FILTER(ARQUIVOS[REVISÃO],ARQUIVOS[DOCUMENTO]='MATRIZ DE REVISÃO'!$A434)),1,)=$B434,"VIGENTE","OBS"),IF(N$1&lt;$B434,"-",""))</f>
        <v/>
      </c>
      <c r="O434" s="22" t="str" cm="1">
        <f t="array" ref="O434">IFERROR(IF(VLOOKUP(O$1,_xlfn.UNIQUE(_xlfn._xlws.FILTER(ARQUIVOS[REVISÃO],ARQUIVOS[DOCUMENTO]='MATRIZ DE REVISÃO'!$A434)),1,)=$B434,"VIGENTE","OBS"),IF(O$1&lt;$B434,"-",""))</f>
        <v/>
      </c>
      <c r="P434" t="str" cm="1">
        <f t="array" ref="P434">IFERROR(IF(VLOOKUP(P$1,_xlfn.UNIQUE(_xlfn._xlws.FILTER(ARQUIVOS[REVISÃO],ARQUIVOS[DOCUMENTO]='MATRIZ DE REVISÃO'!$A434)),1,)=$B434,"VIGENTE","OBS"),IF(P$1&lt;$B434,"-",""))</f>
        <v/>
      </c>
      <c r="Q434" t="str" cm="1">
        <f t="array" ref="Q434">IFERROR(IF(VLOOKUP(Q$1,_xlfn.UNIQUE(_xlfn._xlws.FILTER(ARQUIVOS[REVISÃO],ARQUIVOS[DOCUMENTO]='MATRIZ DE REVISÃO'!$A434)),1,)=$B434,"VIGENTE","OBS"),IF(Q$1&lt;$B434,"-",""))</f>
        <v/>
      </c>
      <c r="R434" t="str" cm="1">
        <f t="array" ref="R434">IFERROR(IF(VLOOKUP(R$1,_xlfn.UNIQUE(_xlfn._xlws.FILTER(ARQUIVOS[REVISÃO],ARQUIVOS[DOCUMENTO]='MATRIZ DE REVISÃO'!$A434)),1,)=$B434,"VIGENTE","OBS"),IF(R$1&lt;$B434,"-",""))</f>
        <v/>
      </c>
      <c r="S434" t="str" cm="1">
        <f t="array" ref="S434">IFERROR(IF(VLOOKUP(S$1,_xlfn.UNIQUE(_xlfn._xlws.FILTER(ARQUIVOS[REVISÃO],ARQUIVOS[DOCUMENTO]='MATRIZ DE REVISÃO'!$A434)),1,)=$B434,"VIGENTE","OBS"),IF(S$1&lt;$B434,"-",""))</f>
        <v/>
      </c>
    </row>
    <row r="435" spans="1:19" x14ac:dyDescent="0.3">
      <c r="A435" s="16" t="s">
        <v>3229</v>
      </c>
      <c r="B435" s="17" t="str">
        <f>_xlfn.XLOOKUP(A435,LD_01[DOCUMENTO],LD_01[REVISÃO])</f>
        <v>R00</v>
      </c>
      <c r="C435" s="17" t="s">
        <v>4320</v>
      </c>
      <c r="D435" s="21" t="str" cm="1">
        <f t="array" ref="D435">IFERROR(IF(VLOOKUP(D$1,_xlfn.UNIQUE(_xlfn._xlws.FILTER(ARQUIVOS[REVISÃO],ARQUIVOS[DOCUMENTO]='MATRIZ DE REVISÃO'!$A435)),1,)=$B435,"VIGENTE","OBS"),IF(D$1&lt;$B435,"-",""))</f>
        <v>VIGENTE</v>
      </c>
      <c r="E435" s="21" t="str" cm="1">
        <f t="array" ref="E435">IFERROR(IF(VLOOKUP(E$1,_xlfn.UNIQUE(_xlfn._xlws.FILTER(ARQUIVOS[REVISÃO],ARQUIVOS[DOCUMENTO]='MATRIZ DE REVISÃO'!$A435)),1,)=$B435,"VIGENTE","OBS"),IF(E$1&lt;$B435,"-",""))</f>
        <v/>
      </c>
      <c r="F435" s="21" t="str" cm="1">
        <f t="array" ref="F435">IFERROR(IF(VLOOKUP(F$1,_xlfn.UNIQUE(_xlfn._xlws.FILTER(ARQUIVOS[REVISÃO],ARQUIVOS[DOCUMENTO]='MATRIZ DE REVISÃO'!$A435)),1,)=$B435,"VIGENTE","OBS"),IF(F$1&lt;$B435,"-",""))</f>
        <v/>
      </c>
      <c r="G435" s="21" t="str" cm="1">
        <f t="array" ref="G435">IFERROR(IF(VLOOKUP(G$1,_xlfn.UNIQUE(_xlfn._xlws.FILTER(ARQUIVOS[REVISÃO],ARQUIVOS[DOCUMENTO]='MATRIZ DE REVISÃO'!$A435)),1,)=$B435,"VIGENTE","OBS"),IF(G$1&lt;$B435,"-",""))</f>
        <v/>
      </c>
      <c r="H435" s="21" t="str" cm="1">
        <f t="array" ref="H435">IFERROR(IF(VLOOKUP(H$1,_xlfn.UNIQUE(_xlfn._xlws.FILTER(ARQUIVOS[REVISÃO],ARQUIVOS[DOCUMENTO]='MATRIZ DE REVISÃO'!$A435)),1,)=$B435,"VIGENTE","OBS"),IF(H$1&lt;$B435,"-",""))</f>
        <v/>
      </c>
      <c r="I435" s="21" t="str" cm="1">
        <f t="array" ref="I435">IFERROR(IF(VLOOKUP(I$1,_xlfn.UNIQUE(_xlfn._xlws.FILTER(ARQUIVOS[REVISÃO],ARQUIVOS[DOCUMENTO]='MATRIZ DE REVISÃO'!$A435)),1,)=$B435,"VIGENTE","OBS"),IF(I$1&lt;$B435,"-",""))</f>
        <v/>
      </c>
      <c r="J435" s="21" t="str" cm="1">
        <f t="array" ref="J435">IFERROR(IF(VLOOKUP(J$1,_xlfn.UNIQUE(_xlfn._xlws.FILTER(ARQUIVOS[REVISÃO],ARQUIVOS[DOCUMENTO]='MATRIZ DE REVISÃO'!$A435)),1,)=$B435,"VIGENTE","OBS"),IF(J$1&lt;$B435,"-",""))</f>
        <v/>
      </c>
      <c r="K435" s="21" t="str" cm="1">
        <f t="array" ref="K435">IFERROR(IF(VLOOKUP(K$1,_xlfn.UNIQUE(_xlfn._xlws.FILTER(ARQUIVOS[REVISÃO],ARQUIVOS[DOCUMENTO]='MATRIZ DE REVISÃO'!$A435)),1,)=$B435,"VIGENTE","OBS"),IF(K$1&lt;$B435,"-",""))</f>
        <v/>
      </c>
      <c r="L435" s="21" t="str" cm="1">
        <f t="array" ref="L435">IFERROR(IF(VLOOKUP(L$1,_xlfn.UNIQUE(_xlfn._xlws.FILTER(ARQUIVOS[REVISÃO],ARQUIVOS[DOCUMENTO]='MATRIZ DE REVISÃO'!$A435)),1,)=$B435,"VIGENTE","OBS"),IF(L$1&lt;$B435,"-",""))</f>
        <v/>
      </c>
      <c r="M435" s="21" t="str" cm="1">
        <f t="array" ref="M435">IFERROR(IF(VLOOKUP(M$1,_xlfn.UNIQUE(_xlfn._xlws.FILTER(ARQUIVOS[REVISÃO],ARQUIVOS[DOCUMENTO]='MATRIZ DE REVISÃO'!$A435)),1,)=$B435,"VIGENTE","OBS"),IF(M$1&lt;$B435,"-",""))</f>
        <v/>
      </c>
      <c r="N435" s="21" t="str" cm="1">
        <f t="array" ref="N435">IFERROR(IF(VLOOKUP(N$1,_xlfn.UNIQUE(_xlfn._xlws.FILTER(ARQUIVOS[REVISÃO],ARQUIVOS[DOCUMENTO]='MATRIZ DE REVISÃO'!$A435)),1,)=$B435,"VIGENTE","OBS"),IF(N$1&lt;$B435,"-",""))</f>
        <v/>
      </c>
      <c r="O435" s="22" t="str" cm="1">
        <f t="array" ref="O435">IFERROR(IF(VLOOKUP(O$1,_xlfn.UNIQUE(_xlfn._xlws.FILTER(ARQUIVOS[REVISÃO],ARQUIVOS[DOCUMENTO]='MATRIZ DE REVISÃO'!$A435)),1,)=$B435,"VIGENTE","OBS"),IF(O$1&lt;$B435,"-",""))</f>
        <v/>
      </c>
      <c r="P435" t="str" cm="1">
        <f t="array" ref="P435">IFERROR(IF(VLOOKUP(P$1,_xlfn.UNIQUE(_xlfn._xlws.FILTER(ARQUIVOS[REVISÃO],ARQUIVOS[DOCUMENTO]='MATRIZ DE REVISÃO'!$A435)),1,)=$B435,"VIGENTE","OBS"),IF(P$1&lt;$B435,"-",""))</f>
        <v/>
      </c>
      <c r="Q435" t="str" cm="1">
        <f t="array" ref="Q435">IFERROR(IF(VLOOKUP(Q$1,_xlfn.UNIQUE(_xlfn._xlws.FILTER(ARQUIVOS[REVISÃO],ARQUIVOS[DOCUMENTO]='MATRIZ DE REVISÃO'!$A435)),1,)=$B435,"VIGENTE","OBS"),IF(Q$1&lt;$B435,"-",""))</f>
        <v/>
      </c>
      <c r="R435" t="str" cm="1">
        <f t="array" ref="R435">IFERROR(IF(VLOOKUP(R$1,_xlfn.UNIQUE(_xlfn._xlws.FILTER(ARQUIVOS[REVISÃO],ARQUIVOS[DOCUMENTO]='MATRIZ DE REVISÃO'!$A435)),1,)=$B435,"VIGENTE","OBS"),IF(R$1&lt;$B435,"-",""))</f>
        <v/>
      </c>
      <c r="S435" t="str" cm="1">
        <f t="array" ref="S435">IFERROR(IF(VLOOKUP(S$1,_xlfn.UNIQUE(_xlfn._xlws.FILTER(ARQUIVOS[REVISÃO],ARQUIVOS[DOCUMENTO]='MATRIZ DE REVISÃO'!$A435)),1,)=$B435,"VIGENTE","OBS"),IF(S$1&lt;$B435,"-",""))</f>
        <v/>
      </c>
    </row>
    <row r="436" spans="1:19" x14ac:dyDescent="0.3">
      <c r="A436" s="16" t="s">
        <v>3230</v>
      </c>
      <c r="B436" s="17" t="str">
        <f>_xlfn.XLOOKUP(A436,LD_01[DOCUMENTO],LD_01[REVISÃO])</f>
        <v>R01</v>
      </c>
      <c r="C436" s="17" t="s">
        <v>4320</v>
      </c>
      <c r="D436" s="21" t="str" cm="1">
        <f t="array" ref="D436">IFERROR(IF(VLOOKUP(D$1,_xlfn.UNIQUE(_xlfn._xlws.FILTER(ARQUIVOS[REVISÃO],ARQUIVOS[DOCUMENTO]='MATRIZ DE REVISÃO'!$A436)),1,)=$B436,"VIGENTE","OBS"),IF(D$1&lt;$B436,"-",""))</f>
        <v>OBS</v>
      </c>
      <c r="E436" s="21" t="str" cm="1">
        <f t="array" ref="E436">IFERROR(IF(VLOOKUP(E$1,_xlfn.UNIQUE(_xlfn._xlws.FILTER(ARQUIVOS[REVISÃO],ARQUIVOS[DOCUMENTO]='MATRIZ DE REVISÃO'!$A436)),1,)=$B436,"VIGENTE","OBS"),IF(E$1&lt;$B436,"-",""))</f>
        <v>VIGENTE</v>
      </c>
      <c r="F436" s="21" t="str" cm="1">
        <f t="array" ref="F436">IFERROR(IF(VLOOKUP(F$1,_xlfn.UNIQUE(_xlfn._xlws.FILTER(ARQUIVOS[REVISÃO],ARQUIVOS[DOCUMENTO]='MATRIZ DE REVISÃO'!$A436)),1,)=$B436,"VIGENTE","OBS"),IF(F$1&lt;$B436,"-",""))</f>
        <v/>
      </c>
      <c r="G436" s="21" t="str" cm="1">
        <f t="array" ref="G436">IFERROR(IF(VLOOKUP(G$1,_xlfn.UNIQUE(_xlfn._xlws.FILTER(ARQUIVOS[REVISÃO],ARQUIVOS[DOCUMENTO]='MATRIZ DE REVISÃO'!$A436)),1,)=$B436,"VIGENTE","OBS"),IF(G$1&lt;$B436,"-",""))</f>
        <v/>
      </c>
      <c r="H436" s="21" t="str" cm="1">
        <f t="array" ref="H436">IFERROR(IF(VLOOKUP(H$1,_xlfn.UNIQUE(_xlfn._xlws.FILTER(ARQUIVOS[REVISÃO],ARQUIVOS[DOCUMENTO]='MATRIZ DE REVISÃO'!$A436)),1,)=$B436,"VIGENTE","OBS"),IF(H$1&lt;$B436,"-",""))</f>
        <v/>
      </c>
      <c r="I436" s="21" t="str" cm="1">
        <f t="array" ref="I436">IFERROR(IF(VLOOKUP(I$1,_xlfn.UNIQUE(_xlfn._xlws.FILTER(ARQUIVOS[REVISÃO],ARQUIVOS[DOCUMENTO]='MATRIZ DE REVISÃO'!$A436)),1,)=$B436,"VIGENTE","OBS"),IF(I$1&lt;$B436,"-",""))</f>
        <v/>
      </c>
      <c r="J436" s="21" t="str" cm="1">
        <f t="array" ref="J436">IFERROR(IF(VLOOKUP(J$1,_xlfn.UNIQUE(_xlfn._xlws.FILTER(ARQUIVOS[REVISÃO],ARQUIVOS[DOCUMENTO]='MATRIZ DE REVISÃO'!$A436)),1,)=$B436,"VIGENTE","OBS"),IF(J$1&lt;$B436,"-",""))</f>
        <v/>
      </c>
      <c r="K436" s="21" t="str" cm="1">
        <f t="array" ref="K436">IFERROR(IF(VLOOKUP(K$1,_xlfn.UNIQUE(_xlfn._xlws.FILTER(ARQUIVOS[REVISÃO],ARQUIVOS[DOCUMENTO]='MATRIZ DE REVISÃO'!$A436)),1,)=$B436,"VIGENTE","OBS"),IF(K$1&lt;$B436,"-",""))</f>
        <v/>
      </c>
      <c r="L436" s="21" t="str" cm="1">
        <f t="array" ref="L436">IFERROR(IF(VLOOKUP(L$1,_xlfn.UNIQUE(_xlfn._xlws.FILTER(ARQUIVOS[REVISÃO],ARQUIVOS[DOCUMENTO]='MATRIZ DE REVISÃO'!$A436)),1,)=$B436,"VIGENTE","OBS"),IF(L$1&lt;$B436,"-",""))</f>
        <v/>
      </c>
      <c r="M436" s="21" t="str" cm="1">
        <f t="array" ref="M436">IFERROR(IF(VLOOKUP(M$1,_xlfn.UNIQUE(_xlfn._xlws.FILTER(ARQUIVOS[REVISÃO],ARQUIVOS[DOCUMENTO]='MATRIZ DE REVISÃO'!$A436)),1,)=$B436,"VIGENTE","OBS"),IF(M$1&lt;$B436,"-",""))</f>
        <v/>
      </c>
      <c r="N436" s="21" t="str" cm="1">
        <f t="array" ref="N436">IFERROR(IF(VLOOKUP(N$1,_xlfn.UNIQUE(_xlfn._xlws.FILTER(ARQUIVOS[REVISÃO],ARQUIVOS[DOCUMENTO]='MATRIZ DE REVISÃO'!$A436)),1,)=$B436,"VIGENTE","OBS"),IF(N$1&lt;$B436,"-",""))</f>
        <v/>
      </c>
      <c r="O436" s="22" t="str" cm="1">
        <f t="array" ref="O436">IFERROR(IF(VLOOKUP(O$1,_xlfn.UNIQUE(_xlfn._xlws.FILTER(ARQUIVOS[REVISÃO],ARQUIVOS[DOCUMENTO]='MATRIZ DE REVISÃO'!$A436)),1,)=$B436,"VIGENTE","OBS"),IF(O$1&lt;$B436,"-",""))</f>
        <v/>
      </c>
      <c r="P436" t="str" cm="1">
        <f t="array" ref="P436">IFERROR(IF(VLOOKUP(P$1,_xlfn.UNIQUE(_xlfn._xlws.FILTER(ARQUIVOS[REVISÃO],ARQUIVOS[DOCUMENTO]='MATRIZ DE REVISÃO'!$A436)),1,)=$B436,"VIGENTE","OBS"),IF(P$1&lt;$B436,"-",""))</f>
        <v/>
      </c>
      <c r="Q436" t="str" cm="1">
        <f t="array" ref="Q436">IFERROR(IF(VLOOKUP(Q$1,_xlfn.UNIQUE(_xlfn._xlws.FILTER(ARQUIVOS[REVISÃO],ARQUIVOS[DOCUMENTO]='MATRIZ DE REVISÃO'!$A436)),1,)=$B436,"VIGENTE","OBS"),IF(Q$1&lt;$B436,"-",""))</f>
        <v/>
      </c>
      <c r="R436" t="str" cm="1">
        <f t="array" ref="R436">IFERROR(IF(VLOOKUP(R$1,_xlfn.UNIQUE(_xlfn._xlws.FILTER(ARQUIVOS[REVISÃO],ARQUIVOS[DOCUMENTO]='MATRIZ DE REVISÃO'!$A436)),1,)=$B436,"VIGENTE","OBS"),IF(R$1&lt;$B436,"-",""))</f>
        <v/>
      </c>
      <c r="S436" t="str" cm="1">
        <f t="array" ref="S436">IFERROR(IF(VLOOKUP(S$1,_xlfn.UNIQUE(_xlfn._xlws.FILTER(ARQUIVOS[REVISÃO],ARQUIVOS[DOCUMENTO]='MATRIZ DE REVISÃO'!$A436)),1,)=$B436,"VIGENTE","OBS"),IF(S$1&lt;$B436,"-",""))</f>
        <v/>
      </c>
    </row>
    <row r="437" spans="1:19" x14ac:dyDescent="0.3">
      <c r="A437" s="16" t="s">
        <v>3231</v>
      </c>
      <c r="B437" s="17" t="str">
        <f>_xlfn.XLOOKUP(A437,LD_01[DOCUMENTO],LD_01[REVISÃO])</f>
        <v>R00</v>
      </c>
      <c r="C437" s="17" t="s">
        <v>4320</v>
      </c>
      <c r="D437" s="21" t="str" cm="1">
        <f t="array" ref="D437">IFERROR(IF(VLOOKUP(D$1,_xlfn.UNIQUE(_xlfn._xlws.FILTER(ARQUIVOS[REVISÃO],ARQUIVOS[DOCUMENTO]='MATRIZ DE REVISÃO'!$A437)),1,)=$B437,"VIGENTE","OBS"),IF(D$1&lt;$B437,"-",""))</f>
        <v>VIGENTE</v>
      </c>
      <c r="E437" s="21" t="str" cm="1">
        <f t="array" ref="E437">IFERROR(IF(VLOOKUP(E$1,_xlfn.UNIQUE(_xlfn._xlws.FILTER(ARQUIVOS[REVISÃO],ARQUIVOS[DOCUMENTO]='MATRIZ DE REVISÃO'!$A437)),1,)=$B437,"VIGENTE","OBS"),IF(E$1&lt;$B437,"-",""))</f>
        <v/>
      </c>
      <c r="F437" s="21" t="str" cm="1">
        <f t="array" ref="F437">IFERROR(IF(VLOOKUP(F$1,_xlfn.UNIQUE(_xlfn._xlws.FILTER(ARQUIVOS[REVISÃO],ARQUIVOS[DOCUMENTO]='MATRIZ DE REVISÃO'!$A437)),1,)=$B437,"VIGENTE","OBS"),IF(F$1&lt;$B437,"-",""))</f>
        <v/>
      </c>
      <c r="G437" s="21" t="str" cm="1">
        <f t="array" ref="G437">IFERROR(IF(VLOOKUP(G$1,_xlfn.UNIQUE(_xlfn._xlws.FILTER(ARQUIVOS[REVISÃO],ARQUIVOS[DOCUMENTO]='MATRIZ DE REVISÃO'!$A437)),1,)=$B437,"VIGENTE","OBS"),IF(G$1&lt;$B437,"-",""))</f>
        <v/>
      </c>
      <c r="H437" s="21" t="str" cm="1">
        <f t="array" ref="H437">IFERROR(IF(VLOOKUP(H$1,_xlfn.UNIQUE(_xlfn._xlws.FILTER(ARQUIVOS[REVISÃO],ARQUIVOS[DOCUMENTO]='MATRIZ DE REVISÃO'!$A437)),1,)=$B437,"VIGENTE","OBS"),IF(H$1&lt;$B437,"-",""))</f>
        <v/>
      </c>
      <c r="I437" s="21" t="str" cm="1">
        <f t="array" ref="I437">IFERROR(IF(VLOOKUP(I$1,_xlfn.UNIQUE(_xlfn._xlws.FILTER(ARQUIVOS[REVISÃO],ARQUIVOS[DOCUMENTO]='MATRIZ DE REVISÃO'!$A437)),1,)=$B437,"VIGENTE","OBS"),IF(I$1&lt;$B437,"-",""))</f>
        <v/>
      </c>
      <c r="J437" s="21" t="str" cm="1">
        <f t="array" ref="J437">IFERROR(IF(VLOOKUP(J$1,_xlfn.UNIQUE(_xlfn._xlws.FILTER(ARQUIVOS[REVISÃO],ARQUIVOS[DOCUMENTO]='MATRIZ DE REVISÃO'!$A437)),1,)=$B437,"VIGENTE","OBS"),IF(J$1&lt;$B437,"-",""))</f>
        <v/>
      </c>
      <c r="K437" s="21" t="str" cm="1">
        <f t="array" ref="K437">IFERROR(IF(VLOOKUP(K$1,_xlfn.UNIQUE(_xlfn._xlws.FILTER(ARQUIVOS[REVISÃO],ARQUIVOS[DOCUMENTO]='MATRIZ DE REVISÃO'!$A437)),1,)=$B437,"VIGENTE","OBS"),IF(K$1&lt;$B437,"-",""))</f>
        <v/>
      </c>
      <c r="L437" s="21" t="str" cm="1">
        <f t="array" ref="L437">IFERROR(IF(VLOOKUP(L$1,_xlfn.UNIQUE(_xlfn._xlws.FILTER(ARQUIVOS[REVISÃO],ARQUIVOS[DOCUMENTO]='MATRIZ DE REVISÃO'!$A437)),1,)=$B437,"VIGENTE","OBS"),IF(L$1&lt;$B437,"-",""))</f>
        <v/>
      </c>
      <c r="M437" s="21" t="str" cm="1">
        <f t="array" ref="M437">IFERROR(IF(VLOOKUP(M$1,_xlfn.UNIQUE(_xlfn._xlws.FILTER(ARQUIVOS[REVISÃO],ARQUIVOS[DOCUMENTO]='MATRIZ DE REVISÃO'!$A437)),1,)=$B437,"VIGENTE","OBS"),IF(M$1&lt;$B437,"-",""))</f>
        <v/>
      </c>
      <c r="N437" s="21" t="str" cm="1">
        <f t="array" ref="N437">IFERROR(IF(VLOOKUP(N$1,_xlfn.UNIQUE(_xlfn._xlws.FILTER(ARQUIVOS[REVISÃO],ARQUIVOS[DOCUMENTO]='MATRIZ DE REVISÃO'!$A437)),1,)=$B437,"VIGENTE","OBS"),IF(N$1&lt;$B437,"-",""))</f>
        <v/>
      </c>
      <c r="O437" s="22" t="str" cm="1">
        <f t="array" ref="O437">IFERROR(IF(VLOOKUP(O$1,_xlfn.UNIQUE(_xlfn._xlws.FILTER(ARQUIVOS[REVISÃO],ARQUIVOS[DOCUMENTO]='MATRIZ DE REVISÃO'!$A437)),1,)=$B437,"VIGENTE","OBS"),IF(O$1&lt;$B437,"-",""))</f>
        <v/>
      </c>
      <c r="P437" t="str" cm="1">
        <f t="array" ref="P437">IFERROR(IF(VLOOKUP(P$1,_xlfn.UNIQUE(_xlfn._xlws.FILTER(ARQUIVOS[REVISÃO],ARQUIVOS[DOCUMENTO]='MATRIZ DE REVISÃO'!$A437)),1,)=$B437,"VIGENTE","OBS"),IF(P$1&lt;$B437,"-",""))</f>
        <v/>
      </c>
      <c r="Q437" t="str" cm="1">
        <f t="array" ref="Q437">IFERROR(IF(VLOOKUP(Q$1,_xlfn.UNIQUE(_xlfn._xlws.FILTER(ARQUIVOS[REVISÃO],ARQUIVOS[DOCUMENTO]='MATRIZ DE REVISÃO'!$A437)),1,)=$B437,"VIGENTE","OBS"),IF(Q$1&lt;$B437,"-",""))</f>
        <v/>
      </c>
      <c r="R437" t="str" cm="1">
        <f t="array" ref="R437">IFERROR(IF(VLOOKUP(R$1,_xlfn.UNIQUE(_xlfn._xlws.FILTER(ARQUIVOS[REVISÃO],ARQUIVOS[DOCUMENTO]='MATRIZ DE REVISÃO'!$A437)),1,)=$B437,"VIGENTE","OBS"),IF(R$1&lt;$B437,"-",""))</f>
        <v/>
      </c>
      <c r="S437" t="str" cm="1">
        <f t="array" ref="S437">IFERROR(IF(VLOOKUP(S$1,_xlfn.UNIQUE(_xlfn._xlws.FILTER(ARQUIVOS[REVISÃO],ARQUIVOS[DOCUMENTO]='MATRIZ DE REVISÃO'!$A437)),1,)=$B437,"VIGENTE","OBS"),IF(S$1&lt;$B437,"-",""))</f>
        <v/>
      </c>
    </row>
    <row r="438" spans="1:19" x14ac:dyDescent="0.3">
      <c r="A438" s="16" t="s">
        <v>3239</v>
      </c>
      <c r="B438" s="17" t="str">
        <f>_xlfn.XLOOKUP(A438,LD_01[DOCUMENTO],LD_01[REVISÃO])</f>
        <v>R01</v>
      </c>
      <c r="C438" s="17" t="s">
        <v>4320</v>
      </c>
      <c r="D438" s="21" t="str" cm="1">
        <f t="array" ref="D438">IFERROR(IF(VLOOKUP(D$1,_xlfn.UNIQUE(_xlfn._xlws.FILTER(ARQUIVOS[REVISÃO],ARQUIVOS[DOCUMENTO]='MATRIZ DE REVISÃO'!$A438)),1,)=$B438,"VIGENTE","OBS"),IF(D$1&lt;$B438,"-",""))</f>
        <v>-</v>
      </c>
      <c r="E438" s="21" t="str" cm="1">
        <f t="array" ref="E438">IFERROR(IF(VLOOKUP(E$1,_xlfn.UNIQUE(_xlfn._xlws.FILTER(ARQUIVOS[REVISÃO],ARQUIVOS[DOCUMENTO]='MATRIZ DE REVISÃO'!$A438)),1,)=$B438,"VIGENTE","OBS"),IF(E$1&lt;$B438,"-",""))</f>
        <v>VIGENTE</v>
      </c>
      <c r="F438" s="21" t="str" cm="1">
        <f t="array" ref="F438">IFERROR(IF(VLOOKUP(F$1,_xlfn.UNIQUE(_xlfn._xlws.FILTER(ARQUIVOS[REVISÃO],ARQUIVOS[DOCUMENTO]='MATRIZ DE REVISÃO'!$A438)),1,)=$B438,"VIGENTE","OBS"),IF(F$1&lt;$B438,"-",""))</f>
        <v/>
      </c>
      <c r="G438" s="21" t="str" cm="1">
        <f t="array" ref="G438">IFERROR(IF(VLOOKUP(G$1,_xlfn.UNIQUE(_xlfn._xlws.FILTER(ARQUIVOS[REVISÃO],ARQUIVOS[DOCUMENTO]='MATRIZ DE REVISÃO'!$A438)),1,)=$B438,"VIGENTE","OBS"),IF(G$1&lt;$B438,"-",""))</f>
        <v/>
      </c>
      <c r="H438" s="21" t="str" cm="1">
        <f t="array" ref="H438">IFERROR(IF(VLOOKUP(H$1,_xlfn.UNIQUE(_xlfn._xlws.FILTER(ARQUIVOS[REVISÃO],ARQUIVOS[DOCUMENTO]='MATRIZ DE REVISÃO'!$A438)),1,)=$B438,"VIGENTE","OBS"),IF(H$1&lt;$B438,"-",""))</f>
        <v/>
      </c>
      <c r="I438" s="21" t="str" cm="1">
        <f t="array" ref="I438">IFERROR(IF(VLOOKUP(I$1,_xlfn.UNIQUE(_xlfn._xlws.FILTER(ARQUIVOS[REVISÃO],ARQUIVOS[DOCUMENTO]='MATRIZ DE REVISÃO'!$A438)),1,)=$B438,"VIGENTE","OBS"),IF(I$1&lt;$B438,"-",""))</f>
        <v/>
      </c>
      <c r="J438" s="21" t="str" cm="1">
        <f t="array" ref="J438">IFERROR(IF(VLOOKUP(J$1,_xlfn.UNIQUE(_xlfn._xlws.FILTER(ARQUIVOS[REVISÃO],ARQUIVOS[DOCUMENTO]='MATRIZ DE REVISÃO'!$A438)),1,)=$B438,"VIGENTE","OBS"),IF(J$1&lt;$B438,"-",""))</f>
        <v/>
      </c>
      <c r="K438" s="21" t="str" cm="1">
        <f t="array" ref="K438">IFERROR(IF(VLOOKUP(K$1,_xlfn.UNIQUE(_xlfn._xlws.FILTER(ARQUIVOS[REVISÃO],ARQUIVOS[DOCUMENTO]='MATRIZ DE REVISÃO'!$A438)),1,)=$B438,"VIGENTE","OBS"),IF(K$1&lt;$B438,"-",""))</f>
        <v/>
      </c>
      <c r="L438" s="21" t="str" cm="1">
        <f t="array" ref="L438">IFERROR(IF(VLOOKUP(L$1,_xlfn.UNIQUE(_xlfn._xlws.FILTER(ARQUIVOS[REVISÃO],ARQUIVOS[DOCUMENTO]='MATRIZ DE REVISÃO'!$A438)),1,)=$B438,"VIGENTE","OBS"),IF(L$1&lt;$B438,"-",""))</f>
        <v/>
      </c>
      <c r="M438" s="21" t="str" cm="1">
        <f t="array" ref="M438">IFERROR(IF(VLOOKUP(M$1,_xlfn.UNIQUE(_xlfn._xlws.FILTER(ARQUIVOS[REVISÃO],ARQUIVOS[DOCUMENTO]='MATRIZ DE REVISÃO'!$A438)),1,)=$B438,"VIGENTE","OBS"),IF(M$1&lt;$B438,"-",""))</f>
        <v/>
      </c>
      <c r="N438" s="21" t="str" cm="1">
        <f t="array" ref="N438">IFERROR(IF(VLOOKUP(N$1,_xlfn.UNIQUE(_xlfn._xlws.FILTER(ARQUIVOS[REVISÃO],ARQUIVOS[DOCUMENTO]='MATRIZ DE REVISÃO'!$A438)),1,)=$B438,"VIGENTE","OBS"),IF(N$1&lt;$B438,"-",""))</f>
        <v/>
      </c>
      <c r="O438" s="22" t="str" cm="1">
        <f t="array" ref="O438">IFERROR(IF(VLOOKUP(O$1,_xlfn.UNIQUE(_xlfn._xlws.FILTER(ARQUIVOS[REVISÃO],ARQUIVOS[DOCUMENTO]='MATRIZ DE REVISÃO'!$A438)),1,)=$B438,"VIGENTE","OBS"),IF(O$1&lt;$B438,"-",""))</f>
        <v/>
      </c>
      <c r="P438" t="str" cm="1">
        <f t="array" ref="P438">IFERROR(IF(VLOOKUP(P$1,_xlfn.UNIQUE(_xlfn._xlws.FILTER(ARQUIVOS[REVISÃO],ARQUIVOS[DOCUMENTO]='MATRIZ DE REVISÃO'!$A438)),1,)=$B438,"VIGENTE","OBS"),IF(P$1&lt;$B438,"-",""))</f>
        <v/>
      </c>
      <c r="Q438" t="str" cm="1">
        <f t="array" ref="Q438">IFERROR(IF(VLOOKUP(Q$1,_xlfn.UNIQUE(_xlfn._xlws.FILTER(ARQUIVOS[REVISÃO],ARQUIVOS[DOCUMENTO]='MATRIZ DE REVISÃO'!$A438)),1,)=$B438,"VIGENTE","OBS"),IF(Q$1&lt;$B438,"-",""))</f>
        <v/>
      </c>
      <c r="R438" t="str" cm="1">
        <f t="array" ref="R438">IFERROR(IF(VLOOKUP(R$1,_xlfn.UNIQUE(_xlfn._xlws.FILTER(ARQUIVOS[REVISÃO],ARQUIVOS[DOCUMENTO]='MATRIZ DE REVISÃO'!$A438)),1,)=$B438,"VIGENTE","OBS"),IF(R$1&lt;$B438,"-",""))</f>
        <v/>
      </c>
      <c r="S438" t="str" cm="1">
        <f t="array" ref="S438">IFERROR(IF(VLOOKUP(S$1,_xlfn.UNIQUE(_xlfn._xlws.FILTER(ARQUIVOS[REVISÃO],ARQUIVOS[DOCUMENTO]='MATRIZ DE REVISÃO'!$A438)),1,)=$B438,"VIGENTE","OBS"),IF(S$1&lt;$B438,"-",""))</f>
        <v/>
      </c>
    </row>
    <row r="439" spans="1:19" x14ac:dyDescent="0.3">
      <c r="A439" s="16" t="s">
        <v>3240</v>
      </c>
      <c r="B439" s="17" t="str">
        <f>_xlfn.XLOOKUP(A439,LD_01[DOCUMENTO],LD_01[REVISÃO])</f>
        <v>R00</v>
      </c>
      <c r="C439" s="17" t="s">
        <v>4320</v>
      </c>
      <c r="D439" s="21" t="str" cm="1">
        <f t="array" ref="D439">IFERROR(IF(VLOOKUP(D$1,_xlfn.UNIQUE(_xlfn._xlws.FILTER(ARQUIVOS[REVISÃO],ARQUIVOS[DOCUMENTO]='MATRIZ DE REVISÃO'!$A439)),1,)=$B439,"VIGENTE","OBS"),IF(D$1&lt;$B439,"-",""))</f>
        <v>VIGENTE</v>
      </c>
      <c r="E439" s="21" t="str" cm="1">
        <f t="array" ref="E439">IFERROR(IF(VLOOKUP(E$1,_xlfn.UNIQUE(_xlfn._xlws.FILTER(ARQUIVOS[REVISÃO],ARQUIVOS[DOCUMENTO]='MATRIZ DE REVISÃO'!$A439)),1,)=$B439,"VIGENTE","OBS"),IF(E$1&lt;$B439,"-",""))</f>
        <v/>
      </c>
      <c r="F439" s="21" t="str" cm="1">
        <f t="array" ref="F439">IFERROR(IF(VLOOKUP(F$1,_xlfn.UNIQUE(_xlfn._xlws.FILTER(ARQUIVOS[REVISÃO],ARQUIVOS[DOCUMENTO]='MATRIZ DE REVISÃO'!$A439)),1,)=$B439,"VIGENTE","OBS"),IF(F$1&lt;$B439,"-",""))</f>
        <v/>
      </c>
      <c r="G439" s="21" t="str" cm="1">
        <f t="array" ref="G439">IFERROR(IF(VLOOKUP(G$1,_xlfn.UNIQUE(_xlfn._xlws.FILTER(ARQUIVOS[REVISÃO],ARQUIVOS[DOCUMENTO]='MATRIZ DE REVISÃO'!$A439)),1,)=$B439,"VIGENTE","OBS"),IF(G$1&lt;$B439,"-",""))</f>
        <v/>
      </c>
      <c r="H439" s="21" t="str" cm="1">
        <f t="array" ref="H439">IFERROR(IF(VLOOKUP(H$1,_xlfn.UNIQUE(_xlfn._xlws.FILTER(ARQUIVOS[REVISÃO],ARQUIVOS[DOCUMENTO]='MATRIZ DE REVISÃO'!$A439)),1,)=$B439,"VIGENTE","OBS"),IF(H$1&lt;$B439,"-",""))</f>
        <v/>
      </c>
      <c r="I439" s="21" t="str" cm="1">
        <f t="array" ref="I439">IFERROR(IF(VLOOKUP(I$1,_xlfn.UNIQUE(_xlfn._xlws.FILTER(ARQUIVOS[REVISÃO],ARQUIVOS[DOCUMENTO]='MATRIZ DE REVISÃO'!$A439)),1,)=$B439,"VIGENTE","OBS"),IF(I$1&lt;$B439,"-",""))</f>
        <v/>
      </c>
      <c r="J439" s="21" t="str" cm="1">
        <f t="array" ref="J439">IFERROR(IF(VLOOKUP(J$1,_xlfn.UNIQUE(_xlfn._xlws.FILTER(ARQUIVOS[REVISÃO],ARQUIVOS[DOCUMENTO]='MATRIZ DE REVISÃO'!$A439)),1,)=$B439,"VIGENTE","OBS"),IF(J$1&lt;$B439,"-",""))</f>
        <v/>
      </c>
      <c r="K439" s="21" t="str" cm="1">
        <f t="array" ref="K439">IFERROR(IF(VLOOKUP(K$1,_xlfn.UNIQUE(_xlfn._xlws.FILTER(ARQUIVOS[REVISÃO],ARQUIVOS[DOCUMENTO]='MATRIZ DE REVISÃO'!$A439)),1,)=$B439,"VIGENTE","OBS"),IF(K$1&lt;$B439,"-",""))</f>
        <v/>
      </c>
      <c r="L439" s="21" t="str" cm="1">
        <f t="array" ref="L439">IFERROR(IF(VLOOKUP(L$1,_xlfn.UNIQUE(_xlfn._xlws.FILTER(ARQUIVOS[REVISÃO],ARQUIVOS[DOCUMENTO]='MATRIZ DE REVISÃO'!$A439)),1,)=$B439,"VIGENTE","OBS"),IF(L$1&lt;$B439,"-",""))</f>
        <v/>
      </c>
      <c r="M439" s="21" t="str" cm="1">
        <f t="array" ref="M439">IFERROR(IF(VLOOKUP(M$1,_xlfn.UNIQUE(_xlfn._xlws.FILTER(ARQUIVOS[REVISÃO],ARQUIVOS[DOCUMENTO]='MATRIZ DE REVISÃO'!$A439)),1,)=$B439,"VIGENTE","OBS"),IF(M$1&lt;$B439,"-",""))</f>
        <v/>
      </c>
      <c r="N439" s="21" t="str" cm="1">
        <f t="array" ref="N439">IFERROR(IF(VLOOKUP(N$1,_xlfn.UNIQUE(_xlfn._xlws.FILTER(ARQUIVOS[REVISÃO],ARQUIVOS[DOCUMENTO]='MATRIZ DE REVISÃO'!$A439)),1,)=$B439,"VIGENTE","OBS"),IF(N$1&lt;$B439,"-",""))</f>
        <v/>
      </c>
      <c r="O439" s="22" t="str" cm="1">
        <f t="array" ref="O439">IFERROR(IF(VLOOKUP(O$1,_xlfn.UNIQUE(_xlfn._xlws.FILTER(ARQUIVOS[REVISÃO],ARQUIVOS[DOCUMENTO]='MATRIZ DE REVISÃO'!$A439)),1,)=$B439,"VIGENTE","OBS"),IF(O$1&lt;$B439,"-",""))</f>
        <v/>
      </c>
      <c r="P439" t="str" cm="1">
        <f t="array" ref="P439">IFERROR(IF(VLOOKUP(P$1,_xlfn.UNIQUE(_xlfn._xlws.FILTER(ARQUIVOS[REVISÃO],ARQUIVOS[DOCUMENTO]='MATRIZ DE REVISÃO'!$A439)),1,)=$B439,"VIGENTE","OBS"),IF(P$1&lt;$B439,"-",""))</f>
        <v/>
      </c>
      <c r="Q439" t="str" cm="1">
        <f t="array" ref="Q439">IFERROR(IF(VLOOKUP(Q$1,_xlfn.UNIQUE(_xlfn._xlws.FILTER(ARQUIVOS[REVISÃO],ARQUIVOS[DOCUMENTO]='MATRIZ DE REVISÃO'!$A439)),1,)=$B439,"VIGENTE","OBS"),IF(Q$1&lt;$B439,"-",""))</f>
        <v/>
      </c>
      <c r="R439" t="str" cm="1">
        <f t="array" ref="R439">IFERROR(IF(VLOOKUP(R$1,_xlfn.UNIQUE(_xlfn._xlws.FILTER(ARQUIVOS[REVISÃO],ARQUIVOS[DOCUMENTO]='MATRIZ DE REVISÃO'!$A439)),1,)=$B439,"VIGENTE","OBS"),IF(R$1&lt;$B439,"-",""))</f>
        <v/>
      </c>
      <c r="S439" t="str" cm="1">
        <f t="array" ref="S439">IFERROR(IF(VLOOKUP(S$1,_xlfn.UNIQUE(_xlfn._xlws.FILTER(ARQUIVOS[REVISÃO],ARQUIVOS[DOCUMENTO]='MATRIZ DE REVISÃO'!$A439)),1,)=$B439,"VIGENTE","OBS"),IF(S$1&lt;$B439,"-",""))</f>
        <v/>
      </c>
    </row>
    <row r="440" spans="1:19" x14ac:dyDescent="0.3">
      <c r="A440" s="16" t="s">
        <v>3241</v>
      </c>
      <c r="B440" s="17" t="str">
        <f>_xlfn.XLOOKUP(A440,LD_01[DOCUMENTO],LD_01[REVISÃO])</f>
        <v>R00</v>
      </c>
      <c r="C440" s="17" t="s">
        <v>4320</v>
      </c>
      <c r="D440" s="21" t="str" cm="1">
        <f t="array" ref="D440">IFERROR(IF(VLOOKUP(D$1,_xlfn.UNIQUE(_xlfn._xlws.FILTER(ARQUIVOS[REVISÃO],ARQUIVOS[DOCUMENTO]='MATRIZ DE REVISÃO'!$A440)),1,)=$B440,"VIGENTE","OBS"),IF(D$1&lt;$B440,"-",""))</f>
        <v>VIGENTE</v>
      </c>
      <c r="E440" s="21" t="str" cm="1">
        <f t="array" ref="E440">IFERROR(IF(VLOOKUP(E$1,_xlfn.UNIQUE(_xlfn._xlws.FILTER(ARQUIVOS[REVISÃO],ARQUIVOS[DOCUMENTO]='MATRIZ DE REVISÃO'!$A440)),1,)=$B440,"VIGENTE","OBS"),IF(E$1&lt;$B440,"-",""))</f>
        <v/>
      </c>
      <c r="F440" s="21" t="str" cm="1">
        <f t="array" ref="F440">IFERROR(IF(VLOOKUP(F$1,_xlfn.UNIQUE(_xlfn._xlws.FILTER(ARQUIVOS[REVISÃO],ARQUIVOS[DOCUMENTO]='MATRIZ DE REVISÃO'!$A440)),1,)=$B440,"VIGENTE","OBS"),IF(F$1&lt;$B440,"-",""))</f>
        <v/>
      </c>
      <c r="G440" s="21" t="str" cm="1">
        <f t="array" ref="G440">IFERROR(IF(VLOOKUP(G$1,_xlfn.UNIQUE(_xlfn._xlws.FILTER(ARQUIVOS[REVISÃO],ARQUIVOS[DOCUMENTO]='MATRIZ DE REVISÃO'!$A440)),1,)=$B440,"VIGENTE","OBS"),IF(G$1&lt;$B440,"-",""))</f>
        <v/>
      </c>
      <c r="H440" s="21" t="str" cm="1">
        <f t="array" ref="H440">IFERROR(IF(VLOOKUP(H$1,_xlfn.UNIQUE(_xlfn._xlws.FILTER(ARQUIVOS[REVISÃO],ARQUIVOS[DOCUMENTO]='MATRIZ DE REVISÃO'!$A440)),1,)=$B440,"VIGENTE","OBS"),IF(H$1&lt;$B440,"-",""))</f>
        <v/>
      </c>
      <c r="I440" s="21" t="str" cm="1">
        <f t="array" ref="I440">IFERROR(IF(VLOOKUP(I$1,_xlfn.UNIQUE(_xlfn._xlws.FILTER(ARQUIVOS[REVISÃO],ARQUIVOS[DOCUMENTO]='MATRIZ DE REVISÃO'!$A440)),1,)=$B440,"VIGENTE","OBS"),IF(I$1&lt;$B440,"-",""))</f>
        <v/>
      </c>
      <c r="J440" s="21" t="str" cm="1">
        <f t="array" ref="J440">IFERROR(IF(VLOOKUP(J$1,_xlfn.UNIQUE(_xlfn._xlws.FILTER(ARQUIVOS[REVISÃO],ARQUIVOS[DOCUMENTO]='MATRIZ DE REVISÃO'!$A440)),1,)=$B440,"VIGENTE","OBS"),IF(J$1&lt;$B440,"-",""))</f>
        <v/>
      </c>
      <c r="K440" s="21" t="str" cm="1">
        <f t="array" ref="K440">IFERROR(IF(VLOOKUP(K$1,_xlfn.UNIQUE(_xlfn._xlws.FILTER(ARQUIVOS[REVISÃO],ARQUIVOS[DOCUMENTO]='MATRIZ DE REVISÃO'!$A440)),1,)=$B440,"VIGENTE","OBS"),IF(K$1&lt;$B440,"-",""))</f>
        <v/>
      </c>
      <c r="L440" s="21" t="str" cm="1">
        <f t="array" ref="L440">IFERROR(IF(VLOOKUP(L$1,_xlfn.UNIQUE(_xlfn._xlws.FILTER(ARQUIVOS[REVISÃO],ARQUIVOS[DOCUMENTO]='MATRIZ DE REVISÃO'!$A440)),1,)=$B440,"VIGENTE","OBS"),IF(L$1&lt;$B440,"-",""))</f>
        <v/>
      </c>
      <c r="M440" s="21" t="str" cm="1">
        <f t="array" ref="M440">IFERROR(IF(VLOOKUP(M$1,_xlfn.UNIQUE(_xlfn._xlws.FILTER(ARQUIVOS[REVISÃO],ARQUIVOS[DOCUMENTO]='MATRIZ DE REVISÃO'!$A440)),1,)=$B440,"VIGENTE","OBS"),IF(M$1&lt;$B440,"-",""))</f>
        <v/>
      </c>
      <c r="N440" s="21" t="str" cm="1">
        <f t="array" ref="N440">IFERROR(IF(VLOOKUP(N$1,_xlfn.UNIQUE(_xlfn._xlws.FILTER(ARQUIVOS[REVISÃO],ARQUIVOS[DOCUMENTO]='MATRIZ DE REVISÃO'!$A440)),1,)=$B440,"VIGENTE","OBS"),IF(N$1&lt;$B440,"-",""))</f>
        <v/>
      </c>
      <c r="O440" s="22" t="str" cm="1">
        <f t="array" ref="O440">IFERROR(IF(VLOOKUP(O$1,_xlfn.UNIQUE(_xlfn._xlws.FILTER(ARQUIVOS[REVISÃO],ARQUIVOS[DOCUMENTO]='MATRIZ DE REVISÃO'!$A440)),1,)=$B440,"VIGENTE","OBS"),IF(O$1&lt;$B440,"-",""))</f>
        <v/>
      </c>
      <c r="P440" t="str" cm="1">
        <f t="array" ref="P440">IFERROR(IF(VLOOKUP(P$1,_xlfn.UNIQUE(_xlfn._xlws.FILTER(ARQUIVOS[REVISÃO],ARQUIVOS[DOCUMENTO]='MATRIZ DE REVISÃO'!$A440)),1,)=$B440,"VIGENTE","OBS"),IF(P$1&lt;$B440,"-",""))</f>
        <v/>
      </c>
      <c r="Q440" t="str" cm="1">
        <f t="array" ref="Q440">IFERROR(IF(VLOOKUP(Q$1,_xlfn.UNIQUE(_xlfn._xlws.FILTER(ARQUIVOS[REVISÃO],ARQUIVOS[DOCUMENTO]='MATRIZ DE REVISÃO'!$A440)),1,)=$B440,"VIGENTE","OBS"),IF(Q$1&lt;$B440,"-",""))</f>
        <v/>
      </c>
      <c r="R440" t="str" cm="1">
        <f t="array" ref="R440">IFERROR(IF(VLOOKUP(R$1,_xlfn.UNIQUE(_xlfn._xlws.FILTER(ARQUIVOS[REVISÃO],ARQUIVOS[DOCUMENTO]='MATRIZ DE REVISÃO'!$A440)),1,)=$B440,"VIGENTE","OBS"),IF(R$1&lt;$B440,"-",""))</f>
        <v/>
      </c>
      <c r="S440" t="str" cm="1">
        <f t="array" ref="S440">IFERROR(IF(VLOOKUP(S$1,_xlfn.UNIQUE(_xlfn._xlws.FILTER(ARQUIVOS[REVISÃO],ARQUIVOS[DOCUMENTO]='MATRIZ DE REVISÃO'!$A440)),1,)=$B440,"VIGENTE","OBS"),IF(S$1&lt;$B440,"-",""))</f>
        <v/>
      </c>
    </row>
    <row r="441" spans="1:19" x14ac:dyDescent="0.3">
      <c r="A441" s="16" t="s">
        <v>3226</v>
      </c>
      <c r="B441" s="17" t="str">
        <f>_xlfn.XLOOKUP(A441,LD_01[DOCUMENTO],LD_01[REVISÃO])</f>
        <v>R01</v>
      </c>
      <c r="C441" s="17" t="s">
        <v>4320</v>
      </c>
      <c r="D441" s="21" t="str" cm="1">
        <f t="array" ref="D441">IFERROR(IF(VLOOKUP(D$1,_xlfn.UNIQUE(_xlfn._xlws.FILTER(ARQUIVOS[REVISÃO],ARQUIVOS[DOCUMENTO]='MATRIZ DE REVISÃO'!$A441)),1,)=$B441,"VIGENTE","OBS"),IF(D$1&lt;$B441,"-",""))</f>
        <v>-</v>
      </c>
      <c r="E441" s="21" t="str" cm="1">
        <f t="array" ref="E441">IFERROR(IF(VLOOKUP(E$1,_xlfn.UNIQUE(_xlfn._xlws.FILTER(ARQUIVOS[REVISÃO],ARQUIVOS[DOCUMENTO]='MATRIZ DE REVISÃO'!$A441)),1,)=$B441,"VIGENTE","OBS"),IF(E$1&lt;$B441,"-",""))</f>
        <v>VIGENTE</v>
      </c>
      <c r="F441" s="21" t="str" cm="1">
        <f t="array" ref="F441">IFERROR(IF(VLOOKUP(F$1,_xlfn.UNIQUE(_xlfn._xlws.FILTER(ARQUIVOS[REVISÃO],ARQUIVOS[DOCUMENTO]='MATRIZ DE REVISÃO'!$A441)),1,)=$B441,"VIGENTE","OBS"),IF(F$1&lt;$B441,"-",""))</f>
        <v/>
      </c>
      <c r="G441" s="21" t="str" cm="1">
        <f t="array" ref="G441">IFERROR(IF(VLOOKUP(G$1,_xlfn.UNIQUE(_xlfn._xlws.FILTER(ARQUIVOS[REVISÃO],ARQUIVOS[DOCUMENTO]='MATRIZ DE REVISÃO'!$A441)),1,)=$B441,"VIGENTE","OBS"),IF(G$1&lt;$B441,"-",""))</f>
        <v/>
      </c>
      <c r="H441" s="21" t="str" cm="1">
        <f t="array" ref="H441">IFERROR(IF(VLOOKUP(H$1,_xlfn.UNIQUE(_xlfn._xlws.FILTER(ARQUIVOS[REVISÃO],ARQUIVOS[DOCUMENTO]='MATRIZ DE REVISÃO'!$A441)),1,)=$B441,"VIGENTE","OBS"),IF(H$1&lt;$B441,"-",""))</f>
        <v/>
      </c>
      <c r="I441" s="21" t="str" cm="1">
        <f t="array" ref="I441">IFERROR(IF(VLOOKUP(I$1,_xlfn.UNIQUE(_xlfn._xlws.FILTER(ARQUIVOS[REVISÃO],ARQUIVOS[DOCUMENTO]='MATRIZ DE REVISÃO'!$A441)),1,)=$B441,"VIGENTE","OBS"),IF(I$1&lt;$B441,"-",""))</f>
        <v/>
      </c>
      <c r="J441" s="21" t="str" cm="1">
        <f t="array" ref="J441">IFERROR(IF(VLOOKUP(J$1,_xlfn.UNIQUE(_xlfn._xlws.FILTER(ARQUIVOS[REVISÃO],ARQUIVOS[DOCUMENTO]='MATRIZ DE REVISÃO'!$A441)),1,)=$B441,"VIGENTE","OBS"),IF(J$1&lt;$B441,"-",""))</f>
        <v/>
      </c>
      <c r="K441" s="21" t="str" cm="1">
        <f t="array" ref="K441">IFERROR(IF(VLOOKUP(K$1,_xlfn.UNIQUE(_xlfn._xlws.FILTER(ARQUIVOS[REVISÃO],ARQUIVOS[DOCUMENTO]='MATRIZ DE REVISÃO'!$A441)),1,)=$B441,"VIGENTE","OBS"),IF(K$1&lt;$B441,"-",""))</f>
        <v/>
      </c>
      <c r="L441" s="21" t="str" cm="1">
        <f t="array" ref="L441">IFERROR(IF(VLOOKUP(L$1,_xlfn.UNIQUE(_xlfn._xlws.FILTER(ARQUIVOS[REVISÃO],ARQUIVOS[DOCUMENTO]='MATRIZ DE REVISÃO'!$A441)),1,)=$B441,"VIGENTE","OBS"),IF(L$1&lt;$B441,"-",""))</f>
        <v/>
      </c>
      <c r="M441" s="21" t="str" cm="1">
        <f t="array" ref="M441">IFERROR(IF(VLOOKUP(M$1,_xlfn.UNIQUE(_xlfn._xlws.FILTER(ARQUIVOS[REVISÃO],ARQUIVOS[DOCUMENTO]='MATRIZ DE REVISÃO'!$A441)),1,)=$B441,"VIGENTE","OBS"),IF(M$1&lt;$B441,"-",""))</f>
        <v/>
      </c>
      <c r="N441" s="21" t="str" cm="1">
        <f t="array" ref="N441">IFERROR(IF(VLOOKUP(N$1,_xlfn.UNIQUE(_xlfn._xlws.FILTER(ARQUIVOS[REVISÃO],ARQUIVOS[DOCUMENTO]='MATRIZ DE REVISÃO'!$A441)),1,)=$B441,"VIGENTE","OBS"),IF(N$1&lt;$B441,"-",""))</f>
        <v/>
      </c>
      <c r="O441" s="22" t="str" cm="1">
        <f t="array" ref="O441">IFERROR(IF(VLOOKUP(O$1,_xlfn.UNIQUE(_xlfn._xlws.FILTER(ARQUIVOS[REVISÃO],ARQUIVOS[DOCUMENTO]='MATRIZ DE REVISÃO'!$A441)),1,)=$B441,"VIGENTE","OBS"),IF(O$1&lt;$B441,"-",""))</f>
        <v/>
      </c>
      <c r="P441" t="str" cm="1">
        <f t="array" ref="P441">IFERROR(IF(VLOOKUP(P$1,_xlfn.UNIQUE(_xlfn._xlws.FILTER(ARQUIVOS[REVISÃO],ARQUIVOS[DOCUMENTO]='MATRIZ DE REVISÃO'!$A441)),1,)=$B441,"VIGENTE","OBS"),IF(P$1&lt;$B441,"-",""))</f>
        <v/>
      </c>
      <c r="Q441" t="str" cm="1">
        <f t="array" ref="Q441">IFERROR(IF(VLOOKUP(Q$1,_xlfn.UNIQUE(_xlfn._xlws.FILTER(ARQUIVOS[REVISÃO],ARQUIVOS[DOCUMENTO]='MATRIZ DE REVISÃO'!$A441)),1,)=$B441,"VIGENTE","OBS"),IF(Q$1&lt;$B441,"-",""))</f>
        <v/>
      </c>
      <c r="R441" t="str" cm="1">
        <f t="array" ref="R441">IFERROR(IF(VLOOKUP(R$1,_xlfn.UNIQUE(_xlfn._xlws.FILTER(ARQUIVOS[REVISÃO],ARQUIVOS[DOCUMENTO]='MATRIZ DE REVISÃO'!$A441)),1,)=$B441,"VIGENTE","OBS"),IF(R$1&lt;$B441,"-",""))</f>
        <v/>
      </c>
      <c r="S441" t="str" cm="1">
        <f t="array" ref="S441">IFERROR(IF(VLOOKUP(S$1,_xlfn.UNIQUE(_xlfn._xlws.FILTER(ARQUIVOS[REVISÃO],ARQUIVOS[DOCUMENTO]='MATRIZ DE REVISÃO'!$A441)),1,)=$B441,"VIGENTE","OBS"),IF(S$1&lt;$B441,"-",""))</f>
        <v/>
      </c>
    </row>
    <row r="442" spans="1:19" x14ac:dyDescent="0.3">
      <c r="A442" s="16" t="s">
        <v>3227</v>
      </c>
      <c r="B442" s="17" t="str">
        <f>_xlfn.XLOOKUP(A442,LD_01[DOCUMENTO],LD_01[REVISÃO])</f>
        <v>R00</v>
      </c>
      <c r="C442" s="17" t="s">
        <v>4320</v>
      </c>
      <c r="D442" s="21" t="str" cm="1">
        <f t="array" ref="D442">IFERROR(IF(VLOOKUP(D$1,_xlfn.UNIQUE(_xlfn._xlws.FILTER(ARQUIVOS[REVISÃO],ARQUIVOS[DOCUMENTO]='MATRIZ DE REVISÃO'!$A442)),1,)=$B442,"VIGENTE","OBS"),IF(D$1&lt;$B442,"-",""))</f>
        <v>VIGENTE</v>
      </c>
      <c r="E442" s="21" t="str" cm="1">
        <f t="array" ref="E442">IFERROR(IF(VLOOKUP(E$1,_xlfn.UNIQUE(_xlfn._xlws.FILTER(ARQUIVOS[REVISÃO],ARQUIVOS[DOCUMENTO]='MATRIZ DE REVISÃO'!$A442)),1,)=$B442,"VIGENTE","OBS"),IF(E$1&lt;$B442,"-",""))</f>
        <v/>
      </c>
      <c r="F442" s="21" t="str" cm="1">
        <f t="array" ref="F442">IFERROR(IF(VLOOKUP(F$1,_xlfn.UNIQUE(_xlfn._xlws.FILTER(ARQUIVOS[REVISÃO],ARQUIVOS[DOCUMENTO]='MATRIZ DE REVISÃO'!$A442)),1,)=$B442,"VIGENTE","OBS"),IF(F$1&lt;$B442,"-",""))</f>
        <v/>
      </c>
      <c r="G442" s="21" t="str" cm="1">
        <f t="array" ref="G442">IFERROR(IF(VLOOKUP(G$1,_xlfn.UNIQUE(_xlfn._xlws.FILTER(ARQUIVOS[REVISÃO],ARQUIVOS[DOCUMENTO]='MATRIZ DE REVISÃO'!$A442)),1,)=$B442,"VIGENTE","OBS"),IF(G$1&lt;$B442,"-",""))</f>
        <v/>
      </c>
      <c r="H442" s="21" t="str" cm="1">
        <f t="array" ref="H442">IFERROR(IF(VLOOKUP(H$1,_xlfn.UNIQUE(_xlfn._xlws.FILTER(ARQUIVOS[REVISÃO],ARQUIVOS[DOCUMENTO]='MATRIZ DE REVISÃO'!$A442)),1,)=$B442,"VIGENTE","OBS"),IF(H$1&lt;$B442,"-",""))</f>
        <v/>
      </c>
      <c r="I442" s="21" t="str" cm="1">
        <f t="array" ref="I442">IFERROR(IF(VLOOKUP(I$1,_xlfn.UNIQUE(_xlfn._xlws.FILTER(ARQUIVOS[REVISÃO],ARQUIVOS[DOCUMENTO]='MATRIZ DE REVISÃO'!$A442)),1,)=$B442,"VIGENTE","OBS"),IF(I$1&lt;$B442,"-",""))</f>
        <v/>
      </c>
      <c r="J442" s="21" t="str" cm="1">
        <f t="array" ref="J442">IFERROR(IF(VLOOKUP(J$1,_xlfn.UNIQUE(_xlfn._xlws.FILTER(ARQUIVOS[REVISÃO],ARQUIVOS[DOCUMENTO]='MATRIZ DE REVISÃO'!$A442)),1,)=$B442,"VIGENTE","OBS"),IF(J$1&lt;$B442,"-",""))</f>
        <v/>
      </c>
      <c r="K442" s="21" t="str" cm="1">
        <f t="array" ref="K442">IFERROR(IF(VLOOKUP(K$1,_xlfn.UNIQUE(_xlfn._xlws.FILTER(ARQUIVOS[REVISÃO],ARQUIVOS[DOCUMENTO]='MATRIZ DE REVISÃO'!$A442)),1,)=$B442,"VIGENTE","OBS"),IF(K$1&lt;$B442,"-",""))</f>
        <v/>
      </c>
      <c r="L442" s="21" t="str" cm="1">
        <f t="array" ref="L442">IFERROR(IF(VLOOKUP(L$1,_xlfn.UNIQUE(_xlfn._xlws.FILTER(ARQUIVOS[REVISÃO],ARQUIVOS[DOCUMENTO]='MATRIZ DE REVISÃO'!$A442)),1,)=$B442,"VIGENTE","OBS"),IF(L$1&lt;$B442,"-",""))</f>
        <v/>
      </c>
      <c r="M442" s="21" t="str" cm="1">
        <f t="array" ref="M442">IFERROR(IF(VLOOKUP(M$1,_xlfn.UNIQUE(_xlfn._xlws.FILTER(ARQUIVOS[REVISÃO],ARQUIVOS[DOCUMENTO]='MATRIZ DE REVISÃO'!$A442)),1,)=$B442,"VIGENTE","OBS"),IF(M$1&lt;$B442,"-",""))</f>
        <v/>
      </c>
      <c r="N442" s="21" t="str" cm="1">
        <f t="array" ref="N442">IFERROR(IF(VLOOKUP(N$1,_xlfn.UNIQUE(_xlfn._xlws.FILTER(ARQUIVOS[REVISÃO],ARQUIVOS[DOCUMENTO]='MATRIZ DE REVISÃO'!$A442)),1,)=$B442,"VIGENTE","OBS"),IF(N$1&lt;$B442,"-",""))</f>
        <v/>
      </c>
      <c r="O442" s="22" t="str" cm="1">
        <f t="array" ref="O442">IFERROR(IF(VLOOKUP(O$1,_xlfn.UNIQUE(_xlfn._xlws.FILTER(ARQUIVOS[REVISÃO],ARQUIVOS[DOCUMENTO]='MATRIZ DE REVISÃO'!$A442)),1,)=$B442,"VIGENTE","OBS"),IF(O$1&lt;$B442,"-",""))</f>
        <v/>
      </c>
      <c r="P442" t="str" cm="1">
        <f t="array" ref="P442">IFERROR(IF(VLOOKUP(P$1,_xlfn.UNIQUE(_xlfn._xlws.FILTER(ARQUIVOS[REVISÃO],ARQUIVOS[DOCUMENTO]='MATRIZ DE REVISÃO'!$A442)),1,)=$B442,"VIGENTE","OBS"),IF(P$1&lt;$B442,"-",""))</f>
        <v/>
      </c>
      <c r="Q442" t="str" cm="1">
        <f t="array" ref="Q442">IFERROR(IF(VLOOKUP(Q$1,_xlfn.UNIQUE(_xlfn._xlws.FILTER(ARQUIVOS[REVISÃO],ARQUIVOS[DOCUMENTO]='MATRIZ DE REVISÃO'!$A442)),1,)=$B442,"VIGENTE","OBS"),IF(Q$1&lt;$B442,"-",""))</f>
        <v/>
      </c>
      <c r="R442" t="str" cm="1">
        <f t="array" ref="R442">IFERROR(IF(VLOOKUP(R$1,_xlfn.UNIQUE(_xlfn._xlws.FILTER(ARQUIVOS[REVISÃO],ARQUIVOS[DOCUMENTO]='MATRIZ DE REVISÃO'!$A442)),1,)=$B442,"VIGENTE","OBS"),IF(R$1&lt;$B442,"-",""))</f>
        <v/>
      </c>
      <c r="S442" t="str" cm="1">
        <f t="array" ref="S442">IFERROR(IF(VLOOKUP(S$1,_xlfn.UNIQUE(_xlfn._xlws.FILTER(ARQUIVOS[REVISÃO],ARQUIVOS[DOCUMENTO]='MATRIZ DE REVISÃO'!$A442)),1,)=$B442,"VIGENTE","OBS"),IF(S$1&lt;$B442,"-",""))</f>
        <v/>
      </c>
    </row>
    <row r="443" spans="1:19" x14ac:dyDescent="0.3">
      <c r="A443" s="16" t="s">
        <v>3234</v>
      </c>
      <c r="B443" s="17" t="str">
        <f>_xlfn.XLOOKUP(A443,LD_01[DOCUMENTO],LD_01[REVISÃO])</f>
        <v>R01</v>
      </c>
      <c r="C443" s="17" t="s">
        <v>4320</v>
      </c>
      <c r="D443" s="21" t="str" cm="1">
        <f t="array" ref="D443">IFERROR(IF(VLOOKUP(D$1,_xlfn.UNIQUE(_xlfn._xlws.FILTER(ARQUIVOS[REVISÃO],ARQUIVOS[DOCUMENTO]='MATRIZ DE REVISÃO'!$A443)),1,)=$B443,"VIGENTE","OBS"),IF(D$1&lt;$B443,"-",""))</f>
        <v>-</v>
      </c>
      <c r="E443" s="21" t="str" cm="1">
        <f t="array" ref="E443">IFERROR(IF(VLOOKUP(E$1,_xlfn.UNIQUE(_xlfn._xlws.FILTER(ARQUIVOS[REVISÃO],ARQUIVOS[DOCUMENTO]='MATRIZ DE REVISÃO'!$A443)),1,)=$B443,"VIGENTE","OBS"),IF(E$1&lt;$B443,"-",""))</f>
        <v>VIGENTE</v>
      </c>
      <c r="F443" s="21" t="str" cm="1">
        <f t="array" ref="F443">IFERROR(IF(VLOOKUP(F$1,_xlfn.UNIQUE(_xlfn._xlws.FILTER(ARQUIVOS[REVISÃO],ARQUIVOS[DOCUMENTO]='MATRIZ DE REVISÃO'!$A443)),1,)=$B443,"VIGENTE","OBS"),IF(F$1&lt;$B443,"-",""))</f>
        <v/>
      </c>
      <c r="G443" s="21" t="str" cm="1">
        <f t="array" ref="G443">IFERROR(IF(VLOOKUP(G$1,_xlfn.UNIQUE(_xlfn._xlws.FILTER(ARQUIVOS[REVISÃO],ARQUIVOS[DOCUMENTO]='MATRIZ DE REVISÃO'!$A443)),1,)=$B443,"VIGENTE","OBS"),IF(G$1&lt;$B443,"-",""))</f>
        <v/>
      </c>
      <c r="H443" s="21" t="str" cm="1">
        <f t="array" ref="H443">IFERROR(IF(VLOOKUP(H$1,_xlfn.UNIQUE(_xlfn._xlws.FILTER(ARQUIVOS[REVISÃO],ARQUIVOS[DOCUMENTO]='MATRIZ DE REVISÃO'!$A443)),1,)=$B443,"VIGENTE","OBS"),IF(H$1&lt;$B443,"-",""))</f>
        <v/>
      </c>
      <c r="I443" s="21" t="str" cm="1">
        <f t="array" ref="I443">IFERROR(IF(VLOOKUP(I$1,_xlfn.UNIQUE(_xlfn._xlws.FILTER(ARQUIVOS[REVISÃO],ARQUIVOS[DOCUMENTO]='MATRIZ DE REVISÃO'!$A443)),1,)=$B443,"VIGENTE","OBS"),IF(I$1&lt;$B443,"-",""))</f>
        <v/>
      </c>
      <c r="J443" s="21" t="str" cm="1">
        <f t="array" ref="J443">IFERROR(IF(VLOOKUP(J$1,_xlfn.UNIQUE(_xlfn._xlws.FILTER(ARQUIVOS[REVISÃO],ARQUIVOS[DOCUMENTO]='MATRIZ DE REVISÃO'!$A443)),1,)=$B443,"VIGENTE","OBS"),IF(J$1&lt;$B443,"-",""))</f>
        <v/>
      </c>
      <c r="K443" s="21" t="str" cm="1">
        <f t="array" ref="K443">IFERROR(IF(VLOOKUP(K$1,_xlfn.UNIQUE(_xlfn._xlws.FILTER(ARQUIVOS[REVISÃO],ARQUIVOS[DOCUMENTO]='MATRIZ DE REVISÃO'!$A443)),1,)=$B443,"VIGENTE","OBS"),IF(K$1&lt;$B443,"-",""))</f>
        <v/>
      </c>
      <c r="L443" s="21" t="str" cm="1">
        <f t="array" ref="L443">IFERROR(IF(VLOOKUP(L$1,_xlfn.UNIQUE(_xlfn._xlws.FILTER(ARQUIVOS[REVISÃO],ARQUIVOS[DOCUMENTO]='MATRIZ DE REVISÃO'!$A443)),1,)=$B443,"VIGENTE","OBS"),IF(L$1&lt;$B443,"-",""))</f>
        <v/>
      </c>
      <c r="M443" s="21" t="str" cm="1">
        <f t="array" ref="M443">IFERROR(IF(VLOOKUP(M$1,_xlfn.UNIQUE(_xlfn._xlws.FILTER(ARQUIVOS[REVISÃO],ARQUIVOS[DOCUMENTO]='MATRIZ DE REVISÃO'!$A443)),1,)=$B443,"VIGENTE","OBS"),IF(M$1&lt;$B443,"-",""))</f>
        <v/>
      </c>
      <c r="N443" s="21" t="str" cm="1">
        <f t="array" ref="N443">IFERROR(IF(VLOOKUP(N$1,_xlfn.UNIQUE(_xlfn._xlws.FILTER(ARQUIVOS[REVISÃO],ARQUIVOS[DOCUMENTO]='MATRIZ DE REVISÃO'!$A443)),1,)=$B443,"VIGENTE","OBS"),IF(N$1&lt;$B443,"-",""))</f>
        <v/>
      </c>
      <c r="O443" s="22" t="str" cm="1">
        <f t="array" ref="O443">IFERROR(IF(VLOOKUP(O$1,_xlfn.UNIQUE(_xlfn._xlws.FILTER(ARQUIVOS[REVISÃO],ARQUIVOS[DOCUMENTO]='MATRIZ DE REVISÃO'!$A443)),1,)=$B443,"VIGENTE","OBS"),IF(O$1&lt;$B443,"-",""))</f>
        <v/>
      </c>
      <c r="P443" t="str" cm="1">
        <f t="array" ref="P443">IFERROR(IF(VLOOKUP(P$1,_xlfn.UNIQUE(_xlfn._xlws.FILTER(ARQUIVOS[REVISÃO],ARQUIVOS[DOCUMENTO]='MATRIZ DE REVISÃO'!$A443)),1,)=$B443,"VIGENTE","OBS"),IF(P$1&lt;$B443,"-",""))</f>
        <v/>
      </c>
      <c r="Q443" t="str" cm="1">
        <f t="array" ref="Q443">IFERROR(IF(VLOOKUP(Q$1,_xlfn.UNIQUE(_xlfn._xlws.FILTER(ARQUIVOS[REVISÃO],ARQUIVOS[DOCUMENTO]='MATRIZ DE REVISÃO'!$A443)),1,)=$B443,"VIGENTE","OBS"),IF(Q$1&lt;$B443,"-",""))</f>
        <v/>
      </c>
      <c r="R443" t="str" cm="1">
        <f t="array" ref="R443">IFERROR(IF(VLOOKUP(R$1,_xlfn.UNIQUE(_xlfn._xlws.FILTER(ARQUIVOS[REVISÃO],ARQUIVOS[DOCUMENTO]='MATRIZ DE REVISÃO'!$A443)),1,)=$B443,"VIGENTE","OBS"),IF(R$1&lt;$B443,"-",""))</f>
        <v/>
      </c>
      <c r="S443" t="str" cm="1">
        <f t="array" ref="S443">IFERROR(IF(VLOOKUP(S$1,_xlfn.UNIQUE(_xlfn._xlws.FILTER(ARQUIVOS[REVISÃO],ARQUIVOS[DOCUMENTO]='MATRIZ DE REVISÃO'!$A443)),1,)=$B443,"VIGENTE","OBS"),IF(S$1&lt;$B443,"-",""))</f>
        <v/>
      </c>
    </row>
    <row r="444" spans="1:19" x14ac:dyDescent="0.3">
      <c r="A444" s="16" t="s">
        <v>3235</v>
      </c>
      <c r="B444" s="17" t="str">
        <f>_xlfn.XLOOKUP(A444,LD_01[DOCUMENTO],LD_01[REVISÃO])</f>
        <v>R01</v>
      </c>
      <c r="C444" s="17" t="s">
        <v>4320</v>
      </c>
      <c r="D444" s="21" t="str" cm="1">
        <f t="array" ref="D444">IFERROR(IF(VLOOKUP(D$1,_xlfn.UNIQUE(_xlfn._xlws.FILTER(ARQUIVOS[REVISÃO],ARQUIVOS[DOCUMENTO]='MATRIZ DE REVISÃO'!$A444)),1,)=$B444,"VIGENTE","OBS"),IF(D$1&lt;$B444,"-",""))</f>
        <v>-</v>
      </c>
      <c r="E444" s="21" t="str" cm="1">
        <f t="array" ref="E444">IFERROR(IF(VLOOKUP(E$1,_xlfn.UNIQUE(_xlfn._xlws.FILTER(ARQUIVOS[REVISÃO],ARQUIVOS[DOCUMENTO]='MATRIZ DE REVISÃO'!$A444)),1,)=$B444,"VIGENTE","OBS"),IF(E$1&lt;$B444,"-",""))</f>
        <v>VIGENTE</v>
      </c>
      <c r="F444" s="21" t="str" cm="1">
        <f t="array" ref="F444">IFERROR(IF(VLOOKUP(F$1,_xlfn.UNIQUE(_xlfn._xlws.FILTER(ARQUIVOS[REVISÃO],ARQUIVOS[DOCUMENTO]='MATRIZ DE REVISÃO'!$A444)),1,)=$B444,"VIGENTE","OBS"),IF(F$1&lt;$B444,"-",""))</f>
        <v/>
      </c>
      <c r="G444" s="21" t="str" cm="1">
        <f t="array" ref="G444">IFERROR(IF(VLOOKUP(G$1,_xlfn.UNIQUE(_xlfn._xlws.FILTER(ARQUIVOS[REVISÃO],ARQUIVOS[DOCUMENTO]='MATRIZ DE REVISÃO'!$A444)),1,)=$B444,"VIGENTE","OBS"),IF(G$1&lt;$B444,"-",""))</f>
        <v/>
      </c>
      <c r="H444" s="21" t="str" cm="1">
        <f t="array" ref="H444">IFERROR(IF(VLOOKUP(H$1,_xlfn.UNIQUE(_xlfn._xlws.FILTER(ARQUIVOS[REVISÃO],ARQUIVOS[DOCUMENTO]='MATRIZ DE REVISÃO'!$A444)),1,)=$B444,"VIGENTE","OBS"),IF(H$1&lt;$B444,"-",""))</f>
        <v/>
      </c>
      <c r="I444" s="21" t="str" cm="1">
        <f t="array" ref="I444">IFERROR(IF(VLOOKUP(I$1,_xlfn.UNIQUE(_xlfn._xlws.FILTER(ARQUIVOS[REVISÃO],ARQUIVOS[DOCUMENTO]='MATRIZ DE REVISÃO'!$A444)),1,)=$B444,"VIGENTE","OBS"),IF(I$1&lt;$B444,"-",""))</f>
        <v/>
      </c>
      <c r="J444" s="21" t="str" cm="1">
        <f t="array" ref="J444">IFERROR(IF(VLOOKUP(J$1,_xlfn.UNIQUE(_xlfn._xlws.FILTER(ARQUIVOS[REVISÃO],ARQUIVOS[DOCUMENTO]='MATRIZ DE REVISÃO'!$A444)),1,)=$B444,"VIGENTE","OBS"),IF(J$1&lt;$B444,"-",""))</f>
        <v/>
      </c>
      <c r="K444" s="21" t="str" cm="1">
        <f t="array" ref="K444">IFERROR(IF(VLOOKUP(K$1,_xlfn.UNIQUE(_xlfn._xlws.FILTER(ARQUIVOS[REVISÃO],ARQUIVOS[DOCUMENTO]='MATRIZ DE REVISÃO'!$A444)),1,)=$B444,"VIGENTE","OBS"),IF(K$1&lt;$B444,"-",""))</f>
        <v/>
      </c>
      <c r="L444" s="21" t="str" cm="1">
        <f t="array" ref="L444">IFERROR(IF(VLOOKUP(L$1,_xlfn.UNIQUE(_xlfn._xlws.FILTER(ARQUIVOS[REVISÃO],ARQUIVOS[DOCUMENTO]='MATRIZ DE REVISÃO'!$A444)),1,)=$B444,"VIGENTE","OBS"),IF(L$1&lt;$B444,"-",""))</f>
        <v/>
      </c>
      <c r="M444" s="21" t="str" cm="1">
        <f t="array" ref="M444">IFERROR(IF(VLOOKUP(M$1,_xlfn.UNIQUE(_xlfn._xlws.FILTER(ARQUIVOS[REVISÃO],ARQUIVOS[DOCUMENTO]='MATRIZ DE REVISÃO'!$A444)),1,)=$B444,"VIGENTE","OBS"),IF(M$1&lt;$B444,"-",""))</f>
        <v/>
      </c>
      <c r="N444" s="21" t="str" cm="1">
        <f t="array" ref="N444">IFERROR(IF(VLOOKUP(N$1,_xlfn.UNIQUE(_xlfn._xlws.FILTER(ARQUIVOS[REVISÃO],ARQUIVOS[DOCUMENTO]='MATRIZ DE REVISÃO'!$A444)),1,)=$B444,"VIGENTE","OBS"),IF(N$1&lt;$B444,"-",""))</f>
        <v/>
      </c>
      <c r="O444" s="22" t="str" cm="1">
        <f t="array" ref="O444">IFERROR(IF(VLOOKUP(O$1,_xlfn.UNIQUE(_xlfn._xlws.FILTER(ARQUIVOS[REVISÃO],ARQUIVOS[DOCUMENTO]='MATRIZ DE REVISÃO'!$A444)),1,)=$B444,"VIGENTE","OBS"),IF(O$1&lt;$B444,"-",""))</f>
        <v/>
      </c>
      <c r="P444" t="str" cm="1">
        <f t="array" ref="P444">IFERROR(IF(VLOOKUP(P$1,_xlfn.UNIQUE(_xlfn._xlws.FILTER(ARQUIVOS[REVISÃO],ARQUIVOS[DOCUMENTO]='MATRIZ DE REVISÃO'!$A444)),1,)=$B444,"VIGENTE","OBS"),IF(P$1&lt;$B444,"-",""))</f>
        <v/>
      </c>
      <c r="Q444" t="str" cm="1">
        <f t="array" ref="Q444">IFERROR(IF(VLOOKUP(Q$1,_xlfn.UNIQUE(_xlfn._xlws.FILTER(ARQUIVOS[REVISÃO],ARQUIVOS[DOCUMENTO]='MATRIZ DE REVISÃO'!$A444)),1,)=$B444,"VIGENTE","OBS"),IF(Q$1&lt;$B444,"-",""))</f>
        <v/>
      </c>
      <c r="R444" t="str" cm="1">
        <f t="array" ref="R444">IFERROR(IF(VLOOKUP(R$1,_xlfn.UNIQUE(_xlfn._xlws.FILTER(ARQUIVOS[REVISÃO],ARQUIVOS[DOCUMENTO]='MATRIZ DE REVISÃO'!$A444)),1,)=$B444,"VIGENTE","OBS"),IF(R$1&lt;$B444,"-",""))</f>
        <v/>
      </c>
      <c r="S444" t="str" cm="1">
        <f t="array" ref="S444">IFERROR(IF(VLOOKUP(S$1,_xlfn.UNIQUE(_xlfn._xlws.FILTER(ARQUIVOS[REVISÃO],ARQUIVOS[DOCUMENTO]='MATRIZ DE REVISÃO'!$A444)),1,)=$B444,"VIGENTE","OBS"),IF(S$1&lt;$B444,"-",""))</f>
        <v/>
      </c>
    </row>
    <row r="445" spans="1:19" x14ac:dyDescent="0.3">
      <c r="A445" s="16" t="s">
        <v>3236</v>
      </c>
      <c r="B445" s="17" t="str">
        <f>_xlfn.XLOOKUP(A445,LD_01[DOCUMENTO],LD_01[REVISÃO])</f>
        <v>R00</v>
      </c>
      <c r="C445" s="17" t="s">
        <v>4320</v>
      </c>
      <c r="D445" s="21" t="str" cm="1">
        <f t="array" ref="D445">IFERROR(IF(VLOOKUP(D$1,_xlfn.UNIQUE(_xlfn._xlws.FILTER(ARQUIVOS[REVISÃO],ARQUIVOS[DOCUMENTO]='MATRIZ DE REVISÃO'!$A445)),1,)=$B445,"VIGENTE","OBS"),IF(D$1&lt;$B445,"-",""))</f>
        <v>VIGENTE</v>
      </c>
      <c r="E445" s="21" t="str" cm="1">
        <f t="array" ref="E445">IFERROR(IF(VLOOKUP(E$1,_xlfn.UNIQUE(_xlfn._xlws.FILTER(ARQUIVOS[REVISÃO],ARQUIVOS[DOCUMENTO]='MATRIZ DE REVISÃO'!$A445)),1,)=$B445,"VIGENTE","OBS"),IF(E$1&lt;$B445,"-",""))</f>
        <v/>
      </c>
      <c r="F445" s="21" t="str" cm="1">
        <f t="array" ref="F445">IFERROR(IF(VLOOKUP(F$1,_xlfn.UNIQUE(_xlfn._xlws.FILTER(ARQUIVOS[REVISÃO],ARQUIVOS[DOCUMENTO]='MATRIZ DE REVISÃO'!$A445)),1,)=$B445,"VIGENTE","OBS"),IF(F$1&lt;$B445,"-",""))</f>
        <v/>
      </c>
      <c r="G445" s="21" t="str" cm="1">
        <f t="array" ref="G445">IFERROR(IF(VLOOKUP(G$1,_xlfn.UNIQUE(_xlfn._xlws.FILTER(ARQUIVOS[REVISÃO],ARQUIVOS[DOCUMENTO]='MATRIZ DE REVISÃO'!$A445)),1,)=$B445,"VIGENTE","OBS"),IF(G$1&lt;$B445,"-",""))</f>
        <v/>
      </c>
      <c r="H445" s="21" t="str" cm="1">
        <f t="array" ref="H445">IFERROR(IF(VLOOKUP(H$1,_xlfn.UNIQUE(_xlfn._xlws.FILTER(ARQUIVOS[REVISÃO],ARQUIVOS[DOCUMENTO]='MATRIZ DE REVISÃO'!$A445)),1,)=$B445,"VIGENTE","OBS"),IF(H$1&lt;$B445,"-",""))</f>
        <v/>
      </c>
      <c r="I445" s="21" t="str" cm="1">
        <f t="array" ref="I445">IFERROR(IF(VLOOKUP(I$1,_xlfn.UNIQUE(_xlfn._xlws.FILTER(ARQUIVOS[REVISÃO],ARQUIVOS[DOCUMENTO]='MATRIZ DE REVISÃO'!$A445)),1,)=$B445,"VIGENTE","OBS"),IF(I$1&lt;$B445,"-",""))</f>
        <v/>
      </c>
      <c r="J445" s="21" t="str" cm="1">
        <f t="array" ref="J445">IFERROR(IF(VLOOKUP(J$1,_xlfn.UNIQUE(_xlfn._xlws.FILTER(ARQUIVOS[REVISÃO],ARQUIVOS[DOCUMENTO]='MATRIZ DE REVISÃO'!$A445)),1,)=$B445,"VIGENTE","OBS"),IF(J$1&lt;$B445,"-",""))</f>
        <v/>
      </c>
      <c r="K445" s="21" t="str" cm="1">
        <f t="array" ref="K445">IFERROR(IF(VLOOKUP(K$1,_xlfn.UNIQUE(_xlfn._xlws.FILTER(ARQUIVOS[REVISÃO],ARQUIVOS[DOCUMENTO]='MATRIZ DE REVISÃO'!$A445)),1,)=$B445,"VIGENTE","OBS"),IF(K$1&lt;$B445,"-",""))</f>
        <v/>
      </c>
      <c r="L445" s="21" t="str" cm="1">
        <f t="array" ref="L445">IFERROR(IF(VLOOKUP(L$1,_xlfn.UNIQUE(_xlfn._xlws.FILTER(ARQUIVOS[REVISÃO],ARQUIVOS[DOCUMENTO]='MATRIZ DE REVISÃO'!$A445)),1,)=$B445,"VIGENTE","OBS"),IF(L$1&lt;$B445,"-",""))</f>
        <v/>
      </c>
      <c r="M445" s="21" t="str" cm="1">
        <f t="array" ref="M445">IFERROR(IF(VLOOKUP(M$1,_xlfn.UNIQUE(_xlfn._xlws.FILTER(ARQUIVOS[REVISÃO],ARQUIVOS[DOCUMENTO]='MATRIZ DE REVISÃO'!$A445)),1,)=$B445,"VIGENTE","OBS"),IF(M$1&lt;$B445,"-",""))</f>
        <v/>
      </c>
      <c r="N445" s="21" t="str" cm="1">
        <f t="array" ref="N445">IFERROR(IF(VLOOKUP(N$1,_xlfn.UNIQUE(_xlfn._xlws.FILTER(ARQUIVOS[REVISÃO],ARQUIVOS[DOCUMENTO]='MATRIZ DE REVISÃO'!$A445)),1,)=$B445,"VIGENTE","OBS"),IF(N$1&lt;$B445,"-",""))</f>
        <v/>
      </c>
      <c r="O445" s="22" t="str" cm="1">
        <f t="array" ref="O445">IFERROR(IF(VLOOKUP(O$1,_xlfn.UNIQUE(_xlfn._xlws.FILTER(ARQUIVOS[REVISÃO],ARQUIVOS[DOCUMENTO]='MATRIZ DE REVISÃO'!$A445)),1,)=$B445,"VIGENTE","OBS"),IF(O$1&lt;$B445,"-",""))</f>
        <v/>
      </c>
      <c r="P445" t="str" cm="1">
        <f t="array" ref="P445">IFERROR(IF(VLOOKUP(P$1,_xlfn.UNIQUE(_xlfn._xlws.FILTER(ARQUIVOS[REVISÃO],ARQUIVOS[DOCUMENTO]='MATRIZ DE REVISÃO'!$A445)),1,)=$B445,"VIGENTE","OBS"),IF(P$1&lt;$B445,"-",""))</f>
        <v/>
      </c>
      <c r="Q445" t="str" cm="1">
        <f t="array" ref="Q445">IFERROR(IF(VLOOKUP(Q$1,_xlfn.UNIQUE(_xlfn._xlws.FILTER(ARQUIVOS[REVISÃO],ARQUIVOS[DOCUMENTO]='MATRIZ DE REVISÃO'!$A445)),1,)=$B445,"VIGENTE","OBS"),IF(Q$1&lt;$B445,"-",""))</f>
        <v/>
      </c>
      <c r="R445" t="str" cm="1">
        <f t="array" ref="R445">IFERROR(IF(VLOOKUP(R$1,_xlfn.UNIQUE(_xlfn._xlws.FILTER(ARQUIVOS[REVISÃO],ARQUIVOS[DOCUMENTO]='MATRIZ DE REVISÃO'!$A445)),1,)=$B445,"VIGENTE","OBS"),IF(R$1&lt;$B445,"-",""))</f>
        <v/>
      </c>
      <c r="S445" t="str" cm="1">
        <f t="array" ref="S445">IFERROR(IF(VLOOKUP(S$1,_xlfn.UNIQUE(_xlfn._xlws.FILTER(ARQUIVOS[REVISÃO],ARQUIVOS[DOCUMENTO]='MATRIZ DE REVISÃO'!$A445)),1,)=$B445,"VIGENTE","OBS"),IF(S$1&lt;$B445,"-",""))</f>
        <v/>
      </c>
    </row>
    <row r="446" spans="1:19" x14ac:dyDescent="0.3">
      <c r="A446" s="16" t="s">
        <v>3237</v>
      </c>
      <c r="B446" s="17" t="str">
        <f>_xlfn.XLOOKUP(A446,LD_01[DOCUMENTO],LD_01[REVISÃO])</f>
        <v>R00</v>
      </c>
      <c r="C446" s="17" t="s">
        <v>4320</v>
      </c>
      <c r="D446" s="21" t="str" cm="1">
        <f t="array" ref="D446">IFERROR(IF(VLOOKUP(D$1,_xlfn.UNIQUE(_xlfn._xlws.FILTER(ARQUIVOS[REVISÃO],ARQUIVOS[DOCUMENTO]='MATRIZ DE REVISÃO'!$A446)),1,)=$B446,"VIGENTE","OBS"),IF(D$1&lt;$B446,"-",""))</f>
        <v>VIGENTE</v>
      </c>
      <c r="E446" s="21" t="str" cm="1">
        <f t="array" ref="E446">IFERROR(IF(VLOOKUP(E$1,_xlfn.UNIQUE(_xlfn._xlws.FILTER(ARQUIVOS[REVISÃO],ARQUIVOS[DOCUMENTO]='MATRIZ DE REVISÃO'!$A446)),1,)=$B446,"VIGENTE","OBS"),IF(E$1&lt;$B446,"-",""))</f>
        <v/>
      </c>
      <c r="F446" s="21" t="str" cm="1">
        <f t="array" ref="F446">IFERROR(IF(VLOOKUP(F$1,_xlfn.UNIQUE(_xlfn._xlws.FILTER(ARQUIVOS[REVISÃO],ARQUIVOS[DOCUMENTO]='MATRIZ DE REVISÃO'!$A446)),1,)=$B446,"VIGENTE","OBS"),IF(F$1&lt;$B446,"-",""))</f>
        <v/>
      </c>
      <c r="G446" s="21" t="str" cm="1">
        <f t="array" ref="G446">IFERROR(IF(VLOOKUP(G$1,_xlfn.UNIQUE(_xlfn._xlws.FILTER(ARQUIVOS[REVISÃO],ARQUIVOS[DOCUMENTO]='MATRIZ DE REVISÃO'!$A446)),1,)=$B446,"VIGENTE","OBS"),IF(G$1&lt;$B446,"-",""))</f>
        <v/>
      </c>
      <c r="H446" s="21" t="str" cm="1">
        <f t="array" ref="H446">IFERROR(IF(VLOOKUP(H$1,_xlfn.UNIQUE(_xlfn._xlws.FILTER(ARQUIVOS[REVISÃO],ARQUIVOS[DOCUMENTO]='MATRIZ DE REVISÃO'!$A446)),1,)=$B446,"VIGENTE","OBS"),IF(H$1&lt;$B446,"-",""))</f>
        <v/>
      </c>
      <c r="I446" s="21" t="str" cm="1">
        <f t="array" ref="I446">IFERROR(IF(VLOOKUP(I$1,_xlfn.UNIQUE(_xlfn._xlws.FILTER(ARQUIVOS[REVISÃO],ARQUIVOS[DOCUMENTO]='MATRIZ DE REVISÃO'!$A446)),1,)=$B446,"VIGENTE","OBS"),IF(I$1&lt;$B446,"-",""))</f>
        <v/>
      </c>
      <c r="J446" s="21" t="str" cm="1">
        <f t="array" ref="J446">IFERROR(IF(VLOOKUP(J$1,_xlfn.UNIQUE(_xlfn._xlws.FILTER(ARQUIVOS[REVISÃO],ARQUIVOS[DOCUMENTO]='MATRIZ DE REVISÃO'!$A446)),1,)=$B446,"VIGENTE","OBS"),IF(J$1&lt;$B446,"-",""))</f>
        <v/>
      </c>
      <c r="K446" s="21" t="str" cm="1">
        <f t="array" ref="K446">IFERROR(IF(VLOOKUP(K$1,_xlfn.UNIQUE(_xlfn._xlws.FILTER(ARQUIVOS[REVISÃO],ARQUIVOS[DOCUMENTO]='MATRIZ DE REVISÃO'!$A446)),1,)=$B446,"VIGENTE","OBS"),IF(K$1&lt;$B446,"-",""))</f>
        <v/>
      </c>
      <c r="L446" s="21" t="str" cm="1">
        <f t="array" ref="L446">IFERROR(IF(VLOOKUP(L$1,_xlfn.UNIQUE(_xlfn._xlws.FILTER(ARQUIVOS[REVISÃO],ARQUIVOS[DOCUMENTO]='MATRIZ DE REVISÃO'!$A446)),1,)=$B446,"VIGENTE","OBS"),IF(L$1&lt;$B446,"-",""))</f>
        <v/>
      </c>
      <c r="M446" s="21" t="str" cm="1">
        <f t="array" ref="M446">IFERROR(IF(VLOOKUP(M$1,_xlfn.UNIQUE(_xlfn._xlws.FILTER(ARQUIVOS[REVISÃO],ARQUIVOS[DOCUMENTO]='MATRIZ DE REVISÃO'!$A446)),1,)=$B446,"VIGENTE","OBS"),IF(M$1&lt;$B446,"-",""))</f>
        <v/>
      </c>
      <c r="N446" s="21" t="str" cm="1">
        <f t="array" ref="N446">IFERROR(IF(VLOOKUP(N$1,_xlfn.UNIQUE(_xlfn._xlws.FILTER(ARQUIVOS[REVISÃO],ARQUIVOS[DOCUMENTO]='MATRIZ DE REVISÃO'!$A446)),1,)=$B446,"VIGENTE","OBS"),IF(N$1&lt;$B446,"-",""))</f>
        <v/>
      </c>
      <c r="O446" s="22" t="str" cm="1">
        <f t="array" ref="O446">IFERROR(IF(VLOOKUP(O$1,_xlfn.UNIQUE(_xlfn._xlws.FILTER(ARQUIVOS[REVISÃO],ARQUIVOS[DOCUMENTO]='MATRIZ DE REVISÃO'!$A446)),1,)=$B446,"VIGENTE","OBS"),IF(O$1&lt;$B446,"-",""))</f>
        <v/>
      </c>
      <c r="P446" t="str" cm="1">
        <f t="array" ref="P446">IFERROR(IF(VLOOKUP(P$1,_xlfn.UNIQUE(_xlfn._xlws.FILTER(ARQUIVOS[REVISÃO],ARQUIVOS[DOCUMENTO]='MATRIZ DE REVISÃO'!$A446)),1,)=$B446,"VIGENTE","OBS"),IF(P$1&lt;$B446,"-",""))</f>
        <v/>
      </c>
      <c r="Q446" t="str" cm="1">
        <f t="array" ref="Q446">IFERROR(IF(VLOOKUP(Q$1,_xlfn.UNIQUE(_xlfn._xlws.FILTER(ARQUIVOS[REVISÃO],ARQUIVOS[DOCUMENTO]='MATRIZ DE REVISÃO'!$A446)),1,)=$B446,"VIGENTE","OBS"),IF(Q$1&lt;$B446,"-",""))</f>
        <v/>
      </c>
      <c r="R446" t="str" cm="1">
        <f t="array" ref="R446">IFERROR(IF(VLOOKUP(R$1,_xlfn.UNIQUE(_xlfn._xlws.FILTER(ARQUIVOS[REVISÃO],ARQUIVOS[DOCUMENTO]='MATRIZ DE REVISÃO'!$A446)),1,)=$B446,"VIGENTE","OBS"),IF(R$1&lt;$B446,"-",""))</f>
        <v/>
      </c>
      <c r="S446" t="str" cm="1">
        <f t="array" ref="S446">IFERROR(IF(VLOOKUP(S$1,_xlfn.UNIQUE(_xlfn._xlws.FILTER(ARQUIVOS[REVISÃO],ARQUIVOS[DOCUMENTO]='MATRIZ DE REVISÃO'!$A446)),1,)=$B446,"VIGENTE","OBS"),IF(S$1&lt;$B446,"-",""))</f>
        <v/>
      </c>
    </row>
    <row r="447" spans="1:19" x14ac:dyDescent="0.3">
      <c r="A447" s="16" t="s">
        <v>3238</v>
      </c>
      <c r="B447" s="17" t="str">
        <f>_xlfn.XLOOKUP(A447,LD_01[DOCUMENTO],LD_01[REVISÃO])</f>
        <v>R00</v>
      </c>
      <c r="C447" s="17" t="s">
        <v>4320</v>
      </c>
      <c r="D447" s="21" t="str" cm="1">
        <f t="array" ref="D447">IFERROR(IF(VLOOKUP(D$1,_xlfn.UNIQUE(_xlfn._xlws.FILTER(ARQUIVOS[REVISÃO],ARQUIVOS[DOCUMENTO]='MATRIZ DE REVISÃO'!$A447)),1,)=$B447,"VIGENTE","OBS"),IF(D$1&lt;$B447,"-",""))</f>
        <v>VIGENTE</v>
      </c>
      <c r="E447" s="21" t="str" cm="1">
        <f t="array" ref="E447">IFERROR(IF(VLOOKUP(E$1,_xlfn.UNIQUE(_xlfn._xlws.FILTER(ARQUIVOS[REVISÃO],ARQUIVOS[DOCUMENTO]='MATRIZ DE REVISÃO'!$A447)),1,)=$B447,"VIGENTE","OBS"),IF(E$1&lt;$B447,"-",""))</f>
        <v/>
      </c>
      <c r="F447" s="21" t="str" cm="1">
        <f t="array" ref="F447">IFERROR(IF(VLOOKUP(F$1,_xlfn.UNIQUE(_xlfn._xlws.FILTER(ARQUIVOS[REVISÃO],ARQUIVOS[DOCUMENTO]='MATRIZ DE REVISÃO'!$A447)),1,)=$B447,"VIGENTE","OBS"),IF(F$1&lt;$B447,"-",""))</f>
        <v/>
      </c>
      <c r="G447" s="21" t="str" cm="1">
        <f t="array" ref="G447">IFERROR(IF(VLOOKUP(G$1,_xlfn.UNIQUE(_xlfn._xlws.FILTER(ARQUIVOS[REVISÃO],ARQUIVOS[DOCUMENTO]='MATRIZ DE REVISÃO'!$A447)),1,)=$B447,"VIGENTE","OBS"),IF(G$1&lt;$B447,"-",""))</f>
        <v/>
      </c>
      <c r="H447" s="21" t="str" cm="1">
        <f t="array" ref="H447">IFERROR(IF(VLOOKUP(H$1,_xlfn.UNIQUE(_xlfn._xlws.FILTER(ARQUIVOS[REVISÃO],ARQUIVOS[DOCUMENTO]='MATRIZ DE REVISÃO'!$A447)),1,)=$B447,"VIGENTE","OBS"),IF(H$1&lt;$B447,"-",""))</f>
        <v/>
      </c>
      <c r="I447" s="21" t="str" cm="1">
        <f t="array" ref="I447">IFERROR(IF(VLOOKUP(I$1,_xlfn.UNIQUE(_xlfn._xlws.FILTER(ARQUIVOS[REVISÃO],ARQUIVOS[DOCUMENTO]='MATRIZ DE REVISÃO'!$A447)),1,)=$B447,"VIGENTE","OBS"),IF(I$1&lt;$B447,"-",""))</f>
        <v/>
      </c>
      <c r="J447" s="21" t="str" cm="1">
        <f t="array" ref="J447">IFERROR(IF(VLOOKUP(J$1,_xlfn.UNIQUE(_xlfn._xlws.FILTER(ARQUIVOS[REVISÃO],ARQUIVOS[DOCUMENTO]='MATRIZ DE REVISÃO'!$A447)),1,)=$B447,"VIGENTE","OBS"),IF(J$1&lt;$B447,"-",""))</f>
        <v/>
      </c>
      <c r="K447" s="21" t="str" cm="1">
        <f t="array" ref="K447">IFERROR(IF(VLOOKUP(K$1,_xlfn.UNIQUE(_xlfn._xlws.FILTER(ARQUIVOS[REVISÃO],ARQUIVOS[DOCUMENTO]='MATRIZ DE REVISÃO'!$A447)),1,)=$B447,"VIGENTE","OBS"),IF(K$1&lt;$B447,"-",""))</f>
        <v/>
      </c>
      <c r="L447" s="21" t="str" cm="1">
        <f t="array" ref="L447">IFERROR(IF(VLOOKUP(L$1,_xlfn.UNIQUE(_xlfn._xlws.FILTER(ARQUIVOS[REVISÃO],ARQUIVOS[DOCUMENTO]='MATRIZ DE REVISÃO'!$A447)),1,)=$B447,"VIGENTE","OBS"),IF(L$1&lt;$B447,"-",""))</f>
        <v/>
      </c>
      <c r="M447" s="21" t="str" cm="1">
        <f t="array" ref="M447">IFERROR(IF(VLOOKUP(M$1,_xlfn.UNIQUE(_xlfn._xlws.FILTER(ARQUIVOS[REVISÃO],ARQUIVOS[DOCUMENTO]='MATRIZ DE REVISÃO'!$A447)),1,)=$B447,"VIGENTE","OBS"),IF(M$1&lt;$B447,"-",""))</f>
        <v/>
      </c>
      <c r="N447" s="21" t="str" cm="1">
        <f t="array" ref="N447">IFERROR(IF(VLOOKUP(N$1,_xlfn.UNIQUE(_xlfn._xlws.FILTER(ARQUIVOS[REVISÃO],ARQUIVOS[DOCUMENTO]='MATRIZ DE REVISÃO'!$A447)),1,)=$B447,"VIGENTE","OBS"),IF(N$1&lt;$B447,"-",""))</f>
        <v/>
      </c>
      <c r="O447" s="22" t="str" cm="1">
        <f t="array" ref="O447">IFERROR(IF(VLOOKUP(O$1,_xlfn.UNIQUE(_xlfn._xlws.FILTER(ARQUIVOS[REVISÃO],ARQUIVOS[DOCUMENTO]='MATRIZ DE REVISÃO'!$A447)),1,)=$B447,"VIGENTE","OBS"),IF(O$1&lt;$B447,"-",""))</f>
        <v/>
      </c>
      <c r="P447" t="str" cm="1">
        <f t="array" ref="P447">IFERROR(IF(VLOOKUP(P$1,_xlfn.UNIQUE(_xlfn._xlws.FILTER(ARQUIVOS[REVISÃO],ARQUIVOS[DOCUMENTO]='MATRIZ DE REVISÃO'!$A447)),1,)=$B447,"VIGENTE","OBS"),IF(P$1&lt;$B447,"-",""))</f>
        <v/>
      </c>
      <c r="Q447" t="str" cm="1">
        <f t="array" ref="Q447">IFERROR(IF(VLOOKUP(Q$1,_xlfn.UNIQUE(_xlfn._xlws.FILTER(ARQUIVOS[REVISÃO],ARQUIVOS[DOCUMENTO]='MATRIZ DE REVISÃO'!$A447)),1,)=$B447,"VIGENTE","OBS"),IF(Q$1&lt;$B447,"-",""))</f>
        <v/>
      </c>
      <c r="R447" t="str" cm="1">
        <f t="array" ref="R447">IFERROR(IF(VLOOKUP(R$1,_xlfn.UNIQUE(_xlfn._xlws.FILTER(ARQUIVOS[REVISÃO],ARQUIVOS[DOCUMENTO]='MATRIZ DE REVISÃO'!$A447)),1,)=$B447,"VIGENTE","OBS"),IF(R$1&lt;$B447,"-",""))</f>
        <v/>
      </c>
      <c r="S447" t="str" cm="1">
        <f t="array" ref="S447">IFERROR(IF(VLOOKUP(S$1,_xlfn.UNIQUE(_xlfn._xlws.FILTER(ARQUIVOS[REVISÃO],ARQUIVOS[DOCUMENTO]='MATRIZ DE REVISÃO'!$A447)),1,)=$B447,"VIGENTE","OBS"),IF(S$1&lt;$B447,"-",""))</f>
        <v/>
      </c>
    </row>
    <row r="448" spans="1:19" x14ac:dyDescent="0.3">
      <c r="A448" s="16" t="s">
        <v>3242</v>
      </c>
      <c r="B448" s="17" t="str">
        <f>_xlfn.XLOOKUP(A448,LD_01[DOCUMENTO],LD_01[REVISÃO])</f>
        <v>R00</v>
      </c>
      <c r="C448" s="17" t="s">
        <v>4320</v>
      </c>
      <c r="D448" s="21" t="str" cm="1">
        <f t="array" ref="D448">IFERROR(IF(VLOOKUP(D$1,_xlfn.UNIQUE(_xlfn._xlws.FILTER(ARQUIVOS[REVISÃO],ARQUIVOS[DOCUMENTO]='MATRIZ DE REVISÃO'!$A448)),1,)=$B448,"VIGENTE","OBS"),IF(D$1&lt;$B448,"-",""))</f>
        <v>VIGENTE</v>
      </c>
      <c r="E448" s="21" t="str" cm="1">
        <f t="array" ref="E448">IFERROR(IF(VLOOKUP(E$1,_xlfn.UNIQUE(_xlfn._xlws.FILTER(ARQUIVOS[REVISÃO],ARQUIVOS[DOCUMENTO]='MATRIZ DE REVISÃO'!$A448)),1,)=$B448,"VIGENTE","OBS"),IF(E$1&lt;$B448,"-",""))</f>
        <v/>
      </c>
      <c r="F448" s="21" t="str" cm="1">
        <f t="array" ref="F448">IFERROR(IF(VLOOKUP(F$1,_xlfn.UNIQUE(_xlfn._xlws.FILTER(ARQUIVOS[REVISÃO],ARQUIVOS[DOCUMENTO]='MATRIZ DE REVISÃO'!$A448)),1,)=$B448,"VIGENTE","OBS"),IF(F$1&lt;$B448,"-",""))</f>
        <v/>
      </c>
      <c r="G448" s="21" t="str" cm="1">
        <f t="array" ref="G448">IFERROR(IF(VLOOKUP(G$1,_xlfn.UNIQUE(_xlfn._xlws.FILTER(ARQUIVOS[REVISÃO],ARQUIVOS[DOCUMENTO]='MATRIZ DE REVISÃO'!$A448)),1,)=$B448,"VIGENTE","OBS"),IF(G$1&lt;$B448,"-",""))</f>
        <v/>
      </c>
      <c r="H448" s="21" t="str" cm="1">
        <f t="array" ref="H448">IFERROR(IF(VLOOKUP(H$1,_xlfn.UNIQUE(_xlfn._xlws.FILTER(ARQUIVOS[REVISÃO],ARQUIVOS[DOCUMENTO]='MATRIZ DE REVISÃO'!$A448)),1,)=$B448,"VIGENTE","OBS"),IF(H$1&lt;$B448,"-",""))</f>
        <v/>
      </c>
      <c r="I448" s="21" t="str" cm="1">
        <f t="array" ref="I448">IFERROR(IF(VLOOKUP(I$1,_xlfn.UNIQUE(_xlfn._xlws.FILTER(ARQUIVOS[REVISÃO],ARQUIVOS[DOCUMENTO]='MATRIZ DE REVISÃO'!$A448)),1,)=$B448,"VIGENTE","OBS"),IF(I$1&lt;$B448,"-",""))</f>
        <v/>
      </c>
      <c r="J448" s="21" t="str" cm="1">
        <f t="array" ref="J448">IFERROR(IF(VLOOKUP(J$1,_xlfn.UNIQUE(_xlfn._xlws.FILTER(ARQUIVOS[REVISÃO],ARQUIVOS[DOCUMENTO]='MATRIZ DE REVISÃO'!$A448)),1,)=$B448,"VIGENTE","OBS"),IF(J$1&lt;$B448,"-",""))</f>
        <v/>
      </c>
      <c r="K448" s="21" t="str" cm="1">
        <f t="array" ref="K448">IFERROR(IF(VLOOKUP(K$1,_xlfn.UNIQUE(_xlfn._xlws.FILTER(ARQUIVOS[REVISÃO],ARQUIVOS[DOCUMENTO]='MATRIZ DE REVISÃO'!$A448)),1,)=$B448,"VIGENTE","OBS"),IF(K$1&lt;$B448,"-",""))</f>
        <v/>
      </c>
      <c r="L448" s="21" t="str" cm="1">
        <f t="array" ref="L448">IFERROR(IF(VLOOKUP(L$1,_xlfn.UNIQUE(_xlfn._xlws.FILTER(ARQUIVOS[REVISÃO],ARQUIVOS[DOCUMENTO]='MATRIZ DE REVISÃO'!$A448)),1,)=$B448,"VIGENTE","OBS"),IF(L$1&lt;$B448,"-",""))</f>
        <v/>
      </c>
      <c r="M448" s="21" t="str" cm="1">
        <f t="array" ref="M448">IFERROR(IF(VLOOKUP(M$1,_xlfn.UNIQUE(_xlfn._xlws.FILTER(ARQUIVOS[REVISÃO],ARQUIVOS[DOCUMENTO]='MATRIZ DE REVISÃO'!$A448)),1,)=$B448,"VIGENTE","OBS"),IF(M$1&lt;$B448,"-",""))</f>
        <v/>
      </c>
      <c r="N448" s="21" t="str" cm="1">
        <f t="array" ref="N448">IFERROR(IF(VLOOKUP(N$1,_xlfn.UNIQUE(_xlfn._xlws.FILTER(ARQUIVOS[REVISÃO],ARQUIVOS[DOCUMENTO]='MATRIZ DE REVISÃO'!$A448)),1,)=$B448,"VIGENTE","OBS"),IF(N$1&lt;$B448,"-",""))</f>
        <v/>
      </c>
      <c r="O448" s="22" t="str" cm="1">
        <f t="array" ref="O448">IFERROR(IF(VLOOKUP(O$1,_xlfn.UNIQUE(_xlfn._xlws.FILTER(ARQUIVOS[REVISÃO],ARQUIVOS[DOCUMENTO]='MATRIZ DE REVISÃO'!$A448)),1,)=$B448,"VIGENTE","OBS"),IF(O$1&lt;$B448,"-",""))</f>
        <v/>
      </c>
      <c r="P448" t="str" cm="1">
        <f t="array" ref="P448">IFERROR(IF(VLOOKUP(P$1,_xlfn.UNIQUE(_xlfn._xlws.FILTER(ARQUIVOS[REVISÃO],ARQUIVOS[DOCUMENTO]='MATRIZ DE REVISÃO'!$A448)),1,)=$B448,"VIGENTE","OBS"),IF(P$1&lt;$B448,"-",""))</f>
        <v/>
      </c>
      <c r="Q448" t="str" cm="1">
        <f t="array" ref="Q448">IFERROR(IF(VLOOKUP(Q$1,_xlfn.UNIQUE(_xlfn._xlws.FILTER(ARQUIVOS[REVISÃO],ARQUIVOS[DOCUMENTO]='MATRIZ DE REVISÃO'!$A448)),1,)=$B448,"VIGENTE","OBS"),IF(Q$1&lt;$B448,"-",""))</f>
        <v/>
      </c>
      <c r="R448" t="str" cm="1">
        <f t="array" ref="R448">IFERROR(IF(VLOOKUP(R$1,_xlfn.UNIQUE(_xlfn._xlws.FILTER(ARQUIVOS[REVISÃO],ARQUIVOS[DOCUMENTO]='MATRIZ DE REVISÃO'!$A448)),1,)=$B448,"VIGENTE","OBS"),IF(R$1&lt;$B448,"-",""))</f>
        <v/>
      </c>
      <c r="S448" t="str" cm="1">
        <f t="array" ref="S448">IFERROR(IF(VLOOKUP(S$1,_xlfn.UNIQUE(_xlfn._xlws.FILTER(ARQUIVOS[REVISÃO],ARQUIVOS[DOCUMENTO]='MATRIZ DE REVISÃO'!$A448)),1,)=$B448,"VIGENTE","OBS"),IF(S$1&lt;$B448,"-",""))</f>
        <v/>
      </c>
    </row>
    <row r="449" spans="1:19" x14ac:dyDescent="0.3">
      <c r="A449" s="16" t="s">
        <v>3243</v>
      </c>
      <c r="B449" s="17" t="str">
        <f>_xlfn.XLOOKUP(A449,LD_01[DOCUMENTO],LD_01[REVISÃO])</f>
        <v>R00</v>
      </c>
      <c r="C449" s="17" t="s">
        <v>4320</v>
      </c>
      <c r="D449" s="21" t="str" cm="1">
        <f t="array" ref="D449">IFERROR(IF(VLOOKUP(D$1,_xlfn.UNIQUE(_xlfn._xlws.FILTER(ARQUIVOS[REVISÃO],ARQUIVOS[DOCUMENTO]='MATRIZ DE REVISÃO'!$A449)),1,)=$B449,"VIGENTE","OBS"),IF(D$1&lt;$B449,"-",""))</f>
        <v>VIGENTE</v>
      </c>
      <c r="E449" s="21" t="str" cm="1">
        <f t="array" ref="E449">IFERROR(IF(VLOOKUP(E$1,_xlfn.UNIQUE(_xlfn._xlws.FILTER(ARQUIVOS[REVISÃO],ARQUIVOS[DOCUMENTO]='MATRIZ DE REVISÃO'!$A449)),1,)=$B449,"VIGENTE","OBS"),IF(E$1&lt;$B449,"-",""))</f>
        <v/>
      </c>
      <c r="F449" s="21" t="str" cm="1">
        <f t="array" ref="F449">IFERROR(IF(VLOOKUP(F$1,_xlfn.UNIQUE(_xlfn._xlws.FILTER(ARQUIVOS[REVISÃO],ARQUIVOS[DOCUMENTO]='MATRIZ DE REVISÃO'!$A449)),1,)=$B449,"VIGENTE","OBS"),IF(F$1&lt;$B449,"-",""))</f>
        <v/>
      </c>
      <c r="G449" s="21" t="str" cm="1">
        <f t="array" ref="G449">IFERROR(IF(VLOOKUP(G$1,_xlfn.UNIQUE(_xlfn._xlws.FILTER(ARQUIVOS[REVISÃO],ARQUIVOS[DOCUMENTO]='MATRIZ DE REVISÃO'!$A449)),1,)=$B449,"VIGENTE","OBS"),IF(G$1&lt;$B449,"-",""))</f>
        <v/>
      </c>
      <c r="H449" s="21" t="str" cm="1">
        <f t="array" ref="H449">IFERROR(IF(VLOOKUP(H$1,_xlfn.UNIQUE(_xlfn._xlws.FILTER(ARQUIVOS[REVISÃO],ARQUIVOS[DOCUMENTO]='MATRIZ DE REVISÃO'!$A449)),1,)=$B449,"VIGENTE","OBS"),IF(H$1&lt;$B449,"-",""))</f>
        <v/>
      </c>
      <c r="I449" s="21" t="str" cm="1">
        <f t="array" ref="I449">IFERROR(IF(VLOOKUP(I$1,_xlfn.UNIQUE(_xlfn._xlws.FILTER(ARQUIVOS[REVISÃO],ARQUIVOS[DOCUMENTO]='MATRIZ DE REVISÃO'!$A449)),1,)=$B449,"VIGENTE","OBS"),IF(I$1&lt;$B449,"-",""))</f>
        <v/>
      </c>
      <c r="J449" s="21" t="str" cm="1">
        <f t="array" ref="J449">IFERROR(IF(VLOOKUP(J$1,_xlfn.UNIQUE(_xlfn._xlws.FILTER(ARQUIVOS[REVISÃO],ARQUIVOS[DOCUMENTO]='MATRIZ DE REVISÃO'!$A449)),1,)=$B449,"VIGENTE","OBS"),IF(J$1&lt;$B449,"-",""))</f>
        <v/>
      </c>
      <c r="K449" s="21" t="str" cm="1">
        <f t="array" ref="K449">IFERROR(IF(VLOOKUP(K$1,_xlfn.UNIQUE(_xlfn._xlws.FILTER(ARQUIVOS[REVISÃO],ARQUIVOS[DOCUMENTO]='MATRIZ DE REVISÃO'!$A449)),1,)=$B449,"VIGENTE","OBS"),IF(K$1&lt;$B449,"-",""))</f>
        <v/>
      </c>
      <c r="L449" s="21" t="str" cm="1">
        <f t="array" ref="L449">IFERROR(IF(VLOOKUP(L$1,_xlfn.UNIQUE(_xlfn._xlws.FILTER(ARQUIVOS[REVISÃO],ARQUIVOS[DOCUMENTO]='MATRIZ DE REVISÃO'!$A449)),1,)=$B449,"VIGENTE","OBS"),IF(L$1&lt;$B449,"-",""))</f>
        <v/>
      </c>
      <c r="M449" s="21" t="str" cm="1">
        <f t="array" ref="M449">IFERROR(IF(VLOOKUP(M$1,_xlfn.UNIQUE(_xlfn._xlws.FILTER(ARQUIVOS[REVISÃO],ARQUIVOS[DOCUMENTO]='MATRIZ DE REVISÃO'!$A449)),1,)=$B449,"VIGENTE","OBS"),IF(M$1&lt;$B449,"-",""))</f>
        <v/>
      </c>
      <c r="N449" s="21" t="str" cm="1">
        <f t="array" ref="N449">IFERROR(IF(VLOOKUP(N$1,_xlfn.UNIQUE(_xlfn._xlws.FILTER(ARQUIVOS[REVISÃO],ARQUIVOS[DOCUMENTO]='MATRIZ DE REVISÃO'!$A449)),1,)=$B449,"VIGENTE","OBS"),IF(N$1&lt;$B449,"-",""))</f>
        <v/>
      </c>
      <c r="O449" s="22" t="str" cm="1">
        <f t="array" ref="O449">IFERROR(IF(VLOOKUP(O$1,_xlfn.UNIQUE(_xlfn._xlws.FILTER(ARQUIVOS[REVISÃO],ARQUIVOS[DOCUMENTO]='MATRIZ DE REVISÃO'!$A449)),1,)=$B449,"VIGENTE","OBS"),IF(O$1&lt;$B449,"-",""))</f>
        <v/>
      </c>
      <c r="P449" t="str" cm="1">
        <f t="array" ref="P449">IFERROR(IF(VLOOKUP(P$1,_xlfn.UNIQUE(_xlfn._xlws.FILTER(ARQUIVOS[REVISÃO],ARQUIVOS[DOCUMENTO]='MATRIZ DE REVISÃO'!$A449)),1,)=$B449,"VIGENTE","OBS"),IF(P$1&lt;$B449,"-",""))</f>
        <v/>
      </c>
      <c r="Q449" t="str" cm="1">
        <f t="array" ref="Q449">IFERROR(IF(VLOOKUP(Q$1,_xlfn.UNIQUE(_xlfn._xlws.FILTER(ARQUIVOS[REVISÃO],ARQUIVOS[DOCUMENTO]='MATRIZ DE REVISÃO'!$A449)),1,)=$B449,"VIGENTE","OBS"),IF(Q$1&lt;$B449,"-",""))</f>
        <v/>
      </c>
      <c r="R449" t="str" cm="1">
        <f t="array" ref="R449">IFERROR(IF(VLOOKUP(R$1,_xlfn.UNIQUE(_xlfn._xlws.FILTER(ARQUIVOS[REVISÃO],ARQUIVOS[DOCUMENTO]='MATRIZ DE REVISÃO'!$A449)),1,)=$B449,"VIGENTE","OBS"),IF(R$1&lt;$B449,"-",""))</f>
        <v/>
      </c>
      <c r="S449" t="str" cm="1">
        <f t="array" ref="S449">IFERROR(IF(VLOOKUP(S$1,_xlfn.UNIQUE(_xlfn._xlws.FILTER(ARQUIVOS[REVISÃO],ARQUIVOS[DOCUMENTO]='MATRIZ DE REVISÃO'!$A449)),1,)=$B449,"VIGENTE","OBS"),IF(S$1&lt;$B449,"-",""))</f>
        <v/>
      </c>
    </row>
    <row r="450" spans="1:19" x14ac:dyDescent="0.3">
      <c r="A450" s="16" t="s">
        <v>4071</v>
      </c>
      <c r="B450" s="17" t="str">
        <f>_xlfn.XLOOKUP(A450,LD_01[DOCUMENTO],LD_01[REVISÃO])</f>
        <v>R00</v>
      </c>
      <c r="C450" s="17" t="s">
        <v>4320</v>
      </c>
      <c r="D450" s="21" t="str" cm="1">
        <f t="array" ref="D450">IFERROR(IF(VLOOKUP(D$1,_xlfn.UNIQUE(_xlfn._xlws.FILTER(ARQUIVOS[REVISÃO],ARQUIVOS[DOCUMENTO]='MATRIZ DE REVISÃO'!$A450)),1,)=$B450,"VIGENTE","OBS"),IF(D$1&lt;$B450,"-",""))</f>
        <v>VIGENTE</v>
      </c>
      <c r="E450" s="21" t="str" cm="1">
        <f t="array" ref="E450">IFERROR(IF(VLOOKUP(E$1,_xlfn.UNIQUE(_xlfn._xlws.FILTER(ARQUIVOS[REVISÃO],ARQUIVOS[DOCUMENTO]='MATRIZ DE REVISÃO'!$A450)),1,)=$B450,"VIGENTE","OBS"),IF(E$1&lt;$B450,"-",""))</f>
        <v/>
      </c>
      <c r="F450" s="21" t="str" cm="1">
        <f t="array" ref="F450">IFERROR(IF(VLOOKUP(F$1,_xlfn.UNIQUE(_xlfn._xlws.FILTER(ARQUIVOS[REVISÃO],ARQUIVOS[DOCUMENTO]='MATRIZ DE REVISÃO'!$A450)),1,)=$B450,"VIGENTE","OBS"),IF(F$1&lt;$B450,"-",""))</f>
        <v/>
      </c>
      <c r="G450" s="21" t="str" cm="1">
        <f t="array" ref="G450">IFERROR(IF(VLOOKUP(G$1,_xlfn.UNIQUE(_xlfn._xlws.FILTER(ARQUIVOS[REVISÃO],ARQUIVOS[DOCUMENTO]='MATRIZ DE REVISÃO'!$A450)),1,)=$B450,"VIGENTE","OBS"),IF(G$1&lt;$B450,"-",""))</f>
        <v/>
      </c>
      <c r="H450" s="21" t="str" cm="1">
        <f t="array" ref="H450">IFERROR(IF(VLOOKUP(H$1,_xlfn.UNIQUE(_xlfn._xlws.FILTER(ARQUIVOS[REVISÃO],ARQUIVOS[DOCUMENTO]='MATRIZ DE REVISÃO'!$A450)),1,)=$B450,"VIGENTE","OBS"),IF(H$1&lt;$B450,"-",""))</f>
        <v/>
      </c>
      <c r="I450" s="21" t="str" cm="1">
        <f t="array" ref="I450">IFERROR(IF(VLOOKUP(I$1,_xlfn.UNIQUE(_xlfn._xlws.FILTER(ARQUIVOS[REVISÃO],ARQUIVOS[DOCUMENTO]='MATRIZ DE REVISÃO'!$A450)),1,)=$B450,"VIGENTE","OBS"),IF(I$1&lt;$B450,"-",""))</f>
        <v/>
      </c>
      <c r="J450" s="21" t="str" cm="1">
        <f t="array" ref="J450">IFERROR(IF(VLOOKUP(J$1,_xlfn.UNIQUE(_xlfn._xlws.FILTER(ARQUIVOS[REVISÃO],ARQUIVOS[DOCUMENTO]='MATRIZ DE REVISÃO'!$A450)),1,)=$B450,"VIGENTE","OBS"),IF(J$1&lt;$B450,"-",""))</f>
        <v/>
      </c>
      <c r="K450" s="21" t="str" cm="1">
        <f t="array" ref="K450">IFERROR(IF(VLOOKUP(K$1,_xlfn.UNIQUE(_xlfn._xlws.FILTER(ARQUIVOS[REVISÃO],ARQUIVOS[DOCUMENTO]='MATRIZ DE REVISÃO'!$A450)),1,)=$B450,"VIGENTE","OBS"),IF(K$1&lt;$B450,"-",""))</f>
        <v/>
      </c>
      <c r="L450" s="21" t="str" cm="1">
        <f t="array" ref="L450">IFERROR(IF(VLOOKUP(L$1,_xlfn.UNIQUE(_xlfn._xlws.FILTER(ARQUIVOS[REVISÃO],ARQUIVOS[DOCUMENTO]='MATRIZ DE REVISÃO'!$A450)),1,)=$B450,"VIGENTE","OBS"),IF(L$1&lt;$B450,"-",""))</f>
        <v/>
      </c>
      <c r="M450" s="21" t="str" cm="1">
        <f t="array" ref="M450">IFERROR(IF(VLOOKUP(M$1,_xlfn.UNIQUE(_xlfn._xlws.FILTER(ARQUIVOS[REVISÃO],ARQUIVOS[DOCUMENTO]='MATRIZ DE REVISÃO'!$A450)),1,)=$B450,"VIGENTE","OBS"),IF(M$1&lt;$B450,"-",""))</f>
        <v/>
      </c>
      <c r="N450" s="21" t="str" cm="1">
        <f t="array" ref="N450">IFERROR(IF(VLOOKUP(N$1,_xlfn.UNIQUE(_xlfn._xlws.FILTER(ARQUIVOS[REVISÃO],ARQUIVOS[DOCUMENTO]='MATRIZ DE REVISÃO'!$A450)),1,)=$B450,"VIGENTE","OBS"),IF(N$1&lt;$B450,"-",""))</f>
        <v/>
      </c>
      <c r="O450" s="22" t="str" cm="1">
        <f t="array" ref="O450">IFERROR(IF(VLOOKUP(O$1,_xlfn.UNIQUE(_xlfn._xlws.FILTER(ARQUIVOS[REVISÃO],ARQUIVOS[DOCUMENTO]='MATRIZ DE REVISÃO'!$A450)),1,)=$B450,"VIGENTE","OBS"),IF(O$1&lt;$B450,"-",""))</f>
        <v/>
      </c>
      <c r="P450" t="str" cm="1">
        <f t="array" ref="P450">IFERROR(IF(VLOOKUP(P$1,_xlfn.UNIQUE(_xlfn._xlws.FILTER(ARQUIVOS[REVISÃO],ARQUIVOS[DOCUMENTO]='MATRIZ DE REVISÃO'!$A450)),1,)=$B450,"VIGENTE","OBS"),IF(P$1&lt;$B450,"-",""))</f>
        <v/>
      </c>
      <c r="Q450" t="str" cm="1">
        <f t="array" ref="Q450">IFERROR(IF(VLOOKUP(Q$1,_xlfn.UNIQUE(_xlfn._xlws.FILTER(ARQUIVOS[REVISÃO],ARQUIVOS[DOCUMENTO]='MATRIZ DE REVISÃO'!$A450)),1,)=$B450,"VIGENTE","OBS"),IF(Q$1&lt;$B450,"-",""))</f>
        <v/>
      </c>
      <c r="R450" t="str" cm="1">
        <f t="array" ref="R450">IFERROR(IF(VLOOKUP(R$1,_xlfn.UNIQUE(_xlfn._xlws.FILTER(ARQUIVOS[REVISÃO],ARQUIVOS[DOCUMENTO]='MATRIZ DE REVISÃO'!$A450)),1,)=$B450,"VIGENTE","OBS"),IF(R$1&lt;$B450,"-",""))</f>
        <v/>
      </c>
      <c r="S450" t="str" cm="1">
        <f t="array" ref="S450">IFERROR(IF(VLOOKUP(S$1,_xlfn.UNIQUE(_xlfn._xlws.FILTER(ARQUIVOS[REVISÃO],ARQUIVOS[DOCUMENTO]='MATRIZ DE REVISÃO'!$A450)),1,)=$B450,"VIGENTE","OBS"),IF(S$1&lt;$B450,"-",""))</f>
        <v/>
      </c>
    </row>
    <row r="451" spans="1:19" x14ac:dyDescent="0.3">
      <c r="A451" s="16" t="s">
        <v>4072</v>
      </c>
      <c r="B451" s="17" t="str">
        <f>_xlfn.XLOOKUP(A451,LD_01[DOCUMENTO],LD_01[REVISÃO])</f>
        <v>R00</v>
      </c>
      <c r="C451" s="17" t="s">
        <v>4320</v>
      </c>
      <c r="D451" s="21" t="str" cm="1">
        <f t="array" ref="D451">IFERROR(IF(VLOOKUP(D$1,_xlfn.UNIQUE(_xlfn._xlws.FILTER(ARQUIVOS[REVISÃO],ARQUIVOS[DOCUMENTO]='MATRIZ DE REVISÃO'!$A451)),1,)=$B451,"VIGENTE","OBS"),IF(D$1&lt;$B451,"-",""))</f>
        <v>VIGENTE</v>
      </c>
      <c r="E451" s="21" t="str" cm="1">
        <f t="array" ref="E451">IFERROR(IF(VLOOKUP(E$1,_xlfn.UNIQUE(_xlfn._xlws.FILTER(ARQUIVOS[REVISÃO],ARQUIVOS[DOCUMENTO]='MATRIZ DE REVISÃO'!$A451)),1,)=$B451,"VIGENTE","OBS"),IF(E$1&lt;$B451,"-",""))</f>
        <v/>
      </c>
      <c r="F451" s="21" t="str" cm="1">
        <f t="array" ref="F451">IFERROR(IF(VLOOKUP(F$1,_xlfn.UNIQUE(_xlfn._xlws.FILTER(ARQUIVOS[REVISÃO],ARQUIVOS[DOCUMENTO]='MATRIZ DE REVISÃO'!$A451)),1,)=$B451,"VIGENTE","OBS"),IF(F$1&lt;$B451,"-",""))</f>
        <v/>
      </c>
      <c r="G451" s="21" t="str" cm="1">
        <f t="array" ref="G451">IFERROR(IF(VLOOKUP(G$1,_xlfn.UNIQUE(_xlfn._xlws.FILTER(ARQUIVOS[REVISÃO],ARQUIVOS[DOCUMENTO]='MATRIZ DE REVISÃO'!$A451)),1,)=$B451,"VIGENTE","OBS"),IF(G$1&lt;$B451,"-",""))</f>
        <v/>
      </c>
      <c r="H451" s="21" t="str" cm="1">
        <f t="array" ref="H451">IFERROR(IF(VLOOKUP(H$1,_xlfn.UNIQUE(_xlfn._xlws.FILTER(ARQUIVOS[REVISÃO],ARQUIVOS[DOCUMENTO]='MATRIZ DE REVISÃO'!$A451)),1,)=$B451,"VIGENTE","OBS"),IF(H$1&lt;$B451,"-",""))</f>
        <v/>
      </c>
      <c r="I451" s="21" t="str" cm="1">
        <f t="array" ref="I451">IFERROR(IF(VLOOKUP(I$1,_xlfn.UNIQUE(_xlfn._xlws.FILTER(ARQUIVOS[REVISÃO],ARQUIVOS[DOCUMENTO]='MATRIZ DE REVISÃO'!$A451)),1,)=$B451,"VIGENTE","OBS"),IF(I$1&lt;$B451,"-",""))</f>
        <v/>
      </c>
      <c r="J451" s="21" t="str" cm="1">
        <f t="array" ref="J451">IFERROR(IF(VLOOKUP(J$1,_xlfn.UNIQUE(_xlfn._xlws.FILTER(ARQUIVOS[REVISÃO],ARQUIVOS[DOCUMENTO]='MATRIZ DE REVISÃO'!$A451)),1,)=$B451,"VIGENTE","OBS"),IF(J$1&lt;$B451,"-",""))</f>
        <v/>
      </c>
      <c r="K451" s="21" t="str" cm="1">
        <f t="array" ref="K451">IFERROR(IF(VLOOKUP(K$1,_xlfn.UNIQUE(_xlfn._xlws.FILTER(ARQUIVOS[REVISÃO],ARQUIVOS[DOCUMENTO]='MATRIZ DE REVISÃO'!$A451)),1,)=$B451,"VIGENTE","OBS"),IF(K$1&lt;$B451,"-",""))</f>
        <v/>
      </c>
      <c r="L451" s="21" t="str" cm="1">
        <f t="array" ref="L451">IFERROR(IF(VLOOKUP(L$1,_xlfn.UNIQUE(_xlfn._xlws.FILTER(ARQUIVOS[REVISÃO],ARQUIVOS[DOCUMENTO]='MATRIZ DE REVISÃO'!$A451)),1,)=$B451,"VIGENTE","OBS"),IF(L$1&lt;$B451,"-",""))</f>
        <v/>
      </c>
      <c r="M451" s="21" t="str" cm="1">
        <f t="array" ref="M451">IFERROR(IF(VLOOKUP(M$1,_xlfn.UNIQUE(_xlfn._xlws.FILTER(ARQUIVOS[REVISÃO],ARQUIVOS[DOCUMENTO]='MATRIZ DE REVISÃO'!$A451)),1,)=$B451,"VIGENTE","OBS"),IF(M$1&lt;$B451,"-",""))</f>
        <v/>
      </c>
      <c r="N451" s="21" t="str" cm="1">
        <f t="array" ref="N451">IFERROR(IF(VLOOKUP(N$1,_xlfn.UNIQUE(_xlfn._xlws.FILTER(ARQUIVOS[REVISÃO],ARQUIVOS[DOCUMENTO]='MATRIZ DE REVISÃO'!$A451)),1,)=$B451,"VIGENTE","OBS"),IF(N$1&lt;$B451,"-",""))</f>
        <v/>
      </c>
      <c r="O451" s="22" t="str" cm="1">
        <f t="array" ref="O451">IFERROR(IF(VLOOKUP(O$1,_xlfn.UNIQUE(_xlfn._xlws.FILTER(ARQUIVOS[REVISÃO],ARQUIVOS[DOCUMENTO]='MATRIZ DE REVISÃO'!$A451)),1,)=$B451,"VIGENTE","OBS"),IF(O$1&lt;$B451,"-",""))</f>
        <v/>
      </c>
      <c r="P451" t="str" cm="1">
        <f t="array" ref="P451">IFERROR(IF(VLOOKUP(P$1,_xlfn.UNIQUE(_xlfn._xlws.FILTER(ARQUIVOS[REVISÃO],ARQUIVOS[DOCUMENTO]='MATRIZ DE REVISÃO'!$A451)),1,)=$B451,"VIGENTE","OBS"),IF(P$1&lt;$B451,"-",""))</f>
        <v/>
      </c>
      <c r="Q451" t="str" cm="1">
        <f t="array" ref="Q451">IFERROR(IF(VLOOKUP(Q$1,_xlfn.UNIQUE(_xlfn._xlws.FILTER(ARQUIVOS[REVISÃO],ARQUIVOS[DOCUMENTO]='MATRIZ DE REVISÃO'!$A451)),1,)=$B451,"VIGENTE","OBS"),IF(Q$1&lt;$B451,"-",""))</f>
        <v/>
      </c>
      <c r="R451" t="str" cm="1">
        <f t="array" ref="R451">IFERROR(IF(VLOOKUP(R$1,_xlfn.UNIQUE(_xlfn._xlws.FILTER(ARQUIVOS[REVISÃO],ARQUIVOS[DOCUMENTO]='MATRIZ DE REVISÃO'!$A451)),1,)=$B451,"VIGENTE","OBS"),IF(R$1&lt;$B451,"-",""))</f>
        <v/>
      </c>
      <c r="S451" t="str" cm="1">
        <f t="array" ref="S451">IFERROR(IF(VLOOKUP(S$1,_xlfn.UNIQUE(_xlfn._xlws.FILTER(ARQUIVOS[REVISÃO],ARQUIVOS[DOCUMENTO]='MATRIZ DE REVISÃO'!$A451)),1,)=$B451,"VIGENTE","OBS"),IF(S$1&lt;$B451,"-",""))</f>
        <v/>
      </c>
    </row>
    <row r="452" spans="1:19" x14ac:dyDescent="0.3">
      <c r="A452" s="16" t="s">
        <v>3232</v>
      </c>
      <c r="B452" s="17" t="str">
        <f>_xlfn.XLOOKUP(A452,LD_01[DOCUMENTO],LD_01[REVISÃO])</f>
        <v>R00</v>
      </c>
      <c r="C452" s="17" t="s">
        <v>4320</v>
      </c>
      <c r="D452" s="21" t="str" cm="1">
        <f t="array" ref="D452">IFERROR(IF(VLOOKUP(D$1,_xlfn.UNIQUE(_xlfn._xlws.FILTER(ARQUIVOS[REVISÃO],ARQUIVOS[DOCUMENTO]='MATRIZ DE REVISÃO'!$A452)),1,)=$B452,"VIGENTE","OBS"),IF(D$1&lt;$B452,"-",""))</f>
        <v>VIGENTE</v>
      </c>
      <c r="E452" s="21" t="str" cm="1">
        <f t="array" ref="E452">IFERROR(IF(VLOOKUP(E$1,_xlfn.UNIQUE(_xlfn._xlws.FILTER(ARQUIVOS[REVISÃO],ARQUIVOS[DOCUMENTO]='MATRIZ DE REVISÃO'!$A452)),1,)=$B452,"VIGENTE","OBS"),IF(E$1&lt;$B452,"-",""))</f>
        <v/>
      </c>
      <c r="F452" s="21" t="str" cm="1">
        <f t="array" ref="F452">IFERROR(IF(VLOOKUP(F$1,_xlfn.UNIQUE(_xlfn._xlws.FILTER(ARQUIVOS[REVISÃO],ARQUIVOS[DOCUMENTO]='MATRIZ DE REVISÃO'!$A452)),1,)=$B452,"VIGENTE","OBS"),IF(F$1&lt;$B452,"-",""))</f>
        <v/>
      </c>
      <c r="G452" s="21" t="str" cm="1">
        <f t="array" ref="G452">IFERROR(IF(VLOOKUP(G$1,_xlfn.UNIQUE(_xlfn._xlws.FILTER(ARQUIVOS[REVISÃO],ARQUIVOS[DOCUMENTO]='MATRIZ DE REVISÃO'!$A452)),1,)=$B452,"VIGENTE","OBS"),IF(G$1&lt;$B452,"-",""))</f>
        <v/>
      </c>
      <c r="H452" s="21" t="str" cm="1">
        <f t="array" ref="H452">IFERROR(IF(VLOOKUP(H$1,_xlfn.UNIQUE(_xlfn._xlws.FILTER(ARQUIVOS[REVISÃO],ARQUIVOS[DOCUMENTO]='MATRIZ DE REVISÃO'!$A452)),1,)=$B452,"VIGENTE","OBS"),IF(H$1&lt;$B452,"-",""))</f>
        <v/>
      </c>
      <c r="I452" s="21" t="str" cm="1">
        <f t="array" ref="I452">IFERROR(IF(VLOOKUP(I$1,_xlfn.UNIQUE(_xlfn._xlws.FILTER(ARQUIVOS[REVISÃO],ARQUIVOS[DOCUMENTO]='MATRIZ DE REVISÃO'!$A452)),1,)=$B452,"VIGENTE","OBS"),IF(I$1&lt;$B452,"-",""))</f>
        <v/>
      </c>
      <c r="J452" s="21" t="str" cm="1">
        <f t="array" ref="J452">IFERROR(IF(VLOOKUP(J$1,_xlfn.UNIQUE(_xlfn._xlws.FILTER(ARQUIVOS[REVISÃO],ARQUIVOS[DOCUMENTO]='MATRIZ DE REVISÃO'!$A452)),1,)=$B452,"VIGENTE","OBS"),IF(J$1&lt;$B452,"-",""))</f>
        <v/>
      </c>
      <c r="K452" s="21" t="str" cm="1">
        <f t="array" ref="K452">IFERROR(IF(VLOOKUP(K$1,_xlfn.UNIQUE(_xlfn._xlws.FILTER(ARQUIVOS[REVISÃO],ARQUIVOS[DOCUMENTO]='MATRIZ DE REVISÃO'!$A452)),1,)=$B452,"VIGENTE","OBS"),IF(K$1&lt;$B452,"-",""))</f>
        <v/>
      </c>
      <c r="L452" s="21" t="str" cm="1">
        <f t="array" ref="L452">IFERROR(IF(VLOOKUP(L$1,_xlfn.UNIQUE(_xlfn._xlws.FILTER(ARQUIVOS[REVISÃO],ARQUIVOS[DOCUMENTO]='MATRIZ DE REVISÃO'!$A452)),1,)=$B452,"VIGENTE","OBS"),IF(L$1&lt;$B452,"-",""))</f>
        <v/>
      </c>
      <c r="M452" s="21" t="str" cm="1">
        <f t="array" ref="M452">IFERROR(IF(VLOOKUP(M$1,_xlfn.UNIQUE(_xlfn._xlws.FILTER(ARQUIVOS[REVISÃO],ARQUIVOS[DOCUMENTO]='MATRIZ DE REVISÃO'!$A452)),1,)=$B452,"VIGENTE","OBS"),IF(M$1&lt;$B452,"-",""))</f>
        <v/>
      </c>
      <c r="N452" s="21" t="str" cm="1">
        <f t="array" ref="N452">IFERROR(IF(VLOOKUP(N$1,_xlfn.UNIQUE(_xlfn._xlws.FILTER(ARQUIVOS[REVISÃO],ARQUIVOS[DOCUMENTO]='MATRIZ DE REVISÃO'!$A452)),1,)=$B452,"VIGENTE","OBS"),IF(N$1&lt;$B452,"-",""))</f>
        <v/>
      </c>
      <c r="O452" s="22" t="str" cm="1">
        <f t="array" ref="O452">IFERROR(IF(VLOOKUP(O$1,_xlfn.UNIQUE(_xlfn._xlws.FILTER(ARQUIVOS[REVISÃO],ARQUIVOS[DOCUMENTO]='MATRIZ DE REVISÃO'!$A452)),1,)=$B452,"VIGENTE","OBS"),IF(O$1&lt;$B452,"-",""))</f>
        <v/>
      </c>
      <c r="P452" t="str" cm="1">
        <f t="array" ref="P452">IFERROR(IF(VLOOKUP(P$1,_xlfn.UNIQUE(_xlfn._xlws.FILTER(ARQUIVOS[REVISÃO],ARQUIVOS[DOCUMENTO]='MATRIZ DE REVISÃO'!$A452)),1,)=$B452,"VIGENTE","OBS"),IF(P$1&lt;$B452,"-",""))</f>
        <v/>
      </c>
      <c r="Q452" t="str" cm="1">
        <f t="array" ref="Q452">IFERROR(IF(VLOOKUP(Q$1,_xlfn.UNIQUE(_xlfn._xlws.FILTER(ARQUIVOS[REVISÃO],ARQUIVOS[DOCUMENTO]='MATRIZ DE REVISÃO'!$A452)),1,)=$B452,"VIGENTE","OBS"),IF(Q$1&lt;$B452,"-",""))</f>
        <v/>
      </c>
      <c r="R452" t="str" cm="1">
        <f t="array" ref="R452">IFERROR(IF(VLOOKUP(R$1,_xlfn.UNIQUE(_xlfn._xlws.FILTER(ARQUIVOS[REVISÃO],ARQUIVOS[DOCUMENTO]='MATRIZ DE REVISÃO'!$A452)),1,)=$B452,"VIGENTE","OBS"),IF(R$1&lt;$B452,"-",""))</f>
        <v/>
      </c>
      <c r="S452" t="str" cm="1">
        <f t="array" ref="S452">IFERROR(IF(VLOOKUP(S$1,_xlfn.UNIQUE(_xlfn._xlws.FILTER(ARQUIVOS[REVISÃO],ARQUIVOS[DOCUMENTO]='MATRIZ DE REVISÃO'!$A452)),1,)=$B452,"VIGENTE","OBS"),IF(S$1&lt;$B452,"-",""))</f>
        <v/>
      </c>
    </row>
    <row r="453" spans="1:19" x14ac:dyDescent="0.3">
      <c r="A453" s="16" t="s">
        <v>3233</v>
      </c>
      <c r="B453" s="17" t="str">
        <f>_xlfn.XLOOKUP(A453,LD_01[DOCUMENTO],LD_01[REVISÃO])</f>
        <v>R00</v>
      </c>
      <c r="C453" s="17" t="s">
        <v>4320</v>
      </c>
      <c r="D453" s="21" t="str" cm="1">
        <f t="array" ref="D453">IFERROR(IF(VLOOKUP(D$1,_xlfn.UNIQUE(_xlfn._xlws.FILTER(ARQUIVOS[REVISÃO],ARQUIVOS[DOCUMENTO]='MATRIZ DE REVISÃO'!$A453)),1,)=$B453,"VIGENTE","OBS"),IF(D$1&lt;$B453,"-",""))</f>
        <v>VIGENTE</v>
      </c>
      <c r="E453" s="21" t="str" cm="1">
        <f t="array" ref="E453">IFERROR(IF(VLOOKUP(E$1,_xlfn.UNIQUE(_xlfn._xlws.FILTER(ARQUIVOS[REVISÃO],ARQUIVOS[DOCUMENTO]='MATRIZ DE REVISÃO'!$A453)),1,)=$B453,"VIGENTE","OBS"),IF(E$1&lt;$B453,"-",""))</f>
        <v/>
      </c>
      <c r="F453" s="21" t="str" cm="1">
        <f t="array" ref="F453">IFERROR(IF(VLOOKUP(F$1,_xlfn.UNIQUE(_xlfn._xlws.FILTER(ARQUIVOS[REVISÃO],ARQUIVOS[DOCUMENTO]='MATRIZ DE REVISÃO'!$A453)),1,)=$B453,"VIGENTE","OBS"),IF(F$1&lt;$B453,"-",""))</f>
        <v/>
      </c>
      <c r="G453" s="21" t="str" cm="1">
        <f t="array" ref="G453">IFERROR(IF(VLOOKUP(G$1,_xlfn.UNIQUE(_xlfn._xlws.FILTER(ARQUIVOS[REVISÃO],ARQUIVOS[DOCUMENTO]='MATRIZ DE REVISÃO'!$A453)),1,)=$B453,"VIGENTE","OBS"),IF(G$1&lt;$B453,"-",""))</f>
        <v/>
      </c>
      <c r="H453" s="21" t="str" cm="1">
        <f t="array" ref="H453">IFERROR(IF(VLOOKUP(H$1,_xlfn.UNIQUE(_xlfn._xlws.FILTER(ARQUIVOS[REVISÃO],ARQUIVOS[DOCUMENTO]='MATRIZ DE REVISÃO'!$A453)),1,)=$B453,"VIGENTE","OBS"),IF(H$1&lt;$B453,"-",""))</f>
        <v/>
      </c>
      <c r="I453" s="21" t="str" cm="1">
        <f t="array" ref="I453">IFERROR(IF(VLOOKUP(I$1,_xlfn.UNIQUE(_xlfn._xlws.FILTER(ARQUIVOS[REVISÃO],ARQUIVOS[DOCUMENTO]='MATRIZ DE REVISÃO'!$A453)),1,)=$B453,"VIGENTE","OBS"),IF(I$1&lt;$B453,"-",""))</f>
        <v/>
      </c>
      <c r="J453" s="21" t="str" cm="1">
        <f t="array" ref="J453">IFERROR(IF(VLOOKUP(J$1,_xlfn.UNIQUE(_xlfn._xlws.FILTER(ARQUIVOS[REVISÃO],ARQUIVOS[DOCUMENTO]='MATRIZ DE REVISÃO'!$A453)),1,)=$B453,"VIGENTE","OBS"),IF(J$1&lt;$B453,"-",""))</f>
        <v/>
      </c>
      <c r="K453" s="21" t="str" cm="1">
        <f t="array" ref="K453">IFERROR(IF(VLOOKUP(K$1,_xlfn.UNIQUE(_xlfn._xlws.FILTER(ARQUIVOS[REVISÃO],ARQUIVOS[DOCUMENTO]='MATRIZ DE REVISÃO'!$A453)),1,)=$B453,"VIGENTE","OBS"),IF(K$1&lt;$B453,"-",""))</f>
        <v/>
      </c>
      <c r="L453" s="21" t="str" cm="1">
        <f t="array" ref="L453">IFERROR(IF(VLOOKUP(L$1,_xlfn.UNIQUE(_xlfn._xlws.FILTER(ARQUIVOS[REVISÃO],ARQUIVOS[DOCUMENTO]='MATRIZ DE REVISÃO'!$A453)),1,)=$B453,"VIGENTE","OBS"),IF(L$1&lt;$B453,"-",""))</f>
        <v/>
      </c>
      <c r="M453" s="21" t="str" cm="1">
        <f t="array" ref="M453">IFERROR(IF(VLOOKUP(M$1,_xlfn.UNIQUE(_xlfn._xlws.FILTER(ARQUIVOS[REVISÃO],ARQUIVOS[DOCUMENTO]='MATRIZ DE REVISÃO'!$A453)),1,)=$B453,"VIGENTE","OBS"),IF(M$1&lt;$B453,"-",""))</f>
        <v/>
      </c>
      <c r="N453" s="21" t="str" cm="1">
        <f t="array" ref="N453">IFERROR(IF(VLOOKUP(N$1,_xlfn.UNIQUE(_xlfn._xlws.FILTER(ARQUIVOS[REVISÃO],ARQUIVOS[DOCUMENTO]='MATRIZ DE REVISÃO'!$A453)),1,)=$B453,"VIGENTE","OBS"),IF(N$1&lt;$B453,"-",""))</f>
        <v/>
      </c>
      <c r="O453" s="22" t="str" cm="1">
        <f t="array" ref="O453">IFERROR(IF(VLOOKUP(O$1,_xlfn.UNIQUE(_xlfn._xlws.FILTER(ARQUIVOS[REVISÃO],ARQUIVOS[DOCUMENTO]='MATRIZ DE REVISÃO'!$A453)),1,)=$B453,"VIGENTE","OBS"),IF(O$1&lt;$B453,"-",""))</f>
        <v/>
      </c>
      <c r="P453" t="str" cm="1">
        <f t="array" ref="P453">IFERROR(IF(VLOOKUP(P$1,_xlfn.UNIQUE(_xlfn._xlws.FILTER(ARQUIVOS[REVISÃO],ARQUIVOS[DOCUMENTO]='MATRIZ DE REVISÃO'!$A453)),1,)=$B453,"VIGENTE","OBS"),IF(P$1&lt;$B453,"-",""))</f>
        <v/>
      </c>
      <c r="Q453" t="str" cm="1">
        <f t="array" ref="Q453">IFERROR(IF(VLOOKUP(Q$1,_xlfn.UNIQUE(_xlfn._xlws.FILTER(ARQUIVOS[REVISÃO],ARQUIVOS[DOCUMENTO]='MATRIZ DE REVISÃO'!$A453)),1,)=$B453,"VIGENTE","OBS"),IF(Q$1&lt;$B453,"-",""))</f>
        <v/>
      </c>
      <c r="R453" t="str" cm="1">
        <f t="array" ref="R453">IFERROR(IF(VLOOKUP(R$1,_xlfn.UNIQUE(_xlfn._xlws.FILTER(ARQUIVOS[REVISÃO],ARQUIVOS[DOCUMENTO]='MATRIZ DE REVISÃO'!$A453)),1,)=$B453,"VIGENTE","OBS"),IF(R$1&lt;$B453,"-",""))</f>
        <v/>
      </c>
      <c r="S453" t="str" cm="1">
        <f t="array" ref="S453">IFERROR(IF(VLOOKUP(S$1,_xlfn.UNIQUE(_xlfn._xlws.FILTER(ARQUIVOS[REVISÃO],ARQUIVOS[DOCUMENTO]='MATRIZ DE REVISÃO'!$A453)),1,)=$B453,"VIGENTE","OBS"),IF(S$1&lt;$B453,"-",""))</f>
        <v/>
      </c>
    </row>
    <row r="454" spans="1:19" x14ac:dyDescent="0.3">
      <c r="A454" s="16" t="s">
        <v>4070</v>
      </c>
      <c r="B454" s="17" t="str">
        <f>_xlfn.XLOOKUP(A454,LD_01[DOCUMENTO],LD_01[REVISÃO])</f>
        <v>R00</v>
      </c>
      <c r="C454" s="17" t="s">
        <v>4320</v>
      </c>
      <c r="D454" s="21" t="str" cm="1">
        <f t="array" ref="D454">IFERROR(IF(VLOOKUP(D$1,_xlfn.UNIQUE(_xlfn._xlws.FILTER(ARQUIVOS[REVISÃO],ARQUIVOS[DOCUMENTO]='MATRIZ DE REVISÃO'!$A454)),1,)=$B454,"VIGENTE","OBS"),IF(D$1&lt;$B454,"-",""))</f>
        <v>VIGENTE</v>
      </c>
      <c r="E454" s="21" t="str" cm="1">
        <f t="array" ref="E454">IFERROR(IF(VLOOKUP(E$1,_xlfn.UNIQUE(_xlfn._xlws.FILTER(ARQUIVOS[REVISÃO],ARQUIVOS[DOCUMENTO]='MATRIZ DE REVISÃO'!$A454)),1,)=$B454,"VIGENTE","OBS"),IF(E$1&lt;$B454,"-",""))</f>
        <v/>
      </c>
      <c r="F454" s="21" t="str" cm="1">
        <f t="array" ref="F454">IFERROR(IF(VLOOKUP(F$1,_xlfn.UNIQUE(_xlfn._xlws.FILTER(ARQUIVOS[REVISÃO],ARQUIVOS[DOCUMENTO]='MATRIZ DE REVISÃO'!$A454)),1,)=$B454,"VIGENTE","OBS"),IF(F$1&lt;$B454,"-",""))</f>
        <v/>
      </c>
      <c r="G454" s="21" t="str" cm="1">
        <f t="array" ref="G454">IFERROR(IF(VLOOKUP(G$1,_xlfn.UNIQUE(_xlfn._xlws.FILTER(ARQUIVOS[REVISÃO],ARQUIVOS[DOCUMENTO]='MATRIZ DE REVISÃO'!$A454)),1,)=$B454,"VIGENTE","OBS"),IF(G$1&lt;$B454,"-",""))</f>
        <v/>
      </c>
      <c r="H454" s="21" t="str" cm="1">
        <f t="array" ref="H454">IFERROR(IF(VLOOKUP(H$1,_xlfn.UNIQUE(_xlfn._xlws.FILTER(ARQUIVOS[REVISÃO],ARQUIVOS[DOCUMENTO]='MATRIZ DE REVISÃO'!$A454)),1,)=$B454,"VIGENTE","OBS"),IF(H$1&lt;$B454,"-",""))</f>
        <v/>
      </c>
      <c r="I454" s="21" t="str" cm="1">
        <f t="array" ref="I454">IFERROR(IF(VLOOKUP(I$1,_xlfn.UNIQUE(_xlfn._xlws.FILTER(ARQUIVOS[REVISÃO],ARQUIVOS[DOCUMENTO]='MATRIZ DE REVISÃO'!$A454)),1,)=$B454,"VIGENTE","OBS"),IF(I$1&lt;$B454,"-",""))</f>
        <v/>
      </c>
      <c r="J454" s="21" t="str" cm="1">
        <f t="array" ref="J454">IFERROR(IF(VLOOKUP(J$1,_xlfn.UNIQUE(_xlfn._xlws.FILTER(ARQUIVOS[REVISÃO],ARQUIVOS[DOCUMENTO]='MATRIZ DE REVISÃO'!$A454)),1,)=$B454,"VIGENTE","OBS"),IF(J$1&lt;$B454,"-",""))</f>
        <v/>
      </c>
      <c r="K454" s="21" t="str" cm="1">
        <f t="array" ref="K454">IFERROR(IF(VLOOKUP(K$1,_xlfn.UNIQUE(_xlfn._xlws.FILTER(ARQUIVOS[REVISÃO],ARQUIVOS[DOCUMENTO]='MATRIZ DE REVISÃO'!$A454)),1,)=$B454,"VIGENTE","OBS"),IF(K$1&lt;$B454,"-",""))</f>
        <v/>
      </c>
      <c r="L454" s="21" t="str" cm="1">
        <f t="array" ref="L454">IFERROR(IF(VLOOKUP(L$1,_xlfn.UNIQUE(_xlfn._xlws.FILTER(ARQUIVOS[REVISÃO],ARQUIVOS[DOCUMENTO]='MATRIZ DE REVISÃO'!$A454)),1,)=$B454,"VIGENTE","OBS"),IF(L$1&lt;$B454,"-",""))</f>
        <v/>
      </c>
      <c r="M454" s="21" t="str" cm="1">
        <f t="array" ref="M454">IFERROR(IF(VLOOKUP(M$1,_xlfn.UNIQUE(_xlfn._xlws.FILTER(ARQUIVOS[REVISÃO],ARQUIVOS[DOCUMENTO]='MATRIZ DE REVISÃO'!$A454)),1,)=$B454,"VIGENTE","OBS"),IF(M$1&lt;$B454,"-",""))</f>
        <v/>
      </c>
      <c r="N454" s="21" t="str" cm="1">
        <f t="array" ref="N454">IFERROR(IF(VLOOKUP(N$1,_xlfn.UNIQUE(_xlfn._xlws.FILTER(ARQUIVOS[REVISÃO],ARQUIVOS[DOCUMENTO]='MATRIZ DE REVISÃO'!$A454)),1,)=$B454,"VIGENTE","OBS"),IF(N$1&lt;$B454,"-",""))</f>
        <v/>
      </c>
      <c r="O454" s="22" t="str" cm="1">
        <f t="array" ref="O454">IFERROR(IF(VLOOKUP(O$1,_xlfn.UNIQUE(_xlfn._xlws.FILTER(ARQUIVOS[REVISÃO],ARQUIVOS[DOCUMENTO]='MATRIZ DE REVISÃO'!$A454)),1,)=$B454,"VIGENTE","OBS"),IF(O$1&lt;$B454,"-",""))</f>
        <v/>
      </c>
      <c r="P454" t="str" cm="1">
        <f t="array" ref="P454">IFERROR(IF(VLOOKUP(P$1,_xlfn.UNIQUE(_xlfn._xlws.FILTER(ARQUIVOS[REVISÃO],ARQUIVOS[DOCUMENTO]='MATRIZ DE REVISÃO'!$A454)),1,)=$B454,"VIGENTE","OBS"),IF(P$1&lt;$B454,"-",""))</f>
        <v/>
      </c>
      <c r="Q454" t="str" cm="1">
        <f t="array" ref="Q454">IFERROR(IF(VLOOKUP(Q$1,_xlfn.UNIQUE(_xlfn._xlws.FILTER(ARQUIVOS[REVISÃO],ARQUIVOS[DOCUMENTO]='MATRIZ DE REVISÃO'!$A454)),1,)=$B454,"VIGENTE","OBS"),IF(Q$1&lt;$B454,"-",""))</f>
        <v/>
      </c>
      <c r="R454" t="str" cm="1">
        <f t="array" ref="R454">IFERROR(IF(VLOOKUP(R$1,_xlfn.UNIQUE(_xlfn._xlws.FILTER(ARQUIVOS[REVISÃO],ARQUIVOS[DOCUMENTO]='MATRIZ DE REVISÃO'!$A454)),1,)=$B454,"VIGENTE","OBS"),IF(R$1&lt;$B454,"-",""))</f>
        <v/>
      </c>
      <c r="S454" t="str" cm="1">
        <f t="array" ref="S454">IFERROR(IF(VLOOKUP(S$1,_xlfn.UNIQUE(_xlfn._xlws.FILTER(ARQUIVOS[REVISÃO],ARQUIVOS[DOCUMENTO]='MATRIZ DE REVISÃO'!$A454)),1,)=$B454,"VIGENTE","OBS"),IF(S$1&lt;$B454,"-",""))</f>
        <v/>
      </c>
    </row>
    <row r="455" spans="1:19" x14ac:dyDescent="0.3">
      <c r="A455" s="16" t="s">
        <v>3224</v>
      </c>
      <c r="B455" s="17" t="str">
        <f>_xlfn.XLOOKUP(A455,LD_01[DOCUMENTO],LD_01[REVISÃO])</f>
        <v>R00</v>
      </c>
      <c r="C455" s="17" t="s">
        <v>4320</v>
      </c>
      <c r="D455" s="21" t="str" cm="1">
        <f t="array" ref="D455">IFERROR(IF(VLOOKUP(D$1,_xlfn.UNIQUE(_xlfn._xlws.FILTER(ARQUIVOS[REVISÃO],ARQUIVOS[DOCUMENTO]='MATRIZ DE REVISÃO'!$A455)),1,)=$B455,"VIGENTE","OBS"),IF(D$1&lt;$B455,"-",""))</f>
        <v>VIGENTE</v>
      </c>
      <c r="E455" s="21" t="str" cm="1">
        <f t="array" ref="E455">IFERROR(IF(VLOOKUP(E$1,_xlfn.UNIQUE(_xlfn._xlws.FILTER(ARQUIVOS[REVISÃO],ARQUIVOS[DOCUMENTO]='MATRIZ DE REVISÃO'!$A455)),1,)=$B455,"VIGENTE","OBS"),IF(E$1&lt;$B455,"-",""))</f>
        <v/>
      </c>
      <c r="F455" s="21" t="str" cm="1">
        <f t="array" ref="F455">IFERROR(IF(VLOOKUP(F$1,_xlfn.UNIQUE(_xlfn._xlws.FILTER(ARQUIVOS[REVISÃO],ARQUIVOS[DOCUMENTO]='MATRIZ DE REVISÃO'!$A455)),1,)=$B455,"VIGENTE","OBS"),IF(F$1&lt;$B455,"-",""))</f>
        <v/>
      </c>
      <c r="G455" s="21" t="str" cm="1">
        <f t="array" ref="G455">IFERROR(IF(VLOOKUP(G$1,_xlfn.UNIQUE(_xlfn._xlws.FILTER(ARQUIVOS[REVISÃO],ARQUIVOS[DOCUMENTO]='MATRIZ DE REVISÃO'!$A455)),1,)=$B455,"VIGENTE","OBS"),IF(G$1&lt;$B455,"-",""))</f>
        <v/>
      </c>
      <c r="H455" s="21" t="str" cm="1">
        <f t="array" ref="H455">IFERROR(IF(VLOOKUP(H$1,_xlfn.UNIQUE(_xlfn._xlws.FILTER(ARQUIVOS[REVISÃO],ARQUIVOS[DOCUMENTO]='MATRIZ DE REVISÃO'!$A455)),1,)=$B455,"VIGENTE","OBS"),IF(H$1&lt;$B455,"-",""))</f>
        <v/>
      </c>
      <c r="I455" s="21" t="str" cm="1">
        <f t="array" ref="I455">IFERROR(IF(VLOOKUP(I$1,_xlfn.UNIQUE(_xlfn._xlws.FILTER(ARQUIVOS[REVISÃO],ARQUIVOS[DOCUMENTO]='MATRIZ DE REVISÃO'!$A455)),1,)=$B455,"VIGENTE","OBS"),IF(I$1&lt;$B455,"-",""))</f>
        <v/>
      </c>
      <c r="J455" s="21" t="str" cm="1">
        <f t="array" ref="J455">IFERROR(IF(VLOOKUP(J$1,_xlfn.UNIQUE(_xlfn._xlws.FILTER(ARQUIVOS[REVISÃO],ARQUIVOS[DOCUMENTO]='MATRIZ DE REVISÃO'!$A455)),1,)=$B455,"VIGENTE","OBS"),IF(J$1&lt;$B455,"-",""))</f>
        <v/>
      </c>
      <c r="K455" s="21" t="str" cm="1">
        <f t="array" ref="K455">IFERROR(IF(VLOOKUP(K$1,_xlfn.UNIQUE(_xlfn._xlws.FILTER(ARQUIVOS[REVISÃO],ARQUIVOS[DOCUMENTO]='MATRIZ DE REVISÃO'!$A455)),1,)=$B455,"VIGENTE","OBS"),IF(K$1&lt;$B455,"-",""))</f>
        <v/>
      </c>
      <c r="L455" s="21" t="str" cm="1">
        <f t="array" ref="L455">IFERROR(IF(VLOOKUP(L$1,_xlfn.UNIQUE(_xlfn._xlws.FILTER(ARQUIVOS[REVISÃO],ARQUIVOS[DOCUMENTO]='MATRIZ DE REVISÃO'!$A455)),1,)=$B455,"VIGENTE","OBS"),IF(L$1&lt;$B455,"-",""))</f>
        <v/>
      </c>
      <c r="M455" s="21" t="str" cm="1">
        <f t="array" ref="M455">IFERROR(IF(VLOOKUP(M$1,_xlfn.UNIQUE(_xlfn._xlws.FILTER(ARQUIVOS[REVISÃO],ARQUIVOS[DOCUMENTO]='MATRIZ DE REVISÃO'!$A455)),1,)=$B455,"VIGENTE","OBS"),IF(M$1&lt;$B455,"-",""))</f>
        <v/>
      </c>
      <c r="N455" s="21" t="str" cm="1">
        <f t="array" ref="N455">IFERROR(IF(VLOOKUP(N$1,_xlfn.UNIQUE(_xlfn._xlws.FILTER(ARQUIVOS[REVISÃO],ARQUIVOS[DOCUMENTO]='MATRIZ DE REVISÃO'!$A455)),1,)=$B455,"VIGENTE","OBS"),IF(N$1&lt;$B455,"-",""))</f>
        <v/>
      </c>
      <c r="O455" s="22" t="str" cm="1">
        <f t="array" ref="O455">IFERROR(IF(VLOOKUP(O$1,_xlfn.UNIQUE(_xlfn._xlws.FILTER(ARQUIVOS[REVISÃO],ARQUIVOS[DOCUMENTO]='MATRIZ DE REVISÃO'!$A455)),1,)=$B455,"VIGENTE","OBS"),IF(O$1&lt;$B455,"-",""))</f>
        <v/>
      </c>
      <c r="P455" t="str" cm="1">
        <f t="array" ref="P455">IFERROR(IF(VLOOKUP(P$1,_xlfn.UNIQUE(_xlfn._xlws.FILTER(ARQUIVOS[REVISÃO],ARQUIVOS[DOCUMENTO]='MATRIZ DE REVISÃO'!$A455)),1,)=$B455,"VIGENTE","OBS"),IF(P$1&lt;$B455,"-",""))</f>
        <v/>
      </c>
      <c r="Q455" t="str" cm="1">
        <f t="array" ref="Q455">IFERROR(IF(VLOOKUP(Q$1,_xlfn.UNIQUE(_xlfn._xlws.FILTER(ARQUIVOS[REVISÃO],ARQUIVOS[DOCUMENTO]='MATRIZ DE REVISÃO'!$A455)),1,)=$B455,"VIGENTE","OBS"),IF(Q$1&lt;$B455,"-",""))</f>
        <v/>
      </c>
      <c r="R455" t="str" cm="1">
        <f t="array" ref="R455">IFERROR(IF(VLOOKUP(R$1,_xlfn.UNIQUE(_xlfn._xlws.FILTER(ARQUIVOS[REVISÃO],ARQUIVOS[DOCUMENTO]='MATRIZ DE REVISÃO'!$A455)),1,)=$B455,"VIGENTE","OBS"),IF(R$1&lt;$B455,"-",""))</f>
        <v/>
      </c>
      <c r="S455" t="str" cm="1">
        <f t="array" ref="S455">IFERROR(IF(VLOOKUP(S$1,_xlfn.UNIQUE(_xlfn._xlws.FILTER(ARQUIVOS[REVISÃO],ARQUIVOS[DOCUMENTO]='MATRIZ DE REVISÃO'!$A455)),1,)=$B455,"VIGENTE","OBS"),IF(S$1&lt;$B455,"-",""))</f>
        <v/>
      </c>
    </row>
    <row r="456" spans="1:19" x14ac:dyDescent="0.3">
      <c r="A456" s="16" t="s">
        <v>3225</v>
      </c>
      <c r="B456" s="17" t="str">
        <f>_xlfn.XLOOKUP(A456,LD_01[DOCUMENTO],LD_01[REVISÃO])</f>
        <v>R00</v>
      </c>
      <c r="C456" s="17" t="s">
        <v>4320</v>
      </c>
      <c r="D456" s="21" t="str" cm="1">
        <f t="array" ref="D456">IFERROR(IF(VLOOKUP(D$1,_xlfn.UNIQUE(_xlfn._xlws.FILTER(ARQUIVOS[REVISÃO],ARQUIVOS[DOCUMENTO]='MATRIZ DE REVISÃO'!$A456)),1,)=$B456,"VIGENTE","OBS"),IF(D$1&lt;$B456,"-",""))</f>
        <v>VIGENTE</v>
      </c>
      <c r="E456" s="21" t="str" cm="1">
        <f t="array" ref="E456">IFERROR(IF(VLOOKUP(E$1,_xlfn.UNIQUE(_xlfn._xlws.FILTER(ARQUIVOS[REVISÃO],ARQUIVOS[DOCUMENTO]='MATRIZ DE REVISÃO'!$A456)),1,)=$B456,"VIGENTE","OBS"),IF(E$1&lt;$B456,"-",""))</f>
        <v/>
      </c>
      <c r="F456" s="21" t="str" cm="1">
        <f t="array" ref="F456">IFERROR(IF(VLOOKUP(F$1,_xlfn.UNIQUE(_xlfn._xlws.FILTER(ARQUIVOS[REVISÃO],ARQUIVOS[DOCUMENTO]='MATRIZ DE REVISÃO'!$A456)),1,)=$B456,"VIGENTE","OBS"),IF(F$1&lt;$B456,"-",""))</f>
        <v/>
      </c>
      <c r="G456" s="21" t="str" cm="1">
        <f t="array" ref="G456">IFERROR(IF(VLOOKUP(G$1,_xlfn.UNIQUE(_xlfn._xlws.FILTER(ARQUIVOS[REVISÃO],ARQUIVOS[DOCUMENTO]='MATRIZ DE REVISÃO'!$A456)),1,)=$B456,"VIGENTE","OBS"),IF(G$1&lt;$B456,"-",""))</f>
        <v/>
      </c>
      <c r="H456" s="21" t="str" cm="1">
        <f t="array" ref="H456">IFERROR(IF(VLOOKUP(H$1,_xlfn.UNIQUE(_xlfn._xlws.FILTER(ARQUIVOS[REVISÃO],ARQUIVOS[DOCUMENTO]='MATRIZ DE REVISÃO'!$A456)),1,)=$B456,"VIGENTE","OBS"),IF(H$1&lt;$B456,"-",""))</f>
        <v/>
      </c>
      <c r="I456" s="21" t="str" cm="1">
        <f t="array" ref="I456">IFERROR(IF(VLOOKUP(I$1,_xlfn.UNIQUE(_xlfn._xlws.FILTER(ARQUIVOS[REVISÃO],ARQUIVOS[DOCUMENTO]='MATRIZ DE REVISÃO'!$A456)),1,)=$B456,"VIGENTE","OBS"),IF(I$1&lt;$B456,"-",""))</f>
        <v/>
      </c>
      <c r="J456" s="21" t="str" cm="1">
        <f t="array" ref="J456">IFERROR(IF(VLOOKUP(J$1,_xlfn.UNIQUE(_xlfn._xlws.FILTER(ARQUIVOS[REVISÃO],ARQUIVOS[DOCUMENTO]='MATRIZ DE REVISÃO'!$A456)),1,)=$B456,"VIGENTE","OBS"),IF(J$1&lt;$B456,"-",""))</f>
        <v/>
      </c>
      <c r="K456" s="21" t="str" cm="1">
        <f t="array" ref="K456">IFERROR(IF(VLOOKUP(K$1,_xlfn.UNIQUE(_xlfn._xlws.FILTER(ARQUIVOS[REVISÃO],ARQUIVOS[DOCUMENTO]='MATRIZ DE REVISÃO'!$A456)),1,)=$B456,"VIGENTE","OBS"),IF(K$1&lt;$B456,"-",""))</f>
        <v/>
      </c>
      <c r="L456" s="21" t="str" cm="1">
        <f t="array" ref="L456">IFERROR(IF(VLOOKUP(L$1,_xlfn.UNIQUE(_xlfn._xlws.FILTER(ARQUIVOS[REVISÃO],ARQUIVOS[DOCUMENTO]='MATRIZ DE REVISÃO'!$A456)),1,)=$B456,"VIGENTE","OBS"),IF(L$1&lt;$B456,"-",""))</f>
        <v/>
      </c>
      <c r="M456" s="21" t="str" cm="1">
        <f t="array" ref="M456">IFERROR(IF(VLOOKUP(M$1,_xlfn.UNIQUE(_xlfn._xlws.FILTER(ARQUIVOS[REVISÃO],ARQUIVOS[DOCUMENTO]='MATRIZ DE REVISÃO'!$A456)),1,)=$B456,"VIGENTE","OBS"),IF(M$1&lt;$B456,"-",""))</f>
        <v/>
      </c>
      <c r="N456" s="21" t="str" cm="1">
        <f t="array" ref="N456">IFERROR(IF(VLOOKUP(N$1,_xlfn.UNIQUE(_xlfn._xlws.FILTER(ARQUIVOS[REVISÃO],ARQUIVOS[DOCUMENTO]='MATRIZ DE REVISÃO'!$A456)),1,)=$B456,"VIGENTE","OBS"),IF(N$1&lt;$B456,"-",""))</f>
        <v/>
      </c>
      <c r="O456" s="22" t="str" cm="1">
        <f t="array" ref="O456">IFERROR(IF(VLOOKUP(O$1,_xlfn.UNIQUE(_xlfn._xlws.FILTER(ARQUIVOS[REVISÃO],ARQUIVOS[DOCUMENTO]='MATRIZ DE REVISÃO'!$A456)),1,)=$B456,"VIGENTE","OBS"),IF(O$1&lt;$B456,"-",""))</f>
        <v/>
      </c>
      <c r="P456" t="str" cm="1">
        <f t="array" ref="P456">IFERROR(IF(VLOOKUP(P$1,_xlfn.UNIQUE(_xlfn._xlws.FILTER(ARQUIVOS[REVISÃO],ARQUIVOS[DOCUMENTO]='MATRIZ DE REVISÃO'!$A456)),1,)=$B456,"VIGENTE","OBS"),IF(P$1&lt;$B456,"-",""))</f>
        <v/>
      </c>
      <c r="Q456" t="str" cm="1">
        <f t="array" ref="Q456">IFERROR(IF(VLOOKUP(Q$1,_xlfn.UNIQUE(_xlfn._xlws.FILTER(ARQUIVOS[REVISÃO],ARQUIVOS[DOCUMENTO]='MATRIZ DE REVISÃO'!$A456)),1,)=$B456,"VIGENTE","OBS"),IF(Q$1&lt;$B456,"-",""))</f>
        <v/>
      </c>
      <c r="R456" t="str" cm="1">
        <f t="array" ref="R456">IFERROR(IF(VLOOKUP(R$1,_xlfn.UNIQUE(_xlfn._xlws.FILTER(ARQUIVOS[REVISÃO],ARQUIVOS[DOCUMENTO]='MATRIZ DE REVISÃO'!$A456)),1,)=$B456,"VIGENTE","OBS"),IF(R$1&lt;$B456,"-",""))</f>
        <v/>
      </c>
      <c r="S456" t="str" cm="1">
        <f t="array" ref="S456">IFERROR(IF(VLOOKUP(S$1,_xlfn.UNIQUE(_xlfn._xlws.FILTER(ARQUIVOS[REVISÃO],ARQUIVOS[DOCUMENTO]='MATRIZ DE REVISÃO'!$A456)),1,)=$B456,"VIGENTE","OBS"),IF(S$1&lt;$B456,"-",""))</f>
        <v/>
      </c>
    </row>
    <row r="457" spans="1:19" x14ac:dyDescent="0.3">
      <c r="A457" s="16" t="s">
        <v>3244</v>
      </c>
      <c r="B457" s="17" t="str">
        <f>_xlfn.XLOOKUP(A457,LD_01[DOCUMENTO],LD_01[REVISÃO])</f>
        <v>R00</v>
      </c>
      <c r="C457" s="17" t="s">
        <v>4320</v>
      </c>
      <c r="D457" s="21" t="str" cm="1">
        <f t="array" ref="D457">IFERROR(IF(VLOOKUP(D$1,_xlfn.UNIQUE(_xlfn._xlws.FILTER(ARQUIVOS[REVISÃO],ARQUIVOS[DOCUMENTO]='MATRIZ DE REVISÃO'!$A457)),1,)=$B457,"VIGENTE","OBS"),IF(D$1&lt;$B457,"-",""))</f>
        <v>VIGENTE</v>
      </c>
      <c r="E457" s="21" t="str" cm="1">
        <f t="array" ref="E457">IFERROR(IF(VLOOKUP(E$1,_xlfn.UNIQUE(_xlfn._xlws.FILTER(ARQUIVOS[REVISÃO],ARQUIVOS[DOCUMENTO]='MATRIZ DE REVISÃO'!$A457)),1,)=$B457,"VIGENTE","OBS"),IF(E$1&lt;$B457,"-",""))</f>
        <v/>
      </c>
      <c r="F457" s="21" t="str" cm="1">
        <f t="array" ref="F457">IFERROR(IF(VLOOKUP(F$1,_xlfn.UNIQUE(_xlfn._xlws.FILTER(ARQUIVOS[REVISÃO],ARQUIVOS[DOCUMENTO]='MATRIZ DE REVISÃO'!$A457)),1,)=$B457,"VIGENTE","OBS"),IF(F$1&lt;$B457,"-",""))</f>
        <v/>
      </c>
      <c r="G457" s="21" t="str" cm="1">
        <f t="array" ref="G457">IFERROR(IF(VLOOKUP(G$1,_xlfn.UNIQUE(_xlfn._xlws.FILTER(ARQUIVOS[REVISÃO],ARQUIVOS[DOCUMENTO]='MATRIZ DE REVISÃO'!$A457)),1,)=$B457,"VIGENTE","OBS"),IF(G$1&lt;$B457,"-",""))</f>
        <v/>
      </c>
      <c r="H457" s="21" t="str" cm="1">
        <f t="array" ref="H457">IFERROR(IF(VLOOKUP(H$1,_xlfn.UNIQUE(_xlfn._xlws.FILTER(ARQUIVOS[REVISÃO],ARQUIVOS[DOCUMENTO]='MATRIZ DE REVISÃO'!$A457)),1,)=$B457,"VIGENTE","OBS"),IF(H$1&lt;$B457,"-",""))</f>
        <v/>
      </c>
      <c r="I457" s="21" t="str" cm="1">
        <f t="array" ref="I457">IFERROR(IF(VLOOKUP(I$1,_xlfn.UNIQUE(_xlfn._xlws.FILTER(ARQUIVOS[REVISÃO],ARQUIVOS[DOCUMENTO]='MATRIZ DE REVISÃO'!$A457)),1,)=$B457,"VIGENTE","OBS"),IF(I$1&lt;$B457,"-",""))</f>
        <v/>
      </c>
      <c r="J457" s="21" t="str" cm="1">
        <f t="array" ref="J457">IFERROR(IF(VLOOKUP(J$1,_xlfn.UNIQUE(_xlfn._xlws.FILTER(ARQUIVOS[REVISÃO],ARQUIVOS[DOCUMENTO]='MATRIZ DE REVISÃO'!$A457)),1,)=$B457,"VIGENTE","OBS"),IF(J$1&lt;$B457,"-",""))</f>
        <v/>
      </c>
      <c r="K457" s="21" t="str" cm="1">
        <f t="array" ref="K457">IFERROR(IF(VLOOKUP(K$1,_xlfn.UNIQUE(_xlfn._xlws.FILTER(ARQUIVOS[REVISÃO],ARQUIVOS[DOCUMENTO]='MATRIZ DE REVISÃO'!$A457)),1,)=$B457,"VIGENTE","OBS"),IF(K$1&lt;$B457,"-",""))</f>
        <v/>
      </c>
      <c r="L457" s="21" t="str" cm="1">
        <f t="array" ref="L457">IFERROR(IF(VLOOKUP(L$1,_xlfn.UNIQUE(_xlfn._xlws.FILTER(ARQUIVOS[REVISÃO],ARQUIVOS[DOCUMENTO]='MATRIZ DE REVISÃO'!$A457)),1,)=$B457,"VIGENTE","OBS"),IF(L$1&lt;$B457,"-",""))</f>
        <v/>
      </c>
      <c r="M457" s="21" t="str" cm="1">
        <f t="array" ref="M457">IFERROR(IF(VLOOKUP(M$1,_xlfn.UNIQUE(_xlfn._xlws.FILTER(ARQUIVOS[REVISÃO],ARQUIVOS[DOCUMENTO]='MATRIZ DE REVISÃO'!$A457)),1,)=$B457,"VIGENTE","OBS"),IF(M$1&lt;$B457,"-",""))</f>
        <v/>
      </c>
      <c r="N457" s="21" t="str" cm="1">
        <f t="array" ref="N457">IFERROR(IF(VLOOKUP(N$1,_xlfn.UNIQUE(_xlfn._xlws.FILTER(ARQUIVOS[REVISÃO],ARQUIVOS[DOCUMENTO]='MATRIZ DE REVISÃO'!$A457)),1,)=$B457,"VIGENTE","OBS"),IF(N$1&lt;$B457,"-",""))</f>
        <v/>
      </c>
      <c r="O457" s="22" t="str" cm="1">
        <f t="array" ref="O457">IFERROR(IF(VLOOKUP(O$1,_xlfn.UNIQUE(_xlfn._xlws.FILTER(ARQUIVOS[REVISÃO],ARQUIVOS[DOCUMENTO]='MATRIZ DE REVISÃO'!$A457)),1,)=$B457,"VIGENTE","OBS"),IF(O$1&lt;$B457,"-",""))</f>
        <v/>
      </c>
      <c r="P457" t="str" cm="1">
        <f t="array" ref="P457">IFERROR(IF(VLOOKUP(P$1,_xlfn.UNIQUE(_xlfn._xlws.FILTER(ARQUIVOS[REVISÃO],ARQUIVOS[DOCUMENTO]='MATRIZ DE REVISÃO'!$A457)),1,)=$B457,"VIGENTE","OBS"),IF(P$1&lt;$B457,"-",""))</f>
        <v/>
      </c>
      <c r="Q457" t="str" cm="1">
        <f t="array" ref="Q457">IFERROR(IF(VLOOKUP(Q$1,_xlfn.UNIQUE(_xlfn._xlws.FILTER(ARQUIVOS[REVISÃO],ARQUIVOS[DOCUMENTO]='MATRIZ DE REVISÃO'!$A457)),1,)=$B457,"VIGENTE","OBS"),IF(Q$1&lt;$B457,"-",""))</f>
        <v/>
      </c>
      <c r="R457" t="str" cm="1">
        <f t="array" ref="R457">IFERROR(IF(VLOOKUP(R$1,_xlfn.UNIQUE(_xlfn._xlws.FILTER(ARQUIVOS[REVISÃO],ARQUIVOS[DOCUMENTO]='MATRIZ DE REVISÃO'!$A457)),1,)=$B457,"VIGENTE","OBS"),IF(R$1&lt;$B457,"-",""))</f>
        <v/>
      </c>
      <c r="S457" t="str" cm="1">
        <f t="array" ref="S457">IFERROR(IF(VLOOKUP(S$1,_xlfn.UNIQUE(_xlfn._xlws.FILTER(ARQUIVOS[REVISÃO],ARQUIVOS[DOCUMENTO]='MATRIZ DE REVISÃO'!$A457)),1,)=$B457,"VIGENTE","OBS"),IF(S$1&lt;$B457,"-",""))</f>
        <v/>
      </c>
    </row>
    <row r="458" spans="1:19" x14ac:dyDescent="0.3">
      <c r="A458" s="16" t="s">
        <v>3317</v>
      </c>
      <c r="B458" s="17" t="str">
        <f>_xlfn.XLOOKUP(A458,LD_01[DOCUMENTO],LD_01[REVISÃO])</f>
        <v>R00</v>
      </c>
      <c r="C458" s="17" t="s">
        <v>4321</v>
      </c>
      <c r="D458" s="21" t="str" cm="1">
        <f t="array" ref="D458">IFERROR(IF(VLOOKUP(D$1,_xlfn.UNIQUE(_xlfn._xlws.FILTER(ARQUIVOS[REVISÃO],ARQUIVOS[DOCUMENTO]='MATRIZ DE REVISÃO'!$A458)),1,)=$B458,"VIGENTE","OBS"),IF(D$1&lt;$B458,"-",""))</f>
        <v>VIGENTE</v>
      </c>
      <c r="E458" s="21" t="str" cm="1">
        <f t="array" ref="E458">IFERROR(IF(VLOOKUP(E$1,_xlfn.UNIQUE(_xlfn._xlws.FILTER(ARQUIVOS[REVISÃO],ARQUIVOS[DOCUMENTO]='MATRIZ DE REVISÃO'!$A458)),1,)=$B458,"VIGENTE","OBS"),IF(E$1&lt;$B458,"-",""))</f>
        <v/>
      </c>
      <c r="F458" s="21" t="str" cm="1">
        <f t="array" ref="F458">IFERROR(IF(VLOOKUP(F$1,_xlfn.UNIQUE(_xlfn._xlws.FILTER(ARQUIVOS[REVISÃO],ARQUIVOS[DOCUMENTO]='MATRIZ DE REVISÃO'!$A458)),1,)=$B458,"VIGENTE","OBS"),IF(F$1&lt;$B458,"-",""))</f>
        <v/>
      </c>
      <c r="G458" s="21" t="str" cm="1">
        <f t="array" ref="G458">IFERROR(IF(VLOOKUP(G$1,_xlfn.UNIQUE(_xlfn._xlws.FILTER(ARQUIVOS[REVISÃO],ARQUIVOS[DOCUMENTO]='MATRIZ DE REVISÃO'!$A458)),1,)=$B458,"VIGENTE","OBS"),IF(G$1&lt;$B458,"-",""))</f>
        <v/>
      </c>
      <c r="H458" s="21" t="str" cm="1">
        <f t="array" ref="H458">IFERROR(IF(VLOOKUP(H$1,_xlfn.UNIQUE(_xlfn._xlws.FILTER(ARQUIVOS[REVISÃO],ARQUIVOS[DOCUMENTO]='MATRIZ DE REVISÃO'!$A458)),1,)=$B458,"VIGENTE","OBS"),IF(H$1&lt;$B458,"-",""))</f>
        <v/>
      </c>
      <c r="I458" s="21" t="str" cm="1">
        <f t="array" ref="I458">IFERROR(IF(VLOOKUP(I$1,_xlfn.UNIQUE(_xlfn._xlws.FILTER(ARQUIVOS[REVISÃO],ARQUIVOS[DOCUMENTO]='MATRIZ DE REVISÃO'!$A458)),1,)=$B458,"VIGENTE","OBS"),IF(I$1&lt;$B458,"-",""))</f>
        <v/>
      </c>
      <c r="J458" s="21" t="str" cm="1">
        <f t="array" ref="J458">IFERROR(IF(VLOOKUP(J$1,_xlfn.UNIQUE(_xlfn._xlws.FILTER(ARQUIVOS[REVISÃO],ARQUIVOS[DOCUMENTO]='MATRIZ DE REVISÃO'!$A458)),1,)=$B458,"VIGENTE","OBS"),IF(J$1&lt;$B458,"-",""))</f>
        <v/>
      </c>
      <c r="K458" s="21" t="str" cm="1">
        <f t="array" ref="K458">IFERROR(IF(VLOOKUP(K$1,_xlfn.UNIQUE(_xlfn._xlws.FILTER(ARQUIVOS[REVISÃO],ARQUIVOS[DOCUMENTO]='MATRIZ DE REVISÃO'!$A458)),1,)=$B458,"VIGENTE","OBS"),IF(K$1&lt;$B458,"-",""))</f>
        <v/>
      </c>
      <c r="L458" s="21" t="str" cm="1">
        <f t="array" ref="L458">IFERROR(IF(VLOOKUP(L$1,_xlfn.UNIQUE(_xlfn._xlws.FILTER(ARQUIVOS[REVISÃO],ARQUIVOS[DOCUMENTO]='MATRIZ DE REVISÃO'!$A458)),1,)=$B458,"VIGENTE","OBS"),IF(L$1&lt;$B458,"-",""))</f>
        <v/>
      </c>
      <c r="M458" s="21" t="str" cm="1">
        <f t="array" ref="M458">IFERROR(IF(VLOOKUP(M$1,_xlfn.UNIQUE(_xlfn._xlws.FILTER(ARQUIVOS[REVISÃO],ARQUIVOS[DOCUMENTO]='MATRIZ DE REVISÃO'!$A458)),1,)=$B458,"VIGENTE","OBS"),IF(M$1&lt;$B458,"-",""))</f>
        <v/>
      </c>
      <c r="N458" s="21" t="str" cm="1">
        <f t="array" ref="N458">IFERROR(IF(VLOOKUP(N$1,_xlfn.UNIQUE(_xlfn._xlws.FILTER(ARQUIVOS[REVISÃO],ARQUIVOS[DOCUMENTO]='MATRIZ DE REVISÃO'!$A458)),1,)=$B458,"VIGENTE","OBS"),IF(N$1&lt;$B458,"-",""))</f>
        <v/>
      </c>
      <c r="O458" s="22" t="str" cm="1">
        <f t="array" ref="O458">IFERROR(IF(VLOOKUP(O$1,_xlfn.UNIQUE(_xlfn._xlws.FILTER(ARQUIVOS[REVISÃO],ARQUIVOS[DOCUMENTO]='MATRIZ DE REVISÃO'!$A458)),1,)=$B458,"VIGENTE","OBS"),IF(O$1&lt;$B458,"-",""))</f>
        <v/>
      </c>
      <c r="P458" t="str" cm="1">
        <f t="array" ref="P458">IFERROR(IF(VLOOKUP(P$1,_xlfn.UNIQUE(_xlfn._xlws.FILTER(ARQUIVOS[REVISÃO],ARQUIVOS[DOCUMENTO]='MATRIZ DE REVISÃO'!$A458)),1,)=$B458,"VIGENTE","OBS"),IF(P$1&lt;$B458,"-",""))</f>
        <v/>
      </c>
      <c r="Q458" t="str" cm="1">
        <f t="array" ref="Q458">IFERROR(IF(VLOOKUP(Q$1,_xlfn.UNIQUE(_xlfn._xlws.FILTER(ARQUIVOS[REVISÃO],ARQUIVOS[DOCUMENTO]='MATRIZ DE REVISÃO'!$A458)),1,)=$B458,"VIGENTE","OBS"),IF(Q$1&lt;$B458,"-",""))</f>
        <v/>
      </c>
      <c r="R458" t="str" cm="1">
        <f t="array" ref="R458">IFERROR(IF(VLOOKUP(R$1,_xlfn.UNIQUE(_xlfn._xlws.FILTER(ARQUIVOS[REVISÃO],ARQUIVOS[DOCUMENTO]='MATRIZ DE REVISÃO'!$A458)),1,)=$B458,"VIGENTE","OBS"),IF(R$1&lt;$B458,"-",""))</f>
        <v/>
      </c>
      <c r="S458" t="str" cm="1">
        <f t="array" ref="S458">IFERROR(IF(VLOOKUP(S$1,_xlfn.UNIQUE(_xlfn._xlws.FILTER(ARQUIVOS[REVISÃO],ARQUIVOS[DOCUMENTO]='MATRIZ DE REVISÃO'!$A458)),1,)=$B458,"VIGENTE","OBS"),IF(S$1&lt;$B458,"-",""))</f>
        <v/>
      </c>
    </row>
    <row r="459" spans="1:19" x14ac:dyDescent="0.3">
      <c r="A459" s="16" t="s">
        <v>3318</v>
      </c>
      <c r="B459" s="17" t="str">
        <f>_xlfn.XLOOKUP(A459,LD_01[DOCUMENTO],LD_01[REVISÃO])</f>
        <v>R06</v>
      </c>
      <c r="C459" s="17" t="s">
        <v>4321</v>
      </c>
      <c r="D459" s="21" t="str" cm="1">
        <f t="array" ref="D459">IFERROR(IF(VLOOKUP(D$1,_xlfn.UNIQUE(_xlfn._xlws.FILTER(ARQUIVOS[REVISÃO],ARQUIVOS[DOCUMENTO]='MATRIZ DE REVISÃO'!$A459)),1,)=$B459,"VIGENTE","OBS"),IF(D$1&lt;$B459,"-",""))</f>
        <v>-</v>
      </c>
      <c r="E459" s="21" t="str" cm="1">
        <f t="array" ref="E459">IFERROR(IF(VLOOKUP(E$1,_xlfn.UNIQUE(_xlfn._xlws.FILTER(ARQUIVOS[REVISÃO],ARQUIVOS[DOCUMENTO]='MATRIZ DE REVISÃO'!$A459)),1,)=$B459,"VIGENTE","OBS"),IF(E$1&lt;$B459,"-",""))</f>
        <v>-</v>
      </c>
      <c r="F459" s="21" t="str" cm="1">
        <f t="array" ref="F459">IFERROR(IF(VLOOKUP(F$1,_xlfn.UNIQUE(_xlfn._xlws.FILTER(ARQUIVOS[REVISÃO],ARQUIVOS[DOCUMENTO]='MATRIZ DE REVISÃO'!$A459)),1,)=$B459,"VIGENTE","OBS"),IF(F$1&lt;$B459,"-",""))</f>
        <v>-</v>
      </c>
      <c r="G459" s="21" t="str" cm="1">
        <f t="array" ref="G459">IFERROR(IF(VLOOKUP(G$1,_xlfn.UNIQUE(_xlfn._xlws.FILTER(ARQUIVOS[REVISÃO],ARQUIVOS[DOCUMENTO]='MATRIZ DE REVISÃO'!$A459)),1,)=$B459,"VIGENTE","OBS"),IF(G$1&lt;$B459,"-",""))</f>
        <v>-</v>
      </c>
      <c r="H459" s="21" t="str" cm="1">
        <f t="array" ref="H459">IFERROR(IF(VLOOKUP(H$1,_xlfn.UNIQUE(_xlfn._xlws.FILTER(ARQUIVOS[REVISÃO],ARQUIVOS[DOCUMENTO]='MATRIZ DE REVISÃO'!$A459)),1,)=$B459,"VIGENTE","OBS"),IF(H$1&lt;$B459,"-",""))</f>
        <v>-</v>
      </c>
      <c r="I459" s="21" t="str" cm="1">
        <f t="array" ref="I459">IFERROR(IF(VLOOKUP(I$1,_xlfn.UNIQUE(_xlfn._xlws.FILTER(ARQUIVOS[REVISÃO],ARQUIVOS[DOCUMENTO]='MATRIZ DE REVISÃO'!$A459)),1,)=$B459,"VIGENTE","OBS"),IF(I$1&lt;$B459,"-",""))</f>
        <v>-</v>
      </c>
      <c r="J459" s="21" t="str" cm="1">
        <f t="array" ref="J459">IFERROR(IF(VLOOKUP(J$1,_xlfn.UNIQUE(_xlfn._xlws.FILTER(ARQUIVOS[REVISÃO],ARQUIVOS[DOCUMENTO]='MATRIZ DE REVISÃO'!$A459)),1,)=$B459,"VIGENTE","OBS"),IF(J$1&lt;$B459,"-",""))</f>
        <v>VIGENTE</v>
      </c>
      <c r="K459" s="21" t="str" cm="1">
        <f t="array" ref="K459">IFERROR(IF(VLOOKUP(K$1,_xlfn.UNIQUE(_xlfn._xlws.FILTER(ARQUIVOS[REVISÃO],ARQUIVOS[DOCUMENTO]='MATRIZ DE REVISÃO'!$A459)),1,)=$B459,"VIGENTE","OBS"),IF(K$1&lt;$B459,"-",""))</f>
        <v/>
      </c>
      <c r="L459" s="21" t="str" cm="1">
        <f t="array" ref="L459">IFERROR(IF(VLOOKUP(L$1,_xlfn.UNIQUE(_xlfn._xlws.FILTER(ARQUIVOS[REVISÃO],ARQUIVOS[DOCUMENTO]='MATRIZ DE REVISÃO'!$A459)),1,)=$B459,"VIGENTE","OBS"),IF(L$1&lt;$B459,"-",""))</f>
        <v/>
      </c>
      <c r="M459" s="21" t="str" cm="1">
        <f t="array" ref="M459">IFERROR(IF(VLOOKUP(M$1,_xlfn.UNIQUE(_xlfn._xlws.FILTER(ARQUIVOS[REVISÃO],ARQUIVOS[DOCUMENTO]='MATRIZ DE REVISÃO'!$A459)),1,)=$B459,"VIGENTE","OBS"),IF(M$1&lt;$B459,"-",""))</f>
        <v/>
      </c>
      <c r="N459" s="21" t="str" cm="1">
        <f t="array" ref="N459">IFERROR(IF(VLOOKUP(N$1,_xlfn.UNIQUE(_xlfn._xlws.FILTER(ARQUIVOS[REVISÃO],ARQUIVOS[DOCUMENTO]='MATRIZ DE REVISÃO'!$A459)),1,)=$B459,"VIGENTE","OBS"),IF(N$1&lt;$B459,"-",""))</f>
        <v/>
      </c>
      <c r="O459" s="22" t="str" cm="1">
        <f t="array" ref="O459">IFERROR(IF(VLOOKUP(O$1,_xlfn.UNIQUE(_xlfn._xlws.FILTER(ARQUIVOS[REVISÃO],ARQUIVOS[DOCUMENTO]='MATRIZ DE REVISÃO'!$A459)),1,)=$B459,"VIGENTE","OBS"),IF(O$1&lt;$B459,"-",""))</f>
        <v/>
      </c>
      <c r="P459" t="str" cm="1">
        <f t="array" ref="P459">IFERROR(IF(VLOOKUP(P$1,_xlfn.UNIQUE(_xlfn._xlws.FILTER(ARQUIVOS[REVISÃO],ARQUIVOS[DOCUMENTO]='MATRIZ DE REVISÃO'!$A459)),1,)=$B459,"VIGENTE","OBS"),IF(P$1&lt;$B459,"-",""))</f>
        <v/>
      </c>
      <c r="Q459" t="str" cm="1">
        <f t="array" ref="Q459">IFERROR(IF(VLOOKUP(Q$1,_xlfn.UNIQUE(_xlfn._xlws.FILTER(ARQUIVOS[REVISÃO],ARQUIVOS[DOCUMENTO]='MATRIZ DE REVISÃO'!$A459)),1,)=$B459,"VIGENTE","OBS"),IF(Q$1&lt;$B459,"-",""))</f>
        <v/>
      </c>
      <c r="R459" t="str" cm="1">
        <f t="array" ref="R459">IFERROR(IF(VLOOKUP(R$1,_xlfn.UNIQUE(_xlfn._xlws.FILTER(ARQUIVOS[REVISÃO],ARQUIVOS[DOCUMENTO]='MATRIZ DE REVISÃO'!$A459)),1,)=$B459,"VIGENTE","OBS"),IF(R$1&lt;$B459,"-",""))</f>
        <v/>
      </c>
      <c r="S459" t="str" cm="1">
        <f t="array" ref="S459">IFERROR(IF(VLOOKUP(S$1,_xlfn.UNIQUE(_xlfn._xlws.FILTER(ARQUIVOS[REVISÃO],ARQUIVOS[DOCUMENTO]='MATRIZ DE REVISÃO'!$A459)),1,)=$B459,"VIGENTE","OBS"),IF(S$1&lt;$B459,"-",""))</f>
        <v/>
      </c>
    </row>
    <row r="460" spans="1:19" x14ac:dyDescent="0.3">
      <c r="A460" s="16" t="s">
        <v>3319</v>
      </c>
      <c r="B460" s="17" t="str">
        <f>_xlfn.XLOOKUP(A460,LD_01[DOCUMENTO],LD_01[REVISÃO])</f>
        <v>R07</v>
      </c>
      <c r="C460" s="17" t="s">
        <v>4321</v>
      </c>
      <c r="D460" s="21" t="str" cm="1">
        <f t="array" ref="D460">IFERROR(IF(VLOOKUP(D$1,_xlfn.UNIQUE(_xlfn._xlws.FILTER(ARQUIVOS[REVISÃO],ARQUIVOS[DOCUMENTO]='MATRIZ DE REVISÃO'!$A460)),1,)=$B460,"VIGENTE","OBS"),IF(D$1&lt;$B460,"-",""))</f>
        <v>-</v>
      </c>
      <c r="E460" s="21" t="str" cm="1">
        <f t="array" ref="E460">IFERROR(IF(VLOOKUP(E$1,_xlfn.UNIQUE(_xlfn._xlws.FILTER(ARQUIVOS[REVISÃO],ARQUIVOS[DOCUMENTO]='MATRIZ DE REVISÃO'!$A460)),1,)=$B460,"VIGENTE","OBS"),IF(E$1&lt;$B460,"-",""))</f>
        <v>-</v>
      </c>
      <c r="F460" s="21" t="str" cm="1">
        <f t="array" ref="F460">IFERROR(IF(VLOOKUP(F$1,_xlfn.UNIQUE(_xlfn._xlws.FILTER(ARQUIVOS[REVISÃO],ARQUIVOS[DOCUMENTO]='MATRIZ DE REVISÃO'!$A460)),1,)=$B460,"VIGENTE","OBS"),IF(F$1&lt;$B460,"-",""))</f>
        <v>-</v>
      </c>
      <c r="G460" s="21" t="str" cm="1">
        <f t="array" ref="G460">IFERROR(IF(VLOOKUP(G$1,_xlfn.UNIQUE(_xlfn._xlws.FILTER(ARQUIVOS[REVISÃO],ARQUIVOS[DOCUMENTO]='MATRIZ DE REVISÃO'!$A460)),1,)=$B460,"VIGENTE","OBS"),IF(G$1&lt;$B460,"-",""))</f>
        <v>-</v>
      </c>
      <c r="H460" s="21" t="str" cm="1">
        <f t="array" ref="H460">IFERROR(IF(VLOOKUP(H$1,_xlfn.UNIQUE(_xlfn._xlws.FILTER(ARQUIVOS[REVISÃO],ARQUIVOS[DOCUMENTO]='MATRIZ DE REVISÃO'!$A460)),1,)=$B460,"VIGENTE","OBS"),IF(H$1&lt;$B460,"-",""))</f>
        <v>-</v>
      </c>
      <c r="I460" s="21" t="str" cm="1">
        <f t="array" ref="I460">IFERROR(IF(VLOOKUP(I$1,_xlfn.UNIQUE(_xlfn._xlws.FILTER(ARQUIVOS[REVISÃO],ARQUIVOS[DOCUMENTO]='MATRIZ DE REVISÃO'!$A460)),1,)=$B460,"VIGENTE","OBS"),IF(I$1&lt;$B460,"-",""))</f>
        <v>-</v>
      </c>
      <c r="J460" s="21" t="str" cm="1">
        <f t="array" ref="J460">IFERROR(IF(VLOOKUP(J$1,_xlfn.UNIQUE(_xlfn._xlws.FILTER(ARQUIVOS[REVISÃO],ARQUIVOS[DOCUMENTO]='MATRIZ DE REVISÃO'!$A460)),1,)=$B460,"VIGENTE","OBS"),IF(J$1&lt;$B460,"-",""))</f>
        <v>-</v>
      </c>
      <c r="K460" s="21" t="str" cm="1">
        <f t="array" ref="K460">IFERROR(IF(VLOOKUP(K$1,_xlfn.UNIQUE(_xlfn._xlws.FILTER(ARQUIVOS[REVISÃO],ARQUIVOS[DOCUMENTO]='MATRIZ DE REVISÃO'!$A460)),1,)=$B460,"VIGENTE","OBS"),IF(K$1&lt;$B460,"-",""))</f>
        <v>VIGENTE</v>
      </c>
      <c r="L460" s="21" t="str" cm="1">
        <f t="array" ref="L460">IFERROR(IF(VLOOKUP(L$1,_xlfn.UNIQUE(_xlfn._xlws.FILTER(ARQUIVOS[REVISÃO],ARQUIVOS[DOCUMENTO]='MATRIZ DE REVISÃO'!$A460)),1,)=$B460,"VIGENTE","OBS"),IF(L$1&lt;$B460,"-",""))</f>
        <v/>
      </c>
      <c r="M460" s="21" t="str" cm="1">
        <f t="array" ref="M460">IFERROR(IF(VLOOKUP(M$1,_xlfn.UNIQUE(_xlfn._xlws.FILTER(ARQUIVOS[REVISÃO],ARQUIVOS[DOCUMENTO]='MATRIZ DE REVISÃO'!$A460)),1,)=$B460,"VIGENTE","OBS"),IF(M$1&lt;$B460,"-",""))</f>
        <v/>
      </c>
      <c r="N460" s="21" t="str" cm="1">
        <f t="array" ref="N460">IFERROR(IF(VLOOKUP(N$1,_xlfn.UNIQUE(_xlfn._xlws.FILTER(ARQUIVOS[REVISÃO],ARQUIVOS[DOCUMENTO]='MATRIZ DE REVISÃO'!$A460)),1,)=$B460,"VIGENTE","OBS"),IF(N$1&lt;$B460,"-",""))</f>
        <v/>
      </c>
      <c r="O460" s="22" t="str" cm="1">
        <f t="array" ref="O460">IFERROR(IF(VLOOKUP(O$1,_xlfn.UNIQUE(_xlfn._xlws.FILTER(ARQUIVOS[REVISÃO],ARQUIVOS[DOCUMENTO]='MATRIZ DE REVISÃO'!$A460)),1,)=$B460,"VIGENTE","OBS"),IF(O$1&lt;$B460,"-",""))</f>
        <v/>
      </c>
      <c r="P460" t="str" cm="1">
        <f t="array" ref="P460">IFERROR(IF(VLOOKUP(P$1,_xlfn.UNIQUE(_xlfn._xlws.FILTER(ARQUIVOS[REVISÃO],ARQUIVOS[DOCUMENTO]='MATRIZ DE REVISÃO'!$A460)),1,)=$B460,"VIGENTE","OBS"),IF(P$1&lt;$B460,"-",""))</f>
        <v/>
      </c>
      <c r="Q460" t="str" cm="1">
        <f t="array" ref="Q460">IFERROR(IF(VLOOKUP(Q$1,_xlfn.UNIQUE(_xlfn._xlws.FILTER(ARQUIVOS[REVISÃO],ARQUIVOS[DOCUMENTO]='MATRIZ DE REVISÃO'!$A460)),1,)=$B460,"VIGENTE","OBS"),IF(Q$1&lt;$B460,"-",""))</f>
        <v/>
      </c>
      <c r="R460" t="str" cm="1">
        <f t="array" ref="R460">IFERROR(IF(VLOOKUP(R$1,_xlfn.UNIQUE(_xlfn._xlws.FILTER(ARQUIVOS[REVISÃO],ARQUIVOS[DOCUMENTO]='MATRIZ DE REVISÃO'!$A460)),1,)=$B460,"VIGENTE","OBS"),IF(R$1&lt;$B460,"-",""))</f>
        <v/>
      </c>
      <c r="S460" t="str" cm="1">
        <f t="array" ref="S460">IFERROR(IF(VLOOKUP(S$1,_xlfn.UNIQUE(_xlfn._xlws.FILTER(ARQUIVOS[REVISÃO],ARQUIVOS[DOCUMENTO]='MATRIZ DE REVISÃO'!$A460)),1,)=$B460,"VIGENTE","OBS"),IF(S$1&lt;$B460,"-",""))</f>
        <v/>
      </c>
    </row>
    <row r="461" spans="1:19" x14ac:dyDescent="0.3">
      <c r="A461" s="16" t="s">
        <v>3320</v>
      </c>
      <c r="B461" s="17" t="str">
        <f>_xlfn.XLOOKUP(A461,LD_01[DOCUMENTO],LD_01[REVISÃO])</f>
        <v>R06</v>
      </c>
      <c r="C461" s="17" t="s">
        <v>4321</v>
      </c>
      <c r="D461" s="21" t="str" cm="1">
        <f t="array" ref="D461">IFERROR(IF(VLOOKUP(D$1,_xlfn.UNIQUE(_xlfn._xlws.FILTER(ARQUIVOS[REVISÃO],ARQUIVOS[DOCUMENTO]='MATRIZ DE REVISÃO'!$A461)),1,)=$B461,"VIGENTE","OBS"),IF(D$1&lt;$B461,"-",""))</f>
        <v>-</v>
      </c>
      <c r="E461" s="21" t="str" cm="1">
        <f t="array" ref="E461">IFERROR(IF(VLOOKUP(E$1,_xlfn.UNIQUE(_xlfn._xlws.FILTER(ARQUIVOS[REVISÃO],ARQUIVOS[DOCUMENTO]='MATRIZ DE REVISÃO'!$A461)),1,)=$B461,"VIGENTE","OBS"),IF(E$1&lt;$B461,"-",""))</f>
        <v>-</v>
      </c>
      <c r="F461" s="21" t="str" cm="1">
        <f t="array" ref="F461">IFERROR(IF(VLOOKUP(F$1,_xlfn.UNIQUE(_xlfn._xlws.FILTER(ARQUIVOS[REVISÃO],ARQUIVOS[DOCUMENTO]='MATRIZ DE REVISÃO'!$A461)),1,)=$B461,"VIGENTE","OBS"),IF(F$1&lt;$B461,"-",""))</f>
        <v>-</v>
      </c>
      <c r="G461" s="21" t="str" cm="1">
        <f t="array" ref="G461">IFERROR(IF(VLOOKUP(G$1,_xlfn.UNIQUE(_xlfn._xlws.FILTER(ARQUIVOS[REVISÃO],ARQUIVOS[DOCUMENTO]='MATRIZ DE REVISÃO'!$A461)),1,)=$B461,"VIGENTE","OBS"),IF(G$1&lt;$B461,"-",""))</f>
        <v>-</v>
      </c>
      <c r="H461" s="21" t="str" cm="1">
        <f t="array" ref="H461">IFERROR(IF(VLOOKUP(H$1,_xlfn.UNIQUE(_xlfn._xlws.FILTER(ARQUIVOS[REVISÃO],ARQUIVOS[DOCUMENTO]='MATRIZ DE REVISÃO'!$A461)),1,)=$B461,"VIGENTE","OBS"),IF(H$1&lt;$B461,"-",""))</f>
        <v>-</v>
      </c>
      <c r="I461" s="21" t="str" cm="1">
        <f t="array" ref="I461">IFERROR(IF(VLOOKUP(I$1,_xlfn.UNIQUE(_xlfn._xlws.FILTER(ARQUIVOS[REVISÃO],ARQUIVOS[DOCUMENTO]='MATRIZ DE REVISÃO'!$A461)),1,)=$B461,"VIGENTE","OBS"),IF(I$1&lt;$B461,"-",""))</f>
        <v>-</v>
      </c>
      <c r="J461" s="21" t="str" cm="1">
        <f t="array" ref="J461">IFERROR(IF(VLOOKUP(J$1,_xlfn.UNIQUE(_xlfn._xlws.FILTER(ARQUIVOS[REVISÃO],ARQUIVOS[DOCUMENTO]='MATRIZ DE REVISÃO'!$A461)),1,)=$B461,"VIGENTE","OBS"),IF(J$1&lt;$B461,"-",""))</f>
        <v>VIGENTE</v>
      </c>
      <c r="K461" s="21" t="str" cm="1">
        <f t="array" ref="K461">IFERROR(IF(VLOOKUP(K$1,_xlfn.UNIQUE(_xlfn._xlws.FILTER(ARQUIVOS[REVISÃO],ARQUIVOS[DOCUMENTO]='MATRIZ DE REVISÃO'!$A461)),1,)=$B461,"VIGENTE","OBS"),IF(K$1&lt;$B461,"-",""))</f>
        <v/>
      </c>
      <c r="L461" s="21" t="str" cm="1">
        <f t="array" ref="L461">IFERROR(IF(VLOOKUP(L$1,_xlfn.UNIQUE(_xlfn._xlws.FILTER(ARQUIVOS[REVISÃO],ARQUIVOS[DOCUMENTO]='MATRIZ DE REVISÃO'!$A461)),1,)=$B461,"VIGENTE","OBS"),IF(L$1&lt;$B461,"-",""))</f>
        <v/>
      </c>
      <c r="M461" s="21" t="str" cm="1">
        <f t="array" ref="M461">IFERROR(IF(VLOOKUP(M$1,_xlfn.UNIQUE(_xlfn._xlws.FILTER(ARQUIVOS[REVISÃO],ARQUIVOS[DOCUMENTO]='MATRIZ DE REVISÃO'!$A461)),1,)=$B461,"VIGENTE","OBS"),IF(M$1&lt;$B461,"-",""))</f>
        <v/>
      </c>
      <c r="N461" s="21" t="str" cm="1">
        <f t="array" ref="N461">IFERROR(IF(VLOOKUP(N$1,_xlfn.UNIQUE(_xlfn._xlws.FILTER(ARQUIVOS[REVISÃO],ARQUIVOS[DOCUMENTO]='MATRIZ DE REVISÃO'!$A461)),1,)=$B461,"VIGENTE","OBS"),IF(N$1&lt;$B461,"-",""))</f>
        <v/>
      </c>
      <c r="O461" s="22" t="str" cm="1">
        <f t="array" ref="O461">IFERROR(IF(VLOOKUP(O$1,_xlfn.UNIQUE(_xlfn._xlws.FILTER(ARQUIVOS[REVISÃO],ARQUIVOS[DOCUMENTO]='MATRIZ DE REVISÃO'!$A461)),1,)=$B461,"VIGENTE","OBS"),IF(O$1&lt;$B461,"-",""))</f>
        <v/>
      </c>
      <c r="P461" t="str" cm="1">
        <f t="array" ref="P461">IFERROR(IF(VLOOKUP(P$1,_xlfn.UNIQUE(_xlfn._xlws.FILTER(ARQUIVOS[REVISÃO],ARQUIVOS[DOCUMENTO]='MATRIZ DE REVISÃO'!$A461)),1,)=$B461,"VIGENTE","OBS"),IF(P$1&lt;$B461,"-",""))</f>
        <v/>
      </c>
      <c r="Q461" t="str" cm="1">
        <f t="array" ref="Q461">IFERROR(IF(VLOOKUP(Q$1,_xlfn.UNIQUE(_xlfn._xlws.FILTER(ARQUIVOS[REVISÃO],ARQUIVOS[DOCUMENTO]='MATRIZ DE REVISÃO'!$A461)),1,)=$B461,"VIGENTE","OBS"),IF(Q$1&lt;$B461,"-",""))</f>
        <v/>
      </c>
      <c r="R461" t="str" cm="1">
        <f t="array" ref="R461">IFERROR(IF(VLOOKUP(R$1,_xlfn.UNIQUE(_xlfn._xlws.FILTER(ARQUIVOS[REVISÃO],ARQUIVOS[DOCUMENTO]='MATRIZ DE REVISÃO'!$A461)),1,)=$B461,"VIGENTE","OBS"),IF(R$1&lt;$B461,"-",""))</f>
        <v/>
      </c>
      <c r="S461" t="str" cm="1">
        <f t="array" ref="S461">IFERROR(IF(VLOOKUP(S$1,_xlfn.UNIQUE(_xlfn._xlws.FILTER(ARQUIVOS[REVISÃO],ARQUIVOS[DOCUMENTO]='MATRIZ DE REVISÃO'!$A461)),1,)=$B461,"VIGENTE","OBS"),IF(S$1&lt;$B461,"-",""))</f>
        <v/>
      </c>
    </row>
    <row r="462" spans="1:19" x14ac:dyDescent="0.3">
      <c r="A462" s="16" t="s">
        <v>3321</v>
      </c>
      <c r="B462" s="17" t="str">
        <f>_xlfn.XLOOKUP(A462,LD_01[DOCUMENTO],LD_01[REVISÃO])</f>
        <v>R04</v>
      </c>
      <c r="C462" s="17" t="s">
        <v>4321</v>
      </c>
      <c r="D462" s="21" t="str" cm="1">
        <f t="array" ref="D462">IFERROR(IF(VLOOKUP(D$1,_xlfn.UNIQUE(_xlfn._xlws.FILTER(ARQUIVOS[REVISÃO],ARQUIVOS[DOCUMENTO]='MATRIZ DE REVISÃO'!$A462)),1,)=$B462,"VIGENTE","OBS"),IF(D$1&lt;$B462,"-",""))</f>
        <v>-</v>
      </c>
      <c r="E462" s="21" t="str" cm="1">
        <f t="array" ref="E462">IFERROR(IF(VLOOKUP(E$1,_xlfn.UNIQUE(_xlfn._xlws.FILTER(ARQUIVOS[REVISÃO],ARQUIVOS[DOCUMENTO]='MATRIZ DE REVISÃO'!$A462)),1,)=$B462,"VIGENTE","OBS"),IF(E$1&lt;$B462,"-",""))</f>
        <v>-</v>
      </c>
      <c r="F462" s="21" t="str" cm="1">
        <f t="array" ref="F462">IFERROR(IF(VLOOKUP(F$1,_xlfn.UNIQUE(_xlfn._xlws.FILTER(ARQUIVOS[REVISÃO],ARQUIVOS[DOCUMENTO]='MATRIZ DE REVISÃO'!$A462)),1,)=$B462,"VIGENTE","OBS"),IF(F$1&lt;$B462,"-",""))</f>
        <v>-</v>
      </c>
      <c r="G462" s="21" t="str" cm="1">
        <f t="array" ref="G462">IFERROR(IF(VLOOKUP(G$1,_xlfn.UNIQUE(_xlfn._xlws.FILTER(ARQUIVOS[REVISÃO],ARQUIVOS[DOCUMENTO]='MATRIZ DE REVISÃO'!$A462)),1,)=$B462,"VIGENTE","OBS"),IF(G$1&lt;$B462,"-",""))</f>
        <v>-</v>
      </c>
      <c r="H462" s="21" t="str" cm="1">
        <f t="array" ref="H462">IFERROR(IF(VLOOKUP(H$1,_xlfn.UNIQUE(_xlfn._xlws.FILTER(ARQUIVOS[REVISÃO],ARQUIVOS[DOCUMENTO]='MATRIZ DE REVISÃO'!$A462)),1,)=$B462,"VIGENTE","OBS"),IF(H$1&lt;$B462,"-",""))</f>
        <v>VIGENTE</v>
      </c>
      <c r="I462" s="21" t="str" cm="1">
        <f t="array" ref="I462">IFERROR(IF(VLOOKUP(I$1,_xlfn.UNIQUE(_xlfn._xlws.FILTER(ARQUIVOS[REVISÃO],ARQUIVOS[DOCUMENTO]='MATRIZ DE REVISÃO'!$A462)),1,)=$B462,"VIGENTE","OBS"),IF(I$1&lt;$B462,"-",""))</f>
        <v/>
      </c>
      <c r="J462" s="21" t="str" cm="1">
        <f t="array" ref="J462">IFERROR(IF(VLOOKUP(J$1,_xlfn.UNIQUE(_xlfn._xlws.FILTER(ARQUIVOS[REVISÃO],ARQUIVOS[DOCUMENTO]='MATRIZ DE REVISÃO'!$A462)),1,)=$B462,"VIGENTE","OBS"),IF(J$1&lt;$B462,"-",""))</f>
        <v/>
      </c>
      <c r="K462" s="21" t="str" cm="1">
        <f t="array" ref="K462">IFERROR(IF(VLOOKUP(K$1,_xlfn.UNIQUE(_xlfn._xlws.FILTER(ARQUIVOS[REVISÃO],ARQUIVOS[DOCUMENTO]='MATRIZ DE REVISÃO'!$A462)),1,)=$B462,"VIGENTE","OBS"),IF(K$1&lt;$B462,"-",""))</f>
        <v/>
      </c>
      <c r="L462" s="21" t="str" cm="1">
        <f t="array" ref="L462">IFERROR(IF(VLOOKUP(L$1,_xlfn.UNIQUE(_xlfn._xlws.FILTER(ARQUIVOS[REVISÃO],ARQUIVOS[DOCUMENTO]='MATRIZ DE REVISÃO'!$A462)),1,)=$B462,"VIGENTE","OBS"),IF(L$1&lt;$B462,"-",""))</f>
        <v/>
      </c>
      <c r="M462" s="21" t="str" cm="1">
        <f t="array" ref="M462">IFERROR(IF(VLOOKUP(M$1,_xlfn.UNIQUE(_xlfn._xlws.FILTER(ARQUIVOS[REVISÃO],ARQUIVOS[DOCUMENTO]='MATRIZ DE REVISÃO'!$A462)),1,)=$B462,"VIGENTE","OBS"),IF(M$1&lt;$B462,"-",""))</f>
        <v/>
      </c>
      <c r="N462" s="21" t="str" cm="1">
        <f t="array" ref="N462">IFERROR(IF(VLOOKUP(N$1,_xlfn.UNIQUE(_xlfn._xlws.FILTER(ARQUIVOS[REVISÃO],ARQUIVOS[DOCUMENTO]='MATRIZ DE REVISÃO'!$A462)),1,)=$B462,"VIGENTE","OBS"),IF(N$1&lt;$B462,"-",""))</f>
        <v/>
      </c>
      <c r="O462" s="22" t="str" cm="1">
        <f t="array" ref="O462">IFERROR(IF(VLOOKUP(O$1,_xlfn.UNIQUE(_xlfn._xlws.FILTER(ARQUIVOS[REVISÃO],ARQUIVOS[DOCUMENTO]='MATRIZ DE REVISÃO'!$A462)),1,)=$B462,"VIGENTE","OBS"),IF(O$1&lt;$B462,"-",""))</f>
        <v/>
      </c>
      <c r="P462" t="str" cm="1">
        <f t="array" ref="P462">IFERROR(IF(VLOOKUP(P$1,_xlfn.UNIQUE(_xlfn._xlws.FILTER(ARQUIVOS[REVISÃO],ARQUIVOS[DOCUMENTO]='MATRIZ DE REVISÃO'!$A462)),1,)=$B462,"VIGENTE","OBS"),IF(P$1&lt;$B462,"-",""))</f>
        <v/>
      </c>
      <c r="Q462" t="str" cm="1">
        <f t="array" ref="Q462">IFERROR(IF(VLOOKUP(Q$1,_xlfn.UNIQUE(_xlfn._xlws.FILTER(ARQUIVOS[REVISÃO],ARQUIVOS[DOCUMENTO]='MATRIZ DE REVISÃO'!$A462)),1,)=$B462,"VIGENTE","OBS"),IF(Q$1&lt;$B462,"-",""))</f>
        <v/>
      </c>
      <c r="R462" t="str" cm="1">
        <f t="array" ref="R462">IFERROR(IF(VLOOKUP(R$1,_xlfn.UNIQUE(_xlfn._xlws.FILTER(ARQUIVOS[REVISÃO],ARQUIVOS[DOCUMENTO]='MATRIZ DE REVISÃO'!$A462)),1,)=$B462,"VIGENTE","OBS"),IF(R$1&lt;$B462,"-",""))</f>
        <v/>
      </c>
      <c r="S462" t="str" cm="1">
        <f t="array" ref="S462">IFERROR(IF(VLOOKUP(S$1,_xlfn.UNIQUE(_xlfn._xlws.FILTER(ARQUIVOS[REVISÃO],ARQUIVOS[DOCUMENTO]='MATRIZ DE REVISÃO'!$A462)),1,)=$B462,"VIGENTE","OBS"),IF(S$1&lt;$B462,"-",""))</f>
        <v/>
      </c>
    </row>
    <row r="463" spans="1:19" x14ac:dyDescent="0.3">
      <c r="A463" s="16" t="s">
        <v>3322</v>
      </c>
      <c r="B463" s="17" t="str">
        <f>_xlfn.XLOOKUP(A463,LD_01[DOCUMENTO],LD_01[REVISÃO])</f>
        <v>R08</v>
      </c>
      <c r="C463" s="17" t="s">
        <v>4321</v>
      </c>
      <c r="D463" s="21" t="str" cm="1">
        <f t="array" ref="D463">IFERROR(IF(VLOOKUP(D$1,_xlfn.UNIQUE(_xlfn._xlws.FILTER(ARQUIVOS[REVISÃO],ARQUIVOS[DOCUMENTO]='MATRIZ DE REVISÃO'!$A463)),1,)=$B463,"VIGENTE","OBS"),IF(D$1&lt;$B463,"-",""))</f>
        <v>-</v>
      </c>
      <c r="E463" s="21" t="str" cm="1">
        <f t="array" ref="E463">IFERROR(IF(VLOOKUP(E$1,_xlfn.UNIQUE(_xlfn._xlws.FILTER(ARQUIVOS[REVISÃO],ARQUIVOS[DOCUMENTO]='MATRIZ DE REVISÃO'!$A463)),1,)=$B463,"VIGENTE","OBS"),IF(E$1&lt;$B463,"-",""))</f>
        <v>-</v>
      </c>
      <c r="F463" s="21" t="str" cm="1">
        <f t="array" ref="F463">IFERROR(IF(VLOOKUP(F$1,_xlfn.UNIQUE(_xlfn._xlws.FILTER(ARQUIVOS[REVISÃO],ARQUIVOS[DOCUMENTO]='MATRIZ DE REVISÃO'!$A463)),1,)=$B463,"VIGENTE","OBS"),IF(F$1&lt;$B463,"-",""))</f>
        <v>-</v>
      </c>
      <c r="G463" s="21" t="str" cm="1">
        <f t="array" ref="G463">IFERROR(IF(VLOOKUP(G$1,_xlfn.UNIQUE(_xlfn._xlws.FILTER(ARQUIVOS[REVISÃO],ARQUIVOS[DOCUMENTO]='MATRIZ DE REVISÃO'!$A463)),1,)=$B463,"VIGENTE","OBS"),IF(G$1&lt;$B463,"-",""))</f>
        <v>-</v>
      </c>
      <c r="H463" s="21" t="str" cm="1">
        <f t="array" ref="H463">IFERROR(IF(VLOOKUP(H$1,_xlfn.UNIQUE(_xlfn._xlws.FILTER(ARQUIVOS[REVISÃO],ARQUIVOS[DOCUMENTO]='MATRIZ DE REVISÃO'!$A463)),1,)=$B463,"VIGENTE","OBS"),IF(H$1&lt;$B463,"-",""))</f>
        <v>-</v>
      </c>
      <c r="I463" s="21" t="str" cm="1">
        <f t="array" ref="I463">IFERROR(IF(VLOOKUP(I$1,_xlfn.UNIQUE(_xlfn._xlws.FILTER(ARQUIVOS[REVISÃO],ARQUIVOS[DOCUMENTO]='MATRIZ DE REVISÃO'!$A463)),1,)=$B463,"VIGENTE","OBS"),IF(I$1&lt;$B463,"-",""))</f>
        <v>-</v>
      </c>
      <c r="J463" s="21" t="str" cm="1">
        <f t="array" ref="J463">IFERROR(IF(VLOOKUP(J$1,_xlfn.UNIQUE(_xlfn._xlws.FILTER(ARQUIVOS[REVISÃO],ARQUIVOS[DOCUMENTO]='MATRIZ DE REVISÃO'!$A463)),1,)=$B463,"VIGENTE","OBS"),IF(J$1&lt;$B463,"-",""))</f>
        <v>-</v>
      </c>
      <c r="K463" s="21" t="str" cm="1">
        <f t="array" ref="K463">IFERROR(IF(VLOOKUP(K$1,_xlfn.UNIQUE(_xlfn._xlws.FILTER(ARQUIVOS[REVISÃO],ARQUIVOS[DOCUMENTO]='MATRIZ DE REVISÃO'!$A463)),1,)=$B463,"VIGENTE","OBS"),IF(K$1&lt;$B463,"-",""))</f>
        <v>OBS</v>
      </c>
      <c r="L463" s="21" t="str" cm="1">
        <f t="array" ref="L463">IFERROR(IF(VLOOKUP(L$1,_xlfn.UNIQUE(_xlfn._xlws.FILTER(ARQUIVOS[REVISÃO],ARQUIVOS[DOCUMENTO]='MATRIZ DE REVISÃO'!$A463)),1,)=$B463,"VIGENTE","OBS"),IF(L$1&lt;$B463,"-",""))</f>
        <v>VIGENTE</v>
      </c>
      <c r="M463" s="21" t="str" cm="1">
        <f t="array" ref="M463">IFERROR(IF(VLOOKUP(M$1,_xlfn.UNIQUE(_xlfn._xlws.FILTER(ARQUIVOS[REVISÃO],ARQUIVOS[DOCUMENTO]='MATRIZ DE REVISÃO'!$A463)),1,)=$B463,"VIGENTE","OBS"),IF(M$1&lt;$B463,"-",""))</f>
        <v/>
      </c>
      <c r="N463" s="21" t="str" cm="1">
        <f t="array" ref="N463">IFERROR(IF(VLOOKUP(N$1,_xlfn.UNIQUE(_xlfn._xlws.FILTER(ARQUIVOS[REVISÃO],ARQUIVOS[DOCUMENTO]='MATRIZ DE REVISÃO'!$A463)),1,)=$B463,"VIGENTE","OBS"),IF(N$1&lt;$B463,"-",""))</f>
        <v/>
      </c>
      <c r="O463" s="22" t="str" cm="1">
        <f t="array" ref="O463">IFERROR(IF(VLOOKUP(O$1,_xlfn.UNIQUE(_xlfn._xlws.FILTER(ARQUIVOS[REVISÃO],ARQUIVOS[DOCUMENTO]='MATRIZ DE REVISÃO'!$A463)),1,)=$B463,"VIGENTE","OBS"),IF(O$1&lt;$B463,"-",""))</f>
        <v/>
      </c>
      <c r="P463" t="str" cm="1">
        <f t="array" ref="P463">IFERROR(IF(VLOOKUP(P$1,_xlfn.UNIQUE(_xlfn._xlws.FILTER(ARQUIVOS[REVISÃO],ARQUIVOS[DOCUMENTO]='MATRIZ DE REVISÃO'!$A463)),1,)=$B463,"VIGENTE","OBS"),IF(P$1&lt;$B463,"-",""))</f>
        <v/>
      </c>
      <c r="Q463" t="str" cm="1">
        <f t="array" ref="Q463">IFERROR(IF(VLOOKUP(Q$1,_xlfn.UNIQUE(_xlfn._xlws.FILTER(ARQUIVOS[REVISÃO],ARQUIVOS[DOCUMENTO]='MATRIZ DE REVISÃO'!$A463)),1,)=$B463,"VIGENTE","OBS"),IF(Q$1&lt;$B463,"-",""))</f>
        <v/>
      </c>
      <c r="R463" t="str" cm="1">
        <f t="array" ref="R463">IFERROR(IF(VLOOKUP(R$1,_xlfn.UNIQUE(_xlfn._xlws.FILTER(ARQUIVOS[REVISÃO],ARQUIVOS[DOCUMENTO]='MATRIZ DE REVISÃO'!$A463)),1,)=$B463,"VIGENTE","OBS"),IF(R$1&lt;$B463,"-",""))</f>
        <v/>
      </c>
      <c r="S463" t="str" cm="1">
        <f t="array" ref="S463">IFERROR(IF(VLOOKUP(S$1,_xlfn.UNIQUE(_xlfn._xlws.FILTER(ARQUIVOS[REVISÃO],ARQUIVOS[DOCUMENTO]='MATRIZ DE REVISÃO'!$A463)),1,)=$B463,"VIGENTE","OBS"),IF(S$1&lt;$B463,"-",""))</f>
        <v/>
      </c>
    </row>
    <row r="464" spans="1:19" x14ac:dyDescent="0.3">
      <c r="A464" s="16" t="s">
        <v>3323</v>
      </c>
      <c r="B464" s="17" t="str">
        <f>_xlfn.XLOOKUP(A464,LD_01[DOCUMENTO],LD_01[REVISÃO])</f>
        <v>R08</v>
      </c>
      <c r="C464" s="17" t="s">
        <v>4321</v>
      </c>
      <c r="D464" s="21" t="str" cm="1">
        <f t="array" ref="D464">IFERROR(IF(VLOOKUP(D$1,_xlfn.UNIQUE(_xlfn._xlws.FILTER(ARQUIVOS[REVISÃO],ARQUIVOS[DOCUMENTO]='MATRIZ DE REVISÃO'!$A464)),1,)=$B464,"VIGENTE","OBS"),IF(D$1&lt;$B464,"-",""))</f>
        <v>-</v>
      </c>
      <c r="E464" s="21" t="str" cm="1">
        <f t="array" ref="E464">IFERROR(IF(VLOOKUP(E$1,_xlfn.UNIQUE(_xlfn._xlws.FILTER(ARQUIVOS[REVISÃO],ARQUIVOS[DOCUMENTO]='MATRIZ DE REVISÃO'!$A464)),1,)=$B464,"VIGENTE","OBS"),IF(E$1&lt;$B464,"-",""))</f>
        <v>-</v>
      </c>
      <c r="F464" s="21" t="str" cm="1">
        <f t="array" ref="F464">IFERROR(IF(VLOOKUP(F$1,_xlfn.UNIQUE(_xlfn._xlws.FILTER(ARQUIVOS[REVISÃO],ARQUIVOS[DOCUMENTO]='MATRIZ DE REVISÃO'!$A464)),1,)=$B464,"VIGENTE","OBS"),IF(F$1&lt;$B464,"-",""))</f>
        <v>-</v>
      </c>
      <c r="G464" s="21" t="str" cm="1">
        <f t="array" ref="G464">IFERROR(IF(VLOOKUP(G$1,_xlfn.UNIQUE(_xlfn._xlws.FILTER(ARQUIVOS[REVISÃO],ARQUIVOS[DOCUMENTO]='MATRIZ DE REVISÃO'!$A464)),1,)=$B464,"VIGENTE","OBS"),IF(G$1&lt;$B464,"-",""))</f>
        <v>-</v>
      </c>
      <c r="H464" s="21" t="str" cm="1">
        <f t="array" ref="H464">IFERROR(IF(VLOOKUP(H$1,_xlfn.UNIQUE(_xlfn._xlws.FILTER(ARQUIVOS[REVISÃO],ARQUIVOS[DOCUMENTO]='MATRIZ DE REVISÃO'!$A464)),1,)=$B464,"VIGENTE","OBS"),IF(H$1&lt;$B464,"-",""))</f>
        <v>-</v>
      </c>
      <c r="I464" s="21" t="str" cm="1">
        <f t="array" ref="I464">IFERROR(IF(VLOOKUP(I$1,_xlfn.UNIQUE(_xlfn._xlws.FILTER(ARQUIVOS[REVISÃO],ARQUIVOS[DOCUMENTO]='MATRIZ DE REVISÃO'!$A464)),1,)=$B464,"VIGENTE","OBS"),IF(I$1&lt;$B464,"-",""))</f>
        <v>-</v>
      </c>
      <c r="J464" s="21" t="str" cm="1">
        <f t="array" ref="J464">IFERROR(IF(VLOOKUP(J$1,_xlfn.UNIQUE(_xlfn._xlws.FILTER(ARQUIVOS[REVISÃO],ARQUIVOS[DOCUMENTO]='MATRIZ DE REVISÃO'!$A464)),1,)=$B464,"VIGENTE","OBS"),IF(J$1&lt;$B464,"-",""))</f>
        <v>-</v>
      </c>
      <c r="K464" s="21" t="str" cm="1">
        <f t="array" ref="K464">IFERROR(IF(VLOOKUP(K$1,_xlfn.UNIQUE(_xlfn._xlws.FILTER(ARQUIVOS[REVISÃO],ARQUIVOS[DOCUMENTO]='MATRIZ DE REVISÃO'!$A464)),1,)=$B464,"VIGENTE","OBS"),IF(K$1&lt;$B464,"-",""))</f>
        <v>OBS</v>
      </c>
      <c r="L464" s="21" t="str" cm="1">
        <f t="array" ref="L464">IFERROR(IF(VLOOKUP(L$1,_xlfn.UNIQUE(_xlfn._xlws.FILTER(ARQUIVOS[REVISÃO],ARQUIVOS[DOCUMENTO]='MATRIZ DE REVISÃO'!$A464)),1,)=$B464,"VIGENTE","OBS"),IF(L$1&lt;$B464,"-",""))</f>
        <v>VIGENTE</v>
      </c>
      <c r="M464" s="21" t="str" cm="1">
        <f t="array" ref="M464">IFERROR(IF(VLOOKUP(M$1,_xlfn.UNIQUE(_xlfn._xlws.FILTER(ARQUIVOS[REVISÃO],ARQUIVOS[DOCUMENTO]='MATRIZ DE REVISÃO'!$A464)),1,)=$B464,"VIGENTE","OBS"),IF(M$1&lt;$B464,"-",""))</f>
        <v/>
      </c>
      <c r="N464" s="21" t="str" cm="1">
        <f t="array" ref="N464">IFERROR(IF(VLOOKUP(N$1,_xlfn.UNIQUE(_xlfn._xlws.FILTER(ARQUIVOS[REVISÃO],ARQUIVOS[DOCUMENTO]='MATRIZ DE REVISÃO'!$A464)),1,)=$B464,"VIGENTE","OBS"),IF(N$1&lt;$B464,"-",""))</f>
        <v/>
      </c>
      <c r="O464" s="22" t="str" cm="1">
        <f t="array" ref="O464">IFERROR(IF(VLOOKUP(O$1,_xlfn.UNIQUE(_xlfn._xlws.FILTER(ARQUIVOS[REVISÃO],ARQUIVOS[DOCUMENTO]='MATRIZ DE REVISÃO'!$A464)),1,)=$B464,"VIGENTE","OBS"),IF(O$1&lt;$B464,"-",""))</f>
        <v/>
      </c>
      <c r="P464" t="str" cm="1">
        <f t="array" ref="P464">IFERROR(IF(VLOOKUP(P$1,_xlfn.UNIQUE(_xlfn._xlws.FILTER(ARQUIVOS[REVISÃO],ARQUIVOS[DOCUMENTO]='MATRIZ DE REVISÃO'!$A464)),1,)=$B464,"VIGENTE","OBS"),IF(P$1&lt;$B464,"-",""))</f>
        <v/>
      </c>
      <c r="Q464" t="str" cm="1">
        <f t="array" ref="Q464">IFERROR(IF(VLOOKUP(Q$1,_xlfn.UNIQUE(_xlfn._xlws.FILTER(ARQUIVOS[REVISÃO],ARQUIVOS[DOCUMENTO]='MATRIZ DE REVISÃO'!$A464)),1,)=$B464,"VIGENTE","OBS"),IF(Q$1&lt;$B464,"-",""))</f>
        <v/>
      </c>
      <c r="R464" t="str" cm="1">
        <f t="array" ref="R464">IFERROR(IF(VLOOKUP(R$1,_xlfn.UNIQUE(_xlfn._xlws.FILTER(ARQUIVOS[REVISÃO],ARQUIVOS[DOCUMENTO]='MATRIZ DE REVISÃO'!$A464)),1,)=$B464,"VIGENTE","OBS"),IF(R$1&lt;$B464,"-",""))</f>
        <v/>
      </c>
      <c r="S464" t="str" cm="1">
        <f t="array" ref="S464">IFERROR(IF(VLOOKUP(S$1,_xlfn.UNIQUE(_xlfn._xlws.FILTER(ARQUIVOS[REVISÃO],ARQUIVOS[DOCUMENTO]='MATRIZ DE REVISÃO'!$A464)),1,)=$B464,"VIGENTE","OBS"),IF(S$1&lt;$B464,"-",""))</f>
        <v/>
      </c>
    </row>
    <row r="465" spans="1:19" x14ac:dyDescent="0.3">
      <c r="A465" s="16" t="s">
        <v>3324</v>
      </c>
      <c r="B465" s="17" t="str">
        <f>_xlfn.XLOOKUP(A465,LD_01[DOCUMENTO],LD_01[REVISÃO])</f>
        <v>R06</v>
      </c>
      <c r="C465" s="17" t="s">
        <v>4321</v>
      </c>
      <c r="D465" s="21" t="str" cm="1">
        <f t="array" ref="D465">IFERROR(IF(VLOOKUP(D$1,_xlfn.UNIQUE(_xlfn._xlws.FILTER(ARQUIVOS[REVISÃO],ARQUIVOS[DOCUMENTO]='MATRIZ DE REVISÃO'!$A465)),1,)=$B465,"VIGENTE","OBS"),IF(D$1&lt;$B465,"-",""))</f>
        <v>-</v>
      </c>
      <c r="E465" s="21" t="str" cm="1">
        <f t="array" ref="E465">IFERROR(IF(VLOOKUP(E$1,_xlfn.UNIQUE(_xlfn._xlws.FILTER(ARQUIVOS[REVISÃO],ARQUIVOS[DOCUMENTO]='MATRIZ DE REVISÃO'!$A465)),1,)=$B465,"VIGENTE","OBS"),IF(E$1&lt;$B465,"-",""))</f>
        <v>-</v>
      </c>
      <c r="F465" s="21" t="str" cm="1">
        <f t="array" ref="F465">IFERROR(IF(VLOOKUP(F$1,_xlfn.UNIQUE(_xlfn._xlws.FILTER(ARQUIVOS[REVISÃO],ARQUIVOS[DOCUMENTO]='MATRIZ DE REVISÃO'!$A465)),1,)=$B465,"VIGENTE","OBS"),IF(F$1&lt;$B465,"-",""))</f>
        <v>-</v>
      </c>
      <c r="G465" s="21" t="str" cm="1">
        <f t="array" ref="G465">IFERROR(IF(VLOOKUP(G$1,_xlfn.UNIQUE(_xlfn._xlws.FILTER(ARQUIVOS[REVISÃO],ARQUIVOS[DOCUMENTO]='MATRIZ DE REVISÃO'!$A465)),1,)=$B465,"VIGENTE","OBS"),IF(G$1&lt;$B465,"-",""))</f>
        <v>-</v>
      </c>
      <c r="H465" s="21" t="str" cm="1">
        <f t="array" ref="H465">IFERROR(IF(VLOOKUP(H$1,_xlfn.UNIQUE(_xlfn._xlws.FILTER(ARQUIVOS[REVISÃO],ARQUIVOS[DOCUMENTO]='MATRIZ DE REVISÃO'!$A465)),1,)=$B465,"VIGENTE","OBS"),IF(H$1&lt;$B465,"-",""))</f>
        <v>-</v>
      </c>
      <c r="I465" s="21" t="str" cm="1">
        <f t="array" ref="I465">IFERROR(IF(VLOOKUP(I$1,_xlfn.UNIQUE(_xlfn._xlws.FILTER(ARQUIVOS[REVISÃO],ARQUIVOS[DOCUMENTO]='MATRIZ DE REVISÃO'!$A465)),1,)=$B465,"VIGENTE","OBS"),IF(I$1&lt;$B465,"-",""))</f>
        <v>OBS</v>
      </c>
      <c r="J465" s="21" t="str" cm="1">
        <f t="array" ref="J465">IFERROR(IF(VLOOKUP(J$1,_xlfn.UNIQUE(_xlfn._xlws.FILTER(ARQUIVOS[REVISÃO],ARQUIVOS[DOCUMENTO]='MATRIZ DE REVISÃO'!$A465)),1,)=$B465,"VIGENTE","OBS"),IF(J$1&lt;$B465,"-",""))</f>
        <v>VIGENTE</v>
      </c>
      <c r="K465" s="21" t="str" cm="1">
        <f t="array" ref="K465">IFERROR(IF(VLOOKUP(K$1,_xlfn.UNIQUE(_xlfn._xlws.FILTER(ARQUIVOS[REVISÃO],ARQUIVOS[DOCUMENTO]='MATRIZ DE REVISÃO'!$A465)),1,)=$B465,"VIGENTE","OBS"),IF(K$1&lt;$B465,"-",""))</f>
        <v/>
      </c>
      <c r="L465" s="21" t="str" cm="1">
        <f t="array" ref="L465">IFERROR(IF(VLOOKUP(L$1,_xlfn.UNIQUE(_xlfn._xlws.FILTER(ARQUIVOS[REVISÃO],ARQUIVOS[DOCUMENTO]='MATRIZ DE REVISÃO'!$A465)),1,)=$B465,"VIGENTE","OBS"),IF(L$1&lt;$B465,"-",""))</f>
        <v/>
      </c>
      <c r="M465" s="21" t="str" cm="1">
        <f t="array" ref="M465">IFERROR(IF(VLOOKUP(M$1,_xlfn.UNIQUE(_xlfn._xlws.FILTER(ARQUIVOS[REVISÃO],ARQUIVOS[DOCUMENTO]='MATRIZ DE REVISÃO'!$A465)),1,)=$B465,"VIGENTE","OBS"),IF(M$1&lt;$B465,"-",""))</f>
        <v/>
      </c>
      <c r="N465" s="21" t="str" cm="1">
        <f t="array" ref="N465">IFERROR(IF(VLOOKUP(N$1,_xlfn.UNIQUE(_xlfn._xlws.FILTER(ARQUIVOS[REVISÃO],ARQUIVOS[DOCUMENTO]='MATRIZ DE REVISÃO'!$A465)),1,)=$B465,"VIGENTE","OBS"),IF(N$1&lt;$B465,"-",""))</f>
        <v/>
      </c>
      <c r="O465" s="22" t="str" cm="1">
        <f t="array" ref="O465">IFERROR(IF(VLOOKUP(O$1,_xlfn.UNIQUE(_xlfn._xlws.FILTER(ARQUIVOS[REVISÃO],ARQUIVOS[DOCUMENTO]='MATRIZ DE REVISÃO'!$A465)),1,)=$B465,"VIGENTE","OBS"),IF(O$1&lt;$B465,"-",""))</f>
        <v/>
      </c>
      <c r="P465" t="str" cm="1">
        <f t="array" ref="P465">IFERROR(IF(VLOOKUP(P$1,_xlfn.UNIQUE(_xlfn._xlws.FILTER(ARQUIVOS[REVISÃO],ARQUIVOS[DOCUMENTO]='MATRIZ DE REVISÃO'!$A465)),1,)=$B465,"VIGENTE","OBS"),IF(P$1&lt;$B465,"-",""))</f>
        <v/>
      </c>
      <c r="Q465" t="str" cm="1">
        <f t="array" ref="Q465">IFERROR(IF(VLOOKUP(Q$1,_xlfn.UNIQUE(_xlfn._xlws.FILTER(ARQUIVOS[REVISÃO],ARQUIVOS[DOCUMENTO]='MATRIZ DE REVISÃO'!$A465)),1,)=$B465,"VIGENTE","OBS"),IF(Q$1&lt;$B465,"-",""))</f>
        <v/>
      </c>
      <c r="R465" t="str" cm="1">
        <f t="array" ref="R465">IFERROR(IF(VLOOKUP(R$1,_xlfn.UNIQUE(_xlfn._xlws.FILTER(ARQUIVOS[REVISÃO],ARQUIVOS[DOCUMENTO]='MATRIZ DE REVISÃO'!$A465)),1,)=$B465,"VIGENTE","OBS"),IF(R$1&lt;$B465,"-",""))</f>
        <v/>
      </c>
      <c r="S465" t="str" cm="1">
        <f t="array" ref="S465">IFERROR(IF(VLOOKUP(S$1,_xlfn.UNIQUE(_xlfn._xlws.FILTER(ARQUIVOS[REVISÃO],ARQUIVOS[DOCUMENTO]='MATRIZ DE REVISÃO'!$A465)),1,)=$B465,"VIGENTE","OBS"),IF(S$1&lt;$B465,"-",""))</f>
        <v/>
      </c>
    </row>
    <row r="466" spans="1:19" x14ac:dyDescent="0.3">
      <c r="A466" s="16" t="s">
        <v>3325</v>
      </c>
      <c r="B466" s="17" t="str">
        <f>_xlfn.XLOOKUP(A466,LD_01[DOCUMENTO],LD_01[REVISÃO])</f>
        <v>R07</v>
      </c>
      <c r="C466" s="17" t="s">
        <v>4321</v>
      </c>
      <c r="D466" s="21" t="str" cm="1">
        <f t="array" ref="D466">IFERROR(IF(VLOOKUP(D$1,_xlfn.UNIQUE(_xlfn._xlws.FILTER(ARQUIVOS[REVISÃO],ARQUIVOS[DOCUMENTO]='MATRIZ DE REVISÃO'!$A466)),1,)=$B466,"VIGENTE","OBS"),IF(D$1&lt;$B466,"-",""))</f>
        <v>-</v>
      </c>
      <c r="E466" s="21" t="str" cm="1">
        <f t="array" ref="E466">IFERROR(IF(VLOOKUP(E$1,_xlfn.UNIQUE(_xlfn._xlws.FILTER(ARQUIVOS[REVISÃO],ARQUIVOS[DOCUMENTO]='MATRIZ DE REVISÃO'!$A466)),1,)=$B466,"VIGENTE","OBS"),IF(E$1&lt;$B466,"-",""))</f>
        <v>-</v>
      </c>
      <c r="F466" s="21" t="str" cm="1">
        <f t="array" ref="F466">IFERROR(IF(VLOOKUP(F$1,_xlfn.UNIQUE(_xlfn._xlws.FILTER(ARQUIVOS[REVISÃO],ARQUIVOS[DOCUMENTO]='MATRIZ DE REVISÃO'!$A466)),1,)=$B466,"VIGENTE","OBS"),IF(F$1&lt;$B466,"-",""))</f>
        <v>-</v>
      </c>
      <c r="G466" s="21" t="str" cm="1">
        <f t="array" ref="G466">IFERROR(IF(VLOOKUP(G$1,_xlfn.UNIQUE(_xlfn._xlws.FILTER(ARQUIVOS[REVISÃO],ARQUIVOS[DOCUMENTO]='MATRIZ DE REVISÃO'!$A466)),1,)=$B466,"VIGENTE","OBS"),IF(G$1&lt;$B466,"-",""))</f>
        <v>-</v>
      </c>
      <c r="H466" s="21" t="str" cm="1">
        <f t="array" ref="H466">IFERROR(IF(VLOOKUP(H$1,_xlfn.UNIQUE(_xlfn._xlws.FILTER(ARQUIVOS[REVISÃO],ARQUIVOS[DOCUMENTO]='MATRIZ DE REVISÃO'!$A466)),1,)=$B466,"VIGENTE","OBS"),IF(H$1&lt;$B466,"-",""))</f>
        <v>-</v>
      </c>
      <c r="I466" s="21" t="str" cm="1">
        <f t="array" ref="I466">IFERROR(IF(VLOOKUP(I$1,_xlfn.UNIQUE(_xlfn._xlws.FILTER(ARQUIVOS[REVISÃO],ARQUIVOS[DOCUMENTO]='MATRIZ DE REVISÃO'!$A466)),1,)=$B466,"VIGENTE","OBS"),IF(I$1&lt;$B466,"-",""))</f>
        <v>-</v>
      </c>
      <c r="J466" s="21" t="str" cm="1">
        <f t="array" ref="J466">IFERROR(IF(VLOOKUP(J$1,_xlfn.UNIQUE(_xlfn._xlws.FILTER(ARQUIVOS[REVISÃO],ARQUIVOS[DOCUMENTO]='MATRIZ DE REVISÃO'!$A466)),1,)=$B466,"VIGENTE","OBS"),IF(J$1&lt;$B466,"-",""))</f>
        <v>-</v>
      </c>
      <c r="K466" s="21" t="str" cm="1">
        <f t="array" ref="K466">IFERROR(IF(VLOOKUP(K$1,_xlfn.UNIQUE(_xlfn._xlws.FILTER(ARQUIVOS[REVISÃO],ARQUIVOS[DOCUMENTO]='MATRIZ DE REVISÃO'!$A466)),1,)=$B466,"VIGENTE","OBS"),IF(K$1&lt;$B466,"-",""))</f>
        <v>VIGENTE</v>
      </c>
      <c r="L466" s="21" t="str" cm="1">
        <f t="array" ref="L466">IFERROR(IF(VLOOKUP(L$1,_xlfn.UNIQUE(_xlfn._xlws.FILTER(ARQUIVOS[REVISÃO],ARQUIVOS[DOCUMENTO]='MATRIZ DE REVISÃO'!$A466)),1,)=$B466,"VIGENTE","OBS"),IF(L$1&lt;$B466,"-",""))</f>
        <v/>
      </c>
      <c r="M466" s="21" t="str" cm="1">
        <f t="array" ref="M466">IFERROR(IF(VLOOKUP(M$1,_xlfn.UNIQUE(_xlfn._xlws.FILTER(ARQUIVOS[REVISÃO],ARQUIVOS[DOCUMENTO]='MATRIZ DE REVISÃO'!$A466)),1,)=$B466,"VIGENTE","OBS"),IF(M$1&lt;$B466,"-",""))</f>
        <v/>
      </c>
      <c r="N466" s="21" t="str" cm="1">
        <f t="array" ref="N466">IFERROR(IF(VLOOKUP(N$1,_xlfn.UNIQUE(_xlfn._xlws.FILTER(ARQUIVOS[REVISÃO],ARQUIVOS[DOCUMENTO]='MATRIZ DE REVISÃO'!$A466)),1,)=$B466,"VIGENTE","OBS"),IF(N$1&lt;$B466,"-",""))</f>
        <v/>
      </c>
      <c r="O466" s="22" t="str" cm="1">
        <f t="array" ref="O466">IFERROR(IF(VLOOKUP(O$1,_xlfn.UNIQUE(_xlfn._xlws.FILTER(ARQUIVOS[REVISÃO],ARQUIVOS[DOCUMENTO]='MATRIZ DE REVISÃO'!$A466)),1,)=$B466,"VIGENTE","OBS"),IF(O$1&lt;$B466,"-",""))</f>
        <v/>
      </c>
      <c r="P466" t="str" cm="1">
        <f t="array" ref="P466">IFERROR(IF(VLOOKUP(P$1,_xlfn.UNIQUE(_xlfn._xlws.FILTER(ARQUIVOS[REVISÃO],ARQUIVOS[DOCUMENTO]='MATRIZ DE REVISÃO'!$A466)),1,)=$B466,"VIGENTE","OBS"),IF(P$1&lt;$B466,"-",""))</f>
        <v/>
      </c>
      <c r="Q466" t="str" cm="1">
        <f t="array" ref="Q466">IFERROR(IF(VLOOKUP(Q$1,_xlfn.UNIQUE(_xlfn._xlws.FILTER(ARQUIVOS[REVISÃO],ARQUIVOS[DOCUMENTO]='MATRIZ DE REVISÃO'!$A466)),1,)=$B466,"VIGENTE","OBS"),IF(Q$1&lt;$B466,"-",""))</f>
        <v/>
      </c>
      <c r="R466" t="str" cm="1">
        <f t="array" ref="R466">IFERROR(IF(VLOOKUP(R$1,_xlfn.UNIQUE(_xlfn._xlws.FILTER(ARQUIVOS[REVISÃO],ARQUIVOS[DOCUMENTO]='MATRIZ DE REVISÃO'!$A466)),1,)=$B466,"VIGENTE","OBS"),IF(R$1&lt;$B466,"-",""))</f>
        <v/>
      </c>
      <c r="S466" t="str" cm="1">
        <f t="array" ref="S466">IFERROR(IF(VLOOKUP(S$1,_xlfn.UNIQUE(_xlfn._xlws.FILTER(ARQUIVOS[REVISÃO],ARQUIVOS[DOCUMENTO]='MATRIZ DE REVISÃO'!$A466)),1,)=$B466,"VIGENTE","OBS"),IF(S$1&lt;$B466,"-",""))</f>
        <v/>
      </c>
    </row>
    <row r="467" spans="1:19" x14ac:dyDescent="0.3">
      <c r="A467" s="16" t="s">
        <v>3326</v>
      </c>
      <c r="B467" s="17" t="str">
        <f>_xlfn.XLOOKUP(A467,LD_01[DOCUMENTO],LD_01[REVISÃO])</f>
        <v>R08</v>
      </c>
      <c r="C467" s="17" t="s">
        <v>4321</v>
      </c>
      <c r="D467" s="21" t="str" cm="1">
        <f t="array" ref="D467">IFERROR(IF(VLOOKUP(D$1,_xlfn.UNIQUE(_xlfn._xlws.FILTER(ARQUIVOS[REVISÃO],ARQUIVOS[DOCUMENTO]='MATRIZ DE REVISÃO'!$A467)),1,)=$B467,"VIGENTE","OBS"),IF(D$1&lt;$B467,"-",""))</f>
        <v>-</v>
      </c>
      <c r="E467" s="21" t="str" cm="1">
        <f t="array" ref="E467">IFERROR(IF(VLOOKUP(E$1,_xlfn.UNIQUE(_xlfn._xlws.FILTER(ARQUIVOS[REVISÃO],ARQUIVOS[DOCUMENTO]='MATRIZ DE REVISÃO'!$A467)),1,)=$B467,"VIGENTE","OBS"),IF(E$1&lt;$B467,"-",""))</f>
        <v>-</v>
      </c>
      <c r="F467" s="21" t="str" cm="1">
        <f t="array" ref="F467">IFERROR(IF(VLOOKUP(F$1,_xlfn.UNIQUE(_xlfn._xlws.FILTER(ARQUIVOS[REVISÃO],ARQUIVOS[DOCUMENTO]='MATRIZ DE REVISÃO'!$A467)),1,)=$B467,"VIGENTE","OBS"),IF(F$1&lt;$B467,"-",""))</f>
        <v>-</v>
      </c>
      <c r="G467" s="21" t="str" cm="1">
        <f t="array" ref="G467">IFERROR(IF(VLOOKUP(G$1,_xlfn.UNIQUE(_xlfn._xlws.FILTER(ARQUIVOS[REVISÃO],ARQUIVOS[DOCUMENTO]='MATRIZ DE REVISÃO'!$A467)),1,)=$B467,"VIGENTE","OBS"),IF(G$1&lt;$B467,"-",""))</f>
        <v>-</v>
      </c>
      <c r="H467" s="21" t="str" cm="1">
        <f t="array" ref="H467">IFERROR(IF(VLOOKUP(H$1,_xlfn.UNIQUE(_xlfn._xlws.FILTER(ARQUIVOS[REVISÃO],ARQUIVOS[DOCUMENTO]='MATRIZ DE REVISÃO'!$A467)),1,)=$B467,"VIGENTE","OBS"),IF(H$1&lt;$B467,"-",""))</f>
        <v>-</v>
      </c>
      <c r="I467" s="21" t="str" cm="1">
        <f t="array" ref="I467">IFERROR(IF(VLOOKUP(I$1,_xlfn.UNIQUE(_xlfn._xlws.FILTER(ARQUIVOS[REVISÃO],ARQUIVOS[DOCUMENTO]='MATRIZ DE REVISÃO'!$A467)),1,)=$B467,"VIGENTE","OBS"),IF(I$1&lt;$B467,"-",""))</f>
        <v>-</v>
      </c>
      <c r="J467" s="21" t="str" cm="1">
        <f t="array" ref="J467">IFERROR(IF(VLOOKUP(J$1,_xlfn.UNIQUE(_xlfn._xlws.FILTER(ARQUIVOS[REVISÃO],ARQUIVOS[DOCUMENTO]='MATRIZ DE REVISÃO'!$A467)),1,)=$B467,"VIGENTE","OBS"),IF(J$1&lt;$B467,"-",""))</f>
        <v>-</v>
      </c>
      <c r="K467" s="21" t="str" cm="1">
        <f t="array" ref="K467">IFERROR(IF(VLOOKUP(K$1,_xlfn.UNIQUE(_xlfn._xlws.FILTER(ARQUIVOS[REVISÃO],ARQUIVOS[DOCUMENTO]='MATRIZ DE REVISÃO'!$A467)),1,)=$B467,"VIGENTE","OBS"),IF(K$1&lt;$B467,"-",""))</f>
        <v>-</v>
      </c>
      <c r="L467" s="21" t="str" cm="1">
        <f t="array" ref="L467">IFERROR(IF(VLOOKUP(L$1,_xlfn.UNIQUE(_xlfn._xlws.FILTER(ARQUIVOS[REVISÃO],ARQUIVOS[DOCUMENTO]='MATRIZ DE REVISÃO'!$A467)),1,)=$B467,"VIGENTE","OBS"),IF(L$1&lt;$B467,"-",""))</f>
        <v>VIGENTE</v>
      </c>
      <c r="M467" s="21" t="str" cm="1">
        <f t="array" ref="M467">IFERROR(IF(VLOOKUP(M$1,_xlfn.UNIQUE(_xlfn._xlws.FILTER(ARQUIVOS[REVISÃO],ARQUIVOS[DOCUMENTO]='MATRIZ DE REVISÃO'!$A467)),1,)=$B467,"VIGENTE","OBS"),IF(M$1&lt;$B467,"-",""))</f>
        <v/>
      </c>
      <c r="N467" s="21" t="str" cm="1">
        <f t="array" ref="N467">IFERROR(IF(VLOOKUP(N$1,_xlfn.UNIQUE(_xlfn._xlws.FILTER(ARQUIVOS[REVISÃO],ARQUIVOS[DOCUMENTO]='MATRIZ DE REVISÃO'!$A467)),1,)=$B467,"VIGENTE","OBS"),IF(N$1&lt;$B467,"-",""))</f>
        <v/>
      </c>
      <c r="O467" s="22" t="str" cm="1">
        <f t="array" ref="O467">IFERROR(IF(VLOOKUP(O$1,_xlfn.UNIQUE(_xlfn._xlws.FILTER(ARQUIVOS[REVISÃO],ARQUIVOS[DOCUMENTO]='MATRIZ DE REVISÃO'!$A467)),1,)=$B467,"VIGENTE","OBS"),IF(O$1&lt;$B467,"-",""))</f>
        <v/>
      </c>
      <c r="P467" t="str" cm="1">
        <f t="array" ref="P467">IFERROR(IF(VLOOKUP(P$1,_xlfn.UNIQUE(_xlfn._xlws.FILTER(ARQUIVOS[REVISÃO],ARQUIVOS[DOCUMENTO]='MATRIZ DE REVISÃO'!$A467)),1,)=$B467,"VIGENTE","OBS"),IF(P$1&lt;$B467,"-",""))</f>
        <v/>
      </c>
      <c r="Q467" t="str" cm="1">
        <f t="array" ref="Q467">IFERROR(IF(VLOOKUP(Q$1,_xlfn.UNIQUE(_xlfn._xlws.FILTER(ARQUIVOS[REVISÃO],ARQUIVOS[DOCUMENTO]='MATRIZ DE REVISÃO'!$A467)),1,)=$B467,"VIGENTE","OBS"),IF(Q$1&lt;$B467,"-",""))</f>
        <v/>
      </c>
      <c r="R467" t="str" cm="1">
        <f t="array" ref="R467">IFERROR(IF(VLOOKUP(R$1,_xlfn.UNIQUE(_xlfn._xlws.FILTER(ARQUIVOS[REVISÃO],ARQUIVOS[DOCUMENTO]='MATRIZ DE REVISÃO'!$A467)),1,)=$B467,"VIGENTE","OBS"),IF(R$1&lt;$B467,"-",""))</f>
        <v/>
      </c>
      <c r="S467" t="str" cm="1">
        <f t="array" ref="S467">IFERROR(IF(VLOOKUP(S$1,_xlfn.UNIQUE(_xlfn._xlws.FILTER(ARQUIVOS[REVISÃO],ARQUIVOS[DOCUMENTO]='MATRIZ DE REVISÃO'!$A467)),1,)=$B467,"VIGENTE","OBS"),IF(S$1&lt;$B467,"-",""))</f>
        <v/>
      </c>
    </row>
    <row r="468" spans="1:19" x14ac:dyDescent="0.3">
      <c r="A468" s="16" t="s">
        <v>3327</v>
      </c>
      <c r="B468" s="17" t="str">
        <f>_xlfn.XLOOKUP(A468,LD_01[DOCUMENTO],LD_01[REVISÃO])</f>
        <v>R04</v>
      </c>
      <c r="C468" s="17" t="s">
        <v>4321</v>
      </c>
      <c r="D468" s="21" t="str" cm="1">
        <f t="array" ref="D468">IFERROR(IF(VLOOKUP(D$1,_xlfn.UNIQUE(_xlfn._xlws.FILTER(ARQUIVOS[REVISÃO],ARQUIVOS[DOCUMENTO]='MATRIZ DE REVISÃO'!$A468)),1,)=$B468,"VIGENTE","OBS"),IF(D$1&lt;$B468,"-",""))</f>
        <v>-</v>
      </c>
      <c r="E468" s="21" t="str" cm="1">
        <f t="array" ref="E468">IFERROR(IF(VLOOKUP(E$1,_xlfn.UNIQUE(_xlfn._xlws.FILTER(ARQUIVOS[REVISÃO],ARQUIVOS[DOCUMENTO]='MATRIZ DE REVISÃO'!$A468)),1,)=$B468,"VIGENTE","OBS"),IF(E$1&lt;$B468,"-",""))</f>
        <v>-</v>
      </c>
      <c r="F468" s="21" t="str" cm="1">
        <f t="array" ref="F468">IFERROR(IF(VLOOKUP(F$1,_xlfn.UNIQUE(_xlfn._xlws.FILTER(ARQUIVOS[REVISÃO],ARQUIVOS[DOCUMENTO]='MATRIZ DE REVISÃO'!$A468)),1,)=$B468,"VIGENTE","OBS"),IF(F$1&lt;$B468,"-",""))</f>
        <v>-</v>
      </c>
      <c r="G468" s="21" t="str" cm="1">
        <f t="array" ref="G468">IFERROR(IF(VLOOKUP(G$1,_xlfn.UNIQUE(_xlfn._xlws.FILTER(ARQUIVOS[REVISÃO],ARQUIVOS[DOCUMENTO]='MATRIZ DE REVISÃO'!$A468)),1,)=$B468,"VIGENTE","OBS"),IF(G$1&lt;$B468,"-",""))</f>
        <v>-</v>
      </c>
      <c r="H468" s="21" t="str" cm="1">
        <f t="array" ref="H468">IFERROR(IF(VLOOKUP(H$1,_xlfn.UNIQUE(_xlfn._xlws.FILTER(ARQUIVOS[REVISÃO],ARQUIVOS[DOCUMENTO]='MATRIZ DE REVISÃO'!$A468)),1,)=$B468,"VIGENTE","OBS"),IF(H$1&lt;$B468,"-",""))</f>
        <v>VIGENTE</v>
      </c>
      <c r="I468" s="21" t="str" cm="1">
        <f t="array" ref="I468">IFERROR(IF(VLOOKUP(I$1,_xlfn.UNIQUE(_xlfn._xlws.FILTER(ARQUIVOS[REVISÃO],ARQUIVOS[DOCUMENTO]='MATRIZ DE REVISÃO'!$A468)),1,)=$B468,"VIGENTE","OBS"),IF(I$1&lt;$B468,"-",""))</f>
        <v/>
      </c>
      <c r="J468" s="21" t="str" cm="1">
        <f t="array" ref="J468">IFERROR(IF(VLOOKUP(J$1,_xlfn.UNIQUE(_xlfn._xlws.FILTER(ARQUIVOS[REVISÃO],ARQUIVOS[DOCUMENTO]='MATRIZ DE REVISÃO'!$A468)),1,)=$B468,"VIGENTE","OBS"),IF(J$1&lt;$B468,"-",""))</f>
        <v/>
      </c>
      <c r="K468" s="21" t="str" cm="1">
        <f t="array" ref="K468">IFERROR(IF(VLOOKUP(K$1,_xlfn.UNIQUE(_xlfn._xlws.FILTER(ARQUIVOS[REVISÃO],ARQUIVOS[DOCUMENTO]='MATRIZ DE REVISÃO'!$A468)),1,)=$B468,"VIGENTE","OBS"),IF(K$1&lt;$B468,"-",""))</f>
        <v/>
      </c>
      <c r="L468" s="21" t="str" cm="1">
        <f t="array" ref="L468">IFERROR(IF(VLOOKUP(L$1,_xlfn.UNIQUE(_xlfn._xlws.FILTER(ARQUIVOS[REVISÃO],ARQUIVOS[DOCUMENTO]='MATRIZ DE REVISÃO'!$A468)),1,)=$B468,"VIGENTE","OBS"),IF(L$1&lt;$B468,"-",""))</f>
        <v/>
      </c>
      <c r="M468" s="21" t="str" cm="1">
        <f t="array" ref="M468">IFERROR(IF(VLOOKUP(M$1,_xlfn.UNIQUE(_xlfn._xlws.FILTER(ARQUIVOS[REVISÃO],ARQUIVOS[DOCUMENTO]='MATRIZ DE REVISÃO'!$A468)),1,)=$B468,"VIGENTE","OBS"),IF(M$1&lt;$B468,"-",""))</f>
        <v/>
      </c>
      <c r="N468" s="21" t="str" cm="1">
        <f t="array" ref="N468">IFERROR(IF(VLOOKUP(N$1,_xlfn.UNIQUE(_xlfn._xlws.FILTER(ARQUIVOS[REVISÃO],ARQUIVOS[DOCUMENTO]='MATRIZ DE REVISÃO'!$A468)),1,)=$B468,"VIGENTE","OBS"),IF(N$1&lt;$B468,"-",""))</f>
        <v/>
      </c>
      <c r="O468" s="22" t="str" cm="1">
        <f t="array" ref="O468">IFERROR(IF(VLOOKUP(O$1,_xlfn.UNIQUE(_xlfn._xlws.FILTER(ARQUIVOS[REVISÃO],ARQUIVOS[DOCUMENTO]='MATRIZ DE REVISÃO'!$A468)),1,)=$B468,"VIGENTE","OBS"),IF(O$1&lt;$B468,"-",""))</f>
        <v/>
      </c>
      <c r="P468" t="str" cm="1">
        <f t="array" ref="P468">IFERROR(IF(VLOOKUP(P$1,_xlfn.UNIQUE(_xlfn._xlws.FILTER(ARQUIVOS[REVISÃO],ARQUIVOS[DOCUMENTO]='MATRIZ DE REVISÃO'!$A468)),1,)=$B468,"VIGENTE","OBS"),IF(P$1&lt;$B468,"-",""))</f>
        <v/>
      </c>
      <c r="Q468" t="str" cm="1">
        <f t="array" ref="Q468">IFERROR(IF(VLOOKUP(Q$1,_xlfn.UNIQUE(_xlfn._xlws.FILTER(ARQUIVOS[REVISÃO],ARQUIVOS[DOCUMENTO]='MATRIZ DE REVISÃO'!$A468)),1,)=$B468,"VIGENTE","OBS"),IF(Q$1&lt;$B468,"-",""))</f>
        <v/>
      </c>
      <c r="R468" t="str" cm="1">
        <f t="array" ref="R468">IFERROR(IF(VLOOKUP(R$1,_xlfn.UNIQUE(_xlfn._xlws.FILTER(ARQUIVOS[REVISÃO],ARQUIVOS[DOCUMENTO]='MATRIZ DE REVISÃO'!$A468)),1,)=$B468,"VIGENTE","OBS"),IF(R$1&lt;$B468,"-",""))</f>
        <v/>
      </c>
      <c r="S468" t="str" cm="1">
        <f t="array" ref="S468">IFERROR(IF(VLOOKUP(S$1,_xlfn.UNIQUE(_xlfn._xlws.FILTER(ARQUIVOS[REVISÃO],ARQUIVOS[DOCUMENTO]='MATRIZ DE REVISÃO'!$A468)),1,)=$B468,"VIGENTE","OBS"),IF(S$1&lt;$B468,"-",""))</f>
        <v/>
      </c>
    </row>
    <row r="469" spans="1:19" x14ac:dyDescent="0.3">
      <c r="A469" s="16" t="s">
        <v>3328</v>
      </c>
      <c r="B469" s="17" t="str">
        <f>_xlfn.XLOOKUP(A469,LD_01[DOCUMENTO],LD_01[REVISÃO])</f>
        <v>R08</v>
      </c>
      <c r="C469" s="17" t="s">
        <v>4321</v>
      </c>
      <c r="D469" s="21" t="str" cm="1">
        <f t="array" ref="D469">IFERROR(IF(VLOOKUP(D$1,_xlfn.UNIQUE(_xlfn._xlws.FILTER(ARQUIVOS[REVISÃO],ARQUIVOS[DOCUMENTO]='MATRIZ DE REVISÃO'!$A469)),1,)=$B469,"VIGENTE","OBS"),IF(D$1&lt;$B469,"-",""))</f>
        <v>-</v>
      </c>
      <c r="E469" s="21" t="str" cm="1">
        <f t="array" ref="E469">IFERROR(IF(VLOOKUP(E$1,_xlfn.UNIQUE(_xlfn._xlws.FILTER(ARQUIVOS[REVISÃO],ARQUIVOS[DOCUMENTO]='MATRIZ DE REVISÃO'!$A469)),1,)=$B469,"VIGENTE","OBS"),IF(E$1&lt;$B469,"-",""))</f>
        <v>-</v>
      </c>
      <c r="F469" s="21" t="str" cm="1">
        <f t="array" ref="F469">IFERROR(IF(VLOOKUP(F$1,_xlfn.UNIQUE(_xlfn._xlws.FILTER(ARQUIVOS[REVISÃO],ARQUIVOS[DOCUMENTO]='MATRIZ DE REVISÃO'!$A469)),1,)=$B469,"VIGENTE","OBS"),IF(F$1&lt;$B469,"-",""))</f>
        <v>-</v>
      </c>
      <c r="G469" s="21" t="str" cm="1">
        <f t="array" ref="G469">IFERROR(IF(VLOOKUP(G$1,_xlfn.UNIQUE(_xlfn._xlws.FILTER(ARQUIVOS[REVISÃO],ARQUIVOS[DOCUMENTO]='MATRIZ DE REVISÃO'!$A469)),1,)=$B469,"VIGENTE","OBS"),IF(G$1&lt;$B469,"-",""))</f>
        <v>-</v>
      </c>
      <c r="H469" s="21" t="str" cm="1">
        <f t="array" ref="H469">IFERROR(IF(VLOOKUP(H$1,_xlfn.UNIQUE(_xlfn._xlws.FILTER(ARQUIVOS[REVISÃO],ARQUIVOS[DOCUMENTO]='MATRIZ DE REVISÃO'!$A469)),1,)=$B469,"VIGENTE","OBS"),IF(H$1&lt;$B469,"-",""))</f>
        <v>-</v>
      </c>
      <c r="I469" s="21" t="str" cm="1">
        <f t="array" ref="I469">IFERROR(IF(VLOOKUP(I$1,_xlfn.UNIQUE(_xlfn._xlws.FILTER(ARQUIVOS[REVISÃO],ARQUIVOS[DOCUMENTO]='MATRIZ DE REVISÃO'!$A469)),1,)=$B469,"VIGENTE","OBS"),IF(I$1&lt;$B469,"-",""))</f>
        <v>-</v>
      </c>
      <c r="J469" s="21" t="str" cm="1">
        <f t="array" ref="J469">IFERROR(IF(VLOOKUP(J$1,_xlfn.UNIQUE(_xlfn._xlws.FILTER(ARQUIVOS[REVISÃO],ARQUIVOS[DOCUMENTO]='MATRIZ DE REVISÃO'!$A469)),1,)=$B469,"VIGENTE","OBS"),IF(J$1&lt;$B469,"-",""))</f>
        <v>-</v>
      </c>
      <c r="K469" s="21" t="str" cm="1">
        <f t="array" ref="K469">IFERROR(IF(VLOOKUP(K$1,_xlfn.UNIQUE(_xlfn._xlws.FILTER(ARQUIVOS[REVISÃO],ARQUIVOS[DOCUMENTO]='MATRIZ DE REVISÃO'!$A469)),1,)=$B469,"VIGENTE","OBS"),IF(K$1&lt;$B469,"-",""))</f>
        <v>-</v>
      </c>
      <c r="L469" s="21" t="str" cm="1">
        <f t="array" ref="L469">IFERROR(IF(VLOOKUP(L$1,_xlfn.UNIQUE(_xlfn._xlws.FILTER(ARQUIVOS[REVISÃO],ARQUIVOS[DOCUMENTO]='MATRIZ DE REVISÃO'!$A469)),1,)=$B469,"VIGENTE","OBS"),IF(L$1&lt;$B469,"-",""))</f>
        <v>VIGENTE</v>
      </c>
      <c r="M469" s="21" t="str" cm="1">
        <f t="array" ref="M469">IFERROR(IF(VLOOKUP(M$1,_xlfn.UNIQUE(_xlfn._xlws.FILTER(ARQUIVOS[REVISÃO],ARQUIVOS[DOCUMENTO]='MATRIZ DE REVISÃO'!$A469)),1,)=$B469,"VIGENTE","OBS"),IF(M$1&lt;$B469,"-",""))</f>
        <v/>
      </c>
      <c r="N469" s="21" t="str" cm="1">
        <f t="array" ref="N469">IFERROR(IF(VLOOKUP(N$1,_xlfn.UNIQUE(_xlfn._xlws.FILTER(ARQUIVOS[REVISÃO],ARQUIVOS[DOCUMENTO]='MATRIZ DE REVISÃO'!$A469)),1,)=$B469,"VIGENTE","OBS"),IF(N$1&lt;$B469,"-",""))</f>
        <v/>
      </c>
      <c r="O469" s="22" t="str" cm="1">
        <f t="array" ref="O469">IFERROR(IF(VLOOKUP(O$1,_xlfn.UNIQUE(_xlfn._xlws.FILTER(ARQUIVOS[REVISÃO],ARQUIVOS[DOCUMENTO]='MATRIZ DE REVISÃO'!$A469)),1,)=$B469,"VIGENTE","OBS"),IF(O$1&lt;$B469,"-",""))</f>
        <v/>
      </c>
      <c r="P469" t="str" cm="1">
        <f t="array" ref="P469">IFERROR(IF(VLOOKUP(P$1,_xlfn.UNIQUE(_xlfn._xlws.FILTER(ARQUIVOS[REVISÃO],ARQUIVOS[DOCUMENTO]='MATRIZ DE REVISÃO'!$A469)),1,)=$B469,"VIGENTE","OBS"),IF(P$1&lt;$B469,"-",""))</f>
        <v/>
      </c>
      <c r="Q469" t="str" cm="1">
        <f t="array" ref="Q469">IFERROR(IF(VLOOKUP(Q$1,_xlfn.UNIQUE(_xlfn._xlws.FILTER(ARQUIVOS[REVISÃO],ARQUIVOS[DOCUMENTO]='MATRIZ DE REVISÃO'!$A469)),1,)=$B469,"VIGENTE","OBS"),IF(Q$1&lt;$B469,"-",""))</f>
        <v/>
      </c>
      <c r="R469" t="str" cm="1">
        <f t="array" ref="R469">IFERROR(IF(VLOOKUP(R$1,_xlfn.UNIQUE(_xlfn._xlws.FILTER(ARQUIVOS[REVISÃO],ARQUIVOS[DOCUMENTO]='MATRIZ DE REVISÃO'!$A469)),1,)=$B469,"VIGENTE","OBS"),IF(R$1&lt;$B469,"-",""))</f>
        <v/>
      </c>
      <c r="S469" t="str" cm="1">
        <f t="array" ref="S469">IFERROR(IF(VLOOKUP(S$1,_xlfn.UNIQUE(_xlfn._xlws.FILTER(ARQUIVOS[REVISÃO],ARQUIVOS[DOCUMENTO]='MATRIZ DE REVISÃO'!$A469)),1,)=$B469,"VIGENTE","OBS"),IF(S$1&lt;$B469,"-",""))</f>
        <v/>
      </c>
    </row>
    <row r="470" spans="1:19" x14ac:dyDescent="0.3">
      <c r="A470" s="16" t="s">
        <v>3329</v>
      </c>
      <c r="B470" s="17" t="str">
        <f>_xlfn.XLOOKUP(A470,LD_01[DOCUMENTO],LD_01[REVISÃO])</f>
        <v>R05</v>
      </c>
      <c r="C470" s="17" t="s">
        <v>4321</v>
      </c>
      <c r="D470" s="21" t="str" cm="1">
        <f t="array" ref="D470">IFERROR(IF(VLOOKUP(D$1,_xlfn.UNIQUE(_xlfn._xlws.FILTER(ARQUIVOS[REVISÃO],ARQUIVOS[DOCUMENTO]='MATRIZ DE REVISÃO'!$A470)),1,)=$B470,"VIGENTE","OBS"),IF(D$1&lt;$B470,"-",""))</f>
        <v>-</v>
      </c>
      <c r="E470" s="21" t="str" cm="1">
        <f t="array" ref="E470">IFERROR(IF(VLOOKUP(E$1,_xlfn.UNIQUE(_xlfn._xlws.FILTER(ARQUIVOS[REVISÃO],ARQUIVOS[DOCUMENTO]='MATRIZ DE REVISÃO'!$A470)),1,)=$B470,"VIGENTE","OBS"),IF(E$1&lt;$B470,"-",""))</f>
        <v>-</v>
      </c>
      <c r="F470" s="21" t="str" cm="1">
        <f t="array" ref="F470">IFERROR(IF(VLOOKUP(F$1,_xlfn.UNIQUE(_xlfn._xlws.FILTER(ARQUIVOS[REVISÃO],ARQUIVOS[DOCUMENTO]='MATRIZ DE REVISÃO'!$A470)),1,)=$B470,"VIGENTE","OBS"),IF(F$1&lt;$B470,"-",""))</f>
        <v>-</v>
      </c>
      <c r="G470" s="21" t="str" cm="1">
        <f t="array" ref="G470">IFERROR(IF(VLOOKUP(G$1,_xlfn.UNIQUE(_xlfn._xlws.FILTER(ARQUIVOS[REVISÃO],ARQUIVOS[DOCUMENTO]='MATRIZ DE REVISÃO'!$A470)),1,)=$B470,"VIGENTE","OBS"),IF(G$1&lt;$B470,"-",""))</f>
        <v>-</v>
      </c>
      <c r="H470" s="21" t="str" cm="1">
        <f t="array" ref="H470">IFERROR(IF(VLOOKUP(H$1,_xlfn.UNIQUE(_xlfn._xlws.FILTER(ARQUIVOS[REVISÃO],ARQUIVOS[DOCUMENTO]='MATRIZ DE REVISÃO'!$A470)),1,)=$B470,"VIGENTE","OBS"),IF(H$1&lt;$B470,"-",""))</f>
        <v>-</v>
      </c>
      <c r="I470" s="21" t="str" cm="1">
        <f t="array" ref="I470">IFERROR(IF(VLOOKUP(I$1,_xlfn.UNIQUE(_xlfn._xlws.FILTER(ARQUIVOS[REVISÃO],ARQUIVOS[DOCUMENTO]='MATRIZ DE REVISÃO'!$A470)),1,)=$B470,"VIGENTE","OBS"),IF(I$1&lt;$B470,"-",""))</f>
        <v>VIGENTE</v>
      </c>
      <c r="J470" s="21" t="str" cm="1">
        <f t="array" ref="J470">IFERROR(IF(VLOOKUP(J$1,_xlfn.UNIQUE(_xlfn._xlws.FILTER(ARQUIVOS[REVISÃO],ARQUIVOS[DOCUMENTO]='MATRIZ DE REVISÃO'!$A470)),1,)=$B470,"VIGENTE","OBS"),IF(J$1&lt;$B470,"-",""))</f>
        <v/>
      </c>
      <c r="K470" s="21" t="str" cm="1">
        <f t="array" ref="K470">IFERROR(IF(VLOOKUP(K$1,_xlfn.UNIQUE(_xlfn._xlws.FILTER(ARQUIVOS[REVISÃO],ARQUIVOS[DOCUMENTO]='MATRIZ DE REVISÃO'!$A470)),1,)=$B470,"VIGENTE","OBS"),IF(K$1&lt;$B470,"-",""))</f>
        <v/>
      </c>
      <c r="L470" s="21" t="str" cm="1">
        <f t="array" ref="L470">IFERROR(IF(VLOOKUP(L$1,_xlfn.UNIQUE(_xlfn._xlws.FILTER(ARQUIVOS[REVISÃO],ARQUIVOS[DOCUMENTO]='MATRIZ DE REVISÃO'!$A470)),1,)=$B470,"VIGENTE","OBS"),IF(L$1&lt;$B470,"-",""))</f>
        <v/>
      </c>
      <c r="M470" s="21" t="str" cm="1">
        <f t="array" ref="M470">IFERROR(IF(VLOOKUP(M$1,_xlfn.UNIQUE(_xlfn._xlws.FILTER(ARQUIVOS[REVISÃO],ARQUIVOS[DOCUMENTO]='MATRIZ DE REVISÃO'!$A470)),1,)=$B470,"VIGENTE","OBS"),IF(M$1&lt;$B470,"-",""))</f>
        <v/>
      </c>
      <c r="N470" s="21" t="str" cm="1">
        <f t="array" ref="N470">IFERROR(IF(VLOOKUP(N$1,_xlfn.UNIQUE(_xlfn._xlws.FILTER(ARQUIVOS[REVISÃO],ARQUIVOS[DOCUMENTO]='MATRIZ DE REVISÃO'!$A470)),1,)=$B470,"VIGENTE","OBS"),IF(N$1&lt;$B470,"-",""))</f>
        <v/>
      </c>
      <c r="O470" s="22" t="str" cm="1">
        <f t="array" ref="O470">IFERROR(IF(VLOOKUP(O$1,_xlfn.UNIQUE(_xlfn._xlws.FILTER(ARQUIVOS[REVISÃO],ARQUIVOS[DOCUMENTO]='MATRIZ DE REVISÃO'!$A470)),1,)=$B470,"VIGENTE","OBS"),IF(O$1&lt;$B470,"-",""))</f>
        <v/>
      </c>
      <c r="P470" t="str" cm="1">
        <f t="array" ref="P470">IFERROR(IF(VLOOKUP(P$1,_xlfn.UNIQUE(_xlfn._xlws.FILTER(ARQUIVOS[REVISÃO],ARQUIVOS[DOCUMENTO]='MATRIZ DE REVISÃO'!$A470)),1,)=$B470,"VIGENTE","OBS"),IF(P$1&lt;$B470,"-",""))</f>
        <v/>
      </c>
      <c r="Q470" t="str" cm="1">
        <f t="array" ref="Q470">IFERROR(IF(VLOOKUP(Q$1,_xlfn.UNIQUE(_xlfn._xlws.FILTER(ARQUIVOS[REVISÃO],ARQUIVOS[DOCUMENTO]='MATRIZ DE REVISÃO'!$A470)),1,)=$B470,"VIGENTE","OBS"),IF(Q$1&lt;$B470,"-",""))</f>
        <v/>
      </c>
      <c r="R470" t="str" cm="1">
        <f t="array" ref="R470">IFERROR(IF(VLOOKUP(R$1,_xlfn.UNIQUE(_xlfn._xlws.FILTER(ARQUIVOS[REVISÃO],ARQUIVOS[DOCUMENTO]='MATRIZ DE REVISÃO'!$A470)),1,)=$B470,"VIGENTE","OBS"),IF(R$1&lt;$B470,"-",""))</f>
        <v/>
      </c>
      <c r="S470" t="str" cm="1">
        <f t="array" ref="S470">IFERROR(IF(VLOOKUP(S$1,_xlfn.UNIQUE(_xlfn._xlws.FILTER(ARQUIVOS[REVISÃO],ARQUIVOS[DOCUMENTO]='MATRIZ DE REVISÃO'!$A470)),1,)=$B470,"VIGENTE","OBS"),IF(S$1&lt;$B470,"-",""))</f>
        <v/>
      </c>
    </row>
    <row r="471" spans="1:19" x14ac:dyDescent="0.3">
      <c r="A471" s="16" t="s">
        <v>3330</v>
      </c>
      <c r="B471" s="17" t="str">
        <f>_xlfn.XLOOKUP(A471,LD_01[DOCUMENTO],LD_01[REVISÃO])</f>
        <v>R04</v>
      </c>
      <c r="C471" s="17" t="s">
        <v>4321</v>
      </c>
      <c r="D471" s="21" t="str" cm="1">
        <f t="array" ref="D471">IFERROR(IF(VLOOKUP(D$1,_xlfn.UNIQUE(_xlfn._xlws.FILTER(ARQUIVOS[REVISÃO],ARQUIVOS[DOCUMENTO]='MATRIZ DE REVISÃO'!$A471)),1,)=$B471,"VIGENTE","OBS"),IF(D$1&lt;$B471,"-",""))</f>
        <v>-</v>
      </c>
      <c r="E471" s="21" t="str" cm="1">
        <f t="array" ref="E471">IFERROR(IF(VLOOKUP(E$1,_xlfn.UNIQUE(_xlfn._xlws.FILTER(ARQUIVOS[REVISÃO],ARQUIVOS[DOCUMENTO]='MATRIZ DE REVISÃO'!$A471)),1,)=$B471,"VIGENTE","OBS"),IF(E$1&lt;$B471,"-",""))</f>
        <v>-</v>
      </c>
      <c r="F471" s="21" t="str" cm="1">
        <f t="array" ref="F471">IFERROR(IF(VLOOKUP(F$1,_xlfn.UNIQUE(_xlfn._xlws.FILTER(ARQUIVOS[REVISÃO],ARQUIVOS[DOCUMENTO]='MATRIZ DE REVISÃO'!$A471)),1,)=$B471,"VIGENTE","OBS"),IF(F$1&lt;$B471,"-",""))</f>
        <v>-</v>
      </c>
      <c r="G471" s="21" t="str" cm="1">
        <f t="array" ref="G471">IFERROR(IF(VLOOKUP(G$1,_xlfn.UNIQUE(_xlfn._xlws.FILTER(ARQUIVOS[REVISÃO],ARQUIVOS[DOCUMENTO]='MATRIZ DE REVISÃO'!$A471)),1,)=$B471,"VIGENTE","OBS"),IF(G$1&lt;$B471,"-",""))</f>
        <v>-</v>
      </c>
      <c r="H471" s="21" t="str" cm="1">
        <f t="array" ref="H471">IFERROR(IF(VLOOKUP(H$1,_xlfn.UNIQUE(_xlfn._xlws.FILTER(ARQUIVOS[REVISÃO],ARQUIVOS[DOCUMENTO]='MATRIZ DE REVISÃO'!$A471)),1,)=$B471,"VIGENTE","OBS"),IF(H$1&lt;$B471,"-",""))</f>
        <v>VIGENTE</v>
      </c>
      <c r="I471" s="21" t="str" cm="1">
        <f t="array" ref="I471">IFERROR(IF(VLOOKUP(I$1,_xlfn.UNIQUE(_xlfn._xlws.FILTER(ARQUIVOS[REVISÃO],ARQUIVOS[DOCUMENTO]='MATRIZ DE REVISÃO'!$A471)),1,)=$B471,"VIGENTE","OBS"),IF(I$1&lt;$B471,"-",""))</f>
        <v/>
      </c>
      <c r="J471" s="21" t="str" cm="1">
        <f t="array" ref="J471">IFERROR(IF(VLOOKUP(J$1,_xlfn.UNIQUE(_xlfn._xlws.FILTER(ARQUIVOS[REVISÃO],ARQUIVOS[DOCUMENTO]='MATRIZ DE REVISÃO'!$A471)),1,)=$B471,"VIGENTE","OBS"),IF(J$1&lt;$B471,"-",""))</f>
        <v/>
      </c>
      <c r="K471" s="21" t="str" cm="1">
        <f t="array" ref="K471">IFERROR(IF(VLOOKUP(K$1,_xlfn.UNIQUE(_xlfn._xlws.FILTER(ARQUIVOS[REVISÃO],ARQUIVOS[DOCUMENTO]='MATRIZ DE REVISÃO'!$A471)),1,)=$B471,"VIGENTE","OBS"),IF(K$1&lt;$B471,"-",""))</f>
        <v/>
      </c>
      <c r="L471" s="21" t="str" cm="1">
        <f t="array" ref="L471">IFERROR(IF(VLOOKUP(L$1,_xlfn.UNIQUE(_xlfn._xlws.FILTER(ARQUIVOS[REVISÃO],ARQUIVOS[DOCUMENTO]='MATRIZ DE REVISÃO'!$A471)),1,)=$B471,"VIGENTE","OBS"),IF(L$1&lt;$B471,"-",""))</f>
        <v/>
      </c>
      <c r="M471" s="21" t="str" cm="1">
        <f t="array" ref="M471">IFERROR(IF(VLOOKUP(M$1,_xlfn.UNIQUE(_xlfn._xlws.FILTER(ARQUIVOS[REVISÃO],ARQUIVOS[DOCUMENTO]='MATRIZ DE REVISÃO'!$A471)),1,)=$B471,"VIGENTE","OBS"),IF(M$1&lt;$B471,"-",""))</f>
        <v/>
      </c>
      <c r="N471" s="21" t="str" cm="1">
        <f t="array" ref="N471">IFERROR(IF(VLOOKUP(N$1,_xlfn.UNIQUE(_xlfn._xlws.FILTER(ARQUIVOS[REVISÃO],ARQUIVOS[DOCUMENTO]='MATRIZ DE REVISÃO'!$A471)),1,)=$B471,"VIGENTE","OBS"),IF(N$1&lt;$B471,"-",""))</f>
        <v/>
      </c>
      <c r="O471" s="22" t="str" cm="1">
        <f t="array" ref="O471">IFERROR(IF(VLOOKUP(O$1,_xlfn.UNIQUE(_xlfn._xlws.FILTER(ARQUIVOS[REVISÃO],ARQUIVOS[DOCUMENTO]='MATRIZ DE REVISÃO'!$A471)),1,)=$B471,"VIGENTE","OBS"),IF(O$1&lt;$B471,"-",""))</f>
        <v/>
      </c>
      <c r="P471" t="str" cm="1">
        <f t="array" ref="P471">IFERROR(IF(VLOOKUP(P$1,_xlfn.UNIQUE(_xlfn._xlws.FILTER(ARQUIVOS[REVISÃO],ARQUIVOS[DOCUMENTO]='MATRIZ DE REVISÃO'!$A471)),1,)=$B471,"VIGENTE","OBS"),IF(P$1&lt;$B471,"-",""))</f>
        <v/>
      </c>
      <c r="Q471" t="str" cm="1">
        <f t="array" ref="Q471">IFERROR(IF(VLOOKUP(Q$1,_xlfn.UNIQUE(_xlfn._xlws.FILTER(ARQUIVOS[REVISÃO],ARQUIVOS[DOCUMENTO]='MATRIZ DE REVISÃO'!$A471)),1,)=$B471,"VIGENTE","OBS"),IF(Q$1&lt;$B471,"-",""))</f>
        <v/>
      </c>
      <c r="R471" t="str" cm="1">
        <f t="array" ref="R471">IFERROR(IF(VLOOKUP(R$1,_xlfn.UNIQUE(_xlfn._xlws.FILTER(ARQUIVOS[REVISÃO],ARQUIVOS[DOCUMENTO]='MATRIZ DE REVISÃO'!$A471)),1,)=$B471,"VIGENTE","OBS"),IF(R$1&lt;$B471,"-",""))</f>
        <v/>
      </c>
      <c r="S471" t="str" cm="1">
        <f t="array" ref="S471">IFERROR(IF(VLOOKUP(S$1,_xlfn.UNIQUE(_xlfn._xlws.FILTER(ARQUIVOS[REVISÃO],ARQUIVOS[DOCUMENTO]='MATRIZ DE REVISÃO'!$A471)),1,)=$B471,"VIGENTE","OBS"),IF(S$1&lt;$B471,"-",""))</f>
        <v/>
      </c>
    </row>
    <row r="472" spans="1:19" x14ac:dyDescent="0.3">
      <c r="A472" s="16" t="s">
        <v>3331</v>
      </c>
      <c r="B472" s="17" t="str">
        <f>_xlfn.XLOOKUP(A472,LD_01[DOCUMENTO],LD_01[REVISÃO])</f>
        <v>R05</v>
      </c>
      <c r="C472" s="17" t="s">
        <v>4321</v>
      </c>
      <c r="D472" s="21" t="str" cm="1">
        <f t="array" ref="D472">IFERROR(IF(VLOOKUP(D$1,_xlfn.UNIQUE(_xlfn._xlws.FILTER(ARQUIVOS[REVISÃO],ARQUIVOS[DOCUMENTO]='MATRIZ DE REVISÃO'!$A472)),1,)=$B472,"VIGENTE","OBS"),IF(D$1&lt;$B472,"-",""))</f>
        <v>-</v>
      </c>
      <c r="E472" s="21" t="str" cm="1">
        <f t="array" ref="E472">IFERROR(IF(VLOOKUP(E$1,_xlfn.UNIQUE(_xlfn._xlws.FILTER(ARQUIVOS[REVISÃO],ARQUIVOS[DOCUMENTO]='MATRIZ DE REVISÃO'!$A472)),1,)=$B472,"VIGENTE","OBS"),IF(E$1&lt;$B472,"-",""))</f>
        <v>-</v>
      </c>
      <c r="F472" s="21" t="str" cm="1">
        <f t="array" ref="F472">IFERROR(IF(VLOOKUP(F$1,_xlfn.UNIQUE(_xlfn._xlws.FILTER(ARQUIVOS[REVISÃO],ARQUIVOS[DOCUMENTO]='MATRIZ DE REVISÃO'!$A472)),1,)=$B472,"VIGENTE","OBS"),IF(F$1&lt;$B472,"-",""))</f>
        <v>-</v>
      </c>
      <c r="G472" s="21" t="str" cm="1">
        <f t="array" ref="G472">IFERROR(IF(VLOOKUP(G$1,_xlfn.UNIQUE(_xlfn._xlws.FILTER(ARQUIVOS[REVISÃO],ARQUIVOS[DOCUMENTO]='MATRIZ DE REVISÃO'!$A472)),1,)=$B472,"VIGENTE","OBS"),IF(G$1&lt;$B472,"-",""))</f>
        <v>-</v>
      </c>
      <c r="H472" s="21" t="str" cm="1">
        <f t="array" ref="H472">IFERROR(IF(VLOOKUP(H$1,_xlfn.UNIQUE(_xlfn._xlws.FILTER(ARQUIVOS[REVISÃO],ARQUIVOS[DOCUMENTO]='MATRIZ DE REVISÃO'!$A472)),1,)=$B472,"VIGENTE","OBS"),IF(H$1&lt;$B472,"-",""))</f>
        <v>-</v>
      </c>
      <c r="I472" s="21" t="str" cm="1">
        <f t="array" ref="I472">IFERROR(IF(VLOOKUP(I$1,_xlfn.UNIQUE(_xlfn._xlws.FILTER(ARQUIVOS[REVISÃO],ARQUIVOS[DOCUMENTO]='MATRIZ DE REVISÃO'!$A472)),1,)=$B472,"VIGENTE","OBS"),IF(I$1&lt;$B472,"-",""))</f>
        <v>VIGENTE</v>
      </c>
      <c r="J472" s="21" t="str" cm="1">
        <f t="array" ref="J472">IFERROR(IF(VLOOKUP(J$1,_xlfn.UNIQUE(_xlfn._xlws.FILTER(ARQUIVOS[REVISÃO],ARQUIVOS[DOCUMENTO]='MATRIZ DE REVISÃO'!$A472)),1,)=$B472,"VIGENTE","OBS"),IF(J$1&lt;$B472,"-",""))</f>
        <v/>
      </c>
      <c r="K472" s="21" t="str" cm="1">
        <f t="array" ref="K472">IFERROR(IF(VLOOKUP(K$1,_xlfn.UNIQUE(_xlfn._xlws.FILTER(ARQUIVOS[REVISÃO],ARQUIVOS[DOCUMENTO]='MATRIZ DE REVISÃO'!$A472)),1,)=$B472,"VIGENTE","OBS"),IF(K$1&lt;$B472,"-",""))</f>
        <v/>
      </c>
      <c r="L472" s="21" t="str" cm="1">
        <f t="array" ref="L472">IFERROR(IF(VLOOKUP(L$1,_xlfn.UNIQUE(_xlfn._xlws.FILTER(ARQUIVOS[REVISÃO],ARQUIVOS[DOCUMENTO]='MATRIZ DE REVISÃO'!$A472)),1,)=$B472,"VIGENTE","OBS"),IF(L$1&lt;$B472,"-",""))</f>
        <v/>
      </c>
      <c r="M472" s="21" t="str" cm="1">
        <f t="array" ref="M472">IFERROR(IF(VLOOKUP(M$1,_xlfn.UNIQUE(_xlfn._xlws.FILTER(ARQUIVOS[REVISÃO],ARQUIVOS[DOCUMENTO]='MATRIZ DE REVISÃO'!$A472)),1,)=$B472,"VIGENTE","OBS"),IF(M$1&lt;$B472,"-",""))</f>
        <v/>
      </c>
      <c r="N472" s="21" t="str" cm="1">
        <f t="array" ref="N472">IFERROR(IF(VLOOKUP(N$1,_xlfn.UNIQUE(_xlfn._xlws.FILTER(ARQUIVOS[REVISÃO],ARQUIVOS[DOCUMENTO]='MATRIZ DE REVISÃO'!$A472)),1,)=$B472,"VIGENTE","OBS"),IF(N$1&lt;$B472,"-",""))</f>
        <v/>
      </c>
      <c r="O472" s="22" t="str" cm="1">
        <f t="array" ref="O472">IFERROR(IF(VLOOKUP(O$1,_xlfn.UNIQUE(_xlfn._xlws.FILTER(ARQUIVOS[REVISÃO],ARQUIVOS[DOCUMENTO]='MATRIZ DE REVISÃO'!$A472)),1,)=$B472,"VIGENTE","OBS"),IF(O$1&lt;$B472,"-",""))</f>
        <v/>
      </c>
      <c r="P472" t="str" cm="1">
        <f t="array" ref="P472">IFERROR(IF(VLOOKUP(P$1,_xlfn.UNIQUE(_xlfn._xlws.FILTER(ARQUIVOS[REVISÃO],ARQUIVOS[DOCUMENTO]='MATRIZ DE REVISÃO'!$A472)),1,)=$B472,"VIGENTE","OBS"),IF(P$1&lt;$B472,"-",""))</f>
        <v/>
      </c>
      <c r="Q472" t="str" cm="1">
        <f t="array" ref="Q472">IFERROR(IF(VLOOKUP(Q$1,_xlfn.UNIQUE(_xlfn._xlws.FILTER(ARQUIVOS[REVISÃO],ARQUIVOS[DOCUMENTO]='MATRIZ DE REVISÃO'!$A472)),1,)=$B472,"VIGENTE","OBS"),IF(Q$1&lt;$B472,"-",""))</f>
        <v/>
      </c>
      <c r="R472" t="str" cm="1">
        <f t="array" ref="R472">IFERROR(IF(VLOOKUP(R$1,_xlfn.UNIQUE(_xlfn._xlws.FILTER(ARQUIVOS[REVISÃO],ARQUIVOS[DOCUMENTO]='MATRIZ DE REVISÃO'!$A472)),1,)=$B472,"VIGENTE","OBS"),IF(R$1&lt;$B472,"-",""))</f>
        <v/>
      </c>
      <c r="S472" t="str" cm="1">
        <f t="array" ref="S472">IFERROR(IF(VLOOKUP(S$1,_xlfn.UNIQUE(_xlfn._xlws.FILTER(ARQUIVOS[REVISÃO],ARQUIVOS[DOCUMENTO]='MATRIZ DE REVISÃO'!$A472)),1,)=$B472,"VIGENTE","OBS"),IF(S$1&lt;$B472,"-",""))</f>
        <v/>
      </c>
    </row>
    <row r="473" spans="1:19" x14ac:dyDescent="0.3">
      <c r="A473" s="16" t="s">
        <v>3332</v>
      </c>
      <c r="B473" s="17" t="str">
        <f>_xlfn.XLOOKUP(A473,LD_01[DOCUMENTO],LD_01[REVISÃO])</f>
        <v>R04</v>
      </c>
      <c r="C473" s="17" t="s">
        <v>4321</v>
      </c>
      <c r="D473" s="21" t="str" cm="1">
        <f t="array" ref="D473">IFERROR(IF(VLOOKUP(D$1,_xlfn.UNIQUE(_xlfn._xlws.FILTER(ARQUIVOS[REVISÃO],ARQUIVOS[DOCUMENTO]='MATRIZ DE REVISÃO'!$A473)),1,)=$B473,"VIGENTE","OBS"),IF(D$1&lt;$B473,"-",""))</f>
        <v>-</v>
      </c>
      <c r="E473" s="21" t="str" cm="1">
        <f t="array" ref="E473">IFERROR(IF(VLOOKUP(E$1,_xlfn.UNIQUE(_xlfn._xlws.FILTER(ARQUIVOS[REVISÃO],ARQUIVOS[DOCUMENTO]='MATRIZ DE REVISÃO'!$A473)),1,)=$B473,"VIGENTE","OBS"),IF(E$1&lt;$B473,"-",""))</f>
        <v>-</v>
      </c>
      <c r="F473" s="21" t="str" cm="1">
        <f t="array" ref="F473">IFERROR(IF(VLOOKUP(F$1,_xlfn.UNIQUE(_xlfn._xlws.FILTER(ARQUIVOS[REVISÃO],ARQUIVOS[DOCUMENTO]='MATRIZ DE REVISÃO'!$A473)),1,)=$B473,"VIGENTE","OBS"),IF(F$1&lt;$B473,"-",""))</f>
        <v>-</v>
      </c>
      <c r="G473" s="21" t="str" cm="1">
        <f t="array" ref="G473">IFERROR(IF(VLOOKUP(G$1,_xlfn.UNIQUE(_xlfn._xlws.FILTER(ARQUIVOS[REVISÃO],ARQUIVOS[DOCUMENTO]='MATRIZ DE REVISÃO'!$A473)),1,)=$B473,"VIGENTE","OBS"),IF(G$1&lt;$B473,"-",""))</f>
        <v>-</v>
      </c>
      <c r="H473" s="21" t="str" cm="1">
        <f t="array" ref="H473">IFERROR(IF(VLOOKUP(H$1,_xlfn.UNIQUE(_xlfn._xlws.FILTER(ARQUIVOS[REVISÃO],ARQUIVOS[DOCUMENTO]='MATRIZ DE REVISÃO'!$A473)),1,)=$B473,"VIGENTE","OBS"),IF(H$1&lt;$B473,"-",""))</f>
        <v>VIGENTE</v>
      </c>
      <c r="I473" s="21" t="str" cm="1">
        <f t="array" ref="I473">IFERROR(IF(VLOOKUP(I$1,_xlfn.UNIQUE(_xlfn._xlws.FILTER(ARQUIVOS[REVISÃO],ARQUIVOS[DOCUMENTO]='MATRIZ DE REVISÃO'!$A473)),1,)=$B473,"VIGENTE","OBS"),IF(I$1&lt;$B473,"-",""))</f>
        <v/>
      </c>
      <c r="J473" s="21" t="str" cm="1">
        <f t="array" ref="J473">IFERROR(IF(VLOOKUP(J$1,_xlfn.UNIQUE(_xlfn._xlws.FILTER(ARQUIVOS[REVISÃO],ARQUIVOS[DOCUMENTO]='MATRIZ DE REVISÃO'!$A473)),1,)=$B473,"VIGENTE","OBS"),IF(J$1&lt;$B473,"-",""))</f>
        <v/>
      </c>
      <c r="K473" s="21" t="str" cm="1">
        <f t="array" ref="K473">IFERROR(IF(VLOOKUP(K$1,_xlfn.UNIQUE(_xlfn._xlws.FILTER(ARQUIVOS[REVISÃO],ARQUIVOS[DOCUMENTO]='MATRIZ DE REVISÃO'!$A473)),1,)=$B473,"VIGENTE","OBS"),IF(K$1&lt;$B473,"-",""))</f>
        <v/>
      </c>
      <c r="L473" s="21" t="str" cm="1">
        <f t="array" ref="L473">IFERROR(IF(VLOOKUP(L$1,_xlfn.UNIQUE(_xlfn._xlws.FILTER(ARQUIVOS[REVISÃO],ARQUIVOS[DOCUMENTO]='MATRIZ DE REVISÃO'!$A473)),1,)=$B473,"VIGENTE","OBS"),IF(L$1&lt;$B473,"-",""))</f>
        <v/>
      </c>
      <c r="M473" s="21" t="str" cm="1">
        <f t="array" ref="M473">IFERROR(IF(VLOOKUP(M$1,_xlfn.UNIQUE(_xlfn._xlws.FILTER(ARQUIVOS[REVISÃO],ARQUIVOS[DOCUMENTO]='MATRIZ DE REVISÃO'!$A473)),1,)=$B473,"VIGENTE","OBS"),IF(M$1&lt;$B473,"-",""))</f>
        <v/>
      </c>
      <c r="N473" s="21" t="str" cm="1">
        <f t="array" ref="N473">IFERROR(IF(VLOOKUP(N$1,_xlfn.UNIQUE(_xlfn._xlws.FILTER(ARQUIVOS[REVISÃO],ARQUIVOS[DOCUMENTO]='MATRIZ DE REVISÃO'!$A473)),1,)=$B473,"VIGENTE","OBS"),IF(N$1&lt;$B473,"-",""))</f>
        <v/>
      </c>
      <c r="O473" s="22" t="str" cm="1">
        <f t="array" ref="O473">IFERROR(IF(VLOOKUP(O$1,_xlfn.UNIQUE(_xlfn._xlws.FILTER(ARQUIVOS[REVISÃO],ARQUIVOS[DOCUMENTO]='MATRIZ DE REVISÃO'!$A473)),1,)=$B473,"VIGENTE","OBS"),IF(O$1&lt;$B473,"-",""))</f>
        <v/>
      </c>
      <c r="P473" t="str" cm="1">
        <f t="array" ref="P473">IFERROR(IF(VLOOKUP(P$1,_xlfn.UNIQUE(_xlfn._xlws.FILTER(ARQUIVOS[REVISÃO],ARQUIVOS[DOCUMENTO]='MATRIZ DE REVISÃO'!$A473)),1,)=$B473,"VIGENTE","OBS"),IF(P$1&lt;$B473,"-",""))</f>
        <v/>
      </c>
      <c r="Q473" t="str" cm="1">
        <f t="array" ref="Q473">IFERROR(IF(VLOOKUP(Q$1,_xlfn.UNIQUE(_xlfn._xlws.FILTER(ARQUIVOS[REVISÃO],ARQUIVOS[DOCUMENTO]='MATRIZ DE REVISÃO'!$A473)),1,)=$B473,"VIGENTE","OBS"),IF(Q$1&lt;$B473,"-",""))</f>
        <v/>
      </c>
      <c r="R473" t="str" cm="1">
        <f t="array" ref="R473">IFERROR(IF(VLOOKUP(R$1,_xlfn.UNIQUE(_xlfn._xlws.FILTER(ARQUIVOS[REVISÃO],ARQUIVOS[DOCUMENTO]='MATRIZ DE REVISÃO'!$A473)),1,)=$B473,"VIGENTE","OBS"),IF(R$1&lt;$B473,"-",""))</f>
        <v/>
      </c>
      <c r="S473" t="str" cm="1">
        <f t="array" ref="S473">IFERROR(IF(VLOOKUP(S$1,_xlfn.UNIQUE(_xlfn._xlws.FILTER(ARQUIVOS[REVISÃO],ARQUIVOS[DOCUMENTO]='MATRIZ DE REVISÃO'!$A473)),1,)=$B473,"VIGENTE","OBS"),IF(S$1&lt;$B473,"-",""))</f>
        <v/>
      </c>
    </row>
    <row r="474" spans="1:19" x14ac:dyDescent="0.3">
      <c r="A474" s="16" t="s">
        <v>3333</v>
      </c>
      <c r="B474" s="17" t="str">
        <f>_xlfn.XLOOKUP(A474,LD_01[DOCUMENTO],LD_01[REVISÃO])</f>
        <v>R07</v>
      </c>
      <c r="C474" s="17" t="s">
        <v>4321</v>
      </c>
      <c r="D474" s="21" t="str" cm="1">
        <f t="array" ref="D474">IFERROR(IF(VLOOKUP(D$1,_xlfn.UNIQUE(_xlfn._xlws.FILTER(ARQUIVOS[REVISÃO],ARQUIVOS[DOCUMENTO]='MATRIZ DE REVISÃO'!$A474)),1,)=$B474,"VIGENTE","OBS"),IF(D$1&lt;$B474,"-",""))</f>
        <v>-</v>
      </c>
      <c r="E474" s="21" t="str" cm="1">
        <f t="array" ref="E474">IFERROR(IF(VLOOKUP(E$1,_xlfn.UNIQUE(_xlfn._xlws.FILTER(ARQUIVOS[REVISÃO],ARQUIVOS[DOCUMENTO]='MATRIZ DE REVISÃO'!$A474)),1,)=$B474,"VIGENTE","OBS"),IF(E$1&lt;$B474,"-",""))</f>
        <v>-</v>
      </c>
      <c r="F474" s="21" t="str" cm="1">
        <f t="array" ref="F474">IFERROR(IF(VLOOKUP(F$1,_xlfn.UNIQUE(_xlfn._xlws.FILTER(ARQUIVOS[REVISÃO],ARQUIVOS[DOCUMENTO]='MATRIZ DE REVISÃO'!$A474)),1,)=$B474,"VIGENTE","OBS"),IF(F$1&lt;$B474,"-",""))</f>
        <v>-</v>
      </c>
      <c r="G474" s="21" t="str" cm="1">
        <f t="array" ref="G474">IFERROR(IF(VLOOKUP(G$1,_xlfn.UNIQUE(_xlfn._xlws.FILTER(ARQUIVOS[REVISÃO],ARQUIVOS[DOCUMENTO]='MATRIZ DE REVISÃO'!$A474)),1,)=$B474,"VIGENTE","OBS"),IF(G$1&lt;$B474,"-",""))</f>
        <v>-</v>
      </c>
      <c r="H474" s="21" t="str" cm="1">
        <f t="array" ref="H474">IFERROR(IF(VLOOKUP(H$1,_xlfn.UNIQUE(_xlfn._xlws.FILTER(ARQUIVOS[REVISÃO],ARQUIVOS[DOCUMENTO]='MATRIZ DE REVISÃO'!$A474)),1,)=$B474,"VIGENTE","OBS"),IF(H$1&lt;$B474,"-",""))</f>
        <v>-</v>
      </c>
      <c r="I474" s="21" t="str" cm="1">
        <f t="array" ref="I474">IFERROR(IF(VLOOKUP(I$1,_xlfn.UNIQUE(_xlfn._xlws.FILTER(ARQUIVOS[REVISÃO],ARQUIVOS[DOCUMENTO]='MATRIZ DE REVISÃO'!$A474)),1,)=$B474,"VIGENTE","OBS"),IF(I$1&lt;$B474,"-",""))</f>
        <v>-</v>
      </c>
      <c r="J474" s="21" t="str" cm="1">
        <f t="array" ref="J474">IFERROR(IF(VLOOKUP(J$1,_xlfn.UNIQUE(_xlfn._xlws.FILTER(ARQUIVOS[REVISÃO],ARQUIVOS[DOCUMENTO]='MATRIZ DE REVISÃO'!$A474)),1,)=$B474,"VIGENTE","OBS"),IF(J$1&lt;$B474,"-",""))</f>
        <v>-</v>
      </c>
      <c r="K474" s="21" t="str" cm="1">
        <f t="array" ref="K474">IFERROR(IF(VLOOKUP(K$1,_xlfn.UNIQUE(_xlfn._xlws.FILTER(ARQUIVOS[REVISÃO],ARQUIVOS[DOCUMENTO]='MATRIZ DE REVISÃO'!$A474)),1,)=$B474,"VIGENTE","OBS"),IF(K$1&lt;$B474,"-",""))</f>
        <v>VIGENTE</v>
      </c>
      <c r="L474" s="21" t="str" cm="1">
        <f t="array" ref="L474">IFERROR(IF(VLOOKUP(L$1,_xlfn.UNIQUE(_xlfn._xlws.FILTER(ARQUIVOS[REVISÃO],ARQUIVOS[DOCUMENTO]='MATRIZ DE REVISÃO'!$A474)),1,)=$B474,"VIGENTE","OBS"),IF(L$1&lt;$B474,"-",""))</f>
        <v/>
      </c>
      <c r="M474" s="21" t="str" cm="1">
        <f t="array" ref="M474">IFERROR(IF(VLOOKUP(M$1,_xlfn.UNIQUE(_xlfn._xlws.FILTER(ARQUIVOS[REVISÃO],ARQUIVOS[DOCUMENTO]='MATRIZ DE REVISÃO'!$A474)),1,)=$B474,"VIGENTE","OBS"),IF(M$1&lt;$B474,"-",""))</f>
        <v/>
      </c>
      <c r="N474" s="21" t="str" cm="1">
        <f t="array" ref="N474">IFERROR(IF(VLOOKUP(N$1,_xlfn.UNIQUE(_xlfn._xlws.FILTER(ARQUIVOS[REVISÃO],ARQUIVOS[DOCUMENTO]='MATRIZ DE REVISÃO'!$A474)),1,)=$B474,"VIGENTE","OBS"),IF(N$1&lt;$B474,"-",""))</f>
        <v/>
      </c>
      <c r="O474" s="22" t="str" cm="1">
        <f t="array" ref="O474">IFERROR(IF(VLOOKUP(O$1,_xlfn.UNIQUE(_xlfn._xlws.FILTER(ARQUIVOS[REVISÃO],ARQUIVOS[DOCUMENTO]='MATRIZ DE REVISÃO'!$A474)),1,)=$B474,"VIGENTE","OBS"),IF(O$1&lt;$B474,"-",""))</f>
        <v/>
      </c>
      <c r="P474" t="str" cm="1">
        <f t="array" ref="P474">IFERROR(IF(VLOOKUP(P$1,_xlfn.UNIQUE(_xlfn._xlws.FILTER(ARQUIVOS[REVISÃO],ARQUIVOS[DOCUMENTO]='MATRIZ DE REVISÃO'!$A474)),1,)=$B474,"VIGENTE","OBS"),IF(P$1&lt;$B474,"-",""))</f>
        <v/>
      </c>
      <c r="Q474" t="str" cm="1">
        <f t="array" ref="Q474">IFERROR(IF(VLOOKUP(Q$1,_xlfn.UNIQUE(_xlfn._xlws.FILTER(ARQUIVOS[REVISÃO],ARQUIVOS[DOCUMENTO]='MATRIZ DE REVISÃO'!$A474)),1,)=$B474,"VIGENTE","OBS"),IF(Q$1&lt;$B474,"-",""))</f>
        <v/>
      </c>
      <c r="R474" t="str" cm="1">
        <f t="array" ref="R474">IFERROR(IF(VLOOKUP(R$1,_xlfn.UNIQUE(_xlfn._xlws.FILTER(ARQUIVOS[REVISÃO],ARQUIVOS[DOCUMENTO]='MATRIZ DE REVISÃO'!$A474)),1,)=$B474,"VIGENTE","OBS"),IF(R$1&lt;$B474,"-",""))</f>
        <v/>
      </c>
      <c r="S474" t="str" cm="1">
        <f t="array" ref="S474">IFERROR(IF(VLOOKUP(S$1,_xlfn.UNIQUE(_xlfn._xlws.FILTER(ARQUIVOS[REVISÃO],ARQUIVOS[DOCUMENTO]='MATRIZ DE REVISÃO'!$A474)),1,)=$B474,"VIGENTE","OBS"),IF(S$1&lt;$B474,"-",""))</f>
        <v/>
      </c>
    </row>
    <row r="475" spans="1:19" x14ac:dyDescent="0.3">
      <c r="A475" s="16" t="s">
        <v>3334</v>
      </c>
      <c r="B475" s="17" t="str">
        <f>_xlfn.XLOOKUP(A475,LD_01[DOCUMENTO],LD_01[REVISÃO])</f>
        <v>R07</v>
      </c>
      <c r="C475" s="17" t="s">
        <v>4321</v>
      </c>
      <c r="D475" s="21" t="str" cm="1">
        <f t="array" ref="D475">IFERROR(IF(VLOOKUP(D$1,_xlfn.UNIQUE(_xlfn._xlws.FILTER(ARQUIVOS[REVISÃO],ARQUIVOS[DOCUMENTO]='MATRIZ DE REVISÃO'!$A475)),1,)=$B475,"VIGENTE","OBS"),IF(D$1&lt;$B475,"-",""))</f>
        <v>-</v>
      </c>
      <c r="E475" s="21" t="str" cm="1">
        <f t="array" ref="E475">IFERROR(IF(VLOOKUP(E$1,_xlfn.UNIQUE(_xlfn._xlws.FILTER(ARQUIVOS[REVISÃO],ARQUIVOS[DOCUMENTO]='MATRIZ DE REVISÃO'!$A475)),1,)=$B475,"VIGENTE","OBS"),IF(E$1&lt;$B475,"-",""))</f>
        <v>-</v>
      </c>
      <c r="F475" s="21" t="str" cm="1">
        <f t="array" ref="F475">IFERROR(IF(VLOOKUP(F$1,_xlfn.UNIQUE(_xlfn._xlws.FILTER(ARQUIVOS[REVISÃO],ARQUIVOS[DOCUMENTO]='MATRIZ DE REVISÃO'!$A475)),1,)=$B475,"VIGENTE","OBS"),IF(F$1&lt;$B475,"-",""))</f>
        <v>-</v>
      </c>
      <c r="G475" s="21" t="str" cm="1">
        <f t="array" ref="G475">IFERROR(IF(VLOOKUP(G$1,_xlfn.UNIQUE(_xlfn._xlws.FILTER(ARQUIVOS[REVISÃO],ARQUIVOS[DOCUMENTO]='MATRIZ DE REVISÃO'!$A475)),1,)=$B475,"VIGENTE","OBS"),IF(G$1&lt;$B475,"-",""))</f>
        <v>-</v>
      </c>
      <c r="H475" s="21" t="str" cm="1">
        <f t="array" ref="H475">IFERROR(IF(VLOOKUP(H$1,_xlfn.UNIQUE(_xlfn._xlws.FILTER(ARQUIVOS[REVISÃO],ARQUIVOS[DOCUMENTO]='MATRIZ DE REVISÃO'!$A475)),1,)=$B475,"VIGENTE","OBS"),IF(H$1&lt;$B475,"-",""))</f>
        <v>-</v>
      </c>
      <c r="I475" s="21" t="str" cm="1">
        <f t="array" ref="I475">IFERROR(IF(VLOOKUP(I$1,_xlfn.UNIQUE(_xlfn._xlws.FILTER(ARQUIVOS[REVISÃO],ARQUIVOS[DOCUMENTO]='MATRIZ DE REVISÃO'!$A475)),1,)=$B475,"VIGENTE","OBS"),IF(I$1&lt;$B475,"-",""))</f>
        <v>-</v>
      </c>
      <c r="J475" s="21" t="str" cm="1">
        <f t="array" ref="J475">IFERROR(IF(VLOOKUP(J$1,_xlfn.UNIQUE(_xlfn._xlws.FILTER(ARQUIVOS[REVISÃO],ARQUIVOS[DOCUMENTO]='MATRIZ DE REVISÃO'!$A475)),1,)=$B475,"VIGENTE","OBS"),IF(J$1&lt;$B475,"-",""))</f>
        <v>OBS</v>
      </c>
      <c r="K475" s="21" t="str" cm="1">
        <f t="array" ref="K475">IFERROR(IF(VLOOKUP(K$1,_xlfn.UNIQUE(_xlfn._xlws.FILTER(ARQUIVOS[REVISÃO],ARQUIVOS[DOCUMENTO]='MATRIZ DE REVISÃO'!$A475)),1,)=$B475,"VIGENTE","OBS"),IF(K$1&lt;$B475,"-",""))</f>
        <v>VIGENTE</v>
      </c>
      <c r="L475" s="21" t="str" cm="1">
        <f t="array" ref="L475">IFERROR(IF(VLOOKUP(L$1,_xlfn.UNIQUE(_xlfn._xlws.FILTER(ARQUIVOS[REVISÃO],ARQUIVOS[DOCUMENTO]='MATRIZ DE REVISÃO'!$A475)),1,)=$B475,"VIGENTE","OBS"),IF(L$1&lt;$B475,"-",""))</f>
        <v/>
      </c>
      <c r="M475" s="21" t="str" cm="1">
        <f t="array" ref="M475">IFERROR(IF(VLOOKUP(M$1,_xlfn.UNIQUE(_xlfn._xlws.FILTER(ARQUIVOS[REVISÃO],ARQUIVOS[DOCUMENTO]='MATRIZ DE REVISÃO'!$A475)),1,)=$B475,"VIGENTE","OBS"),IF(M$1&lt;$B475,"-",""))</f>
        <v/>
      </c>
      <c r="N475" s="21" t="str" cm="1">
        <f t="array" ref="N475">IFERROR(IF(VLOOKUP(N$1,_xlfn.UNIQUE(_xlfn._xlws.FILTER(ARQUIVOS[REVISÃO],ARQUIVOS[DOCUMENTO]='MATRIZ DE REVISÃO'!$A475)),1,)=$B475,"VIGENTE","OBS"),IF(N$1&lt;$B475,"-",""))</f>
        <v/>
      </c>
      <c r="O475" s="22" t="str" cm="1">
        <f t="array" ref="O475">IFERROR(IF(VLOOKUP(O$1,_xlfn.UNIQUE(_xlfn._xlws.FILTER(ARQUIVOS[REVISÃO],ARQUIVOS[DOCUMENTO]='MATRIZ DE REVISÃO'!$A475)),1,)=$B475,"VIGENTE","OBS"),IF(O$1&lt;$B475,"-",""))</f>
        <v/>
      </c>
      <c r="P475" t="str" cm="1">
        <f t="array" ref="P475">IFERROR(IF(VLOOKUP(P$1,_xlfn.UNIQUE(_xlfn._xlws.FILTER(ARQUIVOS[REVISÃO],ARQUIVOS[DOCUMENTO]='MATRIZ DE REVISÃO'!$A475)),1,)=$B475,"VIGENTE","OBS"),IF(P$1&lt;$B475,"-",""))</f>
        <v/>
      </c>
      <c r="Q475" t="str" cm="1">
        <f t="array" ref="Q475">IFERROR(IF(VLOOKUP(Q$1,_xlfn.UNIQUE(_xlfn._xlws.FILTER(ARQUIVOS[REVISÃO],ARQUIVOS[DOCUMENTO]='MATRIZ DE REVISÃO'!$A475)),1,)=$B475,"VIGENTE","OBS"),IF(Q$1&lt;$B475,"-",""))</f>
        <v/>
      </c>
      <c r="R475" t="str" cm="1">
        <f t="array" ref="R475">IFERROR(IF(VLOOKUP(R$1,_xlfn.UNIQUE(_xlfn._xlws.FILTER(ARQUIVOS[REVISÃO],ARQUIVOS[DOCUMENTO]='MATRIZ DE REVISÃO'!$A475)),1,)=$B475,"VIGENTE","OBS"),IF(R$1&lt;$B475,"-",""))</f>
        <v/>
      </c>
      <c r="S475" t="str" cm="1">
        <f t="array" ref="S475">IFERROR(IF(VLOOKUP(S$1,_xlfn.UNIQUE(_xlfn._xlws.FILTER(ARQUIVOS[REVISÃO],ARQUIVOS[DOCUMENTO]='MATRIZ DE REVISÃO'!$A475)),1,)=$B475,"VIGENTE","OBS"),IF(S$1&lt;$B475,"-",""))</f>
        <v/>
      </c>
    </row>
    <row r="476" spans="1:19" x14ac:dyDescent="0.3">
      <c r="A476" s="16" t="s">
        <v>3335</v>
      </c>
      <c r="B476" s="17" t="str">
        <f>_xlfn.XLOOKUP(A476,LD_01[DOCUMENTO],LD_01[REVISÃO])</f>
        <v>R06</v>
      </c>
      <c r="C476" s="17" t="s">
        <v>4321</v>
      </c>
      <c r="D476" s="21" t="str" cm="1">
        <f t="array" ref="D476">IFERROR(IF(VLOOKUP(D$1,_xlfn.UNIQUE(_xlfn._xlws.FILTER(ARQUIVOS[REVISÃO],ARQUIVOS[DOCUMENTO]='MATRIZ DE REVISÃO'!$A476)),1,)=$B476,"VIGENTE","OBS"),IF(D$1&lt;$B476,"-",""))</f>
        <v>-</v>
      </c>
      <c r="E476" s="21" t="str" cm="1">
        <f t="array" ref="E476">IFERROR(IF(VLOOKUP(E$1,_xlfn.UNIQUE(_xlfn._xlws.FILTER(ARQUIVOS[REVISÃO],ARQUIVOS[DOCUMENTO]='MATRIZ DE REVISÃO'!$A476)),1,)=$B476,"VIGENTE","OBS"),IF(E$1&lt;$B476,"-",""))</f>
        <v>-</v>
      </c>
      <c r="F476" s="21" t="str" cm="1">
        <f t="array" ref="F476">IFERROR(IF(VLOOKUP(F$1,_xlfn.UNIQUE(_xlfn._xlws.FILTER(ARQUIVOS[REVISÃO],ARQUIVOS[DOCUMENTO]='MATRIZ DE REVISÃO'!$A476)),1,)=$B476,"VIGENTE","OBS"),IF(F$1&lt;$B476,"-",""))</f>
        <v>-</v>
      </c>
      <c r="G476" s="21" t="str" cm="1">
        <f t="array" ref="G476">IFERROR(IF(VLOOKUP(G$1,_xlfn.UNIQUE(_xlfn._xlws.FILTER(ARQUIVOS[REVISÃO],ARQUIVOS[DOCUMENTO]='MATRIZ DE REVISÃO'!$A476)),1,)=$B476,"VIGENTE","OBS"),IF(G$1&lt;$B476,"-",""))</f>
        <v>-</v>
      </c>
      <c r="H476" s="21" t="str" cm="1">
        <f t="array" ref="H476">IFERROR(IF(VLOOKUP(H$1,_xlfn.UNIQUE(_xlfn._xlws.FILTER(ARQUIVOS[REVISÃO],ARQUIVOS[DOCUMENTO]='MATRIZ DE REVISÃO'!$A476)),1,)=$B476,"VIGENTE","OBS"),IF(H$1&lt;$B476,"-",""))</f>
        <v>-</v>
      </c>
      <c r="I476" s="21" t="str" cm="1">
        <f t="array" ref="I476">IFERROR(IF(VLOOKUP(I$1,_xlfn.UNIQUE(_xlfn._xlws.FILTER(ARQUIVOS[REVISÃO],ARQUIVOS[DOCUMENTO]='MATRIZ DE REVISÃO'!$A476)),1,)=$B476,"VIGENTE","OBS"),IF(I$1&lt;$B476,"-",""))</f>
        <v>-</v>
      </c>
      <c r="J476" s="21" t="str" cm="1">
        <f t="array" ref="J476">IFERROR(IF(VLOOKUP(J$1,_xlfn.UNIQUE(_xlfn._xlws.FILTER(ARQUIVOS[REVISÃO],ARQUIVOS[DOCUMENTO]='MATRIZ DE REVISÃO'!$A476)),1,)=$B476,"VIGENTE","OBS"),IF(J$1&lt;$B476,"-",""))</f>
        <v>VIGENTE</v>
      </c>
      <c r="K476" s="21" t="str" cm="1">
        <f t="array" ref="K476">IFERROR(IF(VLOOKUP(K$1,_xlfn.UNIQUE(_xlfn._xlws.FILTER(ARQUIVOS[REVISÃO],ARQUIVOS[DOCUMENTO]='MATRIZ DE REVISÃO'!$A476)),1,)=$B476,"VIGENTE","OBS"),IF(K$1&lt;$B476,"-",""))</f>
        <v/>
      </c>
      <c r="L476" s="21" t="str" cm="1">
        <f t="array" ref="L476">IFERROR(IF(VLOOKUP(L$1,_xlfn.UNIQUE(_xlfn._xlws.FILTER(ARQUIVOS[REVISÃO],ARQUIVOS[DOCUMENTO]='MATRIZ DE REVISÃO'!$A476)),1,)=$B476,"VIGENTE","OBS"),IF(L$1&lt;$B476,"-",""))</f>
        <v/>
      </c>
      <c r="M476" s="21" t="str" cm="1">
        <f t="array" ref="M476">IFERROR(IF(VLOOKUP(M$1,_xlfn.UNIQUE(_xlfn._xlws.FILTER(ARQUIVOS[REVISÃO],ARQUIVOS[DOCUMENTO]='MATRIZ DE REVISÃO'!$A476)),1,)=$B476,"VIGENTE","OBS"),IF(M$1&lt;$B476,"-",""))</f>
        <v/>
      </c>
      <c r="N476" s="21" t="str" cm="1">
        <f t="array" ref="N476">IFERROR(IF(VLOOKUP(N$1,_xlfn.UNIQUE(_xlfn._xlws.FILTER(ARQUIVOS[REVISÃO],ARQUIVOS[DOCUMENTO]='MATRIZ DE REVISÃO'!$A476)),1,)=$B476,"VIGENTE","OBS"),IF(N$1&lt;$B476,"-",""))</f>
        <v/>
      </c>
      <c r="O476" s="22" t="str" cm="1">
        <f t="array" ref="O476">IFERROR(IF(VLOOKUP(O$1,_xlfn.UNIQUE(_xlfn._xlws.FILTER(ARQUIVOS[REVISÃO],ARQUIVOS[DOCUMENTO]='MATRIZ DE REVISÃO'!$A476)),1,)=$B476,"VIGENTE","OBS"),IF(O$1&lt;$B476,"-",""))</f>
        <v/>
      </c>
      <c r="P476" t="str" cm="1">
        <f t="array" ref="P476">IFERROR(IF(VLOOKUP(P$1,_xlfn.UNIQUE(_xlfn._xlws.FILTER(ARQUIVOS[REVISÃO],ARQUIVOS[DOCUMENTO]='MATRIZ DE REVISÃO'!$A476)),1,)=$B476,"VIGENTE","OBS"),IF(P$1&lt;$B476,"-",""))</f>
        <v/>
      </c>
      <c r="Q476" t="str" cm="1">
        <f t="array" ref="Q476">IFERROR(IF(VLOOKUP(Q$1,_xlfn.UNIQUE(_xlfn._xlws.FILTER(ARQUIVOS[REVISÃO],ARQUIVOS[DOCUMENTO]='MATRIZ DE REVISÃO'!$A476)),1,)=$B476,"VIGENTE","OBS"),IF(Q$1&lt;$B476,"-",""))</f>
        <v/>
      </c>
      <c r="R476" t="str" cm="1">
        <f t="array" ref="R476">IFERROR(IF(VLOOKUP(R$1,_xlfn.UNIQUE(_xlfn._xlws.FILTER(ARQUIVOS[REVISÃO],ARQUIVOS[DOCUMENTO]='MATRIZ DE REVISÃO'!$A476)),1,)=$B476,"VIGENTE","OBS"),IF(R$1&lt;$B476,"-",""))</f>
        <v/>
      </c>
      <c r="S476" t="str" cm="1">
        <f t="array" ref="S476">IFERROR(IF(VLOOKUP(S$1,_xlfn.UNIQUE(_xlfn._xlws.FILTER(ARQUIVOS[REVISÃO],ARQUIVOS[DOCUMENTO]='MATRIZ DE REVISÃO'!$A476)),1,)=$B476,"VIGENTE","OBS"),IF(S$1&lt;$B476,"-",""))</f>
        <v/>
      </c>
    </row>
    <row r="477" spans="1:19" x14ac:dyDescent="0.3">
      <c r="A477" s="16" t="s">
        <v>3336</v>
      </c>
      <c r="B477" s="17" t="str">
        <f>_xlfn.XLOOKUP(A477,LD_01[DOCUMENTO],LD_01[REVISÃO])</f>
        <v>R05</v>
      </c>
      <c r="C477" s="17" t="s">
        <v>4321</v>
      </c>
      <c r="D477" s="21" t="str" cm="1">
        <f t="array" ref="D477">IFERROR(IF(VLOOKUP(D$1,_xlfn.UNIQUE(_xlfn._xlws.FILTER(ARQUIVOS[REVISÃO],ARQUIVOS[DOCUMENTO]='MATRIZ DE REVISÃO'!$A477)),1,)=$B477,"VIGENTE","OBS"),IF(D$1&lt;$B477,"-",""))</f>
        <v>-</v>
      </c>
      <c r="E477" s="21" t="str" cm="1">
        <f t="array" ref="E477">IFERROR(IF(VLOOKUP(E$1,_xlfn.UNIQUE(_xlfn._xlws.FILTER(ARQUIVOS[REVISÃO],ARQUIVOS[DOCUMENTO]='MATRIZ DE REVISÃO'!$A477)),1,)=$B477,"VIGENTE","OBS"),IF(E$1&lt;$B477,"-",""))</f>
        <v>-</v>
      </c>
      <c r="F477" s="21" t="str" cm="1">
        <f t="array" ref="F477">IFERROR(IF(VLOOKUP(F$1,_xlfn.UNIQUE(_xlfn._xlws.FILTER(ARQUIVOS[REVISÃO],ARQUIVOS[DOCUMENTO]='MATRIZ DE REVISÃO'!$A477)),1,)=$B477,"VIGENTE","OBS"),IF(F$1&lt;$B477,"-",""))</f>
        <v>-</v>
      </c>
      <c r="G477" s="21" t="str" cm="1">
        <f t="array" ref="G477">IFERROR(IF(VLOOKUP(G$1,_xlfn.UNIQUE(_xlfn._xlws.FILTER(ARQUIVOS[REVISÃO],ARQUIVOS[DOCUMENTO]='MATRIZ DE REVISÃO'!$A477)),1,)=$B477,"VIGENTE","OBS"),IF(G$1&lt;$B477,"-",""))</f>
        <v>-</v>
      </c>
      <c r="H477" s="21" t="str" cm="1">
        <f t="array" ref="H477">IFERROR(IF(VLOOKUP(H$1,_xlfn.UNIQUE(_xlfn._xlws.FILTER(ARQUIVOS[REVISÃO],ARQUIVOS[DOCUMENTO]='MATRIZ DE REVISÃO'!$A477)),1,)=$B477,"VIGENTE","OBS"),IF(H$1&lt;$B477,"-",""))</f>
        <v>-</v>
      </c>
      <c r="I477" s="21" t="str" cm="1">
        <f t="array" ref="I477">IFERROR(IF(VLOOKUP(I$1,_xlfn.UNIQUE(_xlfn._xlws.FILTER(ARQUIVOS[REVISÃO],ARQUIVOS[DOCUMENTO]='MATRIZ DE REVISÃO'!$A477)),1,)=$B477,"VIGENTE","OBS"),IF(I$1&lt;$B477,"-",""))</f>
        <v>VIGENTE</v>
      </c>
      <c r="J477" s="21" t="str" cm="1">
        <f t="array" ref="J477">IFERROR(IF(VLOOKUP(J$1,_xlfn.UNIQUE(_xlfn._xlws.FILTER(ARQUIVOS[REVISÃO],ARQUIVOS[DOCUMENTO]='MATRIZ DE REVISÃO'!$A477)),1,)=$B477,"VIGENTE","OBS"),IF(J$1&lt;$B477,"-",""))</f>
        <v/>
      </c>
      <c r="K477" s="21" t="str" cm="1">
        <f t="array" ref="K477">IFERROR(IF(VLOOKUP(K$1,_xlfn.UNIQUE(_xlfn._xlws.FILTER(ARQUIVOS[REVISÃO],ARQUIVOS[DOCUMENTO]='MATRIZ DE REVISÃO'!$A477)),1,)=$B477,"VIGENTE","OBS"),IF(K$1&lt;$B477,"-",""))</f>
        <v/>
      </c>
      <c r="L477" s="21" t="str" cm="1">
        <f t="array" ref="L477">IFERROR(IF(VLOOKUP(L$1,_xlfn.UNIQUE(_xlfn._xlws.FILTER(ARQUIVOS[REVISÃO],ARQUIVOS[DOCUMENTO]='MATRIZ DE REVISÃO'!$A477)),1,)=$B477,"VIGENTE","OBS"),IF(L$1&lt;$B477,"-",""))</f>
        <v/>
      </c>
      <c r="M477" s="21" t="str" cm="1">
        <f t="array" ref="M477">IFERROR(IF(VLOOKUP(M$1,_xlfn.UNIQUE(_xlfn._xlws.FILTER(ARQUIVOS[REVISÃO],ARQUIVOS[DOCUMENTO]='MATRIZ DE REVISÃO'!$A477)),1,)=$B477,"VIGENTE","OBS"),IF(M$1&lt;$B477,"-",""))</f>
        <v/>
      </c>
      <c r="N477" s="21" t="str" cm="1">
        <f t="array" ref="N477">IFERROR(IF(VLOOKUP(N$1,_xlfn.UNIQUE(_xlfn._xlws.FILTER(ARQUIVOS[REVISÃO],ARQUIVOS[DOCUMENTO]='MATRIZ DE REVISÃO'!$A477)),1,)=$B477,"VIGENTE","OBS"),IF(N$1&lt;$B477,"-",""))</f>
        <v/>
      </c>
      <c r="O477" s="22" t="str" cm="1">
        <f t="array" ref="O477">IFERROR(IF(VLOOKUP(O$1,_xlfn.UNIQUE(_xlfn._xlws.FILTER(ARQUIVOS[REVISÃO],ARQUIVOS[DOCUMENTO]='MATRIZ DE REVISÃO'!$A477)),1,)=$B477,"VIGENTE","OBS"),IF(O$1&lt;$B477,"-",""))</f>
        <v/>
      </c>
      <c r="P477" t="str" cm="1">
        <f t="array" ref="P477">IFERROR(IF(VLOOKUP(P$1,_xlfn.UNIQUE(_xlfn._xlws.FILTER(ARQUIVOS[REVISÃO],ARQUIVOS[DOCUMENTO]='MATRIZ DE REVISÃO'!$A477)),1,)=$B477,"VIGENTE","OBS"),IF(P$1&lt;$B477,"-",""))</f>
        <v/>
      </c>
      <c r="Q477" t="str" cm="1">
        <f t="array" ref="Q477">IFERROR(IF(VLOOKUP(Q$1,_xlfn.UNIQUE(_xlfn._xlws.FILTER(ARQUIVOS[REVISÃO],ARQUIVOS[DOCUMENTO]='MATRIZ DE REVISÃO'!$A477)),1,)=$B477,"VIGENTE","OBS"),IF(Q$1&lt;$B477,"-",""))</f>
        <v/>
      </c>
      <c r="R477" t="str" cm="1">
        <f t="array" ref="R477">IFERROR(IF(VLOOKUP(R$1,_xlfn.UNIQUE(_xlfn._xlws.FILTER(ARQUIVOS[REVISÃO],ARQUIVOS[DOCUMENTO]='MATRIZ DE REVISÃO'!$A477)),1,)=$B477,"VIGENTE","OBS"),IF(R$1&lt;$B477,"-",""))</f>
        <v/>
      </c>
      <c r="S477" t="str" cm="1">
        <f t="array" ref="S477">IFERROR(IF(VLOOKUP(S$1,_xlfn.UNIQUE(_xlfn._xlws.FILTER(ARQUIVOS[REVISÃO],ARQUIVOS[DOCUMENTO]='MATRIZ DE REVISÃO'!$A477)),1,)=$B477,"VIGENTE","OBS"),IF(S$1&lt;$B477,"-",""))</f>
        <v/>
      </c>
    </row>
    <row r="478" spans="1:19" x14ac:dyDescent="0.3">
      <c r="A478" s="16" t="s">
        <v>3337</v>
      </c>
      <c r="B478" s="17" t="str">
        <f>_xlfn.XLOOKUP(A478,LD_01[DOCUMENTO],LD_01[REVISÃO])</f>
        <v>R06</v>
      </c>
      <c r="C478" s="17" t="s">
        <v>4321</v>
      </c>
      <c r="D478" s="21" t="str" cm="1">
        <f t="array" ref="D478">IFERROR(IF(VLOOKUP(D$1,_xlfn.UNIQUE(_xlfn._xlws.FILTER(ARQUIVOS[REVISÃO],ARQUIVOS[DOCUMENTO]='MATRIZ DE REVISÃO'!$A478)),1,)=$B478,"VIGENTE","OBS"),IF(D$1&lt;$B478,"-",""))</f>
        <v>-</v>
      </c>
      <c r="E478" s="21" t="str" cm="1">
        <f t="array" ref="E478">IFERROR(IF(VLOOKUP(E$1,_xlfn.UNIQUE(_xlfn._xlws.FILTER(ARQUIVOS[REVISÃO],ARQUIVOS[DOCUMENTO]='MATRIZ DE REVISÃO'!$A478)),1,)=$B478,"VIGENTE","OBS"),IF(E$1&lt;$B478,"-",""))</f>
        <v>-</v>
      </c>
      <c r="F478" s="21" t="str" cm="1">
        <f t="array" ref="F478">IFERROR(IF(VLOOKUP(F$1,_xlfn.UNIQUE(_xlfn._xlws.FILTER(ARQUIVOS[REVISÃO],ARQUIVOS[DOCUMENTO]='MATRIZ DE REVISÃO'!$A478)),1,)=$B478,"VIGENTE","OBS"),IF(F$1&lt;$B478,"-",""))</f>
        <v>-</v>
      </c>
      <c r="G478" s="21" t="str" cm="1">
        <f t="array" ref="G478">IFERROR(IF(VLOOKUP(G$1,_xlfn.UNIQUE(_xlfn._xlws.FILTER(ARQUIVOS[REVISÃO],ARQUIVOS[DOCUMENTO]='MATRIZ DE REVISÃO'!$A478)),1,)=$B478,"VIGENTE","OBS"),IF(G$1&lt;$B478,"-",""))</f>
        <v>-</v>
      </c>
      <c r="H478" s="21" t="str" cm="1">
        <f t="array" ref="H478">IFERROR(IF(VLOOKUP(H$1,_xlfn.UNIQUE(_xlfn._xlws.FILTER(ARQUIVOS[REVISÃO],ARQUIVOS[DOCUMENTO]='MATRIZ DE REVISÃO'!$A478)),1,)=$B478,"VIGENTE","OBS"),IF(H$1&lt;$B478,"-",""))</f>
        <v>-</v>
      </c>
      <c r="I478" s="21" t="str" cm="1">
        <f t="array" ref="I478">IFERROR(IF(VLOOKUP(I$1,_xlfn.UNIQUE(_xlfn._xlws.FILTER(ARQUIVOS[REVISÃO],ARQUIVOS[DOCUMENTO]='MATRIZ DE REVISÃO'!$A478)),1,)=$B478,"VIGENTE","OBS"),IF(I$1&lt;$B478,"-",""))</f>
        <v>-</v>
      </c>
      <c r="J478" s="21" t="str" cm="1">
        <f t="array" ref="J478">IFERROR(IF(VLOOKUP(J$1,_xlfn.UNIQUE(_xlfn._xlws.FILTER(ARQUIVOS[REVISÃO],ARQUIVOS[DOCUMENTO]='MATRIZ DE REVISÃO'!$A478)),1,)=$B478,"VIGENTE","OBS"),IF(J$1&lt;$B478,"-",""))</f>
        <v>VIGENTE</v>
      </c>
      <c r="K478" s="21" t="str" cm="1">
        <f t="array" ref="K478">IFERROR(IF(VLOOKUP(K$1,_xlfn.UNIQUE(_xlfn._xlws.FILTER(ARQUIVOS[REVISÃO],ARQUIVOS[DOCUMENTO]='MATRIZ DE REVISÃO'!$A478)),1,)=$B478,"VIGENTE","OBS"),IF(K$1&lt;$B478,"-",""))</f>
        <v/>
      </c>
      <c r="L478" s="21" t="str" cm="1">
        <f t="array" ref="L478">IFERROR(IF(VLOOKUP(L$1,_xlfn.UNIQUE(_xlfn._xlws.FILTER(ARQUIVOS[REVISÃO],ARQUIVOS[DOCUMENTO]='MATRIZ DE REVISÃO'!$A478)),1,)=$B478,"VIGENTE","OBS"),IF(L$1&lt;$B478,"-",""))</f>
        <v/>
      </c>
      <c r="M478" s="21" t="str" cm="1">
        <f t="array" ref="M478">IFERROR(IF(VLOOKUP(M$1,_xlfn.UNIQUE(_xlfn._xlws.FILTER(ARQUIVOS[REVISÃO],ARQUIVOS[DOCUMENTO]='MATRIZ DE REVISÃO'!$A478)),1,)=$B478,"VIGENTE","OBS"),IF(M$1&lt;$B478,"-",""))</f>
        <v/>
      </c>
      <c r="N478" s="21" t="str" cm="1">
        <f t="array" ref="N478">IFERROR(IF(VLOOKUP(N$1,_xlfn.UNIQUE(_xlfn._xlws.FILTER(ARQUIVOS[REVISÃO],ARQUIVOS[DOCUMENTO]='MATRIZ DE REVISÃO'!$A478)),1,)=$B478,"VIGENTE","OBS"),IF(N$1&lt;$B478,"-",""))</f>
        <v/>
      </c>
      <c r="O478" s="22" t="str" cm="1">
        <f t="array" ref="O478">IFERROR(IF(VLOOKUP(O$1,_xlfn.UNIQUE(_xlfn._xlws.FILTER(ARQUIVOS[REVISÃO],ARQUIVOS[DOCUMENTO]='MATRIZ DE REVISÃO'!$A478)),1,)=$B478,"VIGENTE","OBS"),IF(O$1&lt;$B478,"-",""))</f>
        <v/>
      </c>
      <c r="P478" t="str" cm="1">
        <f t="array" ref="P478">IFERROR(IF(VLOOKUP(P$1,_xlfn.UNIQUE(_xlfn._xlws.FILTER(ARQUIVOS[REVISÃO],ARQUIVOS[DOCUMENTO]='MATRIZ DE REVISÃO'!$A478)),1,)=$B478,"VIGENTE","OBS"),IF(P$1&lt;$B478,"-",""))</f>
        <v/>
      </c>
      <c r="Q478" t="str" cm="1">
        <f t="array" ref="Q478">IFERROR(IF(VLOOKUP(Q$1,_xlfn.UNIQUE(_xlfn._xlws.FILTER(ARQUIVOS[REVISÃO],ARQUIVOS[DOCUMENTO]='MATRIZ DE REVISÃO'!$A478)),1,)=$B478,"VIGENTE","OBS"),IF(Q$1&lt;$B478,"-",""))</f>
        <v/>
      </c>
      <c r="R478" t="str" cm="1">
        <f t="array" ref="R478">IFERROR(IF(VLOOKUP(R$1,_xlfn.UNIQUE(_xlfn._xlws.FILTER(ARQUIVOS[REVISÃO],ARQUIVOS[DOCUMENTO]='MATRIZ DE REVISÃO'!$A478)),1,)=$B478,"VIGENTE","OBS"),IF(R$1&lt;$B478,"-",""))</f>
        <v/>
      </c>
      <c r="S478" t="str" cm="1">
        <f t="array" ref="S478">IFERROR(IF(VLOOKUP(S$1,_xlfn.UNIQUE(_xlfn._xlws.FILTER(ARQUIVOS[REVISÃO],ARQUIVOS[DOCUMENTO]='MATRIZ DE REVISÃO'!$A478)),1,)=$B478,"VIGENTE","OBS"),IF(S$1&lt;$B478,"-",""))</f>
        <v/>
      </c>
    </row>
    <row r="479" spans="1:19" x14ac:dyDescent="0.3">
      <c r="A479" s="16" t="s">
        <v>3338</v>
      </c>
      <c r="B479" s="17" t="str">
        <f>_xlfn.XLOOKUP(A479,LD_01[DOCUMENTO],LD_01[REVISÃO])</f>
        <v>R08</v>
      </c>
      <c r="C479" s="17" t="s">
        <v>4321</v>
      </c>
      <c r="D479" s="21" t="str" cm="1">
        <f t="array" ref="D479">IFERROR(IF(VLOOKUP(D$1,_xlfn.UNIQUE(_xlfn._xlws.FILTER(ARQUIVOS[REVISÃO],ARQUIVOS[DOCUMENTO]='MATRIZ DE REVISÃO'!$A479)),1,)=$B479,"VIGENTE","OBS"),IF(D$1&lt;$B479,"-",""))</f>
        <v>-</v>
      </c>
      <c r="E479" s="21" t="str" cm="1">
        <f t="array" ref="E479">IFERROR(IF(VLOOKUP(E$1,_xlfn.UNIQUE(_xlfn._xlws.FILTER(ARQUIVOS[REVISÃO],ARQUIVOS[DOCUMENTO]='MATRIZ DE REVISÃO'!$A479)),1,)=$B479,"VIGENTE","OBS"),IF(E$1&lt;$B479,"-",""))</f>
        <v>-</v>
      </c>
      <c r="F479" s="21" t="str" cm="1">
        <f t="array" ref="F479">IFERROR(IF(VLOOKUP(F$1,_xlfn.UNIQUE(_xlfn._xlws.FILTER(ARQUIVOS[REVISÃO],ARQUIVOS[DOCUMENTO]='MATRIZ DE REVISÃO'!$A479)),1,)=$B479,"VIGENTE","OBS"),IF(F$1&lt;$B479,"-",""))</f>
        <v>-</v>
      </c>
      <c r="G479" s="21" t="str" cm="1">
        <f t="array" ref="G479">IFERROR(IF(VLOOKUP(G$1,_xlfn.UNIQUE(_xlfn._xlws.FILTER(ARQUIVOS[REVISÃO],ARQUIVOS[DOCUMENTO]='MATRIZ DE REVISÃO'!$A479)),1,)=$B479,"VIGENTE","OBS"),IF(G$1&lt;$B479,"-",""))</f>
        <v>-</v>
      </c>
      <c r="H479" s="21" t="str" cm="1">
        <f t="array" ref="H479">IFERROR(IF(VLOOKUP(H$1,_xlfn.UNIQUE(_xlfn._xlws.FILTER(ARQUIVOS[REVISÃO],ARQUIVOS[DOCUMENTO]='MATRIZ DE REVISÃO'!$A479)),1,)=$B479,"VIGENTE","OBS"),IF(H$1&lt;$B479,"-",""))</f>
        <v>-</v>
      </c>
      <c r="I479" s="21" t="str" cm="1">
        <f t="array" ref="I479">IFERROR(IF(VLOOKUP(I$1,_xlfn.UNIQUE(_xlfn._xlws.FILTER(ARQUIVOS[REVISÃO],ARQUIVOS[DOCUMENTO]='MATRIZ DE REVISÃO'!$A479)),1,)=$B479,"VIGENTE","OBS"),IF(I$1&lt;$B479,"-",""))</f>
        <v>-</v>
      </c>
      <c r="J479" s="21" t="str" cm="1">
        <f t="array" ref="J479">IFERROR(IF(VLOOKUP(J$1,_xlfn.UNIQUE(_xlfn._xlws.FILTER(ARQUIVOS[REVISÃO],ARQUIVOS[DOCUMENTO]='MATRIZ DE REVISÃO'!$A479)),1,)=$B479,"VIGENTE","OBS"),IF(J$1&lt;$B479,"-",""))</f>
        <v>OBS</v>
      </c>
      <c r="K479" s="21" t="str" cm="1">
        <f t="array" ref="K479">IFERROR(IF(VLOOKUP(K$1,_xlfn.UNIQUE(_xlfn._xlws.FILTER(ARQUIVOS[REVISÃO],ARQUIVOS[DOCUMENTO]='MATRIZ DE REVISÃO'!$A479)),1,)=$B479,"VIGENTE","OBS"),IF(K$1&lt;$B479,"-",""))</f>
        <v>OBS</v>
      </c>
      <c r="L479" s="21" t="str" cm="1">
        <f t="array" ref="L479">IFERROR(IF(VLOOKUP(L$1,_xlfn.UNIQUE(_xlfn._xlws.FILTER(ARQUIVOS[REVISÃO],ARQUIVOS[DOCUMENTO]='MATRIZ DE REVISÃO'!$A479)),1,)=$B479,"VIGENTE","OBS"),IF(L$1&lt;$B479,"-",""))</f>
        <v>VIGENTE</v>
      </c>
      <c r="M479" s="21" t="str" cm="1">
        <f t="array" ref="M479">IFERROR(IF(VLOOKUP(M$1,_xlfn.UNIQUE(_xlfn._xlws.FILTER(ARQUIVOS[REVISÃO],ARQUIVOS[DOCUMENTO]='MATRIZ DE REVISÃO'!$A479)),1,)=$B479,"VIGENTE","OBS"),IF(M$1&lt;$B479,"-",""))</f>
        <v/>
      </c>
      <c r="N479" s="21" t="str" cm="1">
        <f t="array" ref="N479">IFERROR(IF(VLOOKUP(N$1,_xlfn.UNIQUE(_xlfn._xlws.FILTER(ARQUIVOS[REVISÃO],ARQUIVOS[DOCUMENTO]='MATRIZ DE REVISÃO'!$A479)),1,)=$B479,"VIGENTE","OBS"),IF(N$1&lt;$B479,"-",""))</f>
        <v/>
      </c>
      <c r="O479" s="22" t="str" cm="1">
        <f t="array" ref="O479">IFERROR(IF(VLOOKUP(O$1,_xlfn.UNIQUE(_xlfn._xlws.FILTER(ARQUIVOS[REVISÃO],ARQUIVOS[DOCUMENTO]='MATRIZ DE REVISÃO'!$A479)),1,)=$B479,"VIGENTE","OBS"),IF(O$1&lt;$B479,"-",""))</f>
        <v/>
      </c>
      <c r="P479" t="str" cm="1">
        <f t="array" ref="P479">IFERROR(IF(VLOOKUP(P$1,_xlfn.UNIQUE(_xlfn._xlws.FILTER(ARQUIVOS[REVISÃO],ARQUIVOS[DOCUMENTO]='MATRIZ DE REVISÃO'!$A479)),1,)=$B479,"VIGENTE","OBS"),IF(P$1&lt;$B479,"-",""))</f>
        <v/>
      </c>
      <c r="Q479" t="str" cm="1">
        <f t="array" ref="Q479">IFERROR(IF(VLOOKUP(Q$1,_xlfn.UNIQUE(_xlfn._xlws.FILTER(ARQUIVOS[REVISÃO],ARQUIVOS[DOCUMENTO]='MATRIZ DE REVISÃO'!$A479)),1,)=$B479,"VIGENTE","OBS"),IF(Q$1&lt;$B479,"-",""))</f>
        <v/>
      </c>
      <c r="R479" t="str" cm="1">
        <f t="array" ref="R479">IFERROR(IF(VLOOKUP(R$1,_xlfn.UNIQUE(_xlfn._xlws.FILTER(ARQUIVOS[REVISÃO],ARQUIVOS[DOCUMENTO]='MATRIZ DE REVISÃO'!$A479)),1,)=$B479,"VIGENTE","OBS"),IF(R$1&lt;$B479,"-",""))</f>
        <v/>
      </c>
      <c r="S479" t="str" cm="1">
        <f t="array" ref="S479">IFERROR(IF(VLOOKUP(S$1,_xlfn.UNIQUE(_xlfn._xlws.FILTER(ARQUIVOS[REVISÃO],ARQUIVOS[DOCUMENTO]='MATRIZ DE REVISÃO'!$A479)),1,)=$B479,"VIGENTE","OBS"),IF(S$1&lt;$B479,"-",""))</f>
        <v/>
      </c>
    </row>
    <row r="480" spans="1:19" x14ac:dyDescent="0.3">
      <c r="A480" s="16" t="s">
        <v>3339</v>
      </c>
      <c r="B480" s="17" t="str">
        <f>_xlfn.XLOOKUP(A480,LD_01[DOCUMENTO],LD_01[REVISÃO])</f>
        <v>R05</v>
      </c>
      <c r="C480" s="17" t="s">
        <v>4321</v>
      </c>
      <c r="D480" s="21" t="str" cm="1">
        <f t="array" ref="D480">IFERROR(IF(VLOOKUP(D$1,_xlfn.UNIQUE(_xlfn._xlws.FILTER(ARQUIVOS[REVISÃO],ARQUIVOS[DOCUMENTO]='MATRIZ DE REVISÃO'!$A480)),1,)=$B480,"VIGENTE","OBS"),IF(D$1&lt;$B480,"-",""))</f>
        <v>-</v>
      </c>
      <c r="E480" s="21" t="str" cm="1">
        <f t="array" ref="E480">IFERROR(IF(VLOOKUP(E$1,_xlfn.UNIQUE(_xlfn._xlws.FILTER(ARQUIVOS[REVISÃO],ARQUIVOS[DOCUMENTO]='MATRIZ DE REVISÃO'!$A480)),1,)=$B480,"VIGENTE","OBS"),IF(E$1&lt;$B480,"-",""))</f>
        <v>-</v>
      </c>
      <c r="F480" s="21" t="str" cm="1">
        <f t="array" ref="F480">IFERROR(IF(VLOOKUP(F$1,_xlfn.UNIQUE(_xlfn._xlws.FILTER(ARQUIVOS[REVISÃO],ARQUIVOS[DOCUMENTO]='MATRIZ DE REVISÃO'!$A480)),1,)=$B480,"VIGENTE","OBS"),IF(F$1&lt;$B480,"-",""))</f>
        <v>-</v>
      </c>
      <c r="G480" s="21" t="str" cm="1">
        <f t="array" ref="G480">IFERROR(IF(VLOOKUP(G$1,_xlfn.UNIQUE(_xlfn._xlws.FILTER(ARQUIVOS[REVISÃO],ARQUIVOS[DOCUMENTO]='MATRIZ DE REVISÃO'!$A480)),1,)=$B480,"VIGENTE","OBS"),IF(G$1&lt;$B480,"-",""))</f>
        <v>-</v>
      </c>
      <c r="H480" s="21" t="str" cm="1">
        <f t="array" ref="H480">IFERROR(IF(VLOOKUP(H$1,_xlfn.UNIQUE(_xlfn._xlws.FILTER(ARQUIVOS[REVISÃO],ARQUIVOS[DOCUMENTO]='MATRIZ DE REVISÃO'!$A480)),1,)=$B480,"VIGENTE","OBS"),IF(H$1&lt;$B480,"-",""))</f>
        <v>-</v>
      </c>
      <c r="I480" s="21" t="str" cm="1">
        <f t="array" ref="I480">IFERROR(IF(VLOOKUP(I$1,_xlfn.UNIQUE(_xlfn._xlws.FILTER(ARQUIVOS[REVISÃO],ARQUIVOS[DOCUMENTO]='MATRIZ DE REVISÃO'!$A480)),1,)=$B480,"VIGENTE","OBS"),IF(I$1&lt;$B480,"-",""))</f>
        <v>VIGENTE</v>
      </c>
      <c r="J480" s="21" t="str" cm="1">
        <f t="array" ref="J480">IFERROR(IF(VLOOKUP(J$1,_xlfn.UNIQUE(_xlfn._xlws.FILTER(ARQUIVOS[REVISÃO],ARQUIVOS[DOCUMENTO]='MATRIZ DE REVISÃO'!$A480)),1,)=$B480,"VIGENTE","OBS"),IF(J$1&lt;$B480,"-",""))</f>
        <v/>
      </c>
      <c r="K480" s="21" t="str" cm="1">
        <f t="array" ref="K480">IFERROR(IF(VLOOKUP(K$1,_xlfn.UNIQUE(_xlfn._xlws.FILTER(ARQUIVOS[REVISÃO],ARQUIVOS[DOCUMENTO]='MATRIZ DE REVISÃO'!$A480)),1,)=$B480,"VIGENTE","OBS"),IF(K$1&lt;$B480,"-",""))</f>
        <v/>
      </c>
      <c r="L480" s="21" t="str" cm="1">
        <f t="array" ref="L480">IFERROR(IF(VLOOKUP(L$1,_xlfn.UNIQUE(_xlfn._xlws.FILTER(ARQUIVOS[REVISÃO],ARQUIVOS[DOCUMENTO]='MATRIZ DE REVISÃO'!$A480)),1,)=$B480,"VIGENTE","OBS"),IF(L$1&lt;$B480,"-",""))</f>
        <v/>
      </c>
      <c r="M480" s="21" t="str" cm="1">
        <f t="array" ref="M480">IFERROR(IF(VLOOKUP(M$1,_xlfn.UNIQUE(_xlfn._xlws.FILTER(ARQUIVOS[REVISÃO],ARQUIVOS[DOCUMENTO]='MATRIZ DE REVISÃO'!$A480)),1,)=$B480,"VIGENTE","OBS"),IF(M$1&lt;$B480,"-",""))</f>
        <v/>
      </c>
      <c r="N480" s="21" t="str" cm="1">
        <f t="array" ref="N480">IFERROR(IF(VLOOKUP(N$1,_xlfn.UNIQUE(_xlfn._xlws.FILTER(ARQUIVOS[REVISÃO],ARQUIVOS[DOCUMENTO]='MATRIZ DE REVISÃO'!$A480)),1,)=$B480,"VIGENTE","OBS"),IF(N$1&lt;$B480,"-",""))</f>
        <v/>
      </c>
      <c r="O480" s="22" t="str" cm="1">
        <f t="array" ref="O480">IFERROR(IF(VLOOKUP(O$1,_xlfn.UNIQUE(_xlfn._xlws.FILTER(ARQUIVOS[REVISÃO],ARQUIVOS[DOCUMENTO]='MATRIZ DE REVISÃO'!$A480)),1,)=$B480,"VIGENTE","OBS"),IF(O$1&lt;$B480,"-",""))</f>
        <v/>
      </c>
      <c r="P480" t="str" cm="1">
        <f t="array" ref="P480">IFERROR(IF(VLOOKUP(P$1,_xlfn.UNIQUE(_xlfn._xlws.FILTER(ARQUIVOS[REVISÃO],ARQUIVOS[DOCUMENTO]='MATRIZ DE REVISÃO'!$A480)),1,)=$B480,"VIGENTE","OBS"),IF(P$1&lt;$B480,"-",""))</f>
        <v/>
      </c>
      <c r="Q480" t="str" cm="1">
        <f t="array" ref="Q480">IFERROR(IF(VLOOKUP(Q$1,_xlfn.UNIQUE(_xlfn._xlws.FILTER(ARQUIVOS[REVISÃO],ARQUIVOS[DOCUMENTO]='MATRIZ DE REVISÃO'!$A480)),1,)=$B480,"VIGENTE","OBS"),IF(Q$1&lt;$B480,"-",""))</f>
        <v/>
      </c>
      <c r="R480" t="str" cm="1">
        <f t="array" ref="R480">IFERROR(IF(VLOOKUP(R$1,_xlfn.UNIQUE(_xlfn._xlws.FILTER(ARQUIVOS[REVISÃO],ARQUIVOS[DOCUMENTO]='MATRIZ DE REVISÃO'!$A480)),1,)=$B480,"VIGENTE","OBS"),IF(R$1&lt;$B480,"-",""))</f>
        <v/>
      </c>
      <c r="S480" t="str" cm="1">
        <f t="array" ref="S480">IFERROR(IF(VLOOKUP(S$1,_xlfn.UNIQUE(_xlfn._xlws.FILTER(ARQUIVOS[REVISÃO],ARQUIVOS[DOCUMENTO]='MATRIZ DE REVISÃO'!$A480)),1,)=$B480,"VIGENTE","OBS"),IF(S$1&lt;$B480,"-",""))</f>
        <v/>
      </c>
    </row>
    <row r="481" spans="1:19" x14ac:dyDescent="0.3">
      <c r="A481" s="16" t="s">
        <v>3340</v>
      </c>
      <c r="B481" s="17" t="str">
        <f>_xlfn.XLOOKUP(A481,LD_01[DOCUMENTO],LD_01[REVISÃO])</f>
        <v>R06</v>
      </c>
      <c r="C481" s="17" t="s">
        <v>4321</v>
      </c>
      <c r="D481" s="21" t="str" cm="1">
        <f t="array" ref="D481">IFERROR(IF(VLOOKUP(D$1,_xlfn.UNIQUE(_xlfn._xlws.FILTER(ARQUIVOS[REVISÃO],ARQUIVOS[DOCUMENTO]='MATRIZ DE REVISÃO'!$A481)),1,)=$B481,"VIGENTE","OBS"),IF(D$1&lt;$B481,"-",""))</f>
        <v>-</v>
      </c>
      <c r="E481" s="21" t="str" cm="1">
        <f t="array" ref="E481">IFERROR(IF(VLOOKUP(E$1,_xlfn.UNIQUE(_xlfn._xlws.FILTER(ARQUIVOS[REVISÃO],ARQUIVOS[DOCUMENTO]='MATRIZ DE REVISÃO'!$A481)),1,)=$B481,"VIGENTE","OBS"),IF(E$1&lt;$B481,"-",""))</f>
        <v>-</v>
      </c>
      <c r="F481" s="21" t="str" cm="1">
        <f t="array" ref="F481">IFERROR(IF(VLOOKUP(F$1,_xlfn.UNIQUE(_xlfn._xlws.FILTER(ARQUIVOS[REVISÃO],ARQUIVOS[DOCUMENTO]='MATRIZ DE REVISÃO'!$A481)),1,)=$B481,"VIGENTE","OBS"),IF(F$1&lt;$B481,"-",""))</f>
        <v>-</v>
      </c>
      <c r="G481" s="21" t="str" cm="1">
        <f t="array" ref="G481">IFERROR(IF(VLOOKUP(G$1,_xlfn.UNIQUE(_xlfn._xlws.FILTER(ARQUIVOS[REVISÃO],ARQUIVOS[DOCUMENTO]='MATRIZ DE REVISÃO'!$A481)),1,)=$B481,"VIGENTE","OBS"),IF(G$1&lt;$B481,"-",""))</f>
        <v>-</v>
      </c>
      <c r="H481" s="21" t="str" cm="1">
        <f t="array" ref="H481">IFERROR(IF(VLOOKUP(H$1,_xlfn.UNIQUE(_xlfn._xlws.FILTER(ARQUIVOS[REVISÃO],ARQUIVOS[DOCUMENTO]='MATRIZ DE REVISÃO'!$A481)),1,)=$B481,"VIGENTE","OBS"),IF(H$1&lt;$B481,"-",""))</f>
        <v>-</v>
      </c>
      <c r="I481" s="21" t="str" cm="1">
        <f t="array" ref="I481">IFERROR(IF(VLOOKUP(I$1,_xlfn.UNIQUE(_xlfn._xlws.FILTER(ARQUIVOS[REVISÃO],ARQUIVOS[DOCUMENTO]='MATRIZ DE REVISÃO'!$A481)),1,)=$B481,"VIGENTE","OBS"),IF(I$1&lt;$B481,"-",""))</f>
        <v>-</v>
      </c>
      <c r="J481" s="21" t="str" cm="1">
        <f t="array" ref="J481">IFERROR(IF(VLOOKUP(J$1,_xlfn.UNIQUE(_xlfn._xlws.FILTER(ARQUIVOS[REVISÃO],ARQUIVOS[DOCUMENTO]='MATRIZ DE REVISÃO'!$A481)),1,)=$B481,"VIGENTE","OBS"),IF(J$1&lt;$B481,"-",""))</f>
        <v>VIGENTE</v>
      </c>
      <c r="K481" s="21" t="str" cm="1">
        <f t="array" ref="K481">IFERROR(IF(VLOOKUP(K$1,_xlfn.UNIQUE(_xlfn._xlws.FILTER(ARQUIVOS[REVISÃO],ARQUIVOS[DOCUMENTO]='MATRIZ DE REVISÃO'!$A481)),1,)=$B481,"VIGENTE","OBS"),IF(K$1&lt;$B481,"-",""))</f>
        <v/>
      </c>
      <c r="L481" s="21" t="str" cm="1">
        <f t="array" ref="L481">IFERROR(IF(VLOOKUP(L$1,_xlfn.UNIQUE(_xlfn._xlws.FILTER(ARQUIVOS[REVISÃO],ARQUIVOS[DOCUMENTO]='MATRIZ DE REVISÃO'!$A481)),1,)=$B481,"VIGENTE","OBS"),IF(L$1&lt;$B481,"-",""))</f>
        <v/>
      </c>
      <c r="M481" s="21" t="str" cm="1">
        <f t="array" ref="M481">IFERROR(IF(VLOOKUP(M$1,_xlfn.UNIQUE(_xlfn._xlws.FILTER(ARQUIVOS[REVISÃO],ARQUIVOS[DOCUMENTO]='MATRIZ DE REVISÃO'!$A481)),1,)=$B481,"VIGENTE","OBS"),IF(M$1&lt;$B481,"-",""))</f>
        <v/>
      </c>
      <c r="N481" s="21" t="str" cm="1">
        <f t="array" ref="N481">IFERROR(IF(VLOOKUP(N$1,_xlfn.UNIQUE(_xlfn._xlws.FILTER(ARQUIVOS[REVISÃO],ARQUIVOS[DOCUMENTO]='MATRIZ DE REVISÃO'!$A481)),1,)=$B481,"VIGENTE","OBS"),IF(N$1&lt;$B481,"-",""))</f>
        <v/>
      </c>
      <c r="O481" s="22" t="str" cm="1">
        <f t="array" ref="O481">IFERROR(IF(VLOOKUP(O$1,_xlfn.UNIQUE(_xlfn._xlws.FILTER(ARQUIVOS[REVISÃO],ARQUIVOS[DOCUMENTO]='MATRIZ DE REVISÃO'!$A481)),1,)=$B481,"VIGENTE","OBS"),IF(O$1&lt;$B481,"-",""))</f>
        <v/>
      </c>
      <c r="P481" t="str" cm="1">
        <f t="array" ref="P481">IFERROR(IF(VLOOKUP(P$1,_xlfn.UNIQUE(_xlfn._xlws.FILTER(ARQUIVOS[REVISÃO],ARQUIVOS[DOCUMENTO]='MATRIZ DE REVISÃO'!$A481)),1,)=$B481,"VIGENTE","OBS"),IF(P$1&lt;$B481,"-",""))</f>
        <v/>
      </c>
      <c r="Q481" t="str" cm="1">
        <f t="array" ref="Q481">IFERROR(IF(VLOOKUP(Q$1,_xlfn.UNIQUE(_xlfn._xlws.FILTER(ARQUIVOS[REVISÃO],ARQUIVOS[DOCUMENTO]='MATRIZ DE REVISÃO'!$A481)),1,)=$B481,"VIGENTE","OBS"),IF(Q$1&lt;$B481,"-",""))</f>
        <v/>
      </c>
      <c r="R481" t="str" cm="1">
        <f t="array" ref="R481">IFERROR(IF(VLOOKUP(R$1,_xlfn.UNIQUE(_xlfn._xlws.FILTER(ARQUIVOS[REVISÃO],ARQUIVOS[DOCUMENTO]='MATRIZ DE REVISÃO'!$A481)),1,)=$B481,"VIGENTE","OBS"),IF(R$1&lt;$B481,"-",""))</f>
        <v/>
      </c>
      <c r="S481" t="str" cm="1">
        <f t="array" ref="S481">IFERROR(IF(VLOOKUP(S$1,_xlfn.UNIQUE(_xlfn._xlws.FILTER(ARQUIVOS[REVISÃO],ARQUIVOS[DOCUMENTO]='MATRIZ DE REVISÃO'!$A481)),1,)=$B481,"VIGENTE","OBS"),IF(S$1&lt;$B481,"-",""))</f>
        <v/>
      </c>
    </row>
    <row r="482" spans="1:19" x14ac:dyDescent="0.3">
      <c r="A482" s="16" t="s">
        <v>3341</v>
      </c>
      <c r="B482" s="17" t="str">
        <f>_xlfn.XLOOKUP(A482,LD_01[DOCUMENTO],LD_01[REVISÃO])</f>
        <v>R06</v>
      </c>
      <c r="C482" s="17" t="s">
        <v>4321</v>
      </c>
      <c r="D482" s="21" t="str" cm="1">
        <f t="array" ref="D482">IFERROR(IF(VLOOKUP(D$1,_xlfn.UNIQUE(_xlfn._xlws.FILTER(ARQUIVOS[REVISÃO],ARQUIVOS[DOCUMENTO]='MATRIZ DE REVISÃO'!$A482)),1,)=$B482,"VIGENTE","OBS"),IF(D$1&lt;$B482,"-",""))</f>
        <v>-</v>
      </c>
      <c r="E482" s="21" t="str" cm="1">
        <f t="array" ref="E482">IFERROR(IF(VLOOKUP(E$1,_xlfn.UNIQUE(_xlfn._xlws.FILTER(ARQUIVOS[REVISÃO],ARQUIVOS[DOCUMENTO]='MATRIZ DE REVISÃO'!$A482)),1,)=$B482,"VIGENTE","OBS"),IF(E$1&lt;$B482,"-",""))</f>
        <v>-</v>
      </c>
      <c r="F482" s="21" t="str" cm="1">
        <f t="array" ref="F482">IFERROR(IF(VLOOKUP(F$1,_xlfn.UNIQUE(_xlfn._xlws.FILTER(ARQUIVOS[REVISÃO],ARQUIVOS[DOCUMENTO]='MATRIZ DE REVISÃO'!$A482)),1,)=$B482,"VIGENTE","OBS"),IF(F$1&lt;$B482,"-",""))</f>
        <v>-</v>
      </c>
      <c r="G482" s="21" t="str" cm="1">
        <f t="array" ref="G482">IFERROR(IF(VLOOKUP(G$1,_xlfn.UNIQUE(_xlfn._xlws.FILTER(ARQUIVOS[REVISÃO],ARQUIVOS[DOCUMENTO]='MATRIZ DE REVISÃO'!$A482)),1,)=$B482,"VIGENTE","OBS"),IF(G$1&lt;$B482,"-",""))</f>
        <v>-</v>
      </c>
      <c r="H482" s="21" t="str" cm="1">
        <f t="array" ref="H482">IFERROR(IF(VLOOKUP(H$1,_xlfn.UNIQUE(_xlfn._xlws.FILTER(ARQUIVOS[REVISÃO],ARQUIVOS[DOCUMENTO]='MATRIZ DE REVISÃO'!$A482)),1,)=$B482,"VIGENTE","OBS"),IF(H$1&lt;$B482,"-",""))</f>
        <v>-</v>
      </c>
      <c r="I482" s="21" t="str" cm="1">
        <f t="array" ref="I482">IFERROR(IF(VLOOKUP(I$1,_xlfn.UNIQUE(_xlfn._xlws.FILTER(ARQUIVOS[REVISÃO],ARQUIVOS[DOCUMENTO]='MATRIZ DE REVISÃO'!$A482)),1,)=$B482,"VIGENTE","OBS"),IF(I$1&lt;$B482,"-",""))</f>
        <v>-</v>
      </c>
      <c r="J482" s="21" t="str" cm="1">
        <f t="array" ref="J482">IFERROR(IF(VLOOKUP(J$1,_xlfn.UNIQUE(_xlfn._xlws.FILTER(ARQUIVOS[REVISÃO],ARQUIVOS[DOCUMENTO]='MATRIZ DE REVISÃO'!$A482)),1,)=$B482,"VIGENTE","OBS"),IF(J$1&lt;$B482,"-",""))</f>
        <v>VIGENTE</v>
      </c>
      <c r="K482" s="21" t="str" cm="1">
        <f t="array" ref="K482">IFERROR(IF(VLOOKUP(K$1,_xlfn.UNIQUE(_xlfn._xlws.FILTER(ARQUIVOS[REVISÃO],ARQUIVOS[DOCUMENTO]='MATRIZ DE REVISÃO'!$A482)),1,)=$B482,"VIGENTE","OBS"),IF(K$1&lt;$B482,"-",""))</f>
        <v/>
      </c>
      <c r="L482" s="21" t="str" cm="1">
        <f t="array" ref="L482">IFERROR(IF(VLOOKUP(L$1,_xlfn.UNIQUE(_xlfn._xlws.FILTER(ARQUIVOS[REVISÃO],ARQUIVOS[DOCUMENTO]='MATRIZ DE REVISÃO'!$A482)),1,)=$B482,"VIGENTE","OBS"),IF(L$1&lt;$B482,"-",""))</f>
        <v/>
      </c>
      <c r="M482" s="21" t="str" cm="1">
        <f t="array" ref="M482">IFERROR(IF(VLOOKUP(M$1,_xlfn.UNIQUE(_xlfn._xlws.FILTER(ARQUIVOS[REVISÃO],ARQUIVOS[DOCUMENTO]='MATRIZ DE REVISÃO'!$A482)),1,)=$B482,"VIGENTE","OBS"),IF(M$1&lt;$B482,"-",""))</f>
        <v/>
      </c>
      <c r="N482" s="21" t="str" cm="1">
        <f t="array" ref="N482">IFERROR(IF(VLOOKUP(N$1,_xlfn.UNIQUE(_xlfn._xlws.FILTER(ARQUIVOS[REVISÃO],ARQUIVOS[DOCUMENTO]='MATRIZ DE REVISÃO'!$A482)),1,)=$B482,"VIGENTE","OBS"),IF(N$1&lt;$B482,"-",""))</f>
        <v/>
      </c>
      <c r="O482" s="22" t="str" cm="1">
        <f t="array" ref="O482">IFERROR(IF(VLOOKUP(O$1,_xlfn.UNIQUE(_xlfn._xlws.FILTER(ARQUIVOS[REVISÃO],ARQUIVOS[DOCUMENTO]='MATRIZ DE REVISÃO'!$A482)),1,)=$B482,"VIGENTE","OBS"),IF(O$1&lt;$B482,"-",""))</f>
        <v/>
      </c>
      <c r="P482" t="str" cm="1">
        <f t="array" ref="P482">IFERROR(IF(VLOOKUP(P$1,_xlfn.UNIQUE(_xlfn._xlws.FILTER(ARQUIVOS[REVISÃO],ARQUIVOS[DOCUMENTO]='MATRIZ DE REVISÃO'!$A482)),1,)=$B482,"VIGENTE","OBS"),IF(P$1&lt;$B482,"-",""))</f>
        <v/>
      </c>
      <c r="Q482" t="str" cm="1">
        <f t="array" ref="Q482">IFERROR(IF(VLOOKUP(Q$1,_xlfn.UNIQUE(_xlfn._xlws.FILTER(ARQUIVOS[REVISÃO],ARQUIVOS[DOCUMENTO]='MATRIZ DE REVISÃO'!$A482)),1,)=$B482,"VIGENTE","OBS"),IF(Q$1&lt;$B482,"-",""))</f>
        <v/>
      </c>
      <c r="R482" t="str" cm="1">
        <f t="array" ref="R482">IFERROR(IF(VLOOKUP(R$1,_xlfn.UNIQUE(_xlfn._xlws.FILTER(ARQUIVOS[REVISÃO],ARQUIVOS[DOCUMENTO]='MATRIZ DE REVISÃO'!$A482)),1,)=$B482,"VIGENTE","OBS"),IF(R$1&lt;$B482,"-",""))</f>
        <v/>
      </c>
      <c r="S482" t="str" cm="1">
        <f t="array" ref="S482">IFERROR(IF(VLOOKUP(S$1,_xlfn.UNIQUE(_xlfn._xlws.FILTER(ARQUIVOS[REVISÃO],ARQUIVOS[DOCUMENTO]='MATRIZ DE REVISÃO'!$A482)),1,)=$B482,"VIGENTE","OBS"),IF(S$1&lt;$B482,"-",""))</f>
        <v/>
      </c>
    </row>
    <row r="483" spans="1:19" x14ac:dyDescent="0.3">
      <c r="A483" s="16" t="s">
        <v>3342</v>
      </c>
      <c r="B483" s="17" t="str">
        <f>_xlfn.XLOOKUP(A483,LD_01[DOCUMENTO],LD_01[REVISÃO])</f>
        <v>R05</v>
      </c>
      <c r="C483" s="17" t="s">
        <v>4321</v>
      </c>
      <c r="D483" s="21" t="str" cm="1">
        <f t="array" ref="D483">IFERROR(IF(VLOOKUP(D$1,_xlfn.UNIQUE(_xlfn._xlws.FILTER(ARQUIVOS[REVISÃO],ARQUIVOS[DOCUMENTO]='MATRIZ DE REVISÃO'!$A483)),1,)=$B483,"VIGENTE","OBS"),IF(D$1&lt;$B483,"-",""))</f>
        <v>-</v>
      </c>
      <c r="E483" s="21" t="str" cm="1">
        <f t="array" ref="E483">IFERROR(IF(VLOOKUP(E$1,_xlfn.UNIQUE(_xlfn._xlws.FILTER(ARQUIVOS[REVISÃO],ARQUIVOS[DOCUMENTO]='MATRIZ DE REVISÃO'!$A483)),1,)=$B483,"VIGENTE","OBS"),IF(E$1&lt;$B483,"-",""))</f>
        <v>-</v>
      </c>
      <c r="F483" s="21" t="str" cm="1">
        <f t="array" ref="F483">IFERROR(IF(VLOOKUP(F$1,_xlfn.UNIQUE(_xlfn._xlws.FILTER(ARQUIVOS[REVISÃO],ARQUIVOS[DOCUMENTO]='MATRIZ DE REVISÃO'!$A483)),1,)=$B483,"VIGENTE","OBS"),IF(F$1&lt;$B483,"-",""))</f>
        <v>-</v>
      </c>
      <c r="G483" s="21" t="str" cm="1">
        <f t="array" ref="G483">IFERROR(IF(VLOOKUP(G$1,_xlfn.UNIQUE(_xlfn._xlws.FILTER(ARQUIVOS[REVISÃO],ARQUIVOS[DOCUMENTO]='MATRIZ DE REVISÃO'!$A483)),1,)=$B483,"VIGENTE","OBS"),IF(G$1&lt;$B483,"-",""))</f>
        <v>-</v>
      </c>
      <c r="H483" s="21" t="str" cm="1">
        <f t="array" ref="H483">IFERROR(IF(VLOOKUP(H$1,_xlfn.UNIQUE(_xlfn._xlws.FILTER(ARQUIVOS[REVISÃO],ARQUIVOS[DOCUMENTO]='MATRIZ DE REVISÃO'!$A483)),1,)=$B483,"VIGENTE","OBS"),IF(H$1&lt;$B483,"-",""))</f>
        <v>-</v>
      </c>
      <c r="I483" s="21" t="str" cm="1">
        <f t="array" ref="I483">IFERROR(IF(VLOOKUP(I$1,_xlfn.UNIQUE(_xlfn._xlws.FILTER(ARQUIVOS[REVISÃO],ARQUIVOS[DOCUMENTO]='MATRIZ DE REVISÃO'!$A483)),1,)=$B483,"VIGENTE","OBS"),IF(I$1&lt;$B483,"-",""))</f>
        <v>VIGENTE</v>
      </c>
      <c r="J483" s="21" t="str" cm="1">
        <f t="array" ref="J483">IFERROR(IF(VLOOKUP(J$1,_xlfn.UNIQUE(_xlfn._xlws.FILTER(ARQUIVOS[REVISÃO],ARQUIVOS[DOCUMENTO]='MATRIZ DE REVISÃO'!$A483)),1,)=$B483,"VIGENTE","OBS"),IF(J$1&lt;$B483,"-",""))</f>
        <v/>
      </c>
      <c r="K483" s="21" t="str" cm="1">
        <f t="array" ref="K483">IFERROR(IF(VLOOKUP(K$1,_xlfn.UNIQUE(_xlfn._xlws.FILTER(ARQUIVOS[REVISÃO],ARQUIVOS[DOCUMENTO]='MATRIZ DE REVISÃO'!$A483)),1,)=$B483,"VIGENTE","OBS"),IF(K$1&lt;$B483,"-",""))</f>
        <v/>
      </c>
      <c r="L483" s="21" t="str" cm="1">
        <f t="array" ref="L483">IFERROR(IF(VLOOKUP(L$1,_xlfn.UNIQUE(_xlfn._xlws.FILTER(ARQUIVOS[REVISÃO],ARQUIVOS[DOCUMENTO]='MATRIZ DE REVISÃO'!$A483)),1,)=$B483,"VIGENTE","OBS"),IF(L$1&lt;$B483,"-",""))</f>
        <v/>
      </c>
      <c r="M483" s="21" t="str" cm="1">
        <f t="array" ref="M483">IFERROR(IF(VLOOKUP(M$1,_xlfn.UNIQUE(_xlfn._xlws.FILTER(ARQUIVOS[REVISÃO],ARQUIVOS[DOCUMENTO]='MATRIZ DE REVISÃO'!$A483)),1,)=$B483,"VIGENTE","OBS"),IF(M$1&lt;$B483,"-",""))</f>
        <v/>
      </c>
      <c r="N483" s="21" t="str" cm="1">
        <f t="array" ref="N483">IFERROR(IF(VLOOKUP(N$1,_xlfn.UNIQUE(_xlfn._xlws.FILTER(ARQUIVOS[REVISÃO],ARQUIVOS[DOCUMENTO]='MATRIZ DE REVISÃO'!$A483)),1,)=$B483,"VIGENTE","OBS"),IF(N$1&lt;$B483,"-",""))</f>
        <v/>
      </c>
      <c r="O483" s="22" t="str" cm="1">
        <f t="array" ref="O483">IFERROR(IF(VLOOKUP(O$1,_xlfn.UNIQUE(_xlfn._xlws.FILTER(ARQUIVOS[REVISÃO],ARQUIVOS[DOCUMENTO]='MATRIZ DE REVISÃO'!$A483)),1,)=$B483,"VIGENTE","OBS"),IF(O$1&lt;$B483,"-",""))</f>
        <v/>
      </c>
      <c r="P483" t="str" cm="1">
        <f t="array" ref="P483">IFERROR(IF(VLOOKUP(P$1,_xlfn.UNIQUE(_xlfn._xlws.FILTER(ARQUIVOS[REVISÃO],ARQUIVOS[DOCUMENTO]='MATRIZ DE REVISÃO'!$A483)),1,)=$B483,"VIGENTE","OBS"),IF(P$1&lt;$B483,"-",""))</f>
        <v/>
      </c>
      <c r="Q483" t="str" cm="1">
        <f t="array" ref="Q483">IFERROR(IF(VLOOKUP(Q$1,_xlfn.UNIQUE(_xlfn._xlws.FILTER(ARQUIVOS[REVISÃO],ARQUIVOS[DOCUMENTO]='MATRIZ DE REVISÃO'!$A483)),1,)=$B483,"VIGENTE","OBS"),IF(Q$1&lt;$B483,"-",""))</f>
        <v/>
      </c>
      <c r="R483" t="str" cm="1">
        <f t="array" ref="R483">IFERROR(IF(VLOOKUP(R$1,_xlfn.UNIQUE(_xlfn._xlws.FILTER(ARQUIVOS[REVISÃO],ARQUIVOS[DOCUMENTO]='MATRIZ DE REVISÃO'!$A483)),1,)=$B483,"VIGENTE","OBS"),IF(R$1&lt;$B483,"-",""))</f>
        <v/>
      </c>
      <c r="S483" t="str" cm="1">
        <f t="array" ref="S483">IFERROR(IF(VLOOKUP(S$1,_xlfn.UNIQUE(_xlfn._xlws.FILTER(ARQUIVOS[REVISÃO],ARQUIVOS[DOCUMENTO]='MATRIZ DE REVISÃO'!$A483)),1,)=$B483,"VIGENTE","OBS"),IF(S$1&lt;$B483,"-",""))</f>
        <v/>
      </c>
    </row>
    <row r="484" spans="1:19" x14ac:dyDescent="0.3">
      <c r="A484" s="16" t="s">
        <v>3343</v>
      </c>
      <c r="B484" s="17" t="str">
        <f>_xlfn.XLOOKUP(A484,LD_01[DOCUMENTO],LD_01[REVISÃO])</f>
        <v>R01</v>
      </c>
      <c r="C484" s="17" t="s">
        <v>4321</v>
      </c>
      <c r="D484" s="21" t="str" cm="1">
        <f t="array" ref="D484">IFERROR(IF(VLOOKUP(D$1,_xlfn.UNIQUE(_xlfn._xlws.FILTER(ARQUIVOS[REVISÃO],ARQUIVOS[DOCUMENTO]='MATRIZ DE REVISÃO'!$A484)),1,)=$B484,"VIGENTE","OBS"),IF(D$1&lt;$B484,"-",""))</f>
        <v>-</v>
      </c>
      <c r="E484" s="21" t="str" cm="1">
        <f t="array" ref="E484">IFERROR(IF(VLOOKUP(E$1,_xlfn.UNIQUE(_xlfn._xlws.FILTER(ARQUIVOS[REVISÃO],ARQUIVOS[DOCUMENTO]='MATRIZ DE REVISÃO'!$A484)),1,)=$B484,"VIGENTE","OBS"),IF(E$1&lt;$B484,"-",""))</f>
        <v>VIGENTE</v>
      </c>
      <c r="F484" s="21" t="str" cm="1">
        <f t="array" ref="F484">IFERROR(IF(VLOOKUP(F$1,_xlfn.UNIQUE(_xlfn._xlws.FILTER(ARQUIVOS[REVISÃO],ARQUIVOS[DOCUMENTO]='MATRIZ DE REVISÃO'!$A484)),1,)=$B484,"VIGENTE","OBS"),IF(F$1&lt;$B484,"-",""))</f>
        <v/>
      </c>
      <c r="G484" s="21" t="str" cm="1">
        <f t="array" ref="G484">IFERROR(IF(VLOOKUP(G$1,_xlfn.UNIQUE(_xlfn._xlws.FILTER(ARQUIVOS[REVISÃO],ARQUIVOS[DOCUMENTO]='MATRIZ DE REVISÃO'!$A484)),1,)=$B484,"VIGENTE","OBS"),IF(G$1&lt;$B484,"-",""))</f>
        <v/>
      </c>
      <c r="H484" s="21" t="str" cm="1">
        <f t="array" ref="H484">IFERROR(IF(VLOOKUP(H$1,_xlfn.UNIQUE(_xlfn._xlws.FILTER(ARQUIVOS[REVISÃO],ARQUIVOS[DOCUMENTO]='MATRIZ DE REVISÃO'!$A484)),1,)=$B484,"VIGENTE","OBS"),IF(H$1&lt;$B484,"-",""))</f>
        <v/>
      </c>
      <c r="I484" s="21" t="str" cm="1">
        <f t="array" ref="I484">IFERROR(IF(VLOOKUP(I$1,_xlfn.UNIQUE(_xlfn._xlws.FILTER(ARQUIVOS[REVISÃO],ARQUIVOS[DOCUMENTO]='MATRIZ DE REVISÃO'!$A484)),1,)=$B484,"VIGENTE","OBS"),IF(I$1&lt;$B484,"-",""))</f>
        <v/>
      </c>
      <c r="J484" s="21" t="str" cm="1">
        <f t="array" ref="J484">IFERROR(IF(VLOOKUP(J$1,_xlfn.UNIQUE(_xlfn._xlws.FILTER(ARQUIVOS[REVISÃO],ARQUIVOS[DOCUMENTO]='MATRIZ DE REVISÃO'!$A484)),1,)=$B484,"VIGENTE","OBS"),IF(J$1&lt;$B484,"-",""))</f>
        <v/>
      </c>
      <c r="K484" s="21" t="str" cm="1">
        <f t="array" ref="K484">IFERROR(IF(VLOOKUP(K$1,_xlfn.UNIQUE(_xlfn._xlws.FILTER(ARQUIVOS[REVISÃO],ARQUIVOS[DOCUMENTO]='MATRIZ DE REVISÃO'!$A484)),1,)=$B484,"VIGENTE","OBS"),IF(K$1&lt;$B484,"-",""))</f>
        <v/>
      </c>
      <c r="L484" s="21" t="str" cm="1">
        <f t="array" ref="L484">IFERROR(IF(VLOOKUP(L$1,_xlfn.UNIQUE(_xlfn._xlws.FILTER(ARQUIVOS[REVISÃO],ARQUIVOS[DOCUMENTO]='MATRIZ DE REVISÃO'!$A484)),1,)=$B484,"VIGENTE","OBS"),IF(L$1&lt;$B484,"-",""))</f>
        <v/>
      </c>
      <c r="M484" s="21" t="str" cm="1">
        <f t="array" ref="M484">IFERROR(IF(VLOOKUP(M$1,_xlfn.UNIQUE(_xlfn._xlws.FILTER(ARQUIVOS[REVISÃO],ARQUIVOS[DOCUMENTO]='MATRIZ DE REVISÃO'!$A484)),1,)=$B484,"VIGENTE","OBS"),IF(M$1&lt;$B484,"-",""))</f>
        <v/>
      </c>
      <c r="N484" s="21" t="str" cm="1">
        <f t="array" ref="N484">IFERROR(IF(VLOOKUP(N$1,_xlfn.UNIQUE(_xlfn._xlws.FILTER(ARQUIVOS[REVISÃO],ARQUIVOS[DOCUMENTO]='MATRIZ DE REVISÃO'!$A484)),1,)=$B484,"VIGENTE","OBS"),IF(N$1&lt;$B484,"-",""))</f>
        <v/>
      </c>
      <c r="O484" s="22" t="str" cm="1">
        <f t="array" ref="O484">IFERROR(IF(VLOOKUP(O$1,_xlfn.UNIQUE(_xlfn._xlws.FILTER(ARQUIVOS[REVISÃO],ARQUIVOS[DOCUMENTO]='MATRIZ DE REVISÃO'!$A484)),1,)=$B484,"VIGENTE","OBS"),IF(O$1&lt;$B484,"-",""))</f>
        <v/>
      </c>
      <c r="P484" t="str" cm="1">
        <f t="array" ref="P484">IFERROR(IF(VLOOKUP(P$1,_xlfn.UNIQUE(_xlfn._xlws.FILTER(ARQUIVOS[REVISÃO],ARQUIVOS[DOCUMENTO]='MATRIZ DE REVISÃO'!$A484)),1,)=$B484,"VIGENTE","OBS"),IF(P$1&lt;$B484,"-",""))</f>
        <v/>
      </c>
      <c r="Q484" t="str" cm="1">
        <f t="array" ref="Q484">IFERROR(IF(VLOOKUP(Q$1,_xlfn.UNIQUE(_xlfn._xlws.FILTER(ARQUIVOS[REVISÃO],ARQUIVOS[DOCUMENTO]='MATRIZ DE REVISÃO'!$A484)),1,)=$B484,"VIGENTE","OBS"),IF(Q$1&lt;$B484,"-",""))</f>
        <v/>
      </c>
      <c r="R484" t="str" cm="1">
        <f t="array" ref="R484">IFERROR(IF(VLOOKUP(R$1,_xlfn.UNIQUE(_xlfn._xlws.FILTER(ARQUIVOS[REVISÃO],ARQUIVOS[DOCUMENTO]='MATRIZ DE REVISÃO'!$A484)),1,)=$B484,"VIGENTE","OBS"),IF(R$1&lt;$B484,"-",""))</f>
        <v/>
      </c>
      <c r="S484" t="str" cm="1">
        <f t="array" ref="S484">IFERROR(IF(VLOOKUP(S$1,_xlfn.UNIQUE(_xlfn._xlws.FILTER(ARQUIVOS[REVISÃO],ARQUIVOS[DOCUMENTO]='MATRIZ DE REVISÃO'!$A484)),1,)=$B484,"VIGENTE","OBS"),IF(S$1&lt;$B484,"-",""))</f>
        <v/>
      </c>
    </row>
    <row r="485" spans="1:19" x14ac:dyDescent="0.3">
      <c r="A485" s="16" t="s">
        <v>3344</v>
      </c>
      <c r="B485" s="17" t="str">
        <f>_xlfn.XLOOKUP(A485,LD_01[DOCUMENTO],LD_01[REVISÃO])</f>
        <v>R01</v>
      </c>
      <c r="C485" s="17" t="s">
        <v>4321</v>
      </c>
      <c r="D485" s="21" t="str" cm="1">
        <f t="array" ref="D485">IFERROR(IF(VLOOKUP(D$1,_xlfn.UNIQUE(_xlfn._xlws.FILTER(ARQUIVOS[REVISÃO],ARQUIVOS[DOCUMENTO]='MATRIZ DE REVISÃO'!$A485)),1,)=$B485,"VIGENTE","OBS"),IF(D$1&lt;$B485,"-",""))</f>
        <v>-</v>
      </c>
      <c r="E485" s="21" t="str" cm="1">
        <f t="array" ref="E485">IFERROR(IF(VLOOKUP(E$1,_xlfn.UNIQUE(_xlfn._xlws.FILTER(ARQUIVOS[REVISÃO],ARQUIVOS[DOCUMENTO]='MATRIZ DE REVISÃO'!$A485)),1,)=$B485,"VIGENTE","OBS"),IF(E$1&lt;$B485,"-",""))</f>
        <v>VIGENTE</v>
      </c>
      <c r="F485" s="21" t="str" cm="1">
        <f t="array" ref="F485">IFERROR(IF(VLOOKUP(F$1,_xlfn.UNIQUE(_xlfn._xlws.FILTER(ARQUIVOS[REVISÃO],ARQUIVOS[DOCUMENTO]='MATRIZ DE REVISÃO'!$A485)),1,)=$B485,"VIGENTE","OBS"),IF(F$1&lt;$B485,"-",""))</f>
        <v/>
      </c>
      <c r="G485" s="21" t="str" cm="1">
        <f t="array" ref="G485">IFERROR(IF(VLOOKUP(G$1,_xlfn.UNIQUE(_xlfn._xlws.FILTER(ARQUIVOS[REVISÃO],ARQUIVOS[DOCUMENTO]='MATRIZ DE REVISÃO'!$A485)),1,)=$B485,"VIGENTE","OBS"),IF(G$1&lt;$B485,"-",""))</f>
        <v/>
      </c>
      <c r="H485" s="21" t="str" cm="1">
        <f t="array" ref="H485">IFERROR(IF(VLOOKUP(H$1,_xlfn.UNIQUE(_xlfn._xlws.FILTER(ARQUIVOS[REVISÃO],ARQUIVOS[DOCUMENTO]='MATRIZ DE REVISÃO'!$A485)),1,)=$B485,"VIGENTE","OBS"),IF(H$1&lt;$B485,"-",""))</f>
        <v/>
      </c>
      <c r="I485" s="21" t="str" cm="1">
        <f t="array" ref="I485">IFERROR(IF(VLOOKUP(I$1,_xlfn.UNIQUE(_xlfn._xlws.FILTER(ARQUIVOS[REVISÃO],ARQUIVOS[DOCUMENTO]='MATRIZ DE REVISÃO'!$A485)),1,)=$B485,"VIGENTE","OBS"),IF(I$1&lt;$B485,"-",""))</f>
        <v/>
      </c>
      <c r="J485" s="21" t="str" cm="1">
        <f t="array" ref="J485">IFERROR(IF(VLOOKUP(J$1,_xlfn.UNIQUE(_xlfn._xlws.FILTER(ARQUIVOS[REVISÃO],ARQUIVOS[DOCUMENTO]='MATRIZ DE REVISÃO'!$A485)),1,)=$B485,"VIGENTE","OBS"),IF(J$1&lt;$B485,"-",""))</f>
        <v/>
      </c>
      <c r="K485" s="21" t="str" cm="1">
        <f t="array" ref="K485">IFERROR(IF(VLOOKUP(K$1,_xlfn.UNIQUE(_xlfn._xlws.FILTER(ARQUIVOS[REVISÃO],ARQUIVOS[DOCUMENTO]='MATRIZ DE REVISÃO'!$A485)),1,)=$B485,"VIGENTE","OBS"),IF(K$1&lt;$B485,"-",""))</f>
        <v/>
      </c>
      <c r="L485" s="21" t="str" cm="1">
        <f t="array" ref="L485">IFERROR(IF(VLOOKUP(L$1,_xlfn.UNIQUE(_xlfn._xlws.FILTER(ARQUIVOS[REVISÃO],ARQUIVOS[DOCUMENTO]='MATRIZ DE REVISÃO'!$A485)),1,)=$B485,"VIGENTE","OBS"),IF(L$1&lt;$B485,"-",""))</f>
        <v/>
      </c>
      <c r="M485" s="21" t="str" cm="1">
        <f t="array" ref="M485">IFERROR(IF(VLOOKUP(M$1,_xlfn.UNIQUE(_xlfn._xlws.FILTER(ARQUIVOS[REVISÃO],ARQUIVOS[DOCUMENTO]='MATRIZ DE REVISÃO'!$A485)),1,)=$B485,"VIGENTE","OBS"),IF(M$1&lt;$B485,"-",""))</f>
        <v/>
      </c>
      <c r="N485" s="21" t="str" cm="1">
        <f t="array" ref="N485">IFERROR(IF(VLOOKUP(N$1,_xlfn.UNIQUE(_xlfn._xlws.FILTER(ARQUIVOS[REVISÃO],ARQUIVOS[DOCUMENTO]='MATRIZ DE REVISÃO'!$A485)),1,)=$B485,"VIGENTE","OBS"),IF(N$1&lt;$B485,"-",""))</f>
        <v/>
      </c>
      <c r="O485" s="22" t="str" cm="1">
        <f t="array" ref="O485">IFERROR(IF(VLOOKUP(O$1,_xlfn.UNIQUE(_xlfn._xlws.FILTER(ARQUIVOS[REVISÃO],ARQUIVOS[DOCUMENTO]='MATRIZ DE REVISÃO'!$A485)),1,)=$B485,"VIGENTE","OBS"),IF(O$1&lt;$B485,"-",""))</f>
        <v/>
      </c>
      <c r="P485" t="str" cm="1">
        <f t="array" ref="P485">IFERROR(IF(VLOOKUP(P$1,_xlfn.UNIQUE(_xlfn._xlws.FILTER(ARQUIVOS[REVISÃO],ARQUIVOS[DOCUMENTO]='MATRIZ DE REVISÃO'!$A485)),1,)=$B485,"VIGENTE","OBS"),IF(P$1&lt;$B485,"-",""))</f>
        <v/>
      </c>
      <c r="Q485" t="str" cm="1">
        <f t="array" ref="Q485">IFERROR(IF(VLOOKUP(Q$1,_xlfn.UNIQUE(_xlfn._xlws.FILTER(ARQUIVOS[REVISÃO],ARQUIVOS[DOCUMENTO]='MATRIZ DE REVISÃO'!$A485)),1,)=$B485,"VIGENTE","OBS"),IF(Q$1&lt;$B485,"-",""))</f>
        <v/>
      </c>
      <c r="R485" t="str" cm="1">
        <f t="array" ref="R485">IFERROR(IF(VLOOKUP(R$1,_xlfn.UNIQUE(_xlfn._xlws.FILTER(ARQUIVOS[REVISÃO],ARQUIVOS[DOCUMENTO]='MATRIZ DE REVISÃO'!$A485)),1,)=$B485,"VIGENTE","OBS"),IF(R$1&lt;$B485,"-",""))</f>
        <v/>
      </c>
      <c r="S485" t="str" cm="1">
        <f t="array" ref="S485">IFERROR(IF(VLOOKUP(S$1,_xlfn.UNIQUE(_xlfn._xlws.FILTER(ARQUIVOS[REVISÃO],ARQUIVOS[DOCUMENTO]='MATRIZ DE REVISÃO'!$A485)),1,)=$B485,"VIGENTE","OBS"),IF(S$1&lt;$B485,"-",""))</f>
        <v/>
      </c>
    </row>
    <row r="486" spans="1:19" x14ac:dyDescent="0.3">
      <c r="A486" s="16" t="s">
        <v>3345</v>
      </c>
      <c r="B486" s="17" t="str">
        <f>_xlfn.XLOOKUP(A486,LD_01[DOCUMENTO],LD_01[REVISÃO])</f>
        <v>R01</v>
      </c>
      <c r="C486" s="17" t="s">
        <v>4321</v>
      </c>
      <c r="D486" s="21" t="str" cm="1">
        <f t="array" ref="D486">IFERROR(IF(VLOOKUP(D$1,_xlfn.UNIQUE(_xlfn._xlws.FILTER(ARQUIVOS[REVISÃO],ARQUIVOS[DOCUMENTO]='MATRIZ DE REVISÃO'!$A486)),1,)=$B486,"VIGENTE","OBS"),IF(D$1&lt;$B486,"-",""))</f>
        <v>-</v>
      </c>
      <c r="E486" s="21" t="str" cm="1">
        <f t="array" ref="E486">IFERROR(IF(VLOOKUP(E$1,_xlfn.UNIQUE(_xlfn._xlws.FILTER(ARQUIVOS[REVISÃO],ARQUIVOS[DOCUMENTO]='MATRIZ DE REVISÃO'!$A486)),1,)=$B486,"VIGENTE","OBS"),IF(E$1&lt;$B486,"-",""))</f>
        <v>VIGENTE</v>
      </c>
      <c r="F486" s="21" t="str" cm="1">
        <f t="array" ref="F486">IFERROR(IF(VLOOKUP(F$1,_xlfn.UNIQUE(_xlfn._xlws.FILTER(ARQUIVOS[REVISÃO],ARQUIVOS[DOCUMENTO]='MATRIZ DE REVISÃO'!$A486)),1,)=$B486,"VIGENTE","OBS"),IF(F$1&lt;$B486,"-",""))</f>
        <v/>
      </c>
      <c r="G486" s="21" t="str" cm="1">
        <f t="array" ref="G486">IFERROR(IF(VLOOKUP(G$1,_xlfn.UNIQUE(_xlfn._xlws.FILTER(ARQUIVOS[REVISÃO],ARQUIVOS[DOCUMENTO]='MATRIZ DE REVISÃO'!$A486)),1,)=$B486,"VIGENTE","OBS"),IF(G$1&lt;$B486,"-",""))</f>
        <v/>
      </c>
      <c r="H486" s="21" t="str" cm="1">
        <f t="array" ref="H486">IFERROR(IF(VLOOKUP(H$1,_xlfn.UNIQUE(_xlfn._xlws.FILTER(ARQUIVOS[REVISÃO],ARQUIVOS[DOCUMENTO]='MATRIZ DE REVISÃO'!$A486)),1,)=$B486,"VIGENTE","OBS"),IF(H$1&lt;$B486,"-",""))</f>
        <v/>
      </c>
      <c r="I486" s="21" t="str" cm="1">
        <f t="array" ref="I486">IFERROR(IF(VLOOKUP(I$1,_xlfn.UNIQUE(_xlfn._xlws.FILTER(ARQUIVOS[REVISÃO],ARQUIVOS[DOCUMENTO]='MATRIZ DE REVISÃO'!$A486)),1,)=$B486,"VIGENTE","OBS"),IF(I$1&lt;$B486,"-",""))</f>
        <v/>
      </c>
      <c r="J486" s="21" t="str" cm="1">
        <f t="array" ref="J486">IFERROR(IF(VLOOKUP(J$1,_xlfn.UNIQUE(_xlfn._xlws.FILTER(ARQUIVOS[REVISÃO],ARQUIVOS[DOCUMENTO]='MATRIZ DE REVISÃO'!$A486)),1,)=$B486,"VIGENTE","OBS"),IF(J$1&lt;$B486,"-",""))</f>
        <v/>
      </c>
      <c r="K486" s="21" t="str" cm="1">
        <f t="array" ref="K486">IFERROR(IF(VLOOKUP(K$1,_xlfn.UNIQUE(_xlfn._xlws.FILTER(ARQUIVOS[REVISÃO],ARQUIVOS[DOCUMENTO]='MATRIZ DE REVISÃO'!$A486)),1,)=$B486,"VIGENTE","OBS"),IF(K$1&lt;$B486,"-",""))</f>
        <v/>
      </c>
      <c r="L486" s="21" t="str" cm="1">
        <f t="array" ref="L486">IFERROR(IF(VLOOKUP(L$1,_xlfn.UNIQUE(_xlfn._xlws.FILTER(ARQUIVOS[REVISÃO],ARQUIVOS[DOCUMENTO]='MATRIZ DE REVISÃO'!$A486)),1,)=$B486,"VIGENTE","OBS"),IF(L$1&lt;$B486,"-",""))</f>
        <v/>
      </c>
      <c r="M486" s="21" t="str" cm="1">
        <f t="array" ref="M486">IFERROR(IF(VLOOKUP(M$1,_xlfn.UNIQUE(_xlfn._xlws.FILTER(ARQUIVOS[REVISÃO],ARQUIVOS[DOCUMENTO]='MATRIZ DE REVISÃO'!$A486)),1,)=$B486,"VIGENTE","OBS"),IF(M$1&lt;$B486,"-",""))</f>
        <v/>
      </c>
      <c r="N486" s="21" t="str" cm="1">
        <f t="array" ref="N486">IFERROR(IF(VLOOKUP(N$1,_xlfn.UNIQUE(_xlfn._xlws.FILTER(ARQUIVOS[REVISÃO],ARQUIVOS[DOCUMENTO]='MATRIZ DE REVISÃO'!$A486)),1,)=$B486,"VIGENTE","OBS"),IF(N$1&lt;$B486,"-",""))</f>
        <v/>
      </c>
      <c r="O486" s="22" t="str" cm="1">
        <f t="array" ref="O486">IFERROR(IF(VLOOKUP(O$1,_xlfn.UNIQUE(_xlfn._xlws.FILTER(ARQUIVOS[REVISÃO],ARQUIVOS[DOCUMENTO]='MATRIZ DE REVISÃO'!$A486)),1,)=$B486,"VIGENTE","OBS"),IF(O$1&lt;$B486,"-",""))</f>
        <v/>
      </c>
      <c r="P486" t="str" cm="1">
        <f t="array" ref="P486">IFERROR(IF(VLOOKUP(P$1,_xlfn.UNIQUE(_xlfn._xlws.FILTER(ARQUIVOS[REVISÃO],ARQUIVOS[DOCUMENTO]='MATRIZ DE REVISÃO'!$A486)),1,)=$B486,"VIGENTE","OBS"),IF(P$1&lt;$B486,"-",""))</f>
        <v/>
      </c>
      <c r="Q486" t="str" cm="1">
        <f t="array" ref="Q486">IFERROR(IF(VLOOKUP(Q$1,_xlfn.UNIQUE(_xlfn._xlws.FILTER(ARQUIVOS[REVISÃO],ARQUIVOS[DOCUMENTO]='MATRIZ DE REVISÃO'!$A486)),1,)=$B486,"VIGENTE","OBS"),IF(Q$1&lt;$B486,"-",""))</f>
        <v/>
      </c>
      <c r="R486" t="str" cm="1">
        <f t="array" ref="R486">IFERROR(IF(VLOOKUP(R$1,_xlfn.UNIQUE(_xlfn._xlws.FILTER(ARQUIVOS[REVISÃO],ARQUIVOS[DOCUMENTO]='MATRIZ DE REVISÃO'!$A486)),1,)=$B486,"VIGENTE","OBS"),IF(R$1&lt;$B486,"-",""))</f>
        <v/>
      </c>
      <c r="S486" t="str" cm="1">
        <f t="array" ref="S486">IFERROR(IF(VLOOKUP(S$1,_xlfn.UNIQUE(_xlfn._xlws.FILTER(ARQUIVOS[REVISÃO],ARQUIVOS[DOCUMENTO]='MATRIZ DE REVISÃO'!$A486)),1,)=$B486,"VIGENTE","OBS"),IF(S$1&lt;$B486,"-",""))</f>
        <v/>
      </c>
    </row>
    <row r="487" spans="1:19" x14ac:dyDescent="0.3">
      <c r="A487" s="16" t="s">
        <v>3346</v>
      </c>
      <c r="B487" s="17" t="str">
        <f>_xlfn.XLOOKUP(A487,LD_01[DOCUMENTO],LD_01[REVISÃO])</f>
        <v>R01</v>
      </c>
      <c r="C487" s="17" t="s">
        <v>4321</v>
      </c>
      <c r="D487" s="21" t="str" cm="1">
        <f t="array" ref="D487">IFERROR(IF(VLOOKUP(D$1,_xlfn.UNIQUE(_xlfn._xlws.FILTER(ARQUIVOS[REVISÃO],ARQUIVOS[DOCUMENTO]='MATRIZ DE REVISÃO'!$A487)),1,)=$B487,"VIGENTE","OBS"),IF(D$1&lt;$B487,"-",""))</f>
        <v>-</v>
      </c>
      <c r="E487" s="21" t="str" cm="1">
        <f t="array" ref="E487">IFERROR(IF(VLOOKUP(E$1,_xlfn.UNIQUE(_xlfn._xlws.FILTER(ARQUIVOS[REVISÃO],ARQUIVOS[DOCUMENTO]='MATRIZ DE REVISÃO'!$A487)),1,)=$B487,"VIGENTE","OBS"),IF(E$1&lt;$B487,"-",""))</f>
        <v>VIGENTE</v>
      </c>
      <c r="F487" s="21" t="str" cm="1">
        <f t="array" ref="F487">IFERROR(IF(VLOOKUP(F$1,_xlfn.UNIQUE(_xlfn._xlws.FILTER(ARQUIVOS[REVISÃO],ARQUIVOS[DOCUMENTO]='MATRIZ DE REVISÃO'!$A487)),1,)=$B487,"VIGENTE","OBS"),IF(F$1&lt;$B487,"-",""))</f>
        <v/>
      </c>
      <c r="G487" s="21" t="str" cm="1">
        <f t="array" ref="G487">IFERROR(IF(VLOOKUP(G$1,_xlfn.UNIQUE(_xlfn._xlws.FILTER(ARQUIVOS[REVISÃO],ARQUIVOS[DOCUMENTO]='MATRIZ DE REVISÃO'!$A487)),1,)=$B487,"VIGENTE","OBS"),IF(G$1&lt;$B487,"-",""))</f>
        <v/>
      </c>
      <c r="H487" s="21" t="str" cm="1">
        <f t="array" ref="H487">IFERROR(IF(VLOOKUP(H$1,_xlfn.UNIQUE(_xlfn._xlws.FILTER(ARQUIVOS[REVISÃO],ARQUIVOS[DOCUMENTO]='MATRIZ DE REVISÃO'!$A487)),1,)=$B487,"VIGENTE","OBS"),IF(H$1&lt;$B487,"-",""))</f>
        <v/>
      </c>
      <c r="I487" s="21" t="str" cm="1">
        <f t="array" ref="I487">IFERROR(IF(VLOOKUP(I$1,_xlfn.UNIQUE(_xlfn._xlws.FILTER(ARQUIVOS[REVISÃO],ARQUIVOS[DOCUMENTO]='MATRIZ DE REVISÃO'!$A487)),1,)=$B487,"VIGENTE","OBS"),IF(I$1&lt;$B487,"-",""))</f>
        <v/>
      </c>
      <c r="J487" s="21" t="str" cm="1">
        <f t="array" ref="J487">IFERROR(IF(VLOOKUP(J$1,_xlfn.UNIQUE(_xlfn._xlws.FILTER(ARQUIVOS[REVISÃO],ARQUIVOS[DOCUMENTO]='MATRIZ DE REVISÃO'!$A487)),1,)=$B487,"VIGENTE","OBS"),IF(J$1&lt;$B487,"-",""))</f>
        <v/>
      </c>
      <c r="K487" s="21" t="str" cm="1">
        <f t="array" ref="K487">IFERROR(IF(VLOOKUP(K$1,_xlfn.UNIQUE(_xlfn._xlws.FILTER(ARQUIVOS[REVISÃO],ARQUIVOS[DOCUMENTO]='MATRIZ DE REVISÃO'!$A487)),1,)=$B487,"VIGENTE","OBS"),IF(K$1&lt;$B487,"-",""))</f>
        <v/>
      </c>
      <c r="L487" s="21" t="str" cm="1">
        <f t="array" ref="L487">IFERROR(IF(VLOOKUP(L$1,_xlfn.UNIQUE(_xlfn._xlws.FILTER(ARQUIVOS[REVISÃO],ARQUIVOS[DOCUMENTO]='MATRIZ DE REVISÃO'!$A487)),1,)=$B487,"VIGENTE","OBS"),IF(L$1&lt;$B487,"-",""))</f>
        <v/>
      </c>
      <c r="M487" s="21" t="str" cm="1">
        <f t="array" ref="M487">IFERROR(IF(VLOOKUP(M$1,_xlfn.UNIQUE(_xlfn._xlws.FILTER(ARQUIVOS[REVISÃO],ARQUIVOS[DOCUMENTO]='MATRIZ DE REVISÃO'!$A487)),1,)=$B487,"VIGENTE","OBS"),IF(M$1&lt;$B487,"-",""))</f>
        <v/>
      </c>
      <c r="N487" s="21" t="str" cm="1">
        <f t="array" ref="N487">IFERROR(IF(VLOOKUP(N$1,_xlfn.UNIQUE(_xlfn._xlws.FILTER(ARQUIVOS[REVISÃO],ARQUIVOS[DOCUMENTO]='MATRIZ DE REVISÃO'!$A487)),1,)=$B487,"VIGENTE","OBS"),IF(N$1&lt;$B487,"-",""))</f>
        <v/>
      </c>
      <c r="O487" s="22" t="str" cm="1">
        <f t="array" ref="O487">IFERROR(IF(VLOOKUP(O$1,_xlfn.UNIQUE(_xlfn._xlws.FILTER(ARQUIVOS[REVISÃO],ARQUIVOS[DOCUMENTO]='MATRIZ DE REVISÃO'!$A487)),1,)=$B487,"VIGENTE","OBS"),IF(O$1&lt;$B487,"-",""))</f>
        <v/>
      </c>
      <c r="P487" t="str" cm="1">
        <f t="array" ref="P487">IFERROR(IF(VLOOKUP(P$1,_xlfn.UNIQUE(_xlfn._xlws.FILTER(ARQUIVOS[REVISÃO],ARQUIVOS[DOCUMENTO]='MATRIZ DE REVISÃO'!$A487)),1,)=$B487,"VIGENTE","OBS"),IF(P$1&lt;$B487,"-",""))</f>
        <v/>
      </c>
      <c r="Q487" t="str" cm="1">
        <f t="array" ref="Q487">IFERROR(IF(VLOOKUP(Q$1,_xlfn.UNIQUE(_xlfn._xlws.FILTER(ARQUIVOS[REVISÃO],ARQUIVOS[DOCUMENTO]='MATRIZ DE REVISÃO'!$A487)),1,)=$B487,"VIGENTE","OBS"),IF(Q$1&lt;$B487,"-",""))</f>
        <v/>
      </c>
      <c r="R487" t="str" cm="1">
        <f t="array" ref="R487">IFERROR(IF(VLOOKUP(R$1,_xlfn.UNIQUE(_xlfn._xlws.FILTER(ARQUIVOS[REVISÃO],ARQUIVOS[DOCUMENTO]='MATRIZ DE REVISÃO'!$A487)),1,)=$B487,"VIGENTE","OBS"),IF(R$1&lt;$B487,"-",""))</f>
        <v/>
      </c>
      <c r="S487" t="str" cm="1">
        <f t="array" ref="S487">IFERROR(IF(VLOOKUP(S$1,_xlfn.UNIQUE(_xlfn._xlws.FILTER(ARQUIVOS[REVISÃO],ARQUIVOS[DOCUMENTO]='MATRIZ DE REVISÃO'!$A487)),1,)=$B487,"VIGENTE","OBS"),IF(S$1&lt;$B487,"-",""))</f>
        <v/>
      </c>
    </row>
    <row r="488" spans="1:19" x14ac:dyDescent="0.3">
      <c r="A488" s="16" t="s">
        <v>3347</v>
      </c>
      <c r="B488" s="17" t="str">
        <f>_xlfn.XLOOKUP(A488,LD_01[DOCUMENTO],LD_01[REVISÃO])</f>
        <v>R01</v>
      </c>
      <c r="C488" s="17" t="s">
        <v>4321</v>
      </c>
      <c r="D488" s="21" t="str" cm="1">
        <f t="array" ref="D488">IFERROR(IF(VLOOKUP(D$1,_xlfn.UNIQUE(_xlfn._xlws.FILTER(ARQUIVOS[REVISÃO],ARQUIVOS[DOCUMENTO]='MATRIZ DE REVISÃO'!$A488)),1,)=$B488,"VIGENTE","OBS"),IF(D$1&lt;$B488,"-",""))</f>
        <v>-</v>
      </c>
      <c r="E488" s="21" t="str" cm="1">
        <f t="array" ref="E488">IFERROR(IF(VLOOKUP(E$1,_xlfn.UNIQUE(_xlfn._xlws.FILTER(ARQUIVOS[REVISÃO],ARQUIVOS[DOCUMENTO]='MATRIZ DE REVISÃO'!$A488)),1,)=$B488,"VIGENTE","OBS"),IF(E$1&lt;$B488,"-",""))</f>
        <v>VIGENTE</v>
      </c>
      <c r="F488" s="21" t="str" cm="1">
        <f t="array" ref="F488">IFERROR(IF(VLOOKUP(F$1,_xlfn.UNIQUE(_xlfn._xlws.FILTER(ARQUIVOS[REVISÃO],ARQUIVOS[DOCUMENTO]='MATRIZ DE REVISÃO'!$A488)),1,)=$B488,"VIGENTE","OBS"),IF(F$1&lt;$B488,"-",""))</f>
        <v/>
      </c>
      <c r="G488" s="21" t="str" cm="1">
        <f t="array" ref="G488">IFERROR(IF(VLOOKUP(G$1,_xlfn.UNIQUE(_xlfn._xlws.FILTER(ARQUIVOS[REVISÃO],ARQUIVOS[DOCUMENTO]='MATRIZ DE REVISÃO'!$A488)),1,)=$B488,"VIGENTE","OBS"),IF(G$1&lt;$B488,"-",""))</f>
        <v/>
      </c>
      <c r="H488" s="21" t="str" cm="1">
        <f t="array" ref="H488">IFERROR(IF(VLOOKUP(H$1,_xlfn.UNIQUE(_xlfn._xlws.FILTER(ARQUIVOS[REVISÃO],ARQUIVOS[DOCUMENTO]='MATRIZ DE REVISÃO'!$A488)),1,)=$B488,"VIGENTE","OBS"),IF(H$1&lt;$B488,"-",""))</f>
        <v/>
      </c>
      <c r="I488" s="21" t="str" cm="1">
        <f t="array" ref="I488">IFERROR(IF(VLOOKUP(I$1,_xlfn.UNIQUE(_xlfn._xlws.FILTER(ARQUIVOS[REVISÃO],ARQUIVOS[DOCUMENTO]='MATRIZ DE REVISÃO'!$A488)),1,)=$B488,"VIGENTE","OBS"),IF(I$1&lt;$B488,"-",""))</f>
        <v/>
      </c>
      <c r="J488" s="21" t="str" cm="1">
        <f t="array" ref="J488">IFERROR(IF(VLOOKUP(J$1,_xlfn.UNIQUE(_xlfn._xlws.FILTER(ARQUIVOS[REVISÃO],ARQUIVOS[DOCUMENTO]='MATRIZ DE REVISÃO'!$A488)),1,)=$B488,"VIGENTE","OBS"),IF(J$1&lt;$B488,"-",""))</f>
        <v/>
      </c>
      <c r="K488" s="21" t="str" cm="1">
        <f t="array" ref="K488">IFERROR(IF(VLOOKUP(K$1,_xlfn.UNIQUE(_xlfn._xlws.FILTER(ARQUIVOS[REVISÃO],ARQUIVOS[DOCUMENTO]='MATRIZ DE REVISÃO'!$A488)),1,)=$B488,"VIGENTE","OBS"),IF(K$1&lt;$B488,"-",""))</f>
        <v/>
      </c>
      <c r="L488" s="21" t="str" cm="1">
        <f t="array" ref="L488">IFERROR(IF(VLOOKUP(L$1,_xlfn.UNIQUE(_xlfn._xlws.FILTER(ARQUIVOS[REVISÃO],ARQUIVOS[DOCUMENTO]='MATRIZ DE REVISÃO'!$A488)),1,)=$B488,"VIGENTE","OBS"),IF(L$1&lt;$B488,"-",""))</f>
        <v/>
      </c>
      <c r="M488" s="21" t="str" cm="1">
        <f t="array" ref="M488">IFERROR(IF(VLOOKUP(M$1,_xlfn.UNIQUE(_xlfn._xlws.FILTER(ARQUIVOS[REVISÃO],ARQUIVOS[DOCUMENTO]='MATRIZ DE REVISÃO'!$A488)),1,)=$B488,"VIGENTE","OBS"),IF(M$1&lt;$B488,"-",""))</f>
        <v/>
      </c>
      <c r="N488" s="21" t="str" cm="1">
        <f t="array" ref="N488">IFERROR(IF(VLOOKUP(N$1,_xlfn.UNIQUE(_xlfn._xlws.FILTER(ARQUIVOS[REVISÃO],ARQUIVOS[DOCUMENTO]='MATRIZ DE REVISÃO'!$A488)),1,)=$B488,"VIGENTE","OBS"),IF(N$1&lt;$B488,"-",""))</f>
        <v/>
      </c>
      <c r="O488" s="22" t="str" cm="1">
        <f t="array" ref="O488">IFERROR(IF(VLOOKUP(O$1,_xlfn.UNIQUE(_xlfn._xlws.FILTER(ARQUIVOS[REVISÃO],ARQUIVOS[DOCUMENTO]='MATRIZ DE REVISÃO'!$A488)),1,)=$B488,"VIGENTE","OBS"),IF(O$1&lt;$B488,"-",""))</f>
        <v/>
      </c>
      <c r="P488" t="str" cm="1">
        <f t="array" ref="P488">IFERROR(IF(VLOOKUP(P$1,_xlfn.UNIQUE(_xlfn._xlws.FILTER(ARQUIVOS[REVISÃO],ARQUIVOS[DOCUMENTO]='MATRIZ DE REVISÃO'!$A488)),1,)=$B488,"VIGENTE","OBS"),IF(P$1&lt;$B488,"-",""))</f>
        <v/>
      </c>
      <c r="Q488" t="str" cm="1">
        <f t="array" ref="Q488">IFERROR(IF(VLOOKUP(Q$1,_xlfn.UNIQUE(_xlfn._xlws.FILTER(ARQUIVOS[REVISÃO],ARQUIVOS[DOCUMENTO]='MATRIZ DE REVISÃO'!$A488)),1,)=$B488,"VIGENTE","OBS"),IF(Q$1&lt;$B488,"-",""))</f>
        <v/>
      </c>
      <c r="R488" t="str" cm="1">
        <f t="array" ref="R488">IFERROR(IF(VLOOKUP(R$1,_xlfn.UNIQUE(_xlfn._xlws.FILTER(ARQUIVOS[REVISÃO],ARQUIVOS[DOCUMENTO]='MATRIZ DE REVISÃO'!$A488)),1,)=$B488,"VIGENTE","OBS"),IF(R$1&lt;$B488,"-",""))</f>
        <v/>
      </c>
      <c r="S488" t="str" cm="1">
        <f t="array" ref="S488">IFERROR(IF(VLOOKUP(S$1,_xlfn.UNIQUE(_xlfn._xlws.FILTER(ARQUIVOS[REVISÃO],ARQUIVOS[DOCUMENTO]='MATRIZ DE REVISÃO'!$A488)),1,)=$B488,"VIGENTE","OBS"),IF(S$1&lt;$B488,"-",""))</f>
        <v/>
      </c>
    </row>
    <row r="489" spans="1:19" x14ac:dyDescent="0.3">
      <c r="A489" s="16" t="s">
        <v>3348</v>
      </c>
      <c r="B489" s="17" t="str">
        <f>_xlfn.XLOOKUP(A489,LD_01[DOCUMENTO],LD_01[REVISÃO])</f>
        <v>R01</v>
      </c>
      <c r="C489" s="17" t="s">
        <v>4321</v>
      </c>
      <c r="D489" s="21" t="str" cm="1">
        <f t="array" ref="D489">IFERROR(IF(VLOOKUP(D$1,_xlfn.UNIQUE(_xlfn._xlws.FILTER(ARQUIVOS[REVISÃO],ARQUIVOS[DOCUMENTO]='MATRIZ DE REVISÃO'!$A489)),1,)=$B489,"VIGENTE","OBS"),IF(D$1&lt;$B489,"-",""))</f>
        <v>-</v>
      </c>
      <c r="E489" s="21" t="str" cm="1">
        <f t="array" ref="E489">IFERROR(IF(VLOOKUP(E$1,_xlfn.UNIQUE(_xlfn._xlws.FILTER(ARQUIVOS[REVISÃO],ARQUIVOS[DOCUMENTO]='MATRIZ DE REVISÃO'!$A489)),1,)=$B489,"VIGENTE","OBS"),IF(E$1&lt;$B489,"-",""))</f>
        <v>VIGENTE</v>
      </c>
      <c r="F489" s="21" t="str" cm="1">
        <f t="array" ref="F489">IFERROR(IF(VLOOKUP(F$1,_xlfn.UNIQUE(_xlfn._xlws.FILTER(ARQUIVOS[REVISÃO],ARQUIVOS[DOCUMENTO]='MATRIZ DE REVISÃO'!$A489)),1,)=$B489,"VIGENTE","OBS"),IF(F$1&lt;$B489,"-",""))</f>
        <v/>
      </c>
      <c r="G489" s="21" t="str" cm="1">
        <f t="array" ref="G489">IFERROR(IF(VLOOKUP(G$1,_xlfn.UNIQUE(_xlfn._xlws.FILTER(ARQUIVOS[REVISÃO],ARQUIVOS[DOCUMENTO]='MATRIZ DE REVISÃO'!$A489)),1,)=$B489,"VIGENTE","OBS"),IF(G$1&lt;$B489,"-",""))</f>
        <v/>
      </c>
      <c r="H489" s="21" t="str" cm="1">
        <f t="array" ref="H489">IFERROR(IF(VLOOKUP(H$1,_xlfn.UNIQUE(_xlfn._xlws.FILTER(ARQUIVOS[REVISÃO],ARQUIVOS[DOCUMENTO]='MATRIZ DE REVISÃO'!$A489)),1,)=$B489,"VIGENTE","OBS"),IF(H$1&lt;$B489,"-",""))</f>
        <v/>
      </c>
      <c r="I489" s="21" t="str" cm="1">
        <f t="array" ref="I489">IFERROR(IF(VLOOKUP(I$1,_xlfn.UNIQUE(_xlfn._xlws.FILTER(ARQUIVOS[REVISÃO],ARQUIVOS[DOCUMENTO]='MATRIZ DE REVISÃO'!$A489)),1,)=$B489,"VIGENTE","OBS"),IF(I$1&lt;$B489,"-",""))</f>
        <v/>
      </c>
      <c r="J489" s="21" t="str" cm="1">
        <f t="array" ref="J489">IFERROR(IF(VLOOKUP(J$1,_xlfn.UNIQUE(_xlfn._xlws.FILTER(ARQUIVOS[REVISÃO],ARQUIVOS[DOCUMENTO]='MATRIZ DE REVISÃO'!$A489)),1,)=$B489,"VIGENTE","OBS"),IF(J$1&lt;$B489,"-",""))</f>
        <v/>
      </c>
      <c r="K489" s="21" t="str" cm="1">
        <f t="array" ref="K489">IFERROR(IF(VLOOKUP(K$1,_xlfn.UNIQUE(_xlfn._xlws.FILTER(ARQUIVOS[REVISÃO],ARQUIVOS[DOCUMENTO]='MATRIZ DE REVISÃO'!$A489)),1,)=$B489,"VIGENTE","OBS"),IF(K$1&lt;$B489,"-",""))</f>
        <v/>
      </c>
      <c r="L489" s="21" t="str" cm="1">
        <f t="array" ref="L489">IFERROR(IF(VLOOKUP(L$1,_xlfn.UNIQUE(_xlfn._xlws.FILTER(ARQUIVOS[REVISÃO],ARQUIVOS[DOCUMENTO]='MATRIZ DE REVISÃO'!$A489)),1,)=$B489,"VIGENTE","OBS"),IF(L$1&lt;$B489,"-",""))</f>
        <v/>
      </c>
      <c r="M489" s="21" t="str" cm="1">
        <f t="array" ref="M489">IFERROR(IF(VLOOKUP(M$1,_xlfn.UNIQUE(_xlfn._xlws.FILTER(ARQUIVOS[REVISÃO],ARQUIVOS[DOCUMENTO]='MATRIZ DE REVISÃO'!$A489)),1,)=$B489,"VIGENTE","OBS"),IF(M$1&lt;$B489,"-",""))</f>
        <v/>
      </c>
      <c r="N489" s="21" t="str" cm="1">
        <f t="array" ref="N489">IFERROR(IF(VLOOKUP(N$1,_xlfn.UNIQUE(_xlfn._xlws.FILTER(ARQUIVOS[REVISÃO],ARQUIVOS[DOCUMENTO]='MATRIZ DE REVISÃO'!$A489)),1,)=$B489,"VIGENTE","OBS"),IF(N$1&lt;$B489,"-",""))</f>
        <v/>
      </c>
      <c r="O489" s="22" t="str" cm="1">
        <f t="array" ref="O489">IFERROR(IF(VLOOKUP(O$1,_xlfn.UNIQUE(_xlfn._xlws.FILTER(ARQUIVOS[REVISÃO],ARQUIVOS[DOCUMENTO]='MATRIZ DE REVISÃO'!$A489)),1,)=$B489,"VIGENTE","OBS"),IF(O$1&lt;$B489,"-",""))</f>
        <v/>
      </c>
      <c r="P489" t="str" cm="1">
        <f t="array" ref="P489">IFERROR(IF(VLOOKUP(P$1,_xlfn.UNIQUE(_xlfn._xlws.FILTER(ARQUIVOS[REVISÃO],ARQUIVOS[DOCUMENTO]='MATRIZ DE REVISÃO'!$A489)),1,)=$B489,"VIGENTE","OBS"),IF(P$1&lt;$B489,"-",""))</f>
        <v/>
      </c>
      <c r="Q489" t="str" cm="1">
        <f t="array" ref="Q489">IFERROR(IF(VLOOKUP(Q$1,_xlfn.UNIQUE(_xlfn._xlws.FILTER(ARQUIVOS[REVISÃO],ARQUIVOS[DOCUMENTO]='MATRIZ DE REVISÃO'!$A489)),1,)=$B489,"VIGENTE","OBS"),IF(Q$1&lt;$B489,"-",""))</f>
        <v/>
      </c>
      <c r="R489" t="str" cm="1">
        <f t="array" ref="R489">IFERROR(IF(VLOOKUP(R$1,_xlfn.UNIQUE(_xlfn._xlws.FILTER(ARQUIVOS[REVISÃO],ARQUIVOS[DOCUMENTO]='MATRIZ DE REVISÃO'!$A489)),1,)=$B489,"VIGENTE","OBS"),IF(R$1&lt;$B489,"-",""))</f>
        <v/>
      </c>
      <c r="S489" t="str" cm="1">
        <f t="array" ref="S489">IFERROR(IF(VLOOKUP(S$1,_xlfn.UNIQUE(_xlfn._xlws.FILTER(ARQUIVOS[REVISÃO],ARQUIVOS[DOCUMENTO]='MATRIZ DE REVISÃO'!$A489)),1,)=$B489,"VIGENTE","OBS"),IF(S$1&lt;$B489,"-",""))</f>
        <v/>
      </c>
    </row>
    <row r="490" spans="1:19" x14ac:dyDescent="0.3">
      <c r="A490" s="16" t="s">
        <v>3349</v>
      </c>
      <c r="B490" s="17" t="str">
        <f>_xlfn.XLOOKUP(A490,LD_01[DOCUMENTO],LD_01[REVISÃO])</f>
        <v>R01</v>
      </c>
      <c r="C490" s="17" t="s">
        <v>4321</v>
      </c>
      <c r="D490" s="21" t="str" cm="1">
        <f t="array" ref="D490">IFERROR(IF(VLOOKUP(D$1,_xlfn.UNIQUE(_xlfn._xlws.FILTER(ARQUIVOS[REVISÃO],ARQUIVOS[DOCUMENTO]='MATRIZ DE REVISÃO'!$A490)),1,)=$B490,"VIGENTE","OBS"),IF(D$1&lt;$B490,"-",""))</f>
        <v>-</v>
      </c>
      <c r="E490" s="21" t="str" cm="1">
        <f t="array" ref="E490">IFERROR(IF(VLOOKUP(E$1,_xlfn.UNIQUE(_xlfn._xlws.FILTER(ARQUIVOS[REVISÃO],ARQUIVOS[DOCUMENTO]='MATRIZ DE REVISÃO'!$A490)),1,)=$B490,"VIGENTE","OBS"),IF(E$1&lt;$B490,"-",""))</f>
        <v>VIGENTE</v>
      </c>
      <c r="F490" s="21" t="str" cm="1">
        <f t="array" ref="F490">IFERROR(IF(VLOOKUP(F$1,_xlfn.UNIQUE(_xlfn._xlws.FILTER(ARQUIVOS[REVISÃO],ARQUIVOS[DOCUMENTO]='MATRIZ DE REVISÃO'!$A490)),1,)=$B490,"VIGENTE","OBS"),IF(F$1&lt;$B490,"-",""))</f>
        <v/>
      </c>
      <c r="G490" s="21" t="str" cm="1">
        <f t="array" ref="G490">IFERROR(IF(VLOOKUP(G$1,_xlfn.UNIQUE(_xlfn._xlws.FILTER(ARQUIVOS[REVISÃO],ARQUIVOS[DOCUMENTO]='MATRIZ DE REVISÃO'!$A490)),1,)=$B490,"VIGENTE","OBS"),IF(G$1&lt;$B490,"-",""))</f>
        <v/>
      </c>
      <c r="H490" s="21" t="str" cm="1">
        <f t="array" ref="H490">IFERROR(IF(VLOOKUP(H$1,_xlfn.UNIQUE(_xlfn._xlws.FILTER(ARQUIVOS[REVISÃO],ARQUIVOS[DOCUMENTO]='MATRIZ DE REVISÃO'!$A490)),1,)=$B490,"VIGENTE","OBS"),IF(H$1&lt;$B490,"-",""))</f>
        <v/>
      </c>
      <c r="I490" s="21" t="str" cm="1">
        <f t="array" ref="I490">IFERROR(IF(VLOOKUP(I$1,_xlfn.UNIQUE(_xlfn._xlws.FILTER(ARQUIVOS[REVISÃO],ARQUIVOS[DOCUMENTO]='MATRIZ DE REVISÃO'!$A490)),1,)=$B490,"VIGENTE","OBS"),IF(I$1&lt;$B490,"-",""))</f>
        <v/>
      </c>
      <c r="J490" s="21" t="str" cm="1">
        <f t="array" ref="J490">IFERROR(IF(VLOOKUP(J$1,_xlfn.UNIQUE(_xlfn._xlws.FILTER(ARQUIVOS[REVISÃO],ARQUIVOS[DOCUMENTO]='MATRIZ DE REVISÃO'!$A490)),1,)=$B490,"VIGENTE","OBS"),IF(J$1&lt;$B490,"-",""))</f>
        <v/>
      </c>
      <c r="K490" s="21" t="str" cm="1">
        <f t="array" ref="K490">IFERROR(IF(VLOOKUP(K$1,_xlfn.UNIQUE(_xlfn._xlws.FILTER(ARQUIVOS[REVISÃO],ARQUIVOS[DOCUMENTO]='MATRIZ DE REVISÃO'!$A490)),1,)=$B490,"VIGENTE","OBS"),IF(K$1&lt;$B490,"-",""))</f>
        <v/>
      </c>
      <c r="L490" s="21" t="str" cm="1">
        <f t="array" ref="L490">IFERROR(IF(VLOOKUP(L$1,_xlfn.UNIQUE(_xlfn._xlws.FILTER(ARQUIVOS[REVISÃO],ARQUIVOS[DOCUMENTO]='MATRIZ DE REVISÃO'!$A490)),1,)=$B490,"VIGENTE","OBS"),IF(L$1&lt;$B490,"-",""))</f>
        <v/>
      </c>
      <c r="M490" s="21" t="str" cm="1">
        <f t="array" ref="M490">IFERROR(IF(VLOOKUP(M$1,_xlfn.UNIQUE(_xlfn._xlws.FILTER(ARQUIVOS[REVISÃO],ARQUIVOS[DOCUMENTO]='MATRIZ DE REVISÃO'!$A490)),1,)=$B490,"VIGENTE","OBS"),IF(M$1&lt;$B490,"-",""))</f>
        <v/>
      </c>
      <c r="N490" s="21" t="str" cm="1">
        <f t="array" ref="N490">IFERROR(IF(VLOOKUP(N$1,_xlfn.UNIQUE(_xlfn._xlws.FILTER(ARQUIVOS[REVISÃO],ARQUIVOS[DOCUMENTO]='MATRIZ DE REVISÃO'!$A490)),1,)=$B490,"VIGENTE","OBS"),IF(N$1&lt;$B490,"-",""))</f>
        <v/>
      </c>
      <c r="O490" s="22" t="str" cm="1">
        <f t="array" ref="O490">IFERROR(IF(VLOOKUP(O$1,_xlfn.UNIQUE(_xlfn._xlws.FILTER(ARQUIVOS[REVISÃO],ARQUIVOS[DOCUMENTO]='MATRIZ DE REVISÃO'!$A490)),1,)=$B490,"VIGENTE","OBS"),IF(O$1&lt;$B490,"-",""))</f>
        <v/>
      </c>
      <c r="P490" t="str" cm="1">
        <f t="array" ref="P490">IFERROR(IF(VLOOKUP(P$1,_xlfn.UNIQUE(_xlfn._xlws.FILTER(ARQUIVOS[REVISÃO],ARQUIVOS[DOCUMENTO]='MATRIZ DE REVISÃO'!$A490)),1,)=$B490,"VIGENTE","OBS"),IF(P$1&lt;$B490,"-",""))</f>
        <v/>
      </c>
      <c r="Q490" t="str" cm="1">
        <f t="array" ref="Q490">IFERROR(IF(VLOOKUP(Q$1,_xlfn.UNIQUE(_xlfn._xlws.FILTER(ARQUIVOS[REVISÃO],ARQUIVOS[DOCUMENTO]='MATRIZ DE REVISÃO'!$A490)),1,)=$B490,"VIGENTE","OBS"),IF(Q$1&lt;$B490,"-",""))</f>
        <v/>
      </c>
      <c r="R490" t="str" cm="1">
        <f t="array" ref="R490">IFERROR(IF(VLOOKUP(R$1,_xlfn.UNIQUE(_xlfn._xlws.FILTER(ARQUIVOS[REVISÃO],ARQUIVOS[DOCUMENTO]='MATRIZ DE REVISÃO'!$A490)),1,)=$B490,"VIGENTE","OBS"),IF(R$1&lt;$B490,"-",""))</f>
        <v/>
      </c>
      <c r="S490" t="str" cm="1">
        <f t="array" ref="S490">IFERROR(IF(VLOOKUP(S$1,_xlfn.UNIQUE(_xlfn._xlws.FILTER(ARQUIVOS[REVISÃO],ARQUIVOS[DOCUMENTO]='MATRIZ DE REVISÃO'!$A490)),1,)=$B490,"VIGENTE","OBS"),IF(S$1&lt;$B490,"-",""))</f>
        <v/>
      </c>
    </row>
    <row r="491" spans="1:19" x14ac:dyDescent="0.3">
      <c r="A491" s="16" t="s">
        <v>3350</v>
      </c>
      <c r="B491" s="17" t="str">
        <f>_xlfn.XLOOKUP(A491,LD_01[DOCUMENTO],LD_01[REVISÃO])</f>
        <v>R01</v>
      </c>
      <c r="C491" s="17" t="s">
        <v>4321</v>
      </c>
      <c r="D491" s="21" t="str" cm="1">
        <f t="array" ref="D491">IFERROR(IF(VLOOKUP(D$1,_xlfn.UNIQUE(_xlfn._xlws.FILTER(ARQUIVOS[REVISÃO],ARQUIVOS[DOCUMENTO]='MATRIZ DE REVISÃO'!$A491)),1,)=$B491,"VIGENTE","OBS"),IF(D$1&lt;$B491,"-",""))</f>
        <v>-</v>
      </c>
      <c r="E491" s="21" t="str" cm="1">
        <f t="array" ref="E491">IFERROR(IF(VLOOKUP(E$1,_xlfn.UNIQUE(_xlfn._xlws.FILTER(ARQUIVOS[REVISÃO],ARQUIVOS[DOCUMENTO]='MATRIZ DE REVISÃO'!$A491)),1,)=$B491,"VIGENTE","OBS"),IF(E$1&lt;$B491,"-",""))</f>
        <v>VIGENTE</v>
      </c>
      <c r="F491" s="21" t="str" cm="1">
        <f t="array" ref="F491">IFERROR(IF(VLOOKUP(F$1,_xlfn.UNIQUE(_xlfn._xlws.FILTER(ARQUIVOS[REVISÃO],ARQUIVOS[DOCUMENTO]='MATRIZ DE REVISÃO'!$A491)),1,)=$B491,"VIGENTE","OBS"),IF(F$1&lt;$B491,"-",""))</f>
        <v/>
      </c>
      <c r="G491" s="21" t="str" cm="1">
        <f t="array" ref="G491">IFERROR(IF(VLOOKUP(G$1,_xlfn.UNIQUE(_xlfn._xlws.FILTER(ARQUIVOS[REVISÃO],ARQUIVOS[DOCUMENTO]='MATRIZ DE REVISÃO'!$A491)),1,)=$B491,"VIGENTE","OBS"),IF(G$1&lt;$B491,"-",""))</f>
        <v/>
      </c>
      <c r="H491" s="21" t="str" cm="1">
        <f t="array" ref="H491">IFERROR(IF(VLOOKUP(H$1,_xlfn.UNIQUE(_xlfn._xlws.FILTER(ARQUIVOS[REVISÃO],ARQUIVOS[DOCUMENTO]='MATRIZ DE REVISÃO'!$A491)),1,)=$B491,"VIGENTE","OBS"),IF(H$1&lt;$B491,"-",""))</f>
        <v/>
      </c>
      <c r="I491" s="21" t="str" cm="1">
        <f t="array" ref="I491">IFERROR(IF(VLOOKUP(I$1,_xlfn.UNIQUE(_xlfn._xlws.FILTER(ARQUIVOS[REVISÃO],ARQUIVOS[DOCUMENTO]='MATRIZ DE REVISÃO'!$A491)),1,)=$B491,"VIGENTE","OBS"),IF(I$1&lt;$B491,"-",""))</f>
        <v/>
      </c>
      <c r="J491" s="21" t="str" cm="1">
        <f t="array" ref="J491">IFERROR(IF(VLOOKUP(J$1,_xlfn.UNIQUE(_xlfn._xlws.FILTER(ARQUIVOS[REVISÃO],ARQUIVOS[DOCUMENTO]='MATRIZ DE REVISÃO'!$A491)),1,)=$B491,"VIGENTE","OBS"),IF(J$1&lt;$B491,"-",""))</f>
        <v/>
      </c>
      <c r="K491" s="21" t="str" cm="1">
        <f t="array" ref="K491">IFERROR(IF(VLOOKUP(K$1,_xlfn.UNIQUE(_xlfn._xlws.FILTER(ARQUIVOS[REVISÃO],ARQUIVOS[DOCUMENTO]='MATRIZ DE REVISÃO'!$A491)),1,)=$B491,"VIGENTE","OBS"),IF(K$1&lt;$B491,"-",""))</f>
        <v/>
      </c>
      <c r="L491" s="21" t="str" cm="1">
        <f t="array" ref="L491">IFERROR(IF(VLOOKUP(L$1,_xlfn.UNIQUE(_xlfn._xlws.FILTER(ARQUIVOS[REVISÃO],ARQUIVOS[DOCUMENTO]='MATRIZ DE REVISÃO'!$A491)),1,)=$B491,"VIGENTE","OBS"),IF(L$1&lt;$B491,"-",""))</f>
        <v/>
      </c>
      <c r="M491" s="21" t="str" cm="1">
        <f t="array" ref="M491">IFERROR(IF(VLOOKUP(M$1,_xlfn.UNIQUE(_xlfn._xlws.FILTER(ARQUIVOS[REVISÃO],ARQUIVOS[DOCUMENTO]='MATRIZ DE REVISÃO'!$A491)),1,)=$B491,"VIGENTE","OBS"),IF(M$1&lt;$B491,"-",""))</f>
        <v/>
      </c>
      <c r="N491" s="21" t="str" cm="1">
        <f t="array" ref="N491">IFERROR(IF(VLOOKUP(N$1,_xlfn.UNIQUE(_xlfn._xlws.FILTER(ARQUIVOS[REVISÃO],ARQUIVOS[DOCUMENTO]='MATRIZ DE REVISÃO'!$A491)),1,)=$B491,"VIGENTE","OBS"),IF(N$1&lt;$B491,"-",""))</f>
        <v/>
      </c>
      <c r="O491" s="22" t="str" cm="1">
        <f t="array" ref="O491">IFERROR(IF(VLOOKUP(O$1,_xlfn.UNIQUE(_xlfn._xlws.FILTER(ARQUIVOS[REVISÃO],ARQUIVOS[DOCUMENTO]='MATRIZ DE REVISÃO'!$A491)),1,)=$B491,"VIGENTE","OBS"),IF(O$1&lt;$B491,"-",""))</f>
        <v/>
      </c>
      <c r="P491" t="str" cm="1">
        <f t="array" ref="P491">IFERROR(IF(VLOOKUP(P$1,_xlfn.UNIQUE(_xlfn._xlws.FILTER(ARQUIVOS[REVISÃO],ARQUIVOS[DOCUMENTO]='MATRIZ DE REVISÃO'!$A491)),1,)=$B491,"VIGENTE","OBS"),IF(P$1&lt;$B491,"-",""))</f>
        <v/>
      </c>
      <c r="Q491" t="str" cm="1">
        <f t="array" ref="Q491">IFERROR(IF(VLOOKUP(Q$1,_xlfn.UNIQUE(_xlfn._xlws.FILTER(ARQUIVOS[REVISÃO],ARQUIVOS[DOCUMENTO]='MATRIZ DE REVISÃO'!$A491)),1,)=$B491,"VIGENTE","OBS"),IF(Q$1&lt;$B491,"-",""))</f>
        <v/>
      </c>
      <c r="R491" t="str" cm="1">
        <f t="array" ref="R491">IFERROR(IF(VLOOKUP(R$1,_xlfn.UNIQUE(_xlfn._xlws.FILTER(ARQUIVOS[REVISÃO],ARQUIVOS[DOCUMENTO]='MATRIZ DE REVISÃO'!$A491)),1,)=$B491,"VIGENTE","OBS"),IF(R$1&lt;$B491,"-",""))</f>
        <v/>
      </c>
      <c r="S491" t="str" cm="1">
        <f t="array" ref="S491">IFERROR(IF(VLOOKUP(S$1,_xlfn.UNIQUE(_xlfn._xlws.FILTER(ARQUIVOS[REVISÃO],ARQUIVOS[DOCUMENTO]='MATRIZ DE REVISÃO'!$A491)),1,)=$B491,"VIGENTE","OBS"),IF(S$1&lt;$B491,"-",""))</f>
        <v/>
      </c>
    </row>
    <row r="492" spans="1:19" x14ac:dyDescent="0.3">
      <c r="A492" s="16" t="s">
        <v>3351</v>
      </c>
      <c r="B492" s="17" t="str">
        <f>_xlfn.XLOOKUP(A492,LD_01[DOCUMENTO],LD_01[REVISÃO])</f>
        <v>R01</v>
      </c>
      <c r="C492" s="17" t="s">
        <v>4321</v>
      </c>
      <c r="D492" s="21" t="str" cm="1">
        <f t="array" ref="D492">IFERROR(IF(VLOOKUP(D$1,_xlfn.UNIQUE(_xlfn._xlws.FILTER(ARQUIVOS[REVISÃO],ARQUIVOS[DOCUMENTO]='MATRIZ DE REVISÃO'!$A492)),1,)=$B492,"VIGENTE","OBS"),IF(D$1&lt;$B492,"-",""))</f>
        <v>-</v>
      </c>
      <c r="E492" s="21" t="str" cm="1">
        <f t="array" ref="E492">IFERROR(IF(VLOOKUP(E$1,_xlfn.UNIQUE(_xlfn._xlws.FILTER(ARQUIVOS[REVISÃO],ARQUIVOS[DOCUMENTO]='MATRIZ DE REVISÃO'!$A492)),1,)=$B492,"VIGENTE","OBS"),IF(E$1&lt;$B492,"-",""))</f>
        <v>VIGENTE</v>
      </c>
      <c r="F492" s="21" t="str" cm="1">
        <f t="array" ref="F492">IFERROR(IF(VLOOKUP(F$1,_xlfn.UNIQUE(_xlfn._xlws.FILTER(ARQUIVOS[REVISÃO],ARQUIVOS[DOCUMENTO]='MATRIZ DE REVISÃO'!$A492)),1,)=$B492,"VIGENTE","OBS"),IF(F$1&lt;$B492,"-",""))</f>
        <v/>
      </c>
      <c r="G492" s="21" t="str" cm="1">
        <f t="array" ref="G492">IFERROR(IF(VLOOKUP(G$1,_xlfn.UNIQUE(_xlfn._xlws.FILTER(ARQUIVOS[REVISÃO],ARQUIVOS[DOCUMENTO]='MATRIZ DE REVISÃO'!$A492)),1,)=$B492,"VIGENTE","OBS"),IF(G$1&lt;$B492,"-",""))</f>
        <v/>
      </c>
      <c r="H492" s="21" t="str" cm="1">
        <f t="array" ref="H492">IFERROR(IF(VLOOKUP(H$1,_xlfn.UNIQUE(_xlfn._xlws.FILTER(ARQUIVOS[REVISÃO],ARQUIVOS[DOCUMENTO]='MATRIZ DE REVISÃO'!$A492)),1,)=$B492,"VIGENTE","OBS"),IF(H$1&lt;$B492,"-",""))</f>
        <v/>
      </c>
      <c r="I492" s="21" t="str" cm="1">
        <f t="array" ref="I492">IFERROR(IF(VLOOKUP(I$1,_xlfn.UNIQUE(_xlfn._xlws.FILTER(ARQUIVOS[REVISÃO],ARQUIVOS[DOCUMENTO]='MATRIZ DE REVISÃO'!$A492)),1,)=$B492,"VIGENTE","OBS"),IF(I$1&lt;$B492,"-",""))</f>
        <v/>
      </c>
      <c r="J492" s="21" t="str" cm="1">
        <f t="array" ref="J492">IFERROR(IF(VLOOKUP(J$1,_xlfn.UNIQUE(_xlfn._xlws.FILTER(ARQUIVOS[REVISÃO],ARQUIVOS[DOCUMENTO]='MATRIZ DE REVISÃO'!$A492)),1,)=$B492,"VIGENTE","OBS"),IF(J$1&lt;$B492,"-",""))</f>
        <v/>
      </c>
      <c r="K492" s="21" t="str" cm="1">
        <f t="array" ref="K492">IFERROR(IF(VLOOKUP(K$1,_xlfn.UNIQUE(_xlfn._xlws.FILTER(ARQUIVOS[REVISÃO],ARQUIVOS[DOCUMENTO]='MATRIZ DE REVISÃO'!$A492)),1,)=$B492,"VIGENTE","OBS"),IF(K$1&lt;$B492,"-",""))</f>
        <v/>
      </c>
      <c r="L492" s="21" t="str" cm="1">
        <f t="array" ref="L492">IFERROR(IF(VLOOKUP(L$1,_xlfn.UNIQUE(_xlfn._xlws.FILTER(ARQUIVOS[REVISÃO],ARQUIVOS[DOCUMENTO]='MATRIZ DE REVISÃO'!$A492)),1,)=$B492,"VIGENTE","OBS"),IF(L$1&lt;$B492,"-",""))</f>
        <v/>
      </c>
      <c r="M492" s="21" t="str" cm="1">
        <f t="array" ref="M492">IFERROR(IF(VLOOKUP(M$1,_xlfn.UNIQUE(_xlfn._xlws.FILTER(ARQUIVOS[REVISÃO],ARQUIVOS[DOCUMENTO]='MATRIZ DE REVISÃO'!$A492)),1,)=$B492,"VIGENTE","OBS"),IF(M$1&lt;$B492,"-",""))</f>
        <v/>
      </c>
      <c r="N492" s="21" t="str" cm="1">
        <f t="array" ref="N492">IFERROR(IF(VLOOKUP(N$1,_xlfn.UNIQUE(_xlfn._xlws.FILTER(ARQUIVOS[REVISÃO],ARQUIVOS[DOCUMENTO]='MATRIZ DE REVISÃO'!$A492)),1,)=$B492,"VIGENTE","OBS"),IF(N$1&lt;$B492,"-",""))</f>
        <v/>
      </c>
      <c r="O492" s="22" t="str" cm="1">
        <f t="array" ref="O492">IFERROR(IF(VLOOKUP(O$1,_xlfn.UNIQUE(_xlfn._xlws.FILTER(ARQUIVOS[REVISÃO],ARQUIVOS[DOCUMENTO]='MATRIZ DE REVISÃO'!$A492)),1,)=$B492,"VIGENTE","OBS"),IF(O$1&lt;$B492,"-",""))</f>
        <v/>
      </c>
      <c r="P492" t="str" cm="1">
        <f t="array" ref="P492">IFERROR(IF(VLOOKUP(P$1,_xlfn.UNIQUE(_xlfn._xlws.FILTER(ARQUIVOS[REVISÃO],ARQUIVOS[DOCUMENTO]='MATRIZ DE REVISÃO'!$A492)),1,)=$B492,"VIGENTE","OBS"),IF(P$1&lt;$B492,"-",""))</f>
        <v/>
      </c>
      <c r="Q492" t="str" cm="1">
        <f t="array" ref="Q492">IFERROR(IF(VLOOKUP(Q$1,_xlfn.UNIQUE(_xlfn._xlws.FILTER(ARQUIVOS[REVISÃO],ARQUIVOS[DOCUMENTO]='MATRIZ DE REVISÃO'!$A492)),1,)=$B492,"VIGENTE","OBS"),IF(Q$1&lt;$B492,"-",""))</f>
        <v/>
      </c>
      <c r="R492" t="str" cm="1">
        <f t="array" ref="R492">IFERROR(IF(VLOOKUP(R$1,_xlfn.UNIQUE(_xlfn._xlws.FILTER(ARQUIVOS[REVISÃO],ARQUIVOS[DOCUMENTO]='MATRIZ DE REVISÃO'!$A492)),1,)=$B492,"VIGENTE","OBS"),IF(R$1&lt;$B492,"-",""))</f>
        <v/>
      </c>
      <c r="S492" t="str" cm="1">
        <f t="array" ref="S492">IFERROR(IF(VLOOKUP(S$1,_xlfn.UNIQUE(_xlfn._xlws.FILTER(ARQUIVOS[REVISÃO],ARQUIVOS[DOCUMENTO]='MATRIZ DE REVISÃO'!$A492)),1,)=$B492,"VIGENTE","OBS"),IF(S$1&lt;$B492,"-",""))</f>
        <v/>
      </c>
    </row>
    <row r="493" spans="1:19" x14ac:dyDescent="0.3">
      <c r="A493" s="16" t="s">
        <v>3352</v>
      </c>
      <c r="B493" s="17" t="str">
        <f>_xlfn.XLOOKUP(A493,LD_01[DOCUMENTO],LD_01[REVISÃO])</f>
        <v>R01</v>
      </c>
      <c r="C493" s="17" t="s">
        <v>4321</v>
      </c>
      <c r="D493" s="21" t="str" cm="1">
        <f t="array" ref="D493">IFERROR(IF(VLOOKUP(D$1,_xlfn.UNIQUE(_xlfn._xlws.FILTER(ARQUIVOS[REVISÃO],ARQUIVOS[DOCUMENTO]='MATRIZ DE REVISÃO'!$A493)),1,)=$B493,"VIGENTE","OBS"),IF(D$1&lt;$B493,"-",""))</f>
        <v>-</v>
      </c>
      <c r="E493" s="21" t="str" cm="1">
        <f t="array" ref="E493">IFERROR(IF(VLOOKUP(E$1,_xlfn.UNIQUE(_xlfn._xlws.FILTER(ARQUIVOS[REVISÃO],ARQUIVOS[DOCUMENTO]='MATRIZ DE REVISÃO'!$A493)),1,)=$B493,"VIGENTE","OBS"),IF(E$1&lt;$B493,"-",""))</f>
        <v>VIGENTE</v>
      </c>
      <c r="F493" s="21" t="str" cm="1">
        <f t="array" ref="F493">IFERROR(IF(VLOOKUP(F$1,_xlfn.UNIQUE(_xlfn._xlws.FILTER(ARQUIVOS[REVISÃO],ARQUIVOS[DOCUMENTO]='MATRIZ DE REVISÃO'!$A493)),1,)=$B493,"VIGENTE","OBS"),IF(F$1&lt;$B493,"-",""))</f>
        <v/>
      </c>
      <c r="G493" s="21" t="str" cm="1">
        <f t="array" ref="G493">IFERROR(IF(VLOOKUP(G$1,_xlfn.UNIQUE(_xlfn._xlws.FILTER(ARQUIVOS[REVISÃO],ARQUIVOS[DOCUMENTO]='MATRIZ DE REVISÃO'!$A493)),1,)=$B493,"VIGENTE","OBS"),IF(G$1&lt;$B493,"-",""))</f>
        <v/>
      </c>
      <c r="H493" s="21" t="str" cm="1">
        <f t="array" ref="H493">IFERROR(IF(VLOOKUP(H$1,_xlfn.UNIQUE(_xlfn._xlws.FILTER(ARQUIVOS[REVISÃO],ARQUIVOS[DOCUMENTO]='MATRIZ DE REVISÃO'!$A493)),1,)=$B493,"VIGENTE","OBS"),IF(H$1&lt;$B493,"-",""))</f>
        <v/>
      </c>
      <c r="I493" s="21" t="str" cm="1">
        <f t="array" ref="I493">IFERROR(IF(VLOOKUP(I$1,_xlfn.UNIQUE(_xlfn._xlws.FILTER(ARQUIVOS[REVISÃO],ARQUIVOS[DOCUMENTO]='MATRIZ DE REVISÃO'!$A493)),1,)=$B493,"VIGENTE","OBS"),IF(I$1&lt;$B493,"-",""))</f>
        <v/>
      </c>
      <c r="J493" s="21" t="str" cm="1">
        <f t="array" ref="J493">IFERROR(IF(VLOOKUP(J$1,_xlfn.UNIQUE(_xlfn._xlws.FILTER(ARQUIVOS[REVISÃO],ARQUIVOS[DOCUMENTO]='MATRIZ DE REVISÃO'!$A493)),1,)=$B493,"VIGENTE","OBS"),IF(J$1&lt;$B493,"-",""))</f>
        <v/>
      </c>
      <c r="K493" s="21" t="str" cm="1">
        <f t="array" ref="K493">IFERROR(IF(VLOOKUP(K$1,_xlfn.UNIQUE(_xlfn._xlws.FILTER(ARQUIVOS[REVISÃO],ARQUIVOS[DOCUMENTO]='MATRIZ DE REVISÃO'!$A493)),1,)=$B493,"VIGENTE","OBS"),IF(K$1&lt;$B493,"-",""))</f>
        <v/>
      </c>
      <c r="L493" s="21" t="str" cm="1">
        <f t="array" ref="L493">IFERROR(IF(VLOOKUP(L$1,_xlfn.UNIQUE(_xlfn._xlws.FILTER(ARQUIVOS[REVISÃO],ARQUIVOS[DOCUMENTO]='MATRIZ DE REVISÃO'!$A493)),1,)=$B493,"VIGENTE","OBS"),IF(L$1&lt;$B493,"-",""))</f>
        <v/>
      </c>
      <c r="M493" s="21" t="str" cm="1">
        <f t="array" ref="M493">IFERROR(IF(VLOOKUP(M$1,_xlfn.UNIQUE(_xlfn._xlws.FILTER(ARQUIVOS[REVISÃO],ARQUIVOS[DOCUMENTO]='MATRIZ DE REVISÃO'!$A493)),1,)=$B493,"VIGENTE","OBS"),IF(M$1&lt;$B493,"-",""))</f>
        <v/>
      </c>
      <c r="N493" s="21" t="str" cm="1">
        <f t="array" ref="N493">IFERROR(IF(VLOOKUP(N$1,_xlfn.UNIQUE(_xlfn._xlws.FILTER(ARQUIVOS[REVISÃO],ARQUIVOS[DOCUMENTO]='MATRIZ DE REVISÃO'!$A493)),1,)=$B493,"VIGENTE","OBS"),IF(N$1&lt;$B493,"-",""))</f>
        <v/>
      </c>
      <c r="O493" s="22" t="str" cm="1">
        <f t="array" ref="O493">IFERROR(IF(VLOOKUP(O$1,_xlfn.UNIQUE(_xlfn._xlws.FILTER(ARQUIVOS[REVISÃO],ARQUIVOS[DOCUMENTO]='MATRIZ DE REVISÃO'!$A493)),1,)=$B493,"VIGENTE","OBS"),IF(O$1&lt;$B493,"-",""))</f>
        <v/>
      </c>
      <c r="P493" t="str" cm="1">
        <f t="array" ref="P493">IFERROR(IF(VLOOKUP(P$1,_xlfn.UNIQUE(_xlfn._xlws.FILTER(ARQUIVOS[REVISÃO],ARQUIVOS[DOCUMENTO]='MATRIZ DE REVISÃO'!$A493)),1,)=$B493,"VIGENTE","OBS"),IF(P$1&lt;$B493,"-",""))</f>
        <v/>
      </c>
      <c r="Q493" t="str" cm="1">
        <f t="array" ref="Q493">IFERROR(IF(VLOOKUP(Q$1,_xlfn.UNIQUE(_xlfn._xlws.FILTER(ARQUIVOS[REVISÃO],ARQUIVOS[DOCUMENTO]='MATRIZ DE REVISÃO'!$A493)),1,)=$B493,"VIGENTE","OBS"),IF(Q$1&lt;$B493,"-",""))</f>
        <v/>
      </c>
      <c r="R493" t="str" cm="1">
        <f t="array" ref="R493">IFERROR(IF(VLOOKUP(R$1,_xlfn.UNIQUE(_xlfn._xlws.FILTER(ARQUIVOS[REVISÃO],ARQUIVOS[DOCUMENTO]='MATRIZ DE REVISÃO'!$A493)),1,)=$B493,"VIGENTE","OBS"),IF(R$1&lt;$B493,"-",""))</f>
        <v/>
      </c>
      <c r="S493" t="str" cm="1">
        <f t="array" ref="S493">IFERROR(IF(VLOOKUP(S$1,_xlfn.UNIQUE(_xlfn._xlws.FILTER(ARQUIVOS[REVISÃO],ARQUIVOS[DOCUMENTO]='MATRIZ DE REVISÃO'!$A493)),1,)=$B493,"VIGENTE","OBS"),IF(S$1&lt;$B493,"-",""))</f>
        <v/>
      </c>
    </row>
    <row r="494" spans="1:19" x14ac:dyDescent="0.3">
      <c r="A494" s="16" t="s">
        <v>3353</v>
      </c>
      <c r="B494" s="17" t="str">
        <f>_xlfn.XLOOKUP(A494,LD_01[DOCUMENTO],LD_01[REVISÃO])</f>
        <v>R01</v>
      </c>
      <c r="C494" s="17" t="s">
        <v>4321</v>
      </c>
      <c r="D494" s="21" t="str" cm="1">
        <f t="array" ref="D494">IFERROR(IF(VLOOKUP(D$1,_xlfn.UNIQUE(_xlfn._xlws.FILTER(ARQUIVOS[REVISÃO],ARQUIVOS[DOCUMENTO]='MATRIZ DE REVISÃO'!$A494)),1,)=$B494,"VIGENTE","OBS"),IF(D$1&lt;$B494,"-",""))</f>
        <v>-</v>
      </c>
      <c r="E494" s="21" t="str" cm="1">
        <f t="array" ref="E494">IFERROR(IF(VLOOKUP(E$1,_xlfn.UNIQUE(_xlfn._xlws.FILTER(ARQUIVOS[REVISÃO],ARQUIVOS[DOCUMENTO]='MATRIZ DE REVISÃO'!$A494)),1,)=$B494,"VIGENTE","OBS"),IF(E$1&lt;$B494,"-",""))</f>
        <v>VIGENTE</v>
      </c>
      <c r="F494" s="21" t="str" cm="1">
        <f t="array" ref="F494">IFERROR(IF(VLOOKUP(F$1,_xlfn.UNIQUE(_xlfn._xlws.FILTER(ARQUIVOS[REVISÃO],ARQUIVOS[DOCUMENTO]='MATRIZ DE REVISÃO'!$A494)),1,)=$B494,"VIGENTE","OBS"),IF(F$1&lt;$B494,"-",""))</f>
        <v/>
      </c>
      <c r="G494" s="21" t="str" cm="1">
        <f t="array" ref="G494">IFERROR(IF(VLOOKUP(G$1,_xlfn.UNIQUE(_xlfn._xlws.FILTER(ARQUIVOS[REVISÃO],ARQUIVOS[DOCUMENTO]='MATRIZ DE REVISÃO'!$A494)),1,)=$B494,"VIGENTE","OBS"),IF(G$1&lt;$B494,"-",""))</f>
        <v/>
      </c>
      <c r="H494" s="21" t="str" cm="1">
        <f t="array" ref="H494">IFERROR(IF(VLOOKUP(H$1,_xlfn.UNIQUE(_xlfn._xlws.FILTER(ARQUIVOS[REVISÃO],ARQUIVOS[DOCUMENTO]='MATRIZ DE REVISÃO'!$A494)),1,)=$B494,"VIGENTE","OBS"),IF(H$1&lt;$B494,"-",""))</f>
        <v/>
      </c>
      <c r="I494" s="21" t="str" cm="1">
        <f t="array" ref="I494">IFERROR(IF(VLOOKUP(I$1,_xlfn.UNIQUE(_xlfn._xlws.FILTER(ARQUIVOS[REVISÃO],ARQUIVOS[DOCUMENTO]='MATRIZ DE REVISÃO'!$A494)),1,)=$B494,"VIGENTE","OBS"),IF(I$1&lt;$B494,"-",""))</f>
        <v/>
      </c>
      <c r="J494" s="21" t="str" cm="1">
        <f t="array" ref="J494">IFERROR(IF(VLOOKUP(J$1,_xlfn.UNIQUE(_xlfn._xlws.FILTER(ARQUIVOS[REVISÃO],ARQUIVOS[DOCUMENTO]='MATRIZ DE REVISÃO'!$A494)),1,)=$B494,"VIGENTE","OBS"),IF(J$1&lt;$B494,"-",""))</f>
        <v/>
      </c>
      <c r="K494" s="21" t="str" cm="1">
        <f t="array" ref="K494">IFERROR(IF(VLOOKUP(K$1,_xlfn.UNIQUE(_xlfn._xlws.FILTER(ARQUIVOS[REVISÃO],ARQUIVOS[DOCUMENTO]='MATRIZ DE REVISÃO'!$A494)),1,)=$B494,"VIGENTE","OBS"),IF(K$1&lt;$B494,"-",""))</f>
        <v/>
      </c>
      <c r="L494" s="21" t="str" cm="1">
        <f t="array" ref="L494">IFERROR(IF(VLOOKUP(L$1,_xlfn.UNIQUE(_xlfn._xlws.FILTER(ARQUIVOS[REVISÃO],ARQUIVOS[DOCUMENTO]='MATRIZ DE REVISÃO'!$A494)),1,)=$B494,"VIGENTE","OBS"),IF(L$1&lt;$B494,"-",""))</f>
        <v/>
      </c>
      <c r="M494" s="21" t="str" cm="1">
        <f t="array" ref="M494">IFERROR(IF(VLOOKUP(M$1,_xlfn.UNIQUE(_xlfn._xlws.FILTER(ARQUIVOS[REVISÃO],ARQUIVOS[DOCUMENTO]='MATRIZ DE REVISÃO'!$A494)),1,)=$B494,"VIGENTE","OBS"),IF(M$1&lt;$B494,"-",""))</f>
        <v/>
      </c>
      <c r="N494" s="21" t="str" cm="1">
        <f t="array" ref="N494">IFERROR(IF(VLOOKUP(N$1,_xlfn.UNIQUE(_xlfn._xlws.FILTER(ARQUIVOS[REVISÃO],ARQUIVOS[DOCUMENTO]='MATRIZ DE REVISÃO'!$A494)),1,)=$B494,"VIGENTE","OBS"),IF(N$1&lt;$B494,"-",""))</f>
        <v/>
      </c>
      <c r="O494" s="22" t="str" cm="1">
        <f t="array" ref="O494">IFERROR(IF(VLOOKUP(O$1,_xlfn.UNIQUE(_xlfn._xlws.FILTER(ARQUIVOS[REVISÃO],ARQUIVOS[DOCUMENTO]='MATRIZ DE REVISÃO'!$A494)),1,)=$B494,"VIGENTE","OBS"),IF(O$1&lt;$B494,"-",""))</f>
        <v/>
      </c>
      <c r="P494" t="str" cm="1">
        <f t="array" ref="P494">IFERROR(IF(VLOOKUP(P$1,_xlfn.UNIQUE(_xlfn._xlws.FILTER(ARQUIVOS[REVISÃO],ARQUIVOS[DOCUMENTO]='MATRIZ DE REVISÃO'!$A494)),1,)=$B494,"VIGENTE","OBS"),IF(P$1&lt;$B494,"-",""))</f>
        <v/>
      </c>
      <c r="Q494" t="str" cm="1">
        <f t="array" ref="Q494">IFERROR(IF(VLOOKUP(Q$1,_xlfn.UNIQUE(_xlfn._xlws.FILTER(ARQUIVOS[REVISÃO],ARQUIVOS[DOCUMENTO]='MATRIZ DE REVISÃO'!$A494)),1,)=$B494,"VIGENTE","OBS"),IF(Q$1&lt;$B494,"-",""))</f>
        <v/>
      </c>
      <c r="R494" t="str" cm="1">
        <f t="array" ref="R494">IFERROR(IF(VLOOKUP(R$1,_xlfn.UNIQUE(_xlfn._xlws.FILTER(ARQUIVOS[REVISÃO],ARQUIVOS[DOCUMENTO]='MATRIZ DE REVISÃO'!$A494)),1,)=$B494,"VIGENTE","OBS"),IF(R$1&lt;$B494,"-",""))</f>
        <v/>
      </c>
      <c r="S494" t="str" cm="1">
        <f t="array" ref="S494">IFERROR(IF(VLOOKUP(S$1,_xlfn.UNIQUE(_xlfn._xlws.FILTER(ARQUIVOS[REVISÃO],ARQUIVOS[DOCUMENTO]='MATRIZ DE REVISÃO'!$A494)),1,)=$B494,"VIGENTE","OBS"),IF(S$1&lt;$B494,"-",""))</f>
        <v/>
      </c>
    </row>
    <row r="495" spans="1:19" x14ac:dyDescent="0.3">
      <c r="A495" s="16" t="s">
        <v>3354</v>
      </c>
      <c r="B495" s="17" t="str">
        <f>_xlfn.XLOOKUP(A495,LD_01[DOCUMENTO],LD_01[REVISÃO])</f>
        <v>R01</v>
      </c>
      <c r="C495" s="17" t="s">
        <v>4321</v>
      </c>
      <c r="D495" s="21" t="str" cm="1">
        <f t="array" ref="D495">IFERROR(IF(VLOOKUP(D$1,_xlfn.UNIQUE(_xlfn._xlws.FILTER(ARQUIVOS[REVISÃO],ARQUIVOS[DOCUMENTO]='MATRIZ DE REVISÃO'!$A495)),1,)=$B495,"VIGENTE","OBS"),IF(D$1&lt;$B495,"-",""))</f>
        <v>-</v>
      </c>
      <c r="E495" s="21" t="str" cm="1">
        <f t="array" ref="E495">IFERROR(IF(VLOOKUP(E$1,_xlfn.UNIQUE(_xlfn._xlws.FILTER(ARQUIVOS[REVISÃO],ARQUIVOS[DOCUMENTO]='MATRIZ DE REVISÃO'!$A495)),1,)=$B495,"VIGENTE","OBS"),IF(E$1&lt;$B495,"-",""))</f>
        <v>VIGENTE</v>
      </c>
      <c r="F495" s="21" t="str" cm="1">
        <f t="array" ref="F495">IFERROR(IF(VLOOKUP(F$1,_xlfn.UNIQUE(_xlfn._xlws.FILTER(ARQUIVOS[REVISÃO],ARQUIVOS[DOCUMENTO]='MATRIZ DE REVISÃO'!$A495)),1,)=$B495,"VIGENTE","OBS"),IF(F$1&lt;$B495,"-",""))</f>
        <v/>
      </c>
      <c r="G495" s="21" t="str" cm="1">
        <f t="array" ref="G495">IFERROR(IF(VLOOKUP(G$1,_xlfn.UNIQUE(_xlfn._xlws.FILTER(ARQUIVOS[REVISÃO],ARQUIVOS[DOCUMENTO]='MATRIZ DE REVISÃO'!$A495)),1,)=$B495,"VIGENTE","OBS"),IF(G$1&lt;$B495,"-",""))</f>
        <v/>
      </c>
      <c r="H495" s="21" t="str" cm="1">
        <f t="array" ref="H495">IFERROR(IF(VLOOKUP(H$1,_xlfn.UNIQUE(_xlfn._xlws.FILTER(ARQUIVOS[REVISÃO],ARQUIVOS[DOCUMENTO]='MATRIZ DE REVISÃO'!$A495)),1,)=$B495,"VIGENTE","OBS"),IF(H$1&lt;$B495,"-",""))</f>
        <v/>
      </c>
      <c r="I495" s="21" t="str" cm="1">
        <f t="array" ref="I495">IFERROR(IF(VLOOKUP(I$1,_xlfn.UNIQUE(_xlfn._xlws.FILTER(ARQUIVOS[REVISÃO],ARQUIVOS[DOCUMENTO]='MATRIZ DE REVISÃO'!$A495)),1,)=$B495,"VIGENTE","OBS"),IF(I$1&lt;$B495,"-",""))</f>
        <v/>
      </c>
      <c r="J495" s="21" t="str" cm="1">
        <f t="array" ref="J495">IFERROR(IF(VLOOKUP(J$1,_xlfn.UNIQUE(_xlfn._xlws.FILTER(ARQUIVOS[REVISÃO],ARQUIVOS[DOCUMENTO]='MATRIZ DE REVISÃO'!$A495)),1,)=$B495,"VIGENTE","OBS"),IF(J$1&lt;$B495,"-",""))</f>
        <v/>
      </c>
      <c r="K495" s="21" t="str" cm="1">
        <f t="array" ref="K495">IFERROR(IF(VLOOKUP(K$1,_xlfn.UNIQUE(_xlfn._xlws.FILTER(ARQUIVOS[REVISÃO],ARQUIVOS[DOCUMENTO]='MATRIZ DE REVISÃO'!$A495)),1,)=$B495,"VIGENTE","OBS"),IF(K$1&lt;$B495,"-",""))</f>
        <v/>
      </c>
      <c r="L495" s="21" t="str" cm="1">
        <f t="array" ref="L495">IFERROR(IF(VLOOKUP(L$1,_xlfn.UNIQUE(_xlfn._xlws.FILTER(ARQUIVOS[REVISÃO],ARQUIVOS[DOCUMENTO]='MATRIZ DE REVISÃO'!$A495)),1,)=$B495,"VIGENTE","OBS"),IF(L$1&lt;$B495,"-",""))</f>
        <v/>
      </c>
      <c r="M495" s="21" t="str" cm="1">
        <f t="array" ref="M495">IFERROR(IF(VLOOKUP(M$1,_xlfn.UNIQUE(_xlfn._xlws.FILTER(ARQUIVOS[REVISÃO],ARQUIVOS[DOCUMENTO]='MATRIZ DE REVISÃO'!$A495)),1,)=$B495,"VIGENTE","OBS"),IF(M$1&lt;$B495,"-",""))</f>
        <v/>
      </c>
      <c r="N495" s="21" t="str" cm="1">
        <f t="array" ref="N495">IFERROR(IF(VLOOKUP(N$1,_xlfn.UNIQUE(_xlfn._xlws.FILTER(ARQUIVOS[REVISÃO],ARQUIVOS[DOCUMENTO]='MATRIZ DE REVISÃO'!$A495)),1,)=$B495,"VIGENTE","OBS"),IF(N$1&lt;$B495,"-",""))</f>
        <v/>
      </c>
      <c r="O495" s="22" t="str" cm="1">
        <f t="array" ref="O495">IFERROR(IF(VLOOKUP(O$1,_xlfn.UNIQUE(_xlfn._xlws.FILTER(ARQUIVOS[REVISÃO],ARQUIVOS[DOCUMENTO]='MATRIZ DE REVISÃO'!$A495)),1,)=$B495,"VIGENTE","OBS"),IF(O$1&lt;$B495,"-",""))</f>
        <v/>
      </c>
      <c r="P495" t="str" cm="1">
        <f t="array" ref="P495">IFERROR(IF(VLOOKUP(P$1,_xlfn.UNIQUE(_xlfn._xlws.FILTER(ARQUIVOS[REVISÃO],ARQUIVOS[DOCUMENTO]='MATRIZ DE REVISÃO'!$A495)),1,)=$B495,"VIGENTE","OBS"),IF(P$1&lt;$B495,"-",""))</f>
        <v/>
      </c>
      <c r="Q495" t="str" cm="1">
        <f t="array" ref="Q495">IFERROR(IF(VLOOKUP(Q$1,_xlfn.UNIQUE(_xlfn._xlws.FILTER(ARQUIVOS[REVISÃO],ARQUIVOS[DOCUMENTO]='MATRIZ DE REVISÃO'!$A495)),1,)=$B495,"VIGENTE","OBS"),IF(Q$1&lt;$B495,"-",""))</f>
        <v/>
      </c>
      <c r="R495" t="str" cm="1">
        <f t="array" ref="R495">IFERROR(IF(VLOOKUP(R$1,_xlfn.UNIQUE(_xlfn._xlws.FILTER(ARQUIVOS[REVISÃO],ARQUIVOS[DOCUMENTO]='MATRIZ DE REVISÃO'!$A495)),1,)=$B495,"VIGENTE","OBS"),IF(R$1&lt;$B495,"-",""))</f>
        <v/>
      </c>
      <c r="S495" t="str" cm="1">
        <f t="array" ref="S495">IFERROR(IF(VLOOKUP(S$1,_xlfn.UNIQUE(_xlfn._xlws.FILTER(ARQUIVOS[REVISÃO],ARQUIVOS[DOCUMENTO]='MATRIZ DE REVISÃO'!$A495)),1,)=$B495,"VIGENTE","OBS"),IF(S$1&lt;$B495,"-",""))</f>
        <v/>
      </c>
    </row>
    <row r="496" spans="1:19" x14ac:dyDescent="0.3">
      <c r="A496" s="16" t="s">
        <v>3355</v>
      </c>
      <c r="B496" s="17" t="str">
        <f>_xlfn.XLOOKUP(A496,LD_01[DOCUMENTO],LD_01[REVISÃO])</f>
        <v>R01</v>
      </c>
      <c r="C496" s="17" t="s">
        <v>4321</v>
      </c>
      <c r="D496" s="21" t="str" cm="1">
        <f t="array" ref="D496">IFERROR(IF(VLOOKUP(D$1,_xlfn.UNIQUE(_xlfn._xlws.FILTER(ARQUIVOS[REVISÃO],ARQUIVOS[DOCUMENTO]='MATRIZ DE REVISÃO'!$A496)),1,)=$B496,"VIGENTE","OBS"),IF(D$1&lt;$B496,"-",""))</f>
        <v>-</v>
      </c>
      <c r="E496" s="21" t="str" cm="1">
        <f t="array" ref="E496">IFERROR(IF(VLOOKUP(E$1,_xlfn.UNIQUE(_xlfn._xlws.FILTER(ARQUIVOS[REVISÃO],ARQUIVOS[DOCUMENTO]='MATRIZ DE REVISÃO'!$A496)),1,)=$B496,"VIGENTE","OBS"),IF(E$1&lt;$B496,"-",""))</f>
        <v>VIGENTE</v>
      </c>
      <c r="F496" s="21" t="str" cm="1">
        <f t="array" ref="F496">IFERROR(IF(VLOOKUP(F$1,_xlfn.UNIQUE(_xlfn._xlws.FILTER(ARQUIVOS[REVISÃO],ARQUIVOS[DOCUMENTO]='MATRIZ DE REVISÃO'!$A496)),1,)=$B496,"VIGENTE","OBS"),IF(F$1&lt;$B496,"-",""))</f>
        <v/>
      </c>
      <c r="G496" s="21" t="str" cm="1">
        <f t="array" ref="G496">IFERROR(IF(VLOOKUP(G$1,_xlfn.UNIQUE(_xlfn._xlws.FILTER(ARQUIVOS[REVISÃO],ARQUIVOS[DOCUMENTO]='MATRIZ DE REVISÃO'!$A496)),1,)=$B496,"VIGENTE","OBS"),IF(G$1&lt;$B496,"-",""))</f>
        <v/>
      </c>
      <c r="H496" s="21" t="str" cm="1">
        <f t="array" ref="H496">IFERROR(IF(VLOOKUP(H$1,_xlfn.UNIQUE(_xlfn._xlws.FILTER(ARQUIVOS[REVISÃO],ARQUIVOS[DOCUMENTO]='MATRIZ DE REVISÃO'!$A496)),1,)=$B496,"VIGENTE","OBS"),IF(H$1&lt;$B496,"-",""))</f>
        <v/>
      </c>
      <c r="I496" s="21" t="str" cm="1">
        <f t="array" ref="I496">IFERROR(IF(VLOOKUP(I$1,_xlfn.UNIQUE(_xlfn._xlws.FILTER(ARQUIVOS[REVISÃO],ARQUIVOS[DOCUMENTO]='MATRIZ DE REVISÃO'!$A496)),1,)=$B496,"VIGENTE","OBS"),IF(I$1&lt;$B496,"-",""))</f>
        <v/>
      </c>
      <c r="J496" s="21" t="str" cm="1">
        <f t="array" ref="J496">IFERROR(IF(VLOOKUP(J$1,_xlfn.UNIQUE(_xlfn._xlws.FILTER(ARQUIVOS[REVISÃO],ARQUIVOS[DOCUMENTO]='MATRIZ DE REVISÃO'!$A496)),1,)=$B496,"VIGENTE","OBS"),IF(J$1&lt;$B496,"-",""))</f>
        <v/>
      </c>
      <c r="K496" s="21" t="str" cm="1">
        <f t="array" ref="K496">IFERROR(IF(VLOOKUP(K$1,_xlfn.UNIQUE(_xlfn._xlws.FILTER(ARQUIVOS[REVISÃO],ARQUIVOS[DOCUMENTO]='MATRIZ DE REVISÃO'!$A496)),1,)=$B496,"VIGENTE","OBS"),IF(K$1&lt;$B496,"-",""))</f>
        <v/>
      </c>
      <c r="L496" s="21" t="str" cm="1">
        <f t="array" ref="L496">IFERROR(IF(VLOOKUP(L$1,_xlfn.UNIQUE(_xlfn._xlws.FILTER(ARQUIVOS[REVISÃO],ARQUIVOS[DOCUMENTO]='MATRIZ DE REVISÃO'!$A496)),1,)=$B496,"VIGENTE","OBS"),IF(L$1&lt;$B496,"-",""))</f>
        <v/>
      </c>
      <c r="M496" s="21" t="str" cm="1">
        <f t="array" ref="M496">IFERROR(IF(VLOOKUP(M$1,_xlfn.UNIQUE(_xlfn._xlws.FILTER(ARQUIVOS[REVISÃO],ARQUIVOS[DOCUMENTO]='MATRIZ DE REVISÃO'!$A496)),1,)=$B496,"VIGENTE","OBS"),IF(M$1&lt;$B496,"-",""))</f>
        <v/>
      </c>
      <c r="N496" s="21" t="str" cm="1">
        <f t="array" ref="N496">IFERROR(IF(VLOOKUP(N$1,_xlfn.UNIQUE(_xlfn._xlws.FILTER(ARQUIVOS[REVISÃO],ARQUIVOS[DOCUMENTO]='MATRIZ DE REVISÃO'!$A496)),1,)=$B496,"VIGENTE","OBS"),IF(N$1&lt;$B496,"-",""))</f>
        <v/>
      </c>
      <c r="O496" s="22" t="str" cm="1">
        <f t="array" ref="O496">IFERROR(IF(VLOOKUP(O$1,_xlfn.UNIQUE(_xlfn._xlws.FILTER(ARQUIVOS[REVISÃO],ARQUIVOS[DOCUMENTO]='MATRIZ DE REVISÃO'!$A496)),1,)=$B496,"VIGENTE","OBS"),IF(O$1&lt;$B496,"-",""))</f>
        <v/>
      </c>
      <c r="P496" t="str" cm="1">
        <f t="array" ref="P496">IFERROR(IF(VLOOKUP(P$1,_xlfn.UNIQUE(_xlfn._xlws.FILTER(ARQUIVOS[REVISÃO],ARQUIVOS[DOCUMENTO]='MATRIZ DE REVISÃO'!$A496)),1,)=$B496,"VIGENTE","OBS"),IF(P$1&lt;$B496,"-",""))</f>
        <v/>
      </c>
      <c r="Q496" t="str" cm="1">
        <f t="array" ref="Q496">IFERROR(IF(VLOOKUP(Q$1,_xlfn.UNIQUE(_xlfn._xlws.FILTER(ARQUIVOS[REVISÃO],ARQUIVOS[DOCUMENTO]='MATRIZ DE REVISÃO'!$A496)),1,)=$B496,"VIGENTE","OBS"),IF(Q$1&lt;$B496,"-",""))</f>
        <v/>
      </c>
      <c r="R496" t="str" cm="1">
        <f t="array" ref="R496">IFERROR(IF(VLOOKUP(R$1,_xlfn.UNIQUE(_xlfn._xlws.FILTER(ARQUIVOS[REVISÃO],ARQUIVOS[DOCUMENTO]='MATRIZ DE REVISÃO'!$A496)),1,)=$B496,"VIGENTE","OBS"),IF(R$1&lt;$B496,"-",""))</f>
        <v/>
      </c>
      <c r="S496" t="str" cm="1">
        <f t="array" ref="S496">IFERROR(IF(VLOOKUP(S$1,_xlfn.UNIQUE(_xlfn._xlws.FILTER(ARQUIVOS[REVISÃO],ARQUIVOS[DOCUMENTO]='MATRIZ DE REVISÃO'!$A496)),1,)=$B496,"VIGENTE","OBS"),IF(S$1&lt;$B496,"-",""))</f>
        <v/>
      </c>
    </row>
    <row r="497" spans="1:19" x14ac:dyDescent="0.3">
      <c r="A497" s="16" t="s">
        <v>3356</v>
      </c>
      <c r="B497" s="17" t="str">
        <f>_xlfn.XLOOKUP(A497,LD_01[DOCUMENTO],LD_01[REVISÃO])</f>
        <v>R01</v>
      </c>
      <c r="C497" s="17" t="s">
        <v>4321</v>
      </c>
      <c r="D497" s="21" t="str" cm="1">
        <f t="array" ref="D497">IFERROR(IF(VLOOKUP(D$1,_xlfn.UNIQUE(_xlfn._xlws.FILTER(ARQUIVOS[REVISÃO],ARQUIVOS[DOCUMENTO]='MATRIZ DE REVISÃO'!$A497)),1,)=$B497,"VIGENTE","OBS"),IF(D$1&lt;$B497,"-",""))</f>
        <v>-</v>
      </c>
      <c r="E497" s="21" t="str" cm="1">
        <f t="array" ref="E497">IFERROR(IF(VLOOKUP(E$1,_xlfn.UNIQUE(_xlfn._xlws.FILTER(ARQUIVOS[REVISÃO],ARQUIVOS[DOCUMENTO]='MATRIZ DE REVISÃO'!$A497)),1,)=$B497,"VIGENTE","OBS"),IF(E$1&lt;$B497,"-",""))</f>
        <v>VIGENTE</v>
      </c>
      <c r="F497" s="21" t="str" cm="1">
        <f t="array" ref="F497">IFERROR(IF(VLOOKUP(F$1,_xlfn.UNIQUE(_xlfn._xlws.FILTER(ARQUIVOS[REVISÃO],ARQUIVOS[DOCUMENTO]='MATRIZ DE REVISÃO'!$A497)),1,)=$B497,"VIGENTE","OBS"),IF(F$1&lt;$B497,"-",""))</f>
        <v/>
      </c>
      <c r="G497" s="21" t="str" cm="1">
        <f t="array" ref="G497">IFERROR(IF(VLOOKUP(G$1,_xlfn.UNIQUE(_xlfn._xlws.FILTER(ARQUIVOS[REVISÃO],ARQUIVOS[DOCUMENTO]='MATRIZ DE REVISÃO'!$A497)),1,)=$B497,"VIGENTE","OBS"),IF(G$1&lt;$B497,"-",""))</f>
        <v/>
      </c>
      <c r="H497" s="21" t="str" cm="1">
        <f t="array" ref="H497">IFERROR(IF(VLOOKUP(H$1,_xlfn.UNIQUE(_xlfn._xlws.FILTER(ARQUIVOS[REVISÃO],ARQUIVOS[DOCUMENTO]='MATRIZ DE REVISÃO'!$A497)),1,)=$B497,"VIGENTE","OBS"),IF(H$1&lt;$B497,"-",""))</f>
        <v/>
      </c>
      <c r="I497" s="21" t="str" cm="1">
        <f t="array" ref="I497">IFERROR(IF(VLOOKUP(I$1,_xlfn.UNIQUE(_xlfn._xlws.FILTER(ARQUIVOS[REVISÃO],ARQUIVOS[DOCUMENTO]='MATRIZ DE REVISÃO'!$A497)),1,)=$B497,"VIGENTE","OBS"),IF(I$1&lt;$B497,"-",""))</f>
        <v/>
      </c>
      <c r="J497" s="21" t="str" cm="1">
        <f t="array" ref="J497">IFERROR(IF(VLOOKUP(J$1,_xlfn.UNIQUE(_xlfn._xlws.FILTER(ARQUIVOS[REVISÃO],ARQUIVOS[DOCUMENTO]='MATRIZ DE REVISÃO'!$A497)),1,)=$B497,"VIGENTE","OBS"),IF(J$1&lt;$B497,"-",""))</f>
        <v/>
      </c>
      <c r="K497" s="21" t="str" cm="1">
        <f t="array" ref="K497">IFERROR(IF(VLOOKUP(K$1,_xlfn.UNIQUE(_xlfn._xlws.FILTER(ARQUIVOS[REVISÃO],ARQUIVOS[DOCUMENTO]='MATRIZ DE REVISÃO'!$A497)),1,)=$B497,"VIGENTE","OBS"),IF(K$1&lt;$B497,"-",""))</f>
        <v/>
      </c>
      <c r="L497" s="21" t="str" cm="1">
        <f t="array" ref="L497">IFERROR(IF(VLOOKUP(L$1,_xlfn.UNIQUE(_xlfn._xlws.FILTER(ARQUIVOS[REVISÃO],ARQUIVOS[DOCUMENTO]='MATRIZ DE REVISÃO'!$A497)),1,)=$B497,"VIGENTE","OBS"),IF(L$1&lt;$B497,"-",""))</f>
        <v/>
      </c>
      <c r="M497" s="21" t="str" cm="1">
        <f t="array" ref="M497">IFERROR(IF(VLOOKUP(M$1,_xlfn.UNIQUE(_xlfn._xlws.FILTER(ARQUIVOS[REVISÃO],ARQUIVOS[DOCUMENTO]='MATRIZ DE REVISÃO'!$A497)),1,)=$B497,"VIGENTE","OBS"),IF(M$1&lt;$B497,"-",""))</f>
        <v/>
      </c>
      <c r="N497" s="21" t="str" cm="1">
        <f t="array" ref="N497">IFERROR(IF(VLOOKUP(N$1,_xlfn.UNIQUE(_xlfn._xlws.FILTER(ARQUIVOS[REVISÃO],ARQUIVOS[DOCUMENTO]='MATRIZ DE REVISÃO'!$A497)),1,)=$B497,"VIGENTE","OBS"),IF(N$1&lt;$B497,"-",""))</f>
        <v/>
      </c>
      <c r="O497" s="22" t="str" cm="1">
        <f t="array" ref="O497">IFERROR(IF(VLOOKUP(O$1,_xlfn.UNIQUE(_xlfn._xlws.FILTER(ARQUIVOS[REVISÃO],ARQUIVOS[DOCUMENTO]='MATRIZ DE REVISÃO'!$A497)),1,)=$B497,"VIGENTE","OBS"),IF(O$1&lt;$B497,"-",""))</f>
        <v/>
      </c>
      <c r="P497" t="str" cm="1">
        <f t="array" ref="P497">IFERROR(IF(VLOOKUP(P$1,_xlfn.UNIQUE(_xlfn._xlws.FILTER(ARQUIVOS[REVISÃO],ARQUIVOS[DOCUMENTO]='MATRIZ DE REVISÃO'!$A497)),1,)=$B497,"VIGENTE","OBS"),IF(P$1&lt;$B497,"-",""))</f>
        <v/>
      </c>
      <c r="Q497" t="str" cm="1">
        <f t="array" ref="Q497">IFERROR(IF(VLOOKUP(Q$1,_xlfn.UNIQUE(_xlfn._xlws.FILTER(ARQUIVOS[REVISÃO],ARQUIVOS[DOCUMENTO]='MATRIZ DE REVISÃO'!$A497)),1,)=$B497,"VIGENTE","OBS"),IF(Q$1&lt;$B497,"-",""))</f>
        <v/>
      </c>
      <c r="R497" t="str" cm="1">
        <f t="array" ref="R497">IFERROR(IF(VLOOKUP(R$1,_xlfn.UNIQUE(_xlfn._xlws.FILTER(ARQUIVOS[REVISÃO],ARQUIVOS[DOCUMENTO]='MATRIZ DE REVISÃO'!$A497)),1,)=$B497,"VIGENTE","OBS"),IF(R$1&lt;$B497,"-",""))</f>
        <v/>
      </c>
      <c r="S497" t="str" cm="1">
        <f t="array" ref="S497">IFERROR(IF(VLOOKUP(S$1,_xlfn.UNIQUE(_xlfn._xlws.FILTER(ARQUIVOS[REVISÃO],ARQUIVOS[DOCUMENTO]='MATRIZ DE REVISÃO'!$A497)),1,)=$B497,"VIGENTE","OBS"),IF(S$1&lt;$B497,"-",""))</f>
        <v/>
      </c>
    </row>
    <row r="498" spans="1:19" x14ac:dyDescent="0.3">
      <c r="A498" s="16" t="s">
        <v>3357</v>
      </c>
      <c r="B498" s="17" t="str">
        <f>_xlfn.XLOOKUP(A498,LD_01[DOCUMENTO],LD_01[REVISÃO])</f>
        <v>R01</v>
      </c>
      <c r="C498" s="17" t="s">
        <v>4321</v>
      </c>
      <c r="D498" s="21" t="str" cm="1">
        <f t="array" ref="D498">IFERROR(IF(VLOOKUP(D$1,_xlfn.UNIQUE(_xlfn._xlws.FILTER(ARQUIVOS[REVISÃO],ARQUIVOS[DOCUMENTO]='MATRIZ DE REVISÃO'!$A498)),1,)=$B498,"VIGENTE","OBS"),IF(D$1&lt;$B498,"-",""))</f>
        <v>-</v>
      </c>
      <c r="E498" s="21" t="str" cm="1">
        <f t="array" ref="E498">IFERROR(IF(VLOOKUP(E$1,_xlfn.UNIQUE(_xlfn._xlws.FILTER(ARQUIVOS[REVISÃO],ARQUIVOS[DOCUMENTO]='MATRIZ DE REVISÃO'!$A498)),1,)=$B498,"VIGENTE","OBS"),IF(E$1&lt;$B498,"-",""))</f>
        <v>VIGENTE</v>
      </c>
      <c r="F498" s="21" t="str" cm="1">
        <f t="array" ref="F498">IFERROR(IF(VLOOKUP(F$1,_xlfn.UNIQUE(_xlfn._xlws.FILTER(ARQUIVOS[REVISÃO],ARQUIVOS[DOCUMENTO]='MATRIZ DE REVISÃO'!$A498)),1,)=$B498,"VIGENTE","OBS"),IF(F$1&lt;$B498,"-",""))</f>
        <v/>
      </c>
      <c r="G498" s="21" t="str" cm="1">
        <f t="array" ref="G498">IFERROR(IF(VLOOKUP(G$1,_xlfn.UNIQUE(_xlfn._xlws.FILTER(ARQUIVOS[REVISÃO],ARQUIVOS[DOCUMENTO]='MATRIZ DE REVISÃO'!$A498)),1,)=$B498,"VIGENTE","OBS"),IF(G$1&lt;$B498,"-",""))</f>
        <v/>
      </c>
      <c r="H498" s="21" t="str" cm="1">
        <f t="array" ref="H498">IFERROR(IF(VLOOKUP(H$1,_xlfn.UNIQUE(_xlfn._xlws.FILTER(ARQUIVOS[REVISÃO],ARQUIVOS[DOCUMENTO]='MATRIZ DE REVISÃO'!$A498)),1,)=$B498,"VIGENTE","OBS"),IF(H$1&lt;$B498,"-",""))</f>
        <v/>
      </c>
      <c r="I498" s="21" t="str" cm="1">
        <f t="array" ref="I498">IFERROR(IF(VLOOKUP(I$1,_xlfn.UNIQUE(_xlfn._xlws.FILTER(ARQUIVOS[REVISÃO],ARQUIVOS[DOCUMENTO]='MATRIZ DE REVISÃO'!$A498)),1,)=$B498,"VIGENTE","OBS"),IF(I$1&lt;$B498,"-",""))</f>
        <v/>
      </c>
      <c r="J498" s="21" t="str" cm="1">
        <f t="array" ref="J498">IFERROR(IF(VLOOKUP(J$1,_xlfn.UNIQUE(_xlfn._xlws.FILTER(ARQUIVOS[REVISÃO],ARQUIVOS[DOCUMENTO]='MATRIZ DE REVISÃO'!$A498)),1,)=$B498,"VIGENTE","OBS"),IF(J$1&lt;$B498,"-",""))</f>
        <v/>
      </c>
      <c r="K498" s="21" t="str" cm="1">
        <f t="array" ref="K498">IFERROR(IF(VLOOKUP(K$1,_xlfn.UNIQUE(_xlfn._xlws.FILTER(ARQUIVOS[REVISÃO],ARQUIVOS[DOCUMENTO]='MATRIZ DE REVISÃO'!$A498)),1,)=$B498,"VIGENTE","OBS"),IF(K$1&lt;$B498,"-",""))</f>
        <v/>
      </c>
      <c r="L498" s="21" t="str" cm="1">
        <f t="array" ref="L498">IFERROR(IF(VLOOKUP(L$1,_xlfn.UNIQUE(_xlfn._xlws.FILTER(ARQUIVOS[REVISÃO],ARQUIVOS[DOCUMENTO]='MATRIZ DE REVISÃO'!$A498)),1,)=$B498,"VIGENTE","OBS"),IF(L$1&lt;$B498,"-",""))</f>
        <v/>
      </c>
      <c r="M498" s="21" t="str" cm="1">
        <f t="array" ref="M498">IFERROR(IF(VLOOKUP(M$1,_xlfn.UNIQUE(_xlfn._xlws.FILTER(ARQUIVOS[REVISÃO],ARQUIVOS[DOCUMENTO]='MATRIZ DE REVISÃO'!$A498)),1,)=$B498,"VIGENTE","OBS"),IF(M$1&lt;$B498,"-",""))</f>
        <v/>
      </c>
      <c r="N498" s="21" t="str" cm="1">
        <f t="array" ref="N498">IFERROR(IF(VLOOKUP(N$1,_xlfn.UNIQUE(_xlfn._xlws.FILTER(ARQUIVOS[REVISÃO],ARQUIVOS[DOCUMENTO]='MATRIZ DE REVISÃO'!$A498)),1,)=$B498,"VIGENTE","OBS"),IF(N$1&lt;$B498,"-",""))</f>
        <v/>
      </c>
      <c r="O498" s="22" t="str" cm="1">
        <f t="array" ref="O498">IFERROR(IF(VLOOKUP(O$1,_xlfn.UNIQUE(_xlfn._xlws.FILTER(ARQUIVOS[REVISÃO],ARQUIVOS[DOCUMENTO]='MATRIZ DE REVISÃO'!$A498)),1,)=$B498,"VIGENTE","OBS"),IF(O$1&lt;$B498,"-",""))</f>
        <v/>
      </c>
      <c r="P498" t="str" cm="1">
        <f t="array" ref="P498">IFERROR(IF(VLOOKUP(P$1,_xlfn.UNIQUE(_xlfn._xlws.FILTER(ARQUIVOS[REVISÃO],ARQUIVOS[DOCUMENTO]='MATRIZ DE REVISÃO'!$A498)),1,)=$B498,"VIGENTE","OBS"),IF(P$1&lt;$B498,"-",""))</f>
        <v/>
      </c>
      <c r="Q498" t="str" cm="1">
        <f t="array" ref="Q498">IFERROR(IF(VLOOKUP(Q$1,_xlfn.UNIQUE(_xlfn._xlws.FILTER(ARQUIVOS[REVISÃO],ARQUIVOS[DOCUMENTO]='MATRIZ DE REVISÃO'!$A498)),1,)=$B498,"VIGENTE","OBS"),IF(Q$1&lt;$B498,"-",""))</f>
        <v/>
      </c>
      <c r="R498" t="str" cm="1">
        <f t="array" ref="R498">IFERROR(IF(VLOOKUP(R$1,_xlfn.UNIQUE(_xlfn._xlws.FILTER(ARQUIVOS[REVISÃO],ARQUIVOS[DOCUMENTO]='MATRIZ DE REVISÃO'!$A498)),1,)=$B498,"VIGENTE","OBS"),IF(R$1&lt;$B498,"-",""))</f>
        <v/>
      </c>
      <c r="S498" t="str" cm="1">
        <f t="array" ref="S498">IFERROR(IF(VLOOKUP(S$1,_xlfn.UNIQUE(_xlfn._xlws.FILTER(ARQUIVOS[REVISÃO],ARQUIVOS[DOCUMENTO]='MATRIZ DE REVISÃO'!$A498)),1,)=$B498,"VIGENTE","OBS"),IF(S$1&lt;$B498,"-",""))</f>
        <v/>
      </c>
    </row>
    <row r="499" spans="1:19" x14ac:dyDescent="0.3">
      <c r="A499" s="16" t="s">
        <v>3358</v>
      </c>
      <c r="B499" s="17" t="str">
        <f>_xlfn.XLOOKUP(A499,LD_01[DOCUMENTO],LD_01[REVISÃO])</f>
        <v>R00</v>
      </c>
      <c r="C499" s="17" t="s">
        <v>4321</v>
      </c>
      <c r="D499" s="21" t="str" cm="1">
        <f t="array" ref="D499">IFERROR(IF(VLOOKUP(D$1,_xlfn.UNIQUE(_xlfn._xlws.FILTER(ARQUIVOS[REVISÃO],ARQUIVOS[DOCUMENTO]='MATRIZ DE REVISÃO'!$A499)),1,)=$B499,"VIGENTE","OBS"),IF(D$1&lt;$B499,"-",""))</f>
        <v>VIGENTE</v>
      </c>
      <c r="E499" s="21" t="str" cm="1">
        <f t="array" ref="E499">IFERROR(IF(VLOOKUP(E$1,_xlfn.UNIQUE(_xlfn._xlws.FILTER(ARQUIVOS[REVISÃO],ARQUIVOS[DOCUMENTO]='MATRIZ DE REVISÃO'!$A499)),1,)=$B499,"VIGENTE","OBS"),IF(E$1&lt;$B499,"-",""))</f>
        <v/>
      </c>
      <c r="F499" s="21" t="str" cm="1">
        <f t="array" ref="F499">IFERROR(IF(VLOOKUP(F$1,_xlfn.UNIQUE(_xlfn._xlws.FILTER(ARQUIVOS[REVISÃO],ARQUIVOS[DOCUMENTO]='MATRIZ DE REVISÃO'!$A499)),1,)=$B499,"VIGENTE","OBS"),IF(F$1&lt;$B499,"-",""))</f>
        <v/>
      </c>
      <c r="G499" s="21" t="str" cm="1">
        <f t="array" ref="G499">IFERROR(IF(VLOOKUP(G$1,_xlfn.UNIQUE(_xlfn._xlws.FILTER(ARQUIVOS[REVISÃO],ARQUIVOS[DOCUMENTO]='MATRIZ DE REVISÃO'!$A499)),1,)=$B499,"VIGENTE","OBS"),IF(G$1&lt;$B499,"-",""))</f>
        <v/>
      </c>
      <c r="H499" s="21" t="str" cm="1">
        <f t="array" ref="H499">IFERROR(IF(VLOOKUP(H$1,_xlfn.UNIQUE(_xlfn._xlws.FILTER(ARQUIVOS[REVISÃO],ARQUIVOS[DOCUMENTO]='MATRIZ DE REVISÃO'!$A499)),1,)=$B499,"VIGENTE","OBS"),IF(H$1&lt;$B499,"-",""))</f>
        <v/>
      </c>
      <c r="I499" s="21" t="str" cm="1">
        <f t="array" ref="I499">IFERROR(IF(VLOOKUP(I$1,_xlfn.UNIQUE(_xlfn._xlws.FILTER(ARQUIVOS[REVISÃO],ARQUIVOS[DOCUMENTO]='MATRIZ DE REVISÃO'!$A499)),1,)=$B499,"VIGENTE","OBS"),IF(I$1&lt;$B499,"-",""))</f>
        <v/>
      </c>
      <c r="J499" s="21" t="str" cm="1">
        <f t="array" ref="J499">IFERROR(IF(VLOOKUP(J$1,_xlfn.UNIQUE(_xlfn._xlws.FILTER(ARQUIVOS[REVISÃO],ARQUIVOS[DOCUMENTO]='MATRIZ DE REVISÃO'!$A499)),1,)=$B499,"VIGENTE","OBS"),IF(J$1&lt;$B499,"-",""))</f>
        <v/>
      </c>
      <c r="K499" s="21" t="str" cm="1">
        <f t="array" ref="K499">IFERROR(IF(VLOOKUP(K$1,_xlfn.UNIQUE(_xlfn._xlws.FILTER(ARQUIVOS[REVISÃO],ARQUIVOS[DOCUMENTO]='MATRIZ DE REVISÃO'!$A499)),1,)=$B499,"VIGENTE","OBS"),IF(K$1&lt;$B499,"-",""))</f>
        <v/>
      </c>
      <c r="L499" s="21" t="str" cm="1">
        <f t="array" ref="L499">IFERROR(IF(VLOOKUP(L$1,_xlfn.UNIQUE(_xlfn._xlws.FILTER(ARQUIVOS[REVISÃO],ARQUIVOS[DOCUMENTO]='MATRIZ DE REVISÃO'!$A499)),1,)=$B499,"VIGENTE","OBS"),IF(L$1&lt;$B499,"-",""))</f>
        <v/>
      </c>
      <c r="M499" s="21" t="str" cm="1">
        <f t="array" ref="M499">IFERROR(IF(VLOOKUP(M$1,_xlfn.UNIQUE(_xlfn._xlws.FILTER(ARQUIVOS[REVISÃO],ARQUIVOS[DOCUMENTO]='MATRIZ DE REVISÃO'!$A499)),1,)=$B499,"VIGENTE","OBS"),IF(M$1&lt;$B499,"-",""))</f>
        <v/>
      </c>
      <c r="N499" s="21" t="str" cm="1">
        <f t="array" ref="N499">IFERROR(IF(VLOOKUP(N$1,_xlfn.UNIQUE(_xlfn._xlws.FILTER(ARQUIVOS[REVISÃO],ARQUIVOS[DOCUMENTO]='MATRIZ DE REVISÃO'!$A499)),1,)=$B499,"VIGENTE","OBS"),IF(N$1&lt;$B499,"-",""))</f>
        <v/>
      </c>
      <c r="O499" s="22" t="str" cm="1">
        <f t="array" ref="O499">IFERROR(IF(VLOOKUP(O$1,_xlfn.UNIQUE(_xlfn._xlws.FILTER(ARQUIVOS[REVISÃO],ARQUIVOS[DOCUMENTO]='MATRIZ DE REVISÃO'!$A499)),1,)=$B499,"VIGENTE","OBS"),IF(O$1&lt;$B499,"-",""))</f>
        <v/>
      </c>
      <c r="P499" t="str" cm="1">
        <f t="array" ref="P499">IFERROR(IF(VLOOKUP(P$1,_xlfn.UNIQUE(_xlfn._xlws.FILTER(ARQUIVOS[REVISÃO],ARQUIVOS[DOCUMENTO]='MATRIZ DE REVISÃO'!$A499)),1,)=$B499,"VIGENTE","OBS"),IF(P$1&lt;$B499,"-",""))</f>
        <v/>
      </c>
      <c r="Q499" t="str" cm="1">
        <f t="array" ref="Q499">IFERROR(IF(VLOOKUP(Q$1,_xlfn.UNIQUE(_xlfn._xlws.FILTER(ARQUIVOS[REVISÃO],ARQUIVOS[DOCUMENTO]='MATRIZ DE REVISÃO'!$A499)),1,)=$B499,"VIGENTE","OBS"),IF(Q$1&lt;$B499,"-",""))</f>
        <v/>
      </c>
      <c r="R499" t="str" cm="1">
        <f t="array" ref="R499">IFERROR(IF(VLOOKUP(R$1,_xlfn.UNIQUE(_xlfn._xlws.FILTER(ARQUIVOS[REVISÃO],ARQUIVOS[DOCUMENTO]='MATRIZ DE REVISÃO'!$A499)),1,)=$B499,"VIGENTE","OBS"),IF(R$1&lt;$B499,"-",""))</f>
        <v/>
      </c>
      <c r="S499" t="str" cm="1">
        <f t="array" ref="S499">IFERROR(IF(VLOOKUP(S$1,_xlfn.UNIQUE(_xlfn._xlws.FILTER(ARQUIVOS[REVISÃO],ARQUIVOS[DOCUMENTO]='MATRIZ DE REVISÃO'!$A499)),1,)=$B499,"VIGENTE","OBS"),IF(S$1&lt;$B499,"-",""))</f>
        <v/>
      </c>
    </row>
    <row r="500" spans="1:19" x14ac:dyDescent="0.3">
      <c r="A500" s="16" t="s">
        <v>3359</v>
      </c>
      <c r="B500" s="17" t="str">
        <f>_xlfn.XLOOKUP(A500,LD_01[DOCUMENTO],LD_01[REVISÃO])</f>
        <v>R03</v>
      </c>
      <c r="C500" s="17" t="s">
        <v>4321</v>
      </c>
      <c r="D500" s="21" t="str" cm="1">
        <f t="array" ref="D500">IFERROR(IF(VLOOKUP(D$1,_xlfn.UNIQUE(_xlfn._xlws.FILTER(ARQUIVOS[REVISÃO],ARQUIVOS[DOCUMENTO]='MATRIZ DE REVISÃO'!$A500)),1,)=$B500,"VIGENTE","OBS"),IF(D$1&lt;$B500,"-",""))</f>
        <v>-</v>
      </c>
      <c r="E500" s="21" t="str" cm="1">
        <f t="array" ref="E500">IFERROR(IF(VLOOKUP(E$1,_xlfn.UNIQUE(_xlfn._xlws.FILTER(ARQUIVOS[REVISÃO],ARQUIVOS[DOCUMENTO]='MATRIZ DE REVISÃO'!$A500)),1,)=$B500,"VIGENTE","OBS"),IF(E$1&lt;$B500,"-",""))</f>
        <v>-</v>
      </c>
      <c r="F500" s="21" t="str" cm="1">
        <f t="array" ref="F500">IFERROR(IF(VLOOKUP(F$1,_xlfn.UNIQUE(_xlfn._xlws.FILTER(ARQUIVOS[REVISÃO],ARQUIVOS[DOCUMENTO]='MATRIZ DE REVISÃO'!$A500)),1,)=$B500,"VIGENTE","OBS"),IF(F$1&lt;$B500,"-",""))</f>
        <v>OBS</v>
      </c>
      <c r="G500" s="21" t="str" cm="1">
        <f t="array" ref="G500">IFERROR(IF(VLOOKUP(G$1,_xlfn.UNIQUE(_xlfn._xlws.FILTER(ARQUIVOS[REVISÃO],ARQUIVOS[DOCUMENTO]='MATRIZ DE REVISÃO'!$A500)),1,)=$B500,"VIGENTE","OBS"),IF(G$1&lt;$B500,"-",""))</f>
        <v>VIGENTE</v>
      </c>
      <c r="H500" s="21" t="str" cm="1">
        <f t="array" ref="H500">IFERROR(IF(VLOOKUP(H$1,_xlfn.UNIQUE(_xlfn._xlws.FILTER(ARQUIVOS[REVISÃO],ARQUIVOS[DOCUMENTO]='MATRIZ DE REVISÃO'!$A500)),1,)=$B500,"VIGENTE","OBS"),IF(H$1&lt;$B500,"-",""))</f>
        <v/>
      </c>
      <c r="I500" s="21" t="str" cm="1">
        <f t="array" ref="I500">IFERROR(IF(VLOOKUP(I$1,_xlfn.UNIQUE(_xlfn._xlws.FILTER(ARQUIVOS[REVISÃO],ARQUIVOS[DOCUMENTO]='MATRIZ DE REVISÃO'!$A500)),1,)=$B500,"VIGENTE","OBS"),IF(I$1&lt;$B500,"-",""))</f>
        <v/>
      </c>
      <c r="J500" s="21" t="str" cm="1">
        <f t="array" ref="J500">IFERROR(IF(VLOOKUP(J$1,_xlfn.UNIQUE(_xlfn._xlws.FILTER(ARQUIVOS[REVISÃO],ARQUIVOS[DOCUMENTO]='MATRIZ DE REVISÃO'!$A500)),1,)=$B500,"VIGENTE","OBS"),IF(J$1&lt;$B500,"-",""))</f>
        <v/>
      </c>
      <c r="K500" s="21" t="str" cm="1">
        <f t="array" ref="K500">IFERROR(IF(VLOOKUP(K$1,_xlfn.UNIQUE(_xlfn._xlws.FILTER(ARQUIVOS[REVISÃO],ARQUIVOS[DOCUMENTO]='MATRIZ DE REVISÃO'!$A500)),1,)=$B500,"VIGENTE","OBS"),IF(K$1&lt;$B500,"-",""))</f>
        <v/>
      </c>
      <c r="L500" s="21" t="str" cm="1">
        <f t="array" ref="L500">IFERROR(IF(VLOOKUP(L$1,_xlfn.UNIQUE(_xlfn._xlws.FILTER(ARQUIVOS[REVISÃO],ARQUIVOS[DOCUMENTO]='MATRIZ DE REVISÃO'!$A500)),1,)=$B500,"VIGENTE","OBS"),IF(L$1&lt;$B500,"-",""))</f>
        <v/>
      </c>
      <c r="M500" s="21" t="str" cm="1">
        <f t="array" ref="M500">IFERROR(IF(VLOOKUP(M$1,_xlfn.UNIQUE(_xlfn._xlws.FILTER(ARQUIVOS[REVISÃO],ARQUIVOS[DOCUMENTO]='MATRIZ DE REVISÃO'!$A500)),1,)=$B500,"VIGENTE","OBS"),IF(M$1&lt;$B500,"-",""))</f>
        <v/>
      </c>
      <c r="N500" s="21" t="str" cm="1">
        <f t="array" ref="N500">IFERROR(IF(VLOOKUP(N$1,_xlfn.UNIQUE(_xlfn._xlws.FILTER(ARQUIVOS[REVISÃO],ARQUIVOS[DOCUMENTO]='MATRIZ DE REVISÃO'!$A500)),1,)=$B500,"VIGENTE","OBS"),IF(N$1&lt;$B500,"-",""))</f>
        <v/>
      </c>
      <c r="O500" s="22" t="str" cm="1">
        <f t="array" ref="O500">IFERROR(IF(VLOOKUP(O$1,_xlfn.UNIQUE(_xlfn._xlws.FILTER(ARQUIVOS[REVISÃO],ARQUIVOS[DOCUMENTO]='MATRIZ DE REVISÃO'!$A500)),1,)=$B500,"VIGENTE","OBS"),IF(O$1&lt;$B500,"-",""))</f>
        <v/>
      </c>
      <c r="P500" t="str" cm="1">
        <f t="array" ref="P500">IFERROR(IF(VLOOKUP(P$1,_xlfn.UNIQUE(_xlfn._xlws.FILTER(ARQUIVOS[REVISÃO],ARQUIVOS[DOCUMENTO]='MATRIZ DE REVISÃO'!$A500)),1,)=$B500,"VIGENTE","OBS"),IF(P$1&lt;$B500,"-",""))</f>
        <v/>
      </c>
      <c r="Q500" t="str" cm="1">
        <f t="array" ref="Q500">IFERROR(IF(VLOOKUP(Q$1,_xlfn.UNIQUE(_xlfn._xlws.FILTER(ARQUIVOS[REVISÃO],ARQUIVOS[DOCUMENTO]='MATRIZ DE REVISÃO'!$A500)),1,)=$B500,"VIGENTE","OBS"),IF(Q$1&lt;$B500,"-",""))</f>
        <v/>
      </c>
      <c r="R500" t="str" cm="1">
        <f t="array" ref="R500">IFERROR(IF(VLOOKUP(R$1,_xlfn.UNIQUE(_xlfn._xlws.FILTER(ARQUIVOS[REVISÃO],ARQUIVOS[DOCUMENTO]='MATRIZ DE REVISÃO'!$A500)),1,)=$B500,"VIGENTE","OBS"),IF(R$1&lt;$B500,"-",""))</f>
        <v/>
      </c>
      <c r="S500" t="str" cm="1">
        <f t="array" ref="S500">IFERROR(IF(VLOOKUP(S$1,_xlfn.UNIQUE(_xlfn._xlws.FILTER(ARQUIVOS[REVISÃO],ARQUIVOS[DOCUMENTO]='MATRIZ DE REVISÃO'!$A500)),1,)=$B500,"VIGENTE","OBS"),IF(S$1&lt;$B500,"-",""))</f>
        <v/>
      </c>
    </row>
    <row r="501" spans="1:19" x14ac:dyDescent="0.3">
      <c r="A501" s="16" t="s">
        <v>3360</v>
      </c>
      <c r="B501" s="17" t="str">
        <f>_xlfn.XLOOKUP(A501,LD_01[DOCUMENTO],LD_01[REVISÃO])</f>
        <v>R01</v>
      </c>
      <c r="C501" s="17" t="s">
        <v>4321</v>
      </c>
      <c r="D501" s="21" t="str" cm="1">
        <f t="array" ref="D501">IFERROR(IF(VLOOKUP(D$1,_xlfn.UNIQUE(_xlfn._xlws.FILTER(ARQUIVOS[REVISÃO],ARQUIVOS[DOCUMENTO]='MATRIZ DE REVISÃO'!$A501)),1,)=$B501,"VIGENTE","OBS"),IF(D$1&lt;$B501,"-",""))</f>
        <v>OBS</v>
      </c>
      <c r="E501" s="21" t="str" cm="1">
        <f t="array" ref="E501">IFERROR(IF(VLOOKUP(E$1,_xlfn.UNIQUE(_xlfn._xlws.FILTER(ARQUIVOS[REVISÃO],ARQUIVOS[DOCUMENTO]='MATRIZ DE REVISÃO'!$A501)),1,)=$B501,"VIGENTE","OBS"),IF(E$1&lt;$B501,"-",""))</f>
        <v>VIGENTE</v>
      </c>
      <c r="F501" s="21" t="str" cm="1">
        <f t="array" ref="F501">IFERROR(IF(VLOOKUP(F$1,_xlfn.UNIQUE(_xlfn._xlws.FILTER(ARQUIVOS[REVISÃO],ARQUIVOS[DOCUMENTO]='MATRIZ DE REVISÃO'!$A501)),1,)=$B501,"VIGENTE","OBS"),IF(F$1&lt;$B501,"-",""))</f>
        <v/>
      </c>
      <c r="G501" s="21" t="str" cm="1">
        <f t="array" ref="G501">IFERROR(IF(VLOOKUP(G$1,_xlfn.UNIQUE(_xlfn._xlws.FILTER(ARQUIVOS[REVISÃO],ARQUIVOS[DOCUMENTO]='MATRIZ DE REVISÃO'!$A501)),1,)=$B501,"VIGENTE","OBS"),IF(G$1&lt;$B501,"-",""))</f>
        <v/>
      </c>
      <c r="H501" s="21" t="str" cm="1">
        <f t="array" ref="H501">IFERROR(IF(VLOOKUP(H$1,_xlfn.UNIQUE(_xlfn._xlws.FILTER(ARQUIVOS[REVISÃO],ARQUIVOS[DOCUMENTO]='MATRIZ DE REVISÃO'!$A501)),1,)=$B501,"VIGENTE","OBS"),IF(H$1&lt;$B501,"-",""))</f>
        <v/>
      </c>
      <c r="I501" s="21" t="str" cm="1">
        <f t="array" ref="I501">IFERROR(IF(VLOOKUP(I$1,_xlfn.UNIQUE(_xlfn._xlws.FILTER(ARQUIVOS[REVISÃO],ARQUIVOS[DOCUMENTO]='MATRIZ DE REVISÃO'!$A501)),1,)=$B501,"VIGENTE","OBS"),IF(I$1&lt;$B501,"-",""))</f>
        <v/>
      </c>
      <c r="J501" s="21" t="str" cm="1">
        <f t="array" ref="J501">IFERROR(IF(VLOOKUP(J$1,_xlfn.UNIQUE(_xlfn._xlws.FILTER(ARQUIVOS[REVISÃO],ARQUIVOS[DOCUMENTO]='MATRIZ DE REVISÃO'!$A501)),1,)=$B501,"VIGENTE","OBS"),IF(J$1&lt;$B501,"-",""))</f>
        <v/>
      </c>
      <c r="K501" s="21" t="str" cm="1">
        <f t="array" ref="K501">IFERROR(IF(VLOOKUP(K$1,_xlfn.UNIQUE(_xlfn._xlws.FILTER(ARQUIVOS[REVISÃO],ARQUIVOS[DOCUMENTO]='MATRIZ DE REVISÃO'!$A501)),1,)=$B501,"VIGENTE","OBS"),IF(K$1&lt;$B501,"-",""))</f>
        <v/>
      </c>
      <c r="L501" s="21" t="str" cm="1">
        <f t="array" ref="L501">IFERROR(IF(VLOOKUP(L$1,_xlfn.UNIQUE(_xlfn._xlws.FILTER(ARQUIVOS[REVISÃO],ARQUIVOS[DOCUMENTO]='MATRIZ DE REVISÃO'!$A501)),1,)=$B501,"VIGENTE","OBS"),IF(L$1&lt;$B501,"-",""))</f>
        <v/>
      </c>
      <c r="M501" s="21" t="str" cm="1">
        <f t="array" ref="M501">IFERROR(IF(VLOOKUP(M$1,_xlfn.UNIQUE(_xlfn._xlws.FILTER(ARQUIVOS[REVISÃO],ARQUIVOS[DOCUMENTO]='MATRIZ DE REVISÃO'!$A501)),1,)=$B501,"VIGENTE","OBS"),IF(M$1&lt;$B501,"-",""))</f>
        <v/>
      </c>
      <c r="N501" s="21" t="str" cm="1">
        <f t="array" ref="N501">IFERROR(IF(VLOOKUP(N$1,_xlfn.UNIQUE(_xlfn._xlws.FILTER(ARQUIVOS[REVISÃO],ARQUIVOS[DOCUMENTO]='MATRIZ DE REVISÃO'!$A501)),1,)=$B501,"VIGENTE","OBS"),IF(N$1&lt;$B501,"-",""))</f>
        <v/>
      </c>
      <c r="O501" s="22" t="str" cm="1">
        <f t="array" ref="O501">IFERROR(IF(VLOOKUP(O$1,_xlfn.UNIQUE(_xlfn._xlws.FILTER(ARQUIVOS[REVISÃO],ARQUIVOS[DOCUMENTO]='MATRIZ DE REVISÃO'!$A501)),1,)=$B501,"VIGENTE","OBS"),IF(O$1&lt;$B501,"-",""))</f>
        <v/>
      </c>
      <c r="P501" t="str" cm="1">
        <f t="array" ref="P501">IFERROR(IF(VLOOKUP(P$1,_xlfn.UNIQUE(_xlfn._xlws.FILTER(ARQUIVOS[REVISÃO],ARQUIVOS[DOCUMENTO]='MATRIZ DE REVISÃO'!$A501)),1,)=$B501,"VIGENTE","OBS"),IF(P$1&lt;$B501,"-",""))</f>
        <v/>
      </c>
      <c r="Q501" t="str" cm="1">
        <f t="array" ref="Q501">IFERROR(IF(VLOOKUP(Q$1,_xlfn.UNIQUE(_xlfn._xlws.FILTER(ARQUIVOS[REVISÃO],ARQUIVOS[DOCUMENTO]='MATRIZ DE REVISÃO'!$A501)),1,)=$B501,"VIGENTE","OBS"),IF(Q$1&lt;$B501,"-",""))</f>
        <v/>
      </c>
      <c r="R501" t="str" cm="1">
        <f t="array" ref="R501">IFERROR(IF(VLOOKUP(R$1,_xlfn.UNIQUE(_xlfn._xlws.FILTER(ARQUIVOS[REVISÃO],ARQUIVOS[DOCUMENTO]='MATRIZ DE REVISÃO'!$A501)),1,)=$B501,"VIGENTE","OBS"),IF(R$1&lt;$B501,"-",""))</f>
        <v/>
      </c>
      <c r="S501" t="str" cm="1">
        <f t="array" ref="S501">IFERROR(IF(VLOOKUP(S$1,_xlfn.UNIQUE(_xlfn._xlws.FILTER(ARQUIVOS[REVISÃO],ARQUIVOS[DOCUMENTO]='MATRIZ DE REVISÃO'!$A501)),1,)=$B501,"VIGENTE","OBS"),IF(S$1&lt;$B501,"-",""))</f>
        <v/>
      </c>
    </row>
    <row r="502" spans="1:19" x14ac:dyDescent="0.3">
      <c r="A502" s="16" t="s">
        <v>3361</v>
      </c>
      <c r="B502" s="17" t="str">
        <f>_xlfn.XLOOKUP(A502,LD_01[DOCUMENTO],LD_01[REVISÃO])</f>
        <v>R00</v>
      </c>
      <c r="C502" s="17" t="s">
        <v>4321</v>
      </c>
      <c r="D502" s="21" t="str" cm="1">
        <f t="array" ref="D502">IFERROR(IF(VLOOKUP(D$1,_xlfn.UNIQUE(_xlfn._xlws.FILTER(ARQUIVOS[REVISÃO],ARQUIVOS[DOCUMENTO]='MATRIZ DE REVISÃO'!$A502)),1,)=$B502,"VIGENTE","OBS"),IF(D$1&lt;$B502,"-",""))</f>
        <v>VIGENTE</v>
      </c>
      <c r="E502" s="21" t="str" cm="1">
        <f t="array" ref="E502">IFERROR(IF(VLOOKUP(E$1,_xlfn.UNIQUE(_xlfn._xlws.FILTER(ARQUIVOS[REVISÃO],ARQUIVOS[DOCUMENTO]='MATRIZ DE REVISÃO'!$A502)),1,)=$B502,"VIGENTE","OBS"),IF(E$1&lt;$B502,"-",""))</f>
        <v/>
      </c>
      <c r="F502" s="21" t="str" cm="1">
        <f t="array" ref="F502">IFERROR(IF(VLOOKUP(F$1,_xlfn.UNIQUE(_xlfn._xlws.FILTER(ARQUIVOS[REVISÃO],ARQUIVOS[DOCUMENTO]='MATRIZ DE REVISÃO'!$A502)),1,)=$B502,"VIGENTE","OBS"),IF(F$1&lt;$B502,"-",""))</f>
        <v/>
      </c>
      <c r="G502" s="21" t="str" cm="1">
        <f t="array" ref="G502">IFERROR(IF(VLOOKUP(G$1,_xlfn.UNIQUE(_xlfn._xlws.FILTER(ARQUIVOS[REVISÃO],ARQUIVOS[DOCUMENTO]='MATRIZ DE REVISÃO'!$A502)),1,)=$B502,"VIGENTE","OBS"),IF(G$1&lt;$B502,"-",""))</f>
        <v/>
      </c>
      <c r="H502" s="21" t="str" cm="1">
        <f t="array" ref="H502">IFERROR(IF(VLOOKUP(H$1,_xlfn.UNIQUE(_xlfn._xlws.FILTER(ARQUIVOS[REVISÃO],ARQUIVOS[DOCUMENTO]='MATRIZ DE REVISÃO'!$A502)),1,)=$B502,"VIGENTE","OBS"),IF(H$1&lt;$B502,"-",""))</f>
        <v/>
      </c>
      <c r="I502" s="21" t="str" cm="1">
        <f t="array" ref="I502">IFERROR(IF(VLOOKUP(I$1,_xlfn.UNIQUE(_xlfn._xlws.FILTER(ARQUIVOS[REVISÃO],ARQUIVOS[DOCUMENTO]='MATRIZ DE REVISÃO'!$A502)),1,)=$B502,"VIGENTE","OBS"),IF(I$1&lt;$B502,"-",""))</f>
        <v/>
      </c>
      <c r="J502" s="21" t="str" cm="1">
        <f t="array" ref="J502">IFERROR(IF(VLOOKUP(J$1,_xlfn.UNIQUE(_xlfn._xlws.FILTER(ARQUIVOS[REVISÃO],ARQUIVOS[DOCUMENTO]='MATRIZ DE REVISÃO'!$A502)),1,)=$B502,"VIGENTE","OBS"),IF(J$1&lt;$B502,"-",""))</f>
        <v/>
      </c>
      <c r="K502" s="21" t="str" cm="1">
        <f t="array" ref="K502">IFERROR(IF(VLOOKUP(K$1,_xlfn.UNIQUE(_xlfn._xlws.FILTER(ARQUIVOS[REVISÃO],ARQUIVOS[DOCUMENTO]='MATRIZ DE REVISÃO'!$A502)),1,)=$B502,"VIGENTE","OBS"),IF(K$1&lt;$B502,"-",""))</f>
        <v/>
      </c>
      <c r="L502" s="21" t="str" cm="1">
        <f t="array" ref="L502">IFERROR(IF(VLOOKUP(L$1,_xlfn.UNIQUE(_xlfn._xlws.FILTER(ARQUIVOS[REVISÃO],ARQUIVOS[DOCUMENTO]='MATRIZ DE REVISÃO'!$A502)),1,)=$B502,"VIGENTE","OBS"),IF(L$1&lt;$B502,"-",""))</f>
        <v/>
      </c>
      <c r="M502" s="21" t="str" cm="1">
        <f t="array" ref="M502">IFERROR(IF(VLOOKUP(M$1,_xlfn.UNIQUE(_xlfn._xlws.FILTER(ARQUIVOS[REVISÃO],ARQUIVOS[DOCUMENTO]='MATRIZ DE REVISÃO'!$A502)),1,)=$B502,"VIGENTE","OBS"),IF(M$1&lt;$B502,"-",""))</f>
        <v/>
      </c>
      <c r="N502" s="21" t="str" cm="1">
        <f t="array" ref="N502">IFERROR(IF(VLOOKUP(N$1,_xlfn.UNIQUE(_xlfn._xlws.FILTER(ARQUIVOS[REVISÃO],ARQUIVOS[DOCUMENTO]='MATRIZ DE REVISÃO'!$A502)),1,)=$B502,"VIGENTE","OBS"),IF(N$1&lt;$B502,"-",""))</f>
        <v/>
      </c>
      <c r="O502" s="22" t="str" cm="1">
        <f t="array" ref="O502">IFERROR(IF(VLOOKUP(O$1,_xlfn.UNIQUE(_xlfn._xlws.FILTER(ARQUIVOS[REVISÃO],ARQUIVOS[DOCUMENTO]='MATRIZ DE REVISÃO'!$A502)),1,)=$B502,"VIGENTE","OBS"),IF(O$1&lt;$B502,"-",""))</f>
        <v/>
      </c>
      <c r="P502" t="str" cm="1">
        <f t="array" ref="P502">IFERROR(IF(VLOOKUP(P$1,_xlfn.UNIQUE(_xlfn._xlws.FILTER(ARQUIVOS[REVISÃO],ARQUIVOS[DOCUMENTO]='MATRIZ DE REVISÃO'!$A502)),1,)=$B502,"VIGENTE","OBS"),IF(P$1&lt;$B502,"-",""))</f>
        <v/>
      </c>
      <c r="Q502" t="str" cm="1">
        <f t="array" ref="Q502">IFERROR(IF(VLOOKUP(Q$1,_xlfn.UNIQUE(_xlfn._xlws.FILTER(ARQUIVOS[REVISÃO],ARQUIVOS[DOCUMENTO]='MATRIZ DE REVISÃO'!$A502)),1,)=$B502,"VIGENTE","OBS"),IF(Q$1&lt;$B502,"-",""))</f>
        <v/>
      </c>
      <c r="R502" t="str" cm="1">
        <f t="array" ref="R502">IFERROR(IF(VLOOKUP(R$1,_xlfn.UNIQUE(_xlfn._xlws.FILTER(ARQUIVOS[REVISÃO],ARQUIVOS[DOCUMENTO]='MATRIZ DE REVISÃO'!$A502)),1,)=$B502,"VIGENTE","OBS"),IF(R$1&lt;$B502,"-",""))</f>
        <v/>
      </c>
      <c r="S502" t="str" cm="1">
        <f t="array" ref="S502">IFERROR(IF(VLOOKUP(S$1,_xlfn.UNIQUE(_xlfn._xlws.FILTER(ARQUIVOS[REVISÃO],ARQUIVOS[DOCUMENTO]='MATRIZ DE REVISÃO'!$A502)),1,)=$B502,"VIGENTE","OBS"),IF(S$1&lt;$B502,"-",""))</f>
        <v/>
      </c>
    </row>
    <row r="503" spans="1:19" x14ac:dyDescent="0.3">
      <c r="A503" s="16" t="s">
        <v>3362</v>
      </c>
      <c r="B503" s="17" t="str">
        <f>_xlfn.XLOOKUP(A503,LD_01[DOCUMENTO],LD_01[REVISÃO])</f>
        <v>R00</v>
      </c>
      <c r="C503" s="17" t="s">
        <v>4321</v>
      </c>
      <c r="D503" s="21" t="str" cm="1">
        <f t="array" ref="D503">IFERROR(IF(VLOOKUP(D$1,_xlfn.UNIQUE(_xlfn._xlws.FILTER(ARQUIVOS[REVISÃO],ARQUIVOS[DOCUMENTO]='MATRIZ DE REVISÃO'!$A503)),1,)=$B503,"VIGENTE","OBS"),IF(D$1&lt;$B503,"-",""))</f>
        <v>VIGENTE</v>
      </c>
      <c r="E503" s="21" t="str" cm="1">
        <f t="array" ref="E503">IFERROR(IF(VLOOKUP(E$1,_xlfn.UNIQUE(_xlfn._xlws.FILTER(ARQUIVOS[REVISÃO],ARQUIVOS[DOCUMENTO]='MATRIZ DE REVISÃO'!$A503)),1,)=$B503,"VIGENTE","OBS"),IF(E$1&lt;$B503,"-",""))</f>
        <v/>
      </c>
      <c r="F503" s="21" t="str" cm="1">
        <f t="array" ref="F503">IFERROR(IF(VLOOKUP(F$1,_xlfn.UNIQUE(_xlfn._xlws.FILTER(ARQUIVOS[REVISÃO],ARQUIVOS[DOCUMENTO]='MATRIZ DE REVISÃO'!$A503)),1,)=$B503,"VIGENTE","OBS"),IF(F$1&lt;$B503,"-",""))</f>
        <v/>
      </c>
      <c r="G503" s="21" t="str" cm="1">
        <f t="array" ref="G503">IFERROR(IF(VLOOKUP(G$1,_xlfn.UNIQUE(_xlfn._xlws.FILTER(ARQUIVOS[REVISÃO],ARQUIVOS[DOCUMENTO]='MATRIZ DE REVISÃO'!$A503)),1,)=$B503,"VIGENTE","OBS"),IF(G$1&lt;$B503,"-",""))</f>
        <v/>
      </c>
      <c r="H503" s="21" t="str" cm="1">
        <f t="array" ref="H503">IFERROR(IF(VLOOKUP(H$1,_xlfn.UNIQUE(_xlfn._xlws.FILTER(ARQUIVOS[REVISÃO],ARQUIVOS[DOCUMENTO]='MATRIZ DE REVISÃO'!$A503)),1,)=$B503,"VIGENTE","OBS"),IF(H$1&lt;$B503,"-",""))</f>
        <v/>
      </c>
      <c r="I503" s="21" t="str" cm="1">
        <f t="array" ref="I503">IFERROR(IF(VLOOKUP(I$1,_xlfn.UNIQUE(_xlfn._xlws.FILTER(ARQUIVOS[REVISÃO],ARQUIVOS[DOCUMENTO]='MATRIZ DE REVISÃO'!$A503)),1,)=$B503,"VIGENTE","OBS"),IF(I$1&lt;$B503,"-",""))</f>
        <v/>
      </c>
      <c r="J503" s="21" t="str" cm="1">
        <f t="array" ref="J503">IFERROR(IF(VLOOKUP(J$1,_xlfn.UNIQUE(_xlfn._xlws.FILTER(ARQUIVOS[REVISÃO],ARQUIVOS[DOCUMENTO]='MATRIZ DE REVISÃO'!$A503)),1,)=$B503,"VIGENTE","OBS"),IF(J$1&lt;$B503,"-",""))</f>
        <v/>
      </c>
      <c r="K503" s="21" t="str" cm="1">
        <f t="array" ref="K503">IFERROR(IF(VLOOKUP(K$1,_xlfn.UNIQUE(_xlfn._xlws.FILTER(ARQUIVOS[REVISÃO],ARQUIVOS[DOCUMENTO]='MATRIZ DE REVISÃO'!$A503)),1,)=$B503,"VIGENTE","OBS"),IF(K$1&lt;$B503,"-",""))</f>
        <v/>
      </c>
      <c r="L503" s="21" t="str" cm="1">
        <f t="array" ref="L503">IFERROR(IF(VLOOKUP(L$1,_xlfn.UNIQUE(_xlfn._xlws.FILTER(ARQUIVOS[REVISÃO],ARQUIVOS[DOCUMENTO]='MATRIZ DE REVISÃO'!$A503)),1,)=$B503,"VIGENTE","OBS"),IF(L$1&lt;$B503,"-",""))</f>
        <v/>
      </c>
      <c r="M503" s="21" t="str" cm="1">
        <f t="array" ref="M503">IFERROR(IF(VLOOKUP(M$1,_xlfn.UNIQUE(_xlfn._xlws.FILTER(ARQUIVOS[REVISÃO],ARQUIVOS[DOCUMENTO]='MATRIZ DE REVISÃO'!$A503)),1,)=$B503,"VIGENTE","OBS"),IF(M$1&lt;$B503,"-",""))</f>
        <v/>
      </c>
      <c r="N503" s="21" t="str" cm="1">
        <f t="array" ref="N503">IFERROR(IF(VLOOKUP(N$1,_xlfn.UNIQUE(_xlfn._xlws.FILTER(ARQUIVOS[REVISÃO],ARQUIVOS[DOCUMENTO]='MATRIZ DE REVISÃO'!$A503)),1,)=$B503,"VIGENTE","OBS"),IF(N$1&lt;$B503,"-",""))</f>
        <v/>
      </c>
      <c r="O503" s="22" t="str" cm="1">
        <f t="array" ref="O503">IFERROR(IF(VLOOKUP(O$1,_xlfn.UNIQUE(_xlfn._xlws.FILTER(ARQUIVOS[REVISÃO],ARQUIVOS[DOCUMENTO]='MATRIZ DE REVISÃO'!$A503)),1,)=$B503,"VIGENTE","OBS"),IF(O$1&lt;$B503,"-",""))</f>
        <v/>
      </c>
      <c r="P503" t="str" cm="1">
        <f t="array" ref="P503">IFERROR(IF(VLOOKUP(P$1,_xlfn.UNIQUE(_xlfn._xlws.FILTER(ARQUIVOS[REVISÃO],ARQUIVOS[DOCUMENTO]='MATRIZ DE REVISÃO'!$A503)),1,)=$B503,"VIGENTE","OBS"),IF(P$1&lt;$B503,"-",""))</f>
        <v/>
      </c>
      <c r="Q503" t="str" cm="1">
        <f t="array" ref="Q503">IFERROR(IF(VLOOKUP(Q$1,_xlfn.UNIQUE(_xlfn._xlws.FILTER(ARQUIVOS[REVISÃO],ARQUIVOS[DOCUMENTO]='MATRIZ DE REVISÃO'!$A503)),1,)=$B503,"VIGENTE","OBS"),IF(Q$1&lt;$B503,"-",""))</f>
        <v/>
      </c>
      <c r="R503" t="str" cm="1">
        <f t="array" ref="R503">IFERROR(IF(VLOOKUP(R$1,_xlfn.UNIQUE(_xlfn._xlws.FILTER(ARQUIVOS[REVISÃO],ARQUIVOS[DOCUMENTO]='MATRIZ DE REVISÃO'!$A503)),1,)=$B503,"VIGENTE","OBS"),IF(R$1&lt;$B503,"-",""))</f>
        <v/>
      </c>
      <c r="S503" t="str" cm="1">
        <f t="array" ref="S503">IFERROR(IF(VLOOKUP(S$1,_xlfn.UNIQUE(_xlfn._xlws.FILTER(ARQUIVOS[REVISÃO],ARQUIVOS[DOCUMENTO]='MATRIZ DE REVISÃO'!$A503)),1,)=$B503,"VIGENTE","OBS"),IF(S$1&lt;$B503,"-",""))</f>
        <v/>
      </c>
    </row>
    <row r="504" spans="1:19" x14ac:dyDescent="0.3">
      <c r="A504" s="16" t="s">
        <v>3363</v>
      </c>
      <c r="B504" s="17" t="str">
        <f>_xlfn.XLOOKUP(A504,LD_01[DOCUMENTO],LD_01[REVISÃO])</f>
        <v>R09</v>
      </c>
      <c r="C504" s="17" t="s">
        <v>4321</v>
      </c>
      <c r="D504" s="21" t="str" cm="1">
        <f t="array" ref="D504">IFERROR(IF(VLOOKUP(D$1,_xlfn.UNIQUE(_xlfn._xlws.FILTER(ARQUIVOS[REVISÃO],ARQUIVOS[DOCUMENTO]='MATRIZ DE REVISÃO'!$A504)),1,)=$B504,"VIGENTE","OBS"),IF(D$1&lt;$B504,"-",""))</f>
        <v>-</v>
      </c>
      <c r="E504" s="21" t="str" cm="1">
        <f t="array" ref="E504">IFERROR(IF(VLOOKUP(E$1,_xlfn.UNIQUE(_xlfn._xlws.FILTER(ARQUIVOS[REVISÃO],ARQUIVOS[DOCUMENTO]='MATRIZ DE REVISÃO'!$A504)),1,)=$B504,"VIGENTE","OBS"),IF(E$1&lt;$B504,"-",""))</f>
        <v>-</v>
      </c>
      <c r="F504" s="21" t="str" cm="1">
        <f t="array" ref="F504">IFERROR(IF(VLOOKUP(F$1,_xlfn.UNIQUE(_xlfn._xlws.FILTER(ARQUIVOS[REVISÃO],ARQUIVOS[DOCUMENTO]='MATRIZ DE REVISÃO'!$A504)),1,)=$B504,"VIGENTE","OBS"),IF(F$1&lt;$B504,"-",""))</f>
        <v>-</v>
      </c>
      <c r="G504" s="21" t="str" cm="1">
        <f t="array" ref="G504">IFERROR(IF(VLOOKUP(G$1,_xlfn.UNIQUE(_xlfn._xlws.FILTER(ARQUIVOS[REVISÃO],ARQUIVOS[DOCUMENTO]='MATRIZ DE REVISÃO'!$A504)),1,)=$B504,"VIGENTE","OBS"),IF(G$1&lt;$B504,"-",""))</f>
        <v>-</v>
      </c>
      <c r="H504" s="21" t="str" cm="1">
        <f t="array" ref="H504">IFERROR(IF(VLOOKUP(H$1,_xlfn.UNIQUE(_xlfn._xlws.FILTER(ARQUIVOS[REVISÃO],ARQUIVOS[DOCUMENTO]='MATRIZ DE REVISÃO'!$A504)),1,)=$B504,"VIGENTE","OBS"),IF(H$1&lt;$B504,"-",""))</f>
        <v>-</v>
      </c>
      <c r="I504" s="21" t="str" cm="1">
        <f t="array" ref="I504">IFERROR(IF(VLOOKUP(I$1,_xlfn.UNIQUE(_xlfn._xlws.FILTER(ARQUIVOS[REVISÃO],ARQUIVOS[DOCUMENTO]='MATRIZ DE REVISÃO'!$A504)),1,)=$B504,"VIGENTE","OBS"),IF(I$1&lt;$B504,"-",""))</f>
        <v>-</v>
      </c>
      <c r="J504" s="21" t="str" cm="1">
        <f t="array" ref="J504">IFERROR(IF(VLOOKUP(J$1,_xlfn.UNIQUE(_xlfn._xlws.FILTER(ARQUIVOS[REVISÃO],ARQUIVOS[DOCUMENTO]='MATRIZ DE REVISÃO'!$A504)),1,)=$B504,"VIGENTE","OBS"),IF(J$1&lt;$B504,"-",""))</f>
        <v>-</v>
      </c>
      <c r="K504" s="21" t="str" cm="1">
        <f t="array" ref="K504">IFERROR(IF(VLOOKUP(K$1,_xlfn.UNIQUE(_xlfn._xlws.FILTER(ARQUIVOS[REVISÃO],ARQUIVOS[DOCUMENTO]='MATRIZ DE REVISÃO'!$A504)),1,)=$B504,"VIGENTE","OBS"),IF(K$1&lt;$B504,"-",""))</f>
        <v>-</v>
      </c>
      <c r="L504" s="21" t="str" cm="1">
        <f t="array" ref="L504">IFERROR(IF(VLOOKUP(L$1,_xlfn.UNIQUE(_xlfn._xlws.FILTER(ARQUIVOS[REVISÃO],ARQUIVOS[DOCUMENTO]='MATRIZ DE REVISÃO'!$A504)),1,)=$B504,"VIGENTE","OBS"),IF(L$1&lt;$B504,"-",""))</f>
        <v>OBS</v>
      </c>
      <c r="M504" s="21" t="str" cm="1">
        <f t="array" ref="M504">IFERROR(IF(VLOOKUP(M$1,_xlfn.UNIQUE(_xlfn._xlws.FILTER(ARQUIVOS[REVISÃO],ARQUIVOS[DOCUMENTO]='MATRIZ DE REVISÃO'!$A504)),1,)=$B504,"VIGENTE","OBS"),IF(M$1&lt;$B504,"-",""))</f>
        <v>VIGENTE</v>
      </c>
      <c r="N504" s="21" t="str" cm="1">
        <f t="array" ref="N504">IFERROR(IF(VLOOKUP(N$1,_xlfn.UNIQUE(_xlfn._xlws.FILTER(ARQUIVOS[REVISÃO],ARQUIVOS[DOCUMENTO]='MATRIZ DE REVISÃO'!$A504)),1,)=$B504,"VIGENTE","OBS"),IF(N$1&lt;$B504,"-",""))</f>
        <v/>
      </c>
      <c r="O504" s="22" t="str" cm="1">
        <f t="array" ref="O504">IFERROR(IF(VLOOKUP(O$1,_xlfn.UNIQUE(_xlfn._xlws.FILTER(ARQUIVOS[REVISÃO],ARQUIVOS[DOCUMENTO]='MATRIZ DE REVISÃO'!$A504)),1,)=$B504,"VIGENTE","OBS"),IF(O$1&lt;$B504,"-",""))</f>
        <v/>
      </c>
      <c r="P504" t="str" cm="1">
        <f t="array" ref="P504">IFERROR(IF(VLOOKUP(P$1,_xlfn.UNIQUE(_xlfn._xlws.FILTER(ARQUIVOS[REVISÃO],ARQUIVOS[DOCUMENTO]='MATRIZ DE REVISÃO'!$A504)),1,)=$B504,"VIGENTE","OBS"),IF(P$1&lt;$B504,"-",""))</f>
        <v/>
      </c>
      <c r="Q504" t="str" cm="1">
        <f t="array" ref="Q504">IFERROR(IF(VLOOKUP(Q$1,_xlfn.UNIQUE(_xlfn._xlws.FILTER(ARQUIVOS[REVISÃO],ARQUIVOS[DOCUMENTO]='MATRIZ DE REVISÃO'!$A504)),1,)=$B504,"VIGENTE","OBS"),IF(Q$1&lt;$B504,"-",""))</f>
        <v/>
      </c>
      <c r="R504" t="str" cm="1">
        <f t="array" ref="R504">IFERROR(IF(VLOOKUP(R$1,_xlfn.UNIQUE(_xlfn._xlws.FILTER(ARQUIVOS[REVISÃO],ARQUIVOS[DOCUMENTO]='MATRIZ DE REVISÃO'!$A504)),1,)=$B504,"VIGENTE","OBS"),IF(R$1&lt;$B504,"-",""))</f>
        <v/>
      </c>
      <c r="S504" t="str" cm="1">
        <f t="array" ref="S504">IFERROR(IF(VLOOKUP(S$1,_xlfn.UNIQUE(_xlfn._xlws.FILTER(ARQUIVOS[REVISÃO],ARQUIVOS[DOCUMENTO]='MATRIZ DE REVISÃO'!$A504)),1,)=$B504,"VIGENTE","OBS"),IF(S$1&lt;$B504,"-",""))</f>
        <v/>
      </c>
    </row>
    <row r="505" spans="1:19" x14ac:dyDescent="0.3">
      <c r="A505" s="16" t="s">
        <v>3364</v>
      </c>
      <c r="B505" s="17" t="str">
        <f>_xlfn.XLOOKUP(A505,LD_01[DOCUMENTO],LD_01[REVISÃO])</f>
        <v>R02</v>
      </c>
      <c r="C505" s="17" t="s">
        <v>4321</v>
      </c>
      <c r="D505" s="21" t="str" cm="1">
        <f t="array" ref="D505">IFERROR(IF(VLOOKUP(D$1,_xlfn.UNIQUE(_xlfn._xlws.FILTER(ARQUIVOS[REVISÃO],ARQUIVOS[DOCUMENTO]='MATRIZ DE REVISÃO'!$A505)),1,)=$B505,"VIGENTE","OBS"),IF(D$1&lt;$B505,"-",""))</f>
        <v>-</v>
      </c>
      <c r="E505" s="21" t="str" cm="1">
        <f t="array" ref="E505">IFERROR(IF(VLOOKUP(E$1,_xlfn.UNIQUE(_xlfn._xlws.FILTER(ARQUIVOS[REVISÃO],ARQUIVOS[DOCUMENTO]='MATRIZ DE REVISÃO'!$A505)),1,)=$B505,"VIGENTE","OBS"),IF(E$1&lt;$B505,"-",""))</f>
        <v>-</v>
      </c>
      <c r="F505" s="21" t="str" cm="1">
        <f t="array" ref="F505">IFERROR(IF(VLOOKUP(F$1,_xlfn.UNIQUE(_xlfn._xlws.FILTER(ARQUIVOS[REVISÃO],ARQUIVOS[DOCUMENTO]='MATRIZ DE REVISÃO'!$A505)),1,)=$B505,"VIGENTE","OBS"),IF(F$1&lt;$B505,"-",""))</f>
        <v>VIGENTE</v>
      </c>
      <c r="G505" s="21" t="str" cm="1">
        <f t="array" ref="G505">IFERROR(IF(VLOOKUP(G$1,_xlfn.UNIQUE(_xlfn._xlws.FILTER(ARQUIVOS[REVISÃO],ARQUIVOS[DOCUMENTO]='MATRIZ DE REVISÃO'!$A505)),1,)=$B505,"VIGENTE","OBS"),IF(G$1&lt;$B505,"-",""))</f>
        <v/>
      </c>
      <c r="H505" s="21" t="str" cm="1">
        <f t="array" ref="H505">IFERROR(IF(VLOOKUP(H$1,_xlfn.UNIQUE(_xlfn._xlws.FILTER(ARQUIVOS[REVISÃO],ARQUIVOS[DOCUMENTO]='MATRIZ DE REVISÃO'!$A505)),1,)=$B505,"VIGENTE","OBS"),IF(H$1&lt;$B505,"-",""))</f>
        <v/>
      </c>
      <c r="I505" s="21" t="str" cm="1">
        <f t="array" ref="I505">IFERROR(IF(VLOOKUP(I$1,_xlfn.UNIQUE(_xlfn._xlws.FILTER(ARQUIVOS[REVISÃO],ARQUIVOS[DOCUMENTO]='MATRIZ DE REVISÃO'!$A505)),1,)=$B505,"VIGENTE","OBS"),IF(I$1&lt;$B505,"-",""))</f>
        <v/>
      </c>
      <c r="J505" s="21" t="str" cm="1">
        <f t="array" ref="J505">IFERROR(IF(VLOOKUP(J$1,_xlfn.UNIQUE(_xlfn._xlws.FILTER(ARQUIVOS[REVISÃO],ARQUIVOS[DOCUMENTO]='MATRIZ DE REVISÃO'!$A505)),1,)=$B505,"VIGENTE","OBS"),IF(J$1&lt;$B505,"-",""))</f>
        <v/>
      </c>
      <c r="K505" s="21" t="str" cm="1">
        <f t="array" ref="K505">IFERROR(IF(VLOOKUP(K$1,_xlfn.UNIQUE(_xlfn._xlws.FILTER(ARQUIVOS[REVISÃO],ARQUIVOS[DOCUMENTO]='MATRIZ DE REVISÃO'!$A505)),1,)=$B505,"VIGENTE","OBS"),IF(K$1&lt;$B505,"-",""))</f>
        <v/>
      </c>
      <c r="L505" s="21" t="str" cm="1">
        <f t="array" ref="L505">IFERROR(IF(VLOOKUP(L$1,_xlfn.UNIQUE(_xlfn._xlws.FILTER(ARQUIVOS[REVISÃO],ARQUIVOS[DOCUMENTO]='MATRIZ DE REVISÃO'!$A505)),1,)=$B505,"VIGENTE","OBS"),IF(L$1&lt;$B505,"-",""))</f>
        <v/>
      </c>
      <c r="M505" s="21" t="str" cm="1">
        <f t="array" ref="M505">IFERROR(IF(VLOOKUP(M$1,_xlfn.UNIQUE(_xlfn._xlws.FILTER(ARQUIVOS[REVISÃO],ARQUIVOS[DOCUMENTO]='MATRIZ DE REVISÃO'!$A505)),1,)=$B505,"VIGENTE","OBS"),IF(M$1&lt;$B505,"-",""))</f>
        <v/>
      </c>
      <c r="N505" s="21" t="str" cm="1">
        <f t="array" ref="N505">IFERROR(IF(VLOOKUP(N$1,_xlfn.UNIQUE(_xlfn._xlws.FILTER(ARQUIVOS[REVISÃO],ARQUIVOS[DOCUMENTO]='MATRIZ DE REVISÃO'!$A505)),1,)=$B505,"VIGENTE","OBS"),IF(N$1&lt;$B505,"-",""))</f>
        <v/>
      </c>
      <c r="O505" s="22" t="str" cm="1">
        <f t="array" ref="O505">IFERROR(IF(VLOOKUP(O$1,_xlfn.UNIQUE(_xlfn._xlws.FILTER(ARQUIVOS[REVISÃO],ARQUIVOS[DOCUMENTO]='MATRIZ DE REVISÃO'!$A505)),1,)=$B505,"VIGENTE","OBS"),IF(O$1&lt;$B505,"-",""))</f>
        <v/>
      </c>
      <c r="P505" t="str" cm="1">
        <f t="array" ref="P505">IFERROR(IF(VLOOKUP(P$1,_xlfn.UNIQUE(_xlfn._xlws.FILTER(ARQUIVOS[REVISÃO],ARQUIVOS[DOCUMENTO]='MATRIZ DE REVISÃO'!$A505)),1,)=$B505,"VIGENTE","OBS"),IF(P$1&lt;$B505,"-",""))</f>
        <v/>
      </c>
      <c r="Q505" t="str" cm="1">
        <f t="array" ref="Q505">IFERROR(IF(VLOOKUP(Q$1,_xlfn.UNIQUE(_xlfn._xlws.FILTER(ARQUIVOS[REVISÃO],ARQUIVOS[DOCUMENTO]='MATRIZ DE REVISÃO'!$A505)),1,)=$B505,"VIGENTE","OBS"),IF(Q$1&lt;$B505,"-",""))</f>
        <v/>
      </c>
      <c r="R505" t="str" cm="1">
        <f t="array" ref="R505">IFERROR(IF(VLOOKUP(R$1,_xlfn.UNIQUE(_xlfn._xlws.FILTER(ARQUIVOS[REVISÃO],ARQUIVOS[DOCUMENTO]='MATRIZ DE REVISÃO'!$A505)),1,)=$B505,"VIGENTE","OBS"),IF(R$1&lt;$B505,"-",""))</f>
        <v/>
      </c>
      <c r="S505" t="str" cm="1">
        <f t="array" ref="S505">IFERROR(IF(VLOOKUP(S$1,_xlfn.UNIQUE(_xlfn._xlws.FILTER(ARQUIVOS[REVISÃO],ARQUIVOS[DOCUMENTO]='MATRIZ DE REVISÃO'!$A505)),1,)=$B505,"VIGENTE","OBS"),IF(S$1&lt;$B505,"-",""))</f>
        <v/>
      </c>
    </row>
    <row r="506" spans="1:19" x14ac:dyDescent="0.3">
      <c r="A506" s="16" t="s">
        <v>3467</v>
      </c>
      <c r="B506" s="17" t="str">
        <f>_xlfn.XLOOKUP(A506,LD_01[DOCUMENTO],LD_01[REVISÃO])</f>
        <v>R02</v>
      </c>
      <c r="C506" s="17" t="s">
        <v>4321</v>
      </c>
      <c r="D506" s="21" t="str" cm="1">
        <f t="array" ref="D506">IFERROR(IF(VLOOKUP(D$1,_xlfn.UNIQUE(_xlfn._xlws.FILTER(ARQUIVOS[REVISÃO],ARQUIVOS[DOCUMENTO]='MATRIZ DE REVISÃO'!$A506)),1,)=$B506,"VIGENTE","OBS"),IF(D$1&lt;$B506,"-",""))</f>
        <v>-</v>
      </c>
      <c r="E506" s="21" t="str" cm="1">
        <f t="array" ref="E506">IFERROR(IF(VLOOKUP(E$1,_xlfn.UNIQUE(_xlfn._xlws.FILTER(ARQUIVOS[REVISÃO],ARQUIVOS[DOCUMENTO]='MATRIZ DE REVISÃO'!$A506)),1,)=$B506,"VIGENTE","OBS"),IF(E$1&lt;$B506,"-",""))</f>
        <v>-</v>
      </c>
      <c r="F506" s="21" t="str" cm="1">
        <f t="array" ref="F506">IFERROR(IF(VLOOKUP(F$1,_xlfn.UNIQUE(_xlfn._xlws.FILTER(ARQUIVOS[REVISÃO],ARQUIVOS[DOCUMENTO]='MATRIZ DE REVISÃO'!$A506)),1,)=$B506,"VIGENTE","OBS"),IF(F$1&lt;$B506,"-",""))</f>
        <v>VIGENTE</v>
      </c>
      <c r="G506" s="21" t="str" cm="1">
        <f t="array" ref="G506">IFERROR(IF(VLOOKUP(G$1,_xlfn.UNIQUE(_xlfn._xlws.FILTER(ARQUIVOS[REVISÃO],ARQUIVOS[DOCUMENTO]='MATRIZ DE REVISÃO'!$A506)),1,)=$B506,"VIGENTE","OBS"),IF(G$1&lt;$B506,"-",""))</f>
        <v/>
      </c>
      <c r="H506" s="21" t="str" cm="1">
        <f t="array" ref="H506">IFERROR(IF(VLOOKUP(H$1,_xlfn.UNIQUE(_xlfn._xlws.FILTER(ARQUIVOS[REVISÃO],ARQUIVOS[DOCUMENTO]='MATRIZ DE REVISÃO'!$A506)),1,)=$B506,"VIGENTE","OBS"),IF(H$1&lt;$B506,"-",""))</f>
        <v/>
      </c>
      <c r="I506" s="21" t="str" cm="1">
        <f t="array" ref="I506">IFERROR(IF(VLOOKUP(I$1,_xlfn.UNIQUE(_xlfn._xlws.FILTER(ARQUIVOS[REVISÃO],ARQUIVOS[DOCUMENTO]='MATRIZ DE REVISÃO'!$A506)),1,)=$B506,"VIGENTE","OBS"),IF(I$1&lt;$B506,"-",""))</f>
        <v/>
      </c>
      <c r="J506" s="21" t="str" cm="1">
        <f t="array" ref="J506">IFERROR(IF(VLOOKUP(J$1,_xlfn.UNIQUE(_xlfn._xlws.FILTER(ARQUIVOS[REVISÃO],ARQUIVOS[DOCUMENTO]='MATRIZ DE REVISÃO'!$A506)),1,)=$B506,"VIGENTE","OBS"),IF(J$1&lt;$B506,"-",""))</f>
        <v/>
      </c>
      <c r="K506" s="21" t="str" cm="1">
        <f t="array" ref="K506">IFERROR(IF(VLOOKUP(K$1,_xlfn.UNIQUE(_xlfn._xlws.FILTER(ARQUIVOS[REVISÃO],ARQUIVOS[DOCUMENTO]='MATRIZ DE REVISÃO'!$A506)),1,)=$B506,"VIGENTE","OBS"),IF(K$1&lt;$B506,"-",""))</f>
        <v/>
      </c>
      <c r="L506" s="21" t="str" cm="1">
        <f t="array" ref="L506">IFERROR(IF(VLOOKUP(L$1,_xlfn.UNIQUE(_xlfn._xlws.FILTER(ARQUIVOS[REVISÃO],ARQUIVOS[DOCUMENTO]='MATRIZ DE REVISÃO'!$A506)),1,)=$B506,"VIGENTE","OBS"),IF(L$1&lt;$B506,"-",""))</f>
        <v/>
      </c>
      <c r="M506" s="21" t="str" cm="1">
        <f t="array" ref="M506">IFERROR(IF(VLOOKUP(M$1,_xlfn.UNIQUE(_xlfn._xlws.FILTER(ARQUIVOS[REVISÃO],ARQUIVOS[DOCUMENTO]='MATRIZ DE REVISÃO'!$A506)),1,)=$B506,"VIGENTE","OBS"),IF(M$1&lt;$B506,"-",""))</f>
        <v/>
      </c>
      <c r="N506" s="21" t="str" cm="1">
        <f t="array" ref="N506">IFERROR(IF(VLOOKUP(N$1,_xlfn.UNIQUE(_xlfn._xlws.FILTER(ARQUIVOS[REVISÃO],ARQUIVOS[DOCUMENTO]='MATRIZ DE REVISÃO'!$A506)),1,)=$B506,"VIGENTE","OBS"),IF(N$1&lt;$B506,"-",""))</f>
        <v/>
      </c>
      <c r="O506" s="22" t="str" cm="1">
        <f t="array" ref="O506">IFERROR(IF(VLOOKUP(O$1,_xlfn.UNIQUE(_xlfn._xlws.FILTER(ARQUIVOS[REVISÃO],ARQUIVOS[DOCUMENTO]='MATRIZ DE REVISÃO'!$A506)),1,)=$B506,"VIGENTE","OBS"),IF(O$1&lt;$B506,"-",""))</f>
        <v/>
      </c>
      <c r="P506" t="str" cm="1">
        <f t="array" ref="P506">IFERROR(IF(VLOOKUP(P$1,_xlfn.UNIQUE(_xlfn._xlws.FILTER(ARQUIVOS[REVISÃO],ARQUIVOS[DOCUMENTO]='MATRIZ DE REVISÃO'!$A506)),1,)=$B506,"VIGENTE","OBS"),IF(P$1&lt;$B506,"-",""))</f>
        <v/>
      </c>
      <c r="Q506" t="str" cm="1">
        <f t="array" ref="Q506">IFERROR(IF(VLOOKUP(Q$1,_xlfn.UNIQUE(_xlfn._xlws.FILTER(ARQUIVOS[REVISÃO],ARQUIVOS[DOCUMENTO]='MATRIZ DE REVISÃO'!$A506)),1,)=$B506,"VIGENTE","OBS"),IF(Q$1&lt;$B506,"-",""))</f>
        <v/>
      </c>
      <c r="R506" t="str" cm="1">
        <f t="array" ref="R506">IFERROR(IF(VLOOKUP(R$1,_xlfn.UNIQUE(_xlfn._xlws.FILTER(ARQUIVOS[REVISÃO],ARQUIVOS[DOCUMENTO]='MATRIZ DE REVISÃO'!$A506)),1,)=$B506,"VIGENTE","OBS"),IF(R$1&lt;$B506,"-",""))</f>
        <v/>
      </c>
      <c r="S506" t="str" cm="1">
        <f t="array" ref="S506">IFERROR(IF(VLOOKUP(S$1,_xlfn.UNIQUE(_xlfn._xlws.FILTER(ARQUIVOS[REVISÃO],ARQUIVOS[DOCUMENTO]='MATRIZ DE REVISÃO'!$A506)),1,)=$B506,"VIGENTE","OBS"),IF(S$1&lt;$B506,"-",""))</f>
        <v/>
      </c>
    </row>
    <row r="507" spans="1:19" x14ac:dyDescent="0.3">
      <c r="A507" s="16" t="s">
        <v>3468</v>
      </c>
      <c r="B507" s="17" t="str">
        <f>_xlfn.XLOOKUP(A507,LD_01[DOCUMENTO],LD_01[REVISÃO])</f>
        <v>R02</v>
      </c>
      <c r="C507" s="17" t="s">
        <v>4321</v>
      </c>
      <c r="D507" s="21" t="str" cm="1">
        <f t="array" ref="D507">IFERROR(IF(VLOOKUP(D$1,_xlfn.UNIQUE(_xlfn._xlws.FILTER(ARQUIVOS[REVISÃO],ARQUIVOS[DOCUMENTO]='MATRIZ DE REVISÃO'!$A507)),1,)=$B507,"VIGENTE","OBS"),IF(D$1&lt;$B507,"-",""))</f>
        <v>-</v>
      </c>
      <c r="E507" s="21" t="str" cm="1">
        <f t="array" ref="E507">IFERROR(IF(VLOOKUP(E$1,_xlfn.UNIQUE(_xlfn._xlws.FILTER(ARQUIVOS[REVISÃO],ARQUIVOS[DOCUMENTO]='MATRIZ DE REVISÃO'!$A507)),1,)=$B507,"VIGENTE","OBS"),IF(E$1&lt;$B507,"-",""))</f>
        <v>-</v>
      </c>
      <c r="F507" s="21" t="str" cm="1">
        <f t="array" ref="F507">IFERROR(IF(VLOOKUP(F$1,_xlfn.UNIQUE(_xlfn._xlws.FILTER(ARQUIVOS[REVISÃO],ARQUIVOS[DOCUMENTO]='MATRIZ DE REVISÃO'!$A507)),1,)=$B507,"VIGENTE","OBS"),IF(F$1&lt;$B507,"-",""))</f>
        <v>VIGENTE</v>
      </c>
      <c r="G507" s="21" t="str" cm="1">
        <f t="array" ref="G507">IFERROR(IF(VLOOKUP(G$1,_xlfn.UNIQUE(_xlfn._xlws.FILTER(ARQUIVOS[REVISÃO],ARQUIVOS[DOCUMENTO]='MATRIZ DE REVISÃO'!$A507)),1,)=$B507,"VIGENTE","OBS"),IF(G$1&lt;$B507,"-",""))</f>
        <v/>
      </c>
      <c r="H507" s="21" t="str" cm="1">
        <f t="array" ref="H507">IFERROR(IF(VLOOKUP(H$1,_xlfn.UNIQUE(_xlfn._xlws.FILTER(ARQUIVOS[REVISÃO],ARQUIVOS[DOCUMENTO]='MATRIZ DE REVISÃO'!$A507)),1,)=$B507,"VIGENTE","OBS"),IF(H$1&lt;$B507,"-",""))</f>
        <v/>
      </c>
      <c r="I507" s="21" t="str" cm="1">
        <f t="array" ref="I507">IFERROR(IF(VLOOKUP(I$1,_xlfn.UNIQUE(_xlfn._xlws.FILTER(ARQUIVOS[REVISÃO],ARQUIVOS[DOCUMENTO]='MATRIZ DE REVISÃO'!$A507)),1,)=$B507,"VIGENTE","OBS"),IF(I$1&lt;$B507,"-",""))</f>
        <v/>
      </c>
      <c r="J507" s="21" t="str" cm="1">
        <f t="array" ref="J507">IFERROR(IF(VLOOKUP(J$1,_xlfn.UNIQUE(_xlfn._xlws.FILTER(ARQUIVOS[REVISÃO],ARQUIVOS[DOCUMENTO]='MATRIZ DE REVISÃO'!$A507)),1,)=$B507,"VIGENTE","OBS"),IF(J$1&lt;$B507,"-",""))</f>
        <v/>
      </c>
      <c r="K507" s="21" t="str" cm="1">
        <f t="array" ref="K507">IFERROR(IF(VLOOKUP(K$1,_xlfn.UNIQUE(_xlfn._xlws.FILTER(ARQUIVOS[REVISÃO],ARQUIVOS[DOCUMENTO]='MATRIZ DE REVISÃO'!$A507)),1,)=$B507,"VIGENTE","OBS"),IF(K$1&lt;$B507,"-",""))</f>
        <v/>
      </c>
      <c r="L507" s="21" t="str" cm="1">
        <f t="array" ref="L507">IFERROR(IF(VLOOKUP(L$1,_xlfn.UNIQUE(_xlfn._xlws.FILTER(ARQUIVOS[REVISÃO],ARQUIVOS[DOCUMENTO]='MATRIZ DE REVISÃO'!$A507)),1,)=$B507,"VIGENTE","OBS"),IF(L$1&lt;$B507,"-",""))</f>
        <v/>
      </c>
      <c r="M507" s="21" t="str" cm="1">
        <f t="array" ref="M507">IFERROR(IF(VLOOKUP(M$1,_xlfn.UNIQUE(_xlfn._xlws.FILTER(ARQUIVOS[REVISÃO],ARQUIVOS[DOCUMENTO]='MATRIZ DE REVISÃO'!$A507)),1,)=$B507,"VIGENTE","OBS"),IF(M$1&lt;$B507,"-",""))</f>
        <v/>
      </c>
      <c r="N507" s="21" t="str" cm="1">
        <f t="array" ref="N507">IFERROR(IF(VLOOKUP(N$1,_xlfn.UNIQUE(_xlfn._xlws.FILTER(ARQUIVOS[REVISÃO],ARQUIVOS[DOCUMENTO]='MATRIZ DE REVISÃO'!$A507)),1,)=$B507,"VIGENTE","OBS"),IF(N$1&lt;$B507,"-",""))</f>
        <v/>
      </c>
      <c r="O507" s="22" t="str" cm="1">
        <f t="array" ref="O507">IFERROR(IF(VLOOKUP(O$1,_xlfn.UNIQUE(_xlfn._xlws.FILTER(ARQUIVOS[REVISÃO],ARQUIVOS[DOCUMENTO]='MATRIZ DE REVISÃO'!$A507)),1,)=$B507,"VIGENTE","OBS"),IF(O$1&lt;$B507,"-",""))</f>
        <v/>
      </c>
      <c r="P507" t="str" cm="1">
        <f t="array" ref="P507">IFERROR(IF(VLOOKUP(P$1,_xlfn.UNIQUE(_xlfn._xlws.FILTER(ARQUIVOS[REVISÃO],ARQUIVOS[DOCUMENTO]='MATRIZ DE REVISÃO'!$A507)),1,)=$B507,"VIGENTE","OBS"),IF(P$1&lt;$B507,"-",""))</f>
        <v/>
      </c>
      <c r="Q507" t="str" cm="1">
        <f t="array" ref="Q507">IFERROR(IF(VLOOKUP(Q$1,_xlfn.UNIQUE(_xlfn._xlws.FILTER(ARQUIVOS[REVISÃO],ARQUIVOS[DOCUMENTO]='MATRIZ DE REVISÃO'!$A507)),1,)=$B507,"VIGENTE","OBS"),IF(Q$1&lt;$B507,"-",""))</f>
        <v/>
      </c>
      <c r="R507" t="str" cm="1">
        <f t="array" ref="R507">IFERROR(IF(VLOOKUP(R$1,_xlfn.UNIQUE(_xlfn._xlws.FILTER(ARQUIVOS[REVISÃO],ARQUIVOS[DOCUMENTO]='MATRIZ DE REVISÃO'!$A507)),1,)=$B507,"VIGENTE","OBS"),IF(R$1&lt;$B507,"-",""))</f>
        <v/>
      </c>
      <c r="S507" t="str" cm="1">
        <f t="array" ref="S507">IFERROR(IF(VLOOKUP(S$1,_xlfn.UNIQUE(_xlfn._xlws.FILTER(ARQUIVOS[REVISÃO],ARQUIVOS[DOCUMENTO]='MATRIZ DE REVISÃO'!$A507)),1,)=$B507,"VIGENTE","OBS"),IF(S$1&lt;$B507,"-",""))</f>
        <v/>
      </c>
    </row>
    <row r="508" spans="1:19" x14ac:dyDescent="0.3">
      <c r="A508" s="16" t="s">
        <v>3469</v>
      </c>
      <c r="B508" s="17" t="str">
        <f>_xlfn.XLOOKUP(A508,LD_01[DOCUMENTO],LD_01[REVISÃO])</f>
        <v>R02</v>
      </c>
      <c r="C508" s="17" t="s">
        <v>4321</v>
      </c>
      <c r="D508" s="21" t="str" cm="1">
        <f t="array" ref="D508">IFERROR(IF(VLOOKUP(D$1,_xlfn.UNIQUE(_xlfn._xlws.FILTER(ARQUIVOS[REVISÃO],ARQUIVOS[DOCUMENTO]='MATRIZ DE REVISÃO'!$A508)),1,)=$B508,"VIGENTE","OBS"),IF(D$1&lt;$B508,"-",""))</f>
        <v>-</v>
      </c>
      <c r="E508" s="21" t="str" cm="1">
        <f t="array" ref="E508">IFERROR(IF(VLOOKUP(E$1,_xlfn.UNIQUE(_xlfn._xlws.FILTER(ARQUIVOS[REVISÃO],ARQUIVOS[DOCUMENTO]='MATRIZ DE REVISÃO'!$A508)),1,)=$B508,"VIGENTE","OBS"),IF(E$1&lt;$B508,"-",""))</f>
        <v>-</v>
      </c>
      <c r="F508" s="21" t="str" cm="1">
        <f t="array" ref="F508">IFERROR(IF(VLOOKUP(F$1,_xlfn.UNIQUE(_xlfn._xlws.FILTER(ARQUIVOS[REVISÃO],ARQUIVOS[DOCUMENTO]='MATRIZ DE REVISÃO'!$A508)),1,)=$B508,"VIGENTE","OBS"),IF(F$1&lt;$B508,"-",""))</f>
        <v>VIGENTE</v>
      </c>
      <c r="G508" s="21" t="str" cm="1">
        <f t="array" ref="G508">IFERROR(IF(VLOOKUP(G$1,_xlfn.UNIQUE(_xlfn._xlws.FILTER(ARQUIVOS[REVISÃO],ARQUIVOS[DOCUMENTO]='MATRIZ DE REVISÃO'!$A508)),1,)=$B508,"VIGENTE","OBS"),IF(G$1&lt;$B508,"-",""))</f>
        <v/>
      </c>
      <c r="H508" s="21" t="str" cm="1">
        <f t="array" ref="H508">IFERROR(IF(VLOOKUP(H$1,_xlfn.UNIQUE(_xlfn._xlws.FILTER(ARQUIVOS[REVISÃO],ARQUIVOS[DOCUMENTO]='MATRIZ DE REVISÃO'!$A508)),1,)=$B508,"VIGENTE","OBS"),IF(H$1&lt;$B508,"-",""))</f>
        <v/>
      </c>
      <c r="I508" s="21" t="str" cm="1">
        <f t="array" ref="I508">IFERROR(IF(VLOOKUP(I$1,_xlfn.UNIQUE(_xlfn._xlws.FILTER(ARQUIVOS[REVISÃO],ARQUIVOS[DOCUMENTO]='MATRIZ DE REVISÃO'!$A508)),1,)=$B508,"VIGENTE","OBS"),IF(I$1&lt;$B508,"-",""))</f>
        <v/>
      </c>
      <c r="J508" s="21" t="str" cm="1">
        <f t="array" ref="J508">IFERROR(IF(VLOOKUP(J$1,_xlfn.UNIQUE(_xlfn._xlws.FILTER(ARQUIVOS[REVISÃO],ARQUIVOS[DOCUMENTO]='MATRIZ DE REVISÃO'!$A508)),1,)=$B508,"VIGENTE","OBS"),IF(J$1&lt;$B508,"-",""))</f>
        <v/>
      </c>
      <c r="K508" s="21" t="str" cm="1">
        <f t="array" ref="K508">IFERROR(IF(VLOOKUP(K$1,_xlfn.UNIQUE(_xlfn._xlws.FILTER(ARQUIVOS[REVISÃO],ARQUIVOS[DOCUMENTO]='MATRIZ DE REVISÃO'!$A508)),1,)=$B508,"VIGENTE","OBS"),IF(K$1&lt;$B508,"-",""))</f>
        <v/>
      </c>
      <c r="L508" s="21" t="str" cm="1">
        <f t="array" ref="L508">IFERROR(IF(VLOOKUP(L$1,_xlfn.UNIQUE(_xlfn._xlws.FILTER(ARQUIVOS[REVISÃO],ARQUIVOS[DOCUMENTO]='MATRIZ DE REVISÃO'!$A508)),1,)=$B508,"VIGENTE","OBS"),IF(L$1&lt;$B508,"-",""))</f>
        <v/>
      </c>
      <c r="M508" s="21" t="str" cm="1">
        <f t="array" ref="M508">IFERROR(IF(VLOOKUP(M$1,_xlfn.UNIQUE(_xlfn._xlws.FILTER(ARQUIVOS[REVISÃO],ARQUIVOS[DOCUMENTO]='MATRIZ DE REVISÃO'!$A508)),1,)=$B508,"VIGENTE","OBS"),IF(M$1&lt;$B508,"-",""))</f>
        <v/>
      </c>
      <c r="N508" s="21" t="str" cm="1">
        <f t="array" ref="N508">IFERROR(IF(VLOOKUP(N$1,_xlfn.UNIQUE(_xlfn._xlws.FILTER(ARQUIVOS[REVISÃO],ARQUIVOS[DOCUMENTO]='MATRIZ DE REVISÃO'!$A508)),1,)=$B508,"VIGENTE","OBS"),IF(N$1&lt;$B508,"-",""))</f>
        <v/>
      </c>
      <c r="O508" s="22" t="str" cm="1">
        <f t="array" ref="O508">IFERROR(IF(VLOOKUP(O$1,_xlfn.UNIQUE(_xlfn._xlws.FILTER(ARQUIVOS[REVISÃO],ARQUIVOS[DOCUMENTO]='MATRIZ DE REVISÃO'!$A508)),1,)=$B508,"VIGENTE","OBS"),IF(O$1&lt;$B508,"-",""))</f>
        <v/>
      </c>
      <c r="P508" t="str" cm="1">
        <f t="array" ref="P508">IFERROR(IF(VLOOKUP(P$1,_xlfn.UNIQUE(_xlfn._xlws.FILTER(ARQUIVOS[REVISÃO],ARQUIVOS[DOCUMENTO]='MATRIZ DE REVISÃO'!$A508)),1,)=$B508,"VIGENTE","OBS"),IF(P$1&lt;$B508,"-",""))</f>
        <v/>
      </c>
      <c r="Q508" t="str" cm="1">
        <f t="array" ref="Q508">IFERROR(IF(VLOOKUP(Q$1,_xlfn.UNIQUE(_xlfn._xlws.FILTER(ARQUIVOS[REVISÃO],ARQUIVOS[DOCUMENTO]='MATRIZ DE REVISÃO'!$A508)),1,)=$B508,"VIGENTE","OBS"),IF(Q$1&lt;$B508,"-",""))</f>
        <v/>
      </c>
      <c r="R508" t="str" cm="1">
        <f t="array" ref="R508">IFERROR(IF(VLOOKUP(R$1,_xlfn.UNIQUE(_xlfn._xlws.FILTER(ARQUIVOS[REVISÃO],ARQUIVOS[DOCUMENTO]='MATRIZ DE REVISÃO'!$A508)),1,)=$B508,"VIGENTE","OBS"),IF(R$1&lt;$B508,"-",""))</f>
        <v/>
      </c>
      <c r="S508" t="str" cm="1">
        <f t="array" ref="S508">IFERROR(IF(VLOOKUP(S$1,_xlfn.UNIQUE(_xlfn._xlws.FILTER(ARQUIVOS[REVISÃO],ARQUIVOS[DOCUMENTO]='MATRIZ DE REVISÃO'!$A508)),1,)=$B508,"VIGENTE","OBS"),IF(S$1&lt;$B508,"-",""))</f>
        <v/>
      </c>
    </row>
    <row r="509" spans="1:19" x14ac:dyDescent="0.3">
      <c r="A509" s="16" t="s">
        <v>3470</v>
      </c>
      <c r="B509" s="17" t="str">
        <f>_xlfn.XLOOKUP(A509,LD_01[DOCUMENTO],LD_01[REVISÃO])</f>
        <v>R02</v>
      </c>
      <c r="C509" s="17" t="s">
        <v>4321</v>
      </c>
      <c r="D509" s="21" t="str" cm="1">
        <f t="array" ref="D509">IFERROR(IF(VLOOKUP(D$1,_xlfn.UNIQUE(_xlfn._xlws.FILTER(ARQUIVOS[REVISÃO],ARQUIVOS[DOCUMENTO]='MATRIZ DE REVISÃO'!$A509)),1,)=$B509,"VIGENTE","OBS"),IF(D$1&lt;$B509,"-",""))</f>
        <v>-</v>
      </c>
      <c r="E509" s="21" t="str" cm="1">
        <f t="array" ref="E509">IFERROR(IF(VLOOKUP(E$1,_xlfn.UNIQUE(_xlfn._xlws.FILTER(ARQUIVOS[REVISÃO],ARQUIVOS[DOCUMENTO]='MATRIZ DE REVISÃO'!$A509)),1,)=$B509,"VIGENTE","OBS"),IF(E$1&lt;$B509,"-",""))</f>
        <v>-</v>
      </c>
      <c r="F509" s="21" t="str" cm="1">
        <f t="array" ref="F509">IFERROR(IF(VLOOKUP(F$1,_xlfn.UNIQUE(_xlfn._xlws.FILTER(ARQUIVOS[REVISÃO],ARQUIVOS[DOCUMENTO]='MATRIZ DE REVISÃO'!$A509)),1,)=$B509,"VIGENTE","OBS"),IF(F$1&lt;$B509,"-",""))</f>
        <v>VIGENTE</v>
      </c>
      <c r="G509" s="21" t="str" cm="1">
        <f t="array" ref="G509">IFERROR(IF(VLOOKUP(G$1,_xlfn.UNIQUE(_xlfn._xlws.FILTER(ARQUIVOS[REVISÃO],ARQUIVOS[DOCUMENTO]='MATRIZ DE REVISÃO'!$A509)),1,)=$B509,"VIGENTE","OBS"),IF(G$1&lt;$B509,"-",""))</f>
        <v/>
      </c>
      <c r="H509" s="21" t="str" cm="1">
        <f t="array" ref="H509">IFERROR(IF(VLOOKUP(H$1,_xlfn.UNIQUE(_xlfn._xlws.FILTER(ARQUIVOS[REVISÃO],ARQUIVOS[DOCUMENTO]='MATRIZ DE REVISÃO'!$A509)),1,)=$B509,"VIGENTE","OBS"),IF(H$1&lt;$B509,"-",""))</f>
        <v/>
      </c>
      <c r="I509" s="21" t="str" cm="1">
        <f t="array" ref="I509">IFERROR(IF(VLOOKUP(I$1,_xlfn.UNIQUE(_xlfn._xlws.FILTER(ARQUIVOS[REVISÃO],ARQUIVOS[DOCUMENTO]='MATRIZ DE REVISÃO'!$A509)),1,)=$B509,"VIGENTE","OBS"),IF(I$1&lt;$B509,"-",""))</f>
        <v/>
      </c>
      <c r="J509" s="21" t="str" cm="1">
        <f t="array" ref="J509">IFERROR(IF(VLOOKUP(J$1,_xlfn.UNIQUE(_xlfn._xlws.FILTER(ARQUIVOS[REVISÃO],ARQUIVOS[DOCUMENTO]='MATRIZ DE REVISÃO'!$A509)),1,)=$B509,"VIGENTE","OBS"),IF(J$1&lt;$B509,"-",""))</f>
        <v/>
      </c>
      <c r="K509" s="21" t="str" cm="1">
        <f t="array" ref="K509">IFERROR(IF(VLOOKUP(K$1,_xlfn.UNIQUE(_xlfn._xlws.FILTER(ARQUIVOS[REVISÃO],ARQUIVOS[DOCUMENTO]='MATRIZ DE REVISÃO'!$A509)),1,)=$B509,"VIGENTE","OBS"),IF(K$1&lt;$B509,"-",""))</f>
        <v/>
      </c>
      <c r="L509" s="21" t="str" cm="1">
        <f t="array" ref="L509">IFERROR(IF(VLOOKUP(L$1,_xlfn.UNIQUE(_xlfn._xlws.FILTER(ARQUIVOS[REVISÃO],ARQUIVOS[DOCUMENTO]='MATRIZ DE REVISÃO'!$A509)),1,)=$B509,"VIGENTE","OBS"),IF(L$1&lt;$B509,"-",""))</f>
        <v/>
      </c>
      <c r="M509" s="21" t="str" cm="1">
        <f t="array" ref="M509">IFERROR(IF(VLOOKUP(M$1,_xlfn.UNIQUE(_xlfn._xlws.FILTER(ARQUIVOS[REVISÃO],ARQUIVOS[DOCUMENTO]='MATRIZ DE REVISÃO'!$A509)),1,)=$B509,"VIGENTE","OBS"),IF(M$1&lt;$B509,"-",""))</f>
        <v/>
      </c>
      <c r="N509" s="21" t="str" cm="1">
        <f t="array" ref="N509">IFERROR(IF(VLOOKUP(N$1,_xlfn.UNIQUE(_xlfn._xlws.FILTER(ARQUIVOS[REVISÃO],ARQUIVOS[DOCUMENTO]='MATRIZ DE REVISÃO'!$A509)),1,)=$B509,"VIGENTE","OBS"),IF(N$1&lt;$B509,"-",""))</f>
        <v/>
      </c>
      <c r="O509" s="22" t="str" cm="1">
        <f t="array" ref="O509">IFERROR(IF(VLOOKUP(O$1,_xlfn.UNIQUE(_xlfn._xlws.FILTER(ARQUIVOS[REVISÃO],ARQUIVOS[DOCUMENTO]='MATRIZ DE REVISÃO'!$A509)),1,)=$B509,"VIGENTE","OBS"),IF(O$1&lt;$B509,"-",""))</f>
        <v/>
      </c>
      <c r="P509" t="str" cm="1">
        <f t="array" ref="P509">IFERROR(IF(VLOOKUP(P$1,_xlfn.UNIQUE(_xlfn._xlws.FILTER(ARQUIVOS[REVISÃO],ARQUIVOS[DOCUMENTO]='MATRIZ DE REVISÃO'!$A509)),1,)=$B509,"VIGENTE","OBS"),IF(P$1&lt;$B509,"-",""))</f>
        <v/>
      </c>
      <c r="Q509" t="str" cm="1">
        <f t="array" ref="Q509">IFERROR(IF(VLOOKUP(Q$1,_xlfn.UNIQUE(_xlfn._xlws.FILTER(ARQUIVOS[REVISÃO],ARQUIVOS[DOCUMENTO]='MATRIZ DE REVISÃO'!$A509)),1,)=$B509,"VIGENTE","OBS"),IF(Q$1&lt;$B509,"-",""))</f>
        <v/>
      </c>
      <c r="R509" t="str" cm="1">
        <f t="array" ref="R509">IFERROR(IF(VLOOKUP(R$1,_xlfn.UNIQUE(_xlfn._xlws.FILTER(ARQUIVOS[REVISÃO],ARQUIVOS[DOCUMENTO]='MATRIZ DE REVISÃO'!$A509)),1,)=$B509,"VIGENTE","OBS"),IF(R$1&lt;$B509,"-",""))</f>
        <v/>
      </c>
      <c r="S509" t="str" cm="1">
        <f t="array" ref="S509">IFERROR(IF(VLOOKUP(S$1,_xlfn.UNIQUE(_xlfn._xlws.FILTER(ARQUIVOS[REVISÃO],ARQUIVOS[DOCUMENTO]='MATRIZ DE REVISÃO'!$A509)),1,)=$B509,"VIGENTE","OBS"),IF(S$1&lt;$B509,"-",""))</f>
        <v/>
      </c>
    </row>
    <row r="510" spans="1:19" x14ac:dyDescent="0.3">
      <c r="A510" s="16" t="s">
        <v>3471</v>
      </c>
      <c r="B510" s="17" t="str">
        <f>_xlfn.XLOOKUP(A510,LD_01[DOCUMENTO],LD_01[REVISÃO])</f>
        <v>R02</v>
      </c>
      <c r="C510" s="17" t="s">
        <v>4321</v>
      </c>
      <c r="D510" s="21" t="str" cm="1">
        <f t="array" ref="D510">IFERROR(IF(VLOOKUP(D$1,_xlfn.UNIQUE(_xlfn._xlws.FILTER(ARQUIVOS[REVISÃO],ARQUIVOS[DOCUMENTO]='MATRIZ DE REVISÃO'!$A510)),1,)=$B510,"VIGENTE","OBS"),IF(D$1&lt;$B510,"-",""))</f>
        <v>-</v>
      </c>
      <c r="E510" s="21" t="str" cm="1">
        <f t="array" ref="E510">IFERROR(IF(VLOOKUP(E$1,_xlfn.UNIQUE(_xlfn._xlws.FILTER(ARQUIVOS[REVISÃO],ARQUIVOS[DOCUMENTO]='MATRIZ DE REVISÃO'!$A510)),1,)=$B510,"VIGENTE","OBS"),IF(E$1&lt;$B510,"-",""))</f>
        <v>-</v>
      </c>
      <c r="F510" s="21" t="str" cm="1">
        <f t="array" ref="F510">IFERROR(IF(VLOOKUP(F$1,_xlfn.UNIQUE(_xlfn._xlws.FILTER(ARQUIVOS[REVISÃO],ARQUIVOS[DOCUMENTO]='MATRIZ DE REVISÃO'!$A510)),1,)=$B510,"VIGENTE","OBS"),IF(F$1&lt;$B510,"-",""))</f>
        <v>VIGENTE</v>
      </c>
      <c r="G510" s="21" t="str" cm="1">
        <f t="array" ref="G510">IFERROR(IF(VLOOKUP(G$1,_xlfn.UNIQUE(_xlfn._xlws.FILTER(ARQUIVOS[REVISÃO],ARQUIVOS[DOCUMENTO]='MATRIZ DE REVISÃO'!$A510)),1,)=$B510,"VIGENTE","OBS"),IF(G$1&lt;$B510,"-",""))</f>
        <v/>
      </c>
      <c r="H510" s="21" t="str" cm="1">
        <f t="array" ref="H510">IFERROR(IF(VLOOKUP(H$1,_xlfn.UNIQUE(_xlfn._xlws.FILTER(ARQUIVOS[REVISÃO],ARQUIVOS[DOCUMENTO]='MATRIZ DE REVISÃO'!$A510)),1,)=$B510,"VIGENTE","OBS"),IF(H$1&lt;$B510,"-",""))</f>
        <v/>
      </c>
      <c r="I510" s="21" t="str" cm="1">
        <f t="array" ref="I510">IFERROR(IF(VLOOKUP(I$1,_xlfn.UNIQUE(_xlfn._xlws.FILTER(ARQUIVOS[REVISÃO],ARQUIVOS[DOCUMENTO]='MATRIZ DE REVISÃO'!$A510)),1,)=$B510,"VIGENTE","OBS"),IF(I$1&lt;$B510,"-",""))</f>
        <v/>
      </c>
      <c r="J510" s="21" t="str" cm="1">
        <f t="array" ref="J510">IFERROR(IF(VLOOKUP(J$1,_xlfn.UNIQUE(_xlfn._xlws.FILTER(ARQUIVOS[REVISÃO],ARQUIVOS[DOCUMENTO]='MATRIZ DE REVISÃO'!$A510)),1,)=$B510,"VIGENTE","OBS"),IF(J$1&lt;$B510,"-",""))</f>
        <v/>
      </c>
      <c r="K510" s="21" t="str" cm="1">
        <f t="array" ref="K510">IFERROR(IF(VLOOKUP(K$1,_xlfn.UNIQUE(_xlfn._xlws.FILTER(ARQUIVOS[REVISÃO],ARQUIVOS[DOCUMENTO]='MATRIZ DE REVISÃO'!$A510)),1,)=$B510,"VIGENTE","OBS"),IF(K$1&lt;$B510,"-",""))</f>
        <v/>
      </c>
      <c r="L510" s="21" t="str" cm="1">
        <f t="array" ref="L510">IFERROR(IF(VLOOKUP(L$1,_xlfn.UNIQUE(_xlfn._xlws.FILTER(ARQUIVOS[REVISÃO],ARQUIVOS[DOCUMENTO]='MATRIZ DE REVISÃO'!$A510)),1,)=$B510,"VIGENTE","OBS"),IF(L$1&lt;$B510,"-",""))</f>
        <v/>
      </c>
      <c r="M510" s="21" t="str" cm="1">
        <f t="array" ref="M510">IFERROR(IF(VLOOKUP(M$1,_xlfn.UNIQUE(_xlfn._xlws.FILTER(ARQUIVOS[REVISÃO],ARQUIVOS[DOCUMENTO]='MATRIZ DE REVISÃO'!$A510)),1,)=$B510,"VIGENTE","OBS"),IF(M$1&lt;$B510,"-",""))</f>
        <v/>
      </c>
      <c r="N510" s="21" t="str" cm="1">
        <f t="array" ref="N510">IFERROR(IF(VLOOKUP(N$1,_xlfn.UNIQUE(_xlfn._xlws.FILTER(ARQUIVOS[REVISÃO],ARQUIVOS[DOCUMENTO]='MATRIZ DE REVISÃO'!$A510)),1,)=$B510,"VIGENTE","OBS"),IF(N$1&lt;$B510,"-",""))</f>
        <v/>
      </c>
      <c r="O510" s="22" t="str" cm="1">
        <f t="array" ref="O510">IFERROR(IF(VLOOKUP(O$1,_xlfn.UNIQUE(_xlfn._xlws.FILTER(ARQUIVOS[REVISÃO],ARQUIVOS[DOCUMENTO]='MATRIZ DE REVISÃO'!$A510)),1,)=$B510,"VIGENTE","OBS"),IF(O$1&lt;$B510,"-",""))</f>
        <v/>
      </c>
      <c r="P510" t="str" cm="1">
        <f t="array" ref="P510">IFERROR(IF(VLOOKUP(P$1,_xlfn.UNIQUE(_xlfn._xlws.FILTER(ARQUIVOS[REVISÃO],ARQUIVOS[DOCUMENTO]='MATRIZ DE REVISÃO'!$A510)),1,)=$B510,"VIGENTE","OBS"),IF(P$1&lt;$B510,"-",""))</f>
        <v/>
      </c>
      <c r="Q510" t="str" cm="1">
        <f t="array" ref="Q510">IFERROR(IF(VLOOKUP(Q$1,_xlfn.UNIQUE(_xlfn._xlws.FILTER(ARQUIVOS[REVISÃO],ARQUIVOS[DOCUMENTO]='MATRIZ DE REVISÃO'!$A510)),1,)=$B510,"VIGENTE","OBS"),IF(Q$1&lt;$B510,"-",""))</f>
        <v/>
      </c>
      <c r="R510" t="str" cm="1">
        <f t="array" ref="R510">IFERROR(IF(VLOOKUP(R$1,_xlfn.UNIQUE(_xlfn._xlws.FILTER(ARQUIVOS[REVISÃO],ARQUIVOS[DOCUMENTO]='MATRIZ DE REVISÃO'!$A510)),1,)=$B510,"VIGENTE","OBS"),IF(R$1&lt;$B510,"-",""))</f>
        <v/>
      </c>
      <c r="S510" t="str" cm="1">
        <f t="array" ref="S510">IFERROR(IF(VLOOKUP(S$1,_xlfn.UNIQUE(_xlfn._xlws.FILTER(ARQUIVOS[REVISÃO],ARQUIVOS[DOCUMENTO]='MATRIZ DE REVISÃO'!$A510)),1,)=$B510,"VIGENTE","OBS"),IF(S$1&lt;$B510,"-",""))</f>
        <v/>
      </c>
    </row>
    <row r="511" spans="1:19" x14ac:dyDescent="0.3">
      <c r="A511" s="16" t="s">
        <v>3472</v>
      </c>
      <c r="B511" s="17" t="str">
        <f>_xlfn.XLOOKUP(A511,LD_01[DOCUMENTO],LD_01[REVISÃO])</f>
        <v>R02</v>
      </c>
      <c r="C511" s="17" t="s">
        <v>4321</v>
      </c>
      <c r="D511" s="21" t="str" cm="1">
        <f t="array" ref="D511">IFERROR(IF(VLOOKUP(D$1,_xlfn.UNIQUE(_xlfn._xlws.FILTER(ARQUIVOS[REVISÃO],ARQUIVOS[DOCUMENTO]='MATRIZ DE REVISÃO'!$A511)),1,)=$B511,"VIGENTE","OBS"),IF(D$1&lt;$B511,"-",""))</f>
        <v>-</v>
      </c>
      <c r="E511" s="21" t="str" cm="1">
        <f t="array" ref="E511">IFERROR(IF(VLOOKUP(E$1,_xlfn.UNIQUE(_xlfn._xlws.FILTER(ARQUIVOS[REVISÃO],ARQUIVOS[DOCUMENTO]='MATRIZ DE REVISÃO'!$A511)),1,)=$B511,"VIGENTE","OBS"),IF(E$1&lt;$B511,"-",""))</f>
        <v>-</v>
      </c>
      <c r="F511" s="21" t="str" cm="1">
        <f t="array" ref="F511">IFERROR(IF(VLOOKUP(F$1,_xlfn.UNIQUE(_xlfn._xlws.FILTER(ARQUIVOS[REVISÃO],ARQUIVOS[DOCUMENTO]='MATRIZ DE REVISÃO'!$A511)),1,)=$B511,"VIGENTE","OBS"),IF(F$1&lt;$B511,"-",""))</f>
        <v>VIGENTE</v>
      </c>
      <c r="G511" s="21" t="str" cm="1">
        <f t="array" ref="G511">IFERROR(IF(VLOOKUP(G$1,_xlfn.UNIQUE(_xlfn._xlws.FILTER(ARQUIVOS[REVISÃO],ARQUIVOS[DOCUMENTO]='MATRIZ DE REVISÃO'!$A511)),1,)=$B511,"VIGENTE","OBS"),IF(G$1&lt;$B511,"-",""))</f>
        <v/>
      </c>
      <c r="H511" s="21" t="str" cm="1">
        <f t="array" ref="H511">IFERROR(IF(VLOOKUP(H$1,_xlfn.UNIQUE(_xlfn._xlws.FILTER(ARQUIVOS[REVISÃO],ARQUIVOS[DOCUMENTO]='MATRIZ DE REVISÃO'!$A511)),1,)=$B511,"VIGENTE","OBS"),IF(H$1&lt;$B511,"-",""))</f>
        <v/>
      </c>
      <c r="I511" s="21" t="str" cm="1">
        <f t="array" ref="I511">IFERROR(IF(VLOOKUP(I$1,_xlfn.UNIQUE(_xlfn._xlws.FILTER(ARQUIVOS[REVISÃO],ARQUIVOS[DOCUMENTO]='MATRIZ DE REVISÃO'!$A511)),1,)=$B511,"VIGENTE","OBS"),IF(I$1&lt;$B511,"-",""))</f>
        <v/>
      </c>
      <c r="J511" s="21" t="str" cm="1">
        <f t="array" ref="J511">IFERROR(IF(VLOOKUP(J$1,_xlfn.UNIQUE(_xlfn._xlws.FILTER(ARQUIVOS[REVISÃO],ARQUIVOS[DOCUMENTO]='MATRIZ DE REVISÃO'!$A511)),1,)=$B511,"VIGENTE","OBS"),IF(J$1&lt;$B511,"-",""))</f>
        <v/>
      </c>
      <c r="K511" s="21" t="str" cm="1">
        <f t="array" ref="K511">IFERROR(IF(VLOOKUP(K$1,_xlfn.UNIQUE(_xlfn._xlws.FILTER(ARQUIVOS[REVISÃO],ARQUIVOS[DOCUMENTO]='MATRIZ DE REVISÃO'!$A511)),1,)=$B511,"VIGENTE","OBS"),IF(K$1&lt;$B511,"-",""))</f>
        <v/>
      </c>
      <c r="L511" s="21" t="str" cm="1">
        <f t="array" ref="L511">IFERROR(IF(VLOOKUP(L$1,_xlfn.UNIQUE(_xlfn._xlws.FILTER(ARQUIVOS[REVISÃO],ARQUIVOS[DOCUMENTO]='MATRIZ DE REVISÃO'!$A511)),1,)=$B511,"VIGENTE","OBS"),IF(L$1&lt;$B511,"-",""))</f>
        <v/>
      </c>
      <c r="M511" s="21" t="str" cm="1">
        <f t="array" ref="M511">IFERROR(IF(VLOOKUP(M$1,_xlfn.UNIQUE(_xlfn._xlws.FILTER(ARQUIVOS[REVISÃO],ARQUIVOS[DOCUMENTO]='MATRIZ DE REVISÃO'!$A511)),1,)=$B511,"VIGENTE","OBS"),IF(M$1&lt;$B511,"-",""))</f>
        <v/>
      </c>
      <c r="N511" s="21" t="str" cm="1">
        <f t="array" ref="N511">IFERROR(IF(VLOOKUP(N$1,_xlfn.UNIQUE(_xlfn._xlws.FILTER(ARQUIVOS[REVISÃO],ARQUIVOS[DOCUMENTO]='MATRIZ DE REVISÃO'!$A511)),1,)=$B511,"VIGENTE","OBS"),IF(N$1&lt;$B511,"-",""))</f>
        <v/>
      </c>
      <c r="O511" s="22" t="str" cm="1">
        <f t="array" ref="O511">IFERROR(IF(VLOOKUP(O$1,_xlfn.UNIQUE(_xlfn._xlws.FILTER(ARQUIVOS[REVISÃO],ARQUIVOS[DOCUMENTO]='MATRIZ DE REVISÃO'!$A511)),1,)=$B511,"VIGENTE","OBS"),IF(O$1&lt;$B511,"-",""))</f>
        <v/>
      </c>
      <c r="P511" t="str" cm="1">
        <f t="array" ref="P511">IFERROR(IF(VLOOKUP(P$1,_xlfn.UNIQUE(_xlfn._xlws.FILTER(ARQUIVOS[REVISÃO],ARQUIVOS[DOCUMENTO]='MATRIZ DE REVISÃO'!$A511)),1,)=$B511,"VIGENTE","OBS"),IF(P$1&lt;$B511,"-",""))</f>
        <v/>
      </c>
      <c r="Q511" t="str" cm="1">
        <f t="array" ref="Q511">IFERROR(IF(VLOOKUP(Q$1,_xlfn.UNIQUE(_xlfn._xlws.FILTER(ARQUIVOS[REVISÃO],ARQUIVOS[DOCUMENTO]='MATRIZ DE REVISÃO'!$A511)),1,)=$B511,"VIGENTE","OBS"),IF(Q$1&lt;$B511,"-",""))</f>
        <v/>
      </c>
      <c r="R511" t="str" cm="1">
        <f t="array" ref="R511">IFERROR(IF(VLOOKUP(R$1,_xlfn.UNIQUE(_xlfn._xlws.FILTER(ARQUIVOS[REVISÃO],ARQUIVOS[DOCUMENTO]='MATRIZ DE REVISÃO'!$A511)),1,)=$B511,"VIGENTE","OBS"),IF(R$1&lt;$B511,"-",""))</f>
        <v/>
      </c>
      <c r="S511" t="str" cm="1">
        <f t="array" ref="S511">IFERROR(IF(VLOOKUP(S$1,_xlfn.UNIQUE(_xlfn._xlws.FILTER(ARQUIVOS[REVISÃO],ARQUIVOS[DOCUMENTO]='MATRIZ DE REVISÃO'!$A511)),1,)=$B511,"VIGENTE","OBS"),IF(S$1&lt;$B511,"-",""))</f>
        <v/>
      </c>
    </row>
    <row r="512" spans="1:19" x14ac:dyDescent="0.3">
      <c r="A512" s="16" t="s">
        <v>3473</v>
      </c>
      <c r="B512" s="17" t="str">
        <f>_xlfn.XLOOKUP(A512,LD_01[DOCUMENTO],LD_01[REVISÃO])</f>
        <v>R02</v>
      </c>
      <c r="C512" s="17" t="s">
        <v>4321</v>
      </c>
      <c r="D512" s="21" t="str" cm="1">
        <f t="array" ref="D512">IFERROR(IF(VLOOKUP(D$1,_xlfn.UNIQUE(_xlfn._xlws.FILTER(ARQUIVOS[REVISÃO],ARQUIVOS[DOCUMENTO]='MATRIZ DE REVISÃO'!$A512)),1,)=$B512,"VIGENTE","OBS"),IF(D$1&lt;$B512,"-",""))</f>
        <v>-</v>
      </c>
      <c r="E512" s="21" t="str" cm="1">
        <f t="array" ref="E512">IFERROR(IF(VLOOKUP(E$1,_xlfn.UNIQUE(_xlfn._xlws.FILTER(ARQUIVOS[REVISÃO],ARQUIVOS[DOCUMENTO]='MATRIZ DE REVISÃO'!$A512)),1,)=$B512,"VIGENTE","OBS"),IF(E$1&lt;$B512,"-",""))</f>
        <v>-</v>
      </c>
      <c r="F512" s="21" t="str" cm="1">
        <f t="array" ref="F512">IFERROR(IF(VLOOKUP(F$1,_xlfn.UNIQUE(_xlfn._xlws.FILTER(ARQUIVOS[REVISÃO],ARQUIVOS[DOCUMENTO]='MATRIZ DE REVISÃO'!$A512)),1,)=$B512,"VIGENTE","OBS"),IF(F$1&lt;$B512,"-",""))</f>
        <v>VIGENTE</v>
      </c>
      <c r="G512" s="21" t="str" cm="1">
        <f t="array" ref="G512">IFERROR(IF(VLOOKUP(G$1,_xlfn.UNIQUE(_xlfn._xlws.FILTER(ARQUIVOS[REVISÃO],ARQUIVOS[DOCUMENTO]='MATRIZ DE REVISÃO'!$A512)),1,)=$B512,"VIGENTE","OBS"),IF(G$1&lt;$B512,"-",""))</f>
        <v/>
      </c>
      <c r="H512" s="21" t="str" cm="1">
        <f t="array" ref="H512">IFERROR(IF(VLOOKUP(H$1,_xlfn.UNIQUE(_xlfn._xlws.FILTER(ARQUIVOS[REVISÃO],ARQUIVOS[DOCUMENTO]='MATRIZ DE REVISÃO'!$A512)),1,)=$B512,"VIGENTE","OBS"),IF(H$1&lt;$B512,"-",""))</f>
        <v/>
      </c>
      <c r="I512" s="21" t="str" cm="1">
        <f t="array" ref="I512">IFERROR(IF(VLOOKUP(I$1,_xlfn.UNIQUE(_xlfn._xlws.FILTER(ARQUIVOS[REVISÃO],ARQUIVOS[DOCUMENTO]='MATRIZ DE REVISÃO'!$A512)),1,)=$B512,"VIGENTE","OBS"),IF(I$1&lt;$B512,"-",""))</f>
        <v/>
      </c>
      <c r="J512" s="21" t="str" cm="1">
        <f t="array" ref="J512">IFERROR(IF(VLOOKUP(J$1,_xlfn.UNIQUE(_xlfn._xlws.FILTER(ARQUIVOS[REVISÃO],ARQUIVOS[DOCUMENTO]='MATRIZ DE REVISÃO'!$A512)),1,)=$B512,"VIGENTE","OBS"),IF(J$1&lt;$B512,"-",""))</f>
        <v/>
      </c>
      <c r="K512" s="21" t="str" cm="1">
        <f t="array" ref="K512">IFERROR(IF(VLOOKUP(K$1,_xlfn.UNIQUE(_xlfn._xlws.FILTER(ARQUIVOS[REVISÃO],ARQUIVOS[DOCUMENTO]='MATRIZ DE REVISÃO'!$A512)),1,)=$B512,"VIGENTE","OBS"),IF(K$1&lt;$B512,"-",""))</f>
        <v/>
      </c>
      <c r="L512" s="21" t="str" cm="1">
        <f t="array" ref="L512">IFERROR(IF(VLOOKUP(L$1,_xlfn.UNIQUE(_xlfn._xlws.FILTER(ARQUIVOS[REVISÃO],ARQUIVOS[DOCUMENTO]='MATRIZ DE REVISÃO'!$A512)),1,)=$B512,"VIGENTE","OBS"),IF(L$1&lt;$B512,"-",""))</f>
        <v/>
      </c>
      <c r="M512" s="21" t="str" cm="1">
        <f t="array" ref="M512">IFERROR(IF(VLOOKUP(M$1,_xlfn.UNIQUE(_xlfn._xlws.FILTER(ARQUIVOS[REVISÃO],ARQUIVOS[DOCUMENTO]='MATRIZ DE REVISÃO'!$A512)),1,)=$B512,"VIGENTE","OBS"),IF(M$1&lt;$B512,"-",""))</f>
        <v/>
      </c>
      <c r="N512" s="21" t="str" cm="1">
        <f t="array" ref="N512">IFERROR(IF(VLOOKUP(N$1,_xlfn.UNIQUE(_xlfn._xlws.FILTER(ARQUIVOS[REVISÃO],ARQUIVOS[DOCUMENTO]='MATRIZ DE REVISÃO'!$A512)),1,)=$B512,"VIGENTE","OBS"),IF(N$1&lt;$B512,"-",""))</f>
        <v/>
      </c>
      <c r="O512" s="22" t="str" cm="1">
        <f t="array" ref="O512">IFERROR(IF(VLOOKUP(O$1,_xlfn.UNIQUE(_xlfn._xlws.FILTER(ARQUIVOS[REVISÃO],ARQUIVOS[DOCUMENTO]='MATRIZ DE REVISÃO'!$A512)),1,)=$B512,"VIGENTE","OBS"),IF(O$1&lt;$B512,"-",""))</f>
        <v/>
      </c>
      <c r="P512" t="str" cm="1">
        <f t="array" ref="P512">IFERROR(IF(VLOOKUP(P$1,_xlfn.UNIQUE(_xlfn._xlws.FILTER(ARQUIVOS[REVISÃO],ARQUIVOS[DOCUMENTO]='MATRIZ DE REVISÃO'!$A512)),1,)=$B512,"VIGENTE","OBS"),IF(P$1&lt;$B512,"-",""))</f>
        <v/>
      </c>
      <c r="Q512" t="str" cm="1">
        <f t="array" ref="Q512">IFERROR(IF(VLOOKUP(Q$1,_xlfn.UNIQUE(_xlfn._xlws.FILTER(ARQUIVOS[REVISÃO],ARQUIVOS[DOCUMENTO]='MATRIZ DE REVISÃO'!$A512)),1,)=$B512,"VIGENTE","OBS"),IF(Q$1&lt;$B512,"-",""))</f>
        <v/>
      </c>
      <c r="R512" t="str" cm="1">
        <f t="array" ref="R512">IFERROR(IF(VLOOKUP(R$1,_xlfn.UNIQUE(_xlfn._xlws.FILTER(ARQUIVOS[REVISÃO],ARQUIVOS[DOCUMENTO]='MATRIZ DE REVISÃO'!$A512)),1,)=$B512,"VIGENTE","OBS"),IF(R$1&lt;$B512,"-",""))</f>
        <v/>
      </c>
      <c r="S512" t="str" cm="1">
        <f t="array" ref="S512">IFERROR(IF(VLOOKUP(S$1,_xlfn.UNIQUE(_xlfn._xlws.FILTER(ARQUIVOS[REVISÃO],ARQUIVOS[DOCUMENTO]='MATRIZ DE REVISÃO'!$A512)),1,)=$B512,"VIGENTE","OBS"),IF(S$1&lt;$B512,"-",""))</f>
        <v/>
      </c>
    </row>
    <row r="513" spans="1:19" x14ac:dyDescent="0.3">
      <c r="A513" s="16" t="s">
        <v>3474</v>
      </c>
      <c r="B513" s="17" t="str">
        <f>_xlfn.XLOOKUP(A513,LD_01[DOCUMENTO],LD_01[REVISÃO])</f>
        <v>R02</v>
      </c>
      <c r="C513" s="17" t="s">
        <v>4321</v>
      </c>
      <c r="D513" s="21" t="str" cm="1">
        <f t="array" ref="D513">IFERROR(IF(VLOOKUP(D$1,_xlfn.UNIQUE(_xlfn._xlws.FILTER(ARQUIVOS[REVISÃO],ARQUIVOS[DOCUMENTO]='MATRIZ DE REVISÃO'!$A513)),1,)=$B513,"VIGENTE","OBS"),IF(D$1&lt;$B513,"-",""))</f>
        <v>-</v>
      </c>
      <c r="E513" s="21" t="str" cm="1">
        <f t="array" ref="E513">IFERROR(IF(VLOOKUP(E$1,_xlfn.UNIQUE(_xlfn._xlws.FILTER(ARQUIVOS[REVISÃO],ARQUIVOS[DOCUMENTO]='MATRIZ DE REVISÃO'!$A513)),1,)=$B513,"VIGENTE","OBS"),IF(E$1&lt;$B513,"-",""))</f>
        <v>-</v>
      </c>
      <c r="F513" s="21" t="str" cm="1">
        <f t="array" ref="F513">IFERROR(IF(VLOOKUP(F$1,_xlfn.UNIQUE(_xlfn._xlws.FILTER(ARQUIVOS[REVISÃO],ARQUIVOS[DOCUMENTO]='MATRIZ DE REVISÃO'!$A513)),1,)=$B513,"VIGENTE","OBS"),IF(F$1&lt;$B513,"-",""))</f>
        <v>VIGENTE</v>
      </c>
      <c r="G513" s="21" t="str" cm="1">
        <f t="array" ref="G513">IFERROR(IF(VLOOKUP(G$1,_xlfn.UNIQUE(_xlfn._xlws.FILTER(ARQUIVOS[REVISÃO],ARQUIVOS[DOCUMENTO]='MATRIZ DE REVISÃO'!$A513)),1,)=$B513,"VIGENTE","OBS"),IF(G$1&lt;$B513,"-",""))</f>
        <v/>
      </c>
      <c r="H513" s="21" t="str" cm="1">
        <f t="array" ref="H513">IFERROR(IF(VLOOKUP(H$1,_xlfn.UNIQUE(_xlfn._xlws.FILTER(ARQUIVOS[REVISÃO],ARQUIVOS[DOCUMENTO]='MATRIZ DE REVISÃO'!$A513)),1,)=$B513,"VIGENTE","OBS"),IF(H$1&lt;$B513,"-",""))</f>
        <v/>
      </c>
      <c r="I513" s="21" t="str" cm="1">
        <f t="array" ref="I513">IFERROR(IF(VLOOKUP(I$1,_xlfn.UNIQUE(_xlfn._xlws.FILTER(ARQUIVOS[REVISÃO],ARQUIVOS[DOCUMENTO]='MATRIZ DE REVISÃO'!$A513)),1,)=$B513,"VIGENTE","OBS"),IF(I$1&lt;$B513,"-",""))</f>
        <v/>
      </c>
      <c r="J513" s="21" t="str" cm="1">
        <f t="array" ref="J513">IFERROR(IF(VLOOKUP(J$1,_xlfn.UNIQUE(_xlfn._xlws.FILTER(ARQUIVOS[REVISÃO],ARQUIVOS[DOCUMENTO]='MATRIZ DE REVISÃO'!$A513)),1,)=$B513,"VIGENTE","OBS"),IF(J$1&lt;$B513,"-",""))</f>
        <v/>
      </c>
      <c r="K513" s="21" t="str" cm="1">
        <f t="array" ref="K513">IFERROR(IF(VLOOKUP(K$1,_xlfn.UNIQUE(_xlfn._xlws.FILTER(ARQUIVOS[REVISÃO],ARQUIVOS[DOCUMENTO]='MATRIZ DE REVISÃO'!$A513)),1,)=$B513,"VIGENTE","OBS"),IF(K$1&lt;$B513,"-",""))</f>
        <v/>
      </c>
      <c r="L513" s="21" t="str" cm="1">
        <f t="array" ref="L513">IFERROR(IF(VLOOKUP(L$1,_xlfn.UNIQUE(_xlfn._xlws.FILTER(ARQUIVOS[REVISÃO],ARQUIVOS[DOCUMENTO]='MATRIZ DE REVISÃO'!$A513)),1,)=$B513,"VIGENTE","OBS"),IF(L$1&lt;$B513,"-",""))</f>
        <v/>
      </c>
      <c r="M513" s="21" t="str" cm="1">
        <f t="array" ref="M513">IFERROR(IF(VLOOKUP(M$1,_xlfn.UNIQUE(_xlfn._xlws.FILTER(ARQUIVOS[REVISÃO],ARQUIVOS[DOCUMENTO]='MATRIZ DE REVISÃO'!$A513)),1,)=$B513,"VIGENTE","OBS"),IF(M$1&lt;$B513,"-",""))</f>
        <v/>
      </c>
      <c r="N513" s="21" t="str" cm="1">
        <f t="array" ref="N513">IFERROR(IF(VLOOKUP(N$1,_xlfn.UNIQUE(_xlfn._xlws.FILTER(ARQUIVOS[REVISÃO],ARQUIVOS[DOCUMENTO]='MATRIZ DE REVISÃO'!$A513)),1,)=$B513,"VIGENTE","OBS"),IF(N$1&lt;$B513,"-",""))</f>
        <v/>
      </c>
      <c r="O513" s="22" t="str" cm="1">
        <f t="array" ref="O513">IFERROR(IF(VLOOKUP(O$1,_xlfn.UNIQUE(_xlfn._xlws.FILTER(ARQUIVOS[REVISÃO],ARQUIVOS[DOCUMENTO]='MATRIZ DE REVISÃO'!$A513)),1,)=$B513,"VIGENTE","OBS"),IF(O$1&lt;$B513,"-",""))</f>
        <v/>
      </c>
      <c r="P513" t="str" cm="1">
        <f t="array" ref="P513">IFERROR(IF(VLOOKUP(P$1,_xlfn.UNIQUE(_xlfn._xlws.FILTER(ARQUIVOS[REVISÃO],ARQUIVOS[DOCUMENTO]='MATRIZ DE REVISÃO'!$A513)),1,)=$B513,"VIGENTE","OBS"),IF(P$1&lt;$B513,"-",""))</f>
        <v/>
      </c>
      <c r="Q513" t="str" cm="1">
        <f t="array" ref="Q513">IFERROR(IF(VLOOKUP(Q$1,_xlfn.UNIQUE(_xlfn._xlws.FILTER(ARQUIVOS[REVISÃO],ARQUIVOS[DOCUMENTO]='MATRIZ DE REVISÃO'!$A513)),1,)=$B513,"VIGENTE","OBS"),IF(Q$1&lt;$B513,"-",""))</f>
        <v/>
      </c>
      <c r="R513" t="str" cm="1">
        <f t="array" ref="R513">IFERROR(IF(VLOOKUP(R$1,_xlfn.UNIQUE(_xlfn._xlws.FILTER(ARQUIVOS[REVISÃO],ARQUIVOS[DOCUMENTO]='MATRIZ DE REVISÃO'!$A513)),1,)=$B513,"VIGENTE","OBS"),IF(R$1&lt;$B513,"-",""))</f>
        <v/>
      </c>
      <c r="S513" t="str" cm="1">
        <f t="array" ref="S513">IFERROR(IF(VLOOKUP(S$1,_xlfn.UNIQUE(_xlfn._xlws.FILTER(ARQUIVOS[REVISÃO],ARQUIVOS[DOCUMENTO]='MATRIZ DE REVISÃO'!$A513)),1,)=$B513,"VIGENTE","OBS"),IF(S$1&lt;$B513,"-",""))</f>
        <v/>
      </c>
    </row>
    <row r="514" spans="1:19" x14ac:dyDescent="0.3">
      <c r="A514" s="16" t="s">
        <v>3475</v>
      </c>
      <c r="B514" s="17" t="str">
        <f>_xlfn.XLOOKUP(A514,LD_01[DOCUMENTO],LD_01[REVISÃO])</f>
        <v>R03</v>
      </c>
      <c r="C514" s="17" t="s">
        <v>4321</v>
      </c>
      <c r="D514" s="21" t="str" cm="1">
        <f t="array" ref="D514">IFERROR(IF(VLOOKUP(D$1,_xlfn.UNIQUE(_xlfn._xlws.FILTER(ARQUIVOS[REVISÃO],ARQUIVOS[DOCUMENTO]='MATRIZ DE REVISÃO'!$A514)),1,)=$B514,"VIGENTE","OBS"),IF(D$1&lt;$B514,"-",""))</f>
        <v>-</v>
      </c>
      <c r="E514" s="21" t="str" cm="1">
        <f t="array" ref="E514">IFERROR(IF(VLOOKUP(E$1,_xlfn.UNIQUE(_xlfn._xlws.FILTER(ARQUIVOS[REVISÃO],ARQUIVOS[DOCUMENTO]='MATRIZ DE REVISÃO'!$A514)),1,)=$B514,"VIGENTE","OBS"),IF(E$1&lt;$B514,"-",""))</f>
        <v>-</v>
      </c>
      <c r="F514" s="21" t="str" cm="1">
        <f t="array" ref="F514">IFERROR(IF(VLOOKUP(F$1,_xlfn.UNIQUE(_xlfn._xlws.FILTER(ARQUIVOS[REVISÃO],ARQUIVOS[DOCUMENTO]='MATRIZ DE REVISÃO'!$A514)),1,)=$B514,"VIGENTE","OBS"),IF(F$1&lt;$B514,"-",""))</f>
        <v>-</v>
      </c>
      <c r="G514" s="21" t="str" cm="1">
        <f t="array" ref="G514">IFERROR(IF(VLOOKUP(G$1,_xlfn.UNIQUE(_xlfn._xlws.FILTER(ARQUIVOS[REVISÃO],ARQUIVOS[DOCUMENTO]='MATRIZ DE REVISÃO'!$A514)),1,)=$B514,"VIGENTE","OBS"),IF(G$1&lt;$B514,"-",""))</f>
        <v>VIGENTE</v>
      </c>
      <c r="H514" s="21" t="str" cm="1">
        <f t="array" ref="H514">IFERROR(IF(VLOOKUP(H$1,_xlfn.UNIQUE(_xlfn._xlws.FILTER(ARQUIVOS[REVISÃO],ARQUIVOS[DOCUMENTO]='MATRIZ DE REVISÃO'!$A514)),1,)=$B514,"VIGENTE","OBS"),IF(H$1&lt;$B514,"-",""))</f>
        <v/>
      </c>
      <c r="I514" s="21" t="str" cm="1">
        <f t="array" ref="I514">IFERROR(IF(VLOOKUP(I$1,_xlfn.UNIQUE(_xlfn._xlws.FILTER(ARQUIVOS[REVISÃO],ARQUIVOS[DOCUMENTO]='MATRIZ DE REVISÃO'!$A514)),1,)=$B514,"VIGENTE","OBS"),IF(I$1&lt;$B514,"-",""))</f>
        <v/>
      </c>
      <c r="J514" s="21" t="str" cm="1">
        <f t="array" ref="J514">IFERROR(IF(VLOOKUP(J$1,_xlfn.UNIQUE(_xlfn._xlws.FILTER(ARQUIVOS[REVISÃO],ARQUIVOS[DOCUMENTO]='MATRIZ DE REVISÃO'!$A514)),1,)=$B514,"VIGENTE","OBS"),IF(J$1&lt;$B514,"-",""))</f>
        <v/>
      </c>
      <c r="K514" s="21" t="str" cm="1">
        <f t="array" ref="K514">IFERROR(IF(VLOOKUP(K$1,_xlfn.UNIQUE(_xlfn._xlws.FILTER(ARQUIVOS[REVISÃO],ARQUIVOS[DOCUMENTO]='MATRIZ DE REVISÃO'!$A514)),1,)=$B514,"VIGENTE","OBS"),IF(K$1&lt;$B514,"-",""))</f>
        <v/>
      </c>
      <c r="L514" s="21" t="str" cm="1">
        <f t="array" ref="L514">IFERROR(IF(VLOOKUP(L$1,_xlfn.UNIQUE(_xlfn._xlws.FILTER(ARQUIVOS[REVISÃO],ARQUIVOS[DOCUMENTO]='MATRIZ DE REVISÃO'!$A514)),1,)=$B514,"VIGENTE","OBS"),IF(L$1&lt;$B514,"-",""))</f>
        <v/>
      </c>
      <c r="M514" s="21" t="str" cm="1">
        <f t="array" ref="M514">IFERROR(IF(VLOOKUP(M$1,_xlfn.UNIQUE(_xlfn._xlws.FILTER(ARQUIVOS[REVISÃO],ARQUIVOS[DOCUMENTO]='MATRIZ DE REVISÃO'!$A514)),1,)=$B514,"VIGENTE","OBS"),IF(M$1&lt;$B514,"-",""))</f>
        <v/>
      </c>
      <c r="N514" s="21" t="str" cm="1">
        <f t="array" ref="N514">IFERROR(IF(VLOOKUP(N$1,_xlfn.UNIQUE(_xlfn._xlws.FILTER(ARQUIVOS[REVISÃO],ARQUIVOS[DOCUMENTO]='MATRIZ DE REVISÃO'!$A514)),1,)=$B514,"VIGENTE","OBS"),IF(N$1&lt;$B514,"-",""))</f>
        <v/>
      </c>
      <c r="O514" s="22" t="str" cm="1">
        <f t="array" ref="O514">IFERROR(IF(VLOOKUP(O$1,_xlfn.UNIQUE(_xlfn._xlws.FILTER(ARQUIVOS[REVISÃO],ARQUIVOS[DOCUMENTO]='MATRIZ DE REVISÃO'!$A514)),1,)=$B514,"VIGENTE","OBS"),IF(O$1&lt;$B514,"-",""))</f>
        <v/>
      </c>
      <c r="P514" t="str" cm="1">
        <f t="array" ref="P514">IFERROR(IF(VLOOKUP(P$1,_xlfn.UNIQUE(_xlfn._xlws.FILTER(ARQUIVOS[REVISÃO],ARQUIVOS[DOCUMENTO]='MATRIZ DE REVISÃO'!$A514)),1,)=$B514,"VIGENTE","OBS"),IF(P$1&lt;$B514,"-",""))</f>
        <v/>
      </c>
      <c r="Q514" t="str" cm="1">
        <f t="array" ref="Q514">IFERROR(IF(VLOOKUP(Q$1,_xlfn.UNIQUE(_xlfn._xlws.FILTER(ARQUIVOS[REVISÃO],ARQUIVOS[DOCUMENTO]='MATRIZ DE REVISÃO'!$A514)),1,)=$B514,"VIGENTE","OBS"),IF(Q$1&lt;$B514,"-",""))</f>
        <v/>
      </c>
      <c r="R514" t="str" cm="1">
        <f t="array" ref="R514">IFERROR(IF(VLOOKUP(R$1,_xlfn.UNIQUE(_xlfn._xlws.FILTER(ARQUIVOS[REVISÃO],ARQUIVOS[DOCUMENTO]='MATRIZ DE REVISÃO'!$A514)),1,)=$B514,"VIGENTE","OBS"),IF(R$1&lt;$B514,"-",""))</f>
        <v/>
      </c>
      <c r="S514" t="str" cm="1">
        <f t="array" ref="S514">IFERROR(IF(VLOOKUP(S$1,_xlfn.UNIQUE(_xlfn._xlws.FILTER(ARQUIVOS[REVISÃO],ARQUIVOS[DOCUMENTO]='MATRIZ DE REVISÃO'!$A514)),1,)=$B514,"VIGENTE","OBS"),IF(S$1&lt;$B514,"-",""))</f>
        <v/>
      </c>
    </row>
    <row r="515" spans="1:19" x14ac:dyDescent="0.3">
      <c r="A515" s="16" t="s">
        <v>3476</v>
      </c>
      <c r="B515" s="17" t="str">
        <f>_xlfn.XLOOKUP(A515,LD_01[DOCUMENTO],LD_01[REVISÃO])</f>
        <v>R02</v>
      </c>
      <c r="C515" s="17" t="s">
        <v>4321</v>
      </c>
      <c r="D515" s="21" t="str" cm="1">
        <f t="array" ref="D515">IFERROR(IF(VLOOKUP(D$1,_xlfn.UNIQUE(_xlfn._xlws.FILTER(ARQUIVOS[REVISÃO],ARQUIVOS[DOCUMENTO]='MATRIZ DE REVISÃO'!$A515)),1,)=$B515,"VIGENTE","OBS"),IF(D$1&lt;$B515,"-",""))</f>
        <v>-</v>
      </c>
      <c r="E515" s="21" t="str" cm="1">
        <f t="array" ref="E515">IFERROR(IF(VLOOKUP(E$1,_xlfn.UNIQUE(_xlfn._xlws.FILTER(ARQUIVOS[REVISÃO],ARQUIVOS[DOCUMENTO]='MATRIZ DE REVISÃO'!$A515)),1,)=$B515,"VIGENTE","OBS"),IF(E$1&lt;$B515,"-",""))</f>
        <v>-</v>
      </c>
      <c r="F515" s="21" t="str" cm="1">
        <f t="array" ref="F515">IFERROR(IF(VLOOKUP(F$1,_xlfn.UNIQUE(_xlfn._xlws.FILTER(ARQUIVOS[REVISÃO],ARQUIVOS[DOCUMENTO]='MATRIZ DE REVISÃO'!$A515)),1,)=$B515,"VIGENTE","OBS"),IF(F$1&lt;$B515,"-",""))</f>
        <v>VIGENTE</v>
      </c>
      <c r="G515" s="21" t="str" cm="1">
        <f t="array" ref="G515">IFERROR(IF(VLOOKUP(G$1,_xlfn.UNIQUE(_xlfn._xlws.FILTER(ARQUIVOS[REVISÃO],ARQUIVOS[DOCUMENTO]='MATRIZ DE REVISÃO'!$A515)),1,)=$B515,"VIGENTE","OBS"),IF(G$1&lt;$B515,"-",""))</f>
        <v/>
      </c>
      <c r="H515" s="21" t="str" cm="1">
        <f t="array" ref="H515">IFERROR(IF(VLOOKUP(H$1,_xlfn.UNIQUE(_xlfn._xlws.FILTER(ARQUIVOS[REVISÃO],ARQUIVOS[DOCUMENTO]='MATRIZ DE REVISÃO'!$A515)),1,)=$B515,"VIGENTE","OBS"),IF(H$1&lt;$B515,"-",""))</f>
        <v/>
      </c>
      <c r="I515" s="21" t="str" cm="1">
        <f t="array" ref="I515">IFERROR(IF(VLOOKUP(I$1,_xlfn.UNIQUE(_xlfn._xlws.FILTER(ARQUIVOS[REVISÃO],ARQUIVOS[DOCUMENTO]='MATRIZ DE REVISÃO'!$A515)),1,)=$B515,"VIGENTE","OBS"),IF(I$1&lt;$B515,"-",""))</f>
        <v/>
      </c>
      <c r="J515" s="21" t="str" cm="1">
        <f t="array" ref="J515">IFERROR(IF(VLOOKUP(J$1,_xlfn.UNIQUE(_xlfn._xlws.FILTER(ARQUIVOS[REVISÃO],ARQUIVOS[DOCUMENTO]='MATRIZ DE REVISÃO'!$A515)),1,)=$B515,"VIGENTE","OBS"),IF(J$1&lt;$B515,"-",""))</f>
        <v/>
      </c>
      <c r="K515" s="21" t="str" cm="1">
        <f t="array" ref="K515">IFERROR(IF(VLOOKUP(K$1,_xlfn.UNIQUE(_xlfn._xlws.FILTER(ARQUIVOS[REVISÃO],ARQUIVOS[DOCUMENTO]='MATRIZ DE REVISÃO'!$A515)),1,)=$B515,"VIGENTE","OBS"),IF(K$1&lt;$B515,"-",""))</f>
        <v/>
      </c>
      <c r="L515" s="21" t="str" cm="1">
        <f t="array" ref="L515">IFERROR(IF(VLOOKUP(L$1,_xlfn.UNIQUE(_xlfn._xlws.FILTER(ARQUIVOS[REVISÃO],ARQUIVOS[DOCUMENTO]='MATRIZ DE REVISÃO'!$A515)),1,)=$B515,"VIGENTE","OBS"),IF(L$1&lt;$B515,"-",""))</f>
        <v/>
      </c>
      <c r="M515" s="21" t="str" cm="1">
        <f t="array" ref="M515">IFERROR(IF(VLOOKUP(M$1,_xlfn.UNIQUE(_xlfn._xlws.FILTER(ARQUIVOS[REVISÃO],ARQUIVOS[DOCUMENTO]='MATRIZ DE REVISÃO'!$A515)),1,)=$B515,"VIGENTE","OBS"),IF(M$1&lt;$B515,"-",""))</f>
        <v/>
      </c>
      <c r="N515" s="21" t="str" cm="1">
        <f t="array" ref="N515">IFERROR(IF(VLOOKUP(N$1,_xlfn.UNIQUE(_xlfn._xlws.FILTER(ARQUIVOS[REVISÃO],ARQUIVOS[DOCUMENTO]='MATRIZ DE REVISÃO'!$A515)),1,)=$B515,"VIGENTE","OBS"),IF(N$1&lt;$B515,"-",""))</f>
        <v/>
      </c>
      <c r="O515" s="22" t="str" cm="1">
        <f t="array" ref="O515">IFERROR(IF(VLOOKUP(O$1,_xlfn.UNIQUE(_xlfn._xlws.FILTER(ARQUIVOS[REVISÃO],ARQUIVOS[DOCUMENTO]='MATRIZ DE REVISÃO'!$A515)),1,)=$B515,"VIGENTE","OBS"),IF(O$1&lt;$B515,"-",""))</f>
        <v/>
      </c>
      <c r="P515" t="str" cm="1">
        <f t="array" ref="P515">IFERROR(IF(VLOOKUP(P$1,_xlfn.UNIQUE(_xlfn._xlws.FILTER(ARQUIVOS[REVISÃO],ARQUIVOS[DOCUMENTO]='MATRIZ DE REVISÃO'!$A515)),1,)=$B515,"VIGENTE","OBS"),IF(P$1&lt;$B515,"-",""))</f>
        <v/>
      </c>
      <c r="Q515" t="str" cm="1">
        <f t="array" ref="Q515">IFERROR(IF(VLOOKUP(Q$1,_xlfn.UNIQUE(_xlfn._xlws.FILTER(ARQUIVOS[REVISÃO],ARQUIVOS[DOCUMENTO]='MATRIZ DE REVISÃO'!$A515)),1,)=$B515,"VIGENTE","OBS"),IF(Q$1&lt;$B515,"-",""))</f>
        <v/>
      </c>
      <c r="R515" t="str" cm="1">
        <f t="array" ref="R515">IFERROR(IF(VLOOKUP(R$1,_xlfn.UNIQUE(_xlfn._xlws.FILTER(ARQUIVOS[REVISÃO],ARQUIVOS[DOCUMENTO]='MATRIZ DE REVISÃO'!$A515)),1,)=$B515,"VIGENTE","OBS"),IF(R$1&lt;$B515,"-",""))</f>
        <v/>
      </c>
      <c r="S515" t="str" cm="1">
        <f t="array" ref="S515">IFERROR(IF(VLOOKUP(S$1,_xlfn.UNIQUE(_xlfn._xlws.FILTER(ARQUIVOS[REVISÃO],ARQUIVOS[DOCUMENTO]='MATRIZ DE REVISÃO'!$A515)),1,)=$B515,"VIGENTE","OBS"),IF(S$1&lt;$B515,"-",""))</f>
        <v/>
      </c>
    </row>
    <row r="516" spans="1:19" x14ac:dyDescent="0.3">
      <c r="A516" s="16" t="s">
        <v>3477</v>
      </c>
      <c r="B516" s="17" t="str">
        <f>_xlfn.XLOOKUP(A516,LD_01[DOCUMENTO],LD_01[REVISÃO])</f>
        <v>R01</v>
      </c>
      <c r="C516" s="17" t="s">
        <v>4321</v>
      </c>
      <c r="D516" s="21" t="str" cm="1">
        <f t="array" ref="D516">IFERROR(IF(VLOOKUP(D$1,_xlfn.UNIQUE(_xlfn._xlws.FILTER(ARQUIVOS[REVISÃO],ARQUIVOS[DOCUMENTO]='MATRIZ DE REVISÃO'!$A516)),1,)=$B516,"VIGENTE","OBS"),IF(D$1&lt;$B516,"-",""))</f>
        <v>OBS</v>
      </c>
      <c r="E516" s="21" t="str" cm="1">
        <f t="array" ref="E516">IFERROR(IF(VLOOKUP(E$1,_xlfn.UNIQUE(_xlfn._xlws.FILTER(ARQUIVOS[REVISÃO],ARQUIVOS[DOCUMENTO]='MATRIZ DE REVISÃO'!$A516)),1,)=$B516,"VIGENTE","OBS"),IF(E$1&lt;$B516,"-",""))</f>
        <v>VIGENTE</v>
      </c>
      <c r="F516" s="21" t="str" cm="1">
        <f t="array" ref="F516">IFERROR(IF(VLOOKUP(F$1,_xlfn.UNIQUE(_xlfn._xlws.FILTER(ARQUIVOS[REVISÃO],ARQUIVOS[DOCUMENTO]='MATRIZ DE REVISÃO'!$A516)),1,)=$B516,"VIGENTE","OBS"),IF(F$1&lt;$B516,"-",""))</f>
        <v/>
      </c>
      <c r="G516" s="21" t="str" cm="1">
        <f t="array" ref="G516">IFERROR(IF(VLOOKUP(G$1,_xlfn.UNIQUE(_xlfn._xlws.FILTER(ARQUIVOS[REVISÃO],ARQUIVOS[DOCUMENTO]='MATRIZ DE REVISÃO'!$A516)),1,)=$B516,"VIGENTE","OBS"),IF(G$1&lt;$B516,"-",""))</f>
        <v/>
      </c>
      <c r="H516" s="21" t="str" cm="1">
        <f t="array" ref="H516">IFERROR(IF(VLOOKUP(H$1,_xlfn.UNIQUE(_xlfn._xlws.FILTER(ARQUIVOS[REVISÃO],ARQUIVOS[DOCUMENTO]='MATRIZ DE REVISÃO'!$A516)),1,)=$B516,"VIGENTE","OBS"),IF(H$1&lt;$B516,"-",""))</f>
        <v/>
      </c>
      <c r="I516" s="21" t="str" cm="1">
        <f t="array" ref="I516">IFERROR(IF(VLOOKUP(I$1,_xlfn.UNIQUE(_xlfn._xlws.FILTER(ARQUIVOS[REVISÃO],ARQUIVOS[DOCUMENTO]='MATRIZ DE REVISÃO'!$A516)),1,)=$B516,"VIGENTE","OBS"),IF(I$1&lt;$B516,"-",""))</f>
        <v/>
      </c>
      <c r="J516" s="21" t="str" cm="1">
        <f t="array" ref="J516">IFERROR(IF(VLOOKUP(J$1,_xlfn.UNIQUE(_xlfn._xlws.FILTER(ARQUIVOS[REVISÃO],ARQUIVOS[DOCUMENTO]='MATRIZ DE REVISÃO'!$A516)),1,)=$B516,"VIGENTE","OBS"),IF(J$1&lt;$B516,"-",""))</f>
        <v/>
      </c>
      <c r="K516" s="21" t="str" cm="1">
        <f t="array" ref="K516">IFERROR(IF(VLOOKUP(K$1,_xlfn.UNIQUE(_xlfn._xlws.FILTER(ARQUIVOS[REVISÃO],ARQUIVOS[DOCUMENTO]='MATRIZ DE REVISÃO'!$A516)),1,)=$B516,"VIGENTE","OBS"),IF(K$1&lt;$B516,"-",""))</f>
        <v/>
      </c>
      <c r="L516" s="21" t="str" cm="1">
        <f t="array" ref="L516">IFERROR(IF(VLOOKUP(L$1,_xlfn.UNIQUE(_xlfn._xlws.FILTER(ARQUIVOS[REVISÃO],ARQUIVOS[DOCUMENTO]='MATRIZ DE REVISÃO'!$A516)),1,)=$B516,"VIGENTE","OBS"),IF(L$1&lt;$B516,"-",""))</f>
        <v/>
      </c>
      <c r="M516" s="21" t="str" cm="1">
        <f t="array" ref="M516">IFERROR(IF(VLOOKUP(M$1,_xlfn.UNIQUE(_xlfn._xlws.FILTER(ARQUIVOS[REVISÃO],ARQUIVOS[DOCUMENTO]='MATRIZ DE REVISÃO'!$A516)),1,)=$B516,"VIGENTE","OBS"),IF(M$1&lt;$B516,"-",""))</f>
        <v/>
      </c>
      <c r="N516" s="21" t="str" cm="1">
        <f t="array" ref="N516">IFERROR(IF(VLOOKUP(N$1,_xlfn.UNIQUE(_xlfn._xlws.FILTER(ARQUIVOS[REVISÃO],ARQUIVOS[DOCUMENTO]='MATRIZ DE REVISÃO'!$A516)),1,)=$B516,"VIGENTE","OBS"),IF(N$1&lt;$B516,"-",""))</f>
        <v/>
      </c>
      <c r="O516" s="22" t="str" cm="1">
        <f t="array" ref="O516">IFERROR(IF(VLOOKUP(O$1,_xlfn.UNIQUE(_xlfn._xlws.FILTER(ARQUIVOS[REVISÃO],ARQUIVOS[DOCUMENTO]='MATRIZ DE REVISÃO'!$A516)),1,)=$B516,"VIGENTE","OBS"),IF(O$1&lt;$B516,"-",""))</f>
        <v/>
      </c>
      <c r="P516" t="str" cm="1">
        <f t="array" ref="P516">IFERROR(IF(VLOOKUP(P$1,_xlfn.UNIQUE(_xlfn._xlws.FILTER(ARQUIVOS[REVISÃO],ARQUIVOS[DOCUMENTO]='MATRIZ DE REVISÃO'!$A516)),1,)=$B516,"VIGENTE","OBS"),IF(P$1&lt;$B516,"-",""))</f>
        <v/>
      </c>
      <c r="Q516" t="str" cm="1">
        <f t="array" ref="Q516">IFERROR(IF(VLOOKUP(Q$1,_xlfn.UNIQUE(_xlfn._xlws.FILTER(ARQUIVOS[REVISÃO],ARQUIVOS[DOCUMENTO]='MATRIZ DE REVISÃO'!$A516)),1,)=$B516,"VIGENTE","OBS"),IF(Q$1&lt;$B516,"-",""))</f>
        <v/>
      </c>
      <c r="R516" t="str" cm="1">
        <f t="array" ref="R516">IFERROR(IF(VLOOKUP(R$1,_xlfn.UNIQUE(_xlfn._xlws.FILTER(ARQUIVOS[REVISÃO],ARQUIVOS[DOCUMENTO]='MATRIZ DE REVISÃO'!$A516)),1,)=$B516,"VIGENTE","OBS"),IF(R$1&lt;$B516,"-",""))</f>
        <v/>
      </c>
      <c r="S516" t="str" cm="1">
        <f t="array" ref="S516">IFERROR(IF(VLOOKUP(S$1,_xlfn.UNIQUE(_xlfn._xlws.FILTER(ARQUIVOS[REVISÃO],ARQUIVOS[DOCUMENTO]='MATRIZ DE REVISÃO'!$A516)),1,)=$B516,"VIGENTE","OBS"),IF(S$1&lt;$B516,"-",""))</f>
        <v/>
      </c>
    </row>
    <row r="517" spans="1:19" x14ac:dyDescent="0.3">
      <c r="A517" s="16" t="s">
        <v>3479</v>
      </c>
      <c r="B517" s="17" t="str">
        <f>_xlfn.XLOOKUP(A517,LD_01[DOCUMENTO],LD_01[REVISÃO])</f>
        <v>R02</v>
      </c>
      <c r="C517" s="17" t="s">
        <v>4321</v>
      </c>
      <c r="D517" s="21" t="str" cm="1">
        <f t="array" ref="D517">IFERROR(IF(VLOOKUP(D$1,_xlfn.UNIQUE(_xlfn._xlws.FILTER(ARQUIVOS[REVISÃO],ARQUIVOS[DOCUMENTO]='MATRIZ DE REVISÃO'!$A517)),1,)=$B517,"VIGENTE","OBS"),IF(D$1&lt;$B517,"-",""))</f>
        <v>-</v>
      </c>
      <c r="E517" s="21" t="str" cm="1">
        <f t="array" ref="E517">IFERROR(IF(VLOOKUP(E$1,_xlfn.UNIQUE(_xlfn._xlws.FILTER(ARQUIVOS[REVISÃO],ARQUIVOS[DOCUMENTO]='MATRIZ DE REVISÃO'!$A517)),1,)=$B517,"VIGENTE","OBS"),IF(E$1&lt;$B517,"-",""))</f>
        <v>-</v>
      </c>
      <c r="F517" s="21" t="str" cm="1">
        <f t="array" ref="F517">IFERROR(IF(VLOOKUP(F$1,_xlfn.UNIQUE(_xlfn._xlws.FILTER(ARQUIVOS[REVISÃO],ARQUIVOS[DOCUMENTO]='MATRIZ DE REVISÃO'!$A517)),1,)=$B517,"VIGENTE","OBS"),IF(F$1&lt;$B517,"-",""))</f>
        <v>VIGENTE</v>
      </c>
      <c r="G517" s="21" t="str" cm="1">
        <f t="array" ref="G517">IFERROR(IF(VLOOKUP(G$1,_xlfn.UNIQUE(_xlfn._xlws.FILTER(ARQUIVOS[REVISÃO],ARQUIVOS[DOCUMENTO]='MATRIZ DE REVISÃO'!$A517)),1,)=$B517,"VIGENTE","OBS"),IF(G$1&lt;$B517,"-",""))</f>
        <v/>
      </c>
      <c r="H517" s="21" t="str" cm="1">
        <f t="array" ref="H517">IFERROR(IF(VLOOKUP(H$1,_xlfn.UNIQUE(_xlfn._xlws.FILTER(ARQUIVOS[REVISÃO],ARQUIVOS[DOCUMENTO]='MATRIZ DE REVISÃO'!$A517)),1,)=$B517,"VIGENTE","OBS"),IF(H$1&lt;$B517,"-",""))</f>
        <v/>
      </c>
      <c r="I517" s="21" t="str" cm="1">
        <f t="array" ref="I517">IFERROR(IF(VLOOKUP(I$1,_xlfn.UNIQUE(_xlfn._xlws.FILTER(ARQUIVOS[REVISÃO],ARQUIVOS[DOCUMENTO]='MATRIZ DE REVISÃO'!$A517)),1,)=$B517,"VIGENTE","OBS"),IF(I$1&lt;$B517,"-",""))</f>
        <v/>
      </c>
      <c r="J517" s="21" t="str" cm="1">
        <f t="array" ref="J517">IFERROR(IF(VLOOKUP(J$1,_xlfn.UNIQUE(_xlfn._xlws.FILTER(ARQUIVOS[REVISÃO],ARQUIVOS[DOCUMENTO]='MATRIZ DE REVISÃO'!$A517)),1,)=$B517,"VIGENTE","OBS"),IF(J$1&lt;$B517,"-",""))</f>
        <v/>
      </c>
      <c r="K517" s="21" t="str" cm="1">
        <f t="array" ref="K517">IFERROR(IF(VLOOKUP(K$1,_xlfn.UNIQUE(_xlfn._xlws.FILTER(ARQUIVOS[REVISÃO],ARQUIVOS[DOCUMENTO]='MATRIZ DE REVISÃO'!$A517)),1,)=$B517,"VIGENTE","OBS"),IF(K$1&lt;$B517,"-",""))</f>
        <v/>
      </c>
      <c r="L517" s="21" t="str" cm="1">
        <f t="array" ref="L517">IFERROR(IF(VLOOKUP(L$1,_xlfn.UNIQUE(_xlfn._xlws.FILTER(ARQUIVOS[REVISÃO],ARQUIVOS[DOCUMENTO]='MATRIZ DE REVISÃO'!$A517)),1,)=$B517,"VIGENTE","OBS"),IF(L$1&lt;$B517,"-",""))</f>
        <v/>
      </c>
      <c r="M517" s="21" t="str" cm="1">
        <f t="array" ref="M517">IFERROR(IF(VLOOKUP(M$1,_xlfn.UNIQUE(_xlfn._xlws.FILTER(ARQUIVOS[REVISÃO],ARQUIVOS[DOCUMENTO]='MATRIZ DE REVISÃO'!$A517)),1,)=$B517,"VIGENTE","OBS"),IF(M$1&lt;$B517,"-",""))</f>
        <v/>
      </c>
      <c r="N517" s="21" t="str" cm="1">
        <f t="array" ref="N517">IFERROR(IF(VLOOKUP(N$1,_xlfn.UNIQUE(_xlfn._xlws.FILTER(ARQUIVOS[REVISÃO],ARQUIVOS[DOCUMENTO]='MATRIZ DE REVISÃO'!$A517)),1,)=$B517,"VIGENTE","OBS"),IF(N$1&lt;$B517,"-",""))</f>
        <v/>
      </c>
      <c r="O517" s="22" t="str" cm="1">
        <f t="array" ref="O517">IFERROR(IF(VLOOKUP(O$1,_xlfn.UNIQUE(_xlfn._xlws.FILTER(ARQUIVOS[REVISÃO],ARQUIVOS[DOCUMENTO]='MATRIZ DE REVISÃO'!$A517)),1,)=$B517,"VIGENTE","OBS"),IF(O$1&lt;$B517,"-",""))</f>
        <v/>
      </c>
      <c r="P517" t="str" cm="1">
        <f t="array" ref="P517">IFERROR(IF(VLOOKUP(P$1,_xlfn.UNIQUE(_xlfn._xlws.FILTER(ARQUIVOS[REVISÃO],ARQUIVOS[DOCUMENTO]='MATRIZ DE REVISÃO'!$A517)),1,)=$B517,"VIGENTE","OBS"),IF(P$1&lt;$B517,"-",""))</f>
        <v/>
      </c>
      <c r="Q517" t="str" cm="1">
        <f t="array" ref="Q517">IFERROR(IF(VLOOKUP(Q$1,_xlfn.UNIQUE(_xlfn._xlws.FILTER(ARQUIVOS[REVISÃO],ARQUIVOS[DOCUMENTO]='MATRIZ DE REVISÃO'!$A517)),1,)=$B517,"VIGENTE","OBS"),IF(Q$1&lt;$B517,"-",""))</f>
        <v/>
      </c>
      <c r="R517" t="str" cm="1">
        <f t="array" ref="R517">IFERROR(IF(VLOOKUP(R$1,_xlfn.UNIQUE(_xlfn._xlws.FILTER(ARQUIVOS[REVISÃO],ARQUIVOS[DOCUMENTO]='MATRIZ DE REVISÃO'!$A517)),1,)=$B517,"VIGENTE","OBS"),IF(R$1&lt;$B517,"-",""))</f>
        <v/>
      </c>
      <c r="S517" t="str" cm="1">
        <f t="array" ref="S517">IFERROR(IF(VLOOKUP(S$1,_xlfn.UNIQUE(_xlfn._xlws.FILTER(ARQUIVOS[REVISÃO],ARQUIVOS[DOCUMENTO]='MATRIZ DE REVISÃO'!$A517)),1,)=$B517,"VIGENTE","OBS"),IF(S$1&lt;$B517,"-",""))</f>
        <v/>
      </c>
    </row>
    <row r="518" spans="1:19" x14ac:dyDescent="0.3">
      <c r="A518" s="16" t="s">
        <v>3480</v>
      </c>
      <c r="B518" s="17" t="str">
        <f>_xlfn.XLOOKUP(A518,LD_01[DOCUMENTO],LD_01[REVISÃO])</f>
        <v>R02</v>
      </c>
      <c r="C518" s="17" t="s">
        <v>4321</v>
      </c>
      <c r="D518" s="21" t="str" cm="1">
        <f t="array" ref="D518">IFERROR(IF(VLOOKUP(D$1,_xlfn.UNIQUE(_xlfn._xlws.FILTER(ARQUIVOS[REVISÃO],ARQUIVOS[DOCUMENTO]='MATRIZ DE REVISÃO'!$A518)),1,)=$B518,"VIGENTE","OBS"),IF(D$1&lt;$B518,"-",""))</f>
        <v>-</v>
      </c>
      <c r="E518" s="21" t="str" cm="1">
        <f t="array" ref="E518">IFERROR(IF(VLOOKUP(E$1,_xlfn.UNIQUE(_xlfn._xlws.FILTER(ARQUIVOS[REVISÃO],ARQUIVOS[DOCUMENTO]='MATRIZ DE REVISÃO'!$A518)),1,)=$B518,"VIGENTE","OBS"),IF(E$1&lt;$B518,"-",""))</f>
        <v>-</v>
      </c>
      <c r="F518" s="21" t="str" cm="1">
        <f t="array" ref="F518">IFERROR(IF(VLOOKUP(F$1,_xlfn.UNIQUE(_xlfn._xlws.FILTER(ARQUIVOS[REVISÃO],ARQUIVOS[DOCUMENTO]='MATRIZ DE REVISÃO'!$A518)),1,)=$B518,"VIGENTE","OBS"),IF(F$1&lt;$B518,"-",""))</f>
        <v>VIGENTE</v>
      </c>
      <c r="G518" s="21" t="str" cm="1">
        <f t="array" ref="G518">IFERROR(IF(VLOOKUP(G$1,_xlfn.UNIQUE(_xlfn._xlws.FILTER(ARQUIVOS[REVISÃO],ARQUIVOS[DOCUMENTO]='MATRIZ DE REVISÃO'!$A518)),1,)=$B518,"VIGENTE","OBS"),IF(G$1&lt;$B518,"-",""))</f>
        <v/>
      </c>
      <c r="H518" s="21" t="str" cm="1">
        <f t="array" ref="H518">IFERROR(IF(VLOOKUP(H$1,_xlfn.UNIQUE(_xlfn._xlws.FILTER(ARQUIVOS[REVISÃO],ARQUIVOS[DOCUMENTO]='MATRIZ DE REVISÃO'!$A518)),1,)=$B518,"VIGENTE","OBS"),IF(H$1&lt;$B518,"-",""))</f>
        <v/>
      </c>
      <c r="I518" s="21" t="str" cm="1">
        <f t="array" ref="I518">IFERROR(IF(VLOOKUP(I$1,_xlfn.UNIQUE(_xlfn._xlws.FILTER(ARQUIVOS[REVISÃO],ARQUIVOS[DOCUMENTO]='MATRIZ DE REVISÃO'!$A518)),1,)=$B518,"VIGENTE","OBS"),IF(I$1&lt;$B518,"-",""))</f>
        <v/>
      </c>
      <c r="J518" s="21" t="str" cm="1">
        <f t="array" ref="J518">IFERROR(IF(VLOOKUP(J$1,_xlfn.UNIQUE(_xlfn._xlws.FILTER(ARQUIVOS[REVISÃO],ARQUIVOS[DOCUMENTO]='MATRIZ DE REVISÃO'!$A518)),1,)=$B518,"VIGENTE","OBS"),IF(J$1&lt;$B518,"-",""))</f>
        <v/>
      </c>
      <c r="K518" s="21" t="str" cm="1">
        <f t="array" ref="K518">IFERROR(IF(VLOOKUP(K$1,_xlfn.UNIQUE(_xlfn._xlws.FILTER(ARQUIVOS[REVISÃO],ARQUIVOS[DOCUMENTO]='MATRIZ DE REVISÃO'!$A518)),1,)=$B518,"VIGENTE","OBS"),IF(K$1&lt;$B518,"-",""))</f>
        <v/>
      </c>
      <c r="L518" s="21" t="str" cm="1">
        <f t="array" ref="L518">IFERROR(IF(VLOOKUP(L$1,_xlfn.UNIQUE(_xlfn._xlws.FILTER(ARQUIVOS[REVISÃO],ARQUIVOS[DOCUMENTO]='MATRIZ DE REVISÃO'!$A518)),1,)=$B518,"VIGENTE","OBS"),IF(L$1&lt;$B518,"-",""))</f>
        <v/>
      </c>
      <c r="M518" s="21" t="str" cm="1">
        <f t="array" ref="M518">IFERROR(IF(VLOOKUP(M$1,_xlfn.UNIQUE(_xlfn._xlws.FILTER(ARQUIVOS[REVISÃO],ARQUIVOS[DOCUMENTO]='MATRIZ DE REVISÃO'!$A518)),1,)=$B518,"VIGENTE","OBS"),IF(M$1&lt;$B518,"-",""))</f>
        <v/>
      </c>
      <c r="N518" s="21" t="str" cm="1">
        <f t="array" ref="N518">IFERROR(IF(VLOOKUP(N$1,_xlfn.UNIQUE(_xlfn._xlws.FILTER(ARQUIVOS[REVISÃO],ARQUIVOS[DOCUMENTO]='MATRIZ DE REVISÃO'!$A518)),1,)=$B518,"VIGENTE","OBS"),IF(N$1&lt;$B518,"-",""))</f>
        <v/>
      </c>
      <c r="O518" s="22" t="str" cm="1">
        <f t="array" ref="O518">IFERROR(IF(VLOOKUP(O$1,_xlfn.UNIQUE(_xlfn._xlws.FILTER(ARQUIVOS[REVISÃO],ARQUIVOS[DOCUMENTO]='MATRIZ DE REVISÃO'!$A518)),1,)=$B518,"VIGENTE","OBS"),IF(O$1&lt;$B518,"-",""))</f>
        <v/>
      </c>
      <c r="P518" t="str" cm="1">
        <f t="array" ref="P518">IFERROR(IF(VLOOKUP(P$1,_xlfn.UNIQUE(_xlfn._xlws.FILTER(ARQUIVOS[REVISÃO],ARQUIVOS[DOCUMENTO]='MATRIZ DE REVISÃO'!$A518)),1,)=$B518,"VIGENTE","OBS"),IF(P$1&lt;$B518,"-",""))</f>
        <v/>
      </c>
      <c r="Q518" t="str" cm="1">
        <f t="array" ref="Q518">IFERROR(IF(VLOOKUP(Q$1,_xlfn.UNIQUE(_xlfn._xlws.FILTER(ARQUIVOS[REVISÃO],ARQUIVOS[DOCUMENTO]='MATRIZ DE REVISÃO'!$A518)),1,)=$B518,"VIGENTE","OBS"),IF(Q$1&lt;$B518,"-",""))</f>
        <v/>
      </c>
      <c r="R518" t="str" cm="1">
        <f t="array" ref="R518">IFERROR(IF(VLOOKUP(R$1,_xlfn.UNIQUE(_xlfn._xlws.FILTER(ARQUIVOS[REVISÃO],ARQUIVOS[DOCUMENTO]='MATRIZ DE REVISÃO'!$A518)),1,)=$B518,"VIGENTE","OBS"),IF(R$1&lt;$B518,"-",""))</f>
        <v/>
      </c>
      <c r="S518" t="str" cm="1">
        <f t="array" ref="S518">IFERROR(IF(VLOOKUP(S$1,_xlfn.UNIQUE(_xlfn._xlws.FILTER(ARQUIVOS[REVISÃO],ARQUIVOS[DOCUMENTO]='MATRIZ DE REVISÃO'!$A518)),1,)=$B518,"VIGENTE","OBS"),IF(S$1&lt;$B518,"-",""))</f>
        <v/>
      </c>
    </row>
    <row r="519" spans="1:19" x14ac:dyDescent="0.3">
      <c r="A519" s="16" t="s">
        <v>3481</v>
      </c>
      <c r="B519" s="17" t="str">
        <f>_xlfn.XLOOKUP(A519,LD_01[DOCUMENTO],LD_01[REVISÃO])</f>
        <v>R01</v>
      </c>
      <c r="C519" s="17" t="s">
        <v>4321</v>
      </c>
      <c r="D519" s="21" t="str" cm="1">
        <f t="array" ref="D519">IFERROR(IF(VLOOKUP(D$1,_xlfn.UNIQUE(_xlfn._xlws.FILTER(ARQUIVOS[REVISÃO],ARQUIVOS[DOCUMENTO]='MATRIZ DE REVISÃO'!$A519)),1,)=$B519,"VIGENTE","OBS"),IF(D$1&lt;$B519,"-",""))</f>
        <v>-</v>
      </c>
      <c r="E519" s="21" t="str" cm="1">
        <f t="array" ref="E519">IFERROR(IF(VLOOKUP(E$1,_xlfn.UNIQUE(_xlfn._xlws.FILTER(ARQUIVOS[REVISÃO],ARQUIVOS[DOCUMENTO]='MATRIZ DE REVISÃO'!$A519)),1,)=$B519,"VIGENTE","OBS"),IF(E$1&lt;$B519,"-",""))</f>
        <v>VIGENTE</v>
      </c>
      <c r="F519" s="21" t="str" cm="1">
        <f t="array" ref="F519">IFERROR(IF(VLOOKUP(F$1,_xlfn.UNIQUE(_xlfn._xlws.FILTER(ARQUIVOS[REVISÃO],ARQUIVOS[DOCUMENTO]='MATRIZ DE REVISÃO'!$A519)),1,)=$B519,"VIGENTE","OBS"),IF(F$1&lt;$B519,"-",""))</f>
        <v/>
      </c>
      <c r="G519" s="21" t="str" cm="1">
        <f t="array" ref="G519">IFERROR(IF(VLOOKUP(G$1,_xlfn.UNIQUE(_xlfn._xlws.FILTER(ARQUIVOS[REVISÃO],ARQUIVOS[DOCUMENTO]='MATRIZ DE REVISÃO'!$A519)),1,)=$B519,"VIGENTE","OBS"),IF(G$1&lt;$B519,"-",""))</f>
        <v/>
      </c>
      <c r="H519" s="21" t="str" cm="1">
        <f t="array" ref="H519">IFERROR(IF(VLOOKUP(H$1,_xlfn.UNIQUE(_xlfn._xlws.FILTER(ARQUIVOS[REVISÃO],ARQUIVOS[DOCUMENTO]='MATRIZ DE REVISÃO'!$A519)),1,)=$B519,"VIGENTE","OBS"),IF(H$1&lt;$B519,"-",""))</f>
        <v/>
      </c>
      <c r="I519" s="21" t="str" cm="1">
        <f t="array" ref="I519">IFERROR(IF(VLOOKUP(I$1,_xlfn.UNIQUE(_xlfn._xlws.FILTER(ARQUIVOS[REVISÃO],ARQUIVOS[DOCUMENTO]='MATRIZ DE REVISÃO'!$A519)),1,)=$B519,"VIGENTE","OBS"),IF(I$1&lt;$B519,"-",""))</f>
        <v/>
      </c>
      <c r="J519" s="21" t="str" cm="1">
        <f t="array" ref="J519">IFERROR(IF(VLOOKUP(J$1,_xlfn.UNIQUE(_xlfn._xlws.FILTER(ARQUIVOS[REVISÃO],ARQUIVOS[DOCUMENTO]='MATRIZ DE REVISÃO'!$A519)),1,)=$B519,"VIGENTE","OBS"),IF(J$1&lt;$B519,"-",""))</f>
        <v/>
      </c>
      <c r="K519" s="21" t="str" cm="1">
        <f t="array" ref="K519">IFERROR(IF(VLOOKUP(K$1,_xlfn.UNIQUE(_xlfn._xlws.FILTER(ARQUIVOS[REVISÃO],ARQUIVOS[DOCUMENTO]='MATRIZ DE REVISÃO'!$A519)),1,)=$B519,"VIGENTE","OBS"),IF(K$1&lt;$B519,"-",""))</f>
        <v/>
      </c>
      <c r="L519" s="21" t="str" cm="1">
        <f t="array" ref="L519">IFERROR(IF(VLOOKUP(L$1,_xlfn.UNIQUE(_xlfn._xlws.FILTER(ARQUIVOS[REVISÃO],ARQUIVOS[DOCUMENTO]='MATRIZ DE REVISÃO'!$A519)),1,)=$B519,"VIGENTE","OBS"),IF(L$1&lt;$B519,"-",""))</f>
        <v/>
      </c>
      <c r="M519" s="21" t="str" cm="1">
        <f t="array" ref="M519">IFERROR(IF(VLOOKUP(M$1,_xlfn.UNIQUE(_xlfn._xlws.FILTER(ARQUIVOS[REVISÃO],ARQUIVOS[DOCUMENTO]='MATRIZ DE REVISÃO'!$A519)),1,)=$B519,"VIGENTE","OBS"),IF(M$1&lt;$B519,"-",""))</f>
        <v/>
      </c>
      <c r="N519" s="21" t="str" cm="1">
        <f t="array" ref="N519">IFERROR(IF(VLOOKUP(N$1,_xlfn.UNIQUE(_xlfn._xlws.FILTER(ARQUIVOS[REVISÃO],ARQUIVOS[DOCUMENTO]='MATRIZ DE REVISÃO'!$A519)),1,)=$B519,"VIGENTE","OBS"),IF(N$1&lt;$B519,"-",""))</f>
        <v/>
      </c>
      <c r="O519" s="22" t="str" cm="1">
        <f t="array" ref="O519">IFERROR(IF(VLOOKUP(O$1,_xlfn.UNIQUE(_xlfn._xlws.FILTER(ARQUIVOS[REVISÃO],ARQUIVOS[DOCUMENTO]='MATRIZ DE REVISÃO'!$A519)),1,)=$B519,"VIGENTE","OBS"),IF(O$1&lt;$B519,"-",""))</f>
        <v/>
      </c>
      <c r="P519" t="str" cm="1">
        <f t="array" ref="P519">IFERROR(IF(VLOOKUP(P$1,_xlfn.UNIQUE(_xlfn._xlws.FILTER(ARQUIVOS[REVISÃO],ARQUIVOS[DOCUMENTO]='MATRIZ DE REVISÃO'!$A519)),1,)=$B519,"VIGENTE","OBS"),IF(P$1&lt;$B519,"-",""))</f>
        <v/>
      </c>
      <c r="Q519" t="str" cm="1">
        <f t="array" ref="Q519">IFERROR(IF(VLOOKUP(Q$1,_xlfn.UNIQUE(_xlfn._xlws.FILTER(ARQUIVOS[REVISÃO],ARQUIVOS[DOCUMENTO]='MATRIZ DE REVISÃO'!$A519)),1,)=$B519,"VIGENTE","OBS"),IF(Q$1&lt;$B519,"-",""))</f>
        <v/>
      </c>
      <c r="R519" t="str" cm="1">
        <f t="array" ref="R519">IFERROR(IF(VLOOKUP(R$1,_xlfn.UNIQUE(_xlfn._xlws.FILTER(ARQUIVOS[REVISÃO],ARQUIVOS[DOCUMENTO]='MATRIZ DE REVISÃO'!$A519)),1,)=$B519,"VIGENTE","OBS"),IF(R$1&lt;$B519,"-",""))</f>
        <v/>
      </c>
      <c r="S519" t="str" cm="1">
        <f t="array" ref="S519">IFERROR(IF(VLOOKUP(S$1,_xlfn.UNIQUE(_xlfn._xlws.FILTER(ARQUIVOS[REVISÃO],ARQUIVOS[DOCUMENTO]='MATRIZ DE REVISÃO'!$A519)),1,)=$B519,"VIGENTE","OBS"),IF(S$1&lt;$B519,"-",""))</f>
        <v/>
      </c>
    </row>
    <row r="520" spans="1:19" x14ac:dyDescent="0.3">
      <c r="A520" s="16" t="s">
        <v>3482</v>
      </c>
      <c r="B520" s="17" t="str">
        <f>_xlfn.XLOOKUP(A520,LD_01[DOCUMENTO],LD_01[REVISÃO])</f>
        <v>R01</v>
      </c>
      <c r="C520" s="17" t="s">
        <v>4321</v>
      </c>
      <c r="D520" s="21" t="str" cm="1">
        <f t="array" ref="D520">IFERROR(IF(VLOOKUP(D$1,_xlfn.UNIQUE(_xlfn._xlws.FILTER(ARQUIVOS[REVISÃO],ARQUIVOS[DOCUMENTO]='MATRIZ DE REVISÃO'!$A520)),1,)=$B520,"VIGENTE","OBS"),IF(D$1&lt;$B520,"-",""))</f>
        <v>-</v>
      </c>
      <c r="E520" s="21" t="str" cm="1">
        <f t="array" ref="E520">IFERROR(IF(VLOOKUP(E$1,_xlfn.UNIQUE(_xlfn._xlws.FILTER(ARQUIVOS[REVISÃO],ARQUIVOS[DOCUMENTO]='MATRIZ DE REVISÃO'!$A520)),1,)=$B520,"VIGENTE","OBS"),IF(E$1&lt;$B520,"-",""))</f>
        <v>VIGENTE</v>
      </c>
      <c r="F520" s="21" t="str" cm="1">
        <f t="array" ref="F520">IFERROR(IF(VLOOKUP(F$1,_xlfn.UNIQUE(_xlfn._xlws.FILTER(ARQUIVOS[REVISÃO],ARQUIVOS[DOCUMENTO]='MATRIZ DE REVISÃO'!$A520)),1,)=$B520,"VIGENTE","OBS"),IF(F$1&lt;$B520,"-",""))</f>
        <v/>
      </c>
      <c r="G520" s="21" t="str" cm="1">
        <f t="array" ref="G520">IFERROR(IF(VLOOKUP(G$1,_xlfn.UNIQUE(_xlfn._xlws.FILTER(ARQUIVOS[REVISÃO],ARQUIVOS[DOCUMENTO]='MATRIZ DE REVISÃO'!$A520)),1,)=$B520,"VIGENTE","OBS"),IF(G$1&lt;$B520,"-",""))</f>
        <v/>
      </c>
      <c r="H520" s="21" t="str" cm="1">
        <f t="array" ref="H520">IFERROR(IF(VLOOKUP(H$1,_xlfn.UNIQUE(_xlfn._xlws.FILTER(ARQUIVOS[REVISÃO],ARQUIVOS[DOCUMENTO]='MATRIZ DE REVISÃO'!$A520)),1,)=$B520,"VIGENTE","OBS"),IF(H$1&lt;$B520,"-",""))</f>
        <v/>
      </c>
      <c r="I520" s="21" t="str" cm="1">
        <f t="array" ref="I520">IFERROR(IF(VLOOKUP(I$1,_xlfn.UNIQUE(_xlfn._xlws.FILTER(ARQUIVOS[REVISÃO],ARQUIVOS[DOCUMENTO]='MATRIZ DE REVISÃO'!$A520)),1,)=$B520,"VIGENTE","OBS"),IF(I$1&lt;$B520,"-",""))</f>
        <v/>
      </c>
      <c r="J520" s="21" t="str" cm="1">
        <f t="array" ref="J520">IFERROR(IF(VLOOKUP(J$1,_xlfn.UNIQUE(_xlfn._xlws.FILTER(ARQUIVOS[REVISÃO],ARQUIVOS[DOCUMENTO]='MATRIZ DE REVISÃO'!$A520)),1,)=$B520,"VIGENTE","OBS"),IF(J$1&lt;$B520,"-",""))</f>
        <v/>
      </c>
      <c r="K520" s="21" t="str" cm="1">
        <f t="array" ref="K520">IFERROR(IF(VLOOKUP(K$1,_xlfn.UNIQUE(_xlfn._xlws.FILTER(ARQUIVOS[REVISÃO],ARQUIVOS[DOCUMENTO]='MATRIZ DE REVISÃO'!$A520)),1,)=$B520,"VIGENTE","OBS"),IF(K$1&lt;$B520,"-",""))</f>
        <v/>
      </c>
      <c r="L520" s="21" t="str" cm="1">
        <f t="array" ref="L520">IFERROR(IF(VLOOKUP(L$1,_xlfn.UNIQUE(_xlfn._xlws.FILTER(ARQUIVOS[REVISÃO],ARQUIVOS[DOCUMENTO]='MATRIZ DE REVISÃO'!$A520)),1,)=$B520,"VIGENTE","OBS"),IF(L$1&lt;$B520,"-",""))</f>
        <v/>
      </c>
      <c r="M520" s="21" t="str" cm="1">
        <f t="array" ref="M520">IFERROR(IF(VLOOKUP(M$1,_xlfn.UNIQUE(_xlfn._xlws.FILTER(ARQUIVOS[REVISÃO],ARQUIVOS[DOCUMENTO]='MATRIZ DE REVISÃO'!$A520)),1,)=$B520,"VIGENTE","OBS"),IF(M$1&lt;$B520,"-",""))</f>
        <v/>
      </c>
      <c r="N520" s="21" t="str" cm="1">
        <f t="array" ref="N520">IFERROR(IF(VLOOKUP(N$1,_xlfn.UNIQUE(_xlfn._xlws.FILTER(ARQUIVOS[REVISÃO],ARQUIVOS[DOCUMENTO]='MATRIZ DE REVISÃO'!$A520)),1,)=$B520,"VIGENTE","OBS"),IF(N$1&lt;$B520,"-",""))</f>
        <v/>
      </c>
      <c r="O520" s="22" t="str" cm="1">
        <f t="array" ref="O520">IFERROR(IF(VLOOKUP(O$1,_xlfn.UNIQUE(_xlfn._xlws.FILTER(ARQUIVOS[REVISÃO],ARQUIVOS[DOCUMENTO]='MATRIZ DE REVISÃO'!$A520)),1,)=$B520,"VIGENTE","OBS"),IF(O$1&lt;$B520,"-",""))</f>
        <v/>
      </c>
      <c r="P520" t="str" cm="1">
        <f t="array" ref="P520">IFERROR(IF(VLOOKUP(P$1,_xlfn.UNIQUE(_xlfn._xlws.FILTER(ARQUIVOS[REVISÃO],ARQUIVOS[DOCUMENTO]='MATRIZ DE REVISÃO'!$A520)),1,)=$B520,"VIGENTE","OBS"),IF(P$1&lt;$B520,"-",""))</f>
        <v/>
      </c>
      <c r="Q520" t="str" cm="1">
        <f t="array" ref="Q520">IFERROR(IF(VLOOKUP(Q$1,_xlfn.UNIQUE(_xlfn._xlws.FILTER(ARQUIVOS[REVISÃO],ARQUIVOS[DOCUMENTO]='MATRIZ DE REVISÃO'!$A520)),1,)=$B520,"VIGENTE","OBS"),IF(Q$1&lt;$B520,"-",""))</f>
        <v/>
      </c>
      <c r="R520" t="str" cm="1">
        <f t="array" ref="R520">IFERROR(IF(VLOOKUP(R$1,_xlfn.UNIQUE(_xlfn._xlws.FILTER(ARQUIVOS[REVISÃO],ARQUIVOS[DOCUMENTO]='MATRIZ DE REVISÃO'!$A520)),1,)=$B520,"VIGENTE","OBS"),IF(R$1&lt;$B520,"-",""))</f>
        <v/>
      </c>
      <c r="S520" t="str" cm="1">
        <f t="array" ref="S520">IFERROR(IF(VLOOKUP(S$1,_xlfn.UNIQUE(_xlfn._xlws.FILTER(ARQUIVOS[REVISÃO],ARQUIVOS[DOCUMENTO]='MATRIZ DE REVISÃO'!$A520)),1,)=$B520,"VIGENTE","OBS"),IF(S$1&lt;$B520,"-",""))</f>
        <v/>
      </c>
    </row>
    <row r="521" spans="1:19" x14ac:dyDescent="0.3">
      <c r="A521" s="16" t="s">
        <v>3483</v>
      </c>
      <c r="B521" s="17" t="str">
        <f>_xlfn.XLOOKUP(A521,LD_01[DOCUMENTO],LD_01[REVISÃO])</f>
        <v>R01</v>
      </c>
      <c r="C521" s="17" t="s">
        <v>4321</v>
      </c>
      <c r="D521" s="21" t="str" cm="1">
        <f t="array" ref="D521">IFERROR(IF(VLOOKUP(D$1,_xlfn.UNIQUE(_xlfn._xlws.FILTER(ARQUIVOS[REVISÃO],ARQUIVOS[DOCUMENTO]='MATRIZ DE REVISÃO'!$A521)),1,)=$B521,"VIGENTE","OBS"),IF(D$1&lt;$B521,"-",""))</f>
        <v>-</v>
      </c>
      <c r="E521" s="21" t="str" cm="1">
        <f t="array" ref="E521">IFERROR(IF(VLOOKUP(E$1,_xlfn.UNIQUE(_xlfn._xlws.FILTER(ARQUIVOS[REVISÃO],ARQUIVOS[DOCUMENTO]='MATRIZ DE REVISÃO'!$A521)),1,)=$B521,"VIGENTE","OBS"),IF(E$1&lt;$B521,"-",""))</f>
        <v>VIGENTE</v>
      </c>
      <c r="F521" s="21" t="str" cm="1">
        <f t="array" ref="F521">IFERROR(IF(VLOOKUP(F$1,_xlfn.UNIQUE(_xlfn._xlws.FILTER(ARQUIVOS[REVISÃO],ARQUIVOS[DOCUMENTO]='MATRIZ DE REVISÃO'!$A521)),1,)=$B521,"VIGENTE","OBS"),IF(F$1&lt;$B521,"-",""))</f>
        <v/>
      </c>
      <c r="G521" s="21" t="str" cm="1">
        <f t="array" ref="G521">IFERROR(IF(VLOOKUP(G$1,_xlfn.UNIQUE(_xlfn._xlws.FILTER(ARQUIVOS[REVISÃO],ARQUIVOS[DOCUMENTO]='MATRIZ DE REVISÃO'!$A521)),1,)=$B521,"VIGENTE","OBS"),IF(G$1&lt;$B521,"-",""))</f>
        <v/>
      </c>
      <c r="H521" s="21" t="str" cm="1">
        <f t="array" ref="H521">IFERROR(IF(VLOOKUP(H$1,_xlfn.UNIQUE(_xlfn._xlws.FILTER(ARQUIVOS[REVISÃO],ARQUIVOS[DOCUMENTO]='MATRIZ DE REVISÃO'!$A521)),1,)=$B521,"VIGENTE","OBS"),IF(H$1&lt;$B521,"-",""))</f>
        <v/>
      </c>
      <c r="I521" s="21" t="str" cm="1">
        <f t="array" ref="I521">IFERROR(IF(VLOOKUP(I$1,_xlfn.UNIQUE(_xlfn._xlws.FILTER(ARQUIVOS[REVISÃO],ARQUIVOS[DOCUMENTO]='MATRIZ DE REVISÃO'!$A521)),1,)=$B521,"VIGENTE","OBS"),IF(I$1&lt;$B521,"-",""))</f>
        <v/>
      </c>
      <c r="J521" s="21" t="str" cm="1">
        <f t="array" ref="J521">IFERROR(IF(VLOOKUP(J$1,_xlfn.UNIQUE(_xlfn._xlws.FILTER(ARQUIVOS[REVISÃO],ARQUIVOS[DOCUMENTO]='MATRIZ DE REVISÃO'!$A521)),1,)=$B521,"VIGENTE","OBS"),IF(J$1&lt;$B521,"-",""))</f>
        <v/>
      </c>
      <c r="K521" s="21" t="str" cm="1">
        <f t="array" ref="K521">IFERROR(IF(VLOOKUP(K$1,_xlfn.UNIQUE(_xlfn._xlws.FILTER(ARQUIVOS[REVISÃO],ARQUIVOS[DOCUMENTO]='MATRIZ DE REVISÃO'!$A521)),1,)=$B521,"VIGENTE","OBS"),IF(K$1&lt;$B521,"-",""))</f>
        <v/>
      </c>
      <c r="L521" s="21" t="str" cm="1">
        <f t="array" ref="L521">IFERROR(IF(VLOOKUP(L$1,_xlfn.UNIQUE(_xlfn._xlws.FILTER(ARQUIVOS[REVISÃO],ARQUIVOS[DOCUMENTO]='MATRIZ DE REVISÃO'!$A521)),1,)=$B521,"VIGENTE","OBS"),IF(L$1&lt;$B521,"-",""))</f>
        <v/>
      </c>
      <c r="M521" s="21" t="str" cm="1">
        <f t="array" ref="M521">IFERROR(IF(VLOOKUP(M$1,_xlfn.UNIQUE(_xlfn._xlws.FILTER(ARQUIVOS[REVISÃO],ARQUIVOS[DOCUMENTO]='MATRIZ DE REVISÃO'!$A521)),1,)=$B521,"VIGENTE","OBS"),IF(M$1&lt;$B521,"-",""))</f>
        <v/>
      </c>
      <c r="N521" s="21" t="str" cm="1">
        <f t="array" ref="N521">IFERROR(IF(VLOOKUP(N$1,_xlfn.UNIQUE(_xlfn._xlws.FILTER(ARQUIVOS[REVISÃO],ARQUIVOS[DOCUMENTO]='MATRIZ DE REVISÃO'!$A521)),1,)=$B521,"VIGENTE","OBS"),IF(N$1&lt;$B521,"-",""))</f>
        <v/>
      </c>
      <c r="O521" s="22" t="str" cm="1">
        <f t="array" ref="O521">IFERROR(IF(VLOOKUP(O$1,_xlfn.UNIQUE(_xlfn._xlws.FILTER(ARQUIVOS[REVISÃO],ARQUIVOS[DOCUMENTO]='MATRIZ DE REVISÃO'!$A521)),1,)=$B521,"VIGENTE","OBS"),IF(O$1&lt;$B521,"-",""))</f>
        <v/>
      </c>
      <c r="P521" t="str" cm="1">
        <f t="array" ref="P521">IFERROR(IF(VLOOKUP(P$1,_xlfn.UNIQUE(_xlfn._xlws.FILTER(ARQUIVOS[REVISÃO],ARQUIVOS[DOCUMENTO]='MATRIZ DE REVISÃO'!$A521)),1,)=$B521,"VIGENTE","OBS"),IF(P$1&lt;$B521,"-",""))</f>
        <v/>
      </c>
      <c r="Q521" t="str" cm="1">
        <f t="array" ref="Q521">IFERROR(IF(VLOOKUP(Q$1,_xlfn.UNIQUE(_xlfn._xlws.FILTER(ARQUIVOS[REVISÃO],ARQUIVOS[DOCUMENTO]='MATRIZ DE REVISÃO'!$A521)),1,)=$B521,"VIGENTE","OBS"),IF(Q$1&lt;$B521,"-",""))</f>
        <v/>
      </c>
      <c r="R521" t="str" cm="1">
        <f t="array" ref="R521">IFERROR(IF(VLOOKUP(R$1,_xlfn.UNIQUE(_xlfn._xlws.FILTER(ARQUIVOS[REVISÃO],ARQUIVOS[DOCUMENTO]='MATRIZ DE REVISÃO'!$A521)),1,)=$B521,"VIGENTE","OBS"),IF(R$1&lt;$B521,"-",""))</f>
        <v/>
      </c>
      <c r="S521" t="str" cm="1">
        <f t="array" ref="S521">IFERROR(IF(VLOOKUP(S$1,_xlfn.UNIQUE(_xlfn._xlws.FILTER(ARQUIVOS[REVISÃO],ARQUIVOS[DOCUMENTO]='MATRIZ DE REVISÃO'!$A521)),1,)=$B521,"VIGENTE","OBS"),IF(S$1&lt;$B521,"-",""))</f>
        <v/>
      </c>
    </row>
    <row r="522" spans="1:19" x14ac:dyDescent="0.3">
      <c r="A522" s="16" t="s">
        <v>3484</v>
      </c>
      <c r="B522" s="17" t="str">
        <f>_xlfn.XLOOKUP(A522,LD_01[DOCUMENTO],LD_01[REVISÃO])</f>
        <v>R01</v>
      </c>
      <c r="C522" s="17" t="s">
        <v>4321</v>
      </c>
      <c r="D522" s="21" t="str" cm="1">
        <f t="array" ref="D522">IFERROR(IF(VLOOKUP(D$1,_xlfn.UNIQUE(_xlfn._xlws.FILTER(ARQUIVOS[REVISÃO],ARQUIVOS[DOCUMENTO]='MATRIZ DE REVISÃO'!$A522)),1,)=$B522,"VIGENTE","OBS"),IF(D$1&lt;$B522,"-",""))</f>
        <v>-</v>
      </c>
      <c r="E522" s="21" t="str" cm="1">
        <f t="array" ref="E522">IFERROR(IF(VLOOKUP(E$1,_xlfn.UNIQUE(_xlfn._xlws.FILTER(ARQUIVOS[REVISÃO],ARQUIVOS[DOCUMENTO]='MATRIZ DE REVISÃO'!$A522)),1,)=$B522,"VIGENTE","OBS"),IF(E$1&lt;$B522,"-",""))</f>
        <v>VIGENTE</v>
      </c>
      <c r="F522" s="21" t="str" cm="1">
        <f t="array" ref="F522">IFERROR(IF(VLOOKUP(F$1,_xlfn.UNIQUE(_xlfn._xlws.FILTER(ARQUIVOS[REVISÃO],ARQUIVOS[DOCUMENTO]='MATRIZ DE REVISÃO'!$A522)),1,)=$B522,"VIGENTE","OBS"),IF(F$1&lt;$B522,"-",""))</f>
        <v/>
      </c>
      <c r="G522" s="21" t="str" cm="1">
        <f t="array" ref="G522">IFERROR(IF(VLOOKUP(G$1,_xlfn.UNIQUE(_xlfn._xlws.FILTER(ARQUIVOS[REVISÃO],ARQUIVOS[DOCUMENTO]='MATRIZ DE REVISÃO'!$A522)),1,)=$B522,"VIGENTE","OBS"),IF(G$1&lt;$B522,"-",""))</f>
        <v/>
      </c>
      <c r="H522" s="21" t="str" cm="1">
        <f t="array" ref="H522">IFERROR(IF(VLOOKUP(H$1,_xlfn.UNIQUE(_xlfn._xlws.FILTER(ARQUIVOS[REVISÃO],ARQUIVOS[DOCUMENTO]='MATRIZ DE REVISÃO'!$A522)),1,)=$B522,"VIGENTE","OBS"),IF(H$1&lt;$B522,"-",""))</f>
        <v/>
      </c>
      <c r="I522" s="21" t="str" cm="1">
        <f t="array" ref="I522">IFERROR(IF(VLOOKUP(I$1,_xlfn.UNIQUE(_xlfn._xlws.FILTER(ARQUIVOS[REVISÃO],ARQUIVOS[DOCUMENTO]='MATRIZ DE REVISÃO'!$A522)),1,)=$B522,"VIGENTE","OBS"),IF(I$1&lt;$B522,"-",""))</f>
        <v/>
      </c>
      <c r="J522" s="21" t="str" cm="1">
        <f t="array" ref="J522">IFERROR(IF(VLOOKUP(J$1,_xlfn.UNIQUE(_xlfn._xlws.FILTER(ARQUIVOS[REVISÃO],ARQUIVOS[DOCUMENTO]='MATRIZ DE REVISÃO'!$A522)),1,)=$B522,"VIGENTE","OBS"),IF(J$1&lt;$B522,"-",""))</f>
        <v/>
      </c>
      <c r="K522" s="21" t="str" cm="1">
        <f t="array" ref="K522">IFERROR(IF(VLOOKUP(K$1,_xlfn.UNIQUE(_xlfn._xlws.FILTER(ARQUIVOS[REVISÃO],ARQUIVOS[DOCUMENTO]='MATRIZ DE REVISÃO'!$A522)),1,)=$B522,"VIGENTE","OBS"),IF(K$1&lt;$B522,"-",""))</f>
        <v/>
      </c>
      <c r="L522" s="21" t="str" cm="1">
        <f t="array" ref="L522">IFERROR(IF(VLOOKUP(L$1,_xlfn.UNIQUE(_xlfn._xlws.FILTER(ARQUIVOS[REVISÃO],ARQUIVOS[DOCUMENTO]='MATRIZ DE REVISÃO'!$A522)),1,)=$B522,"VIGENTE","OBS"),IF(L$1&lt;$B522,"-",""))</f>
        <v/>
      </c>
      <c r="M522" s="21" t="str" cm="1">
        <f t="array" ref="M522">IFERROR(IF(VLOOKUP(M$1,_xlfn.UNIQUE(_xlfn._xlws.FILTER(ARQUIVOS[REVISÃO],ARQUIVOS[DOCUMENTO]='MATRIZ DE REVISÃO'!$A522)),1,)=$B522,"VIGENTE","OBS"),IF(M$1&lt;$B522,"-",""))</f>
        <v/>
      </c>
      <c r="N522" s="21" t="str" cm="1">
        <f t="array" ref="N522">IFERROR(IF(VLOOKUP(N$1,_xlfn.UNIQUE(_xlfn._xlws.FILTER(ARQUIVOS[REVISÃO],ARQUIVOS[DOCUMENTO]='MATRIZ DE REVISÃO'!$A522)),1,)=$B522,"VIGENTE","OBS"),IF(N$1&lt;$B522,"-",""))</f>
        <v/>
      </c>
      <c r="O522" s="22" t="str" cm="1">
        <f t="array" ref="O522">IFERROR(IF(VLOOKUP(O$1,_xlfn.UNIQUE(_xlfn._xlws.FILTER(ARQUIVOS[REVISÃO],ARQUIVOS[DOCUMENTO]='MATRIZ DE REVISÃO'!$A522)),1,)=$B522,"VIGENTE","OBS"),IF(O$1&lt;$B522,"-",""))</f>
        <v/>
      </c>
      <c r="P522" t="str" cm="1">
        <f t="array" ref="P522">IFERROR(IF(VLOOKUP(P$1,_xlfn.UNIQUE(_xlfn._xlws.FILTER(ARQUIVOS[REVISÃO],ARQUIVOS[DOCUMENTO]='MATRIZ DE REVISÃO'!$A522)),1,)=$B522,"VIGENTE","OBS"),IF(P$1&lt;$B522,"-",""))</f>
        <v/>
      </c>
      <c r="Q522" t="str" cm="1">
        <f t="array" ref="Q522">IFERROR(IF(VLOOKUP(Q$1,_xlfn.UNIQUE(_xlfn._xlws.FILTER(ARQUIVOS[REVISÃO],ARQUIVOS[DOCUMENTO]='MATRIZ DE REVISÃO'!$A522)),1,)=$B522,"VIGENTE","OBS"),IF(Q$1&lt;$B522,"-",""))</f>
        <v/>
      </c>
      <c r="R522" t="str" cm="1">
        <f t="array" ref="R522">IFERROR(IF(VLOOKUP(R$1,_xlfn.UNIQUE(_xlfn._xlws.FILTER(ARQUIVOS[REVISÃO],ARQUIVOS[DOCUMENTO]='MATRIZ DE REVISÃO'!$A522)),1,)=$B522,"VIGENTE","OBS"),IF(R$1&lt;$B522,"-",""))</f>
        <v/>
      </c>
      <c r="S522" t="str" cm="1">
        <f t="array" ref="S522">IFERROR(IF(VLOOKUP(S$1,_xlfn.UNIQUE(_xlfn._xlws.FILTER(ARQUIVOS[REVISÃO],ARQUIVOS[DOCUMENTO]='MATRIZ DE REVISÃO'!$A522)),1,)=$B522,"VIGENTE","OBS"),IF(S$1&lt;$B522,"-",""))</f>
        <v/>
      </c>
    </row>
    <row r="523" spans="1:19" x14ac:dyDescent="0.3">
      <c r="A523" s="16" t="s">
        <v>3485</v>
      </c>
      <c r="B523" s="17" t="str">
        <f>_xlfn.XLOOKUP(A523,LD_01[DOCUMENTO],LD_01[REVISÃO])</f>
        <v>R01</v>
      </c>
      <c r="C523" s="17" t="s">
        <v>4321</v>
      </c>
      <c r="D523" s="21" t="str" cm="1">
        <f t="array" ref="D523">IFERROR(IF(VLOOKUP(D$1,_xlfn.UNIQUE(_xlfn._xlws.FILTER(ARQUIVOS[REVISÃO],ARQUIVOS[DOCUMENTO]='MATRIZ DE REVISÃO'!$A523)),1,)=$B523,"VIGENTE","OBS"),IF(D$1&lt;$B523,"-",""))</f>
        <v>-</v>
      </c>
      <c r="E523" s="21" t="str" cm="1">
        <f t="array" ref="E523">IFERROR(IF(VLOOKUP(E$1,_xlfn.UNIQUE(_xlfn._xlws.FILTER(ARQUIVOS[REVISÃO],ARQUIVOS[DOCUMENTO]='MATRIZ DE REVISÃO'!$A523)),1,)=$B523,"VIGENTE","OBS"),IF(E$1&lt;$B523,"-",""))</f>
        <v>VIGENTE</v>
      </c>
      <c r="F523" s="21" t="str" cm="1">
        <f t="array" ref="F523">IFERROR(IF(VLOOKUP(F$1,_xlfn.UNIQUE(_xlfn._xlws.FILTER(ARQUIVOS[REVISÃO],ARQUIVOS[DOCUMENTO]='MATRIZ DE REVISÃO'!$A523)),1,)=$B523,"VIGENTE","OBS"),IF(F$1&lt;$B523,"-",""))</f>
        <v/>
      </c>
      <c r="G523" s="21" t="str" cm="1">
        <f t="array" ref="G523">IFERROR(IF(VLOOKUP(G$1,_xlfn.UNIQUE(_xlfn._xlws.FILTER(ARQUIVOS[REVISÃO],ARQUIVOS[DOCUMENTO]='MATRIZ DE REVISÃO'!$A523)),1,)=$B523,"VIGENTE","OBS"),IF(G$1&lt;$B523,"-",""))</f>
        <v/>
      </c>
      <c r="H523" s="21" t="str" cm="1">
        <f t="array" ref="H523">IFERROR(IF(VLOOKUP(H$1,_xlfn.UNIQUE(_xlfn._xlws.FILTER(ARQUIVOS[REVISÃO],ARQUIVOS[DOCUMENTO]='MATRIZ DE REVISÃO'!$A523)),1,)=$B523,"VIGENTE","OBS"),IF(H$1&lt;$B523,"-",""))</f>
        <v/>
      </c>
      <c r="I523" s="21" t="str" cm="1">
        <f t="array" ref="I523">IFERROR(IF(VLOOKUP(I$1,_xlfn.UNIQUE(_xlfn._xlws.FILTER(ARQUIVOS[REVISÃO],ARQUIVOS[DOCUMENTO]='MATRIZ DE REVISÃO'!$A523)),1,)=$B523,"VIGENTE","OBS"),IF(I$1&lt;$B523,"-",""))</f>
        <v/>
      </c>
      <c r="J523" s="21" t="str" cm="1">
        <f t="array" ref="J523">IFERROR(IF(VLOOKUP(J$1,_xlfn.UNIQUE(_xlfn._xlws.FILTER(ARQUIVOS[REVISÃO],ARQUIVOS[DOCUMENTO]='MATRIZ DE REVISÃO'!$A523)),1,)=$B523,"VIGENTE","OBS"),IF(J$1&lt;$B523,"-",""))</f>
        <v/>
      </c>
      <c r="K523" s="21" t="str" cm="1">
        <f t="array" ref="K523">IFERROR(IF(VLOOKUP(K$1,_xlfn.UNIQUE(_xlfn._xlws.FILTER(ARQUIVOS[REVISÃO],ARQUIVOS[DOCUMENTO]='MATRIZ DE REVISÃO'!$A523)),1,)=$B523,"VIGENTE","OBS"),IF(K$1&lt;$B523,"-",""))</f>
        <v/>
      </c>
      <c r="L523" s="21" t="str" cm="1">
        <f t="array" ref="L523">IFERROR(IF(VLOOKUP(L$1,_xlfn.UNIQUE(_xlfn._xlws.FILTER(ARQUIVOS[REVISÃO],ARQUIVOS[DOCUMENTO]='MATRIZ DE REVISÃO'!$A523)),1,)=$B523,"VIGENTE","OBS"),IF(L$1&lt;$B523,"-",""))</f>
        <v/>
      </c>
      <c r="M523" s="21" t="str" cm="1">
        <f t="array" ref="M523">IFERROR(IF(VLOOKUP(M$1,_xlfn.UNIQUE(_xlfn._xlws.FILTER(ARQUIVOS[REVISÃO],ARQUIVOS[DOCUMENTO]='MATRIZ DE REVISÃO'!$A523)),1,)=$B523,"VIGENTE","OBS"),IF(M$1&lt;$B523,"-",""))</f>
        <v/>
      </c>
      <c r="N523" s="21" t="str" cm="1">
        <f t="array" ref="N523">IFERROR(IF(VLOOKUP(N$1,_xlfn.UNIQUE(_xlfn._xlws.FILTER(ARQUIVOS[REVISÃO],ARQUIVOS[DOCUMENTO]='MATRIZ DE REVISÃO'!$A523)),1,)=$B523,"VIGENTE","OBS"),IF(N$1&lt;$B523,"-",""))</f>
        <v/>
      </c>
      <c r="O523" s="22" t="str" cm="1">
        <f t="array" ref="O523">IFERROR(IF(VLOOKUP(O$1,_xlfn.UNIQUE(_xlfn._xlws.FILTER(ARQUIVOS[REVISÃO],ARQUIVOS[DOCUMENTO]='MATRIZ DE REVISÃO'!$A523)),1,)=$B523,"VIGENTE","OBS"),IF(O$1&lt;$B523,"-",""))</f>
        <v/>
      </c>
      <c r="P523" t="str" cm="1">
        <f t="array" ref="P523">IFERROR(IF(VLOOKUP(P$1,_xlfn.UNIQUE(_xlfn._xlws.FILTER(ARQUIVOS[REVISÃO],ARQUIVOS[DOCUMENTO]='MATRIZ DE REVISÃO'!$A523)),1,)=$B523,"VIGENTE","OBS"),IF(P$1&lt;$B523,"-",""))</f>
        <v/>
      </c>
      <c r="Q523" t="str" cm="1">
        <f t="array" ref="Q523">IFERROR(IF(VLOOKUP(Q$1,_xlfn.UNIQUE(_xlfn._xlws.FILTER(ARQUIVOS[REVISÃO],ARQUIVOS[DOCUMENTO]='MATRIZ DE REVISÃO'!$A523)),1,)=$B523,"VIGENTE","OBS"),IF(Q$1&lt;$B523,"-",""))</f>
        <v/>
      </c>
      <c r="R523" t="str" cm="1">
        <f t="array" ref="R523">IFERROR(IF(VLOOKUP(R$1,_xlfn.UNIQUE(_xlfn._xlws.FILTER(ARQUIVOS[REVISÃO],ARQUIVOS[DOCUMENTO]='MATRIZ DE REVISÃO'!$A523)),1,)=$B523,"VIGENTE","OBS"),IF(R$1&lt;$B523,"-",""))</f>
        <v/>
      </c>
      <c r="S523" t="str" cm="1">
        <f t="array" ref="S523">IFERROR(IF(VLOOKUP(S$1,_xlfn.UNIQUE(_xlfn._xlws.FILTER(ARQUIVOS[REVISÃO],ARQUIVOS[DOCUMENTO]='MATRIZ DE REVISÃO'!$A523)),1,)=$B523,"VIGENTE","OBS"),IF(S$1&lt;$B523,"-",""))</f>
        <v/>
      </c>
    </row>
    <row r="524" spans="1:19" x14ac:dyDescent="0.3">
      <c r="A524" s="16" t="s">
        <v>3486</v>
      </c>
      <c r="B524" s="17" t="str">
        <f>_xlfn.XLOOKUP(A524,LD_01[DOCUMENTO],LD_01[REVISÃO])</f>
        <v>R01</v>
      </c>
      <c r="C524" s="17" t="s">
        <v>4321</v>
      </c>
      <c r="D524" s="21" t="str" cm="1">
        <f t="array" ref="D524">IFERROR(IF(VLOOKUP(D$1,_xlfn.UNIQUE(_xlfn._xlws.FILTER(ARQUIVOS[REVISÃO],ARQUIVOS[DOCUMENTO]='MATRIZ DE REVISÃO'!$A524)),1,)=$B524,"VIGENTE","OBS"),IF(D$1&lt;$B524,"-",""))</f>
        <v>-</v>
      </c>
      <c r="E524" s="21" t="str" cm="1">
        <f t="array" ref="E524">IFERROR(IF(VLOOKUP(E$1,_xlfn.UNIQUE(_xlfn._xlws.FILTER(ARQUIVOS[REVISÃO],ARQUIVOS[DOCUMENTO]='MATRIZ DE REVISÃO'!$A524)),1,)=$B524,"VIGENTE","OBS"),IF(E$1&lt;$B524,"-",""))</f>
        <v>VIGENTE</v>
      </c>
      <c r="F524" s="21" t="str" cm="1">
        <f t="array" ref="F524">IFERROR(IF(VLOOKUP(F$1,_xlfn.UNIQUE(_xlfn._xlws.FILTER(ARQUIVOS[REVISÃO],ARQUIVOS[DOCUMENTO]='MATRIZ DE REVISÃO'!$A524)),1,)=$B524,"VIGENTE","OBS"),IF(F$1&lt;$B524,"-",""))</f>
        <v/>
      </c>
      <c r="G524" s="21" t="str" cm="1">
        <f t="array" ref="G524">IFERROR(IF(VLOOKUP(G$1,_xlfn.UNIQUE(_xlfn._xlws.FILTER(ARQUIVOS[REVISÃO],ARQUIVOS[DOCUMENTO]='MATRIZ DE REVISÃO'!$A524)),1,)=$B524,"VIGENTE","OBS"),IF(G$1&lt;$B524,"-",""))</f>
        <v/>
      </c>
      <c r="H524" s="21" t="str" cm="1">
        <f t="array" ref="H524">IFERROR(IF(VLOOKUP(H$1,_xlfn.UNIQUE(_xlfn._xlws.FILTER(ARQUIVOS[REVISÃO],ARQUIVOS[DOCUMENTO]='MATRIZ DE REVISÃO'!$A524)),1,)=$B524,"VIGENTE","OBS"),IF(H$1&lt;$B524,"-",""))</f>
        <v/>
      </c>
      <c r="I524" s="21" t="str" cm="1">
        <f t="array" ref="I524">IFERROR(IF(VLOOKUP(I$1,_xlfn.UNIQUE(_xlfn._xlws.FILTER(ARQUIVOS[REVISÃO],ARQUIVOS[DOCUMENTO]='MATRIZ DE REVISÃO'!$A524)),1,)=$B524,"VIGENTE","OBS"),IF(I$1&lt;$B524,"-",""))</f>
        <v/>
      </c>
      <c r="J524" s="21" t="str" cm="1">
        <f t="array" ref="J524">IFERROR(IF(VLOOKUP(J$1,_xlfn.UNIQUE(_xlfn._xlws.FILTER(ARQUIVOS[REVISÃO],ARQUIVOS[DOCUMENTO]='MATRIZ DE REVISÃO'!$A524)),1,)=$B524,"VIGENTE","OBS"),IF(J$1&lt;$B524,"-",""))</f>
        <v/>
      </c>
      <c r="K524" s="21" t="str" cm="1">
        <f t="array" ref="K524">IFERROR(IF(VLOOKUP(K$1,_xlfn.UNIQUE(_xlfn._xlws.FILTER(ARQUIVOS[REVISÃO],ARQUIVOS[DOCUMENTO]='MATRIZ DE REVISÃO'!$A524)),1,)=$B524,"VIGENTE","OBS"),IF(K$1&lt;$B524,"-",""))</f>
        <v/>
      </c>
      <c r="L524" s="21" t="str" cm="1">
        <f t="array" ref="L524">IFERROR(IF(VLOOKUP(L$1,_xlfn.UNIQUE(_xlfn._xlws.FILTER(ARQUIVOS[REVISÃO],ARQUIVOS[DOCUMENTO]='MATRIZ DE REVISÃO'!$A524)),1,)=$B524,"VIGENTE","OBS"),IF(L$1&lt;$B524,"-",""))</f>
        <v/>
      </c>
      <c r="M524" s="21" t="str" cm="1">
        <f t="array" ref="M524">IFERROR(IF(VLOOKUP(M$1,_xlfn.UNIQUE(_xlfn._xlws.FILTER(ARQUIVOS[REVISÃO],ARQUIVOS[DOCUMENTO]='MATRIZ DE REVISÃO'!$A524)),1,)=$B524,"VIGENTE","OBS"),IF(M$1&lt;$B524,"-",""))</f>
        <v/>
      </c>
      <c r="N524" s="21" t="str" cm="1">
        <f t="array" ref="N524">IFERROR(IF(VLOOKUP(N$1,_xlfn.UNIQUE(_xlfn._xlws.FILTER(ARQUIVOS[REVISÃO],ARQUIVOS[DOCUMENTO]='MATRIZ DE REVISÃO'!$A524)),1,)=$B524,"VIGENTE","OBS"),IF(N$1&lt;$B524,"-",""))</f>
        <v/>
      </c>
      <c r="O524" s="22" t="str" cm="1">
        <f t="array" ref="O524">IFERROR(IF(VLOOKUP(O$1,_xlfn.UNIQUE(_xlfn._xlws.FILTER(ARQUIVOS[REVISÃO],ARQUIVOS[DOCUMENTO]='MATRIZ DE REVISÃO'!$A524)),1,)=$B524,"VIGENTE","OBS"),IF(O$1&lt;$B524,"-",""))</f>
        <v/>
      </c>
      <c r="P524" t="str" cm="1">
        <f t="array" ref="P524">IFERROR(IF(VLOOKUP(P$1,_xlfn.UNIQUE(_xlfn._xlws.FILTER(ARQUIVOS[REVISÃO],ARQUIVOS[DOCUMENTO]='MATRIZ DE REVISÃO'!$A524)),1,)=$B524,"VIGENTE","OBS"),IF(P$1&lt;$B524,"-",""))</f>
        <v/>
      </c>
      <c r="Q524" t="str" cm="1">
        <f t="array" ref="Q524">IFERROR(IF(VLOOKUP(Q$1,_xlfn.UNIQUE(_xlfn._xlws.FILTER(ARQUIVOS[REVISÃO],ARQUIVOS[DOCUMENTO]='MATRIZ DE REVISÃO'!$A524)),1,)=$B524,"VIGENTE","OBS"),IF(Q$1&lt;$B524,"-",""))</f>
        <v/>
      </c>
      <c r="R524" t="str" cm="1">
        <f t="array" ref="R524">IFERROR(IF(VLOOKUP(R$1,_xlfn.UNIQUE(_xlfn._xlws.FILTER(ARQUIVOS[REVISÃO],ARQUIVOS[DOCUMENTO]='MATRIZ DE REVISÃO'!$A524)),1,)=$B524,"VIGENTE","OBS"),IF(R$1&lt;$B524,"-",""))</f>
        <v/>
      </c>
      <c r="S524" t="str" cm="1">
        <f t="array" ref="S524">IFERROR(IF(VLOOKUP(S$1,_xlfn.UNIQUE(_xlfn._xlws.FILTER(ARQUIVOS[REVISÃO],ARQUIVOS[DOCUMENTO]='MATRIZ DE REVISÃO'!$A524)),1,)=$B524,"VIGENTE","OBS"),IF(S$1&lt;$B524,"-",""))</f>
        <v/>
      </c>
    </row>
    <row r="525" spans="1:19" x14ac:dyDescent="0.3">
      <c r="A525" s="16" t="s">
        <v>3487</v>
      </c>
      <c r="B525" s="17" t="str">
        <f>_xlfn.XLOOKUP(A525,LD_01[DOCUMENTO],LD_01[REVISÃO])</f>
        <v>R02</v>
      </c>
      <c r="C525" s="17" t="s">
        <v>4321</v>
      </c>
      <c r="D525" s="21" t="str" cm="1">
        <f t="array" ref="D525">IFERROR(IF(VLOOKUP(D$1,_xlfn.UNIQUE(_xlfn._xlws.FILTER(ARQUIVOS[REVISÃO],ARQUIVOS[DOCUMENTO]='MATRIZ DE REVISÃO'!$A525)),1,)=$B525,"VIGENTE","OBS"),IF(D$1&lt;$B525,"-",""))</f>
        <v>-</v>
      </c>
      <c r="E525" s="21" t="str" cm="1">
        <f t="array" ref="E525">IFERROR(IF(VLOOKUP(E$1,_xlfn.UNIQUE(_xlfn._xlws.FILTER(ARQUIVOS[REVISÃO],ARQUIVOS[DOCUMENTO]='MATRIZ DE REVISÃO'!$A525)),1,)=$B525,"VIGENTE","OBS"),IF(E$1&lt;$B525,"-",""))</f>
        <v>-</v>
      </c>
      <c r="F525" s="21" t="str" cm="1">
        <f t="array" ref="F525">IFERROR(IF(VLOOKUP(F$1,_xlfn.UNIQUE(_xlfn._xlws.FILTER(ARQUIVOS[REVISÃO],ARQUIVOS[DOCUMENTO]='MATRIZ DE REVISÃO'!$A525)),1,)=$B525,"VIGENTE","OBS"),IF(F$1&lt;$B525,"-",""))</f>
        <v>VIGENTE</v>
      </c>
      <c r="G525" s="21" t="str" cm="1">
        <f t="array" ref="G525">IFERROR(IF(VLOOKUP(G$1,_xlfn.UNIQUE(_xlfn._xlws.FILTER(ARQUIVOS[REVISÃO],ARQUIVOS[DOCUMENTO]='MATRIZ DE REVISÃO'!$A525)),1,)=$B525,"VIGENTE","OBS"),IF(G$1&lt;$B525,"-",""))</f>
        <v/>
      </c>
      <c r="H525" s="21" t="str" cm="1">
        <f t="array" ref="H525">IFERROR(IF(VLOOKUP(H$1,_xlfn.UNIQUE(_xlfn._xlws.FILTER(ARQUIVOS[REVISÃO],ARQUIVOS[DOCUMENTO]='MATRIZ DE REVISÃO'!$A525)),1,)=$B525,"VIGENTE","OBS"),IF(H$1&lt;$B525,"-",""))</f>
        <v/>
      </c>
      <c r="I525" s="21" t="str" cm="1">
        <f t="array" ref="I525">IFERROR(IF(VLOOKUP(I$1,_xlfn.UNIQUE(_xlfn._xlws.FILTER(ARQUIVOS[REVISÃO],ARQUIVOS[DOCUMENTO]='MATRIZ DE REVISÃO'!$A525)),1,)=$B525,"VIGENTE","OBS"),IF(I$1&lt;$B525,"-",""))</f>
        <v/>
      </c>
      <c r="J525" s="21" t="str" cm="1">
        <f t="array" ref="J525">IFERROR(IF(VLOOKUP(J$1,_xlfn.UNIQUE(_xlfn._xlws.FILTER(ARQUIVOS[REVISÃO],ARQUIVOS[DOCUMENTO]='MATRIZ DE REVISÃO'!$A525)),1,)=$B525,"VIGENTE","OBS"),IF(J$1&lt;$B525,"-",""))</f>
        <v/>
      </c>
      <c r="K525" s="21" t="str" cm="1">
        <f t="array" ref="K525">IFERROR(IF(VLOOKUP(K$1,_xlfn.UNIQUE(_xlfn._xlws.FILTER(ARQUIVOS[REVISÃO],ARQUIVOS[DOCUMENTO]='MATRIZ DE REVISÃO'!$A525)),1,)=$B525,"VIGENTE","OBS"),IF(K$1&lt;$B525,"-",""))</f>
        <v/>
      </c>
      <c r="L525" s="21" t="str" cm="1">
        <f t="array" ref="L525">IFERROR(IF(VLOOKUP(L$1,_xlfn.UNIQUE(_xlfn._xlws.FILTER(ARQUIVOS[REVISÃO],ARQUIVOS[DOCUMENTO]='MATRIZ DE REVISÃO'!$A525)),1,)=$B525,"VIGENTE","OBS"),IF(L$1&lt;$B525,"-",""))</f>
        <v/>
      </c>
      <c r="M525" s="21" t="str" cm="1">
        <f t="array" ref="M525">IFERROR(IF(VLOOKUP(M$1,_xlfn.UNIQUE(_xlfn._xlws.FILTER(ARQUIVOS[REVISÃO],ARQUIVOS[DOCUMENTO]='MATRIZ DE REVISÃO'!$A525)),1,)=$B525,"VIGENTE","OBS"),IF(M$1&lt;$B525,"-",""))</f>
        <v/>
      </c>
      <c r="N525" s="21" t="str" cm="1">
        <f t="array" ref="N525">IFERROR(IF(VLOOKUP(N$1,_xlfn.UNIQUE(_xlfn._xlws.FILTER(ARQUIVOS[REVISÃO],ARQUIVOS[DOCUMENTO]='MATRIZ DE REVISÃO'!$A525)),1,)=$B525,"VIGENTE","OBS"),IF(N$1&lt;$B525,"-",""))</f>
        <v/>
      </c>
      <c r="O525" s="22" t="str" cm="1">
        <f t="array" ref="O525">IFERROR(IF(VLOOKUP(O$1,_xlfn.UNIQUE(_xlfn._xlws.FILTER(ARQUIVOS[REVISÃO],ARQUIVOS[DOCUMENTO]='MATRIZ DE REVISÃO'!$A525)),1,)=$B525,"VIGENTE","OBS"),IF(O$1&lt;$B525,"-",""))</f>
        <v/>
      </c>
      <c r="P525" t="str" cm="1">
        <f t="array" ref="P525">IFERROR(IF(VLOOKUP(P$1,_xlfn.UNIQUE(_xlfn._xlws.FILTER(ARQUIVOS[REVISÃO],ARQUIVOS[DOCUMENTO]='MATRIZ DE REVISÃO'!$A525)),1,)=$B525,"VIGENTE","OBS"),IF(P$1&lt;$B525,"-",""))</f>
        <v/>
      </c>
      <c r="Q525" t="str" cm="1">
        <f t="array" ref="Q525">IFERROR(IF(VLOOKUP(Q$1,_xlfn.UNIQUE(_xlfn._xlws.FILTER(ARQUIVOS[REVISÃO],ARQUIVOS[DOCUMENTO]='MATRIZ DE REVISÃO'!$A525)),1,)=$B525,"VIGENTE","OBS"),IF(Q$1&lt;$B525,"-",""))</f>
        <v/>
      </c>
      <c r="R525" t="str" cm="1">
        <f t="array" ref="R525">IFERROR(IF(VLOOKUP(R$1,_xlfn.UNIQUE(_xlfn._xlws.FILTER(ARQUIVOS[REVISÃO],ARQUIVOS[DOCUMENTO]='MATRIZ DE REVISÃO'!$A525)),1,)=$B525,"VIGENTE","OBS"),IF(R$1&lt;$B525,"-",""))</f>
        <v/>
      </c>
      <c r="S525" t="str" cm="1">
        <f t="array" ref="S525">IFERROR(IF(VLOOKUP(S$1,_xlfn.UNIQUE(_xlfn._xlws.FILTER(ARQUIVOS[REVISÃO],ARQUIVOS[DOCUMENTO]='MATRIZ DE REVISÃO'!$A525)),1,)=$B525,"VIGENTE","OBS"),IF(S$1&lt;$B525,"-",""))</f>
        <v/>
      </c>
    </row>
    <row r="526" spans="1:19" x14ac:dyDescent="0.3">
      <c r="A526" s="16" t="s">
        <v>3488</v>
      </c>
      <c r="B526" s="17" t="str">
        <f>_xlfn.XLOOKUP(A526,LD_01[DOCUMENTO],LD_01[REVISÃO])</f>
        <v>R02</v>
      </c>
      <c r="C526" s="17" t="s">
        <v>4321</v>
      </c>
      <c r="D526" s="21" t="str" cm="1">
        <f t="array" ref="D526">IFERROR(IF(VLOOKUP(D$1,_xlfn.UNIQUE(_xlfn._xlws.FILTER(ARQUIVOS[REVISÃO],ARQUIVOS[DOCUMENTO]='MATRIZ DE REVISÃO'!$A526)),1,)=$B526,"VIGENTE","OBS"),IF(D$1&lt;$B526,"-",""))</f>
        <v>-</v>
      </c>
      <c r="E526" s="21" t="str" cm="1">
        <f t="array" ref="E526">IFERROR(IF(VLOOKUP(E$1,_xlfn.UNIQUE(_xlfn._xlws.FILTER(ARQUIVOS[REVISÃO],ARQUIVOS[DOCUMENTO]='MATRIZ DE REVISÃO'!$A526)),1,)=$B526,"VIGENTE","OBS"),IF(E$1&lt;$B526,"-",""))</f>
        <v>-</v>
      </c>
      <c r="F526" s="21" t="str" cm="1">
        <f t="array" ref="F526">IFERROR(IF(VLOOKUP(F$1,_xlfn.UNIQUE(_xlfn._xlws.FILTER(ARQUIVOS[REVISÃO],ARQUIVOS[DOCUMENTO]='MATRIZ DE REVISÃO'!$A526)),1,)=$B526,"VIGENTE","OBS"),IF(F$1&lt;$B526,"-",""))</f>
        <v>VIGENTE</v>
      </c>
      <c r="G526" s="21" t="str" cm="1">
        <f t="array" ref="G526">IFERROR(IF(VLOOKUP(G$1,_xlfn.UNIQUE(_xlfn._xlws.FILTER(ARQUIVOS[REVISÃO],ARQUIVOS[DOCUMENTO]='MATRIZ DE REVISÃO'!$A526)),1,)=$B526,"VIGENTE","OBS"),IF(G$1&lt;$B526,"-",""))</f>
        <v/>
      </c>
      <c r="H526" s="21" t="str" cm="1">
        <f t="array" ref="H526">IFERROR(IF(VLOOKUP(H$1,_xlfn.UNIQUE(_xlfn._xlws.FILTER(ARQUIVOS[REVISÃO],ARQUIVOS[DOCUMENTO]='MATRIZ DE REVISÃO'!$A526)),1,)=$B526,"VIGENTE","OBS"),IF(H$1&lt;$B526,"-",""))</f>
        <v/>
      </c>
      <c r="I526" s="21" t="str" cm="1">
        <f t="array" ref="I526">IFERROR(IF(VLOOKUP(I$1,_xlfn.UNIQUE(_xlfn._xlws.FILTER(ARQUIVOS[REVISÃO],ARQUIVOS[DOCUMENTO]='MATRIZ DE REVISÃO'!$A526)),1,)=$B526,"VIGENTE","OBS"),IF(I$1&lt;$B526,"-",""))</f>
        <v/>
      </c>
      <c r="J526" s="21" t="str" cm="1">
        <f t="array" ref="J526">IFERROR(IF(VLOOKUP(J$1,_xlfn.UNIQUE(_xlfn._xlws.FILTER(ARQUIVOS[REVISÃO],ARQUIVOS[DOCUMENTO]='MATRIZ DE REVISÃO'!$A526)),1,)=$B526,"VIGENTE","OBS"),IF(J$1&lt;$B526,"-",""))</f>
        <v/>
      </c>
      <c r="K526" s="21" t="str" cm="1">
        <f t="array" ref="K526">IFERROR(IF(VLOOKUP(K$1,_xlfn.UNIQUE(_xlfn._xlws.FILTER(ARQUIVOS[REVISÃO],ARQUIVOS[DOCUMENTO]='MATRIZ DE REVISÃO'!$A526)),1,)=$B526,"VIGENTE","OBS"),IF(K$1&lt;$B526,"-",""))</f>
        <v/>
      </c>
      <c r="L526" s="21" t="str" cm="1">
        <f t="array" ref="L526">IFERROR(IF(VLOOKUP(L$1,_xlfn.UNIQUE(_xlfn._xlws.FILTER(ARQUIVOS[REVISÃO],ARQUIVOS[DOCUMENTO]='MATRIZ DE REVISÃO'!$A526)),1,)=$B526,"VIGENTE","OBS"),IF(L$1&lt;$B526,"-",""))</f>
        <v/>
      </c>
      <c r="M526" s="21" t="str" cm="1">
        <f t="array" ref="M526">IFERROR(IF(VLOOKUP(M$1,_xlfn.UNIQUE(_xlfn._xlws.FILTER(ARQUIVOS[REVISÃO],ARQUIVOS[DOCUMENTO]='MATRIZ DE REVISÃO'!$A526)),1,)=$B526,"VIGENTE","OBS"),IF(M$1&lt;$B526,"-",""))</f>
        <v/>
      </c>
      <c r="N526" s="21" t="str" cm="1">
        <f t="array" ref="N526">IFERROR(IF(VLOOKUP(N$1,_xlfn.UNIQUE(_xlfn._xlws.FILTER(ARQUIVOS[REVISÃO],ARQUIVOS[DOCUMENTO]='MATRIZ DE REVISÃO'!$A526)),1,)=$B526,"VIGENTE","OBS"),IF(N$1&lt;$B526,"-",""))</f>
        <v/>
      </c>
      <c r="O526" s="22" t="str" cm="1">
        <f t="array" ref="O526">IFERROR(IF(VLOOKUP(O$1,_xlfn.UNIQUE(_xlfn._xlws.FILTER(ARQUIVOS[REVISÃO],ARQUIVOS[DOCUMENTO]='MATRIZ DE REVISÃO'!$A526)),1,)=$B526,"VIGENTE","OBS"),IF(O$1&lt;$B526,"-",""))</f>
        <v/>
      </c>
      <c r="P526" t="str" cm="1">
        <f t="array" ref="P526">IFERROR(IF(VLOOKUP(P$1,_xlfn.UNIQUE(_xlfn._xlws.FILTER(ARQUIVOS[REVISÃO],ARQUIVOS[DOCUMENTO]='MATRIZ DE REVISÃO'!$A526)),1,)=$B526,"VIGENTE","OBS"),IF(P$1&lt;$B526,"-",""))</f>
        <v/>
      </c>
      <c r="Q526" t="str" cm="1">
        <f t="array" ref="Q526">IFERROR(IF(VLOOKUP(Q$1,_xlfn.UNIQUE(_xlfn._xlws.FILTER(ARQUIVOS[REVISÃO],ARQUIVOS[DOCUMENTO]='MATRIZ DE REVISÃO'!$A526)),1,)=$B526,"VIGENTE","OBS"),IF(Q$1&lt;$B526,"-",""))</f>
        <v/>
      </c>
      <c r="R526" t="str" cm="1">
        <f t="array" ref="R526">IFERROR(IF(VLOOKUP(R$1,_xlfn.UNIQUE(_xlfn._xlws.FILTER(ARQUIVOS[REVISÃO],ARQUIVOS[DOCUMENTO]='MATRIZ DE REVISÃO'!$A526)),1,)=$B526,"VIGENTE","OBS"),IF(R$1&lt;$B526,"-",""))</f>
        <v/>
      </c>
      <c r="S526" t="str" cm="1">
        <f t="array" ref="S526">IFERROR(IF(VLOOKUP(S$1,_xlfn.UNIQUE(_xlfn._xlws.FILTER(ARQUIVOS[REVISÃO],ARQUIVOS[DOCUMENTO]='MATRIZ DE REVISÃO'!$A526)),1,)=$B526,"VIGENTE","OBS"),IF(S$1&lt;$B526,"-",""))</f>
        <v/>
      </c>
    </row>
    <row r="527" spans="1:19" x14ac:dyDescent="0.3">
      <c r="A527" s="16" t="s">
        <v>3489</v>
      </c>
      <c r="B527" s="17" t="str">
        <f>_xlfn.XLOOKUP(A527,LD_01[DOCUMENTO],LD_01[REVISÃO])</f>
        <v>R01</v>
      </c>
      <c r="C527" s="17" t="s">
        <v>4321</v>
      </c>
      <c r="D527" s="21" t="str" cm="1">
        <f t="array" ref="D527">IFERROR(IF(VLOOKUP(D$1,_xlfn.UNIQUE(_xlfn._xlws.FILTER(ARQUIVOS[REVISÃO],ARQUIVOS[DOCUMENTO]='MATRIZ DE REVISÃO'!$A527)),1,)=$B527,"VIGENTE","OBS"),IF(D$1&lt;$B527,"-",""))</f>
        <v>-</v>
      </c>
      <c r="E527" s="21" t="str" cm="1">
        <f t="array" ref="E527">IFERROR(IF(VLOOKUP(E$1,_xlfn.UNIQUE(_xlfn._xlws.FILTER(ARQUIVOS[REVISÃO],ARQUIVOS[DOCUMENTO]='MATRIZ DE REVISÃO'!$A527)),1,)=$B527,"VIGENTE","OBS"),IF(E$1&lt;$B527,"-",""))</f>
        <v>VIGENTE</v>
      </c>
      <c r="F527" s="21" t="str" cm="1">
        <f t="array" ref="F527">IFERROR(IF(VLOOKUP(F$1,_xlfn.UNIQUE(_xlfn._xlws.FILTER(ARQUIVOS[REVISÃO],ARQUIVOS[DOCUMENTO]='MATRIZ DE REVISÃO'!$A527)),1,)=$B527,"VIGENTE","OBS"),IF(F$1&lt;$B527,"-",""))</f>
        <v/>
      </c>
      <c r="G527" s="21" t="str" cm="1">
        <f t="array" ref="G527">IFERROR(IF(VLOOKUP(G$1,_xlfn.UNIQUE(_xlfn._xlws.FILTER(ARQUIVOS[REVISÃO],ARQUIVOS[DOCUMENTO]='MATRIZ DE REVISÃO'!$A527)),1,)=$B527,"VIGENTE","OBS"),IF(G$1&lt;$B527,"-",""))</f>
        <v/>
      </c>
      <c r="H527" s="21" t="str" cm="1">
        <f t="array" ref="H527">IFERROR(IF(VLOOKUP(H$1,_xlfn.UNIQUE(_xlfn._xlws.FILTER(ARQUIVOS[REVISÃO],ARQUIVOS[DOCUMENTO]='MATRIZ DE REVISÃO'!$A527)),1,)=$B527,"VIGENTE","OBS"),IF(H$1&lt;$B527,"-",""))</f>
        <v/>
      </c>
      <c r="I527" s="21" t="str" cm="1">
        <f t="array" ref="I527">IFERROR(IF(VLOOKUP(I$1,_xlfn.UNIQUE(_xlfn._xlws.FILTER(ARQUIVOS[REVISÃO],ARQUIVOS[DOCUMENTO]='MATRIZ DE REVISÃO'!$A527)),1,)=$B527,"VIGENTE","OBS"),IF(I$1&lt;$B527,"-",""))</f>
        <v/>
      </c>
      <c r="J527" s="21" t="str" cm="1">
        <f t="array" ref="J527">IFERROR(IF(VLOOKUP(J$1,_xlfn.UNIQUE(_xlfn._xlws.FILTER(ARQUIVOS[REVISÃO],ARQUIVOS[DOCUMENTO]='MATRIZ DE REVISÃO'!$A527)),1,)=$B527,"VIGENTE","OBS"),IF(J$1&lt;$B527,"-",""))</f>
        <v/>
      </c>
      <c r="K527" s="21" t="str" cm="1">
        <f t="array" ref="K527">IFERROR(IF(VLOOKUP(K$1,_xlfn.UNIQUE(_xlfn._xlws.FILTER(ARQUIVOS[REVISÃO],ARQUIVOS[DOCUMENTO]='MATRIZ DE REVISÃO'!$A527)),1,)=$B527,"VIGENTE","OBS"),IF(K$1&lt;$B527,"-",""))</f>
        <v/>
      </c>
      <c r="L527" s="21" t="str" cm="1">
        <f t="array" ref="L527">IFERROR(IF(VLOOKUP(L$1,_xlfn.UNIQUE(_xlfn._xlws.FILTER(ARQUIVOS[REVISÃO],ARQUIVOS[DOCUMENTO]='MATRIZ DE REVISÃO'!$A527)),1,)=$B527,"VIGENTE","OBS"),IF(L$1&lt;$B527,"-",""))</f>
        <v/>
      </c>
      <c r="M527" s="21" t="str" cm="1">
        <f t="array" ref="M527">IFERROR(IF(VLOOKUP(M$1,_xlfn.UNIQUE(_xlfn._xlws.FILTER(ARQUIVOS[REVISÃO],ARQUIVOS[DOCUMENTO]='MATRIZ DE REVISÃO'!$A527)),1,)=$B527,"VIGENTE","OBS"),IF(M$1&lt;$B527,"-",""))</f>
        <v/>
      </c>
      <c r="N527" s="21" t="str" cm="1">
        <f t="array" ref="N527">IFERROR(IF(VLOOKUP(N$1,_xlfn.UNIQUE(_xlfn._xlws.FILTER(ARQUIVOS[REVISÃO],ARQUIVOS[DOCUMENTO]='MATRIZ DE REVISÃO'!$A527)),1,)=$B527,"VIGENTE","OBS"),IF(N$1&lt;$B527,"-",""))</f>
        <v/>
      </c>
      <c r="O527" s="22" t="str" cm="1">
        <f t="array" ref="O527">IFERROR(IF(VLOOKUP(O$1,_xlfn.UNIQUE(_xlfn._xlws.FILTER(ARQUIVOS[REVISÃO],ARQUIVOS[DOCUMENTO]='MATRIZ DE REVISÃO'!$A527)),1,)=$B527,"VIGENTE","OBS"),IF(O$1&lt;$B527,"-",""))</f>
        <v/>
      </c>
      <c r="P527" t="str" cm="1">
        <f t="array" ref="P527">IFERROR(IF(VLOOKUP(P$1,_xlfn.UNIQUE(_xlfn._xlws.FILTER(ARQUIVOS[REVISÃO],ARQUIVOS[DOCUMENTO]='MATRIZ DE REVISÃO'!$A527)),1,)=$B527,"VIGENTE","OBS"),IF(P$1&lt;$B527,"-",""))</f>
        <v/>
      </c>
      <c r="Q527" t="str" cm="1">
        <f t="array" ref="Q527">IFERROR(IF(VLOOKUP(Q$1,_xlfn.UNIQUE(_xlfn._xlws.FILTER(ARQUIVOS[REVISÃO],ARQUIVOS[DOCUMENTO]='MATRIZ DE REVISÃO'!$A527)),1,)=$B527,"VIGENTE","OBS"),IF(Q$1&lt;$B527,"-",""))</f>
        <v/>
      </c>
      <c r="R527" t="str" cm="1">
        <f t="array" ref="R527">IFERROR(IF(VLOOKUP(R$1,_xlfn.UNIQUE(_xlfn._xlws.FILTER(ARQUIVOS[REVISÃO],ARQUIVOS[DOCUMENTO]='MATRIZ DE REVISÃO'!$A527)),1,)=$B527,"VIGENTE","OBS"),IF(R$1&lt;$B527,"-",""))</f>
        <v/>
      </c>
      <c r="S527" t="str" cm="1">
        <f t="array" ref="S527">IFERROR(IF(VLOOKUP(S$1,_xlfn.UNIQUE(_xlfn._xlws.FILTER(ARQUIVOS[REVISÃO],ARQUIVOS[DOCUMENTO]='MATRIZ DE REVISÃO'!$A527)),1,)=$B527,"VIGENTE","OBS"),IF(S$1&lt;$B527,"-",""))</f>
        <v/>
      </c>
    </row>
    <row r="528" spans="1:19" x14ac:dyDescent="0.3">
      <c r="A528" s="16" t="s">
        <v>3490</v>
      </c>
      <c r="B528" s="17" t="str">
        <f>_xlfn.XLOOKUP(A528,LD_01[DOCUMENTO],LD_01[REVISÃO])</f>
        <v>R01</v>
      </c>
      <c r="C528" s="17" t="s">
        <v>4321</v>
      </c>
      <c r="D528" s="21" t="str" cm="1">
        <f t="array" ref="D528">IFERROR(IF(VLOOKUP(D$1,_xlfn.UNIQUE(_xlfn._xlws.FILTER(ARQUIVOS[REVISÃO],ARQUIVOS[DOCUMENTO]='MATRIZ DE REVISÃO'!$A528)),1,)=$B528,"VIGENTE","OBS"),IF(D$1&lt;$B528,"-",""))</f>
        <v>-</v>
      </c>
      <c r="E528" s="21" t="str" cm="1">
        <f t="array" ref="E528">IFERROR(IF(VLOOKUP(E$1,_xlfn.UNIQUE(_xlfn._xlws.FILTER(ARQUIVOS[REVISÃO],ARQUIVOS[DOCUMENTO]='MATRIZ DE REVISÃO'!$A528)),1,)=$B528,"VIGENTE","OBS"),IF(E$1&lt;$B528,"-",""))</f>
        <v>VIGENTE</v>
      </c>
      <c r="F528" s="21" t="str" cm="1">
        <f t="array" ref="F528">IFERROR(IF(VLOOKUP(F$1,_xlfn.UNIQUE(_xlfn._xlws.FILTER(ARQUIVOS[REVISÃO],ARQUIVOS[DOCUMENTO]='MATRIZ DE REVISÃO'!$A528)),1,)=$B528,"VIGENTE","OBS"),IF(F$1&lt;$B528,"-",""))</f>
        <v/>
      </c>
      <c r="G528" s="21" t="str" cm="1">
        <f t="array" ref="G528">IFERROR(IF(VLOOKUP(G$1,_xlfn.UNIQUE(_xlfn._xlws.FILTER(ARQUIVOS[REVISÃO],ARQUIVOS[DOCUMENTO]='MATRIZ DE REVISÃO'!$A528)),1,)=$B528,"VIGENTE","OBS"),IF(G$1&lt;$B528,"-",""))</f>
        <v/>
      </c>
      <c r="H528" s="21" t="str" cm="1">
        <f t="array" ref="H528">IFERROR(IF(VLOOKUP(H$1,_xlfn.UNIQUE(_xlfn._xlws.FILTER(ARQUIVOS[REVISÃO],ARQUIVOS[DOCUMENTO]='MATRIZ DE REVISÃO'!$A528)),1,)=$B528,"VIGENTE","OBS"),IF(H$1&lt;$B528,"-",""))</f>
        <v/>
      </c>
      <c r="I528" s="21" t="str" cm="1">
        <f t="array" ref="I528">IFERROR(IF(VLOOKUP(I$1,_xlfn.UNIQUE(_xlfn._xlws.FILTER(ARQUIVOS[REVISÃO],ARQUIVOS[DOCUMENTO]='MATRIZ DE REVISÃO'!$A528)),1,)=$B528,"VIGENTE","OBS"),IF(I$1&lt;$B528,"-",""))</f>
        <v/>
      </c>
      <c r="J528" s="21" t="str" cm="1">
        <f t="array" ref="J528">IFERROR(IF(VLOOKUP(J$1,_xlfn.UNIQUE(_xlfn._xlws.FILTER(ARQUIVOS[REVISÃO],ARQUIVOS[DOCUMENTO]='MATRIZ DE REVISÃO'!$A528)),1,)=$B528,"VIGENTE","OBS"),IF(J$1&lt;$B528,"-",""))</f>
        <v/>
      </c>
      <c r="K528" s="21" t="str" cm="1">
        <f t="array" ref="K528">IFERROR(IF(VLOOKUP(K$1,_xlfn.UNIQUE(_xlfn._xlws.FILTER(ARQUIVOS[REVISÃO],ARQUIVOS[DOCUMENTO]='MATRIZ DE REVISÃO'!$A528)),1,)=$B528,"VIGENTE","OBS"),IF(K$1&lt;$B528,"-",""))</f>
        <v/>
      </c>
      <c r="L528" s="21" t="str" cm="1">
        <f t="array" ref="L528">IFERROR(IF(VLOOKUP(L$1,_xlfn.UNIQUE(_xlfn._xlws.FILTER(ARQUIVOS[REVISÃO],ARQUIVOS[DOCUMENTO]='MATRIZ DE REVISÃO'!$A528)),1,)=$B528,"VIGENTE","OBS"),IF(L$1&lt;$B528,"-",""))</f>
        <v/>
      </c>
      <c r="M528" s="21" t="str" cm="1">
        <f t="array" ref="M528">IFERROR(IF(VLOOKUP(M$1,_xlfn.UNIQUE(_xlfn._xlws.FILTER(ARQUIVOS[REVISÃO],ARQUIVOS[DOCUMENTO]='MATRIZ DE REVISÃO'!$A528)),1,)=$B528,"VIGENTE","OBS"),IF(M$1&lt;$B528,"-",""))</f>
        <v/>
      </c>
      <c r="N528" s="21" t="str" cm="1">
        <f t="array" ref="N528">IFERROR(IF(VLOOKUP(N$1,_xlfn.UNIQUE(_xlfn._xlws.FILTER(ARQUIVOS[REVISÃO],ARQUIVOS[DOCUMENTO]='MATRIZ DE REVISÃO'!$A528)),1,)=$B528,"VIGENTE","OBS"),IF(N$1&lt;$B528,"-",""))</f>
        <v/>
      </c>
      <c r="O528" s="22" t="str" cm="1">
        <f t="array" ref="O528">IFERROR(IF(VLOOKUP(O$1,_xlfn.UNIQUE(_xlfn._xlws.FILTER(ARQUIVOS[REVISÃO],ARQUIVOS[DOCUMENTO]='MATRIZ DE REVISÃO'!$A528)),1,)=$B528,"VIGENTE","OBS"),IF(O$1&lt;$B528,"-",""))</f>
        <v/>
      </c>
      <c r="P528" t="str" cm="1">
        <f t="array" ref="P528">IFERROR(IF(VLOOKUP(P$1,_xlfn.UNIQUE(_xlfn._xlws.FILTER(ARQUIVOS[REVISÃO],ARQUIVOS[DOCUMENTO]='MATRIZ DE REVISÃO'!$A528)),1,)=$B528,"VIGENTE","OBS"),IF(P$1&lt;$B528,"-",""))</f>
        <v/>
      </c>
      <c r="Q528" t="str" cm="1">
        <f t="array" ref="Q528">IFERROR(IF(VLOOKUP(Q$1,_xlfn.UNIQUE(_xlfn._xlws.FILTER(ARQUIVOS[REVISÃO],ARQUIVOS[DOCUMENTO]='MATRIZ DE REVISÃO'!$A528)),1,)=$B528,"VIGENTE","OBS"),IF(Q$1&lt;$B528,"-",""))</f>
        <v/>
      </c>
      <c r="R528" t="str" cm="1">
        <f t="array" ref="R528">IFERROR(IF(VLOOKUP(R$1,_xlfn.UNIQUE(_xlfn._xlws.FILTER(ARQUIVOS[REVISÃO],ARQUIVOS[DOCUMENTO]='MATRIZ DE REVISÃO'!$A528)),1,)=$B528,"VIGENTE","OBS"),IF(R$1&lt;$B528,"-",""))</f>
        <v/>
      </c>
      <c r="S528" t="str" cm="1">
        <f t="array" ref="S528">IFERROR(IF(VLOOKUP(S$1,_xlfn.UNIQUE(_xlfn._xlws.FILTER(ARQUIVOS[REVISÃO],ARQUIVOS[DOCUMENTO]='MATRIZ DE REVISÃO'!$A528)),1,)=$B528,"VIGENTE","OBS"),IF(S$1&lt;$B528,"-",""))</f>
        <v/>
      </c>
    </row>
    <row r="529" spans="1:19" x14ac:dyDescent="0.3">
      <c r="A529" s="16" t="s">
        <v>3491</v>
      </c>
      <c r="B529" s="17" t="str">
        <f>_xlfn.XLOOKUP(A529,LD_01[DOCUMENTO],LD_01[REVISÃO])</f>
        <v>R01</v>
      </c>
      <c r="C529" s="17" t="s">
        <v>4321</v>
      </c>
      <c r="D529" s="21" t="str" cm="1">
        <f t="array" ref="D529">IFERROR(IF(VLOOKUP(D$1,_xlfn.UNIQUE(_xlfn._xlws.FILTER(ARQUIVOS[REVISÃO],ARQUIVOS[DOCUMENTO]='MATRIZ DE REVISÃO'!$A529)),1,)=$B529,"VIGENTE","OBS"),IF(D$1&lt;$B529,"-",""))</f>
        <v>-</v>
      </c>
      <c r="E529" s="21" t="str" cm="1">
        <f t="array" ref="E529">IFERROR(IF(VLOOKUP(E$1,_xlfn.UNIQUE(_xlfn._xlws.FILTER(ARQUIVOS[REVISÃO],ARQUIVOS[DOCUMENTO]='MATRIZ DE REVISÃO'!$A529)),1,)=$B529,"VIGENTE","OBS"),IF(E$1&lt;$B529,"-",""))</f>
        <v>VIGENTE</v>
      </c>
      <c r="F529" s="21" t="str" cm="1">
        <f t="array" ref="F529">IFERROR(IF(VLOOKUP(F$1,_xlfn.UNIQUE(_xlfn._xlws.FILTER(ARQUIVOS[REVISÃO],ARQUIVOS[DOCUMENTO]='MATRIZ DE REVISÃO'!$A529)),1,)=$B529,"VIGENTE","OBS"),IF(F$1&lt;$B529,"-",""))</f>
        <v/>
      </c>
      <c r="G529" s="21" t="str" cm="1">
        <f t="array" ref="G529">IFERROR(IF(VLOOKUP(G$1,_xlfn.UNIQUE(_xlfn._xlws.FILTER(ARQUIVOS[REVISÃO],ARQUIVOS[DOCUMENTO]='MATRIZ DE REVISÃO'!$A529)),1,)=$B529,"VIGENTE","OBS"),IF(G$1&lt;$B529,"-",""))</f>
        <v/>
      </c>
      <c r="H529" s="21" t="str" cm="1">
        <f t="array" ref="H529">IFERROR(IF(VLOOKUP(H$1,_xlfn.UNIQUE(_xlfn._xlws.FILTER(ARQUIVOS[REVISÃO],ARQUIVOS[DOCUMENTO]='MATRIZ DE REVISÃO'!$A529)),1,)=$B529,"VIGENTE","OBS"),IF(H$1&lt;$B529,"-",""))</f>
        <v/>
      </c>
      <c r="I529" s="21" t="str" cm="1">
        <f t="array" ref="I529">IFERROR(IF(VLOOKUP(I$1,_xlfn.UNIQUE(_xlfn._xlws.FILTER(ARQUIVOS[REVISÃO],ARQUIVOS[DOCUMENTO]='MATRIZ DE REVISÃO'!$A529)),1,)=$B529,"VIGENTE","OBS"),IF(I$1&lt;$B529,"-",""))</f>
        <v/>
      </c>
      <c r="J529" s="21" t="str" cm="1">
        <f t="array" ref="J529">IFERROR(IF(VLOOKUP(J$1,_xlfn.UNIQUE(_xlfn._xlws.FILTER(ARQUIVOS[REVISÃO],ARQUIVOS[DOCUMENTO]='MATRIZ DE REVISÃO'!$A529)),1,)=$B529,"VIGENTE","OBS"),IF(J$1&lt;$B529,"-",""))</f>
        <v/>
      </c>
      <c r="K529" s="21" t="str" cm="1">
        <f t="array" ref="K529">IFERROR(IF(VLOOKUP(K$1,_xlfn.UNIQUE(_xlfn._xlws.FILTER(ARQUIVOS[REVISÃO],ARQUIVOS[DOCUMENTO]='MATRIZ DE REVISÃO'!$A529)),1,)=$B529,"VIGENTE","OBS"),IF(K$1&lt;$B529,"-",""))</f>
        <v/>
      </c>
      <c r="L529" s="21" t="str" cm="1">
        <f t="array" ref="L529">IFERROR(IF(VLOOKUP(L$1,_xlfn.UNIQUE(_xlfn._xlws.FILTER(ARQUIVOS[REVISÃO],ARQUIVOS[DOCUMENTO]='MATRIZ DE REVISÃO'!$A529)),1,)=$B529,"VIGENTE","OBS"),IF(L$1&lt;$B529,"-",""))</f>
        <v/>
      </c>
      <c r="M529" s="21" t="str" cm="1">
        <f t="array" ref="M529">IFERROR(IF(VLOOKUP(M$1,_xlfn.UNIQUE(_xlfn._xlws.FILTER(ARQUIVOS[REVISÃO],ARQUIVOS[DOCUMENTO]='MATRIZ DE REVISÃO'!$A529)),1,)=$B529,"VIGENTE","OBS"),IF(M$1&lt;$B529,"-",""))</f>
        <v/>
      </c>
      <c r="N529" s="21" t="str" cm="1">
        <f t="array" ref="N529">IFERROR(IF(VLOOKUP(N$1,_xlfn.UNIQUE(_xlfn._xlws.FILTER(ARQUIVOS[REVISÃO],ARQUIVOS[DOCUMENTO]='MATRIZ DE REVISÃO'!$A529)),1,)=$B529,"VIGENTE","OBS"),IF(N$1&lt;$B529,"-",""))</f>
        <v/>
      </c>
      <c r="O529" s="22" t="str" cm="1">
        <f t="array" ref="O529">IFERROR(IF(VLOOKUP(O$1,_xlfn.UNIQUE(_xlfn._xlws.FILTER(ARQUIVOS[REVISÃO],ARQUIVOS[DOCUMENTO]='MATRIZ DE REVISÃO'!$A529)),1,)=$B529,"VIGENTE","OBS"),IF(O$1&lt;$B529,"-",""))</f>
        <v/>
      </c>
      <c r="P529" t="str" cm="1">
        <f t="array" ref="P529">IFERROR(IF(VLOOKUP(P$1,_xlfn.UNIQUE(_xlfn._xlws.FILTER(ARQUIVOS[REVISÃO],ARQUIVOS[DOCUMENTO]='MATRIZ DE REVISÃO'!$A529)),1,)=$B529,"VIGENTE","OBS"),IF(P$1&lt;$B529,"-",""))</f>
        <v/>
      </c>
      <c r="Q529" t="str" cm="1">
        <f t="array" ref="Q529">IFERROR(IF(VLOOKUP(Q$1,_xlfn.UNIQUE(_xlfn._xlws.FILTER(ARQUIVOS[REVISÃO],ARQUIVOS[DOCUMENTO]='MATRIZ DE REVISÃO'!$A529)),1,)=$B529,"VIGENTE","OBS"),IF(Q$1&lt;$B529,"-",""))</f>
        <v/>
      </c>
      <c r="R529" t="str" cm="1">
        <f t="array" ref="R529">IFERROR(IF(VLOOKUP(R$1,_xlfn.UNIQUE(_xlfn._xlws.FILTER(ARQUIVOS[REVISÃO],ARQUIVOS[DOCUMENTO]='MATRIZ DE REVISÃO'!$A529)),1,)=$B529,"VIGENTE","OBS"),IF(R$1&lt;$B529,"-",""))</f>
        <v/>
      </c>
      <c r="S529" t="str" cm="1">
        <f t="array" ref="S529">IFERROR(IF(VLOOKUP(S$1,_xlfn.UNIQUE(_xlfn._xlws.FILTER(ARQUIVOS[REVISÃO],ARQUIVOS[DOCUMENTO]='MATRIZ DE REVISÃO'!$A529)),1,)=$B529,"VIGENTE","OBS"),IF(S$1&lt;$B529,"-",""))</f>
        <v/>
      </c>
    </row>
    <row r="530" spans="1:19" x14ac:dyDescent="0.3">
      <c r="A530" s="16" t="s">
        <v>3492</v>
      </c>
      <c r="B530" s="17" t="str">
        <f>_xlfn.XLOOKUP(A530,LD_01[DOCUMENTO],LD_01[REVISÃO])</f>
        <v>R01</v>
      </c>
      <c r="C530" s="17" t="s">
        <v>4321</v>
      </c>
      <c r="D530" s="21" t="str" cm="1">
        <f t="array" ref="D530">IFERROR(IF(VLOOKUP(D$1,_xlfn.UNIQUE(_xlfn._xlws.FILTER(ARQUIVOS[REVISÃO],ARQUIVOS[DOCUMENTO]='MATRIZ DE REVISÃO'!$A530)),1,)=$B530,"VIGENTE","OBS"),IF(D$1&lt;$B530,"-",""))</f>
        <v>-</v>
      </c>
      <c r="E530" s="21" t="str" cm="1">
        <f t="array" ref="E530">IFERROR(IF(VLOOKUP(E$1,_xlfn.UNIQUE(_xlfn._xlws.FILTER(ARQUIVOS[REVISÃO],ARQUIVOS[DOCUMENTO]='MATRIZ DE REVISÃO'!$A530)),1,)=$B530,"VIGENTE","OBS"),IF(E$1&lt;$B530,"-",""))</f>
        <v>VIGENTE</v>
      </c>
      <c r="F530" s="21" t="str" cm="1">
        <f t="array" ref="F530">IFERROR(IF(VLOOKUP(F$1,_xlfn.UNIQUE(_xlfn._xlws.FILTER(ARQUIVOS[REVISÃO],ARQUIVOS[DOCUMENTO]='MATRIZ DE REVISÃO'!$A530)),1,)=$B530,"VIGENTE","OBS"),IF(F$1&lt;$B530,"-",""))</f>
        <v/>
      </c>
      <c r="G530" s="21" t="str" cm="1">
        <f t="array" ref="G530">IFERROR(IF(VLOOKUP(G$1,_xlfn.UNIQUE(_xlfn._xlws.FILTER(ARQUIVOS[REVISÃO],ARQUIVOS[DOCUMENTO]='MATRIZ DE REVISÃO'!$A530)),1,)=$B530,"VIGENTE","OBS"),IF(G$1&lt;$B530,"-",""))</f>
        <v/>
      </c>
      <c r="H530" s="21" t="str" cm="1">
        <f t="array" ref="H530">IFERROR(IF(VLOOKUP(H$1,_xlfn.UNIQUE(_xlfn._xlws.FILTER(ARQUIVOS[REVISÃO],ARQUIVOS[DOCUMENTO]='MATRIZ DE REVISÃO'!$A530)),1,)=$B530,"VIGENTE","OBS"),IF(H$1&lt;$B530,"-",""))</f>
        <v/>
      </c>
      <c r="I530" s="21" t="str" cm="1">
        <f t="array" ref="I530">IFERROR(IF(VLOOKUP(I$1,_xlfn.UNIQUE(_xlfn._xlws.FILTER(ARQUIVOS[REVISÃO],ARQUIVOS[DOCUMENTO]='MATRIZ DE REVISÃO'!$A530)),1,)=$B530,"VIGENTE","OBS"),IF(I$1&lt;$B530,"-",""))</f>
        <v/>
      </c>
      <c r="J530" s="21" t="str" cm="1">
        <f t="array" ref="J530">IFERROR(IF(VLOOKUP(J$1,_xlfn.UNIQUE(_xlfn._xlws.FILTER(ARQUIVOS[REVISÃO],ARQUIVOS[DOCUMENTO]='MATRIZ DE REVISÃO'!$A530)),1,)=$B530,"VIGENTE","OBS"),IF(J$1&lt;$B530,"-",""))</f>
        <v/>
      </c>
      <c r="K530" s="21" t="str" cm="1">
        <f t="array" ref="K530">IFERROR(IF(VLOOKUP(K$1,_xlfn.UNIQUE(_xlfn._xlws.FILTER(ARQUIVOS[REVISÃO],ARQUIVOS[DOCUMENTO]='MATRIZ DE REVISÃO'!$A530)),1,)=$B530,"VIGENTE","OBS"),IF(K$1&lt;$B530,"-",""))</f>
        <v/>
      </c>
      <c r="L530" s="21" t="str" cm="1">
        <f t="array" ref="L530">IFERROR(IF(VLOOKUP(L$1,_xlfn.UNIQUE(_xlfn._xlws.FILTER(ARQUIVOS[REVISÃO],ARQUIVOS[DOCUMENTO]='MATRIZ DE REVISÃO'!$A530)),1,)=$B530,"VIGENTE","OBS"),IF(L$1&lt;$B530,"-",""))</f>
        <v/>
      </c>
      <c r="M530" s="21" t="str" cm="1">
        <f t="array" ref="M530">IFERROR(IF(VLOOKUP(M$1,_xlfn.UNIQUE(_xlfn._xlws.FILTER(ARQUIVOS[REVISÃO],ARQUIVOS[DOCUMENTO]='MATRIZ DE REVISÃO'!$A530)),1,)=$B530,"VIGENTE","OBS"),IF(M$1&lt;$B530,"-",""))</f>
        <v/>
      </c>
      <c r="N530" s="21" t="str" cm="1">
        <f t="array" ref="N530">IFERROR(IF(VLOOKUP(N$1,_xlfn.UNIQUE(_xlfn._xlws.FILTER(ARQUIVOS[REVISÃO],ARQUIVOS[DOCUMENTO]='MATRIZ DE REVISÃO'!$A530)),1,)=$B530,"VIGENTE","OBS"),IF(N$1&lt;$B530,"-",""))</f>
        <v/>
      </c>
      <c r="O530" s="22" t="str" cm="1">
        <f t="array" ref="O530">IFERROR(IF(VLOOKUP(O$1,_xlfn.UNIQUE(_xlfn._xlws.FILTER(ARQUIVOS[REVISÃO],ARQUIVOS[DOCUMENTO]='MATRIZ DE REVISÃO'!$A530)),1,)=$B530,"VIGENTE","OBS"),IF(O$1&lt;$B530,"-",""))</f>
        <v/>
      </c>
      <c r="P530" t="str" cm="1">
        <f t="array" ref="P530">IFERROR(IF(VLOOKUP(P$1,_xlfn.UNIQUE(_xlfn._xlws.FILTER(ARQUIVOS[REVISÃO],ARQUIVOS[DOCUMENTO]='MATRIZ DE REVISÃO'!$A530)),1,)=$B530,"VIGENTE","OBS"),IF(P$1&lt;$B530,"-",""))</f>
        <v/>
      </c>
      <c r="Q530" t="str" cm="1">
        <f t="array" ref="Q530">IFERROR(IF(VLOOKUP(Q$1,_xlfn.UNIQUE(_xlfn._xlws.FILTER(ARQUIVOS[REVISÃO],ARQUIVOS[DOCUMENTO]='MATRIZ DE REVISÃO'!$A530)),1,)=$B530,"VIGENTE","OBS"),IF(Q$1&lt;$B530,"-",""))</f>
        <v/>
      </c>
      <c r="R530" t="str" cm="1">
        <f t="array" ref="R530">IFERROR(IF(VLOOKUP(R$1,_xlfn.UNIQUE(_xlfn._xlws.FILTER(ARQUIVOS[REVISÃO],ARQUIVOS[DOCUMENTO]='MATRIZ DE REVISÃO'!$A530)),1,)=$B530,"VIGENTE","OBS"),IF(R$1&lt;$B530,"-",""))</f>
        <v/>
      </c>
      <c r="S530" t="str" cm="1">
        <f t="array" ref="S530">IFERROR(IF(VLOOKUP(S$1,_xlfn.UNIQUE(_xlfn._xlws.FILTER(ARQUIVOS[REVISÃO],ARQUIVOS[DOCUMENTO]='MATRIZ DE REVISÃO'!$A530)),1,)=$B530,"VIGENTE","OBS"),IF(S$1&lt;$B530,"-",""))</f>
        <v/>
      </c>
    </row>
    <row r="531" spans="1:19" x14ac:dyDescent="0.3">
      <c r="A531" s="16" t="s">
        <v>3493</v>
      </c>
      <c r="B531" s="17" t="str">
        <f>_xlfn.XLOOKUP(A531,LD_01[DOCUMENTO],LD_01[REVISÃO])</f>
        <v>R01</v>
      </c>
      <c r="C531" s="17" t="s">
        <v>4321</v>
      </c>
      <c r="D531" s="21" t="str" cm="1">
        <f t="array" ref="D531">IFERROR(IF(VLOOKUP(D$1,_xlfn.UNIQUE(_xlfn._xlws.FILTER(ARQUIVOS[REVISÃO],ARQUIVOS[DOCUMENTO]='MATRIZ DE REVISÃO'!$A531)),1,)=$B531,"VIGENTE","OBS"),IF(D$1&lt;$B531,"-",""))</f>
        <v>-</v>
      </c>
      <c r="E531" s="21" t="str" cm="1">
        <f t="array" ref="E531">IFERROR(IF(VLOOKUP(E$1,_xlfn.UNIQUE(_xlfn._xlws.FILTER(ARQUIVOS[REVISÃO],ARQUIVOS[DOCUMENTO]='MATRIZ DE REVISÃO'!$A531)),1,)=$B531,"VIGENTE","OBS"),IF(E$1&lt;$B531,"-",""))</f>
        <v>VIGENTE</v>
      </c>
      <c r="F531" s="21" t="str" cm="1">
        <f t="array" ref="F531">IFERROR(IF(VLOOKUP(F$1,_xlfn.UNIQUE(_xlfn._xlws.FILTER(ARQUIVOS[REVISÃO],ARQUIVOS[DOCUMENTO]='MATRIZ DE REVISÃO'!$A531)),1,)=$B531,"VIGENTE","OBS"),IF(F$1&lt;$B531,"-",""))</f>
        <v/>
      </c>
      <c r="G531" s="21" t="str" cm="1">
        <f t="array" ref="G531">IFERROR(IF(VLOOKUP(G$1,_xlfn.UNIQUE(_xlfn._xlws.FILTER(ARQUIVOS[REVISÃO],ARQUIVOS[DOCUMENTO]='MATRIZ DE REVISÃO'!$A531)),1,)=$B531,"VIGENTE","OBS"),IF(G$1&lt;$B531,"-",""))</f>
        <v/>
      </c>
      <c r="H531" s="21" t="str" cm="1">
        <f t="array" ref="H531">IFERROR(IF(VLOOKUP(H$1,_xlfn.UNIQUE(_xlfn._xlws.FILTER(ARQUIVOS[REVISÃO],ARQUIVOS[DOCUMENTO]='MATRIZ DE REVISÃO'!$A531)),1,)=$B531,"VIGENTE","OBS"),IF(H$1&lt;$B531,"-",""))</f>
        <v/>
      </c>
      <c r="I531" s="21" t="str" cm="1">
        <f t="array" ref="I531">IFERROR(IF(VLOOKUP(I$1,_xlfn.UNIQUE(_xlfn._xlws.FILTER(ARQUIVOS[REVISÃO],ARQUIVOS[DOCUMENTO]='MATRIZ DE REVISÃO'!$A531)),1,)=$B531,"VIGENTE","OBS"),IF(I$1&lt;$B531,"-",""))</f>
        <v/>
      </c>
      <c r="J531" s="21" t="str" cm="1">
        <f t="array" ref="J531">IFERROR(IF(VLOOKUP(J$1,_xlfn.UNIQUE(_xlfn._xlws.FILTER(ARQUIVOS[REVISÃO],ARQUIVOS[DOCUMENTO]='MATRIZ DE REVISÃO'!$A531)),1,)=$B531,"VIGENTE","OBS"),IF(J$1&lt;$B531,"-",""))</f>
        <v/>
      </c>
      <c r="K531" s="21" t="str" cm="1">
        <f t="array" ref="K531">IFERROR(IF(VLOOKUP(K$1,_xlfn.UNIQUE(_xlfn._xlws.FILTER(ARQUIVOS[REVISÃO],ARQUIVOS[DOCUMENTO]='MATRIZ DE REVISÃO'!$A531)),1,)=$B531,"VIGENTE","OBS"),IF(K$1&lt;$B531,"-",""))</f>
        <v/>
      </c>
      <c r="L531" s="21" t="str" cm="1">
        <f t="array" ref="L531">IFERROR(IF(VLOOKUP(L$1,_xlfn.UNIQUE(_xlfn._xlws.FILTER(ARQUIVOS[REVISÃO],ARQUIVOS[DOCUMENTO]='MATRIZ DE REVISÃO'!$A531)),1,)=$B531,"VIGENTE","OBS"),IF(L$1&lt;$B531,"-",""))</f>
        <v/>
      </c>
      <c r="M531" s="21" t="str" cm="1">
        <f t="array" ref="M531">IFERROR(IF(VLOOKUP(M$1,_xlfn.UNIQUE(_xlfn._xlws.FILTER(ARQUIVOS[REVISÃO],ARQUIVOS[DOCUMENTO]='MATRIZ DE REVISÃO'!$A531)),1,)=$B531,"VIGENTE","OBS"),IF(M$1&lt;$B531,"-",""))</f>
        <v/>
      </c>
      <c r="N531" s="21" t="str" cm="1">
        <f t="array" ref="N531">IFERROR(IF(VLOOKUP(N$1,_xlfn.UNIQUE(_xlfn._xlws.FILTER(ARQUIVOS[REVISÃO],ARQUIVOS[DOCUMENTO]='MATRIZ DE REVISÃO'!$A531)),1,)=$B531,"VIGENTE","OBS"),IF(N$1&lt;$B531,"-",""))</f>
        <v/>
      </c>
      <c r="O531" s="22" t="str" cm="1">
        <f t="array" ref="O531">IFERROR(IF(VLOOKUP(O$1,_xlfn.UNIQUE(_xlfn._xlws.FILTER(ARQUIVOS[REVISÃO],ARQUIVOS[DOCUMENTO]='MATRIZ DE REVISÃO'!$A531)),1,)=$B531,"VIGENTE","OBS"),IF(O$1&lt;$B531,"-",""))</f>
        <v/>
      </c>
      <c r="P531" t="str" cm="1">
        <f t="array" ref="P531">IFERROR(IF(VLOOKUP(P$1,_xlfn.UNIQUE(_xlfn._xlws.FILTER(ARQUIVOS[REVISÃO],ARQUIVOS[DOCUMENTO]='MATRIZ DE REVISÃO'!$A531)),1,)=$B531,"VIGENTE","OBS"),IF(P$1&lt;$B531,"-",""))</f>
        <v/>
      </c>
      <c r="Q531" t="str" cm="1">
        <f t="array" ref="Q531">IFERROR(IF(VLOOKUP(Q$1,_xlfn.UNIQUE(_xlfn._xlws.FILTER(ARQUIVOS[REVISÃO],ARQUIVOS[DOCUMENTO]='MATRIZ DE REVISÃO'!$A531)),1,)=$B531,"VIGENTE","OBS"),IF(Q$1&lt;$B531,"-",""))</f>
        <v/>
      </c>
      <c r="R531" t="str" cm="1">
        <f t="array" ref="R531">IFERROR(IF(VLOOKUP(R$1,_xlfn.UNIQUE(_xlfn._xlws.FILTER(ARQUIVOS[REVISÃO],ARQUIVOS[DOCUMENTO]='MATRIZ DE REVISÃO'!$A531)),1,)=$B531,"VIGENTE","OBS"),IF(R$1&lt;$B531,"-",""))</f>
        <v/>
      </c>
      <c r="S531" t="str" cm="1">
        <f t="array" ref="S531">IFERROR(IF(VLOOKUP(S$1,_xlfn.UNIQUE(_xlfn._xlws.FILTER(ARQUIVOS[REVISÃO],ARQUIVOS[DOCUMENTO]='MATRIZ DE REVISÃO'!$A531)),1,)=$B531,"VIGENTE","OBS"),IF(S$1&lt;$B531,"-",""))</f>
        <v/>
      </c>
    </row>
    <row r="532" spans="1:19" x14ac:dyDescent="0.3">
      <c r="A532" s="16" t="s">
        <v>3494</v>
      </c>
      <c r="B532" s="17" t="str">
        <f>_xlfn.XLOOKUP(A532,LD_01[DOCUMENTO],LD_01[REVISÃO])</f>
        <v>R01</v>
      </c>
      <c r="C532" s="17" t="s">
        <v>4321</v>
      </c>
      <c r="D532" s="21" t="str" cm="1">
        <f t="array" ref="D532">IFERROR(IF(VLOOKUP(D$1,_xlfn.UNIQUE(_xlfn._xlws.FILTER(ARQUIVOS[REVISÃO],ARQUIVOS[DOCUMENTO]='MATRIZ DE REVISÃO'!$A532)),1,)=$B532,"VIGENTE","OBS"),IF(D$1&lt;$B532,"-",""))</f>
        <v>-</v>
      </c>
      <c r="E532" s="21" t="str" cm="1">
        <f t="array" ref="E532">IFERROR(IF(VLOOKUP(E$1,_xlfn.UNIQUE(_xlfn._xlws.FILTER(ARQUIVOS[REVISÃO],ARQUIVOS[DOCUMENTO]='MATRIZ DE REVISÃO'!$A532)),1,)=$B532,"VIGENTE","OBS"),IF(E$1&lt;$B532,"-",""))</f>
        <v>VIGENTE</v>
      </c>
      <c r="F532" s="21" t="str" cm="1">
        <f t="array" ref="F532">IFERROR(IF(VLOOKUP(F$1,_xlfn.UNIQUE(_xlfn._xlws.FILTER(ARQUIVOS[REVISÃO],ARQUIVOS[DOCUMENTO]='MATRIZ DE REVISÃO'!$A532)),1,)=$B532,"VIGENTE","OBS"),IF(F$1&lt;$B532,"-",""))</f>
        <v/>
      </c>
      <c r="G532" s="21" t="str" cm="1">
        <f t="array" ref="G532">IFERROR(IF(VLOOKUP(G$1,_xlfn.UNIQUE(_xlfn._xlws.FILTER(ARQUIVOS[REVISÃO],ARQUIVOS[DOCUMENTO]='MATRIZ DE REVISÃO'!$A532)),1,)=$B532,"VIGENTE","OBS"),IF(G$1&lt;$B532,"-",""))</f>
        <v/>
      </c>
      <c r="H532" s="21" t="str" cm="1">
        <f t="array" ref="H532">IFERROR(IF(VLOOKUP(H$1,_xlfn.UNIQUE(_xlfn._xlws.FILTER(ARQUIVOS[REVISÃO],ARQUIVOS[DOCUMENTO]='MATRIZ DE REVISÃO'!$A532)),1,)=$B532,"VIGENTE","OBS"),IF(H$1&lt;$B532,"-",""))</f>
        <v/>
      </c>
      <c r="I532" s="21" t="str" cm="1">
        <f t="array" ref="I532">IFERROR(IF(VLOOKUP(I$1,_xlfn.UNIQUE(_xlfn._xlws.FILTER(ARQUIVOS[REVISÃO],ARQUIVOS[DOCUMENTO]='MATRIZ DE REVISÃO'!$A532)),1,)=$B532,"VIGENTE","OBS"),IF(I$1&lt;$B532,"-",""))</f>
        <v/>
      </c>
      <c r="J532" s="21" t="str" cm="1">
        <f t="array" ref="J532">IFERROR(IF(VLOOKUP(J$1,_xlfn.UNIQUE(_xlfn._xlws.FILTER(ARQUIVOS[REVISÃO],ARQUIVOS[DOCUMENTO]='MATRIZ DE REVISÃO'!$A532)),1,)=$B532,"VIGENTE","OBS"),IF(J$1&lt;$B532,"-",""))</f>
        <v/>
      </c>
      <c r="K532" s="21" t="str" cm="1">
        <f t="array" ref="K532">IFERROR(IF(VLOOKUP(K$1,_xlfn.UNIQUE(_xlfn._xlws.FILTER(ARQUIVOS[REVISÃO],ARQUIVOS[DOCUMENTO]='MATRIZ DE REVISÃO'!$A532)),1,)=$B532,"VIGENTE","OBS"),IF(K$1&lt;$B532,"-",""))</f>
        <v/>
      </c>
      <c r="L532" s="21" t="str" cm="1">
        <f t="array" ref="L532">IFERROR(IF(VLOOKUP(L$1,_xlfn.UNIQUE(_xlfn._xlws.FILTER(ARQUIVOS[REVISÃO],ARQUIVOS[DOCUMENTO]='MATRIZ DE REVISÃO'!$A532)),1,)=$B532,"VIGENTE","OBS"),IF(L$1&lt;$B532,"-",""))</f>
        <v/>
      </c>
      <c r="M532" s="21" t="str" cm="1">
        <f t="array" ref="M532">IFERROR(IF(VLOOKUP(M$1,_xlfn.UNIQUE(_xlfn._xlws.FILTER(ARQUIVOS[REVISÃO],ARQUIVOS[DOCUMENTO]='MATRIZ DE REVISÃO'!$A532)),1,)=$B532,"VIGENTE","OBS"),IF(M$1&lt;$B532,"-",""))</f>
        <v/>
      </c>
      <c r="N532" s="21" t="str" cm="1">
        <f t="array" ref="N532">IFERROR(IF(VLOOKUP(N$1,_xlfn.UNIQUE(_xlfn._xlws.FILTER(ARQUIVOS[REVISÃO],ARQUIVOS[DOCUMENTO]='MATRIZ DE REVISÃO'!$A532)),1,)=$B532,"VIGENTE","OBS"),IF(N$1&lt;$B532,"-",""))</f>
        <v/>
      </c>
      <c r="O532" s="22" t="str" cm="1">
        <f t="array" ref="O532">IFERROR(IF(VLOOKUP(O$1,_xlfn.UNIQUE(_xlfn._xlws.FILTER(ARQUIVOS[REVISÃO],ARQUIVOS[DOCUMENTO]='MATRIZ DE REVISÃO'!$A532)),1,)=$B532,"VIGENTE","OBS"),IF(O$1&lt;$B532,"-",""))</f>
        <v/>
      </c>
      <c r="P532" t="str" cm="1">
        <f t="array" ref="P532">IFERROR(IF(VLOOKUP(P$1,_xlfn.UNIQUE(_xlfn._xlws.FILTER(ARQUIVOS[REVISÃO],ARQUIVOS[DOCUMENTO]='MATRIZ DE REVISÃO'!$A532)),1,)=$B532,"VIGENTE","OBS"),IF(P$1&lt;$B532,"-",""))</f>
        <v/>
      </c>
      <c r="Q532" t="str" cm="1">
        <f t="array" ref="Q532">IFERROR(IF(VLOOKUP(Q$1,_xlfn.UNIQUE(_xlfn._xlws.FILTER(ARQUIVOS[REVISÃO],ARQUIVOS[DOCUMENTO]='MATRIZ DE REVISÃO'!$A532)),1,)=$B532,"VIGENTE","OBS"),IF(Q$1&lt;$B532,"-",""))</f>
        <v/>
      </c>
      <c r="R532" t="str" cm="1">
        <f t="array" ref="R532">IFERROR(IF(VLOOKUP(R$1,_xlfn.UNIQUE(_xlfn._xlws.FILTER(ARQUIVOS[REVISÃO],ARQUIVOS[DOCUMENTO]='MATRIZ DE REVISÃO'!$A532)),1,)=$B532,"VIGENTE","OBS"),IF(R$1&lt;$B532,"-",""))</f>
        <v/>
      </c>
      <c r="S532" t="str" cm="1">
        <f t="array" ref="S532">IFERROR(IF(VLOOKUP(S$1,_xlfn.UNIQUE(_xlfn._xlws.FILTER(ARQUIVOS[REVISÃO],ARQUIVOS[DOCUMENTO]='MATRIZ DE REVISÃO'!$A532)),1,)=$B532,"VIGENTE","OBS"),IF(S$1&lt;$B532,"-",""))</f>
        <v/>
      </c>
    </row>
    <row r="533" spans="1:19" x14ac:dyDescent="0.3">
      <c r="A533" s="16" t="s">
        <v>3495</v>
      </c>
      <c r="B533" s="17" t="str">
        <f>_xlfn.XLOOKUP(A533,LD_01[DOCUMENTO],LD_01[REVISÃO])</f>
        <v>R01</v>
      </c>
      <c r="C533" s="17" t="s">
        <v>4321</v>
      </c>
      <c r="D533" s="21" t="str" cm="1">
        <f t="array" ref="D533">IFERROR(IF(VLOOKUP(D$1,_xlfn.UNIQUE(_xlfn._xlws.FILTER(ARQUIVOS[REVISÃO],ARQUIVOS[DOCUMENTO]='MATRIZ DE REVISÃO'!$A533)),1,)=$B533,"VIGENTE","OBS"),IF(D$1&lt;$B533,"-",""))</f>
        <v>-</v>
      </c>
      <c r="E533" s="21" t="str" cm="1">
        <f t="array" ref="E533">IFERROR(IF(VLOOKUP(E$1,_xlfn.UNIQUE(_xlfn._xlws.FILTER(ARQUIVOS[REVISÃO],ARQUIVOS[DOCUMENTO]='MATRIZ DE REVISÃO'!$A533)),1,)=$B533,"VIGENTE","OBS"),IF(E$1&lt;$B533,"-",""))</f>
        <v>VIGENTE</v>
      </c>
      <c r="F533" s="21" t="str" cm="1">
        <f t="array" ref="F533">IFERROR(IF(VLOOKUP(F$1,_xlfn.UNIQUE(_xlfn._xlws.FILTER(ARQUIVOS[REVISÃO],ARQUIVOS[DOCUMENTO]='MATRIZ DE REVISÃO'!$A533)),1,)=$B533,"VIGENTE","OBS"),IF(F$1&lt;$B533,"-",""))</f>
        <v/>
      </c>
      <c r="G533" s="21" t="str" cm="1">
        <f t="array" ref="G533">IFERROR(IF(VLOOKUP(G$1,_xlfn.UNIQUE(_xlfn._xlws.FILTER(ARQUIVOS[REVISÃO],ARQUIVOS[DOCUMENTO]='MATRIZ DE REVISÃO'!$A533)),1,)=$B533,"VIGENTE","OBS"),IF(G$1&lt;$B533,"-",""))</f>
        <v/>
      </c>
      <c r="H533" s="21" t="str" cm="1">
        <f t="array" ref="H533">IFERROR(IF(VLOOKUP(H$1,_xlfn.UNIQUE(_xlfn._xlws.FILTER(ARQUIVOS[REVISÃO],ARQUIVOS[DOCUMENTO]='MATRIZ DE REVISÃO'!$A533)),1,)=$B533,"VIGENTE","OBS"),IF(H$1&lt;$B533,"-",""))</f>
        <v/>
      </c>
      <c r="I533" s="21" t="str" cm="1">
        <f t="array" ref="I533">IFERROR(IF(VLOOKUP(I$1,_xlfn.UNIQUE(_xlfn._xlws.FILTER(ARQUIVOS[REVISÃO],ARQUIVOS[DOCUMENTO]='MATRIZ DE REVISÃO'!$A533)),1,)=$B533,"VIGENTE","OBS"),IF(I$1&lt;$B533,"-",""))</f>
        <v/>
      </c>
      <c r="J533" s="21" t="str" cm="1">
        <f t="array" ref="J533">IFERROR(IF(VLOOKUP(J$1,_xlfn.UNIQUE(_xlfn._xlws.FILTER(ARQUIVOS[REVISÃO],ARQUIVOS[DOCUMENTO]='MATRIZ DE REVISÃO'!$A533)),1,)=$B533,"VIGENTE","OBS"),IF(J$1&lt;$B533,"-",""))</f>
        <v/>
      </c>
      <c r="K533" s="21" t="str" cm="1">
        <f t="array" ref="K533">IFERROR(IF(VLOOKUP(K$1,_xlfn.UNIQUE(_xlfn._xlws.FILTER(ARQUIVOS[REVISÃO],ARQUIVOS[DOCUMENTO]='MATRIZ DE REVISÃO'!$A533)),1,)=$B533,"VIGENTE","OBS"),IF(K$1&lt;$B533,"-",""))</f>
        <v/>
      </c>
      <c r="L533" s="21" t="str" cm="1">
        <f t="array" ref="L533">IFERROR(IF(VLOOKUP(L$1,_xlfn.UNIQUE(_xlfn._xlws.FILTER(ARQUIVOS[REVISÃO],ARQUIVOS[DOCUMENTO]='MATRIZ DE REVISÃO'!$A533)),1,)=$B533,"VIGENTE","OBS"),IF(L$1&lt;$B533,"-",""))</f>
        <v/>
      </c>
      <c r="M533" s="21" t="str" cm="1">
        <f t="array" ref="M533">IFERROR(IF(VLOOKUP(M$1,_xlfn.UNIQUE(_xlfn._xlws.FILTER(ARQUIVOS[REVISÃO],ARQUIVOS[DOCUMENTO]='MATRIZ DE REVISÃO'!$A533)),1,)=$B533,"VIGENTE","OBS"),IF(M$1&lt;$B533,"-",""))</f>
        <v/>
      </c>
      <c r="N533" s="21" t="str" cm="1">
        <f t="array" ref="N533">IFERROR(IF(VLOOKUP(N$1,_xlfn.UNIQUE(_xlfn._xlws.FILTER(ARQUIVOS[REVISÃO],ARQUIVOS[DOCUMENTO]='MATRIZ DE REVISÃO'!$A533)),1,)=$B533,"VIGENTE","OBS"),IF(N$1&lt;$B533,"-",""))</f>
        <v/>
      </c>
      <c r="O533" s="22" t="str" cm="1">
        <f t="array" ref="O533">IFERROR(IF(VLOOKUP(O$1,_xlfn.UNIQUE(_xlfn._xlws.FILTER(ARQUIVOS[REVISÃO],ARQUIVOS[DOCUMENTO]='MATRIZ DE REVISÃO'!$A533)),1,)=$B533,"VIGENTE","OBS"),IF(O$1&lt;$B533,"-",""))</f>
        <v/>
      </c>
      <c r="P533" t="str" cm="1">
        <f t="array" ref="P533">IFERROR(IF(VLOOKUP(P$1,_xlfn.UNIQUE(_xlfn._xlws.FILTER(ARQUIVOS[REVISÃO],ARQUIVOS[DOCUMENTO]='MATRIZ DE REVISÃO'!$A533)),1,)=$B533,"VIGENTE","OBS"),IF(P$1&lt;$B533,"-",""))</f>
        <v/>
      </c>
      <c r="Q533" t="str" cm="1">
        <f t="array" ref="Q533">IFERROR(IF(VLOOKUP(Q$1,_xlfn.UNIQUE(_xlfn._xlws.FILTER(ARQUIVOS[REVISÃO],ARQUIVOS[DOCUMENTO]='MATRIZ DE REVISÃO'!$A533)),1,)=$B533,"VIGENTE","OBS"),IF(Q$1&lt;$B533,"-",""))</f>
        <v/>
      </c>
      <c r="R533" t="str" cm="1">
        <f t="array" ref="R533">IFERROR(IF(VLOOKUP(R$1,_xlfn.UNIQUE(_xlfn._xlws.FILTER(ARQUIVOS[REVISÃO],ARQUIVOS[DOCUMENTO]='MATRIZ DE REVISÃO'!$A533)),1,)=$B533,"VIGENTE","OBS"),IF(R$1&lt;$B533,"-",""))</f>
        <v/>
      </c>
      <c r="S533" t="str" cm="1">
        <f t="array" ref="S533">IFERROR(IF(VLOOKUP(S$1,_xlfn.UNIQUE(_xlfn._xlws.FILTER(ARQUIVOS[REVISÃO],ARQUIVOS[DOCUMENTO]='MATRIZ DE REVISÃO'!$A533)),1,)=$B533,"VIGENTE","OBS"),IF(S$1&lt;$B533,"-",""))</f>
        <v/>
      </c>
    </row>
    <row r="534" spans="1:19" x14ac:dyDescent="0.3">
      <c r="A534" s="16" t="s">
        <v>3496</v>
      </c>
      <c r="B534" s="17" t="str">
        <f>_xlfn.XLOOKUP(A534,LD_01[DOCUMENTO],LD_01[REVISÃO])</f>
        <v>R01</v>
      </c>
      <c r="C534" s="17" t="s">
        <v>4321</v>
      </c>
      <c r="D534" s="21" t="str" cm="1">
        <f t="array" ref="D534">IFERROR(IF(VLOOKUP(D$1,_xlfn.UNIQUE(_xlfn._xlws.FILTER(ARQUIVOS[REVISÃO],ARQUIVOS[DOCUMENTO]='MATRIZ DE REVISÃO'!$A534)),1,)=$B534,"VIGENTE","OBS"),IF(D$1&lt;$B534,"-",""))</f>
        <v>-</v>
      </c>
      <c r="E534" s="21" t="str" cm="1">
        <f t="array" ref="E534">IFERROR(IF(VLOOKUP(E$1,_xlfn.UNIQUE(_xlfn._xlws.FILTER(ARQUIVOS[REVISÃO],ARQUIVOS[DOCUMENTO]='MATRIZ DE REVISÃO'!$A534)),1,)=$B534,"VIGENTE","OBS"),IF(E$1&lt;$B534,"-",""))</f>
        <v>VIGENTE</v>
      </c>
      <c r="F534" s="21" t="str" cm="1">
        <f t="array" ref="F534">IFERROR(IF(VLOOKUP(F$1,_xlfn.UNIQUE(_xlfn._xlws.FILTER(ARQUIVOS[REVISÃO],ARQUIVOS[DOCUMENTO]='MATRIZ DE REVISÃO'!$A534)),1,)=$B534,"VIGENTE","OBS"),IF(F$1&lt;$B534,"-",""))</f>
        <v/>
      </c>
      <c r="G534" s="21" t="str" cm="1">
        <f t="array" ref="G534">IFERROR(IF(VLOOKUP(G$1,_xlfn.UNIQUE(_xlfn._xlws.FILTER(ARQUIVOS[REVISÃO],ARQUIVOS[DOCUMENTO]='MATRIZ DE REVISÃO'!$A534)),1,)=$B534,"VIGENTE","OBS"),IF(G$1&lt;$B534,"-",""))</f>
        <v/>
      </c>
      <c r="H534" s="21" t="str" cm="1">
        <f t="array" ref="H534">IFERROR(IF(VLOOKUP(H$1,_xlfn.UNIQUE(_xlfn._xlws.FILTER(ARQUIVOS[REVISÃO],ARQUIVOS[DOCUMENTO]='MATRIZ DE REVISÃO'!$A534)),1,)=$B534,"VIGENTE","OBS"),IF(H$1&lt;$B534,"-",""))</f>
        <v/>
      </c>
      <c r="I534" s="21" t="str" cm="1">
        <f t="array" ref="I534">IFERROR(IF(VLOOKUP(I$1,_xlfn.UNIQUE(_xlfn._xlws.FILTER(ARQUIVOS[REVISÃO],ARQUIVOS[DOCUMENTO]='MATRIZ DE REVISÃO'!$A534)),1,)=$B534,"VIGENTE","OBS"),IF(I$1&lt;$B534,"-",""))</f>
        <v/>
      </c>
      <c r="J534" s="21" t="str" cm="1">
        <f t="array" ref="J534">IFERROR(IF(VLOOKUP(J$1,_xlfn.UNIQUE(_xlfn._xlws.FILTER(ARQUIVOS[REVISÃO],ARQUIVOS[DOCUMENTO]='MATRIZ DE REVISÃO'!$A534)),1,)=$B534,"VIGENTE","OBS"),IF(J$1&lt;$B534,"-",""))</f>
        <v/>
      </c>
      <c r="K534" s="21" t="str" cm="1">
        <f t="array" ref="K534">IFERROR(IF(VLOOKUP(K$1,_xlfn.UNIQUE(_xlfn._xlws.FILTER(ARQUIVOS[REVISÃO],ARQUIVOS[DOCUMENTO]='MATRIZ DE REVISÃO'!$A534)),1,)=$B534,"VIGENTE","OBS"),IF(K$1&lt;$B534,"-",""))</f>
        <v/>
      </c>
      <c r="L534" s="21" t="str" cm="1">
        <f t="array" ref="L534">IFERROR(IF(VLOOKUP(L$1,_xlfn.UNIQUE(_xlfn._xlws.FILTER(ARQUIVOS[REVISÃO],ARQUIVOS[DOCUMENTO]='MATRIZ DE REVISÃO'!$A534)),1,)=$B534,"VIGENTE","OBS"),IF(L$1&lt;$B534,"-",""))</f>
        <v/>
      </c>
      <c r="M534" s="21" t="str" cm="1">
        <f t="array" ref="M534">IFERROR(IF(VLOOKUP(M$1,_xlfn.UNIQUE(_xlfn._xlws.FILTER(ARQUIVOS[REVISÃO],ARQUIVOS[DOCUMENTO]='MATRIZ DE REVISÃO'!$A534)),1,)=$B534,"VIGENTE","OBS"),IF(M$1&lt;$B534,"-",""))</f>
        <v/>
      </c>
      <c r="N534" s="21" t="str" cm="1">
        <f t="array" ref="N534">IFERROR(IF(VLOOKUP(N$1,_xlfn.UNIQUE(_xlfn._xlws.FILTER(ARQUIVOS[REVISÃO],ARQUIVOS[DOCUMENTO]='MATRIZ DE REVISÃO'!$A534)),1,)=$B534,"VIGENTE","OBS"),IF(N$1&lt;$B534,"-",""))</f>
        <v/>
      </c>
      <c r="O534" s="22" t="str" cm="1">
        <f t="array" ref="O534">IFERROR(IF(VLOOKUP(O$1,_xlfn.UNIQUE(_xlfn._xlws.FILTER(ARQUIVOS[REVISÃO],ARQUIVOS[DOCUMENTO]='MATRIZ DE REVISÃO'!$A534)),1,)=$B534,"VIGENTE","OBS"),IF(O$1&lt;$B534,"-",""))</f>
        <v/>
      </c>
      <c r="P534" t="str" cm="1">
        <f t="array" ref="P534">IFERROR(IF(VLOOKUP(P$1,_xlfn.UNIQUE(_xlfn._xlws.FILTER(ARQUIVOS[REVISÃO],ARQUIVOS[DOCUMENTO]='MATRIZ DE REVISÃO'!$A534)),1,)=$B534,"VIGENTE","OBS"),IF(P$1&lt;$B534,"-",""))</f>
        <v/>
      </c>
      <c r="Q534" t="str" cm="1">
        <f t="array" ref="Q534">IFERROR(IF(VLOOKUP(Q$1,_xlfn.UNIQUE(_xlfn._xlws.FILTER(ARQUIVOS[REVISÃO],ARQUIVOS[DOCUMENTO]='MATRIZ DE REVISÃO'!$A534)),1,)=$B534,"VIGENTE","OBS"),IF(Q$1&lt;$B534,"-",""))</f>
        <v/>
      </c>
      <c r="R534" t="str" cm="1">
        <f t="array" ref="R534">IFERROR(IF(VLOOKUP(R$1,_xlfn.UNIQUE(_xlfn._xlws.FILTER(ARQUIVOS[REVISÃO],ARQUIVOS[DOCUMENTO]='MATRIZ DE REVISÃO'!$A534)),1,)=$B534,"VIGENTE","OBS"),IF(R$1&lt;$B534,"-",""))</f>
        <v/>
      </c>
      <c r="S534" t="str" cm="1">
        <f t="array" ref="S534">IFERROR(IF(VLOOKUP(S$1,_xlfn.UNIQUE(_xlfn._xlws.FILTER(ARQUIVOS[REVISÃO],ARQUIVOS[DOCUMENTO]='MATRIZ DE REVISÃO'!$A534)),1,)=$B534,"VIGENTE","OBS"),IF(S$1&lt;$B534,"-",""))</f>
        <v/>
      </c>
    </row>
    <row r="535" spans="1:19" x14ac:dyDescent="0.3">
      <c r="A535" s="16" t="s">
        <v>3497</v>
      </c>
      <c r="B535" s="17" t="str">
        <f>_xlfn.XLOOKUP(A535,LD_01[DOCUMENTO],LD_01[REVISÃO])</f>
        <v>R01</v>
      </c>
      <c r="C535" s="17" t="s">
        <v>4321</v>
      </c>
      <c r="D535" s="21" t="str" cm="1">
        <f t="array" ref="D535">IFERROR(IF(VLOOKUP(D$1,_xlfn.UNIQUE(_xlfn._xlws.FILTER(ARQUIVOS[REVISÃO],ARQUIVOS[DOCUMENTO]='MATRIZ DE REVISÃO'!$A535)),1,)=$B535,"VIGENTE","OBS"),IF(D$1&lt;$B535,"-",""))</f>
        <v>-</v>
      </c>
      <c r="E535" s="21" t="str" cm="1">
        <f t="array" ref="E535">IFERROR(IF(VLOOKUP(E$1,_xlfn.UNIQUE(_xlfn._xlws.FILTER(ARQUIVOS[REVISÃO],ARQUIVOS[DOCUMENTO]='MATRIZ DE REVISÃO'!$A535)),1,)=$B535,"VIGENTE","OBS"),IF(E$1&lt;$B535,"-",""))</f>
        <v>VIGENTE</v>
      </c>
      <c r="F535" s="21" t="str" cm="1">
        <f t="array" ref="F535">IFERROR(IF(VLOOKUP(F$1,_xlfn.UNIQUE(_xlfn._xlws.FILTER(ARQUIVOS[REVISÃO],ARQUIVOS[DOCUMENTO]='MATRIZ DE REVISÃO'!$A535)),1,)=$B535,"VIGENTE","OBS"),IF(F$1&lt;$B535,"-",""))</f>
        <v/>
      </c>
      <c r="G535" s="21" t="str" cm="1">
        <f t="array" ref="G535">IFERROR(IF(VLOOKUP(G$1,_xlfn.UNIQUE(_xlfn._xlws.FILTER(ARQUIVOS[REVISÃO],ARQUIVOS[DOCUMENTO]='MATRIZ DE REVISÃO'!$A535)),1,)=$B535,"VIGENTE","OBS"),IF(G$1&lt;$B535,"-",""))</f>
        <v/>
      </c>
      <c r="H535" s="21" t="str" cm="1">
        <f t="array" ref="H535">IFERROR(IF(VLOOKUP(H$1,_xlfn.UNIQUE(_xlfn._xlws.FILTER(ARQUIVOS[REVISÃO],ARQUIVOS[DOCUMENTO]='MATRIZ DE REVISÃO'!$A535)),1,)=$B535,"VIGENTE","OBS"),IF(H$1&lt;$B535,"-",""))</f>
        <v/>
      </c>
      <c r="I535" s="21" t="str" cm="1">
        <f t="array" ref="I535">IFERROR(IF(VLOOKUP(I$1,_xlfn.UNIQUE(_xlfn._xlws.FILTER(ARQUIVOS[REVISÃO],ARQUIVOS[DOCUMENTO]='MATRIZ DE REVISÃO'!$A535)),1,)=$B535,"VIGENTE","OBS"),IF(I$1&lt;$B535,"-",""))</f>
        <v/>
      </c>
      <c r="J535" s="21" t="str" cm="1">
        <f t="array" ref="J535">IFERROR(IF(VLOOKUP(J$1,_xlfn.UNIQUE(_xlfn._xlws.FILTER(ARQUIVOS[REVISÃO],ARQUIVOS[DOCUMENTO]='MATRIZ DE REVISÃO'!$A535)),1,)=$B535,"VIGENTE","OBS"),IF(J$1&lt;$B535,"-",""))</f>
        <v/>
      </c>
      <c r="K535" s="21" t="str" cm="1">
        <f t="array" ref="K535">IFERROR(IF(VLOOKUP(K$1,_xlfn.UNIQUE(_xlfn._xlws.FILTER(ARQUIVOS[REVISÃO],ARQUIVOS[DOCUMENTO]='MATRIZ DE REVISÃO'!$A535)),1,)=$B535,"VIGENTE","OBS"),IF(K$1&lt;$B535,"-",""))</f>
        <v/>
      </c>
      <c r="L535" s="21" t="str" cm="1">
        <f t="array" ref="L535">IFERROR(IF(VLOOKUP(L$1,_xlfn.UNIQUE(_xlfn._xlws.FILTER(ARQUIVOS[REVISÃO],ARQUIVOS[DOCUMENTO]='MATRIZ DE REVISÃO'!$A535)),1,)=$B535,"VIGENTE","OBS"),IF(L$1&lt;$B535,"-",""))</f>
        <v/>
      </c>
      <c r="M535" s="21" t="str" cm="1">
        <f t="array" ref="M535">IFERROR(IF(VLOOKUP(M$1,_xlfn.UNIQUE(_xlfn._xlws.FILTER(ARQUIVOS[REVISÃO],ARQUIVOS[DOCUMENTO]='MATRIZ DE REVISÃO'!$A535)),1,)=$B535,"VIGENTE","OBS"),IF(M$1&lt;$B535,"-",""))</f>
        <v/>
      </c>
      <c r="N535" s="21" t="str" cm="1">
        <f t="array" ref="N535">IFERROR(IF(VLOOKUP(N$1,_xlfn.UNIQUE(_xlfn._xlws.FILTER(ARQUIVOS[REVISÃO],ARQUIVOS[DOCUMENTO]='MATRIZ DE REVISÃO'!$A535)),1,)=$B535,"VIGENTE","OBS"),IF(N$1&lt;$B535,"-",""))</f>
        <v/>
      </c>
      <c r="O535" s="22" t="str" cm="1">
        <f t="array" ref="O535">IFERROR(IF(VLOOKUP(O$1,_xlfn.UNIQUE(_xlfn._xlws.FILTER(ARQUIVOS[REVISÃO],ARQUIVOS[DOCUMENTO]='MATRIZ DE REVISÃO'!$A535)),1,)=$B535,"VIGENTE","OBS"),IF(O$1&lt;$B535,"-",""))</f>
        <v/>
      </c>
      <c r="P535" t="str" cm="1">
        <f t="array" ref="P535">IFERROR(IF(VLOOKUP(P$1,_xlfn.UNIQUE(_xlfn._xlws.FILTER(ARQUIVOS[REVISÃO],ARQUIVOS[DOCUMENTO]='MATRIZ DE REVISÃO'!$A535)),1,)=$B535,"VIGENTE","OBS"),IF(P$1&lt;$B535,"-",""))</f>
        <v/>
      </c>
      <c r="Q535" t="str" cm="1">
        <f t="array" ref="Q535">IFERROR(IF(VLOOKUP(Q$1,_xlfn.UNIQUE(_xlfn._xlws.FILTER(ARQUIVOS[REVISÃO],ARQUIVOS[DOCUMENTO]='MATRIZ DE REVISÃO'!$A535)),1,)=$B535,"VIGENTE","OBS"),IF(Q$1&lt;$B535,"-",""))</f>
        <v/>
      </c>
      <c r="R535" t="str" cm="1">
        <f t="array" ref="R535">IFERROR(IF(VLOOKUP(R$1,_xlfn.UNIQUE(_xlfn._xlws.FILTER(ARQUIVOS[REVISÃO],ARQUIVOS[DOCUMENTO]='MATRIZ DE REVISÃO'!$A535)),1,)=$B535,"VIGENTE","OBS"),IF(R$1&lt;$B535,"-",""))</f>
        <v/>
      </c>
      <c r="S535" t="str" cm="1">
        <f t="array" ref="S535">IFERROR(IF(VLOOKUP(S$1,_xlfn.UNIQUE(_xlfn._xlws.FILTER(ARQUIVOS[REVISÃO],ARQUIVOS[DOCUMENTO]='MATRIZ DE REVISÃO'!$A535)),1,)=$B535,"VIGENTE","OBS"),IF(S$1&lt;$B535,"-",""))</f>
        <v/>
      </c>
    </row>
    <row r="536" spans="1:19" x14ac:dyDescent="0.3">
      <c r="A536" s="16" t="s">
        <v>3498</v>
      </c>
      <c r="B536" s="17" t="str">
        <f>_xlfn.XLOOKUP(A536,LD_01[DOCUMENTO],LD_01[REVISÃO])</f>
        <v>R00</v>
      </c>
      <c r="C536" s="17" t="s">
        <v>4321</v>
      </c>
      <c r="D536" s="21" t="str" cm="1">
        <f t="array" ref="D536">IFERROR(IF(VLOOKUP(D$1,_xlfn.UNIQUE(_xlfn._xlws.FILTER(ARQUIVOS[REVISÃO],ARQUIVOS[DOCUMENTO]='MATRIZ DE REVISÃO'!$A536)),1,)=$B536,"VIGENTE","OBS"),IF(D$1&lt;$B536,"-",""))</f>
        <v>VIGENTE</v>
      </c>
      <c r="E536" s="21" t="str" cm="1">
        <f t="array" ref="E536">IFERROR(IF(VLOOKUP(E$1,_xlfn.UNIQUE(_xlfn._xlws.FILTER(ARQUIVOS[REVISÃO],ARQUIVOS[DOCUMENTO]='MATRIZ DE REVISÃO'!$A536)),1,)=$B536,"VIGENTE","OBS"),IF(E$1&lt;$B536,"-",""))</f>
        <v/>
      </c>
      <c r="F536" s="21" t="str" cm="1">
        <f t="array" ref="F536">IFERROR(IF(VLOOKUP(F$1,_xlfn.UNIQUE(_xlfn._xlws.FILTER(ARQUIVOS[REVISÃO],ARQUIVOS[DOCUMENTO]='MATRIZ DE REVISÃO'!$A536)),1,)=$B536,"VIGENTE","OBS"),IF(F$1&lt;$B536,"-",""))</f>
        <v/>
      </c>
      <c r="G536" s="21" t="str" cm="1">
        <f t="array" ref="G536">IFERROR(IF(VLOOKUP(G$1,_xlfn.UNIQUE(_xlfn._xlws.FILTER(ARQUIVOS[REVISÃO],ARQUIVOS[DOCUMENTO]='MATRIZ DE REVISÃO'!$A536)),1,)=$B536,"VIGENTE","OBS"),IF(G$1&lt;$B536,"-",""))</f>
        <v/>
      </c>
      <c r="H536" s="21" t="str" cm="1">
        <f t="array" ref="H536">IFERROR(IF(VLOOKUP(H$1,_xlfn.UNIQUE(_xlfn._xlws.FILTER(ARQUIVOS[REVISÃO],ARQUIVOS[DOCUMENTO]='MATRIZ DE REVISÃO'!$A536)),1,)=$B536,"VIGENTE","OBS"),IF(H$1&lt;$B536,"-",""))</f>
        <v/>
      </c>
      <c r="I536" s="21" t="str" cm="1">
        <f t="array" ref="I536">IFERROR(IF(VLOOKUP(I$1,_xlfn.UNIQUE(_xlfn._xlws.FILTER(ARQUIVOS[REVISÃO],ARQUIVOS[DOCUMENTO]='MATRIZ DE REVISÃO'!$A536)),1,)=$B536,"VIGENTE","OBS"),IF(I$1&lt;$B536,"-",""))</f>
        <v/>
      </c>
      <c r="J536" s="21" t="str" cm="1">
        <f t="array" ref="J536">IFERROR(IF(VLOOKUP(J$1,_xlfn.UNIQUE(_xlfn._xlws.FILTER(ARQUIVOS[REVISÃO],ARQUIVOS[DOCUMENTO]='MATRIZ DE REVISÃO'!$A536)),1,)=$B536,"VIGENTE","OBS"),IF(J$1&lt;$B536,"-",""))</f>
        <v/>
      </c>
      <c r="K536" s="21" t="str" cm="1">
        <f t="array" ref="K536">IFERROR(IF(VLOOKUP(K$1,_xlfn.UNIQUE(_xlfn._xlws.FILTER(ARQUIVOS[REVISÃO],ARQUIVOS[DOCUMENTO]='MATRIZ DE REVISÃO'!$A536)),1,)=$B536,"VIGENTE","OBS"),IF(K$1&lt;$B536,"-",""))</f>
        <v/>
      </c>
      <c r="L536" s="21" t="str" cm="1">
        <f t="array" ref="L536">IFERROR(IF(VLOOKUP(L$1,_xlfn.UNIQUE(_xlfn._xlws.FILTER(ARQUIVOS[REVISÃO],ARQUIVOS[DOCUMENTO]='MATRIZ DE REVISÃO'!$A536)),1,)=$B536,"VIGENTE","OBS"),IF(L$1&lt;$B536,"-",""))</f>
        <v/>
      </c>
      <c r="M536" s="21" t="str" cm="1">
        <f t="array" ref="M536">IFERROR(IF(VLOOKUP(M$1,_xlfn.UNIQUE(_xlfn._xlws.FILTER(ARQUIVOS[REVISÃO],ARQUIVOS[DOCUMENTO]='MATRIZ DE REVISÃO'!$A536)),1,)=$B536,"VIGENTE","OBS"),IF(M$1&lt;$B536,"-",""))</f>
        <v/>
      </c>
      <c r="N536" s="21" t="str" cm="1">
        <f t="array" ref="N536">IFERROR(IF(VLOOKUP(N$1,_xlfn.UNIQUE(_xlfn._xlws.FILTER(ARQUIVOS[REVISÃO],ARQUIVOS[DOCUMENTO]='MATRIZ DE REVISÃO'!$A536)),1,)=$B536,"VIGENTE","OBS"),IF(N$1&lt;$B536,"-",""))</f>
        <v/>
      </c>
      <c r="O536" s="22" t="str" cm="1">
        <f t="array" ref="O536">IFERROR(IF(VLOOKUP(O$1,_xlfn.UNIQUE(_xlfn._xlws.FILTER(ARQUIVOS[REVISÃO],ARQUIVOS[DOCUMENTO]='MATRIZ DE REVISÃO'!$A536)),1,)=$B536,"VIGENTE","OBS"),IF(O$1&lt;$B536,"-",""))</f>
        <v/>
      </c>
      <c r="P536" t="str" cm="1">
        <f t="array" ref="P536">IFERROR(IF(VLOOKUP(P$1,_xlfn.UNIQUE(_xlfn._xlws.FILTER(ARQUIVOS[REVISÃO],ARQUIVOS[DOCUMENTO]='MATRIZ DE REVISÃO'!$A536)),1,)=$B536,"VIGENTE","OBS"),IF(P$1&lt;$B536,"-",""))</f>
        <v/>
      </c>
      <c r="Q536" t="str" cm="1">
        <f t="array" ref="Q536">IFERROR(IF(VLOOKUP(Q$1,_xlfn.UNIQUE(_xlfn._xlws.FILTER(ARQUIVOS[REVISÃO],ARQUIVOS[DOCUMENTO]='MATRIZ DE REVISÃO'!$A536)),1,)=$B536,"VIGENTE","OBS"),IF(Q$1&lt;$B536,"-",""))</f>
        <v/>
      </c>
      <c r="R536" t="str" cm="1">
        <f t="array" ref="R536">IFERROR(IF(VLOOKUP(R$1,_xlfn.UNIQUE(_xlfn._xlws.FILTER(ARQUIVOS[REVISÃO],ARQUIVOS[DOCUMENTO]='MATRIZ DE REVISÃO'!$A536)),1,)=$B536,"VIGENTE","OBS"),IF(R$1&lt;$B536,"-",""))</f>
        <v/>
      </c>
      <c r="S536" t="str" cm="1">
        <f t="array" ref="S536">IFERROR(IF(VLOOKUP(S$1,_xlfn.UNIQUE(_xlfn._xlws.FILTER(ARQUIVOS[REVISÃO],ARQUIVOS[DOCUMENTO]='MATRIZ DE REVISÃO'!$A536)),1,)=$B536,"VIGENTE","OBS"),IF(S$1&lt;$B536,"-",""))</f>
        <v/>
      </c>
    </row>
    <row r="537" spans="1:19" x14ac:dyDescent="0.3">
      <c r="A537" s="16" t="s">
        <v>3499</v>
      </c>
      <c r="B537" s="17" t="str">
        <f>_xlfn.XLOOKUP(A537,LD_01[DOCUMENTO],LD_01[REVISÃO])</f>
        <v>R01</v>
      </c>
      <c r="C537" s="17" t="s">
        <v>4321</v>
      </c>
      <c r="D537" s="21" t="str" cm="1">
        <f t="array" ref="D537">IFERROR(IF(VLOOKUP(D$1,_xlfn.UNIQUE(_xlfn._xlws.FILTER(ARQUIVOS[REVISÃO],ARQUIVOS[DOCUMENTO]='MATRIZ DE REVISÃO'!$A537)),1,)=$B537,"VIGENTE","OBS"),IF(D$1&lt;$B537,"-",""))</f>
        <v>-</v>
      </c>
      <c r="E537" s="21" t="str" cm="1">
        <f t="array" ref="E537">IFERROR(IF(VLOOKUP(E$1,_xlfn.UNIQUE(_xlfn._xlws.FILTER(ARQUIVOS[REVISÃO],ARQUIVOS[DOCUMENTO]='MATRIZ DE REVISÃO'!$A537)),1,)=$B537,"VIGENTE","OBS"),IF(E$1&lt;$B537,"-",""))</f>
        <v>VIGENTE</v>
      </c>
      <c r="F537" s="21" t="str" cm="1">
        <f t="array" ref="F537">IFERROR(IF(VLOOKUP(F$1,_xlfn.UNIQUE(_xlfn._xlws.FILTER(ARQUIVOS[REVISÃO],ARQUIVOS[DOCUMENTO]='MATRIZ DE REVISÃO'!$A537)),1,)=$B537,"VIGENTE","OBS"),IF(F$1&lt;$B537,"-",""))</f>
        <v/>
      </c>
      <c r="G537" s="21" t="str" cm="1">
        <f t="array" ref="G537">IFERROR(IF(VLOOKUP(G$1,_xlfn.UNIQUE(_xlfn._xlws.FILTER(ARQUIVOS[REVISÃO],ARQUIVOS[DOCUMENTO]='MATRIZ DE REVISÃO'!$A537)),1,)=$B537,"VIGENTE","OBS"),IF(G$1&lt;$B537,"-",""))</f>
        <v/>
      </c>
      <c r="H537" s="21" t="str" cm="1">
        <f t="array" ref="H537">IFERROR(IF(VLOOKUP(H$1,_xlfn.UNIQUE(_xlfn._xlws.FILTER(ARQUIVOS[REVISÃO],ARQUIVOS[DOCUMENTO]='MATRIZ DE REVISÃO'!$A537)),1,)=$B537,"VIGENTE","OBS"),IF(H$1&lt;$B537,"-",""))</f>
        <v/>
      </c>
      <c r="I537" s="21" t="str" cm="1">
        <f t="array" ref="I537">IFERROR(IF(VLOOKUP(I$1,_xlfn.UNIQUE(_xlfn._xlws.FILTER(ARQUIVOS[REVISÃO],ARQUIVOS[DOCUMENTO]='MATRIZ DE REVISÃO'!$A537)),1,)=$B537,"VIGENTE","OBS"),IF(I$1&lt;$B537,"-",""))</f>
        <v/>
      </c>
      <c r="J537" s="21" t="str" cm="1">
        <f t="array" ref="J537">IFERROR(IF(VLOOKUP(J$1,_xlfn.UNIQUE(_xlfn._xlws.FILTER(ARQUIVOS[REVISÃO],ARQUIVOS[DOCUMENTO]='MATRIZ DE REVISÃO'!$A537)),1,)=$B537,"VIGENTE","OBS"),IF(J$1&lt;$B537,"-",""))</f>
        <v/>
      </c>
      <c r="K537" s="21" t="str" cm="1">
        <f t="array" ref="K537">IFERROR(IF(VLOOKUP(K$1,_xlfn.UNIQUE(_xlfn._xlws.FILTER(ARQUIVOS[REVISÃO],ARQUIVOS[DOCUMENTO]='MATRIZ DE REVISÃO'!$A537)),1,)=$B537,"VIGENTE","OBS"),IF(K$1&lt;$B537,"-",""))</f>
        <v/>
      </c>
      <c r="L537" s="21" t="str" cm="1">
        <f t="array" ref="L537">IFERROR(IF(VLOOKUP(L$1,_xlfn.UNIQUE(_xlfn._xlws.FILTER(ARQUIVOS[REVISÃO],ARQUIVOS[DOCUMENTO]='MATRIZ DE REVISÃO'!$A537)),1,)=$B537,"VIGENTE","OBS"),IF(L$1&lt;$B537,"-",""))</f>
        <v/>
      </c>
      <c r="M537" s="21" t="str" cm="1">
        <f t="array" ref="M537">IFERROR(IF(VLOOKUP(M$1,_xlfn.UNIQUE(_xlfn._xlws.FILTER(ARQUIVOS[REVISÃO],ARQUIVOS[DOCUMENTO]='MATRIZ DE REVISÃO'!$A537)),1,)=$B537,"VIGENTE","OBS"),IF(M$1&lt;$B537,"-",""))</f>
        <v/>
      </c>
      <c r="N537" s="21" t="str" cm="1">
        <f t="array" ref="N537">IFERROR(IF(VLOOKUP(N$1,_xlfn.UNIQUE(_xlfn._xlws.FILTER(ARQUIVOS[REVISÃO],ARQUIVOS[DOCUMENTO]='MATRIZ DE REVISÃO'!$A537)),1,)=$B537,"VIGENTE","OBS"),IF(N$1&lt;$B537,"-",""))</f>
        <v/>
      </c>
      <c r="O537" s="22" t="str" cm="1">
        <f t="array" ref="O537">IFERROR(IF(VLOOKUP(O$1,_xlfn.UNIQUE(_xlfn._xlws.FILTER(ARQUIVOS[REVISÃO],ARQUIVOS[DOCUMENTO]='MATRIZ DE REVISÃO'!$A537)),1,)=$B537,"VIGENTE","OBS"),IF(O$1&lt;$B537,"-",""))</f>
        <v/>
      </c>
      <c r="P537" t="str" cm="1">
        <f t="array" ref="P537">IFERROR(IF(VLOOKUP(P$1,_xlfn.UNIQUE(_xlfn._xlws.FILTER(ARQUIVOS[REVISÃO],ARQUIVOS[DOCUMENTO]='MATRIZ DE REVISÃO'!$A537)),1,)=$B537,"VIGENTE","OBS"),IF(P$1&lt;$B537,"-",""))</f>
        <v/>
      </c>
      <c r="Q537" t="str" cm="1">
        <f t="array" ref="Q537">IFERROR(IF(VLOOKUP(Q$1,_xlfn.UNIQUE(_xlfn._xlws.FILTER(ARQUIVOS[REVISÃO],ARQUIVOS[DOCUMENTO]='MATRIZ DE REVISÃO'!$A537)),1,)=$B537,"VIGENTE","OBS"),IF(Q$1&lt;$B537,"-",""))</f>
        <v/>
      </c>
      <c r="R537" t="str" cm="1">
        <f t="array" ref="R537">IFERROR(IF(VLOOKUP(R$1,_xlfn.UNIQUE(_xlfn._xlws.FILTER(ARQUIVOS[REVISÃO],ARQUIVOS[DOCUMENTO]='MATRIZ DE REVISÃO'!$A537)),1,)=$B537,"VIGENTE","OBS"),IF(R$1&lt;$B537,"-",""))</f>
        <v/>
      </c>
      <c r="S537" t="str" cm="1">
        <f t="array" ref="S537">IFERROR(IF(VLOOKUP(S$1,_xlfn.UNIQUE(_xlfn._xlws.FILTER(ARQUIVOS[REVISÃO],ARQUIVOS[DOCUMENTO]='MATRIZ DE REVISÃO'!$A537)),1,)=$B537,"VIGENTE","OBS"),IF(S$1&lt;$B537,"-",""))</f>
        <v/>
      </c>
    </row>
    <row r="538" spans="1:19" x14ac:dyDescent="0.3">
      <c r="A538" s="16" t="s">
        <v>3500</v>
      </c>
      <c r="B538" s="17" t="str">
        <f>_xlfn.XLOOKUP(A538,LD_01[DOCUMENTO],LD_01[REVISÃO])</f>
        <v>R01</v>
      </c>
      <c r="C538" s="17" t="s">
        <v>4321</v>
      </c>
      <c r="D538" s="21" t="str" cm="1">
        <f t="array" ref="D538">IFERROR(IF(VLOOKUP(D$1,_xlfn.UNIQUE(_xlfn._xlws.FILTER(ARQUIVOS[REVISÃO],ARQUIVOS[DOCUMENTO]='MATRIZ DE REVISÃO'!$A538)),1,)=$B538,"VIGENTE","OBS"),IF(D$1&lt;$B538,"-",""))</f>
        <v>-</v>
      </c>
      <c r="E538" s="21" t="str" cm="1">
        <f t="array" ref="E538">IFERROR(IF(VLOOKUP(E$1,_xlfn.UNIQUE(_xlfn._xlws.FILTER(ARQUIVOS[REVISÃO],ARQUIVOS[DOCUMENTO]='MATRIZ DE REVISÃO'!$A538)),1,)=$B538,"VIGENTE","OBS"),IF(E$1&lt;$B538,"-",""))</f>
        <v>VIGENTE</v>
      </c>
      <c r="F538" s="21" t="str" cm="1">
        <f t="array" ref="F538">IFERROR(IF(VLOOKUP(F$1,_xlfn.UNIQUE(_xlfn._xlws.FILTER(ARQUIVOS[REVISÃO],ARQUIVOS[DOCUMENTO]='MATRIZ DE REVISÃO'!$A538)),1,)=$B538,"VIGENTE","OBS"),IF(F$1&lt;$B538,"-",""))</f>
        <v/>
      </c>
      <c r="G538" s="21" t="str" cm="1">
        <f t="array" ref="G538">IFERROR(IF(VLOOKUP(G$1,_xlfn.UNIQUE(_xlfn._xlws.FILTER(ARQUIVOS[REVISÃO],ARQUIVOS[DOCUMENTO]='MATRIZ DE REVISÃO'!$A538)),1,)=$B538,"VIGENTE","OBS"),IF(G$1&lt;$B538,"-",""))</f>
        <v/>
      </c>
      <c r="H538" s="21" t="str" cm="1">
        <f t="array" ref="H538">IFERROR(IF(VLOOKUP(H$1,_xlfn.UNIQUE(_xlfn._xlws.FILTER(ARQUIVOS[REVISÃO],ARQUIVOS[DOCUMENTO]='MATRIZ DE REVISÃO'!$A538)),1,)=$B538,"VIGENTE","OBS"),IF(H$1&lt;$B538,"-",""))</f>
        <v/>
      </c>
      <c r="I538" s="21" t="str" cm="1">
        <f t="array" ref="I538">IFERROR(IF(VLOOKUP(I$1,_xlfn.UNIQUE(_xlfn._xlws.FILTER(ARQUIVOS[REVISÃO],ARQUIVOS[DOCUMENTO]='MATRIZ DE REVISÃO'!$A538)),1,)=$B538,"VIGENTE","OBS"),IF(I$1&lt;$B538,"-",""))</f>
        <v/>
      </c>
      <c r="J538" s="21" t="str" cm="1">
        <f t="array" ref="J538">IFERROR(IF(VLOOKUP(J$1,_xlfn.UNIQUE(_xlfn._xlws.FILTER(ARQUIVOS[REVISÃO],ARQUIVOS[DOCUMENTO]='MATRIZ DE REVISÃO'!$A538)),1,)=$B538,"VIGENTE","OBS"),IF(J$1&lt;$B538,"-",""))</f>
        <v/>
      </c>
      <c r="K538" s="21" t="str" cm="1">
        <f t="array" ref="K538">IFERROR(IF(VLOOKUP(K$1,_xlfn.UNIQUE(_xlfn._xlws.FILTER(ARQUIVOS[REVISÃO],ARQUIVOS[DOCUMENTO]='MATRIZ DE REVISÃO'!$A538)),1,)=$B538,"VIGENTE","OBS"),IF(K$1&lt;$B538,"-",""))</f>
        <v/>
      </c>
      <c r="L538" s="21" t="str" cm="1">
        <f t="array" ref="L538">IFERROR(IF(VLOOKUP(L$1,_xlfn.UNIQUE(_xlfn._xlws.FILTER(ARQUIVOS[REVISÃO],ARQUIVOS[DOCUMENTO]='MATRIZ DE REVISÃO'!$A538)),1,)=$B538,"VIGENTE","OBS"),IF(L$1&lt;$B538,"-",""))</f>
        <v/>
      </c>
      <c r="M538" s="21" t="str" cm="1">
        <f t="array" ref="M538">IFERROR(IF(VLOOKUP(M$1,_xlfn.UNIQUE(_xlfn._xlws.FILTER(ARQUIVOS[REVISÃO],ARQUIVOS[DOCUMENTO]='MATRIZ DE REVISÃO'!$A538)),1,)=$B538,"VIGENTE","OBS"),IF(M$1&lt;$B538,"-",""))</f>
        <v/>
      </c>
      <c r="N538" s="21" t="str" cm="1">
        <f t="array" ref="N538">IFERROR(IF(VLOOKUP(N$1,_xlfn.UNIQUE(_xlfn._xlws.FILTER(ARQUIVOS[REVISÃO],ARQUIVOS[DOCUMENTO]='MATRIZ DE REVISÃO'!$A538)),1,)=$B538,"VIGENTE","OBS"),IF(N$1&lt;$B538,"-",""))</f>
        <v/>
      </c>
      <c r="O538" s="22" t="str" cm="1">
        <f t="array" ref="O538">IFERROR(IF(VLOOKUP(O$1,_xlfn.UNIQUE(_xlfn._xlws.FILTER(ARQUIVOS[REVISÃO],ARQUIVOS[DOCUMENTO]='MATRIZ DE REVISÃO'!$A538)),1,)=$B538,"VIGENTE","OBS"),IF(O$1&lt;$B538,"-",""))</f>
        <v/>
      </c>
      <c r="P538" t="str" cm="1">
        <f t="array" ref="P538">IFERROR(IF(VLOOKUP(P$1,_xlfn.UNIQUE(_xlfn._xlws.FILTER(ARQUIVOS[REVISÃO],ARQUIVOS[DOCUMENTO]='MATRIZ DE REVISÃO'!$A538)),1,)=$B538,"VIGENTE","OBS"),IF(P$1&lt;$B538,"-",""))</f>
        <v/>
      </c>
      <c r="Q538" t="str" cm="1">
        <f t="array" ref="Q538">IFERROR(IF(VLOOKUP(Q$1,_xlfn.UNIQUE(_xlfn._xlws.FILTER(ARQUIVOS[REVISÃO],ARQUIVOS[DOCUMENTO]='MATRIZ DE REVISÃO'!$A538)),1,)=$B538,"VIGENTE","OBS"),IF(Q$1&lt;$B538,"-",""))</f>
        <v/>
      </c>
      <c r="R538" t="str" cm="1">
        <f t="array" ref="R538">IFERROR(IF(VLOOKUP(R$1,_xlfn.UNIQUE(_xlfn._xlws.FILTER(ARQUIVOS[REVISÃO],ARQUIVOS[DOCUMENTO]='MATRIZ DE REVISÃO'!$A538)),1,)=$B538,"VIGENTE","OBS"),IF(R$1&lt;$B538,"-",""))</f>
        <v/>
      </c>
      <c r="S538" t="str" cm="1">
        <f t="array" ref="S538">IFERROR(IF(VLOOKUP(S$1,_xlfn.UNIQUE(_xlfn._xlws.FILTER(ARQUIVOS[REVISÃO],ARQUIVOS[DOCUMENTO]='MATRIZ DE REVISÃO'!$A538)),1,)=$B538,"VIGENTE","OBS"),IF(S$1&lt;$B538,"-",""))</f>
        <v/>
      </c>
    </row>
    <row r="539" spans="1:19" x14ac:dyDescent="0.3">
      <c r="A539" s="16" t="s">
        <v>3501</v>
      </c>
      <c r="B539" s="17" t="str">
        <f>_xlfn.XLOOKUP(A539,LD_01[DOCUMENTO],LD_01[REVISÃO])</f>
        <v>R01</v>
      </c>
      <c r="C539" s="17" t="s">
        <v>4321</v>
      </c>
      <c r="D539" s="21" t="str" cm="1">
        <f t="array" ref="D539">IFERROR(IF(VLOOKUP(D$1,_xlfn.UNIQUE(_xlfn._xlws.FILTER(ARQUIVOS[REVISÃO],ARQUIVOS[DOCUMENTO]='MATRIZ DE REVISÃO'!$A539)),1,)=$B539,"VIGENTE","OBS"),IF(D$1&lt;$B539,"-",""))</f>
        <v>-</v>
      </c>
      <c r="E539" s="21" t="str" cm="1">
        <f t="array" ref="E539">IFERROR(IF(VLOOKUP(E$1,_xlfn.UNIQUE(_xlfn._xlws.FILTER(ARQUIVOS[REVISÃO],ARQUIVOS[DOCUMENTO]='MATRIZ DE REVISÃO'!$A539)),1,)=$B539,"VIGENTE","OBS"),IF(E$1&lt;$B539,"-",""))</f>
        <v>VIGENTE</v>
      </c>
      <c r="F539" s="21" t="str" cm="1">
        <f t="array" ref="F539">IFERROR(IF(VLOOKUP(F$1,_xlfn.UNIQUE(_xlfn._xlws.FILTER(ARQUIVOS[REVISÃO],ARQUIVOS[DOCUMENTO]='MATRIZ DE REVISÃO'!$A539)),1,)=$B539,"VIGENTE","OBS"),IF(F$1&lt;$B539,"-",""))</f>
        <v/>
      </c>
      <c r="G539" s="21" t="str" cm="1">
        <f t="array" ref="G539">IFERROR(IF(VLOOKUP(G$1,_xlfn.UNIQUE(_xlfn._xlws.FILTER(ARQUIVOS[REVISÃO],ARQUIVOS[DOCUMENTO]='MATRIZ DE REVISÃO'!$A539)),1,)=$B539,"VIGENTE","OBS"),IF(G$1&lt;$B539,"-",""))</f>
        <v/>
      </c>
      <c r="H539" s="21" t="str" cm="1">
        <f t="array" ref="H539">IFERROR(IF(VLOOKUP(H$1,_xlfn.UNIQUE(_xlfn._xlws.FILTER(ARQUIVOS[REVISÃO],ARQUIVOS[DOCUMENTO]='MATRIZ DE REVISÃO'!$A539)),1,)=$B539,"VIGENTE","OBS"),IF(H$1&lt;$B539,"-",""))</f>
        <v/>
      </c>
      <c r="I539" s="21" t="str" cm="1">
        <f t="array" ref="I539">IFERROR(IF(VLOOKUP(I$1,_xlfn.UNIQUE(_xlfn._xlws.FILTER(ARQUIVOS[REVISÃO],ARQUIVOS[DOCUMENTO]='MATRIZ DE REVISÃO'!$A539)),1,)=$B539,"VIGENTE","OBS"),IF(I$1&lt;$B539,"-",""))</f>
        <v/>
      </c>
      <c r="J539" s="21" t="str" cm="1">
        <f t="array" ref="J539">IFERROR(IF(VLOOKUP(J$1,_xlfn.UNIQUE(_xlfn._xlws.FILTER(ARQUIVOS[REVISÃO],ARQUIVOS[DOCUMENTO]='MATRIZ DE REVISÃO'!$A539)),1,)=$B539,"VIGENTE","OBS"),IF(J$1&lt;$B539,"-",""))</f>
        <v/>
      </c>
      <c r="K539" s="21" t="str" cm="1">
        <f t="array" ref="K539">IFERROR(IF(VLOOKUP(K$1,_xlfn.UNIQUE(_xlfn._xlws.FILTER(ARQUIVOS[REVISÃO],ARQUIVOS[DOCUMENTO]='MATRIZ DE REVISÃO'!$A539)),1,)=$B539,"VIGENTE","OBS"),IF(K$1&lt;$B539,"-",""))</f>
        <v/>
      </c>
      <c r="L539" s="21" t="str" cm="1">
        <f t="array" ref="L539">IFERROR(IF(VLOOKUP(L$1,_xlfn.UNIQUE(_xlfn._xlws.FILTER(ARQUIVOS[REVISÃO],ARQUIVOS[DOCUMENTO]='MATRIZ DE REVISÃO'!$A539)),1,)=$B539,"VIGENTE","OBS"),IF(L$1&lt;$B539,"-",""))</f>
        <v/>
      </c>
      <c r="M539" s="21" t="str" cm="1">
        <f t="array" ref="M539">IFERROR(IF(VLOOKUP(M$1,_xlfn.UNIQUE(_xlfn._xlws.FILTER(ARQUIVOS[REVISÃO],ARQUIVOS[DOCUMENTO]='MATRIZ DE REVISÃO'!$A539)),1,)=$B539,"VIGENTE","OBS"),IF(M$1&lt;$B539,"-",""))</f>
        <v/>
      </c>
      <c r="N539" s="21" t="str" cm="1">
        <f t="array" ref="N539">IFERROR(IF(VLOOKUP(N$1,_xlfn.UNIQUE(_xlfn._xlws.FILTER(ARQUIVOS[REVISÃO],ARQUIVOS[DOCUMENTO]='MATRIZ DE REVISÃO'!$A539)),1,)=$B539,"VIGENTE","OBS"),IF(N$1&lt;$B539,"-",""))</f>
        <v/>
      </c>
      <c r="O539" s="22" t="str" cm="1">
        <f t="array" ref="O539">IFERROR(IF(VLOOKUP(O$1,_xlfn.UNIQUE(_xlfn._xlws.FILTER(ARQUIVOS[REVISÃO],ARQUIVOS[DOCUMENTO]='MATRIZ DE REVISÃO'!$A539)),1,)=$B539,"VIGENTE","OBS"),IF(O$1&lt;$B539,"-",""))</f>
        <v/>
      </c>
      <c r="P539" t="str" cm="1">
        <f t="array" ref="P539">IFERROR(IF(VLOOKUP(P$1,_xlfn.UNIQUE(_xlfn._xlws.FILTER(ARQUIVOS[REVISÃO],ARQUIVOS[DOCUMENTO]='MATRIZ DE REVISÃO'!$A539)),1,)=$B539,"VIGENTE","OBS"),IF(P$1&lt;$B539,"-",""))</f>
        <v/>
      </c>
      <c r="Q539" t="str" cm="1">
        <f t="array" ref="Q539">IFERROR(IF(VLOOKUP(Q$1,_xlfn.UNIQUE(_xlfn._xlws.FILTER(ARQUIVOS[REVISÃO],ARQUIVOS[DOCUMENTO]='MATRIZ DE REVISÃO'!$A539)),1,)=$B539,"VIGENTE","OBS"),IF(Q$1&lt;$B539,"-",""))</f>
        <v/>
      </c>
      <c r="R539" t="str" cm="1">
        <f t="array" ref="R539">IFERROR(IF(VLOOKUP(R$1,_xlfn.UNIQUE(_xlfn._xlws.FILTER(ARQUIVOS[REVISÃO],ARQUIVOS[DOCUMENTO]='MATRIZ DE REVISÃO'!$A539)),1,)=$B539,"VIGENTE","OBS"),IF(R$1&lt;$B539,"-",""))</f>
        <v/>
      </c>
      <c r="S539" t="str" cm="1">
        <f t="array" ref="S539">IFERROR(IF(VLOOKUP(S$1,_xlfn.UNIQUE(_xlfn._xlws.FILTER(ARQUIVOS[REVISÃO],ARQUIVOS[DOCUMENTO]='MATRIZ DE REVISÃO'!$A539)),1,)=$B539,"VIGENTE","OBS"),IF(S$1&lt;$B539,"-",""))</f>
        <v/>
      </c>
    </row>
    <row r="540" spans="1:19" x14ac:dyDescent="0.3">
      <c r="A540" s="16" t="s">
        <v>3502</v>
      </c>
      <c r="B540" s="17" t="str">
        <f>_xlfn.XLOOKUP(A540,LD_01[DOCUMENTO],LD_01[REVISÃO])</f>
        <v>R02</v>
      </c>
      <c r="C540" s="17" t="s">
        <v>4321</v>
      </c>
      <c r="D540" s="21" t="str" cm="1">
        <f t="array" ref="D540">IFERROR(IF(VLOOKUP(D$1,_xlfn.UNIQUE(_xlfn._xlws.FILTER(ARQUIVOS[REVISÃO],ARQUIVOS[DOCUMENTO]='MATRIZ DE REVISÃO'!$A540)),1,)=$B540,"VIGENTE","OBS"),IF(D$1&lt;$B540,"-",""))</f>
        <v>-</v>
      </c>
      <c r="E540" s="21" t="str" cm="1">
        <f t="array" ref="E540">IFERROR(IF(VLOOKUP(E$1,_xlfn.UNIQUE(_xlfn._xlws.FILTER(ARQUIVOS[REVISÃO],ARQUIVOS[DOCUMENTO]='MATRIZ DE REVISÃO'!$A540)),1,)=$B540,"VIGENTE","OBS"),IF(E$1&lt;$B540,"-",""))</f>
        <v>-</v>
      </c>
      <c r="F540" s="21" t="str" cm="1">
        <f t="array" ref="F540">IFERROR(IF(VLOOKUP(F$1,_xlfn.UNIQUE(_xlfn._xlws.FILTER(ARQUIVOS[REVISÃO],ARQUIVOS[DOCUMENTO]='MATRIZ DE REVISÃO'!$A540)),1,)=$B540,"VIGENTE","OBS"),IF(F$1&lt;$B540,"-",""))</f>
        <v>VIGENTE</v>
      </c>
      <c r="G540" s="21" t="str" cm="1">
        <f t="array" ref="G540">IFERROR(IF(VLOOKUP(G$1,_xlfn.UNIQUE(_xlfn._xlws.FILTER(ARQUIVOS[REVISÃO],ARQUIVOS[DOCUMENTO]='MATRIZ DE REVISÃO'!$A540)),1,)=$B540,"VIGENTE","OBS"),IF(G$1&lt;$B540,"-",""))</f>
        <v/>
      </c>
      <c r="H540" s="21" t="str" cm="1">
        <f t="array" ref="H540">IFERROR(IF(VLOOKUP(H$1,_xlfn.UNIQUE(_xlfn._xlws.FILTER(ARQUIVOS[REVISÃO],ARQUIVOS[DOCUMENTO]='MATRIZ DE REVISÃO'!$A540)),1,)=$B540,"VIGENTE","OBS"),IF(H$1&lt;$B540,"-",""))</f>
        <v/>
      </c>
      <c r="I540" s="21" t="str" cm="1">
        <f t="array" ref="I540">IFERROR(IF(VLOOKUP(I$1,_xlfn.UNIQUE(_xlfn._xlws.FILTER(ARQUIVOS[REVISÃO],ARQUIVOS[DOCUMENTO]='MATRIZ DE REVISÃO'!$A540)),1,)=$B540,"VIGENTE","OBS"),IF(I$1&lt;$B540,"-",""))</f>
        <v/>
      </c>
      <c r="J540" s="21" t="str" cm="1">
        <f t="array" ref="J540">IFERROR(IF(VLOOKUP(J$1,_xlfn.UNIQUE(_xlfn._xlws.FILTER(ARQUIVOS[REVISÃO],ARQUIVOS[DOCUMENTO]='MATRIZ DE REVISÃO'!$A540)),1,)=$B540,"VIGENTE","OBS"),IF(J$1&lt;$B540,"-",""))</f>
        <v/>
      </c>
      <c r="K540" s="21" t="str" cm="1">
        <f t="array" ref="K540">IFERROR(IF(VLOOKUP(K$1,_xlfn.UNIQUE(_xlfn._xlws.FILTER(ARQUIVOS[REVISÃO],ARQUIVOS[DOCUMENTO]='MATRIZ DE REVISÃO'!$A540)),1,)=$B540,"VIGENTE","OBS"),IF(K$1&lt;$B540,"-",""))</f>
        <v/>
      </c>
      <c r="L540" s="21" t="str" cm="1">
        <f t="array" ref="L540">IFERROR(IF(VLOOKUP(L$1,_xlfn.UNIQUE(_xlfn._xlws.FILTER(ARQUIVOS[REVISÃO],ARQUIVOS[DOCUMENTO]='MATRIZ DE REVISÃO'!$A540)),1,)=$B540,"VIGENTE","OBS"),IF(L$1&lt;$B540,"-",""))</f>
        <v/>
      </c>
      <c r="M540" s="21" t="str" cm="1">
        <f t="array" ref="M540">IFERROR(IF(VLOOKUP(M$1,_xlfn.UNIQUE(_xlfn._xlws.FILTER(ARQUIVOS[REVISÃO],ARQUIVOS[DOCUMENTO]='MATRIZ DE REVISÃO'!$A540)),1,)=$B540,"VIGENTE","OBS"),IF(M$1&lt;$B540,"-",""))</f>
        <v/>
      </c>
      <c r="N540" s="21" t="str" cm="1">
        <f t="array" ref="N540">IFERROR(IF(VLOOKUP(N$1,_xlfn.UNIQUE(_xlfn._xlws.FILTER(ARQUIVOS[REVISÃO],ARQUIVOS[DOCUMENTO]='MATRIZ DE REVISÃO'!$A540)),1,)=$B540,"VIGENTE","OBS"),IF(N$1&lt;$B540,"-",""))</f>
        <v/>
      </c>
      <c r="O540" s="22" t="str" cm="1">
        <f t="array" ref="O540">IFERROR(IF(VLOOKUP(O$1,_xlfn.UNIQUE(_xlfn._xlws.FILTER(ARQUIVOS[REVISÃO],ARQUIVOS[DOCUMENTO]='MATRIZ DE REVISÃO'!$A540)),1,)=$B540,"VIGENTE","OBS"),IF(O$1&lt;$B540,"-",""))</f>
        <v/>
      </c>
      <c r="P540" t="str" cm="1">
        <f t="array" ref="P540">IFERROR(IF(VLOOKUP(P$1,_xlfn.UNIQUE(_xlfn._xlws.FILTER(ARQUIVOS[REVISÃO],ARQUIVOS[DOCUMENTO]='MATRIZ DE REVISÃO'!$A540)),1,)=$B540,"VIGENTE","OBS"),IF(P$1&lt;$B540,"-",""))</f>
        <v/>
      </c>
      <c r="Q540" t="str" cm="1">
        <f t="array" ref="Q540">IFERROR(IF(VLOOKUP(Q$1,_xlfn.UNIQUE(_xlfn._xlws.FILTER(ARQUIVOS[REVISÃO],ARQUIVOS[DOCUMENTO]='MATRIZ DE REVISÃO'!$A540)),1,)=$B540,"VIGENTE","OBS"),IF(Q$1&lt;$B540,"-",""))</f>
        <v/>
      </c>
      <c r="R540" t="str" cm="1">
        <f t="array" ref="R540">IFERROR(IF(VLOOKUP(R$1,_xlfn.UNIQUE(_xlfn._xlws.FILTER(ARQUIVOS[REVISÃO],ARQUIVOS[DOCUMENTO]='MATRIZ DE REVISÃO'!$A540)),1,)=$B540,"VIGENTE","OBS"),IF(R$1&lt;$B540,"-",""))</f>
        <v/>
      </c>
      <c r="S540" t="str" cm="1">
        <f t="array" ref="S540">IFERROR(IF(VLOOKUP(S$1,_xlfn.UNIQUE(_xlfn._xlws.FILTER(ARQUIVOS[REVISÃO],ARQUIVOS[DOCUMENTO]='MATRIZ DE REVISÃO'!$A540)),1,)=$B540,"VIGENTE","OBS"),IF(S$1&lt;$B540,"-",""))</f>
        <v/>
      </c>
    </row>
    <row r="541" spans="1:19" x14ac:dyDescent="0.3">
      <c r="A541" s="16" t="s">
        <v>3503</v>
      </c>
      <c r="B541" s="17" t="str">
        <f>_xlfn.XLOOKUP(A541,LD_01[DOCUMENTO],LD_01[REVISÃO])</f>
        <v>R00</v>
      </c>
      <c r="C541" s="17" t="s">
        <v>4321</v>
      </c>
      <c r="D541" s="21" t="str" cm="1">
        <f t="array" ref="D541">IFERROR(IF(VLOOKUP(D$1,_xlfn.UNIQUE(_xlfn._xlws.FILTER(ARQUIVOS[REVISÃO],ARQUIVOS[DOCUMENTO]='MATRIZ DE REVISÃO'!$A541)),1,)=$B541,"VIGENTE","OBS"),IF(D$1&lt;$B541,"-",""))</f>
        <v>VIGENTE</v>
      </c>
      <c r="E541" s="21" t="str" cm="1">
        <f t="array" ref="E541">IFERROR(IF(VLOOKUP(E$1,_xlfn.UNIQUE(_xlfn._xlws.FILTER(ARQUIVOS[REVISÃO],ARQUIVOS[DOCUMENTO]='MATRIZ DE REVISÃO'!$A541)),1,)=$B541,"VIGENTE","OBS"),IF(E$1&lt;$B541,"-",""))</f>
        <v/>
      </c>
      <c r="F541" s="21" t="str" cm="1">
        <f t="array" ref="F541">IFERROR(IF(VLOOKUP(F$1,_xlfn.UNIQUE(_xlfn._xlws.FILTER(ARQUIVOS[REVISÃO],ARQUIVOS[DOCUMENTO]='MATRIZ DE REVISÃO'!$A541)),1,)=$B541,"VIGENTE","OBS"),IF(F$1&lt;$B541,"-",""))</f>
        <v/>
      </c>
      <c r="G541" s="21" t="str" cm="1">
        <f t="array" ref="G541">IFERROR(IF(VLOOKUP(G$1,_xlfn.UNIQUE(_xlfn._xlws.FILTER(ARQUIVOS[REVISÃO],ARQUIVOS[DOCUMENTO]='MATRIZ DE REVISÃO'!$A541)),1,)=$B541,"VIGENTE","OBS"),IF(G$1&lt;$B541,"-",""))</f>
        <v/>
      </c>
      <c r="H541" s="21" t="str" cm="1">
        <f t="array" ref="H541">IFERROR(IF(VLOOKUP(H$1,_xlfn.UNIQUE(_xlfn._xlws.FILTER(ARQUIVOS[REVISÃO],ARQUIVOS[DOCUMENTO]='MATRIZ DE REVISÃO'!$A541)),1,)=$B541,"VIGENTE","OBS"),IF(H$1&lt;$B541,"-",""))</f>
        <v/>
      </c>
      <c r="I541" s="21" t="str" cm="1">
        <f t="array" ref="I541">IFERROR(IF(VLOOKUP(I$1,_xlfn.UNIQUE(_xlfn._xlws.FILTER(ARQUIVOS[REVISÃO],ARQUIVOS[DOCUMENTO]='MATRIZ DE REVISÃO'!$A541)),1,)=$B541,"VIGENTE","OBS"),IF(I$1&lt;$B541,"-",""))</f>
        <v/>
      </c>
      <c r="J541" s="21" t="str" cm="1">
        <f t="array" ref="J541">IFERROR(IF(VLOOKUP(J$1,_xlfn.UNIQUE(_xlfn._xlws.FILTER(ARQUIVOS[REVISÃO],ARQUIVOS[DOCUMENTO]='MATRIZ DE REVISÃO'!$A541)),1,)=$B541,"VIGENTE","OBS"),IF(J$1&lt;$B541,"-",""))</f>
        <v/>
      </c>
      <c r="K541" s="21" t="str" cm="1">
        <f t="array" ref="K541">IFERROR(IF(VLOOKUP(K$1,_xlfn.UNIQUE(_xlfn._xlws.FILTER(ARQUIVOS[REVISÃO],ARQUIVOS[DOCUMENTO]='MATRIZ DE REVISÃO'!$A541)),1,)=$B541,"VIGENTE","OBS"),IF(K$1&lt;$B541,"-",""))</f>
        <v/>
      </c>
      <c r="L541" s="21" t="str" cm="1">
        <f t="array" ref="L541">IFERROR(IF(VLOOKUP(L$1,_xlfn.UNIQUE(_xlfn._xlws.FILTER(ARQUIVOS[REVISÃO],ARQUIVOS[DOCUMENTO]='MATRIZ DE REVISÃO'!$A541)),1,)=$B541,"VIGENTE","OBS"),IF(L$1&lt;$B541,"-",""))</f>
        <v/>
      </c>
      <c r="M541" s="21" t="str" cm="1">
        <f t="array" ref="M541">IFERROR(IF(VLOOKUP(M$1,_xlfn.UNIQUE(_xlfn._xlws.FILTER(ARQUIVOS[REVISÃO],ARQUIVOS[DOCUMENTO]='MATRIZ DE REVISÃO'!$A541)),1,)=$B541,"VIGENTE","OBS"),IF(M$1&lt;$B541,"-",""))</f>
        <v/>
      </c>
      <c r="N541" s="21" t="str" cm="1">
        <f t="array" ref="N541">IFERROR(IF(VLOOKUP(N$1,_xlfn.UNIQUE(_xlfn._xlws.FILTER(ARQUIVOS[REVISÃO],ARQUIVOS[DOCUMENTO]='MATRIZ DE REVISÃO'!$A541)),1,)=$B541,"VIGENTE","OBS"),IF(N$1&lt;$B541,"-",""))</f>
        <v/>
      </c>
      <c r="O541" s="22" t="str" cm="1">
        <f t="array" ref="O541">IFERROR(IF(VLOOKUP(O$1,_xlfn.UNIQUE(_xlfn._xlws.FILTER(ARQUIVOS[REVISÃO],ARQUIVOS[DOCUMENTO]='MATRIZ DE REVISÃO'!$A541)),1,)=$B541,"VIGENTE","OBS"),IF(O$1&lt;$B541,"-",""))</f>
        <v/>
      </c>
      <c r="P541" t="str" cm="1">
        <f t="array" ref="P541">IFERROR(IF(VLOOKUP(P$1,_xlfn.UNIQUE(_xlfn._xlws.FILTER(ARQUIVOS[REVISÃO],ARQUIVOS[DOCUMENTO]='MATRIZ DE REVISÃO'!$A541)),1,)=$B541,"VIGENTE","OBS"),IF(P$1&lt;$B541,"-",""))</f>
        <v/>
      </c>
      <c r="Q541" t="str" cm="1">
        <f t="array" ref="Q541">IFERROR(IF(VLOOKUP(Q$1,_xlfn.UNIQUE(_xlfn._xlws.FILTER(ARQUIVOS[REVISÃO],ARQUIVOS[DOCUMENTO]='MATRIZ DE REVISÃO'!$A541)),1,)=$B541,"VIGENTE","OBS"),IF(Q$1&lt;$B541,"-",""))</f>
        <v/>
      </c>
      <c r="R541" t="str" cm="1">
        <f t="array" ref="R541">IFERROR(IF(VLOOKUP(R$1,_xlfn.UNIQUE(_xlfn._xlws.FILTER(ARQUIVOS[REVISÃO],ARQUIVOS[DOCUMENTO]='MATRIZ DE REVISÃO'!$A541)),1,)=$B541,"VIGENTE","OBS"),IF(R$1&lt;$B541,"-",""))</f>
        <v/>
      </c>
      <c r="S541" t="str" cm="1">
        <f t="array" ref="S541">IFERROR(IF(VLOOKUP(S$1,_xlfn.UNIQUE(_xlfn._xlws.FILTER(ARQUIVOS[REVISÃO],ARQUIVOS[DOCUMENTO]='MATRIZ DE REVISÃO'!$A541)),1,)=$B541,"VIGENTE","OBS"),IF(S$1&lt;$B541,"-",""))</f>
        <v/>
      </c>
    </row>
    <row r="542" spans="1:19" x14ac:dyDescent="0.3">
      <c r="A542" s="16" t="s">
        <v>3409</v>
      </c>
      <c r="B542" s="17" t="str">
        <f>_xlfn.XLOOKUP(A542,LD_01[DOCUMENTO],LD_01[REVISÃO])</f>
        <v>R01</v>
      </c>
      <c r="C542" s="17" t="s">
        <v>4321</v>
      </c>
      <c r="D542" s="21" t="str" cm="1">
        <f t="array" ref="D542">IFERROR(IF(VLOOKUP(D$1,_xlfn.UNIQUE(_xlfn._xlws.FILTER(ARQUIVOS[REVISÃO],ARQUIVOS[DOCUMENTO]='MATRIZ DE REVISÃO'!$A542)),1,)=$B542,"VIGENTE","OBS"),IF(D$1&lt;$B542,"-",""))</f>
        <v>-</v>
      </c>
      <c r="E542" s="21" t="str" cm="1">
        <f t="array" ref="E542">IFERROR(IF(VLOOKUP(E$1,_xlfn.UNIQUE(_xlfn._xlws.FILTER(ARQUIVOS[REVISÃO],ARQUIVOS[DOCUMENTO]='MATRIZ DE REVISÃO'!$A542)),1,)=$B542,"VIGENTE","OBS"),IF(E$1&lt;$B542,"-",""))</f>
        <v>VIGENTE</v>
      </c>
      <c r="F542" s="21" t="str" cm="1">
        <f t="array" ref="F542">IFERROR(IF(VLOOKUP(F$1,_xlfn.UNIQUE(_xlfn._xlws.FILTER(ARQUIVOS[REVISÃO],ARQUIVOS[DOCUMENTO]='MATRIZ DE REVISÃO'!$A542)),1,)=$B542,"VIGENTE","OBS"),IF(F$1&lt;$B542,"-",""))</f>
        <v/>
      </c>
      <c r="G542" s="21" t="str" cm="1">
        <f t="array" ref="G542">IFERROR(IF(VLOOKUP(G$1,_xlfn.UNIQUE(_xlfn._xlws.FILTER(ARQUIVOS[REVISÃO],ARQUIVOS[DOCUMENTO]='MATRIZ DE REVISÃO'!$A542)),1,)=$B542,"VIGENTE","OBS"),IF(G$1&lt;$B542,"-",""))</f>
        <v/>
      </c>
      <c r="H542" s="21" t="str" cm="1">
        <f t="array" ref="H542">IFERROR(IF(VLOOKUP(H$1,_xlfn.UNIQUE(_xlfn._xlws.FILTER(ARQUIVOS[REVISÃO],ARQUIVOS[DOCUMENTO]='MATRIZ DE REVISÃO'!$A542)),1,)=$B542,"VIGENTE","OBS"),IF(H$1&lt;$B542,"-",""))</f>
        <v/>
      </c>
      <c r="I542" s="21" t="str" cm="1">
        <f t="array" ref="I542">IFERROR(IF(VLOOKUP(I$1,_xlfn.UNIQUE(_xlfn._xlws.FILTER(ARQUIVOS[REVISÃO],ARQUIVOS[DOCUMENTO]='MATRIZ DE REVISÃO'!$A542)),1,)=$B542,"VIGENTE","OBS"),IF(I$1&lt;$B542,"-",""))</f>
        <v/>
      </c>
      <c r="J542" s="21" t="str" cm="1">
        <f t="array" ref="J542">IFERROR(IF(VLOOKUP(J$1,_xlfn.UNIQUE(_xlfn._xlws.FILTER(ARQUIVOS[REVISÃO],ARQUIVOS[DOCUMENTO]='MATRIZ DE REVISÃO'!$A542)),1,)=$B542,"VIGENTE","OBS"),IF(J$1&lt;$B542,"-",""))</f>
        <v/>
      </c>
      <c r="K542" s="21" t="str" cm="1">
        <f t="array" ref="K542">IFERROR(IF(VLOOKUP(K$1,_xlfn.UNIQUE(_xlfn._xlws.FILTER(ARQUIVOS[REVISÃO],ARQUIVOS[DOCUMENTO]='MATRIZ DE REVISÃO'!$A542)),1,)=$B542,"VIGENTE","OBS"),IF(K$1&lt;$B542,"-",""))</f>
        <v/>
      </c>
      <c r="L542" s="21" t="str" cm="1">
        <f t="array" ref="L542">IFERROR(IF(VLOOKUP(L$1,_xlfn.UNIQUE(_xlfn._xlws.FILTER(ARQUIVOS[REVISÃO],ARQUIVOS[DOCUMENTO]='MATRIZ DE REVISÃO'!$A542)),1,)=$B542,"VIGENTE","OBS"),IF(L$1&lt;$B542,"-",""))</f>
        <v/>
      </c>
      <c r="M542" s="21" t="str" cm="1">
        <f t="array" ref="M542">IFERROR(IF(VLOOKUP(M$1,_xlfn.UNIQUE(_xlfn._xlws.FILTER(ARQUIVOS[REVISÃO],ARQUIVOS[DOCUMENTO]='MATRIZ DE REVISÃO'!$A542)),1,)=$B542,"VIGENTE","OBS"),IF(M$1&lt;$B542,"-",""))</f>
        <v/>
      </c>
      <c r="N542" s="21" t="str" cm="1">
        <f t="array" ref="N542">IFERROR(IF(VLOOKUP(N$1,_xlfn.UNIQUE(_xlfn._xlws.FILTER(ARQUIVOS[REVISÃO],ARQUIVOS[DOCUMENTO]='MATRIZ DE REVISÃO'!$A542)),1,)=$B542,"VIGENTE","OBS"),IF(N$1&lt;$B542,"-",""))</f>
        <v/>
      </c>
      <c r="O542" s="22" t="str" cm="1">
        <f t="array" ref="O542">IFERROR(IF(VLOOKUP(O$1,_xlfn.UNIQUE(_xlfn._xlws.FILTER(ARQUIVOS[REVISÃO],ARQUIVOS[DOCUMENTO]='MATRIZ DE REVISÃO'!$A542)),1,)=$B542,"VIGENTE","OBS"),IF(O$1&lt;$B542,"-",""))</f>
        <v/>
      </c>
      <c r="P542" t="str" cm="1">
        <f t="array" ref="P542">IFERROR(IF(VLOOKUP(P$1,_xlfn.UNIQUE(_xlfn._xlws.FILTER(ARQUIVOS[REVISÃO],ARQUIVOS[DOCUMENTO]='MATRIZ DE REVISÃO'!$A542)),1,)=$B542,"VIGENTE","OBS"),IF(P$1&lt;$B542,"-",""))</f>
        <v/>
      </c>
      <c r="Q542" t="str" cm="1">
        <f t="array" ref="Q542">IFERROR(IF(VLOOKUP(Q$1,_xlfn.UNIQUE(_xlfn._xlws.FILTER(ARQUIVOS[REVISÃO],ARQUIVOS[DOCUMENTO]='MATRIZ DE REVISÃO'!$A542)),1,)=$B542,"VIGENTE","OBS"),IF(Q$1&lt;$B542,"-",""))</f>
        <v/>
      </c>
      <c r="R542" t="str" cm="1">
        <f t="array" ref="R542">IFERROR(IF(VLOOKUP(R$1,_xlfn.UNIQUE(_xlfn._xlws.FILTER(ARQUIVOS[REVISÃO],ARQUIVOS[DOCUMENTO]='MATRIZ DE REVISÃO'!$A542)),1,)=$B542,"VIGENTE","OBS"),IF(R$1&lt;$B542,"-",""))</f>
        <v/>
      </c>
      <c r="S542" t="str" cm="1">
        <f t="array" ref="S542">IFERROR(IF(VLOOKUP(S$1,_xlfn.UNIQUE(_xlfn._xlws.FILTER(ARQUIVOS[REVISÃO],ARQUIVOS[DOCUMENTO]='MATRIZ DE REVISÃO'!$A542)),1,)=$B542,"VIGENTE","OBS"),IF(S$1&lt;$B542,"-",""))</f>
        <v/>
      </c>
    </row>
    <row r="543" spans="1:19" x14ac:dyDescent="0.3">
      <c r="A543" s="16" t="s">
        <v>3410</v>
      </c>
      <c r="B543" s="17" t="str">
        <f>_xlfn.XLOOKUP(A543,LD_01[DOCUMENTO],LD_01[REVISÃO])</f>
        <v>R03</v>
      </c>
      <c r="C543" s="17" t="s">
        <v>4321</v>
      </c>
      <c r="D543" s="21" t="str" cm="1">
        <f t="array" ref="D543">IFERROR(IF(VLOOKUP(D$1,_xlfn.UNIQUE(_xlfn._xlws.FILTER(ARQUIVOS[REVISÃO],ARQUIVOS[DOCUMENTO]='MATRIZ DE REVISÃO'!$A543)),1,)=$B543,"VIGENTE","OBS"),IF(D$1&lt;$B543,"-",""))</f>
        <v>-</v>
      </c>
      <c r="E543" s="21" t="str" cm="1">
        <f t="array" ref="E543">IFERROR(IF(VLOOKUP(E$1,_xlfn.UNIQUE(_xlfn._xlws.FILTER(ARQUIVOS[REVISÃO],ARQUIVOS[DOCUMENTO]='MATRIZ DE REVISÃO'!$A543)),1,)=$B543,"VIGENTE","OBS"),IF(E$1&lt;$B543,"-",""))</f>
        <v>-</v>
      </c>
      <c r="F543" s="21" t="str" cm="1">
        <f t="array" ref="F543">IFERROR(IF(VLOOKUP(F$1,_xlfn.UNIQUE(_xlfn._xlws.FILTER(ARQUIVOS[REVISÃO],ARQUIVOS[DOCUMENTO]='MATRIZ DE REVISÃO'!$A543)),1,)=$B543,"VIGENTE","OBS"),IF(F$1&lt;$B543,"-",""))</f>
        <v>OBS</v>
      </c>
      <c r="G543" s="21" t="str" cm="1">
        <f t="array" ref="G543">IFERROR(IF(VLOOKUP(G$1,_xlfn.UNIQUE(_xlfn._xlws.FILTER(ARQUIVOS[REVISÃO],ARQUIVOS[DOCUMENTO]='MATRIZ DE REVISÃO'!$A543)),1,)=$B543,"VIGENTE","OBS"),IF(G$1&lt;$B543,"-",""))</f>
        <v>VIGENTE</v>
      </c>
      <c r="H543" s="21" t="str" cm="1">
        <f t="array" ref="H543">IFERROR(IF(VLOOKUP(H$1,_xlfn.UNIQUE(_xlfn._xlws.FILTER(ARQUIVOS[REVISÃO],ARQUIVOS[DOCUMENTO]='MATRIZ DE REVISÃO'!$A543)),1,)=$B543,"VIGENTE","OBS"),IF(H$1&lt;$B543,"-",""))</f>
        <v/>
      </c>
      <c r="I543" s="21" t="str" cm="1">
        <f t="array" ref="I543">IFERROR(IF(VLOOKUP(I$1,_xlfn.UNIQUE(_xlfn._xlws.FILTER(ARQUIVOS[REVISÃO],ARQUIVOS[DOCUMENTO]='MATRIZ DE REVISÃO'!$A543)),1,)=$B543,"VIGENTE","OBS"),IF(I$1&lt;$B543,"-",""))</f>
        <v/>
      </c>
      <c r="J543" s="21" t="str" cm="1">
        <f t="array" ref="J543">IFERROR(IF(VLOOKUP(J$1,_xlfn.UNIQUE(_xlfn._xlws.FILTER(ARQUIVOS[REVISÃO],ARQUIVOS[DOCUMENTO]='MATRIZ DE REVISÃO'!$A543)),1,)=$B543,"VIGENTE","OBS"),IF(J$1&lt;$B543,"-",""))</f>
        <v/>
      </c>
      <c r="K543" s="21" t="str" cm="1">
        <f t="array" ref="K543">IFERROR(IF(VLOOKUP(K$1,_xlfn.UNIQUE(_xlfn._xlws.FILTER(ARQUIVOS[REVISÃO],ARQUIVOS[DOCUMENTO]='MATRIZ DE REVISÃO'!$A543)),1,)=$B543,"VIGENTE","OBS"),IF(K$1&lt;$B543,"-",""))</f>
        <v/>
      </c>
      <c r="L543" s="21" t="str" cm="1">
        <f t="array" ref="L543">IFERROR(IF(VLOOKUP(L$1,_xlfn.UNIQUE(_xlfn._xlws.FILTER(ARQUIVOS[REVISÃO],ARQUIVOS[DOCUMENTO]='MATRIZ DE REVISÃO'!$A543)),1,)=$B543,"VIGENTE","OBS"),IF(L$1&lt;$B543,"-",""))</f>
        <v/>
      </c>
      <c r="M543" s="21" t="str" cm="1">
        <f t="array" ref="M543">IFERROR(IF(VLOOKUP(M$1,_xlfn.UNIQUE(_xlfn._xlws.FILTER(ARQUIVOS[REVISÃO],ARQUIVOS[DOCUMENTO]='MATRIZ DE REVISÃO'!$A543)),1,)=$B543,"VIGENTE","OBS"),IF(M$1&lt;$B543,"-",""))</f>
        <v/>
      </c>
      <c r="N543" s="21" t="str" cm="1">
        <f t="array" ref="N543">IFERROR(IF(VLOOKUP(N$1,_xlfn.UNIQUE(_xlfn._xlws.FILTER(ARQUIVOS[REVISÃO],ARQUIVOS[DOCUMENTO]='MATRIZ DE REVISÃO'!$A543)),1,)=$B543,"VIGENTE","OBS"),IF(N$1&lt;$B543,"-",""))</f>
        <v/>
      </c>
      <c r="O543" s="22" t="str" cm="1">
        <f t="array" ref="O543">IFERROR(IF(VLOOKUP(O$1,_xlfn.UNIQUE(_xlfn._xlws.FILTER(ARQUIVOS[REVISÃO],ARQUIVOS[DOCUMENTO]='MATRIZ DE REVISÃO'!$A543)),1,)=$B543,"VIGENTE","OBS"),IF(O$1&lt;$B543,"-",""))</f>
        <v/>
      </c>
      <c r="P543" t="str" cm="1">
        <f t="array" ref="P543">IFERROR(IF(VLOOKUP(P$1,_xlfn.UNIQUE(_xlfn._xlws.FILTER(ARQUIVOS[REVISÃO],ARQUIVOS[DOCUMENTO]='MATRIZ DE REVISÃO'!$A543)),1,)=$B543,"VIGENTE","OBS"),IF(P$1&lt;$B543,"-",""))</f>
        <v/>
      </c>
      <c r="Q543" t="str" cm="1">
        <f t="array" ref="Q543">IFERROR(IF(VLOOKUP(Q$1,_xlfn.UNIQUE(_xlfn._xlws.FILTER(ARQUIVOS[REVISÃO],ARQUIVOS[DOCUMENTO]='MATRIZ DE REVISÃO'!$A543)),1,)=$B543,"VIGENTE","OBS"),IF(Q$1&lt;$B543,"-",""))</f>
        <v/>
      </c>
      <c r="R543" t="str" cm="1">
        <f t="array" ref="R543">IFERROR(IF(VLOOKUP(R$1,_xlfn.UNIQUE(_xlfn._xlws.FILTER(ARQUIVOS[REVISÃO],ARQUIVOS[DOCUMENTO]='MATRIZ DE REVISÃO'!$A543)),1,)=$B543,"VIGENTE","OBS"),IF(R$1&lt;$B543,"-",""))</f>
        <v/>
      </c>
      <c r="S543" t="str" cm="1">
        <f t="array" ref="S543">IFERROR(IF(VLOOKUP(S$1,_xlfn.UNIQUE(_xlfn._xlws.FILTER(ARQUIVOS[REVISÃO],ARQUIVOS[DOCUMENTO]='MATRIZ DE REVISÃO'!$A543)),1,)=$B543,"VIGENTE","OBS"),IF(S$1&lt;$B543,"-",""))</f>
        <v/>
      </c>
    </row>
    <row r="544" spans="1:19" x14ac:dyDescent="0.3">
      <c r="A544" s="16" t="s">
        <v>3411</v>
      </c>
      <c r="B544" s="17" t="str">
        <f>_xlfn.XLOOKUP(A544,LD_01[DOCUMENTO],LD_01[REVISÃO])</f>
        <v>R05</v>
      </c>
      <c r="C544" s="17" t="s">
        <v>4321</v>
      </c>
      <c r="D544" s="21" t="str" cm="1">
        <f t="array" ref="D544">IFERROR(IF(VLOOKUP(D$1,_xlfn.UNIQUE(_xlfn._xlws.FILTER(ARQUIVOS[REVISÃO],ARQUIVOS[DOCUMENTO]='MATRIZ DE REVISÃO'!$A544)),1,)=$B544,"VIGENTE","OBS"),IF(D$1&lt;$B544,"-",""))</f>
        <v>-</v>
      </c>
      <c r="E544" s="21" t="str" cm="1">
        <f t="array" ref="E544">IFERROR(IF(VLOOKUP(E$1,_xlfn.UNIQUE(_xlfn._xlws.FILTER(ARQUIVOS[REVISÃO],ARQUIVOS[DOCUMENTO]='MATRIZ DE REVISÃO'!$A544)),1,)=$B544,"VIGENTE","OBS"),IF(E$1&lt;$B544,"-",""))</f>
        <v>-</v>
      </c>
      <c r="F544" s="21" t="str" cm="1">
        <f t="array" ref="F544">IFERROR(IF(VLOOKUP(F$1,_xlfn.UNIQUE(_xlfn._xlws.FILTER(ARQUIVOS[REVISÃO],ARQUIVOS[DOCUMENTO]='MATRIZ DE REVISÃO'!$A544)),1,)=$B544,"VIGENTE","OBS"),IF(F$1&lt;$B544,"-",""))</f>
        <v>-</v>
      </c>
      <c r="G544" s="21" t="str" cm="1">
        <f t="array" ref="G544">IFERROR(IF(VLOOKUP(G$1,_xlfn.UNIQUE(_xlfn._xlws.FILTER(ARQUIVOS[REVISÃO],ARQUIVOS[DOCUMENTO]='MATRIZ DE REVISÃO'!$A544)),1,)=$B544,"VIGENTE","OBS"),IF(G$1&lt;$B544,"-",""))</f>
        <v>-</v>
      </c>
      <c r="H544" s="21" t="str" cm="1">
        <f t="array" ref="H544">IFERROR(IF(VLOOKUP(H$1,_xlfn.UNIQUE(_xlfn._xlws.FILTER(ARQUIVOS[REVISÃO],ARQUIVOS[DOCUMENTO]='MATRIZ DE REVISÃO'!$A544)),1,)=$B544,"VIGENTE","OBS"),IF(H$1&lt;$B544,"-",""))</f>
        <v>-</v>
      </c>
      <c r="I544" s="21" t="str" cm="1">
        <f t="array" ref="I544">IFERROR(IF(VLOOKUP(I$1,_xlfn.UNIQUE(_xlfn._xlws.FILTER(ARQUIVOS[REVISÃO],ARQUIVOS[DOCUMENTO]='MATRIZ DE REVISÃO'!$A544)),1,)=$B544,"VIGENTE","OBS"),IF(I$1&lt;$B544,"-",""))</f>
        <v>VIGENTE</v>
      </c>
      <c r="J544" s="21" t="str" cm="1">
        <f t="array" ref="J544">IFERROR(IF(VLOOKUP(J$1,_xlfn.UNIQUE(_xlfn._xlws.FILTER(ARQUIVOS[REVISÃO],ARQUIVOS[DOCUMENTO]='MATRIZ DE REVISÃO'!$A544)),1,)=$B544,"VIGENTE","OBS"),IF(J$1&lt;$B544,"-",""))</f>
        <v/>
      </c>
      <c r="K544" s="21" t="str" cm="1">
        <f t="array" ref="K544">IFERROR(IF(VLOOKUP(K$1,_xlfn.UNIQUE(_xlfn._xlws.FILTER(ARQUIVOS[REVISÃO],ARQUIVOS[DOCUMENTO]='MATRIZ DE REVISÃO'!$A544)),1,)=$B544,"VIGENTE","OBS"),IF(K$1&lt;$B544,"-",""))</f>
        <v/>
      </c>
      <c r="L544" s="21" t="str" cm="1">
        <f t="array" ref="L544">IFERROR(IF(VLOOKUP(L$1,_xlfn.UNIQUE(_xlfn._xlws.FILTER(ARQUIVOS[REVISÃO],ARQUIVOS[DOCUMENTO]='MATRIZ DE REVISÃO'!$A544)),1,)=$B544,"VIGENTE","OBS"),IF(L$1&lt;$B544,"-",""))</f>
        <v/>
      </c>
      <c r="M544" s="21" t="str" cm="1">
        <f t="array" ref="M544">IFERROR(IF(VLOOKUP(M$1,_xlfn.UNIQUE(_xlfn._xlws.FILTER(ARQUIVOS[REVISÃO],ARQUIVOS[DOCUMENTO]='MATRIZ DE REVISÃO'!$A544)),1,)=$B544,"VIGENTE","OBS"),IF(M$1&lt;$B544,"-",""))</f>
        <v/>
      </c>
      <c r="N544" s="21" t="str" cm="1">
        <f t="array" ref="N544">IFERROR(IF(VLOOKUP(N$1,_xlfn.UNIQUE(_xlfn._xlws.FILTER(ARQUIVOS[REVISÃO],ARQUIVOS[DOCUMENTO]='MATRIZ DE REVISÃO'!$A544)),1,)=$B544,"VIGENTE","OBS"),IF(N$1&lt;$B544,"-",""))</f>
        <v/>
      </c>
      <c r="O544" s="22" t="str" cm="1">
        <f t="array" ref="O544">IFERROR(IF(VLOOKUP(O$1,_xlfn.UNIQUE(_xlfn._xlws.FILTER(ARQUIVOS[REVISÃO],ARQUIVOS[DOCUMENTO]='MATRIZ DE REVISÃO'!$A544)),1,)=$B544,"VIGENTE","OBS"),IF(O$1&lt;$B544,"-",""))</f>
        <v/>
      </c>
      <c r="P544" t="str" cm="1">
        <f t="array" ref="P544">IFERROR(IF(VLOOKUP(P$1,_xlfn.UNIQUE(_xlfn._xlws.FILTER(ARQUIVOS[REVISÃO],ARQUIVOS[DOCUMENTO]='MATRIZ DE REVISÃO'!$A544)),1,)=$B544,"VIGENTE","OBS"),IF(P$1&lt;$B544,"-",""))</f>
        <v/>
      </c>
      <c r="Q544" t="str" cm="1">
        <f t="array" ref="Q544">IFERROR(IF(VLOOKUP(Q$1,_xlfn.UNIQUE(_xlfn._xlws.FILTER(ARQUIVOS[REVISÃO],ARQUIVOS[DOCUMENTO]='MATRIZ DE REVISÃO'!$A544)),1,)=$B544,"VIGENTE","OBS"),IF(Q$1&lt;$B544,"-",""))</f>
        <v/>
      </c>
      <c r="R544" t="str" cm="1">
        <f t="array" ref="R544">IFERROR(IF(VLOOKUP(R$1,_xlfn.UNIQUE(_xlfn._xlws.FILTER(ARQUIVOS[REVISÃO],ARQUIVOS[DOCUMENTO]='MATRIZ DE REVISÃO'!$A544)),1,)=$B544,"VIGENTE","OBS"),IF(R$1&lt;$B544,"-",""))</f>
        <v/>
      </c>
      <c r="S544" t="str" cm="1">
        <f t="array" ref="S544">IFERROR(IF(VLOOKUP(S$1,_xlfn.UNIQUE(_xlfn._xlws.FILTER(ARQUIVOS[REVISÃO],ARQUIVOS[DOCUMENTO]='MATRIZ DE REVISÃO'!$A544)),1,)=$B544,"VIGENTE","OBS"),IF(S$1&lt;$B544,"-",""))</f>
        <v/>
      </c>
    </row>
    <row r="545" spans="1:19" x14ac:dyDescent="0.3">
      <c r="A545" s="16" t="s">
        <v>3412</v>
      </c>
      <c r="B545" s="17" t="str">
        <f>_xlfn.XLOOKUP(A545,LD_01[DOCUMENTO],LD_01[REVISÃO])</f>
        <v>R05</v>
      </c>
      <c r="C545" s="17" t="s">
        <v>4321</v>
      </c>
      <c r="D545" s="21" t="str" cm="1">
        <f t="array" ref="D545">IFERROR(IF(VLOOKUP(D$1,_xlfn.UNIQUE(_xlfn._xlws.FILTER(ARQUIVOS[REVISÃO],ARQUIVOS[DOCUMENTO]='MATRIZ DE REVISÃO'!$A545)),1,)=$B545,"VIGENTE","OBS"),IF(D$1&lt;$B545,"-",""))</f>
        <v>-</v>
      </c>
      <c r="E545" s="21" t="str" cm="1">
        <f t="array" ref="E545">IFERROR(IF(VLOOKUP(E$1,_xlfn.UNIQUE(_xlfn._xlws.FILTER(ARQUIVOS[REVISÃO],ARQUIVOS[DOCUMENTO]='MATRIZ DE REVISÃO'!$A545)),1,)=$B545,"VIGENTE","OBS"),IF(E$1&lt;$B545,"-",""))</f>
        <v>-</v>
      </c>
      <c r="F545" s="21" t="str" cm="1">
        <f t="array" ref="F545">IFERROR(IF(VLOOKUP(F$1,_xlfn.UNIQUE(_xlfn._xlws.FILTER(ARQUIVOS[REVISÃO],ARQUIVOS[DOCUMENTO]='MATRIZ DE REVISÃO'!$A545)),1,)=$B545,"VIGENTE","OBS"),IF(F$1&lt;$B545,"-",""))</f>
        <v>-</v>
      </c>
      <c r="G545" s="21" t="str" cm="1">
        <f t="array" ref="G545">IFERROR(IF(VLOOKUP(G$1,_xlfn.UNIQUE(_xlfn._xlws.FILTER(ARQUIVOS[REVISÃO],ARQUIVOS[DOCUMENTO]='MATRIZ DE REVISÃO'!$A545)),1,)=$B545,"VIGENTE","OBS"),IF(G$1&lt;$B545,"-",""))</f>
        <v>-</v>
      </c>
      <c r="H545" s="21" t="str" cm="1">
        <f t="array" ref="H545">IFERROR(IF(VLOOKUP(H$1,_xlfn.UNIQUE(_xlfn._xlws.FILTER(ARQUIVOS[REVISÃO],ARQUIVOS[DOCUMENTO]='MATRIZ DE REVISÃO'!$A545)),1,)=$B545,"VIGENTE","OBS"),IF(H$1&lt;$B545,"-",""))</f>
        <v>-</v>
      </c>
      <c r="I545" s="21" t="str" cm="1">
        <f t="array" ref="I545">IFERROR(IF(VLOOKUP(I$1,_xlfn.UNIQUE(_xlfn._xlws.FILTER(ARQUIVOS[REVISÃO],ARQUIVOS[DOCUMENTO]='MATRIZ DE REVISÃO'!$A545)),1,)=$B545,"VIGENTE","OBS"),IF(I$1&lt;$B545,"-",""))</f>
        <v>VIGENTE</v>
      </c>
      <c r="J545" s="21" t="str" cm="1">
        <f t="array" ref="J545">IFERROR(IF(VLOOKUP(J$1,_xlfn.UNIQUE(_xlfn._xlws.FILTER(ARQUIVOS[REVISÃO],ARQUIVOS[DOCUMENTO]='MATRIZ DE REVISÃO'!$A545)),1,)=$B545,"VIGENTE","OBS"),IF(J$1&lt;$B545,"-",""))</f>
        <v/>
      </c>
      <c r="K545" s="21" t="str" cm="1">
        <f t="array" ref="K545">IFERROR(IF(VLOOKUP(K$1,_xlfn.UNIQUE(_xlfn._xlws.FILTER(ARQUIVOS[REVISÃO],ARQUIVOS[DOCUMENTO]='MATRIZ DE REVISÃO'!$A545)),1,)=$B545,"VIGENTE","OBS"),IF(K$1&lt;$B545,"-",""))</f>
        <v/>
      </c>
      <c r="L545" s="21" t="str" cm="1">
        <f t="array" ref="L545">IFERROR(IF(VLOOKUP(L$1,_xlfn.UNIQUE(_xlfn._xlws.FILTER(ARQUIVOS[REVISÃO],ARQUIVOS[DOCUMENTO]='MATRIZ DE REVISÃO'!$A545)),1,)=$B545,"VIGENTE","OBS"),IF(L$1&lt;$B545,"-",""))</f>
        <v/>
      </c>
      <c r="M545" s="21" t="str" cm="1">
        <f t="array" ref="M545">IFERROR(IF(VLOOKUP(M$1,_xlfn.UNIQUE(_xlfn._xlws.FILTER(ARQUIVOS[REVISÃO],ARQUIVOS[DOCUMENTO]='MATRIZ DE REVISÃO'!$A545)),1,)=$B545,"VIGENTE","OBS"),IF(M$1&lt;$B545,"-",""))</f>
        <v/>
      </c>
      <c r="N545" s="21" t="str" cm="1">
        <f t="array" ref="N545">IFERROR(IF(VLOOKUP(N$1,_xlfn.UNIQUE(_xlfn._xlws.FILTER(ARQUIVOS[REVISÃO],ARQUIVOS[DOCUMENTO]='MATRIZ DE REVISÃO'!$A545)),1,)=$B545,"VIGENTE","OBS"),IF(N$1&lt;$B545,"-",""))</f>
        <v/>
      </c>
      <c r="O545" s="22" t="str" cm="1">
        <f t="array" ref="O545">IFERROR(IF(VLOOKUP(O$1,_xlfn.UNIQUE(_xlfn._xlws.FILTER(ARQUIVOS[REVISÃO],ARQUIVOS[DOCUMENTO]='MATRIZ DE REVISÃO'!$A545)),1,)=$B545,"VIGENTE","OBS"),IF(O$1&lt;$B545,"-",""))</f>
        <v/>
      </c>
      <c r="P545" t="str" cm="1">
        <f t="array" ref="P545">IFERROR(IF(VLOOKUP(P$1,_xlfn.UNIQUE(_xlfn._xlws.FILTER(ARQUIVOS[REVISÃO],ARQUIVOS[DOCUMENTO]='MATRIZ DE REVISÃO'!$A545)),1,)=$B545,"VIGENTE","OBS"),IF(P$1&lt;$B545,"-",""))</f>
        <v/>
      </c>
      <c r="Q545" t="str" cm="1">
        <f t="array" ref="Q545">IFERROR(IF(VLOOKUP(Q$1,_xlfn.UNIQUE(_xlfn._xlws.FILTER(ARQUIVOS[REVISÃO],ARQUIVOS[DOCUMENTO]='MATRIZ DE REVISÃO'!$A545)),1,)=$B545,"VIGENTE","OBS"),IF(Q$1&lt;$B545,"-",""))</f>
        <v/>
      </c>
      <c r="R545" t="str" cm="1">
        <f t="array" ref="R545">IFERROR(IF(VLOOKUP(R$1,_xlfn.UNIQUE(_xlfn._xlws.FILTER(ARQUIVOS[REVISÃO],ARQUIVOS[DOCUMENTO]='MATRIZ DE REVISÃO'!$A545)),1,)=$B545,"VIGENTE","OBS"),IF(R$1&lt;$B545,"-",""))</f>
        <v/>
      </c>
      <c r="S545" t="str" cm="1">
        <f t="array" ref="S545">IFERROR(IF(VLOOKUP(S$1,_xlfn.UNIQUE(_xlfn._xlws.FILTER(ARQUIVOS[REVISÃO],ARQUIVOS[DOCUMENTO]='MATRIZ DE REVISÃO'!$A545)),1,)=$B545,"VIGENTE","OBS"),IF(S$1&lt;$B545,"-",""))</f>
        <v/>
      </c>
    </row>
    <row r="546" spans="1:19" x14ac:dyDescent="0.3">
      <c r="A546" s="16" t="s">
        <v>3413</v>
      </c>
      <c r="B546" s="17" t="str">
        <f>_xlfn.XLOOKUP(A546,LD_01[DOCUMENTO],LD_01[REVISÃO])</f>
        <v>R02</v>
      </c>
      <c r="C546" s="17" t="s">
        <v>4321</v>
      </c>
      <c r="D546" s="21" t="str" cm="1">
        <f t="array" ref="D546">IFERROR(IF(VLOOKUP(D$1,_xlfn.UNIQUE(_xlfn._xlws.FILTER(ARQUIVOS[REVISÃO],ARQUIVOS[DOCUMENTO]='MATRIZ DE REVISÃO'!$A546)),1,)=$B546,"VIGENTE","OBS"),IF(D$1&lt;$B546,"-",""))</f>
        <v>-</v>
      </c>
      <c r="E546" s="21" t="str" cm="1">
        <f t="array" ref="E546">IFERROR(IF(VLOOKUP(E$1,_xlfn.UNIQUE(_xlfn._xlws.FILTER(ARQUIVOS[REVISÃO],ARQUIVOS[DOCUMENTO]='MATRIZ DE REVISÃO'!$A546)),1,)=$B546,"VIGENTE","OBS"),IF(E$1&lt;$B546,"-",""))</f>
        <v>-</v>
      </c>
      <c r="F546" s="21" t="str" cm="1">
        <f t="array" ref="F546">IFERROR(IF(VLOOKUP(F$1,_xlfn.UNIQUE(_xlfn._xlws.FILTER(ARQUIVOS[REVISÃO],ARQUIVOS[DOCUMENTO]='MATRIZ DE REVISÃO'!$A546)),1,)=$B546,"VIGENTE","OBS"),IF(F$1&lt;$B546,"-",""))</f>
        <v>VIGENTE</v>
      </c>
      <c r="G546" s="21" t="str" cm="1">
        <f t="array" ref="G546">IFERROR(IF(VLOOKUP(G$1,_xlfn.UNIQUE(_xlfn._xlws.FILTER(ARQUIVOS[REVISÃO],ARQUIVOS[DOCUMENTO]='MATRIZ DE REVISÃO'!$A546)),1,)=$B546,"VIGENTE","OBS"),IF(G$1&lt;$B546,"-",""))</f>
        <v/>
      </c>
      <c r="H546" s="21" t="str" cm="1">
        <f t="array" ref="H546">IFERROR(IF(VLOOKUP(H$1,_xlfn.UNIQUE(_xlfn._xlws.FILTER(ARQUIVOS[REVISÃO],ARQUIVOS[DOCUMENTO]='MATRIZ DE REVISÃO'!$A546)),1,)=$B546,"VIGENTE","OBS"),IF(H$1&lt;$B546,"-",""))</f>
        <v/>
      </c>
      <c r="I546" s="21" t="str" cm="1">
        <f t="array" ref="I546">IFERROR(IF(VLOOKUP(I$1,_xlfn.UNIQUE(_xlfn._xlws.FILTER(ARQUIVOS[REVISÃO],ARQUIVOS[DOCUMENTO]='MATRIZ DE REVISÃO'!$A546)),1,)=$B546,"VIGENTE","OBS"),IF(I$1&lt;$B546,"-",""))</f>
        <v/>
      </c>
      <c r="J546" s="21" t="str" cm="1">
        <f t="array" ref="J546">IFERROR(IF(VLOOKUP(J$1,_xlfn.UNIQUE(_xlfn._xlws.FILTER(ARQUIVOS[REVISÃO],ARQUIVOS[DOCUMENTO]='MATRIZ DE REVISÃO'!$A546)),1,)=$B546,"VIGENTE","OBS"),IF(J$1&lt;$B546,"-",""))</f>
        <v/>
      </c>
      <c r="K546" s="21" t="str" cm="1">
        <f t="array" ref="K546">IFERROR(IF(VLOOKUP(K$1,_xlfn.UNIQUE(_xlfn._xlws.FILTER(ARQUIVOS[REVISÃO],ARQUIVOS[DOCUMENTO]='MATRIZ DE REVISÃO'!$A546)),1,)=$B546,"VIGENTE","OBS"),IF(K$1&lt;$B546,"-",""))</f>
        <v/>
      </c>
      <c r="L546" s="21" t="str" cm="1">
        <f t="array" ref="L546">IFERROR(IF(VLOOKUP(L$1,_xlfn.UNIQUE(_xlfn._xlws.FILTER(ARQUIVOS[REVISÃO],ARQUIVOS[DOCUMENTO]='MATRIZ DE REVISÃO'!$A546)),1,)=$B546,"VIGENTE","OBS"),IF(L$1&lt;$B546,"-",""))</f>
        <v/>
      </c>
      <c r="M546" s="21" t="str" cm="1">
        <f t="array" ref="M546">IFERROR(IF(VLOOKUP(M$1,_xlfn.UNIQUE(_xlfn._xlws.FILTER(ARQUIVOS[REVISÃO],ARQUIVOS[DOCUMENTO]='MATRIZ DE REVISÃO'!$A546)),1,)=$B546,"VIGENTE","OBS"),IF(M$1&lt;$B546,"-",""))</f>
        <v/>
      </c>
      <c r="N546" s="21" t="str" cm="1">
        <f t="array" ref="N546">IFERROR(IF(VLOOKUP(N$1,_xlfn.UNIQUE(_xlfn._xlws.FILTER(ARQUIVOS[REVISÃO],ARQUIVOS[DOCUMENTO]='MATRIZ DE REVISÃO'!$A546)),1,)=$B546,"VIGENTE","OBS"),IF(N$1&lt;$B546,"-",""))</f>
        <v/>
      </c>
      <c r="O546" s="22" t="str" cm="1">
        <f t="array" ref="O546">IFERROR(IF(VLOOKUP(O$1,_xlfn.UNIQUE(_xlfn._xlws.FILTER(ARQUIVOS[REVISÃO],ARQUIVOS[DOCUMENTO]='MATRIZ DE REVISÃO'!$A546)),1,)=$B546,"VIGENTE","OBS"),IF(O$1&lt;$B546,"-",""))</f>
        <v/>
      </c>
      <c r="P546" t="str" cm="1">
        <f t="array" ref="P546">IFERROR(IF(VLOOKUP(P$1,_xlfn.UNIQUE(_xlfn._xlws.FILTER(ARQUIVOS[REVISÃO],ARQUIVOS[DOCUMENTO]='MATRIZ DE REVISÃO'!$A546)),1,)=$B546,"VIGENTE","OBS"),IF(P$1&lt;$B546,"-",""))</f>
        <v/>
      </c>
      <c r="Q546" t="str" cm="1">
        <f t="array" ref="Q546">IFERROR(IF(VLOOKUP(Q$1,_xlfn.UNIQUE(_xlfn._xlws.FILTER(ARQUIVOS[REVISÃO],ARQUIVOS[DOCUMENTO]='MATRIZ DE REVISÃO'!$A546)),1,)=$B546,"VIGENTE","OBS"),IF(Q$1&lt;$B546,"-",""))</f>
        <v/>
      </c>
      <c r="R546" t="str" cm="1">
        <f t="array" ref="R546">IFERROR(IF(VLOOKUP(R$1,_xlfn.UNIQUE(_xlfn._xlws.FILTER(ARQUIVOS[REVISÃO],ARQUIVOS[DOCUMENTO]='MATRIZ DE REVISÃO'!$A546)),1,)=$B546,"VIGENTE","OBS"),IF(R$1&lt;$B546,"-",""))</f>
        <v/>
      </c>
      <c r="S546" t="str" cm="1">
        <f t="array" ref="S546">IFERROR(IF(VLOOKUP(S$1,_xlfn.UNIQUE(_xlfn._xlws.FILTER(ARQUIVOS[REVISÃO],ARQUIVOS[DOCUMENTO]='MATRIZ DE REVISÃO'!$A546)),1,)=$B546,"VIGENTE","OBS"),IF(S$1&lt;$B546,"-",""))</f>
        <v/>
      </c>
    </row>
    <row r="547" spans="1:19" x14ac:dyDescent="0.3">
      <c r="A547" s="16" t="s">
        <v>3414</v>
      </c>
      <c r="B547" s="17" t="str">
        <f>_xlfn.XLOOKUP(A547,LD_01[DOCUMENTO],LD_01[REVISÃO])</f>
        <v>R03</v>
      </c>
      <c r="C547" s="17" t="s">
        <v>4321</v>
      </c>
      <c r="D547" s="21" t="str" cm="1">
        <f t="array" ref="D547">IFERROR(IF(VLOOKUP(D$1,_xlfn.UNIQUE(_xlfn._xlws.FILTER(ARQUIVOS[REVISÃO],ARQUIVOS[DOCUMENTO]='MATRIZ DE REVISÃO'!$A547)),1,)=$B547,"VIGENTE","OBS"),IF(D$1&lt;$B547,"-",""))</f>
        <v>-</v>
      </c>
      <c r="E547" s="21" t="str" cm="1">
        <f t="array" ref="E547">IFERROR(IF(VLOOKUP(E$1,_xlfn.UNIQUE(_xlfn._xlws.FILTER(ARQUIVOS[REVISÃO],ARQUIVOS[DOCUMENTO]='MATRIZ DE REVISÃO'!$A547)),1,)=$B547,"VIGENTE","OBS"),IF(E$1&lt;$B547,"-",""))</f>
        <v>-</v>
      </c>
      <c r="F547" s="21" t="str" cm="1">
        <f t="array" ref="F547">IFERROR(IF(VLOOKUP(F$1,_xlfn.UNIQUE(_xlfn._xlws.FILTER(ARQUIVOS[REVISÃO],ARQUIVOS[DOCUMENTO]='MATRIZ DE REVISÃO'!$A547)),1,)=$B547,"VIGENTE","OBS"),IF(F$1&lt;$B547,"-",""))</f>
        <v>OBS</v>
      </c>
      <c r="G547" s="21" t="str" cm="1">
        <f t="array" ref="G547">IFERROR(IF(VLOOKUP(G$1,_xlfn.UNIQUE(_xlfn._xlws.FILTER(ARQUIVOS[REVISÃO],ARQUIVOS[DOCUMENTO]='MATRIZ DE REVISÃO'!$A547)),1,)=$B547,"VIGENTE","OBS"),IF(G$1&lt;$B547,"-",""))</f>
        <v>VIGENTE</v>
      </c>
      <c r="H547" s="21" t="str" cm="1">
        <f t="array" ref="H547">IFERROR(IF(VLOOKUP(H$1,_xlfn.UNIQUE(_xlfn._xlws.FILTER(ARQUIVOS[REVISÃO],ARQUIVOS[DOCUMENTO]='MATRIZ DE REVISÃO'!$A547)),1,)=$B547,"VIGENTE","OBS"),IF(H$1&lt;$B547,"-",""))</f>
        <v/>
      </c>
      <c r="I547" s="21" t="str" cm="1">
        <f t="array" ref="I547">IFERROR(IF(VLOOKUP(I$1,_xlfn.UNIQUE(_xlfn._xlws.FILTER(ARQUIVOS[REVISÃO],ARQUIVOS[DOCUMENTO]='MATRIZ DE REVISÃO'!$A547)),1,)=$B547,"VIGENTE","OBS"),IF(I$1&lt;$B547,"-",""))</f>
        <v/>
      </c>
      <c r="J547" s="21" t="str" cm="1">
        <f t="array" ref="J547">IFERROR(IF(VLOOKUP(J$1,_xlfn.UNIQUE(_xlfn._xlws.FILTER(ARQUIVOS[REVISÃO],ARQUIVOS[DOCUMENTO]='MATRIZ DE REVISÃO'!$A547)),1,)=$B547,"VIGENTE","OBS"),IF(J$1&lt;$B547,"-",""))</f>
        <v/>
      </c>
      <c r="K547" s="21" t="str" cm="1">
        <f t="array" ref="K547">IFERROR(IF(VLOOKUP(K$1,_xlfn.UNIQUE(_xlfn._xlws.FILTER(ARQUIVOS[REVISÃO],ARQUIVOS[DOCUMENTO]='MATRIZ DE REVISÃO'!$A547)),1,)=$B547,"VIGENTE","OBS"),IF(K$1&lt;$B547,"-",""))</f>
        <v/>
      </c>
      <c r="L547" s="21" t="str" cm="1">
        <f t="array" ref="L547">IFERROR(IF(VLOOKUP(L$1,_xlfn.UNIQUE(_xlfn._xlws.FILTER(ARQUIVOS[REVISÃO],ARQUIVOS[DOCUMENTO]='MATRIZ DE REVISÃO'!$A547)),1,)=$B547,"VIGENTE","OBS"),IF(L$1&lt;$B547,"-",""))</f>
        <v/>
      </c>
      <c r="M547" s="21" t="str" cm="1">
        <f t="array" ref="M547">IFERROR(IF(VLOOKUP(M$1,_xlfn.UNIQUE(_xlfn._xlws.FILTER(ARQUIVOS[REVISÃO],ARQUIVOS[DOCUMENTO]='MATRIZ DE REVISÃO'!$A547)),1,)=$B547,"VIGENTE","OBS"),IF(M$1&lt;$B547,"-",""))</f>
        <v/>
      </c>
      <c r="N547" s="21" t="str" cm="1">
        <f t="array" ref="N547">IFERROR(IF(VLOOKUP(N$1,_xlfn.UNIQUE(_xlfn._xlws.FILTER(ARQUIVOS[REVISÃO],ARQUIVOS[DOCUMENTO]='MATRIZ DE REVISÃO'!$A547)),1,)=$B547,"VIGENTE","OBS"),IF(N$1&lt;$B547,"-",""))</f>
        <v/>
      </c>
      <c r="O547" s="22" t="str" cm="1">
        <f t="array" ref="O547">IFERROR(IF(VLOOKUP(O$1,_xlfn.UNIQUE(_xlfn._xlws.FILTER(ARQUIVOS[REVISÃO],ARQUIVOS[DOCUMENTO]='MATRIZ DE REVISÃO'!$A547)),1,)=$B547,"VIGENTE","OBS"),IF(O$1&lt;$B547,"-",""))</f>
        <v/>
      </c>
      <c r="P547" t="str" cm="1">
        <f t="array" ref="P547">IFERROR(IF(VLOOKUP(P$1,_xlfn.UNIQUE(_xlfn._xlws.FILTER(ARQUIVOS[REVISÃO],ARQUIVOS[DOCUMENTO]='MATRIZ DE REVISÃO'!$A547)),1,)=$B547,"VIGENTE","OBS"),IF(P$1&lt;$B547,"-",""))</f>
        <v/>
      </c>
      <c r="Q547" t="str" cm="1">
        <f t="array" ref="Q547">IFERROR(IF(VLOOKUP(Q$1,_xlfn.UNIQUE(_xlfn._xlws.FILTER(ARQUIVOS[REVISÃO],ARQUIVOS[DOCUMENTO]='MATRIZ DE REVISÃO'!$A547)),1,)=$B547,"VIGENTE","OBS"),IF(Q$1&lt;$B547,"-",""))</f>
        <v/>
      </c>
      <c r="R547" t="str" cm="1">
        <f t="array" ref="R547">IFERROR(IF(VLOOKUP(R$1,_xlfn.UNIQUE(_xlfn._xlws.FILTER(ARQUIVOS[REVISÃO],ARQUIVOS[DOCUMENTO]='MATRIZ DE REVISÃO'!$A547)),1,)=$B547,"VIGENTE","OBS"),IF(R$1&lt;$B547,"-",""))</f>
        <v/>
      </c>
      <c r="S547" t="str" cm="1">
        <f t="array" ref="S547">IFERROR(IF(VLOOKUP(S$1,_xlfn.UNIQUE(_xlfn._xlws.FILTER(ARQUIVOS[REVISÃO],ARQUIVOS[DOCUMENTO]='MATRIZ DE REVISÃO'!$A547)),1,)=$B547,"VIGENTE","OBS"),IF(S$1&lt;$B547,"-",""))</f>
        <v/>
      </c>
    </row>
    <row r="548" spans="1:19" x14ac:dyDescent="0.3">
      <c r="A548" s="16" t="s">
        <v>3415</v>
      </c>
      <c r="B548" s="17" t="str">
        <f>_xlfn.XLOOKUP(A548,LD_01[DOCUMENTO],LD_01[REVISÃO])</f>
        <v>R05</v>
      </c>
      <c r="C548" s="17" t="s">
        <v>4321</v>
      </c>
      <c r="D548" s="21" t="str" cm="1">
        <f t="array" ref="D548">IFERROR(IF(VLOOKUP(D$1,_xlfn.UNIQUE(_xlfn._xlws.FILTER(ARQUIVOS[REVISÃO],ARQUIVOS[DOCUMENTO]='MATRIZ DE REVISÃO'!$A548)),1,)=$B548,"VIGENTE","OBS"),IF(D$1&lt;$B548,"-",""))</f>
        <v>-</v>
      </c>
      <c r="E548" s="21" t="str" cm="1">
        <f t="array" ref="E548">IFERROR(IF(VLOOKUP(E$1,_xlfn.UNIQUE(_xlfn._xlws.FILTER(ARQUIVOS[REVISÃO],ARQUIVOS[DOCUMENTO]='MATRIZ DE REVISÃO'!$A548)),1,)=$B548,"VIGENTE","OBS"),IF(E$1&lt;$B548,"-",""))</f>
        <v>-</v>
      </c>
      <c r="F548" s="21" t="str" cm="1">
        <f t="array" ref="F548">IFERROR(IF(VLOOKUP(F$1,_xlfn.UNIQUE(_xlfn._xlws.FILTER(ARQUIVOS[REVISÃO],ARQUIVOS[DOCUMENTO]='MATRIZ DE REVISÃO'!$A548)),1,)=$B548,"VIGENTE","OBS"),IF(F$1&lt;$B548,"-",""))</f>
        <v>-</v>
      </c>
      <c r="G548" s="21" t="str" cm="1">
        <f t="array" ref="G548">IFERROR(IF(VLOOKUP(G$1,_xlfn.UNIQUE(_xlfn._xlws.FILTER(ARQUIVOS[REVISÃO],ARQUIVOS[DOCUMENTO]='MATRIZ DE REVISÃO'!$A548)),1,)=$B548,"VIGENTE","OBS"),IF(G$1&lt;$B548,"-",""))</f>
        <v>-</v>
      </c>
      <c r="H548" s="21" t="str" cm="1">
        <f t="array" ref="H548">IFERROR(IF(VLOOKUP(H$1,_xlfn.UNIQUE(_xlfn._xlws.FILTER(ARQUIVOS[REVISÃO],ARQUIVOS[DOCUMENTO]='MATRIZ DE REVISÃO'!$A548)),1,)=$B548,"VIGENTE","OBS"),IF(H$1&lt;$B548,"-",""))</f>
        <v>OBS</v>
      </c>
      <c r="I548" s="21" t="str" cm="1">
        <f t="array" ref="I548">IFERROR(IF(VLOOKUP(I$1,_xlfn.UNIQUE(_xlfn._xlws.FILTER(ARQUIVOS[REVISÃO],ARQUIVOS[DOCUMENTO]='MATRIZ DE REVISÃO'!$A548)),1,)=$B548,"VIGENTE","OBS"),IF(I$1&lt;$B548,"-",""))</f>
        <v>VIGENTE</v>
      </c>
      <c r="J548" s="21" t="str" cm="1">
        <f t="array" ref="J548">IFERROR(IF(VLOOKUP(J$1,_xlfn.UNIQUE(_xlfn._xlws.FILTER(ARQUIVOS[REVISÃO],ARQUIVOS[DOCUMENTO]='MATRIZ DE REVISÃO'!$A548)),1,)=$B548,"VIGENTE","OBS"),IF(J$1&lt;$B548,"-",""))</f>
        <v/>
      </c>
      <c r="K548" s="21" t="str" cm="1">
        <f t="array" ref="K548">IFERROR(IF(VLOOKUP(K$1,_xlfn.UNIQUE(_xlfn._xlws.FILTER(ARQUIVOS[REVISÃO],ARQUIVOS[DOCUMENTO]='MATRIZ DE REVISÃO'!$A548)),1,)=$B548,"VIGENTE","OBS"),IF(K$1&lt;$B548,"-",""))</f>
        <v/>
      </c>
      <c r="L548" s="21" t="str" cm="1">
        <f t="array" ref="L548">IFERROR(IF(VLOOKUP(L$1,_xlfn.UNIQUE(_xlfn._xlws.FILTER(ARQUIVOS[REVISÃO],ARQUIVOS[DOCUMENTO]='MATRIZ DE REVISÃO'!$A548)),1,)=$B548,"VIGENTE","OBS"),IF(L$1&lt;$B548,"-",""))</f>
        <v/>
      </c>
      <c r="M548" s="21" t="str" cm="1">
        <f t="array" ref="M548">IFERROR(IF(VLOOKUP(M$1,_xlfn.UNIQUE(_xlfn._xlws.FILTER(ARQUIVOS[REVISÃO],ARQUIVOS[DOCUMENTO]='MATRIZ DE REVISÃO'!$A548)),1,)=$B548,"VIGENTE","OBS"),IF(M$1&lt;$B548,"-",""))</f>
        <v/>
      </c>
      <c r="N548" s="21" t="str" cm="1">
        <f t="array" ref="N548">IFERROR(IF(VLOOKUP(N$1,_xlfn.UNIQUE(_xlfn._xlws.FILTER(ARQUIVOS[REVISÃO],ARQUIVOS[DOCUMENTO]='MATRIZ DE REVISÃO'!$A548)),1,)=$B548,"VIGENTE","OBS"),IF(N$1&lt;$B548,"-",""))</f>
        <v/>
      </c>
      <c r="O548" s="22" t="str" cm="1">
        <f t="array" ref="O548">IFERROR(IF(VLOOKUP(O$1,_xlfn.UNIQUE(_xlfn._xlws.FILTER(ARQUIVOS[REVISÃO],ARQUIVOS[DOCUMENTO]='MATRIZ DE REVISÃO'!$A548)),1,)=$B548,"VIGENTE","OBS"),IF(O$1&lt;$B548,"-",""))</f>
        <v/>
      </c>
      <c r="P548" t="str" cm="1">
        <f t="array" ref="P548">IFERROR(IF(VLOOKUP(P$1,_xlfn.UNIQUE(_xlfn._xlws.FILTER(ARQUIVOS[REVISÃO],ARQUIVOS[DOCUMENTO]='MATRIZ DE REVISÃO'!$A548)),1,)=$B548,"VIGENTE","OBS"),IF(P$1&lt;$B548,"-",""))</f>
        <v/>
      </c>
      <c r="Q548" t="str" cm="1">
        <f t="array" ref="Q548">IFERROR(IF(VLOOKUP(Q$1,_xlfn.UNIQUE(_xlfn._xlws.FILTER(ARQUIVOS[REVISÃO],ARQUIVOS[DOCUMENTO]='MATRIZ DE REVISÃO'!$A548)),1,)=$B548,"VIGENTE","OBS"),IF(Q$1&lt;$B548,"-",""))</f>
        <v/>
      </c>
      <c r="R548" t="str" cm="1">
        <f t="array" ref="R548">IFERROR(IF(VLOOKUP(R$1,_xlfn.UNIQUE(_xlfn._xlws.FILTER(ARQUIVOS[REVISÃO],ARQUIVOS[DOCUMENTO]='MATRIZ DE REVISÃO'!$A548)),1,)=$B548,"VIGENTE","OBS"),IF(R$1&lt;$B548,"-",""))</f>
        <v/>
      </c>
      <c r="S548" t="str" cm="1">
        <f t="array" ref="S548">IFERROR(IF(VLOOKUP(S$1,_xlfn.UNIQUE(_xlfn._xlws.FILTER(ARQUIVOS[REVISÃO],ARQUIVOS[DOCUMENTO]='MATRIZ DE REVISÃO'!$A548)),1,)=$B548,"VIGENTE","OBS"),IF(S$1&lt;$B548,"-",""))</f>
        <v/>
      </c>
    </row>
    <row r="549" spans="1:19" x14ac:dyDescent="0.3">
      <c r="A549" s="16" t="s">
        <v>3416</v>
      </c>
      <c r="B549" s="17" t="str">
        <f>_xlfn.XLOOKUP(A549,LD_01[DOCUMENTO],LD_01[REVISÃO])</f>
        <v>R03</v>
      </c>
      <c r="C549" s="17" t="s">
        <v>4321</v>
      </c>
      <c r="D549" s="21" t="str" cm="1">
        <f t="array" ref="D549">IFERROR(IF(VLOOKUP(D$1,_xlfn.UNIQUE(_xlfn._xlws.FILTER(ARQUIVOS[REVISÃO],ARQUIVOS[DOCUMENTO]='MATRIZ DE REVISÃO'!$A549)),1,)=$B549,"VIGENTE","OBS"),IF(D$1&lt;$B549,"-",""))</f>
        <v>-</v>
      </c>
      <c r="E549" s="21" t="str" cm="1">
        <f t="array" ref="E549">IFERROR(IF(VLOOKUP(E$1,_xlfn.UNIQUE(_xlfn._xlws.FILTER(ARQUIVOS[REVISÃO],ARQUIVOS[DOCUMENTO]='MATRIZ DE REVISÃO'!$A549)),1,)=$B549,"VIGENTE","OBS"),IF(E$1&lt;$B549,"-",""))</f>
        <v>-</v>
      </c>
      <c r="F549" s="21" t="str" cm="1">
        <f t="array" ref="F549">IFERROR(IF(VLOOKUP(F$1,_xlfn.UNIQUE(_xlfn._xlws.FILTER(ARQUIVOS[REVISÃO],ARQUIVOS[DOCUMENTO]='MATRIZ DE REVISÃO'!$A549)),1,)=$B549,"VIGENTE","OBS"),IF(F$1&lt;$B549,"-",""))</f>
        <v>OBS</v>
      </c>
      <c r="G549" s="21" t="str" cm="1">
        <f t="array" ref="G549">IFERROR(IF(VLOOKUP(G$1,_xlfn.UNIQUE(_xlfn._xlws.FILTER(ARQUIVOS[REVISÃO],ARQUIVOS[DOCUMENTO]='MATRIZ DE REVISÃO'!$A549)),1,)=$B549,"VIGENTE","OBS"),IF(G$1&lt;$B549,"-",""))</f>
        <v>VIGENTE</v>
      </c>
      <c r="H549" s="21" t="str" cm="1">
        <f t="array" ref="H549">IFERROR(IF(VLOOKUP(H$1,_xlfn.UNIQUE(_xlfn._xlws.FILTER(ARQUIVOS[REVISÃO],ARQUIVOS[DOCUMENTO]='MATRIZ DE REVISÃO'!$A549)),1,)=$B549,"VIGENTE","OBS"),IF(H$1&lt;$B549,"-",""))</f>
        <v/>
      </c>
      <c r="I549" s="21" t="str" cm="1">
        <f t="array" ref="I549">IFERROR(IF(VLOOKUP(I$1,_xlfn.UNIQUE(_xlfn._xlws.FILTER(ARQUIVOS[REVISÃO],ARQUIVOS[DOCUMENTO]='MATRIZ DE REVISÃO'!$A549)),1,)=$B549,"VIGENTE","OBS"),IF(I$1&lt;$B549,"-",""))</f>
        <v/>
      </c>
      <c r="J549" s="21" t="str" cm="1">
        <f t="array" ref="J549">IFERROR(IF(VLOOKUP(J$1,_xlfn.UNIQUE(_xlfn._xlws.FILTER(ARQUIVOS[REVISÃO],ARQUIVOS[DOCUMENTO]='MATRIZ DE REVISÃO'!$A549)),1,)=$B549,"VIGENTE","OBS"),IF(J$1&lt;$B549,"-",""))</f>
        <v/>
      </c>
      <c r="K549" s="21" t="str" cm="1">
        <f t="array" ref="K549">IFERROR(IF(VLOOKUP(K$1,_xlfn.UNIQUE(_xlfn._xlws.FILTER(ARQUIVOS[REVISÃO],ARQUIVOS[DOCUMENTO]='MATRIZ DE REVISÃO'!$A549)),1,)=$B549,"VIGENTE","OBS"),IF(K$1&lt;$B549,"-",""))</f>
        <v/>
      </c>
      <c r="L549" s="21" t="str" cm="1">
        <f t="array" ref="L549">IFERROR(IF(VLOOKUP(L$1,_xlfn.UNIQUE(_xlfn._xlws.FILTER(ARQUIVOS[REVISÃO],ARQUIVOS[DOCUMENTO]='MATRIZ DE REVISÃO'!$A549)),1,)=$B549,"VIGENTE","OBS"),IF(L$1&lt;$B549,"-",""))</f>
        <v/>
      </c>
      <c r="M549" s="21" t="str" cm="1">
        <f t="array" ref="M549">IFERROR(IF(VLOOKUP(M$1,_xlfn.UNIQUE(_xlfn._xlws.FILTER(ARQUIVOS[REVISÃO],ARQUIVOS[DOCUMENTO]='MATRIZ DE REVISÃO'!$A549)),1,)=$B549,"VIGENTE","OBS"),IF(M$1&lt;$B549,"-",""))</f>
        <v/>
      </c>
      <c r="N549" s="21" t="str" cm="1">
        <f t="array" ref="N549">IFERROR(IF(VLOOKUP(N$1,_xlfn.UNIQUE(_xlfn._xlws.FILTER(ARQUIVOS[REVISÃO],ARQUIVOS[DOCUMENTO]='MATRIZ DE REVISÃO'!$A549)),1,)=$B549,"VIGENTE","OBS"),IF(N$1&lt;$B549,"-",""))</f>
        <v/>
      </c>
      <c r="O549" s="22" t="str" cm="1">
        <f t="array" ref="O549">IFERROR(IF(VLOOKUP(O$1,_xlfn.UNIQUE(_xlfn._xlws.FILTER(ARQUIVOS[REVISÃO],ARQUIVOS[DOCUMENTO]='MATRIZ DE REVISÃO'!$A549)),1,)=$B549,"VIGENTE","OBS"),IF(O$1&lt;$B549,"-",""))</f>
        <v/>
      </c>
      <c r="P549" t="str" cm="1">
        <f t="array" ref="P549">IFERROR(IF(VLOOKUP(P$1,_xlfn.UNIQUE(_xlfn._xlws.FILTER(ARQUIVOS[REVISÃO],ARQUIVOS[DOCUMENTO]='MATRIZ DE REVISÃO'!$A549)),1,)=$B549,"VIGENTE","OBS"),IF(P$1&lt;$B549,"-",""))</f>
        <v/>
      </c>
      <c r="Q549" t="str" cm="1">
        <f t="array" ref="Q549">IFERROR(IF(VLOOKUP(Q$1,_xlfn.UNIQUE(_xlfn._xlws.FILTER(ARQUIVOS[REVISÃO],ARQUIVOS[DOCUMENTO]='MATRIZ DE REVISÃO'!$A549)),1,)=$B549,"VIGENTE","OBS"),IF(Q$1&lt;$B549,"-",""))</f>
        <v/>
      </c>
      <c r="R549" t="str" cm="1">
        <f t="array" ref="R549">IFERROR(IF(VLOOKUP(R$1,_xlfn.UNIQUE(_xlfn._xlws.FILTER(ARQUIVOS[REVISÃO],ARQUIVOS[DOCUMENTO]='MATRIZ DE REVISÃO'!$A549)),1,)=$B549,"VIGENTE","OBS"),IF(R$1&lt;$B549,"-",""))</f>
        <v/>
      </c>
      <c r="S549" t="str" cm="1">
        <f t="array" ref="S549">IFERROR(IF(VLOOKUP(S$1,_xlfn.UNIQUE(_xlfn._xlws.FILTER(ARQUIVOS[REVISÃO],ARQUIVOS[DOCUMENTO]='MATRIZ DE REVISÃO'!$A549)),1,)=$B549,"VIGENTE","OBS"),IF(S$1&lt;$B549,"-",""))</f>
        <v/>
      </c>
    </row>
    <row r="550" spans="1:19" x14ac:dyDescent="0.3">
      <c r="A550" s="16" t="s">
        <v>3417</v>
      </c>
      <c r="B550" s="17" t="str">
        <f>_xlfn.XLOOKUP(A550,LD_01[DOCUMENTO],LD_01[REVISÃO])</f>
        <v>R05</v>
      </c>
      <c r="C550" s="17" t="s">
        <v>4321</v>
      </c>
      <c r="D550" s="21" t="str" cm="1">
        <f t="array" ref="D550">IFERROR(IF(VLOOKUP(D$1,_xlfn.UNIQUE(_xlfn._xlws.FILTER(ARQUIVOS[REVISÃO],ARQUIVOS[DOCUMENTO]='MATRIZ DE REVISÃO'!$A550)),1,)=$B550,"VIGENTE","OBS"),IF(D$1&lt;$B550,"-",""))</f>
        <v>-</v>
      </c>
      <c r="E550" s="21" t="str" cm="1">
        <f t="array" ref="E550">IFERROR(IF(VLOOKUP(E$1,_xlfn.UNIQUE(_xlfn._xlws.FILTER(ARQUIVOS[REVISÃO],ARQUIVOS[DOCUMENTO]='MATRIZ DE REVISÃO'!$A550)),1,)=$B550,"VIGENTE","OBS"),IF(E$1&lt;$B550,"-",""))</f>
        <v>-</v>
      </c>
      <c r="F550" s="21" t="str" cm="1">
        <f t="array" ref="F550">IFERROR(IF(VLOOKUP(F$1,_xlfn.UNIQUE(_xlfn._xlws.FILTER(ARQUIVOS[REVISÃO],ARQUIVOS[DOCUMENTO]='MATRIZ DE REVISÃO'!$A550)),1,)=$B550,"VIGENTE","OBS"),IF(F$1&lt;$B550,"-",""))</f>
        <v>-</v>
      </c>
      <c r="G550" s="21" t="str" cm="1">
        <f t="array" ref="G550">IFERROR(IF(VLOOKUP(G$1,_xlfn.UNIQUE(_xlfn._xlws.FILTER(ARQUIVOS[REVISÃO],ARQUIVOS[DOCUMENTO]='MATRIZ DE REVISÃO'!$A550)),1,)=$B550,"VIGENTE","OBS"),IF(G$1&lt;$B550,"-",""))</f>
        <v>-</v>
      </c>
      <c r="H550" s="21" t="str" cm="1">
        <f t="array" ref="H550">IFERROR(IF(VLOOKUP(H$1,_xlfn.UNIQUE(_xlfn._xlws.FILTER(ARQUIVOS[REVISÃO],ARQUIVOS[DOCUMENTO]='MATRIZ DE REVISÃO'!$A550)),1,)=$B550,"VIGENTE","OBS"),IF(H$1&lt;$B550,"-",""))</f>
        <v>OBS</v>
      </c>
      <c r="I550" s="21" t="str" cm="1">
        <f t="array" ref="I550">IFERROR(IF(VLOOKUP(I$1,_xlfn.UNIQUE(_xlfn._xlws.FILTER(ARQUIVOS[REVISÃO],ARQUIVOS[DOCUMENTO]='MATRIZ DE REVISÃO'!$A550)),1,)=$B550,"VIGENTE","OBS"),IF(I$1&lt;$B550,"-",""))</f>
        <v>VIGENTE</v>
      </c>
      <c r="J550" s="21" t="str" cm="1">
        <f t="array" ref="J550">IFERROR(IF(VLOOKUP(J$1,_xlfn.UNIQUE(_xlfn._xlws.FILTER(ARQUIVOS[REVISÃO],ARQUIVOS[DOCUMENTO]='MATRIZ DE REVISÃO'!$A550)),1,)=$B550,"VIGENTE","OBS"),IF(J$1&lt;$B550,"-",""))</f>
        <v/>
      </c>
      <c r="K550" s="21" t="str" cm="1">
        <f t="array" ref="K550">IFERROR(IF(VLOOKUP(K$1,_xlfn.UNIQUE(_xlfn._xlws.FILTER(ARQUIVOS[REVISÃO],ARQUIVOS[DOCUMENTO]='MATRIZ DE REVISÃO'!$A550)),1,)=$B550,"VIGENTE","OBS"),IF(K$1&lt;$B550,"-",""))</f>
        <v/>
      </c>
      <c r="L550" s="21" t="str" cm="1">
        <f t="array" ref="L550">IFERROR(IF(VLOOKUP(L$1,_xlfn.UNIQUE(_xlfn._xlws.FILTER(ARQUIVOS[REVISÃO],ARQUIVOS[DOCUMENTO]='MATRIZ DE REVISÃO'!$A550)),1,)=$B550,"VIGENTE","OBS"),IF(L$1&lt;$B550,"-",""))</f>
        <v/>
      </c>
      <c r="M550" s="21" t="str" cm="1">
        <f t="array" ref="M550">IFERROR(IF(VLOOKUP(M$1,_xlfn.UNIQUE(_xlfn._xlws.FILTER(ARQUIVOS[REVISÃO],ARQUIVOS[DOCUMENTO]='MATRIZ DE REVISÃO'!$A550)),1,)=$B550,"VIGENTE","OBS"),IF(M$1&lt;$B550,"-",""))</f>
        <v/>
      </c>
      <c r="N550" s="21" t="str" cm="1">
        <f t="array" ref="N550">IFERROR(IF(VLOOKUP(N$1,_xlfn.UNIQUE(_xlfn._xlws.FILTER(ARQUIVOS[REVISÃO],ARQUIVOS[DOCUMENTO]='MATRIZ DE REVISÃO'!$A550)),1,)=$B550,"VIGENTE","OBS"),IF(N$1&lt;$B550,"-",""))</f>
        <v/>
      </c>
      <c r="O550" s="22" t="str" cm="1">
        <f t="array" ref="O550">IFERROR(IF(VLOOKUP(O$1,_xlfn.UNIQUE(_xlfn._xlws.FILTER(ARQUIVOS[REVISÃO],ARQUIVOS[DOCUMENTO]='MATRIZ DE REVISÃO'!$A550)),1,)=$B550,"VIGENTE","OBS"),IF(O$1&lt;$B550,"-",""))</f>
        <v/>
      </c>
      <c r="P550" t="str" cm="1">
        <f t="array" ref="P550">IFERROR(IF(VLOOKUP(P$1,_xlfn.UNIQUE(_xlfn._xlws.FILTER(ARQUIVOS[REVISÃO],ARQUIVOS[DOCUMENTO]='MATRIZ DE REVISÃO'!$A550)),1,)=$B550,"VIGENTE","OBS"),IF(P$1&lt;$B550,"-",""))</f>
        <v/>
      </c>
      <c r="Q550" t="str" cm="1">
        <f t="array" ref="Q550">IFERROR(IF(VLOOKUP(Q$1,_xlfn.UNIQUE(_xlfn._xlws.FILTER(ARQUIVOS[REVISÃO],ARQUIVOS[DOCUMENTO]='MATRIZ DE REVISÃO'!$A550)),1,)=$B550,"VIGENTE","OBS"),IF(Q$1&lt;$B550,"-",""))</f>
        <v/>
      </c>
      <c r="R550" t="str" cm="1">
        <f t="array" ref="R550">IFERROR(IF(VLOOKUP(R$1,_xlfn.UNIQUE(_xlfn._xlws.FILTER(ARQUIVOS[REVISÃO],ARQUIVOS[DOCUMENTO]='MATRIZ DE REVISÃO'!$A550)),1,)=$B550,"VIGENTE","OBS"),IF(R$1&lt;$B550,"-",""))</f>
        <v/>
      </c>
      <c r="S550" t="str" cm="1">
        <f t="array" ref="S550">IFERROR(IF(VLOOKUP(S$1,_xlfn.UNIQUE(_xlfn._xlws.FILTER(ARQUIVOS[REVISÃO],ARQUIVOS[DOCUMENTO]='MATRIZ DE REVISÃO'!$A550)),1,)=$B550,"VIGENTE","OBS"),IF(S$1&lt;$B550,"-",""))</f>
        <v/>
      </c>
    </row>
    <row r="551" spans="1:19" x14ac:dyDescent="0.3">
      <c r="A551" s="16" t="s">
        <v>3418</v>
      </c>
      <c r="B551" s="17" t="str">
        <f>_xlfn.XLOOKUP(A551,LD_01[DOCUMENTO],LD_01[REVISÃO])</f>
        <v>R03</v>
      </c>
      <c r="C551" s="17" t="s">
        <v>4321</v>
      </c>
      <c r="D551" s="21" t="str" cm="1">
        <f t="array" ref="D551">IFERROR(IF(VLOOKUP(D$1,_xlfn.UNIQUE(_xlfn._xlws.FILTER(ARQUIVOS[REVISÃO],ARQUIVOS[DOCUMENTO]='MATRIZ DE REVISÃO'!$A551)),1,)=$B551,"VIGENTE","OBS"),IF(D$1&lt;$B551,"-",""))</f>
        <v>-</v>
      </c>
      <c r="E551" s="21" t="str" cm="1">
        <f t="array" ref="E551">IFERROR(IF(VLOOKUP(E$1,_xlfn.UNIQUE(_xlfn._xlws.FILTER(ARQUIVOS[REVISÃO],ARQUIVOS[DOCUMENTO]='MATRIZ DE REVISÃO'!$A551)),1,)=$B551,"VIGENTE","OBS"),IF(E$1&lt;$B551,"-",""))</f>
        <v>-</v>
      </c>
      <c r="F551" s="21" t="str" cm="1">
        <f t="array" ref="F551">IFERROR(IF(VLOOKUP(F$1,_xlfn.UNIQUE(_xlfn._xlws.FILTER(ARQUIVOS[REVISÃO],ARQUIVOS[DOCUMENTO]='MATRIZ DE REVISÃO'!$A551)),1,)=$B551,"VIGENTE","OBS"),IF(F$1&lt;$B551,"-",""))</f>
        <v>-</v>
      </c>
      <c r="G551" s="21" t="str" cm="1">
        <f t="array" ref="G551">IFERROR(IF(VLOOKUP(G$1,_xlfn.UNIQUE(_xlfn._xlws.FILTER(ARQUIVOS[REVISÃO],ARQUIVOS[DOCUMENTO]='MATRIZ DE REVISÃO'!$A551)),1,)=$B551,"VIGENTE","OBS"),IF(G$1&lt;$B551,"-",""))</f>
        <v>VIGENTE</v>
      </c>
      <c r="H551" s="21" t="str" cm="1">
        <f t="array" ref="H551">IFERROR(IF(VLOOKUP(H$1,_xlfn.UNIQUE(_xlfn._xlws.FILTER(ARQUIVOS[REVISÃO],ARQUIVOS[DOCUMENTO]='MATRIZ DE REVISÃO'!$A551)),1,)=$B551,"VIGENTE","OBS"),IF(H$1&lt;$B551,"-",""))</f>
        <v/>
      </c>
      <c r="I551" s="21" t="str" cm="1">
        <f t="array" ref="I551">IFERROR(IF(VLOOKUP(I$1,_xlfn.UNIQUE(_xlfn._xlws.FILTER(ARQUIVOS[REVISÃO],ARQUIVOS[DOCUMENTO]='MATRIZ DE REVISÃO'!$A551)),1,)=$B551,"VIGENTE","OBS"),IF(I$1&lt;$B551,"-",""))</f>
        <v/>
      </c>
      <c r="J551" s="21" t="str" cm="1">
        <f t="array" ref="J551">IFERROR(IF(VLOOKUP(J$1,_xlfn.UNIQUE(_xlfn._xlws.FILTER(ARQUIVOS[REVISÃO],ARQUIVOS[DOCUMENTO]='MATRIZ DE REVISÃO'!$A551)),1,)=$B551,"VIGENTE","OBS"),IF(J$1&lt;$B551,"-",""))</f>
        <v/>
      </c>
      <c r="K551" s="21" t="str" cm="1">
        <f t="array" ref="K551">IFERROR(IF(VLOOKUP(K$1,_xlfn.UNIQUE(_xlfn._xlws.FILTER(ARQUIVOS[REVISÃO],ARQUIVOS[DOCUMENTO]='MATRIZ DE REVISÃO'!$A551)),1,)=$B551,"VIGENTE","OBS"),IF(K$1&lt;$B551,"-",""))</f>
        <v/>
      </c>
      <c r="L551" s="21" t="str" cm="1">
        <f t="array" ref="L551">IFERROR(IF(VLOOKUP(L$1,_xlfn.UNIQUE(_xlfn._xlws.FILTER(ARQUIVOS[REVISÃO],ARQUIVOS[DOCUMENTO]='MATRIZ DE REVISÃO'!$A551)),1,)=$B551,"VIGENTE","OBS"),IF(L$1&lt;$B551,"-",""))</f>
        <v/>
      </c>
      <c r="M551" s="21" t="str" cm="1">
        <f t="array" ref="M551">IFERROR(IF(VLOOKUP(M$1,_xlfn.UNIQUE(_xlfn._xlws.FILTER(ARQUIVOS[REVISÃO],ARQUIVOS[DOCUMENTO]='MATRIZ DE REVISÃO'!$A551)),1,)=$B551,"VIGENTE","OBS"),IF(M$1&lt;$B551,"-",""))</f>
        <v/>
      </c>
      <c r="N551" s="21" t="str" cm="1">
        <f t="array" ref="N551">IFERROR(IF(VLOOKUP(N$1,_xlfn.UNIQUE(_xlfn._xlws.FILTER(ARQUIVOS[REVISÃO],ARQUIVOS[DOCUMENTO]='MATRIZ DE REVISÃO'!$A551)),1,)=$B551,"VIGENTE","OBS"),IF(N$1&lt;$B551,"-",""))</f>
        <v/>
      </c>
      <c r="O551" s="22" t="str" cm="1">
        <f t="array" ref="O551">IFERROR(IF(VLOOKUP(O$1,_xlfn.UNIQUE(_xlfn._xlws.FILTER(ARQUIVOS[REVISÃO],ARQUIVOS[DOCUMENTO]='MATRIZ DE REVISÃO'!$A551)),1,)=$B551,"VIGENTE","OBS"),IF(O$1&lt;$B551,"-",""))</f>
        <v/>
      </c>
      <c r="P551" t="str" cm="1">
        <f t="array" ref="P551">IFERROR(IF(VLOOKUP(P$1,_xlfn.UNIQUE(_xlfn._xlws.FILTER(ARQUIVOS[REVISÃO],ARQUIVOS[DOCUMENTO]='MATRIZ DE REVISÃO'!$A551)),1,)=$B551,"VIGENTE","OBS"),IF(P$1&lt;$B551,"-",""))</f>
        <v/>
      </c>
      <c r="Q551" t="str" cm="1">
        <f t="array" ref="Q551">IFERROR(IF(VLOOKUP(Q$1,_xlfn.UNIQUE(_xlfn._xlws.FILTER(ARQUIVOS[REVISÃO],ARQUIVOS[DOCUMENTO]='MATRIZ DE REVISÃO'!$A551)),1,)=$B551,"VIGENTE","OBS"),IF(Q$1&lt;$B551,"-",""))</f>
        <v/>
      </c>
      <c r="R551" t="str" cm="1">
        <f t="array" ref="R551">IFERROR(IF(VLOOKUP(R$1,_xlfn.UNIQUE(_xlfn._xlws.FILTER(ARQUIVOS[REVISÃO],ARQUIVOS[DOCUMENTO]='MATRIZ DE REVISÃO'!$A551)),1,)=$B551,"VIGENTE","OBS"),IF(R$1&lt;$B551,"-",""))</f>
        <v/>
      </c>
      <c r="S551" t="str" cm="1">
        <f t="array" ref="S551">IFERROR(IF(VLOOKUP(S$1,_xlfn.UNIQUE(_xlfn._xlws.FILTER(ARQUIVOS[REVISÃO],ARQUIVOS[DOCUMENTO]='MATRIZ DE REVISÃO'!$A551)),1,)=$B551,"VIGENTE","OBS"),IF(S$1&lt;$B551,"-",""))</f>
        <v/>
      </c>
    </row>
    <row r="552" spans="1:19" x14ac:dyDescent="0.3">
      <c r="A552" s="16" t="s">
        <v>3419</v>
      </c>
      <c r="B552" s="17" t="str">
        <f>_xlfn.XLOOKUP(A552,LD_01[DOCUMENTO],LD_01[REVISÃO])</f>
        <v>R04</v>
      </c>
      <c r="C552" s="17" t="s">
        <v>4321</v>
      </c>
      <c r="D552" s="21" t="str" cm="1">
        <f t="array" ref="D552">IFERROR(IF(VLOOKUP(D$1,_xlfn.UNIQUE(_xlfn._xlws.FILTER(ARQUIVOS[REVISÃO],ARQUIVOS[DOCUMENTO]='MATRIZ DE REVISÃO'!$A552)),1,)=$B552,"VIGENTE","OBS"),IF(D$1&lt;$B552,"-",""))</f>
        <v>-</v>
      </c>
      <c r="E552" s="21" t="str" cm="1">
        <f t="array" ref="E552">IFERROR(IF(VLOOKUP(E$1,_xlfn.UNIQUE(_xlfn._xlws.FILTER(ARQUIVOS[REVISÃO],ARQUIVOS[DOCUMENTO]='MATRIZ DE REVISÃO'!$A552)),1,)=$B552,"VIGENTE","OBS"),IF(E$1&lt;$B552,"-",""))</f>
        <v>-</v>
      </c>
      <c r="F552" s="21" t="str" cm="1">
        <f t="array" ref="F552">IFERROR(IF(VLOOKUP(F$1,_xlfn.UNIQUE(_xlfn._xlws.FILTER(ARQUIVOS[REVISÃO],ARQUIVOS[DOCUMENTO]='MATRIZ DE REVISÃO'!$A552)),1,)=$B552,"VIGENTE","OBS"),IF(F$1&lt;$B552,"-",""))</f>
        <v>OBS</v>
      </c>
      <c r="G552" s="21" t="str" cm="1">
        <f t="array" ref="G552">IFERROR(IF(VLOOKUP(G$1,_xlfn.UNIQUE(_xlfn._xlws.FILTER(ARQUIVOS[REVISÃO],ARQUIVOS[DOCUMENTO]='MATRIZ DE REVISÃO'!$A552)),1,)=$B552,"VIGENTE","OBS"),IF(G$1&lt;$B552,"-",""))</f>
        <v>-</v>
      </c>
      <c r="H552" s="21" t="str" cm="1">
        <f t="array" ref="H552">IFERROR(IF(VLOOKUP(H$1,_xlfn.UNIQUE(_xlfn._xlws.FILTER(ARQUIVOS[REVISÃO],ARQUIVOS[DOCUMENTO]='MATRIZ DE REVISÃO'!$A552)),1,)=$B552,"VIGENTE","OBS"),IF(H$1&lt;$B552,"-",""))</f>
        <v>VIGENTE</v>
      </c>
      <c r="I552" s="21" t="str" cm="1">
        <f t="array" ref="I552">IFERROR(IF(VLOOKUP(I$1,_xlfn.UNIQUE(_xlfn._xlws.FILTER(ARQUIVOS[REVISÃO],ARQUIVOS[DOCUMENTO]='MATRIZ DE REVISÃO'!$A552)),1,)=$B552,"VIGENTE","OBS"),IF(I$1&lt;$B552,"-",""))</f>
        <v/>
      </c>
      <c r="J552" s="21" t="str" cm="1">
        <f t="array" ref="J552">IFERROR(IF(VLOOKUP(J$1,_xlfn.UNIQUE(_xlfn._xlws.FILTER(ARQUIVOS[REVISÃO],ARQUIVOS[DOCUMENTO]='MATRIZ DE REVISÃO'!$A552)),1,)=$B552,"VIGENTE","OBS"),IF(J$1&lt;$B552,"-",""))</f>
        <v/>
      </c>
      <c r="K552" s="21" t="str" cm="1">
        <f t="array" ref="K552">IFERROR(IF(VLOOKUP(K$1,_xlfn.UNIQUE(_xlfn._xlws.FILTER(ARQUIVOS[REVISÃO],ARQUIVOS[DOCUMENTO]='MATRIZ DE REVISÃO'!$A552)),1,)=$B552,"VIGENTE","OBS"),IF(K$1&lt;$B552,"-",""))</f>
        <v/>
      </c>
      <c r="L552" s="21" t="str" cm="1">
        <f t="array" ref="L552">IFERROR(IF(VLOOKUP(L$1,_xlfn.UNIQUE(_xlfn._xlws.FILTER(ARQUIVOS[REVISÃO],ARQUIVOS[DOCUMENTO]='MATRIZ DE REVISÃO'!$A552)),1,)=$B552,"VIGENTE","OBS"),IF(L$1&lt;$B552,"-",""))</f>
        <v/>
      </c>
      <c r="M552" s="21" t="str" cm="1">
        <f t="array" ref="M552">IFERROR(IF(VLOOKUP(M$1,_xlfn.UNIQUE(_xlfn._xlws.FILTER(ARQUIVOS[REVISÃO],ARQUIVOS[DOCUMENTO]='MATRIZ DE REVISÃO'!$A552)),1,)=$B552,"VIGENTE","OBS"),IF(M$1&lt;$B552,"-",""))</f>
        <v/>
      </c>
      <c r="N552" s="21" t="str" cm="1">
        <f t="array" ref="N552">IFERROR(IF(VLOOKUP(N$1,_xlfn.UNIQUE(_xlfn._xlws.FILTER(ARQUIVOS[REVISÃO],ARQUIVOS[DOCUMENTO]='MATRIZ DE REVISÃO'!$A552)),1,)=$B552,"VIGENTE","OBS"),IF(N$1&lt;$B552,"-",""))</f>
        <v/>
      </c>
      <c r="O552" s="22" t="str" cm="1">
        <f t="array" ref="O552">IFERROR(IF(VLOOKUP(O$1,_xlfn.UNIQUE(_xlfn._xlws.FILTER(ARQUIVOS[REVISÃO],ARQUIVOS[DOCUMENTO]='MATRIZ DE REVISÃO'!$A552)),1,)=$B552,"VIGENTE","OBS"),IF(O$1&lt;$B552,"-",""))</f>
        <v/>
      </c>
      <c r="P552" t="str" cm="1">
        <f t="array" ref="P552">IFERROR(IF(VLOOKUP(P$1,_xlfn.UNIQUE(_xlfn._xlws.FILTER(ARQUIVOS[REVISÃO],ARQUIVOS[DOCUMENTO]='MATRIZ DE REVISÃO'!$A552)),1,)=$B552,"VIGENTE","OBS"),IF(P$1&lt;$B552,"-",""))</f>
        <v/>
      </c>
      <c r="Q552" t="str" cm="1">
        <f t="array" ref="Q552">IFERROR(IF(VLOOKUP(Q$1,_xlfn.UNIQUE(_xlfn._xlws.FILTER(ARQUIVOS[REVISÃO],ARQUIVOS[DOCUMENTO]='MATRIZ DE REVISÃO'!$A552)),1,)=$B552,"VIGENTE","OBS"),IF(Q$1&lt;$B552,"-",""))</f>
        <v/>
      </c>
      <c r="R552" t="str" cm="1">
        <f t="array" ref="R552">IFERROR(IF(VLOOKUP(R$1,_xlfn.UNIQUE(_xlfn._xlws.FILTER(ARQUIVOS[REVISÃO],ARQUIVOS[DOCUMENTO]='MATRIZ DE REVISÃO'!$A552)),1,)=$B552,"VIGENTE","OBS"),IF(R$1&lt;$B552,"-",""))</f>
        <v/>
      </c>
      <c r="S552" t="str" cm="1">
        <f t="array" ref="S552">IFERROR(IF(VLOOKUP(S$1,_xlfn.UNIQUE(_xlfn._xlws.FILTER(ARQUIVOS[REVISÃO],ARQUIVOS[DOCUMENTO]='MATRIZ DE REVISÃO'!$A552)),1,)=$B552,"VIGENTE","OBS"),IF(S$1&lt;$B552,"-",""))</f>
        <v/>
      </c>
    </row>
    <row r="553" spans="1:19" x14ac:dyDescent="0.3">
      <c r="A553" s="16" t="s">
        <v>3256</v>
      </c>
      <c r="B553" s="17" t="str">
        <f>_xlfn.XLOOKUP(A553,LD_01[DOCUMENTO],LD_01[REVISÃO])</f>
        <v>R05</v>
      </c>
      <c r="C553" s="17" t="s">
        <v>4321</v>
      </c>
      <c r="D553" s="21" t="str" cm="1">
        <f t="array" ref="D553">IFERROR(IF(VLOOKUP(D$1,_xlfn.UNIQUE(_xlfn._xlws.FILTER(ARQUIVOS[REVISÃO],ARQUIVOS[DOCUMENTO]='MATRIZ DE REVISÃO'!$A553)),1,)=$B553,"VIGENTE","OBS"),IF(D$1&lt;$B553,"-",""))</f>
        <v>-</v>
      </c>
      <c r="E553" s="21" t="str" cm="1">
        <f t="array" ref="E553">IFERROR(IF(VLOOKUP(E$1,_xlfn.UNIQUE(_xlfn._xlws.FILTER(ARQUIVOS[REVISÃO],ARQUIVOS[DOCUMENTO]='MATRIZ DE REVISÃO'!$A553)),1,)=$B553,"VIGENTE","OBS"),IF(E$1&lt;$B553,"-",""))</f>
        <v>-</v>
      </c>
      <c r="F553" s="21" t="str" cm="1">
        <f t="array" ref="F553">IFERROR(IF(VLOOKUP(F$1,_xlfn.UNIQUE(_xlfn._xlws.FILTER(ARQUIVOS[REVISÃO],ARQUIVOS[DOCUMENTO]='MATRIZ DE REVISÃO'!$A553)),1,)=$B553,"VIGENTE","OBS"),IF(F$1&lt;$B553,"-",""))</f>
        <v>-</v>
      </c>
      <c r="G553" s="21" t="str" cm="1">
        <f t="array" ref="G553">IFERROR(IF(VLOOKUP(G$1,_xlfn.UNIQUE(_xlfn._xlws.FILTER(ARQUIVOS[REVISÃO],ARQUIVOS[DOCUMENTO]='MATRIZ DE REVISÃO'!$A553)),1,)=$B553,"VIGENTE","OBS"),IF(G$1&lt;$B553,"-",""))</f>
        <v>-</v>
      </c>
      <c r="H553" s="21" t="str" cm="1">
        <f t="array" ref="H553">IFERROR(IF(VLOOKUP(H$1,_xlfn.UNIQUE(_xlfn._xlws.FILTER(ARQUIVOS[REVISÃO],ARQUIVOS[DOCUMENTO]='MATRIZ DE REVISÃO'!$A553)),1,)=$B553,"VIGENTE","OBS"),IF(H$1&lt;$B553,"-",""))</f>
        <v>-</v>
      </c>
      <c r="I553" s="21" t="str" cm="1">
        <f t="array" ref="I553">IFERROR(IF(VLOOKUP(I$1,_xlfn.UNIQUE(_xlfn._xlws.FILTER(ARQUIVOS[REVISÃO],ARQUIVOS[DOCUMENTO]='MATRIZ DE REVISÃO'!$A553)),1,)=$B553,"VIGENTE","OBS"),IF(I$1&lt;$B553,"-",""))</f>
        <v>VIGENTE</v>
      </c>
      <c r="J553" s="21" t="str" cm="1">
        <f t="array" ref="J553">IFERROR(IF(VLOOKUP(J$1,_xlfn.UNIQUE(_xlfn._xlws.FILTER(ARQUIVOS[REVISÃO],ARQUIVOS[DOCUMENTO]='MATRIZ DE REVISÃO'!$A553)),1,)=$B553,"VIGENTE","OBS"),IF(J$1&lt;$B553,"-",""))</f>
        <v/>
      </c>
      <c r="K553" s="21" t="str" cm="1">
        <f t="array" ref="K553">IFERROR(IF(VLOOKUP(K$1,_xlfn.UNIQUE(_xlfn._xlws.FILTER(ARQUIVOS[REVISÃO],ARQUIVOS[DOCUMENTO]='MATRIZ DE REVISÃO'!$A553)),1,)=$B553,"VIGENTE","OBS"),IF(K$1&lt;$B553,"-",""))</f>
        <v/>
      </c>
      <c r="L553" s="21" t="str" cm="1">
        <f t="array" ref="L553">IFERROR(IF(VLOOKUP(L$1,_xlfn.UNIQUE(_xlfn._xlws.FILTER(ARQUIVOS[REVISÃO],ARQUIVOS[DOCUMENTO]='MATRIZ DE REVISÃO'!$A553)),1,)=$B553,"VIGENTE","OBS"),IF(L$1&lt;$B553,"-",""))</f>
        <v/>
      </c>
      <c r="M553" s="21" t="str" cm="1">
        <f t="array" ref="M553">IFERROR(IF(VLOOKUP(M$1,_xlfn.UNIQUE(_xlfn._xlws.FILTER(ARQUIVOS[REVISÃO],ARQUIVOS[DOCUMENTO]='MATRIZ DE REVISÃO'!$A553)),1,)=$B553,"VIGENTE","OBS"),IF(M$1&lt;$B553,"-",""))</f>
        <v/>
      </c>
      <c r="N553" s="21" t="str" cm="1">
        <f t="array" ref="N553">IFERROR(IF(VLOOKUP(N$1,_xlfn.UNIQUE(_xlfn._xlws.FILTER(ARQUIVOS[REVISÃO],ARQUIVOS[DOCUMENTO]='MATRIZ DE REVISÃO'!$A553)),1,)=$B553,"VIGENTE","OBS"),IF(N$1&lt;$B553,"-",""))</f>
        <v/>
      </c>
      <c r="O553" s="22" t="str" cm="1">
        <f t="array" ref="O553">IFERROR(IF(VLOOKUP(O$1,_xlfn.UNIQUE(_xlfn._xlws.FILTER(ARQUIVOS[REVISÃO],ARQUIVOS[DOCUMENTO]='MATRIZ DE REVISÃO'!$A553)),1,)=$B553,"VIGENTE","OBS"),IF(O$1&lt;$B553,"-",""))</f>
        <v/>
      </c>
      <c r="P553" t="str" cm="1">
        <f t="array" ref="P553">IFERROR(IF(VLOOKUP(P$1,_xlfn.UNIQUE(_xlfn._xlws.FILTER(ARQUIVOS[REVISÃO],ARQUIVOS[DOCUMENTO]='MATRIZ DE REVISÃO'!$A553)),1,)=$B553,"VIGENTE","OBS"),IF(P$1&lt;$B553,"-",""))</f>
        <v/>
      </c>
      <c r="Q553" t="str" cm="1">
        <f t="array" ref="Q553">IFERROR(IF(VLOOKUP(Q$1,_xlfn.UNIQUE(_xlfn._xlws.FILTER(ARQUIVOS[REVISÃO],ARQUIVOS[DOCUMENTO]='MATRIZ DE REVISÃO'!$A553)),1,)=$B553,"VIGENTE","OBS"),IF(Q$1&lt;$B553,"-",""))</f>
        <v/>
      </c>
      <c r="R553" t="str" cm="1">
        <f t="array" ref="R553">IFERROR(IF(VLOOKUP(R$1,_xlfn.UNIQUE(_xlfn._xlws.FILTER(ARQUIVOS[REVISÃO],ARQUIVOS[DOCUMENTO]='MATRIZ DE REVISÃO'!$A553)),1,)=$B553,"VIGENTE","OBS"),IF(R$1&lt;$B553,"-",""))</f>
        <v/>
      </c>
      <c r="S553" t="str" cm="1">
        <f t="array" ref="S553">IFERROR(IF(VLOOKUP(S$1,_xlfn.UNIQUE(_xlfn._xlws.FILTER(ARQUIVOS[REVISÃO],ARQUIVOS[DOCUMENTO]='MATRIZ DE REVISÃO'!$A553)),1,)=$B553,"VIGENTE","OBS"),IF(S$1&lt;$B553,"-",""))</f>
        <v/>
      </c>
    </row>
    <row r="554" spans="1:19" x14ac:dyDescent="0.3">
      <c r="A554" s="16" t="s">
        <v>3257</v>
      </c>
      <c r="B554" s="17" t="str">
        <f>_xlfn.XLOOKUP(A554,LD_01[DOCUMENTO],LD_01[REVISÃO])</f>
        <v>R05</v>
      </c>
      <c r="C554" s="17" t="s">
        <v>4321</v>
      </c>
      <c r="D554" s="21" t="str" cm="1">
        <f t="array" ref="D554">IFERROR(IF(VLOOKUP(D$1,_xlfn.UNIQUE(_xlfn._xlws.FILTER(ARQUIVOS[REVISÃO],ARQUIVOS[DOCUMENTO]='MATRIZ DE REVISÃO'!$A554)),1,)=$B554,"VIGENTE","OBS"),IF(D$1&lt;$B554,"-",""))</f>
        <v>-</v>
      </c>
      <c r="E554" s="21" t="str" cm="1">
        <f t="array" ref="E554">IFERROR(IF(VLOOKUP(E$1,_xlfn.UNIQUE(_xlfn._xlws.FILTER(ARQUIVOS[REVISÃO],ARQUIVOS[DOCUMENTO]='MATRIZ DE REVISÃO'!$A554)),1,)=$B554,"VIGENTE","OBS"),IF(E$1&lt;$B554,"-",""))</f>
        <v>-</v>
      </c>
      <c r="F554" s="21" t="str" cm="1">
        <f t="array" ref="F554">IFERROR(IF(VLOOKUP(F$1,_xlfn.UNIQUE(_xlfn._xlws.FILTER(ARQUIVOS[REVISÃO],ARQUIVOS[DOCUMENTO]='MATRIZ DE REVISÃO'!$A554)),1,)=$B554,"VIGENTE","OBS"),IF(F$1&lt;$B554,"-",""))</f>
        <v>-</v>
      </c>
      <c r="G554" s="21" t="str" cm="1">
        <f t="array" ref="G554">IFERROR(IF(VLOOKUP(G$1,_xlfn.UNIQUE(_xlfn._xlws.FILTER(ARQUIVOS[REVISÃO],ARQUIVOS[DOCUMENTO]='MATRIZ DE REVISÃO'!$A554)),1,)=$B554,"VIGENTE","OBS"),IF(G$1&lt;$B554,"-",""))</f>
        <v>-</v>
      </c>
      <c r="H554" s="21" t="str" cm="1">
        <f t="array" ref="H554">IFERROR(IF(VLOOKUP(H$1,_xlfn.UNIQUE(_xlfn._xlws.FILTER(ARQUIVOS[REVISÃO],ARQUIVOS[DOCUMENTO]='MATRIZ DE REVISÃO'!$A554)),1,)=$B554,"VIGENTE","OBS"),IF(H$1&lt;$B554,"-",""))</f>
        <v>-</v>
      </c>
      <c r="I554" s="21" t="str" cm="1">
        <f t="array" ref="I554">IFERROR(IF(VLOOKUP(I$1,_xlfn.UNIQUE(_xlfn._xlws.FILTER(ARQUIVOS[REVISÃO],ARQUIVOS[DOCUMENTO]='MATRIZ DE REVISÃO'!$A554)),1,)=$B554,"VIGENTE","OBS"),IF(I$1&lt;$B554,"-",""))</f>
        <v>VIGENTE</v>
      </c>
      <c r="J554" s="21" t="str" cm="1">
        <f t="array" ref="J554">IFERROR(IF(VLOOKUP(J$1,_xlfn.UNIQUE(_xlfn._xlws.FILTER(ARQUIVOS[REVISÃO],ARQUIVOS[DOCUMENTO]='MATRIZ DE REVISÃO'!$A554)),1,)=$B554,"VIGENTE","OBS"),IF(J$1&lt;$B554,"-",""))</f>
        <v/>
      </c>
      <c r="K554" s="21" t="str" cm="1">
        <f t="array" ref="K554">IFERROR(IF(VLOOKUP(K$1,_xlfn.UNIQUE(_xlfn._xlws.FILTER(ARQUIVOS[REVISÃO],ARQUIVOS[DOCUMENTO]='MATRIZ DE REVISÃO'!$A554)),1,)=$B554,"VIGENTE","OBS"),IF(K$1&lt;$B554,"-",""))</f>
        <v/>
      </c>
      <c r="L554" s="21" t="str" cm="1">
        <f t="array" ref="L554">IFERROR(IF(VLOOKUP(L$1,_xlfn.UNIQUE(_xlfn._xlws.FILTER(ARQUIVOS[REVISÃO],ARQUIVOS[DOCUMENTO]='MATRIZ DE REVISÃO'!$A554)),1,)=$B554,"VIGENTE","OBS"),IF(L$1&lt;$B554,"-",""))</f>
        <v/>
      </c>
      <c r="M554" s="21" t="str" cm="1">
        <f t="array" ref="M554">IFERROR(IF(VLOOKUP(M$1,_xlfn.UNIQUE(_xlfn._xlws.FILTER(ARQUIVOS[REVISÃO],ARQUIVOS[DOCUMENTO]='MATRIZ DE REVISÃO'!$A554)),1,)=$B554,"VIGENTE","OBS"),IF(M$1&lt;$B554,"-",""))</f>
        <v/>
      </c>
      <c r="N554" s="21" t="str" cm="1">
        <f t="array" ref="N554">IFERROR(IF(VLOOKUP(N$1,_xlfn.UNIQUE(_xlfn._xlws.FILTER(ARQUIVOS[REVISÃO],ARQUIVOS[DOCUMENTO]='MATRIZ DE REVISÃO'!$A554)),1,)=$B554,"VIGENTE","OBS"),IF(N$1&lt;$B554,"-",""))</f>
        <v/>
      </c>
      <c r="O554" s="22" t="str" cm="1">
        <f t="array" ref="O554">IFERROR(IF(VLOOKUP(O$1,_xlfn.UNIQUE(_xlfn._xlws.FILTER(ARQUIVOS[REVISÃO],ARQUIVOS[DOCUMENTO]='MATRIZ DE REVISÃO'!$A554)),1,)=$B554,"VIGENTE","OBS"),IF(O$1&lt;$B554,"-",""))</f>
        <v/>
      </c>
      <c r="P554" t="str" cm="1">
        <f t="array" ref="P554">IFERROR(IF(VLOOKUP(P$1,_xlfn.UNIQUE(_xlfn._xlws.FILTER(ARQUIVOS[REVISÃO],ARQUIVOS[DOCUMENTO]='MATRIZ DE REVISÃO'!$A554)),1,)=$B554,"VIGENTE","OBS"),IF(P$1&lt;$B554,"-",""))</f>
        <v/>
      </c>
      <c r="Q554" t="str" cm="1">
        <f t="array" ref="Q554">IFERROR(IF(VLOOKUP(Q$1,_xlfn.UNIQUE(_xlfn._xlws.FILTER(ARQUIVOS[REVISÃO],ARQUIVOS[DOCUMENTO]='MATRIZ DE REVISÃO'!$A554)),1,)=$B554,"VIGENTE","OBS"),IF(Q$1&lt;$B554,"-",""))</f>
        <v/>
      </c>
      <c r="R554" t="str" cm="1">
        <f t="array" ref="R554">IFERROR(IF(VLOOKUP(R$1,_xlfn.UNIQUE(_xlfn._xlws.FILTER(ARQUIVOS[REVISÃO],ARQUIVOS[DOCUMENTO]='MATRIZ DE REVISÃO'!$A554)),1,)=$B554,"VIGENTE","OBS"),IF(R$1&lt;$B554,"-",""))</f>
        <v/>
      </c>
      <c r="S554" t="str" cm="1">
        <f t="array" ref="S554">IFERROR(IF(VLOOKUP(S$1,_xlfn.UNIQUE(_xlfn._xlws.FILTER(ARQUIVOS[REVISÃO],ARQUIVOS[DOCUMENTO]='MATRIZ DE REVISÃO'!$A554)),1,)=$B554,"VIGENTE","OBS"),IF(S$1&lt;$B554,"-",""))</f>
        <v/>
      </c>
    </row>
    <row r="555" spans="1:19" x14ac:dyDescent="0.3">
      <c r="A555" s="16" t="s">
        <v>3258</v>
      </c>
      <c r="B555" s="17" t="str">
        <f>_xlfn.XLOOKUP(A555,LD_01[DOCUMENTO],LD_01[REVISÃO])</f>
        <v>R06</v>
      </c>
      <c r="C555" s="17" t="s">
        <v>4321</v>
      </c>
      <c r="D555" s="21" t="str" cm="1">
        <f t="array" ref="D555">IFERROR(IF(VLOOKUP(D$1,_xlfn.UNIQUE(_xlfn._xlws.FILTER(ARQUIVOS[REVISÃO],ARQUIVOS[DOCUMENTO]='MATRIZ DE REVISÃO'!$A555)),1,)=$B555,"VIGENTE","OBS"),IF(D$1&lt;$B555,"-",""))</f>
        <v>-</v>
      </c>
      <c r="E555" s="21" t="str" cm="1">
        <f t="array" ref="E555">IFERROR(IF(VLOOKUP(E$1,_xlfn.UNIQUE(_xlfn._xlws.FILTER(ARQUIVOS[REVISÃO],ARQUIVOS[DOCUMENTO]='MATRIZ DE REVISÃO'!$A555)),1,)=$B555,"VIGENTE","OBS"),IF(E$1&lt;$B555,"-",""))</f>
        <v>-</v>
      </c>
      <c r="F555" s="21" t="str" cm="1">
        <f t="array" ref="F555">IFERROR(IF(VLOOKUP(F$1,_xlfn.UNIQUE(_xlfn._xlws.FILTER(ARQUIVOS[REVISÃO],ARQUIVOS[DOCUMENTO]='MATRIZ DE REVISÃO'!$A555)),1,)=$B555,"VIGENTE","OBS"),IF(F$1&lt;$B555,"-",""))</f>
        <v>-</v>
      </c>
      <c r="G555" s="21" t="str" cm="1">
        <f t="array" ref="G555">IFERROR(IF(VLOOKUP(G$1,_xlfn.UNIQUE(_xlfn._xlws.FILTER(ARQUIVOS[REVISÃO],ARQUIVOS[DOCUMENTO]='MATRIZ DE REVISÃO'!$A555)),1,)=$B555,"VIGENTE","OBS"),IF(G$1&lt;$B555,"-",""))</f>
        <v>-</v>
      </c>
      <c r="H555" s="21" t="str" cm="1">
        <f t="array" ref="H555">IFERROR(IF(VLOOKUP(H$1,_xlfn.UNIQUE(_xlfn._xlws.FILTER(ARQUIVOS[REVISÃO],ARQUIVOS[DOCUMENTO]='MATRIZ DE REVISÃO'!$A555)),1,)=$B555,"VIGENTE","OBS"),IF(H$1&lt;$B555,"-",""))</f>
        <v>-</v>
      </c>
      <c r="I555" s="21" t="str" cm="1">
        <f t="array" ref="I555">IFERROR(IF(VLOOKUP(I$1,_xlfn.UNIQUE(_xlfn._xlws.FILTER(ARQUIVOS[REVISÃO],ARQUIVOS[DOCUMENTO]='MATRIZ DE REVISÃO'!$A555)),1,)=$B555,"VIGENTE","OBS"),IF(I$1&lt;$B555,"-",""))</f>
        <v>-</v>
      </c>
      <c r="J555" s="21" t="str" cm="1">
        <f t="array" ref="J555">IFERROR(IF(VLOOKUP(J$1,_xlfn.UNIQUE(_xlfn._xlws.FILTER(ARQUIVOS[REVISÃO],ARQUIVOS[DOCUMENTO]='MATRIZ DE REVISÃO'!$A555)),1,)=$B555,"VIGENTE","OBS"),IF(J$1&lt;$B555,"-",""))</f>
        <v>VIGENTE</v>
      </c>
      <c r="K555" s="21" t="str" cm="1">
        <f t="array" ref="K555">IFERROR(IF(VLOOKUP(K$1,_xlfn.UNIQUE(_xlfn._xlws.FILTER(ARQUIVOS[REVISÃO],ARQUIVOS[DOCUMENTO]='MATRIZ DE REVISÃO'!$A555)),1,)=$B555,"VIGENTE","OBS"),IF(K$1&lt;$B555,"-",""))</f>
        <v/>
      </c>
      <c r="L555" s="21" t="str" cm="1">
        <f t="array" ref="L555">IFERROR(IF(VLOOKUP(L$1,_xlfn.UNIQUE(_xlfn._xlws.FILTER(ARQUIVOS[REVISÃO],ARQUIVOS[DOCUMENTO]='MATRIZ DE REVISÃO'!$A555)),1,)=$B555,"VIGENTE","OBS"),IF(L$1&lt;$B555,"-",""))</f>
        <v/>
      </c>
      <c r="M555" s="21" t="str" cm="1">
        <f t="array" ref="M555">IFERROR(IF(VLOOKUP(M$1,_xlfn.UNIQUE(_xlfn._xlws.FILTER(ARQUIVOS[REVISÃO],ARQUIVOS[DOCUMENTO]='MATRIZ DE REVISÃO'!$A555)),1,)=$B555,"VIGENTE","OBS"),IF(M$1&lt;$B555,"-",""))</f>
        <v/>
      </c>
      <c r="N555" s="21" t="str" cm="1">
        <f t="array" ref="N555">IFERROR(IF(VLOOKUP(N$1,_xlfn.UNIQUE(_xlfn._xlws.FILTER(ARQUIVOS[REVISÃO],ARQUIVOS[DOCUMENTO]='MATRIZ DE REVISÃO'!$A555)),1,)=$B555,"VIGENTE","OBS"),IF(N$1&lt;$B555,"-",""))</f>
        <v/>
      </c>
      <c r="O555" s="22" t="str" cm="1">
        <f t="array" ref="O555">IFERROR(IF(VLOOKUP(O$1,_xlfn.UNIQUE(_xlfn._xlws.FILTER(ARQUIVOS[REVISÃO],ARQUIVOS[DOCUMENTO]='MATRIZ DE REVISÃO'!$A555)),1,)=$B555,"VIGENTE","OBS"),IF(O$1&lt;$B555,"-",""))</f>
        <v/>
      </c>
      <c r="P555" t="str" cm="1">
        <f t="array" ref="P555">IFERROR(IF(VLOOKUP(P$1,_xlfn.UNIQUE(_xlfn._xlws.FILTER(ARQUIVOS[REVISÃO],ARQUIVOS[DOCUMENTO]='MATRIZ DE REVISÃO'!$A555)),1,)=$B555,"VIGENTE","OBS"),IF(P$1&lt;$B555,"-",""))</f>
        <v/>
      </c>
      <c r="Q555" t="str" cm="1">
        <f t="array" ref="Q555">IFERROR(IF(VLOOKUP(Q$1,_xlfn.UNIQUE(_xlfn._xlws.FILTER(ARQUIVOS[REVISÃO],ARQUIVOS[DOCUMENTO]='MATRIZ DE REVISÃO'!$A555)),1,)=$B555,"VIGENTE","OBS"),IF(Q$1&lt;$B555,"-",""))</f>
        <v/>
      </c>
      <c r="R555" t="str" cm="1">
        <f t="array" ref="R555">IFERROR(IF(VLOOKUP(R$1,_xlfn.UNIQUE(_xlfn._xlws.FILTER(ARQUIVOS[REVISÃO],ARQUIVOS[DOCUMENTO]='MATRIZ DE REVISÃO'!$A555)),1,)=$B555,"VIGENTE","OBS"),IF(R$1&lt;$B555,"-",""))</f>
        <v/>
      </c>
      <c r="S555" t="str" cm="1">
        <f t="array" ref="S555">IFERROR(IF(VLOOKUP(S$1,_xlfn.UNIQUE(_xlfn._xlws.FILTER(ARQUIVOS[REVISÃO],ARQUIVOS[DOCUMENTO]='MATRIZ DE REVISÃO'!$A555)),1,)=$B555,"VIGENTE","OBS"),IF(S$1&lt;$B555,"-",""))</f>
        <v/>
      </c>
    </row>
    <row r="556" spans="1:19" x14ac:dyDescent="0.3">
      <c r="A556" s="16" t="s">
        <v>3259</v>
      </c>
      <c r="B556" s="17" t="str">
        <f>_xlfn.XLOOKUP(A556,LD_01[DOCUMENTO],LD_01[REVISÃO])</f>
        <v>R04</v>
      </c>
      <c r="C556" s="17" t="s">
        <v>4321</v>
      </c>
      <c r="D556" s="21" t="str" cm="1">
        <f t="array" ref="D556">IFERROR(IF(VLOOKUP(D$1,_xlfn.UNIQUE(_xlfn._xlws.FILTER(ARQUIVOS[REVISÃO],ARQUIVOS[DOCUMENTO]='MATRIZ DE REVISÃO'!$A556)),1,)=$B556,"VIGENTE","OBS"),IF(D$1&lt;$B556,"-",""))</f>
        <v>-</v>
      </c>
      <c r="E556" s="21" t="str" cm="1">
        <f t="array" ref="E556">IFERROR(IF(VLOOKUP(E$1,_xlfn.UNIQUE(_xlfn._xlws.FILTER(ARQUIVOS[REVISÃO],ARQUIVOS[DOCUMENTO]='MATRIZ DE REVISÃO'!$A556)),1,)=$B556,"VIGENTE","OBS"),IF(E$1&lt;$B556,"-",""))</f>
        <v>-</v>
      </c>
      <c r="F556" s="21" t="str" cm="1">
        <f t="array" ref="F556">IFERROR(IF(VLOOKUP(F$1,_xlfn.UNIQUE(_xlfn._xlws.FILTER(ARQUIVOS[REVISÃO],ARQUIVOS[DOCUMENTO]='MATRIZ DE REVISÃO'!$A556)),1,)=$B556,"VIGENTE","OBS"),IF(F$1&lt;$B556,"-",""))</f>
        <v>-</v>
      </c>
      <c r="G556" s="21" t="str" cm="1">
        <f t="array" ref="G556">IFERROR(IF(VLOOKUP(G$1,_xlfn.UNIQUE(_xlfn._xlws.FILTER(ARQUIVOS[REVISÃO],ARQUIVOS[DOCUMENTO]='MATRIZ DE REVISÃO'!$A556)),1,)=$B556,"VIGENTE","OBS"),IF(G$1&lt;$B556,"-",""))</f>
        <v>-</v>
      </c>
      <c r="H556" s="21" t="str" cm="1">
        <f t="array" ref="H556">IFERROR(IF(VLOOKUP(H$1,_xlfn.UNIQUE(_xlfn._xlws.FILTER(ARQUIVOS[REVISÃO],ARQUIVOS[DOCUMENTO]='MATRIZ DE REVISÃO'!$A556)),1,)=$B556,"VIGENTE","OBS"),IF(H$1&lt;$B556,"-",""))</f>
        <v>VIGENTE</v>
      </c>
      <c r="I556" s="21" t="str" cm="1">
        <f t="array" ref="I556">IFERROR(IF(VLOOKUP(I$1,_xlfn.UNIQUE(_xlfn._xlws.FILTER(ARQUIVOS[REVISÃO],ARQUIVOS[DOCUMENTO]='MATRIZ DE REVISÃO'!$A556)),1,)=$B556,"VIGENTE","OBS"),IF(I$1&lt;$B556,"-",""))</f>
        <v/>
      </c>
      <c r="J556" s="21" t="str" cm="1">
        <f t="array" ref="J556">IFERROR(IF(VLOOKUP(J$1,_xlfn.UNIQUE(_xlfn._xlws.FILTER(ARQUIVOS[REVISÃO],ARQUIVOS[DOCUMENTO]='MATRIZ DE REVISÃO'!$A556)),1,)=$B556,"VIGENTE","OBS"),IF(J$1&lt;$B556,"-",""))</f>
        <v/>
      </c>
      <c r="K556" s="21" t="str" cm="1">
        <f t="array" ref="K556">IFERROR(IF(VLOOKUP(K$1,_xlfn.UNIQUE(_xlfn._xlws.FILTER(ARQUIVOS[REVISÃO],ARQUIVOS[DOCUMENTO]='MATRIZ DE REVISÃO'!$A556)),1,)=$B556,"VIGENTE","OBS"),IF(K$1&lt;$B556,"-",""))</f>
        <v/>
      </c>
      <c r="L556" s="21" t="str" cm="1">
        <f t="array" ref="L556">IFERROR(IF(VLOOKUP(L$1,_xlfn.UNIQUE(_xlfn._xlws.FILTER(ARQUIVOS[REVISÃO],ARQUIVOS[DOCUMENTO]='MATRIZ DE REVISÃO'!$A556)),1,)=$B556,"VIGENTE","OBS"),IF(L$1&lt;$B556,"-",""))</f>
        <v/>
      </c>
      <c r="M556" s="21" t="str" cm="1">
        <f t="array" ref="M556">IFERROR(IF(VLOOKUP(M$1,_xlfn.UNIQUE(_xlfn._xlws.FILTER(ARQUIVOS[REVISÃO],ARQUIVOS[DOCUMENTO]='MATRIZ DE REVISÃO'!$A556)),1,)=$B556,"VIGENTE","OBS"),IF(M$1&lt;$B556,"-",""))</f>
        <v/>
      </c>
      <c r="N556" s="21" t="str" cm="1">
        <f t="array" ref="N556">IFERROR(IF(VLOOKUP(N$1,_xlfn.UNIQUE(_xlfn._xlws.FILTER(ARQUIVOS[REVISÃO],ARQUIVOS[DOCUMENTO]='MATRIZ DE REVISÃO'!$A556)),1,)=$B556,"VIGENTE","OBS"),IF(N$1&lt;$B556,"-",""))</f>
        <v/>
      </c>
      <c r="O556" s="22" t="str" cm="1">
        <f t="array" ref="O556">IFERROR(IF(VLOOKUP(O$1,_xlfn.UNIQUE(_xlfn._xlws.FILTER(ARQUIVOS[REVISÃO],ARQUIVOS[DOCUMENTO]='MATRIZ DE REVISÃO'!$A556)),1,)=$B556,"VIGENTE","OBS"),IF(O$1&lt;$B556,"-",""))</f>
        <v/>
      </c>
      <c r="P556" t="str" cm="1">
        <f t="array" ref="P556">IFERROR(IF(VLOOKUP(P$1,_xlfn.UNIQUE(_xlfn._xlws.FILTER(ARQUIVOS[REVISÃO],ARQUIVOS[DOCUMENTO]='MATRIZ DE REVISÃO'!$A556)),1,)=$B556,"VIGENTE","OBS"),IF(P$1&lt;$B556,"-",""))</f>
        <v/>
      </c>
      <c r="Q556" t="str" cm="1">
        <f t="array" ref="Q556">IFERROR(IF(VLOOKUP(Q$1,_xlfn.UNIQUE(_xlfn._xlws.FILTER(ARQUIVOS[REVISÃO],ARQUIVOS[DOCUMENTO]='MATRIZ DE REVISÃO'!$A556)),1,)=$B556,"VIGENTE","OBS"),IF(Q$1&lt;$B556,"-",""))</f>
        <v/>
      </c>
      <c r="R556" t="str" cm="1">
        <f t="array" ref="R556">IFERROR(IF(VLOOKUP(R$1,_xlfn.UNIQUE(_xlfn._xlws.FILTER(ARQUIVOS[REVISÃO],ARQUIVOS[DOCUMENTO]='MATRIZ DE REVISÃO'!$A556)),1,)=$B556,"VIGENTE","OBS"),IF(R$1&lt;$B556,"-",""))</f>
        <v/>
      </c>
      <c r="S556" t="str" cm="1">
        <f t="array" ref="S556">IFERROR(IF(VLOOKUP(S$1,_xlfn.UNIQUE(_xlfn._xlws.FILTER(ARQUIVOS[REVISÃO],ARQUIVOS[DOCUMENTO]='MATRIZ DE REVISÃO'!$A556)),1,)=$B556,"VIGENTE","OBS"),IF(S$1&lt;$B556,"-",""))</f>
        <v/>
      </c>
    </row>
    <row r="557" spans="1:19" x14ac:dyDescent="0.3">
      <c r="A557" s="16" t="s">
        <v>3260</v>
      </c>
      <c r="B557" s="17" t="str">
        <f>_xlfn.XLOOKUP(A557,LD_01[DOCUMENTO],LD_01[REVISÃO])</f>
        <v>R04</v>
      </c>
      <c r="C557" s="17" t="s">
        <v>4321</v>
      </c>
      <c r="D557" s="21" t="str" cm="1">
        <f t="array" ref="D557">IFERROR(IF(VLOOKUP(D$1,_xlfn.UNIQUE(_xlfn._xlws.FILTER(ARQUIVOS[REVISÃO],ARQUIVOS[DOCUMENTO]='MATRIZ DE REVISÃO'!$A557)),1,)=$B557,"VIGENTE","OBS"),IF(D$1&lt;$B557,"-",""))</f>
        <v>-</v>
      </c>
      <c r="E557" s="21" t="str" cm="1">
        <f t="array" ref="E557">IFERROR(IF(VLOOKUP(E$1,_xlfn.UNIQUE(_xlfn._xlws.FILTER(ARQUIVOS[REVISÃO],ARQUIVOS[DOCUMENTO]='MATRIZ DE REVISÃO'!$A557)),1,)=$B557,"VIGENTE","OBS"),IF(E$1&lt;$B557,"-",""))</f>
        <v>-</v>
      </c>
      <c r="F557" s="21" t="str" cm="1">
        <f t="array" ref="F557">IFERROR(IF(VLOOKUP(F$1,_xlfn.UNIQUE(_xlfn._xlws.FILTER(ARQUIVOS[REVISÃO],ARQUIVOS[DOCUMENTO]='MATRIZ DE REVISÃO'!$A557)),1,)=$B557,"VIGENTE","OBS"),IF(F$1&lt;$B557,"-",""))</f>
        <v>-</v>
      </c>
      <c r="G557" s="21" t="str" cm="1">
        <f t="array" ref="G557">IFERROR(IF(VLOOKUP(G$1,_xlfn.UNIQUE(_xlfn._xlws.FILTER(ARQUIVOS[REVISÃO],ARQUIVOS[DOCUMENTO]='MATRIZ DE REVISÃO'!$A557)),1,)=$B557,"VIGENTE","OBS"),IF(G$1&lt;$B557,"-",""))</f>
        <v>OBS</v>
      </c>
      <c r="H557" s="21" t="str" cm="1">
        <f t="array" ref="H557">IFERROR(IF(VLOOKUP(H$1,_xlfn.UNIQUE(_xlfn._xlws.FILTER(ARQUIVOS[REVISÃO],ARQUIVOS[DOCUMENTO]='MATRIZ DE REVISÃO'!$A557)),1,)=$B557,"VIGENTE","OBS"),IF(H$1&lt;$B557,"-",""))</f>
        <v>VIGENTE</v>
      </c>
      <c r="I557" s="21" t="str" cm="1">
        <f t="array" ref="I557">IFERROR(IF(VLOOKUP(I$1,_xlfn.UNIQUE(_xlfn._xlws.FILTER(ARQUIVOS[REVISÃO],ARQUIVOS[DOCUMENTO]='MATRIZ DE REVISÃO'!$A557)),1,)=$B557,"VIGENTE","OBS"),IF(I$1&lt;$B557,"-",""))</f>
        <v/>
      </c>
      <c r="J557" s="21" t="str" cm="1">
        <f t="array" ref="J557">IFERROR(IF(VLOOKUP(J$1,_xlfn.UNIQUE(_xlfn._xlws.FILTER(ARQUIVOS[REVISÃO],ARQUIVOS[DOCUMENTO]='MATRIZ DE REVISÃO'!$A557)),1,)=$B557,"VIGENTE","OBS"),IF(J$1&lt;$B557,"-",""))</f>
        <v/>
      </c>
      <c r="K557" s="21" t="str" cm="1">
        <f t="array" ref="K557">IFERROR(IF(VLOOKUP(K$1,_xlfn.UNIQUE(_xlfn._xlws.FILTER(ARQUIVOS[REVISÃO],ARQUIVOS[DOCUMENTO]='MATRIZ DE REVISÃO'!$A557)),1,)=$B557,"VIGENTE","OBS"),IF(K$1&lt;$B557,"-",""))</f>
        <v/>
      </c>
      <c r="L557" s="21" t="str" cm="1">
        <f t="array" ref="L557">IFERROR(IF(VLOOKUP(L$1,_xlfn.UNIQUE(_xlfn._xlws.FILTER(ARQUIVOS[REVISÃO],ARQUIVOS[DOCUMENTO]='MATRIZ DE REVISÃO'!$A557)),1,)=$B557,"VIGENTE","OBS"),IF(L$1&lt;$B557,"-",""))</f>
        <v/>
      </c>
      <c r="M557" s="21" t="str" cm="1">
        <f t="array" ref="M557">IFERROR(IF(VLOOKUP(M$1,_xlfn.UNIQUE(_xlfn._xlws.FILTER(ARQUIVOS[REVISÃO],ARQUIVOS[DOCUMENTO]='MATRIZ DE REVISÃO'!$A557)),1,)=$B557,"VIGENTE","OBS"),IF(M$1&lt;$B557,"-",""))</f>
        <v/>
      </c>
      <c r="N557" s="21" t="str" cm="1">
        <f t="array" ref="N557">IFERROR(IF(VLOOKUP(N$1,_xlfn.UNIQUE(_xlfn._xlws.FILTER(ARQUIVOS[REVISÃO],ARQUIVOS[DOCUMENTO]='MATRIZ DE REVISÃO'!$A557)),1,)=$B557,"VIGENTE","OBS"),IF(N$1&lt;$B557,"-",""))</f>
        <v/>
      </c>
      <c r="O557" s="22" t="str" cm="1">
        <f t="array" ref="O557">IFERROR(IF(VLOOKUP(O$1,_xlfn.UNIQUE(_xlfn._xlws.FILTER(ARQUIVOS[REVISÃO],ARQUIVOS[DOCUMENTO]='MATRIZ DE REVISÃO'!$A557)),1,)=$B557,"VIGENTE","OBS"),IF(O$1&lt;$B557,"-",""))</f>
        <v/>
      </c>
      <c r="P557" t="str" cm="1">
        <f t="array" ref="P557">IFERROR(IF(VLOOKUP(P$1,_xlfn.UNIQUE(_xlfn._xlws.FILTER(ARQUIVOS[REVISÃO],ARQUIVOS[DOCUMENTO]='MATRIZ DE REVISÃO'!$A557)),1,)=$B557,"VIGENTE","OBS"),IF(P$1&lt;$B557,"-",""))</f>
        <v/>
      </c>
      <c r="Q557" t="str" cm="1">
        <f t="array" ref="Q557">IFERROR(IF(VLOOKUP(Q$1,_xlfn.UNIQUE(_xlfn._xlws.FILTER(ARQUIVOS[REVISÃO],ARQUIVOS[DOCUMENTO]='MATRIZ DE REVISÃO'!$A557)),1,)=$B557,"VIGENTE","OBS"),IF(Q$1&lt;$B557,"-",""))</f>
        <v/>
      </c>
      <c r="R557" t="str" cm="1">
        <f t="array" ref="R557">IFERROR(IF(VLOOKUP(R$1,_xlfn.UNIQUE(_xlfn._xlws.FILTER(ARQUIVOS[REVISÃO],ARQUIVOS[DOCUMENTO]='MATRIZ DE REVISÃO'!$A557)),1,)=$B557,"VIGENTE","OBS"),IF(R$1&lt;$B557,"-",""))</f>
        <v/>
      </c>
      <c r="S557" t="str" cm="1">
        <f t="array" ref="S557">IFERROR(IF(VLOOKUP(S$1,_xlfn.UNIQUE(_xlfn._xlws.FILTER(ARQUIVOS[REVISÃO],ARQUIVOS[DOCUMENTO]='MATRIZ DE REVISÃO'!$A557)),1,)=$B557,"VIGENTE","OBS"),IF(S$1&lt;$B557,"-",""))</f>
        <v/>
      </c>
    </row>
    <row r="558" spans="1:19" x14ac:dyDescent="0.3">
      <c r="A558" s="16" t="s">
        <v>3261</v>
      </c>
      <c r="B558" s="17" t="str">
        <f>_xlfn.XLOOKUP(A558,LD_01[DOCUMENTO],LD_01[REVISÃO])</f>
        <v>R06</v>
      </c>
      <c r="C558" s="17" t="s">
        <v>4321</v>
      </c>
      <c r="D558" s="21" t="str" cm="1">
        <f t="array" ref="D558">IFERROR(IF(VLOOKUP(D$1,_xlfn.UNIQUE(_xlfn._xlws.FILTER(ARQUIVOS[REVISÃO],ARQUIVOS[DOCUMENTO]='MATRIZ DE REVISÃO'!$A558)),1,)=$B558,"VIGENTE","OBS"),IF(D$1&lt;$B558,"-",""))</f>
        <v>-</v>
      </c>
      <c r="E558" s="21" t="str" cm="1">
        <f t="array" ref="E558">IFERROR(IF(VLOOKUP(E$1,_xlfn.UNIQUE(_xlfn._xlws.FILTER(ARQUIVOS[REVISÃO],ARQUIVOS[DOCUMENTO]='MATRIZ DE REVISÃO'!$A558)),1,)=$B558,"VIGENTE","OBS"),IF(E$1&lt;$B558,"-",""))</f>
        <v>-</v>
      </c>
      <c r="F558" s="21" t="str" cm="1">
        <f t="array" ref="F558">IFERROR(IF(VLOOKUP(F$1,_xlfn.UNIQUE(_xlfn._xlws.FILTER(ARQUIVOS[REVISÃO],ARQUIVOS[DOCUMENTO]='MATRIZ DE REVISÃO'!$A558)),1,)=$B558,"VIGENTE","OBS"),IF(F$1&lt;$B558,"-",""))</f>
        <v>-</v>
      </c>
      <c r="G558" s="21" t="str" cm="1">
        <f t="array" ref="G558">IFERROR(IF(VLOOKUP(G$1,_xlfn.UNIQUE(_xlfn._xlws.FILTER(ARQUIVOS[REVISÃO],ARQUIVOS[DOCUMENTO]='MATRIZ DE REVISÃO'!$A558)),1,)=$B558,"VIGENTE","OBS"),IF(G$1&lt;$B558,"-",""))</f>
        <v>-</v>
      </c>
      <c r="H558" s="21" t="str" cm="1">
        <f t="array" ref="H558">IFERROR(IF(VLOOKUP(H$1,_xlfn.UNIQUE(_xlfn._xlws.FILTER(ARQUIVOS[REVISÃO],ARQUIVOS[DOCUMENTO]='MATRIZ DE REVISÃO'!$A558)),1,)=$B558,"VIGENTE","OBS"),IF(H$1&lt;$B558,"-",""))</f>
        <v>-</v>
      </c>
      <c r="I558" s="21" t="str" cm="1">
        <f t="array" ref="I558">IFERROR(IF(VLOOKUP(I$1,_xlfn.UNIQUE(_xlfn._xlws.FILTER(ARQUIVOS[REVISÃO],ARQUIVOS[DOCUMENTO]='MATRIZ DE REVISÃO'!$A558)),1,)=$B558,"VIGENTE","OBS"),IF(I$1&lt;$B558,"-",""))</f>
        <v>OBS</v>
      </c>
      <c r="J558" s="21" t="str" cm="1">
        <f t="array" ref="J558">IFERROR(IF(VLOOKUP(J$1,_xlfn.UNIQUE(_xlfn._xlws.FILTER(ARQUIVOS[REVISÃO],ARQUIVOS[DOCUMENTO]='MATRIZ DE REVISÃO'!$A558)),1,)=$B558,"VIGENTE","OBS"),IF(J$1&lt;$B558,"-",""))</f>
        <v>VIGENTE</v>
      </c>
      <c r="K558" s="21" t="str" cm="1">
        <f t="array" ref="K558">IFERROR(IF(VLOOKUP(K$1,_xlfn.UNIQUE(_xlfn._xlws.FILTER(ARQUIVOS[REVISÃO],ARQUIVOS[DOCUMENTO]='MATRIZ DE REVISÃO'!$A558)),1,)=$B558,"VIGENTE","OBS"),IF(K$1&lt;$B558,"-",""))</f>
        <v/>
      </c>
      <c r="L558" s="21" t="str" cm="1">
        <f t="array" ref="L558">IFERROR(IF(VLOOKUP(L$1,_xlfn.UNIQUE(_xlfn._xlws.FILTER(ARQUIVOS[REVISÃO],ARQUIVOS[DOCUMENTO]='MATRIZ DE REVISÃO'!$A558)),1,)=$B558,"VIGENTE","OBS"),IF(L$1&lt;$B558,"-",""))</f>
        <v/>
      </c>
      <c r="M558" s="21" t="str" cm="1">
        <f t="array" ref="M558">IFERROR(IF(VLOOKUP(M$1,_xlfn.UNIQUE(_xlfn._xlws.FILTER(ARQUIVOS[REVISÃO],ARQUIVOS[DOCUMENTO]='MATRIZ DE REVISÃO'!$A558)),1,)=$B558,"VIGENTE","OBS"),IF(M$1&lt;$B558,"-",""))</f>
        <v/>
      </c>
      <c r="N558" s="21" t="str" cm="1">
        <f t="array" ref="N558">IFERROR(IF(VLOOKUP(N$1,_xlfn.UNIQUE(_xlfn._xlws.FILTER(ARQUIVOS[REVISÃO],ARQUIVOS[DOCUMENTO]='MATRIZ DE REVISÃO'!$A558)),1,)=$B558,"VIGENTE","OBS"),IF(N$1&lt;$B558,"-",""))</f>
        <v/>
      </c>
      <c r="O558" s="22" t="str" cm="1">
        <f t="array" ref="O558">IFERROR(IF(VLOOKUP(O$1,_xlfn.UNIQUE(_xlfn._xlws.FILTER(ARQUIVOS[REVISÃO],ARQUIVOS[DOCUMENTO]='MATRIZ DE REVISÃO'!$A558)),1,)=$B558,"VIGENTE","OBS"),IF(O$1&lt;$B558,"-",""))</f>
        <v/>
      </c>
      <c r="P558" t="str" cm="1">
        <f t="array" ref="P558">IFERROR(IF(VLOOKUP(P$1,_xlfn.UNIQUE(_xlfn._xlws.FILTER(ARQUIVOS[REVISÃO],ARQUIVOS[DOCUMENTO]='MATRIZ DE REVISÃO'!$A558)),1,)=$B558,"VIGENTE","OBS"),IF(P$1&lt;$B558,"-",""))</f>
        <v/>
      </c>
      <c r="Q558" t="str" cm="1">
        <f t="array" ref="Q558">IFERROR(IF(VLOOKUP(Q$1,_xlfn.UNIQUE(_xlfn._xlws.FILTER(ARQUIVOS[REVISÃO],ARQUIVOS[DOCUMENTO]='MATRIZ DE REVISÃO'!$A558)),1,)=$B558,"VIGENTE","OBS"),IF(Q$1&lt;$B558,"-",""))</f>
        <v/>
      </c>
      <c r="R558" t="str" cm="1">
        <f t="array" ref="R558">IFERROR(IF(VLOOKUP(R$1,_xlfn.UNIQUE(_xlfn._xlws.FILTER(ARQUIVOS[REVISÃO],ARQUIVOS[DOCUMENTO]='MATRIZ DE REVISÃO'!$A558)),1,)=$B558,"VIGENTE","OBS"),IF(R$1&lt;$B558,"-",""))</f>
        <v/>
      </c>
      <c r="S558" t="str" cm="1">
        <f t="array" ref="S558">IFERROR(IF(VLOOKUP(S$1,_xlfn.UNIQUE(_xlfn._xlws.FILTER(ARQUIVOS[REVISÃO],ARQUIVOS[DOCUMENTO]='MATRIZ DE REVISÃO'!$A558)),1,)=$B558,"VIGENTE","OBS"),IF(S$1&lt;$B558,"-",""))</f>
        <v/>
      </c>
    </row>
    <row r="559" spans="1:19" x14ac:dyDescent="0.3">
      <c r="A559" s="16" t="s">
        <v>3262</v>
      </c>
      <c r="B559" s="17" t="str">
        <f>_xlfn.XLOOKUP(A559,LD_01[DOCUMENTO],LD_01[REVISÃO])</f>
        <v>R07</v>
      </c>
      <c r="C559" s="17" t="s">
        <v>4321</v>
      </c>
      <c r="D559" s="21" t="str" cm="1">
        <f t="array" ref="D559">IFERROR(IF(VLOOKUP(D$1,_xlfn.UNIQUE(_xlfn._xlws.FILTER(ARQUIVOS[REVISÃO],ARQUIVOS[DOCUMENTO]='MATRIZ DE REVISÃO'!$A559)),1,)=$B559,"VIGENTE","OBS"),IF(D$1&lt;$B559,"-",""))</f>
        <v>-</v>
      </c>
      <c r="E559" s="21" t="str" cm="1">
        <f t="array" ref="E559">IFERROR(IF(VLOOKUP(E$1,_xlfn.UNIQUE(_xlfn._xlws.FILTER(ARQUIVOS[REVISÃO],ARQUIVOS[DOCUMENTO]='MATRIZ DE REVISÃO'!$A559)),1,)=$B559,"VIGENTE","OBS"),IF(E$1&lt;$B559,"-",""))</f>
        <v>-</v>
      </c>
      <c r="F559" s="21" t="str" cm="1">
        <f t="array" ref="F559">IFERROR(IF(VLOOKUP(F$1,_xlfn.UNIQUE(_xlfn._xlws.FILTER(ARQUIVOS[REVISÃO],ARQUIVOS[DOCUMENTO]='MATRIZ DE REVISÃO'!$A559)),1,)=$B559,"VIGENTE","OBS"),IF(F$1&lt;$B559,"-",""))</f>
        <v>-</v>
      </c>
      <c r="G559" s="21" t="str" cm="1">
        <f t="array" ref="G559">IFERROR(IF(VLOOKUP(G$1,_xlfn.UNIQUE(_xlfn._xlws.FILTER(ARQUIVOS[REVISÃO],ARQUIVOS[DOCUMENTO]='MATRIZ DE REVISÃO'!$A559)),1,)=$B559,"VIGENTE","OBS"),IF(G$1&lt;$B559,"-",""))</f>
        <v>-</v>
      </c>
      <c r="H559" s="21" t="str" cm="1">
        <f t="array" ref="H559">IFERROR(IF(VLOOKUP(H$1,_xlfn.UNIQUE(_xlfn._xlws.FILTER(ARQUIVOS[REVISÃO],ARQUIVOS[DOCUMENTO]='MATRIZ DE REVISÃO'!$A559)),1,)=$B559,"VIGENTE","OBS"),IF(H$1&lt;$B559,"-",""))</f>
        <v>-</v>
      </c>
      <c r="I559" s="21" t="str" cm="1">
        <f t="array" ref="I559">IFERROR(IF(VLOOKUP(I$1,_xlfn.UNIQUE(_xlfn._xlws.FILTER(ARQUIVOS[REVISÃO],ARQUIVOS[DOCUMENTO]='MATRIZ DE REVISÃO'!$A559)),1,)=$B559,"VIGENTE","OBS"),IF(I$1&lt;$B559,"-",""))</f>
        <v>-</v>
      </c>
      <c r="J559" s="21" t="str" cm="1">
        <f t="array" ref="J559">IFERROR(IF(VLOOKUP(J$1,_xlfn.UNIQUE(_xlfn._xlws.FILTER(ARQUIVOS[REVISÃO],ARQUIVOS[DOCUMENTO]='MATRIZ DE REVISÃO'!$A559)),1,)=$B559,"VIGENTE","OBS"),IF(J$1&lt;$B559,"-",""))</f>
        <v>OBS</v>
      </c>
      <c r="K559" s="21" t="str" cm="1">
        <f t="array" ref="K559">IFERROR(IF(VLOOKUP(K$1,_xlfn.UNIQUE(_xlfn._xlws.FILTER(ARQUIVOS[REVISÃO],ARQUIVOS[DOCUMENTO]='MATRIZ DE REVISÃO'!$A559)),1,)=$B559,"VIGENTE","OBS"),IF(K$1&lt;$B559,"-",""))</f>
        <v>VIGENTE</v>
      </c>
      <c r="L559" s="21" t="str" cm="1">
        <f t="array" ref="L559">IFERROR(IF(VLOOKUP(L$1,_xlfn.UNIQUE(_xlfn._xlws.FILTER(ARQUIVOS[REVISÃO],ARQUIVOS[DOCUMENTO]='MATRIZ DE REVISÃO'!$A559)),1,)=$B559,"VIGENTE","OBS"),IF(L$1&lt;$B559,"-",""))</f>
        <v/>
      </c>
      <c r="M559" s="21" t="str" cm="1">
        <f t="array" ref="M559">IFERROR(IF(VLOOKUP(M$1,_xlfn.UNIQUE(_xlfn._xlws.FILTER(ARQUIVOS[REVISÃO],ARQUIVOS[DOCUMENTO]='MATRIZ DE REVISÃO'!$A559)),1,)=$B559,"VIGENTE","OBS"),IF(M$1&lt;$B559,"-",""))</f>
        <v/>
      </c>
      <c r="N559" s="21" t="str" cm="1">
        <f t="array" ref="N559">IFERROR(IF(VLOOKUP(N$1,_xlfn.UNIQUE(_xlfn._xlws.FILTER(ARQUIVOS[REVISÃO],ARQUIVOS[DOCUMENTO]='MATRIZ DE REVISÃO'!$A559)),1,)=$B559,"VIGENTE","OBS"),IF(N$1&lt;$B559,"-",""))</f>
        <v/>
      </c>
      <c r="O559" s="22" t="str" cm="1">
        <f t="array" ref="O559">IFERROR(IF(VLOOKUP(O$1,_xlfn.UNIQUE(_xlfn._xlws.FILTER(ARQUIVOS[REVISÃO],ARQUIVOS[DOCUMENTO]='MATRIZ DE REVISÃO'!$A559)),1,)=$B559,"VIGENTE","OBS"),IF(O$1&lt;$B559,"-",""))</f>
        <v/>
      </c>
      <c r="P559" t="str" cm="1">
        <f t="array" ref="P559">IFERROR(IF(VLOOKUP(P$1,_xlfn.UNIQUE(_xlfn._xlws.FILTER(ARQUIVOS[REVISÃO],ARQUIVOS[DOCUMENTO]='MATRIZ DE REVISÃO'!$A559)),1,)=$B559,"VIGENTE","OBS"),IF(P$1&lt;$B559,"-",""))</f>
        <v/>
      </c>
      <c r="Q559" t="str" cm="1">
        <f t="array" ref="Q559">IFERROR(IF(VLOOKUP(Q$1,_xlfn.UNIQUE(_xlfn._xlws.FILTER(ARQUIVOS[REVISÃO],ARQUIVOS[DOCUMENTO]='MATRIZ DE REVISÃO'!$A559)),1,)=$B559,"VIGENTE","OBS"),IF(Q$1&lt;$B559,"-",""))</f>
        <v/>
      </c>
      <c r="R559" t="str" cm="1">
        <f t="array" ref="R559">IFERROR(IF(VLOOKUP(R$1,_xlfn.UNIQUE(_xlfn._xlws.FILTER(ARQUIVOS[REVISÃO],ARQUIVOS[DOCUMENTO]='MATRIZ DE REVISÃO'!$A559)),1,)=$B559,"VIGENTE","OBS"),IF(R$1&lt;$B559,"-",""))</f>
        <v/>
      </c>
      <c r="S559" t="str" cm="1">
        <f t="array" ref="S559">IFERROR(IF(VLOOKUP(S$1,_xlfn.UNIQUE(_xlfn._xlws.FILTER(ARQUIVOS[REVISÃO],ARQUIVOS[DOCUMENTO]='MATRIZ DE REVISÃO'!$A559)),1,)=$B559,"VIGENTE","OBS"),IF(S$1&lt;$B559,"-",""))</f>
        <v/>
      </c>
    </row>
    <row r="560" spans="1:19" x14ac:dyDescent="0.3">
      <c r="A560" s="16" t="s">
        <v>3263</v>
      </c>
      <c r="B560" s="17" t="str">
        <f>_xlfn.XLOOKUP(A560,LD_01[DOCUMENTO],LD_01[REVISÃO])</f>
        <v>R05</v>
      </c>
      <c r="C560" s="17" t="s">
        <v>4321</v>
      </c>
      <c r="D560" s="21" t="str" cm="1">
        <f t="array" ref="D560">IFERROR(IF(VLOOKUP(D$1,_xlfn.UNIQUE(_xlfn._xlws.FILTER(ARQUIVOS[REVISÃO],ARQUIVOS[DOCUMENTO]='MATRIZ DE REVISÃO'!$A560)),1,)=$B560,"VIGENTE","OBS"),IF(D$1&lt;$B560,"-",""))</f>
        <v>-</v>
      </c>
      <c r="E560" s="21" t="str" cm="1">
        <f t="array" ref="E560">IFERROR(IF(VLOOKUP(E$1,_xlfn.UNIQUE(_xlfn._xlws.FILTER(ARQUIVOS[REVISÃO],ARQUIVOS[DOCUMENTO]='MATRIZ DE REVISÃO'!$A560)),1,)=$B560,"VIGENTE","OBS"),IF(E$1&lt;$B560,"-",""))</f>
        <v>-</v>
      </c>
      <c r="F560" s="21" t="str" cm="1">
        <f t="array" ref="F560">IFERROR(IF(VLOOKUP(F$1,_xlfn.UNIQUE(_xlfn._xlws.FILTER(ARQUIVOS[REVISÃO],ARQUIVOS[DOCUMENTO]='MATRIZ DE REVISÃO'!$A560)),1,)=$B560,"VIGENTE","OBS"),IF(F$1&lt;$B560,"-",""))</f>
        <v>-</v>
      </c>
      <c r="G560" s="21" t="str" cm="1">
        <f t="array" ref="G560">IFERROR(IF(VLOOKUP(G$1,_xlfn.UNIQUE(_xlfn._xlws.FILTER(ARQUIVOS[REVISÃO],ARQUIVOS[DOCUMENTO]='MATRIZ DE REVISÃO'!$A560)),1,)=$B560,"VIGENTE","OBS"),IF(G$1&lt;$B560,"-",""))</f>
        <v>-</v>
      </c>
      <c r="H560" s="21" t="str" cm="1">
        <f t="array" ref="H560">IFERROR(IF(VLOOKUP(H$1,_xlfn.UNIQUE(_xlfn._xlws.FILTER(ARQUIVOS[REVISÃO],ARQUIVOS[DOCUMENTO]='MATRIZ DE REVISÃO'!$A560)),1,)=$B560,"VIGENTE","OBS"),IF(H$1&lt;$B560,"-",""))</f>
        <v>-</v>
      </c>
      <c r="I560" s="21" t="str" cm="1">
        <f t="array" ref="I560">IFERROR(IF(VLOOKUP(I$1,_xlfn.UNIQUE(_xlfn._xlws.FILTER(ARQUIVOS[REVISÃO],ARQUIVOS[DOCUMENTO]='MATRIZ DE REVISÃO'!$A560)),1,)=$B560,"VIGENTE","OBS"),IF(I$1&lt;$B560,"-",""))</f>
        <v>VIGENTE</v>
      </c>
      <c r="J560" s="21" t="str" cm="1">
        <f t="array" ref="J560">IFERROR(IF(VLOOKUP(J$1,_xlfn.UNIQUE(_xlfn._xlws.FILTER(ARQUIVOS[REVISÃO],ARQUIVOS[DOCUMENTO]='MATRIZ DE REVISÃO'!$A560)),1,)=$B560,"VIGENTE","OBS"),IF(J$1&lt;$B560,"-",""))</f>
        <v/>
      </c>
      <c r="K560" s="21" t="str" cm="1">
        <f t="array" ref="K560">IFERROR(IF(VLOOKUP(K$1,_xlfn.UNIQUE(_xlfn._xlws.FILTER(ARQUIVOS[REVISÃO],ARQUIVOS[DOCUMENTO]='MATRIZ DE REVISÃO'!$A560)),1,)=$B560,"VIGENTE","OBS"),IF(K$1&lt;$B560,"-",""))</f>
        <v/>
      </c>
      <c r="L560" s="21" t="str" cm="1">
        <f t="array" ref="L560">IFERROR(IF(VLOOKUP(L$1,_xlfn.UNIQUE(_xlfn._xlws.FILTER(ARQUIVOS[REVISÃO],ARQUIVOS[DOCUMENTO]='MATRIZ DE REVISÃO'!$A560)),1,)=$B560,"VIGENTE","OBS"),IF(L$1&lt;$B560,"-",""))</f>
        <v/>
      </c>
      <c r="M560" s="21" t="str" cm="1">
        <f t="array" ref="M560">IFERROR(IF(VLOOKUP(M$1,_xlfn.UNIQUE(_xlfn._xlws.FILTER(ARQUIVOS[REVISÃO],ARQUIVOS[DOCUMENTO]='MATRIZ DE REVISÃO'!$A560)),1,)=$B560,"VIGENTE","OBS"),IF(M$1&lt;$B560,"-",""))</f>
        <v/>
      </c>
      <c r="N560" s="21" t="str" cm="1">
        <f t="array" ref="N560">IFERROR(IF(VLOOKUP(N$1,_xlfn.UNIQUE(_xlfn._xlws.FILTER(ARQUIVOS[REVISÃO],ARQUIVOS[DOCUMENTO]='MATRIZ DE REVISÃO'!$A560)),1,)=$B560,"VIGENTE","OBS"),IF(N$1&lt;$B560,"-",""))</f>
        <v/>
      </c>
      <c r="O560" s="22" t="str" cm="1">
        <f t="array" ref="O560">IFERROR(IF(VLOOKUP(O$1,_xlfn.UNIQUE(_xlfn._xlws.FILTER(ARQUIVOS[REVISÃO],ARQUIVOS[DOCUMENTO]='MATRIZ DE REVISÃO'!$A560)),1,)=$B560,"VIGENTE","OBS"),IF(O$1&lt;$B560,"-",""))</f>
        <v/>
      </c>
      <c r="P560" t="str" cm="1">
        <f t="array" ref="P560">IFERROR(IF(VLOOKUP(P$1,_xlfn.UNIQUE(_xlfn._xlws.FILTER(ARQUIVOS[REVISÃO],ARQUIVOS[DOCUMENTO]='MATRIZ DE REVISÃO'!$A560)),1,)=$B560,"VIGENTE","OBS"),IF(P$1&lt;$B560,"-",""))</f>
        <v/>
      </c>
      <c r="Q560" t="str" cm="1">
        <f t="array" ref="Q560">IFERROR(IF(VLOOKUP(Q$1,_xlfn.UNIQUE(_xlfn._xlws.FILTER(ARQUIVOS[REVISÃO],ARQUIVOS[DOCUMENTO]='MATRIZ DE REVISÃO'!$A560)),1,)=$B560,"VIGENTE","OBS"),IF(Q$1&lt;$B560,"-",""))</f>
        <v/>
      </c>
      <c r="R560" t="str" cm="1">
        <f t="array" ref="R560">IFERROR(IF(VLOOKUP(R$1,_xlfn.UNIQUE(_xlfn._xlws.FILTER(ARQUIVOS[REVISÃO],ARQUIVOS[DOCUMENTO]='MATRIZ DE REVISÃO'!$A560)),1,)=$B560,"VIGENTE","OBS"),IF(R$1&lt;$B560,"-",""))</f>
        <v/>
      </c>
      <c r="S560" t="str" cm="1">
        <f t="array" ref="S560">IFERROR(IF(VLOOKUP(S$1,_xlfn.UNIQUE(_xlfn._xlws.FILTER(ARQUIVOS[REVISÃO],ARQUIVOS[DOCUMENTO]='MATRIZ DE REVISÃO'!$A560)),1,)=$B560,"VIGENTE","OBS"),IF(S$1&lt;$B560,"-",""))</f>
        <v/>
      </c>
    </row>
    <row r="561" spans="1:19" x14ac:dyDescent="0.3">
      <c r="A561" s="16" t="s">
        <v>3264</v>
      </c>
      <c r="B561" s="17" t="str">
        <f>_xlfn.XLOOKUP(A561,LD_01[DOCUMENTO],LD_01[REVISÃO])</f>
        <v>R04</v>
      </c>
      <c r="C561" s="17" t="s">
        <v>4321</v>
      </c>
      <c r="D561" s="21" t="str" cm="1">
        <f t="array" ref="D561">IFERROR(IF(VLOOKUP(D$1,_xlfn.UNIQUE(_xlfn._xlws.FILTER(ARQUIVOS[REVISÃO],ARQUIVOS[DOCUMENTO]='MATRIZ DE REVISÃO'!$A561)),1,)=$B561,"VIGENTE","OBS"),IF(D$1&lt;$B561,"-",""))</f>
        <v>-</v>
      </c>
      <c r="E561" s="21" t="str" cm="1">
        <f t="array" ref="E561">IFERROR(IF(VLOOKUP(E$1,_xlfn.UNIQUE(_xlfn._xlws.FILTER(ARQUIVOS[REVISÃO],ARQUIVOS[DOCUMENTO]='MATRIZ DE REVISÃO'!$A561)),1,)=$B561,"VIGENTE","OBS"),IF(E$1&lt;$B561,"-",""))</f>
        <v>-</v>
      </c>
      <c r="F561" s="21" t="str" cm="1">
        <f t="array" ref="F561">IFERROR(IF(VLOOKUP(F$1,_xlfn.UNIQUE(_xlfn._xlws.FILTER(ARQUIVOS[REVISÃO],ARQUIVOS[DOCUMENTO]='MATRIZ DE REVISÃO'!$A561)),1,)=$B561,"VIGENTE","OBS"),IF(F$1&lt;$B561,"-",""))</f>
        <v>-</v>
      </c>
      <c r="G561" s="21" t="str" cm="1">
        <f t="array" ref="G561">IFERROR(IF(VLOOKUP(G$1,_xlfn.UNIQUE(_xlfn._xlws.FILTER(ARQUIVOS[REVISÃO],ARQUIVOS[DOCUMENTO]='MATRIZ DE REVISÃO'!$A561)),1,)=$B561,"VIGENTE","OBS"),IF(G$1&lt;$B561,"-",""))</f>
        <v>-</v>
      </c>
      <c r="H561" s="21" t="str" cm="1">
        <f t="array" ref="H561">IFERROR(IF(VLOOKUP(H$1,_xlfn.UNIQUE(_xlfn._xlws.FILTER(ARQUIVOS[REVISÃO],ARQUIVOS[DOCUMENTO]='MATRIZ DE REVISÃO'!$A561)),1,)=$B561,"VIGENTE","OBS"),IF(H$1&lt;$B561,"-",""))</f>
        <v>VIGENTE</v>
      </c>
      <c r="I561" s="21" t="str" cm="1">
        <f t="array" ref="I561">IFERROR(IF(VLOOKUP(I$1,_xlfn.UNIQUE(_xlfn._xlws.FILTER(ARQUIVOS[REVISÃO],ARQUIVOS[DOCUMENTO]='MATRIZ DE REVISÃO'!$A561)),1,)=$B561,"VIGENTE","OBS"),IF(I$1&lt;$B561,"-",""))</f>
        <v/>
      </c>
      <c r="J561" s="21" t="str" cm="1">
        <f t="array" ref="J561">IFERROR(IF(VLOOKUP(J$1,_xlfn.UNIQUE(_xlfn._xlws.FILTER(ARQUIVOS[REVISÃO],ARQUIVOS[DOCUMENTO]='MATRIZ DE REVISÃO'!$A561)),1,)=$B561,"VIGENTE","OBS"),IF(J$1&lt;$B561,"-",""))</f>
        <v/>
      </c>
      <c r="K561" s="21" t="str" cm="1">
        <f t="array" ref="K561">IFERROR(IF(VLOOKUP(K$1,_xlfn.UNIQUE(_xlfn._xlws.FILTER(ARQUIVOS[REVISÃO],ARQUIVOS[DOCUMENTO]='MATRIZ DE REVISÃO'!$A561)),1,)=$B561,"VIGENTE","OBS"),IF(K$1&lt;$B561,"-",""))</f>
        <v/>
      </c>
      <c r="L561" s="21" t="str" cm="1">
        <f t="array" ref="L561">IFERROR(IF(VLOOKUP(L$1,_xlfn.UNIQUE(_xlfn._xlws.FILTER(ARQUIVOS[REVISÃO],ARQUIVOS[DOCUMENTO]='MATRIZ DE REVISÃO'!$A561)),1,)=$B561,"VIGENTE","OBS"),IF(L$1&lt;$B561,"-",""))</f>
        <v/>
      </c>
      <c r="M561" s="21" t="str" cm="1">
        <f t="array" ref="M561">IFERROR(IF(VLOOKUP(M$1,_xlfn.UNIQUE(_xlfn._xlws.FILTER(ARQUIVOS[REVISÃO],ARQUIVOS[DOCUMENTO]='MATRIZ DE REVISÃO'!$A561)),1,)=$B561,"VIGENTE","OBS"),IF(M$1&lt;$B561,"-",""))</f>
        <v/>
      </c>
      <c r="N561" s="21" t="str" cm="1">
        <f t="array" ref="N561">IFERROR(IF(VLOOKUP(N$1,_xlfn.UNIQUE(_xlfn._xlws.FILTER(ARQUIVOS[REVISÃO],ARQUIVOS[DOCUMENTO]='MATRIZ DE REVISÃO'!$A561)),1,)=$B561,"VIGENTE","OBS"),IF(N$1&lt;$B561,"-",""))</f>
        <v/>
      </c>
      <c r="O561" s="22" t="str" cm="1">
        <f t="array" ref="O561">IFERROR(IF(VLOOKUP(O$1,_xlfn.UNIQUE(_xlfn._xlws.FILTER(ARQUIVOS[REVISÃO],ARQUIVOS[DOCUMENTO]='MATRIZ DE REVISÃO'!$A561)),1,)=$B561,"VIGENTE","OBS"),IF(O$1&lt;$B561,"-",""))</f>
        <v/>
      </c>
      <c r="P561" t="str" cm="1">
        <f t="array" ref="P561">IFERROR(IF(VLOOKUP(P$1,_xlfn.UNIQUE(_xlfn._xlws.FILTER(ARQUIVOS[REVISÃO],ARQUIVOS[DOCUMENTO]='MATRIZ DE REVISÃO'!$A561)),1,)=$B561,"VIGENTE","OBS"),IF(P$1&lt;$B561,"-",""))</f>
        <v/>
      </c>
      <c r="Q561" t="str" cm="1">
        <f t="array" ref="Q561">IFERROR(IF(VLOOKUP(Q$1,_xlfn.UNIQUE(_xlfn._xlws.FILTER(ARQUIVOS[REVISÃO],ARQUIVOS[DOCUMENTO]='MATRIZ DE REVISÃO'!$A561)),1,)=$B561,"VIGENTE","OBS"),IF(Q$1&lt;$B561,"-",""))</f>
        <v/>
      </c>
      <c r="R561" t="str" cm="1">
        <f t="array" ref="R561">IFERROR(IF(VLOOKUP(R$1,_xlfn.UNIQUE(_xlfn._xlws.FILTER(ARQUIVOS[REVISÃO],ARQUIVOS[DOCUMENTO]='MATRIZ DE REVISÃO'!$A561)),1,)=$B561,"VIGENTE","OBS"),IF(R$1&lt;$B561,"-",""))</f>
        <v/>
      </c>
      <c r="S561" t="str" cm="1">
        <f t="array" ref="S561">IFERROR(IF(VLOOKUP(S$1,_xlfn.UNIQUE(_xlfn._xlws.FILTER(ARQUIVOS[REVISÃO],ARQUIVOS[DOCUMENTO]='MATRIZ DE REVISÃO'!$A561)),1,)=$B561,"VIGENTE","OBS"),IF(S$1&lt;$B561,"-",""))</f>
        <v/>
      </c>
    </row>
    <row r="562" spans="1:19" x14ac:dyDescent="0.3">
      <c r="A562" s="16" t="s">
        <v>3265</v>
      </c>
      <c r="B562" s="17" t="str">
        <f>_xlfn.XLOOKUP(A562,LD_01[DOCUMENTO],LD_01[REVISÃO])</f>
        <v>R06</v>
      </c>
      <c r="C562" s="17" t="s">
        <v>4321</v>
      </c>
      <c r="D562" s="21" t="str" cm="1">
        <f t="array" ref="D562">IFERROR(IF(VLOOKUP(D$1,_xlfn.UNIQUE(_xlfn._xlws.FILTER(ARQUIVOS[REVISÃO],ARQUIVOS[DOCUMENTO]='MATRIZ DE REVISÃO'!$A562)),1,)=$B562,"VIGENTE","OBS"),IF(D$1&lt;$B562,"-",""))</f>
        <v>-</v>
      </c>
      <c r="E562" s="21" t="str" cm="1">
        <f t="array" ref="E562">IFERROR(IF(VLOOKUP(E$1,_xlfn.UNIQUE(_xlfn._xlws.FILTER(ARQUIVOS[REVISÃO],ARQUIVOS[DOCUMENTO]='MATRIZ DE REVISÃO'!$A562)),1,)=$B562,"VIGENTE","OBS"),IF(E$1&lt;$B562,"-",""))</f>
        <v>-</v>
      </c>
      <c r="F562" s="21" t="str" cm="1">
        <f t="array" ref="F562">IFERROR(IF(VLOOKUP(F$1,_xlfn.UNIQUE(_xlfn._xlws.FILTER(ARQUIVOS[REVISÃO],ARQUIVOS[DOCUMENTO]='MATRIZ DE REVISÃO'!$A562)),1,)=$B562,"VIGENTE","OBS"),IF(F$1&lt;$B562,"-",""))</f>
        <v>-</v>
      </c>
      <c r="G562" s="21" t="str" cm="1">
        <f t="array" ref="G562">IFERROR(IF(VLOOKUP(G$1,_xlfn.UNIQUE(_xlfn._xlws.FILTER(ARQUIVOS[REVISÃO],ARQUIVOS[DOCUMENTO]='MATRIZ DE REVISÃO'!$A562)),1,)=$B562,"VIGENTE","OBS"),IF(G$1&lt;$B562,"-",""))</f>
        <v>-</v>
      </c>
      <c r="H562" s="21" t="str" cm="1">
        <f t="array" ref="H562">IFERROR(IF(VLOOKUP(H$1,_xlfn.UNIQUE(_xlfn._xlws.FILTER(ARQUIVOS[REVISÃO],ARQUIVOS[DOCUMENTO]='MATRIZ DE REVISÃO'!$A562)),1,)=$B562,"VIGENTE","OBS"),IF(H$1&lt;$B562,"-",""))</f>
        <v>-</v>
      </c>
      <c r="I562" s="21" t="str" cm="1">
        <f t="array" ref="I562">IFERROR(IF(VLOOKUP(I$1,_xlfn.UNIQUE(_xlfn._xlws.FILTER(ARQUIVOS[REVISÃO],ARQUIVOS[DOCUMENTO]='MATRIZ DE REVISÃO'!$A562)),1,)=$B562,"VIGENTE","OBS"),IF(I$1&lt;$B562,"-",""))</f>
        <v>-</v>
      </c>
      <c r="J562" s="21" t="str" cm="1">
        <f t="array" ref="J562">IFERROR(IF(VLOOKUP(J$1,_xlfn.UNIQUE(_xlfn._xlws.FILTER(ARQUIVOS[REVISÃO],ARQUIVOS[DOCUMENTO]='MATRIZ DE REVISÃO'!$A562)),1,)=$B562,"VIGENTE","OBS"),IF(J$1&lt;$B562,"-",""))</f>
        <v>VIGENTE</v>
      </c>
      <c r="K562" s="21" t="str" cm="1">
        <f t="array" ref="K562">IFERROR(IF(VLOOKUP(K$1,_xlfn.UNIQUE(_xlfn._xlws.FILTER(ARQUIVOS[REVISÃO],ARQUIVOS[DOCUMENTO]='MATRIZ DE REVISÃO'!$A562)),1,)=$B562,"VIGENTE","OBS"),IF(K$1&lt;$B562,"-",""))</f>
        <v/>
      </c>
      <c r="L562" s="21" t="str" cm="1">
        <f t="array" ref="L562">IFERROR(IF(VLOOKUP(L$1,_xlfn.UNIQUE(_xlfn._xlws.FILTER(ARQUIVOS[REVISÃO],ARQUIVOS[DOCUMENTO]='MATRIZ DE REVISÃO'!$A562)),1,)=$B562,"VIGENTE","OBS"),IF(L$1&lt;$B562,"-",""))</f>
        <v/>
      </c>
      <c r="M562" s="21" t="str" cm="1">
        <f t="array" ref="M562">IFERROR(IF(VLOOKUP(M$1,_xlfn.UNIQUE(_xlfn._xlws.FILTER(ARQUIVOS[REVISÃO],ARQUIVOS[DOCUMENTO]='MATRIZ DE REVISÃO'!$A562)),1,)=$B562,"VIGENTE","OBS"),IF(M$1&lt;$B562,"-",""))</f>
        <v/>
      </c>
      <c r="N562" s="21" t="str" cm="1">
        <f t="array" ref="N562">IFERROR(IF(VLOOKUP(N$1,_xlfn.UNIQUE(_xlfn._xlws.FILTER(ARQUIVOS[REVISÃO],ARQUIVOS[DOCUMENTO]='MATRIZ DE REVISÃO'!$A562)),1,)=$B562,"VIGENTE","OBS"),IF(N$1&lt;$B562,"-",""))</f>
        <v/>
      </c>
      <c r="O562" s="22" t="str" cm="1">
        <f t="array" ref="O562">IFERROR(IF(VLOOKUP(O$1,_xlfn.UNIQUE(_xlfn._xlws.FILTER(ARQUIVOS[REVISÃO],ARQUIVOS[DOCUMENTO]='MATRIZ DE REVISÃO'!$A562)),1,)=$B562,"VIGENTE","OBS"),IF(O$1&lt;$B562,"-",""))</f>
        <v/>
      </c>
      <c r="P562" t="str" cm="1">
        <f t="array" ref="P562">IFERROR(IF(VLOOKUP(P$1,_xlfn.UNIQUE(_xlfn._xlws.FILTER(ARQUIVOS[REVISÃO],ARQUIVOS[DOCUMENTO]='MATRIZ DE REVISÃO'!$A562)),1,)=$B562,"VIGENTE","OBS"),IF(P$1&lt;$B562,"-",""))</f>
        <v/>
      </c>
      <c r="Q562" t="str" cm="1">
        <f t="array" ref="Q562">IFERROR(IF(VLOOKUP(Q$1,_xlfn.UNIQUE(_xlfn._xlws.FILTER(ARQUIVOS[REVISÃO],ARQUIVOS[DOCUMENTO]='MATRIZ DE REVISÃO'!$A562)),1,)=$B562,"VIGENTE","OBS"),IF(Q$1&lt;$B562,"-",""))</f>
        <v/>
      </c>
      <c r="R562" t="str" cm="1">
        <f t="array" ref="R562">IFERROR(IF(VLOOKUP(R$1,_xlfn.UNIQUE(_xlfn._xlws.FILTER(ARQUIVOS[REVISÃO],ARQUIVOS[DOCUMENTO]='MATRIZ DE REVISÃO'!$A562)),1,)=$B562,"VIGENTE","OBS"),IF(R$1&lt;$B562,"-",""))</f>
        <v/>
      </c>
      <c r="S562" t="str" cm="1">
        <f t="array" ref="S562">IFERROR(IF(VLOOKUP(S$1,_xlfn.UNIQUE(_xlfn._xlws.FILTER(ARQUIVOS[REVISÃO],ARQUIVOS[DOCUMENTO]='MATRIZ DE REVISÃO'!$A562)),1,)=$B562,"VIGENTE","OBS"),IF(S$1&lt;$B562,"-",""))</f>
        <v/>
      </c>
    </row>
    <row r="563" spans="1:19" x14ac:dyDescent="0.3">
      <c r="A563" s="16" t="s">
        <v>3266</v>
      </c>
      <c r="B563" s="17" t="str">
        <f>_xlfn.XLOOKUP(A563,LD_01[DOCUMENTO],LD_01[REVISÃO])</f>
        <v>R05</v>
      </c>
      <c r="C563" s="17" t="s">
        <v>4321</v>
      </c>
      <c r="D563" s="21" t="str" cm="1">
        <f t="array" ref="D563">IFERROR(IF(VLOOKUP(D$1,_xlfn.UNIQUE(_xlfn._xlws.FILTER(ARQUIVOS[REVISÃO],ARQUIVOS[DOCUMENTO]='MATRIZ DE REVISÃO'!$A563)),1,)=$B563,"VIGENTE","OBS"),IF(D$1&lt;$B563,"-",""))</f>
        <v>-</v>
      </c>
      <c r="E563" s="21" t="str" cm="1">
        <f t="array" ref="E563">IFERROR(IF(VLOOKUP(E$1,_xlfn.UNIQUE(_xlfn._xlws.FILTER(ARQUIVOS[REVISÃO],ARQUIVOS[DOCUMENTO]='MATRIZ DE REVISÃO'!$A563)),1,)=$B563,"VIGENTE","OBS"),IF(E$1&lt;$B563,"-",""))</f>
        <v>-</v>
      </c>
      <c r="F563" s="21" t="str" cm="1">
        <f t="array" ref="F563">IFERROR(IF(VLOOKUP(F$1,_xlfn.UNIQUE(_xlfn._xlws.FILTER(ARQUIVOS[REVISÃO],ARQUIVOS[DOCUMENTO]='MATRIZ DE REVISÃO'!$A563)),1,)=$B563,"VIGENTE","OBS"),IF(F$1&lt;$B563,"-",""))</f>
        <v>-</v>
      </c>
      <c r="G563" s="21" t="str" cm="1">
        <f t="array" ref="G563">IFERROR(IF(VLOOKUP(G$1,_xlfn.UNIQUE(_xlfn._xlws.FILTER(ARQUIVOS[REVISÃO],ARQUIVOS[DOCUMENTO]='MATRIZ DE REVISÃO'!$A563)),1,)=$B563,"VIGENTE","OBS"),IF(G$1&lt;$B563,"-",""))</f>
        <v>-</v>
      </c>
      <c r="H563" s="21" t="str" cm="1">
        <f t="array" ref="H563">IFERROR(IF(VLOOKUP(H$1,_xlfn.UNIQUE(_xlfn._xlws.FILTER(ARQUIVOS[REVISÃO],ARQUIVOS[DOCUMENTO]='MATRIZ DE REVISÃO'!$A563)),1,)=$B563,"VIGENTE","OBS"),IF(H$1&lt;$B563,"-",""))</f>
        <v>-</v>
      </c>
      <c r="I563" s="21" t="str" cm="1">
        <f t="array" ref="I563">IFERROR(IF(VLOOKUP(I$1,_xlfn.UNIQUE(_xlfn._xlws.FILTER(ARQUIVOS[REVISÃO],ARQUIVOS[DOCUMENTO]='MATRIZ DE REVISÃO'!$A563)),1,)=$B563,"VIGENTE","OBS"),IF(I$1&lt;$B563,"-",""))</f>
        <v>VIGENTE</v>
      </c>
      <c r="J563" s="21" t="str" cm="1">
        <f t="array" ref="J563">IFERROR(IF(VLOOKUP(J$1,_xlfn.UNIQUE(_xlfn._xlws.FILTER(ARQUIVOS[REVISÃO],ARQUIVOS[DOCUMENTO]='MATRIZ DE REVISÃO'!$A563)),1,)=$B563,"VIGENTE","OBS"),IF(J$1&lt;$B563,"-",""))</f>
        <v/>
      </c>
      <c r="K563" s="21" t="str" cm="1">
        <f t="array" ref="K563">IFERROR(IF(VLOOKUP(K$1,_xlfn.UNIQUE(_xlfn._xlws.FILTER(ARQUIVOS[REVISÃO],ARQUIVOS[DOCUMENTO]='MATRIZ DE REVISÃO'!$A563)),1,)=$B563,"VIGENTE","OBS"),IF(K$1&lt;$B563,"-",""))</f>
        <v/>
      </c>
      <c r="L563" s="21" t="str" cm="1">
        <f t="array" ref="L563">IFERROR(IF(VLOOKUP(L$1,_xlfn.UNIQUE(_xlfn._xlws.FILTER(ARQUIVOS[REVISÃO],ARQUIVOS[DOCUMENTO]='MATRIZ DE REVISÃO'!$A563)),1,)=$B563,"VIGENTE","OBS"),IF(L$1&lt;$B563,"-",""))</f>
        <v/>
      </c>
      <c r="M563" s="21" t="str" cm="1">
        <f t="array" ref="M563">IFERROR(IF(VLOOKUP(M$1,_xlfn.UNIQUE(_xlfn._xlws.FILTER(ARQUIVOS[REVISÃO],ARQUIVOS[DOCUMENTO]='MATRIZ DE REVISÃO'!$A563)),1,)=$B563,"VIGENTE","OBS"),IF(M$1&lt;$B563,"-",""))</f>
        <v/>
      </c>
      <c r="N563" s="21" t="str" cm="1">
        <f t="array" ref="N563">IFERROR(IF(VLOOKUP(N$1,_xlfn.UNIQUE(_xlfn._xlws.FILTER(ARQUIVOS[REVISÃO],ARQUIVOS[DOCUMENTO]='MATRIZ DE REVISÃO'!$A563)),1,)=$B563,"VIGENTE","OBS"),IF(N$1&lt;$B563,"-",""))</f>
        <v/>
      </c>
      <c r="O563" s="22" t="str" cm="1">
        <f t="array" ref="O563">IFERROR(IF(VLOOKUP(O$1,_xlfn.UNIQUE(_xlfn._xlws.FILTER(ARQUIVOS[REVISÃO],ARQUIVOS[DOCUMENTO]='MATRIZ DE REVISÃO'!$A563)),1,)=$B563,"VIGENTE","OBS"),IF(O$1&lt;$B563,"-",""))</f>
        <v/>
      </c>
      <c r="P563" t="str" cm="1">
        <f t="array" ref="P563">IFERROR(IF(VLOOKUP(P$1,_xlfn.UNIQUE(_xlfn._xlws.FILTER(ARQUIVOS[REVISÃO],ARQUIVOS[DOCUMENTO]='MATRIZ DE REVISÃO'!$A563)),1,)=$B563,"VIGENTE","OBS"),IF(P$1&lt;$B563,"-",""))</f>
        <v/>
      </c>
      <c r="Q563" t="str" cm="1">
        <f t="array" ref="Q563">IFERROR(IF(VLOOKUP(Q$1,_xlfn.UNIQUE(_xlfn._xlws.FILTER(ARQUIVOS[REVISÃO],ARQUIVOS[DOCUMENTO]='MATRIZ DE REVISÃO'!$A563)),1,)=$B563,"VIGENTE","OBS"),IF(Q$1&lt;$B563,"-",""))</f>
        <v/>
      </c>
      <c r="R563" t="str" cm="1">
        <f t="array" ref="R563">IFERROR(IF(VLOOKUP(R$1,_xlfn.UNIQUE(_xlfn._xlws.FILTER(ARQUIVOS[REVISÃO],ARQUIVOS[DOCUMENTO]='MATRIZ DE REVISÃO'!$A563)),1,)=$B563,"VIGENTE","OBS"),IF(R$1&lt;$B563,"-",""))</f>
        <v/>
      </c>
      <c r="S563" t="str" cm="1">
        <f t="array" ref="S563">IFERROR(IF(VLOOKUP(S$1,_xlfn.UNIQUE(_xlfn._xlws.FILTER(ARQUIVOS[REVISÃO],ARQUIVOS[DOCUMENTO]='MATRIZ DE REVISÃO'!$A563)),1,)=$B563,"VIGENTE","OBS"),IF(S$1&lt;$B563,"-",""))</f>
        <v/>
      </c>
    </row>
    <row r="564" spans="1:19" x14ac:dyDescent="0.3">
      <c r="A564" s="16" t="s">
        <v>3267</v>
      </c>
      <c r="B564" s="17" t="str">
        <f>_xlfn.XLOOKUP(A564,LD_01[DOCUMENTO],LD_01[REVISÃO])</f>
        <v>R05</v>
      </c>
      <c r="C564" s="17" t="s">
        <v>4321</v>
      </c>
      <c r="D564" s="21" t="str" cm="1">
        <f t="array" ref="D564">IFERROR(IF(VLOOKUP(D$1,_xlfn.UNIQUE(_xlfn._xlws.FILTER(ARQUIVOS[REVISÃO],ARQUIVOS[DOCUMENTO]='MATRIZ DE REVISÃO'!$A564)),1,)=$B564,"VIGENTE","OBS"),IF(D$1&lt;$B564,"-",""))</f>
        <v>-</v>
      </c>
      <c r="E564" s="21" t="str" cm="1">
        <f t="array" ref="E564">IFERROR(IF(VLOOKUP(E$1,_xlfn.UNIQUE(_xlfn._xlws.FILTER(ARQUIVOS[REVISÃO],ARQUIVOS[DOCUMENTO]='MATRIZ DE REVISÃO'!$A564)),1,)=$B564,"VIGENTE","OBS"),IF(E$1&lt;$B564,"-",""))</f>
        <v>-</v>
      </c>
      <c r="F564" s="21" t="str" cm="1">
        <f t="array" ref="F564">IFERROR(IF(VLOOKUP(F$1,_xlfn.UNIQUE(_xlfn._xlws.FILTER(ARQUIVOS[REVISÃO],ARQUIVOS[DOCUMENTO]='MATRIZ DE REVISÃO'!$A564)),1,)=$B564,"VIGENTE","OBS"),IF(F$1&lt;$B564,"-",""))</f>
        <v>-</v>
      </c>
      <c r="G564" s="21" t="str" cm="1">
        <f t="array" ref="G564">IFERROR(IF(VLOOKUP(G$1,_xlfn.UNIQUE(_xlfn._xlws.FILTER(ARQUIVOS[REVISÃO],ARQUIVOS[DOCUMENTO]='MATRIZ DE REVISÃO'!$A564)),1,)=$B564,"VIGENTE","OBS"),IF(G$1&lt;$B564,"-",""))</f>
        <v>-</v>
      </c>
      <c r="H564" s="21" t="str" cm="1">
        <f t="array" ref="H564">IFERROR(IF(VLOOKUP(H$1,_xlfn.UNIQUE(_xlfn._xlws.FILTER(ARQUIVOS[REVISÃO],ARQUIVOS[DOCUMENTO]='MATRIZ DE REVISÃO'!$A564)),1,)=$B564,"VIGENTE","OBS"),IF(H$1&lt;$B564,"-",""))</f>
        <v>-</v>
      </c>
      <c r="I564" s="21" t="str" cm="1">
        <f t="array" ref="I564">IFERROR(IF(VLOOKUP(I$1,_xlfn.UNIQUE(_xlfn._xlws.FILTER(ARQUIVOS[REVISÃO],ARQUIVOS[DOCUMENTO]='MATRIZ DE REVISÃO'!$A564)),1,)=$B564,"VIGENTE","OBS"),IF(I$1&lt;$B564,"-",""))</f>
        <v>VIGENTE</v>
      </c>
      <c r="J564" s="21" t="str" cm="1">
        <f t="array" ref="J564">IFERROR(IF(VLOOKUP(J$1,_xlfn.UNIQUE(_xlfn._xlws.FILTER(ARQUIVOS[REVISÃO],ARQUIVOS[DOCUMENTO]='MATRIZ DE REVISÃO'!$A564)),1,)=$B564,"VIGENTE","OBS"),IF(J$1&lt;$B564,"-",""))</f>
        <v/>
      </c>
      <c r="K564" s="21" t="str" cm="1">
        <f t="array" ref="K564">IFERROR(IF(VLOOKUP(K$1,_xlfn.UNIQUE(_xlfn._xlws.FILTER(ARQUIVOS[REVISÃO],ARQUIVOS[DOCUMENTO]='MATRIZ DE REVISÃO'!$A564)),1,)=$B564,"VIGENTE","OBS"),IF(K$1&lt;$B564,"-",""))</f>
        <v/>
      </c>
      <c r="L564" s="21" t="str" cm="1">
        <f t="array" ref="L564">IFERROR(IF(VLOOKUP(L$1,_xlfn.UNIQUE(_xlfn._xlws.FILTER(ARQUIVOS[REVISÃO],ARQUIVOS[DOCUMENTO]='MATRIZ DE REVISÃO'!$A564)),1,)=$B564,"VIGENTE","OBS"),IF(L$1&lt;$B564,"-",""))</f>
        <v/>
      </c>
      <c r="M564" s="21" t="str" cm="1">
        <f t="array" ref="M564">IFERROR(IF(VLOOKUP(M$1,_xlfn.UNIQUE(_xlfn._xlws.FILTER(ARQUIVOS[REVISÃO],ARQUIVOS[DOCUMENTO]='MATRIZ DE REVISÃO'!$A564)),1,)=$B564,"VIGENTE","OBS"),IF(M$1&lt;$B564,"-",""))</f>
        <v/>
      </c>
      <c r="N564" s="21" t="str" cm="1">
        <f t="array" ref="N564">IFERROR(IF(VLOOKUP(N$1,_xlfn.UNIQUE(_xlfn._xlws.FILTER(ARQUIVOS[REVISÃO],ARQUIVOS[DOCUMENTO]='MATRIZ DE REVISÃO'!$A564)),1,)=$B564,"VIGENTE","OBS"),IF(N$1&lt;$B564,"-",""))</f>
        <v/>
      </c>
      <c r="O564" s="22" t="str" cm="1">
        <f t="array" ref="O564">IFERROR(IF(VLOOKUP(O$1,_xlfn.UNIQUE(_xlfn._xlws.FILTER(ARQUIVOS[REVISÃO],ARQUIVOS[DOCUMENTO]='MATRIZ DE REVISÃO'!$A564)),1,)=$B564,"VIGENTE","OBS"),IF(O$1&lt;$B564,"-",""))</f>
        <v/>
      </c>
      <c r="P564" t="str" cm="1">
        <f t="array" ref="P564">IFERROR(IF(VLOOKUP(P$1,_xlfn.UNIQUE(_xlfn._xlws.FILTER(ARQUIVOS[REVISÃO],ARQUIVOS[DOCUMENTO]='MATRIZ DE REVISÃO'!$A564)),1,)=$B564,"VIGENTE","OBS"),IF(P$1&lt;$B564,"-",""))</f>
        <v/>
      </c>
      <c r="Q564" t="str" cm="1">
        <f t="array" ref="Q564">IFERROR(IF(VLOOKUP(Q$1,_xlfn.UNIQUE(_xlfn._xlws.FILTER(ARQUIVOS[REVISÃO],ARQUIVOS[DOCUMENTO]='MATRIZ DE REVISÃO'!$A564)),1,)=$B564,"VIGENTE","OBS"),IF(Q$1&lt;$B564,"-",""))</f>
        <v/>
      </c>
      <c r="R564" t="str" cm="1">
        <f t="array" ref="R564">IFERROR(IF(VLOOKUP(R$1,_xlfn.UNIQUE(_xlfn._xlws.FILTER(ARQUIVOS[REVISÃO],ARQUIVOS[DOCUMENTO]='MATRIZ DE REVISÃO'!$A564)),1,)=$B564,"VIGENTE","OBS"),IF(R$1&lt;$B564,"-",""))</f>
        <v/>
      </c>
      <c r="S564" t="str" cm="1">
        <f t="array" ref="S564">IFERROR(IF(VLOOKUP(S$1,_xlfn.UNIQUE(_xlfn._xlws.FILTER(ARQUIVOS[REVISÃO],ARQUIVOS[DOCUMENTO]='MATRIZ DE REVISÃO'!$A564)),1,)=$B564,"VIGENTE","OBS"),IF(S$1&lt;$B564,"-",""))</f>
        <v/>
      </c>
    </row>
    <row r="565" spans="1:19" x14ac:dyDescent="0.3">
      <c r="A565" s="16" t="s">
        <v>3268</v>
      </c>
      <c r="B565" s="17" t="str">
        <f>_xlfn.XLOOKUP(A565,LD_01[DOCUMENTO],LD_01[REVISÃO])</f>
        <v>R03</v>
      </c>
      <c r="C565" s="17" t="s">
        <v>4321</v>
      </c>
      <c r="D565" s="21" t="str" cm="1">
        <f t="array" ref="D565">IFERROR(IF(VLOOKUP(D$1,_xlfn.UNIQUE(_xlfn._xlws.FILTER(ARQUIVOS[REVISÃO],ARQUIVOS[DOCUMENTO]='MATRIZ DE REVISÃO'!$A565)),1,)=$B565,"VIGENTE","OBS"),IF(D$1&lt;$B565,"-",""))</f>
        <v>-</v>
      </c>
      <c r="E565" s="21" t="str" cm="1">
        <f t="array" ref="E565">IFERROR(IF(VLOOKUP(E$1,_xlfn.UNIQUE(_xlfn._xlws.FILTER(ARQUIVOS[REVISÃO],ARQUIVOS[DOCUMENTO]='MATRIZ DE REVISÃO'!$A565)),1,)=$B565,"VIGENTE","OBS"),IF(E$1&lt;$B565,"-",""))</f>
        <v>-</v>
      </c>
      <c r="F565" s="21" t="str" cm="1">
        <f t="array" ref="F565">IFERROR(IF(VLOOKUP(F$1,_xlfn.UNIQUE(_xlfn._xlws.FILTER(ARQUIVOS[REVISÃO],ARQUIVOS[DOCUMENTO]='MATRIZ DE REVISÃO'!$A565)),1,)=$B565,"VIGENTE","OBS"),IF(F$1&lt;$B565,"-",""))</f>
        <v>-</v>
      </c>
      <c r="G565" s="21" t="str" cm="1">
        <f t="array" ref="G565">IFERROR(IF(VLOOKUP(G$1,_xlfn.UNIQUE(_xlfn._xlws.FILTER(ARQUIVOS[REVISÃO],ARQUIVOS[DOCUMENTO]='MATRIZ DE REVISÃO'!$A565)),1,)=$B565,"VIGENTE","OBS"),IF(G$1&lt;$B565,"-",""))</f>
        <v>VIGENTE</v>
      </c>
      <c r="H565" s="21" t="str" cm="1">
        <f t="array" ref="H565">IFERROR(IF(VLOOKUP(H$1,_xlfn.UNIQUE(_xlfn._xlws.FILTER(ARQUIVOS[REVISÃO],ARQUIVOS[DOCUMENTO]='MATRIZ DE REVISÃO'!$A565)),1,)=$B565,"VIGENTE","OBS"),IF(H$1&lt;$B565,"-",""))</f>
        <v/>
      </c>
      <c r="I565" s="21" t="str" cm="1">
        <f t="array" ref="I565">IFERROR(IF(VLOOKUP(I$1,_xlfn.UNIQUE(_xlfn._xlws.FILTER(ARQUIVOS[REVISÃO],ARQUIVOS[DOCUMENTO]='MATRIZ DE REVISÃO'!$A565)),1,)=$B565,"VIGENTE","OBS"),IF(I$1&lt;$B565,"-",""))</f>
        <v/>
      </c>
      <c r="J565" s="21" t="str" cm="1">
        <f t="array" ref="J565">IFERROR(IF(VLOOKUP(J$1,_xlfn.UNIQUE(_xlfn._xlws.FILTER(ARQUIVOS[REVISÃO],ARQUIVOS[DOCUMENTO]='MATRIZ DE REVISÃO'!$A565)),1,)=$B565,"VIGENTE","OBS"),IF(J$1&lt;$B565,"-",""))</f>
        <v/>
      </c>
      <c r="K565" s="21" t="str" cm="1">
        <f t="array" ref="K565">IFERROR(IF(VLOOKUP(K$1,_xlfn.UNIQUE(_xlfn._xlws.FILTER(ARQUIVOS[REVISÃO],ARQUIVOS[DOCUMENTO]='MATRIZ DE REVISÃO'!$A565)),1,)=$B565,"VIGENTE","OBS"),IF(K$1&lt;$B565,"-",""))</f>
        <v/>
      </c>
      <c r="L565" s="21" t="str" cm="1">
        <f t="array" ref="L565">IFERROR(IF(VLOOKUP(L$1,_xlfn.UNIQUE(_xlfn._xlws.FILTER(ARQUIVOS[REVISÃO],ARQUIVOS[DOCUMENTO]='MATRIZ DE REVISÃO'!$A565)),1,)=$B565,"VIGENTE","OBS"),IF(L$1&lt;$B565,"-",""))</f>
        <v/>
      </c>
      <c r="M565" s="21" t="str" cm="1">
        <f t="array" ref="M565">IFERROR(IF(VLOOKUP(M$1,_xlfn.UNIQUE(_xlfn._xlws.FILTER(ARQUIVOS[REVISÃO],ARQUIVOS[DOCUMENTO]='MATRIZ DE REVISÃO'!$A565)),1,)=$B565,"VIGENTE","OBS"),IF(M$1&lt;$B565,"-",""))</f>
        <v/>
      </c>
      <c r="N565" s="21" t="str" cm="1">
        <f t="array" ref="N565">IFERROR(IF(VLOOKUP(N$1,_xlfn.UNIQUE(_xlfn._xlws.FILTER(ARQUIVOS[REVISÃO],ARQUIVOS[DOCUMENTO]='MATRIZ DE REVISÃO'!$A565)),1,)=$B565,"VIGENTE","OBS"),IF(N$1&lt;$B565,"-",""))</f>
        <v/>
      </c>
      <c r="O565" s="22" t="str" cm="1">
        <f t="array" ref="O565">IFERROR(IF(VLOOKUP(O$1,_xlfn.UNIQUE(_xlfn._xlws.FILTER(ARQUIVOS[REVISÃO],ARQUIVOS[DOCUMENTO]='MATRIZ DE REVISÃO'!$A565)),1,)=$B565,"VIGENTE","OBS"),IF(O$1&lt;$B565,"-",""))</f>
        <v/>
      </c>
      <c r="P565" t="str" cm="1">
        <f t="array" ref="P565">IFERROR(IF(VLOOKUP(P$1,_xlfn.UNIQUE(_xlfn._xlws.FILTER(ARQUIVOS[REVISÃO],ARQUIVOS[DOCUMENTO]='MATRIZ DE REVISÃO'!$A565)),1,)=$B565,"VIGENTE","OBS"),IF(P$1&lt;$B565,"-",""))</f>
        <v/>
      </c>
      <c r="Q565" t="str" cm="1">
        <f t="array" ref="Q565">IFERROR(IF(VLOOKUP(Q$1,_xlfn.UNIQUE(_xlfn._xlws.FILTER(ARQUIVOS[REVISÃO],ARQUIVOS[DOCUMENTO]='MATRIZ DE REVISÃO'!$A565)),1,)=$B565,"VIGENTE","OBS"),IF(Q$1&lt;$B565,"-",""))</f>
        <v/>
      </c>
      <c r="R565" t="str" cm="1">
        <f t="array" ref="R565">IFERROR(IF(VLOOKUP(R$1,_xlfn.UNIQUE(_xlfn._xlws.FILTER(ARQUIVOS[REVISÃO],ARQUIVOS[DOCUMENTO]='MATRIZ DE REVISÃO'!$A565)),1,)=$B565,"VIGENTE","OBS"),IF(R$1&lt;$B565,"-",""))</f>
        <v/>
      </c>
      <c r="S565" t="str" cm="1">
        <f t="array" ref="S565">IFERROR(IF(VLOOKUP(S$1,_xlfn.UNIQUE(_xlfn._xlws.FILTER(ARQUIVOS[REVISÃO],ARQUIVOS[DOCUMENTO]='MATRIZ DE REVISÃO'!$A565)),1,)=$B565,"VIGENTE","OBS"),IF(S$1&lt;$B565,"-",""))</f>
        <v/>
      </c>
    </row>
    <row r="566" spans="1:19" x14ac:dyDescent="0.3">
      <c r="A566" s="16" t="s">
        <v>3269</v>
      </c>
      <c r="B566" s="17" t="str">
        <f>_xlfn.XLOOKUP(A566,LD_01[DOCUMENTO],LD_01[REVISÃO])</f>
        <v>R06</v>
      </c>
      <c r="C566" s="17" t="s">
        <v>4321</v>
      </c>
      <c r="D566" s="21" t="str" cm="1">
        <f t="array" ref="D566">IFERROR(IF(VLOOKUP(D$1,_xlfn.UNIQUE(_xlfn._xlws.FILTER(ARQUIVOS[REVISÃO],ARQUIVOS[DOCUMENTO]='MATRIZ DE REVISÃO'!$A566)),1,)=$B566,"VIGENTE","OBS"),IF(D$1&lt;$B566,"-",""))</f>
        <v>-</v>
      </c>
      <c r="E566" s="21" t="str" cm="1">
        <f t="array" ref="E566">IFERROR(IF(VLOOKUP(E$1,_xlfn.UNIQUE(_xlfn._xlws.FILTER(ARQUIVOS[REVISÃO],ARQUIVOS[DOCUMENTO]='MATRIZ DE REVISÃO'!$A566)),1,)=$B566,"VIGENTE","OBS"),IF(E$1&lt;$B566,"-",""))</f>
        <v>-</v>
      </c>
      <c r="F566" s="21" t="str" cm="1">
        <f t="array" ref="F566">IFERROR(IF(VLOOKUP(F$1,_xlfn.UNIQUE(_xlfn._xlws.FILTER(ARQUIVOS[REVISÃO],ARQUIVOS[DOCUMENTO]='MATRIZ DE REVISÃO'!$A566)),1,)=$B566,"VIGENTE","OBS"),IF(F$1&lt;$B566,"-",""))</f>
        <v>-</v>
      </c>
      <c r="G566" s="21" t="str" cm="1">
        <f t="array" ref="G566">IFERROR(IF(VLOOKUP(G$1,_xlfn.UNIQUE(_xlfn._xlws.FILTER(ARQUIVOS[REVISÃO],ARQUIVOS[DOCUMENTO]='MATRIZ DE REVISÃO'!$A566)),1,)=$B566,"VIGENTE","OBS"),IF(G$1&lt;$B566,"-",""))</f>
        <v>-</v>
      </c>
      <c r="H566" s="21" t="str" cm="1">
        <f t="array" ref="H566">IFERROR(IF(VLOOKUP(H$1,_xlfn.UNIQUE(_xlfn._xlws.FILTER(ARQUIVOS[REVISÃO],ARQUIVOS[DOCUMENTO]='MATRIZ DE REVISÃO'!$A566)),1,)=$B566,"VIGENTE","OBS"),IF(H$1&lt;$B566,"-",""))</f>
        <v>-</v>
      </c>
      <c r="I566" s="21" t="str" cm="1">
        <f t="array" ref="I566">IFERROR(IF(VLOOKUP(I$1,_xlfn.UNIQUE(_xlfn._xlws.FILTER(ARQUIVOS[REVISÃO],ARQUIVOS[DOCUMENTO]='MATRIZ DE REVISÃO'!$A566)),1,)=$B566,"VIGENTE","OBS"),IF(I$1&lt;$B566,"-",""))</f>
        <v>-</v>
      </c>
      <c r="J566" s="21" t="str" cm="1">
        <f t="array" ref="J566">IFERROR(IF(VLOOKUP(J$1,_xlfn.UNIQUE(_xlfn._xlws.FILTER(ARQUIVOS[REVISÃO],ARQUIVOS[DOCUMENTO]='MATRIZ DE REVISÃO'!$A566)),1,)=$B566,"VIGENTE","OBS"),IF(J$1&lt;$B566,"-",""))</f>
        <v>VIGENTE</v>
      </c>
      <c r="K566" s="21" t="str" cm="1">
        <f t="array" ref="K566">IFERROR(IF(VLOOKUP(K$1,_xlfn.UNIQUE(_xlfn._xlws.FILTER(ARQUIVOS[REVISÃO],ARQUIVOS[DOCUMENTO]='MATRIZ DE REVISÃO'!$A566)),1,)=$B566,"VIGENTE","OBS"),IF(K$1&lt;$B566,"-",""))</f>
        <v/>
      </c>
      <c r="L566" s="21" t="str" cm="1">
        <f t="array" ref="L566">IFERROR(IF(VLOOKUP(L$1,_xlfn.UNIQUE(_xlfn._xlws.FILTER(ARQUIVOS[REVISÃO],ARQUIVOS[DOCUMENTO]='MATRIZ DE REVISÃO'!$A566)),1,)=$B566,"VIGENTE","OBS"),IF(L$1&lt;$B566,"-",""))</f>
        <v/>
      </c>
      <c r="M566" s="21" t="str" cm="1">
        <f t="array" ref="M566">IFERROR(IF(VLOOKUP(M$1,_xlfn.UNIQUE(_xlfn._xlws.FILTER(ARQUIVOS[REVISÃO],ARQUIVOS[DOCUMENTO]='MATRIZ DE REVISÃO'!$A566)),1,)=$B566,"VIGENTE","OBS"),IF(M$1&lt;$B566,"-",""))</f>
        <v/>
      </c>
      <c r="N566" s="21" t="str" cm="1">
        <f t="array" ref="N566">IFERROR(IF(VLOOKUP(N$1,_xlfn.UNIQUE(_xlfn._xlws.FILTER(ARQUIVOS[REVISÃO],ARQUIVOS[DOCUMENTO]='MATRIZ DE REVISÃO'!$A566)),1,)=$B566,"VIGENTE","OBS"),IF(N$1&lt;$B566,"-",""))</f>
        <v/>
      </c>
      <c r="O566" s="22" t="str" cm="1">
        <f t="array" ref="O566">IFERROR(IF(VLOOKUP(O$1,_xlfn.UNIQUE(_xlfn._xlws.FILTER(ARQUIVOS[REVISÃO],ARQUIVOS[DOCUMENTO]='MATRIZ DE REVISÃO'!$A566)),1,)=$B566,"VIGENTE","OBS"),IF(O$1&lt;$B566,"-",""))</f>
        <v/>
      </c>
      <c r="P566" t="str" cm="1">
        <f t="array" ref="P566">IFERROR(IF(VLOOKUP(P$1,_xlfn.UNIQUE(_xlfn._xlws.FILTER(ARQUIVOS[REVISÃO],ARQUIVOS[DOCUMENTO]='MATRIZ DE REVISÃO'!$A566)),1,)=$B566,"VIGENTE","OBS"),IF(P$1&lt;$B566,"-",""))</f>
        <v/>
      </c>
      <c r="Q566" t="str" cm="1">
        <f t="array" ref="Q566">IFERROR(IF(VLOOKUP(Q$1,_xlfn.UNIQUE(_xlfn._xlws.FILTER(ARQUIVOS[REVISÃO],ARQUIVOS[DOCUMENTO]='MATRIZ DE REVISÃO'!$A566)),1,)=$B566,"VIGENTE","OBS"),IF(Q$1&lt;$B566,"-",""))</f>
        <v/>
      </c>
      <c r="R566" t="str" cm="1">
        <f t="array" ref="R566">IFERROR(IF(VLOOKUP(R$1,_xlfn.UNIQUE(_xlfn._xlws.FILTER(ARQUIVOS[REVISÃO],ARQUIVOS[DOCUMENTO]='MATRIZ DE REVISÃO'!$A566)),1,)=$B566,"VIGENTE","OBS"),IF(R$1&lt;$B566,"-",""))</f>
        <v/>
      </c>
      <c r="S566" t="str" cm="1">
        <f t="array" ref="S566">IFERROR(IF(VLOOKUP(S$1,_xlfn.UNIQUE(_xlfn._xlws.FILTER(ARQUIVOS[REVISÃO],ARQUIVOS[DOCUMENTO]='MATRIZ DE REVISÃO'!$A566)),1,)=$B566,"VIGENTE","OBS"),IF(S$1&lt;$B566,"-",""))</f>
        <v/>
      </c>
    </row>
    <row r="567" spans="1:19" x14ac:dyDescent="0.3">
      <c r="A567" s="16" t="s">
        <v>3270</v>
      </c>
      <c r="B567" s="17" t="str">
        <f>_xlfn.XLOOKUP(A567,LD_01[DOCUMENTO],LD_01[REVISÃO])</f>
        <v>R04</v>
      </c>
      <c r="C567" s="17" t="s">
        <v>4321</v>
      </c>
      <c r="D567" s="21" t="str" cm="1">
        <f t="array" ref="D567">IFERROR(IF(VLOOKUP(D$1,_xlfn.UNIQUE(_xlfn._xlws.FILTER(ARQUIVOS[REVISÃO],ARQUIVOS[DOCUMENTO]='MATRIZ DE REVISÃO'!$A567)),1,)=$B567,"VIGENTE","OBS"),IF(D$1&lt;$B567,"-",""))</f>
        <v>-</v>
      </c>
      <c r="E567" s="21" t="str" cm="1">
        <f t="array" ref="E567">IFERROR(IF(VLOOKUP(E$1,_xlfn.UNIQUE(_xlfn._xlws.FILTER(ARQUIVOS[REVISÃO],ARQUIVOS[DOCUMENTO]='MATRIZ DE REVISÃO'!$A567)),1,)=$B567,"VIGENTE","OBS"),IF(E$1&lt;$B567,"-",""))</f>
        <v>-</v>
      </c>
      <c r="F567" s="21" t="str" cm="1">
        <f t="array" ref="F567">IFERROR(IF(VLOOKUP(F$1,_xlfn.UNIQUE(_xlfn._xlws.FILTER(ARQUIVOS[REVISÃO],ARQUIVOS[DOCUMENTO]='MATRIZ DE REVISÃO'!$A567)),1,)=$B567,"VIGENTE","OBS"),IF(F$1&lt;$B567,"-",""))</f>
        <v>-</v>
      </c>
      <c r="G567" s="21" t="str" cm="1">
        <f t="array" ref="G567">IFERROR(IF(VLOOKUP(G$1,_xlfn.UNIQUE(_xlfn._xlws.FILTER(ARQUIVOS[REVISÃO],ARQUIVOS[DOCUMENTO]='MATRIZ DE REVISÃO'!$A567)),1,)=$B567,"VIGENTE","OBS"),IF(G$1&lt;$B567,"-",""))</f>
        <v>-</v>
      </c>
      <c r="H567" s="21" t="str" cm="1">
        <f t="array" ref="H567">IFERROR(IF(VLOOKUP(H$1,_xlfn.UNIQUE(_xlfn._xlws.FILTER(ARQUIVOS[REVISÃO],ARQUIVOS[DOCUMENTO]='MATRIZ DE REVISÃO'!$A567)),1,)=$B567,"VIGENTE","OBS"),IF(H$1&lt;$B567,"-",""))</f>
        <v>VIGENTE</v>
      </c>
      <c r="I567" s="21" t="str" cm="1">
        <f t="array" ref="I567">IFERROR(IF(VLOOKUP(I$1,_xlfn.UNIQUE(_xlfn._xlws.FILTER(ARQUIVOS[REVISÃO],ARQUIVOS[DOCUMENTO]='MATRIZ DE REVISÃO'!$A567)),1,)=$B567,"VIGENTE","OBS"),IF(I$1&lt;$B567,"-",""))</f>
        <v/>
      </c>
      <c r="J567" s="21" t="str" cm="1">
        <f t="array" ref="J567">IFERROR(IF(VLOOKUP(J$1,_xlfn.UNIQUE(_xlfn._xlws.FILTER(ARQUIVOS[REVISÃO],ARQUIVOS[DOCUMENTO]='MATRIZ DE REVISÃO'!$A567)),1,)=$B567,"VIGENTE","OBS"),IF(J$1&lt;$B567,"-",""))</f>
        <v/>
      </c>
      <c r="K567" s="21" t="str" cm="1">
        <f t="array" ref="K567">IFERROR(IF(VLOOKUP(K$1,_xlfn.UNIQUE(_xlfn._xlws.FILTER(ARQUIVOS[REVISÃO],ARQUIVOS[DOCUMENTO]='MATRIZ DE REVISÃO'!$A567)),1,)=$B567,"VIGENTE","OBS"),IF(K$1&lt;$B567,"-",""))</f>
        <v/>
      </c>
      <c r="L567" s="21" t="str" cm="1">
        <f t="array" ref="L567">IFERROR(IF(VLOOKUP(L$1,_xlfn.UNIQUE(_xlfn._xlws.FILTER(ARQUIVOS[REVISÃO],ARQUIVOS[DOCUMENTO]='MATRIZ DE REVISÃO'!$A567)),1,)=$B567,"VIGENTE","OBS"),IF(L$1&lt;$B567,"-",""))</f>
        <v/>
      </c>
      <c r="M567" s="21" t="str" cm="1">
        <f t="array" ref="M567">IFERROR(IF(VLOOKUP(M$1,_xlfn.UNIQUE(_xlfn._xlws.FILTER(ARQUIVOS[REVISÃO],ARQUIVOS[DOCUMENTO]='MATRIZ DE REVISÃO'!$A567)),1,)=$B567,"VIGENTE","OBS"),IF(M$1&lt;$B567,"-",""))</f>
        <v/>
      </c>
      <c r="N567" s="21" t="str" cm="1">
        <f t="array" ref="N567">IFERROR(IF(VLOOKUP(N$1,_xlfn.UNIQUE(_xlfn._xlws.FILTER(ARQUIVOS[REVISÃO],ARQUIVOS[DOCUMENTO]='MATRIZ DE REVISÃO'!$A567)),1,)=$B567,"VIGENTE","OBS"),IF(N$1&lt;$B567,"-",""))</f>
        <v/>
      </c>
      <c r="O567" s="22" t="str" cm="1">
        <f t="array" ref="O567">IFERROR(IF(VLOOKUP(O$1,_xlfn.UNIQUE(_xlfn._xlws.FILTER(ARQUIVOS[REVISÃO],ARQUIVOS[DOCUMENTO]='MATRIZ DE REVISÃO'!$A567)),1,)=$B567,"VIGENTE","OBS"),IF(O$1&lt;$B567,"-",""))</f>
        <v/>
      </c>
      <c r="P567" t="str" cm="1">
        <f t="array" ref="P567">IFERROR(IF(VLOOKUP(P$1,_xlfn.UNIQUE(_xlfn._xlws.FILTER(ARQUIVOS[REVISÃO],ARQUIVOS[DOCUMENTO]='MATRIZ DE REVISÃO'!$A567)),1,)=$B567,"VIGENTE","OBS"),IF(P$1&lt;$B567,"-",""))</f>
        <v/>
      </c>
      <c r="Q567" t="str" cm="1">
        <f t="array" ref="Q567">IFERROR(IF(VLOOKUP(Q$1,_xlfn.UNIQUE(_xlfn._xlws.FILTER(ARQUIVOS[REVISÃO],ARQUIVOS[DOCUMENTO]='MATRIZ DE REVISÃO'!$A567)),1,)=$B567,"VIGENTE","OBS"),IF(Q$1&lt;$B567,"-",""))</f>
        <v/>
      </c>
      <c r="R567" t="str" cm="1">
        <f t="array" ref="R567">IFERROR(IF(VLOOKUP(R$1,_xlfn.UNIQUE(_xlfn._xlws.FILTER(ARQUIVOS[REVISÃO],ARQUIVOS[DOCUMENTO]='MATRIZ DE REVISÃO'!$A567)),1,)=$B567,"VIGENTE","OBS"),IF(R$1&lt;$B567,"-",""))</f>
        <v/>
      </c>
      <c r="S567" t="str" cm="1">
        <f t="array" ref="S567">IFERROR(IF(VLOOKUP(S$1,_xlfn.UNIQUE(_xlfn._xlws.FILTER(ARQUIVOS[REVISÃO],ARQUIVOS[DOCUMENTO]='MATRIZ DE REVISÃO'!$A567)),1,)=$B567,"VIGENTE","OBS"),IF(S$1&lt;$B567,"-",""))</f>
        <v/>
      </c>
    </row>
    <row r="568" spans="1:19" x14ac:dyDescent="0.3">
      <c r="A568" s="16" t="s">
        <v>3271</v>
      </c>
      <c r="B568" s="17" t="str">
        <f>_xlfn.XLOOKUP(A568,LD_01[DOCUMENTO],LD_01[REVISÃO])</f>
        <v>R05</v>
      </c>
      <c r="C568" s="17" t="s">
        <v>4321</v>
      </c>
      <c r="D568" s="21" t="str" cm="1">
        <f t="array" ref="D568">IFERROR(IF(VLOOKUP(D$1,_xlfn.UNIQUE(_xlfn._xlws.FILTER(ARQUIVOS[REVISÃO],ARQUIVOS[DOCUMENTO]='MATRIZ DE REVISÃO'!$A568)),1,)=$B568,"VIGENTE","OBS"),IF(D$1&lt;$B568,"-",""))</f>
        <v>-</v>
      </c>
      <c r="E568" s="21" t="str" cm="1">
        <f t="array" ref="E568">IFERROR(IF(VLOOKUP(E$1,_xlfn.UNIQUE(_xlfn._xlws.FILTER(ARQUIVOS[REVISÃO],ARQUIVOS[DOCUMENTO]='MATRIZ DE REVISÃO'!$A568)),1,)=$B568,"VIGENTE","OBS"),IF(E$1&lt;$B568,"-",""))</f>
        <v>-</v>
      </c>
      <c r="F568" s="21" t="str" cm="1">
        <f t="array" ref="F568">IFERROR(IF(VLOOKUP(F$1,_xlfn.UNIQUE(_xlfn._xlws.FILTER(ARQUIVOS[REVISÃO],ARQUIVOS[DOCUMENTO]='MATRIZ DE REVISÃO'!$A568)),1,)=$B568,"VIGENTE","OBS"),IF(F$1&lt;$B568,"-",""))</f>
        <v>-</v>
      </c>
      <c r="G568" s="21" t="str" cm="1">
        <f t="array" ref="G568">IFERROR(IF(VLOOKUP(G$1,_xlfn.UNIQUE(_xlfn._xlws.FILTER(ARQUIVOS[REVISÃO],ARQUIVOS[DOCUMENTO]='MATRIZ DE REVISÃO'!$A568)),1,)=$B568,"VIGENTE","OBS"),IF(G$1&lt;$B568,"-",""))</f>
        <v>-</v>
      </c>
      <c r="H568" s="21" t="str" cm="1">
        <f t="array" ref="H568">IFERROR(IF(VLOOKUP(H$1,_xlfn.UNIQUE(_xlfn._xlws.FILTER(ARQUIVOS[REVISÃO],ARQUIVOS[DOCUMENTO]='MATRIZ DE REVISÃO'!$A568)),1,)=$B568,"VIGENTE","OBS"),IF(H$1&lt;$B568,"-",""))</f>
        <v>-</v>
      </c>
      <c r="I568" s="21" t="str" cm="1">
        <f t="array" ref="I568">IFERROR(IF(VLOOKUP(I$1,_xlfn.UNIQUE(_xlfn._xlws.FILTER(ARQUIVOS[REVISÃO],ARQUIVOS[DOCUMENTO]='MATRIZ DE REVISÃO'!$A568)),1,)=$B568,"VIGENTE","OBS"),IF(I$1&lt;$B568,"-",""))</f>
        <v>VIGENTE</v>
      </c>
      <c r="J568" s="21" t="str" cm="1">
        <f t="array" ref="J568">IFERROR(IF(VLOOKUP(J$1,_xlfn.UNIQUE(_xlfn._xlws.FILTER(ARQUIVOS[REVISÃO],ARQUIVOS[DOCUMENTO]='MATRIZ DE REVISÃO'!$A568)),1,)=$B568,"VIGENTE","OBS"),IF(J$1&lt;$B568,"-",""))</f>
        <v/>
      </c>
      <c r="K568" s="21" t="str" cm="1">
        <f t="array" ref="K568">IFERROR(IF(VLOOKUP(K$1,_xlfn.UNIQUE(_xlfn._xlws.FILTER(ARQUIVOS[REVISÃO],ARQUIVOS[DOCUMENTO]='MATRIZ DE REVISÃO'!$A568)),1,)=$B568,"VIGENTE","OBS"),IF(K$1&lt;$B568,"-",""))</f>
        <v/>
      </c>
      <c r="L568" s="21" t="str" cm="1">
        <f t="array" ref="L568">IFERROR(IF(VLOOKUP(L$1,_xlfn.UNIQUE(_xlfn._xlws.FILTER(ARQUIVOS[REVISÃO],ARQUIVOS[DOCUMENTO]='MATRIZ DE REVISÃO'!$A568)),1,)=$B568,"VIGENTE","OBS"),IF(L$1&lt;$B568,"-",""))</f>
        <v/>
      </c>
      <c r="M568" s="21" t="str" cm="1">
        <f t="array" ref="M568">IFERROR(IF(VLOOKUP(M$1,_xlfn.UNIQUE(_xlfn._xlws.FILTER(ARQUIVOS[REVISÃO],ARQUIVOS[DOCUMENTO]='MATRIZ DE REVISÃO'!$A568)),1,)=$B568,"VIGENTE","OBS"),IF(M$1&lt;$B568,"-",""))</f>
        <v/>
      </c>
      <c r="N568" s="21" t="str" cm="1">
        <f t="array" ref="N568">IFERROR(IF(VLOOKUP(N$1,_xlfn.UNIQUE(_xlfn._xlws.FILTER(ARQUIVOS[REVISÃO],ARQUIVOS[DOCUMENTO]='MATRIZ DE REVISÃO'!$A568)),1,)=$B568,"VIGENTE","OBS"),IF(N$1&lt;$B568,"-",""))</f>
        <v/>
      </c>
      <c r="O568" s="22" t="str" cm="1">
        <f t="array" ref="O568">IFERROR(IF(VLOOKUP(O$1,_xlfn.UNIQUE(_xlfn._xlws.FILTER(ARQUIVOS[REVISÃO],ARQUIVOS[DOCUMENTO]='MATRIZ DE REVISÃO'!$A568)),1,)=$B568,"VIGENTE","OBS"),IF(O$1&lt;$B568,"-",""))</f>
        <v/>
      </c>
      <c r="P568" t="str" cm="1">
        <f t="array" ref="P568">IFERROR(IF(VLOOKUP(P$1,_xlfn.UNIQUE(_xlfn._xlws.FILTER(ARQUIVOS[REVISÃO],ARQUIVOS[DOCUMENTO]='MATRIZ DE REVISÃO'!$A568)),1,)=$B568,"VIGENTE","OBS"),IF(P$1&lt;$B568,"-",""))</f>
        <v/>
      </c>
      <c r="Q568" t="str" cm="1">
        <f t="array" ref="Q568">IFERROR(IF(VLOOKUP(Q$1,_xlfn.UNIQUE(_xlfn._xlws.FILTER(ARQUIVOS[REVISÃO],ARQUIVOS[DOCUMENTO]='MATRIZ DE REVISÃO'!$A568)),1,)=$B568,"VIGENTE","OBS"),IF(Q$1&lt;$B568,"-",""))</f>
        <v/>
      </c>
      <c r="R568" t="str" cm="1">
        <f t="array" ref="R568">IFERROR(IF(VLOOKUP(R$1,_xlfn.UNIQUE(_xlfn._xlws.FILTER(ARQUIVOS[REVISÃO],ARQUIVOS[DOCUMENTO]='MATRIZ DE REVISÃO'!$A568)),1,)=$B568,"VIGENTE","OBS"),IF(R$1&lt;$B568,"-",""))</f>
        <v/>
      </c>
      <c r="S568" t="str" cm="1">
        <f t="array" ref="S568">IFERROR(IF(VLOOKUP(S$1,_xlfn.UNIQUE(_xlfn._xlws.FILTER(ARQUIVOS[REVISÃO],ARQUIVOS[DOCUMENTO]='MATRIZ DE REVISÃO'!$A568)),1,)=$B568,"VIGENTE","OBS"),IF(S$1&lt;$B568,"-",""))</f>
        <v/>
      </c>
    </row>
    <row r="569" spans="1:19" x14ac:dyDescent="0.3">
      <c r="A569" s="16" t="s">
        <v>3272</v>
      </c>
      <c r="B569" s="17" t="str">
        <f>_xlfn.XLOOKUP(A569,LD_01[DOCUMENTO],LD_01[REVISÃO])</f>
        <v>R05</v>
      </c>
      <c r="C569" s="17" t="s">
        <v>4321</v>
      </c>
      <c r="D569" s="21" t="str" cm="1">
        <f t="array" ref="D569">IFERROR(IF(VLOOKUP(D$1,_xlfn.UNIQUE(_xlfn._xlws.FILTER(ARQUIVOS[REVISÃO],ARQUIVOS[DOCUMENTO]='MATRIZ DE REVISÃO'!$A569)),1,)=$B569,"VIGENTE","OBS"),IF(D$1&lt;$B569,"-",""))</f>
        <v>-</v>
      </c>
      <c r="E569" s="21" t="str" cm="1">
        <f t="array" ref="E569">IFERROR(IF(VLOOKUP(E$1,_xlfn.UNIQUE(_xlfn._xlws.FILTER(ARQUIVOS[REVISÃO],ARQUIVOS[DOCUMENTO]='MATRIZ DE REVISÃO'!$A569)),1,)=$B569,"VIGENTE","OBS"),IF(E$1&lt;$B569,"-",""))</f>
        <v>-</v>
      </c>
      <c r="F569" s="21" t="str" cm="1">
        <f t="array" ref="F569">IFERROR(IF(VLOOKUP(F$1,_xlfn.UNIQUE(_xlfn._xlws.FILTER(ARQUIVOS[REVISÃO],ARQUIVOS[DOCUMENTO]='MATRIZ DE REVISÃO'!$A569)),1,)=$B569,"VIGENTE","OBS"),IF(F$1&lt;$B569,"-",""))</f>
        <v>-</v>
      </c>
      <c r="G569" s="21" t="str" cm="1">
        <f t="array" ref="G569">IFERROR(IF(VLOOKUP(G$1,_xlfn.UNIQUE(_xlfn._xlws.FILTER(ARQUIVOS[REVISÃO],ARQUIVOS[DOCUMENTO]='MATRIZ DE REVISÃO'!$A569)),1,)=$B569,"VIGENTE","OBS"),IF(G$1&lt;$B569,"-",""))</f>
        <v>-</v>
      </c>
      <c r="H569" s="21" t="str" cm="1">
        <f t="array" ref="H569">IFERROR(IF(VLOOKUP(H$1,_xlfn.UNIQUE(_xlfn._xlws.FILTER(ARQUIVOS[REVISÃO],ARQUIVOS[DOCUMENTO]='MATRIZ DE REVISÃO'!$A569)),1,)=$B569,"VIGENTE","OBS"),IF(H$1&lt;$B569,"-",""))</f>
        <v>-</v>
      </c>
      <c r="I569" s="21" t="str" cm="1">
        <f t="array" ref="I569">IFERROR(IF(VLOOKUP(I$1,_xlfn.UNIQUE(_xlfn._xlws.FILTER(ARQUIVOS[REVISÃO],ARQUIVOS[DOCUMENTO]='MATRIZ DE REVISÃO'!$A569)),1,)=$B569,"VIGENTE","OBS"),IF(I$1&lt;$B569,"-",""))</f>
        <v>VIGENTE</v>
      </c>
      <c r="J569" s="21" t="str" cm="1">
        <f t="array" ref="J569">IFERROR(IF(VLOOKUP(J$1,_xlfn.UNIQUE(_xlfn._xlws.FILTER(ARQUIVOS[REVISÃO],ARQUIVOS[DOCUMENTO]='MATRIZ DE REVISÃO'!$A569)),1,)=$B569,"VIGENTE","OBS"),IF(J$1&lt;$B569,"-",""))</f>
        <v/>
      </c>
      <c r="K569" s="21" t="str" cm="1">
        <f t="array" ref="K569">IFERROR(IF(VLOOKUP(K$1,_xlfn.UNIQUE(_xlfn._xlws.FILTER(ARQUIVOS[REVISÃO],ARQUIVOS[DOCUMENTO]='MATRIZ DE REVISÃO'!$A569)),1,)=$B569,"VIGENTE","OBS"),IF(K$1&lt;$B569,"-",""))</f>
        <v/>
      </c>
      <c r="L569" s="21" t="str" cm="1">
        <f t="array" ref="L569">IFERROR(IF(VLOOKUP(L$1,_xlfn.UNIQUE(_xlfn._xlws.FILTER(ARQUIVOS[REVISÃO],ARQUIVOS[DOCUMENTO]='MATRIZ DE REVISÃO'!$A569)),1,)=$B569,"VIGENTE","OBS"),IF(L$1&lt;$B569,"-",""))</f>
        <v/>
      </c>
      <c r="M569" s="21" t="str" cm="1">
        <f t="array" ref="M569">IFERROR(IF(VLOOKUP(M$1,_xlfn.UNIQUE(_xlfn._xlws.FILTER(ARQUIVOS[REVISÃO],ARQUIVOS[DOCUMENTO]='MATRIZ DE REVISÃO'!$A569)),1,)=$B569,"VIGENTE","OBS"),IF(M$1&lt;$B569,"-",""))</f>
        <v/>
      </c>
      <c r="N569" s="21" t="str" cm="1">
        <f t="array" ref="N569">IFERROR(IF(VLOOKUP(N$1,_xlfn.UNIQUE(_xlfn._xlws.FILTER(ARQUIVOS[REVISÃO],ARQUIVOS[DOCUMENTO]='MATRIZ DE REVISÃO'!$A569)),1,)=$B569,"VIGENTE","OBS"),IF(N$1&lt;$B569,"-",""))</f>
        <v/>
      </c>
      <c r="O569" s="22" t="str" cm="1">
        <f t="array" ref="O569">IFERROR(IF(VLOOKUP(O$1,_xlfn.UNIQUE(_xlfn._xlws.FILTER(ARQUIVOS[REVISÃO],ARQUIVOS[DOCUMENTO]='MATRIZ DE REVISÃO'!$A569)),1,)=$B569,"VIGENTE","OBS"),IF(O$1&lt;$B569,"-",""))</f>
        <v/>
      </c>
      <c r="P569" t="str" cm="1">
        <f t="array" ref="P569">IFERROR(IF(VLOOKUP(P$1,_xlfn.UNIQUE(_xlfn._xlws.FILTER(ARQUIVOS[REVISÃO],ARQUIVOS[DOCUMENTO]='MATRIZ DE REVISÃO'!$A569)),1,)=$B569,"VIGENTE","OBS"),IF(P$1&lt;$B569,"-",""))</f>
        <v/>
      </c>
      <c r="Q569" t="str" cm="1">
        <f t="array" ref="Q569">IFERROR(IF(VLOOKUP(Q$1,_xlfn.UNIQUE(_xlfn._xlws.FILTER(ARQUIVOS[REVISÃO],ARQUIVOS[DOCUMENTO]='MATRIZ DE REVISÃO'!$A569)),1,)=$B569,"VIGENTE","OBS"),IF(Q$1&lt;$B569,"-",""))</f>
        <v/>
      </c>
      <c r="R569" t="str" cm="1">
        <f t="array" ref="R569">IFERROR(IF(VLOOKUP(R$1,_xlfn.UNIQUE(_xlfn._xlws.FILTER(ARQUIVOS[REVISÃO],ARQUIVOS[DOCUMENTO]='MATRIZ DE REVISÃO'!$A569)),1,)=$B569,"VIGENTE","OBS"),IF(R$1&lt;$B569,"-",""))</f>
        <v/>
      </c>
      <c r="S569" t="str" cm="1">
        <f t="array" ref="S569">IFERROR(IF(VLOOKUP(S$1,_xlfn.UNIQUE(_xlfn._xlws.FILTER(ARQUIVOS[REVISÃO],ARQUIVOS[DOCUMENTO]='MATRIZ DE REVISÃO'!$A569)),1,)=$B569,"VIGENTE","OBS"),IF(S$1&lt;$B569,"-",""))</f>
        <v/>
      </c>
    </row>
    <row r="570" spans="1:19" x14ac:dyDescent="0.3">
      <c r="A570" s="16" t="s">
        <v>3273</v>
      </c>
      <c r="B570" s="17" t="str">
        <f>_xlfn.XLOOKUP(A570,LD_01[DOCUMENTO],LD_01[REVISÃO])</f>
        <v>R07</v>
      </c>
      <c r="C570" s="17" t="s">
        <v>4321</v>
      </c>
      <c r="D570" s="21" t="str" cm="1">
        <f t="array" ref="D570">IFERROR(IF(VLOOKUP(D$1,_xlfn.UNIQUE(_xlfn._xlws.FILTER(ARQUIVOS[REVISÃO],ARQUIVOS[DOCUMENTO]='MATRIZ DE REVISÃO'!$A570)),1,)=$B570,"VIGENTE","OBS"),IF(D$1&lt;$B570,"-",""))</f>
        <v>-</v>
      </c>
      <c r="E570" s="21" t="str" cm="1">
        <f t="array" ref="E570">IFERROR(IF(VLOOKUP(E$1,_xlfn.UNIQUE(_xlfn._xlws.FILTER(ARQUIVOS[REVISÃO],ARQUIVOS[DOCUMENTO]='MATRIZ DE REVISÃO'!$A570)),1,)=$B570,"VIGENTE","OBS"),IF(E$1&lt;$B570,"-",""))</f>
        <v>-</v>
      </c>
      <c r="F570" s="21" t="str" cm="1">
        <f t="array" ref="F570">IFERROR(IF(VLOOKUP(F$1,_xlfn.UNIQUE(_xlfn._xlws.FILTER(ARQUIVOS[REVISÃO],ARQUIVOS[DOCUMENTO]='MATRIZ DE REVISÃO'!$A570)),1,)=$B570,"VIGENTE","OBS"),IF(F$1&lt;$B570,"-",""))</f>
        <v>-</v>
      </c>
      <c r="G570" s="21" t="str" cm="1">
        <f t="array" ref="G570">IFERROR(IF(VLOOKUP(G$1,_xlfn.UNIQUE(_xlfn._xlws.FILTER(ARQUIVOS[REVISÃO],ARQUIVOS[DOCUMENTO]='MATRIZ DE REVISÃO'!$A570)),1,)=$B570,"VIGENTE","OBS"),IF(G$1&lt;$B570,"-",""))</f>
        <v>-</v>
      </c>
      <c r="H570" s="21" t="str" cm="1">
        <f t="array" ref="H570">IFERROR(IF(VLOOKUP(H$1,_xlfn.UNIQUE(_xlfn._xlws.FILTER(ARQUIVOS[REVISÃO],ARQUIVOS[DOCUMENTO]='MATRIZ DE REVISÃO'!$A570)),1,)=$B570,"VIGENTE","OBS"),IF(H$1&lt;$B570,"-",""))</f>
        <v>-</v>
      </c>
      <c r="I570" s="21" t="str" cm="1">
        <f t="array" ref="I570">IFERROR(IF(VLOOKUP(I$1,_xlfn.UNIQUE(_xlfn._xlws.FILTER(ARQUIVOS[REVISÃO],ARQUIVOS[DOCUMENTO]='MATRIZ DE REVISÃO'!$A570)),1,)=$B570,"VIGENTE","OBS"),IF(I$1&lt;$B570,"-",""))</f>
        <v>-</v>
      </c>
      <c r="J570" s="21" t="str" cm="1">
        <f t="array" ref="J570">IFERROR(IF(VLOOKUP(J$1,_xlfn.UNIQUE(_xlfn._xlws.FILTER(ARQUIVOS[REVISÃO],ARQUIVOS[DOCUMENTO]='MATRIZ DE REVISÃO'!$A570)),1,)=$B570,"VIGENTE","OBS"),IF(J$1&lt;$B570,"-",""))</f>
        <v>-</v>
      </c>
      <c r="K570" s="21" t="str" cm="1">
        <f t="array" ref="K570">IFERROR(IF(VLOOKUP(K$1,_xlfn.UNIQUE(_xlfn._xlws.FILTER(ARQUIVOS[REVISÃO],ARQUIVOS[DOCUMENTO]='MATRIZ DE REVISÃO'!$A570)),1,)=$B570,"VIGENTE","OBS"),IF(K$1&lt;$B570,"-",""))</f>
        <v>VIGENTE</v>
      </c>
      <c r="L570" s="21" t="str" cm="1">
        <f t="array" ref="L570">IFERROR(IF(VLOOKUP(L$1,_xlfn.UNIQUE(_xlfn._xlws.FILTER(ARQUIVOS[REVISÃO],ARQUIVOS[DOCUMENTO]='MATRIZ DE REVISÃO'!$A570)),1,)=$B570,"VIGENTE","OBS"),IF(L$1&lt;$B570,"-",""))</f>
        <v/>
      </c>
      <c r="M570" s="21" t="str" cm="1">
        <f t="array" ref="M570">IFERROR(IF(VLOOKUP(M$1,_xlfn.UNIQUE(_xlfn._xlws.FILTER(ARQUIVOS[REVISÃO],ARQUIVOS[DOCUMENTO]='MATRIZ DE REVISÃO'!$A570)),1,)=$B570,"VIGENTE","OBS"),IF(M$1&lt;$B570,"-",""))</f>
        <v/>
      </c>
      <c r="N570" s="21" t="str" cm="1">
        <f t="array" ref="N570">IFERROR(IF(VLOOKUP(N$1,_xlfn.UNIQUE(_xlfn._xlws.FILTER(ARQUIVOS[REVISÃO],ARQUIVOS[DOCUMENTO]='MATRIZ DE REVISÃO'!$A570)),1,)=$B570,"VIGENTE","OBS"),IF(N$1&lt;$B570,"-",""))</f>
        <v/>
      </c>
      <c r="O570" s="22" t="str" cm="1">
        <f t="array" ref="O570">IFERROR(IF(VLOOKUP(O$1,_xlfn.UNIQUE(_xlfn._xlws.FILTER(ARQUIVOS[REVISÃO],ARQUIVOS[DOCUMENTO]='MATRIZ DE REVISÃO'!$A570)),1,)=$B570,"VIGENTE","OBS"),IF(O$1&lt;$B570,"-",""))</f>
        <v/>
      </c>
      <c r="P570" t="str" cm="1">
        <f t="array" ref="P570">IFERROR(IF(VLOOKUP(P$1,_xlfn.UNIQUE(_xlfn._xlws.FILTER(ARQUIVOS[REVISÃO],ARQUIVOS[DOCUMENTO]='MATRIZ DE REVISÃO'!$A570)),1,)=$B570,"VIGENTE","OBS"),IF(P$1&lt;$B570,"-",""))</f>
        <v/>
      </c>
      <c r="Q570" t="str" cm="1">
        <f t="array" ref="Q570">IFERROR(IF(VLOOKUP(Q$1,_xlfn.UNIQUE(_xlfn._xlws.FILTER(ARQUIVOS[REVISÃO],ARQUIVOS[DOCUMENTO]='MATRIZ DE REVISÃO'!$A570)),1,)=$B570,"VIGENTE","OBS"),IF(Q$1&lt;$B570,"-",""))</f>
        <v/>
      </c>
      <c r="R570" t="str" cm="1">
        <f t="array" ref="R570">IFERROR(IF(VLOOKUP(R$1,_xlfn.UNIQUE(_xlfn._xlws.FILTER(ARQUIVOS[REVISÃO],ARQUIVOS[DOCUMENTO]='MATRIZ DE REVISÃO'!$A570)),1,)=$B570,"VIGENTE","OBS"),IF(R$1&lt;$B570,"-",""))</f>
        <v/>
      </c>
      <c r="S570" t="str" cm="1">
        <f t="array" ref="S570">IFERROR(IF(VLOOKUP(S$1,_xlfn.UNIQUE(_xlfn._xlws.FILTER(ARQUIVOS[REVISÃO],ARQUIVOS[DOCUMENTO]='MATRIZ DE REVISÃO'!$A570)),1,)=$B570,"VIGENTE","OBS"),IF(S$1&lt;$B570,"-",""))</f>
        <v/>
      </c>
    </row>
    <row r="571" spans="1:19" x14ac:dyDescent="0.3">
      <c r="A571" s="16" t="s">
        <v>3274</v>
      </c>
      <c r="B571" s="17" t="str">
        <f>_xlfn.XLOOKUP(A571,LD_01[DOCUMENTO],LD_01[REVISÃO])</f>
        <v>R07</v>
      </c>
      <c r="C571" s="17" t="s">
        <v>4321</v>
      </c>
      <c r="D571" s="21" t="str" cm="1">
        <f t="array" ref="D571">IFERROR(IF(VLOOKUP(D$1,_xlfn.UNIQUE(_xlfn._xlws.FILTER(ARQUIVOS[REVISÃO],ARQUIVOS[DOCUMENTO]='MATRIZ DE REVISÃO'!$A571)),1,)=$B571,"VIGENTE","OBS"),IF(D$1&lt;$B571,"-",""))</f>
        <v>-</v>
      </c>
      <c r="E571" s="21" t="str" cm="1">
        <f t="array" ref="E571">IFERROR(IF(VLOOKUP(E$1,_xlfn.UNIQUE(_xlfn._xlws.FILTER(ARQUIVOS[REVISÃO],ARQUIVOS[DOCUMENTO]='MATRIZ DE REVISÃO'!$A571)),1,)=$B571,"VIGENTE","OBS"),IF(E$1&lt;$B571,"-",""))</f>
        <v>-</v>
      </c>
      <c r="F571" s="21" t="str" cm="1">
        <f t="array" ref="F571">IFERROR(IF(VLOOKUP(F$1,_xlfn.UNIQUE(_xlfn._xlws.FILTER(ARQUIVOS[REVISÃO],ARQUIVOS[DOCUMENTO]='MATRIZ DE REVISÃO'!$A571)),1,)=$B571,"VIGENTE","OBS"),IF(F$1&lt;$B571,"-",""))</f>
        <v>-</v>
      </c>
      <c r="G571" s="21" t="str" cm="1">
        <f t="array" ref="G571">IFERROR(IF(VLOOKUP(G$1,_xlfn.UNIQUE(_xlfn._xlws.FILTER(ARQUIVOS[REVISÃO],ARQUIVOS[DOCUMENTO]='MATRIZ DE REVISÃO'!$A571)),1,)=$B571,"VIGENTE","OBS"),IF(G$1&lt;$B571,"-",""))</f>
        <v>-</v>
      </c>
      <c r="H571" s="21" t="str" cm="1">
        <f t="array" ref="H571">IFERROR(IF(VLOOKUP(H$1,_xlfn.UNIQUE(_xlfn._xlws.FILTER(ARQUIVOS[REVISÃO],ARQUIVOS[DOCUMENTO]='MATRIZ DE REVISÃO'!$A571)),1,)=$B571,"VIGENTE","OBS"),IF(H$1&lt;$B571,"-",""))</f>
        <v>-</v>
      </c>
      <c r="I571" s="21" t="str" cm="1">
        <f t="array" ref="I571">IFERROR(IF(VLOOKUP(I$1,_xlfn.UNIQUE(_xlfn._xlws.FILTER(ARQUIVOS[REVISÃO],ARQUIVOS[DOCUMENTO]='MATRIZ DE REVISÃO'!$A571)),1,)=$B571,"VIGENTE","OBS"),IF(I$1&lt;$B571,"-",""))</f>
        <v>-</v>
      </c>
      <c r="J571" s="21" t="str" cm="1">
        <f t="array" ref="J571">IFERROR(IF(VLOOKUP(J$1,_xlfn.UNIQUE(_xlfn._xlws.FILTER(ARQUIVOS[REVISÃO],ARQUIVOS[DOCUMENTO]='MATRIZ DE REVISÃO'!$A571)),1,)=$B571,"VIGENTE","OBS"),IF(J$1&lt;$B571,"-",""))</f>
        <v>-</v>
      </c>
      <c r="K571" s="21" t="str" cm="1">
        <f t="array" ref="K571">IFERROR(IF(VLOOKUP(K$1,_xlfn.UNIQUE(_xlfn._xlws.FILTER(ARQUIVOS[REVISÃO],ARQUIVOS[DOCUMENTO]='MATRIZ DE REVISÃO'!$A571)),1,)=$B571,"VIGENTE","OBS"),IF(K$1&lt;$B571,"-",""))</f>
        <v>VIGENTE</v>
      </c>
      <c r="L571" s="21" t="str" cm="1">
        <f t="array" ref="L571">IFERROR(IF(VLOOKUP(L$1,_xlfn.UNIQUE(_xlfn._xlws.FILTER(ARQUIVOS[REVISÃO],ARQUIVOS[DOCUMENTO]='MATRIZ DE REVISÃO'!$A571)),1,)=$B571,"VIGENTE","OBS"),IF(L$1&lt;$B571,"-",""))</f>
        <v/>
      </c>
      <c r="M571" s="21" t="str" cm="1">
        <f t="array" ref="M571">IFERROR(IF(VLOOKUP(M$1,_xlfn.UNIQUE(_xlfn._xlws.FILTER(ARQUIVOS[REVISÃO],ARQUIVOS[DOCUMENTO]='MATRIZ DE REVISÃO'!$A571)),1,)=$B571,"VIGENTE","OBS"),IF(M$1&lt;$B571,"-",""))</f>
        <v/>
      </c>
      <c r="N571" s="21" t="str" cm="1">
        <f t="array" ref="N571">IFERROR(IF(VLOOKUP(N$1,_xlfn.UNIQUE(_xlfn._xlws.FILTER(ARQUIVOS[REVISÃO],ARQUIVOS[DOCUMENTO]='MATRIZ DE REVISÃO'!$A571)),1,)=$B571,"VIGENTE","OBS"),IF(N$1&lt;$B571,"-",""))</f>
        <v/>
      </c>
      <c r="O571" s="22" t="str" cm="1">
        <f t="array" ref="O571">IFERROR(IF(VLOOKUP(O$1,_xlfn.UNIQUE(_xlfn._xlws.FILTER(ARQUIVOS[REVISÃO],ARQUIVOS[DOCUMENTO]='MATRIZ DE REVISÃO'!$A571)),1,)=$B571,"VIGENTE","OBS"),IF(O$1&lt;$B571,"-",""))</f>
        <v/>
      </c>
      <c r="P571" t="str" cm="1">
        <f t="array" ref="P571">IFERROR(IF(VLOOKUP(P$1,_xlfn.UNIQUE(_xlfn._xlws.FILTER(ARQUIVOS[REVISÃO],ARQUIVOS[DOCUMENTO]='MATRIZ DE REVISÃO'!$A571)),1,)=$B571,"VIGENTE","OBS"),IF(P$1&lt;$B571,"-",""))</f>
        <v/>
      </c>
      <c r="Q571" t="str" cm="1">
        <f t="array" ref="Q571">IFERROR(IF(VLOOKUP(Q$1,_xlfn.UNIQUE(_xlfn._xlws.FILTER(ARQUIVOS[REVISÃO],ARQUIVOS[DOCUMENTO]='MATRIZ DE REVISÃO'!$A571)),1,)=$B571,"VIGENTE","OBS"),IF(Q$1&lt;$B571,"-",""))</f>
        <v/>
      </c>
      <c r="R571" t="str" cm="1">
        <f t="array" ref="R571">IFERROR(IF(VLOOKUP(R$1,_xlfn.UNIQUE(_xlfn._xlws.FILTER(ARQUIVOS[REVISÃO],ARQUIVOS[DOCUMENTO]='MATRIZ DE REVISÃO'!$A571)),1,)=$B571,"VIGENTE","OBS"),IF(R$1&lt;$B571,"-",""))</f>
        <v/>
      </c>
      <c r="S571" t="str" cm="1">
        <f t="array" ref="S571">IFERROR(IF(VLOOKUP(S$1,_xlfn.UNIQUE(_xlfn._xlws.FILTER(ARQUIVOS[REVISÃO],ARQUIVOS[DOCUMENTO]='MATRIZ DE REVISÃO'!$A571)),1,)=$B571,"VIGENTE","OBS"),IF(S$1&lt;$B571,"-",""))</f>
        <v/>
      </c>
    </row>
    <row r="572" spans="1:19" x14ac:dyDescent="0.3">
      <c r="A572" s="16" t="s">
        <v>3275</v>
      </c>
      <c r="B572" s="17" t="str">
        <f>_xlfn.XLOOKUP(A572,LD_01[DOCUMENTO],LD_01[REVISÃO])</f>
        <v>R05</v>
      </c>
      <c r="C572" s="17" t="s">
        <v>4321</v>
      </c>
      <c r="D572" s="21" t="str" cm="1">
        <f t="array" ref="D572">IFERROR(IF(VLOOKUP(D$1,_xlfn.UNIQUE(_xlfn._xlws.FILTER(ARQUIVOS[REVISÃO],ARQUIVOS[DOCUMENTO]='MATRIZ DE REVISÃO'!$A572)),1,)=$B572,"VIGENTE","OBS"),IF(D$1&lt;$B572,"-",""))</f>
        <v>-</v>
      </c>
      <c r="E572" s="21" t="str" cm="1">
        <f t="array" ref="E572">IFERROR(IF(VLOOKUP(E$1,_xlfn.UNIQUE(_xlfn._xlws.FILTER(ARQUIVOS[REVISÃO],ARQUIVOS[DOCUMENTO]='MATRIZ DE REVISÃO'!$A572)),1,)=$B572,"VIGENTE","OBS"),IF(E$1&lt;$B572,"-",""))</f>
        <v>-</v>
      </c>
      <c r="F572" s="21" t="str" cm="1">
        <f t="array" ref="F572">IFERROR(IF(VLOOKUP(F$1,_xlfn.UNIQUE(_xlfn._xlws.FILTER(ARQUIVOS[REVISÃO],ARQUIVOS[DOCUMENTO]='MATRIZ DE REVISÃO'!$A572)),1,)=$B572,"VIGENTE","OBS"),IF(F$1&lt;$B572,"-",""))</f>
        <v>-</v>
      </c>
      <c r="G572" s="21" t="str" cm="1">
        <f t="array" ref="G572">IFERROR(IF(VLOOKUP(G$1,_xlfn.UNIQUE(_xlfn._xlws.FILTER(ARQUIVOS[REVISÃO],ARQUIVOS[DOCUMENTO]='MATRIZ DE REVISÃO'!$A572)),1,)=$B572,"VIGENTE","OBS"),IF(G$1&lt;$B572,"-",""))</f>
        <v>-</v>
      </c>
      <c r="H572" s="21" t="str" cm="1">
        <f t="array" ref="H572">IFERROR(IF(VLOOKUP(H$1,_xlfn.UNIQUE(_xlfn._xlws.FILTER(ARQUIVOS[REVISÃO],ARQUIVOS[DOCUMENTO]='MATRIZ DE REVISÃO'!$A572)),1,)=$B572,"VIGENTE","OBS"),IF(H$1&lt;$B572,"-",""))</f>
        <v>-</v>
      </c>
      <c r="I572" s="21" t="str" cm="1">
        <f t="array" ref="I572">IFERROR(IF(VLOOKUP(I$1,_xlfn.UNIQUE(_xlfn._xlws.FILTER(ARQUIVOS[REVISÃO],ARQUIVOS[DOCUMENTO]='MATRIZ DE REVISÃO'!$A572)),1,)=$B572,"VIGENTE","OBS"),IF(I$1&lt;$B572,"-",""))</f>
        <v>VIGENTE</v>
      </c>
      <c r="J572" s="21" t="str" cm="1">
        <f t="array" ref="J572">IFERROR(IF(VLOOKUP(J$1,_xlfn.UNIQUE(_xlfn._xlws.FILTER(ARQUIVOS[REVISÃO],ARQUIVOS[DOCUMENTO]='MATRIZ DE REVISÃO'!$A572)),1,)=$B572,"VIGENTE","OBS"),IF(J$1&lt;$B572,"-",""))</f>
        <v/>
      </c>
      <c r="K572" s="21" t="str" cm="1">
        <f t="array" ref="K572">IFERROR(IF(VLOOKUP(K$1,_xlfn.UNIQUE(_xlfn._xlws.FILTER(ARQUIVOS[REVISÃO],ARQUIVOS[DOCUMENTO]='MATRIZ DE REVISÃO'!$A572)),1,)=$B572,"VIGENTE","OBS"),IF(K$1&lt;$B572,"-",""))</f>
        <v/>
      </c>
      <c r="L572" s="21" t="str" cm="1">
        <f t="array" ref="L572">IFERROR(IF(VLOOKUP(L$1,_xlfn.UNIQUE(_xlfn._xlws.FILTER(ARQUIVOS[REVISÃO],ARQUIVOS[DOCUMENTO]='MATRIZ DE REVISÃO'!$A572)),1,)=$B572,"VIGENTE","OBS"),IF(L$1&lt;$B572,"-",""))</f>
        <v/>
      </c>
      <c r="M572" s="21" t="str" cm="1">
        <f t="array" ref="M572">IFERROR(IF(VLOOKUP(M$1,_xlfn.UNIQUE(_xlfn._xlws.FILTER(ARQUIVOS[REVISÃO],ARQUIVOS[DOCUMENTO]='MATRIZ DE REVISÃO'!$A572)),1,)=$B572,"VIGENTE","OBS"),IF(M$1&lt;$B572,"-",""))</f>
        <v/>
      </c>
      <c r="N572" s="21" t="str" cm="1">
        <f t="array" ref="N572">IFERROR(IF(VLOOKUP(N$1,_xlfn.UNIQUE(_xlfn._xlws.FILTER(ARQUIVOS[REVISÃO],ARQUIVOS[DOCUMENTO]='MATRIZ DE REVISÃO'!$A572)),1,)=$B572,"VIGENTE","OBS"),IF(N$1&lt;$B572,"-",""))</f>
        <v/>
      </c>
      <c r="O572" s="22" t="str" cm="1">
        <f t="array" ref="O572">IFERROR(IF(VLOOKUP(O$1,_xlfn.UNIQUE(_xlfn._xlws.FILTER(ARQUIVOS[REVISÃO],ARQUIVOS[DOCUMENTO]='MATRIZ DE REVISÃO'!$A572)),1,)=$B572,"VIGENTE","OBS"),IF(O$1&lt;$B572,"-",""))</f>
        <v/>
      </c>
      <c r="P572" t="str" cm="1">
        <f t="array" ref="P572">IFERROR(IF(VLOOKUP(P$1,_xlfn.UNIQUE(_xlfn._xlws.FILTER(ARQUIVOS[REVISÃO],ARQUIVOS[DOCUMENTO]='MATRIZ DE REVISÃO'!$A572)),1,)=$B572,"VIGENTE","OBS"),IF(P$1&lt;$B572,"-",""))</f>
        <v/>
      </c>
      <c r="Q572" t="str" cm="1">
        <f t="array" ref="Q572">IFERROR(IF(VLOOKUP(Q$1,_xlfn.UNIQUE(_xlfn._xlws.FILTER(ARQUIVOS[REVISÃO],ARQUIVOS[DOCUMENTO]='MATRIZ DE REVISÃO'!$A572)),1,)=$B572,"VIGENTE","OBS"),IF(Q$1&lt;$B572,"-",""))</f>
        <v/>
      </c>
      <c r="R572" t="str" cm="1">
        <f t="array" ref="R572">IFERROR(IF(VLOOKUP(R$1,_xlfn.UNIQUE(_xlfn._xlws.FILTER(ARQUIVOS[REVISÃO],ARQUIVOS[DOCUMENTO]='MATRIZ DE REVISÃO'!$A572)),1,)=$B572,"VIGENTE","OBS"),IF(R$1&lt;$B572,"-",""))</f>
        <v/>
      </c>
      <c r="S572" t="str" cm="1">
        <f t="array" ref="S572">IFERROR(IF(VLOOKUP(S$1,_xlfn.UNIQUE(_xlfn._xlws.FILTER(ARQUIVOS[REVISÃO],ARQUIVOS[DOCUMENTO]='MATRIZ DE REVISÃO'!$A572)),1,)=$B572,"VIGENTE","OBS"),IF(S$1&lt;$B572,"-",""))</f>
        <v/>
      </c>
    </row>
    <row r="573" spans="1:19" x14ac:dyDescent="0.3">
      <c r="A573" s="16" t="s">
        <v>3276</v>
      </c>
      <c r="B573" s="17" t="str">
        <f>_xlfn.XLOOKUP(A573,LD_01[DOCUMENTO],LD_01[REVISÃO])</f>
        <v>R02</v>
      </c>
      <c r="C573" s="17" t="s">
        <v>4321</v>
      </c>
      <c r="D573" s="21" t="str" cm="1">
        <f t="array" ref="D573">IFERROR(IF(VLOOKUP(D$1,_xlfn.UNIQUE(_xlfn._xlws.FILTER(ARQUIVOS[REVISÃO],ARQUIVOS[DOCUMENTO]='MATRIZ DE REVISÃO'!$A573)),1,)=$B573,"VIGENTE","OBS"),IF(D$1&lt;$B573,"-",""))</f>
        <v>-</v>
      </c>
      <c r="E573" s="21" t="str" cm="1">
        <f t="array" ref="E573">IFERROR(IF(VLOOKUP(E$1,_xlfn.UNIQUE(_xlfn._xlws.FILTER(ARQUIVOS[REVISÃO],ARQUIVOS[DOCUMENTO]='MATRIZ DE REVISÃO'!$A573)),1,)=$B573,"VIGENTE","OBS"),IF(E$1&lt;$B573,"-",""))</f>
        <v>-</v>
      </c>
      <c r="F573" s="21" t="str" cm="1">
        <f t="array" ref="F573">IFERROR(IF(VLOOKUP(F$1,_xlfn.UNIQUE(_xlfn._xlws.FILTER(ARQUIVOS[REVISÃO],ARQUIVOS[DOCUMENTO]='MATRIZ DE REVISÃO'!$A573)),1,)=$B573,"VIGENTE","OBS"),IF(F$1&lt;$B573,"-",""))</f>
        <v>VIGENTE</v>
      </c>
      <c r="G573" s="21" t="str" cm="1">
        <f t="array" ref="G573">IFERROR(IF(VLOOKUP(G$1,_xlfn.UNIQUE(_xlfn._xlws.FILTER(ARQUIVOS[REVISÃO],ARQUIVOS[DOCUMENTO]='MATRIZ DE REVISÃO'!$A573)),1,)=$B573,"VIGENTE","OBS"),IF(G$1&lt;$B573,"-",""))</f>
        <v/>
      </c>
      <c r="H573" s="21" t="str" cm="1">
        <f t="array" ref="H573">IFERROR(IF(VLOOKUP(H$1,_xlfn.UNIQUE(_xlfn._xlws.FILTER(ARQUIVOS[REVISÃO],ARQUIVOS[DOCUMENTO]='MATRIZ DE REVISÃO'!$A573)),1,)=$B573,"VIGENTE","OBS"),IF(H$1&lt;$B573,"-",""))</f>
        <v/>
      </c>
      <c r="I573" s="21" t="str" cm="1">
        <f t="array" ref="I573">IFERROR(IF(VLOOKUP(I$1,_xlfn.UNIQUE(_xlfn._xlws.FILTER(ARQUIVOS[REVISÃO],ARQUIVOS[DOCUMENTO]='MATRIZ DE REVISÃO'!$A573)),1,)=$B573,"VIGENTE","OBS"),IF(I$1&lt;$B573,"-",""))</f>
        <v/>
      </c>
      <c r="J573" s="21" t="str" cm="1">
        <f t="array" ref="J573">IFERROR(IF(VLOOKUP(J$1,_xlfn.UNIQUE(_xlfn._xlws.FILTER(ARQUIVOS[REVISÃO],ARQUIVOS[DOCUMENTO]='MATRIZ DE REVISÃO'!$A573)),1,)=$B573,"VIGENTE","OBS"),IF(J$1&lt;$B573,"-",""))</f>
        <v/>
      </c>
      <c r="K573" s="21" t="str" cm="1">
        <f t="array" ref="K573">IFERROR(IF(VLOOKUP(K$1,_xlfn.UNIQUE(_xlfn._xlws.FILTER(ARQUIVOS[REVISÃO],ARQUIVOS[DOCUMENTO]='MATRIZ DE REVISÃO'!$A573)),1,)=$B573,"VIGENTE","OBS"),IF(K$1&lt;$B573,"-",""))</f>
        <v/>
      </c>
      <c r="L573" s="21" t="str" cm="1">
        <f t="array" ref="L573">IFERROR(IF(VLOOKUP(L$1,_xlfn.UNIQUE(_xlfn._xlws.FILTER(ARQUIVOS[REVISÃO],ARQUIVOS[DOCUMENTO]='MATRIZ DE REVISÃO'!$A573)),1,)=$B573,"VIGENTE","OBS"),IF(L$1&lt;$B573,"-",""))</f>
        <v/>
      </c>
      <c r="M573" s="21" t="str" cm="1">
        <f t="array" ref="M573">IFERROR(IF(VLOOKUP(M$1,_xlfn.UNIQUE(_xlfn._xlws.FILTER(ARQUIVOS[REVISÃO],ARQUIVOS[DOCUMENTO]='MATRIZ DE REVISÃO'!$A573)),1,)=$B573,"VIGENTE","OBS"),IF(M$1&lt;$B573,"-",""))</f>
        <v/>
      </c>
      <c r="N573" s="21" t="str" cm="1">
        <f t="array" ref="N573">IFERROR(IF(VLOOKUP(N$1,_xlfn.UNIQUE(_xlfn._xlws.FILTER(ARQUIVOS[REVISÃO],ARQUIVOS[DOCUMENTO]='MATRIZ DE REVISÃO'!$A573)),1,)=$B573,"VIGENTE","OBS"),IF(N$1&lt;$B573,"-",""))</f>
        <v/>
      </c>
      <c r="O573" s="22" t="str" cm="1">
        <f t="array" ref="O573">IFERROR(IF(VLOOKUP(O$1,_xlfn.UNIQUE(_xlfn._xlws.FILTER(ARQUIVOS[REVISÃO],ARQUIVOS[DOCUMENTO]='MATRIZ DE REVISÃO'!$A573)),1,)=$B573,"VIGENTE","OBS"),IF(O$1&lt;$B573,"-",""))</f>
        <v/>
      </c>
      <c r="P573" t="str" cm="1">
        <f t="array" ref="P573">IFERROR(IF(VLOOKUP(P$1,_xlfn.UNIQUE(_xlfn._xlws.FILTER(ARQUIVOS[REVISÃO],ARQUIVOS[DOCUMENTO]='MATRIZ DE REVISÃO'!$A573)),1,)=$B573,"VIGENTE","OBS"),IF(P$1&lt;$B573,"-",""))</f>
        <v/>
      </c>
      <c r="Q573" t="str" cm="1">
        <f t="array" ref="Q573">IFERROR(IF(VLOOKUP(Q$1,_xlfn.UNIQUE(_xlfn._xlws.FILTER(ARQUIVOS[REVISÃO],ARQUIVOS[DOCUMENTO]='MATRIZ DE REVISÃO'!$A573)),1,)=$B573,"VIGENTE","OBS"),IF(Q$1&lt;$B573,"-",""))</f>
        <v/>
      </c>
      <c r="R573" t="str" cm="1">
        <f t="array" ref="R573">IFERROR(IF(VLOOKUP(R$1,_xlfn.UNIQUE(_xlfn._xlws.FILTER(ARQUIVOS[REVISÃO],ARQUIVOS[DOCUMENTO]='MATRIZ DE REVISÃO'!$A573)),1,)=$B573,"VIGENTE","OBS"),IF(R$1&lt;$B573,"-",""))</f>
        <v/>
      </c>
      <c r="S573" t="str" cm="1">
        <f t="array" ref="S573">IFERROR(IF(VLOOKUP(S$1,_xlfn.UNIQUE(_xlfn._xlws.FILTER(ARQUIVOS[REVISÃO],ARQUIVOS[DOCUMENTO]='MATRIZ DE REVISÃO'!$A573)),1,)=$B573,"VIGENTE","OBS"),IF(S$1&lt;$B573,"-",""))</f>
        <v/>
      </c>
    </row>
    <row r="574" spans="1:19" x14ac:dyDescent="0.3">
      <c r="A574" s="16" t="s">
        <v>3277</v>
      </c>
      <c r="B574" s="17" t="str">
        <f>_xlfn.XLOOKUP(A574,LD_01[DOCUMENTO],LD_01[REVISÃO])</f>
        <v>R02</v>
      </c>
      <c r="C574" s="17" t="s">
        <v>4321</v>
      </c>
      <c r="D574" s="21" t="str" cm="1">
        <f t="array" ref="D574">IFERROR(IF(VLOOKUP(D$1,_xlfn.UNIQUE(_xlfn._xlws.FILTER(ARQUIVOS[REVISÃO],ARQUIVOS[DOCUMENTO]='MATRIZ DE REVISÃO'!$A574)),1,)=$B574,"VIGENTE","OBS"),IF(D$1&lt;$B574,"-",""))</f>
        <v>-</v>
      </c>
      <c r="E574" s="21" t="str" cm="1">
        <f t="array" ref="E574">IFERROR(IF(VLOOKUP(E$1,_xlfn.UNIQUE(_xlfn._xlws.FILTER(ARQUIVOS[REVISÃO],ARQUIVOS[DOCUMENTO]='MATRIZ DE REVISÃO'!$A574)),1,)=$B574,"VIGENTE","OBS"),IF(E$1&lt;$B574,"-",""))</f>
        <v>-</v>
      </c>
      <c r="F574" s="21" t="str" cm="1">
        <f t="array" ref="F574">IFERROR(IF(VLOOKUP(F$1,_xlfn.UNIQUE(_xlfn._xlws.FILTER(ARQUIVOS[REVISÃO],ARQUIVOS[DOCUMENTO]='MATRIZ DE REVISÃO'!$A574)),1,)=$B574,"VIGENTE","OBS"),IF(F$1&lt;$B574,"-",""))</f>
        <v>VIGENTE</v>
      </c>
      <c r="G574" s="21" t="str" cm="1">
        <f t="array" ref="G574">IFERROR(IF(VLOOKUP(G$1,_xlfn.UNIQUE(_xlfn._xlws.FILTER(ARQUIVOS[REVISÃO],ARQUIVOS[DOCUMENTO]='MATRIZ DE REVISÃO'!$A574)),1,)=$B574,"VIGENTE","OBS"),IF(G$1&lt;$B574,"-",""))</f>
        <v/>
      </c>
      <c r="H574" s="21" t="str" cm="1">
        <f t="array" ref="H574">IFERROR(IF(VLOOKUP(H$1,_xlfn.UNIQUE(_xlfn._xlws.FILTER(ARQUIVOS[REVISÃO],ARQUIVOS[DOCUMENTO]='MATRIZ DE REVISÃO'!$A574)),1,)=$B574,"VIGENTE","OBS"),IF(H$1&lt;$B574,"-",""))</f>
        <v/>
      </c>
      <c r="I574" s="21" t="str" cm="1">
        <f t="array" ref="I574">IFERROR(IF(VLOOKUP(I$1,_xlfn.UNIQUE(_xlfn._xlws.FILTER(ARQUIVOS[REVISÃO],ARQUIVOS[DOCUMENTO]='MATRIZ DE REVISÃO'!$A574)),1,)=$B574,"VIGENTE","OBS"),IF(I$1&lt;$B574,"-",""))</f>
        <v/>
      </c>
      <c r="J574" s="21" t="str" cm="1">
        <f t="array" ref="J574">IFERROR(IF(VLOOKUP(J$1,_xlfn.UNIQUE(_xlfn._xlws.FILTER(ARQUIVOS[REVISÃO],ARQUIVOS[DOCUMENTO]='MATRIZ DE REVISÃO'!$A574)),1,)=$B574,"VIGENTE","OBS"),IF(J$1&lt;$B574,"-",""))</f>
        <v/>
      </c>
      <c r="K574" s="21" t="str" cm="1">
        <f t="array" ref="K574">IFERROR(IF(VLOOKUP(K$1,_xlfn.UNIQUE(_xlfn._xlws.FILTER(ARQUIVOS[REVISÃO],ARQUIVOS[DOCUMENTO]='MATRIZ DE REVISÃO'!$A574)),1,)=$B574,"VIGENTE","OBS"),IF(K$1&lt;$B574,"-",""))</f>
        <v/>
      </c>
      <c r="L574" s="21" t="str" cm="1">
        <f t="array" ref="L574">IFERROR(IF(VLOOKUP(L$1,_xlfn.UNIQUE(_xlfn._xlws.FILTER(ARQUIVOS[REVISÃO],ARQUIVOS[DOCUMENTO]='MATRIZ DE REVISÃO'!$A574)),1,)=$B574,"VIGENTE","OBS"),IF(L$1&lt;$B574,"-",""))</f>
        <v/>
      </c>
      <c r="M574" s="21" t="str" cm="1">
        <f t="array" ref="M574">IFERROR(IF(VLOOKUP(M$1,_xlfn.UNIQUE(_xlfn._xlws.FILTER(ARQUIVOS[REVISÃO],ARQUIVOS[DOCUMENTO]='MATRIZ DE REVISÃO'!$A574)),1,)=$B574,"VIGENTE","OBS"),IF(M$1&lt;$B574,"-",""))</f>
        <v/>
      </c>
      <c r="N574" s="21" t="str" cm="1">
        <f t="array" ref="N574">IFERROR(IF(VLOOKUP(N$1,_xlfn.UNIQUE(_xlfn._xlws.FILTER(ARQUIVOS[REVISÃO],ARQUIVOS[DOCUMENTO]='MATRIZ DE REVISÃO'!$A574)),1,)=$B574,"VIGENTE","OBS"),IF(N$1&lt;$B574,"-",""))</f>
        <v/>
      </c>
      <c r="O574" s="22" t="str" cm="1">
        <f t="array" ref="O574">IFERROR(IF(VLOOKUP(O$1,_xlfn.UNIQUE(_xlfn._xlws.FILTER(ARQUIVOS[REVISÃO],ARQUIVOS[DOCUMENTO]='MATRIZ DE REVISÃO'!$A574)),1,)=$B574,"VIGENTE","OBS"),IF(O$1&lt;$B574,"-",""))</f>
        <v/>
      </c>
      <c r="P574" t="str" cm="1">
        <f t="array" ref="P574">IFERROR(IF(VLOOKUP(P$1,_xlfn.UNIQUE(_xlfn._xlws.FILTER(ARQUIVOS[REVISÃO],ARQUIVOS[DOCUMENTO]='MATRIZ DE REVISÃO'!$A574)),1,)=$B574,"VIGENTE","OBS"),IF(P$1&lt;$B574,"-",""))</f>
        <v/>
      </c>
      <c r="Q574" t="str" cm="1">
        <f t="array" ref="Q574">IFERROR(IF(VLOOKUP(Q$1,_xlfn.UNIQUE(_xlfn._xlws.FILTER(ARQUIVOS[REVISÃO],ARQUIVOS[DOCUMENTO]='MATRIZ DE REVISÃO'!$A574)),1,)=$B574,"VIGENTE","OBS"),IF(Q$1&lt;$B574,"-",""))</f>
        <v/>
      </c>
      <c r="R574" t="str" cm="1">
        <f t="array" ref="R574">IFERROR(IF(VLOOKUP(R$1,_xlfn.UNIQUE(_xlfn._xlws.FILTER(ARQUIVOS[REVISÃO],ARQUIVOS[DOCUMENTO]='MATRIZ DE REVISÃO'!$A574)),1,)=$B574,"VIGENTE","OBS"),IF(R$1&lt;$B574,"-",""))</f>
        <v/>
      </c>
      <c r="S574" t="str" cm="1">
        <f t="array" ref="S574">IFERROR(IF(VLOOKUP(S$1,_xlfn.UNIQUE(_xlfn._xlws.FILTER(ARQUIVOS[REVISÃO],ARQUIVOS[DOCUMENTO]='MATRIZ DE REVISÃO'!$A574)),1,)=$B574,"VIGENTE","OBS"),IF(S$1&lt;$B574,"-",""))</f>
        <v/>
      </c>
    </row>
    <row r="575" spans="1:19" x14ac:dyDescent="0.3">
      <c r="A575" s="16" t="s">
        <v>3278</v>
      </c>
      <c r="B575" s="17" t="str">
        <f>_xlfn.XLOOKUP(A575,LD_01[DOCUMENTO],LD_01[REVISÃO])</f>
        <v>R01</v>
      </c>
      <c r="C575" s="17" t="s">
        <v>4321</v>
      </c>
      <c r="D575" s="21" t="str" cm="1">
        <f t="array" ref="D575">IFERROR(IF(VLOOKUP(D$1,_xlfn.UNIQUE(_xlfn._xlws.FILTER(ARQUIVOS[REVISÃO],ARQUIVOS[DOCUMENTO]='MATRIZ DE REVISÃO'!$A575)),1,)=$B575,"VIGENTE","OBS"),IF(D$1&lt;$B575,"-",""))</f>
        <v>-</v>
      </c>
      <c r="E575" s="21" t="str" cm="1">
        <f t="array" ref="E575">IFERROR(IF(VLOOKUP(E$1,_xlfn.UNIQUE(_xlfn._xlws.FILTER(ARQUIVOS[REVISÃO],ARQUIVOS[DOCUMENTO]='MATRIZ DE REVISÃO'!$A575)),1,)=$B575,"VIGENTE","OBS"),IF(E$1&lt;$B575,"-",""))</f>
        <v>VIGENTE</v>
      </c>
      <c r="F575" s="21" t="str" cm="1">
        <f t="array" ref="F575">IFERROR(IF(VLOOKUP(F$1,_xlfn.UNIQUE(_xlfn._xlws.FILTER(ARQUIVOS[REVISÃO],ARQUIVOS[DOCUMENTO]='MATRIZ DE REVISÃO'!$A575)),1,)=$B575,"VIGENTE","OBS"),IF(F$1&lt;$B575,"-",""))</f>
        <v/>
      </c>
      <c r="G575" s="21" t="str" cm="1">
        <f t="array" ref="G575">IFERROR(IF(VLOOKUP(G$1,_xlfn.UNIQUE(_xlfn._xlws.FILTER(ARQUIVOS[REVISÃO],ARQUIVOS[DOCUMENTO]='MATRIZ DE REVISÃO'!$A575)),1,)=$B575,"VIGENTE","OBS"),IF(G$1&lt;$B575,"-",""))</f>
        <v/>
      </c>
      <c r="H575" s="21" t="str" cm="1">
        <f t="array" ref="H575">IFERROR(IF(VLOOKUP(H$1,_xlfn.UNIQUE(_xlfn._xlws.FILTER(ARQUIVOS[REVISÃO],ARQUIVOS[DOCUMENTO]='MATRIZ DE REVISÃO'!$A575)),1,)=$B575,"VIGENTE","OBS"),IF(H$1&lt;$B575,"-",""))</f>
        <v/>
      </c>
      <c r="I575" s="21" t="str" cm="1">
        <f t="array" ref="I575">IFERROR(IF(VLOOKUP(I$1,_xlfn.UNIQUE(_xlfn._xlws.FILTER(ARQUIVOS[REVISÃO],ARQUIVOS[DOCUMENTO]='MATRIZ DE REVISÃO'!$A575)),1,)=$B575,"VIGENTE","OBS"),IF(I$1&lt;$B575,"-",""))</f>
        <v/>
      </c>
      <c r="J575" s="21" t="str" cm="1">
        <f t="array" ref="J575">IFERROR(IF(VLOOKUP(J$1,_xlfn.UNIQUE(_xlfn._xlws.FILTER(ARQUIVOS[REVISÃO],ARQUIVOS[DOCUMENTO]='MATRIZ DE REVISÃO'!$A575)),1,)=$B575,"VIGENTE","OBS"),IF(J$1&lt;$B575,"-",""))</f>
        <v/>
      </c>
      <c r="K575" s="21" t="str" cm="1">
        <f t="array" ref="K575">IFERROR(IF(VLOOKUP(K$1,_xlfn.UNIQUE(_xlfn._xlws.FILTER(ARQUIVOS[REVISÃO],ARQUIVOS[DOCUMENTO]='MATRIZ DE REVISÃO'!$A575)),1,)=$B575,"VIGENTE","OBS"),IF(K$1&lt;$B575,"-",""))</f>
        <v/>
      </c>
      <c r="L575" s="21" t="str" cm="1">
        <f t="array" ref="L575">IFERROR(IF(VLOOKUP(L$1,_xlfn.UNIQUE(_xlfn._xlws.FILTER(ARQUIVOS[REVISÃO],ARQUIVOS[DOCUMENTO]='MATRIZ DE REVISÃO'!$A575)),1,)=$B575,"VIGENTE","OBS"),IF(L$1&lt;$B575,"-",""))</f>
        <v/>
      </c>
      <c r="M575" s="21" t="str" cm="1">
        <f t="array" ref="M575">IFERROR(IF(VLOOKUP(M$1,_xlfn.UNIQUE(_xlfn._xlws.FILTER(ARQUIVOS[REVISÃO],ARQUIVOS[DOCUMENTO]='MATRIZ DE REVISÃO'!$A575)),1,)=$B575,"VIGENTE","OBS"),IF(M$1&lt;$B575,"-",""))</f>
        <v/>
      </c>
      <c r="N575" s="21" t="str" cm="1">
        <f t="array" ref="N575">IFERROR(IF(VLOOKUP(N$1,_xlfn.UNIQUE(_xlfn._xlws.FILTER(ARQUIVOS[REVISÃO],ARQUIVOS[DOCUMENTO]='MATRIZ DE REVISÃO'!$A575)),1,)=$B575,"VIGENTE","OBS"),IF(N$1&lt;$B575,"-",""))</f>
        <v/>
      </c>
      <c r="O575" s="22" t="str" cm="1">
        <f t="array" ref="O575">IFERROR(IF(VLOOKUP(O$1,_xlfn.UNIQUE(_xlfn._xlws.FILTER(ARQUIVOS[REVISÃO],ARQUIVOS[DOCUMENTO]='MATRIZ DE REVISÃO'!$A575)),1,)=$B575,"VIGENTE","OBS"),IF(O$1&lt;$B575,"-",""))</f>
        <v/>
      </c>
      <c r="P575" t="str" cm="1">
        <f t="array" ref="P575">IFERROR(IF(VLOOKUP(P$1,_xlfn.UNIQUE(_xlfn._xlws.FILTER(ARQUIVOS[REVISÃO],ARQUIVOS[DOCUMENTO]='MATRIZ DE REVISÃO'!$A575)),1,)=$B575,"VIGENTE","OBS"),IF(P$1&lt;$B575,"-",""))</f>
        <v/>
      </c>
      <c r="Q575" t="str" cm="1">
        <f t="array" ref="Q575">IFERROR(IF(VLOOKUP(Q$1,_xlfn.UNIQUE(_xlfn._xlws.FILTER(ARQUIVOS[REVISÃO],ARQUIVOS[DOCUMENTO]='MATRIZ DE REVISÃO'!$A575)),1,)=$B575,"VIGENTE","OBS"),IF(Q$1&lt;$B575,"-",""))</f>
        <v/>
      </c>
      <c r="R575" t="str" cm="1">
        <f t="array" ref="R575">IFERROR(IF(VLOOKUP(R$1,_xlfn.UNIQUE(_xlfn._xlws.FILTER(ARQUIVOS[REVISÃO],ARQUIVOS[DOCUMENTO]='MATRIZ DE REVISÃO'!$A575)),1,)=$B575,"VIGENTE","OBS"),IF(R$1&lt;$B575,"-",""))</f>
        <v/>
      </c>
      <c r="S575" t="str" cm="1">
        <f t="array" ref="S575">IFERROR(IF(VLOOKUP(S$1,_xlfn.UNIQUE(_xlfn._xlws.FILTER(ARQUIVOS[REVISÃO],ARQUIVOS[DOCUMENTO]='MATRIZ DE REVISÃO'!$A575)),1,)=$B575,"VIGENTE","OBS"),IF(S$1&lt;$B575,"-",""))</f>
        <v/>
      </c>
    </row>
    <row r="576" spans="1:19" x14ac:dyDescent="0.3">
      <c r="A576" s="16" t="s">
        <v>3279</v>
      </c>
      <c r="B576" s="17" t="str">
        <f>_xlfn.XLOOKUP(A576,LD_01[DOCUMENTO],LD_01[REVISÃO])</f>
        <v>R03</v>
      </c>
      <c r="C576" s="17" t="s">
        <v>4321</v>
      </c>
      <c r="D576" s="21" t="str" cm="1">
        <f t="array" ref="D576">IFERROR(IF(VLOOKUP(D$1,_xlfn.UNIQUE(_xlfn._xlws.FILTER(ARQUIVOS[REVISÃO],ARQUIVOS[DOCUMENTO]='MATRIZ DE REVISÃO'!$A576)),1,)=$B576,"VIGENTE","OBS"),IF(D$1&lt;$B576,"-",""))</f>
        <v>-</v>
      </c>
      <c r="E576" s="21" t="str" cm="1">
        <f t="array" ref="E576">IFERROR(IF(VLOOKUP(E$1,_xlfn.UNIQUE(_xlfn._xlws.FILTER(ARQUIVOS[REVISÃO],ARQUIVOS[DOCUMENTO]='MATRIZ DE REVISÃO'!$A576)),1,)=$B576,"VIGENTE","OBS"),IF(E$1&lt;$B576,"-",""))</f>
        <v>-</v>
      </c>
      <c r="F576" s="21" t="str" cm="1">
        <f t="array" ref="F576">IFERROR(IF(VLOOKUP(F$1,_xlfn.UNIQUE(_xlfn._xlws.FILTER(ARQUIVOS[REVISÃO],ARQUIVOS[DOCUMENTO]='MATRIZ DE REVISÃO'!$A576)),1,)=$B576,"VIGENTE","OBS"),IF(F$1&lt;$B576,"-",""))</f>
        <v>-</v>
      </c>
      <c r="G576" s="21" t="str" cm="1">
        <f t="array" ref="G576">IFERROR(IF(VLOOKUP(G$1,_xlfn.UNIQUE(_xlfn._xlws.FILTER(ARQUIVOS[REVISÃO],ARQUIVOS[DOCUMENTO]='MATRIZ DE REVISÃO'!$A576)),1,)=$B576,"VIGENTE","OBS"),IF(G$1&lt;$B576,"-",""))</f>
        <v>VIGENTE</v>
      </c>
      <c r="H576" s="21" t="str" cm="1">
        <f t="array" ref="H576">IFERROR(IF(VLOOKUP(H$1,_xlfn.UNIQUE(_xlfn._xlws.FILTER(ARQUIVOS[REVISÃO],ARQUIVOS[DOCUMENTO]='MATRIZ DE REVISÃO'!$A576)),1,)=$B576,"VIGENTE","OBS"),IF(H$1&lt;$B576,"-",""))</f>
        <v/>
      </c>
      <c r="I576" s="21" t="str" cm="1">
        <f t="array" ref="I576">IFERROR(IF(VLOOKUP(I$1,_xlfn.UNIQUE(_xlfn._xlws.FILTER(ARQUIVOS[REVISÃO],ARQUIVOS[DOCUMENTO]='MATRIZ DE REVISÃO'!$A576)),1,)=$B576,"VIGENTE","OBS"),IF(I$1&lt;$B576,"-",""))</f>
        <v/>
      </c>
      <c r="J576" s="21" t="str" cm="1">
        <f t="array" ref="J576">IFERROR(IF(VLOOKUP(J$1,_xlfn.UNIQUE(_xlfn._xlws.FILTER(ARQUIVOS[REVISÃO],ARQUIVOS[DOCUMENTO]='MATRIZ DE REVISÃO'!$A576)),1,)=$B576,"VIGENTE","OBS"),IF(J$1&lt;$B576,"-",""))</f>
        <v/>
      </c>
      <c r="K576" s="21" t="str" cm="1">
        <f t="array" ref="K576">IFERROR(IF(VLOOKUP(K$1,_xlfn.UNIQUE(_xlfn._xlws.FILTER(ARQUIVOS[REVISÃO],ARQUIVOS[DOCUMENTO]='MATRIZ DE REVISÃO'!$A576)),1,)=$B576,"VIGENTE","OBS"),IF(K$1&lt;$B576,"-",""))</f>
        <v/>
      </c>
      <c r="L576" s="21" t="str" cm="1">
        <f t="array" ref="L576">IFERROR(IF(VLOOKUP(L$1,_xlfn.UNIQUE(_xlfn._xlws.FILTER(ARQUIVOS[REVISÃO],ARQUIVOS[DOCUMENTO]='MATRIZ DE REVISÃO'!$A576)),1,)=$B576,"VIGENTE","OBS"),IF(L$1&lt;$B576,"-",""))</f>
        <v/>
      </c>
      <c r="M576" s="21" t="str" cm="1">
        <f t="array" ref="M576">IFERROR(IF(VLOOKUP(M$1,_xlfn.UNIQUE(_xlfn._xlws.FILTER(ARQUIVOS[REVISÃO],ARQUIVOS[DOCUMENTO]='MATRIZ DE REVISÃO'!$A576)),1,)=$B576,"VIGENTE","OBS"),IF(M$1&lt;$B576,"-",""))</f>
        <v/>
      </c>
      <c r="N576" s="21" t="str" cm="1">
        <f t="array" ref="N576">IFERROR(IF(VLOOKUP(N$1,_xlfn.UNIQUE(_xlfn._xlws.FILTER(ARQUIVOS[REVISÃO],ARQUIVOS[DOCUMENTO]='MATRIZ DE REVISÃO'!$A576)),1,)=$B576,"VIGENTE","OBS"),IF(N$1&lt;$B576,"-",""))</f>
        <v/>
      </c>
      <c r="O576" s="22" t="str" cm="1">
        <f t="array" ref="O576">IFERROR(IF(VLOOKUP(O$1,_xlfn.UNIQUE(_xlfn._xlws.FILTER(ARQUIVOS[REVISÃO],ARQUIVOS[DOCUMENTO]='MATRIZ DE REVISÃO'!$A576)),1,)=$B576,"VIGENTE","OBS"),IF(O$1&lt;$B576,"-",""))</f>
        <v/>
      </c>
      <c r="P576" t="str" cm="1">
        <f t="array" ref="P576">IFERROR(IF(VLOOKUP(P$1,_xlfn.UNIQUE(_xlfn._xlws.FILTER(ARQUIVOS[REVISÃO],ARQUIVOS[DOCUMENTO]='MATRIZ DE REVISÃO'!$A576)),1,)=$B576,"VIGENTE","OBS"),IF(P$1&lt;$B576,"-",""))</f>
        <v/>
      </c>
      <c r="Q576" t="str" cm="1">
        <f t="array" ref="Q576">IFERROR(IF(VLOOKUP(Q$1,_xlfn.UNIQUE(_xlfn._xlws.FILTER(ARQUIVOS[REVISÃO],ARQUIVOS[DOCUMENTO]='MATRIZ DE REVISÃO'!$A576)),1,)=$B576,"VIGENTE","OBS"),IF(Q$1&lt;$B576,"-",""))</f>
        <v/>
      </c>
      <c r="R576" t="str" cm="1">
        <f t="array" ref="R576">IFERROR(IF(VLOOKUP(R$1,_xlfn.UNIQUE(_xlfn._xlws.FILTER(ARQUIVOS[REVISÃO],ARQUIVOS[DOCUMENTO]='MATRIZ DE REVISÃO'!$A576)),1,)=$B576,"VIGENTE","OBS"),IF(R$1&lt;$B576,"-",""))</f>
        <v/>
      </c>
      <c r="S576" t="str" cm="1">
        <f t="array" ref="S576">IFERROR(IF(VLOOKUP(S$1,_xlfn.UNIQUE(_xlfn._xlws.FILTER(ARQUIVOS[REVISÃO],ARQUIVOS[DOCUMENTO]='MATRIZ DE REVISÃO'!$A576)),1,)=$B576,"VIGENTE","OBS"),IF(S$1&lt;$B576,"-",""))</f>
        <v/>
      </c>
    </row>
    <row r="577" spans="1:19" x14ac:dyDescent="0.3">
      <c r="A577" s="16" t="s">
        <v>3280</v>
      </c>
      <c r="B577" s="17" t="str">
        <f>_xlfn.XLOOKUP(A577,LD_01[DOCUMENTO],LD_01[REVISÃO])</f>
        <v>R04</v>
      </c>
      <c r="C577" s="17" t="s">
        <v>4321</v>
      </c>
      <c r="D577" s="21" t="str" cm="1">
        <f t="array" ref="D577">IFERROR(IF(VLOOKUP(D$1,_xlfn.UNIQUE(_xlfn._xlws.FILTER(ARQUIVOS[REVISÃO],ARQUIVOS[DOCUMENTO]='MATRIZ DE REVISÃO'!$A577)),1,)=$B577,"VIGENTE","OBS"),IF(D$1&lt;$B577,"-",""))</f>
        <v>-</v>
      </c>
      <c r="E577" s="21" t="str" cm="1">
        <f t="array" ref="E577">IFERROR(IF(VLOOKUP(E$1,_xlfn.UNIQUE(_xlfn._xlws.FILTER(ARQUIVOS[REVISÃO],ARQUIVOS[DOCUMENTO]='MATRIZ DE REVISÃO'!$A577)),1,)=$B577,"VIGENTE","OBS"),IF(E$1&lt;$B577,"-",""))</f>
        <v>-</v>
      </c>
      <c r="F577" s="21" t="str" cm="1">
        <f t="array" ref="F577">IFERROR(IF(VLOOKUP(F$1,_xlfn.UNIQUE(_xlfn._xlws.FILTER(ARQUIVOS[REVISÃO],ARQUIVOS[DOCUMENTO]='MATRIZ DE REVISÃO'!$A577)),1,)=$B577,"VIGENTE","OBS"),IF(F$1&lt;$B577,"-",""))</f>
        <v>-</v>
      </c>
      <c r="G577" s="21" t="str" cm="1">
        <f t="array" ref="G577">IFERROR(IF(VLOOKUP(G$1,_xlfn.UNIQUE(_xlfn._xlws.FILTER(ARQUIVOS[REVISÃO],ARQUIVOS[DOCUMENTO]='MATRIZ DE REVISÃO'!$A577)),1,)=$B577,"VIGENTE","OBS"),IF(G$1&lt;$B577,"-",""))</f>
        <v>-</v>
      </c>
      <c r="H577" s="21" t="str" cm="1">
        <f t="array" ref="H577">IFERROR(IF(VLOOKUP(H$1,_xlfn.UNIQUE(_xlfn._xlws.FILTER(ARQUIVOS[REVISÃO],ARQUIVOS[DOCUMENTO]='MATRIZ DE REVISÃO'!$A577)),1,)=$B577,"VIGENTE","OBS"),IF(H$1&lt;$B577,"-",""))</f>
        <v>VIGENTE</v>
      </c>
      <c r="I577" s="21" t="str" cm="1">
        <f t="array" ref="I577">IFERROR(IF(VLOOKUP(I$1,_xlfn.UNIQUE(_xlfn._xlws.FILTER(ARQUIVOS[REVISÃO],ARQUIVOS[DOCUMENTO]='MATRIZ DE REVISÃO'!$A577)),1,)=$B577,"VIGENTE","OBS"),IF(I$1&lt;$B577,"-",""))</f>
        <v/>
      </c>
      <c r="J577" s="21" t="str" cm="1">
        <f t="array" ref="J577">IFERROR(IF(VLOOKUP(J$1,_xlfn.UNIQUE(_xlfn._xlws.FILTER(ARQUIVOS[REVISÃO],ARQUIVOS[DOCUMENTO]='MATRIZ DE REVISÃO'!$A577)),1,)=$B577,"VIGENTE","OBS"),IF(J$1&lt;$B577,"-",""))</f>
        <v/>
      </c>
      <c r="K577" s="21" t="str" cm="1">
        <f t="array" ref="K577">IFERROR(IF(VLOOKUP(K$1,_xlfn.UNIQUE(_xlfn._xlws.FILTER(ARQUIVOS[REVISÃO],ARQUIVOS[DOCUMENTO]='MATRIZ DE REVISÃO'!$A577)),1,)=$B577,"VIGENTE","OBS"),IF(K$1&lt;$B577,"-",""))</f>
        <v/>
      </c>
      <c r="L577" s="21" t="str" cm="1">
        <f t="array" ref="L577">IFERROR(IF(VLOOKUP(L$1,_xlfn.UNIQUE(_xlfn._xlws.FILTER(ARQUIVOS[REVISÃO],ARQUIVOS[DOCUMENTO]='MATRIZ DE REVISÃO'!$A577)),1,)=$B577,"VIGENTE","OBS"),IF(L$1&lt;$B577,"-",""))</f>
        <v/>
      </c>
      <c r="M577" s="21" t="str" cm="1">
        <f t="array" ref="M577">IFERROR(IF(VLOOKUP(M$1,_xlfn.UNIQUE(_xlfn._xlws.FILTER(ARQUIVOS[REVISÃO],ARQUIVOS[DOCUMENTO]='MATRIZ DE REVISÃO'!$A577)),1,)=$B577,"VIGENTE","OBS"),IF(M$1&lt;$B577,"-",""))</f>
        <v/>
      </c>
      <c r="N577" s="21" t="str" cm="1">
        <f t="array" ref="N577">IFERROR(IF(VLOOKUP(N$1,_xlfn.UNIQUE(_xlfn._xlws.FILTER(ARQUIVOS[REVISÃO],ARQUIVOS[DOCUMENTO]='MATRIZ DE REVISÃO'!$A577)),1,)=$B577,"VIGENTE","OBS"),IF(N$1&lt;$B577,"-",""))</f>
        <v/>
      </c>
      <c r="O577" s="22" t="str" cm="1">
        <f t="array" ref="O577">IFERROR(IF(VLOOKUP(O$1,_xlfn.UNIQUE(_xlfn._xlws.FILTER(ARQUIVOS[REVISÃO],ARQUIVOS[DOCUMENTO]='MATRIZ DE REVISÃO'!$A577)),1,)=$B577,"VIGENTE","OBS"),IF(O$1&lt;$B577,"-",""))</f>
        <v/>
      </c>
      <c r="P577" t="str" cm="1">
        <f t="array" ref="P577">IFERROR(IF(VLOOKUP(P$1,_xlfn.UNIQUE(_xlfn._xlws.FILTER(ARQUIVOS[REVISÃO],ARQUIVOS[DOCUMENTO]='MATRIZ DE REVISÃO'!$A577)),1,)=$B577,"VIGENTE","OBS"),IF(P$1&lt;$B577,"-",""))</f>
        <v/>
      </c>
      <c r="Q577" t="str" cm="1">
        <f t="array" ref="Q577">IFERROR(IF(VLOOKUP(Q$1,_xlfn.UNIQUE(_xlfn._xlws.FILTER(ARQUIVOS[REVISÃO],ARQUIVOS[DOCUMENTO]='MATRIZ DE REVISÃO'!$A577)),1,)=$B577,"VIGENTE","OBS"),IF(Q$1&lt;$B577,"-",""))</f>
        <v/>
      </c>
      <c r="R577" t="str" cm="1">
        <f t="array" ref="R577">IFERROR(IF(VLOOKUP(R$1,_xlfn.UNIQUE(_xlfn._xlws.FILTER(ARQUIVOS[REVISÃO],ARQUIVOS[DOCUMENTO]='MATRIZ DE REVISÃO'!$A577)),1,)=$B577,"VIGENTE","OBS"),IF(R$1&lt;$B577,"-",""))</f>
        <v/>
      </c>
      <c r="S577" t="str" cm="1">
        <f t="array" ref="S577">IFERROR(IF(VLOOKUP(S$1,_xlfn.UNIQUE(_xlfn._xlws.FILTER(ARQUIVOS[REVISÃO],ARQUIVOS[DOCUMENTO]='MATRIZ DE REVISÃO'!$A577)),1,)=$B577,"VIGENTE","OBS"),IF(S$1&lt;$B577,"-",""))</f>
        <v/>
      </c>
    </row>
    <row r="578" spans="1:19" x14ac:dyDescent="0.3">
      <c r="A578" s="16" t="s">
        <v>3420</v>
      </c>
      <c r="B578" s="17" t="str">
        <f>_xlfn.XLOOKUP(A578,LD_01[DOCUMENTO],LD_01[REVISÃO])</f>
        <v>R02</v>
      </c>
      <c r="C578" s="17" t="s">
        <v>4321</v>
      </c>
      <c r="D578" s="21" t="str" cm="1">
        <f t="array" ref="D578">IFERROR(IF(VLOOKUP(D$1,_xlfn.UNIQUE(_xlfn._xlws.FILTER(ARQUIVOS[REVISÃO],ARQUIVOS[DOCUMENTO]='MATRIZ DE REVISÃO'!$A578)),1,)=$B578,"VIGENTE","OBS"),IF(D$1&lt;$B578,"-",""))</f>
        <v>-</v>
      </c>
      <c r="E578" s="21" t="str" cm="1">
        <f t="array" ref="E578">IFERROR(IF(VLOOKUP(E$1,_xlfn.UNIQUE(_xlfn._xlws.FILTER(ARQUIVOS[REVISÃO],ARQUIVOS[DOCUMENTO]='MATRIZ DE REVISÃO'!$A578)),1,)=$B578,"VIGENTE","OBS"),IF(E$1&lt;$B578,"-",""))</f>
        <v>-</v>
      </c>
      <c r="F578" s="21" t="str" cm="1">
        <f t="array" ref="F578">IFERROR(IF(VLOOKUP(F$1,_xlfn.UNIQUE(_xlfn._xlws.FILTER(ARQUIVOS[REVISÃO],ARQUIVOS[DOCUMENTO]='MATRIZ DE REVISÃO'!$A578)),1,)=$B578,"VIGENTE","OBS"),IF(F$1&lt;$B578,"-",""))</f>
        <v>VIGENTE</v>
      </c>
      <c r="G578" s="21" t="str" cm="1">
        <f t="array" ref="G578">IFERROR(IF(VLOOKUP(G$1,_xlfn.UNIQUE(_xlfn._xlws.FILTER(ARQUIVOS[REVISÃO],ARQUIVOS[DOCUMENTO]='MATRIZ DE REVISÃO'!$A578)),1,)=$B578,"VIGENTE","OBS"),IF(G$1&lt;$B578,"-",""))</f>
        <v/>
      </c>
      <c r="H578" s="21" t="str" cm="1">
        <f t="array" ref="H578">IFERROR(IF(VLOOKUP(H$1,_xlfn.UNIQUE(_xlfn._xlws.FILTER(ARQUIVOS[REVISÃO],ARQUIVOS[DOCUMENTO]='MATRIZ DE REVISÃO'!$A578)),1,)=$B578,"VIGENTE","OBS"),IF(H$1&lt;$B578,"-",""))</f>
        <v/>
      </c>
      <c r="I578" s="21" t="str" cm="1">
        <f t="array" ref="I578">IFERROR(IF(VLOOKUP(I$1,_xlfn.UNIQUE(_xlfn._xlws.FILTER(ARQUIVOS[REVISÃO],ARQUIVOS[DOCUMENTO]='MATRIZ DE REVISÃO'!$A578)),1,)=$B578,"VIGENTE","OBS"),IF(I$1&lt;$B578,"-",""))</f>
        <v/>
      </c>
      <c r="J578" s="21" t="str" cm="1">
        <f t="array" ref="J578">IFERROR(IF(VLOOKUP(J$1,_xlfn.UNIQUE(_xlfn._xlws.FILTER(ARQUIVOS[REVISÃO],ARQUIVOS[DOCUMENTO]='MATRIZ DE REVISÃO'!$A578)),1,)=$B578,"VIGENTE","OBS"),IF(J$1&lt;$B578,"-",""))</f>
        <v/>
      </c>
      <c r="K578" s="21" t="str" cm="1">
        <f t="array" ref="K578">IFERROR(IF(VLOOKUP(K$1,_xlfn.UNIQUE(_xlfn._xlws.FILTER(ARQUIVOS[REVISÃO],ARQUIVOS[DOCUMENTO]='MATRIZ DE REVISÃO'!$A578)),1,)=$B578,"VIGENTE","OBS"),IF(K$1&lt;$B578,"-",""))</f>
        <v/>
      </c>
      <c r="L578" s="21" t="str" cm="1">
        <f t="array" ref="L578">IFERROR(IF(VLOOKUP(L$1,_xlfn.UNIQUE(_xlfn._xlws.FILTER(ARQUIVOS[REVISÃO],ARQUIVOS[DOCUMENTO]='MATRIZ DE REVISÃO'!$A578)),1,)=$B578,"VIGENTE","OBS"),IF(L$1&lt;$B578,"-",""))</f>
        <v/>
      </c>
      <c r="M578" s="21" t="str" cm="1">
        <f t="array" ref="M578">IFERROR(IF(VLOOKUP(M$1,_xlfn.UNIQUE(_xlfn._xlws.FILTER(ARQUIVOS[REVISÃO],ARQUIVOS[DOCUMENTO]='MATRIZ DE REVISÃO'!$A578)),1,)=$B578,"VIGENTE","OBS"),IF(M$1&lt;$B578,"-",""))</f>
        <v/>
      </c>
      <c r="N578" s="21" t="str" cm="1">
        <f t="array" ref="N578">IFERROR(IF(VLOOKUP(N$1,_xlfn.UNIQUE(_xlfn._xlws.FILTER(ARQUIVOS[REVISÃO],ARQUIVOS[DOCUMENTO]='MATRIZ DE REVISÃO'!$A578)),1,)=$B578,"VIGENTE","OBS"),IF(N$1&lt;$B578,"-",""))</f>
        <v/>
      </c>
      <c r="O578" s="22" t="str" cm="1">
        <f t="array" ref="O578">IFERROR(IF(VLOOKUP(O$1,_xlfn.UNIQUE(_xlfn._xlws.FILTER(ARQUIVOS[REVISÃO],ARQUIVOS[DOCUMENTO]='MATRIZ DE REVISÃO'!$A578)),1,)=$B578,"VIGENTE","OBS"),IF(O$1&lt;$B578,"-",""))</f>
        <v/>
      </c>
      <c r="P578" t="str" cm="1">
        <f t="array" ref="P578">IFERROR(IF(VLOOKUP(P$1,_xlfn.UNIQUE(_xlfn._xlws.FILTER(ARQUIVOS[REVISÃO],ARQUIVOS[DOCUMENTO]='MATRIZ DE REVISÃO'!$A578)),1,)=$B578,"VIGENTE","OBS"),IF(P$1&lt;$B578,"-",""))</f>
        <v/>
      </c>
      <c r="Q578" t="str" cm="1">
        <f t="array" ref="Q578">IFERROR(IF(VLOOKUP(Q$1,_xlfn.UNIQUE(_xlfn._xlws.FILTER(ARQUIVOS[REVISÃO],ARQUIVOS[DOCUMENTO]='MATRIZ DE REVISÃO'!$A578)),1,)=$B578,"VIGENTE","OBS"),IF(Q$1&lt;$B578,"-",""))</f>
        <v/>
      </c>
      <c r="R578" t="str" cm="1">
        <f t="array" ref="R578">IFERROR(IF(VLOOKUP(R$1,_xlfn.UNIQUE(_xlfn._xlws.FILTER(ARQUIVOS[REVISÃO],ARQUIVOS[DOCUMENTO]='MATRIZ DE REVISÃO'!$A578)),1,)=$B578,"VIGENTE","OBS"),IF(R$1&lt;$B578,"-",""))</f>
        <v/>
      </c>
      <c r="S578" t="str" cm="1">
        <f t="array" ref="S578">IFERROR(IF(VLOOKUP(S$1,_xlfn.UNIQUE(_xlfn._xlws.FILTER(ARQUIVOS[REVISÃO],ARQUIVOS[DOCUMENTO]='MATRIZ DE REVISÃO'!$A578)),1,)=$B578,"VIGENTE","OBS"),IF(S$1&lt;$B578,"-",""))</f>
        <v/>
      </c>
    </row>
    <row r="579" spans="1:19" x14ac:dyDescent="0.3">
      <c r="A579" s="16" t="s">
        <v>3421</v>
      </c>
      <c r="B579" s="17" t="str">
        <f>_xlfn.XLOOKUP(A579,LD_01[DOCUMENTO],LD_01[REVISÃO])</f>
        <v>R01</v>
      </c>
      <c r="C579" s="17" t="s">
        <v>4321</v>
      </c>
      <c r="D579" s="21" t="str" cm="1">
        <f t="array" ref="D579">IFERROR(IF(VLOOKUP(D$1,_xlfn.UNIQUE(_xlfn._xlws.FILTER(ARQUIVOS[REVISÃO],ARQUIVOS[DOCUMENTO]='MATRIZ DE REVISÃO'!$A579)),1,)=$B579,"VIGENTE","OBS"),IF(D$1&lt;$B579,"-",""))</f>
        <v>-</v>
      </c>
      <c r="E579" s="21" t="str" cm="1">
        <f t="array" ref="E579">IFERROR(IF(VLOOKUP(E$1,_xlfn.UNIQUE(_xlfn._xlws.FILTER(ARQUIVOS[REVISÃO],ARQUIVOS[DOCUMENTO]='MATRIZ DE REVISÃO'!$A579)),1,)=$B579,"VIGENTE","OBS"),IF(E$1&lt;$B579,"-",""))</f>
        <v>VIGENTE</v>
      </c>
      <c r="F579" s="21" t="str" cm="1">
        <f t="array" ref="F579">IFERROR(IF(VLOOKUP(F$1,_xlfn.UNIQUE(_xlfn._xlws.FILTER(ARQUIVOS[REVISÃO],ARQUIVOS[DOCUMENTO]='MATRIZ DE REVISÃO'!$A579)),1,)=$B579,"VIGENTE","OBS"),IF(F$1&lt;$B579,"-",""))</f>
        <v/>
      </c>
      <c r="G579" s="21" t="str" cm="1">
        <f t="array" ref="G579">IFERROR(IF(VLOOKUP(G$1,_xlfn.UNIQUE(_xlfn._xlws.FILTER(ARQUIVOS[REVISÃO],ARQUIVOS[DOCUMENTO]='MATRIZ DE REVISÃO'!$A579)),1,)=$B579,"VIGENTE","OBS"),IF(G$1&lt;$B579,"-",""))</f>
        <v/>
      </c>
      <c r="H579" s="21" t="str" cm="1">
        <f t="array" ref="H579">IFERROR(IF(VLOOKUP(H$1,_xlfn.UNIQUE(_xlfn._xlws.FILTER(ARQUIVOS[REVISÃO],ARQUIVOS[DOCUMENTO]='MATRIZ DE REVISÃO'!$A579)),1,)=$B579,"VIGENTE","OBS"),IF(H$1&lt;$B579,"-",""))</f>
        <v/>
      </c>
      <c r="I579" s="21" t="str" cm="1">
        <f t="array" ref="I579">IFERROR(IF(VLOOKUP(I$1,_xlfn.UNIQUE(_xlfn._xlws.FILTER(ARQUIVOS[REVISÃO],ARQUIVOS[DOCUMENTO]='MATRIZ DE REVISÃO'!$A579)),1,)=$B579,"VIGENTE","OBS"),IF(I$1&lt;$B579,"-",""))</f>
        <v/>
      </c>
      <c r="J579" s="21" t="str" cm="1">
        <f t="array" ref="J579">IFERROR(IF(VLOOKUP(J$1,_xlfn.UNIQUE(_xlfn._xlws.FILTER(ARQUIVOS[REVISÃO],ARQUIVOS[DOCUMENTO]='MATRIZ DE REVISÃO'!$A579)),1,)=$B579,"VIGENTE","OBS"),IF(J$1&lt;$B579,"-",""))</f>
        <v/>
      </c>
      <c r="K579" s="21" t="str" cm="1">
        <f t="array" ref="K579">IFERROR(IF(VLOOKUP(K$1,_xlfn.UNIQUE(_xlfn._xlws.FILTER(ARQUIVOS[REVISÃO],ARQUIVOS[DOCUMENTO]='MATRIZ DE REVISÃO'!$A579)),1,)=$B579,"VIGENTE","OBS"),IF(K$1&lt;$B579,"-",""))</f>
        <v/>
      </c>
      <c r="L579" s="21" t="str" cm="1">
        <f t="array" ref="L579">IFERROR(IF(VLOOKUP(L$1,_xlfn.UNIQUE(_xlfn._xlws.FILTER(ARQUIVOS[REVISÃO],ARQUIVOS[DOCUMENTO]='MATRIZ DE REVISÃO'!$A579)),1,)=$B579,"VIGENTE","OBS"),IF(L$1&lt;$B579,"-",""))</f>
        <v/>
      </c>
      <c r="M579" s="21" t="str" cm="1">
        <f t="array" ref="M579">IFERROR(IF(VLOOKUP(M$1,_xlfn.UNIQUE(_xlfn._xlws.FILTER(ARQUIVOS[REVISÃO],ARQUIVOS[DOCUMENTO]='MATRIZ DE REVISÃO'!$A579)),1,)=$B579,"VIGENTE","OBS"),IF(M$1&lt;$B579,"-",""))</f>
        <v/>
      </c>
      <c r="N579" s="21" t="str" cm="1">
        <f t="array" ref="N579">IFERROR(IF(VLOOKUP(N$1,_xlfn.UNIQUE(_xlfn._xlws.FILTER(ARQUIVOS[REVISÃO],ARQUIVOS[DOCUMENTO]='MATRIZ DE REVISÃO'!$A579)),1,)=$B579,"VIGENTE","OBS"),IF(N$1&lt;$B579,"-",""))</f>
        <v/>
      </c>
      <c r="O579" s="22" t="str" cm="1">
        <f t="array" ref="O579">IFERROR(IF(VLOOKUP(O$1,_xlfn.UNIQUE(_xlfn._xlws.FILTER(ARQUIVOS[REVISÃO],ARQUIVOS[DOCUMENTO]='MATRIZ DE REVISÃO'!$A579)),1,)=$B579,"VIGENTE","OBS"),IF(O$1&lt;$B579,"-",""))</f>
        <v/>
      </c>
      <c r="P579" t="str" cm="1">
        <f t="array" ref="P579">IFERROR(IF(VLOOKUP(P$1,_xlfn.UNIQUE(_xlfn._xlws.FILTER(ARQUIVOS[REVISÃO],ARQUIVOS[DOCUMENTO]='MATRIZ DE REVISÃO'!$A579)),1,)=$B579,"VIGENTE","OBS"),IF(P$1&lt;$B579,"-",""))</f>
        <v/>
      </c>
      <c r="Q579" t="str" cm="1">
        <f t="array" ref="Q579">IFERROR(IF(VLOOKUP(Q$1,_xlfn.UNIQUE(_xlfn._xlws.FILTER(ARQUIVOS[REVISÃO],ARQUIVOS[DOCUMENTO]='MATRIZ DE REVISÃO'!$A579)),1,)=$B579,"VIGENTE","OBS"),IF(Q$1&lt;$B579,"-",""))</f>
        <v/>
      </c>
      <c r="R579" t="str" cm="1">
        <f t="array" ref="R579">IFERROR(IF(VLOOKUP(R$1,_xlfn.UNIQUE(_xlfn._xlws.FILTER(ARQUIVOS[REVISÃO],ARQUIVOS[DOCUMENTO]='MATRIZ DE REVISÃO'!$A579)),1,)=$B579,"VIGENTE","OBS"),IF(R$1&lt;$B579,"-",""))</f>
        <v/>
      </c>
      <c r="S579" t="str" cm="1">
        <f t="array" ref="S579">IFERROR(IF(VLOOKUP(S$1,_xlfn.UNIQUE(_xlfn._xlws.FILTER(ARQUIVOS[REVISÃO],ARQUIVOS[DOCUMENTO]='MATRIZ DE REVISÃO'!$A579)),1,)=$B579,"VIGENTE","OBS"),IF(S$1&lt;$B579,"-",""))</f>
        <v/>
      </c>
    </row>
    <row r="580" spans="1:19" x14ac:dyDescent="0.3">
      <c r="A580" s="16" t="s">
        <v>3422</v>
      </c>
      <c r="B580" s="17" t="str">
        <f>_xlfn.XLOOKUP(A580,LD_01[DOCUMENTO],LD_01[REVISÃO])</f>
        <v>R02</v>
      </c>
      <c r="C580" s="17" t="s">
        <v>4321</v>
      </c>
      <c r="D580" s="21" t="str" cm="1">
        <f t="array" ref="D580">IFERROR(IF(VLOOKUP(D$1,_xlfn.UNIQUE(_xlfn._xlws.FILTER(ARQUIVOS[REVISÃO],ARQUIVOS[DOCUMENTO]='MATRIZ DE REVISÃO'!$A580)),1,)=$B580,"VIGENTE","OBS"),IF(D$1&lt;$B580,"-",""))</f>
        <v>-</v>
      </c>
      <c r="E580" s="21" t="str" cm="1">
        <f t="array" ref="E580">IFERROR(IF(VLOOKUP(E$1,_xlfn.UNIQUE(_xlfn._xlws.FILTER(ARQUIVOS[REVISÃO],ARQUIVOS[DOCUMENTO]='MATRIZ DE REVISÃO'!$A580)),1,)=$B580,"VIGENTE","OBS"),IF(E$1&lt;$B580,"-",""))</f>
        <v>-</v>
      </c>
      <c r="F580" s="21" t="str" cm="1">
        <f t="array" ref="F580">IFERROR(IF(VLOOKUP(F$1,_xlfn.UNIQUE(_xlfn._xlws.FILTER(ARQUIVOS[REVISÃO],ARQUIVOS[DOCUMENTO]='MATRIZ DE REVISÃO'!$A580)),1,)=$B580,"VIGENTE","OBS"),IF(F$1&lt;$B580,"-",""))</f>
        <v>VIGENTE</v>
      </c>
      <c r="G580" s="21" t="str" cm="1">
        <f t="array" ref="G580">IFERROR(IF(VLOOKUP(G$1,_xlfn.UNIQUE(_xlfn._xlws.FILTER(ARQUIVOS[REVISÃO],ARQUIVOS[DOCUMENTO]='MATRIZ DE REVISÃO'!$A580)),1,)=$B580,"VIGENTE","OBS"),IF(G$1&lt;$B580,"-",""))</f>
        <v/>
      </c>
      <c r="H580" s="21" t="str" cm="1">
        <f t="array" ref="H580">IFERROR(IF(VLOOKUP(H$1,_xlfn.UNIQUE(_xlfn._xlws.FILTER(ARQUIVOS[REVISÃO],ARQUIVOS[DOCUMENTO]='MATRIZ DE REVISÃO'!$A580)),1,)=$B580,"VIGENTE","OBS"),IF(H$1&lt;$B580,"-",""))</f>
        <v/>
      </c>
      <c r="I580" s="21" t="str" cm="1">
        <f t="array" ref="I580">IFERROR(IF(VLOOKUP(I$1,_xlfn.UNIQUE(_xlfn._xlws.FILTER(ARQUIVOS[REVISÃO],ARQUIVOS[DOCUMENTO]='MATRIZ DE REVISÃO'!$A580)),1,)=$B580,"VIGENTE","OBS"),IF(I$1&lt;$B580,"-",""))</f>
        <v/>
      </c>
      <c r="J580" s="21" t="str" cm="1">
        <f t="array" ref="J580">IFERROR(IF(VLOOKUP(J$1,_xlfn.UNIQUE(_xlfn._xlws.FILTER(ARQUIVOS[REVISÃO],ARQUIVOS[DOCUMENTO]='MATRIZ DE REVISÃO'!$A580)),1,)=$B580,"VIGENTE","OBS"),IF(J$1&lt;$B580,"-",""))</f>
        <v/>
      </c>
      <c r="K580" s="21" t="str" cm="1">
        <f t="array" ref="K580">IFERROR(IF(VLOOKUP(K$1,_xlfn.UNIQUE(_xlfn._xlws.FILTER(ARQUIVOS[REVISÃO],ARQUIVOS[DOCUMENTO]='MATRIZ DE REVISÃO'!$A580)),1,)=$B580,"VIGENTE","OBS"),IF(K$1&lt;$B580,"-",""))</f>
        <v/>
      </c>
      <c r="L580" s="21" t="str" cm="1">
        <f t="array" ref="L580">IFERROR(IF(VLOOKUP(L$1,_xlfn.UNIQUE(_xlfn._xlws.FILTER(ARQUIVOS[REVISÃO],ARQUIVOS[DOCUMENTO]='MATRIZ DE REVISÃO'!$A580)),1,)=$B580,"VIGENTE","OBS"),IF(L$1&lt;$B580,"-",""))</f>
        <v/>
      </c>
      <c r="M580" s="21" t="str" cm="1">
        <f t="array" ref="M580">IFERROR(IF(VLOOKUP(M$1,_xlfn.UNIQUE(_xlfn._xlws.FILTER(ARQUIVOS[REVISÃO],ARQUIVOS[DOCUMENTO]='MATRIZ DE REVISÃO'!$A580)),1,)=$B580,"VIGENTE","OBS"),IF(M$1&lt;$B580,"-",""))</f>
        <v/>
      </c>
      <c r="N580" s="21" t="str" cm="1">
        <f t="array" ref="N580">IFERROR(IF(VLOOKUP(N$1,_xlfn.UNIQUE(_xlfn._xlws.FILTER(ARQUIVOS[REVISÃO],ARQUIVOS[DOCUMENTO]='MATRIZ DE REVISÃO'!$A580)),1,)=$B580,"VIGENTE","OBS"),IF(N$1&lt;$B580,"-",""))</f>
        <v/>
      </c>
      <c r="O580" s="22" t="str" cm="1">
        <f t="array" ref="O580">IFERROR(IF(VLOOKUP(O$1,_xlfn.UNIQUE(_xlfn._xlws.FILTER(ARQUIVOS[REVISÃO],ARQUIVOS[DOCUMENTO]='MATRIZ DE REVISÃO'!$A580)),1,)=$B580,"VIGENTE","OBS"),IF(O$1&lt;$B580,"-",""))</f>
        <v/>
      </c>
      <c r="P580" t="str" cm="1">
        <f t="array" ref="P580">IFERROR(IF(VLOOKUP(P$1,_xlfn.UNIQUE(_xlfn._xlws.FILTER(ARQUIVOS[REVISÃO],ARQUIVOS[DOCUMENTO]='MATRIZ DE REVISÃO'!$A580)),1,)=$B580,"VIGENTE","OBS"),IF(P$1&lt;$B580,"-",""))</f>
        <v/>
      </c>
      <c r="Q580" t="str" cm="1">
        <f t="array" ref="Q580">IFERROR(IF(VLOOKUP(Q$1,_xlfn.UNIQUE(_xlfn._xlws.FILTER(ARQUIVOS[REVISÃO],ARQUIVOS[DOCUMENTO]='MATRIZ DE REVISÃO'!$A580)),1,)=$B580,"VIGENTE","OBS"),IF(Q$1&lt;$B580,"-",""))</f>
        <v/>
      </c>
      <c r="R580" t="str" cm="1">
        <f t="array" ref="R580">IFERROR(IF(VLOOKUP(R$1,_xlfn.UNIQUE(_xlfn._xlws.FILTER(ARQUIVOS[REVISÃO],ARQUIVOS[DOCUMENTO]='MATRIZ DE REVISÃO'!$A580)),1,)=$B580,"VIGENTE","OBS"),IF(R$1&lt;$B580,"-",""))</f>
        <v/>
      </c>
      <c r="S580" t="str" cm="1">
        <f t="array" ref="S580">IFERROR(IF(VLOOKUP(S$1,_xlfn.UNIQUE(_xlfn._xlws.FILTER(ARQUIVOS[REVISÃO],ARQUIVOS[DOCUMENTO]='MATRIZ DE REVISÃO'!$A580)),1,)=$B580,"VIGENTE","OBS"),IF(S$1&lt;$B580,"-",""))</f>
        <v/>
      </c>
    </row>
    <row r="581" spans="1:19" x14ac:dyDescent="0.3">
      <c r="A581" s="16" t="s">
        <v>3423</v>
      </c>
      <c r="B581" s="17" t="str">
        <f>_xlfn.XLOOKUP(A581,LD_01[DOCUMENTO],LD_01[REVISÃO])</f>
        <v>R02</v>
      </c>
      <c r="C581" s="17" t="s">
        <v>4321</v>
      </c>
      <c r="D581" s="21" t="str" cm="1">
        <f t="array" ref="D581">IFERROR(IF(VLOOKUP(D$1,_xlfn.UNIQUE(_xlfn._xlws.FILTER(ARQUIVOS[REVISÃO],ARQUIVOS[DOCUMENTO]='MATRIZ DE REVISÃO'!$A581)),1,)=$B581,"VIGENTE","OBS"),IF(D$1&lt;$B581,"-",""))</f>
        <v>-</v>
      </c>
      <c r="E581" s="21" t="str" cm="1">
        <f t="array" ref="E581">IFERROR(IF(VLOOKUP(E$1,_xlfn.UNIQUE(_xlfn._xlws.FILTER(ARQUIVOS[REVISÃO],ARQUIVOS[DOCUMENTO]='MATRIZ DE REVISÃO'!$A581)),1,)=$B581,"VIGENTE","OBS"),IF(E$1&lt;$B581,"-",""))</f>
        <v>-</v>
      </c>
      <c r="F581" s="21" t="str" cm="1">
        <f t="array" ref="F581">IFERROR(IF(VLOOKUP(F$1,_xlfn.UNIQUE(_xlfn._xlws.FILTER(ARQUIVOS[REVISÃO],ARQUIVOS[DOCUMENTO]='MATRIZ DE REVISÃO'!$A581)),1,)=$B581,"VIGENTE","OBS"),IF(F$1&lt;$B581,"-",""))</f>
        <v>VIGENTE</v>
      </c>
      <c r="G581" s="21" t="str" cm="1">
        <f t="array" ref="G581">IFERROR(IF(VLOOKUP(G$1,_xlfn.UNIQUE(_xlfn._xlws.FILTER(ARQUIVOS[REVISÃO],ARQUIVOS[DOCUMENTO]='MATRIZ DE REVISÃO'!$A581)),1,)=$B581,"VIGENTE","OBS"),IF(G$1&lt;$B581,"-",""))</f>
        <v/>
      </c>
      <c r="H581" s="21" t="str" cm="1">
        <f t="array" ref="H581">IFERROR(IF(VLOOKUP(H$1,_xlfn.UNIQUE(_xlfn._xlws.FILTER(ARQUIVOS[REVISÃO],ARQUIVOS[DOCUMENTO]='MATRIZ DE REVISÃO'!$A581)),1,)=$B581,"VIGENTE","OBS"),IF(H$1&lt;$B581,"-",""))</f>
        <v/>
      </c>
      <c r="I581" s="21" t="str" cm="1">
        <f t="array" ref="I581">IFERROR(IF(VLOOKUP(I$1,_xlfn.UNIQUE(_xlfn._xlws.FILTER(ARQUIVOS[REVISÃO],ARQUIVOS[DOCUMENTO]='MATRIZ DE REVISÃO'!$A581)),1,)=$B581,"VIGENTE","OBS"),IF(I$1&lt;$B581,"-",""))</f>
        <v/>
      </c>
      <c r="J581" s="21" t="str" cm="1">
        <f t="array" ref="J581">IFERROR(IF(VLOOKUP(J$1,_xlfn.UNIQUE(_xlfn._xlws.FILTER(ARQUIVOS[REVISÃO],ARQUIVOS[DOCUMENTO]='MATRIZ DE REVISÃO'!$A581)),1,)=$B581,"VIGENTE","OBS"),IF(J$1&lt;$B581,"-",""))</f>
        <v/>
      </c>
      <c r="K581" s="21" t="str" cm="1">
        <f t="array" ref="K581">IFERROR(IF(VLOOKUP(K$1,_xlfn.UNIQUE(_xlfn._xlws.FILTER(ARQUIVOS[REVISÃO],ARQUIVOS[DOCUMENTO]='MATRIZ DE REVISÃO'!$A581)),1,)=$B581,"VIGENTE","OBS"),IF(K$1&lt;$B581,"-",""))</f>
        <v/>
      </c>
      <c r="L581" s="21" t="str" cm="1">
        <f t="array" ref="L581">IFERROR(IF(VLOOKUP(L$1,_xlfn.UNIQUE(_xlfn._xlws.FILTER(ARQUIVOS[REVISÃO],ARQUIVOS[DOCUMENTO]='MATRIZ DE REVISÃO'!$A581)),1,)=$B581,"VIGENTE","OBS"),IF(L$1&lt;$B581,"-",""))</f>
        <v/>
      </c>
      <c r="M581" s="21" t="str" cm="1">
        <f t="array" ref="M581">IFERROR(IF(VLOOKUP(M$1,_xlfn.UNIQUE(_xlfn._xlws.FILTER(ARQUIVOS[REVISÃO],ARQUIVOS[DOCUMENTO]='MATRIZ DE REVISÃO'!$A581)),1,)=$B581,"VIGENTE","OBS"),IF(M$1&lt;$B581,"-",""))</f>
        <v/>
      </c>
      <c r="N581" s="21" t="str" cm="1">
        <f t="array" ref="N581">IFERROR(IF(VLOOKUP(N$1,_xlfn.UNIQUE(_xlfn._xlws.FILTER(ARQUIVOS[REVISÃO],ARQUIVOS[DOCUMENTO]='MATRIZ DE REVISÃO'!$A581)),1,)=$B581,"VIGENTE","OBS"),IF(N$1&lt;$B581,"-",""))</f>
        <v/>
      </c>
      <c r="O581" s="22" t="str" cm="1">
        <f t="array" ref="O581">IFERROR(IF(VLOOKUP(O$1,_xlfn.UNIQUE(_xlfn._xlws.FILTER(ARQUIVOS[REVISÃO],ARQUIVOS[DOCUMENTO]='MATRIZ DE REVISÃO'!$A581)),1,)=$B581,"VIGENTE","OBS"),IF(O$1&lt;$B581,"-",""))</f>
        <v/>
      </c>
      <c r="P581" t="str" cm="1">
        <f t="array" ref="P581">IFERROR(IF(VLOOKUP(P$1,_xlfn.UNIQUE(_xlfn._xlws.FILTER(ARQUIVOS[REVISÃO],ARQUIVOS[DOCUMENTO]='MATRIZ DE REVISÃO'!$A581)),1,)=$B581,"VIGENTE","OBS"),IF(P$1&lt;$B581,"-",""))</f>
        <v/>
      </c>
      <c r="Q581" t="str" cm="1">
        <f t="array" ref="Q581">IFERROR(IF(VLOOKUP(Q$1,_xlfn.UNIQUE(_xlfn._xlws.FILTER(ARQUIVOS[REVISÃO],ARQUIVOS[DOCUMENTO]='MATRIZ DE REVISÃO'!$A581)),1,)=$B581,"VIGENTE","OBS"),IF(Q$1&lt;$B581,"-",""))</f>
        <v/>
      </c>
      <c r="R581" t="str" cm="1">
        <f t="array" ref="R581">IFERROR(IF(VLOOKUP(R$1,_xlfn.UNIQUE(_xlfn._xlws.FILTER(ARQUIVOS[REVISÃO],ARQUIVOS[DOCUMENTO]='MATRIZ DE REVISÃO'!$A581)),1,)=$B581,"VIGENTE","OBS"),IF(R$1&lt;$B581,"-",""))</f>
        <v/>
      </c>
      <c r="S581" t="str" cm="1">
        <f t="array" ref="S581">IFERROR(IF(VLOOKUP(S$1,_xlfn.UNIQUE(_xlfn._xlws.FILTER(ARQUIVOS[REVISÃO],ARQUIVOS[DOCUMENTO]='MATRIZ DE REVISÃO'!$A581)),1,)=$B581,"VIGENTE","OBS"),IF(S$1&lt;$B581,"-",""))</f>
        <v/>
      </c>
    </row>
    <row r="582" spans="1:19" x14ac:dyDescent="0.3">
      <c r="A582" s="16" t="s">
        <v>3424</v>
      </c>
      <c r="B582" s="17" t="str">
        <f>_xlfn.XLOOKUP(A582,LD_01[DOCUMENTO],LD_01[REVISÃO])</f>
        <v>R01</v>
      </c>
      <c r="C582" s="17" t="s">
        <v>4321</v>
      </c>
      <c r="D582" s="21" t="str" cm="1">
        <f t="array" ref="D582">IFERROR(IF(VLOOKUP(D$1,_xlfn.UNIQUE(_xlfn._xlws.FILTER(ARQUIVOS[REVISÃO],ARQUIVOS[DOCUMENTO]='MATRIZ DE REVISÃO'!$A582)),1,)=$B582,"VIGENTE","OBS"),IF(D$1&lt;$B582,"-",""))</f>
        <v>-</v>
      </c>
      <c r="E582" s="21" t="str" cm="1">
        <f t="array" ref="E582">IFERROR(IF(VLOOKUP(E$1,_xlfn.UNIQUE(_xlfn._xlws.FILTER(ARQUIVOS[REVISÃO],ARQUIVOS[DOCUMENTO]='MATRIZ DE REVISÃO'!$A582)),1,)=$B582,"VIGENTE","OBS"),IF(E$1&lt;$B582,"-",""))</f>
        <v>VIGENTE</v>
      </c>
      <c r="F582" s="21" t="str" cm="1">
        <f t="array" ref="F582">IFERROR(IF(VLOOKUP(F$1,_xlfn.UNIQUE(_xlfn._xlws.FILTER(ARQUIVOS[REVISÃO],ARQUIVOS[DOCUMENTO]='MATRIZ DE REVISÃO'!$A582)),1,)=$B582,"VIGENTE","OBS"),IF(F$1&lt;$B582,"-",""))</f>
        <v/>
      </c>
      <c r="G582" s="21" t="str" cm="1">
        <f t="array" ref="G582">IFERROR(IF(VLOOKUP(G$1,_xlfn.UNIQUE(_xlfn._xlws.FILTER(ARQUIVOS[REVISÃO],ARQUIVOS[DOCUMENTO]='MATRIZ DE REVISÃO'!$A582)),1,)=$B582,"VIGENTE","OBS"),IF(G$1&lt;$B582,"-",""))</f>
        <v/>
      </c>
      <c r="H582" s="21" t="str" cm="1">
        <f t="array" ref="H582">IFERROR(IF(VLOOKUP(H$1,_xlfn.UNIQUE(_xlfn._xlws.FILTER(ARQUIVOS[REVISÃO],ARQUIVOS[DOCUMENTO]='MATRIZ DE REVISÃO'!$A582)),1,)=$B582,"VIGENTE","OBS"),IF(H$1&lt;$B582,"-",""))</f>
        <v/>
      </c>
      <c r="I582" s="21" t="str" cm="1">
        <f t="array" ref="I582">IFERROR(IF(VLOOKUP(I$1,_xlfn.UNIQUE(_xlfn._xlws.FILTER(ARQUIVOS[REVISÃO],ARQUIVOS[DOCUMENTO]='MATRIZ DE REVISÃO'!$A582)),1,)=$B582,"VIGENTE","OBS"),IF(I$1&lt;$B582,"-",""))</f>
        <v/>
      </c>
      <c r="J582" s="21" t="str" cm="1">
        <f t="array" ref="J582">IFERROR(IF(VLOOKUP(J$1,_xlfn.UNIQUE(_xlfn._xlws.FILTER(ARQUIVOS[REVISÃO],ARQUIVOS[DOCUMENTO]='MATRIZ DE REVISÃO'!$A582)),1,)=$B582,"VIGENTE","OBS"),IF(J$1&lt;$B582,"-",""))</f>
        <v/>
      </c>
      <c r="K582" s="21" t="str" cm="1">
        <f t="array" ref="K582">IFERROR(IF(VLOOKUP(K$1,_xlfn.UNIQUE(_xlfn._xlws.FILTER(ARQUIVOS[REVISÃO],ARQUIVOS[DOCUMENTO]='MATRIZ DE REVISÃO'!$A582)),1,)=$B582,"VIGENTE","OBS"),IF(K$1&lt;$B582,"-",""))</f>
        <v/>
      </c>
      <c r="L582" s="21" t="str" cm="1">
        <f t="array" ref="L582">IFERROR(IF(VLOOKUP(L$1,_xlfn.UNIQUE(_xlfn._xlws.FILTER(ARQUIVOS[REVISÃO],ARQUIVOS[DOCUMENTO]='MATRIZ DE REVISÃO'!$A582)),1,)=$B582,"VIGENTE","OBS"),IF(L$1&lt;$B582,"-",""))</f>
        <v/>
      </c>
      <c r="M582" s="21" t="str" cm="1">
        <f t="array" ref="M582">IFERROR(IF(VLOOKUP(M$1,_xlfn.UNIQUE(_xlfn._xlws.FILTER(ARQUIVOS[REVISÃO],ARQUIVOS[DOCUMENTO]='MATRIZ DE REVISÃO'!$A582)),1,)=$B582,"VIGENTE","OBS"),IF(M$1&lt;$B582,"-",""))</f>
        <v/>
      </c>
      <c r="N582" s="21" t="str" cm="1">
        <f t="array" ref="N582">IFERROR(IF(VLOOKUP(N$1,_xlfn.UNIQUE(_xlfn._xlws.FILTER(ARQUIVOS[REVISÃO],ARQUIVOS[DOCUMENTO]='MATRIZ DE REVISÃO'!$A582)),1,)=$B582,"VIGENTE","OBS"),IF(N$1&lt;$B582,"-",""))</f>
        <v/>
      </c>
      <c r="O582" s="22" t="str" cm="1">
        <f t="array" ref="O582">IFERROR(IF(VLOOKUP(O$1,_xlfn.UNIQUE(_xlfn._xlws.FILTER(ARQUIVOS[REVISÃO],ARQUIVOS[DOCUMENTO]='MATRIZ DE REVISÃO'!$A582)),1,)=$B582,"VIGENTE","OBS"),IF(O$1&lt;$B582,"-",""))</f>
        <v/>
      </c>
      <c r="P582" t="str" cm="1">
        <f t="array" ref="P582">IFERROR(IF(VLOOKUP(P$1,_xlfn.UNIQUE(_xlfn._xlws.FILTER(ARQUIVOS[REVISÃO],ARQUIVOS[DOCUMENTO]='MATRIZ DE REVISÃO'!$A582)),1,)=$B582,"VIGENTE","OBS"),IF(P$1&lt;$B582,"-",""))</f>
        <v/>
      </c>
      <c r="Q582" t="str" cm="1">
        <f t="array" ref="Q582">IFERROR(IF(VLOOKUP(Q$1,_xlfn.UNIQUE(_xlfn._xlws.FILTER(ARQUIVOS[REVISÃO],ARQUIVOS[DOCUMENTO]='MATRIZ DE REVISÃO'!$A582)),1,)=$B582,"VIGENTE","OBS"),IF(Q$1&lt;$B582,"-",""))</f>
        <v/>
      </c>
      <c r="R582" t="str" cm="1">
        <f t="array" ref="R582">IFERROR(IF(VLOOKUP(R$1,_xlfn.UNIQUE(_xlfn._xlws.FILTER(ARQUIVOS[REVISÃO],ARQUIVOS[DOCUMENTO]='MATRIZ DE REVISÃO'!$A582)),1,)=$B582,"VIGENTE","OBS"),IF(R$1&lt;$B582,"-",""))</f>
        <v/>
      </c>
      <c r="S582" t="str" cm="1">
        <f t="array" ref="S582">IFERROR(IF(VLOOKUP(S$1,_xlfn.UNIQUE(_xlfn._xlws.FILTER(ARQUIVOS[REVISÃO],ARQUIVOS[DOCUMENTO]='MATRIZ DE REVISÃO'!$A582)),1,)=$B582,"VIGENTE","OBS"),IF(S$1&lt;$B582,"-",""))</f>
        <v/>
      </c>
    </row>
    <row r="583" spans="1:19" x14ac:dyDescent="0.3">
      <c r="A583" s="16" t="s">
        <v>3425</v>
      </c>
      <c r="B583" s="17" t="str">
        <f>_xlfn.XLOOKUP(A583,LD_01[DOCUMENTO],LD_01[REVISÃO])</f>
        <v>R02</v>
      </c>
      <c r="C583" s="17" t="s">
        <v>4321</v>
      </c>
      <c r="D583" s="21" t="str" cm="1">
        <f t="array" ref="D583">IFERROR(IF(VLOOKUP(D$1,_xlfn.UNIQUE(_xlfn._xlws.FILTER(ARQUIVOS[REVISÃO],ARQUIVOS[DOCUMENTO]='MATRIZ DE REVISÃO'!$A583)),1,)=$B583,"VIGENTE","OBS"),IF(D$1&lt;$B583,"-",""))</f>
        <v>-</v>
      </c>
      <c r="E583" s="21" t="str" cm="1">
        <f t="array" ref="E583">IFERROR(IF(VLOOKUP(E$1,_xlfn.UNIQUE(_xlfn._xlws.FILTER(ARQUIVOS[REVISÃO],ARQUIVOS[DOCUMENTO]='MATRIZ DE REVISÃO'!$A583)),1,)=$B583,"VIGENTE","OBS"),IF(E$1&lt;$B583,"-",""))</f>
        <v>-</v>
      </c>
      <c r="F583" s="21" t="str" cm="1">
        <f t="array" ref="F583">IFERROR(IF(VLOOKUP(F$1,_xlfn.UNIQUE(_xlfn._xlws.FILTER(ARQUIVOS[REVISÃO],ARQUIVOS[DOCUMENTO]='MATRIZ DE REVISÃO'!$A583)),1,)=$B583,"VIGENTE","OBS"),IF(F$1&lt;$B583,"-",""))</f>
        <v>VIGENTE</v>
      </c>
      <c r="G583" s="21" t="str" cm="1">
        <f t="array" ref="G583">IFERROR(IF(VLOOKUP(G$1,_xlfn.UNIQUE(_xlfn._xlws.FILTER(ARQUIVOS[REVISÃO],ARQUIVOS[DOCUMENTO]='MATRIZ DE REVISÃO'!$A583)),1,)=$B583,"VIGENTE","OBS"),IF(G$1&lt;$B583,"-",""))</f>
        <v/>
      </c>
      <c r="H583" s="21" t="str" cm="1">
        <f t="array" ref="H583">IFERROR(IF(VLOOKUP(H$1,_xlfn.UNIQUE(_xlfn._xlws.FILTER(ARQUIVOS[REVISÃO],ARQUIVOS[DOCUMENTO]='MATRIZ DE REVISÃO'!$A583)),1,)=$B583,"VIGENTE","OBS"),IF(H$1&lt;$B583,"-",""))</f>
        <v/>
      </c>
      <c r="I583" s="21" t="str" cm="1">
        <f t="array" ref="I583">IFERROR(IF(VLOOKUP(I$1,_xlfn.UNIQUE(_xlfn._xlws.FILTER(ARQUIVOS[REVISÃO],ARQUIVOS[DOCUMENTO]='MATRIZ DE REVISÃO'!$A583)),1,)=$B583,"VIGENTE","OBS"),IF(I$1&lt;$B583,"-",""))</f>
        <v/>
      </c>
      <c r="J583" s="21" t="str" cm="1">
        <f t="array" ref="J583">IFERROR(IF(VLOOKUP(J$1,_xlfn.UNIQUE(_xlfn._xlws.FILTER(ARQUIVOS[REVISÃO],ARQUIVOS[DOCUMENTO]='MATRIZ DE REVISÃO'!$A583)),1,)=$B583,"VIGENTE","OBS"),IF(J$1&lt;$B583,"-",""))</f>
        <v/>
      </c>
      <c r="K583" s="21" t="str" cm="1">
        <f t="array" ref="K583">IFERROR(IF(VLOOKUP(K$1,_xlfn.UNIQUE(_xlfn._xlws.FILTER(ARQUIVOS[REVISÃO],ARQUIVOS[DOCUMENTO]='MATRIZ DE REVISÃO'!$A583)),1,)=$B583,"VIGENTE","OBS"),IF(K$1&lt;$B583,"-",""))</f>
        <v/>
      </c>
      <c r="L583" s="21" t="str" cm="1">
        <f t="array" ref="L583">IFERROR(IF(VLOOKUP(L$1,_xlfn.UNIQUE(_xlfn._xlws.FILTER(ARQUIVOS[REVISÃO],ARQUIVOS[DOCUMENTO]='MATRIZ DE REVISÃO'!$A583)),1,)=$B583,"VIGENTE","OBS"),IF(L$1&lt;$B583,"-",""))</f>
        <v/>
      </c>
      <c r="M583" s="21" t="str" cm="1">
        <f t="array" ref="M583">IFERROR(IF(VLOOKUP(M$1,_xlfn.UNIQUE(_xlfn._xlws.FILTER(ARQUIVOS[REVISÃO],ARQUIVOS[DOCUMENTO]='MATRIZ DE REVISÃO'!$A583)),1,)=$B583,"VIGENTE","OBS"),IF(M$1&lt;$B583,"-",""))</f>
        <v/>
      </c>
      <c r="N583" s="21" t="str" cm="1">
        <f t="array" ref="N583">IFERROR(IF(VLOOKUP(N$1,_xlfn.UNIQUE(_xlfn._xlws.FILTER(ARQUIVOS[REVISÃO],ARQUIVOS[DOCUMENTO]='MATRIZ DE REVISÃO'!$A583)),1,)=$B583,"VIGENTE","OBS"),IF(N$1&lt;$B583,"-",""))</f>
        <v/>
      </c>
      <c r="O583" s="22" t="str" cm="1">
        <f t="array" ref="O583">IFERROR(IF(VLOOKUP(O$1,_xlfn.UNIQUE(_xlfn._xlws.FILTER(ARQUIVOS[REVISÃO],ARQUIVOS[DOCUMENTO]='MATRIZ DE REVISÃO'!$A583)),1,)=$B583,"VIGENTE","OBS"),IF(O$1&lt;$B583,"-",""))</f>
        <v/>
      </c>
      <c r="P583" t="str" cm="1">
        <f t="array" ref="P583">IFERROR(IF(VLOOKUP(P$1,_xlfn.UNIQUE(_xlfn._xlws.FILTER(ARQUIVOS[REVISÃO],ARQUIVOS[DOCUMENTO]='MATRIZ DE REVISÃO'!$A583)),1,)=$B583,"VIGENTE","OBS"),IF(P$1&lt;$B583,"-",""))</f>
        <v/>
      </c>
      <c r="Q583" t="str" cm="1">
        <f t="array" ref="Q583">IFERROR(IF(VLOOKUP(Q$1,_xlfn.UNIQUE(_xlfn._xlws.FILTER(ARQUIVOS[REVISÃO],ARQUIVOS[DOCUMENTO]='MATRIZ DE REVISÃO'!$A583)),1,)=$B583,"VIGENTE","OBS"),IF(Q$1&lt;$B583,"-",""))</f>
        <v/>
      </c>
      <c r="R583" t="str" cm="1">
        <f t="array" ref="R583">IFERROR(IF(VLOOKUP(R$1,_xlfn.UNIQUE(_xlfn._xlws.FILTER(ARQUIVOS[REVISÃO],ARQUIVOS[DOCUMENTO]='MATRIZ DE REVISÃO'!$A583)),1,)=$B583,"VIGENTE","OBS"),IF(R$1&lt;$B583,"-",""))</f>
        <v/>
      </c>
      <c r="S583" t="str" cm="1">
        <f t="array" ref="S583">IFERROR(IF(VLOOKUP(S$1,_xlfn.UNIQUE(_xlfn._xlws.FILTER(ARQUIVOS[REVISÃO],ARQUIVOS[DOCUMENTO]='MATRIZ DE REVISÃO'!$A583)),1,)=$B583,"VIGENTE","OBS"),IF(S$1&lt;$B583,"-",""))</f>
        <v/>
      </c>
    </row>
    <row r="584" spans="1:19" x14ac:dyDescent="0.3">
      <c r="A584" s="16" t="s">
        <v>3426</v>
      </c>
      <c r="B584" s="17" t="str">
        <f>_xlfn.XLOOKUP(A584,LD_01[DOCUMENTO],LD_01[REVISÃO])</f>
        <v>R02</v>
      </c>
      <c r="C584" s="17" t="s">
        <v>4321</v>
      </c>
      <c r="D584" s="21" t="str" cm="1">
        <f t="array" ref="D584">IFERROR(IF(VLOOKUP(D$1,_xlfn.UNIQUE(_xlfn._xlws.FILTER(ARQUIVOS[REVISÃO],ARQUIVOS[DOCUMENTO]='MATRIZ DE REVISÃO'!$A584)),1,)=$B584,"VIGENTE","OBS"),IF(D$1&lt;$B584,"-",""))</f>
        <v>-</v>
      </c>
      <c r="E584" s="21" t="str" cm="1">
        <f t="array" ref="E584">IFERROR(IF(VLOOKUP(E$1,_xlfn.UNIQUE(_xlfn._xlws.FILTER(ARQUIVOS[REVISÃO],ARQUIVOS[DOCUMENTO]='MATRIZ DE REVISÃO'!$A584)),1,)=$B584,"VIGENTE","OBS"),IF(E$1&lt;$B584,"-",""))</f>
        <v>-</v>
      </c>
      <c r="F584" s="21" t="str" cm="1">
        <f t="array" ref="F584">IFERROR(IF(VLOOKUP(F$1,_xlfn.UNIQUE(_xlfn._xlws.FILTER(ARQUIVOS[REVISÃO],ARQUIVOS[DOCUMENTO]='MATRIZ DE REVISÃO'!$A584)),1,)=$B584,"VIGENTE","OBS"),IF(F$1&lt;$B584,"-",""))</f>
        <v>VIGENTE</v>
      </c>
      <c r="G584" s="21" t="str" cm="1">
        <f t="array" ref="G584">IFERROR(IF(VLOOKUP(G$1,_xlfn.UNIQUE(_xlfn._xlws.FILTER(ARQUIVOS[REVISÃO],ARQUIVOS[DOCUMENTO]='MATRIZ DE REVISÃO'!$A584)),1,)=$B584,"VIGENTE","OBS"),IF(G$1&lt;$B584,"-",""))</f>
        <v/>
      </c>
      <c r="H584" s="21" t="str" cm="1">
        <f t="array" ref="H584">IFERROR(IF(VLOOKUP(H$1,_xlfn.UNIQUE(_xlfn._xlws.FILTER(ARQUIVOS[REVISÃO],ARQUIVOS[DOCUMENTO]='MATRIZ DE REVISÃO'!$A584)),1,)=$B584,"VIGENTE","OBS"),IF(H$1&lt;$B584,"-",""))</f>
        <v/>
      </c>
      <c r="I584" s="21" t="str" cm="1">
        <f t="array" ref="I584">IFERROR(IF(VLOOKUP(I$1,_xlfn.UNIQUE(_xlfn._xlws.FILTER(ARQUIVOS[REVISÃO],ARQUIVOS[DOCUMENTO]='MATRIZ DE REVISÃO'!$A584)),1,)=$B584,"VIGENTE","OBS"),IF(I$1&lt;$B584,"-",""))</f>
        <v/>
      </c>
      <c r="J584" s="21" t="str" cm="1">
        <f t="array" ref="J584">IFERROR(IF(VLOOKUP(J$1,_xlfn.UNIQUE(_xlfn._xlws.FILTER(ARQUIVOS[REVISÃO],ARQUIVOS[DOCUMENTO]='MATRIZ DE REVISÃO'!$A584)),1,)=$B584,"VIGENTE","OBS"),IF(J$1&lt;$B584,"-",""))</f>
        <v/>
      </c>
      <c r="K584" s="21" t="str" cm="1">
        <f t="array" ref="K584">IFERROR(IF(VLOOKUP(K$1,_xlfn.UNIQUE(_xlfn._xlws.FILTER(ARQUIVOS[REVISÃO],ARQUIVOS[DOCUMENTO]='MATRIZ DE REVISÃO'!$A584)),1,)=$B584,"VIGENTE","OBS"),IF(K$1&lt;$B584,"-",""))</f>
        <v/>
      </c>
      <c r="L584" s="21" t="str" cm="1">
        <f t="array" ref="L584">IFERROR(IF(VLOOKUP(L$1,_xlfn.UNIQUE(_xlfn._xlws.FILTER(ARQUIVOS[REVISÃO],ARQUIVOS[DOCUMENTO]='MATRIZ DE REVISÃO'!$A584)),1,)=$B584,"VIGENTE","OBS"),IF(L$1&lt;$B584,"-",""))</f>
        <v/>
      </c>
      <c r="M584" s="21" t="str" cm="1">
        <f t="array" ref="M584">IFERROR(IF(VLOOKUP(M$1,_xlfn.UNIQUE(_xlfn._xlws.FILTER(ARQUIVOS[REVISÃO],ARQUIVOS[DOCUMENTO]='MATRIZ DE REVISÃO'!$A584)),1,)=$B584,"VIGENTE","OBS"),IF(M$1&lt;$B584,"-",""))</f>
        <v/>
      </c>
      <c r="N584" s="21" t="str" cm="1">
        <f t="array" ref="N584">IFERROR(IF(VLOOKUP(N$1,_xlfn.UNIQUE(_xlfn._xlws.FILTER(ARQUIVOS[REVISÃO],ARQUIVOS[DOCUMENTO]='MATRIZ DE REVISÃO'!$A584)),1,)=$B584,"VIGENTE","OBS"),IF(N$1&lt;$B584,"-",""))</f>
        <v/>
      </c>
      <c r="O584" s="22" t="str" cm="1">
        <f t="array" ref="O584">IFERROR(IF(VLOOKUP(O$1,_xlfn.UNIQUE(_xlfn._xlws.FILTER(ARQUIVOS[REVISÃO],ARQUIVOS[DOCUMENTO]='MATRIZ DE REVISÃO'!$A584)),1,)=$B584,"VIGENTE","OBS"),IF(O$1&lt;$B584,"-",""))</f>
        <v/>
      </c>
      <c r="P584" t="str" cm="1">
        <f t="array" ref="P584">IFERROR(IF(VLOOKUP(P$1,_xlfn.UNIQUE(_xlfn._xlws.FILTER(ARQUIVOS[REVISÃO],ARQUIVOS[DOCUMENTO]='MATRIZ DE REVISÃO'!$A584)),1,)=$B584,"VIGENTE","OBS"),IF(P$1&lt;$B584,"-",""))</f>
        <v/>
      </c>
      <c r="Q584" t="str" cm="1">
        <f t="array" ref="Q584">IFERROR(IF(VLOOKUP(Q$1,_xlfn.UNIQUE(_xlfn._xlws.FILTER(ARQUIVOS[REVISÃO],ARQUIVOS[DOCUMENTO]='MATRIZ DE REVISÃO'!$A584)),1,)=$B584,"VIGENTE","OBS"),IF(Q$1&lt;$B584,"-",""))</f>
        <v/>
      </c>
      <c r="R584" t="str" cm="1">
        <f t="array" ref="R584">IFERROR(IF(VLOOKUP(R$1,_xlfn.UNIQUE(_xlfn._xlws.FILTER(ARQUIVOS[REVISÃO],ARQUIVOS[DOCUMENTO]='MATRIZ DE REVISÃO'!$A584)),1,)=$B584,"VIGENTE","OBS"),IF(R$1&lt;$B584,"-",""))</f>
        <v/>
      </c>
      <c r="S584" t="str" cm="1">
        <f t="array" ref="S584">IFERROR(IF(VLOOKUP(S$1,_xlfn.UNIQUE(_xlfn._xlws.FILTER(ARQUIVOS[REVISÃO],ARQUIVOS[DOCUMENTO]='MATRIZ DE REVISÃO'!$A584)),1,)=$B584,"VIGENTE","OBS"),IF(S$1&lt;$B584,"-",""))</f>
        <v/>
      </c>
    </row>
    <row r="585" spans="1:19" x14ac:dyDescent="0.3">
      <c r="A585" s="16" t="s">
        <v>3427</v>
      </c>
      <c r="B585" s="17" t="str">
        <f>_xlfn.XLOOKUP(A585,LD_01[DOCUMENTO],LD_01[REVISÃO])</f>
        <v>R02</v>
      </c>
      <c r="C585" s="17" t="s">
        <v>4321</v>
      </c>
      <c r="D585" s="21" t="str" cm="1">
        <f t="array" ref="D585">IFERROR(IF(VLOOKUP(D$1,_xlfn.UNIQUE(_xlfn._xlws.FILTER(ARQUIVOS[REVISÃO],ARQUIVOS[DOCUMENTO]='MATRIZ DE REVISÃO'!$A585)),1,)=$B585,"VIGENTE","OBS"),IF(D$1&lt;$B585,"-",""))</f>
        <v>-</v>
      </c>
      <c r="E585" s="21" t="str" cm="1">
        <f t="array" ref="E585">IFERROR(IF(VLOOKUP(E$1,_xlfn.UNIQUE(_xlfn._xlws.FILTER(ARQUIVOS[REVISÃO],ARQUIVOS[DOCUMENTO]='MATRIZ DE REVISÃO'!$A585)),1,)=$B585,"VIGENTE","OBS"),IF(E$1&lt;$B585,"-",""))</f>
        <v>-</v>
      </c>
      <c r="F585" s="21" t="str" cm="1">
        <f t="array" ref="F585">IFERROR(IF(VLOOKUP(F$1,_xlfn.UNIQUE(_xlfn._xlws.FILTER(ARQUIVOS[REVISÃO],ARQUIVOS[DOCUMENTO]='MATRIZ DE REVISÃO'!$A585)),1,)=$B585,"VIGENTE","OBS"),IF(F$1&lt;$B585,"-",""))</f>
        <v>VIGENTE</v>
      </c>
      <c r="G585" s="21" t="str" cm="1">
        <f t="array" ref="G585">IFERROR(IF(VLOOKUP(G$1,_xlfn.UNIQUE(_xlfn._xlws.FILTER(ARQUIVOS[REVISÃO],ARQUIVOS[DOCUMENTO]='MATRIZ DE REVISÃO'!$A585)),1,)=$B585,"VIGENTE","OBS"),IF(G$1&lt;$B585,"-",""))</f>
        <v/>
      </c>
      <c r="H585" s="21" t="str" cm="1">
        <f t="array" ref="H585">IFERROR(IF(VLOOKUP(H$1,_xlfn.UNIQUE(_xlfn._xlws.FILTER(ARQUIVOS[REVISÃO],ARQUIVOS[DOCUMENTO]='MATRIZ DE REVISÃO'!$A585)),1,)=$B585,"VIGENTE","OBS"),IF(H$1&lt;$B585,"-",""))</f>
        <v/>
      </c>
      <c r="I585" s="21" t="str" cm="1">
        <f t="array" ref="I585">IFERROR(IF(VLOOKUP(I$1,_xlfn.UNIQUE(_xlfn._xlws.FILTER(ARQUIVOS[REVISÃO],ARQUIVOS[DOCUMENTO]='MATRIZ DE REVISÃO'!$A585)),1,)=$B585,"VIGENTE","OBS"),IF(I$1&lt;$B585,"-",""))</f>
        <v/>
      </c>
      <c r="J585" s="21" t="str" cm="1">
        <f t="array" ref="J585">IFERROR(IF(VLOOKUP(J$1,_xlfn.UNIQUE(_xlfn._xlws.FILTER(ARQUIVOS[REVISÃO],ARQUIVOS[DOCUMENTO]='MATRIZ DE REVISÃO'!$A585)),1,)=$B585,"VIGENTE","OBS"),IF(J$1&lt;$B585,"-",""))</f>
        <v/>
      </c>
      <c r="K585" s="21" t="str" cm="1">
        <f t="array" ref="K585">IFERROR(IF(VLOOKUP(K$1,_xlfn.UNIQUE(_xlfn._xlws.FILTER(ARQUIVOS[REVISÃO],ARQUIVOS[DOCUMENTO]='MATRIZ DE REVISÃO'!$A585)),1,)=$B585,"VIGENTE","OBS"),IF(K$1&lt;$B585,"-",""))</f>
        <v/>
      </c>
      <c r="L585" s="21" t="str" cm="1">
        <f t="array" ref="L585">IFERROR(IF(VLOOKUP(L$1,_xlfn.UNIQUE(_xlfn._xlws.FILTER(ARQUIVOS[REVISÃO],ARQUIVOS[DOCUMENTO]='MATRIZ DE REVISÃO'!$A585)),1,)=$B585,"VIGENTE","OBS"),IF(L$1&lt;$B585,"-",""))</f>
        <v/>
      </c>
      <c r="M585" s="21" t="str" cm="1">
        <f t="array" ref="M585">IFERROR(IF(VLOOKUP(M$1,_xlfn.UNIQUE(_xlfn._xlws.FILTER(ARQUIVOS[REVISÃO],ARQUIVOS[DOCUMENTO]='MATRIZ DE REVISÃO'!$A585)),1,)=$B585,"VIGENTE","OBS"),IF(M$1&lt;$B585,"-",""))</f>
        <v/>
      </c>
      <c r="N585" s="21" t="str" cm="1">
        <f t="array" ref="N585">IFERROR(IF(VLOOKUP(N$1,_xlfn.UNIQUE(_xlfn._xlws.FILTER(ARQUIVOS[REVISÃO],ARQUIVOS[DOCUMENTO]='MATRIZ DE REVISÃO'!$A585)),1,)=$B585,"VIGENTE","OBS"),IF(N$1&lt;$B585,"-",""))</f>
        <v/>
      </c>
      <c r="O585" s="22" t="str" cm="1">
        <f t="array" ref="O585">IFERROR(IF(VLOOKUP(O$1,_xlfn.UNIQUE(_xlfn._xlws.FILTER(ARQUIVOS[REVISÃO],ARQUIVOS[DOCUMENTO]='MATRIZ DE REVISÃO'!$A585)),1,)=$B585,"VIGENTE","OBS"),IF(O$1&lt;$B585,"-",""))</f>
        <v/>
      </c>
      <c r="P585" t="str" cm="1">
        <f t="array" ref="P585">IFERROR(IF(VLOOKUP(P$1,_xlfn.UNIQUE(_xlfn._xlws.FILTER(ARQUIVOS[REVISÃO],ARQUIVOS[DOCUMENTO]='MATRIZ DE REVISÃO'!$A585)),1,)=$B585,"VIGENTE","OBS"),IF(P$1&lt;$B585,"-",""))</f>
        <v/>
      </c>
      <c r="Q585" t="str" cm="1">
        <f t="array" ref="Q585">IFERROR(IF(VLOOKUP(Q$1,_xlfn.UNIQUE(_xlfn._xlws.FILTER(ARQUIVOS[REVISÃO],ARQUIVOS[DOCUMENTO]='MATRIZ DE REVISÃO'!$A585)),1,)=$B585,"VIGENTE","OBS"),IF(Q$1&lt;$B585,"-",""))</f>
        <v/>
      </c>
      <c r="R585" t="str" cm="1">
        <f t="array" ref="R585">IFERROR(IF(VLOOKUP(R$1,_xlfn.UNIQUE(_xlfn._xlws.FILTER(ARQUIVOS[REVISÃO],ARQUIVOS[DOCUMENTO]='MATRIZ DE REVISÃO'!$A585)),1,)=$B585,"VIGENTE","OBS"),IF(R$1&lt;$B585,"-",""))</f>
        <v/>
      </c>
      <c r="S585" t="str" cm="1">
        <f t="array" ref="S585">IFERROR(IF(VLOOKUP(S$1,_xlfn.UNIQUE(_xlfn._xlws.FILTER(ARQUIVOS[REVISÃO],ARQUIVOS[DOCUMENTO]='MATRIZ DE REVISÃO'!$A585)),1,)=$B585,"VIGENTE","OBS"),IF(S$1&lt;$B585,"-",""))</f>
        <v/>
      </c>
    </row>
    <row r="586" spans="1:19" x14ac:dyDescent="0.3">
      <c r="A586" s="16" t="s">
        <v>3428</v>
      </c>
      <c r="B586" s="17" t="str">
        <f>_xlfn.XLOOKUP(A586,LD_01[DOCUMENTO],LD_01[REVISÃO])</f>
        <v>R01</v>
      </c>
      <c r="C586" s="17" t="s">
        <v>4321</v>
      </c>
      <c r="D586" s="21" t="str" cm="1">
        <f t="array" ref="D586">IFERROR(IF(VLOOKUP(D$1,_xlfn.UNIQUE(_xlfn._xlws.FILTER(ARQUIVOS[REVISÃO],ARQUIVOS[DOCUMENTO]='MATRIZ DE REVISÃO'!$A586)),1,)=$B586,"VIGENTE","OBS"),IF(D$1&lt;$B586,"-",""))</f>
        <v>-</v>
      </c>
      <c r="E586" s="21" t="str" cm="1">
        <f t="array" ref="E586">IFERROR(IF(VLOOKUP(E$1,_xlfn.UNIQUE(_xlfn._xlws.FILTER(ARQUIVOS[REVISÃO],ARQUIVOS[DOCUMENTO]='MATRIZ DE REVISÃO'!$A586)),1,)=$B586,"VIGENTE","OBS"),IF(E$1&lt;$B586,"-",""))</f>
        <v>VIGENTE</v>
      </c>
      <c r="F586" s="21" t="str" cm="1">
        <f t="array" ref="F586">IFERROR(IF(VLOOKUP(F$1,_xlfn.UNIQUE(_xlfn._xlws.FILTER(ARQUIVOS[REVISÃO],ARQUIVOS[DOCUMENTO]='MATRIZ DE REVISÃO'!$A586)),1,)=$B586,"VIGENTE","OBS"),IF(F$1&lt;$B586,"-",""))</f>
        <v/>
      </c>
      <c r="G586" s="21" t="str" cm="1">
        <f t="array" ref="G586">IFERROR(IF(VLOOKUP(G$1,_xlfn.UNIQUE(_xlfn._xlws.FILTER(ARQUIVOS[REVISÃO],ARQUIVOS[DOCUMENTO]='MATRIZ DE REVISÃO'!$A586)),1,)=$B586,"VIGENTE","OBS"),IF(G$1&lt;$B586,"-",""))</f>
        <v/>
      </c>
      <c r="H586" s="21" t="str" cm="1">
        <f t="array" ref="H586">IFERROR(IF(VLOOKUP(H$1,_xlfn.UNIQUE(_xlfn._xlws.FILTER(ARQUIVOS[REVISÃO],ARQUIVOS[DOCUMENTO]='MATRIZ DE REVISÃO'!$A586)),1,)=$B586,"VIGENTE","OBS"),IF(H$1&lt;$B586,"-",""))</f>
        <v/>
      </c>
      <c r="I586" s="21" t="str" cm="1">
        <f t="array" ref="I586">IFERROR(IF(VLOOKUP(I$1,_xlfn.UNIQUE(_xlfn._xlws.FILTER(ARQUIVOS[REVISÃO],ARQUIVOS[DOCUMENTO]='MATRIZ DE REVISÃO'!$A586)),1,)=$B586,"VIGENTE","OBS"),IF(I$1&lt;$B586,"-",""))</f>
        <v/>
      </c>
      <c r="J586" s="21" t="str" cm="1">
        <f t="array" ref="J586">IFERROR(IF(VLOOKUP(J$1,_xlfn.UNIQUE(_xlfn._xlws.FILTER(ARQUIVOS[REVISÃO],ARQUIVOS[DOCUMENTO]='MATRIZ DE REVISÃO'!$A586)),1,)=$B586,"VIGENTE","OBS"),IF(J$1&lt;$B586,"-",""))</f>
        <v/>
      </c>
      <c r="K586" s="21" t="str" cm="1">
        <f t="array" ref="K586">IFERROR(IF(VLOOKUP(K$1,_xlfn.UNIQUE(_xlfn._xlws.FILTER(ARQUIVOS[REVISÃO],ARQUIVOS[DOCUMENTO]='MATRIZ DE REVISÃO'!$A586)),1,)=$B586,"VIGENTE","OBS"),IF(K$1&lt;$B586,"-",""))</f>
        <v/>
      </c>
      <c r="L586" s="21" t="str" cm="1">
        <f t="array" ref="L586">IFERROR(IF(VLOOKUP(L$1,_xlfn.UNIQUE(_xlfn._xlws.FILTER(ARQUIVOS[REVISÃO],ARQUIVOS[DOCUMENTO]='MATRIZ DE REVISÃO'!$A586)),1,)=$B586,"VIGENTE","OBS"),IF(L$1&lt;$B586,"-",""))</f>
        <v/>
      </c>
      <c r="M586" s="21" t="str" cm="1">
        <f t="array" ref="M586">IFERROR(IF(VLOOKUP(M$1,_xlfn.UNIQUE(_xlfn._xlws.FILTER(ARQUIVOS[REVISÃO],ARQUIVOS[DOCUMENTO]='MATRIZ DE REVISÃO'!$A586)),1,)=$B586,"VIGENTE","OBS"),IF(M$1&lt;$B586,"-",""))</f>
        <v/>
      </c>
      <c r="N586" s="21" t="str" cm="1">
        <f t="array" ref="N586">IFERROR(IF(VLOOKUP(N$1,_xlfn.UNIQUE(_xlfn._xlws.FILTER(ARQUIVOS[REVISÃO],ARQUIVOS[DOCUMENTO]='MATRIZ DE REVISÃO'!$A586)),1,)=$B586,"VIGENTE","OBS"),IF(N$1&lt;$B586,"-",""))</f>
        <v/>
      </c>
      <c r="O586" s="22" t="str" cm="1">
        <f t="array" ref="O586">IFERROR(IF(VLOOKUP(O$1,_xlfn.UNIQUE(_xlfn._xlws.FILTER(ARQUIVOS[REVISÃO],ARQUIVOS[DOCUMENTO]='MATRIZ DE REVISÃO'!$A586)),1,)=$B586,"VIGENTE","OBS"),IF(O$1&lt;$B586,"-",""))</f>
        <v/>
      </c>
      <c r="P586" t="str" cm="1">
        <f t="array" ref="P586">IFERROR(IF(VLOOKUP(P$1,_xlfn.UNIQUE(_xlfn._xlws.FILTER(ARQUIVOS[REVISÃO],ARQUIVOS[DOCUMENTO]='MATRIZ DE REVISÃO'!$A586)),1,)=$B586,"VIGENTE","OBS"),IF(P$1&lt;$B586,"-",""))</f>
        <v/>
      </c>
      <c r="Q586" t="str" cm="1">
        <f t="array" ref="Q586">IFERROR(IF(VLOOKUP(Q$1,_xlfn.UNIQUE(_xlfn._xlws.FILTER(ARQUIVOS[REVISÃO],ARQUIVOS[DOCUMENTO]='MATRIZ DE REVISÃO'!$A586)),1,)=$B586,"VIGENTE","OBS"),IF(Q$1&lt;$B586,"-",""))</f>
        <v/>
      </c>
      <c r="R586" t="str" cm="1">
        <f t="array" ref="R586">IFERROR(IF(VLOOKUP(R$1,_xlfn.UNIQUE(_xlfn._xlws.FILTER(ARQUIVOS[REVISÃO],ARQUIVOS[DOCUMENTO]='MATRIZ DE REVISÃO'!$A586)),1,)=$B586,"VIGENTE","OBS"),IF(R$1&lt;$B586,"-",""))</f>
        <v/>
      </c>
      <c r="S586" t="str" cm="1">
        <f t="array" ref="S586">IFERROR(IF(VLOOKUP(S$1,_xlfn.UNIQUE(_xlfn._xlws.FILTER(ARQUIVOS[REVISÃO],ARQUIVOS[DOCUMENTO]='MATRIZ DE REVISÃO'!$A586)),1,)=$B586,"VIGENTE","OBS"),IF(S$1&lt;$B586,"-",""))</f>
        <v/>
      </c>
    </row>
    <row r="587" spans="1:19" x14ac:dyDescent="0.3">
      <c r="A587" s="16" t="s">
        <v>3429</v>
      </c>
      <c r="B587" s="17" t="str">
        <f>_xlfn.XLOOKUP(A587,LD_01[DOCUMENTO],LD_01[REVISÃO])</f>
        <v>R02</v>
      </c>
      <c r="C587" s="17" t="s">
        <v>4321</v>
      </c>
      <c r="D587" s="21" t="str" cm="1">
        <f t="array" ref="D587">IFERROR(IF(VLOOKUP(D$1,_xlfn.UNIQUE(_xlfn._xlws.FILTER(ARQUIVOS[REVISÃO],ARQUIVOS[DOCUMENTO]='MATRIZ DE REVISÃO'!$A587)),1,)=$B587,"VIGENTE","OBS"),IF(D$1&lt;$B587,"-",""))</f>
        <v>-</v>
      </c>
      <c r="E587" s="21" t="str" cm="1">
        <f t="array" ref="E587">IFERROR(IF(VLOOKUP(E$1,_xlfn.UNIQUE(_xlfn._xlws.FILTER(ARQUIVOS[REVISÃO],ARQUIVOS[DOCUMENTO]='MATRIZ DE REVISÃO'!$A587)),1,)=$B587,"VIGENTE","OBS"),IF(E$1&lt;$B587,"-",""))</f>
        <v>-</v>
      </c>
      <c r="F587" s="21" t="str" cm="1">
        <f t="array" ref="F587">IFERROR(IF(VLOOKUP(F$1,_xlfn.UNIQUE(_xlfn._xlws.FILTER(ARQUIVOS[REVISÃO],ARQUIVOS[DOCUMENTO]='MATRIZ DE REVISÃO'!$A587)),1,)=$B587,"VIGENTE","OBS"),IF(F$1&lt;$B587,"-",""))</f>
        <v>VIGENTE</v>
      </c>
      <c r="G587" s="21" t="str" cm="1">
        <f t="array" ref="G587">IFERROR(IF(VLOOKUP(G$1,_xlfn.UNIQUE(_xlfn._xlws.FILTER(ARQUIVOS[REVISÃO],ARQUIVOS[DOCUMENTO]='MATRIZ DE REVISÃO'!$A587)),1,)=$B587,"VIGENTE","OBS"),IF(G$1&lt;$B587,"-",""))</f>
        <v/>
      </c>
      <c r="H587" s="21" t="str" cm="1">
        <f t="array" ref="H587">IFERROR(IF(VLOOKUP(H$1,_xlfn.UNIQUE(_xlfn._xlws.FILTER(ARQUIVOS[REVISÃO],ARQUIVOS[DOCUMENTO]='MATRIZ DE REVISÃO'!$A587)),1,)=$B587,"VIGENTE","OBS"),IF(H$1&lt;$B587,"-",""))</f>
        <v/>
      </c>
      <c r="I587" s="21" t="str" cm="1">
        <f t="array" ref="I587">IFERROR(IF(VLOOKUP(I$1,_xlfn.UNIQUE(_xlfn._xlws.FILTER(ARQUIVOS[REVISÃO],ARQUIVOS[DOCUMENTO]='MATRIZ DE REVISÃO'!$A587)),1,)=$B587,"VIGENTE","OBS"),IF(I$1&lt;$B587,"-",""))</f>
        <v/>
      </c>
      <c r="J587" s="21" t="str" cm="1">
        <f t="array" ref="J587">IFERROR(IF(VLOOKUP(J$1,_xlfn.UNIQUE(_xlfn._xlws.FILTER(ARQUIVOS[REVISÃO],ARQUIVOS[DOCUMENTO]='MATRIZ DE REVISÃO'!$A587)),1,)=$B587,"VIGENTE","OBS"),IF(J$1&lt;$B587,"-",""))</f>
        <v/>
      </c>
      <c r="K587" s="21" t="str" cm="1">
        <f t="array" ref="K587">IFERROR(IF(VLOOKUP(K$1,_xlfn.UNIQUE(_xlfn._xlws.FILTER(ARQUIVOS[REVISÃO],ARQUIVOS[DOCUMENTO]='MATRIZ DE REVISÃO'!$A587)),1,)=$B587,"VIGENTE","OBS"),IF(K$1&lt;$B587,"-",""))</f>
        <v/>
      </c>
      <c r="L587" s="21" t="str" cm="1">
        <f t="array" ref="L587">IFERROR(IF(VLOOKUP(L$1,_xlfn.UNIQUE(_xlfn._xlws.FILTER(ARQUIVOS[REVISÃO],ARQUIVOS[DOCUMENTO]='MATRIZ DE REVISÃO'!$A587)),1,)=$B587,"VIGENTE","OBS"),IF(L$1&lt;$B587,"-",""))</f>
        <v/>
      </c>
      <c r="M587" s="21" t="str" cm="1">
        <f t="array" ref="M587">IFERROR(IF(VLOOKUP(M$1,_xlfn.UNIQUE(_xlfn._xlws.FILTER(ARQUIVOS[REVISÃO],ARQUIVOS[DOCUMENTO]='MATRIZ DE REVISÃO'!$A587)),1,)=$B587,"VIGENTE","OBS"),IF(M$1&lt;$B587,"-",""))</f>
        <v/>
      </c>
      <c r="N587" s="21" t="str" cm="1">
        <f t="array" ref="N587">IFERROR(IF(VLOOKUP(N$1,_xlfn.UNIQUE(_xlfn._xlws.FILTER(ARQUIVOS[REVISÃO],ARQUIVOS[DOCUMENTO]='MATRIZ DE REVISÃO'!$A587)),1,)=$B587,"VIGENTE","OBS"),IF(N$1&lt;$B587,"-",""))</f>
        <v/>
      </c>
      <c r="O587" s="22" t="str" cm="1">
        <f t="array" ref="O587">IFERROR(IF(VLOOKUP(O$1,_xlfn.UNIQUE(_xlfn._xlws.FILTER(ARQUIVOS[REVISÃO],ARQUIVOS[DOCUMENTO]='MATRIZ DE REVISÃO'!$A587)),1,)=$B587,"VIGENTE","OBS"),IF(O$1&lt;$B587,"-",""))</f>
        <v/>
      </c>
      <c r="P587" t="str" cm="1">
        <f t="array" ref="P587">IFERROR(IF(VLOOKUP(P$1,_xlfn.UNIQUE(_xlfn._xlws.FILTER(ARQUIVOS[REVISÃO],ARQUIVOS[DOCUMENTO]='MATRIZ DE REVISÃO'!$A587)),1,)=$B587,"VIGENTE","OBS"),IF(P$1&lt;$B587,"-",""))</f>
        <v/>
      </c>
      <c r="Q587" t="str" cm="1">
        <f t="array" ref="Q587">IFERROR(IF(VLOOKUP(Q$1,_xlfn.UNIQUE(_xlfn._xlws.FILTER(ARQUIVOS[REVISÃO],ARQUIVOS[DOCUMENTO]='MATRIZ DE REVISÃO'!$A587)),1,)=$B587,"VIGENTE","OBS"),IF(Q$1&lt;$B587,"-",""))</f>
        <v/>
      </c>
      <c r="R587" t="str" cm="1">
        <f t="array" ref="R587">IFERROR(IF(VLOOKUP(R$1,_xlfn.UNIQUE(_xlfn._xlws.FILTER(ARQUIVOS[REVISÃO],ARQUIVOS[DOCUMENTO]='MATRIZ DE REVISÃO'!$A587)),1,)=$B587,"VIGENTE","OBS"),IF(R$1&lt;$B587,"-",""))</f>
        <v/>
      </c>
      <c r="S587" t="str" cm="1">
        <f t="array" ref="S587">IFERROR(IF(VLOOKUP(S$1,_xlfn.UNIQUE(_xlfn._xlws.FILTER(ARQUIVOS[REVISÃO],ARQUIVOS[DOCUMENTO]='MATRIZ DE REVISÃO'!$A587)),1,)=$B587,"VIGENTE","OBS"),IF(S$1&lt;$B587,"-",""))</f>
        <v/>
      </c>
    </row>
    <row r="588" spans="1:19" x14ac:dyDescent="0.3">
      <c r="A588" s="16" t="s">
        <v>3430</v>
      </c>
      <c r="B588" s="17" t="str">
        <f>_xlfn.XLOOKUP(A588,LD_01[DOCUMENTO],LD_01[REVISÃO])</f>
        <v>R02</v>
      </c>
      <c r="C588" s="17" t="s">
        <v>4321</v>
      </c>
      <c r="D588" s="21" t="str" cm="1">
        <f t="array" ref="D588">IFERROR(IF(VLOOKUP(D$1,_xlfn.UNIQUE(_xlfn._xlws.FILTER(ARQUIVOS[REVISÃO],ARQUIVOS[DOCUMENTO]='MATRIZ DE REVISÃO'!$A588)),1,)=$B588,"VIGENTE","OBS"),IF(D$1&lt;$B588,"-",""))</f>
        <v>-</v>
      </c>
      <c r="E588" s="21" t="str" cm="1">
        <f t="array" ref="E588">IFERROR(IF(VLOOKUP(E$1,_xlfn.UNIQUE(_xlfn._xlws.FILTER(ARQUIVOS[REVISÃO],ARQUIVOS[DOCUMENTO]='MATRIZ DE REVISÃO'!$A588)),1,)=$B588,"VIGENTE","OBS"),IF(E$1&lt;$B588,"-",""))</f>
        <v>-</v>
      </c>
      <c r="F588" s="21" t="str" cm="1">
        <f t="array" ref="F588">IFERROR(IF(VLOOKUP(F$1,_xlfn.UNIQUE(_xlfn._xlws.FILTER(ARQUIVOS[REVISÃO],ARQUIVOS[DOCUMENTO]='MATRIZ DE REVISÃO'!$A588)),1,)=$B588,"VIGENTE","OBS"),IF(F$1&lt;$B588,"-",""))</f>
        <v>VIGENTE</v>
      </c>
      <c r="G588" s="21" t="str" cm="1">
        <f t="array" ref="G588">IFERROR(IF(VLOOKUP(G$1,_xlfn.UNIQUE(_xlfn._xlws.FILTER(ARQUIVOS[REVISÃO],ARQUIVOS[DOCUMENTO]='MATRIZ DE REVISÃO'!$A588)),1,)=$B588,"VIGENTE","OBS"),IF(G$1&lt;$B588,"-",""))</f>
        <v/>
      </c>
      <c r="H588" s="21" t="str" cm="1">
        <f t="array" ref="H588">IFERROR(IF(VLOOKUP(H$1,_xlfn.UNIQUE(_xlfn._xlws.FILTER(ARQUIVOS[REVISÃO],ARQUIVOS[DOCUMENTO]='MATRIZ DE REVISÃO'!$A588)),1,)=$B588,"VIGENTE","OBS"),IF(H$1&lt;$B588,"-",""))</f>
        <v/>
      </c>
      <c r="I588" s="21" t="str" cm="1">
        <f t="array" ref="I588">IFERROR(IF(VLOOKUP(I$1,_xlfn.UNIQUE(_xlfn._xlws.FILTER(ARQUIVOS[REVISÃO],ARQUIVOS[DOCUMENTO]='MATRIZ DE REVISÃO'!$A588)),1,)=$B588,"VIGENTE","OBS"),IF(I$1&lt;$B588,"-",""))</f>
        <v/>
      </c>
      <c r="J588" s="21" t="str" cm="1">
        <f t="array" ref="J588">IFERROR(IF(VLOOKUP(J$1,_xlfn.UNIQUE(_xlfn._xlws.FILTER(ARQUIVOS[REVISÃO],ARQUIVOS[DOCUMENTO]='MATRIZ DE REVISÃO'!$A588)),1,)=$B588,"VIGENTE","OBS"),IF(J$1&lt;$B588,"-",""))</f>
        <v/>
      </c>
      <c r="K588" s="21" t="str" cm="1">
        <f t="array" ref="K588">IFERROR(IF(VLOOKUP(K$1,_xlfn.UNIQUE(_xlfn._xlws.FILTER(ARQUIVOS[REVISÃO],ARQUIVOS[DOCUMENTO]='MATRIZ DE REVISÃO'!$A588)),1,)=$B588,"VIGENTE","OBS"),IF(K$1&lt;$B588,"-",""))</f>
        <v/>
      </c>
      <c r="L588" s="21" t="str" cm="1">
        <f t="array" ref="L588">IFERROR(IF(VLOOKUP(L$1,_xlfn.UNIQUE(_xlfn._xlws.FILTER(ARQUIVOS[REVISÃO],ARQUIVOS[DOCUMENTO]='MATRIZ DE REVISÃO'!$A588)),1,)=$B588,"VIGENTE","OBS"),IF(L$1&lt;$B588,"-",""))</f>
        <v/>
      </c>
      <c r="M588" s="21" t="str" cm="1">
        <f t="array" ref="M588">IFERROR(IF(VLOOKUP(M$1,_xlfn.UNIQUE(_xlfn._xlws.FILTER(ARQUIVOS[REVISÃO],ARQUIVOS[DOCUMENTO]='MATRIZ DE REVISÃO'!$A588)),1,)=$B588,"VIGENTE","OBS"),IF(M$1&lt;$B588,"-",""))</f>
        <v/>
      </c>
      <c r="N588" s="21" t="str" cm="1">
        <f t="array" ref="N588">IFERROR(IF(VLOOKUP(N$1,_xlfn.UNIQUE(_xlfn._xlws.FILTER(ARQUIVOS[REVISÃO],ARQUIVOS[DOCUMENTO]='MATRIZ DE REVISÃO'!$A588)),1,)=$B588,"VIGENTE","OBS"),IF(N$1&lt;$B588,"-",""))</f>
        <v/>
      </c>
      <c r="O588" s="22" t="str" cm="1">
        <f t="array" ref="O588">IFERROR(IF(VLOOKUP(O$1,_xlfn.UNIQUE(_xlfn._xlws.FILTER(ARQUIVOS[REVISÃO],ARQUIVOS[DOCUMENTO]='MATRIZ DE REVISÃO'!$A588)),1,)=$B588,"VIGENTE","OBS"),IF(O$1&lt;$B588,"-",""))</f>
        <v/>
      </c>
      <c r="P588" t="str" cm="1">
        <f t="array" ref="P588">IFERROR(IF(VLOOKUP(P$1,_xlfn.UNIQUE(_xlfn._xlws.FILTER(ARQUIVOS[REVISÃO],ARQUIVOS[DOCUMENTO]='MATRIZ DE REVISÃO'!$A588)),1,)=$B588,"VIGENTE","OBS"),IF(P$1&lt;$B588,"-",""))</f>
        <v/>
      </c>
      <c r="Q588" t="str" cm="1">
        <f t="array" ref="Q588">IFERROR(IF(VLOOKUP(Q$1,_xlfn.UNIQUE(_xlfn._xlws.FILTER(ARQUIVOS[REVISÃO],ARQUIVOS[DOCUMENTO]='MATRIZ DE REVISÃO'!$A588)),1,)=$B588,"VIGENTE","OBS"),IF(Q$1&lt;$B588,"-",""))</f>
        <v/>
      </c>
      <c r="R588" t="str" cm="1">
        <f t="array" ref="R588">IFERROR(IF(VLOOKUP(R$1,_xlfn.UNIQUE(_xlfn._xlws.FILTER(ARQUIVOS[REVISÃO],ARQUIVOS[DOCUMENTO]='MATRIZ DE REVISÃO'!$A588)),1,)=$B588,"VIGENTE","OBS"),IF(R$1&lt;$B588,"-",""))</f>
        <v/>
      </c>
      <c r="S588" t="str" cm="1">
        <f t="array" ref="S588">IFERROR(IF(VLOOKUP(S$1,_xlfn.UNIQUE(_xlfn._xlws.FILTER(ARQUIVOS[REVISÃO],ARQUIVOS[DOCUMENTO]='MATRIZ DE REVISÃO'!$A588)),1,)=$B588,"VIGENTE","OBS"),IF(S$1&lt;$B588,"-",""))</f>
        <v/>
      </c>
    </row>
    <row r="589" spans="1:19" x14ac:dyDescent="0.3">
      <c r="A589" s="16" t="s">
        <v>3431</v>
      </c>
      <c r="B589" s="17" t="str">
        <f>_xlfn.XLOOKUP(A589,LD_01[DOCUMENTO],LD_01[REVISÃO])</f>
        <v>R02</v>
      </c>
      <c r="C589" s="17" t="s">
        <v>4321</v>
      </c>
      <c r="D589" s="21" t="str" cm="1">
        <f t="array" ref="D589">IFERROR(IF(VLOOKUP(D$1,_xlfn.UNIQUE(_xlfn._xlws.FILTER(ARQUIVOS[REVISÃO],ARQUIVOS[DOCUMENTO]='MATRIZ DE REVISÃO'!$A589)),1,)=$B589,"VIGENTE","OBS"),IF(D$1&lt;$B589,"-",""))</f>
        <v>-</v>
      </c>
      <c r="E589" s="21" t="str" cm="1">
        <f t="array" ref="E589">IFERROR(IF(VLOOKUP(E$1,_xlfn.UNIQUE(_xlfn._xlws.FILTER(ARQUIVOS[REVISÃO],ARQUIVOS[DOCUMENTO]='MATRIZ DE REVISÃO'!$A589)),1,)=$B589,"VIGENTE","OBS"),IF(E$1&lt;$B589,"-",""))</f>
        <v>-</v>
      </c>
      <c r="F589" s="21" t="str" cm="1">
        <f t="array" ref="F589">IFERROR(IF(VLOOKUP(F$1,_xlfn.UNIQUE(_xlfn._xlws.FILTER(ARQUIVOS[REVISÃO],ARQUIVOS[DOCUMENTO]='MATRIZ DE REVISÃO'!$A589)),1,)=$B589,"VIGENTE","OBS"),IF(F$1&lt;$B589,"-",""))</f>
        <v>VIGENTE</v>
      </c>
      <c r="G589" s="21" t="str" cm="1">
        <f t="array" ref="G589">IFERROR(IF(VLOOKUP(G$1,_xlfn.UNIQUE(_xlfn._xlws.FILTER(ARQUIVOS[REVISÃO],ARQUIVOS[DOCUMENTO]='MATRIZ DE REVISÃO'!$A589)),1,)=$B589,"VIGENTE","OBS"),IF(G$1&lt;$B589,"-",""))</f>
        <v/>
      </c>
      <c r="H589" s="21" t="str" cm="1">
        <f t="array" ref="H589">IFERROR(IF(VLOOKUP(H$1,_xlfn.UNIQUE(_xlfn._xlws.FILTER(ARQUIVOS[REVISÃO],ARQUIVOS[DOCUMENTO]='MATRIZ DE REVISÃO'!$A589)),1,)=$B589,"VIGENTE","OBS"),IF(H$1&lt;$B589,"-",""))</f>
        <v/>
      </c>
      <c r="I589" s="21" t="str" cm="1">
        <f t="array" ref="I589">IFERROR(IF(VLOOKUP(I$1,_xlfn.UNIQUE(_xlfn._xlws.FILTER(ARQUIVOS[REVISÃO],ARQUIVOS[DOCUMENTO]='MATRIZ DE REVISÃO'!$A589)),1,)=$B589,"VIGENTE","OBS"),IF(I$1&lt;$B589,"-",""))</f>
        <v/>
      </c>
      <c r="J589" s="21" t="str" cm="1">
        <f t="array" ref="J589">IFERROR(IF(VLOOKUP(J$1,_xlfn.UNIQUE(_xlfn._xlws.FILTER(ARQUIVOS[REVISÃO],ARQUIVOS[DOCUMENTO]='MATRIZ DE REVISÃO'!$A589)),1,)=$B589,"VIGENTE","OBS"),IF(J$1&lt;$B589,"-",""))</f>
        <v/>
      </c>
      <c r="K589" s="21" t="str" cm="1">
        <f t="array" ref="K589">IFERROR(IF(VLOOKUP(K$1,_xlfn.UNIQUE(_xlfn._xlws.FILTER(ARQUIVOS[REVISÃO],ARQUIVOS[DOCUMENTO]='MATRIZ DE REVISÃO'!$A589)),1,)=$B589,"VIGENTE","OBS"),IF(K$1&lt;$B589,"-",""))</f>
        <v/>
      </c>
      <c r="L589" s="21" t="str" cm="1">
        <f t="array" ref="L589">IFERROR(IF(VLOOKUP(L$1,_xlfn.UNIQUE(_xlfn._xlws.FILTER(ARQUIVOS[REVISÃO],ARQUIVOS[DOCUMENTO]='MATRIZ DE REVISÃO'!$A589)),1,)=$B589,"VIGENTE","OBS"),IF(L$1&lt;$B589,"-",""))</f>
        <v/>
      </c>
      <c r="M589" s="21" t="str" cm="1">
        <f t="array" ref="M589">IFERROR(IF(VLOOKUP(M$1,_xlfn.UNIQUE(_xlfn._xlws.FILTER(ARQUIVOS[REVISÃO],ARQUIVOS[DOCUMENTO]='MATRIZ DE REVISÃO'!$A589)),1,)=$B589,"VIGENTE","OBS"),IF(M$1&lt;$B589,"-",""))</f>
        <v/>
      </c>
      <c r="N589" s="21" t="str" cm="1">
        <f t="array" ref="N589">IFERROR(IF(VLOOKUP(N$1,_xlfn.UNIQUE(_xlfn._xlws.FILTER(ARQUIVOS[REVISÃO],ARQUIVOS[DOCUMENTO]='MATRIZ DE REVISÃO'!$A589)),1,)=$B589,"VIGENTE","OBS"),IF(N$1&lt;$B589,"-",""))</f>
        <v/>
      </c>
      <c r="O589" s="22" t="str" cm="1">
        <f t="array" ref="O589">IFERROR(IF(VLOOKUP(O$1,_xlfn.UNIQUE(_xlfn._xlws.FILTER(ARQUIVOS[REVISÃO],ARQUIVOS[DOCUMENTO]='MATRIZ DE REVISÃO'!$A589)),1,)=$B589,"VIGENTE","OBS"),IF(O$1&lt;$B589,"-",""))</f>
        <v/>
      </c>
      <c r="P589" t="str" cm="1">
        <f t="array" ref="P589">IFERROR(IF(VLOOKUP(P$1,_xlfn.UNIQUE(_xlfn._xlws.FILTER(ARQUIVOS[REVISÃO],ARQUIVOS[DOCUMENTO]='MATRIZ DE REVISÃO'!$A589)),1,)=$B589,"VIGENTE","OBS"),IF(P$1&lt;$B589,"-",""))</f>
        <v/>
      </c>
      <c r="Q589" t="str" cm="1">
        <f t="array" ref="Q589">IFERROR(IF(VLOOKUP(Q$1,_xlfn.UNIQUE(_xlfn._xlws.FILTER(ARQUIVOS[REVISÃO],ARQUIVOS[DOCUMENTO]='MATRIZ DE REVISÃO'!$A589)),1,)=$B589,"VIGENTE","OBS"),IF(Q$1&lt;$B589,"-",""))</f>
        <v/>
      </c>
      <c r="R589" t="str" cm="1">
        <f t="array" ref="R589">IFERROR(IF(VLOOKUP(R$1,_xlfn.UNIQUE(_xlfn._xlws.FILTER(ARQUIVOS[REVISÃO],ARQUIVOS[DOCUMENTO]='MATRIZ DE REVISÃO'!$A589)),1,)=$B589,"VIGENTE","OBS"),IF(R$1&lt;$B589,"-",""))</f>
        <v/>
      </c>
      <c r="S589" t="str" cm="1">
        <f t="array" ref="S589">IFERROR(IF(VLOOKUP(S$1,_xlfn.UNIQUE(_xlfn._xlws.FILTER(ARQUIVOS[REVISÃO],ARQUIVOS[DOCUMENTO]='MATRIZ DE REVISÃO'!$A589)),1,)=$B589,"VIGENTE","OBS"),IF(S$1&lt;$B589,"-",""))</f>
        <v/>
      </c>
    </row>
    <row r="590" spans="1:19" x14ac:dyDescent="0.3">
      <c r="A590" s="16" t="s">
        <v>3432</v>
      </c>
      <c r="B590" s="17" t="str">
        <f>_xlfn.XLOOKUP(A590,LD_01[DOCUMENTO],LD_01[REVISÃO])</f>
        <v>R02</v>
      </c>
      <c r="C590" s="17" t="s">
        <v>4321</v>
      </c>
      <c r="D590" s="21" t="str" cm="1">
        <f t="array" ref="D590">IFERROR(IF(VLOOKUP(D$1,_xlfn.UNIQUE(_xlfn._xlws.FILTER(ARQUIVOS[REVISÃO],ARQUIVOS[DOCUMENTO]='MATRIZ DE REVISÃO'!$A590)),1,)=$B590,"VIGENTE","OBS"),IF(D$1&lt;$B590,"-",""))</f>
        <v>-</v>
      </c>
      <c r="E590" s="21" t="str" cm="1">
        <f t="array" ref="E590">IFERROR(IF(VLOOKUP(E$1,_xlfn.UNIQUE(_xlfn._xlws.FILTER(ARQUIVOS[REVISÃO],ARQUIVOS[DOCUMENTO]='MATRIZ DE REVISÃO'!$A590)),1,)=$B590,"VIGENTE","OBS"),IF(E$1&lt;$B590,"-",""))</f>
        <v>-</v>
      </c>
      <c r="F590" s="21" t="str" cm="1">
        <f t="array" ref="F590">IFERROR(IF(VLOOKUP(F$1,_xlfn.UNIQUE(_xlfn._xlws.FILTER(ARQUIVOS[REVISÃO],ARQUIVOS[DOCUMENTO]='MATRIZ DE REVISÃO'!$A590)),1,)=$B590,"VIGENTE","OBS"),IF(F$1&lt;$B590,"-",""))</f>
        <v>VIGENTE</v>
      </c>
      <c r="G590" s="21" t="str" cm="1">
        <f t="array" ref="G590">IFERROR(IF(VLOOKUP(G$1,_xlfn.UNIQUE(_xlfn._xlws.FILTER(ARQUIVOS[REVISÃO],ARQUIVOS[DOCUMENTO]='MATRIZ DE REVISÃO'!$A590)),1,)=$B590,"VIGENTE","OBS"),IF(G$1&lt;$B590,"-",""))</f>
        <v/>
      </c>
      <c r="H590" s="21" t="str" cm="1">
        <f t="array" ref="H590">IFERROR(IF(VLOOKUP(H$1,_xlfn.UNIQUE(_xlfn._xlws.FILTER(ARQUIVOS[REVISÃO],ARQUIVOS[DOCUMENTO]='MATRIZ DE REVISÃO'!$A590)),1,)=$B590,"VIGENTE","OBS"),IF(H$1&lt;$B590,"-",""))</f>
        <v/>
      </c>
      <c r="I590" s="21" t="str" cm="1">
        <f t="array" ref="I590">IFERROR(IF(VLOOKUP(I$1,_xlfn.UNIQUE(_xlfn._xlws.FILTER(ARQUIVOS[REVISÃO],ARQUIVOS[DOCUMENTO]='MATRIZ DE REVISÃO'!$A590)),1,)=$B590,"VIGENTE","OBS"),IF(I$1&lt;$B590,"-",""))</f>
        <v/>
      </c>
      <c r="J590" s="21" t="str" cm="1">
        <f t="array" ref="J590">IFERROR(IF(VLOOKUP(J$1,_xlfn.UNIQUE(_xlfn._xlws.FILTER(ARQUIVOS[REVISÃO],ARQUIVOS[DOCUMENTO]='MATRIZ DE REVISÃO'!$A590)),1,)=$B590,"VIGENTE","OBS"),IF(J$1&lt;$B590,"-",""))</f>
        <v/>
      </c>
      <c r="K590" s="21" t="str" cm="1">
        <f t="array" ref="K590">IFERROR(IF(VLOOKUP(K$1,_xlfn.UNIQUE(_xlfn._xlws.FILTER(ARQUIVOS[REVISÃO],ARQUIVOS[DOCUMENTO]='MATRIZ DE REVISÃO'!$A590)),1,)=$B590,"VIGENTE","OBS"),IF(K$1&lt;$B590,"-",""))</f>
        <v/>
      </c>
      <c r="L590" s="21" t="str" cm="1">
        <f t="array" ref="L590">IFERROR(IF(VLOOKUP(L$1,_xlfn.UNIQUE(_xlfn._xlws.FILTER(ARQUIVOS[REVISÃO],ARQUIVOS[DOCUMENTO]='MATRIZ DE REVISÃO'!$A590)),1,)=$B590,"VIGENTE","OBS"),IF(L$1&lt;$B590,"-",""))</f>
        <v/>
      </c>
      <c r="M590" s="21" t="str" cm="1">
        <f t="array" ref="M590">IFERROR(IF(VLOOKUP(M$1,_xlfn.UNIQUE(_xlfn._xlws.FILTER(ARQUIVOS[REVISÃO],ARQUIVOS[DOCUMENTO]='MATRIZ DE REVISÃO'!$A590)),1,)=$B590,"VIGENTE","OBS"),IF(M$1&lt;$B590,"-",""))</f>
        <v/>
      </c>
      <c r="N590" s="21" t="str" cm="1">
        <f t="array" ref="N590">IFERROR(IF(VLOOKUP(N$1,_xlfn.UNIQUE(_xlfn._xlws.FILTER(ARQUIVOS[REVISÃO],ARQUIVOS[DOCUMENTO]='MATRIZ DE REVISÃO'!$A590)),1,)=$B590,"VIGENTE","OBS"),IF(N$1&lt;$B590,"-",""))</f>
        <v/>
      </c>
      <c r="O590" s="22" t="str" cm="1">
        <f t="array" ref="O590">IFERROR(IF(VLOOKUP(O$1,_xlfn.UNIQUE(_xlfn._xlws.FILTER(ARQUIVOS[REVISÃO],ARQUIVOS[DOCUMENTO]='MATRIZ DE REVISÃO'!$A590)),1,)=$B590,"VIGENTE","OBS"),IF(O$1&lt;$B590,"-",""))</f>
        <v/>
      </c>
      <c r="P590" t="str" cm="1">
        <f t="array" ref="P590">IFERROR(IF(VLOOKUP(P$1,_xlfn.UNIQUE(_xlfn._xlws.FILTER(ARQUIVOS[REVISÃO],ARQUIVOS[DOCUMENTO]='MATRIZ DE REVISÃO'!$A590)),1,)=$B590,"VIGENTE","OBS"),IF(P$1&lt;$B590,"-",""))</f>
        <v/>
      </c>
      <c r="Q590" t="str" cm="1">
        <f t="array" ref="Q590">IFERROR(IF(VLOOKUP(Q$1,_xlfn.UNIQUE(_xlfn._xlws.FILTER(ARQUIVOS[REVISÃO],ARQUIVOS[DOCUMENTO]='MATRIZ DE REVISÃO'!$A590)),1,)=$B590,"VIGENTE","OBS"),IF(Q$1&lt;$B590,"-",""))</f>
        <v/>
      </c>
      <c r="R590" t="str" cm="1">
        <f t="array" ref="R590">IFERROR(IF(VLOOKUP(R$1,_xlfn.UNIQUE(_xlfn._xlws.FILTER(ARQUIVOS[REVISÃO],ARQUIVOS[DOCUMENTO]='MATRIZ DE REVISÃO'!$A590)),1,)=$B590,"VIGENTE","OBS"),IF(R$1&lt;$B590,"-",""))</f>
        <v/>
      </c>
      <c r="S590" t="str" cm="1">
        <f t="array" ref="S590">IFERROR(IF(VLOOKUP(S$1,_xlfn.UNIQUE(_xlfn._xlws.FILTER(ARQUIVOS[REVISÃO],ARQUIVOS[DOCUMENTO]='MATRIZ DE REVISÃO'!$A590)),1,)=$B590,"VIGENTE","OBS"),IF(S$1&lt;$B590,"-",""))</f>
        <v/>
      </c>
    </row>
    <row r="591" spans="1:19" x14ac:dyDescent="0.3">
      <c r="A591" s="16" t="s">
        <v>3433</v>
      </c>
      <c r="B591" s="17" t="str">
        <f>_xlfn.XLOOKUP(A591,LD_01[DOCUMENTO],LD_01[REVISÃO])</f>
        <v>R02</v>
      </c>
      <c r="C591" s="17" t="s">
        <v>4321</v>
      </c>
      <c r="D591" s="21" t="str" cm="1">
        <f t="array" ref="D591">IFERROR(IF(VLOOKUP(D$1,_xlfn.UNIQUE(_xlfn._xlws.FILTER(ARQUIVOS[REVISÃO],ARQUIVOS[DOCUMENTO]='MATRIZ DE REVISÃO'!$A591)),1,)=$B591,"VIGENTE","OBS"),IF(D$1&lt;$B591,"-",""))</f>
        <v>-</v>
      </c>
      <c r="E591" s="21" t="str" cm="1">
        <f t="array" ref="E591">IFERROR(IF(VLOOKUP(E$1,_xlfn.UNIQUE(_xlfn._xlws.FILTER(ARQUIVOS[REVISÃO],ARQUIVOS[DOCUMENTO]='MATRIZ DE REVISÃO'!$A591)),1,)=$B591,"VIGENTE","OBS"),IF(E$1&lt;$B591,"-",""))</f>
        <v>-</v>
      </c>
      <c r="F591" s="21" t="str" cm="1">
        <f t="array" ref="F591">IFERROR(IF(VLOOKUP(F$1,_xlfn.UNIQUE(_xlfn._xlws.FILTER(ARQUIVOS[REVISÃO],ARQUIVOS[DOCUMENTO]='MATRIZ DE REVISÃO'!$A591)),1,)=$B591,"VIGENTE","OBS"),IF(F$1&lt;$B591,"-",""))</f>
        <v>VIGENTE</v>
      </c>
      <c r="G591" s="21" t="str" cm="1">
        <f t="array" ref="G591">IFERROR(IF(VLOOKUP(G$1,_xlfn.UNIQUE(_xlfn._xlws.FILTER(ARQUIVOS[REVISÃO],ARQUIVOS[DOCUMENTO]='MATRIZ DE REVISÃO'!$A591)),1,)=$B591,"VIGENTE","OBS"),IF(G$1&lt;$B591,"-",""))</f>
        <v/>
      </c>
      <c r="H591" s="21" t="str" cm="1">
        <f t="array" ref="H591">IFERROR(IF(VLOOKUP(H$1,_xlfn.UNIQUE(_xlfn._xlws.FILTER(ARQUIVOS[REVISÃO],ARQUIVOS[DOCUMENTO]='MATRIZ DE REVISÃO'!$A591)),1,)=$B591,"VIGENTE","OBS"),IF(H$1&lt;$B591,"-",""))</f>
        <v/>
      </c>
      <c r="I591" s="21" t="str" cm="1">
        <f t="array" ref="I591">IFERROR(IF(VLOOKUP(I$1,_xlfn.UNIQUE(_xlfn._xlws.FILTER(ARQUIVOS[REVISÃO],ARQUIVOS[DOCUMENTO]='MATRIZ DE REVISÃO'!$A591)),1,)=$B591,"VIGENTE","OBS"),IF(I$1&lt;$B591,"-",""))</f>
        <v/>
      </c>
      <c r="J591" s="21" t="str" cm="1">
        <f t="array" ref="J591">IFERROR(IF(VLOOKUP(J$1,_xlfn.UNIQUE(_xlfn._xlws.FILTER(ARQUIVOS[REVISÃO],ARQUIVOS[DOCUMENTO]='MATRIZ DE REVISÃO'!$A591)),1,)=$B591,"VIGENTE","OBS"),IF(J$1&lt;$B591,"-",""))</f>
        <v/>
      </c>
      <c r="K591" s="21" t="str" cm="1">
        <f t="array" ref="K591">IFERROR(IF(VLOOKUP(K$1,_xlfn.UNIQUE(_xlfn._xlws.FILTER(ARQUIVOS[REVISÃO],ARQUIVOS[DOCUMENTO]='MATRIZ DE REVISÃO'!$A591)),1,)=$B591,"VIGENTE","OBS"),IF(K$1&lt;$B591,"-",""))</f>
        <v/>
      </c>
      <c r="L591" s="21" t="str" cm="1">
        <f t="array" ref="L591">IFERROR(IF(VLOOKUP(L$1,_xlfn.UNIQUE(_xlfn._xlws.FILTER(ARQUIVOS[REVISÃO],ARQUIVOS[DOCUMENTO]='MATRIZ DE REVISÃO'!$A591)),1,)=$B591,"VIGENTE","OBS"),IF(L$1&lt;$B591,"-",""))</f>
        <v/>
      </c>
      <c r="M591" s="21" t="str" cm="1">
        <f t="array" ref="M591">IFERROR(IF(VLOOKUP(M$1,_xlfn.UNIQUE(_xlfn._xlws.FILTER(ARQUIVOS[REVISÃO],ARQUIVOS[DOCUMENTO]='MATRIZ DE REVISÃO'!$A591)),1,)=$B591,"VIGENTE","OBS"),IF(M$1&lt;$B591,"-",""))</f>
        <v/>
      </c>
      <c r="N591" s="21" t="str" cm="1">
        <f t="array" ref="N591">IFERROR(IF(VLOOKUP(N$1,_xlfn.UNIQUE(_xlfn._xlws.FILTER(ARQUIVOS[REVISÃO],ARQUIVOS[DOCUMENTO]='MATRIZ DE REVISÃO'!$A591)),1,)=$B591,"VIGENTE","OBS"),IF(N$1&lt;$B591,"-",""))</f>
        <v/>
      </c>
      <c r="O591" s="22" t="str" cm="1">
        <f t="array" ref="O591">IFERROR(IF(VLOOKUP(O$1,_xlfn.UNIQUE(_xlfn._xlws.FILTER(ARQUIVOS[REVISÃO],ARQUIVOS[DOCUMENTO]='MATRIZ DE REVISÃO'!$A591)),1,)=$B591,"VIGENTE","OBS"),IF(O$1&lt;$B591,"-",""))</f>
        <v/>
      </c>
      <c r="P591" t="str" cm="1">
        <f t="array" ref="P591">IFERROR(IF(VLOOKUP(P$1,_xlfn.UNIQUE(_xlfn._xlws.FILTER(ARQUIVOS[REVISÃO],ARQUIVOS[DOCUMENTO]='MATRIZ DE REVISÃO'!$A591)),1,)=$B591,"VIGENTE","OBS"),IF(P$1&lt;$B591,"-",""))</f>
        <v/>
      </c>
      <c r="Q591" t="str" cm="1">
        <f t="array" ref="Q591">IFERROR(IF(VLOOKUP(Q$1,_xlfn.UNIQUE(_xlfn._xlws.FILTER(ARQUIVOS[REVISÃO],ARQUIVOS[DOCUMENTO]='MATRIZ DE REVISÃO'!$A591)),1,)=$B591,"VIGENTE","OBS"),IF(Q$1&lt;$B591,"-",""))</f>
        <v/>
      </c>
      <c r="R591" t="str" cm="1">
        <f t="array" ref="R591">IFERROR(IF(VLOOKUP(R$1,_xlfn.UNIQUE(_xlfn._xlws.FILTER(ARQUIVOS[REVISÃO],ARQUIVOS[DOCUMENTO]='MATRIZ DE REVISÃO'!$A591)),1,)=$B591,"VIGENTE","OBS"),IF(R$1&lt;$B591,"-",""))</f>
        <v/>
      </c>
      <c r="S591" t="str" cm="1">
        <f t="array" ref="S591">IFERROR(IF(VLOOKUP(S$1,_xlfn.UNIQUE(_xlfn._xlws.FILTER(ARQUIVOS[REVISÃO],ARQUIVOS[DOCUMENTO]='MATRIZ DE REVISÃO'!$A591)),1,)=$B591,"VIGENTE","OBS"),IF(S$1&lt;$B591,"-",""))</f>
        <v/>
      </c>
    </row>
    <row r="592" spans="1:19" x14ac:dyDescent="0.3">
      <c r="A592" s="16" t="s">
        <v>3434</v>
      </c>
      <c r="B592" s="17" t="str">
        <f>_xlfn.XLOOKUP(A592,LD_01[DOCUMENTO],LD_01[REVISÃO])</f>
        <v>R02</v>
      </c>
      <c r="C592" s="17" t="s">
        <v>4321</v>
      </c>
      <c r="D592" s="21" t="str" cm="1">
        <f t="array" ref="D592">IFERROR(IF(VLOOKUP(D$1,_xlfn.UNIQUE(_xlfn._xlws.FILTER(ARQUIVOS[REVISÃO],ARQUIVOS[DOCUMENTO]='MATRIZ DE REVISÃO'!$A592)),1,)=$B592,"VIGENTE","OBS"),IF(D$1&lt;$B592,"-",""))</f>
        <v>-</v>
      </c>
      <c r="E592" s="21" t="str" cm="1">
        <f t="array" ref="E592">IFERROR(IF(VLOOKUP(E$1,_xlfn.UNIQUE(_xlfn._xlws.FILTER(ARQUIVOS[REVISÃO],ARQUIVOS[DOCUMENTO]='MATRIZ DE REVISÃO'!$A592)),1,)=$B592,"VIGENTE","OBS"),IF(E$1&lt;$B592,"-",""))</f>
        <v>-</v>
      </c>
      <c r="F592" s="21" t="str" cm="1">
        <f t="array" ref="F592">IFERROR(IF(VLOOKUP(F$1,_xlfn.UNIQUE(_xlfn._xlws.FILTER(ARQUIVOS[REVISÃO],ARQUIVOS[DOCUMENTO]='MATRIZ DE REVISÃO'!$A592)),1,)=$B592,"VIGENTE","OBS"),IF(F$1&lt;$B592,"-",""))</f>
        <v>VIGENTE</v>
      </c>
      <c r="G592" s="21" t="str" cm="1">
        <f t="array" ref="G592">IFERROR(IF(VLOOKUP(G$1,_xlfn.UNIQUE(_xlfn._xlws.FILTER(ARQUIVOS[REVISÃO],ARQUIVOS[DOCUMENTO]='MATRIZ DE REVISÃO'!$A592)),1,)=$B592,"VIGENTE","OBS"),IF(G$1&lt;$B592,"-",""))</f>
        <v/>
      </c>
      <c r="H592" s="21" t="str" cm="1">
        <f t="array" ref="H592">IFERROR(IF(VLOOKUP(H$1,_xlfn.UNIQUE(_xlfn._xlws.FILTER(ARQUIVOS[REVISÃO],ARQUIVOS[DOCUMENTO]='MATRIZ DE REVISÃO'!$A592)),1,)=$B592,"VIGENTE","OBS"),IF(H$1&lt;$B592,"-",""))</f>
        <v/>
      </c>
      <c r="I592" s="21" t="str" cm="1">
        <f t="array" ref="I592">IFERROR(IF(VLOOKUP(I$1,_xlfn.UNIQUE(_xlfn._xlws.FILTER(ARQUIVOS[REVISÃO],ARQUIVOS[DOCUMENTO]='MATRIZ DE REVISÃO'!$A592)),1,)=$B592,"VIGENTE","OBS"),IF(I$1&lt;$B592,"-",""))</f>
        <v/>
      </c>
      <c r="J592" s="21" t="str" cm="1">
        <f t="array" ref="J592">IFERROR(IF(VLOOKUP(J$1,_xlfn.UNIQUE(_xlfn._xlws.FILTER(ARQUIVOS[REVISÃO],ARQUIVOS[DOCUMENTO]='MATRIZ DE REVISÃO'!$A592)),1,)=$B592,"VIGENTE","OBS"),IF(J$1&lt;$B592,"-",""))</f>
        <v/>
      </c>
      <c r="K592" s="21" t="str" cm="1">
        <f t="array" ref="K592">IFERROR(IF(VLOOKUP(K$1,_xlfn.UNIQUE(_xlfn._xlws.FILTER(ARQUIVOS[REVISÃO],ARQUIVOS[DOCUMENTO]='MATRIZ DE REVISÃO'!$A592)),1,)=$B592,"VIGENTE","OBS"),IF(K$1&lt;$B592,"-",""))</f>
        <v/>
      </c>
      <c r="L592" s="21" t="str" cm="1">
        <f t="array" ref="L592">IFERROR(IF(VLOOKUP(L$1,_xlfn.UNIQUE(_xlfn._xlws.FILTER(ARQUIVOS[REVISÃO],ARQUIVOS[DOCUMENTO]='MATRIZ DE REVISÃO'!$A592)),1,)=$B592,"VIGENTE","OBS"),IF(L$1&lt;$B592,"-",""))</f>
        <v/>
      </c>
      <c r="M592" s="21" t="str" cm="1">
        <f t="array" ref="M592">IFERROR(IF(VLOOKUP(M$1,_xlfn.UNIQUE(_xlfn._xlws.FILTER(ARQUIVOS[REVISÃO],ARQUIVOS[DOCUMENTO]='MATRIZ DE REVISÃO'!$A592)),1,)=$B592,"VIGENTE","OBS"),IF(M$1&lt;$B592,"-",""))</f>
        <v/>
      </c>
      <c r="N592" s="21" t="str" cm="1">
        <f t="array" ref="N592">IFERROR(IF(VLOOKUP(N$1,_xlfn.UNIQUE(_xlfn._xlws.FILTER(ARQUIVOS[REVISÃO],ARQUIVOS[DOCUMENTO]='MATRIZ DE REVISÃO'!$A592)),1,)=$B592,"VIGENTE","OBS"),IF(N$1&lt;$B592,"-",""))</f>
        <v/>
      </c>
      <c r="O592" s="22" t="str" cm="1">
        <f t="array" ref="O592">IFERROR(IF(VLOOKUP(O$1,_xlfn.UNIQUE(_xlfn._xlws.FILTER(ARQUIVOS[REVISÃO],ARQUIVOS[DOCUMENTO]='MATRIZ DE REVISÃO'!$A592)),1,)=$B592,"VIGENTE","OBS"),IF(O$1&lt;$B592,"-",""))</f>
        <v/>
      </c>
      <c r="P592" t="str" cm="1">
        <f t="array" ref="P592">IFERROR(IF(VLOOKUP(P$1,_xlfn.UNIQUE(_xlfn._xlws.FILTER(ARQUIVOS[REVISÃO],ARQUIVOS[DOCUMENTO]='MATRIZ DE REVISÃO'!$A592)),1,)=$B592,"VIGENTE","OBS"),IF(P$1&lt;$B592,"-",""))</f>
        <v/>
      </c>
      <c r="Q592" t="str" cm="1">
        <f t="array" ref="Q592">IFERROR(IF(VLOOKUP(Q$1,_xlfn.UNIQUE(_xlfn._xlws.FILTER(ARQUIVOS[REVISÃO],ARQUIVOS[DOCUMENTO]='MATRIZ DE REVISÃO'!$A592)),1,)=$B592,"VIGENTE","OBS"),IF(Q$1&lt;$B592,"-",""))</f>
        <v/>
      </c>
      <c r="R592" t="str" cm="1">
        <f t="array" ref="R592">IFERROR(IF(VLOOKUP(R$1,_xlfn.UNIQUE(_xlfn._xlws.FILTER(ARQUIVOS[REVISÃO],ARQUIVOS[DOCUMENTO]='MATRIZ DE REVISÃO'!$A592)),1,)=$B592,"VIGENTE","OBS"),IF(R$1&lt;$B592,"-",""))</f>
        <v/>
      </c>
      <c r="S592" t="str" cm="1">
        <f t="array" ref="S592">IFERROR(IF(VLOOKUP(S$1,_xlfn.UNIQUE(_xlfn._xlws.FILTER(ARQUIVOS[REVISÃO],ARQUIVOS[DOCUMENTO]='MATRIZ DE REVISÃO'!$A592)),1,)=$B592,"VIGENTE","OBS"),IF(S$1&lt;$B592,"-",""))</f>
        <v/>
      </c>
    </row>
    <row r="593" spans="1:19" x14ac:dyDescent="0.3">
      <c r="A593" s="16" t="s">
        <v>3435</v>
      </c>
      <c r="B593" s="17" t="str">
        <f>_xlfn.XLOOKUP(A593,LD_01[DOCUMENTO],LD_01[REVISÃO])</f>
        <v>R01</v>
      </c>
      <c r="C593" s="17" t="s">
        <v>4321</v>
      </c>
      <c r="D593" s="21" t="str" cm="1">
        <f t="array" ref="D593">IFERROR(IF(VLOOKUP(D$1,_xlfn.UNIQUE(_xlfn._xlws.FILTER(ARQUIVOS[REVISÃO],ARQUIVOS[DOCUMENTO]='MATRIZ DE REVISÃO'!$A593)),1,)=$B593,"VIGENTE","OBS"),IF(D$1&lt;$B593,"-",""))</f>
        <v>-</v>
      </c>
      <c r="E593" s="21" t="str" cm="1">
        <f t="array" ref="E593">IFERROR(IF(VLOOKUP(E$1,_xlfn.UNIQUE(_xlfn._xlws.FILTER(ARQUIVOS[REVISÃO],ARQUIVOS[DOCUMENTO]='MATRIZ DE REVISÃO'!$A593)),1,)=$B593,"VIGENTE","OBS"),IF(E$1&lt;$B593,"-",""))</f>
        <v>VIGENTE</v>
      </c>
      <c r="F593" s="21" t="str" cm="1">
        <f t="array" ref="F593">IFERROR(IF(VLOOKUP(F$1,_xlfn.UNIQUE(_xlfn._xlws.FILTER(ARQUIVOS[REVISÃO],ARQUIVOS[DOCUMENTO]='MATRIZ DE REVISÃO'!$A593)),1,)=$B593,"VIGENTE","OBS"),IF(F$1&lt;$B593,"-",""))</f>
        <v/>
      </c>
      <c r="G593" s="21" t="str" cm="1">
        <f t="array" ref="G593">IFERROR(IF(VLOOKUP(G$1,_xlfn.UNIQUE(_xlfn._xlws.FILTER(ARQUIVOS[REVISÃO],ARQUIVOS[DOCUMENTO]='MATRIZ DE REVISÃO'!$A593)),1,)=$B593,"VIGENTE","OBS"),IF(G$1&lt;$B593,"-",""))</f>
        <v/>
      </c>
      <c r="H593" s="21" t="str" cm="1">
        <f t="array" ref="H593">IFERROR(IF(VLOOKUP(H$1,_xlfn.UNIQUE(_xlfn._xlws.FILTER(ARQUIVOS[REVISÃO],ARQUIVOS[DOCUMENTO]='MATRIZ DE REVISÃO'!$A593)),1,)=$B593,"VIGENTE","OBS"),IF(H$1&lt;$B593,"-",""))</f>
        <v/>
      </c>
      <c r="I593" s="21" t="str" cm="1">
        <f t="array" ref="I593">IFERROR(IF(VLOOKUP(I$1,_xlfn.UNIQUE(_xlfn._xlws.FILTER(ARQUIVOS[REVISÃO],ARQUIVOS[DOCUMENTO]='MATRIZ DE REVISÃO'!$A593)),1,)=$B593,"VIGENTE","OBS"),IF(I$1&lt;$B593,"-",""))</f>
        <v/>
      </c>
      <c r="J593" s="21" t="str" cm="1">
        <f t="array" ref="J593">IFERROR(IF(VLOOKUP(J$1,_xlfn.UNIQUE(_xlfn._xlws.FILTER(ARQUIVOS[REVISÃO],ARQUIVOS[DOCUMENTO]='MATRIZ DE REVISÃO'!$A593)),1,)=$B593,"VIGENTE","OBS"),IF(J$1&lt;$B593,"-",""))</f>
        <v/>
      </c>
      <c r="K593" s="21" t="str" cm="1">
        <f t="array" ref="K593">IFERROR(IF(VLOOKUP(K$1,_xlfn.UNIQUE(_xlfn._xlws.FILTER(ARQUIVOS[REVISÃO],ARQUIVOS[DOCUMENTO]='MATRIZ DE REVISÃO'!$A593)),1,)=$B593,"VIGENTE","OBS"),IF(K$1&lt;$B593,"-",""))</f>
        <v/>
      </c>
      <c r="L593" s="21" t="str" cm="1">
        <f t="array" ref="L593">IFERROR(IF(VLOOKUP(L$1,_xlfn.UNIQUE(_xlfn._xlws.FILTER(ARQUIVOS[REVISÃO],ARQUIVOS[DOCUMENTO]='MATRIZ DE REVISÃO'!$A593)),1,)=$B593,"VIGENTE","OBS"),IF(L$1&lt;$B593,"-",""))</f>
        <v/>
      </c>
      <c r="M593" s="21" t="str" cm="1">
        <f t="array" ref="M593">IFERROR(IF(VLOOKUP(M$1,_xlfn.UNIQUE(_xlfn._xlws.FILTER(ARQUIVOS[REVISÃO],ARQUIVOS[DOCUMENTO]='MATRIZ DE REVISÃO'!$A593)),1,)=$B593,"VIGENTE","OBS"),IF(M$1&lt;$B593,"-",""))</f>
        <v/>
      </c>
      <c r="N593" s="21" t="str" cm="1">
        <f t="array" ref="N593">IFERROR(IF(VLOOKUP(N$1,_xlfn.UNIQUE(_xlfn._xlws.FILTER(ARQUIVOS[REVISÃO],ARQUIVOS[DOCUMENTO]='MATRIZ DE REVISÃO'!$A593)),1,)=$B593,"VIGENTE","OBS"),IF(N$1&lt;$B593,"-",""))</f>
        <v/>
      </c>
      <c r="O593" s="22" t="str" cm="1">
        <f t="array" ref="O593">IFERROR(IF(VLOOKUP(O$1,_xlfn.UNIQUE(_xlfn._xlws.FILTER(ARQUIVOS[REVISÃO],ARQUIVOS[DOCUMENTO]='MATRIZ DE REVISÃO'!$A593)),1,)=$B593,"VIGENTE","OBS"),IF(O$1&lt;$B593,"-",""))</f>
        <v/>
      </c>
      <c r="P593" t="str" cm="1">
        <f t="array" ref="P593">IFERROR(IF(VLOOKUP(P$1,_xlfn.UNIQUE(_xlfn._xlws.FILTER(ARQUIVOS[REVISÃO],ARQUIVOS[DOCUMENTO]='MATRIZ DE REVISÃO'!$A593)),1,)=$B593,"VIGENTE","OBS"),IF(P$1&lt;$B593,"-",""))</f>
        <v/>
      </c>
      <c r="Q593" t="str" cm="1">
        <f t="array" ref="Q593">IFERROR(IF(VLOOKUP(Q$1,_xlfn.UNIQUE(_xlfn._xlws.FILTER(ARQUIVOS[REVISÃO],ARQUIVOS[DOCUMENTO]='MATRIZ DE REVISÃO'!$A593)),1,)=$B593,"VIGENTE","OBS"),IF(Q$1&lt;$B593,"-",""))</f>
        <v/>
      </c>
      <c r="R593" t="str" cm="1">
        <f t="array" ref="R593">IFERROR(IF(VLOOKUP(R$1,_xlfn.UNIQUE(_xlfn._xlws.FILTER(ARQUIVOS[REVISÃO],ARQUIVOS[DOCUMENTO]='MATRIZ DE REVISÃO'!$A593)),1,)=$B593,"VIGENTE","OBS"),IF(R$1&lt;$B593,"-",""))</f>
        <v/>
      </c>
      <c r="S593" t="str" cm="1">
        <f t="array" ref="S593">IFERROR(IF(VLOOKUP(S$1,_xlfn.UNIQUE(_xlfn._xlws.FILTER(ARQUIVOS[REVISÃO],ARQUIVOS[DOCUMENTO]='MATRIZ DE REVISÃO'!$A593)),1,)=$B593,"VIGENTE","OBS"),IF(S$1&lt;$B593,"-",""))</f>
        <v/>
      </c>
    </row>
    <row r="594" spans="1:19" x14ac:dyDescent="0.3">
      <c r="A594" s="16" t="s">
        <v>3436</v>
      </c>
      <c r="B594" s="17" t="str">
        <f>_xlfn.XLOOKUP(A594,LD_01[DOCUMENTO],LD_01[REVISÃO])</f>
        <v>R01</v>
      </c>
      <c r="C594" s="17" t="s">
        <v>4321</v>
      </c>
      <c r="D594" s="21" t="str" cm="1">
        <f t="array" ref="D594">IFERROR(IF(VLOOKUP(D$1,_xlfn.UNIQUE(_xlfn._xlws.FILTER(ARQUIVOS[REVISÃO],ARQUIVOS[DOCUMENTO]='MATRIZ DE REVISÃO'!$A594)),1,)=$B594,"VIGENTE","OBS"),IF(D$1&lt;$B594,"-",""))</f>
        <v>-</v>
      </c>
      <c r="E594" s="21" t="str" cm="1">
        <f t="array" ref="E594">IFERROR(IF(VLOOKUP(E$1,_xlfn.UNIQUE(_xlfn._xlws.FILTER(ARQUIVOS[REVISÃO],ARQUIVOS[DOCUMENTO]='MATRIZ DE REVISÃO'!$A594)),1,)=$B594,"VIGENTE","OBS"),IF(E$1&lt;$B594,"-",""))</f>
        <v>VIGENTE</v>
      </c>
      <c r="F594" s="21" t="str" cm="1">
        <f t="array" ref="F594">IFERROR(IF(VLOOKUP(F$1,_xlfn.UNIQUE(_xlfn._xlws.FILTER(ARQUIVOS[REVISÃO],ARQUIVOS[DOCUMENTO]='MATRIZ DE REVISÃO'!$A594)),1,)=$B594,"VIGENTE","OBS"),IF(F$1&lt;$B594,"-",""))</f>
        <v/>
      </c>
      <c r="G594" s="21" t="str" cm="1">
        <f t="array" ref="G594">IFERROR(IF(VLOOKUP(G$1,_xlfn.UNIQUE(_xlfn._xlws.FILTER(ARQUIVOS[REVISÃO],ARQUIVOS[DOCUMENTO]='MATRIZ DE REVISÃO'!$A594)),1,)=$B594,"VIGENTE","OBS"),IF(G$1&lt;$B594,"-",""))</f>
        <v/>
      </c>
      <c r="H594" s="21" t="str" cm="1">
        <f t="array" ref="H594">IFERROR(IF(VLOOKUP(H$1,_xlfn.UNIQUE(_xlfn._xlws.FILTER(ARQUIVOS[REVISÃO],ARQUIVOS[DOCUMENTO]='MATRIZ DE REVISÃO'!$A594)),1,)=$B594,"VIGENTE","OBS"),IF(H$1&lt;$B594,"-",""))</f>
        <v/>
      </c>
      <c r="I594" s="21" t="str" cm="1">
        <f t="array" ref="I594">IFERROR(IF(VLOOKUP(I$1,_xlfn.UNIQUE(_xlfn._xlws.FILTER(ARQUIVOS[REVISÃO],ARQUIVOS[DOCUMENTO]='MATRIZ DE REVISÃO'!$A594)),1,)=$B594,"VIGENTE","OBS"),IF(I$1&lt;$B594,"-",""))</f>
        <v/>
      </c>
      <c r="J594" s="21" t="str" cm="1">
        <f t="array" ref="J594">IFERROR(IF(VLOOKUP(J$1,_xlfn.UNIQUE(_xlfn._xlws.FILTER(ARQUIVOS[REVISÃO],ARQUIVOS[DOCUMENTO]='MATRIZ DE REVISÃO'!$A594)),1,)=$B594,"VIGENTE","OBS"),IF(J$1&lt;$B594,"-",""))</f>
        <v/>
      </c>
      <c r="K594" s="21" t="str" cm="1">
        <f t="array" ref="K594">IFERROR(IF(VLOOKUP(K$1,_xlfn.UNIQUE(_xlfn._xlws.FILTER(ARQUIVOS[REVISÃO],ARQUIVOS[DOCUMENTO]='MATRIZ DE REVISÃO'!$A594)),1,)=$B594,"VIGENTE","OBS"),IF(K$1&lt;$B594,"-",""))</f>
        <v/>
      </c>
      <c r="L594" s="21" t="str" cm="1">
        <f t="array" ref="L594">IFERROR(IF(VLOOKUP(L$1,_xlfn.UNIQUE(_xlfn._xlws.FILTER(ARQUIVOS[REVISÃO],ARQUIVOS[DOCUMENTO]='MATRIZ DE REVISÃO'!$A594)),1,)=$B594,"VIGENTE","OBS"),IF(L$1&lt;$B594,"-",""))</f>
        <v/>
      </c>
      <c r="M594" s="21" t="str" cm="1">
        <f t="array" ref="M594">IFERROR(IF(VLOOKUP(M$1,_xlfn.UNIQUE(_xlfn._xlws.FILTER(ARQUIVOS[REVISÃO],ARQUIVOS[DOCUMENTO]='MATRIZ DE REVISÃO'!$A594)),1,)=$B594,"VIGENTE","OBS"),IF(M$1&lt;$B594,"-",""))</f>
        <v/>
      </c>
      <c r="N594" s="21" t="str" cm="1">
        <f t="array" ref="N594">IFERROR(IF(VLOOKUP(N$1,_xlfn.UNIQUE(_xlfn._xlws.FILTER(ARQUIVOS[REVISÃO],ARQUIVOS[DOCUMENTO]='MATRIZ DE REVISÃO'!$A594)),1,)=$B594,"VIGENTE","OBS"),IF(N$1&lt;$B594,"-",""))</f>
        <v/>
      </c>
      <c r="O594" s="22" t="str" cm="1">
        <f t="array" ref="O594">IFERROR(IF(VLOOKUP(O$1,_xlfn.UNIQUE(_xlfn._xlws.FILTER(ARQUIVOS[REVISÃO],ARQUIVOS[DOCUMENTO]='MATRIZ DE REVISÃO'!$A594)),1,)=$B594,"VIGENTE","OBS"),IF(O$1&lt;$B594,"-",""))</f>
        <v/>
      </c>
      <c r="P594" t="str" cm="1">
        <f t="array" ref="P594">IFERROR(IF(VLOOKUP(P$1,_xlfn.UNIQUE(_xlfn._xlws.FILTER(ARQUIVOS[REVISÃO],ARQUIVOS[DOCUMENTO]='MATRIZ DE REVISÃO'!$A594)),1,)=$B594,"VIGENTE","OBS"),IF(P$1&lt;$B594,"-",""))</f>
        <v/>
      </c>
      <c r="Q594" t="str" cm="1">
        <f t="array" ref="Q594">IFERROR(IF(VLOOKUP(Q$1,_xlfn.UNIQUE(_xlfn._xlws.FILTER(ARQUIVOS[REVISÃO],ARQUIVOS[DOCUMENTO]='MATRIZ DE REVISÃO'!$A594)),1,)=$B594,"VIGENTE","OBS"),IF(Q$1&lt;$B594,"-",""))</f>
        <v/>
      </c>
      <c r="R594" t="str" cm="1">
        <f t="array" ref="R594">IFERROR(IF(VLOOKUP(R$1,_xlfn.UNIQUE(_xlfn._xlws.FILTER(ARQUIVOS[REVISÃO],ARQUIVOS[DOCUMENTO]='MATRIZ DE REVISÃO'!$A594)),1,)=$B594,"VIGENTE","OBS"),IF(R$1&lt;$B594,"-",""))</f>
        <v/>
      </c>
      <c r="S594" t="str" cm="1">
        <f t="array" ref="S594">IFERROR(IF(VLOOKUP(S$1,_xlfn.UNIQUE(_xlfn._xlws.FILTER(ARQUIVOS[REVISÃO],ARQUIVOS[DOCUMENTO]='MATRIZ DE REVISÃO'!$A594)),1,)=$B594,"VIGENTE","OBS"),IF(S$1&lt;$B594,"-",""))</f>
        <v/>
      </c>
    </row>
    <row r="595" spans="1:19" x14ac:dyDescent="0.3">
      <c r="A595" s="16" t="s">
        <v>3437</v>
      </c>
      <c r="B595" s="17" t="str">
        <f>_xlfn.XLOOKUP(A595,LD_01[DOCUMENTO],LD_01[REVISÃO])</f>
        <v>R02</v>
      </c>
      <c r="C595" s="17" t="s">
        <v>4321</v>
      </c>
      <c r="D595" s="21" t="str" cm="1">
        <f t="array" ref="D595">IFERROR(IF(VLOOKUP(D$1,_xlfn.UNIQUE(_xlfn._xlws.FILTER(ARQUIVOS[REVISÃO],ARQUIVOS[DOCUMENTO]='MATRIZ DE REVISÃO'!$A595)),1,)=$B595,"VIGENTE","OBS"),IF(D$1&lt;$B595,"-",""))</f>
        <v>-</v>
      </c>
      <c r="E595" s="21" t="str" cm="1">
        <f t="array" ref="E595">IFERROR(IF(VLOOKUP(E$1,_xlfn.UNIQUE(_xlfn._xlws.FILTER(ARQUIVOS[REVISÃO],ARQUIVOS[DOCUMENTO]='MATRIZ DE REVISÃO'!$A595)),1,)=$B595,"VIGENTE","OBS"),IF(E$1&lt;$B595,"-",""))</f>
        <v>-</v>
      </c>
      <c r="F595" s="21" t="str" cm="1">
        <f t="array" ref="F595">IFERROR(IF(VLOOKUP(F$1,_xlfn.UNIQUE(_xlfn._xlws.FILTER(ARQUIVOS[REVISÃO],ARQUIVOS[DOCUMENTO]='MATRIZ DE REVISÃO'!$A595)),1,)=$B595,"VIGENTE","OBS"),IF(F$1&lt;$B595,"-",""))</f>
        <v>VIGENTE</v>
      </c>
      <c r="G595" s="21" t="str" cm="1">
        <f t="array" ref="G595">IFERROR(IF(VLOOKUP(G$1,_xlfn.UNIQUE(_xlfn._xlws.FILTER(ARQUIVOS[REVISÃO],ARQUIVOS[DOCUMENTO]='MATRIZ DE REVISÃO'!$A595)),1,)=$B595,"VIGENTE","OBS"),IF(G$1&lt;$B595,"-",""))</f>
        <v/>
      </c>
      <c r="H595" s="21" t="str" cm="1">
        <f t="array" ref="H595">IFERROR(IF(VLOOKUP(H$1,_xlfn.UNIQUE(_xlfn._xlws.FILTER(ARQUIVOS[REVISÃO],ARQUIVOS[DOCUMENTO]='MATRIZ DE REVISÃO'!$A595)),1,)=$B595,"VIGENTE","OBS"),IF(H$1&lt;$B595,"-",""))</f>
        <v/>
      </c>
      <c r="I595" s="21" t="str" cm="1">
        <f t="array" ref="I595">IFERROR(IF(VLOOKUP(I$1,_xlfn.UNIQUE(_xlfn._xlws.FILTER(ARQUIVOS[REVISÃO],ARQUIVOS[DOCUMENTO]='MATRIZ DE REVISÃO'!$A595)),1,)=$B595,"VIGENTE","OBS"),IF(I$1&lt;$B595,"-",""))</f>
        <v/>
      </c>
      <c r="J595" s="21" t="str" cm="1">
        <f t="array" ref="J595">IFERROR(IF(VLOOKUP(J$1,_xlfn.UNIQUE(_xlfn._xlws.FILTER(ARQUIVOS[REVISÃO],ARQUIVOS[DOCUMENTO]='MATRIZ DE REVISÃO'!$A595)),1,)=$B595,"VIGENTE","OBS"),IF(J$1&lt;$B595,"-",""))</f>
        <v/>
      </c>
      <c r="K595" s="21" t="str" cm="1">
        <f t="array" ref="K595">IFERROR(IF(VLOOKUP(K$1,_xlfn.UNIQUE(_xlfn._xlws.FILTER(ARQUIVOS[REVISÃO],ARQUIVOS[DOCUMENTO]='MATRIZ DE REVISÃO'!$A595)),1,)=$B595,"VIGENTE","OBS"),IF(K$1&lt;$B595,"-",""))</f>
        <v/>
      </c>
      <c r="L595" s="21" t="str" cm="1">
        <f t="array" ref="L595">IFERROR(IF(VLOOKUP(L$1,_xlfn.UNIQUE(_xlfn._xlws.FILTER(ARQUIVOS[REVISÃO],ARQUIVOS[DOCUMENTO]='MATRIZ DE REVISÃO'!$A595)),1,)=$B595,"VIGENTE","OBS"),IF(L$1&lt;$B595,"-",""))</f>
        <v/>
      </c>
      <c r="M595" s="21" t="str" cm="1">
        <f t="array" ref="M595">IFERROR(IF(VLOOKUP(M$1,_xlfn.UNIQUE(_xlfn._xlws.FILTER(ARQUIVOS[REVISÃO],ARQUIVOS[DOCUMENTO]='MATRIZ DE REVISÃO'!$A595)),1,)=$B595,"VIGENTE","OBS"),IF(M$1&lt;$B595,"-",""))</f>
        <v/>
      </c>
      <c r="N595" s="21" t="str" cm="1">
        <f t="array" ref="N595">IFERROR(IF(VLOOKUP(N$1,_xlfn.UNIQUE(_xlfn._xlws.FILTER(ARQUIVOS[REVISÃO],ARQUIVOS[DOCUMENTO]='MATRIZ DE REVISÃO'!$A595)),1,)=$B595,"VIGENTE","OBS"),IF(N$1&lt;$B595,"-",""))</f>
        <v/>
      </c>
      <c r="O595" s="22" t="str" cm="1">
        <f t="array" ref="O595">IFERROR(IF(VLOOKUP(O$1,_xlfn.UNIQUE(_xlfn._xlws.FILTER(ARQUIVOS[REVISÃO],ARQUIVOS[DOCUMENTO]='MATRIZ DE REVISÃO'!$A595)),1,)=$B595,"VIGENTE","OBS"),IF(O$1&lt;$B595,"-",""))</f>
        <v/>
      </c>
      <c r="P595" t="str" cm="1">
        <f t="array" ref="P595">IFERROR(IF(VLOOKUP(P$1,_xlfn.UNIQUE(_xlfn._xlws.FILTER(ARQUIVOS[REVISÃO],ARQUIVOS[DOCUMENTO]='MATRIZ DE REVISÃO'!$A595)),1,)=$B595,"VIGENTE","OBS"),IF(P$1&lt;$B595,"-",""))</f>
        <v/>
      </c>
      <c r="Q595" t="str" cm="1">
        <f t="array" ref="Q595">IFERROR(IF(VLOOKUP(Q$1,_xlfn.UNIQUE(_xlfn._xlws.FILTER(ARQUIVOS[REVISÃO],ARQUIVOS[DOCUMENTO]='MATRIZ DE REVISÃO'!$A595)),1,)=$B595,"VIGENTE","OBS"),IF(Q$1&lt;$B595,"-",""))</f>
        <v/>
      </c>
      <c r="R595" t="str" cm="1">
        <f t="array" ref="R595">IFERROR(IF(VLOOKUP(R$1,_xlfn.UNIQUE(_xlfn._xlws.FILTER(ARQUIVOS[REVISÃO],ARQUIVOS[DOCUMENTO]='MATRIZ DE REVISÃO'!$A595)),1,)=$B595,"VIGENTE","OBS"),IF(R$1&lt;$B595,"-",""))</f>
        <v/>
      </c>
      <c r="S595" t="str" cm="1">
        <f t="array" ref="S595">IFERROR(IF(VLOOKUP(S$1,_xlfn.UNIQUE(_xlfn._xlws.FILTER(ARQUIVOS[REVISÃO],ARQUIVOS[DOCUMENTO]='MATRIZ DE REVISÃO'!$A595)),1,)=$B595,"VIGENTE","OBS"),IF(S$1&lt;$B595,"-",""))</f>
        <v/>
      </c>
    </row>
    <row r="596" spans="1:19" x14ac:dyDescent="0.3">
      <c r="A596" s="16" t="s">
        <v>3438</v>
      </c>
      <c r="B596" s="17" t="str">
        <f>_xlfn.XLOOKUP(A596,LD_01[DOCUMENTO],LD_01[REVISÃO])</f>
        <v>R02</v>
      </c>
      <c r="C596" s="17" t="s">
        <v>4321</v>
      </c>
      <c r="D596" s="21" t="str" cm="1">
        <f t="array" ref="D596">IFERROR(IF(VLOOKUP(D$1,_xlfn.UNIQUE(_xlfn._xlws.FILTER(ARQUIVOS[REVISÃO],ARQUIVOS[DOCUMENTO]='MATRIZ DE REVISÃO'!$A596)),1,)=$B596,"VIGENTE","OBS"),IF(D$1&lt;$B596,"-",""))</f>
        <v>-</v>
      </c>
      <c r="E596" s="21" t="str" cm="1">
        <f t="array" ref="E596">IFERROR(IF(VLOOKUP(E$1,_xlfn.UNIQUE(_xlfn._xlws.FILTER(ARQUIVOS[REVISÃO],ARQUIVOS[DOCUMENTO]='MATRIZ DE REVISÃO'!$A596)),1,)=$B596,"VIGENTE","OBS"),IF(E$1&lt;$B596,"-",""))</f>
        <v>-</v>
      </c>
      <c r="F596" s="21" t="str" cm="1">
        <f t="array" ref="F596">IFERROR(IF(VLOOKUP(F$1,_xlfn.UNIQUE(_xlfn._xlws.FILTER(ARQUIVOS[REVISÃO],ARQUIVOS[DOCUMENTO]='MATRIZ DE REVISÃO'!$A596)),1,)=$B596,"VIGENTE","OBS"),IF(F$1&lt;$B596,"-",""))</f>
        <v>VIGENTE</v>
      </c>
      <c r="G596" s="21" t="str" cm="1">
        <f t="array" ref="G596">IFERROR(IF(VLOOKUP(G$1,_xlfn.UNIQUE(_xlfn._xlws.FILTER(ARQUIVOS[REVISÃO],ARQUIVOS[DOCUMENTO]='MATRIZ DE REVISÃO'!$A596)),1,)=$B596,"VIGENTE","OBS"),IF(G$1&lt;$B596,"-",""))</f>
        <v/>
      </c>
      <c r="H596" s="21" t="str" cm="1">
        <f t="array" ref="H596">IFERROR(IF(VLOOKUP(H$1,_xlfn.UNIQUE(_xlfn._xlws.FILTER(ARQUIVOS[REVISÃO],ARQUIVOS[DOCUMENTO]='MATRIZ DE REVISÃO'!$A596)),1,)=$B596,"VIGENTE","OBS"),IF(H$1&lt;$B596,"-",""))</f>
        <v/>
      </c>
      <c r="I596" s="21" t="str" cm="1">
        <f t="array" ref="I596">IFERROR(IF(VLOOKUP(I$1,_xlfn.UNIQUE(_xlfn._xlws.FILTER(ARQUIVOS[REVISÃO],ARQUIVOS[DOCUMENTO]='MATRIZ DE REVISÃO'!$A596)),1,)=$B596,"VIGENTE","OBS"),IF(I$1&lt;$B596,"-",""))</f>
        <v/>
      </c>
      <c r="J596" s="21" t="str" cm="1">
        <f t="array" ref="J596">IFERROR(IF(VLOOKUP(J$1,_xlfn.UNIQUE(_xlfn._xlws.FILTER(ARQUIVOS[REVISÃO],ARQUIVOS[DOCUMENTO]='MATRIZ DE REVISÃO'!$A596)),1,)=$B596,"VIGENTE","OBS"),IF(J$1&lt;$B596,"-",""))</f>
        <v/>
      </c>
      <c r="K596" s="21" t="str" cm="1">
        <f t="array" ref="K596">IFERROR(IF(VLOOKUP(K$1,_xlfn.UNIQUE(_xlfn._xlws.FILTER(ARQUIVOS[REVISÃO],ARQUIVOS[DOCUMENTO]='MATRIZ DE REVISÃO'!$A596)),1,)=$B596,"VIGENTE","OBS"),IF(K$1&lt;$B596,"-",""))</f>
        <v/>
      </c>
      <c r="L596" s="21" t="str" cm="1">
        <f t="array" ref="L596">IFERROR(IF(VLOOKUP(L$1,_xlfn.UNIQUE(_xlfn._xlws.FILTER(ARQUIVOS[REVISÃO],ARQUIVOS[DOCUMENTO]='MATRIZ DE REVISÃO'!$A596)),1,)=$B596,"VIGENTE","OBS"),IF(L$1&lt;$B596,"-",""))</f>
        <v/>
      </c>
      <c r="M596" s="21" t="str" cm="1">
        <f t="array" ref="M596">IFERROR(IF(VLOOKUP(M$1,_xlfn.UNIQUE(_xlfn._xlws.FILTER(ARQUIVOS[REVISÃO],ARQUIVOS[DOCUMENTO]='MATRIZ DE REVISÃO'!$A596)),1,)=$B596,"VIGENTE","OBS"),IF(M$1&lt;$B596,"-",""))</f>
        <v/>
      </c>
      <c r="N596" s="21" t="str" cm="1">
        <f t="array" ref="N596">IFERROR(IF(VLOOKUP(N$1,_xlfn.UNIQUE(_xlfn._xlws.FILTER(ARQUIVOS[REVISÃO],ARQUIVOS[DOCUMENTO]='MATRIZ DE REVISÃO'!$A596)),1,)=$B596,"VIGENTE","OBS"),IF(N$1&lt;$B596,"-",""))</f>
        <v/>
      </c>
      <c r="O596" s="22" t="str" cm="1">
        <f t="array" ref="O596">IFERROR(IF(VLOOKUP(O$1,_xlfn.UNIQUE(_xlfn._xlws.FILTER(ARQUIVOS[REVISÃO],ARQUIVOS[DOCUMENTO]='MATRIZ DE REVISÃO'!$A596)),1,)=$B596,"VIGENTE","OBS"),IF(O$1&lt;$B596,"-",""))</f>
        <v/>
      </c>
      <c r="P596" t="str" cm="1">
        <f t="array" ref="P596">IFERROR(IF(VLOOKUP(P$1,_xlfn.UNIQUE(_xlfn._xlws.FILTER(ARQUIVOS[REVISÃO],ARQUIVOS[DOCUMENTO]='MATRIZ DE REVISÃO'!$A596)),1,)=$B596,"VIGENTE","OBS"),IF(P$1&lt;$B596,"-",""))</f>
        <v/>
      </c>
      <c r="Q596" t="str" cm="1">
        <f t="array" ref="Q596">IFERROR(IF(VLOOKUP(Q$1,_xlfn.UNIQUE(_xlfn._xlws.FILTER(ARQUIVOS[REVISÃO],ARQUIVOS[DOCUMENTO]='MATRIZ DE REVISÃO'!$A596)),1,)=$B596,"VIGENTE","OBS"),IF(Q$1&lt;$B596,"-",""))</f>
        <v/>
      </c>
      <c r="R596" t="str" cm="1">
        <f t="array" ref="R596">IFERROR(IF(VLOOKUP(R$1,_xlfn.UNIQUE(_xlfn._xlws.FILTER(ARQUIVOS[REVISÃO],ARQUIVOS[DOCUMENTO]='MATRIZ DE REVISÃO'!$A596)),1,)=$B596,"VIGENTE","OBS"),IF(R$1&lt;$B596,"-",""))</f>
        <v/>
      </c>
      <c r="S596" t="str" cm="1">
        <f t="array" ref="S596">IFERROR(IF(VLOOKUP(S$1,_xlfn.UNIQUE(_xlfn._xlws.FILTER(ARQUIVOS[REVISÃO],ARQUIVOS[DOCUMENTO]='MATRIZ DE REVISÃO'!$A596)),1,)=$B596,"VIGENTE","OBS"),IF(S$1&lt;$B596,"-",""))</f>
        <v/>
      </c>
    </row>
    <row r="597" spans="1:19" x14ac:dyDescent="0.3">
      <c r="A597" s="16" t="s">
        <v>3439</v>
      </c>
      <c r="B597" s="17" t="str">
        <f>_xlfn.XLOOKUP(A597,LD_01[DOCUMENTO],LD_01[REVISÃO])</f>
        <v>R02</v>
      </c>
      <c r="C597" s="17" t="s">
        <v>4321</v>
      </c>
      <c r="D597" s="21" t="str" cm="1">
        <f t="array" ref="D597">IFERROR(IF(VLOOKUP(D$1,_xlfn.UNIQUE(_xlfn._xlws.FILTER(ARQUIVOS[REVISÃO],ARQUIVOS[DOCUMENTO]='MATRIZ DE REVISÃO'!$A597)),1,)=$B597,"VIGENTE","OBS"),IF(D$1&lt;$B597,"-",""))</f>
        <v>-</v>
      </c>
      <c r="E597" s="21" t="str" cm="1">
        <f t="array" ref="E597">IFERROR(IF(VLOOKUP(E$1,_xlfn.UNIQUE(_xlfn._xlws.FILTER(ARQUIVOS[REVISÃO],ARQUIVOS[DOCUMENTO]='MATRIZ DE REVISÃO'!$A597)),1,)=$B597,"VIGENTE","OBS"),IF(E$1&lt;$B597,"-",""))</f>
        <v>-</v>
      </c>
      <c r="F597" s="21" t="str" cm="1">
        <f t="array" ref="F597">IFERROR(IF(VLOOKUP(F$1,_xlfn.UNIQUE(_xlfn._xlws.FILTER(ARQUIVOS[REVISÃO],ARQUIVOS[DOCUMENTO]='MATRIZ DE REVISÃO'!$A597)),1,)=$B597,"VIGENTE","OBS"),IF(F$1&lt;$B597,"-",""))</f>
        <v>VIGENTE</v>
      </c>
      <c r="G597" s="21" t="str" cm="1">
        <f t="array" ref="G597">IFERROR(IF(VLOOKUP(G$1,_xlfn.UNIQUE(_xlfn._xlws.FILTER(ARQUIVOS[REVISÃO],ARQUIVOS[DOCUMENTO]='MATRIZ DE REVISÃO'!$A597)),1,)=$B597,"VIGENTE","OBS"),IF(G$1&lt;$B597,"-",""))</f>
        <v/>
      </c>
      <c r="H597" s="21" t="str" cm="1">
        <f t="array" ref="H597">IFERROR(IF(VLOOKUP(H$1,_xlfn.UNIQUE(_xlfn._xlws.FILTER(ARQUIVOS[REVISÃO],ARQUIVOS[DOCUMENTO]='MATRIZ DE REVISÃO'!$A597)),1,)=$B597,"VIGENTE","OBS"),IF(H$1&lt;$B597,"-",""))</f>
        <v/>
      </c>
      <c r="I597" s="21" t="str" cm="1">
        <f t="array" ref="I597">IFERROR(IF(VLOOKUP(I$1,_xlfn.UNIQUE(_xlfn._xlws.FILTER(ARQUIVOS[REVISÃO],ARQUIVOS[DOCUMENTO]='MATRIZ DE REVISÃO'!$A597)),1,)=$B597,"VIGENTE","OBS"),IF(I$1&lt;$B597,"-",""))</f>
        <v/>
      </c>
      <c r="J597" s="21" t="str" cm="1">
        <f t="array" ref="J597">IFERROR(IF(VLOOKUP(J$1,_xlfn.UNIQUE(_xlfn._xlws.FILTER(ARQUIVOS[REVISÃO],ARQUIVOS[DOCUMENTO]='MATRIZ DE REVISÃO'!$A597)),1,)=$B597,"VIGENTE","OBS"),IF(J$1&lt;$B597,"-",""))</f>
        <v/>
      </c>
      <c r="K597" s="21" t="str" cm="1">
        <f t="array" ref="K597">IFERROR(IF(VLOOKUP(K$1,_xlfn.UNIQUE(_xlfn._xlws.FILTER(ARQUIVOS[REVISÃO],ARQUIVOS[DOCUMENTO]='MATRIZ DE REVISÃO'!$A597)),1,)=$B597,"VIGENTE","OBS"),IF(K$1&lt;$B597,"-",""))</f>
        <v/>
      </c>
      <c r="L597" s="21" t="str" cm="1">
        <f t="array" ref="L597">IFERROR(IF(VLOOKUP(L$1,_xlfn.UNIQUE(_xlfn._xlws.FILTER(ARQUIVOS[REVISÃO],ARQUIVOS[DOCUMENTO]='MATRIZ DE REVISÃO'!$A597)),1,)=$B597,"VIGENTE","OBS"),IF(L$1&lt;$B597,"-",""))</f>
        <v/>
      </c>
      <c r="M597" s="21" t="str" cm="1">
        <f t="array" ref="M597">IFERROR(IF(VLOOKUP(M$1,_xlfn.UNIQUE(_xlfn._xlws.FILTER(ARQUIVOS[REVISÃO],ARQUIVOS[DOCUMENTO]='MATRIZ DE REVISÃO'!$A597)),1,)=$B597,"VIGENTE","OBS"),IF(M$1&lt;$B597,"-",""))</f>
        <v/>
      </c>
      <c r="N597" s="21" t="str" cm="1">
        <f t="array" ref="N597">IFERROR(IF(VLOOKUP(N$1,_xlfn.UNIQUE(_xlfn._xlws.FILTER(ARQUIVOS[REVISÃO],ARQUIVOS[DOCUMENTO]='MATRIZ DE REVISÃO'!$A597)),1,)=$B597,"VIGENTE","OBS"),IF(N$1&lt;$B597,"-",""))</f>
        <v/>
      </c>
      <c r="O597" s="22" t="str" cm="1">
        <f t="array" ref="O597">IFERROR(IF(VLOOKUP(O$1,_xlfn.UNIQUE(_xlfn._xlws.FILTER(ARQUIVOS[REVISÃO],ARQUIVOS[DOCUMENTO]='MATRIZ DE REVISÃO'!$A597)),1,)=$B597,"VIGENTE","OBS"),IF(O$1&lt;$B597,"-",""))</f>
        <v/>
      </c>
      <c r="P597" t="str" cm="1">
        <f t="array" ref="P597">IFERROR(IF(VLOOKUP(P$1,_xlfn.UNIQUE(_xlfn._xlws.FILTER(ARQUIVOS[REVISÃO],ARQUIVOS[DOCUMENTO]='MATRIZ DE REVISÃO'!$A597)),1,)=$B597,"VIGENTE","OBS"),IF(P$1&lt;$B597,"-",""))</f>
        <v/>
      </c>
      <c r="Q597" t="str" cm="1">
        <f t="array" ref="Q597">IFERROR(IF(VLOOKUP(Q$1,_xlfn.UNIQUE(_xlfn._xlws.FILTER(ARQUIVOS[REVISÃO],ARQUIVOS[DOCUMENTO]='MATRIZ DE REVISÃO'!$A597)),1,)=$B597,"VIGENTE","OBS"),IF(Q$1&lt;$B597,"-",""))</f>
        <v/>
      </c>
      <c r="R597" t="str" cm="1">
        <f t="array" ref="R597">IFERROR(IF(VLOOKUP(R$1,_xlfn.UNIQUE(_xlfn._xlws.FILTER(ARQUIVOS[REVISÃO],ARQUIVOS[DOCUMENTO]='MATRIZ DE REVISÃO'!$A597)),1,)=$B597,"VIGENTE","OBS"),IF(R$1&lt;$B597,"-",""))</f>
        <v/>
      </c>
      <c r="S597" t="str" cm="1">
        <f t="array" ref="S597">IFERROR(IF(VLOOKUP(S$1,_xlfn.UNIQUE(_xlfn._xlws.FILTER(ARQUIVOS[REVISÃO],ARQUIVOS[DOCUMENTO]='MATRIZ DE REVISÃO'!$A597)),1,)=$B597,"VIGENTE","OBS"),IF(S$1&lt;$B597,"-",""))</f>
        <v/>
      </c>
    </row>
    <row r="598" spans="1:19" x14ac:dyDescent="0.3">
      <c r="A598" s="16" t="s">
        <v>3440</v>
      </c>
      <c r="B598" s="17" t="str">
        <f>_xlfn.XLOOKUP(A598,LD_01[DOCUMENTO],LD_01[REVISÃO])</f>
        <v>R02</v>
      </c>
      <c r="C598" s="17" t="s">
        <v>4321</v>
      </c>
      <c r="D598" s="21" t="str" cm="1">
        <f t="array" ref="D598">IFERROR(IF(VLOOKUP(D$1,_xlfn.UNIQUE(_xlfn._xlws.FILTER(ARQUIVOS[REVISÃO],ARQUIVOS[DOCUMENTO]='MATRIZ DE REVISÃO'!$A598)),1,)=$B598,"VIGENTE","OBS"),IF(D$1&lt;$B598,"-",""))</f>
        <v>-</v>
      </c>
      <c r="E598" s="21" t="str" cm="1">
        <f t="array" ref="E598">IFERROR(IF(VLOOKUP(E$1,_xlfn.UNIQUE(_xlfn._xlws.FILTER(ARQUIVOS[REVISÃO],ARQUIVOS[DOCUMENTO]='MATRIZ DE REVISÃO'!$A598)),1,)=$B598,"VIGENTE","OBS"),IF(E$1&lt;$B598,"-",""))</f>
        <v>-</v>
      </c>
      <c r="F598" s="21" t="str" cm="1">
        <f t="array" ref="F598">IFERROR(IF(VLOOKUP(F$1,_xlfn.UNIQUE(_xlfn._xlws.FILTER(ARQUIVOS[REVISÃO],ARQUIVOS[DOCUMENTO]='MATRIZ DE REVISÃO'!$A598)),1,)=$B598,"VIGENTE","OBS"),IF(F$1&lt;$B598,"-",""))</f>
        <v>VIGENTE</v>
      </c>
      <c r="G598" s="21" t="str" cm="1">
        <f t="array" ref="G598">IFERROR(IF(VLOOKUP(G$1,_xlfn.UNIQUE(_xlfn._xlws.FILTER(ARQUIVOS[REVISÃO],ARQUIVOS[DOCUMENTO]='MATRIZ DE REVISÃO'!$A598)),1,)=$B598,"VIGENTE","OBS"),IF(G$1&lt;$B598,"-",""))</f>
        <v/>
      </c>
      <c r="H598" s="21" t="str" cm="1">
        <f t="array" ref="H598">IFERROR(IF(VLOOKUP(H$1,_xlfn.UNIQUE(_xlfn._xlws.FILTER(ARQUIVOS[REVISÃO],ARQUIVOS[DOCUMENTO]='MATRIZ DE REVISÃO'!$A598)),1,)=$B598,"VIGENTE","OBS"),IF(H$1&lt;$B598,"-",""))</f>
        <v/>
      </c>
      <c r="I598" s="21" t="str" cm="1">
        <f t="array" ref="I598">IFERROR(IF(VLOOKUP(I$1,_xlfn.UNIQUE(_xlfn._xlws.FILTER(ARQUIVOS[REVISÃO],ARQUIVOS[DOCUMENTO]='MATRIZ DE REVISÃO'!$A598)),1,)=$B598,"VIGENTE","OBS"),IF(I$1&lt;$B598,"-",""))</f>
        <v/>
      </c>
      <c r="J598" s="21" t="str" cm="1">
        <f t="array" ref="J598">IFERROR(IF(VLOOKUP(J$1,_xlfn.UNIQUE(_xlfn._xlws.FILTER(ARQUIVOS[REVISÃO],ARQUIVOS[DOCUMENTO]='MATRIZ DE REVISÃO'!$A598)),1,)=$B598,"VIGENTE","OBS"),IF(J$1&lt;$B598,"-",""))</f>
        <v/>
      </c>
      <c r="K598" s="21" t="str" cm="1">
        <f t="array" ref="K598">IFERROR(IF(VLOOKUP(K$1,_xlfn.UNIQUE(_xlfn._xlws.FILTER(ARQUIVOS[REVISÃO],ARQUIVOS[DOCUMENTO]='MATRIZ DE REVISÃO'!$A598)),1,)=$B598,"VIGENTE","OBS"),IF(K$1&lt;$B598,"-",""))</f>
        <v/>
      </c>
      <c r="L598" s="21" t="str" cm="1">
        <f t="array" ref="L598">IFERROR(IF(VLOOKUP(L$1,_xlfn.UNIQUE(_xlfn._xlws.FILTER(ARQUIVOS[REVISÃO],ARQUIVOS[DOCUMENTO]='MATRIZ DE REVISÃO'!$A598)),1,)=$B598,"VIGENTE","OBS"),IF(L$1&lt;$B598,"-",""))</f>
        <v/>
      </c>
      <c r="M598" s="21" t="str" cm="1">
        <f t="array" ref="M598">IFERROR(IF(VLOOKUP(M$1,_xlfn.UNIQUE(_xlfn._xlws.FILTER(ARQUIVOS[REVISÃO],ARQUIVOS[DOCUMENTO]='MATRIZ DE REVISÃO'!$A598)),1,)=$B598,"VIGENTE","OBS"),IF(M$1&lt;$B598,"-",""))</f>
        <v/>
      </c>
      <c r="N598" s="21" t="str" cm="1">
        <f t="array" ref="N598">IFERROR(IF(VLOOKUP(N$1,_xlfn.UNIQUE(_xlfn._xlws.FILTER(ARQUIVOS[REVISÃO],ARQUIVOS[DOCUMENTO]='MATRIZ DE REVISÃO'!$A598)),1,)=$B598,"VIGENTE","OBS"),IF(N$1&lt;$B598,"-",""))</f>
        <v/>
      </c>
      <c r="O598" s="22" t="str" cm="1">
        <f t="array" ref="O598">IFERROR(IF(VLOOKUP(O$1,_xlfn.UNIQUE(_xlfn._xlws.FILTER(ARQUIVOS[REVISÃO],ARQUIVOS[DOCUMENTO]='MATRIZ DE REVISÃO'!$A598)),1,)=$B598,"VIGENTE","OBS"),IF(O$1&lt;$B598,"-",""))</f>
        <v/>
      </c>
      <c r="P598" t="str" cm="1">
        <f t="array" ref="P598">IFERROR(IF(VLOOKUP(P$1,_xlfn.UNIQUE(_xlfn._xlws.FILTER(ARQUIVOS[REVISÃO],ARQUIVOS[DOCUMENTO]='MATRIZ DE REVISÃO'!$A598)),1,)=$B598,"VIGENTE","OBS"),IF(P$1&lt;$B598,"-",""))</f>
        <v/>
      </c>
      <c r="Q598" t="str" cm="1">
        <f t="array" ref="Q598">IFERROR(IF(VLOOKUP(Q$1,_xlfn.UNIQUE(_xlfn._xlws.FILTER(ARQUIVOS[REVISÃO],ARQUIVOS[DOCUMENTO]='MATRIZ DE REVISÃO'!$A598)),1,)=$B598,"VIGENTE","OBS"),IF(Q$1&lt;$B598,"-",""))</f>
        <v/>
      </c>
      <c r="R598" t="str" cm="1">
        <f t="array" ref="R598">IFERROR(IF(VLOOKUP(R$1,_xlfn.UNIQUE(_xlfn._xlws.FILTER(ARQUIVOS[REVISÃO],ARQUIVOS[DOCUMENTO]='MATRIZ DE REVISÃO'!$A598)),1,)=$B598,"VIGENTE","OBS"),IF(R$1&lt;$B598,"-",""))</f>
        <v/>
      </c>
      <c r="S598" t="str" cm="1">
        <f t="array" ref="S598">IFERROR(IF(VLOOKUP(S$1,_xlfn.UNIQUE(_xlfn._xlws.FILTER(ARQUIVOS[REVISÃO],ARQUIVOS[DOCUMENTO]='MATRIZ DE REVISÃO'!$A598)),1,)=$B598,"VIGENTE","OBS"),IF(S$1&lt;$B598,"-",""))</f>
        <v/>
      </c>
    </row>
    <row r="599" spans="1:19" x14ac:dyDescent="0.3">
      <c r="A599" s="16" t="s">
        <v>3441</v>
      </c>
      <c r="B599" s="17" t="str">
        <f>_xlfn.XLOOKUP(A599,LD_01[DOCUMENTO],LD_01[REVISÃO])</f>
        <v>R02</v>
      </c>
      <c r="C599" s="17" t="s">
        <v>4321</v>
      </c>
      <c r="D599" s="21" t="str" cm="1">
        <f t="array" ref="D599">IFERROR(IF(VLOOKUP(D$1,_xlfn.UNIQUE(_xlfn._xlws.FILTER(ARQUIVOS[REVISÃO],ARQUIVOS[DOCUMENTO]='MATRIZ DE REVISÃO'!$A599)),1,)=$B599,"VIGENTE","OBS"),IF(D$1&lt;$B599,"-",""))</f>
        <v>-</v>
      </c>
      <c r="E599" s="21" t="str" cm="1">
        <f t="array" ref="E599">IFERROR(IF(VLOOKUP(E$1,_xlfn.UNIQUE(_xlfn._xlws.FILTER(ARQUIVOS[REVISÃO],ARQUIVOS[DOCUMENTO]='MATRIZ DE REVISÃO'!$A599)),1,)=$B599,"VIGENTE","OBS"),IF(E$1&lt;$B599,"-",""))</f>
        <v>-</v>
      </c>
      <c r="F599" s="21" t="str" cm="1">
        <f t="array" ref="F599">IFERROR(IF(VLOOKUP(F$1,_xlfn.UNIQUE(_xlfn._xlws.FILTER(ARQUIVOS[REVISÃO],ARQUIVOS[DOCUMENTO]='MATRIZ DE REVISÃO'!$A599)),1,)=$B599,"VIGENTE","OBS"),IF(F$1&lt;$B599,"-",""))</f>
        <v>VIGENTE</v>
      </c>
      <c r="G599" s="21" t="str" cm="1">
        <f t="array" ref="G599">IFERROR(IF(VLOOKUP(G$1,_xlfn.UNIQUE(_xlfn._xlws.FILTER(ARQUIVOS[REVISÃO],ARQUIVOS[DOCUMENTO]='MATRIZ DE REVISÃO'!$A599)),1,)=$B599,"VIGENTE","OBS"),IF(G$1&lt;$B599,"-",""))</f>
        <v/>
      </c>
      <c r="H599" s="21" t="str" cm="1">
        <f t="array" ref="H599">IFERROR(IF(VLOOKUP(H$1,_xlfn.UNIQUE(_xlfn._xlws.FILTER(ARQUIVOS[REVISÃO],ARQUIVOS[DOCUMENTO]='MATRIZ DE REVISÃO'!$A599)),1,)=$B599,"VIGENTE","OBS"),IF(H$1&lt;$B599,"-",""))</f>
        <v/>
      </c>
      <c r="I599" s="21" t="str" cm="1">
        <f t="array" ref="I599">IFERROR(IF(VLOOKUP(I$1,_xlfn.UNIQUE(_xlfn._xlws.FILTER(ARQUIVOS[REVISÃO],ARQUIVOS[DOCUMENTO]='MATRIZ DE REVISÃO'!$A599)),1,)=$B599,"VIGENTE","OBS"),IF(I$1&lt;$B599,"-",""))</f>
        <v/>
      </c>
      <c r="J599" s="21" t="str" cm="1">
        <f t="array" ref="J599">IFERROR(IF(VLOOKUP(J$1,_xlfn.UNIQUE(_xlfn._xlws.FILTER(ARQUIVOS[REVISÃO],ARQUIVOS[DOCUMENTO]='MATRIZ DE REVISÃO'!$A599)),1,)=$B599,"VIGENTE","OBS"),IF(J$1&lt;$B599,"-",""))</f>
        <v/>
      </c>
      <c r="K599" s="21" t="str" cm="1">
        <f t="array" ref="K599">IFERROR(IF(VLOOKUP(K$1,_xlfn.UNIQUE(_xlfn._xlws.FILTER(ARQUIVOS[REVISÃO],ARQUIVOS[DOCUMENTO]='MATRIZ DE REVISÃO'!$A599)),1,)=$B599,"VIGENTE","OBS"),IF(K$1&lt;$B599,"-",""))</f>
        <v/>
      </c>
      <c r="L599" s="21" t="str" cm="1">
        <f t="array" ref="L599">IFERROR(IF(VLOOKUP(L$1,_xlfn.UNIQUE(_xlfn._xlws.FILTER(ARQUIVOS[REVISÃO],ARQUIVOS[DOCUMENTO]='MATRIZ DE REVISÃO'!$A599)),1,)=$B599,"VIGENTE","OBS"),IF(L$1&lt;$B599,"-",""))</f>
        <v/>
      </c>
      <c r="M599" s="21" t="str" cm="1">
        <f t="array" ref="M599">IFERROR(IF(VLOOKUP(M$1,_xlfn.UNIQUE(_xlfn._xlws.FILTER(ARQUIVOS[REVISÃO],ARQUIVOS[DOCUMENTO]='MATRIZ DE REVISÃO'!$A599)),1,)=$B599,"VIGENTE","OBS"),IF(M$1&lt;$B599,"-",""))</f>
        <v/>
      </c>
      <c r="N599" s="21" t="str" cm="1">
        <f t="array" ref="N599">IFERROR(IF(VLOOKUP(N$1,_xlfn.UNIQUE(_xlfn._xlws.FILTER(ARQUIVOS[REVISÃO],ARQUIVOS[DOCUMENTO]='MATRIZ DE REVISÃO'!$A599)),1,)=$B599,"VIGENTE","OBS"),IF(N$1&lt;$B599,"-",""))</f>
        <v/>
      </c>
      <c r="O599" s="22" t="str" cm="1">
        <f t="array" ref="O599">IFERROR(IF(VLOOKUP(O$1,_xlfn.UNIQUE(_xlfn._xlws.FILTER(ARQUIVOS[REVISÃO],ARQUIVOS[DOCUMENTO]='MATRIZ DE REVISÃO'!$A599)),1,)=$B599,"VIGENTE","OBS"),IF(O$1&lt;$B599,"-",""))</f>
        <v/>
      </c>
      <c r="P599" t="str" cm="1">
        <f t="array" ref="P599">IFERROR(IF(VLOOKUP(P$1,_xlfn.UNIQUE(_xlfn._xlws.FILTER(ARQUIVOS[REVISÃO],ARQUIVOS[DOCUMENTO]='MATRIZ DE REVISÃO'!$A599)),1,)=$B599,"VIGENTE","OBS"),IF(P$1&lt;$B599,"-",""))</f>
        <v/>
      </c>
      <c r="Q599" t="str" cm="1">
        <f t="array" ref="Q599">IFERROR(IF(VLOOKUP(Q$1,_xlfn.UNIQUE(_xlfn._xlws.FILTER(ARQUIVOS[REVISÃO],ARQUIVOS[DOCUMENTO]='MATRIZ DE REVISÃO'!$A599)),1,)=$B599,"VIGENTE","OBS"),IF(Q$1&lt;$B599,"-",""))</f>
        <v/>
      </c>
      <c r="R599" t="str" cm="1">
        <f t="array" ref="R599">IFERROR(IF(VLOOKUP(R$1,_xlfn.UNIQUE(_xlfn._xlws.FILTER(ARQUIVOS[REVISÃO],ARQUIVOS[DOCUMENTO]='MATRIZ DE REVISÃO'!$A599)),1,)=$B599,"VIGENTE","OBS"),IF(R$1&lt;$B599,"-",""))</f>
        <v/>
      </c>
      <c r="S599" t="str" cm="1">
        <f t="array" ref="S599">IFERROR(IF(VLOOKUP(S$1,_xlfn.UNIQUE(_xlfn._xlws.FILTER(ARQUIVOS[REVISÃO],ARQUIVOS[DOCUMENTO]='MATRIZ DE REVISÃO'!$A599)),1,)=$B599,"VIGENTE","OBS"),IF(S$1&lt;$B599,"-",""))</f>
        <v/>
      </c>
    </row>
    <row r="600" spans="1:19" x14ac:dyDescent="0.3">
      <c r="A600" s="16" t="s">
        <v>3442</v>
      </c>
      <c r="B600" s="17" t="str">
        <f>_xlfn.XLOOKUP(A600,LD_01[DOCUMENTO],LD_01[REVISÃO])</f>
        <v>R04</v>
      </c>
      <c r="C600" s="17" t="s">
        <v>4321</v>
      </c>
      <c r="D600" s="21" t="str" cm="1">
        <f t="array" ref="D600">IFERROR(IF(VLOOKUP(D$1,_xlfn.UNIQUE(_xlfn._xlws.FILTER(ARQUIVOS[REVISÃO],ARQUIVOS[DOCUMENTO]='MATRIZ DE REVISÃO'!$A600)),1,)=$B600,"VIGENTE","OBS"),IF(D$1&lt;$B600,"-",""))</f>
        <v>-</v>
      </c>
      <c r="E600" s="21" t="str" cm="1">
        <f t="array" ref="E600">IFERROR(IF(VLOOKUP(E$1,_xlfn.UNIQUE(_xlfn._xlws.FILTER(ARQUIVOS[REVISÃO],ARQUIVOS[DOCUMENTO]='MATRIZ DE REVISÃO'!$A600)),1,)=$B600,"VIGENTE","OBS"),IF(E$1&lt;$B600,"-",""))</f>
        <v>-</v>
      </c>
      <c r="F600" s="21" t="str" cm="1">
        <f t="array" ref="F600">IFERROR(IF(VLOOKUP(F$1,_xlfn.UNIQUE(_xlfn._xlws.FILTER(ARQUIVOS[REVISÃO],ARQUIVOS[DOCUMENTO]='MATRIZ DE REVISÃO'!$A600)),1,)=$B600,"VIGENTE","OBS"),IF(F$1&lt;$B600,"-",""))</f>
        <v>-</v>
      </c>
      <c r="G600" s="21" t="str" cm="1">
        <f t="array" ref="G600">IFERROR(IF(VLOOKUP(G$1,_xlfn.UNIQUE(_xlfn._xlws.FILTER(ARQUIVOS[REVISÃO],ARQUIVOS[DOCUMENTO]='MATRIZ DE REVISÃO'!$A600)),1,)=$B600,"VIGENTE","OBS"),IF(G$1&lt;$B600,"-",""))</f>
        <v>-</v>
      </c>
      <c r="H600" s="21" t="str" cm="1">
        <f t="array" ref="H600">IFERROR(IF(VLOOKUP(H$1,_xlfn.UNIQUE(_xlfn._xlws.FILTER(ARQUIVOS[REVISÃO],ARQUIVOS[DOCUMENTO]='MATRIZ DE REVISÃO'!$A600)),1,)=$B600,"VIGENTE","OBS"),IF(H$1&lt;$B600,"-",""))</f>
        <v>VIGENTE</v>
      </c>
      <c r="I600" s="21" t="str" cm="1">
        <f t="array" ref="I600">IFERROR(IF(VLOOKUP(I$1,_xlfn.UNIQUE(_xlfn._xlws.FILTER(ARQUIVOS[REVISÃO],ARQUIVOS[DOCUMENTO]='MATRIZ DE REVISÃO'!$A600)),1,)=$B600,"VIGENTE","OBS"),IF(I$1&lt;$B600,"-",""))</f>
        <v/>
      </c>
      <c r="J600" s="21" t="str" cm="1">
        <f t="array" ref="J600">IFERROR(IF(VLOOKUP(J$1,_xlfn.UNIQUE(_xlfn._xlws.FILTER(ARQUIVOS[REVISÃO],ARQUIVOS[DOCUMENTO]='MATRIZ DE REVISÃO'!$A600)),1,)=$B600,"VIGENTE","OBS"),IF(J$1&lt;$B600,"-",""))</f>
        <v/>
      </c>
      <c r="K600" s="21" t="str" cm="1">
        <f t="array" ref="K600">IFERROR(IF(VLOOKUP(K$1,_xlfn.UNIQUE(_xlfn._xlws.FILTER(ARQUIVOS[REVISÃO],ARQUIVOS[DOCUMENTO]='MATRIZ DE REVISÃO'!$A600)),1,)=$B600,"VIGENTE","OBS"),IF(K$1&lt;$B600,"-",""))</f>
        <v/>
      </c>
      <c r="L600" s="21" t="str" cm="1">
        <f t="array" ref="L600">IFERROR(IF(VLOOKUP(L$1,_xlfn.UNIQUE(_xlfn._xlws.FILTER(ARQUIVOS[REVISÃO],ARQUIVOS[DOCUMENTO]='MATRIZ DE REVISÃO'!$A600)),1,)=$B600,"VIGENTE","OBS"),IF(L$1&lt;$B600,"-",""))</f>
        <v/>
      </c>
      <c r="M600" s="21" t="str" cm="1">
        <f t="array" ref="M600">IFERROR(IF(VLOOKUP(M$1,_xlfn.UNIQUE(_xlfn._xlws.FILTER(ARQUIVOS[REVISÃO],ARQUIVOS[DOCUMENTO]='MATRIZ DE REVISÃO'!$A600)),1,)=$B600,"VIGENTE","OBS"),IF(M$1&lt;$B600,"-",""))</f>
        <v/>
      </c>
      <c r="N600" s="21" t="str" cm="1">
        <f t="array" ref="N600">IFERROR(IF(VLOOKUP(N$1,_xlfn.UNIQUE(_xlfn._xlws.FILTER(ARQUIVOS[REVISÃO],ARQUIVOS[DOCUMENTO]='MATRIZ DE REVISÃO'!$A600)),1,)=$B600,"VIGENTE","OBS"),IF(N$1&lt;$B600,"-",""))</f>
        <v/>
      </c>
      <c r="O600" s="22" t="str" cm="1">
        <f t="array" ref="O600">IFERROR(IF(VLOOKUP(O$1,_xlfn.UNIQUE(_xlfn._xlws.FILTER(ARQUIVOS[REVISÃO],ARQUIVOS[DOCUMENTO]='MATRIZ DE REVISÃO'!$A600)),1,)=$B600,"VIGENTE","OBS"),IF(O$1&lt;$B600,"-",""))</f>
        <v/>
      </c>
      <c r="P600" t="str" cm="1">
        <f t="array" ref="P600">IFERROR(IF(VLOOKUP(P$1,_xlfn.UNIQUE(_xlfn._xlws.FILTER(ARQUIVOS[REVISÃO],ARQUIVOS[DOCUMENTO]='MATRIZ DE REVISÃO'!$A600)),1,)=$B600,"VIGENTE","OBS"),IF(P$1&lt;$B600,"-",""))</f>
        <v/>
      </c>
      <c r="Q600" t="str" cm="1">
        <f t="array" ref="Q600">IFERROR(IF(VLOOKUP(Q$1,_xlfn.UNIQUE(_xlfn._xlws.FILTER(ARQUIVOS[REVISÃO],ARQUIVOS[DOCUMENTO]='MATRIZ DE REVISÃO'!$A600)),1,)=$B600,"VIGENTE","OBS"),IF(Q$1&lt;$B600,"-",""))</f>
        <v/>
      </c>
      <c r="R600" t="str" cm="1">
        <f t="array" ref="R600">IFERROR(IF(VLOOKUP(R$1,_xlfn.UNIQUE(_xlfn._xlws.FILTER(ARQUIVOS[REVISÃO],ARQUIVOS[DOCUMENTO]='MATRIZ DE REVISÃO'!$A600)),1,)=$B600,"VIGENTE","OBS"),IF(R$1&lt;$B600,"-",""))</f>
        <v/>
      </c>
      <c r="S600" t="str" cm="1">
        <f t="array" ref="S600">IFERROR(IF(VLOOKUP(S$1,_xlfn.UNIQUE(_xlfn._xlws.FILTER(ARQUIVOS[REVISÃO],ARQUIVOS[DOCUMENTO]='MATRIZ DE REVISÃO'!$A600)),1,)=$B600,"VIGENTE","OBS"),IF(S$1&lt;$B600,"-",""))</f>
        <v/>
      </c>
    </row>
    <row r="601" spans="1:19" x14ac:dyDescent="0.3">
      <c r="A601" s="16" t="s">
        <v>3443</v>
      </c>
      <c r="B601" s="17" t="str">
        <f>_xlfn.XLOOKUP(A601,LD_01[DOCUMENTO],LD_01[REVISÃO])</f>
        <v>R03</v>
      </c>
      <c r="C601" s="17" t="s">
        <v>4321</v>
      </c>
      <c r="D601" s="21" t="str" cm="1">
        <f t="array" ref="D601">IFERROR(IF(VLOOKUP(D$1,_xlfn.UNIQUE(_xlfn._xlws.FILTER(ARQUIVOS[REVISÃO],ARQUIVOS[DOCUMENTO]='MATRIZ DE REVISÃO'!$A601)),1,)=$B601,"VIGENTE","OBS"),IF(D$1&lt;$B601,"-",""))</f>
        <v>-</v>
      </c>
      <c r="E601" s="21" t="str" cm="1">
        <f t="array" ref="E601">IFERROR(IF(VLOOKUP(E$1,_xlfn.UNIQUE(_xlfn._xlws.FILTER(ARQUIVOS[REVISÃO],ARQUIVOS[DOCUMENTO]='MATRIZ DE REVISÃO'!$A601)),1,)=$B601,"VIGENTE","OBS"),IF(E$1&lt;$B601,"-",""))</f>
        <v>-</v>
      </c>
      <c r="F601" s="21" t="str" cm="1">
        <f t="array" ref="F601">IFERROR(IF(VLOOKUP(F$1,_xlfn.UNIQUE(_xlfn._xlws.FILTER(ARQUIVOS[REVISÃO],ARQUIVOS[DOCUMENTO]='MATRIZ DE REVISÃO'!$A601)),1,)=$B601,"VIGENTE","OBS"),IF(F$1&lt;$B601,"-",""))</f>
        <v>-</v>
      </c>
      <c r="G601" s="21" t="str" cm="1">
        <f t="array" ref="G601">IFERROR(IF(VLOOKUP(G$1,_xlfn.UNIQUE(_xlfn._xlws.FILTER(ARQUIVOS[REVISÃO],ARQUIVOS[DOCUMENTO]='MATRIZ DE REVISÃO'!$A601)),1,)=$B601,"VIGENTE","OBS"),IF(G$1&lt;$B601,"-",""))</f>
        <v>VIGENTE</v>
      </c>
      <c r="H601" s="21" t="str" cm="1">
        <f t="array" ref="H601">IFERROR(IF(VLOOKUP(H$1,_xlfn.UNIQUE(_xlfn._xlws.FILTER(ARQUIVOS[REVISÃO],ARQUIVOS[DOCUMENTO]='MATRIZ DE REVISÃO'!$A601)),1,)=$B601,"VIGENTE","OBS"),IF(H$1&lt;$B601,"-",""))</f>
        <v/>
      </c>
      <c r="I601" s="21" t="str" cm="1">
        <f t="array" ref="I601">IFERROR(IF(VLOOKUP(I$1,_xlfn.UNIQUE(_xlfn._xlws.FILTER(ARQUIVOS[REVISÃO],ARQUIVOS[DOCUMENTO]='MATRIZ DE REVISÃO'!$A601)),1,)=$B601,"VIGENTE","OBS"),IF(I$1&lt;$B601,"-",""))</f>
        <v/>
      </c>
      <c r="J601" s="21" t="str" cm="1">
        <f t="array" ref="J601">IFERROR(IF(VLOOKUP(J$1,_xlfn.UNIQUE(_xlfn._xlws.FILTER(ARQUIVOS[REVISÃO],ARQUIVOS[DOCUMENTO]='MATRIZ DE REVISÃO'!$A601)),1,)=$B601,"VIGENTE","OBS"),IF(J$1&lt;$B601,"-",""))</f>
        <v/>
      </c>
      <c r="K601" s="21" t="str" cm="1">
        <f t="array" ref="K601">IFERROR(IF(VLOOKUP(K$1,_xlfn.UNIQUE(_xlfn._xlws.FILTER(ARQUIVOS[REVISÃO],ARQUIVOS[DOCUMENTO]='MATRIZ DE REVISÃO'!$A601)),1,)=$B601,"VIGENTE","OBS"),IF(K$1&lt;$B601,"-",""))</f>
        <v/>
      </c>
      <c r="L601" s="21" t="str" cm="1">
        <f t="array" ref="L601">IFERROR(IF(VLOOKUP(L$1,_xlfn.UNIQUE(_xlfn._xlws.FILTER(ARQUIVOS[REVISÃO],ARQUIVOS[DOCUMENTO]='MATRIZ DE REVISÃO'!$A601)),1,)=$B601,"VIGENTE","OBS"),IF(L$1&lt;$B601,"-",""))</f>
        <v/>
      </c>
      <c r="M601" s="21" t="str" cm="1">
        <f t="array" ref="M601">IFERROR(IF(VLOOKUP(M$1,_xlfn.UNIQUE(_xlfn._xlws.FILTER(ARQUIVOS[REVISÃO],ARQUIVOS[DOCUMENTO]='MATRIZ DE REVISÃO'!$A601)),1,)=$B601,"VIGENTE","OBS"),IF(M$1&lt;$B601,"-",""))</f>
        <v/>
      </c>
      <c r="N601" s="21" t="str" cm="1">
        <f t="array" ref="N601">IFERROR(IF(VLOOKUP(N$1,_xlfn.UNIQUE(_xlfn._xlws.FILTER(ARQUIVOS[REVISÃO],ARQUIVOS[DOCUMENTO]='MATRIZ DE REVISÃO'!$A601)),1,)=$B601,"VIGENTE","OBS"),IF(N$1&lt;$B601,"-",""))</f>
        <v/>
      </c>
      <c r="O601" s="22" t="str" cm="1">
        <f t="array" ref="O601">IFERROR(IF(VLOOKUP(O$1,_xlfn.UNIQUE(_xlfn._xlws.FILTER(ARQUIVOS[REVISÃO],ARQUIVOS[DOCUMENTO]='MATRIZ DE REVISÃO'!$A601)),1,)=$B601,"VIGENTE","OBS"),IF(O$1&lt;$B601,"-",""))</f>
        <v/>
      </c>
      <c r="P601" t="str" cm="1">
        <f t="array" ref="P601">IFERROR(IF(VLOOKUP(P$1,_xlfn.UNIQUE(_xlfn._xlws.FILTER(ARQUIVOS[REVISÃO],ARQUIVOS[DOCUMENTO]='MATRIZ DE REVISÃO'!$A601)),1,)=$B601,"VIGENTE","OBS"),IF(P$1&lt;$B601,"-",""))</f>
        <v/>
      </c>
      <c r="Q601" t="str" cm="1">
        <f t="array" ref="Q601">IFERROR(IF(VLOOKUP(Q$1,_xlfn.UNIQUE(_xlfn._xlws.FILTER(ARQUIVOS[REVISÃO],ARQUIVOS[DOCUMENTO]='MATRIZ DE REVISÃO'!$A601)),1,)=$B601,"VIGENTE","OBS"),IF(Q$1&lt;$B601,"-",""))</f>
        <v/>
      </c>
      <c r="R601" t="str" cm="1">
        <f t="array" ref="R601">IFERROR(IF(VLOOKUP(R$1,_xlfn.UNIQUE(_xlfn._xlws.FILTER(ARQUIVOS[REVISÃO],ARQUIVOS[DOCUMENTO]='MATRIZ DE REVISÃO'!$A601)),1,)=$B601,"VIGENTE","OBS"),IF(R$1&lt;$B601,"-",""))</f>
        <v/>
      </c>
      <c r="S601" t="str" cm="1">
        <f t="array" ref="S601">IFERROR(IF(VLOOKUP(S$1,_xlfn.UNIQUE(_xlfn._xlws.FILTER(ARQUIVOS[REVISÃO],ARQUIVOS[DOCUMENTO]='MATRIZ DE REVISÃO'!$A601)),1,)=$B601,"VIGENTE","OBS"),IF(S$1&lt;$B601,"-",""))</f>
        <v/>
      </c>
    </row>
    <row r="602" spans="1:19" x14ac:dyDescent="0.3">
      <c r="A602" s="16" t="s">
        <v>3444</v>
      </c>
      <c r="B602" s="17" t="str">
        <f>_xlfn.XLOOKUP(A602,LD_01[DOCUMENTO],LD_01[REVISÃO])</f>
        <v>R03</v>
      </c>
      <c r="C602" s="17" t="s">
        <v>4321</v>
      </c>
      <c r="D602" s="21" t="str" cm="1">
        <f t="array" ref="D602">IFERROR(IF(VLOOKUP(D$1,_xlfn.UNIQUE(_xlfn._xlws.FILTER(ARQUIVOS[REVISÃO],ARQUIVOS[DOCUMENTO]='MATRIZ DE REVISÃO'!$A602)),1,)=$B602,"VIGENTE","OBS"),IF(D$1&lt;$B602,"-",""))</f>
        <v>-</v>
      </c>
      <c r="E602" s="21" t="str" cm="1">
        <f t="array" ref="E602">IFERROR(IF(VLOOKUP(E$1,_xlfn.UNIQUE(_xlfn._xlws.FILTER(ARQUIVOS[REVISÃO],ARQUIVOS[DOCUMENTO]='MATRIZ DE REVISÃO'!$A602)),1,)=$B602,"VIGENTE","OBS"),IF(E$1&lt;$B602,"-",""))</f>
        <v>-</v>
      </c>
      <c r="F602" s="21" t="str" cm="1">
        <f t="array" ref="F602">IFERROR(IF(VLOOKUP(F$1,_xlfn.UNIQUE(_xlfn._xlws.FILTER(ARQUIVOS[REVISÃO],ARQUIVOS[DOCUMENTO]='MATRIZ DE REVISÃO'!$A602)),1,)=$B602,"VIGENTE","OBS"),IF(F$1&lt;$B602,"-",""))</f>
        <v>-</v>
      </c>
      <c r="G602" s="21" t="str" cm="1">
        <f t="array" ref="G602">IFERROR(IF(VLOOKUP(G$1,_xlfn.UNIQUE(_xlfn._xlws.FILTER(ARQUIVOS[REVISÃO],ARQUIVOS[DOCUMENTO]='MATRIZ DE REVISÃO'!$A602)),1,)=$B602,"VIGENTE","OBS"),IF(G$1&lt;$B602,"-",""))</f>
        <v>VIGENTE</v>
      </c>
      <c r="H602" s="21" t="str" cm="1">
        <f t="array" ref="H602">IFERROR(IF(VLOOKUP(H$1,_xlfn.UNIQUE(_xlfn._xlws.FILTER(ARQUIVOS[REVISÃO],ARQUIVOS[DOCUMENTO]='MATRIZ DE REVISÃO'!$A602)),1,)=$B602,"VIGENTE","OBS"),IF(H$1&lt;$B602,"-",""))</f>
        <v/>
      </c>
      <c r="I602" s="21" t="str" cm="1">
        <f t="array" ref="I602">IFERROR(IF(VLOOKUP(I$1,_xlfn.UNIQUE(_xlfn._xlws.FILTER(ARQUIVOS[REVISÃO],ARQUIVOS[DOCUMENTO]='MATRIZ DE REVISÃO'!$A602)),1,)=$B602,"VIGENTE","OBS"),IF(I$1&lt;$B602,"-",""))</f>
        <v/>
      </c>
      <c r="J602" s="21" t="str" cm="1">
        <f t="array" ref="J602">IFERROR(IF(VLOOKUP(J$1,_xlfn.UNIQUE(_xlfn._xlws.FILTER(ARQUIVOS[REVISÃO],ARQUIVOS[DOCUMENTO]='MATRIZ DE REVISÃO'!$A602)),1,)=$B602,"VIGENTE","OBS"),IF(J$1&lt;$B602,"-",""))</f>
        <v/>
      </c>
      <c r="K602" s="21" t="str" cm="1">
        <f t="array" ref="K602">IFERROR(IF(VLOOKUP(K$1,_xlfn.UNIQUE(_xlfn._xlws.FILTER(ARQUIVOS[REVISÃO],ARQUIVOS[DOCUMENTO]='MATRIZ DE REVISÃO'!$A602)),1,)=$B602,"VIGENTE","OBS"),IF(K$1&lt;$B602,"-",""))</f>
        <v/>
      </c>
      <c r="L602" s="21" t="str" cm="1">
        <f t="array" ref="L602">IFERROR(IF(VLOOKUP(L$1,_xlfn.UNIQUE(_xlfn._xlws.FILTER(ARQUIVOS[REVISÃO],ARQUIVOS[DOCUMENTO]='MATRIZ DE REVISÃO'!$A602)),1,)=$B602,"VIGENTE","OBS"),IF(L$1&lt;$B602,"-",""))</f>
        <v/>
      </c>
      <c r="M602" s="21" t="str" cm="1">
        <f t="array" ref="M602">IFERROR(IF(VLOOKUP(M$1,_xlfn.UNIQUE(_xlfn._xlws.FILTER(ARQUIVOS[REVISÃO],ARQUIVOS[DOCUMENTO]='MATRIZ DE REVISÃO'!$A602)),1,)=$B602,"VIGENTE","OBS"),IF(M$1&lt;$B602,"-",""))</f>
        <v/>
      </c>
      <c r="N602" s="21" t="str" cm="1">
        <f t="array" ref="N602">IFERROR(IF(VLOOKUP(N$1,_xlfn.UNIQUE(_xlfn._xlws.FILTER(ARQUIVOS[REVISÃO],ARQUIVOS[DOCUMENTO]='MATRIZ DE REVISÃO'!$A602)),1,)=$B602,"VIGENTE","OBS"),IF(N$1&lt;$B602,"-",""))</f>
        <v/>
      </c>
      <c r="O602" s="22" t="str" cm="1">
        <f t="array" ref="O602">IFERROR(IF(VLOOKUP(O$1,_xlfn.UNIQUE(_xlfn._xlws.FILTER(ARQUIVOS[REVISÃO],ARQUIVOS[DOCUMENTO]='MATRIZ DE REVISÃO'!$A602)),1,)=$B602,"VIGENTE","OBS"),IF(O$1&lt;$B602,"-",""))</f>
        <v/>
      </c>
      <c r="P602" t="str" cm="1">
        <f t="array" ref="P602">IFERROR(IF(VLOOKUP(P$1,_xlfn.UNIQUE(_xlfn._xlws.FILTER(ARQUIVOS[REVISÃO],ARQUIVOS[DOCUMENTO]='MATRIZ DE REVISÃO'!$A602)),1,)=$B602,"VIGENTE","OBS"),IF(P$1&lt;$B602,"-",""))</f>
        <v/>
      </c>
      <c r="Q602" t="str" cm="1">
        <f t="array" ref="Q602">IFERROR(IF(VLOOKUP(Q$1,_xlfn.UNIQUE(_xlfn._xlws.FILTER(ARQUIVOS[REVISÃO],ARQUIVOS[DOCUMENTO]='MATRIZ DE REVISÃO'!$A602)),1,)=$B602,"VIGENTE","OBS"),IF(Q$1&lt;$B602,"-",""))</f>
        <v/>
      </c>
      <c r="R602" t="str" cm="1">
        <f t="array" ref="R602">IFERROR(IF(VLOOKUP(R$1,_xlfn.UNIQUE(_xlfn._xlws.FILTER(ARQUIVOS[REVISÃO],ARQUIVOS[DOCUMENTO]='MATRIZ DE REVISÃO'!$A602)),1,)=$B602,"VIGENTE","OBS"),IF(R$1&lt;$B602,"-",""))</f>
        <v/>
      </c>
      <c r="S602" t="str" cm="1">
        <f t="array" ref="S602">IFERROR(IF(VLOOKUP(S$1,_xlfn.UNIQUE(_xlfn._xlws.FILTER(ARQUIVOS[REVISÃO],ARQUIVOS[DOCUMENTO]='MATRIZ DE REVISÃO'!$A602)),1,)=$B602,"VIGENTE","OBS"),IF(S$1&lt;$B602,"-",""))</f>
        <v/>
      </c>
    </row>
    <row r="603" spans="1:19" x14ac:dyDescent="0.3">
      <c r="A603" s="16" t="s">
        <v>3445</v>
      </c>
      <c r="B603" s="17" t="str">
        <f>_xlfn.XLOOKUP(A603,LD_01[DOCUMENTO],LD_01[REVISÃO])</f>
        <v>R02</v>
      </c>
      <c r="C603" s="17" t="s">
        <v>4321</v>
      </c>
      <c r="D603" s="21" t="str" cm="1">
        <f t="array" ref="D603">IFERROR(IF(VLOOKUP(D$1,_xlfn.UNIQUE(_xlfn._xlws.FILTER(ARQUIVOS[REVISÃO],ARQUIVOS[DOCUMENTO]='MATRIZ DE REVISÃO'!$A603)),1,)=$B603,"VIGENTE","OBS"),IF(D$1&lt;$B603,"-",""))</f>
        <v>-</v>
      </c>
      <c r="E603" s="21" t="str" cm="1">
        <f t="array" ref="E603">IFERROR(IF(VLOOKUP(E$1,_xlfn.UNIQUE(_xlfn._xlws.FILTER(ARQUIVOS[REVISÃO],ARQUIVOS[DOCUMENTO]='MATRIZ DE REVISÃO'!$A603)),1,)=$B603,"VIGENTE","OBS"),IF(E$1&lt;$B603,"-",""))</f>
        <v>-</v>
      </c>
      <c r="F603" s="21" t="str" cm="1">
        <f t="array" ref="F603">IFERROR(IF(VLOOKUP(F$1,_xlfn.UNIQUE(_xlfn._xlws.FILTER(ARQUIVOS[REVISÃO],ARQUIVOS[DOCUMENTO]='MATRIZ DE REVISÃO'!$A603)),1,)=$B603,"VIGENTE","OBS"),IF(F$1&lt;$B603,"-",""))</f>
        <v>VIGENTE</v>
      </c>
      <c r="G603" s="21" t="str" cm="1">
        <f t="array" ref="G603">IFERROR(IF(VLOOKUP(G$1,_xlfn.UNIQUE(_xlfn._xlws.FILTER(ARQUIVOS[REVISÃO],ARQUIVOS[DOCUMENTO]='MATRIZ DE REVISÃO'!$A603)),1,)=$B603,"VIGENTE","OBS"),IF(G$1&lt;$B603,"-",""))</f>
        <v/>
      </c>
      <c r="H603" s="21" t="str" cm="1">
        <f t="array" ref="H603">IFERROR(IF(VLOOKUP(H$1,_xlfn.UNIQUE(_xlfn._xlws.FILTER(ARQUIVOS[REVISÃO],ARQUIVOS[DOCUMENTO]='MATRIZ DE REVISÃO'!$A603)),1,)=$B603,"VIGENTE","OBS"),IF(H$1&lt;$B603,"-",""))</f>
        <v/>
      </c>
      <c r="I603" s="21" t="str" cm="1">
        <f t="array" ref="I603">IFERROR(IF(VLOOKUP(I$1,_xlfn.UNIQUE(_xlfn._xlws.FILTER(ARQUIVOS[REVISÃO],ARQUIVOS[DOCUMENTO]='MATRIZ DE REVISÃO'!$A603)),1,)=$B603,"VIGENTE","OBS"),IF(I$1&lt;$B603,"-",""))</f>
        <v/>
      </c>
      <c r="J603" s="21" t="str" cm="1">
        <f t="array" ref="J603">IFERROR(IF(VLOOKUP(J$1,_xlfn.UNIQUE(_xlfn._xlws.FILTER(ARQUIVOS[REVISÃO],ARQUIVOS[DOCUMENTO]='MATRIZ DE REVISÃO'!$A603)),1,)=$B603,"VIGENTE","OBS"),IF(J$1&lt;$B603,"-",""))</f>
        <v/>
      </c>
      <c r="K603" s="21" t="str" cm="1">
        <f t="array" ref="K603">IFERROR(IF(VLOOKUP(K$1,_xlfn.UNIQUE(_xlfn._xlws.FILTER(ARQUIVOS[REVISÃO],ARQUIVOS[DOCUMENTO]='MATRIZ DE REVISÃO'!$A603)),1,)=$B603,"VIGENTE","OBS"),IF(K$1&lt;$B603,"-",""))</f>
        <v/>
      </c>
      <c r="L603" s="21" t="str" cm="1">
        <f t="array" ref="L603">IFERROR(IF(VLOOKUP(L$1,_xlfn.UNIQUE(_xlfn._xlws.FILTER(ARQUIVOS[REVISÃO],ARQUIVOS[DOCUMENTO]='MATRIZ DE REVISÃO'!$A603)),1,)=$B603,"VIGENTE","OBS"),IF(L$1&lt;$B603,"-",""))</f>
        <v/>
      </c>
      <c r="M603" s="21" t="str" cm="1">
        <f t="array" ref="M603">IFERROR(IF(VLOOKUP(M$1,_xlfn.UNIQUE(_xlfn._xlws.FILTER(ARQUIVOS[REVISÃO],ARQUIVOS[DOCUMENTO]='MATRIZ DE REVISÃO'!$A603)),1,)=$B603,"VIGENTE","OBS"),IF(M$1&lt;$B603,"-",""))</f>
        <v/>
      </c>
      <c r="N603" s="21" t="str" cm="1">
        <f t="array" ref="N603">IFERROR(IF(VLOOKUP(N$1,_xlfn.UNIQUE(_xlfn._xlws.FILTER(ARQUIVOS[REVISÃO],ARQUIVOS[DOCUMENTO]='MATRIZ DE REVISÃO'!$A603)),1,)=$B603,"VIGENTE","OBS"),IF(N$1&lt;$B603,"-",""))</f>
        <v/>
      </c>
      <c r="O603" s="22" t="str" cm="1">
        <f t="array" ref="O603">IFERROR(IF(VLOOKUP(O$1,_xlfn.UNIQUE(_xlfn._xlws.FILTER(ARQUIVOS[REVISÃO],ARQUIVOS[DOCUMENTO]='MATRIZ DE REVISÃO'!$A603)),1,)=$B603,"VIGENTE","OBS"),IF(O$1&lt;$B603,"-",""))</f>
        <v/>
      </c>
      <c r="P603" t="str" cm="1">
        <f t="array" ref="P603">IFERROR(IF(VLOOKUP(P$1,_xlfn.UNIQUE(_xlfn._xlws.FILTER(ARQUIVOS[REVISÃO],ARQUIVOS[DOCUMENTO]='MATRIZ DE REVISÃO'!$A603)),1,)=$B603,"VIGENTE","OBS"),IF(P$1&lt;$B603,"-",""))</f>
        <v/>
      </c>
      <c r="Q603" t="str" cm="1">
        <f t="array" ref="Q603">IFERROR(IF(VLOOKUP(Q$1,_xlfn.UNIQUE(_xlfn._xlws.FILTER(ARQUIVOS[REVISÃO],ARQUIVOS[DOCUMENTO]='MATRIZ DE REVISÃO'!$A603)),1,)=$B603,"VIGENTE","OBS"),IF(Q$1&lt;$B603,"-",""))</f>
        <v/>
      </c>
      <c r="R603" t="str" cm="1">
        <f t="array" ref="R603">IFERROR(IF(VLOOKUP(R$1,_xlfn.UNIQUE(_xlfn._xlws.FILTER(ARQUIVOS[REVISÃO],ARQUIVOS[DOCUMENTO]='MATRIZ DE REVISÃO'!$A603)),1,)=$B603,"VIGENTE","OBS"),IF(R$1&lt;$B603,"-",""))</f>
        <v/>
      </c>
      <c r="S603" t="str" cm="1">
        <f t="array" ref="S603">IFERROR(IF(VLOOKUP(S$1,_xlfn.UNIQUE(_xlfn._xlws.FILTER(ARQUIVOS[REVISÃO],ARQUIVOS[DOCUMENTO]='MATRIZ DE REVISÃO'!$A603)),1,)=$B603,"VIGENTE","OBS"),IF(S$1&lt;$B603,"-",""))</f>
        <v/>
      </c>
    </row>
    <row r="604" spans="1:19" x14ac:dyDescent="0.3">
      <c r="A604" s="16" t="s">
        <v>3446</v>
      </c>
      <c r="B604" s="17" t="str">
        <f>_xlfn.XLOOKUP(A604,LD_01[DOCUMENTO],LD_01[REVISÃO])</f>
        <v>R03</v>
      </c>
      <c r="C604" s="17" t="s">
        <v>4321</v>
      </c>
      <c r="D604" s="21" t="str" cm="1">
        <f t="array" ref="D604">IFERROR(IF(VLOOKUP(D$1,_xlfn.UNIQUE(_xlfn._xlws.FILTER(ARQUIVOS[REVISÃO],ARQUIVOS[DOCUMENTO]='MATRIZ DE REVISÃO'!$A604)),1,)=$B604,"VIGENTE","OBS"),IF(D$1&lt;$B604,"-",""))</f>
        <v>-</v>
      </c>
      <c r="E604" s="21" t="str" cm="1">
        <f t="array" ref="E604">IFERROR(IF(VLOOKUP(E$1,_xlfn.UNIQUE(_xlfn._xlws.FILTER(ARQUIVOS[REVISÃO],ARQUIVOS[DOCUMENTO]='MATRIZ DE REVISÃO'!$A604)),1,)=$B604,"VIGENTE","OBS"),IF(E$1&lt;$B604,"-",""))</f>
        <v>-</v>
      </c>
      <c r="F604" s="21" t="str" cm="1">
        <f t="array" ref="F604">IFERROR(IF(VLOOKUP(F$1,_xlfn.UNIQUE(_xlfn._xlws.FILTER(ARQUIVOS[REVISÃO],ARQUIVOS[DOCUMENTO]='MATRIZ DE REVISÃO'!$A604)),1,)=$B604,"VIGENTE","OBS"),IF(F$1&lt;$B604,"-",""))</f>
        <v>-</v>
      </c>
      <c r="G604" s="21" t="str" cm="1">
        <f t="array" ref="G604">IFERROR(IF(VLOOKUP(G$1,_xlfn.UNIQUE(_xlfn._xlws.FILTER(ARQUIVOS[REVISÃO],ARQUIVOS[DOCUMENTO]='MATRIZ DE REVISÃO'!$A604)),1,)=$B604,"VIGENTE","OBS"),IF(G$1&lt;$B604,"-",""))</f>
        <v>VIGENTE</v>
      </c>
      <c r="H604" s="21" t="str" cm="1">
        <f t="array" ref="H604">IFERROR(IF(VLOOKUP(H$1,_xlfn.UNIQUE(_xlfn._xlws.FILTER(ARQUIVOS[REVISÃO],ARQUIVOS[DOCUMENTO]='MATRIZ DE REVISÃO'!$A604)),1,)=$B604,"VIGENTE","OBS"),IF(H$1&lt;$B604,"-",""))</f>
        <v/>
      </c>
      <c r="I604" s="21" t="str" cm="1">
        <f t="array" ref="I604">IFERROR(IF(VLOOKUP(I$1,_xlfn.UNIQUE(_xlfn._xlws.FILTER(ARQUIVOS[REVISÃO],ARQUIVOS[DOCUMENTO]='MATRIZ DE REVISÃO'!$A604)),1,)=$B604,"VIGENTE","OBS"),IF(I$1&lt;$B604,"-",""))</f>
        <v/>
      </c>
      <c r="J604" s="21" t="str" cm="1">
        <f t="array" ref="J604">IFERROR(IF(VLOOKUP(J$1,_xlfn.UNIQUE(_xlfn._xlws.FILTER(ARQUIVOS[REVISÃO],ARQUIVOS[DOCUMENTO]='MATRIZ DE REVISÃO'!$A604)),1,)=$B604,"VIGENTE","OBS"),IF(J$1&lt;$B604,"-",""))</f>
        <v/>
      </c>
      <c r="K604" s="21" t="str" cm="1">
        <f t="array" ref="K604">IFERROR(IF(VLOOKUP(K$1,_xlfn.UNIQUE(_xlfn._xlws.FILTER(ARQUIVOS[REVISÃO],ARQUIVOS[DOCUMENTO]='MATRIZ DE REVISÃO'!$A604)),1,)=$B604,"VIGENTE","OBS"),IF(K$1&lt;$B604,"-",""))</f>
        <v/>
      </c>
      <c r="L604" s="21" t="str" cm="1">
        <f t="array" ref="L604">IFERROR(IF(VLOOKUP(L$1,_xlfn.UNIQUE(_xlfn._xlws.FILTER(ARQUIVOS[REVISÃO],ARQUIVOS[DOCUMENTO]='MATRIZ DE REVISÃO'!$A604)),1,)=$B604,"VIGENTE","OBS"),IF(L$1&lt;$B604,"-",""))</f>
        <v/>
      </c>
      <c r="M604" s="21" t="str" cm="1">
        <f t="array" ref="M604">IFERROR(IF(VLOOKUP(M$1,_xlfn.UNIQUE(_xlfn._xlws.FILTER(ARQUIVOS[REVISÃO],ARQUIVOS[DOCUMENTO]='MATRIZ DE REVISÃO'!$A604)),1,)=$B604,"VIGENTE","OBS"),IF(M$1&lt;$B604,"-",""))</f>
        <v/>
      </c>
      <c r="N604" s="21" t="str" cm="1">
        <f t="array" ref="N604">IFERROR(IF(VLOOKUP(N$1,_xlfn.UNIQUE(_xlfn._xlws.FILTER(ARQUIVOS[REVISÃO],ARQUIVOS[DOCUMENTO]='MATRIZ DE REVISÃO'!$A604)),1,)=$B604,"VIGENTE","OBS"),IF(N$1&lt;$B604,"-",""))</f>
        <v/>
      </c>
      <c r="O604" s="22" t="str" cm="1">
        <f t="array" ref="O604">IFERROR(IF(VLOOKUP(O$1,_xlfn.UNIQUE(_xlfn._xlws.FILTER(ARQUIVOS[REVISÃO],ARQUIVOS[DOCUMENTO]='MATRIZ DE REVISÃO'!$A604)),1,)=$B604,"VIGENTE","OBS"),IF(O$1&lt;$B604,"-",""))</f>
        <v/>
      </c>
      <c r="P604" t="str" cm="1">
        <f t="array" ref="P604">IFERROR(IF(VLOOKUP(P$1,_xlfn.UNIQUE(_xlfn._xlws.FILTER(ARQUIVOS[REVISÃO],ARQUIVOS[DOCUMENTO]='MATRIZ DE REVISÃO'!$A604)),1,)=$B604,"VIGENTE","OBS"),IF(P$1&lt;$B604,"-",""))</f>
        <v/>
      </c>
      <c r="Q604" t="str" cm="1">
        <f t="array" ref="Q604">IFERROR(IF(VLOOKUP(Q$1,_xlfn.UNIQUE(_xlfn._xlws.FILTER(ARQUIVOS[REVISÃO],ARQUIVOS[DOCUMENTO]='MATRIZ DE REVISÃO'!$A604)),1,)=$B604,"VIGENTE","OBS"),IF(Q$1&lt;$B604,"-",""))</f>
        <v/>
      </c>
      <c r="R604" t="str" cm="1">
        <f t="array" ref="R604">IFERROR(IF(VLOOKUP(R$1,_xlfn.UNIQUE(_xlfn._xlws.FILTER(ARQUIVOS[REVISÃO],ARQUIVOS[DOCUMENTO]='MATRIZ DE REVISÃO'!$A604)),1,)=$B604,"VIGENTE","OBS"),IF(R$1&lt;$B604,"-",""))</f>
        <v/>
      </c>
      <c r="S604" t="str" cm="1">
        <f t="array" ref="S604">IFERROR(IF(VLOOKUP(S$1,_xlfn.UNIQUE(_xlfn._xlws.FILTER(ARQUIVOS[REVISÃO],ARQUIVOS[DOCUMENTO]='MATRIZ DE REVISÃO'!$A604)),1,)=$B604,"VIGENTE","OBS"),IF(S$1&lt;$B604,"-",""))</f>
        <v/>
      </c>
    </row>
    <row r="605" spans="1:19" x14ac:dyDescent="0.3">
      <c r="A605" s="16" t="s">
        <v>3447</v>
      </c>
      <c r="B605" s="17" t="str">
        <f>_xlfn.XLOOKUP(A605,LD_01[DOCUMENTO],LD_01[REVISÃO])</f>
        <v>R02</v>
      </c>
      <c r="C605" s="17" t="s">
        <v>4321</v>
      </c>
      <c r="D605" s="21" t="str" cm="1">
        <f t="array" ref="D605">IFERROR(IF(VLOOKUP(D$1,_xlfn.UNIQUE(_xlfn._xlws.FILTER(ARQUIVOS[REVISÃO],ARQUIVOS[DOCUMENTO]='MATRIZ DE REVISÃO'!$A605)),1,)=$B605,"VIGENTE","OBS"),IF(D$1&lt;$B605,"-",""))</f>
        <v>-</v>
      </c>
      <c r="E605" s="21" t="str" cm="1">
        <f t="array" ref="E605">IFERROR(IF(VLOOKUP(E$1,_xlfn.UNIQUE(_xlfn._xlws.FILTER(ARQUIVOS[REVISÃO],ARQUIVOS[DOCUMENTO]='MATRIZ DE REVISÃO'!$A605)),1,)=$B605,"VIGENTE","OBS"),IF(E$1&lt;$B605,"-",""))</f>
        <v>-</v>
      </c>
      <c r="F605" s="21" t="str" cm="1">
        <f t="array" ref="F605">IFERROR(IF(VLOOKUP(F$1,_xlfn.UNIQUE(_xlfn._xlws.FILTER(ARQUIVOS[REVISÃO],ARQUIVOS[DOCUMENTO]='MATRIZ DE REVISÃO'!$A605)),1,)=$B605,"VIGENTE","OBS"),IF(F$1&lt;$B605,"-",""))</f>
        <v>VIGENTE</v>
      </c>
      <c r="G605" s="21" t="str" cm="1">
        <f t="array" ref="G605">IFERROR(IF(VLOOKUP(G$1,_xlfn.UNIQUE(_xlfn._xlws.FILTER(ARQUIVOS[REVISÃO],ARQUIVOS[DOCUMENTO]='MATRIZ DE REVISÃO'!$A605)),1,)=$B605,"VIGENTE","OBS"),IF(G$1&lt;$B605,"-",""))</f>
        <v/>
      </c>
      <c r="H605" s="21" t="str" cm="1">
        <f t="array" ref="H605">IFERROR(IF(VLOOKUP(H$1,_xlfn.UNIQUE(_xlfn._xlws.FILTER(ARQUIVOS[REVISÃO],ARQUIVOS[DOCUMENTO]='MATRIZ DE REVISÃO'!$A605)),1,)=$B605,"VIGENTE","OBS"),IF(H$1&lt;$B605,"-",""))</f>
        <v/>
      </c>
      <c r="I605" s="21" t="str" cm="1">
        <f t="array" ref="I605">IFERROR(IF(VLOOKUP(I$1,_xlfn.UNIQUE(_xlfn._xlws.FILTER(ARQUIVOS[REVISÃO],ARQUIVOS[DOCUMENTO]='MATRIZ DE REVISÃO'!$A605)),1,)=$B605,"VIGENTE","OBS"),IF(I$1&lt;$B605,"-",""))</f>
        <v/>
      </c>
      <c r="J605" s="21" t="str" cm="1">
        <f t="array" ref="J605">IFERROR(IF(VLOOKUP(J$1,_xlfn.UNIQUE(_xlfn._xlws.FILTER(ARQUIVOS[REVISÃO],ARQUIVOS[DOCUMENTO]='MATRIZ DE REVISÃO'!$A605)),1,)=$B605,"VIGENTE","OBS"),IF(J$1&lt;$B605,"-",""))</f>
        <v/>
      </c>
      <c r="K605" s="21" t="str" cm="1">
        <f t="array" ref="K605">IFERROR(IF(VLOOKUP(K$1,_xlfn.UNIQUE(_xlfn._xlws.FILTER(ARQUIVOS[REVISÃO],ARQUIVOS[DOCUMENTO]='MATRIZ DE REVISÃO'!$A605)),1,)=$B605,"VIGENTE","OBS"),IF(K$1&lt;$B605,"-",""))</f>
        <v/>
      </c>
      <c r="L605" s="21" t="str" cm="1">
        <f t="array" ref="L605">IFERROR(IF(VLOOKUP(L$1,_xlfn.UNIQUE(_xlfn._xlws.FILTER(ARQUIVOS[REVISÃO],ARQUIVOS[DOCUMENTO]='MATRIZ DE REVISÃO'!$A605)),1,)=$B605,"VIGENTE","OBS"),IF(L$1&lt;$B605,"-",""))</f>
        <v/>
      </c>
      <c r="M605" s="21" t="str" cm="1">
        <f t="array" ref="M605">IFERROR(IF(VLOOKUP(M$1,_xlfn.UNIQUE(_xlfn._xlws.FILTER(ARQUIVOS[REVISÃO],ARQUIVOS[DOCUMENTO]='MATRIZ DE REVISÃO'!$A605)),1,)=$B605,"VIGENTE","OBS"),IF(M$1&lt;$B605,"-",""))</f>
        <v/>
      </c>
      <c r="N605" s="21" t="str" cm="1">
        <f t="array" ref="N605">IFERROR(IF(VLOOKUP(N$1,_xlfn.UNIQUE(_xlfn._xlws.FILTER(ARQUIVOS[REVISÃO],ARQUIVOS[DOCUMENTO]='MATRIZ DE REVISÃO'!$A605)),1,)=$B605,"VIGENTE","OBS"),IF(N$1&lt;$B605,"-",""))</f>
        <v/>
      </c>
      <c r="O605" s="22" t="str" cm="1">
        <f t="array" ref="O605">IFERROR(IF(VLOOKUP(O$1,_xlfn.UNIQUE(_xlfn._xlws.FILTER(ARQUIVOS[REVISÃO],ARQUIVOS[DOCUMENTO]='MATRIZ DE REVISÃO'!$A605)),1,)=$B605,"VIGENTE","OBS"),IF(O$1&lt;$B605,"-",""))</f>
        <v/>
      </c>
      <c r="P605" t="str" cm="1">
        <f t="array" ref="P605">IFERROR(IF(VLOOKUP(P$1,_xlfn.UNIQUE(_xlfn._xlws.FILTER(ARQUIVOS[REVISÃO],ARQUIVOS[DOCUMENTO]='MATRIZ DE REVISÃO'!$A605)),1,)=$B605,"VIGENTE","OBS"),IF(P$1&lt;$B605,"-",""))</f>
        <v/>
      </c>
      <c r="Q605" t="str" cm="1">
        <f t="array" ref="Q605">IFERROR(IF(VLOOKUP(Q$1,_xlfn.UNIQUE(_xlfn._xlws.FILTER(ARQUIVOS[REVISÃO],ARQUIVOS[DOCUMENTO]='MATRIZ DE REVISÃO'!$A605)),1,)=$B605,"VIGENTE","OBS"),IF(Q$1&lt;$B605,"-",""))</f>
        <v/>
      </c>
      <c r="R605" t="str" cm="1">
        <f t="array" ref="R605">IFERROR(IF(VLOOKUP(R$1,_xlfn.UNIQUE(_xlfn._xlws.FILTER(ARQUIVOS[REVISÃO],ARQUIVOS[DOCUMENTO]='MATRIZ DE REVISÃO'!$A605)),1,)=$B605,"VIGENTE","OBS"),IF(R$1&lt;$B605,"-",""))</f>
        <v/>
      </c>
      <c r="S605" t="str" cm="1">
        <f t="array" ref="S605">IFERROR(IF(VLOOKUP(S$1,_xlfn.UNIQUE(_xlfn._xlws.FILTER(ARQUIVOS[REVISÃO],ARQUIVOS[DOCUMENTO]='MATRIZ DE REVISÃO'!$A605)),1,)=$B605,"VIGENTE","OBS"),IF(S$1&lt;$B605,"-",""))</f>
        <v/>
      </c>
    </row>
    <row r="606" spans="1:19" x14ac:dyDescent="0.3">
      <c r="A606" s="16" t="s">
        <v>3448</v>
      </c>
      <c r="B606" s="17" t="str">
        <f>_xlfn.XLOOKUP(A606,LD_01[DOCUMENTO],LD_01[REVISÃO])</f>
        <v>R01</v>
      </c>
      <c r="C606" s="17" t="s">
        <v>4321</v>
      </c>
      <c r="D606" s="21" t="str" cm="1">
        <f t="array" ref="D606">IFERROR(IF(VLOOKUP(D$1,_xlfn.UNIQUE(_xlfn._xlws.FILTER(ARQUIVOS[REVISÃO],ARQUIVOS[DOCUMENTO]='MATRIZ DE REVISÃO'!$A606)),1,)=$B606,"VIGENTE","OBS"),IF(D$1&lt;$B606,"-",""))</f>
        <v>-</v>
      </c>
      <c r="E606" s="21" t="str" cm="1">
        <f t="array" ref="E606">IFERROR(IF(VLOOKUP(E$1,_xlfn.UNIQUE(_xlfn._xlws.FILTER(ARQUIVOS[REVISÃO],ARQUIVOS[DOCUMENTO]='MATRIZ DE REVISÃO'!$A606)),1,)=$B606,"VIGENTE","OBS"),IF(E$1&lt;$B606,"-",""))</f>
        <v>VIGENTE</v>
      </c>
      <c r="F606" s="21" t="str" cm="1">
        <f t="array" ref="F606">IFERROR(IF(VLOOKUP(F$1,_xlfn.UNIQUE(_xlfn._xlws.FILTER(ARQUIVOS[REVISÃO],ARQUIVOS[DOCUMENTO]='MATRIZ DE REVISÃO'!$A606)),1,)=$B606,"VIGENTE","OBS"),IF(F$1&lt;$B606,"-",""))</f>
        <v/>
      </c>
      <c r="G606" s="21" t="str" cm="1">
        <f t="array" ref="G606">IFERROR(IF(VLOOKUP(G$1,_xlfn.UNIQUE(_xlfn._xlws.FILTER(ARQUIVOS[REVISÃO],ARQUIVOS[DOCUMENTO]='MATRIZ DE REVISÃO'!$A606)),1,)=$B606,"VIGENTE","OBS"),IF(G$1&lt;$B606,"-",""))</f>
        <v/>
      </c>
      <c r="H606" s="21" t="str" cm="1">
        <f t="array" ref="H606">IFERROR(IF(VLOOKUP(H$1,_xlfn.UNIQUE(_xlfn._xlws.FILTER(ARQUIVOS[REVISÃO],ARQUIVOS[DOCUMENTO]='MATRIZ DE REVISÃO'!$A606)),1,)=$B606,"VIGENTE","OBS"),IF(H$1&lt;$B606,"-",""))</f>
        <v/>
      </c>
      <c r="I606" s="21" t="str" cm="1">
        <f t="array" ref="I606">IFERROR(IF(VLOOKUP(I$1,_xlfn.UNIQUE(_xlfn._xlws.FILTER(ARQUIVOS[REVISÃO],ARQUIVOS[DOCUMENTO]='MATRIZ DE REVISÃO'!$A606)),1,)=$B606,"VIGENTE","OBS"),IF(I$1&lt;$B606,"-",""))</f>
        <v/>
      </c>
      <c r="J606" s="21" t="str" cm="1">
        <f t="array" ref="J606">IFERROR(IF(VLOOKUP(J$1,_xlfn.UNIQUE(_xlfn._xlws.FILTER(ARQUIVOS[REVISÃO],ARQUIVOS[DOCUMENTO]='MATRIZ DE REVISÃO'!$A606)),1,)=$B606,"VIGENTE","OBS"),IF(J$1&lt;$B606,"-",""))</f>
        <v/>
      </c>
      <c r="K606" s="21" t="str" cm="1">
        <f t="array" ref="K606">IFERROR(IF(VLOOKUP(K$1,_xlfn.UNIQUE(_xlfn._xlws.FILTER(ARQUIVOS[REVISÃO],ARQUIVOS[DOCUMENTO]='MATRIZ DE REVISÃO'!$A606)),1,)=$B606,"VIGENTE","OBS"),IF(K$1&lt;$B606,"-",""))</f>
        <v/>
      </c>
      <c r="L606" s="21" t="str" cm="1">
        <f t="array" ref="L606">IFERROR(IF(VLOOKUP(L$1,_xlfn.UNIQUE(_xlfn._xlws.FILTER(ARQUIVOS[REVISÃO],ARQUIVOS[DOCUMENTO]='MATRIZ DE REVISÃO'!$A606)),1,)=$B606,"VIGENTE","OBS"),IF(L$1&lt;$B606,"-",""))</f>
        <v/>
      </c>
      <c r="M606" s="21" t="str" cm="1">
        <f t="array" ref="M606">IFERROR(IF(VLOOKUP(M$1,_xlfn.UNIQUE(_xlfn._xlws.FILTER(ARQUIVOS[REVISÃO],ARQUIVOS[DOCUMENTO]='MATRIZ DE REVISÃO'!$A606)),1,)=$B606,"VIGENTE","OBS"),IF(M$1&lt;$B606,"-",""))</f>
        <v/>
      </c>
      <c r="N606" s="21" t="str" cm="1">
        <f t="array" ref="N606">IFERROR(IF(VLOOKUP(N$1,_xlfn.UNIQUE(_xlfn._xlws.FILTER(ARQUIVOS[REVISÃO],ARQUIVOS[DOCUMENTO]='MATRIZ DE REVISÃO'!$A606)),1,)=$B606,"VIGENTE","OBS"),IF(N$1&lt;$B606,"-",""))</f>
        <v/>
      </c>
      <c r="O606" s="22" t="str" cm="1">
        <f t="array" ref="O606">IFERROR(IF(VLOOKUP(O$1,_xlfn.UNIQUE(_xlfn._xlws.FILTER(ARQUIVOS[REVISÃO],ARQUIVOS[DOCUMENTO]='MATRIZ DE REVISÃO'!$A606)),1,)=$B606,"VIGENTE","OBS"),IF(O$1&lt;$B606,"-",""))</f>
        <v/>
      </c>
      <c r="P606" t="str" cm="1">
        <f t="array" ref="P606">IFERROR(IF(VLOOKUP(P$1,_xlfn.UNIQUE(_xlfn._xlws.FILTER(ARQUIVOS[REVISÃO],ARQUIVOS[DOCUMENTO]='MATRIZ DE REVISÃO'!$A606)),1,)=$B606,"VIGENTE","OBS"),IF(P$1&lt;$B606,"-",""))</f>
        <v/>
      </c>
      <c r="Q606" t="str" cm="1">
        <f t="array" ref="Q606">IFERROR(IF(VLOOKUP(Q$1,_xlfn.UNIQUE(_xlfn._xlws.FILTER(ARQUIVOS[REVISÃO],ARQUIVOS[DOCUMENTO]='MATRIZ DE REVISÃO'!$A606)),1,)=$B606,"VIGENTE","OBS"),IF(Q$1&lt;$B606,"-",""))</f>
        <v/>
      </c>
      <c r="R606" t="str" cm="1">
        <f t="array" ref="R606">IFERROR(IF(VLOOKUP(R$1,_xlfn.UNIQUE(_xlfn._xlws.FILTER(ARQUIVOS[REVISÃO],ARQUIVOS[DOCUMENTO]='MATRIZ DE REVISÃO'!$A606)),1,)=$B606,"VIGENTE","OBS"),IF(R$1&lt;$B606,"-",""))</f>
        <v/>
      </c>
      <c r="S606" t="str" cm="1">
        <f t="array" ref="S606">IFERROR(IF(VLOOKUP(S$1,_xlfn.UNIQUE(_xlfn._xlws.FILTER(ARQUIVOS[REVISÃO],ARQUIVOS[DOCUMENTO]='MATRIZ DE REVISÃO'!$A606)),1,)=$B606,"VIGENTE","OBS"),IF(S$1&lt;$B606,"-",""))</f>
        <v/>
      </c>
    </row>
    <row r="607" spans="1:19" x14ac:dyDescent="0.3">
      <c r="A607" s="16" t="s">
        <v>3449</v>
      </c>
      <c r="B607" s="17" t="str">
        <f>_xlfn.XLOOKUP(A607,LD_01[DOCUMENTO],LD_01[REVISÃO])</f>
        <v>R01</v>
      </c>
      <c r="C607" s="17" t="s">
        <v>4321</v>
      </c>
      <c r="D607" s="21" t="str" cm="1">
        <f t="array" ref="D607">IFERROR(IF(VLOOKUP(D$1,_xlfn.UNIQUE(_xlfn._xlws.FILTER(ARQUIVOS[REVISÃO],ARQUIVOS[DOCUMENTO]='MATRIZ DE REVISÃO'!$A607)),1,)=$B607,"VIGENTE","OBS"),IF(D$1&lt;$B607,"-",""))</f>
        <v>-</v>
      </c>
      <c r="E607" s="21" t="str" cm="1">
        <f t="array" ref="E607">IFERROR(IF(VLOOKUP(E$1,_xlfn.UNIQUE(_xlfn._xlws.FILTER(ARQUIVOS[REVISÃO],ARQUIVOS[DOCUMENTO]='MATRIZ DE REVISÃO'!$A607)),1,)=$B607,"VIGENTE","OBS"),IF(E$1&lt;$B607,"-",""))</f>
        <v>VIGENTE</v>
      </c>
      <c r="F607" s="21" t="str" cm="1">
        <f t="array" ref="F607">IFERROR(IF(VLOOKUP(F$1,_xlfn.UNIQUE(_xlfn._xlws.FILTER(ARQUIVOS[REVISÃO],ARQUIVOS[DOCUMENTO]='MATRIZ DE REVISÃO'!$A607)),1,)=$B607,"VIGENTE","OBS"),IF(F$1&lt;$B607,"-",""))</f>
        <v/>
      </c>
      <c r="G607" s="21" t="str" cm="1">
        <f t="array" ref="G607">IFERROR(IF(VLOOKUP(G$1,_xlfn.UNIQUE(_xlfn._xlws.FILTER(ARQUIVOS[REVISÃO],ARQUIVOS[DOCUMENTO]='MATRIZ DE REVISÃO'!$A607)),1,)=$B607,"VIGENTE","OBS"),IF(G$1&lt;$B607,"-",""))</f>
        <v/>
      </c>
      <c r="H607" s="21" t="str" cm="1">
        <f t="array" ref="H607">IFERROR(IF(VLOOKUP(H$1,_xlfn.UNIQUE(_xlfn._xlws.FILTER(ARQUIVOS[REVISÃO],ARQUIVOS[DOCUMENTO]='MATRIZ DE REVISÃO'!$A607)),1,)=$B607,"VIGENTE","OBS"),IF(H$1&lt;$B607,"-",""))</f>
        <v/>
      </c>
      <c r="I607" s="21" t="str" cm="1">
        <f t="array" ref="I607">IFERROR(IF(VLOOKUP(I$1,_xlfn.UNIQUE(_xlfn._xlws.FILTER(ARQUIVOS[REVISÃO],ARQUIVOS[DOCUMENTO]='MATRIZ DE REVISÃO'!$A607)),1,)=$B607,"VIGENTE","OBS"),IF(I$1&lt;$B607,"-",""))</f>
        <v/>
      </c>
      <c r="J607" s="21" t="str" cm="1">
        <f t="array" ref="J607">IFERROR(IF(VLOOKUP(J$1,_xlfn.UNIQUE(_xlfn._xlws.FILTER(ARQUIVOS[REVISÃO],ARQUIVOS[DOCUMENTO]='MATRIZ DE REVISÃO'!$A607)),1,)=$B607,"VIGENTE","OBS"),IF(J$1&lt;$B607,"-",""))</f>
        <v/>
      </c>
      <c r="K607" s="21" t="str" cm="1">
        <f t="array" ref="K607">IFERROR(IF(VLOOKUP(K$1,_xlfn.UNIQUE(_xlfn._xlws.FILTER(ARQUIVOS[REVISÃO],ARQUIVOS[DOCUMENTO]='MATRIZ DE REVISÃO'!$A607)),1,)=$B607,"VIGENTE","OBS"),IF(K$1&lt;$B607,"-",""))</f>
        <v/>
      </c>
      <c r="L607" s="21" t="str" cm="1">
        <f t="array" ref="L607">IFERROR(IF(VLOOKUP(L$1,_xlfn.UNIQUE(_xlfn._xlws.FILTER(ARQUIVOS[REVISÃO],ARQUIVOS[DOCUMENTO]='MATRIZ DE REVISÃO'!$A607)),1,)=$B607,"VIGENTE","OBS"),IF(L$1&lt;$B607,"-",""))</f>
        <v/>
      </c>
      <c r="M607" s="21" t="str" cm="1">
        <f t="array" ref="M607">IFERROR(IF(VLOOKUP(M$1,_xlfn.UNIQUE(_xlfn._xlws.FILTER(ARQUIVOS[REVISÃO],ARQUIVOS[DOCUMENTO]='MATRIZ DE REVISÃO'!$A607)),1,)=$B607,"VIGENTE","OBS"),IF(M$1&lt;$B607,"-",""))</f>
        <v/>
      </c>
      <c r="N607" s="21" t="str" cm="1">
        <f t="array" ref="N607">IFERROR(IF(VLOOKUP(N$1,_xlfn.UNIQUE(_xlfn._xlws.FILTER(ARQUIVOS[REVISÃO],ARQUIVOS[DOCUMENTO]='MATRIZ DE REVISÃO'!$A607)),1,)=$B607,"VIGENTE","OBS"),IF(N$1&lt;$B607,"-",""))</f>
        <v/>
      </c>
      <c r="O607" s="22" t="str" cm="1">
        <f t="array" ref="O607">IFERROR(IF(VLOOKUP(O$1,_xlfn.UNIQUE(_xlfn._xlws.FILTER(ARQUIVOS[REVISÃO],ARQUIVOS[DOCUMENTO]='MATRIZ DE REVISÃO'!$A607)),1,)=$B607,"VIGENTE","OBS"),IF(O$1&lt;$B607,"-",""))</f>
        <v/>
      </c>
      <c r="P607" t="str" cm="1">
        <f t="array" ref="P607">IFERROR(IF(VLOOKUP(P$1,_xlfn.UNIQUE(_xlfn._xlws.FILTER(ARQUIVOS[REVISÃO],ARQUIVOS[DOCUMENTO]='MATRIZ DE REVISÃO'!$A607)),1,)=$B607,"VIGENTE","OBS"),IF(P$1&lt;$B607,"-",""))</f>
        <v/>
      </c>
      <c r="Q607" t="str" cm="1">
        <f t="array" ref="Q607">IFERROR(IF(VLOOKUP(Q$1,_xlfn.UNIQUE(_xlfn._xlws.FILTER(ARQUIVOS[REVISÃO],ARQUIVOS[DOCUMENTO]='MATRIZ DE REVISÃO'!$A607)),1,)=$B607,"VIGENTE","OBS"),IF(Q$1&lt;$B607,"-",""))</f>
        <v/>
      </c>
      <c r="R607" t="str" cm="1">
        <f t="array" ref="R607">IFERROR(IF(VLOOKUP(R$1,_xlfn.UNIQUE(_xlfn._xlws.FILTER(ARQUIVOS[REVISÃO],ARQUIVOS[DOCUMENTO]='MATRIZ DE REVISÃO'!$A607)),1,)=$B607,"VIGENTE","OBS"),IF(R$1&lt;$B607,"-",""))</f>
        <v/>
      </c>
      <c r="S607" t="str" cm="1">
        <f t="array" ref="S607">IFERROR(IF(VLOOKUP(S$1,_xlfn.UNIQUE(_xlfn._xlws.FILTER(ARQUIVOS[REVISÃO],ARQUIVOS[DOCUMENTO]='MATRIZ DE REVISÃO'!$A607)),1,)=$B607,"VIGENTE","OBS"),IF(S$1&lt;$B607,"-",""))</f>
        <v/>
      </c>
    </row>
    <row r="608" spans="1:19" x14ac:dyDescent="0.3">
      <c r="A608" s="16" t="s">
        <v>3450</v>
      </c>
      <c r="B608" s="17" t="str">
        <f>_xlfn.XLOOKUP(A608,LD_01[DOCUMENTO],LD_01[REVISÃO])</f>
        <v>R01</v>
      </c>
      <c r="C608" s="17" t="s">
        <v>4321</v>
      </c>
      <c r="D608" s="21" t="str" cm="1">
        <f t="array" ref="D608">IFERROR(IF(VLOOKUP(D$1,_xlfn.UNIQUE(_xlfn._xlws.FILTER(ARQUIVOS[REVISÃO],ARQUIVOS[DOCUMENTO]='MATRIZ DE REVISÃO'!$A608)),1,)=$B608,"VIGENTE","OBS"),IF(D$1&lt;$B608,"-",""))</f>
        <v>-</v>
      </c>
      <c r="E608" s="21" t="str" cm="1">
        <f t="array" ref="E608">IFERROR(IF(VLOOKUP(E$1,_xlfn.UNIQUE(_xlfn._xlws.FILTER(ARQUIVOS[REVISÃO],ARQUIVOS[DOCUMENTO]='MATRIZ DE REVISÃO'!$A608)),1,)=$B608,"VIGENTE","OBS"),IF(E$1&lt;$B608,"-",""))</f>
        <v>VIGENTE</v>
      </c>
      <c r="F608" s="21" t="str" cm="1">
        <f t="array" ref="F608">IFERROR(IF(VLOOKUP(F$1,_xlfn.UNIQUE(_xlfn._xlws.FILTER(ARQUIVOS[REVISÃO],ARQUIVOS[DOCUMENTO]='MATRIZ DE REVISÃO'!$A608)),1,)=$B608,"VIGENTE","OBS"),IF(F$1&lt;$B608,"-",""))</f>
        <v/>
      </c>
      <c r="G608" s="21" t="str" cm="1">
        <f t="array" ref="G608">IFERROR(IF(VLOOKUP(G$1,_xlfn.UNIQUE(_xlfn._xlws.FILTER(ARQUIVOS[REVISÃO],ARQUIVOS[DOCUMENTO]='MATRIZ DE REVISÃO'!$A608)),1,)=$B608,"VIGENTE","OBS"),IF(G$1&lt;$B608,"-",""))</f>
        <v/>
      </c>
      <c r="H608" s="21" t="str" cm="1">
        <f t="array" ref="H608">IFERROR(IF(VLOOKUP(H$1,_xlfn.UNIQUE(_xlfn._xlws.FILTER(ARQUIVOS[REVISÃO],ARQUIVOS[DOCUMENTO]='MATRIZ DE REVISÃO'!$A608)),1,)=$B608,"VIGENTE","OBS"),IF(H$1&lt;$B608,"-",""))</f>
        <v/>
      </c>
      <c r="I608" s="21" t="str" cm="1">
        <f t="array" ref="I608">IFERROR(IF(VLOOKUP(I$1,_xlfn.UNIQUE(_xlfn._xlws.FILTER(ARQUIVOS[REVISÃO],ARQUIVOS[DOCUMENTO]='MATRIZ DE REVISÃO'!$A608)),1,)=$B608,"VIGENTE","OBS"),IF(I$1&lt;$B608,"-",""))</f>
        <v/>
      </c>
      <c r="J608" s="21" t="str" cm="1">
        <f t="array" ref="J608">IFERROR(IF(VLOOKUP(J$1,_xlfn.UNIQUE(_xlfn._xlws.FILTER(ARQUIVOS[REVISÃO],ARQUIVOS[DOCUMENTO]='MATRIZ DE REVISÃO'!$A608)),1,)=$B608,"VIGENTE","OBS"),IF(J$1&lt;$B608,"-",""))</f>
        <v/>
      </c>
      <c r="K608" s="21" t="str" cm="1">
        <f t="array" ref="K608">IFERROR(IF(VLOOKUP(K$1,_xlfn.UNIQUE(_xlfn._xlws.FILTER(ARQUIVOS[REVISÃO],ARQUIVOS[DOCUMENTO]='MATRIZ DE REVISÃO'!$A608)),1,)=$B608,"VIGENTE","OBS"),IF(K$1&lt;$B608,"-",""))</f>
        <v/>
      </c>
      <c r="L608" s="21" t="str" cm="1">
        <f t="array" ref="L608">IFERROR(IF(VLOOKUP(L$1,_xlfn.UNIQUE(_xlfn._xlws.FILTER(ARQUIVOS[REVISÃO],ARQUIVOS[DOCUMENTO]='MATRIZ DE REVISÃO'!$A608)),1,)=$B608,"VIGENTE","OBS"),IF(L$1&lt;$B608,"-",""))</f>
        <v/>
      </c>
      <c r="M608" s="21" t="str" cm="1">
        <f t="array" ref="M608">IFERROR(IF(VLOOKUP(M$1,_xlfn.UNIQUE(_xlfn._xlws.FILTER(ARQUIVOS[REVISÃO],ARQUIVOS[DOCUMENTO]='MATRIZ DE REVISÃO'!$A608)),1,)=$B608,"VIGENTE","OBS"),IF(M$1&lt;$B608,"-",""))</f>
        <v/>
      </c>
      <c r="N608" s="21" t="str" cm="1">
        <f t="array" ref="N608">IFERROR(IF(VLOOKUP(N$1,_xlfn.UNIQUE(_xlfn._xlws.FILTER(ARQUIVOS[REVISÃO],ARQUIVOS[DOCUMENTO]='MATRIZ DE REVISÃO'!$A608)),1,)=$B608,"VIGENTE","OBS"),IF(N$1&lt;$B608,"-",""))</f>
        <v/>
      </c>
      <c r="O608" s="22" t="str" cm="1">
        <f t="array" ref="O608">IFERROR(IF(VLOOKUP(O$1,_xlfn.UNIQUE(_xlfn._xlws.FILTER(ARQUIVOS[REVISÃO],ARQUIVOS[DOCUMENTO]='MATRIZ DE REVISÃO'!$A608)),1,)=$B608,"VIGENTE","OBS"),IF(O$1&lt;$B608,"-",""))</f>
        <v/>
      </c>
      <c r="P608" t="str" cm="1">
        <f t="array" ref="P608">IFERROR(IF(VLOOKUP(P$1,_xlfn.UNIQUE(_xlfn._xlws.FILTER(ARQUIVOS[REVISÃO],ARQUIVOS[DOCUMENTO]='MATRIZ DE REVISÃO'!$A608)),1,)=$B608,"VIGENTE","OBS"),IF(P$1&lt;$B608,"-",""))</f>
        <v/>
      </c>
      <c r="Q608" t="str" cm="1">
        <f t="array" ref="Q608">IFERROR(IF(VLOOKUP(Q$1,_xlfn.UNIQUE(_xlfn._xlws.FILTER(ARQUIVOS[REVISÃO],ARQUIVOS[DOCUMENTO]='MATRIZ DE REVISÃO'!$A608)),1,)=$B608,"VIGENTE","OBS"),IF(Q$1&lt;$B608,"-",""))</f>
        <v/>
      </c>
      <c r="R608" t="str" cm="1">
        <f t="array" ref="R608">IFERROR(IF(VLOOKUP(R$1,_xlfn.UNIQUE(_xlfn._xlws.FILTER(ARQUIVOS[REVISÃO],ARQUIVOS[DOCUMENTO]='MATRIZ DE REVISÃO'!$A608)),1,)=$B608,"VIGENTE","OBS"),IF(R$1&lt;$B608,"-",""))</f>
        <v/>
      </c>
      <c r="S608" t="str" cm="1">
        <f t="array" ref="S608">IFERROR(IF(VLOOKUP(S$1,_xlfn.UNIQUE(_xlfn._xlws.FILTER(ARQUIVOS[REVISÃO],ARQUIVOS[DOCUMENTO]='MATRIZ DE REVISÃO'!$A608)),1,)=$B608,"VIGENTE","OBS"),IF(S$1&lt;$B608,"-",""))</f>
        <v/>
      </c>
    </row>
    <row r="609" spans="1:19" x14ac:dyDescent="0.3">
      <c r="A609" s="16" t="s">
        <v>3451</v>
      </c>
      <c r="B609" s="17" t="str">
        <f>_xlfn.XLOOKUP(A609,LD_01[DOCUMENTO],LD_01[REVISÃO])</f>
        <v>R00</v>
      </c>
      <c r="C609" s="17" t="s">
        <v>4321</v>
      </c>
      <c r="D609" s="21" t="str" cm="1">
        <f t="array" ref="D609">IFERROR(IF(VLOOKUP(D$1,_xlfn.UNIQUE(_xlfn._xlws.FILTER(ARQUIVOS[REVISÃO],ARQUIVOS[DOCUMENTO]='MATRIZ DE REVISÃO'!$A609)),1,)=$B609,"VIGENTE","OBS"),IF(D$1&lt;$B609,"-",""))</f>
        <v>VIGENTE</v>
      </c>
      <c r="E609" s="21" t="str" cm="1">
        <f t="array" ref="E609">IFERROR(IF(VLOOKUP(E$1,_xlfn.UNIQUE(_xlfn._xlws.FILTER(ARQUIVOS[REVISÃO],ARQUIVOS[DOCUMENTO]='MATRIZ DE REVISÃO'!$A609)),1,)=$B609,"VIGENTE","OBS"),IF(E$1&lt;$B609,"-",""))</f>
        <v/>
      </c>
      <c r="F609" s="21" t="str" cm="1">
        <f t="array" ref="F609">IFERROR(IF(VLOOKUP(F$1,_xlfn.UNIQUE(_xlfn._xlws.FILTER(ARQUIVOS[REVISÃO],ARQUIVOS[DOCUMENTO]='MATRIZ DE REVISÃO'!$A609)),1,)=$B609,"VIGENTE","OBS"),IF(F$1&lt;$B609,"-",""))</f>
        <v/>
      </c>
      <c r="G609" s="21" t="str" cm="1">
        <f t="array" ref="G609">IFERROR(IF(VLOOKUP(G$1,_xlfn.UNIQUE(_xlfn._xlws.FILTER(ARQUIVOS[REVISÃO],ARQUIVOS[DOCUMENTO]='MATRIZ DE REVISÃO'!$A609)),1,)=$B609,"VIGENTE","OBS"),IF(G$1&lt;$B609,"-",""))</f>
        <v/>
      </c>
      <c r="H609" s="21" t="str" cm="1">
        <f t="array" ref="H609">IFERROR(IF(VLOOKUP(H$1,_xlfn.UNIQUE(_xlfn._xlws.FILTER(ARQUIVOS[REVISÃO],ARQUIVOS[DOCUMENTO]='MATRIZ DE REVISÃO'!$A609)),1,)=$B609,"VIGENTE","OBS"),IF(H$1&lt;$B609,"-",""))</f>
        <v/>
      </c>
      <c r="I609" s="21" t="str" cm="1">
        <f t="array" ref="I609">IFERROR(IF(VLOOKUP(I$1,_xlfn.UNIQUE(_xlfn._xlws.FILTER(ARQUIVOS[REVISÃO],ARQUIVOS[DOCUMENTO]='MATRIZ DE REVISÃO'!$A609)),1,)=$B609,"VIGENTE","OBS"),IF(I$1&lt;$B609,"-",""))</f>
        <v/>
      </c>
      <c r="J609" s="21" t="str" cm="1">
        <f t="array" ref="J609">IFERROR(IF(VLOOKUP(J$1,_xlfn.UNIQUE(_xlfn._xlws.FILTER(ARQUIVOS[REVISÃO],ARQUIVOS[DOCUMENTO]='MATRIZ DE REVISÃO'!$A609)),1,)=$B609,"VIGENTE","OBS"),IF(J$1&lt;$B609,"-",""))</f>
        <v/>
      </c>
      <c r="K609" s="21" t="str" cm="1">
        <f t="array" ref="K609">IFERROR(IF(VLOOKUP(K$1,_xlfn.UNIQUE(_xlfn._xlws.FILTER(ARQUIVOS[REVISÃO],ARQUIVOS[DOCUMENTO]='MATRIZ DE REVISÃO'!$A609)),1,)=$B609,"VIGENTE","OBS"),IF(K$1&lt;$B609,"-",""))</f>
        <v/>
      </c>
      <c r="L609" s="21" t="str" cm="1">
        <f t="array" ref="L609">IFERROR(IF(VLOOKUP(L$1,_xlfn.UNIQUE(_xlfn._xlws.FILTER(ARQUIVOS[REVISÃO],ARQUIVOS[DOCUMENTO]='MATRIZ DE REVISÃO'!$A609)),1,)=$B609,"VIGENTE","OBS"),IF(L$1&lt;$B609,"-",""))</f>
        <v/>
      </c>
      <c r="M609" s="21" t="str" cm="1">
        <f t="array" ref="M609">IFERROR(IF(VLOOKUP(M$1,_xlfn.UNIQUE(_xlfn._xlws.FILTER(ARQUIVOS[REVISÃO],ARQUIVOS[DOCUMENTO]='MATRIZ DE REVISÃO'!$A609)),1,)=$B609,"VIGENTE","OBS"),IF(M$1&lt;$B609,"-",""))</f>
        <v/>
      </c>
      <c r="N609" s="21" t="str" cm="1">
        <f t="array" ref="N609">IFERROR(IF(VLOOKUP(N$1,_xlfn.UNIQUE(_xlfn._xlws.FILTER(ARQUIVOS[REVISÃO],ARQUIVOS[DOCUMENTO]='MATRIZ DE REVISÃO'!$A609)),1,)=$B609,"VIGENTE","OBS"),IF(N$1&lt;$B609,"-",""))</f>
        <v/>
      </c>
      <c r="O609" s="22" t="str" cm="1">
        <f t="array" ref="O609">IFERROR(IF(VLOOKUP(O$1,_xlfn.UNIQUE(_xlfn._xlws.FILTER(ARQUIVOS[REVISÃO],ARQUIVOS[DOCUMENTO]='MATRIZ DE REVISÃO'!$A609)),1,)=$B609,"VIGENTE","OBS"),IF(O$1&lt;$B609,"-",""))</f>
        <v/>
      </c>
      <c r="P609" t="str" cm="1">
        <f t="array" ref="P609">IFERROR(IF(VLOOKUP(P$1,_xlfn.UNIQUE(_xlfn._xlws.FILTER(ARQUIVOS[REVISÃO],ARQUIVOS[DOCUMENTO]='MATRIZ DE REVISÃO'!$A609)),1,)=$B609,"VIGENTE","OBS"),IF(P$1&lt;$B609,"-",""))</f>
        <v/>
      </c>
      <c r="Q609" t="str" cm="1">
        <f t="array" ref="Q609">IFERROR(IF(VLOOKUP(Q$1,_xlfn.UNIQUE(_xlfn._xlws.FILTER(ARQUIVOS[REVISÃO],ARQUIVOS[DOCUMENTO]='MATRIZ DE REVISÃO'!$A609)),1,)=$B609,"VIGENTE","OBS"),IF(Q$1&lt;$B609,"-",""))</f>
        <v/>
      </c>
      <c r="R609" t="str" cm="1">
        <f t="array" ref="R609">IFERROR(IF(VLOOKUP(R$1,_xlfn.UNIQUE(_xlfn._xlws.FILTER(ARQUIVOS[REVISÃO],ARQUIVOS[DOCUMENTO]='MATRIZ DE REVISÃO'!$A609)),1,)=$B609,"VIGENTE","OBS"),IF(R$1&lt;$B609,"-",""))</f>
        <v/>
      </c>
      <c r="S609" t="str" cm="1">
        <f t="array" ref="S609">IFERROR(IF(VLOOKUP(S$1,_xlfn.UNIQUE(_xlfn._xlws.FILTER(ARQUIVOS[REVISÃO],ARQUIVOS[DOCUMENTO]='MATRIZ DE REVISÃO'!$A609)),1,)=$B609,"VIGENTE","OBS"),IF(S$1&lt;$B609,"-",""))</f>
        <v/>
      </c>
    </row>
    <row r="610" spans="1:19" x14ac:dyDescent="0.3">
      <c r="A610" s="16" t="s">
        <v>3452</v>
      </c>
      <c r="B610" s="17" t="str">
        <f>_xlfn.XLOOKUP(A610,LD_01[DOCUMENTO],LD_01[REVISÃO])</f>
        <v>R01</v>
      </c>
      <c r="C610" s="17" t="s">
        <v>4321</v>
      </c>
      <c r="D610" s="21" t="str" cm="1">
        <f t="array" ref="D610">IFERROR(IF(VLOOKUP(D$1,_xlfn.UNIQUE(_xlfn._xlws.FILTER(ARQUIVOS[REVISÃO],ARQUIVOS[DOCUMENTO]='MATRIZ DE REVISÃO'!$A610)),1,)=$B610,"VIGENTE","OBS"),IF(D$1&lt;$B610,"-",""))</f>
        <v>-</v>
      </c>
      <c r="E610" s="21" t="str" cm="1">
        <f t="array" ref="E610">IFERROR(IF(VLOOKUP(E$1,_xlfn.UNIQUE(_xlfn._xlws.FILTER(ARQUIVOS[REVISÃO],ARQUIVOS[DOCUMENTO]='MATRIZ DE REVISÃO'!$A610)),1,)=$B610,"VIGENTE","OBS"),IF(E$1&lt;$B610,"-",""))</f>
        <v>VIGENTE</v>
      </c>
      <c r="F610" s="21" t="str" cm="1">
        <f t="array" ref="F610">IFERROR(IF(VLOOKUP(F$1,_xlfn.UNIQUE(_xlfn._xlws.FILTER(ARQUIVOS[REVISÃO],ARQUIVOS[DOCUMENTO]='MATRIZ DE REVISÃO'!$A610)),1,)=$B610,"VIGENTE","OBS"),IF(F$1&lt;$B610,"-",""))</f>
        <v/>
      </c>
      <c r="G610" s="21" t="str" cm="1">
        <f t="array" ref="G610">IFERROR(IF(VLOOKUP(G$1,_xlfn.UNIQUE(_xlfn._xlws.FILTER(ARQUIVOS[REVISÃO],ARQUIVOS[DOCUMENTO]='MATRIZ DE REVISÃO'!$A610)),1,)=$B610,"VIGENTE","OBS"),IF(G$1&lt;$B610,"-",""))</f>
        <v/>
      </c>
      <c r="H610" s="21" t="str" cm="1">
        <f t="array" ref="H610">IFERROR(IF(VLOOKUP(H$1,_xlfn.UNIQUE(_xlfn._xlws.FILTER(ARQUIVOS[REVISÃO],ARQUIVOS[DOCUMENTO]='MATRIZ DE REVISÃO'!$A610)),1,)=$B610,"VIGENTE","OBS"),IF(H$1&lt;$B610,"-",""))</f>
        <v/>
      </c>
      <c r="I610" s="21" t="str" cm="1">
        <f t="array" ref="I610">IFERROR(IF(VLOOKUP(I$1,_xlfn.UNIQUE(_xlfn._xlws.FILTER(ARQUIVOS[REVISÃO],ARQUIVOS[DOCUMENTO]='MATRIZ DE REVISÃO'!$A610)),1,)=$B610,"VIGENTE","OBS"),IF(I$1&lt;$B610,"-",""))</f>
        <v/>
      </c>
      <c r="J610" s="21" t="str" cm="1">
        <f t="array" ref="J610">IFERROR(IF(VLOOKUP(J$1,_xlfn.UNIQUE(_xlfn._xlws.FILTER(ARQUIVOS[REVISÃO],ARQUIVOS[DOCUMENTO]='MATRIZ DE REVISÃO'!$A610)),1,)=$B610,"VIGENTE","OBS"),IF(J$1&lt;$B610,"-",""))</f>
        <v/>
      </c>
      <c r="K610" s="21" t="str" cm="1">
        <f t="array" ref="K610">IFERROR(IF(VLOOKUP(K$1,_xlfn.UNIQUE(_xlfn._xlws.FILTER(ARQUIVOS[REVISÃO],ARQUIVOS[DOCUMENTO]='MATRIZ DE REVISÃO'!$A610)),1,)=$B610,"VIGENTE","OBS"),IF(K$1&lt;$B610,"-",""))</f>
        <v/>
      </c>
      <c r="L610" s="21" t="str" cm="1">
        <f t="array" ref="L610">IFERROR(IF(VLOOKUP(L$1,_xlfn.UNIQUE(_xlfn._xlws.FILTER(ARQUIVOS[REVISÃO],ARQUIVOS[DOCUMENTO]='MATRIZ DE REVISÃO'!$A610)),1,)=$B610,"VIGENTE","OBS"),IF(L$1&lt;$B610,"-",""))</f>
        <v/>
      </c>
      <c r="M610" s="21" t="str" cm="1">
        <f t="array" ref="M610">IFERROR(IF(VLOOKUP(M$1,_xlfn.UNIQUE(_xlfn._xlws.FILTER(ARQUIVOS[REVISÃO],ARQUIVOS[DOCUMENTO]='MATRIZ DE REVISÃO'!$A610)),1,)=$B610,"VIGENTE","OBS"),IF(M$1&lt;$B610,"-",""))</f>
        <v/>
      </c>
      <c r="N610" s="21" t="str" cm="1">
        <f t="array" ref="N610">IFERROR(IF(VLOOKUP(N$1,_xlfn.UNIQUE(_xlfn._xlws.FILTER(ARQUIVOS[REVISÃO],ARQUIVOS[DOCUMENTO]='MATRIZ DE REVISÃO'!$A610)),1,)=$B610,"VIGENTE","OBS"),IF(N$1&lt;$B610,"-",""))</f>
        <v/>
      </c>
      <c r="O610" s="22" t="str" cm="1">
        <f t="array" ref="O610">IFERROR(IF(VLOOKUP(O$1,_xlfn.UNIQUE(_xlfn._xlws.FILTER(ARQUIVOS[REVISÃO],ARQUIVOS[DOCUMENTO]='MATRIZ DE REVISÃO'!$A610)),1,)=$B610,"VIGENTE","OBS"),IF(O$1&lt;$B610,"-",""))</f>
        <v/>
      </c>
      <c r="P610" t="str" cm="1">
        <f t="array" ref="P610">IFERROR(IF(VLOOKUP(P$1,_xlfn.UNIQUE(_xlfn._xlws.FILTER(ARQUIVOS[REVISÃO],ARQUIVOS[DOCUMENTO]='MATRIZ DE REVISÃO'!$A610)),1,)=$B610,"VIGENTE","OBS"),IF(P$1&lt;$B610,"-",""))</f>
        <v/>
      </c>
      <c r="Q610" t="str" cm="1">
        <f t="array" ref="Q610">IFERROR(IF(VLOOKUP(Q$1,_xlfn.UNIQUE(_xlfn._xlws.FILTER(ARQUIVOS[REVISÃO],ARQUIVOS[DOCUMENTO]='MATRIZ DE REVISÃO'!$A610)),1,)=$B610,"VIGENTE","OBS"),IF(Q$1&lt;$B610,"-",""))</f>
        <v/>
      </c>
      <c r="R610" t="str" cm="1">
        <f t="array" ref="R610">IFERROR(IF(VLOOKUP(R$1,_xlfn.UNIQUE(_xlfn._xlws.FILTER(ARQUIVOS[REVISÃO],ARQUIVOS[DOCUMENTO]='MATRIZ DE REVISÃO'!$A610)),1,)=$B610,"VIGENTE","OBS"),IF(R$1&lt;$B610,"-",""))</f>
        <v/>
      </c>
      <c r="S610" t="str" cm="1">
        <f t="array" ref="S610">IFERROR(IF(VLOOKUP(S$1,_xlfn.UNIQUE(_xlfn._xlws.FILTER(ARQUIVOS[REVISÃO],ARQUIVOS[DOCUMENTO]='MATRIZ DE REVISÃO'!$A610)),1,)=$B610,"VIGENTE","OBS"),IF(S$1&lt;$B610,"-",""))</f>
        <v/>
      </c>
    </row>
    <row r="611" spans="1:19" x14ac:dyDescent="0.3">
      <c r="A611" s="16" t="s">
        <v>3453</v>
      </c>
      <c r="B611" s="17" t="str">
        <f>_xlfn.XLOOKUP(A611,LD_01[DOCUMENTO],LD_01[REVISÃO])</f>
        <v>R00</v>
      </c>
      <c r="C611" s="17" t="s">
        <v>4321</v>
      </c>
      <c r="D611" s="21" t="str" cm="1">
        <f t="array" ref="D611">IFERROR(IF(VLOOKUP(D$1,_xlfn.UNIQUE(_xlfn._xlws.FILTER(ARQUIVOS[REVISÃO],ARQUIVOS[DOCUMENTO]='MATRIZ DE REVISÃO'!$A611)),1,)=$B611,"VIGENTE","OBS"),IF(D$1&lt;$B611,"-",""))</f>
        <v>VIGENTE</v>
      </c>
      <c r="E611" s="21" t="str" cm="1">
        <f t="array" ref="E611">IFERROR(IF(VLOOKUP(E$1,_xlfn.UNIQUE(_xlfn._xlws.FILTER(ARQUIVOS[REVISÃO],ARQUIVOS[DOCUMENTO]='MATRIZ DE REVISÃO'!$A611)),1,)=$B611,"VIGENTE","OBS"),IF(E$1&lt;$B611,"-",""))</f>
        <v/>
      </c>
      <c r="F611" s="21" t="str" cm="1">
        <f t="array" ref="F611">IFERROR(IF(VLOOKUP(F$1,_xlfn.UNIQUE(_xlfn._xlws.FILTER(ARQUIVOS[REVISÃO],ARQUIVOS[DOCUMENTO]='MATRIZ DE REVISÃO'!$A611)),1,)=$B611,"VIGENTE","OBS"),IF(F$1&lt;$B611,"-",""))</f>
        <v/>
      </c>
      <c r="G611" s="21" t="str" cm="1">
        <f t="array" ref="G611">IFERROR(IF(VLOOKUP(G$1,_xlfn.UNIQUE(_xlfn._xlws.FILTER(ARQUIVOS[REVISÃO],ARQUIVOS[DOCUMENTO]='MATRIZ DE REVISÃO'!$A611)),1,)=$B611,"VIGENTE","OBS"),IF(G$1&lt;$B611,"-",""))</f>
        <v/>
      </c>
      <c r="H611" s="21" t="str" cm="1">
        <f t="array" ref="H611">IFERROR(IF(VLOOKUP(H$1,_xlfn.UNIQUE(_xlfn._xlws.FILTER(ARQUIVOS[REVISÃO],ARQUIVOS[DOCUMENTO]='MATRIZ DE REVISÃO'!$A611)),1,)=$B611,"VIGENTE","OBS"),IF(H$1&lt;$B611,"-",""))</f>
        <v/>
      </c>
      <c r="I611" s="21" t="str" cm="1">
        <f t="array" ref="I611">IFERROR(IF(VLOOKUP(I$1,_xlfn.UNIQUE(_xlfn._xlws.FILTER(ARQUIVOS[REVISÃO],ARQUIVOS[DOCUMENTO]='MATRIZ DE REVISÃO'!$A611)),1,)=$B611,"VIGENTE","OBS"),IF(I$1&lt;$B611,"-",""))</f>
        <v/>
      </c>
      <c r="J611" s="21" t="str" cm="1">
        <f t="array" ref="J611">IFERROR(IF(VLOOKUP(J$1,_xlfn.UNIQUE(_xlfn._xlws.FILTER(ARQUIVOS[REVISÃO],ARQUIVOS[DOCUMENTO]='MATRIZ DE REVISÃO'!$A611)),1,)=$B611,"VIGENTE","OBS"),IF(J$1&lt;$B611,"-",""))</f>
        <v/>
      </c>
      <c r="K611" s="21" t="str" cm="1">
        <f t="array" ref="K611">IFERROR(IF(VLOOKUP(K$1,_xlfn.UNIQUE(_xlfn._xlws.FILTER(ARQUIVOS[REVISÃO],ARQUIVOS[DOCUMENTO]='MATRIZ DE REVISÃO'!$A611)),1,)=$B611,"VIGENTE","OBS"),IF(K$1&lt;$B611,"-",""))</f>
        <v/>
      </c>
      <c r="L611" s="21" t="str" cm="1">
        <f t="array" ref="L611">IFERROR(IF(VLOOKUP(L$1,_xlfn.UNIQUE(_xlfn._xlws.FILTER(ARQUIVOS[REVISÃO],ARQUIVOS[DOCUMENTO]='MATRIZ DE REVISÃO'!$A611)),1,)=$B611,"VIGENTE","OBS"),IF(L$1&lt;$B611,"-",""))</f>
        <v/>
      </c>
      <c r="M611" s="21" t="str" cm="1">
        <f t="array" ref="M611">IFERROR(IF(VLOOKUP(M$1,_xlfn.UNIQUE(_xlfn._xlws.FILTER(ARQUIVOS[REVISÃO],ARQUIVOS[DOCUMENTO]='MATRIZ DE REVISÃO'!$A611)),1,)=$B611,"VIGENTE","OBS"),IF(M$1&lt;$B611,"-",""))</f>
        <v/>
      </c>
      <c r="N611" s="21" t="str" cm="1">
        <f t="array" ref="N611">IFERROR(IF(VLOOKUP(N$1,_xlfn.UNIQUE(_xlfn._xlws.FILTER(ARQUIVOS[REVISÃO],ARQUIVOS[DOCUMENTO]='MATRIZ DE REVISÃO'!$A611)),1,)=$B611,"VIGENTE","OBS"),IF(N$1&lt;$B611,"-",""))</f>
        <v/>
      </c>
      <c r="O611" s="22" t="str" cm="1">
        <f t="array" ref="O611">IFERROR(IF(VLOOKUP(O$1,_xlfn.UNIQUE(_xlfn._xlws.FILTER(ARQUIVOS[REVISÃO],ARQUIVOS[DOCUMENTO]='MATRIZ DE REVISÃO'!$A611)),1,)=$B611,"VIGENTE","OBS"),IF(O$1&lt;$B611,"-",""))</f>
        <v/>
      </c>
      <c r="P611" t="str" cm="1">
        <f t="array" ref="P611">IFERROR(IF(VLOOKUP(P$1,_xlfn.UNIQUE(_xlfn._xlws.FILTER(ARQUIVOS[REVISÃO],ARQUIVOS[DOCUMENTO]='MATRIZ DE REVISÃO'!$A611)),1,)=$B611,"VIGENTE","OBS"),IF(P$1&lt;$B611,"-",""))</f>
        <v/>
      </c>
      <c r="Q611" t="str" cm="1">
        <f t="array" ref="Q611">IFERROR(IF(VLOOKUP(Q$1,_xlfn.UNIQUE(_xlfn._xlws.FILTER(ARQUIVOS[REVISÃO],ARQUIVOS[DOCUMENTO]='MATRIZ DE REVISÃO'!$A611)),1,)=$B611,"VIGENTE","OBS"),IF(Q$1&lt;$B611,"-",""))</f>
        <v/>
      </c>
      <c r="R611" t="str" cm="1">
        <f t="array" ref="R611">IFERROR(IF(VLOOKUP(R$1,_xlfn.UNIQUE(_xlfn._xlws.FILTER(ARQUIVOS[REVISÃO],ARQUIVOS[DOCUMENTO]='MATRIZ DE REVISÃO'!$A611)),1,)=$B611,"VIGENTE","OBS"),IF(R$1&lt;$B611,"-",""))</f>
        <v/>
      </c>
      <c r="S611" t="str" cm="1">
        <f t="array" ref="S611">IFERROR(IF(VLOOKUP(S$1,_xlfn.UNIQUE(_xlfn._xlws.FILTER(ARQUIVOS[REVISÃO],ARQUIVOS[DOCUMENTO]='MATRIZ DE REVISÃO'!$A611)),1,)=$B611,"VIGENTE","OBS"),IF(S$1&lt;$B611,"-",""))</f>
        <v/>
      </c>
    </row>
    <row r="612" spans="1:19" x14ac:dyDescent="0.3">
      <c r="A612" s="16" t="s">
        <v>3454</v>
      </c>
      <c r="B612" s="17" t="str">
        <f>_xlfn.XLOOKUP(A612,LD_01[DOCUMENTO],LD_01[REVISÃO])</f>
        <v>R04</v>
      </c>
      <c r="C612" s="17" t="s">
        <v>4321</v>
      </c>
      <c r="D612" s="21" t="str" cm="1">
        <f t="array" ref="D612">IFERROR(IF(VLOOKUP(D$1,_xlfn.UNIQUE(_xlfn._xlws.FILTER(ARQUIVOS[REVISÃO],ARQUIVOS[DOCUMENTO]='MATRIZ DE REVISÃO'!$A612)),1,)=$B612,"VIGENTE","OBS"),IF(D$1&lt;$B612,"-",""))</f>
        <v>-</v>
      </c>
      <c r="E612" s="21" t="str" cm="1">
        <f t="array" ref="E612">IFERROR(IF(VLOOKUP(E$1,_xlfn.UNIQUE(_xlfn._xlws.FILTER(ARQUIVOS[REVISÃO],ARQUIVOS[DOCUMENTO]='MATRIZ DE REVISÃO'!$A612)),1,)=$B612,"VIGENTE","OBS"),IF(E$1&lt;$B612,"-",""))</f>
        <v>-</v>
      </c>
      <c r="F612" s="21" t="str" cm="1">
        <f t="array" ref="F612">IFERROR(IF(VLOOKUP(F$1,_xlfn.UNIQUE(_xlfn._xlws.FILTER(ARQUIVOS[REVISÃO],ARQUIVOS[DOCUMENTO]='MATRIZ DE REVISÃO'!$A612)),1,)=$B612,"VIGENTE","OBS"),IF(F$1&lt;$B612,"-",""))</f>
        <v>-</v>
      </c>
      <c r="G612" s="21" t="str" cm="1">
        <f t="array" ref="G612">IFERROR(IF(VLOOKUP(G$1,_xlfn.UNIQUE(_xlfn._xlws.FILTER(ARQUIVOS[REVISÃO],ARQUIVOS[DOCUMENTO]='MATRIZ DE REVISÃO'!$A612)),1,)=$B612,"VIGENTE","OBS"),IF(G$1&lt;$B612,"-",""))</f>
        <v>-</v>
      </c>
      <c r="H612" s="21" t="str" cm="1">
        <f t="array" ref="H612">IFERROR(IF(VLOOKUP(H$1,_xlfn.UNIQUE(_xlfn._xlws.FILTER(ARQUIVOS[REVISÃO],ARQUIVOS[DOCUMENTO]='MATRIZ DE REVISÃO'!$A612)),1,)=$B612,"VIGENTE","OBS"),IF(H$1&lt;$B612,"-",""))</f>
        <v>VIGENTE</v>
      </c>
      <c r="I612" s="21" t="str" cm="1">
        <f t="array" ref="I612">IFERROR(IF(VLOOKUP(I$1,_xlfn.UNIQUE(_xlfn._xlws.FILTER(ARQUIVOS[REVISÃO],ARQUIVOS[DOCUMENTO]='MATRIZ DE REVISÃO'!$A612)),1,)=$B612,"VIGENTE","OBS"),IF(I$1&lt;$B612,"-",""))</f>
        <v/>
      </c>
      <c r="J612" s="21" t="str" cm="1">
        <f t="array" ref="J612">IFERROR(IF(VLOOKUP(J$1,_xlfn.UNIQUE(_xlfn._xlws.FILTER(ARQUIVOS[REVISÃO],ARQUIVOS[DOCUMENTO]='MATRIZ DE REVISÃO'!$A612)),1,)=$B612,"VIGENTE","OBS"),IF(J$1&lt;$B612,"-",""))</f>
        <v/>
      </c>
      <c r="K612" s="21" t="str" cm="1">
        <f t="array" ref="K612">IFERROR(IF(VLOOKUP(K$1,_xlfn.UNIQUE(_xlfn._xlws.FILTER(ARQUIVOS[REVISÃO],ARQUIVOS[DOCUMENTO]='MATRIZ DE REVISÃO'!$A612)),1,)=$B612,"VIGENTE","OBS"),IF(K$1&lt;$B612,"-",""))</f>
        <v/>
      </c>
      <c r="L612" s="21" t="str" cm="1">
        <f t="array" ref="L612">IFERROR(IF(VLOOKUP(L$1,_xlfn.UNIQUE(_xlfn._xlws.FILTER(ARQUIVOS[REVISÃO],ARQUIVOS[DOCUMENTO]='MATRIZ DE REVISÃO'!$A612)),1,)=$B612,"VIGENTE","OBS"),IF(L$1&lt;$B612,"-",""))</f>
        <v/>
      </c>
      <c r="M612" s="21" t="str" cm="1">
        <f t="array" ref="M612">IFERROR(IF(VLOOKUP(M$1,_xlfn.UNIQUE(_xlfn._xlws.FILTER(ARQUIVOS[REVISÃO],ARQUIVOS[DOCUMENTO]='MATRIZ DE REVISÃO'!$A612)),1,)=$B612,"VIGENTE","OBS"),IF(M$1&lt;$B612,"-",""))</f>
        <v/>
      </c>
      <c r="N612" s="21" t="str" cm="1">
        <f t="array" ref="N612">IFERROR(IF(VLOOKUP(N$1,_xlfn.UNIQUE(_xlfn._xlws.FILTER(ARQUIVOS[REVISÃO],ARQUIVOS[DOCUMENTO]='MATRIZ DE REVISÃO'!$A612)),1,)=$B612,"VIGENTE","OBS"),IF(N$1&lt;$B612,"-",""))</f>
        <v/>
      </c>
      <c r="O612" s="22" t="str" cm="1">
        <f t="array" ref="O612">IFERROR(IF(VLOOKUP(O$1,_xlfn.UNIQUE(_xlfn._xlws.FILTER(ARQUIVOS[REVISÃO],ARQUIVOS[DOCUMENTO]='MATRIZ DE REVISÃO'!$A612)),1,)=$B612,"VIGENTE","OBS"),IF(O$1&lt;$B612,"-",""))</f>
        <v/>
      </c>
      <c r="P612" t="str" cm="1">
        <f t="array" ref="P612">IFERROR(IF(VLOOKUP(P$1,_xlfn.UNIQUE(_xlfn._xlws.FILTER(ARQUIVOS[REVISÃO],ARQUIVOS[DOCUMENTO]='MATRIZ DE REVISÃO'!$A612)),1,)=$B612,"VIGENTE","OBS"),IF(P$1&lt;$B612,"-",""))</f>
        <v/>
      </c>
      <c r="Q612" t="str" cm="1">
        <f t="array" ref="Q612">IFERROR(IF(VLOOKUP(Q$1,_xlfn.UNIQUE(_xlfn._xlws.FILTER(ARQUIVOS[REVISÃO],ARQUIVOS[DOCUMENTO]='MATRIZ DE REVISÃO'!$A612)),1,)=$B612,"VIGENTE","OBS"),IF(Q$1&lt;$B612,"-",""))</f>
        <v/>
      </c>
      <c r="R612" t="str" cm="1">
        <f t="array" ref="R612">IFERROR(IF(VLOOKUP(R$1,_xlfn.UNIQUE(_xlfn._xlws.FILTER(ARQUIVOS[REVISÃO],ARQUIVOS[DOCUMENTO]='MATRIZ DE REVISÃO'!$A612)),1,)=$B612,"VIGENTE","OBS"),IF(R$1&lt;$B612,"-",""))</f>
        <v/>
      </c>
      <c r="S612" t="str" cm="1">
        <f t="array" ref="S612">IFERROR(IF(VLOOKUP(S$1,_xlfn.UNIQUE(_xlfn._xlws.FILTER(ARQUIVOS[REVISÃO],ARQUIVOS[DOCUMENTO]='MATRIZ DE REVISÃO'!$A612)),1,)=$B612,"VIGENTE","OBS"),IF(S$1&lt;$B612,"-",""))</f>
        <v/>
      </c>
    </row>
    <row r="613" spans="1:19" x14ac:dyDescent="0.3">
      <c r="A613" s="16" t="s">
        <v>3455</v>
      </c>
      <c r="B613" s="17" t="str">
        <f>_xlfn.XLOOKUP(A613,LD_01[DOCUMENTO],LD_01[REVISÃO])</f>
        <v>R00</v>
      </c>
      <c r="C613" s="17" t="s">
        <v>4321</v>
      </c>
      <c r="D613" s="21" t="str" cm="1">
        <f t="array" ref="D613">IFERROR(IF(VLOOKUP(D$1,_xlfn.UNIQUE(_xlfn._xlws.FILTER(ARQUIVOS[REVISÃO],ARQUIVOS[DOCUMENTO]='MATRIZ DE REVISÃO'!$A613)),1,)=$B613,"VIGENTE","OBS"),IF(D$1&lt;$B613,"-",""))</f>
        <v>VIGENTE</v>
      </c>
      <c r="E613" s="21" t="str" cm="1">
        <f t="array" ref="E613">IFERROR(IF(VLOOKUP(E$1,_xlfn.UNIQUE(_xlfn._xlws.FILTER(ARQUIVOS[REVISÃO],ARQUIVOS[DOCUMENTO]='MATRIZ DE REVISÃO'!$A613)),1,)=$B613,"VIGENTE","OBS"),IF(E$1&lt;$B613,"-",""))</f>
        <v/>
      </c>
      <c r="F613" s="21" t="str" cm="1">
        <f t="array" ref="F613">IFERROR(IF(VLOOKUP(F$1,_xlfn.UNIQUE(_xlfn._xlws.FILTER(ARQUIVOS[REVISÃO],ARQUIVOS[DOCUMENTO]='MATRIZ DE REVISÃO'!$A613)),1,)=$B613,"VIGENTE","OBS"),IF(F$1&lt;$B613,"-",""))</f>
        <v/>
      </c>
      <c r="G613" s="21" t="str" cm="1">
        <f t="array" ref="G613">IFERROR(IF(VLOOKUP(G$1,_xlfn.UNIQUE(_xlfn._xlws.FILTER(ARQUIVOS[REVISÃO],ARQUIVOS[DOCUMENTO]='MATRIZ DE REVISÃO'!$A613)),1,)=$B613,"VIGENTE","OBS"),IF(G$1&lt;$B613,"-",""))</f>
        <v/>
      </c>
      <c r="H613" s="21" t="str" cm="1">
        <f t="array" ref="H613">IFERROR(IF(VLOOKUP(H$1,_xlfn.UNIQUE(_xlfn._xlws.FILTER(ARQUIVOS[REVISÃO],ARQUIVOS[DOCUMENTO]='MATRIZ DE REVISÃO'!$A613)),1,)=$B613,"VIGENTE","OBS"),IF(H$1&lt;$B613,"-",""))</f>
        <v/>
      </c>
      <c r="I613" s="21" t="str" cm="1">
        <f t="array" ref="I613">IFERROR(IF(VLOOKUP(I$1,_xlfn.UNIQUE(_xlfn._xlws.FILTER(ARQUIVOS[REVISÃO],ARQUIVOS[DOCUMENTO]='MATRIZ DE REVISÃO'!$A613)),1,)=$B613,"VIGENTE","OBS"),IF(I$1&lt;$B613,"-",""))</f>
        <v/>
      </c>
      <c r="J613" s="21" t="str" cm="1">
        <f t="array" ref="J613">IFERROR(IF(VLOOKUP(J$1,_xlfn.UNIQUE(_xlfn._xlws.FILTER(ARQUIVOS[REVISÃO],ARQUIVOS[DOCUMENTO]='MATRIZ DE REVISÃO'!$A613)),1,)=$B613,"VIGENTE","OBS"),IF(J$1&lt;$B613,"-",""))</f>
        <v/>
      </c>
      <c r="K613" s="21" t="str" cm="1">
        <f t="array" ref="K613">IFERROR(IF(VLOOKUP(K$1,_xlfn.UNIQUE(_xlfn._xlws.FILTER(ARQUIVOS[REVISÃO],ARQUIVOS[DOCUMENTO]='MATRIZ DE REVISÃO'!$A613)),1,)=$B613,"VIGENTE","OBS"),IF(K$1&lt;$B613,"-",""))</f>
        <v/>
      </c>
      <c r="L613" s="21" t="str" cm="1">
        <f t="array" ref="L613">IFERROR(IF(VLOOKUP(L$1,_xlfn.UNIQUE(_xlfn._xlws.FILTER(ARQUIVOS[REVISÃO],ARQUIVOS[DOCUMENTO]='MATRIZ DE REVISÃO'!$A613)),1,)=$B613,"VIGENTE","OBS"),IF(L$1&lt;$B613,"-",""))</f>
        <v/>
      </c>
      <c r="M613" s="21" t="str" cm="1">
        <f t="array" ref="M613">IFERROR(IF(VLOOKUP(M$1,_xlfn.UNIQUE(_xlfn._xlws.FILTER(ARQUIVOS[REVISÃO],ARQUIVOS[DOCUMENTO]='MATRIZ DE REVISÃO'!$A613)),1,)=$B613,"VIGENTE","OBS"),IF(M$1&lt;$B613,"-",""))</f>
        <v/>
      </c>
      <c r="N613" s="21" t="str" cm="1">
        <f t="array" ref="N613">IFERROR(IF(VLOOKUP(N$1,_xlfn.UNIQUE(_xlfn._xlws.FILTER(ARQUIVOS[REVISÃO],ARQUIVOS[DOCUMENTO]='MATRIZ DE REVISÃO'!$A613)),1,)=$B613,"VIGENTE","OBS"),IF(N$1&lt;$B613,"-",""))</f>
        <v/>
      </c>
      <c r="O613" s="22" t="str" cm="1">
        <f t="array" ref="O613">IFERROR(IF(VLOOKUP(O$1,_xlfn.UNIQUE(_xlfn._xlws.FILTER(ARQUIVOS[REVISÃO],ARQUIVOS[DOCUMENTO]='MATRIZ DE REVISÃO'!$A613)),1,)=$B613,"VIGENTE","OBS"),IF(O$1&lt;$B613,"-",""))</f>
        <v/>
      </c>
      <c r="P613" t="str" cm="1">
        <f t="array" ref="P613">IFERROR(IF(VLOOKUP(P$1,_xlfn.UNIQUE(_xlfn._xlws.FILTER(ARQUIVOS[REVISÃO],ARQUIVOS[DOCUMENTO]='MATRIZ DE REVISÃO'!$A613)),1,)=$B613,"VIGENTE","OBS"),IF(P$1&lt;$B613,"-",""))</f>
        <v/>
      </c>
      <c r="Q613" t="str" cm="1">
        <f t="array" ref="Q613">IFERROR(IF(VLOOKUP(Q$1,_xlfn.UNIQUE(_xlfn._xlws.FILTER(ARQUIVOS[REVISÃO],ARQUIVOS[DOCUMENTO]='MATRIZ DE REVISÃO'!$A613)),1,)=$B613,"VIGENTE","OBS"),IF(Q$1&lt;$B613,"-",""))</f>
        <v/>
      </c>
      <c r="R613" t="str" cm="1">
        <f t="array" ref="R613">IFERROR(IF(VLOOKUP(R$1,_xlfn.UNIQUE(_xlfn._xlws.FILTER(ARQUIVOS[REVISÃO],ARQUIVOS[DOCUMENTO]='MATRIZ DE REVISÃO'!$A613)),1,)=$B613,"VIGENTE","OBS"),IF(R$1&lt;$B613,"-",""))</f>
        <v/>
      </c>
      <c r="S613" t="str" cm="1">
        <f t="array" ref="S613">IFERROR(IF(VLOOKUP(S$1,_xlfn.UNIQUE(_xlfn._xlws.FILTER(ARQUIVOS[REVISÃO],ARQUIVOS[DOCUMENTO]='MATRIZ DE REVISÃO'!$A613)),1,)=$B613,"VIGENTE","OBS"),IF(S$1&lt;$B613,"-",""))</f>
        <v/>
      </c>
    </row>
    <row r="614" spans="1:19" x14ac:dyDescent="0.3">
      <c r="A614" s="16" t="s">
        <v>3456</v>
      </c>
      <c r="B614" s="17" t="str">
        <f>_xlfn.XLOOKUP(A614,LD_01[DOCUMENTO],LD_01[REVISÃO])</f>
        <v>R03</v>
      </c>
      <c r="C614" s="17" t="s">
        <v>4321</v>
      </c>
      <c r="D614" s="21" t="str" cm="1">
        <f t="array" ref="D614">IFERROR(IF(VLOOKUP(D$1,_xlfn.UNIQUE(_xlfn._xlws.FILTER(ARQUIVOS[REVISÃO],ARQUIVOS[DOCUMENTO]='MATRIZ DE REVISÃO'!$A614)),1,)=$B614,"VIGENTE","OBS"),IF(D$1&lt;$B614,"-",""))</f>
        <v>-</v>
      </c>
      <c r="E614" s="21" t="str" cm="1">
        <f t="array" ref="E614">IFERROR(IF(VLOOKUP(E$1,_xlfn.UNIQUE(_xlfn._xlws.FILTER(ARQUIVOS[REVISÃO],ARQUIVOS[DOCUMENTO]='MATRIZ DE REVISÃO'!$A614)),1,)=$B614,"VIGENTE","OBS"),IF(E$1&lt;$B614,"-",""))</f>
        <v>-</v>
      </c>
      <c r="F614" s="21" t="str" cm="1">
        <f t="array" ref="F614">IFERROR(IF(VLOOKUP(F$1,_xlfn.UNIQUE(_xlfn._xlws.FILTER(ARQUIVOS[REVISÃO],ARQUIVOS[DOCUMENTO]='MATRIZ DE REVISÃO'!$A614)),1,)=$B614,"VIGENTE","OBS"),IF(F$1&lt;$B614,"-",""))</f>
        <v>-</v>
      </c>
      <c r="G614" s="21" t="str" cm="1">
        <f t="array" ref="G614">IFERROR(IF(VLOOKUP(G$1,_xlfn.UNIQUE(_xlfn._xlws.FILTER(ARQUIVOS[REVISÃO],ARQUIVOS[DOCUMENTO]='MATRIZ DE REVISÃO'!$A614)),1,)=$B614,"VIGENTE","OBS"),IF(G$1&lt;$B614,"-",""))</f>
        <v>VIGENTE</v>
      </c>
      <c r="H614" s="21" t="str" cm="1">
        <f t="array" ref="H614">IFERROR(IF(VLOOKUP(H$1,_xlfn.UNIQUE(_xlfn._xlws.FILTER(ARQUIVOS[REVISÃO],ARQUIVOS[DOCUMENTO]='MATRIZ DE REVISÃO'!$A614)),1,)=$B614,"VIGENTE","OBS"),IF(H$1&lt;$B614,"-",""))</f>
        <v/>
      </c>
      <c r="I614" s="21" t="str" cm="1">
        <f t="array" ref="I614">IFERROR(IF(VLOOKUP(I$1,_xlfn.UNIQUE(_xlfn._xlws.FILTER(ARQUIVOS[REVISÃO],ARQUIVOS[DOCUMENTO]='MATRIZ DE REVISÃO'!$A614)),1,)=$B614,"VIGENTE","OBS"),IF(I$1&lt;$B614,"-",""))</f>
        <v/>
      </c>
      <c r="J614" s="21" t="str" cm="1">
        <f t="array" ref="J614">IFERROR(IF(VLOOKUP(J$1,_xlfn.UNIQUE(_xlfn._xlws.FILTER(ARQUIVOS[REVISÃO],ARQUIVOS[DOCUMENTO]='MATRIZ DE REVISÃO'!$A614)),1,)=$B614,"VIGENTE","OBS"),IF(J$1&lt;$B614,"-",""))</f>
        <v/>
      </c>
      <c r="K614" s="21" t="str" cm="1">
        <f t="array" ref="K614">IFERROR(IF(VLOOKUP(K$1,_xlfn.UNIQUE(_xlfn._xlws.FILTER(ARQUIVOS[REVISÃO],ARQUIVOS[DOCUMENTO]='MATRIZ DE REVISÃO'!$A614)),1,)=$B614,"VIGENTE","OBS"),IF(K$1&lt;$B614,"-",""))</f>
        <v/>
      </c>
      <c r="L614" s="21" t="str" cm="1">
        <f t="array" ref="L614">IFERROR(IF(VLOOKUP(L$1,_xlfn.UNIQUE(_xlfn._xlws.FILTER(ARQUIVOS[REVISÃO],ARQUIVOS[DOCUMENTO]='MATRIZ DE REVISÃO'!$A614)),1,)=$B614,"VIGENTE","OBS"),IF(L$1&lt;$B614,"-",""))</f>
        <v/>
      </c>
      <c r="M614" s="21" t="str" cm="1">
        <f t="array" ref="M614">IFERROR(IF(VLOOKUP(M$1,_xlfn.UNIQUE(_xlfn._xlws.FILTER(ARQUIVOS[REVISÃO],ARQUIVOS[DOCUMENTO]='MATRIZ DE REVISÃO'!$A614)),1,)=$B614,"VIGENTE","OBS"),IF(M$1&lt;$B614,"-",""))</f>
        <v/>
      </c>
      <c r="N614" s="21" t="str" cm="1">
        <f t="array" ref="N614">IFERROR(IF(VLOOKUP(N$1,_xlfn.UNIQUE(_xlfn._xlws.FILTER(ARQUIVOS[REVISÃO],ARQUIVOS[DOCUMENTO]='MATRIZ DE REVISÃO'!$A614)),1,)=$B614,"VIGENTE","OBS"),IF(N$1&lt;$B614,"-",""))</f>
        <v/>
      </c>
      <c r="O614" s="22" t="str" cm="1">
        <f t="array" ref="O614">IFERROR(IF(VLOOKUP(O$1,_xlfn.UNIQUE(_xlfn._xlws.FILTER(ARQUIVOS[REVISÃO],ARQUIVOS[DOCUMENTO]='MATRIZ DE REVISÃO'!$A614)),1,)=$B614,"VIGENTE","OBS"),IF(O$1&lt;$B614,"-",""))</f>
        <v/>
      </c>
      <c r="P614" t="str" cm="1">
        <f t="array" ref="P614">IFERROR(IF(VLOOKUP(P$1,_xlfn.UNIQUE(_xlfn._xlws.FILTER(ARQUIVOS[REVISÃO],ARQUIVOS[DOCUMENTO]='MATRIZ DE REVISÃO'!$A614)),1,)=$B614,"VIGENTE","OBS"),IF(P$1&lt;$B614,"-",""))</f>
        <v/>
      </c>
      <c r="Q614" t="str" cm="1">
        <f t="array" ref="Q614">IFERROR(IF(VLOOKUP(Q$1,_xlfn.UNIQUE(_xlfn._xlws.FILTER(ARQUIVOS[REVISÃO],ARQUIVOS[DOCUMENTO]='MATRIZ DE REVISÃO'!$A614)),1,)=$B614,"VIGENTE","OBS"),IF(Q$1&lt;$B614,"-",""))</f>
        <v/>
      </c>
      <c r="R614" t="str" cm="1">
        <f t="array" ref="R614">IFERROR(IF(VLOOKUP(R$1,_xlfn.UNIQUE(_xlfn._xlws.FILTER(ARQUIVOS[REVISÃO],ARQUIVOS[DOCUMENTO]='MATRIZ DE REVISÃO'!$A614)),1,)=$B614,"VIGENTE","OBS"),IF(R$1&lt;$B614,"-",""))</f>
        <v/>
      </c>
      <c r="S614" t="str" cm="1">
        <f t="array" ref="S614">IFERROR(IF(VLOOKUP(S$1,_xlfn.UNIQUE(_xlfn._xlws.FILTER(ARQUIVOS[REVISÃO],ARQUIVOS[DOCUMENTO]='MATRIZ DE REVISÃO'!$A614)),1,)=$B614,"VIGENTE","OBS"),IF(S$1&lt;$B614,"-",""))</f>
        <v/>
      </c>
    </row>
    <row r="615" spans="1:19" x14ac:dyDescent="0.3">
      <c r="A615" s="16" t="s">
        <v>3457</v>
      </c>
      <c r="B615" s="17" t="str">
        <f>_xlfn.XLOOKUP(A615,LD_01[DOCUMENTO],LD_01[REVISÃO])</f>
        <v>R03</v>
      </c>
      <c r="C615" s="17" t="s">
        <v>4321</v>
      </c>
      <c r="D615" s="21" t="str" cm="1">
        <f t="array" ref="D615">IFERROR(IF(VLOOKUP(D$1,_xlfn.UNIQUE(_xlfn._xlws.FILTER(ARQUIVOS[REVISÃO],ARQUIVOS[DOCUMENTO]='MATRIZ DE REVISÃO'!$A615)),1,)=$B615,"VIGENTE","OBS"),IF(D$1&lt;$B615,"-",""))</f>
        <v>-</v>
      </c>
      <c r="E615" s="21" t="str" cm="1">
        <f t="array" ref="E615">IFERROR(IF(VLOOKUP(E$1,_xlfn.UNIQUE(_xlfn._xlws.FILTER(ARQUIVOS[REVISÃO],ARQUIVOS[DOCUMENTO]='MATRIZ DE REVISÃO'!$A615)),1,)=$B615,"VIGENTE","OBS"),IF(E$1&lt;$B615,"-",""))</f>
        <v>-</v>
      </c>
      <c r="F615" s="21" t="str" cm="1">
        <f t="array" ref="F615">IFERROR(IF(VLOOKUP(F$1,_xlfn.UNIQUE(_xlfn._xlws.FILTER(ARQUIVOS[REVISÃO],ARQUIVOS[DOCUMENTO]='MATRIZ DE REVISÃO'!$A615)),1,)=$B615,"VIGENTE","OBS"),IF(F$1&lt;$B615,"-",""))</f>
        <v>-</v>
      </c>
      <c r="G615" s="21" t="str" cm="1">
        <f t="array" ref="G615">IFERROR(IF(VLOOKUP(G$1,_xlfn.UNIQUE(_xlfn._xlws.FILTER(ARQUIVOS[REVISÃO],ARQUIVOS[DOCUMENTO]='MATRIZ DE REVISÃO'!$A615)),1,)=$B615,"VIGENTE","OBS"),IF(G$1&lt;$B615,"-",""))</f>
        <v>VIGENTE</v>
      </c>
      <c r="H615" s="21" t="str" cm="1">
        <f t="array" ref="H615">IFERROR(IF(VLOOKUP(H$1,_xlfn.UNIQUE(_xlfn._xlws.FILTER(ARQUIVOS[REVISÃO],ARQUIVOS[DOCUMENTO]='MATRIZ DE REVISÃO'!$A615)),1,)=$B615,"VIGENTE","OBS"),IF(H$1&lt;$B615,"-",""))</f>
        <v/>
      </c>
      <c r="I615" s="21" t="str" cm="1">
        <f t="array" ref="I615">IFERROR(IF(VLOOKUP(I$1,_xlfn.UNIQUE(_xlfn._xlws.FILTER(ARQUIVOS[REVISÃO],ARQUIVOS[DOCUMENTO]='MATRIZ DE REVISÃO'!$A615)),1,)=$B615,"VIGENTE","OBS"),IF(I$1&lt;$B615,"-",""))</f>
        <v/>
      </c>
      <c r="J615" s="21" t="str" cm="1">
        <f t="array" ref="J615">IFERROR(IF(VLOOKUP(J$1,_xlfn.UNIQUE(_xlfn._xlws.FILTER(ARQUIVOS[REVISÃO],ARQUIVOS[DOCUMENTO]='MATRIZ DE REVISÃO'!$A615)),1,)=$B615,"VIGENTE","OBS"),IF(J$1&lt;$B615,"-",""))</f>
        <v/>
      </c>
      <c r="K615" s="21" t="str" cm="1">
        <f t="array" ref="K615">IFERROR(IF(VLOOKUP(K$1,_xlfn.UNIQUE(_xlfn._xlws.FILTER(ARQUIVOS[REVISÃO],ARQUIVOS[DOCUMENTO]='MATRIZ DE REVISÃO'!$A615)),1,)=$B615,"VIGENTE","OBS"),IF(K$1&lt;$B615,"-",""))</f>
        <v/>
      </c>
      <c r="L615" s="21" t="str" cm="1">
        <f t="array" ref="L615">IFERROR(IF(VLOOKUP(L$1,_xlfn.UNIQUE(_xlfn._xlws.FILTER(ARQUIVOS[REVISÃO],ARQUIVOS[DOCUMENTO]='MATRIZ DE REVISÃO'!$A615)),1,)=$B615,"VIGENTE","OBS"),IF(L$1&lt;$B615,"-",""))</f>
        <v/>
      </c>
      <c r="M615" s="21" t="str" cm="1">
        <f t="array" ref="M615">IFERROR(IF(VLOOKUP(M$1,_xlfn.UNIQUE(_xlfn._xlws.FILTER(ARQUIVOS[REVISÃO],ARQUIVOS[DOCUMENTO]='MATRIZ DE REVISÃO'!$A615)),1,)=$B615,"VIGENTE","OBS"),IF(M$1&lt;$B615,"-",""))</f>
        <v/>
      </c>
      <c r="N615" s="21" t="str" cm="1">
        <f t="array" ref="N615">IFERROR(IF(VLOOKUP(N$1,_xlfn.UNIQUE(_xlfn._xlws.FILTER(ARQUIVOS[REVISÃO],ARQUIVOS[DOCUMENTO]='MATRIZ DE REVISÃO'!$A615)),1,)=$B615,"VIGENTE","OBS"),IF(N$1&lt;$B615,"-",""))</f>
        <v/>
      </c>
      <c r="O615" s="22" t="str" cm="1">
        <f t="array" ref="O615">IFERROR(IF(VLOOKUP(O$1,_xlfn.UNIQUE(_xlfn._xlws.FILTER(ARQUIVOS[REVISÃO],ARQUIVOS[DOCUMENTO]='MATRIZ DE REVISÃO'!$A615)),1,)=$B615,"VIGENTE","OBS"),IF(O$1&lt;$B615,"-",""))</f>
        <v/>
      </c>
      <c r="P615" t="str" cm="1">
        <f t="array" ref="P615">IFERROR(IF(VLOOKUP(P$1,_xlfn.UNIQUE(_xlfn._xlws.FILTER(ARQUIVOS[REVISÃO],ARQUIVOS[DOCUMENTO]='MATRIZ DE REVISÃO'!$A615)),1,)=$B615,"VIGENTE","OBS"),IF(P$1&lt;$B615,"-",""))</f>
        <v/>
      </c>
      <c r="Q615" t="str" cm="1">
        <f t="array" ref="Q615">IFERROR(IF(VLOOKUP(Q$1,_xlfn.UNIQUE(_xlfn._xlws.FILTER(ARQUIVOS[REVISÃO],ARQUIVOS[DOCUMENTO]='MATRIZ DE REVISÃO'!$A615)),1,)=$B615,"VIGENTE","OBS"),IF(Q$1&lt;$B615,"-",""))</f>
        <v/>
      </c>
      <c r="R615" t="str" cm="1">
        <f t="array" ref="R615">IFERROR(IF(VLOOKUP(R$1,_xlfn.UNIQUE(_xlfn._xlws.FILTER(ARQUIVOS[REVISÃO],ARQUIVOS[DOCUMENTO]='MATRIZ DE REVISÃO'!$A615)),1,)=$B615,"VIGENTE","OBS"),IF(R$1&lt;$B615,"-",""))</f>
        <v/>
      </c>
      <c r="S615" t="str" cm="1">
        <f t="array" ref="S615">IFERROR(IF(VLOOKUP(S$1,_xlfn.UNIQUE(_xlfn._xlws.FILTER(ARQUIVOS[REVISÃO],ARQUIVOS[DOCUMENTO]='MATRIZ DE REVISÃO'!$A615)),1,)=$B615,"VIGENTE","OBS"),IF(S$1&lt;$B615,"-",""))</f>
        <v/>
      </c>
    </row>
    <row r="616" spans="1:19" x14ac:dyDescent="0.3">
      <c r="A616" s="16" t="s">
        <v>3458</v>
      </c>
      <c r="B616" s="17" t="str">
        <f>_xlfn.XLOOKUP(A616,LD_01[DOCUMENTO],LD_01[REVISÃO])</f>
        <v>R03</v>
      </c>
      <c r="C616" s="17" t="s">
        <v>4321</v>
      </c>
      <c r="D616" s="21" t="str" cm="1">
        <f t="array" ref="D616">IFERROR(IF(VLOOKUP(D$1,_xlfn.UNIQUE(_xlfn._xlws.FILTER(ARQUIVOS[REVISÃO],ARQUIVOS[DOCUMENTO]='MATRIZ DE REVISÃO'!$A616)),1,)=$B616,"VIGENTE","OBS"),IF(D$1&lt;$B616,"-",""))</f>
        <v>-</v>
      </c>
      <c r="E616" s="21" t="str" cm="1">
        <f t="array" ref="E616">IFERROR(IF(VLOOKUP(E$1,_xlfn.UNIQUE(_xlfn._xlws.FILTER(ARQUIVOS[REVISÃO],ARQUIVOS[DOCUMENTO]='MATRIZ DE REVISÃO'!$A616)),1,)=$B616,"VIGENTE","OBS"),IF(E$1&lt;$B616,"-",""))</f>
        <v>-</v>
      </c>
      <c r="F616" s="21" t="str" cm="1">
        <f t="array" ref="F616">IFERROR(IF(VLOOKUP(F$1,_xlfn.UNIQUE(_xlfn._xlws.FILTER(ARQUIVOS[REVISÃO],ARQUIVOS[DOCUMENTO]='MATRIZ DE REVISÃO'!$A616)),1,)=$B616,"VIGENTE","OBS"),IF(F$1&lt;$B616,"-",""))</f>
        <v>-</v>
      </c>
      <c r="G616" s="21" t="str" cm="1">
        <f t="array" ref="G616">IFERROR(IF(VLOOKUP(G$1,_xlfn.UNIQUE(_xlfn._xlws.FILTER(ARQUIVOS[REVISÃO],ARQUIVOS[DOCUMENTO]='MATRIZ DE REVISÃO'!$A616)),1,)=$B616,"VIGENTE","OBS"),IF(G$1&lt;$B616,"-",""))</f>
        <v>VIGENTE</v>
      </c>
      <c r="H616" s="21" t="str" cm="1">
        <f t="array" ref="H616">IFERROR(IF(VLOOKUP(H$1,_xlfn.UNIQUE(_xlfn._xlws.FILTER(ARQUIVOS[REVISÃO],ARQUIVOS[DOCUMENTO]='MATRIZ DE REVISÃO'!$A616)),1,)=$B616,"VIGENTE","OBS"),IF(H$1&lt;$B616,"-",""))</f>
        <v/>
      </c>
      <c r="I616" s="21" t="str" cm="1">
        <f t="array" ref="I616">IFERROR(IF(VLOOKUP(I$1,_xlfn.UNIQUE(_xlfn._xlws.FILTER(ARQUIVOS[REVISÃO],ARQUIVOS[DOCUMENTO]='MATRIZ DE REVISÃO'!$A616)),1,)=$B616,"VIGENTE","OBS"),IF(I$1&lt;$B616,"-",""))</f>
        <v/>
      </c>
      <c r="J616" s="21" t="str" cm="1">
        <f t="array" ref="J616">IFERROR(IF(VLOOKUP(J$1,_xlfn.UNIQUE(_xlfn._xlws.FILTER(ARQUIVOS[REVISÃO],ARQUIVOS[DOCUMENTO]='MATRIZ DE REVISÃO'!$A616)),1,)=$B616,"VIGENTE","OBS"),IF(J$1&lt;$B616,"-",""))</f>
        <v/>
      </c>
      <c r="K616" s="21" t="str" cm="1">
        <f t="array" ref="K616">IFERROR(IF(VLOOKUP(K$1,_xlfn.UNIQUE(_xlfn._xlws.FILTER(ARQUIVOS[REVISÃO],ARQUIVOS[DOCUMENTO]='MATRIZ DE REVISÃO'!$A616)),1,)=$B616,"VIGENTE","OBS"),IF(K$1&lt;$B616,"-",""))</f>
        <v/>
      </c>
      <c r="L616" s="21" t="str" cm="1">
        <f t="array" ref="L616">IFERROR(IF(VLOOKUP(L$1,_xlfn.UNIQUE(_xlfn._xlws.FILTER(ARQUIVOS[REVISÃO],ARQUIVOS[DOCUMENTO]='MATRIZ DE REVISÃO'!$A616)),1,)=$B616,"VIGENTE","OBS"),IF(L$1&lt;$B616,"-",""))</f>
        <v/>
      </c>
      <c r="M616" s="21" t="str" cm="1">
        <f t="array" ref="M616">IFERROR(IF(VLOOKUP(M$1,_xlfn.UNIQUE(_xlfn._xlws.FILTER(ARQUIVOS[REVISÃO],ARQUIVOS[DOCUMENTO]='MATRIZ DE REVISÃO'!$A616)),1,)=$B616,"VIGENTE","OBS"),IF(M$1&lt;$B616,"-",""))</f>
        <v/>
      </c>
      <c r="N616" s="21" t="str" cm="1">
        <f t="array" ref="N616">IFERROR(IF(VLOOKUP(N$1,_xlfn.UNIQUE(_xlfn._xlws.FILTER(ARQUIVOS[REVISÃO],ARQUIVOS[DOCUMENTO]='MATRIZ DE REVISÃO'!$A616)),1,)=$B616,"VIGENTE","OBS"),IF(N$1&lt;$B616,"-",""))</f>
        <v/>
      </c>
      <c r="O616" s="22" t="str" cm="1">
        <f t="array" ref="O616">IFERROR(IF(VLOOKUP(O$1,_xlfn.UNIQUE(_xlfn._xlws.FILTER(ARQUIVOS[REVISÃO],ARQUIVOS[DOCUMENTO]='MATRIZ DE REVISÃO'!$A616)),1,)=$B616,"VIGENTE","OBS"),IF(O$1&lt;$B616,"-",""))</f>
        <v/>
      </c>
      <c r="P616" t="str" cm="1">
        <f t="array" ref="P616">IFERROR(IF(VLOOKUP(P$1,_xlfn.UNIQUE(_xlfn._xlws.FILTER(ARQUIVOS[REVISÃO],ARQUIVOS[DOCUMENTO]='MATRIZ DE REVISÃO'!$A616)),1,)=$B616,"VIGENTE","OBS"),IF(P$1&lt;$B616,"-",""))</f>
        <v/>
      </c>
      <c r="Q616" t="str" cm="1">
        <f t="array" ref="Q616">IFERROR(IF(VLOOKUP(Q$1,_xlfn.UNIQUE(_xlfn._xlws.FILTER(ARQUIVOS[REVISÃO],ARQUIVOS[DOCUMENTO]='MATRIZ DE REVISÃO'!$A616)),1,)=$B616,"VIGENTE","OBS"),IF(Q$1&lt;$B616,"-",""))</f>
        <v/>
      </c>
      <c r="R616" t="str" cm="1">
        <f t="array" ref="R616">IFERROR(IF(VLOOKUP(R$1,_xlfn.UNIQUE(_xlfn._xlws.FILTER(ARQUIVOS[REVISÃO],ARQUIVOS[DOCUMENTO]='MATRIZ DE REVISÃO'!$A616)),1,)=$B616,"VIGENTE","OBS"),IF(R$1&lt;$B616,"-",""))</f>
        <v/>
      </c>
      <c r="S616" t="str" cm="1">
        <f t="array" ref="S616">IFERROR(IF(VLOOKUP(S$1,_xlfn.UNIQUE(_xlfn._xlws.FILTER(ARQUIVOS[REVISÃO],ARQUIVOS[DOCUMENTO]='MATRIZ DE REVISÃO'!$A616)),1,)=$B616,"VIGENTE","OBS"),IF(S$1&lt;$B616,"-",""))</f>
        <v/>
      </c>
    </row>
    <row r="617" spans="1:19" x14ac:dyDescent="0.3">
      <c r="A617" s="16" t="s">
        <v>3459</v>
      </c>
      <c r="B617" s="17" t="str">
        <f>_xlfn.XLOOKUP(A617,LD_01[DOCUMENTO],LD_01[REVISÃO])</f>
        <v>R04</v>
      </c>
      <c r="C617" s="17" t="s">
        <v>4321</v>
      </c>
      <c r="D617" s="21" t="str" cm="1">
        <f t="array" ref="D617">IFERROR(IF(VLOOKUP(D$1,_xlfn.UNIQUE(_xlfn._xlws.FILTER(ARQUIVOS[REVISÃO],ARQUIVOS[DOCUMENTO]='MATRIZ DE REVISÃO'!$A617)),1,)=$B617,"VIGENTE","OBS"),IF(D$1&lt;$B617,"-",""))</f>
        <v>-</v>
      </c>
      <c r="E617" s="21" t="str" cm="1">
        <f t="array" ref="E617">IFERROR(IF(VLOOKUP(E$1,_xlfn.UNIQUE(_xlfn._xlws.FILTER(ARQUIVOS[REVISÃO],ARQUIVOS[DOCUMENTO]='MATRIZ DE REVISÃO'!$A617)),1,)=$B617,"VIGENTE","OBS"),IF(E$1&lt;$B617,"-",""))</f>
        <v>-</v>
      </c>
      <c r="F617" s="21" t="str" cm="1">
        <f t="array" ref="F617">IFERROR(IF(VLOOKUP(F$1,_xlfn.UNIQUE(_xlfn._xlws.FILTER(ARQUIVOS[REVISÃO],ARQUIVOS[DOCUMENTO]='MATRIZ DE REVISÃO'!$A617)),1,)=$B617,"VIGENTE","OBS"),IF(F$1&lt;$B617,"-",""))</f>
        <v>-</v>
      </c>
      <c r="G617" s="21" t="str" cm="1">
        <f t="array" ref="G617">IFERROR(IF(VLOOKUP(G$1,_xlfn.UNIQUE(_xlfn._xlws.FILTER(ARQUIVOS[REVISÃO],ARQUIVOS[DOCUMENTO]='MATRIZ DE REVISÃO'!$A617)),1,)=$B617,"VIGENTE","OBS"),IF(G$1&lt;$B617,"-",""))</f>
        <v>-</v>
      </c>
      <c r="H617" s="21" t="str" cm="1">
        <f t="array" ref="H617">IFERROR(IF(VLOOKUP(H$1,_xlfn.UNIQUE(_xlfn._xlws.FILTER(ARQUIVOS[REVISÃO],ARQUIVOS[DOCUMENTO]='MATRIZ DE REVISÃO'!$A617)),1,)=$B617,"VIGENTE","OBS"),IF(H$1&lt;$B617,"-",""))</f>
        <v>VIGENTE</v>
      </c>
      <c r="I617" s="21" t="str" cm="1">
        <f t="array" ref="I617">IFERROR(IF(VLOOKUP(I$1,_xlfn.UNIQUE(_xlfn._xlws.FILTER(ARQUIVOS[REVISÃO],ARQUIVOS[DOCUMENTO]='MATRIZ DE REVISÃO'!$A617)),1,)=$B617,"VIGENTE","OBS"),IF(I$1&lt;$B617,"-",""))</f>
        <v/>
      </c>
      <c r="J617" s="21" t="str" cm="1">
        <f t="array" ref="J617">IFERROR(IF(VLOOKUP(J$1,_xlfn.UNIQUE(_xlfn._xlws.FILTER(ARQUIVOS[REVISÃO],ARQUIVOS[DOCUMENTO]='MATRIZ DE REVISÃO'!$A617)),1,)=$B617,"VIGENTE","OBS"),IF(J$1&lt;$B617,"-",""))</f>
        <v/>
      </c>
      <c r="K617" s="21" t="str" cm="1">
        <f t="array" ref="K617">IFERROR(IF(VLOOKUP(K$1,_xlfn.UNIQUE(_xlfn._xlws.FILTER(ARQUIVOS[REVISÃO],ARQUIVOS[DOCUMENTO]='MATRIZ DE REVISÃO'!$A617)),1,)=$B617,"VIGENTE","OBS"),IF(K$1&lt;$B617,"-",""))</f>
        <v/>
      </c>
      <c r="L617" s="21" t="str" cm="1">
        <f t="array" ref="L617">IFERROR(IF(VLOOKUP(L$1,_xlfn.UNIQUE(_xlfn._xlws.FILTER(ARQUIVOS[REVISÃO],ARQUIVOS[DOCUMENTO]='MATRIZ DE REVISÃO'!$A617)),1,)=$B617,"VIGENTE","OBS"),IF(L$1&lt;$B617,"-",""))</f>
        <v/>
      </c>
      <c r="M617" s="21" t="str" cm="1">
        <f t="array" ref="M617">IFERROR(IF(VLOOKUP(M$1,_xlfn.UNIQUE(_xlfn._xlws.FILTER(ARQUIVOS[REVISÃO],ARQUIVOS[DOCUMENTO]='MATRIZ DE REVISÃO'!$A617)),1,)=$B617,"VIGENTE","OBS"),IF(M$1&lt;$B617,"-",""))</f>
        <v/>
      </c>
      <c r="N617" s="21" t="str" cm="1">
        <f t="array" ref="N617">IFERROR(IF(VLOOKUP(N$1,_xlfn.UNIQUE(_xlfn._xlws.FILTER(ARQUIVOS[REVISÃO],ARQUIVOS[DOCUMENTO]='MATRIZ DE REVISÃO'!$A617)),1,)=$B617,"VIGENTE","OBS"),IF(N$1&lt;$B617,"-",""))</f>
        <v/>
      </c>
      <c r="O617" s="22" t="str" cm="1">
        <f t="array" ref="O617">IFERROR(IF(VLOOKUP(O$1,_xlfn.UNIQUE(_xlfn._xlws.FILTER(ARQUIVOS[REVISÃO],ARQUIVOS[DOCUMENTO]='MATRIZ DE REVISÃO'!$A617)),1,)=$B617,"VIGENTE","OBS"),IF(O$1&lt;$B617,"-",""))</f>
        <v/>
      </c>
      <c r="P617" t="str" cm="1">
        <f t="array" ref="P617">IFERROR(IF(VLOOKUP(P$1,_xlfn.UNIQUE(_xlfn._xlws.FILTER(ARQUIVOS[REVISÃO],ARQUIVOS[DOCUMENTO]='MATRIZ DE REVISÃO'!$A617)),1,)=$B617,"VIGENTE","OBS"),IF(P$1&lt;$B617,"-",""))</f>
        <v/>
      </c>
      <c r="Q617" t="str" cm="1">
        <f t="array" ref="Q617">IFERROR(IF(VLOOKUP(Q$1,_xlfn.UNIQUE(_xlfn._xlws.FILTER(ARQUIVOS[REVISÃO],ARQUIVOS[DOCUMENTO]='MATRIZ DE REVISÃO'!$A617)),1,)=$B617,"VIGENTE","OBS"),IF(Q$1&lt;$B617,"-",""))</f>
        <v/>
      </c>
      <c r="R617" t="str" cm="1">
        <f t="array" ref="R617">IFERROR(IF(VLOOKUP(R$1,_xlfn.UNIQUE(_xlfn._xlws.FILTER(ARQUIVOS[REVISÃO],ARQUIVOS[DOCUMENTO]='MATRIZ DE REVISÃO'!$A617)),1,)=$B617,"VIGENTE","OBS"),IF(R$1&lt;$B617,"-",""))</f>
        <v/>
      </c>
      <c r="S617" t="str" cm="1">
        <f t="array" ref="S617">IFERROR(IF(VLOOKUP(S$1,_xlfn.UNIQUE(_xlfn._xlws.FILTER(ARQUIVOS[REVISÃO],ARQUIVOS[DOCUMENTO]='MATRIZ DE REVISÃO'!$A617)),1,)=$B617,"VIGENTE","OBS"),IF(S$1&lt;$B617,"-",""))</f>
        <v/>
      </c>
    </row>
    <row r="618" spans="1:19" x14ac:dyDescent="0.3">
      <c r="A618" s="16" t="s">
        <v>3460</v>
      </c>
      <c r="B618" s="17" t="str">
        <f>_xlfn.XLOOKUP(A618,LD_01[DOCUMENTO],LD_01[REVISÃO])</f>
        <v>R04</v>
      </c>
      <c r="C618" s="17" t="s">
        <v>4321</v>
      </c>
      <c r="D618" s="21" t="str" cm="1">
        <f t="array" ref="D618">IFERROR(IF(VLOOKUP(D$1,_xlfn.UNIQUE(_xlfn._xlws.FILTER(ARQUIVOS[REVISÃO],ARQUIVOS[DOCUMENTO]='MATRIZ DE REVISÃO'!$A618)),1,)=$B618,"VIGENTE","OBS"),IF(D$1&lt;$B618,"-",""))</f>
        <v>-</v>
      </c>
      <c r="E618" s="21" t="str" cm="1">
        <f t="array" ref="E618">IFERROR(IF(VLOOKUP(E$1,_xlfn.UNIQUE(_xlfn._xlws.FILTER(ARQUIVOS[REVISÃO],ARQUIVOS[DOCUMENTO]='MATRIZ DE REVISÃO'!$A618)),1,)=$B618,"VIGENTE","OBS"),IF(E$1&lt;$B618,"-",""))</f>
        <v>-</v>
      </c>
      <c r="F618" s="21" t="str" cm="1">
        <f t="array" ref="F618">IFERROR(IF(VLOOKUP(F$1,_xlfn.UNIQUE(_xlfn._xlws.FILTER(ARQUIVOS[REVISÃO],ARQUIVOS[DOCUMENTO]='MATRIZ DE REVISÃO'!$A618)),1,)=$B618,"VIGENTE","OBS"),IF(F$1&lt;$B618,"-",""))</f>
        <v>-</v>
      </c>
      <c r="G618" s="21" t="str" cm="1">
        <f t="array" ref="G618">IFERROR(IF(VLOOKUP(G$1,_xlfn.UNIQUE(_xlfn._xlws.FILTER(ARQUIVOS[REVISÃO],ARQUIVOS[DOCUMENTO]='MATRIZ DE REVISÃO'!$A618)),1,)=$B618,"VIGENTE","OBS"),IF(G$1&lt;$B618,"-",""))</f>
        <v>-</v>
      </c>
      <c r="H618" s="21" t="str" cm="1">
        <f t="array" ref="H618">IFERROR(IF(VLOOKUP(H$1,_xlfn.UNIQUE(_xlfn._xlws.FILTER(ARQUIVOS[REVISÃO],ARQUIVOS[DOCUMENTO]='MATRIZ DE REVISÃO'!$A618)),1,)=$B618,"VIGENTE","OBS"),IF(H$1&lt;$B618,"-",""))</f>
        <v>VIGENTE</v>
      </c>
      <c r="I618" s="21" t="str" cm="1">
        <f t="array" ref="I618">IFERROR(IF(VLOOKUP(I$1,_xlfn.UNIQUE(_xlfn._xlws.FILTER(ARQUIVOS[REVISÃO],ARQUIVOS[DOCUMENTO]='MATRIZ DE REVISÃO'!$A618)),1,)=$B618,"VIGENTE","OBS"),IF(I$1&lt;$B618,"-",""))</f>
        <v/>
      </c>
      <c r="J618" s="21" t="str" cm="1">
        <f t="array" ref="J618">IFERROR(IF(VLOOKUP(J$1,_xlfn.UNIQUE(_xlfn._xlws.FILTER(ARQUIVOS[REVISÃO],ARQUIVOS[DOCUMENTO]='MATRIZ DE REVISÃO'!$A618)),1,)=$B618,"VIGENTE","OBS"),IF(J$1&lt;$B618,"-",""))</f>
        <v/>
      </c>
      <c r="K618" s="21" t="str" cm="1">
        <f t="array" ref="K618">IFERROR(IF(VLOOKUP(K$1,_xlfn.UNIQUE(_xlfn._xlws.FILTER(ARQUIVOS[REVISÃO],ARQUIVOS[DOCUMENTO]='MATRIZ DE REVISÃO'!$A618)),1,)=$B618,"VIGENTE","OBS"),IF(K$1&lt;$B618,"-",""))</f>
        <v/>
      </c>
      <c r="L618" s="21" t="str" cm="1">
        <f t="array" ref="L618">IFERROR(IF(VLOOKUP(L$1,_xlfn.UNIQUE(_xlfn._xlws.FILTER(ARQUIVOS[REVISÃO],ARQUIVOS[DOCUMENTO]='MATRIZ DE REVISÃO'!$A618)),1,)=$B618,"VIGENTE","OBS"),IF(L$1&lt;$B618,"-",""))</f>
        <v/>
      </c>
      <c r="M618" s="21" t="str" cm="1">
        <f t="array" ref="M618">IFERROR(IF(VLOOKUP(M$1,_xlfn.UNIQUE(_xlfn._xlws.FILTER(ARQUIVOS[REVISÃO],ARQUIVOS[DOCUMENTO]='MATRIZ DE REVISÃO'!$A618)),1,)=$B618,"VIGENTE","OBS"),IF(M$1&lt;$B618,"-",""))</f>
        <v/>
      </c>
      <c r="N618" s="21" t="str" cm="1">
        <f t="array" ref="N618">IFERROR(IF(VLOOKUP(N$1,_xlfn.UNIQUE(_xlfn._xlws.FILTER(ARQUIVOS[REVISÃO],ARQUIVOS[DOCUMENTO]='MATRIZ DE REVISÃO'!$A618)),1,)=$B618,"VIGENTE","OBS"),IF(N$1&lt;$B618,"-",""))</f>
        <v/>
      </c>
      <c r="O618" s="22" t="str" cm="1">
        <f t="array" ref="O618">IFERROR(IF(VLOOKUP(O$1,_xlfn.UNIQUE(_xlfn._xlws.FILTER(ARQUIVOS[REVISÃO],ARQUIVOS[DOCUMENTO]='MATRIZ DE REVISÃO'!$A618)),1,)=$B618,"VIGENTE","OBS"),IF(O$1&lt;$B618,"-",""))</f>
        <v/>
      </c>
      <c r="P618" t="str" cm="1">
        <f t="array" ref="P618">IFERROR(IF(VLOOKUP(P$1,_xlfn.UNIQUE(_xlfn._xlws.FILTER(ARQUIVOS[REVISÃO],ARQUIVOS[DOCUMENTO]='MATRIZ DE REVISÃO'!$A618)),1,)=$B618,"VIGENTE","OBS"),IF(P$1&lt;$B618,"-",""))</f>
        <v/>
      </c>
      <c r="Q618" t="str" cm="1">
        <f t="array" ref="Q618">IFERROR(IF(VLOOKUP(Q$1,_xlfn.UNIQUE(_xlfn._xlws.FILTER(ARQUIVOS[REVISÃO],ARQUIVOS[DOCUMENTO]='MATRIZ DE REVISÃO'!$A618)),1,)=$B618,"VIGENTE","OBS"),IF(Q$1&lt;$B618,"-",""))</f>
        <v/>
      </c>
      <c r="R618" t="str" cm="1">
        <f t="array" ref="R618">IFERROR(IF(VLOOKUP(R$1,_xlfn.UNIQUE(_xlfn._xlws.FILTER(ARQUIVOS[REVISÃO],ARQUIVOS[DOCUMENTO]='MATRIZ DE REVISÃO'!$A618)),1,)=$B618,"VIGENTE","OBS"),IF(R$1&lt;$B618,"-",""))</f>
        <v/>
      </c>
      <c r="S618" t="str" cm="1">
        <f t="array" ref="S618">IFERROR(IF(VLOOKUP(S$1,_xlfn.UNIQUE(_xlfn._xlws.FILTER(ARQUIVOS[REVISÃO],ARQUIVOS[DOCUMENTO]='MATRIZ DE REVISÃO'!$A618)),1,)=$B618,"VIGENTE","OBS"),IF(S$1&lt;$B618,"-",""))</f>
        <v/>
      </c>
    </row>
    <row r="619" spans="1:19" x14ac:dyDescent="0.3">
      <c r="A619" s="16" t="s">
        <v>3461</v>
      </c>
      <c r="B619" s="17" t="str">
        <f>_xlfn.XLOOKUP(A619,LD_01[DOCUMENTO],LD_01[REVISÃO])</f>
        <v>R03</v>
      </c>
      <c r="C619" s="17" t="s">
        <v>4321</v>
      </c>
      <c r="D619" s="21" t="str" cm="1">
        <f t="array" ref="D619">IFERROR(IF(VLOOKUP(D$1,_xlfn.UNIQUE(_xlfn._xlws.FILTER(ARQUIVOS[REVISÃO],ARQUIVOS[DOCUMENTO]='MATRIZ DE REVISÃO'!$A619)),1,)=$B619,"VIGENTE","OBS"),IF(D$1&lt;$B619,"-",""))</f>
        <v>-</v>
      </c>
      <c r="E619" s="21" t="str" cm="1">
        <f t="array" ref="E619">IFERROR(IF(VLOOKUP(E$1,_xlfn.UNIQUE(_xlfn._xlws.FILTER(ARQUIVOS[REVISÃO],ARQUIVOS[DOCUMENTO]='MATRIZ DE REVISÃO'!$A619)),1,)=$B619,"VIGENTE","OBS"),IF(E$1&lt;$B619,"-",""))</f>
        <v>-</v>
      </c>
      <c r="F619" s="21" t="str" cm="1">
        <f t="array" ref="F619">IFERROR(IF(VLOOKUP(F$1,_xlfn.UNIQUE(_xlfn._xlws.FILTER(ARQUIVOS[REVISÃO],ARQUIVOS[DOCUMENTO]='MATRIZ DE REVISÃO'!$A619)),1,)=$B619,"VIGENTE","OBS"),IF(F$1&lt;$B619,"-",""))</f>
        <v>-</v>
      </c>
      <c r="G619" s="21" t="str" cm="1">
        <f t="array" ref="G619">IFERROR(IF(VLOOKUP(G$1,_xlfn.UNIQUE(_xlfn._xlws.FILTER(ARQUIVOS[REVISÃO],ARQUIVOS[DOCUMENTO]='MATRIZ DE REVISÃO'!$A619)),1,)=$B619,"VIGENTE","OBS"),IF(G$1&lt;$B619,"-",""))</f>
        <v>VIGENTE</v>
      </c>
      <c r="H619" s="21" t="str" cm="1">
        <f t="array" ref="H619">IFERROR(IF(VLOOKUP(H$1,_xlfn.UNIQUE(_xlfn._xlws.FILTER(ARQUIVOS[REVISÃO],ARQUIVOS[DOCUMENTO]='MATRIZ DE REVISÃO'!$A619)),1,)=$B619,"VIGENTE","OBS"),IF(H$1&lt;$B619,"-",""))</f>
        <v/>
      </c>
      <c r="I619" s="21" t="str" cm="1">
        <f t="array" ref="I619">IFERROR(IF(VLOOKUP(I$1,_xlfn.UNIQUE(_xlfn._xlws.FILTER(ARQUIVOS[REVISÃO],ARQUIVOS[DOCUMENTO]='MATRIZ DE REVISÃO'!$A619)),1,)=$B619,"VIGENTE","OBS"),IF(I$1&lt;$B619,"-",""))</f>
        <v/>
      </c>
      <c r="J619" s="21" t="str" cm="1">
        <f t="array" ref="J619">IFERROR(IF(VLOOKUP(J$1,_xlfn.UNIQUE(_xlfn._xlws.FILTER(ARQUIVOS[REVISÃO],ARQUIVOS[DOCUMENTO]='MATRIZ DE REVISÃO'!$A619)),1,)=$B619,"VIGENTE","OBS"),IF(J$1&lt;$B619,"-",""))</f>
        <v/>
      </c>
      <c r="K619" s="21" t="str" cm="1">
        <f t="array" ref="K619">IFERROR(IF(VLOOKUP(K$1,_xlfn.UNIQUE(_xlfn._xlws.FILTER(ARQUIVOS[REVISÃO],ARQUIVOS[DOCUMENTO]='MATRIZ DE REVISÃO'!$A619)),1,)=$B619,"VIGENTE","OBS"),IF(K$1&lt;$B619,"-",""))</f>
        <v/>
      </c>
      <c r="L619" s="21" t="str" cm="1">
        <f t="array" ref="L619">IFERROR(IF(VLOOKUP(L$1,_xlfn.UNIQUE(_xlfn._xlws.FILTER(ARQUIVOS[REVISÃO],ARQUIVOS[DOCUMENTO]='MATRIZ DE REVISÃO'!$A619)),1,)=$B619,"VIGENTE","OBS"),IF(L$1&lt;$B619,"-",""))</f>
        <v/>
      </c>
      <c r="M619" s="21" t="str" cm="1">
        <f t="array" ref="M619">IFERROR(IF(VLOOKUP(M$1,_xlfn.UNIQUE(_xlfn._xlws.FILTER(ARQUIVOS[REVISÃO],ARQUIVOS[DOCUMENTO]='MATRIZ DE REVISÃO'!$A619)),1,)=$B619,"VIGENTE","OBS"),IF(M$1&lt;$B619,"-",""))</f>
        <v/>
      </c>
      <c r="N619" s="21" t="str" cm="1">
        <f t="array" ref="N619">IFERROR(IF(VLOOKUP(N$1,_xlfn.UNIQUE(_xlfn._xlws.FILTER(ARQUIVOS[REVISÃO],ARQUIVOS[DOCUMENTO]='MATRIZ DE REVISÃO'!$A619)),1,)=$B619,"VIGENTE","OBS"),IF(N$1&lt;$B619,"-",""))</f>
        <v/>
      </c>
      <c r="O619" s="22" t="str" cm="1">
        <f t="array" ref="O619">IFERROR(IF(VLOOKUP(O$1,_xlfn.UNIQUE(_xlfn._xlws.FILTER(ARQUIVOS[REVISÃO],ARQUIVOS[DOCUMENTO]='MATRIZ DE REVISÃO'!$A619)),1,)=$B619,"VIGENTE","OBS"),IF(O$1&lt;$B619,"-",""))</f>
        <v/>
      </c>
      <c r="P619" t="str" cm="1">
        <f t="array" ref="P619">IFERROR(IF(VLOOKUP(P$1,_xlfn.UNIQUE(_xlfn._xlws.FILTER(ARQUIVOS[REVISÃO],ARQUIVOS[DOCUMENTO]='MATRIZ DE REVISÃO'!$A619)),1,)=$B619,"VIGENTE","OBS"),IF(P$1&lt;$B619,"-",""))</f>
        <v/>
      </c>
      <c r="Q619" t="str" cm="1">
        <f t="array" ref="Q619">IFERROR(IF(VLOOKUP(Q$1,_xlfn.UNIQUE(_xlfn._xlws.FILTER(ARQUIVOS[REVISÃO],ARQUIVOS[DOCUMENTO]='MATRIZ DE REVISÃO'!$A619)),1,)=$B619,"VIGENTE","OBS"),IF(Q$1&lt;$B619,"-",""))</f>
        <v/>
      </c>
      <c r="R619" t="str" cm="1">
        <f t="array" ref="R619">IFERROR(IF(VLOOKUP(R$1,_xlfn.UNIQUE(_xlfn._xlws.FILTER(ARQUIVOS[REVISÃO],ARQUIVOS[DOCUMENTO]='MATRIZ DE REVISÃO'!$A619)),1,)=$B619,"VIGENTE","OBS"),IF(R$1&lt;$B619,"-",""))</f>
        <v/>
      </c>
      <c r="S619" t="str" cm="1">
        <f t="array" ref="S619">IFERROR(IF(VLOOKUP(S$1,_xlfn.UNIQUE(_xlfn._xlws.FILTER(ARQUIVOS[REVISÃO],ARQUIVOS[DOCUMENTO]='MATRIZ DE REVISÃO'!$A619)),1,)=$B619,"VIGENTE","OBS"),IF(S$1&lt;$B619,"-",""))</f>
        <v/>
      </c>
    </row>
    <row r="620" spans="1:19" x14ac:dyDescent="0.3">
      <c r="A620" s="16" t="s">
        <v>3462</v>
      </c>
      <c r="B620" s="17" t="str">
        <f>_xlfn.XLOOKUP(A620,LD_01[DOCUMENTO],LD_01[REVISÃO])</f>
        <v>R03</v>
      </c>
      <c r="C620" s="17" t="s">
        <v>4321</v>
      </c>
      <c r="D620" s="21" t="str" cm="1">
        <f t="array" ref="D620">IFERROR(IF(VLOOKUP(D$1,_xlfn.UNIQUE(_xlfn._xlws.FILTER(ARQUIVOS[REVISÃO],ARQUIVOS[DOCUMENTO]='MATRIZ DE REVISÃO'!$A620)),1,)=$B620,"VIGENTE","OBS"),IF(D$1&lt;$B620,"-",""))</f>
        <v>-</v>
      </c>
      <c r="E620" s="21" t="str" cm="1">
        <f t="array" ref="E620">IFERROR(IF(VLOOKUP(E$1,_xlfn.UNIQUE(_xlfn._xlws.FILTER(ARQUIVOS[REVISÃO],ARQUIVOS[DOCUMENTO]='MATRIZ DE REVISÃO'!$A620)),1,)=$B620,"VIGENTE","OBS"),IF(E$1&lt;$B620,"-",""))</f>
        <v>-</v>
      </c>
      <c r="F620" s="21" t="str" cm="1">
        <f t="array" ref="F620">IFERROR(IF(VLOOKUP(F$1,_xlfn.UNIQUE(_xlfn._xlws.FILTER(ARQUIVOS[REVISÃO],ARQUIVOS[DOCUMENTO]='MATRIZ DE REVISÃO'!$A620)),1,)=$B620,"VIGENTE","OBS"),IF(F$1&lt;$B620,"-",""))</f>
        <v>-</v>
      </c>
      <c r="G620" s="21" t="str" cm="1">
        <f t="array" ref="G620">IFERROR(IF(VLOOKUP(G$1,_xlfn.UNIQUE(_xlfn._xlws.FILTER(ARQUIVOS[REVISÃO],ARQUIVOS[DOCUMENTO]='MATRIZ DE REVISÃO'!$A620)),1,)=$B620,"VIGENTE","OBS"),IF(G$1&lt;$B620,"-",""))</f>
        <v>VIGENTE</v>
      </c>
      <c r="H620" s="21" t="str" cm="1">
        <f t="array" ref="H620">IFERROR(IF(VLOOKUP(H$1,_xlfn.UNIQUE(_xlfn._xlws.FILTER(ARQUIVOS[REVISÃO],ARQUIVOS[DOCUMENTO]='MATRIZ DE REVISÃO'!$A620)),1,)=$B620,"VIGENTE","OBS"),IF(H$1&lt;$B620,"-",""))</f>
        <v/>
      </c>
      <c r="I620" s="21" t="str" cm="1">
        <f t="array" ref="I620">IFERROR(IF(VLOOKUP(I$1,_xlfn.UNIQUE(_xlfn._xlws.FILTER(ARQUIVOS[REVISÃO],ARQUIVOS[DOCUMENTO]='MATRIZ DE REVISÃO'!$A620)),1,)=$B620,"VIGENTE","OBS"),IF(I$1&lt;$B620,"-",""))</f>
        <v/>
      </c>
      <c r="J620" s="21" t="str" cm="1">
        <f t="array" ref="J620">IFERROR(IF(VLOOKUP(J$1,_xlfn.UNIQUE(_xlfn._xlws.FILTER(ARQUIVOS[REVISÃO],ARQUIVOS[DOCUMENTO]='MATRIZ DE REVISÃO'!$A620)),1,)=$B620,"VIGENTE","OBS"),IF(J$1&lt;$B620,"-",""))</f>
        <v/>
      </c>
      <c r="K620" s="21" t="str" cm="1">
        <f t="array" ref="K620">IFERROR(IF(VLOOKUP(K$1,_xlfn.UNIQUE(_xlfn._xlws.FILTER(ARQUIVOS[REVISÃO],ARQUIVOS[DOCUMENTO]='MATRIZ DE REVISÃO'!$A620)),1,)=$B620,"VIGENTE","OBS"),IF(K$1&lt;$B620,"-",""))</f>
        <v/>
      </c>
      <c r="L620" s="21" t="str" cm="1">
        <f t="array" ref="L620">IFERROR(IF(VLOOKUP(L$1,_xlfn.UNIQUE(_xlfn._xlws.FILTER(ARQUIVOS[REVISÃO],ARQUIVOS[DOCUMENTO]='MATRIZ DE REVISÃO'!$A620)),1,)=$B620,"VIGENTE","OBS"),IF(L$1&lt;$B620,"-",""))</f>
        <v/>
      </c>
      <c r="M620" s="21" t="str" cm="1">
        <f t="array" ref="M620">IFERROR(IF(VLOOKUP(M$1,_xlfn.UNIQUE(_xlfn._xlws.FILTER(ARQUIVOS[REVISÃO],ARQUIVOS[DOCUMENTO]='MATRIZ DE REVISÃO'!$A620)),1,)=$B620,"VIGENTE","OBS"),IF(M$1&lt;$B620,"-",""))</f>
        <v/>
      </c>
      <c r="N620" s="21" t="str" cm="1">
        <f t="array" ref="N620">IFERROR(IF(VLOOKUP(N$1,_xlfn.UNIQUE(_xlfn._xlws.FILTER(ARQUIVOS[REVISÃO],ARQUIVOS[DOCUMENTO]='MATRIZ DE REVISÃO'!$A620)),1,)=$B620,"VIGENTE","OBS"),IF(N$1&lt;$B620,"-",""))</f>
        <v/>
      </c>
      <c r="O620" s="22" t="str" cm="1">
        <f t="array" ref="O620">IFERROR(IF(VLOOKUP(O$1,_xlfn.UNIQUE(_xlfn._xlws.FILTER(ARQUIVOS[REVISÃO],ARQUIVOS[DOCUMENTO]='MATRIZ DE REVISÃO'!$A620)),1,)=$B620,"VIGENTE","OBS"),IF(O$1&lt;$B620,"-",""))</f>
        <v/>
      </c>
      <c r="P620" t="str" cm="1">
        <f t="array" ref="P620">IFERROR(IF(VLOOKUP(P$1,_xlfn.UNIQUE(_xlfn._xlws.FILTER(ARQUIVOS[REVISÃO],ARQUIVOS[DOCUMENTO]='MATRIZ DE REVISÃO'!$A620)),1,)=$B620,"VIGENTE","OBS"),IF(P$1&lt;$B620,"-",""))</f>
        <v/>
      </c>
      <c r="Q620" t="str" cm="1">
        <f t="array" ref="Q620">IFERROR(IF(VLOOKUP(Q$1,_xlfn.UNIQUE(_xlfn._xlws.FILTER(ARQUIVOS[REVISÃO],ARQUIVOS[DOCUMENTO]='MATRIZ DE REVISÃO'!$A620)),1,)=$B620,"VIGENTE","OBS"),IF(Q$1&lt;$B620,"-",""))</f>
        <v/>
      </c>
      <c r="R620" t="str" cm="1">
        <f t="array" ref="R620">IFERROR(IF(VLOOKUP(R$1,_xlfn.UNIQUE(_xlfn._xlws.FILTER(ARQUIVOS[REVISÃO],ARQUIVOS[DOCUMENTO]='MATRIZ DE REVISÃO'!$A620)),1,)=$B620,"VIGENTE","OBS"),IF(R$1&lt;$B620,"-",""))</f>
        <v/>
      </c>
      <c r="S620" t="str" cm="1">
        <f t="array" ref="S620">IFERROR(IF(VLOOKUP(S$1,_xlfn.UNIQUE(_xlfn._xlws.FILTER(ARQUIVOS[REVISÃO],ARQUIVOS[DOCUMENTO]='MATRIZ DE REVISÃO'!$A620)),1,)=$B620,"VIGENTE","OBS"),IF(S$1&lt;$B620,"-",""))</f>
        <v/>
      </c>
    </row>
    <row r="621" spans="1:19" x14ac:dyDescent="0.3">
      <c r="A621" s="16" t="s">
        <v>3463</v>
      </c>
      <c r="B621" s="17" t="str">
        <f>_xlfn.XLOOKUP(A621,LD_01[DOCUMENTO],LD_01[REVISÃO])</f>
        <v>R04</v>
      </c>
      <c r="C621" s="17" t="s">
        <v>4321</v>
      </c>
      <c r="D621" s="21" t="str" cm="1">
        <f t="array" ref="D621">IFERROR(IF(VLOOKUP(D$1,_xlfn.UNIQUE(_xlfn._xlws.FILTER(ARQUIVOS[REVISÃO],ARQUIVOS[DOCUMENTO]='MATRIZ DE REVISÃO'!$A621)),1,)=$B621,"VIGENTE","OBS"),IF(D$1&lt;$B621,"-",""))</f>
        <v>-</v>
      </c>
      <c r="E621" s="21" t="str" cm="1">
        <f t="array" ref="E621">IFERROR(IF(VLOOKUP(E$1,_xlfn.UNIQUE(_xlfn._xlws.FILTER(ARQUIVOS[REVISÃO],ARQUIVOS[DOCUMENTO]='MATRIZ DE REVISÃO'!$A621)),1,)=$B621,"VIGENTE","OBS"),IF(E$1&lt;$B621,"-",""))</f>
        <v>-</v>
      </c>
      <c r="F621" s="21" t="str" cm="1">
        <f t="array" ref="F621">IFERROR(IF(VLOOKUP(F$1,_xlfn.UNIQUE(_xlfn._xlws.FILTER(ARQUIVOS[REVISÃO],ARQUIVOS[DOCUMENTO]='MATRIZ DE REVISÃO'!$A621)),1,)=$B621,"VIGENTE","OBS"),IF(F$1&lt;$B621,"-",""))</f>
        <v>-</v>
      </c>
      <c r="G621" s="21" t="str" cm="1">
        <f t="array" ref="G621">IFERROR(IF(VLOOKUP(G$1,_xlfn.UNIQUE(_xlfn._xlws.FILTER(ARQUIVOS[REVISÃO],ARQUIVOS[DOCUMENTO]='MATRIZ DE REVISÃO'!$A621)),1,)=$B621,"VIGENTE","OBS"),IF(G$1&lt;$B621,"-",""))</f>
        <v>-</v>
      </c>
      <c r="H621" s="21" t="str" cm="1">
        <f t="array" ref="H621">IFERROR(IF(VLOOKUP(H$1,_xlfn.UNIQUE(_xlfn._xlws.FILTER(ARQUIVOS[REVISÃO],ARQUIVOS[DOCUMENTO]='MATRIZ DE REVISÃO'!$A621)),1,)=$B621,"VIGENTE","OBS"),IF(H$1&lt;$B621,"-",""))</f>
        <v>VIGENTE</v>
      </c>
      <c r="I621" s="21" t="str" cm="1">
        <f t="array" ref="I621">IFERROR(IF(VLOOKUP(I$1,_xlfn.UNIQUE(_xlfn._xlws.FILTER(ARQUIVOS[REVISÃO],ARQUIVOS[DOCUMENTO]='MATRIZ DE REVISÃO'!$A621)),1,)=$B621,"VIGENTE","OBS"),IF(I$1&lt;$B621,"-",""))</f>
        <v/>
      </c>
      <c r="J621" s="21" t="str" cm="1">
        <f t="array" ref="J621">IFERROR(IF(VLOOKUP(J$1,_xlfn.UNIQUE(_xlfn._xlws.FILTER(ARQUIVOS[REVISÃO],ARQUIVOS[DOCUMENTO]='MATRIZ DE REVISÃO'!$A621)),1,)=$B621,"VIGENTE","OBS"),IF(J$1&lt;$B621,"-",""))</f>
        <v/>
      </c>
      <c r="K621" s="21" t="str" cm="1">
        <f t="array" ref="K621">IFERROR(IF(VLOOKUP(K$1,_xlfn.UNIQUE(_xlfn._xlws.FILTER(ARQUIVOS[REVISÃO],ARQUIVOS[DOCUMENTO]='MATRIZ DE REVISÃO'!$A621)),1,)=$B621,"VIGENTE","OBS"),IF(K$1&lt;$B621,"-",""))</f>
        <v/>
      </c>
      <c r="L621" s="21" t="str" cm="1">
        <f t="array" ref="L621">IFERROR(IF(VLOOKUP(L$1,_xlfn.UNIQUE(_xlfn._xlws.FILTER(ARQUIVOS[REVISÃO],ARQUIVOS[DOCUMENTO]='MATRIZ DE REVISÃO'!$A621)),1,)=$B621,"VIGENTE","OBS"),IF(L$1&lt;$B621,"-",""))</f>
        <v/>
      </c>
      <c r="M621" s="21" t="str" cm="1">
        <f t="array" ref="M621">IFERROR(IF(VLOOKUP(M$1,_xlfn.UNIQUE(_xlfn._xlws.FILTER(ARQUIVOS[REVISÃO],ARQUIVOS[DOCUMENTO]='MATRIZ DE REVISÃO'!$A621)),1,)=$B621,"VIGENTE","OBS"),IF(M$1&lt;$B621,"-",""))</f>
        <v/>
      </c>
      <c r="N621" s="21" t="str" cm="1">
        <f t="array" ref="N621">IFERROR(IF(VLOOKUP(N$1,_xlfn.UNIQUE(_xlfn._xlws.FILTER(ARQUIVOS[REVISÃO],ARQUIVOS[DOCUMENTO]='MATRIZ DE REVISÃO'!$A621)),1,)=$B621,"VIGENTE","OBS"),IF(N$1&lt;$B621,"-",""))</f>
        <v/>
      </c>
      <c r="O621" s="22" t="str" cm="1">
        <f t="array" ref="O621">IFERROR(IF(VLOOKUP(O$1,_xlfn.UNIQUE(_xlfn._xlws.FILTER(ARQUIVOS[REVISÃO],ARQUIVOS[DOCUMENTO]='MATRIZ DE REVISÃO'!$A621)),1,)=$B621,"VIGENTE","OBS"),IF(O$1&lt;$B621,"-",""))</f>
        <v/>
      </c>
      <c r="P621" t="str" cm="1">
        <f t="array" ref="P621">IFERROR(IF(VLOOKUP(P$1,_xlfn.UNIQUE(_xlfn._xlws.FILTER(ARQUIVOS[REVISÃO],ARQUIVOS[DOCUMENTO]='MATRIZ DE REVISÃO'!$A621)),1,)=$B621,"VIGENTE","OBS"),IF(P$1&lt;$B621,"-",""))</f>
        <v/>
      </c>
      <c r="Q621" t="str" cm="1">
        <f t="array" ref="Q621">IFERROR(IF(VLOOKUP(Q$1,_xlfn.UNIQUE(_xlfn._xlws.FILTER(ARQUIVOS[REVISÃO],ARQUIVOS[DOCUMENTO]='MATRIZ DE REVISÃO'!$A621)),1,)=$B621,"VIGENTE","OBS"),IF(Q$1&lt;$B621,"-",""))</f>
        <v/>
      </c>
      <c r="R621" t="str" cm="1">
        <f t="array" ref="R621">IFERROR(IF(VLOOKUP(R$1,_xlfn.UNIQUE(_xlfn._xlws.FILTER(ARQUIVOS[REVISÃO],ARQUIVOS[DOCUMENTO]='MATRIZ DE REVISÃO'!$A621)),1,)=$B621,"VIGENTE","OBS"),IF(R$1&lt;$B621,"-",""))</f>
        <v/>
      </c>
      <c r="S621" t="str" cm="1">
        <f t="array" ref="S621">IFERROR(IF(VLOOKUP(S$1,_xlfn.UNIQUE(_xlfn._xlws.FILTER(ARQUIVOS[REVISÃO],ARQUIVOS[DOCUMENTO]='MATRIZ DE REVISÃO'!$A621)),1,)=$B621,"VIGENTE","OBS"),IF(S$1&lt;$B621,"-",""))</f>
        <v/>
      </c>
    </row>
    <row r="622" spans="1:19" x14ac:dyDescent="0.3">
      <c r="A622" s="16" t="s">
        <v>3464</v>
      </c>
      <c r="B622" s="17" t="str">
        <f>_xlfn.XLOOKUP(A622,LD_01[DOCUMENTO],LD_01[REVISÃO])</f>
        <v>R03</v>
      </c>
      <c r="C622" s="17" t="s">
        <v>4321</v>
      </c>
      <c r="D622" s="21" t="str" cm="1">
        <f t="array" ref="D622">IFERROR(IF(VLOOKUP(D$1,_xlfn.UNIQUE(_xlfn._xlws.FILTER(ARQUIVOS[REVISÃO],ARQUIVOS[DOCUMENTO]='MATRIZ DE REVISÃO'!$A622)),1,)=$B622,"VIGENTE","OBS"),IF(D$1&lt;$B622,"-",""))</f>
        <v>-</v>
      </c>
      <c r="E622" s="21" t="str" cm="1">
        <f t="array" ref="E622">IFERROR(IF(VLOOKUP(E$1,_xlfn.UNIQUE(_xlfn._xlws.FILTER(ARQUIVOS[REVISÃO],ARQUIVOS[DOCUMENTO]='MATRIZ DE REVISÃO'!$A622)),1,)=$B622,"VIGENTE","OBS"),IF(E$1&lt;$B622,"-",""))</f>
        <v>-</v>
      </c>
      <c r="F622" s="21" t="str" cm="1">
        <f t="array" ref="F622">IFERROR(IF(VLOOKUP(F$1,_xlfn.UNIQUE(_xlfn._xlws.FILTER(ARQUIVOS[REVISÃO],ARQUIVOS[DOCUMENTO]='MATRIZ DE REVISÃO'!$A622)),1,)=$B622,"VIGENTE","OBS"),IF(F$1&lt;$B622,"-",""))</f>
        <v>-</v>
      </c>
      <c r="G622" s="21" t="str" cm="1">
        <f t="array" ref="G622">IFERROR(IF(VLOOKUP(G$1,_xlfn.UNIQUE(_xlfn._xlws.FILTER(ARQUIVOS[REVISÃO],ARQUIVOS[DOCUMENTO]='MATRIZ DE REVISÃO'!$A622)),1,)=$B622,"VIGENTE","OBS"),IF(G$1&lt;$B622,"-",""))</f>
        <v>VIGENTE</v>
      </c>
      <c r="H622" s="21" t="str" cm="1">
        <f t="array" ref="H622">IFERROR(IF(VLOOKUP(H$1,_xlfn.UNIQUE(_xlfn._xlws.FILTER(ARQUIVOS[REVISÃO],ARQUIVOS[DOCUMENTO]='MATRIZ DE REVISÃO'!$A622)),1,)=$B622,"VIGENTE","OBS"),IF(H$1&lt;$B622,"-",""))</f>
        <v/>
      </c>
      <c r="I622" s="21" t="str" cm="1">
        <f t="array" ref="I622">IFERROR(IF(VLOOKUP(I$1,_xlfn.UNIQUE(_xlfn._xlws.FILTER(ARQUIVOS[REVISÃO],ARQUIVOS[DOCUMENTO]='MATRIZ DE REVISÃO'!$A622)),1,)=$B622,"VIGENTE","OBS"),IF(I$1&lt;$B622,"-",""))</f>
        <v/>
      </c>
      <c r="J622" s="21" t="str" cm="1">
        <f t="array" ref="J622">IFERROR(IF(VLOOKUP(J$1,_xlfn.UNIQUE(_xlfn._xlws.FILTER(ARQUIVOS[REVISÃO],ARQUIVOS[DOCUMENTO]='MATRIZ DE REVISÃO'!$A622)),1,)=$B622,"VIGENTE","OBS"),IF(J$1&lt;$B622,"-",""))</f>
        <v/>
      </c>
      <c r="K622" s="21" t="str" cm="1">
        <f t="array" ref="K622">IFERROR(IF(VLOOKUP(K$1,_xlfn.UNIQUE(_xlfn._xlws.FILTER(ARQUIVOS[REVISÃO],ARQUIVOS[DOCUMENTO]='MATRIZ DE REVISÃO'!$A622)),1,)=$B622,"VIGENTE","OBS"),IF(K$1&lt;$B622,"-",""))</f>
        <v/>
      </c>
      <c r="L622" s="21" t="str" cm="1">
        <f t="array" ref="L622">IFERROR(IF(VLOOKUP(L$1,_xlfn.UNIQUE(_xlfn._xlws.FILTER(ARQUIVOS[REVISÃO],ARQUIVOS[DOCUMENTO]='MATRIZ DE REVISÃO'!$A622)),1,)=$B622,"VIGENTE","OBS"),IF(L$1&lt;$B622,"-",""))</f>
        <v/>
      </c>
      <c r="M622" s="21" t="str" cm="1">
        <f t="array" ref="M622">IFERROR(IF(VLOOKUP(M$1,_xlfn.UNIQUE(_xlfn._xlws.FILTER(ARQUIVOS[REVISÃO],ARQUIVOS[DOCUMENTO]='MATRIZ DE REVISÃO'!$A622)),1,)=$B622,"VIGENTE","OBS"),IF(M$1&lt;$B622,"-",""))</f>
        <v/>
      </c>
      <c r="N622" s="21" t="str" cm="1">
        <f t="array" ref="N622">IFERROR(IF(VLOOKUP(N$1,_xlfn.UNIQUE(_xlfn._xlws.FILTER(ARQUIVOS[REVISÃO],ARQUIVOS[DOCUMENTO]='MATRIZ DE REVISÃO'!$A622)),1,)=$B622,"VIGENTE","OBS"),IF(N$1&lt;$B622,"-",""))</f>
        <v/>
      </c>
      <c r="O622" s="22" t="str" cm="1">
        <f t="array" ref="O622">IFERROR(IF(VLOOKUP(O$1,_xlfn.UNIQUE(_xlfn._xlws.FILTER(ARQUIVOS[REVISÃO],ARQUIVOS[DOCUMENTO]='MATRIZ DE REVISÃO'!$A622)),1,)=$B622,"VIGENTE","OBS"),IF(O$1&lt;$B622,"-",""))</f>
        <v/>
      </c>
      <c r="P622" t="str" cm="1">
        <f t="array" ref="P622">IFERROR(IF(VLOOKUP(P$1,_xlfn.UNIQUE(_xlfn._xlws.FILTER(ARQUIVOS[REVISÃO],ARQUIVOS[DOCUMENTO]='MATRIZ DE REVISÃO'!$A622)),1,)=$B622,"VIGENTE","OBS"),IF(P$1&lt;$B622,"-",""))</f>
        <v/>
      </c>
      <c r="Q622" t="str" cm="1">
        <f t="array" ref="Q622">IFERROR(IF(VLOOKUP(Q$1,_xlfn.UNIQUE(_xlfn._xlws.FILTER(ARQUIVOS[REVISÃO],ARQUIVOS[DOCUMENTO]='MATRIZ DE REVISÃO'!$A622)),1,)=$B622,"VIGENTE","OBS"),IF(Q$1&lt;$B622,"-",""))</f>
        <v/>
      </c>
      <c r="R622" t="str" cm="1">
        <f t="array" ref="R622">IFERROR(IF(VLOOKUP(R$1,_xlfn.UNIQUE(_xlfn._xlws.FILTER(ARQUIVOS[REVISÃO],ARQUIVOS[DOCUMENTO]='MATRIZ DE REVISÃO'!$A622)),1,)=$B622,"VIGENTE","OBS"),IF(R$1&lt;$B622,"-",""))</f>
        <v/>
      </c>
      <c r="S622" t="str" cm="1">
        <f t="array" ref="S622">IFERROR(IF(VLOOKUP(S$1,_xlfn.UNIQUE(_xlfn._xlws.FILTER(ARQUIVOS[REVISÃO],ARQUIVOS[DOCUMENTO]='MATRIZ DE REVISÃO'!$A622)),1,)=$B622,"VIGENTE","OBS"),IF(S$1&lt;$B622,"-",""))</f>
        <v/>
      </c>
    </row>
    <row r="623" spans="1:19" x14ac:dyDescent="0.3">
      <c r="A623" s="16" t="s">
        <v>3465</v>
      </c>
      <c r="B623" s="17" t="str">
        <f>_xlfn.XLOOKUP(A623,LD_01[DOCUMENTO],LD_01[REVISÃO])</f>
        <v>R03</v>
      </c>
      <c r="C623" s="17" t="s">
        <v>4321</v>
      </c>
      <c r="D623" s="21" t="str" cm="1">
        <f t="array" ref="D623">IFERROR(IF(VLOOKUP(D$1,_xlfn.UNIQUE(_xlfn._xlws.FILTER(ARQUIVOS[REVISÃO],ARQUIVOS[DOCUMENTO]='MATRIZ DE REVISÃO'!$A623)),1,)=$B623,"VIGENTE","OBS"),IF(D$1&lt;$B623,"-",""))</f>
        <v>-</v>
      </c>
      <c r="E623" s="21" t="str" cm="1">
        <f t="array" ref="E623">IFERROR(IF(VLOOKUP(E$1,_xlfn.UNIQUE(_xlfn._xlws.FILTER(ARQUIVOS[REVISÃO],ARQUIVOS[DOCUMENTO]='MATRIZ DE REVISÃO'!$A623)),1,)=$B623,"VIGENTE","OBS"),IF(E$1&lt;$B623,"-",""))</f>
        <v>-</v>
      </c>
      <c r="F623" s="21" t="str" cm="1">
        <f t="array" ref="F623">IFERROR(IF(VLOOKUP(F$1,_xlfn.UNIQUE(_xlfn._xlws.FILTER(ARQUIVOS[REVISÃO],ARQUIVOS[DOCUMENTO]='MATRIZ DE REVISÃO'!$A623)),1,)=$B623,"VIGENTE","OBS"),IF(F$1&lt;$B623,"-",""))</f>
        <v>-</v>
      </c>
      <c r="G623" s="21" t="str" cm="1">
        <f t="array" ref="G623">IFERROR(IF(VLOOKUP(G$1,_xlfn.UNIQUE(_xlfn._xlws.FILTER(ARQUIVOS[REVISÃO],ARQUIVOS[DOCUMENTO]='MATRIZ DE REVISÃO'!$A623)),1,)=$B623,"VIGENTE","OBS"),IF(G$1&lt;$B623,"-",""))</f>
        <v>VIGENTE</v>
      </c>
      <c r="H623" s="21" t="str" cm="1">
        <f t="array" ref="H623">IFERROR(IF(VLOOKUP(H$1,_xlfn.UNIQUE(_xlfn._xlws.FILTER(ARQUIVOS[REVISÃO],ARQUIVOS[DOCUMENTO]='MATRIZ DE REVISÃO'!$A623)),1,)=$B623,"VIGENTE","OBS"),IF(H$1&lt;$B623,"-",""))</f>
        <v/>
      </c>
      <c r="I623" s="21" t="str" cm="1">
        <f t="array" ref="I623">IFERROR(IF(VLOOKUP(I$1,_xlfn.UNIQUE(_xlfn._xlws.FILTER(ARQUIVOS[REVISÃO],ARQUIVOS[DOCUMENTO]='MATRIZ DE REVISÃO'!$A623)),1,)=$B623,"VIGENTE","OBS"),IF(I$1&lt;$B623,"-",""))</f>
        <v/>
      </c>
      <c r="J623" s="21" t="str" cm="1">
        <f t="array" ref="J623">IFERROR(IF(VLOOKUP(J$1,_xlfn.UNIQUE(_xlfn._xlws.FILTER(ARQUIVOS[REVISÃO],ARQUIVOS[DOCUMENTO]='MATRIZ DE REVISÃO'!$A623)),1,)=$B623,"VIGENTE","OBS"),IF(J$1&lt;$B623,"-",""))</f>
        <v/>
      </c>
      <c r="K623" s="21" t="str" cm="1">
        <f t="array" ref="K623">IFERROR(IF(VLOOKUP(K$1,_xlfn.UNIQUE(_xlfn._xlws.FILTER(ARQUIVOS[REVISÃO],ARQUIVOS[DOCUMENTO]='MATRIZ DE REVISÃO'!$A623)),1,)=$B623,"VIGENTE","OBS"),IF(K$1&lt;$B623,"-",""))</f>
        <v/>
      </c>
      <c r="L623" s="21" t="str" cm="1">
        <f t="array" ref="L623">IFERROR(IF(VLOOKUP(L$1,_xlfn.UNIQUE(_xlfn._xlws.FILTER(ARQUIVOS[REVISÃO],ARQUIVOS[DOCUMENTO]='MATRIZ DE REVISÃO'!$A623)),1,)=$B623,"VIGENTE","OBS"),IF(L$1&lt;$B623,"-",""))</f>
        <v/>
      </c>
      <c r="M623" s="21" t="str" cm="1">
        <f t="array" ref="M623">IFERROR(IF(VLOOKUP(M$1,_xlfn.UNIQUE(_xlfn._xlws.FILTER(ARQUIVOS[REVISÃO],ARQUIVOS[DOCUMENTO]='MATRIZ DE REVISÃO'!$A623)),1,)=$B623,"VIGENTE","OBS"),IF(M$1&lt;$B623,"-",""))</f>
        <v/>
      </c>
      <c r="N623" s="21" t="str" cm="1">
        <f t="array" ref="N623">IFERROR(IF(VLOOKUP(N$1,_xlfn.UNIQUE(_xlfn._xlws.FILTER(ARQUIVOS[REVISÃO],ARQUIVOS[DOCUMENTO]='MATRIZ DE REVISÃO'!$A623)),1,)=$B623,"VIGENTE","OBS"),IF(N$1&lt;$B623,"-",""))</f>
        <v/>
      </c>
      <c r="O623" s="22" t="str" cm="1">
        <f t="array" ref="O623">IFERROR(IF(VLOOKUP(O$1,_xlfn.UNIQUE(_xlfn._xlws.FILTER(ARQUIVOS[REVISÃO],ARQUIVOS[DOCUMENTO]='MATRIZ DE REVISÃO'!$A623)),1,)=$B623,"VIGENTE","OBS"),IF(O$1&lt;$B623,"-",""))</f>
        <v/>
      </c>
      <c r="P623" t="str" cm="1">
        <f t="array" ref="P623">IFERROR(IF(VLOOKUP(P$1,_xlfn.UNIQUE(_xlfn._xlws.FILTER(ARQUIVOS[REVISÃO],ARQUIVOS[DOCUMENTO]='MATRIZ DE REVISÃO'!$A623)),1,)=$B623,"VIGENTE","OBS"),IF(P$1&lt;$B623,"-",""))</f>
        <v/>
      </c>
      <c r="Q623" t="str" cm="1">
        <f t="array" ref="Q623">IFERROR(IF(VLOOKUP(Q$1,_xlfn.UNIQUE(_xlfn._xlws.FILTER(ARQUIVOS[REVISÃO],ARQUIVOS[DOCUMENTO]='MATRIZ DE REVISÃO'!$A623)),1,)=$B623,"VIGENTE","OBS"),IF(Q$1&lt;$B623,"-",""))</f>
        <v/>
      </c>
      <c r="R623" t="str" cm="1">
        <f t="array" ref="R623">IFERROR(IF(VLOOKUP(R$1,_xlfn.UNIQUE(_xlfn._xlws.FILTER(ARQUIVOS[REVISÃO],ARQUIVOS[DOCUMENTO]='MATRIZ DE REVISÃO'!$A623)),1,)=$B623,"VIGENTE","OBS"),IF(R$1&lt;$B623,"-",""))</f>
        <v/>
      </c>
      <c r="S623" t="str" cm="1">
        <f t="array" ref="S623">IFERROR(IF(VLOOKUP(S$1,_xlfn.UNIQUE(_xlfn._xlws.FILTER(ARQUIVOS[REVISÃO],ARQUIVOS[DOCUMENTO]='MATRIZ DE REVISÃO'!$A623)),1,)=$B623,"VIGENTE","OBS"),IF(S$1&lt;$B623,"-",""))</f>
        <v/>
      </c>
    </row>
    <row r="624" spans="1:19" x14ac:dyDescent="0.3">
      <c r="A624" s="16" t="s">
        <v>3466</v>
      </c>
      <c r="B624" s="17" t="str">
        <f>_xlfn.XLOOKUP(A624,LD_01[DOCUMENTO],LD_01[REVISÃO])</f>
        <v>R00</v>
      </c>
      <c r="C624" s="17" t="s">
        <v>4321</v>
      </c>
      <c r="D624" s="21" t="str" cm="1">
        <f t="array" ref="D624">IFERROR(IF(VLOOKUP(D$1,_xlfn.UNIQUE(_xlfn._xlws.FILTER(ARQUIVOS[REVISÃO],ARQUIVOS[DOCUMENTO]='MATRIZ DE REVISÃO'!$A624)),1,)=$B624,"VIGENTE","OBS"),IF(D$1&lt;$B624,"-",""))</f>
        <v>VIGENTE</v>
      </c>
      <c r="E624" s="21" t="str" cm="1">
        <f t="array" ref="E624">IFERROR(IF(VLOOKUP(E$1,_xlfn.UNIQUE(_xlfn._xlws.FILTER(ARQUIVOS[REVISÃO],ARQUIVOS[DOCUMENTO]='MATRIZ DE REVISÃO'!$A624)),1,)=$B624,"VIGENTE","OBS"),IF(E$1&lt;$B624,"-",""))</f>
        <v/>
      </c>
      <c r="F624" s="21" t="str" cm="1">
        <f t="array" ref="F624">IFERROR(IF(VLOOKUP(F$1,_xlfn.UNIQUE(_xlfn._xlws.FILTER(ARQUIVOS[REVISÃO],ARQUIVOS[DOCUMENTO]='MATRIZ DE REVISÃO'!$A624)),1,)=$B624,"VIGENTE","OBS"),IF(F$1&lt;$B624,"-",""))</f>
        <v/>
      </c>
      <c r="G624" s="21" t="str" cm="1">
        <f t="array" ref="G624">IFERROR(IF(VLOOKUP(G$1,_xlfn.UNIQUE(_xlfn._xlws.FILTER(ARQUIVOS[REVISÃO],ARQUIVOS[DOCUMENTO]='MATRIZ DE REVISÃO'!$A624)),1,)=$B624,"VIGENTE","OBS"),IF(G$1&lt;$B624,"-",""))</f>
        <v/>
      </c>
      <c r="H624" s="21" t="str" cm="1">
        <f t="array" ref="H624">IFERROR(IF(VLOOKUP(H$1,_xlfn.UNIQUE(_xlfn._xlws.FILTER(ARQUIVOS[REVISÃO],ARQUIVOS[DOCUMENTO]='MATRIZ DE REVISÃO'!$A624)),1,)=$B624,"VIGENTE","OBS"),IF(H$1&lt;$B624,"-",""))</f>
        <v/>
      </c>
      <c r="I624" s="21" t="str" cm="1">
        <f t="array" ref="I624">IFERROR(IF(VLOOKUP(I$1,_xlfn.UNIQUE(_xlfn._xlws.FILTER(ARQUIVOS[REVISÃO],ARQUIVOS[DOCUMENTO]='MATRIZ DE REVISÃO'!$A624)),1,)=$B624,"VIGENTE","OBS"),IF(I$1&lt;$B624,"-",""))</f>
        <v/>
      </c>
      <c r="J624" s="21" t="str" cm="1">
        <f t="array" ref="J624">IFERROR(IF(VLOOKUP(J$1,_xlfn.UNIQUE(_xlfn._xlws.FILTER(ARQUIVOS[REVISÃO],ARQUIVOS[DOCUMENTO]='MATRIZ DE REVISÃO'!$A624)),1,)=$B624,"VIGENTE","OBS"),IF(J$1&lt;$B624,"-",""))</f>
        <v/>
      </c>
      <c r="K624" s="21" t="str" cm="1">
        <f t="array" ref="K624">IFERROR(IF(VLOOKUP(K$1,_xlfn.UNIQUE(_xlfn._xlws.FILTER(ARQUIVOS[REVISÃO],ARQUIVOS[DOCUMENTO]='MATRIZ DE REVISÃO'!$A624)),1,)=$B624,"VIGENTE","OBS"),IF(K$1&lt;$B624,"-",""))</f>
        <v/>
      </c>
      <c r="L624" s="21" t="str" cm="1">
        <f t="array" ref="L624">IFERROR(IF(VLOOKUP(L$1,_xlfn.UNIQUE(_xlfn._xlws.FILTER(ARQUIVOS[REVISÃO],ARQUIVOS[DOCUMENTO]='MATRIZ DE REVISÃO'!$A624)),1,)=$B624,"VIGENTE","OBS"),IF(L$1&lt;$B624,"-",""))</f>
        <v/>
      </c>
      <c r="M624" s="21" t="str" cm="1">
        <f t="array" ref="M624">IFERROR(IF(VLOOKUP(M$1,_xlfn.UNIQUE(_xlfn._xlws.FILTER(ARQUIVOS[REVISÃO],ARQUIVOS[DOCUMENTO]='MATRIZ DE REVISÃO'!$A624)),1,)=$B624,"VIGENTE","OBS"),IF(M$1&lt;$B624,"-",""))</f>
        <v/>
      </c>
      <c r="N624" s="21" t="str" cm="1">
        <f t="array" ref="N624">IFERROR(IF(VLOOKUP(N$1,_xlfn.UNIQUE(_xlfn._xlws.FILTER(ARQUIVOS[REVISÃO],ARQUIVOS[DOCUMENTO]='MATRIZ DE REVISÃO'!$A624)),1,)=$B624,"VIGENTE","OBS"),IF(N$1&lt;$B624,"-",""))</f>
        <v/>
      </c>
      <c r="O624" s="22" t="str" cm="1">
        <f t="array" ref="O624">IFERROR(IF(VLOOKUP(O$1,_xlfn.UNIQUE(_xlfn._xlws.FILTER(ARQUIVOS[REVISÃO],ARQUIVOS[DOCUMENTO]='MATRIZ DE REVISÃO'!$A624)),1,)=$B624,"VIGENTE","OBS"),IF(O$1&lt;$B624,"-",""))</f>
        <v/>
      </c>
      <c r="P624" t="str" cm="1">
        <f t="array" ref="P624">IFERROR(IF(VLOOKUP(P$1,_xlfn.UNIQUE(_xlfn._xlws.FILTER(ARQUIVOS[REVISÃO],ARQUIVOS[DOCUMENTO]='MATRIZ DE REVISÃO'!$A624)),1,)=$B624,"VIGENTE","OBS"),IF(P$1&lt;$B624,"-",""))</f>
        <v/>
      </c>
      <c r="Q624" t="str" cm="1">
        <f t="array" ref="Q624">IFERROR(IF(VLOOKUP(Q$1,_xlfn.UNIQUE(_xlfn._xlws.FILTER(ARQUIVOS[REVISÃO],ARQUIVOS[DOCUMENTO]='MATRIZ DE REVISÃO'!$A624)),1,)=$B624,"VIGENTE","OBS"),IF(Q$1&lt;$B624,"-",""))</f>
        <v/>
      </c>
      <c r="R624" t="str" cm="1">
        <f t="array" ref="R624">IFERROR(IF(VLOOKUP(R$1,_xlfn.UNIQUE(_xlfn._xlws.FILTER(ARQUIVOS[REVISÃO],ARQUIVOS[DOCUMENTO]='MATRIZ DE REVISÃO'!$A624)),1,)=$B624,"VIGENTE","OBS"),IF(R$1&lt;$B624,"-",""))</f>
        <v/>
      </c>
      <c r="S624" t="str" cm="1">
        <f t="array" ref="S624">IFERROR(IF(VLOOKUP(S$1,_xlfn.UNIQUE(_xlfn._xlws.FILTER(ARQUIVOS[REVISÃO],ARQUIVOS[DOCUMENTO]='MATRIZ DE REVISÃO'!$A624)),1,)=$B624,"VIGENTE","OBS"),IF(S$1&lt;$B624,"-",""))</f>
        <v/>
      </c>
    </row>
    <row r="625" spans="1:19" x14ac:dyDescent="0.3">
      <c r="A625" s="16" t="s">
        <v>3504</v>
      </c>
      <c r="B625" s="17" t="str">
        <f>_xlfn.XLOOKUP(A625,LD_01[DOCUMENTO],LD_01[REVISÃO])</f>
        <v>R04</v>
      </c>
      <c r="C625" s="17" t="s">
        <v>4321</v>
      </c>
      <c r="D625" s="21" t="str" cm="1">
        <f t="array" ref="D625">IFERROR(IF(VLOOKUP(D$1,_xlfn.UNIQUE(_xlfn._xlws.FILTER(ARQUIVOS[REVISÃO],ARQUIVOS[DOCUMENTO]='MATRIZ DE REVISÃO'!$A625)),1,)=$B625,"VIGENTE","OBS"),IF(D$1&lt;$B625,"-",""))</f>
        <v>-</v>
      </c>
      <c r="E625" s="21" t="str" cm="1">
        <f t="array" ref="E625">IFERROR(IF(VLOOKUP(E$1,_xlfn.UNIQUE(_xlfn._xlws.FILTER(ARQUIVOS[REVISÃO],ARQUIVOS[DOCUMENTO]='MATRIZ DE REVISÃO'!$A625)),1,)=$B625,"VIGENTE","OBS"),IF(E$1&lt;$B625,"-",""))</f>
        <v>-</v>
      </c>
      <c r="F625" s="21" t="str" cm="1">
        <f t="array" ref="F625">IFERROR(IF(VLOOKUP(F$1,_xlfn.UNIQUE(_xlfn._xlws.FILTER(ARQUIVOS[REVISÃO],ARQUIVOS[DOCUMENTO]='MATRIZ DE REVISÃO'!$A625)),1,)=$B625,"VIGENTE","OBS"),IF(F$1&lt;$B625,"-",""))</f>
        <v>-</v>
      </c>
      <c r="G625" s="21" t="str" cm="1">
        <f t="array" ref="G625">IFERROR(IF(VLOOKUP(G$1,_xlfn.UNIQUE(_xlfn._xlws.FILTER(ARQUIVOS[REVISÃO],ARQUIVOS[DOCUMENTO]='MATRIZ DE REVISÃO'!$A625)),1,)=$B625,"VIGENTE","OBS"),IF(G$1&lt;$B625,"-",""))</f>
        <v>-</v>
      </c>
      <c r="H625" s="21" t="str" cm="1">
        <f t="array" ref="H625">IFERROR(IF(VLOOKUP(H$1,_xlfn.UNIQUE(_xlfn._xlws.FILTER(ARQUIVOS[REVISÃO],ARQUIVOS[DOCUMENTO]='MATRIZ DE REVISÃO'!$A625)),1,)=$B625,"VIGENTE","OBS"),IF(H$1&lt;$B625,"-",""))</f>
        <v>VIGENTE</v>
      </c>
      <c r="I625" s="21" t="str" cm="1">
        <f t="array" ref="I625">IFERROR(IF(VLOOKUP(I$1,_xlfn.UNIQUE(_xlfn._xlws.FILTER(ARQUIVOS[REVISÃO],ARQUIVOS[DOCUMENTO]='MATRIZ DE REVISÃO'!$A625)),1,)=$B625,"VIGENTE","OBS"),IF(I$1&lt;$B625,"-",""))</f>
        <v/>
      </c>
      <c r="J625" s="21" t="str" cm="1">
        <f t="array" ref="J625">IFERROR(IF(VLOOKUP(J$1,_xlfn.UNIQUE(_xlfn._xlws.FILTER(ARQUIVOS[REVISÃO],ARQUIVOS[DOCUMENTO]='MATRIZ DE REVISÃO'!$A625)),1,)=$B625,"VIGENTE","OBS"),IF(J$1&lt;$B625,"-",""))</f>
        <v/>
      </c>
      <c r="K625" s="21" t="str" cm="1">
        <f t="array" ref="K625">IFERROR(IF(VLOOKUP(K$1,_xlfn.UNIQUE(_xlfn._xlws.FILTER(ARQUIVOS[REVISÃO],ARQUIVOS[DOCUMENTO]='MATRIZ DE REVISÃO'!$A625)),1,)=$B625,"VIGENTE","OBS"),IF(K$1&lt;$B625,"-",""))</f>
        <v/>
      </c>
      <c r="L625" s="21" t="str" cm="1">
        <f t="array" ref="L625">IFERROR(IF(VLOOKUP(L$1,_xlfn.UNIQUE(_xlfn._xlws.FILTER(ARQUIVOS[REVISÃO],ARQUIVOS[DOCUMENTO]='MATRIZ DE REVISÃO'!$A625)),1,)=$B625,"VIGENTE","OBS"),IF(L$1&lt;$B625,"-",""))</f>
        <v/>
      </c>
      <c r="M625" s="21" t="str" cm="1">
        <f t="array" ref="M625">IFERROR(IF(VLOOKUP(M$1,_xlfn.UNIQUE(_xlfn._xlws.FILTER(ARQUIVOS[REVISÃO],ARQUIVOS[DOCUMENTO]='MATRIZ DE REVISÃO'!$A625)),1,)=$B625,"VIGENTE","OBS"),IF(M$1&lt;$B625,"-",""))</f>
        <v/>
      </c>
      <c r="N625" s="21" t="str" cm="1">
        <f t="array" ref="N625">IFERROR(IF(VLOOKUP(N$1,_xlfn.UNIQUE(_xlfn._xlws.FILTER(ARQUIVOS[REVISÃO],ARQUIVOS[DOCUMENTO]='MATRIZ DE REVISÃO'!$A625)),1,)=$B625,"VIGENTE","OBS"),IF(N$1&lt;$B625,"-",""))</f>
        <v/>
      </c>
      <c r="O625" s="22" t="str" cm="1">
        <f t="array" ref="O625">IFERROR(IF(VLOOKUP(O$1,_xlfn.UNIQUE(_xlfn._xlws.FILTER(ARQUIVOS[REVISÃO],ARQUIVOS[DOCUMENTO]='MATRIZ DE REVISÃO'!$A625)),1,)=$B625,"VIGENTE","OBS"),IF(O$1&lt;$B625,"-",""))</f>
        <v/>
      </c>
      <c r="P625" t="str" cm="1">
        <f t="array" ref="P625">IFERROR(IF(VLOOKUP(P$1,_xlfn.UNIQUE(_xlfn._xlws.FILTER(ARQUIVOS[REVISÃO],ARQUIVOS[DOCUMENTO]='MATRIZ DE REVISÃO'!$A625)),1,)=$B625,"VIGENTE","OBS"),IF(P$1&lt;$B625,"-",""))</f>
        <v/>
      </c>
      <c r="Q625" t="str" cm="1">
        <f t="array" ref="Q625">IFERROR(IF(VLOOKUP(Q$1,_xlfn.UNIQUE(_xlfn._xlws.FILTER(ARQUIVOS[REVISÃO],ARQUIVOS[DOCUMENTO]='MATRIZ DE REVISÃO'!$A625)),1,)=$B625,"VIGENTE","OBS"),IF(Q$1&lt;$B625,"-",""))</f>
        <v/>
      </c>
      <c r="R625" t="str" cm="1">
        <f t="array" ref="R625">IFERROR(IF(VLOOKUP(R$1,_xlfn.UNIQUE(_xlfn._xlws.FILTER(ARQUIVOS[REVISÃO],ARQUIVOS[DOCUMENTO]='MATRIZ DE REVISÃO'!$A625)),1,)=$B625,"VIGENTE","OBS"),IF(R$1&lt;$B625,"-",""))</f>
        <v/>
      </c>
      <c r="S625" t="str" cm="1">
        <f t="array" ref="S625">IFERROR(IF(VLOOKUP(S$1,_xlfn.UNIQUE(_xlfn._xlws.FILTER(ARQUIVOS[REVISÃO],ARQUIVOS[DOCUMENTO]='MATRIZ DE REVISÃO'!$A625)),1,)=$B625,"VIGENTE","OBS"),IF(S$1&lt;$B625,"-",""))</f>
        <v/>
      </c>
    </row>
    <row r="626" spans="1:19" x14ac:dyDescent="0.3">
      <c r="A626" s="16" t="s">
        <v>3505</v>
      </c>
      <c r="B626" s="17" t="str">
        <f>_xlfn.XLOOKUP(A626,LD_01[DOCUMENTO],LD_01[REVISÃO])</f>
        <v>R04</v>
      </c>
      <c r="C626" s="17" t="s">
        <v>4321</v>
      </c>
      <c r="D626" s="21" t="str" cm="1">
        <f t="array" ref="D626">IFERROR(IF(VLOOKUP(D$1,_xlfn.UNIQUE(_xlfn._xlws.FILTER(ARQUIVOS[REVISÃO],ARQUIVOS[DOCUMENTO]='MATRIZ DE REVISÃO'!$A626)),1,)=$B626,"VIGENTE","OBS"),IF(D$1&lt;$B626,"-",""))</f>
        <v>-</v>
      </c>
      <c r="E626" s="21" t="str" cm="1">
        <f t="array" ref="E626">IFERROR(IF(VLOOKUP(E$1,_xlfn.UNIQUE(_xlfn._xlws.FILTER(ARQUIVOS[REVISÃO],ARQUIVOS[DOCUMENTO]='MATRIZ DE REVISÃO'!$A626)),1,)=$B626,"VIGENTE","OBS"),IF(E$1&lt;$B626,"-",""))</f>
        <v>-</v>
      </c>
      <c r="F626" s="21" t="str" cm="1">
        <f t="array" ref="F626">IFERROR(IF(VLOOKUP(F$1,_xlfn.UNIQUE(_xlfn._xlws.FILTER(ARQUIVOS[REVISÃO],ARQUIVOS[DOCUMENTO]='MATRIZ DE REVISÃO'!$A626)),1,)=$B626,"VIGENTE","OBS"),IF(F$1&lt;$B626,"-",""))</f>
        <v>-</v>
      </c>
      <c r="G626" s="21" t="str" cm="1">
        <f t="array" ref="G626">IFERROR(IF(VLOOKUP(G$1,_xlfn.UNIQUE(_xlfn._xlws.FILTER(ARQUIVOS[REVISÃO],ARQUIVOS[DOCUMENTO]='MATRIZ DE REVISÃO'!$A626)),1,)=$B626,"VIGENTE","OBS"),IF(G$1&lt;$B626,"-",""))</f>
        <v>-</v>
      </c>
      <c r="H626" s="21" t="str" cm="1">
        <f t="array" ref="H626">IFERROR(IF(VLOOKUP(H$1,_xlfn.UNIQUE(_xlfn._xlws.FILTER(ARQUIVOS[REVISÃO],ARQUIVOS[DOCUMENTO]='MATRIZ DE REVISÃO'!$A626)),1,)=$B626,"VIGENTE","OBS"),IF(H$1&lt;$B626,"-",""))</f>
        <v>VIGENTE</v>
      </c>
      <c r="I626" s="21" t="str" cm="1">
        <f t="array" ref="I626">IFERROR(IF(VLOOKUP(I$1,_xlfn.UNIQUE(_xlfn._xlws.FILTER(ARQUIVOS[REVISÃO],ARQUIVOS[DOCUMENTO]='MATRIZ DE REVISÃO'!$A626)),1,)=$B626,"VIGENTE","OBS"),IF(I$1&lt;$B626,"-",""))</f>
        <v/>
      </c>
      <c r="J626" s="21" t="str" cm="1">
        <f t="array" ref="J626">IFERROR(IF(VLOOKUP(J$1,_xlfn.UNIQUE(_xlfn._xlws.FILTER(ARQUIVOS[REVISÃO],ARQUIVOS[DOCUMENTO]='MATRIZ DE REVISÃO'!$A626)),1,)=$B626,"VIGENTE","OBS"),IF(J$1&lt;$B626,"-",""))</f>
        <v/>
      </c>
      <c r="K626" s="21" t="str" cm="1">
        <f t="array" ref="K626">IFERROR(IF(VLOOKUP(K$1,_xlfn.UNIQUE(_xlfn._xlws.FILTER(ARQUIVOS[REVISÃO],ARQUIVOS[DOCUMENTO]='MATRIZ DE REVISÃO'!$A626)),1,)=$B626,"VIGENTE","OBS"),IF(K$1&lt;$B626,"-",""))</f>
        <v/>
      </c>
      <c r="L626" s="21" t="str" cm="1">
        <f t="array" ref="L626">IFERROR(IF(VLOOKUP(L$1,_xlfn.UNIQUE(_xlfn._xlws.FILTER(ARQUIVOS[REVISÃO],ARQUIVOS[DOCUMENTO]='MATRIZ DE REVISÃO'!$A626)),1,)=$B626,"VIGENTE","OBS"),IF(L$1&lt;$B626,"-",""))</f>
        <v/>
      </c>
      <c r="M626" s="21" t="str" cm="1">
        <f t="array" ref="M626">IFERROR(IF(VLOOKUP(M$1,_xlfn.UNIQUE(_xlfn._xlws.FILTER(ARQUIVOS[REVISÃO],ARQUIVOS[DOCUMENTO]='MATRIZ DE REVISÃO'!$A626)),1,)=$B626,"VIGENTE","OBS"),IF(M$1&lt;$B626,"-",""))</f>
        <v/>
      </c>
      <c r="N626" s="21" t="str" cm="1">
        <f t="array" ref="N626">IFERROR(IF(VLOOKUP(N$1,_xlfn.UNIQUE(_xlfn._xlws.FILTER(ARQUIVOS[REVISÃO],ARQUIVOS[DOCUMENTO]='MATRIZ DE REVISÃO'!$A626)),1,)=$B626,"VIGENTE","OBS"),IF(N$1&lt;$B626,"-",""))</f>
        <v/>
      </c>
      <c r="O626" s="22" t="str" cm="1">
        <f t="array" ref="O626">IFERROR(IF(VLOOKUP(O$1,_xlfn.UNIQUE(_xlfn._xlws.FILTER(ARQUIVOS[REVISÃO],ARQUIVOS[DOCUMENTO]='MATRIZ DE REVISÃO'!$A626)),1,)=$B626,"VIGENTE","OBS"),IF(O$1&lt;$B626,"-",""))</f>
        <v/>
      </c>
      <c r="P626" t="str" cm="1">
        <f t="array" ref="P626">IFERROR(IF(VLOOKUP(P$1,_xlfn.UNIQUE(_xlfn._xlws.FILTER(ARQUIVOS[REVISÃO],ARQUIVOS[DOCUMENTO]='MATRIZ DE REVISÃO'!$A626)),1,)=$B626,"VIGENTE","OBS"),IF(P$1&lt;$B626,"-",""))</f>
        <v/>
      </c>
      <c r="Q626" t="str" cm="1">
        <f t="array" ref="Q626">IFERROR(IF(VLOOKUP(Q$1,_xlfn.UNIQUE(_xlfn._xlws.FILTER(ARQUIVOS[REVISÃO],ARQUIVOS[DOCUMENTO]='MATRIZ DE REVISÃO'!$A626)),1,)=$B626,"VIGENTE","OBS"),IF(Q$1&lt;$B626,"-",""))</f>
        <v/>
      </c>
      <c r="R626" t="str" cm="1">
        <f t="array" ref="R626">IFERROR(IF(VLOOKUP(R$1,_xlfn.UNIQUE(_xlfn._xlws.FILTER(ARQUIVOS[REVISÃO],ARQUIVOS[DOCUMENTO]='MATRIZ DE REVISÃO'!$A626)),1,)=$B626,"VIGENTE","OBS"),IF(R$1&lt;$B626,"-",""))</f>
        <v/>
      </c>
      <c r="S626" t="str" cm="1">
        <f t="array" ref="S626">IFERROR(IF(VLOOKUP(S$1,_xlfn.UNIQUE(_xlfn._xlws.FILTER(ARQUIVOS[REVISÃO],ARQUIVOS[DOCUMENTO]='MATRIZ DE REVISÃO'!$A626)),1,)=$B626,"VIGENTE","OBS"),IF(S$1&lt;$B626,"-",""))</f>
        <v/>
      </c>
    </row>
    <row r="627" spans="1:19" x14ac:dyDescent="0.3">
      <c r="A627" s="16" t="s">
        <v>3506</v>
      </c>
      <c r="B627" s="17" t="str">
        <f>_xlfn.XLOOKUP(A627,LD_01[DOCUMENTO],LD_01[REVISÃO])</f>
        <v>R04</v>
      </c>
      <c r="C627" s="17" t="s">
        <v>4321</v>
      </c>
      <c r="D627" s="21" t="str" cm="1">
        <f t="array" ref="D627">IFERROR(IF(VLOOKUP(D$1,_xlfn.UNIQUE(_xlfn._xlws.FILTER(ARQUIVOS[REVISÃO],ARQUIVOS[DOCUMENTO]='MATRIZ DE REVISÃO'!$A627)),1,)=$B627,"VIGENTE","OBS"),IF(D$1&lt;$B627,"-",""))</f>
        <v>-</v>
      </c>
      <c r="E627" s="21" t="str" cm="1">
        <f t="array" ref="E627">IFERROR(IF(VLOOKUP(E$1,_xlfn.UNIQUE(_xlfn._xlws.FILTER(ARQUIVOS[REVISÃO],ARQUIVOS[DOCUMENTO]='MATRIZ DE REVISÃO'!$A627)),1,)=$B627,"VIGENTE","OBS"),IF(E$1&lt;$B627,"-",""))</f>
        <v>-</v>
      </c>
      <c r="F627" s="21" t="str" cm="1">
        <f t="array" ref="F627">IFERROR(IF(VLOOKUP(F$1,_xlfn.UNIQUE(_xlfn._xlws.FILTER(ARQUIVOS[REVISÃO],ARQUIVOS[DOCUMENTO]='MATRIZ DE REVISÃO'!$A627)),1,)=$B627,"VIGENTE","OBS"),IF(F$1&lt;$B627,"-",""))</f>
        <v>-</v>
      </c>
      <c r="G627" s="21" t="str" cm="1">
        <f t="array" ref="G627">IFERROR(IF(VLOOKUP(G$1,_xlfn.UNIQUE(_xlfn._xlws.FILTER(ARQUIVOS[REVISÃO],ARQUIVOS[DOCUMENTO]='MATRIZ DE REVISÃO'!$A627)),1,)=$B627,"VIGENTE","OBS"),IF(G$1&lt;$B627,"-",""))</f>
        <v>-</v>
      </c>
      <c r="H627" s="21" t="str" cm="1">
        <f t="array" ref="H627">IFERROR(IF(VLOOKUP(H$1,_xlfn.UNIQUE(_xlfn._xlws.FILTER(ARQUIVOS[REVISÃO],ARQUIVOS[DOCUMENTO]='MATRIZ DE REVISÃO'!$A627)),1,)=$B627,"VIGENTE","OBS"),IF(H$1&lt;$B627,"-",""))</f>
        <v>VIGENTE</v>
      </c>
      <c r="I627" s="21" t="str" cm="1">
        <f t="array" ref="I627">IFERROR(IF(VLOOKUP(I$1,_xlfn.UNIQUE(_xlfn._xlws.FILTER(ARQUIVOS[REVISÃO],ARQUIVOS[DOCUMENTO]='MATRIZ DE REVISÃO'!$A627)),1,)=$B627,"VIGENTE","OBS"),IF(I$1&lt;$B627,"-",""))</f>
        <v/>
      </c>
      <c r="J627" s="21" t="str" cm="1">
        <f t="array" ref="J627">IFERROR(IF(VLOOKUP(J$1,_xlfn.UNIQUE(_xlfn._xlws.FILTER(ARQUIVOS[REVISÃO],ARQUIVOS[DOCUMENTO]='MATRIZ DE REVISÃO'!$A627)),1,)=$B627,"VIGENTE","OBS"),IF(J$1&lt;$B627,"-",""))</f>
        <v/>
      </c>
      <c r="K627" s="21" t="str" cm="1">
        <f t="array" ref="K627">IFERROR(IF(VLOOKUP(K$1,_xlfn.UNIQUE(_xlfn._xlws.FILTER(ARQUIVOS[REVISÃO],ARQUIVOS[DOCUMENTO]='MATRIZ DE REVISÃO'!$A627)),1,)=$B627,"VIGENTE","OBS"),IF(K$1&lt;$B627,"-",""))</f>
        <v/>
      </c>
      <c r="L627" s="21" t="str" cm="1">
        <f t="array" ref="L627">IFERROR(IF(VLOOKUP(L$1,_xlfn.UNIQUE(_xlfn._xlws.FILTER(ARQUIVOS[REVISÃO],ARQUIVOS[DOCUMENTO]='MATRIZ DE REVISÃO'!$A627)),1,)=$B627,"VIGENTE","OBS"),IF(L$1&lt;$B627,"-",""))</f>
        <v/>
      </c>
      <c r="M627" s="21" t="str" cm="1">
        <f t="array" ref="M627">IFERROR(IF(VLOOKUP(M$1,_xlfn.UNIQUE(_xlfn._xlws.FILTER(ARQUIVOS[REVISÃO],ARQUIVOS[DOCUMENTO]='MATRIZ DE REVISÃO'!$A627)),1,)=$B627,"VIGENTE","OBS"),IF(M$1&lt;$B627,"-",""))</f>
        <v/>
      </c>
      <c r="N627" s="21" t="str" cm="1">
        <f t="array" ref="N627">IFERROR(IF(VLOOKUP(N$1,_xlfn.UNIQUE(_xlfn._xlws.FILTER(ARQUIVOS[REVISÃO],ARQUIVOS[DOCUMENTO]='MATRIZ DE REVISÃO'!$A627)),1,)=$B627,"VIGENTE","OBS"),IF(N$1&lt;$B627,"-",""))</f>
        <v/>
      </c>
      <c r="O627" s="22" t="str" cm="1">
        <f t="array" ref="O627">IFERROR(IF(VLOOKUP(O$1,_xlfn.UNIQUE(_xlfn._xlws.FILTER(ARQUIVOS[REVISÃO],ARQUIVOS[DOCUMENTO]='MATRIZ DE REVISÃO'!$A627)),1,)=$B627,"VIGENTE","OBS"),IF(O$1&lt;$B627,"-",""))</f>
        <v/>
      </c>
      <c r="P627" t="str" cm="1">
        <f t="array" ref="P627">IFERROR(IF(VLOOKUP(P$1,_xlfn.UNIQUE(_xlfn._xlws.FILTER(ARQUIVOS[REVISÃO],ARQUIVOS[DOCUMENTO]='MATRIZ DE REVISÃO'!$A627)),1,)=$B627,"VIGENTE","OBS"),IF(P$1&lt;$B627,"-",""))</f>
        <v/>
      </c>
      <c r="Q627" t="str" cm="1">
        <f t="array" ref="Q627">IFERROR(IF(VLOOKUP(Q$1,_xlfn.UNIQUE(_xlfn._xlws.FILTER(ARQUIVOS[REVISÃO],ARQUIVOS[DOCUMENTO]='MATRIZ DE REVISÃO'!$A627)),1,)=$B627,"VIGENTE","OBS"),IF(Q$1&lt;$B627,"-",""))</f>
        <v/>
      </c>
      <c r="R627" t="str" cm="1">
        <f t="array" ref="R627">IFERROR(IF(VLOOKUP(R$1,_xlfn.UNIQUE(_xlfn._xlws.FILTER(ARQUIVOS[REVISÃO],ARQUIVOS[DOCUMENTO]='MATRIZ DE REVISÃO'!$A627)),1,)=$B627,"VIGENTE","OBS"),IF(R$1&lt;$B627,"-",""))</f>
        <v/>
      </c>
      <c r="S627" t="str" cm="1">
        <f t="array" ref="S627">IFERROR(IF(VLOOKUP(S$1,_xlfn.UNIQUE(_xlfn._xlws.FILTER(ARQUIVOS[REVISÃO],ARQUIVOS[DOCUMENTO]='MATRIZ DE REVISÃO'!$A627)),1,)=$B627,"VIGENTE","OBS"),IF(S$1&lt;$B627,"-",""))</f>
        <v/>
      </c>
    </row>
    <row r="628" spans="1:19" x14ac:dyDescent="0.3">
      <c r="A628" s="16" t="s">
        <v>3507</v>
      </c>
      <c r="B628" s="17" t="str">
        <f>_xlfn.XLOOKUP(A628,LD_01[DOCUMENTO],LD_01[REVISÃO])</f>
        <v>R04</v>
      </c>
      <c r="C628" s="17" t="s">
        <v>4321</v>
      </c>
      <c r="D628" s="21" t="str" cm="1">
        <f t="array" ref="D628">IFERROR(IF(VLOOKUP(D$1,_xlfn.UNIQUE(_xlfn._xlws.FILTER(ARQUIVOS[REVISÃO],ARQUIVOS[DOCUMENTO]='MATRIZ DE REVISÃO'!$A628)),1,)=$B628,"VIGENTE","OBS"),IF(D$1&lt;$B628,"-",""))</f>
        <v>-</v>
      </c>
      <c r="E628" s="21" t="str" cm="1">
        <f t="array" ref="E628">IFERROR(IF(VLOOKUP(E$1,_xlfn.UNIQUE(_xlfn._xlws.FILTER(ARQUIVOS[REVISÃO],ARQUIVOS[DOCUMENTO]='MATRIZ DE REVISÃO'!$A628)),1,)=$B628,"VIGENTE","OBS"),IF(E$1&lt;$B628,"-",""))</f>
        <v>-</v>
      </c>
      <c r="F628" s="21" t="str" cm="1">
        <f t="array" ref="F628">IFERROR(IF(VLOOKUP(F$1,_xlfn.UNIQUE(_xlfn._xlws.FILTER(ARQUIVOS[REVISÃO],ARQUIVOS[DOCUMENTO]='MATRIZ DE REVISÃO'!$A628)),1,)=$B628,"VIGENTE","OBS"),IF(F$1&lt;$B628,"-",""))</f>
        <v>-</v>
      </c>
      <c r="G628" s="21" t="str" cm="1">
        <f t="array" ref="G628">IFERROR(IF(VLOOKUP(G$1,_xlfn.UNIQUE(_xlfn._xlws.FILTER(ARQUIVOS[REVISÃO],ARQUIVOS[DOCUMENTO]='MATRIZ DE REVISÃO'!$A628)),1,)=$B628,"VIGENTE","OBS"),IF(G$1&lt;$B628,"-",""))</f>
        <v>-</v>
      </c>
      <c r="H628" s="21" t="str" cm="1">
        <f t="array" ref="H628">IFERROR(IF(VLOOKUP(H$1,_xlfn.UNIQUE(_xlfn._xlws.FILTER(ARQUIVOS[REVISÃO],ARQUIVOS[DOCUMENTO]='MATRIZ DE REVISÃO'!$A628)),1,)=$B628,"VIGENTE","OBS"),IF(H$1&lt;$B628,"-",""))</f>
        <v>VIGENTE</v>
      </c>
      <c r="I628" s="21" t="str" cm="1">
        <f t="array" ref="I628">IFERROR(IF(VLOOKUP(I$1,_xlfn.UNIQUE(_xlfn._xlws.FILTER(ARQUIVOS[REVISÃO],ARQUIVOS[DOCUMENTO]='MATRIZ DE REVISÃO'!$A628)),1,)=$B628,"VIGENTE","OBS"),IF(I$1&lt;$B628,"-",""))</f>
        <v/>
      </c>
      <c r="J628" s="21" t="str" cm="1">
        <f t="array" ref="J628">IFERROR(IF(VLOOKUP(J$1,_xlfn.UNIQUE(_xlfn._xlws.FILTER(ARQUIVOS[REVISÃO],ARQUIVOS[DOCUMENTO]='MATRIZ DE REVISÃO'!$A628)),1,)=$B628,"VIGENTE","OBS"),IF(J$1&lt;$B628,"-",""))</f>
        <v/>
      </c>
      <c r="K628" s="21" t="str" cm="1">
        <f t="array" ref="K628">IFERROR(IF(VLOOKUP(K$1,_xlfn.UNIQUE(_xlfn._xlws.FILTER(ARQUIVOS[REVISÃO],ARQUIVOS[DOCUMENTO]='MATRIZ DE REVISÃO'!$A628)),1,)=$B628,"VIGENTE","OBS"),IF(K$1&lt;$B628,"-",""))</f>
        <v/>
      </c>
      <c r="L628" s="21" t="str" cm="1">
        <f t="array" ref="L628">IFERROR(IF(VLOOKUP(L$1,_xlfn.UNIQUE(_xlfn._xlws.FILTER(ARQUIVOS[REVISÃO],ARQUIVOS[DOCUMENTO]='MATRIZ DE REVISÃO'!$A628)),1,)=$B628,"VIGENTE","OBS"),IF(L$1&lt;$B628,"-",""))</f>
        <v/>
      </c>
      <c r="M628" s="21" t="str" cm="1">
        <f t="array" ref="M628">IFERROR(IF(VLOOKUP(M$1,_xlfn.UNIQUE(_xlfn._xlws.FILTER(ARQUIVOS[REVISÃO],ARQUIVOS[DOCUMENTO]='MATRIZ DE REVISÃO'!$A628)),1,)=$B628,"VIGENTE","OBS"),IF(M$1&lt;$B628,"-",""))</f>
        <v/>
      </c>
      <c r="N628" s="21" t="str" cm="1">
        <f t="array" ref="N628">IFERROR(IF(VLOOKUP(N$1,_xlfn.UNIQUE(_xlfn._xlws.FILTER(ARQUIVOS[REVISÃO],ARQUIVOS[DOCUMENTO]='MATRIZ DE REVISÃO'!$A628)),1,)=$B628,"VIGENTE","OBS"),IF(N$1&lt;$B628,"-",""))</f>
        <v/>
      </c>
      <c r="O628" s="22" t="str" cm="1">
        <f t="array" ref="O628">IFERROR(IF(VLOOKUP(O$1,_xlfn.UNIQUE(_xlfn._xlws.FILTER(ARQUIVOS[REVISÃO],ARQUIVOS[DOCUMENTO]='MATRIZ DE REVISÃO'!$A628)),1,)=$B628,"VIGENTE","OBS"),IF(O$1&lt;$B628,"-",""))</f>
        <v/>
      </c>
      <c r="P628" t="str" cm="1">
        <f t="array" ref="P628">IFERROR(IF(VLOOKUP(P$1,_xlfn.UNIQUE(_xlfn._xlws.FILTER(ARQUIVOS[REVISÃO],ARQUIVOS[DOCUMENTO]='MATRIZ DE REVISÃO'!$A628)),1,)=$B628,"VIGENTE","OBS"),IF(P$1&lt;$B628,"-",""))</f>
        <v/>
      </c>
      <c r="Q628" t="str" cm="1">
        <f t="array" ref="Q628">IFERROR(IF(VLOOKUP(Q$1,_xlfn.UNIQUE(_xlfn._xlws.FILTER(ARQUIVOS[REVISÃO],ARQUIVOS[DOCUMENTO]='MATRIZ DE REVISÃO'!$A628)),1,)=$B628,"VIGENTE","OBS"),IF(Q$1&lt;$B628,"-",""))</f>
        <v/>
      </c>
      <c r="R628" t="str" cm="1">
        <f t="array" ref="R628">IFERROR(IF(VLOOKUP(R$1,_xlfn.UNIQUE(_xlfn._xlws.FILTER(ARQUIVOS[REVISÃO],ARQUIVOS[DOCUMENTO]='MATRIZ DE REVISÃO'!$A628)),1,)=$B628,"VIGENTE","OBS"),IF(R$1&lt;$B628,"-",""))</f>
        <v/>
      </c>
      <c r="S628" t="str" cm="1">
        <f t="array" ref="S628">IFERROR(IF(VLOOKUP(S$1,_xlfn.UNIQUE(_xlfn._xlws.FILTER(ARQUIVOS[REVISÃO],ARQUIVOS[DOCUMENTO]='MATRIZ DE REVISÃO'!$A628)),1,)=$B628,"VIGENTE","OBS"),IF(S$1&lt;$B628,"-",""))</f>
        <v/>
      </c>
    </row>
    <row r="629" spans="1:19" x14ac:dyDescent="0.3">
      <c r="A629" s="16" t="s">
        <v>3508</v>
      </c>
      <c r="B629" s="17" t="str">
        <f>_xlfn.XLOOKUP(A629,LD_01[DOCUMENTO],LD_01[REVISÃO])</f>
        <v>R04</v>
      </c>
      <c r="C629" s="17" t="s">
        <v>4321</v>
      </c>
      <c r="D629" s="21" t="str" cm="1">
        <f t="array" ref="D629">IFERROR(IF(VLOOKUP(D$1,_xlfn.UNIQUE(_xlfn._xlws.FILTER(ARQUIVOS[REVISÃO],ARQUIVOS[DOCUMENTO]='MATRIZ DE REVISÃO'!$A629)),1,)=$B629,"VIGENTE","OBS"),IF(D$1&lt;$B629,"-",""))</f>
        <v>-</v>
      </c>
      <c r="E629" s="21" t="str" cm="1">
        <f t="array" ref="E629">IFERROR(IF(VLOOKUP(E$1,_xlfn.UNIQUE(_xlfn._xlws.FILTER(ARQUIVOS[REVISÃO],ARQUIVOS[DOCUMENTO]='MATRIZ DE REVISÃO'!$A629)),1,)=$B629,"VIGENTE","OBS"),IF(E$1&lt;$B629,"-",""))</f>
        <v>-</v>
      </c>
      <c r="F629" s="21" t="str" cm="1">
        <f t="array" ref="F629">IFERROR(IF(VLOOKUP(F$1,_xlfn.UNIQUE(_xlfn._xlws.FILTER(ARQUIVOS[REVISÃO],ARQUIVOS[DOCUMENTO]='MATRIZ DE REVISÃO'!$A629)),1,)=$B629,"VIGENTE","OBS"),IF(F$1&lt;$B629,"-",""))</f>
        <v>-</v>
      </c>
      <c r="G629" s="21" t="str" cm="1">
        <f t="array" ref="G629">IFERROR(IF(VLOOKUP(G$1,_xlfn.UNIQUE(_xlfn._xlws.FILTER(ARQUIVOS[REVISÃO],ARQUIVOS[DOCUMENTO]='MATRIZ DE REVISÃO'!$A629)),1,)=$B629,"VIGENTE","OBS"),IF(G$1&lt;$B629,"-",""))</f>
        <v>-</v>
      </c>
      <c r="H629" s="21" t="str" cm="1">
        <f t="array" ref="H629">IFERROR(IF(VLOOKUP(H$1,_xlfn.UNIQUE(_xlfn._xlws.FILTER(ARQUIVOS[REVISÃO],ARQUIVOS[DOCUMENTO]='MATRIZ DE REVISÃO'!$A629)),1,)=$B629,"VIGENTE","OBS"),IF(H$1&lt;$B629,"-",""))</f>
        <v>VIGENTE</v>
      </c>
      <c r="I629" s="21" t="str" cm="1">
        <f t="array" ref="I629">IFERROR(IF(VLOOKUP(I$1,_xlfn.UNIQUE(_xlfn._xlws.FILTER(ARQUIVOS[REVISÃO],ARQUIVOS[DOCUMENTO]='MATRIZ DE REVISÃO'!$A629)),1,)=$B629,"VIGENTE","OBS"),IF(I$1&lt;$B629,"-",""))</f>
        <v/>
      </c>
      <c r="J629" s="21" t="str" cm="1">
        <f t="array" ref="J629">IFERROR(IF(VLOOKUP(J$1,_xlfn.UNIQUE(_xlfn._xlws.FILTER(ARQUIVOS[REVISÃO],ARQUIVOS[DOCUMENTO]='MATRIZ DE REVISÃO'!$A629)),1,)=$B629,"VIGENTE","OBS"),IF(J$1&lt;$B629,"-",""))</f>
        <v/>
      </c>
      <c r="K629" s="21" t="str" cm="1">
        <f t="array" ref="K629">IFERROR(IF(VLOOKUP(K$1,_xlfn.UNIQUE(_xlfn._xlws.FILTER(ARQUIVOS[REVISÃO],ARQUIVOS[DOCUMENTO]='MATRIZ DE REVISÃO'!$A629)),1,)=$B629,"VIGENTE","OBS"),IF(K$1&lt;$B629,"-",""))</f>
        <v/>
      </c>
      <c r="L629" s="21" t="str" cm="1">
        <f t="array" ref="L629">IFERROR(IF(VLOOKUP(L$1,_xlfn.UNIQUE(_xlfn._xlws.FILTER(ARQUIVOS[REVISÃO],ARQUIVOS[DOCUMENTO]='MATRIZ DE REVISÃO'!$A629)),1,)=$B629,"VIGENTE","OBS"),IF(L$1&lt;$B629,"-",""))</f>
        <v/>
      </c>
      <c r="M629" s="21" t="str" cm="1">
        <f t="array" ref="M629">IFERROR(IF(VLOOKUP(M$1,_xlfn.UNIQUE(_xlfn._xlws.FILTER(ARQUIVOS[REVISÃO],ARQUIVOS[DOCUMENTO]='MATRIZ DE REVISÃO'!$A629)),1,)=$B629,"VIGENTE","OBS"),IF(M$1&lt;$B629,"-",""))</f>
        <v/>
      </c>
      <c r="N629" s="21" t="str" cm="1">
        <f t="array" ref="N629">IFERROR(IF(VLOOKUP(N$1,_xlfn.UNIQUE(_xlfn._xlws.FILTER(ARQUIVOS[REVISÃO],ARQUIVOS[DOCUMENTO]='MATRIZ DE REVISÃO'!$A629)),1,)=$B629,"VIGENTE","OBS"),IF(N$1&lt;$B629,"-",""))</f>
        <v/>
      </c>
      <c r="O629" s="22" t="str" cm="1">
        <f t="array" ref="O629">IFERROR(IF(VLOOKUP(O$1,_xlfn.UNIQUE(_xlfn._xlws.FILTER(ARQUIVOS[REVISÃO],ARQUIVOS[DOCUMENTO]='MATRIZ DE REVISÃO'!$A629)),1,)=$B629,"VIGENTE","OBS"),IF(O$1&lt;$B629,"-",""))</f>
        <v/>
      </c>
      <c r="P629" t="str" cm="1">
        <f t="array" ref="P629">IFERROR(IF(VLOOKUP(P$1,_xlfn.UNIQUE(_xlfn._xlws.FILTER(ARQUIVOS[REVISÃO],ARQUIVOS[DOCUMENTO]='MATRIZ DE REVISÃO'!$A629)),1,)=$B629,"VIGENTE","OBS"),IF(P$1&lt;$B629,"-",""))</f>
        <v/>
      </c>
      <c r="Q629" t="str" cm="1">
        <f t="array" ref="Q629">IFERROR(IF(VLOOKUP(Q$1,_xlfn.UNIQUE(_xlfn._xlws.FILTER(ARQUIVOS[REVISÃO],ARQUIVOS[DOCUMENTO]='MATRIZ DE REVISÃO'!$A629)),1,)=$B629,"VIGENTE","OBS"),IF(Q$1&lt;$B629,"-",""))</f>
        <v/>
      </c>
      <c r="R629" t="str" cm="1">
        <f t="array" ref="R629">IFERROR(IF(VLOOKUP(R$1,_xlfn.UNIQUE(_xlfn._xlws.FILTER(ARQUIVOS[REVISÃO],ARQUIVOS[DOCUMENTO]='MATRIZ DE REVISÃO'!$A629)),1,)=$B629,"VIGENTE","OBS"),IF(R$1&lt;$B629,"-",""))</f>
        <v/>
      </c>
      <c r="S629" t="str" cm="1">
        <f t="array" ref="S629">IFERROR(IF(VLOOKUP(S$1,_xlfn.UNIQUE(_xlfn._xlws.FILTER(ARQUIVOS[REVISÃO],ARQUIVOS[DOCUMENTO]='MATRIZ DE REVISÃO'!$A629)),1,)=$B629,"VIGENTE","OBS"),IF(S$1&lt;$B629,"-",""))</f>
        <v/>
      </c>
    </row>
    <row r="630" spans="1:19" x14ac:dyDescent="0.3">
      <c r="A630" s="16" t="s">
        <v>3509</v>
      </c>
      <c r="B630" s="17" t="str">
        <f>_xlfn.XLOOKUP(A630,LD_01[DOCUMENTO],LD_01[REVISÃO])</f>
        <v>R04</v>
      </c>
      <c r="C630" s="17" t="s">
        <v>4321</v>
      </c>
      <c r="D630" s="21" t="str" cm="1">
        <f t="array" ref="D630">IFERROR(IF(VLOOKUP(D$1,_xlfn.UNIQUE(_xlfn._xlws.FILTER(ARQUIVOS[REVISÃO],ARQUIVOS[DOCUMENTO]='MATRIZ DE REVISÃO'!$A630)),1,)=$B630,"VIGENTE","OBS"),IF(D$1&lt;$B630,"-",""))</f>
        <v>-</v>
      </c>
      <c r="E630" s="21" t="str" cm="1">
        <f t="array" ref="E630">IFERROR(IF(VLOOKUP(E$1,_xlfn.UNIQUE(_xlfn._xlws.FILTER(ARQUIVOS[REVISÃO],ARQUIVOS[DOCUMENTO]='MATRIZ DE REVISÃO'!$A630)),1,)=$B630,"VIGENTE","OBS"),IF(E$1&lt;$B630,"-",""))</f>
        <v>-</v>
      </c>
      <c r="F630" s="21" t="str" cm="1">
        <f t="array" ref="F630">IFERROR(IF(VLOOKUP(F$1,_xlfn.UNIQUE(_xlfn._xlws.FILTER(ARQUIVOS[REVISÃO],ARQUIVOS[DOCUMENTO]='MATRIZ DE REVISÃO'!$A630)),1,)=$B630,"VIGENTE","OBS"),IF(F$1&lt;$B630,"-",""))</f>
        <v>-</v>
      </c>
      <c r="G630" s="21" t="str" cm="1">
        <f t="array" ref="G630">IFERROR(IF(VLOOKUP(G$1,_xlfn.UNIQUE(_xlfn._xlws.FILTER(ARQUIVOS[REVISÃO],ARQUIVOS[DOCUMENTO]='MATRIZ DE REVISÃO'!$A630)),1,)=$B630,"VIGENTE","OBS"),IF(G$1&lt;$B630,"-",""))</f>
        <v>-</v>
      </c>
      <c r="H630" s="21" t="str" cm="1">
        <f t="array" ref="H630">IFERROR(IF(VLOOKUP(H$1,_xlfn.UNIQUE(_xlfn._xlws.FILTER(ARQUIVOS[REVISÃO],ARQUIVOS[DOCUMENTO]='MATRIZ DE REVISÃO'!$A630)),1,)=$B630,"VIGENTE","OBS"),IF(H$1&lt;$B630,"-",""))</f>
        <v>VIGENTE</v>
      </c>
      <c r="I630" s="21" t="str" cm="1">
        <f t="array" ref="I630">IFERROR(IF(VLOOKUP(I$1,_xlfn.UNIQUE(_xlfn._xlws.FILTER(ARQUIVOS[REVISÃO],ARQUIVOS[DOCUMENTO]='MATRIZ DE REVISÃO'!$A630)),1,)=$B630,"VIGENTE","OBS"),IF(I$1&lt;$B630,"-",""))</f>
        <v/>
      </c>
      <c r="J630" s="21" t="str" cm="1">
        <f t="array" ref="J630">IFERROR(IF(VLOOKUP(J$1,_xlfn.UNIQUE(_xlfn._xlws.FILTER(ARQUIVOS[REVISÃO],ARQUIVOS[DOCUMENTO]='MATRIZ DE REVISÃO'!$A630)),1,)=$B630,"VIGENTE","OBS"),IF(J$1&lt;$B630,"-",""))</f>
        <v/>
      </c>
      <c r="K630" s="21" t="str" cm="1">
        <f t="array" ref="K630">IFERROR(IF(VLOOKUP(K$1,_xlfn.UNIQUE(_xlfn._xlws.FILTER(ARQUIVOS[REVISÃO],ARQUIVOS[DOCUMENTO]='MATRIZ DE REVISÃO'!$A630)),1,)=$B630,"VIGENTE","OBS"),IF(K$1&lt;$B630,"-",""))</f>
        <v/>
      </c>
      <c r="L630" s="21" t="str" cm="1">
        <f t="array" ref="L630">IFERROR(IF(VLOOKUP(L$1,_xlfn.UNIQUE(_xlfn._xlws.FILTER(ARQUIVOS[REVISÃO],ARQUIVOS[DOCUMENTO]='MATRIZ DE REVISÃO'!$A630)),1,)=$B630,"VIGENTE","OBS"),IF(L$1&lt;$B630,"-",""))</f>
        <v/>
      </c>
      <c r="M630" s="21" t="str" cm="1">
        <f t="array" ref="M630">IFERROR(IF(VLOOKUP(M$1,_xlfn.UNIQUE(_xlfn._xlws.FILTER(ARQUIVOS[REVISÃO],ARQUIVOS[DOCUMENTO]='MATRIZ DE REVISÃO'!$A630)),1,)=$B630,"VIGENTE","OBS"),IF(M$1&lt;$B630,"-",""))</f>
        <v/>
      </c>
      <c r="N630" s="21" t="str" cm="1">
        <f t="array" ref="N630">IFERROR(IF(VLOOKUP(N$1,_xlfn.UNIQUE(_xlfn._xlws.FILTER(ARQUIVOS[REVISÃO],ARQUIVOS[DOCUMENTO]='MATRIZ DE REVISÃO'!$A630)),1,)=$B630,"VIGENTE","OBS"),IF(N$1&lt;$B630,"-",""))</f>
        <v/>
      </c>
      <c r="O630" s="22" t="str" cm="1">
        <f t="array" ref="O630">IFERROR(IF(VLOOKUP(O$1,_xlfn.UNIQUE(_xlfn._xlws.FILTER(ARQUIVOS[REVISÃO],ARQUIVOS[DOCUMENTO]='MATRIZ DE REVISÃO'!$A630)),1,)=$B630,"VIGENTE","OBS"),IF(O$1&lt;$B630,"-",""))</f>
        <v/>
      </c>
      <c r="P630" t="str" cm="1">
        <f t="array" ref="P630">IFERROR(IF(VLOOKUP(P$1,_xlfn.UNIQUE(_xlfn._xlws.FILTER(ARQUIVOS[REVISÃO],ARQUIVOS[DOCUMENTO]='MATRIZ DE REVISÃO'!$A630)),1,)=$B630,"VIGENTE","OBS"),IF(P$1&lt;$B630,"-",""))</f>
        <v/>
      </c>
      <c r="Q630" t="str" cm="1">
        <f t="array" ref="Q630">IFERROR(IF(VLOOKUP(Q$1,_xlfn.UNIQUE(_xlfn._xlws.FILTER(ARQUIVOS[REVISÃO],ARQUIVOS[DOCUMENTO]='MATRIZ DE REVISÃO'!$A630)),1,)=$B630,"VIGENTE","OBS"),IF(Q$1&lt;$B630,"-",""))</f>
        <v/>
      </c>
      <c r="R630" t="str" cm="1">
        <f t="array" ref="R630">IFERROR(IF(VLOOKUP(R$1,_xlfn.UNIQUE(_xlfn._xlws.FILTER(ARQUIVOS[REVISÃO],ARQUIVOS[DOCUMENTO]='MATRIZ DE REVISÃO'!$A630)),1,)=$B630,"VIGENTE","OBS"),IF(R$1&lt;$B630,"-",""))</f>
        <v/>
      </c>
      <c r="S630" t="str" cm="1">
        <f t="array" ref="S630">IFERROR(IF(VLOOKUP(S$1,_xlfn.UNIQUE(_xlfn._xlws.FILTER(ARQUIVOS[REVISÃO],ARQUIVOS[DOCUMENTO]='MATRIZ DE REVISÃO'!$A630)),1,)=$B630,"VIGENTE","OBS"),IF(S$1&lt;$B630,"-",""))</f>
        <v/>
      </c>
    </row>
    <row r="631" spans="1:19" x14ac:dyDescent="0.3">
      <c r="A631" s="16" t="s">
        <v>3510</v>
      </c>
      <c r="B631" s="17" t="str">
        <f>_xlfn.XLOOKUP(A631,LD_01[DOCUMENTO],LD_01[REVISÃO])</f>
        <v>R04</v>
      </c>
      <c r="C631" s="17" t="s">
        <v>4321</v>
      </c>
      <c r="D631" s="21" t="str" cm="1">
        <f t="array" ref="D631">IFERROR(IF(VLOOKUP(D$1,_xlfn.UNIQUE(_xlfn._xlws.FILTER(ARQUIVOS[REVISÃO],ARQUIVOS[DOCUMENTO]='MATRIZ DE REVISÃO'!$A631)),1,)=$B631,"VIGENTE","OBS"),IF(D$1&lt;$B631,"-",""))</f>
        <v>-</v>
      </c>
      <c r="E631" s="21" t="str" cm="1">
        <f t="array" ref="E631">IFERROR(IF(VLOOKUP(E$1,_xlfn.UNIQUE(_xlfn._xlws.FILTER(ARQUIVOS[REVISÃO],ARQUIVOS[DOCUMENTO]='MATRIZ DE REVISÃO'!$A631)),1,)=$B631,"VIGENTE","OBS"),IF(E$1&lt;$B631,"-",""))</f>
        <v>-</v>
      </c>
      <c r="F631" s="21" t="str" cm="1">
        <f t="array" ref="F631">IFERROR(IF(VLOOKUP(F$1,_xlfn.UNIQUE(_xlfn._xlws.FILTER(ARQUIVOS[REVISÃO],ARQUIVOS[DOCUMENTO]='MATRIZ DE REVISÃO'!$A631)),1,)=$B631,"VIGENTE","OBS"),IF(F$1&lt;$B631,"-",""))</f>
        <v>-</v>
      </c>
      <c r="G631" s="21" t="str" cm="1">
        <f t="array" ref="G631">IFERROR(IF(VLOOKUP(G$1,_xlfn.UNIQUE(_xlfn._xlws.FILTER(ARQUIVOS[REVISÃO],ARQUIVOS[DOCUMENTO]='MATRIZ DE REVISÃO'!$A631)),1,)=$B631,"VIGENTE","OBS"),IF(G$1&lt;$B631,"-",""))</f>
        <v>-</v>
      </c>
      <c r="H631" s="21" t="str" cm="1">
        <f t="array" ref="H631">IFERROR(IF(VLOOKUP(H$1,_xlfn.UNIQUE(_xlfn._xlws.FILTER(ARQUIVOS[REVISÃO],ARQUIVOS[DOCUMENTO]='MATRIZ DE REVISÃO'!$A631)),1,)=$B631,"VIGENTE","OBS"),IF(H$1&lt;$B631,"-",""))</f>
        <v>VIGENTE</v>
      </c>
      <c r="I631" s="21" t="str" cm="1">
        <f t="array" ref="I631">IFERROR(IF(VLOOKUP(I$1,_xlfn.UNIQUE(_xlfn._xlws.FILTER(ARQUIVOS[REVISÃO],ARQUIVOS[DOCUMENTO]='MATRIZ DE REVISÃO'!$A631)),1,)=$B631,"VIGENTE","OBS"),IF(I$1&lt;$B631,"-",""))</f>
        <v/>
      </c>
      <c r="J631" s="21" t="str" cm="1">
        <f t="array" ref="J631">IFERROR(IF(VLOOKUP(J$1,_xlfn.UNIQUE(_xlfn._xlws.FILTER(ARQUIVOS[REVISÃO],ARQUIVOS[DOCUMENTO]='MATRIZ DE REVISÃO'!$A631)),1,)=$B631,"VIGENTE","OBS"),IF(J$1&lt;$B631,"-",""))</f>
        <v/>
      </c>
      <c r="K631" s="21" t="str" cm="1">
        <f t="array" ref="K631">IFERROR(IF(VLOOKUP(K$1,_xlfn.UNIQUE(_xlfn._xlws.FILTER(ARQUIVOS[REVISÃO],ARQUIVOS[DOCUMENTO]='MATRIZ DE REVISÃO'!$A631)),1,)=$B631,"VIGENTE","OBS"),IF(K$1&lt;$B631,"-",""))</f>
        <v/>
      </c>
      <c r="L631" s="21" t="str" cm="1">
        <f t="array" ref="L631">IFERROR(IF(VLOOKUP(L$1,_xlfn.UNIQUE(_xlfn._xlws.FILTER(ARQUIVOS[REVISÃO],ARQUIVOS[DOCUMENTO]='MATRIZ DE REVISÃO'!$A631)),1,)=$B631,"VIGENTE","OBS"),IF(L$1&lt;$B631,"-",""))</f>
        <v/>
      </c>
      <c r="M631" s="21" t="str" cm="1">
        <f t="array" ref="M631">IFERROR(IF(VLOOKUP(M$1,_xlfn.UNIQUE(_xlfn._xlws.FILTER(ARQUIVOS[REVISÃO],ARQUIVOS[DOCUMENTO]='MATRIZ DE REVISÃO'!$A631)),1,)=$B631,"VIGENTE","OBS"),IF(M$1&lt;$B631,"-",""))</f>
        <v/>
      </c>
      <c r="N631" s="21" t="str" cm="1">
        <f t="array" ref="N631">IFERROR(IF(VLOOKUP(N$1,_xlfn.UNIQUE(_xlfn._xlws.FILTER(ARQUIVOS[REVISÃO],ARQUIVOS[DOCUMENTO]='MATRIZ DE REVISÃO'!$A631)),1,)=$B631,"VIGENTE","OBS"),IF(N$1&lt;$B631,"-",""))</f>
        <v/>
      </c>
      <c r="O631" s="22" t="str" cm="1">
        <f t="array" ref="O631">IFERROR(IF(VLOOKUP(O$1,_xlfn.UNIQUE(_xlfn._xlws.FILTER(ARQUIVOS[REVISÃO],ARQUIVOS[DOCUMENTO]='MATRIZ DE REVISÃO'!$A631)),1,)=$B631,"VIGENTE","OBS"),IF(O$1&lt;$B631,"-",""))</f>
        <v/>
      </c>
      <c r="P631" t="str" cm="1">
        <f t="array" ref="P631">IFERROR(IF(VLOOKUP(P$1,_xlfn.UNIQUE(_xlfn._xlws.FILTER(ARQUIVOS[REVISÃO],ARQUIVOS[DOCUMENTO]='MATRIZ DE REVISÃO'!$A631)),1,)=$B631,"VIGENTE","OBS"),IF(P$1&lt;$B631,"-",""))</f>
        <v/>
      </c>
      <c r="Q631" t="str" cm="1">
        <f t="array" ref="Q631">IFERROR(IF(VLOOKUP(Q$1,_xlfn.UNIQUE(_xlfn._xlws.FILTER(ARQUIVOS[REVISÃO],ARQUIVOS[DOCUMENTO]='MATRIZ DE REVISÃO'!$A631)),1,)=$B631,"VIGENTE","OBS"),IF(Q$1&lt;$B631,"-",""))</f>
        <v/>
      </c>
      <c r="R631" t="str" cm="1">
        <f t="array" ref="R631">IFERROR(IF(VLOOKUP(R$1,_xlfn.UNIQUE(_xlfn._xlws.FILTER(ARQUIVOS[REVISÃO],ARQUIVOS[DOCUMENTO]='MATRIZ DE REVISÃO'!$A631)),1,)=$B631,"VIGENTE","OBS"),IF(R$1&lt;$B631,"-",""))</f>
        <v/>
      </c>
      <c r="S631" t="str" cm="1">
        <f t="array" ref="S631">IFERROR(IF(VLOOKUP(S$1,_xlfn.UNIQUE(_xlfn._xlws.FILTER(ARQUIVOS[REVISÃO],ARQUIVOS[DOCUMENTO]='MATRIZ DE REVISÃO'!$A631)),1,)=$B631,"VIGENTE","OBS"),IF(S$1&lt;$B631,"-",""))</f>
        <v/>
      </c>
    </row>
    <row r="632" spans="1:19" x14ac:dyDescent="0.3">
      <c r="A632" s="16" t="s">
        <v>3511</v>
      </c>
      <c r="B632" s="17" t="str">
        <f>_xlfn.XLOOKUP(A632,LD_01[DOCUMENTO],LD_01[REVISÃO])</f>
        <v>R04</v>
      </c>
      <c r="C632" s="17" t="s">
        <v>4321</v>
      </c>
      <c r="D632" s="21" t="str" cm="1">
        <f t="array" ref="D632">IFERROR(IF(VLOOKUP(D$1,_xlfn.UNIQUE(_xlfn._xlws.FILTER(ARQUIVOS[REVISÃO],ARQUIVOS[DOCUMENTO]='MATRIZ DE REVISÃO'!$A632)),1,)=$B632,"VIGENTE","OBS"),IF(D$1&lt;$B632,"-",""))</f>
        <v>-</v>
      </c>
      <c r="E632" s="21" t="str" cm="1">
        <f t="array" ref="E632">IFERROR(IF(VLOOKUP(E$1,_xlfn.UNIQUE(_xlfn._xlws.FILTER(ARQUIVOS[REVISÃO],ARQUIVOS[DOCUMENTO]='MATRIZ DE REVISÃO'!$A632)),1,)=$B632,"VIGENTE","OBS"),IF(E$1&lt;$B632,"-",""))</f>
        <v>-</v>
      </c>
      <c r="F632" s="21" t="str" cm="1">
        <f t="array" ref="F632">IFERROR(IF(VLOOKUP(F$1,_xlfn.UNIQUE(_xlfn._xlws.FILTER(ARQUIVOS[REVISÃO],ARQUIVOS[DOCUMENTO]='MATRIZ DE REVISÃO'!$A632)),1,)=$B632,"VIGENTE","OBS"),IF(F$1&lt;$B632,"-",""))</f>
        <v>-</v>
      </c>
      <c r="G632" s="21" t="str" cm="1">
        <f t="array" ref="G632">IFERROR(IF(VLOOKUP(G$1,_xlfn.UNIQUE(_xlfn._xlws.FILTER(ARQUIVOS[REVISÃO],ARQUIVOS[DOCUMENTO]='MATRIZ DE REVISÃO'!$A632)),1,)=$B632,"VIGENTE","OBS"),IF(G$1&lt;$B632,"-",""))</f>
        <v>-</v>
      </c>
      <c r="H632" s="21" t="str" cm="1">
        <f t="array" ref="H632">IFERROR(IF(VLOOKUP(H$1,_xlfn.UNIQUE(_xlfn._xlws.FILTER(ARQUIVOS[REVISÃO],ARQUIVOS[DOCUMENTO]='MATRIZ DE REVISÃO'!$A632)),1,)=$B632,"VIGENTE","OBS"),IF(H$1&lt;$B632,"-",""))</f>
        <v>VIGENTE</v>
      </c>
      <c r="I632" s="21" t="str" cm="1">
        <f t="array" ref="I632">IFERROR(IF(VLOOKUP(I$1,_xlfn.UNIQUE(_xlfn._xlws.FILTER(ARQUIVOS[REVISÃO],ARQUIVOS[DOCUMENTO]='MATRIZ DE REVISÃO'!$A632)),1,)=$B632,"VIGENTE","OBS"),IF(I$1&lt;$B632,"-",""))</f>
        <v/>
      </c>
      <c r="J632" s="21" t="str" cm="1">
        <f t="array" ref="J632">IFERROR(IF(VLOOKUP(J$1,_xlfn.UNIQUE(_xlfn._xlws.FILTER(ARQUIVOS[REVISÃO],ARQUIVOS[DOCUMENTO]='MATRIZ DE REVISÃO'!$A632)),1,)=$B632,"VIGENTE","OBS"),IF(J$1&lt;$B632,"-",""))</f>
        <v/>
      </c>
      <c r="K632" s="21" t="str" cm="1">
        <f t="array" ref="K632">IFERROR(IF(VLOOKUP(K$1,_xlfn.UNIQUE(_xlfn._xlws.FILTER(ARQUIVOS[REVISÃO],ARQUIVOS[DOCUMENTO]='MATRIZ DE REVISÃO'!$A632)),1,)=$B632,"VIGENTE","OBS"),IF(K$1&lt;$B632,"-",""))</f>
        <v/>
      </c>
      <c r="L632" s="21" t="str" cm="1">
        <f t="array" ref="L632">IFERROR(IF(VLOOKUP(L$1,_xlfn.UNIQUE(_xlfn._xlws.FILTER(ARQUIVOS[REVISÃO],ARQUIVOS[DOCUMENTO]='MATRIZ DE REVISÃO'!$A632)),1,)=$B632,"VIGENTE","OBS"),IF(L$1&lt;$B632,"-",""))</f>
        <v/>
      </c>
      <c r="M632" s="21" t="str" cm="1">
        <f t="array" ref="M632">IFERROR(IF(VLOOKUP(M$1,_xlfn.UNIQUE(_xlfn._xlws.FILTER(ARQUIVOS[REVISÃO],ARQUIVOS[DOCUMENTO]='MATRIZ DE REVISÃO'!$A632)),1,)=$B632,"VIGENTE","OBS"),IF(M$1&lt;$B632,"-",""))</f>
        <v/>
      </c>
      <c r="N632" s="21" t="str" cm="1">
        <f t="array" ref="N632">IFERROR(IF(VLOOKUP(N$1,_xlfn.UNIQUE(_xlfn._xlws.FILTER(ARQUIVOS[REVISÃO],ARQUIVOS[DOCUMENTO]='MATRIZ DE REVISÃO'!$A632)),1,)=$B632,"VIGENTE","OBS"),IF(N$1&lt;$B632,"-",""))</f>
        <v/>
      </c>
      <c r="O632" s="22" t="str" cm="1">
        <f t="array" ref="O632">IFERROR(IF(VLOOKUP(O$1,_xlfn.UNIQUE(_xlfn._xlws.FILTER(ARQUIVOS[REVISÃO],ARQUIVOS[DOCUMENTO]='MATRIZ DE REVISÃO'!$A632)),1,)=$B632,"VIGENTE","OBS"),IF(O$1&lt;$B632,"-",""))</f>
        <v/>
      </c>
      <c r="P632" t="str" cm="1">
        <f t="array" ref="P632">IFERROR(IF(VLOOKUP(P$1,_xlfn.UNIQUE(_xlfn._xlws.FILTER(ARQUIVOS[REVISÃO],ARQUIVOS[DOCUMENTO]='MATRIZ DE REVISÃO'!$A632)),1,)=$B632,"VIGENTE","OBS"),IF(P$1&lt;$B632,"-",""))</f>
        <v/>
      </c>
      <c r="Q632" t="str" cm="1">
        <f t="array" ref="Q632">IFERROR(IF(VLOOKUP(Q$1,_xlfn.UNIQUE(_xlfn._xlws.FILTER(ARQUIVOS[REVISÃO],ARQUIVOS[DOCUMENTO]='MATRIZ DE REVISÃO'!$A632)),1,)=$B632,"VIGENTE","OBS"),IF(Q$1&lt;$B632,"-",""))</f>
        <v/>
      </c>
      <c r="R632" t="str" cm="1">
        <f t="array" ref="R632">IFERROR(IF(VLOOKUP(R$1,_xlfn.UNIQUE(_xlfn._xlws.FILTER(ARQUIVOS[REVISÃO],ARQUIVOS[DOCUMENTO]='MATRIZ DE REVISÃO'!$A632)),1,)=$B632,"VIGENTE","OBS"),IF(R$1&lt;$B632,"-",""))</f>
        <v/>
      </c>
      <c r="S632" t="str" cm="1">
        <f t="array" ref="S632">IFERROR(IF(VLOOKUP(S$1,_xlfn.UNIQUE(_xlfn._xlws.FILTER(ARQUIVOS[REVISÃO],ARQUIVOS[DOCUMENTO]='MATRIZ DE REVISÃO'!$A632)),1,)=$B632,"VIGENTE","OBS"),IF(S$1&lt;$B632,"-",""))</f>
        <v/>
      </c>
    </row>
    <row r="633" spans="1:19" x14ac:dyDescent="0.3">
      <c r="A633" s="16" t="s">
        <v>3512</v>
      </c>
      <c r="B633" s="17" t="str">
        <f>_xlfn.XLOOKUP(A633,LD_01[DOCUMENTO],LD_01[REVISÃO])</f>
        <v>R04</v>
      </c>
      <c r="C633" s="17" t="s">
        <v>4321</v>
      </c>
      <c r="D633" s="21" t="str" cm="1">
        <f t="array" ref="D633">IFERROR(IF(VLOOKUP(D$1,_xlfn.UNIQUE(_xlfn._xlws.FILTER(ARQUIVOS[REVISÃO],ARQUIVOS[DOCUMENTO]='MATRIZ DE REVISÃO'!$A633)),1,)=$B633,"VIGENTE","OBS"),IF(D$1&lt;$B633,"-",""))</f>
        <v>-</v>
      </c>
      <c r="E633" s="21" t="str" cm="1">
        <f t="array" ref="E633">IFERROR(IF(VLOOKUP(E$1,_xlfn.UNIQUE(_xlfn._xlws.FILTER(ARQUIVOS[REVISÃO],ARQUIVOS[DOCUMENTO]='MATRIZ DE REVISÃO'!$A633)),1,)=$B633,"VIGENTE","OBS"),IF(E$1&lt;$B633,"-",""))</f>
        <v>-</v>
      </c>
      <c r="F633" s="21" t="str" cm="1">
        <f t="array" ref="F633">IFERROR(IF(VLOOKUP(F$1,_xlfn.UNIQUE(_xlfn._xlws.FILTER(ARQUIVOS[REVISÃO],ARQUIVOS[DOCUMENTO]='MATRIZ DE REVISÃO'!$A633)),1,)=$B633,"VIGENTE","OBS"),IF(F$1&lt;$B633,"-",""))</f>
        <v>-</v>
      </c>
      <c r="G633" s="21" t="str" cm="1">
        <f t="array" ref="G633">IFERROR(IF(VLOOKUP(G$1,_xlfn.UNIQUE(_xlfn._xlws.FILTER(ARQUIVOS[REVISÃO],ARQUIVOS[DOCUMENTO]='MATRIZ DE REVISÃO'!$A633)),1,)=$B633,"VIGENTE","OBS"),IF(G$1&lt;$B633,"-",""))</f>
        <v>-</v>
      </c>
      <c r="H633" s="21" t="str" cm="1">
        <f t="array" ref="H633">IFERROR(IF(VLOOKUP(H$1,_xlfn.UNIQUE(_xlfn._xlws.FILTER(ARQUIVOS[REVISÃO],ARQUIVOS[DOCUMENTO]='MATRIZ DE REVISÃO'!$A633)),1,)=$B633,"VIGENTE","OBS"),IF(H$1&lt;$B633,"-",""))</f>
        <v>VIGENTE</v>
      </c>
      <c r="I633" s="21" t="str" cm="1">
        <f t="array" ref="I633">IFERROR(IF(VLOOKUP(I$1,_xlfn.UNIQUE(_xlfn._xlws.FILTER(ARQUIVOS[REVISÃO],ARQUIVOS[DOCUMENTO]='MATRIZ DE REVISÃO'!$A633)),1,)=$B633,"VIGENTE","OBS"),IF(I$1&lt;$B633,"-",""))</f>
        <v/>
      </c>
      <c r="J633" s="21" t="str" cm="1">
        <f t="array" ref="J633">IFERROR(IF(VLOOKUP(J$1,_xlfn.UNIQUE(_xlfn._xlws.FILTER(ARQUIVOS[REVISÃO],ARQUIVOS[DOCUMENTO]='MATRIZ DE REVISÃO'!$A633)),1,)=$B633,"VIGENTE","OBS"),IF(J$1&lt;$B633,"-",""))</f>
        <v/>
      </c>
      <c r="K633" s="21" t="str" cm="1">
        <f t="array" ref="K633">IFERROR(IF(VLOOKUP(K$1,_xlfn.UNIQUE(_xlfn._xlws.FILTER(ARQUIVOS[REVISÃO],ARQUIVOS[DOCUMENTO]='MATRIZ DE REVISÃO'!$A633)),1,)=$B633,"VIGENTE","OBS"),IF(K$1&lt;$B633,"-",""))</f>
        <v/>
      </c>
      <c r="L633" s="21" t="str" cm="1">
        <f t="array" ref="L633">IFERROR(IF(VLOOKUP(L$1,_xlfn.UNIQUE(_xlfn._xlws.FILTER(ARQUIVOS[REVISÃO],ARQUIVOS[DOCUMENTO]='MATRIZ DE REVISÃO'!$A633)),1,)=$B633,"VIGENTE","OBS"),IF(L$1&lt;$B633,"-",""))</f>
        <v/>
      </c>
      <c r="M633" s="21" t="str" cm="1">
        <f t="array" ref="M633">IFERROR(IF(VLOOKUP(M$1,_xlfn.UNIQUE(_xlfn._xlws.FILTER(ARQUIVOS[REVISÃO],ARQUIVOS[DOCUMENTO]='MATRIZ DE REVISÃO'!$A633)),1,)=$B633,"VIGENTE","OBS"),IF(M$1&lt;$B633,"-",""))</f>
        <v/>
      </c>
      <c r="N633" s="21" t="str" cm="1">
        <f t="array" ref="N633">IFERROR(IF(VLOOKUP(N$1,_xlfn.UNIQUE(_xlfn._xlws.FILTER(ARQUIVOS[REVISÃO],ARQUIVOS[DOCUMENTO]='MATRIZ DE REVISÃO'!$A633)),1,)=$B633,"VIGENTE","OBS"),IF(N$1&lt;$B633,"-",""))</f>
        <v/>
      </c>
      <c r="O633" s="22" t="str" cm="1">
        <f t="array" ref="O633">IFERROR(IF(VLOOKUP(O$1,_xlfn.UNIQUE(_xlfn._xlws.FILTER(ARQUIVOS[REVISÃO],ARQUIVOS[DOCUMENTO]='MATRIZ DE REVISÃO'!$A633)),1,)=$B633,"VIGENTE","OBS"),IF(O$1&lt;$B633,"-",""))</f>
        <v/>
      </c>
      <c r="P633" t="str" cm="1">
        <f t="array" ref="P633">IFERROR(IF(VLOOKUP(P$1,_xlfn.UNIQUE(_xlfn._xlws.FILTER(ARQUIVOS[REVISÃO],ARQUIVOS[DOCUMENTO]='MATRIZ DE REVISÃO'!$A633)),1,)=$B633,"VIGENTE","OBS"),IF(P$1&lt;$B633,"-",""))</f>
        <v/>
      </c>
      <c r="Q633" t="str" cm="1">
        <f t="array" ref="Q633">IFERROR(IF(VLOOKUP(Q$1,_xlfn.UNIQUE(_xlfn._xlws.FILTER(ARQUIVOS[REVISÃO],ARQUIVOS[DOCUMENTO]='MATRIZ DE REVISÃO'!$A633)),1,)=$B633,"VIGENTE","OBS"),IF(Q$1&lt;$B633,"-",""))</f>
        <v/>
      </c>
      <c r="R633" t="str" cm="1">
        <f t="array" ref="R633">IFERROR(IF(VLOOKUP(R$1,_xlfn.UNIQUE(_xlfn._xlws.FILTER(ARQUIVOS[REVISÃO],ARQUIVOS[DOCUMENTO]='MATRIZ DE REVISÃO'!$A633)),1,)=$B633,"VIGENTE","OBS"),IF(R$1&lt;$B633,"-",""))</f>
        <v/>
      </c>
      <c r="S633" t="str" cm="1">
        <f t="array" ref="S633">IFERROR(IF(VLOOKUP(S$1,_xlfn.UNIQUE(_xlfn._xlws.FILTER(ARQUIVOS[REVISÃO],ARQUIVOS[DOCUMENTO]='MATRIZ DE REVISÃO'!$A633)),1,)=$B633,"VIGENTE","OBS"),IF(S$1&lt;$B633,"-",""))</f>
        <v/>
      </c>
    </row>
    <row r="634" spans="1:19" x14ac:dyDescent="0.3">
      <c r="A634" s="16" t="s">
        <v>3513</v>
      </c>
      <c r="B634" s="17" t="str">
        <f>_xlfn.XLOOKUP(A634,LD_01[DOCUMENTO],LD_01[REVISÃO])</f>
        <v>R04</v>
      </c>
      <c r="C634" s="17" t="s">
        <v>4321</v>
      </c>
      <c r="D634" s="21" t="str" cm="1">
        <f t="array" ref="D634">IFERROR(IF(VLOOKUP(D$1,_xlfn.UNIQUE(_xlfn._xlws.FILTER(ARQUIVOS[REVISÃO],ARQUIVOS[DOCUMENTO]='MATRIZ DE REVISÃO'!$A634)),1,)=$B634,"VIGENTE","OBS"),IF(D$1&lt;$B634,"-",""))</f>
        <v>-</v>
      </c>
      <c r="E634" s="21" t="str" cm="1">
        <f t="array" ref="E634">IFERROR(IF(VLOOKUP(E$1,_xlfn.UNIQUE(_xlfn._xlws.FILTER(ARQUIVOS[REVISÃO],ARQUIVOS[DOCUMENTO]='MATRIZ DE REVISÃO'!$A634)),1,)=$B634,"VIGENTE","OBS"),IF(E$1&lt;$B634,"-",""))</f>
        <v>-</v>
      </c>
      <c r="F634" s="21" t="str" cm="1">
        <f t="array" ref="F634">IFERROR(IF(VLOOKUP(F$1,_xlfn.UNIQUE(_xlfn._xlws.FILTER(ARQUIVOS[REVISÃO],ARQUIVOS[DOCUMENTO]='MATRIZ DE REVISÃO'!$A634)),1,)=$B634,"VIGENTE","OBS"),IF(F$1&lt;$B634,"-",""))</f>
        <v>-</v>
      </c>
      <c r="G634" s="21" t="str" cm="1">
        <f t="array" ref="G634">IFERROR(IF(VLOOKUP(G$1,_xlfn.UNIQUE(_xlfn._xlws.FILTER(ARQUIVOS[REVISÃO],ARQUIVOS[DOCUMENTO]='MATRIZ DE REVISÃO'!$A634)),1,)=$B634,"VIGENTE","OBS"),IF(G$1&lt;$B634,"-",""))</f>
        <v>-</v>
      </c>
      <c r="H634" s="21" t="str" cm="1">
        <f t="array" ref="H634">IFERROR(IF(VLOOKUP(H$1,_xlfn.UNIQUE(_xlfn._xlws.FILTER(ARQUIVOS[REVISÃO],ARQUIVOS[DOCUMENTO]='MATRIZ DE REVISÃO'!$A634)),1,)=$B634,"VIGENTE","OBS"),IF(H$1&lt;$B634,"-",""))</f>
        <v>VIGENTE</v>
      </c>
      <c r="I634" s="21" t="str" cm="1">
        <f t="array" ref="I634">IFERROR(IF(VLOOKUP(I$1,_xlfn.UNIQUE(_xlfn._xlws.FILTER(ARQUIVOS[REVISÃO],ARQUIVOS[DOCUMENTO]='MATRIZ DE REVISÃO'!$A634)),1,)=$B634,"VIGENTE","OBS"),IF(I$1&lt;$B634,"-",""))</f>
        <v/>
      </c>
      <c r="J634" s="21" t="str" cm="1">
        <f t="array" ref="J634">IFERROR(IF(VLOOKUP(J$1,_xlfn.UNIQUE(_xlfn._xlws.FILTER(ARQUIVOS[REVISÃO],ARQUIVOS[DOCUMENTO]='MATRIZ DE REVISÃO'!$A634)),1,)=$B634,"VIGENTE","OBS"),IF(J$1&lt;$B634,"-",""))</f>
        <v/>
      </c>
      <c r="K634" s="21" t="str" cm="1">
        <f t="array" ref="K634">IFERROR(IF(VLOOKUP(K$1,_xlfn.UNIQUE(_xlfn._xlws.FILTER(ARQUIVOS[REVISÃO],ARQUIVOS[DOCUMENTO]='MATRIZ DE REVISÃO'!$A634)),1,)=$B634,"VIGENTE","OBS"),IF(K$1&lt;$B634,"-",""))</f>
        <v/>
      </c>
      <c r="L634" s="21" t="str" cm="1">
        <f t="array" ref="L634">IFERROR(IF(VLOOKUP(L$1,_xlfn.UNIQUE(_xlfn._xlws.FILTER(ARQUIVOS[REVISÃO],ARQUIVOS[DOCUMENTO]='MATRIZ DE REVISÃO'!$A634)),1,)=$B634,"VIGENTE","OBS"),IF(L$1&lt;$B634,"-",""))</f>
        <v/>
      </c>
      <c r="M634" s="21" t="str" cm="1">
        <f t="array" ref="M634">IFERROR(IF(VLOOKUP(M$1,_xlfn.UNIQUE(_xlfn._xlws.FILTER(ARQUIVOS[REVISÃO],ARQUIVOS[DOCUMENTO]='MATRIZ DE REVISÃO'!$A634)),1,)=$B634,"VIGENTE","OBS"),IF(M$1&lt;$B634,"-",""))</f>
        <v/>
      </c>
      <c r="N634" s="21" t="str" cm="1">
        <f t="array" ref="N634">IFERROR(IF(VLOOKUP(N$1,_xlfn.UNIQUE(_xlfn._xlws.FILTER(ARQUIVOS[REVISÃO],ARQUIVOS[DOCUMENTO]='MATRIZ DE REVISÃO'!$A634)),1,)=$B634,"VIGENTE","OBS"),IF(N$1&lt;$B634,"-",""))</f>
        <v/>
      </c>
      <c r="O634" s="22" t="str" cm="1">
        <f t="array" ref="O634">IFERROR(IF(VLOOKUP(O$1,_xlfn.UNIQUE(_xlfn._xlws.FILTER(ARQUIVOS[REVISÃO],ARQUIVOS[DOCUMENTO]='MATRIZ DE REVISÃO'!$A634)),1,)=$B634,"VIGENTE","OBS"),IF(O$1&lt;$B634,"-",""))</f>
        <v/>
      </c>
      <c r="P634" t="str" cm="1">
        <f t="array" ref="P634">IFERROR(IF(VLOOKUP(P$1,_xlfn.UNIQUE(_xlfn._xlws.FILTER(ARQUIVOS[REVISÃO],ARQUIVOS[DOCUMENTO]='MATRIZ DE REVISÃO'!$A634)),1,)=$B634,"VIGENTE","OBS"),IF(P$1&lt;$B634,"-",""))</f>
        <v/>
      </c>
      <c r="Q634" t="str" cm="1">
        <f t="array" ref="Q634">IFERROR(IF(VLOOKUP(Q$1,_xlfn.UNIQUE(_xlfn._xlws.FILTER(ARQUIVOS[REVISÃO],ARQUIVOS[DOCUMENTO]='MATRIZ DE REVISÃO'!$A634)),1,)=$B634,"VIGENTE","OBS"),IF(Q$1&lt;$B634,"-",""))</f>
        <v/>
      </c>
      <c r="R634" t="str" cm="1">
        <f t="array" ref="R634">IFERROR(IF(VLOOKUP(R$1,_xlfn.UNIQUE(_xlfn._xlws.FILTER(ARQUIVOS[REVISÃO],ARQUIVOS[DOCUMENTO]='MATRIZ DE REVISÃO'!$A634)),1,)=$B634,"VIGENTE","OBS"),IF(R$1&lt;$B634,"-",""))</f>
        <v/>
      </c>
      <c r="S634" t="str" cm="1">
        <f t="array" ref="S634">IFERROR(IF(VLOOKUP(S$1,_xlfn.UNIQUE(_xlfn._xlws.FILTER(ARQUIVOS[REVISÃO],ARQUIVOS[DOCUMENTO]='MATRIZ DE REVISÃO'!$A634)),1,)=$B634,"VIGENTE","OBS"),IF(S$1&lt;$B634,"-",""))</f>
        <v/>
      </c>
    </row>
    <row r="635" spans="1:19" x14ac:dyDescent="0.3">
      <c r="A635" s="16" t="s">
        <v>3514</v>
      </c>
      <c r="B635" s="17" t="str">
        <f>_xlfn.XLOOKUP(A635,LD_01[DOCUMENTO],LD_01[REVISÃO])</f>
        <v>R00</v>
      </c>
      <c r="C635" s="17" t="s">
        <v>4321</v>
      </c>
      <c r="D635" s="21" t="str" cm="1">
        <f t="array" ref="D635">IFERROR(IF(VLOOKUP(D$1,_xlfn.UNIQUE(_xlfn._xlws.FILTER(ARQUIVOS[REVISÃO],ARQUIVOS[DOCUMENTO]='MATRIZ DE REVISÃO'!$A635)),1,)=$B635,"VIGENTE","OBS"),IF(D$1&lt;$B635,"-",""))</f>
        <v>VIGENTE</v>
      </c>
      <c r="E635" s="21" t="str" cm="1">
        <f t="array" ref="E635">IFERROR(IF(VLOOKUP(E$1,_xlfn.UNIQUE(_xlfn._xlws.FILTER(ARQUIVOS[REVISÃO],ARQUIVOS[DOCUMENTO]='MATRIZ DE REVISÃO'!$A635)),1,)=$B635,"VIGENTE","OBS"),IF(E$1&lt;$B635,"-",""))</f>
        <v/>
      </c>
      <c r="F635" s="21" t="str" cm="1">
        <f t="array" ref="F635">IFERROR(IF(VLOOKUP(F$1,_xlfn.UNIQUE(_xlfn._xlws.FILTER(ARQUIVOS[REVISÃO],ARQUIVOS[DOCUMENTO]='MATRIZ DE REVISÃO'!$A635)),1,)=$B635,"VIGENTE","OBS"),IF(F$1&lt;$B635,"-",""))</f>
        <v/>
      </c>
      <c r="G635" s="21" t="str" cm="1">
        <f t="array" ref="G635">IFERROR(IF(VLOOKUP(G$1,_xlfn.UNIQUE(_xlfn._xlws.FILTER(ARQUIVOS[REVISÃO],ARQUIVOS[DOCUMENTO]='MATRIZ DE REVISÃO'!$A635)),1,)=$B635,"VIGENTE","OBS"),IF(G$1&lt;$B635,"-",""))</f>
        <v/>
      </c>
      <c r="H635" s="21" t="str" cm="1">
        <f t="array" ref="H635">IFERROR(IF(VLOOKUP(H$1,_xlfn.UNIQUE(_xlfn._xlws.FILTER(ARQUIVOS[REVISÃO],ARQUIVOS[DOCUMENTO]='MATRIZ DE REVISÃO'!$A635)),1,)=$B635,"VIGENTE","OBS"),IF(H$1&lt;$B635,"-",""))</f>
        <v/>
      </c>
      <c r="I635" s="21" t="str" cm="1">
        <f t="array" ref="I635">IFERROR(IF(VLOOKUP(I$1,_xlfn.UNIQUE(_xlfn._xlws.FILTER(ARQUIVOS[REVISÃO],ARQUIVOS[DOCUMENTO]='MATRIZ DE REVISÃO'!$A635)),1,)=$B635,"VIGENTE","OBS"),IF(I$1&lt;$B635,"-",""))</f>
        <v/>
      </c>
      <c r="J635" s="21" t="str" cm="1">
        <f t="array" ref="J635">IFERROR(IF(VLOOKUP(J$1,_xlfn.UNIQUE(_xlfn._xlws.FILTER(ARQUIVOS[REVISÃO],ARQUIVOS[DOCUMENTO]='MATRIZ DE REVISÃO'!$A635)),1,)=$B635,"VIGENTE","OBS"),IF(J$1&lt;$B635,"-",""))</f>
        <v/>
      </c>
      <c r="K635" s="21" t="str" cm="1">
        <f t="array" ref="K635">IFERROR(IF(VLOOKUP(K$1,_xlfn.UNIQUE(_xlfn._xlws.FILTER(ARQUIVOS[REVISÃO],ARQUIVOS[DOCUMENTO]='MATRIZ DE REVISÃO'!$A635)),1,)=$B635,"VIGENTE","OBS"),IF(K$1&lt;$B635,"-",""))</f>
        <v/>
      </c>
      <c r="L635" s="21" t="str" cm="1">
        <f t="array" ref="L635">IFERROR(IF(VLOOKUP(L$1,_xlfn.UNIQUE(_xlfn._xlws.FILTER(ARQUIVOS[REVISÃO],ARQUIVOS[DOCUMENTO]='MATRIZ DE REVISÃO'!$A635)),1,)=$B635,"VIGENTE","OBS"),IF(L$1&lt;$B635,"-",""))</f>
        <v/>
      </c>
      <c r="M635" s="21" t="str" cm="1">
        <f t="array" ref="M635">IFERROR(IF(VLOOKUP(M$1,_xlfn.UNIQUE(_xlfn._xlws.FILTER(ARQUIVOS[REVISÃO],ARQUIVOS[DOCUMENTO]='MATRIZ DE REVISÃO'!$A635)),1,)=$B635,"VIGENTE","OBS"),IF(M$1&lt;$B635,"-",""))</f>
        <v/>
      </c>
      <c r="N635" s="21" t="str" cm="1">
        <f t="array" ref="N635">IFERROR(IF(VLOOKUP(N$1,_xlfn.UNIQUE(_xlfn._xlws.FILTER(ARQUIVOS[REVISÃO],ARQUIVOS[DOCUMENTO]='MATRIZ DE REVISÃO'!$A635)),1,)=$B635,"VIGENTE","OBS"),IF(N$1&lt;$B635,"-",""))</f>
        <v/>
      </c>
      <c r="O635" s="22" t="str" cm="1">
        <f t="array" ref="O635">IFERROR(IF(VLOOKUP(O$1,_xlfn.UNIQUE(_xlfn._xlws.FILTER(ARQUIVOS[REVISÃO],ARQUIVOS[DOCUMENTO]='MATRIZ DE REVISÃO'!$A635)),1,)=$B635,"VIGENTE","OBS"),IF(O$1&lt;$B635,"-",""))</f>
        <v/>
      </c>
      <c r="P635" t="str" cm="1">
        <f t="array" ref="P635">IFERROR(IF(VLOOKUP(P$1,_xlfn.UNIQUE(_xlfn._xlws.FILTER(ARQUIVOS[REVISÃO],ARQUIVOS[DOCUMENTO]='MATRIZ DE REVISÃO'!$A635)),1,)=$B635,"VIGENTE","OBS"),IF(P$1&lt;$B635,"-",""))</f>
        <v/>
      </c>
      <c r="Q635" t="str" cm="1">
        <f t="array" ref="Q635">IFERROR(IF(VLOOKUP(Q$1,_xlfn.UNIQUE(_xlfn._xlws.FILTER(ARQUIVOS[REVISÃO],ARQUIVOS[DOCUMENTO]='MATRIZ DE REVISÃO'!$A635)),1,)=$B635,"VIGENTE","OBS"),IF(Q$1&lt;$B635,"-",""))</f>
        <v/>
      </c>
      <c r="R635" t="str" cm="1">
        <f t="array" ref="R635">IFERROR(IF(VLOOKUP(R$1,_xlfn.UNIQUE(_xlfn._xlws.FILTER(ARQUIVOS[REVISÃO],ARQUIVOS[DOCUMENTO]='MATRIZ DE REVISÃO'!$A635)),1,)=$B635,"VIGENTE","OBS"),IF(R$1&lt;$B635,"-",""))</f>
        <v/>
      </c>
      <c r="S635" t="str" cm="1">
        <f t="array" ref="S635">IFERROR(IF(VLOOKUP(S$1,_xlfn.UNIQUE(_xlfn._xlws.FILTER(ARQUIVOS[REVISÃO],ARQUIVOS[DOCUMENTO]='MATRIZ DE REVISÃO'!$A635)),1,)=$B635,"VIGENTE","OBS"),IF(S$1&lt;$B635,"-",""))</f>
        <v/>
      </c>
    </row>
    <row r="636" spans="1:19" x14ac:dyDescent="0.3">
      <c r="A636" s="16" t="s">
        <v>3515</v>
      </c>
      <c r="B636" s="17" t="str">
        <f>_xlfn.XLOOKUP(A636,LD_01[DOCUMENTO],LD_01[REVISÃO])</f>
        <v>R00</v>
      </c>
      <c r="C636" s="17" t="s">
        <v>4321</v>
      </c>
      <c r="D636" s="21" t="str" cm="1">
        <f t="array" ref="D636">IFERROR(IF(VLOOKUP(D$1,_xlfn.UNIQUE(_xlfn._xlws.FILTER(ARQUIVOS[REVISÃO],ARQUIVOS[DOCUMENTO]='MATRIZ DE REVISÃO'!$A636)),1,)=$B636,"VIGENTE","OBS"),IF(D$1&lt;$B636,"-",""))</f>
        <v>VIGENTE</v>
      </c>
      <c r="E636" s="21" t="str" cm="1">
        <f t="array" ref="E636">IFERROR(IF(VLOOKUP(E$1,_xlfn.UNIQUE(_xlfn._xlws.FILTER(ARQUIVOS[REVISÃO],ARQUIVOS[DOCUMENTO]='MATRIZ DE REVISÃO'!$A636)),1,)=$B636,"VIGENTE","OBS"),IF(E$1&lt;$B636,"-",""))</f>
        <v/>
      </c>
      <c r="F636" s="21" t="str" cm="1">
        <f t="array" ref="F636">IFERROR(IF(VLOOKUP(F$1,_xlfn.UNIQUE(_xlfn._xlws.FILTER(ARQUIVOS[REVISÃO],ARQUIVOS[DOCUMENTO]='MATRIZ DE REVISÃO'!$A636)),1,)=$B636,"VIGENTE","OBS"),IF(F$1&lt;$B636,"-",""))</f>
        <v/>
      </c>
      <c r="G636" s="21" t="str" cm="1">
        <f t="array" ref="G636">IFERROR(IF(VLOOKUP(G$1,_xlfn.UNIQUE(_xlfn._xlws.FILTER(ARQUIVOS[REVISÃO],ARQUIVOS[DOCUMENTO]='MATRIZ DE REVISÃO'!$A636)),1,)=$B636,"VIGENTE","OBS"),IF(G$1&lt;$B636,"-",""))</f>
        <v/>
      </c>
      <c r="H636" s="21" t="str" cm="1">
        <f t="array" ref="H636">IFERROR(IF(VLOOKUP(H$1,_xlfn.UNIQUE(_xlfn._xlws.FILTER(ARQUIVOS[REVISÃO],ARQUIVOS[DOCUMENTO]='MATRIZ DE REVISÃO'!$A636)),1,)=$B636,"VIGENTE","OBS"),IF(H$1&lt;$B636,"-",""))</f>
        <v/>
      </c>
      <c r="I636" s="21" t="str" cm="1">
        <f t="array" ref="I636">IFERROR(IF(VLOOKUP(I$1,_xlfn.UNIQUE(_xlfn._xlws.FILTER(ARQUIVOS[REVISÃO],ARQUIVOS[DOCUMENTO]='MATRIZ DE REVISÃO'!$A636)),1,)=$B636,"VIGENTE","OBS"),IF(I$1&lt;$B636,"-",""))</f>
        <v/>
      </c>
      <c r="J636" s="21" t="str" cm="1">
        <f t="array" ref="J636">IFERROR(IF(VLOOKUP(J$1,_xlfn.UNIQUE(_xlfn._xlws.FILTER(ARQUIVOS[REVISÃO],ARQUIVOS[DOCUMENTO]='MATRIZ DE REVISÃO'!$A636)),1,)=$B636,"VIGENTE","OBS"),IF(J$1&lt;$B636,"-",""))</f>
        <v/>
      </c>
      <c r="K636" s="21" t="str" cm="1">
        <f t="array" ref="K636">IFERROR(IF(VLOOKUP(K$1,_xlfn.UNIQUE(_xlfn._xlws.FILTER(ARQUIVOS[REVISÃO],ARQUIVOS[DOCUMENTO]='MATRIZ DE REVISÃO'!$A636)),1,)=$B636,"VIGENTE","OBS"),IF(K$1&lt;$B636,"-",""))</f>
        <v/>
      </c>
      <c r="L636" s="21" t="str" cm="1">
        <f t="array" ref="L636">IFERROR(IF(VLOOKUP(L$1,_xlfn.UNIQUE(_xlfn._xlws.FILTER(ARQUIVOS[REVISÃO],ARQUIVOS[DOCUMENTO]='MATRIZ DE REVISÃO'!$A636)),1,)=$B636,"VIGENTE","OBS"),IF(L$1&lt;$B636,"-",""))</f>
        <v/>
      </c>
      <c r="M636" s="21" t="str" cm="1">
        <f t="array" ref="M636">IFERROR(IF(VLOOKUP(M$1,_xlfn.UNIQUE(_xlfn._xlws.FILTER(ARQUIVOS[REVISÃO],ARQUIVOS[DOCUMENTO]='MATRIZ DE REVISÃO'!$A636)),1,)=$B636,"VIGENTE","OBS"),IF(M$1&lt;$B636,"-",""))</f>
        <v/>
      </c>
      <c r="N636" s="21" t="str" cm="1">
        <f t="array" ref="N636">IFERROR(IF(VLOOKUP(N$1,_xlfn.UNIQUE(_xlfn._xlws.FILTER(ARQUIVOS[REVISÃO],ARQUIVOS[DOCUMENTO]='MATRIZ DE REVISÃO'!$A636)),1,)=$B636,"VIGENTE","OBS"),IF(N$1&lt;$B636,"-",""))</f>
        <v/>
      </c>
      <c r="O636" s="22" t="str" cm="1">
        <f t="array" ref="O636">IFERROR(IF(VLOOKUP(O$1,_xlfn.UNIQUE(_xlfn._xlws.FILTER(ARQUIVOS[REVISÃO],ARQUIVOS[DOCUMENTO]='MATRIZ DE REVISÃO'!$A636)),1,)=$B636,"VIGENTE","OBS"),IF(O$1&lt;$B636,"-",""))</f>
        <v/>
      </c>
      <c r="P636" t="str" cm="1">
        <f t="array" ref="P636">IFERROR(IF(VLOOKUP(P$1,_xlfn.UNIQUE(_xlfn._xlws.FILTER(ARQUIVOS[REVISÃO],ARQUIVOS[DOCUMENTO]='MATRIZ DE REVISÃO'!$A636)),1,)=$B636,"VIGENTE","OBS"),IF(P$1&lt;$B636,"-",""))</f>
        <v/>
      </c>
      <c r="Q636" t="str" cm="1">
        <f t="array" ref="Q636">IFERROR(IF(VLOOKUP(Q$1,_xlfn.UNIQUE(_xlfn._xlws.FILTER(ARQUIVOS[REVISÃO],ARQUIVOS[DOCUMENTO]='MATRIZ DE REVISÃO'!$A636)),1,)=$B636,"VIGENTE","OBS"),IF(Q$1&lt;$B636,"-",""))</f>
        <v/>
      </c>
      <c r="R636" t="str" cm="1">
        <f t="array" ref="R636">IFERROR(IF(VLOOKUP(R$1,_xlfn.UNIQUE(_xlfn._xlws.FILTER(ARQUIVOS[REVISÃO],ARQUIVOS[DOCUMENTO]='MATRIZ DE REVISÃO'!$A636)),1,)=$B636,"VIGENTE","OBS"),IF(R$1&lt;$B636,"-",""))</f>
        <v/>
      </c>
      <c r="S636" t="str" cm="1">
        <f t="array" ref="S636">IFERROR(IF(VLOOKUP(S$1,_xlfn.UNIQUE(_xlfn._xlws.FILTER(ARQUIVOS[REVISÃO],ARQUIVOS[DOCUMENTO]='MATRIZ DE REVISÃO'!$A636)),1,)=$B636,"VIGENTE","OBS"),IF(S$1&lt;$B636,"-",""))</f>
        <v/>
      </c>
    </row>
    <row r="637" spans="1:19" x14ac:dyDescent="0.3">
      <c r="A637" s="16" t="s">
        <v>3516</v>
      </c>
      <c r="B637" s="17" t="str">
        <f>_xlfn.XLOOKUP(A637,LD_01[DOCUMENTO],LD_01[REVISÃO])</f>
        <v>R00</v>
      </c>
      <c r="C637" s="17" t="s">
        <v>4321</v>
      </c>
      <c r="D637" s="21" t="str" cm="1">
        <f t="array" ref="D637">IFERROR(IF(VLOOKUP(D$1,_xlfn.UNIQUE(_xlfn._xlws.FILTER(ARQUIVOS[REVISÃO],ARQUIVOS[DOCUMENTO]='MATRIZ DE REVISÃO'!$A637)),1,)=$B637,"VIGENTE","OBS"),IF(D$1&lt;$B637,"-",""))</f>
        <v>VIGENTE</v>
      </c>
      <c r="E637" s="21" t="str" cm="1">
        <f t="array" ref="E637">IFERROR(IF(VLOOKUP(E$1,_xlfn.UNIQUE(_xlfn._xlws.FILTER(ARQUIVOS[REVISÃO],ARQUIVOS[DOCUMENTO]='MATRIZ DE REVISÃO'!$A637)),1,)=$B637,"VIGENTE","OBS"),IF(E$1&lt;$B637,"-",""))</f>
        <v/>
      </c>
      <c r="F637" s="21" t="str" cm="1">
        <f t="array" ref="F637">IFERROR(IF(VLOOKUP(F$1,_xlfn.UNIQUE(_xlfn._xlws.FILTER(ARQUIVOS[REVISÃO],ARQUIVOS[DOCUMENTO]='MATRIZ DE REVISÃO'!$A637)),1,)=$B637,"VIGENTE","OBS"),IF(F$1&lt;$B637,"-",""))</f>
        <v/>
      </c>
      <c r="G637" s="21" t="str" cm="1">
        <f t="array" ref="G637">IFERROR(IF(VLOOKUP(G$1,_xlfn.UNIQUE(_xlfn._xlws.FILTER(ARQUIVOS[REVISÃO],ARQUIVOS[DOCUMENTO]='MATRIZ DE REVISÃO'!$A637)),1,)=$B637,"VIGENTE","OBS"),IF(G$1&lt;$B637,"-",""))</f>
        <v/>
      </c>
      <c r="H637" s="21" t="str" cm="1">
        <f t="array" ref="H637">IFERROR(IF(VLOOKUP(H$1,_xlfn.UNIQUE(_xlfn._xlws.FILTER(ARQUIVOS[REVISÃO],ARQUIVOS[DOCUMENTO]='MATRIZ DE REVISÃO'!$A637)),1,)=$B637,"VIGENTE","OBS"),IF(H$1&lt;$B637,"-",""))</f>
        <v/>
      </c>
      <c r="I637" s="21" t="str" cm="1">
        <f t="array" ref="I637">IFERROR(IF(VLOOKUP(I$1,_xlfn.UNIQUE(_xlfn._xlws.FILTER(ARQUIVOS[REVISÃO],ARQUIVOS[DOCUMENTO]='MATRIZ DE REVISÃO'!$A637)),1,)=$B637,"VIGENTE","OBS"),IF(I$1&lt;$B637,"-",""))</f>
        <v/>
      </c>
      <c r="J637" s="21" t="str" cm="1">
        <f t="array" ref="J637">IFERROR(IF(VLOOKUP(J$1,_xlfn.UNIQUE(_xlfn._xlws.FILTER(ARQUIVOS[REVISÃO],ARQUIVOS[DOCUMENTO]='MATRIZ DE REVISÃO'!$A637)),1,)=$B637,"VIGENTE","OBS"),IF(J$1&lt;$B637,"-",""))</f>
        <v/>
      </c>
      <c r="K637" s="21" t="str" cm="1">
        <f t="array" ref="K637">IFERROR(IF(VLOOKUP(K$1,_xlfn.UNIQUE(_xlfn._xlws.FILTER(ARQUIVOS[REVISÃO],ARQUIVOS[DOCUMENTO]='MATRIZ DE REVISÃO'!$A637)),1,)=$B637,"VIGENTE","OBS"),IF(K$1&lt;$B637,"-",""))</f>
        <v/>
      </c>
      <c r="L637" s="21" t="str" cm="1">
        <f t="array" ref="L637">IFERROR(IF(VLOOKUP(L$1,_xlfn.UNIQUE(_xlfn._xlws.FILTER(ARQUIVOS[REVISÃO],ARQUIVOS[DOCUMENTO]='MATRIZ DE REVISÃO'!$A637)),1,)=$B637,"VIGENTE","OBS"),IF(L$1&lt;$B637,"-",""))</f>
        <v/>
      </c>
      <c r="M637" s="21" t="str" cm="1">
        <f t="array" ref="M637">IFERROR(IF(VLOOKUP(M$1,_xlfn.UNIQUE(_xlfn._xlws.FILTER(ARQUIVOS[REVISÃO],ARQUIVOS[DOCUMENTO]='MATRIZ DE REVISÃO'!$A637)),1,)=$B637,"VIGENTE","OBS"),IF(M$1&lt;$B637,"-",""))</f>
        <v/>
      </c>
      <c r="N637" s="21" t="str" cm="1">
        <f t="array" ref="N637">IFERROR(IF(VLOOKUP(N$1,_xlfn.UNIQUE(_xlfn._xlws.FILTER(ARQUIVOS[REVISÃO],ARQUIVOS[DOCUMENTO]='MATRIZ DE REVISÃO'!$A637)),1,)=$B637,"VIGENTE","OBS"),IF(N$1&lt;$B637,"-",""))</f>
        <v/>
      </c>
      <c r="O637" s="22" t="str" cm="1">
        <f t="array" ref="O637">IFERROR(IF(VLOOKUP(O$1,_xlfn.UNIQUE(_xlfn._xlws.FILTER(ARQUIVOS[REVISÃO],ARQUIVOS[DOCUMENTO]='MATRIZ DE REVISÃO'!$A637)),1,)=$B637,"VIGENTE","OBS"),IF(O$1&lt;$B637,"-",""))</f>
        <v/>
      </c>
      <c r="P637" t="str" cm="1">
        <f t="array" ref="P637">IFERROR(IF(VLOOKUP(P$1,_xlfn.UNIQUE(_xlfn._xlws.FILTER(ARQUIVOS[REVISÃO],ARQUIVOS[DOCUMENTO]='MATRIZ DE REVISÃO'!$A637)),1,)=$B637,"VIGENTE","OBS"),IF(P$1&lt;$B637,"-",""))</f>
        <v/>
      </c>
      <c r="Q637" t="str" cm="1">
        <f t="array" ref="Q637">IFERROR(IF(VLOOKUP(Q$1,_xlfn.UNIQUE(_xlfn._xlws.FILTER(ARQUIVOS[REVISÃO],ARQUIVOS[DOCUMENTO]='MATRIZ DE REVISÃO'!$A637)),1,)=$B637,"VIGENTE","OBS"),IF(Q$1&lt;$B637,"-",""))</f>
        <v/>
      </c>
      <c r="R637" t="str" cm="1">
        <f t="array" ref="R637">IFERROR(IF(VLOOKUP(R$1,_xlfn.UNIQUE(_xlfn._xlws.FILTER(ARQUIVOS[REVISÃO],ARQUIVOS[DOCUMENTO]='MATRIZ DE REVISÃO'!$A637)),1,)=$B637,"VIGENTE","OBS"),IF(R$1&lt;$B637,"-",""))</f>
        <v/>
      </c>
      <c r="S637" t="str" cm="1">
        <f t="array" ref="S637">IFERROR(IF(VLOOKUP(S$1,_xlfn.UNIQUE(_xlfn._xlws.FILTER(ARQUIVOS[REVISÃO],ARQUIVOS[DOCUMENTO]='MATRIZ DE REVISÃO'!$A637)),1,)=$B637,"VIGENTE","OBS"),IF(S$1&lt;$B637,"-",""))</f>
        <v/>
      </c>
    </row>
    <row r="638" spans="1:19" x14ac:dyDescent="0.3">
      <c r="A638" s="16" t="s">
        <v>3381</v>
      </c>
      <c r="B638" s="17" t="str">
        <f>_xlfn.XLOOKUP(A638,LD_01[DOCUMENTO],LD_01[REVISÃO])</f>
        <v>R05</v>
      </c>
      <c r="C638" s="17" t="s">
        <v>4321</v>
      </c>
      <c r="D638" s="21" t="str" cm="1">
        <f t="array" ref="D638">IFERROR(IF(VLOOKUP(D$1,_xlfn.UNIQUE(_xlfn._xlws.FILTER(ARQUIVOS[REVISÃO],ARQUIVOS[DOCUMENTO]='MATRIZ DE REVISÃO'!$A638)),1,)=$B638,"VIGENTE","OBS"),IF(D$1&lt;$B638,"-",""))</f>
        <v>-</v>
      </c>
      <c r="E638" s="21" t="str" cm="1">
        <f t="array" ref="E638">IFERROR(IF(VLOOKUP(E$1,_xlfn.UNIQUE(_xlfn._xlws.FILTER(ARQUIVOS[REVISÃO],ARQUIVOS[DOCUMENTO]='MATRIZ DE REVISÃO'!$A638)),1,)=$B638,"VIGENTE","OBS"),IF(E$1&lt;$B638,"-",""))</f>
        <v>-</v>
      </c>
      <c r="F638" s="21" t="str" cm="1">
        <f t="array" ref="F638">IFERROR(IF(VLOOKUP(F$1,_xlfn.UNIQUE(_xlfn._xlws.FILTER(ARQUIVOS[REVISÃO],ARQUIVOS[DOCUMENTO]='MATRIZ DE REVISÃO'!$A638)),1,)=$B638,"VIGENTE","OBS"),IF(F$1&lt;$B638,"-",""))</f>
        <v>-</v>
      </c>
      <c r="G638" s="21" t="str" cm="1">
        <f t="array" ref="G638">IFERROR(IF(VLOOKUP(G$1,_xlfn.UNIQUE(_xlfn._xlws.FILTER(ARQUIVOS[REVISÃO],ARQUIVOS[DOCUMENTO]='MATRIZ DE REVISÃO'!$A638)),1,)=$B638,"VIGENTE","OBS"),IF(G$1&lt;$B638,"-",""))</f>
        <v>OBS</v>
      </c>
      <c r="H638" s="21" t="str" cm="1">
        <f t="array" ref="H638">IFERROR(IF(VLOOKUP(H$1,_xlfn.UNIQUE(_xlfn._xlws.FILTER(ARQUIVOS[REVISÃO],ARQUIVOS[DOCUMENTO]='MATRIZ DE REVISÃO'!$A638)),1,)=$B638,"VIGENTE","OBS"),IF(H$1&lt;$B638,"-",""))</f>
        <v>-</v>
      </c>
      <c r="I638" s="21" t="str" cm="1">
        <f t="array" ref="I638">IFERROR(IF(VLOOKUP(I$1,_xlfn.UNIQUE(_xlfn._xlws.FILTER(ARQUIVOS[REVISÃO],ARQUIVOS[DOCUMENTO]='MATRIZ DE REVISÃO'!$A638)),1,)=$B638,"VIGENTE","OBS"),IF(I$1&lt;$B638,"-",""))</f>
        <v>VIGENTE</v>
      </c>
      <c r="J638" s="21" t="str" cm="1">
        <f t="array" ref="J638">IFERROR(IF(VLOOKUP(J$1,_xlfn.UNIQUE(_xlfn._xlws.FILTER(ARQUIVOS[REVISÃO],ARQUIVOS[DOCUMENTO]='MATRIZ DE REVISÃO'!$A638)),1,)=$B638,"VIGENTE","OBS"),IF(J$1&lt;$B638,"-",""))</f>
        <v/>
      </c>
      <c r="K638" s="21" t="str" cm="1">
        <f t="array" ref="K638">IFERROR(IF(VLOOKUP(K$1,_xlfn.UNIQUE(_xlfn._xlws.FILTER(ARQUIVOS[REVISÃO],ARQUIVOS[DOCUMENTO]='MATRIZ DE REVISÃO'!$A638)),1,)=$B638,"VIGENTE","OBS"),IF(K$1&lt;$B638,"-",""))</f>
        <v/>
      </c>
      <c r="L638" s="21" t="str" cm="1">
        <f t="array" ref="L638">IFERROR(IF(VLOOKUP(L$1,_xlfn.UNIQUE(_xlfn._xlws.FILTER(ARQUIVOS[REVISÃO],ARQUIVOS[DOCUMENTO]='MATRIZ DE REVISÃO'!$A638)),1,)=$B638,"VIGENTE","OBS"),IF(L$1&lt;$B638,"-",""))</f>
        <v/>
      </c>
      <c r="M638" s="21" t="str" cm="1">
        <f t="array" ref="M638">IFERROR(IF(VLOOKUP(M$1,_xlfn.UNIQUE(_xlfn._xlws.FILTER(ARQUIVOS[REVISÃO],ARQUIVOS[DOCUMENTO]='MATRIZ DE REVISÃO'!$A638)),1,)=$B638,"VIGENTE","OBS"),IF(M$1&lt;$B638,"-",""))</f>
        <v/>
      </c>
      <c r="N638" s="21" t="str" cm="1">
        <f t="array" ref="N638">IFERROR(IF(VLOOKUP(N$1,_xlfn.UNIQUE(_xlfn._xlws.FILTER(ARQUIVOS[REVISÃO],ARQUIVOS[DOCUMENTO]='MATRIZ DE REVISÃO'!$A638)),1,)=$B638,"VIGENTE","OBS"),IF(N$1&lt;$B638,"-",""))</f>
        <v/>
      </c>
      <c r="O638" s="22" t="str" cm="1">
        <f t="array" ref="O638">IFERROR(IF(VLOOKUP(O$1,_xlfn.UNIQUE(_xlfn._xlws.FILTER(ARQUIVOS[REVISÃO],ARQUIVOS[DOCUMENTO]='MATRIZ DE REVISÃO'!$A638)),1,)=$B638,"VIGENTE","OBS"),IF(O$1&lt;$B638,"-",""))</f>
        <v/>
      </c>
      <c r="P638" t="str" cm="1">
        <f t="array" ref="P638">IFERROR(IF(VLOOKUP(P$1,_xlfn.UNIQUE(_xlfn._xlws.FILTER(ARQUIVOS[REVISÃO],ARQUIVOS[DOCUMENTO]='MATRIZ DE REVISÃO'!$A638)),1,)=$B638,"VIGENTE","OBS"),IF(P$1&lt;$B638,"-",""))</f>
        <v/>
      </c>
      <c r="Q638" t="str" cm="1">
        <f t="array" ref="Q638">IFERROR(IF(VLOOKUP(Q$1,_xlfn.UNIQUE(_xlfn._xlws.FILTER(ARQUIVOS[REVISÃO],ARQUIVOS[DOCUMENTO]='MATRIZ DE REVISÃO'!$A638)),1,)=$B638,"VIGENTE","OBS"),IF(Q$1&lt;$B638,"-",""))</f>
        <v/>
      </c>
      <c r="R638" t="str" cm="1">
        <f t="array" ref="R638">IFERROR(IF(VLOOKUP(R$1,_xlfn.UNIQUE(_xlfn._xlws.FILTER(ARQUIVOS[REVISÃO],ARQUIVOS[DOCUMENTO]='MATRIZ DE REVISÃO'!$A638)),1,)=$B638,"VIGENTE","OBS"),IF(R$1&lt;$B638,"-",""))</f>
        <v/>
      </c>
      <c r="S638" t="str" cm="1">
        <f t="array" ref="S638">IFERROR(IF(VLOOKUP(S$1,_xlfn.UNIQUE(_xlfn._xlws.FILTER(ARQUIVOS[REVISÃO],ARQUIVOS[DOCUMENTO]='MATRIZ DE REVISÃO'!$A638)),1,)=$B638,"VIGENTE","OBS"),IF(S$1&lt;$B638,"-",""))</f>
        <v/>
      </c>
    </row>
    <row r="639" spans="1:19" x14ac:dyDescent="0.3">
      <c r="A639" s="16" t="s">
        <v>3382</v>
      </c>
      <c r="B639" s="17" t="str">
        <f>_xlfn.XLOOKUP(A639,LD_01[DOCUMENTO],LD_01[REVISÃO])</f>
        <v>R03</v>
      </c>
      <c r="C639" s="17" t="s">
        <v>4321</v>
      </c>
      <c r="D639" s="21" t="str" cm="1">
        <f t="array" ref="D639">IFERROR(IF(VLOOKUP(D$1,_xlfn.UNIQUE(_xlfn._xlws.FILTER(ARQUIVOS[REVISÃO],ARQUIVOS[DOCUMENTO]='MATRIZ DE REVISÃO'!$A639)),1,)=$B639,"VIGENTE","OBS"),IF(D$1&lt;$B639,"-",""))</f>
        <v>-</v>
      </c>
      <c r="E639" s="21" t="str" cm="1">
        <f t="array" ref="E639">IFERROR(IF(VLOOKUP(E$1,_xlfn.UNIQUE(_xlfn._xlws.FILTER(ARQUIVOS[REVISÃO],ARQUIVOS[DOCUMENTO]='MATRIZ DE REVISÃO'!$A639)),1,)=$B639,"VIGENTE","OBS"),IF(E$1&lt;$B639,"-",""))</f>
        <v>-</v>
      </c>
      <c r="F639" s="21" t="str" cm="1">
        <f t="array" ref="F639">IFERROR(IF(VLOOKUP(F$1,_xlfn.UNIQUE(_xlfn._xlws.FILTER(ARQUIVOS[REVISÃO],ARQUIVOS[DOCUMENTO]='MATRIZ DE REVISÃO'!$A639)),1,)=$B639,"VIGENTE","OBS"),IF(F$1&lt;$B639,"-",""))</f>
        <v>OBS</v>
      </c>
      <c r="G639" s="21" t="str" cm="1">
        <f t="array" ref="G639">IFERROR(IF(VLOOKUP(G$1,_xlfn.UNIQUE(_xlfn._xlws.FILTER(ARQUIVOS[REVISÃO],ARQUIVOS[DOCUMENTO]='MATRIZ DE REVISÃO'!$A639)),1,)=$B639,"VIGENTE","OBS"),IF(G$1&lt;$B639,"-",""))</f>
        <v>VIGENTE</v>
      </c>
      <c r="H639" s="21" t="str" cm="1">
        <f t="array" ref="H639">IFERROR(IF(VLOOKUP(H$1,_xlfn.UNIQUE(_xlfn._xlws.FILTER(ARQUIVOS[REVISÃO],ARQUIVOS[DOCUMENTO]='MATRIZ DE REVISÃO'!$A639)),1,)=$B639,"VIGENTE","OBS"),IF(H$1&lt;$B639,"-",""))</f>
        <v/>
      </c>
      <c r="I639" s="21" t="str" cm="1">
        <f t="array" ref="I639">IFERROR(IF(VLOOKUP(I$1,_xlfn.UNIQUE(_xlfn._xlws.FILTER(ARQUIVOS[REVISÃO],ARQUIVOS[DOCUMENTO]='MATRIZ DE REVISÃO'!$A639)),1,)=$B639,"VIGENTE","OBS"),IF(I$1&lt;$B639,"-",""))</f>
        <v/>
      </c>
      <c r="J639" s="21" t="str" cm="1">
        <f t="array" ref="J639">IFERROR(IF(VLOOKUP(J$1,_xlfn.UNIQUE(_xlfn._xlws.FILTER(ARQUIVOS[REVISÃO],ARQUIVOS[DOCUMENTO]='MATRIZ DE REVISÃO'!$A639)),1,)=$B639,"VIGENTE","OBS"),IF(J$1&lt;$B639,"-",""))</f>
        <v/>
      </c>
      <c r="K639" s="21" t="str" cm="1">
        <f t="array" ref="K639">IFERROR(IF(VLOOKUP(K$1,_xlfn.UNIQUE(_xlfn._xlws.FILTER(ARQUIVOS[REVISÃO],ARQUIVOS[DOCUMENTO]='MATRIZ DE REVISÃO'!$A639)),1,)=$B639,"VIGENTE","OBS"),IF(K$1&lt;$B639,"-",""))</f>
        <v/>
      </c>
      <c r="L639" s="21" t="str" cm="1">
        <f t="array" ref="L639">IFERROR(IF(VLOOKUP(L$1,_xlfn.UNIQUE(_xlfn._xlws.FILTER(ARQUIVOS[REVISÃO],ARQUIVOS[DOCUMENTO]='MATRIZ DE REVISÃO'!$A639)),1,)=$B639,"VIGENTE","OBS"),IF(L$1&lt;$B639,"-",""))</f>
        <v/>
      </c>
      <c r="M639" s="21" t="str" cm="1">
        <f t="array" ref="M639">IFERROR(IF(VLOOKUP(M$1,_xlfn.UNIQUE(_xlfn._xlws.FILTER(ARQUIVOS[REVISÃO],ARQUIVOS[DOCUMENTO]='MATRIZ DE REVISÃO'!$A639)),1,)=$B639,"VIGENTE","OBS"),IF(M$1&lt;$B639,"-",""))</f>
        <v/>
      </c>
      <c r="N639" s="21" t="str" cm="1">
        <f t="array" ref="N639">IFERROR(IF(VLOOKUP(N$1,_xlfn.UNIQUE(_xlfn._xlws.FILTER(ARQUIVOS[REVISÃO],ARQUIVOS[DOCUMENTO]='MATRIZ DE REVISÃO'!$A639)),1,)=$B639,"VIGENTE","OBS"),IF(N$1&lt;$B639,"-",""))</f>
        <v/>
      </c>
      <c r="O639" s="22" t="str" cm="1">
        <f t="array" ref="O639">IFERROR(IF(VLOOKUP(O$1,_xlfn.UNIQUE(_xlfn._xlws.FILTER(ARQUIVOS[REVISÃO],ARQUIVOS[DOCUMENTO]='MATRIZ DE REVISÃO'!$A639)),1,)=$B639,"VIGENTE","OBS"),IF(O$1&lt;$B639,"-",""))</f>
        <v/>
      </c>
      <c r="P639" t="str" cm="1">
        <f t="array" ref="P639">IFERROR(IF(VLOOKUP(P$1,_xlfn.UNIQUE(_xlfn._xlws.FILTER(ARQUIVOS[REVISÃO],ARQUIVOS[DOCUMENTO]='MATRIZ DE REVISÃO'!$A639)),1,)=$B639,"VIGENTE","OBS"),IF(P$1&lt;$B639,"-",""))</f>
        <v/>
      </c>
      <c r="Q639" t="str" cm="1">
        <f t="array" ref="Q639">IFERROR(IF(VLOOKUP(Q$1,_xlfn.UNIQUE(_xlfn._xlws.FILTER(ARQUIVOS[REVISÃO],ARQUIVOS[DOCUMENTO]='MATRIZ DE REVISÃO'!$A639)),1,)=$B639,"VIGENTE","OBS"),IF(Q$1&lt;$B639,"-",""))</f>
        <v/>
      </c>
      <c r="R639" t="str" cm="1">
        <f t="array" ref="R639">IFERROR(IF(VLOOKUP(R$1,_xlfn.UNIQUE(_xlfn._xlws.FILTER(ARQUIVOS[REVISÃO],ARQUIVOS[DOCUMENTO]='MATRIZ DE REVISÃO'!$A639)),1,)=$B639,"VIGENTE","OBS"),IF(R$1&lt;$B639,"-",""))</f>
        <v/>
      </c>
      <c r="S639" t="str" cm="1">
        <f t="array" ref="S639">IFERROR(IF(VLOOKUP(S$1,_xlfn.UNIQUE(_xlfn._xlws.FILTER(ARQUIVOS[REVISÃO],ARQUIVOS[DOCUMENTO]='MATRIZ DE REVISÃO'!$A639)),1,)=$B639,"VIGENTE","OBS"),IF(S$1&lt;$B639,"-",""))</f>
        <v/>
      </c>
    </row>
    <row r="640" spans="1:19" x14ac:dyDescent="0.3">
      <c r="A640" s="16" t="s">
        <v>3383</v>
      </c>
      <c r="B640" s="17" t="str">
        <f>_xlfn.XLOOKUP(A640,LD_01[DOCUMENTO],LD_01[REVISÃO])</f>
        <v>R03</v>
      </c>
      <c r="C640" s="17" t="s">
        <v>4321</v>
      </c>
      <c r="D640" s="21" t="str" cm="1">
        <f t="array" ref="D640">IFERROR(IF(VLOOKUP(D$1,_xlfn.UNIQUE(_xlfn._xlws.FILTER(ARQUIVOS[REVISÃO],ARQUIVOS[DOCUMENTO]='MATRIZ DE REVISÃO'!$A640)),1,)=$B640,"VIGENTE","OBS"),IF(D$1&lt;$B640,"-",""))</f>
        <v>-</v>
      </c>
      <c r="E640" s="21" t="str" cm="1">
        <f t="array" ref="E640">IFERROR(IF(VLOOKUP(E$1,_xlfn.UNIQUE(_xlfn._xlws.FILTER(ARQUIVOS[REVISÃO],ARQUIVOS[DOCUMENTO]='MATRIZ DE REVISÃO'!$A640)),1,)=$B640,"VIGENTE","OBS"),IF(E$1&lt;$B640,"-",""))</f>
        <v>-</v>
      </c>
      <c r="F640" s="21" t="str" cm="1">
        <f t="array" ref="F640">IFERROR(IF(VLOOKUP(F$1,_xlfn.UNIQUE(_xlfn._xlws.FILTER(ARQUIVOS[REVISÃO],ARQUIVOS[DOCUMENTO]='MATRIZ DE REVISÃO'!$A640)),1,)=$B640,"VIGENTE","OBS"),IF(F$1&lt;$B640,"-",""))</f>
        <v>OBS</v>
      </c>
      <c r="G640" s="21" t="str" cm="1">
        <f t="array" ref="G640">IFERROR(IF(VLOOKUP(G$1,_xlfn.UNIQUE(_xlfn._xlws.FILTER(ARQUIVOS[REVISÃO],ARQUIVOS[DOCUMENTO]='MATRIZ DE REVISÃO'!$A640)),1,)=$B640,"VIGENTE","OBS"),IF(G$1&lt;$B640,"-",""))</f>
        <v>VIGENTE</v>
      </c>
      <c r="H640" s="21" t="str" cm="1">
        <f t="array" ref="H640">IFERROR(IF(VLOOKUP(H$1,_xlfn.UNIQUE(_xlfn._xlws.FILTER(ARQUIVOS[REVISÃO],ARQUIVOS[DOCUMENTO]='MATRIZ DE REVISÃO'!$A640)),1,)=$B640,"VIGENTE","OBS"),IF(H$1&lt;$B640,"-",""))</f>
        <v/>
      </c>
      <c r="I640" s="21" t="str" cm="1">
        <f t="array" ref="I640">IFERROR(IF(VLOOKUP(I$1,_xlfn.UNIQUE(_xlfn._xlws.FILTER(ARQUIVOS[REVISÃO],ARQUIVOS[DOCUMENTO]='MATRIZ DE REVISÃO'!$A640)),1,)=$B640,"VIGENTE","OBS"),IF(I$1&lt;$B640,"-",""))</f>
        <v/>
      </c>
      <c r="J640" s="21" t="str" cm="1">
        <f t="array" ref="J640">IFERROR(IF(VLOOKUP(J$1,_xlfn.UNIQUE(_xlfn._xlws.FILTER(ARQUIVOS[REVISÃO],ARQUIVOS[DOCUMENTO]='MATRIZ DE REVISÃO'!$A640)),1,)=$B640,"VIGENTE","OBS"),IF(J$1&lt;$B640,"-",""))</f>
        <v/>
      </c>
      <c r="K640" s="21" t="str" cm="1">
        <f t="array" ref="K640">IFERROR(IF(VLOOKUP(K$1,_xlfn.UNIQUE(_xlfn._xlws.FILTER(ARQUIVOS[REVISÃO],ARQUIVOS[DOCUMENTO]='MATRIZ DE REVISÃO'!$A640)),1,)=$B640,"VIGENTE","OBS"),IF(K$1&lt;$B640,"-",""))</f>
        <v/>
      </c>
      <c r="L640" s="21" t="str" cm="1">
        <f t="array" ref="L640">IFERROR(IF(VLOOKUP(L$1,_xlfn.UNIQUE(_xlfn._xlws.FILTER(ARQUIVOS[REVISÃO],ARQUIVOS[DOCUMENTO]='MATRIZ DE REVISÃO'!$A640)),1,)=$B640,"VIGENTE","OBS"),IF(L$1&lt;$B640,"-",""))</f>
        <v/>
      </c>
      <c r="M640" s="21" t="str" cm="1">
        <f t="array" ref="M640">IFERROR(IF(VLOOKUP(M$1,_xlfn.UNIQUE(_xlfn._xlws.FILTER(ARQUIVOS[REVISÃO],ARQUIVOS[DOCUMENTO]='MATRIZ DE REVISÃO'!$A640)),1,)=$B640,"VIGENTE","OBS"),IF(M$1&lt;$B640,"-",""))</f>
        <v/>
      </c>
      <c r="N640" s="21" t="str" cm="1">
        <f t="array" ref="N640">IFERROR(IF(VLOOKUP(N$1,_xlfn.UNIQUE(_xlfn._xlws.FILTER(ARQUIVOS[REVISÃO],ARQUIVOS[DOCUMENTO]='MATRIZ DE REVISÃO'!$A640)),1,)=$B640,"VIGENTE","OBS"),IF(N$1&lt;$B640,"-",""))</f>
        <v/>
      </c>
      <c r="O640" s="22" t="str" cm="1">
        <f t="array" ref="O640">IFERROR(IF(VLOOKUP(O$1,_xlfn.UNIQUE(_xlfn._xlws.FILTER(ARQUIVOS[REVISÃO],ARQUIVOS[DOCUMENTO]='MATRIZ DE REVISÃO'!$A640)),1,)=$B640,"VIGENTE","OBS"),IF(O$1&lt;$B640,"-",""))</f>
        <v/>
      </c>
      <c r="P640" t="str" cm="1">
        <f t="array" ref="P640">IFERROR(IF(VLOOKUP(P$1,_xlfn.UNIQUE(_xlfn._xlws.FILTER(ARQUIVOS[REVISÃO],ARQUIVOS[DOCUMENTO]='MATRIZ DE REVISÃO'!$A640)),1,)=$B640,"VIGENTE","OBS"),IF(P$1&lt;$B640,"-",""))</f>
        <v/>
      </c>
      <c r="Q640" t="str" cm="1">
        <f t="array" ref="Q640">IFERROR(IF(VLOOKUP(Q$1,_xlfn.UNIQUE(_xlfn._xlws.FILTER(ARQUIVOS[REVISÃO],ARQUIVOS[DOCUMENTO]='MATRIZ DE REVISÃO'!$A640)),1,)=$B640,"VIGENTE","OBS"),IF(Q$1&lt;$B640,"-",""))</f>
        <v/>
      </c>
      <c r="R640" t="str" cm="1">
        <f t="array" ref="R640">IFERROR(IF(VLOOKUP(R$1,_xlfn.UNIQUE(_xlfn._xlws.FILTER(ARQUIVOS[REVISÃO],ARQUIVOS[DOCUMENTO]='MATRIZ DE REVISÃO'!$A640)),1,)=$B640,"VIGENTE","OBS"),IF(R$1&lt;$B640,"-",""))</f>
        <v/>
      </c>
      <c r="S640" t="str" cm="1">
        <f t="array" ref="S640">IFERROR(IF(VLOOKUP(S$1,_xlfn.UNIQUE(_xlfn._xlws.FILTER(ARQUIVOS[REVISÃO],ARQUIVOS[DOCUMENTO]='MATRIZ DE REVISÃO'!$A640)),1,)=$B640,"VIGENTE","OBS"),IF(S$1&lt;$B640,"-",""))</f>
        <v/>
      </c>
    </row>
    <row r="641" spans="1:19" x14ac:dyDescent="0.3">
      <c r="A641" s="16" t="s">
        <v>3384</v>
      </c>
      <c r="B641" s="17" t="str">
        <f>_xlfn.XLOOKUP(A641,LD_01[DOCUMENTO],LD_01[REVISÃO])</f>
        <v>R02</v>
      </c>
      <c r="C641" s="17" t="s">
        <v>4321</v>
      </c>
      <c r="D641" s="21" t="str" cm="1">
        <f t="array" ref="D641">IFERROR(IF(VLOOKUP(D$1,_xlfn.UNIQUE(_xlfn._xlws.FILTER(ARQUIVOS[REVISÃO],ARQUIVOS[DOCUMENTO]='MATRIZ DE REVISÃO'!$A641)),1,)=$B641,"VIGENTE","OBS"),IF(D$1&lt;$B641,"-",""))</f>
        <v>-</v>
      </c>
      <c r="E641" s="21" t="str" cm="1">
        <f t="array" ref="E641">IFERROR(IF(VLOOKUP(E$1,_xlfn.UNIQUE(_xlfn._xlws.FILTER(ARQUIVOS[REVISÃO],ARQUIVOS[DOCUMENTO]='MATRIZ DE REVISÃO'!$A641)),1,)=$B641,"VIGENTE","OBS"),IF(E$1&lt;$B641,"-",""))</f>
        <v>-</v>
      </c>
      <c r="F641" s="21" t="str" cm="1">
        <f t="array" ref="F641">IFERROR(IF(VLOOKUP(F$1,_xlfn.UNIQUE(_xlfn._xlws.FILTER(ARQUIVOS[REVISÃO],ARQUIVOS[DOCUMENTO]='MATRIZ DE REVISÃO'!$A641)),1,)=$B641,"VIGENTE","OBS"),IF(F$1&lt;$B641,"-",""))</f>
        <v>VIGENTE</v>
      </c>
      <c r="G641" s="21" t="str" cm="1">
        <f t="array" ref="G641">IFERROR(IF(VLOOKUP(G$1,_xlfn.UNIQUE(_xlfn._xlws.FILTER(ARQUIVOS[REVISÃO],ARQUIVOS[DOCUMENTO]='MATRIZ DE REVISÃO'!$A641)),1,)=$B641,"VIGENTE","OBS"),IF(G$1&lt;$B641,"-",""))</f>
        <v/>
      </c>
      <c r="H641" s="21" t="str" cm="1">
        <f t="array" ref="H641">IFERROR(IF(VLOOKUP(H$1,_xlfn.UNIQUE(_xlfn._xlws.FILTER(ARQUIVOS[REVISÃO],ARQUIVOS[DOCUMENTO]='MATRIZ DE REVISÃO'!$A641)),1,)=$B641,"VIGENTE","OBS"),IF(H$1&lt;$B641,"-",""))</f>
        <v/>
      </c>
      <c r="I641" s="21" t="str" cm="1">
        <f t="array" ref="I641">IFERROR(IF(VLOOKUP(I$1,_xlfn.UNIQUE(_xlfn._xlws.FILTER(ARQUIVOS[REVISÃO],ARQUIVOS[DOCUMENTO]='MATRIZ DE REVISÃO'!$A641)),1,)=$B641,"VIGENTE","OBS"),IF(I$1&lt;$B641,"-",""))</f>
        <v/>
      </c>
      <c r="J641" s="21" t="str" cm="1">
        <f t="array" ref="J641">IFERROR(IF(VLOOKUP(J$1,_xlfn.UNIQUE(_xlfn._xlws.FILTER(ARQUIVOS[REVISÃO],ARQUIVOS[DOCUMENTO]='MATRIZ DE REVISÃO'!$A641)),1,)=$B641,"VIGENTE","OBS"),IF(J$1&lt;$B641,"-",""))</f>
        <v/>
      </c>
      <c r="K641" s="21" t="str" cm="1">
        <f t="array" ref="K641">IFERROR(IF(VLOOKUP(K$1,_xlfn.UNIQUE(_xlfn._xlws.FILTER(ARQUIVOS[REVISÃO],ARQUIVOS[DOCUMENTO]='MATRIZ DE REVISÃO'!$A641)),1,)=$B641,"VIGENTE","OBS"),IF(K$1&lt;$B641,"-",""))</f>
        <v/>
      </c>
      <c r="L641" s="21" t="str" cm="1">
        <f t="array" ref="L641">IFERROR(IF(VLOOKUP(L$1,_xlfn.UNIQUE(_xlfn._xlws.FILTER(ARQUIVOS[REVISÃO],ARQUIVOS[DOCUMENTO]='MATRIZ DE REVISÃO'!$A641)),1,)=$B641,"VIGENTE","OBS"),IF(L$1&lt;$B641,"-",""))</f>
        <v/>
      </c>
      <c r="M641" s="21" t="str" cm="1">
        <f t="array" ref="M641">IFERROR(IF(VLOOKUP(M$1,_xlfn.UNIQUE(_xlfn._xlws.FILTER(ARQUIVOS[REVISÃO],ARQUIVOS[DOCUMENTO]='MATRIZ DE REVISÃO'!$A641)),1,)=$B641,"VIGENTE","OBS"),IF(M$1&lt;$B641,"-",""))</f>
        <v/>
      </c>
      <c r="N641" s="21" t="str" cm="1">
        <f t="array" ref="N641">IFERROR(IF(VLOOKUP(N$1,_xlfn.UNIQUE(_xlfn._xlws.FILTER(ARQUIVOS[REVISÃO],ARQUIVOS[DOCUMENTO]='MATRIZ DE REVISÃO'!$A641)),1,)=$B641,"VIGENTE","OBS"),IF(N$1&lt;$B641,"-",""))</f>
        <v/>
      </c>
      <c r="O641" s="22" t="str" cm="1">
        <f t="array" ref="O641">IFERROR(IF(VLOOKUP(O$1,_xlfn.UNIQUE(_xlfn._xlws.FILTER(ARQUIVOS[REVISÃO],ARQUIVOS[DOCUMENTO]='MATRIZ DE REVISÃO'!$A641)),1,)=$B641,"VIGENTE","OBS"),IF(O$1&lt;$B641,"-",""))</f>
        <v/>
      </c>
      <c r="P641" t="str" cm="1">
        <f t="array" ref="P641">IFERROR(IF(VLOOKUP(P$1,_xlfn.UNIQUE(_xlfn._xlws.FILTER(ARQUIVOS[REVISÃO],ARQUIVOS[DOCUMENTO]='MATRIZ DE REVISÃO'!$A641)),1,)=$B641,"VIGENTE","OBS"),IF(P$1&lt;$B641,"-",""))</f>
        <v/>
      </c>
      <c r="Q641" t="str" cm="1">
        <f t="array" ref="Q641">IFERROR(IF(VLOOKUP(Q$1,_xlfn.UNIQUE(_xlfn._xlws.FILTER(ARQUIVOS[REVISÃO],ARQUIVOS[DOCUMENTO]='MATRIZ DE REVISÃO'!$A641)),1,)=$B641,"VIGENTE","OBS"),IF(Q$1&lt;$B641,"-",""))</f>
        <v/>
      </c>
      <c r="R641" t="str" cm="1">
        <f t="array" ref="R641">IFERROR(IF(VLOOKUP(R$1,_xlfn.UNIQUE(_xlfn._xlws.FILTER(ARQUIVOS[REVISÃO],ARQUIVOS[DOCUMENTO]='MATRIZ DE REVISÃO'!$A641)),1,)=$B641,"VIGENTE","OBS"),IF(R$1&lt;$B641,"-",""))</f>
        <v/>
      </c>
      <c r="S641" t="str" cm="1">
        <f t="array" ref="S641">IFERROR(IF(VLOOKUP(S$1,_xlfn.UNIQUE(_xlfn._xlws.FILTER(ARQUIVOS[REVISÃO],ARQUIVOS[DOCUMENTO]='MATRIZ DE REVISÃO'!$A641)),1,)=$B641,"VIGENTE","OBS"),IF(S$1&lt;$B641,"-",""))</f>
        <v/>
      </c>
    </row>
    <row r="642" spans="1:19" x14ac:dyDescent="0.3">
      <c r="A642" s="16" t="s">
        <v>3385</v>
      </c>
      <c r="B642" s="17" t="str">
        <f>_xlfn.XLOOKUP(A642,LD_01[DOCUMENTO],LD_01[REVISÃO])</f>
        <v>R02</v>
      </c>
      <c r="C642" s="17" t="s">
        <v>4321</v>
      </c>
      <c r="D642" s="21" t="str" cm="1">
        <f t="array" ref="D642">IFERROR(IF(VLOOKUP(D$1,_xlfn.UNIQUE(_xlfn._xlws.FILTER(ARQUIVOS[REVISÃO],ARQUIVOS[DOCUMENTO]='MATRIZ DE REVISÃO'!$A642)),1,)=$B642,"VIGENTE","OBS"),IF(D$1&lt;$B642,"-",""))</f>
        <v>-</v>
      </c>
      <c r="E642" s="21" t="str" cm="1">
        <f t="array" ref="E642">IFERROR(IF(VLOOKUP(E$1,_xlfn.UNIQUE(_xlfn._xlws.FILTER(ARQUIVOS[REVISÃO],ARQUIVOS[DOCUMENTO]='MATRIZ DE REVISÃO'!$A642)),1,)=$B642,"VIGENTE","OBS"),IF(E$1&lt;$B642,"-",""))</f>
        <v>-</v>
      </c>
      <c r="F642" s="21" t="str" cm="1">
        <f t="array" ref="F642">IFERROR(IF(VLOOKUP(F$1,_xlfn.UNIQUE(_xlfn._xlws.FILTER(ARQUIVOS[REVISÃO],ARQUIVOS[DOCUMENTO]='MATRIZ DE REVISÃO'!$A642)),1,)=$B642,"VIGENTE","OBS"),IF(F$1&lt;$B642,"-",""))</f>
        <v>VIGENTE</v>
      </c>
      <c r="G642" s="21" t="str" cm="1">
        <f t="array" ref="G642">IFERROR(IF(VLOOKUP(G$1,_xlfn.UNIQUE(_xlfn._xlws.FILTER(ARQUIVOS[REVISÃO],ARQUIVOS[DOCUMENTO]='MATRIZ DE REVISÃO'!$A642)),1,)=$B642,"VIGENTE","OBS"),IF(G$1&lt;$B642,"-",""))</f>
        <v/>
      </c>
      <c r="H642" s="21" t="str" cm="1">
        <f t="array" ref="H642">IFERROR(IF(VLOOKUP(H$1,_xlfn.UNIQUE(_xlfn._xlws.FILTER(ARQUIVOS[REVISÃO],ARQUIVOS[DOCUMENTO]='MATRIZ DE REVISÃO'!$A642)),1,)=$B642,"VIGENTE","OBS"),IF(H$1&lt;$B642,"-",""))</f>
        <v/>
      </c>
      <c r="I642" s="21" t="str" cm="1">
        <f t="array" ref="I642">IFERROR(IF(VLOOKUP(I$1,_xlfn.UNIQUE(_xlfn._xlws.FILTER(ARQUIVOS[REVISÃO],ARQUIVOS[DOCUMENTO]='MATRIZ DE REVISÃO'!$A642)),1,)=$B642,"VIGENTE","OBS"),IF(I$1&lt;$B642,"-",""))</f>
        <v/>
      </c>
      <c r="J642" s="21" t="str" cm="1">
        <f t="array" ref="J642">IFERROR(IF(VLOOKUP(J$1,_xlfn.UNIQUE(_xlfn._xlws.FILTER(ARQUIVOS[REVISÃO],ARQUIVOS[DOCUMENTO]='MATRIZ DE REVISÃO'!$A642)),1,)=$B642,"VIGENTE","OBS"),IF(J$1&lt;$B642,"-",""))</f>
        <v/>
      </c>
      <c r="K642" s="21" t="str" cm="1">
        <f t="array" ref="K642">IFERROR(IF(VLOOKUP(K$1,_xlfn.UNIQUE(_xlfn._xlws.FILTER(ARQUIVOS[REVISÃO],ARQUIVOS[DOCUMENTO]='MATRIZ DE REVISÃO'!$A642)),1,)=$B642,"VIGENTE","OBS"),IF(K$1&lt;$B642,"-",""))</f>
        <v/>
      </c>
      <c r="L642" s="21" t="str" cm="1">
        <f t="array" ref="L642">IFERROR(IF(VLOOKUP(L$1,_xlfn.UNIQUE(_xlfn._xlws.FILTER(ARQUIVOS[REVISÃO],ARQUIVOS[DOCUMENTO]='MATRIZ DE REVISÃO'!$A642)),1,)=$B642,"VIGENTE","OBS"),IF(L$1&lt;$B642,"-",""))</f>
        <v/>
      </c>
      <c r="M642" s="21" t="str" cm="1">
        <f t="array" ref="M642">IFERROR(IF(VLOOKUP(M$1,_xlfn.UNIQUE(_xlfn._xlws.FILTER(ARQUIVOS[REVISÃO],ARQUIVOS[DOCUMENTO]='MATRIZ DE REVISÃO'!$A642)),1,)=$B642,"VIGENTE","OBS"),IF(M$1&lt;$B642,"-",""))</f>
        <v/>
      </c>
      <c r="N642" s="21" t="str" cm="1">
        <f t="array" ref="N642">IFERROR(IF(VLOOKUP(N$1,_xlfn.UNIQUE(_xlfn._xlws.FILTER(ARQUIVOS[REVISÃO],ARQUIVOS[DOCUMENTO]='MATRIZ DE REVISÃO'!$A642)),1,)=$B642,"VIGENTE","OBS"),IF(N$1&lt;$B642,"-",""))</f>
        <v/>
      </c>
      <c r="O642" s="22" t="str" cm="1">
        <f t="array" ref="O642">IFERROR(IF(VLOOKUP(O$1,_xlfn.UNIQUE(_xlfn._xlws.FILTER(ARQUIVOS[REVISÃO],ARQUIVOS[DOCUMENTO]='MATRIZ DE REVISÃO'!$A642)),1,)=$B642,"VIGENTE","OBS"),IF(O$1&lt;$B642,"-",""))</f>
        <v/>
      </c>
      <c r="P642" t="str" cm="1">
        <f t="array" ref="P642">IFERROR(IF(VLOOKUP(P$1,_xlfn.UNIQUE(_xlfn._xlws.FILTER(ARQUIVOS[REVISÃO],ARQUIVOS[DOCUMENTO]='MATRIZ DE REVISÃO'!$A642)),1,)=$B642,"VIGENTE","OBS"),IF(P$1&lt;$B642,"-",""))</f>
        <v/>
      </c>
      <c r="Q642" t="str" cm="1">
        <f t="array" ref="Q642">IFERROR(IF(VLOOKUP(Q$1,_xlfn.UNIQUE(_xlfn._xlws.FILTER(ARQUIVOS[REVISÃO],ARQUIVOS[DOCUMENTO]='MATRIZ DE REVISÃO'!$A642)),1,)=$B642,"VIGENTE","OBS"),IF(Q$1&lt;$B642,"-",""))</f>
        <v/>
      </c>
      <c r="R642" t="str" cm="1">
        <f t="array" ref="R642">IFERROR(IF(VLOOKUP(R$1,_xlfn.UNIQUE(_xlfn._xlws.FILTER(ARQUIVOS[REVISÃO],ARQUIVOS[DOCUMENTO]='MATRIZ DE REVISÃO'!$A642)),1,)=$B642,"VIGENTE","OBS"),IF(R$1&lt;$B642,"-",""))</f>
        <v/>
      </c>
      <c r="S642" t="str" cm="1">
        <f t="array" ref="S642">IFERROR(IF(VLOOKUP(S$1,_xlfn.UNIQUE(_xlfn._xlws.FILTER(ARQUIVOS[REVISÃO],ARQUIVOS[DOCUMENTO]='MATRIZ DE REVISÃO'!$A642)),1,)=$B642,"VIGENTE","OBS"),IF(S$1&lt;$B642,"-",""))</f>
        <v/>
      </c>
    </row>
    <row r="643" spans="1:19" x14ac:dyDescent="0.3">
      <c r="A643" s="16" t="s">
        <v>3386</v>
      </c>
      <c r="B643" s="17" t="str">
        <f>_xlfn.XLOOKUP(A643,LD_01[DOCUMENTO],LD_01[REVISÃO])</f>
        <v>R02</v>
      </c>
      <c r="C643" s="17" t="s">
        <v>4321</v>
      </c>
      <c r="D643" s="21" t="str" cm="1">
        <f t="array" ref="D643">IFERROR(IF(VLOOKUP(D$1,_xlfn.UNIQUE(_xlfn._xlws.FILTER(ARQUIVOS[REVISÃO],ARQUIVOS[DOCUMENTO]='MATRIZ DE REVISÃO'!$A643)),1,)=$B643,"VIGENTE","OBS"),IF(D$1&lt;$B643,"-",""))</f>
        <v>-</v>
      </c>
      <c r="E643" s="21" t="str" cm="1">
        <f t="array" ref="E643">IFERROR(IF(VLOOKUP(E$1,_xlfn.UNIQUE(_xlfn._xlws.FILTER(ARQUIVOS[REVISÃO],ARQUIVOS[DOCUMENTO]='MATRIZ DE REVISÃO'!$A643)),1,)=$B643,"VIGENTE","OBS"),IF(E$1&lt;$B643,"-",""))</f>
        <v>-</v>
      </c>
      <c r="F643" s="21" t="str" cm="1">
        <f t="array" ref="F643">IFERROR(IF(VLOOKUP(F$1,_xlfn.UNIQUE(_xlfn._xlws.FILTER(ARQUIVOS[REVISÃO],ARQUIVOS[DOCUMENTO]='MATRIZ DE REVISÃO'!$A643)),1,)=$B643,"VIGENTE","OBS"),IF(F$1&lt;$B643,"-",""))</f>
        <v>VIGENTE</v>
      </c>
      <c r="G643" s="21" t="str" cm="1">
        <f t="array" ref="G643">IFERROR(IF(VLOOKUP(G$1,_xlfn.UNIQUE(_xlfn._xlws.FILTER(ARQUIVOS[REVISÃO],ARQUIVOS[DOCUMENTO]='MATRIZ DE REVISÃO'!$A643)),1,)=$B643,"VIGENTE","OBS"),IF(G$1&lt;$B643,"-",""))</f>
        <v/>
      </c>
      <c r="H643" s="21" t="str" cm="1">
        <f t="array" ref="H643">IFERROR(IF(VLOOKUP(H$1,_xlfn.UNIQUE(_xlfn._xlws.FILTER(ARQUIVOS[REVISÃO],ARQUIVOS[DOCUMENTO]='MATRIZ DE REVISÃO'!$A643)),1,)=$B643,"VIGENTE","OBS"),IF(H$1&lt;$B643,"-",""))</f>
        <v/>
      </c>
      <c r="I643" s="21" t="str" cm="1">
        <f t="array" ref="I643">IFERROR(IF(VLOOKUP(I$1,_xlfn.UNIQUE(_xlfn._xlws.FILTER(ARQUIVOS[REVISÃO],ARQUIVOS[DOCUMENTO]='MATRIZ DE REVISÃO'!$A643)),1,)=$B643,"VIGENTE","OBS"),IF(I$1&lt;$B643,"-",""))</f>
        <v/>
      </c>
      <c r="J643" s="21" t="str" cm="1">
        <f t="array" ref="J643">IFERROR(IF(VLOOKUP(J$1,_xlfn.UNIQUE(_xlfn._xlws.FILTER(ARQUIVOS[REVISÃO],ARQUIVOS[DOCUMENTO]='MATRIZ DE REVISÃO'!$A643)),1,)=$B643,"VIGENTE","OBS"),IF(J$1&lt;$B643,"-",""))</f>
        <v/>
      </c>
      <c r="K643" s="21" t="str" cm="1">
        <f t="array" ref="K643">IFERROR(IF(VLOOKUP(K$1,_xlfn.UNIQUE(_xlfn._xlws.FILTER(ARQUIVOS[REVISÃO],ARQUIVOS[DOCUMENTO]='MATRIZ DE REVISÃO'!$A643)),1,)=$B643,"VIGENTE","OBS"),IF(K$1&lt;$B643,"-",""))</f>
        <v/>
      </c>
      <c r="L643" s="21" t="str" cm="1">
        <f t="array" ref="L643">IFERROR(IF(VLOOKUP(L$1,_xlfn.UNIQUE(_xlfn._xlws.FILTER(ARQUIVOS[REVISÃO],ARQUIVOS[DOCUMENTO]='MATRIZ DE REVISÃO'!$A643)),1,)=$B643,"VIGENTE","OBS"),IF(L$1&lt;$B643,"-",""))</f>
        <v/>
      </c>
      <c r="M643" s="21" t="str" cm="1">
        <f t="array" ref="M643">IFERROR(IF(VLOOKUP(M$1,_xlfn.UNIQUE(_xlfn._xlws.FILTER(ARQUIVOS[REVISÃO],ARQUIVOS[DOCUMENTO]='MATRIZ DE REVISÃO'!$A643)),1,)=$B643,"VIGENTE","OBS"),IF(M$1&lt;$B643,"-",""))</f>
        <v/>
      </c>
      <c r="N643" s="21" t="str" cm="1">
        <f t="array" ref="N643">IFERROR(IF(VLOOKUP(N$1,_xlfn.UNIQUE(_xlfn._xlws.FILTER(ARQUIVOS[REVISÃO],ARQUIVOS[DOCUMENTO]='MATRIZ DE REVISÃO'!$A643)),1,)=$B643,"VIGENTE","OBS"),IF(N$1&lt;$B643,"-",""))</f>
        <v/>
      </c>
      <c r="O643" s="22" t="str" cm="1">
        <f t="array" ref="O643">IFERROR(IF(VLOOKUP(O$1,_xlfn.UNIQUE(_xlfn._xlws.FILTER(ARQUIVOS[REVISÃO],ARQUIVOS[DOCUMENTO]='MATRIZ DE REVISÃO'!$A643)),1,)=$B643,"VIGENTE","OBS"),IF(O$1&lt;$B643,"-",""))</f>
        <v/>
      </c>
      <c r="P643" t="str" cm="1">
        <f t="array" ref="P643">IFERROR(IF(VLOOKUP(P$1,_xlfn.UNIQUE(_xlfn._xlws.FILTER(ARQUIVOS[REVISÃO],ARQUIVOS[DOCUMENTO]='MATRIZ DE REVISÃO'!$A643)),1,)=$B643,"VIGENTE","OBS"),IF(P$1&lt;$B643,"-",""))</f>
        <v/>
      </c>
      <c r="Q643" t="str" cm="1">
        <f t="array" ref="Q643">IFERROR(IF(VLOOKUP(Q$1,_xlfn.UNIQUE(_xlfn._xlws.FILTER(ARQUIVOS[REVISÃO],ARQUIVOS[DOCUMENTO]='MATRIZ DE REVISÃO'!$A643)),1,)=$B643,"VIGENTE","OBS"),IF(Q$1&lt;$B643,"-",""))</f>
        <v/>
      </c>
      <c r="R643" t="str" cm="1">
        <f t="array" ref="R643">IFERROR(IF(VLOOKUP(R$1,_xlfn.UNIQUE(_xlfn._xlws.FILTER(ARQUIVOS[REVISÃO],ARQUIVOS[DOCUMENTO]='MATRIZ DE REVISÃO'!$A643)),1,)=$B643,"VIGENTE","OBS"),IF(R$1&lt;$B643,"-",""))</f>
        <v/>
      </c>
      <c r="S643" t="str" cm="1">
        <f t="array" ref="S643">IFERROR(IF(VLOOKUP(S$1,_xlfn.UNIQUE(_xlfn._xlws.FILTER(ARQUIVOS[REVISÃO],ARQUIVOS[DOCUMENTO]='MATRIZ DE REVISÃO'!$A643)),1,)=$B643,"VIGENTE","OBS"),IF(S$1&lt;$B643,"-",""))</f>
        <v/>
      </c>
    </row>
    <row r="644" spans="1:19" x14ac:dyDescent="0.3">
      <c r="A644" s="16" t="s">
        <v>3387</v>
      </c>
      <c r="B644" s="17" t="str">
        <f>_xlfn.XLOOKUP(A644,LD_01[DOCUMENTO],LD_01[REVISÃO])</f>
        <v>R02</v>
      </c>
      <c r="C644" s="17" t="s">
        <v>4321</v>
      </c>
      <c r="D644" s="21" t="str" cm="1">
        <f t="array" ref="D644">IFERROR(IF(VLOOKUP(D$1,_xlfn.UNIQUE(_xlfn._xlws.FILTER(ARQUIVOS[REVISÃO],ARQUIVOS[DOCUMENTO]='MATRIZ DE REVISÃO'!$A644)),1,)=$B644,"VIGENTE","OBS"),IF(D$1&lt;$B644,"-",""))</f>
        <v>-</v>
      </c>
      <c r="E644" s="21" t="str" cm="1">
        <f t="array" ref="E644">IFERROR(IF(VLOOKUP(E$1,_xlfn.UNIQUE(_xlfn._xlws.FILTER(ARQUIVOS[REVISÃO],ARQUIVOS[DOCUMENTO]='MATRIZ DE REVISÃO'!$A644)),1,)=$B644,"VIGENTE","OBS"),IF(E$1&lt;$B644,"-",""))</f>
        <v>-</v>
      </c>
      <c r="F644" s="21" t="str" cm="1">
        <f t="array" ref="F644">IFERROR(IF(VLOOKUP(F$1,_xlfn.UNIQUE(_xlfn._xlws.FILTER(ARQUIVOS[REVISÃO],ARQUIVOS[DOCUMENTO]='MATRIZ DE REVISÃO'!$A644)),1,)=$B644,"VIGENTE","OBS"),IF(F$1&lt;$B644,"-",""))</f>
        <v>VIGENTE</v>
      </c>
      <c r="G644" s="21" t="str" cm="1">
        <f t="array" ref="G644">IFERROR(IF(VLOOKUP(G$1,_xlfn.UNIQUE(_xlfn._xlws.FILTER(ARQUIVOS[REVISÃO],ARQUIVOS[DOCUMENTO]='MATRIZ DE REVISÃO'!$A644)),1,)=$B644,"VIGENTE","OBS"),IF(G$1&lt;$B644,"-",""))</f>
        <v/>
      </c>
      <c r="H644" s="21" t="str" cm="1">
        <f t="array" ref="H644">IFERROR(IF(VLOOKUP(H$1,_xlfn.UNIQUE(_xlfn._xlws.FILTER(ARQUIVOS[REVISÃO],ARQUIVOS[DOCUMENTO]='MATRIZ DE REVISÃO'!$A644)),1,)=$B644,"VIGENTE","OBS"),IF(H$1&lt;$B644,"-",""))</f>
        <v/>
      </c>
      <c r="I644" s="21" t="str" cm="1">
        <f t="array" ref="I644">IFERROR(IF(VLOOKUP(I$1,_xlfn.UNIQUE(_xlfn._xlws.FILTER(ARQUIVOS[REVISÃO],ARQUIVOS[DOCUMENTO]='MATRIZ DE REVISÃO'!$A644)),1,)=$B644,"VIGENTE","OBS"),IF(I$1&lt;$B644,"-",""))</f>
        <v/>
      </c>
      <c r="J644" s="21" t="str" cm="1">
        <f t="array" ref="J644">IFERROR(IF(VLOOKUP(J$1,_xlfn.UNIQUE(_xlfn._xlws.FILTER(ARQUIVOS[REVISÃO],ARQUIVOS[DOCUMENTO]='MATRIZ DE REVISÃO'!$A644)),1,)=$B644,"VIGENTE","OBS"),IF(J$1&lt;$B644,"-",""))</f>
        <v/>
      </c>
      <c r="K644" s="21" t="str" cm="1">
        <f t="array" ref="K644">IFERROR(IF(VLOOKUP(K$1,_xlfn.UNIQUE(_xlfn._xlws.FILTER(ARQUIVOS[REVISÃO],ARQUIVOS[DOCUMENTO]='MATRIZ DE REVISÃO'!$A644)),1,)=$B644,"VIGENTE","OBS"),IF(K$1&lt;$B644,"-",""))</f>
        <v/>
      </c>
      <c r="L644" s="21" t="str" cm="1">
        <f t="array" ref="L644">IFERROR(IF(VLOOKUP(L$1,_xlfn.UNIQUE(_xlfn._xlws.FILTER(ARQUIVOS[REVISÃO],ARQUIVOS[DOCUMENTO]='MATRIZ DE REVISÃO'!$A644)),1,)=$B644,"VIGENTE","OBS"),IF(L$1&lt;$B644,"-",""))</f>
        <v/>
      </c>
      <c r="M644" s="21" t="str" cm="1">
        <f t="array" ref="M644">IFERROR(IF(VLOOKUP(M$1,_xlfn.UNIQUE(_xlfn._xlws.FILTER(ARQUIVOS[REVISÃO],ARQUIVOS[DOCUMENTO]='MATRIZ DE REVISÃO'!$A644)),1,)=$B644,"VIGENTE","OBS"),IF(M$1&lt;$B644,"-",""))</f>
        <v/>
      </c>
      <c r="N644" s="21" t="str" cm="1">
        <f t="array" ref="N644">IFERROR(IF(VLOOKUP(N$1,_xlfn.UNIQUE(_xlfn._xlws.FILTER(ARQUIVOS[REVISÃO],ARQUIVOS[DOCUMENTO]='MATRIZ DE REVISÃO'!$A644)),1,)=$B644,"VIGENTE","OBS"),IF(N$1&lt;$B644,"-",""))</f>
        <v/>
      </c>
      <c r="O644" s="22" t="str" cm="1">
        <f t="array" ref="O644">IFERROR(IF(VLOOKUP(O$1,_xlfn.UNIQUE(_xlfn._xlws.FILTER(ARQUIVOS[REVISÃO],ARQUIVOS[DOCUMENTO]='MATRIZ DE REVISÃO'!$A644)),1,)=$B644,"VIGENTE","OBS"),IF(O$1&lt;$B644,"-",""))</f>
        <v/>
      </c>
      <c r="P644" t="str" cm="1">
        <f t="array" ref="P644">IFERROR(IF(VLOOKUP(P$1,_xlfn.UNIQUE(_xlfn._xlws.FILTER(ARQUIVOS[REVISÃO],ARQUIVOS[DOCUMENTO]='MATRIZ DE REVISÃO'!$A644)),1,)=$B644,"VIGENTE","OBS"),IF(P$1&lt;$B644,"-",""))</f>
        <v/>
      </c>
      <c r="Q644" t="str" cm="1">
        <f t="array" ref="Q644">IFERROR(IF(VLOOKUP(Q$1,_xlfn.UNIQUE(_xlfn._xlws.FILTER(ARQUIVOS[REVISÃO],ARQUIVOS[DOCUMENTO]='MATRIZ DE REVISÃO'!$A644)),1,)=$B644,"VIGENTE","OBS"),IF(Q$1&lt;$B644,"-",""))</f>
        <v/>
      </c>
      <c r="R644" t="str" cm="1">
        <f t="array" ref="R644">IFERROR(IF(VLOOKUP(R$1,_xlfn.UNIQUE(_xlfn._xlws.FILTER(ARQUIVOS[REVISÃO],ARQUIVOS[DOCUMENTO]='MATRIZ DE REVISÃO'!$A644)),1,)=$B644,"VIGENTE","OBS"),IF(R$1&lt;$B644,"-",""))</f>
        <v/>
      </c>
      <c r="S644" t="str" cm="1">
        <f t="array" ref="S644">IFERROR(IF(VLOOKUP(S$1,_xlfn.UNIQUE(_xlfn._xlws.FILTER(ARQUIVOS[REVISÃO],ARQUIVOS[DOCUMENTO]='MATRIZ DE REVISÃO'!$A644)),1,)=$B644,"VIGENTE","OBS"),IF(S$1&lt;$B644,"-",""))</f>
        <v/>
      </c>
    </row>
    <row r="645" spans="1:19" x14ac:dyDescent="0.3">
      <c r="A645" s="16" t="s">
        <v>3388</v>
      </c>
      <c r="B645" s="17" t="str">
        <f>_xlfn.XLOOKUP(A645,LD_01[DOCUMENTO],LD_01[REVISÃO])</f>
        <v>R02</v>
      </c>
      <c r="C645" s="17" t="s">
        <v>4321</v>
      </c>
      <c r="D645" s="21" t="str" cm="1">
        <f t="array" ref="D645">IFERROR(IF(VLOOKUP(D$1,_xlfn.UNIQUE(_xlfn._xlws.FILTER(ARQUIVOS[REVISÃO],ARQUIVOS[DOCUMENTO]='MATRIZ DE REVISÃO'!$A645)),1,)=$B645,"VIGENTE","OBS"),IF(D$1&lt;$B645,"-",""))</f>
        <v>-</v>
      </c>
      <c r="E645" s="21" t="str" cm="1">
        <f t="array" ref="E645">IFERROR(IF(VLOOKUP(E$1,_xlfn.UNIQUE(_xlfn._xlws.FILTER(ARQUIVOS[REVISÃO],ARQUIVOS[DOCUMENTO]='MATRIZ DE REVISÃO'!$A645)),1,)=$B645,"VIGENTE","OBS"),IF(E$1&lt;$B645,"-",""))</f>
        <v>-</v>
      </c>
      <c r="F645" s="21" t="str" cm="1">
        <f t="array" ref="F645">IFERROR(IF(VLOOKUP(F$1,_xlfn.UNIQUE(_xlfn._xlws.FILTER(ARQUIVOS[REVISÃO],ARQUIVOS[DOCUMENTO]='MATRIZ DE REVISÃO'!$A645)),1,)=$B645,"VIGENTE","OBS"),IF(F$1&lt;$B645,"-",""))</f>
        <v>VIGENTE</v>
      </c>
      <c r="G645" s="21" t="str" cm="1">
        <f t="array" ref="G645">IFERROR(IF(VLOOKUP(G$1,_xlfn.UNIQUE(_xlfn._xlws.FILTER(ARQUIVOS[REVISÃO],ARQUIVOS[DOCUMENTO]='MATRIZ DE REVISÃO'!$A645)),1,)=$B645,"VIGENTE","OBS"),IF(G$1&lt;$B645,"-",""))</f>
        <v/>
      </c>
      <c r="H645" s="21" t="str" cm="1">
        <f t="array" ref="H645">IFERROR(IF(VLOOKUP(H$1,_xlfn.UNIQUE(_xlfn._xlws.FILTER(ARQUIVOS[REVISÃO],ARQUIVOS[DOCUMENTO]='MATRIZ DE REVISÃO'!$A645)),1,)=$B645,"VIGENTE","OBS"),IF(H$1&lt;$B645,"-",""))</f>
        <v/>
      </c>
      <c r="I645" s="21" t="str" cm="1">
        <f t="array" ref="I645">IFERROR(IF(VLOOKUP(I$1,_xlfn.UNIQUE(_xlfn._xlws.FILTER(ARQUIVOS[REVISÃO],ARQUIVOS[DOCUMENTO]='MATRIZ DE REVISÃO'!$A645)),1,)=$B645,"VIGENTE","OBS"),IF(I$1&lt;$B645,"-",""))</f>
        <v/>
      </c>
      <c r="J645" s="21" t="str" cm="1">
        <f t="array" ref="J645">IFERROR(IF(VLOOKUP(J$1,_xlfn.UNIQUE(_xlfn._xlws.FILTER(ARQUIVOS[REVISÃO],ARQUIVOS[DOCUMENTO]='MATRIZ DE REVISÃO'!$A645)),1,)=$B645,"VIGENTE","OBS"),IF(J$1&lt;$B645,"-",""))</f>
        <v/>
      </c>
      <c r="K645" s="21" t="str" cm="1">
        <f t="array" ref="K645">IFERROR(IF(VLOOKUP(K$1,_xlfn.UNIQUE(_xlfn._xlws.FILTER(ARQUIVOS[REVISÃO],ARQUIVOS[DOCUMENTO]='MATRIZ DE REVISÃO'!$A645)),1,)=$B645,"VIGENTE","OBS"),IF(K$1&lt;$B645,"-",""))</f>
        <v/>
      </c>
      <c r="L645" s="21" t="str" cm="1">
        <f t="array" ref="L645">IFERROR(IF(VLOOKUP(L$1,_xlfn.UNIQUE(_xlfn._xlws.FILTER(ARQUIVOS[REVISÃO],ARQUIVOS[DOCUMENTO]='MATRIZ DE REVISÃO'!$A645)),1,)=$B645,"VIGENTE","OBS"),IF(L$1&lt;$B645,"-",""))</f>
        <v/>
      </c>
      <c r="M645" s="21" t="str" cm="1">
        <f t="array" ref="M645">IFERROR(IF(VLOOKUP(M$1,_xlfn.UNIQUE(_xlfn._xlws.FILTER(ARQUIVOS[REVISÃO],ARQUIVOS[DOCUMENTO]='MATRIZ DE REVISÃO'!$A645)),1,)=$B645,"VIGENTE","OBS"),IF(M$1&lt;$B645,"-",""))</f>
        <v/>
      </c>
      <c r="N645" s="21" t="str" cm="1">
        <f t="array" ref="N645">IFERROR(IF(VLOOKUP(N$1,_xlfn.UNIQUE(_xlfn._xlws.FILTER(ARQUIVOS[REVISÃO],ARQUIVOS[DOCUMENTO]='MATRIZ DE REVISÃO'!$A645)),1,)=$B645,"VIGENTE","OBS"),IF(N$1&lt;$B645,"-",""))</f>
        <v/>
      </c>
      <c r="O645" s="22" t="str" cm="1">
        <f t="array" ref="O645">IFERROR(IF(VLOOKUP(O$1,_xlfn.UNIQUE(_xlfn._xlws.FILTER(ARQUIVOS[REVISÃO],ARQUIVOS[DOCUMENTO]='MATRIZ DE REVISÃO'!$A645)),1,)=$B645,"VIGENTE","OBS"),IF(O$1&lt;$B645,"-",""))</f>
        <v/>
      </c>
      <c r="P645" t="str" cm="1">
        <f t="array" ref="P645">IFERROR(IF(VLOOKUP(P$1,_xlfn.UNIQUE(_xlfn._xlws.FILTER(ARQUIVOS[REVISÃO],ARQUIVOS[DOCUMENTO]='MATRIZ DE REVISÃO'!$A645)),1,)=$B645,"VIGENTE","OBS"),IF(P$1&lt;$B645,"-",""))</f>
        <v/>
      </c>
      <c r="Q645" t="str" cm="1">
        <f t="array" ref="Q645">IFERROR(IF(VLOOKUP(Q$1,_xlfn.UNIQUE(_xlfn._xlws.FILTER(ARQUIVOS[REVISÃO],ARQUIVOS[DOCUMENTO]='MATRIZ DE REVISÃO'!$A645)),1,)=$B645,"VIGENTE","OBS"),IF(Q$1&lt;$B645,"-",""))</f>
        <v/>
      </c>
      <c r="R645" t="str" cm="1">
        <f t="array" ref="R645">IFERROR(IF(VLOOKUP(R$1,_xlfn.UNIQUE(_xlfn._xlws.FILTER(ARQUIVOS[REVISÃO],ARQUIVOS[DOCUMENTO]='MATRIZ DE REVISÃO'!$A645)),1,)=$B645,"VIGENTE","OBS"),IF(R$1&lt;$B645,"-",""))</f>
        <v/>
      </c>
      <c r="S645" t="str" cm="1">
        <f t="array" ref="S645">IFERROR(IF(VLOOKUP(S$1,_xlfn.UNIQUE(_xlfn._xlws.FILTER(ARQUIVOS[REVISÃO],ARQUIVOS[DOCUMENTO]='MATRIZ DE REVISÃO'!$A645)),1,)=$B645,"VIGENTE","OBS"),IF(S$1&lt;$B645,"-",""))</f>
        <v/>
      </c>
    </row>
    <row r="646" spans="1:19" x14ac:dyDescent="0.3">
      <c r="A646" s="16" t="s">
        <v>3389</v>
      </c>
      <c r="B646" s="17" t="str">
        <f>_xlfn.XLOOKUP(A646,LD_01[DOCUMENTO],LD_01[REVISÃO])</f>
        <v>R02</v>
      </c>
      <c r="C646" s="17" t="s">
        <v>4321</v>
      </c>
      <c r="D646" s="21" t="str" cm="1">
        <f t="array" ref="D646">IFERROR(IF(VLOOKUP(D$1,_xlfn.UNIQUE(_xlfn._xlws.FILTER(ARQUIVOS[REVISÃO],ARQUIVOS[DOCUMENTO]='MATRIZ DE REVISÃO'!$A646)),1,)=$B646,"VIGENTE","OBS"),IF(D$1&lt;$B646,"-",""))</f>
        <v>-</v>
      </c>
      <c r="E646" s="21" t="str" cm="1">
        <f t="array" ref="E646">IFERROR(IF(VLOOKUP(E$1,_xlfn.UNIQUE(_xlfn._xlws.FILTER(ARQUIVOS[REVISÃO],ARQUIVOS[DOCUMENTO]='MATRIZ DE REVISÃO'!$A646)),1,)=$B646,"VIGENTE","OBS"),IF(E$1&lt;$B646,"-",""))</f>
        <v>-</v>
      </c>
      <c r="F646" s="21" t="str" cm="1">
        <f t="array" ref="F646">IFERROR(IF(VLOOKUP(F$1,_xlfn.UNIQUE(_xlfn._xlws.FILTER(ARQUIVOS[REVISÃO],ARQUIVOS[DOCUMENTO]='MATRIZ DE REVISÃO'!$A646)),1,)=$B646,"VIGENTE","OBS"),IF(F$1&lt;$B646,"-",""))</f>
        <v>VIGENTE</v>
      </c>
      <c r="G646" s="21" t="str" cm="1">
        <f t="array" ref="G646">IFERROR(IF(VLOOKUP(G$1,_xlfn.UNIQUE(_xlfn._xlws.FILTER(ARQUIVOS[REVISÃO],ARQUIVOS[DOCUMENTO]='MATRIZ DE REVISÃO'!$A646)),1,)=$B646,"VIGENTE","OBS"),IF(G$1&lt;$B646,"-",""))</f>
        <v/>
      </c>
      <c r="H646" s="21" t="str" cm="1">
        <f t="array" ref="H646">IFERROR(IF(VLOOKUP(H$1,_xlfn.UNIQUE(_xlfn._xlws.FILTER(ARQUIVOS[REVISÃO],ARQUIVOS[DOCUMENTO]='MATRIZ DE REVISÃO'!$A646)),1,)=$B646,"VIGENTE","OBS"),IF(H$1&lt;$B646,"-",""))</f>
        <v/>
      </c>
      <c r="I646" s="21" t="str" cm="1">
        <f t="array" ref="I646">IFERROR(IF(VLOOKUP(I$1,_xlfn.UNIQUE(_xlfn._xlws.FILTER(ARQUIVOS[REVISÃO],ARQUIVOS[DOCUMENTO]='MATRIZ DE REVISÃO'!$A646)),1,)=$B646,"VIGENTE","OBS"),IF(I$1&lt;$B646,"-",""))</f>
        <v/>
      </c>
      <c r="J646" s="21" t="str" cm="1">
        <f t="array" ref="J646">IFERROR(IF(VLOOKUP(J$1,_xlfn.UNIQUE(_xlfn._xlws.FILTER(ARQUIVOS[REVISÃO],ARQUIVOS[DOCUMENTO]='MATRIZ DE REVISÃO'!$A646)),1,)=$B646,"VIGENTE","OBS"),IF(J$1&lt;$B646,"-",""))</f>
        <v/>
      </c>
      <c r="K646" s="21" t="str" cm="1">
        <f t="array" ref="K646">IFERROR(IF(VLOOKUP(K$1,_xlfn.UNIQUE(_xlfn._xlws.FILTER(ARQUIVOS[REVISÃO],ARQUIVOS[DOCUMENTO]='MATRIZ DE REVISÃO'!$A646)),1,)=$B646,"VIGENTE","OBS"),IF(K$1&lt;$B646,"-",""))</f>
        <v/>
      </c>
      <c r="L646" s="21" t="str" cm="1">
        <f t="array" ref="L646">IFERROR(IF(VLOOKUP(L$1,_xlfn.UNIQUE(_xlfn._xlws.FILTER(ARQUIVOS[REVISÃO],ARQUIVOS[DOCUMENTO]='MATRIZ DE REVISÃO'!$A646)),1,)=$B646,"VIGENTE","OBS"),IF(L$1&lt;$B646,"-",""))</f>
        <v/>
      </c>
      <c r="M646" s="21" t="str" cm="1">
        <f t="array" ref="M646">IFERROR(IF(VLOOKUP(M$1,_xlfn.UNIQUE(_xlfn._xlws.FILTER(ARQUIVOS[REVISÃO],ARQUIVOS[DOCUMENTO]='MATRIZ DE REVISÃO'!$A646)),1,)=$B646,"VIGENTE","OBS"),IF(M$1&lt;$B646,"-",""))</f>
        <v/>
      </c>
      <c r="N646" s="21" t="str" cm="1">
        <f t="array" ref="N646">IFERROR(IF(VLOOKUP(N$1,_xlfn.UNIQUE(_xlfn._xlws.FILTER(ARQUIVOS[REVISÃO],ARQUIVOS[DOCUMENTO]='MATRIZ DE REVISÃO'!$A646)),1,)=$B646,"VIGENTE","OBS"),IF(N$1&lt;$B646,"-",""))</f>
        <v/>
      </c>
      <c r="O646" s="22" t="str" cm="1">
        <f t="array" ref="O646">IFERROR(IF(VLOOKUP(O$1,_xlfn.UNIQUE(_xlfn._xlws.FILTER(ARQUIVOS[REVISÃO],ARQUIVOS[DOCUMENTO]='MATRIZ DE REVISÃO'!$A646)),1,)=$B646,"VIGENTE","OBS"),IF(O$1&lt;$B646,"-",""))</f>
        <v/>
      </c>
      <c r="P646" t="str" cm="1">
        <f t="array" ref="P646">IFERROR(IF(VLOOKUP(P$1,_xlfn.UNIQUE(_xlfn._xlws.FILTER(ARQUIVOS[REVISÃO],ARQUIVOS[DOCUMENTO]='MATRIZ DE REVISÃO'!$A646)),1,)=$B646,"VIGENTE","OBS"),IF(P$1&lt;$B646,"-",""))</f>
        <v/>
      </c>
      <c r="Q646" t="str" cm="1">
        <f t="array" ref="Q646">IFERROR(IF(VLOOKUP(Q$1,_xlfn.UNIQUE(_xlfn._xlws.FILTER(ARQUIVOS[REVISÃO],ARQUIVOS[DOCUMENTO]='MATRIZ DE REVISÃO'!$A646)),1,)=$B646,"VIGENTE","OBS"),IF(Q$1&lt;$B646,"-",""))</f>
        <v/>
      </c>
      <c r="R646" t="str" cm="1">
        <f t="array" ref="R646">IFERROR(IF(VLOOKUP(R$1,_xlfn.UNIQUE(_xlfn._xlws.FILTER(ARQUIVOS[REVISÃO],ARQUIVOS[DOCUMENTO]='MATRIZ DE REVISÃO'!$A646)),1,)=$B646,"VIGENTE","OBS"),IF(R$1&lt;$B646,"-",""))</f>
        <v/>
      </c>
      <c r="S646" t="str" cm="1">
        <f t="array" ref="S646">IFERROR(IF(VLOOKUP(S$1,_xlfn.UNIQUE(_xlfn._xlws.FILTER(ARQUIVOS[REVISÃO],ARQUIVOS[DOCUMENTO]='MATRIZ DE REVISÃO'!$A646)),1,)=$B646,"VIGENTE","OBS"),IF(S$1&lt;$B646,"-",""))</f>
        <v/>
      </c>
    </row>
    <row r="647" spans="1:19" x14ac:dyDescent="0.3">
      <c r="A647" s="16" t="s">
        <v>3390</v>
      </c>
      <c r="B647" s="17" t="str">
        <f>_xlfn.XLOOKUP(A647,LD_01[DOCUMENTO],LD_01[REVISÃO])</f>
        <v>R02</v>
      </c>
      <c r="C647" s="17" t="s">
        <v>4321</v>
      </c>
      <c r="D647" s="21" t="str" cm="1">
        <f t="array" ref="D647">IFERROR(IF(VLOOKUP(D$1,_xlfn.UNIQUE(_xlfn._xlws.FILTER(ARQUIVOS[REVISÃO],ARQUIVOS[DOCUMENTO]='MATRIZ DE REVISÃO'!$A647)),1,)=$B647,"VIGENTE","OBS"),IF(D$1&lt;$B647,"-",""))</f>
        <v>-</v>
      </c>
      <c r="E647" s="21" t="str" cm="1">
        <f t="array" ref="E647">IFERROR(IF(VLOOKUP(E$1,_xlfn.UNIQUE(_xlfn._xlws.FILTER(ARQUIVOS[REVISÃO],ARQUIVOS[DOCUMENTO]='MATRIZ DE REVISÃO'!$A647)),1,)=$B647,"VIGENTE","OBS"),IF(E$1&lt;$B647,"-",""))</f>
        <v>-</v>
      </c>
      <c r="F647" s="21" t="str" cm="1">
        <f t="array" ref="F647">IFERROR(IF(VLOOKUP(F$1,_xlfn.UNIQUE(_xlfn._xlws.FILTER(ARQUIVOS[REVISÃO],ARQUIVOS[DOCUMENTO]='MATRIZ DE REVISÃO'!$A647)),1,)=$B647,"VIGENTE","OBS"),IF(F$1&lt;$B647,"-",""))</f>
        <v>VIGENTE</v>
      </c>
      <c r="G647" s="21" t="str" cm="1">
        <f t="array" ref="G647">IFERROR(IF(VLOOKUP(G$1,_xlfn.UNIQUE(_xlfn._xlws.FILTER(ARQUIVOS[REVISÃO],ARQUIVOS[DOCUMENTO]='MATRIZ DE REVISÃO'!$A647)),1,)=$B647,"VIGENTE","OBS"),IF(G$1&lt;$B647,"-",""))</f>
        <v/>
      </c>
      <c r="H647" s="21" t="str" cm="1">
        <f t="array" ref="H647">IFERROR(IF(VLOOKUP(H$1,_xlfn.UNIQUE(_xlfn._xlws.FILTER(ARQUIVOS[REVISÃO],ARQUIVOS[DOCUMENTO]='MATRIZ DE REVISÃO'!$A647)),1,)=$B647,"VIGENTE","OBS"),IF(H$1&lt;$B647,"-",""))</f>
        <v/>
      </c>
      <c r="I647" s="21" t="str" cm="1">
        <f t="array" ref="I647">IFERROR(IF(VLOOKUP(I$1,_xlfn.UNIQUE(_xlfn._xlws.FILTER(ARQUIVOS[REVISÃO],ARQUIVOS[DOCUMENTO]='MATRIZ DE REVISÃO'!$A647)),1,)=$B647,"VIGENTE","OBS"),IF(I$1&lt;$B647,"-",""))</f>
        <v/>
      </c>
      <c r="J647" s="21" t="str" cm="1">
        <f t="array" ref="J647">IFERROR(IF(VLOOKUP(J$1,_xlfn.UNIQUE(_xlfn._xlws.FILTER(ARQUIVOS[REVISÃO],ARQUIVOS[DOCUMENTO]='MATRIZ DE REVISÃO'!$A647)),1,)=$B647,"VIGENTE","OBS"),IF(J$1&lt;$B647,"-",""))</f>
        <v/>
      </c>
      <c r="K647" s="21" t="str" cm="1">
        <f t="array" ref="K647">IFERROR(IF(VLOOKUP(K$1,_xlfn.UNIQUE(_xlfn._xlws.FILTER(ARQUIVOS[REVISÃO],ARQUIVOS[DOCUMENTO]='MATRIZ DE REVISÃO'!$A647)),1,)=$B647,"VIGENTE","OBS"),IF(K$1&lt;$B647,"-",""))</f>
        <v/>
      </c>
      <c r="L647" s="21" t="str" cm="1">
        <f t="array" ref="L647">IFERROR(IF(VLOOKUP(L$1,_xlfn.UNIQUE(_xlfn._xlws.FILTER(ARQUIVOS[REVISÃO],ARQUIVOS[DOCUMENTO]='MATRIZ DE REVISÃO'!$A647)),1,)=$B647,"VIGENTE","OBS"),IF(L$1&lt;$B647,"-",""))</f>
        <v/>
      </c>
      <c r="M647" s="21" t="str" cm="1">
        <f t="array" ref="M647">IFERROR(IF(VLOOKUP(M$1,_xlfn.UNIQUE(_xlfn._xlws.FILTER(ARQUIVOS[REVISÃO],ARQUIVOS[DOCUMENTO]='MATRIZ DE REVISÃO'!$A647)),1,)=$B647,"VIGENTE","OBS"),IF(M$1&lt;$B647,"-",""))</f>
        <v/>
      </c>
      <c r="N647" s="21" t="str" cm="1">
        <f t="array" ref="N647">IFERROR(IF(VLOOKUP(N$1,_xlfn.UNIQUE(_xlfn._xlws.FILTER(ARQUIVOS[REVISÃO],ARQUIVOS[DOCUMENTO]='MATRIZ DE REVISÃO'!$A647)),1,)=$B647,"VIGENTE","OBS"),IF(N$1&lt;$B647,"-",""))</f>
        <v/>
      </c>
      <c r="O647" s="22" t="str" cm="1">
        <f t="array" ref="O647">IFERROR(IF(VLOOKUP(O$1,_xlfn.UNIQUE(_xlfn._xlws.FILTER(ARQUIVOS[REVISÃO],ARQUIVOS[DOCUMENTO]='MATRIZ DE REVISÃO'!$A647)),1,)=$B647,"VIGENTE","OBS"),IF(O$1&lt;$B647,"-",""))</f>
        <v/>
      </c>
      <c r="P647" t="str" cm="1">
        <f t="array" ref="P647">IFERROR(IF(VLOOKUP(P$1,_xlfn.UNIQUE(_xlfn._xlws.FILTER(ARQUIVOS[REVISÃO],ARQUIVOS[DOCUMENTO]='MATRIZ DE REVISÃO'!$A647)),1,)=$B647,"VIGENTE","OBS"),IF(P$1&lt;$B647,"-",""))</f>
        <v/>
      </c>
      <c r="Q647" t="str" cm="1">
        <f t="array" ref="Q647">IFERROR(IF(VLOOKUP(Q$1,_xlfn.UNIQUE(_xlfn._xlws.FILTER(ARQUIVOS[REVISÃO],ARQUIVOS[DOCUMENTO]='MATRIZ DE REVISÃO'!$A647)),1,)=$B647,"VIGENTE","OBS"),IF(Q$1&lt;$B647,"-",""))</f>
        <v/>
      </c>
      <c r="R647" t="str" cm="1">
        <f t="array" ref="R647">IFERROR(IF(VLOOKUP(R$1,_xlfn.UNIQUE(_xlfn._xlws.FILTER(ARQUIVOS[REVISÃO],ARQUIVOS[DOCUMENTO]='MATRIZ DE REVISÃO'!$A647)),1,)=$B647,"VIGENTE","OBS"),IF(R$1&lt;$B647,"-",""))</f>
        <v/>
      </c>
      <c r="S647" t="str" cm="1">
        <f t="array" ref="S647">IFERROR(IF(VLOOKUP(S$1,_xlfn.UNIQUE(_xlfn._xlws.FILTER(ARQUIVOS[REVISÃO],ARQUIVOS[DOCUMENTO]='MATRIZ DE REVISÃO'!$A647)),1,)=$B647,"VIGENTE","OBS"),IF(S$1&lt;$B647,"-",""))</f>
        <v/>
      </c>
    </row>
    <row r="648" spans="1:19" x14ac:dyDescent="0.3">
      <c r="A648" s="16" t="s">
        <v>3391</v>
      </c>
      <c r="B648" s="17" t="str">
        <f>_xlfn.XLOOKUP(A648,LD_01[DOCUMENTO],LD_01[REVISÃO])</f>
        <v>R02</v>
      </c>
      <c r="C648" s="17" t="s">
        <v>4321</v>
      </c>
      <c r="D648" s="21" t="str" cm="1">
        <f t="array" ref="D648">IFERROR(IF(VLOOKUP(D$1,_xlfn.UNIQUE(_xlfn._xlws.FILTER(ARQUIVOS[REVISÃO],ARQUIVOS[DOCUMENTO]='MATRIZ DE REVISÃO'!$A648)),1,)=$B648,"VIGENTE","OBS"),IF(D$1&lt;$B648,"-",""))</f>
        <v>-</v>
      </c>
      <c r="E648" s="21" t="str" cm="1">
        <f t="array" ref="E648">IFERROR(IF(VLOOKUP(E$1,_xlfn.UNIQUE(_xlfn._xlws.FILTER(ARQUIVOS[REVISÃO],ARQUIVOS[DOCUMENTO]='MATRIZ DE REVISÃO'!$A648)),1,)=$B648,"VIGENTE","OBS"),IF(E$1&lt;$B648,"-",""))</f>
        <v>-</v>
      </c>
      <c r="F648" s="21" t="str" cm="1">
        <f t="array" ref="F648">IFERROR(IF(VLOOKUP(F$1,_xlfn.UNIQUE(_xlfn._xlws.FILTER(ARQUIVOS[REVISÃO],ARQUIVOS[DOCUMENTO]='MATRIZ DE REVISÃO'!$A648)),1,)=$B648,"VIGENTE","OBS"),IF(F$1&lt;$B648,"-",""))</f>
        <v>VIGENTE</v>
      </c>
      <c r="G648" s="21" t="str" cm="1">
        <f t="array" ref="G648">IFERROR(IF(VLOOKUP(G$1,_xlfn.UNIQUE(_xlfn._xlws.FILTER(ARQUIVOS[REVISÃO],ARQUIVOS[DOCUMENTO]='MATRIZ DE REVISÃO'!$A648)),1,)=$B648,"VIGENTE","OBS"),IF(G$1&lt;$B648,"-",""))</f>
        <v/>
      </c>
      <c r="H648" s="21" t="str" cm="1">
        <f t="array" ref="H648">IFERROR(IF(VLOOKUP(H$1,_xlfn.UNIQUE(_xlfn._xlws.FILTER(ARQUIVOS[REVISÃO],ARQUIVOS[DOCUMENTO]='MATRIZ DE REVISÃO'!$A648)),1,)=$B648,"VIGENTE","OBS"),IF(H$1&lt;$B648,"-",""))</f>
        <v/>
      </c>
      <c r="I648" s="21" t="str" cm="1">
        <f t="array" ref="I648">IFERROR(IF(VLOOKUP(I$1,_xlfn.UNIQUE(_xlfn._xlws.FILTER(ARQUIVOS[REVISÃO],ARQUIVOS[DOCUMENTO]='MATRIZ DE REVISÃO'!$A648)),1,)=$B648,"VIGENTE","OBS"),IF(I$1&lt;$B648,"-",""))</f>
        <v/>
      </c>
      <c r="J648" s="21" t="str" cm="1">
        <f t="array" ref="J648">IFERROR(IF(VLOOKUP(J$1,_xlfn.UNIQUE(_xlfn._xlws.FILTER(ARQUIVOS[REVISÃO],ARQUIVOS[DOCUMENTO]='MATRIZ DE REVISÃO'!$A648)),1,)=$B648,"VIGENTE","OBS"),IF(J$1&lt;$B648,"-",""))</f>
        <v/>
      </c>
      <c r="K648" s="21" t="str" cm="1">
        <f t="array" ref="K648">IFERROR(IF(VLOOKUP(K$1,_xlfn.UNIQUE(_xlfn._xlws.FILTER(ARQUIVOS[REVISÃO],ARQUIVOS[DOCUMENTO]='MATRIZ DE REVISÃO'!$A648)),1,)=$B648,"VIGENTE","OBS"),IF(K$1&lt;$B648,"-",""))</f>
        <v/>
      </c>
      <c r="L648" s="21" t="str" cm="1">
        <f t="array" ref="L648">IFERROR(IF(VLOOKUP(L$1,_xlfn.UNIQUE(_xlfn._xlws.FILTER(ARQUIVOS[REVISÃO],ARQUIVOS[DOCUMENTO]='MATRIZ DE REVISÃO'!$A648)),1,)=$B648,"VIGENTE","OBS"),IF(L$1&lt;$B648,"-",""))</f>
        <v/>
      </c>
      <c r="M648" s="21" t="str" cm="1">
        <f t="array" ref="M648">IFERROR(IF(VLOOKUP(M$1,_xlfn.UNIQUE(_xlfn._xlws.FILTER(ARQUIVOS[REVISÃO],ARQUIVOS[DOCUMENTO]='MATRIZ DE REVISÃO'!$A648)),1,)=$B648,"VIGENTE","OBS"),IF(M$1&lt;$B648,"-",""))</f>
        <v/>
      </c>
      <c r="N648" s="21" t="str" cm="1">
        <f t="array" ref="N648">IFERROR(IF(VLOOKUP(N$1,_xlfn.UNIQUE(_xlfn._xlws.FILTER(ARQUIVOS[REVISÃO],ARQUIVOS[DOCUMENTO]='MATRIZ DE REVISÃO'!$A648)),1,)=$B648,"VIGENTE","OBS"),IF(N$1&lt;$B648,"-",""))</f>
        <v/>
      </c>
      <c r="O648" s="22" t="str" cm="1">
        <f t="array" ref="O648">IFERROR(IF(VLOOKUP(O$1,_xlfn.UNIQUE(_xlfn._xlws.FILTER(ARQUIVOS[REVISÃO],ARQUIVOS[DOCUMENTO]='MATRIZ DE REVISÃO'!$A648)),1,)=$B648,"VIGENTE","OBS"),IF(O$1&lt;$B648,"-",""))</f>
        <v/>
      </c>
      <c r="P648" t="str" cm="1">
        <f t="array" ref="P648">IFERROR(IF(VLOOKUP(P$1,_xlfn.UNIQUE(_xlfn._xlws.FILTER(ARQUIVOS[REVISÃO],ARQUIVOS[DOCUMENTO]='MATRIZ DE REVISÃO'!$A648)),1,)=$B648,"VIGENTE","OBS"),IF(P$1&lt;$B648,"-",""))</f>
        <v/>
      </c>
      <c r="Q648" t="str" cm="1">
        <f t="array" ref="Q648">IFERROR(IF(VLOOKUP(Q$1,_xlfn.UNIQUE(_xlfn._xlws.FILTER(ARQUIVOS[REVISÃO],ARQUIVOS[DOCUMENTO]='MATRIZ DE REVISÃO'!$A648)),1,)=$B648,"VIGENTE","OBS"),IF(Q$1&lt;$B648,"-",""))</f>
        <v/>
      </c>
      <c r="R648" t="str" cm="1">
        <f t="array" ref="R648">IFERROR(IF(VLOOKUP(R$1,_xlfn.UNIQUE(_xlfn._xlws.FILTER(ARQUIVOS[REVISÃO],ARQUIVOS[DOCUMENTO]='MATRIZ DE REVISÃO'!$A648)),1,)=$B648,"VIGENTE","OBS"),IF(R$1&lt;$B648,"-",""))</f>
        <v/>
      </c>
      <c r="S648" t="str" cm="1">
        <f t="array" ref="S648">IFERROR(IF(VLOOKUP(S$1,_xlfn.UNIQUE(_xlfn._xlws.FILTER(ARQUIVOS[REVISÃO],ARQUIVOS[DOCUMENTO]='MATRIZ DE REVISÃO'!$A648)),1,)=$B648,"VIGENTE","OBS"),IF(S$1&lt;$B648,"-",""))</f>
        <v/>
      </c>
    </row>
    <row r="649" spans="1:19" x14ac:dyDescent="0.3">
      <c r="A649" s="16" t="s">
        <v>3392</v>
      </c>
      <c r="B649" s="17" t="str">
        <f>_xlfn.XLOOKUP(A649,LD_01[DOCUMENTO],LD_01[REVISÃO])</f>
        <v>R02</v>
      </c>
      <c r="C649" s="17" t="s">
        <v>4321</v>
      </c>
      <c r="D649" s="21" t="str" cm="1">
        <f t="array" ref="D649">IFERROR(IF(VLOOKUP(D$1,_xlfn.UNIQUE(_xlfn._xlws.FILTER(ARQUIVOS[REVISÃO],ARQUIVOS[DOCUMENTO]='MATRIZ DE REVISÃO'!$A649)),1,)=$B649,"VIGENTE","OBS"),IF(D$1&lt;$B649,"-",""))</f>
        <v>-</v>
      </c>
      <c r="E649" s="21" t="str" cm="1">
        <f t="array" ref="E649">IFERROR(IF(VLOOKUP(E$1,_xlfn.UNIQUE(_xlfn._xlws.FILTER(ARQUIVOS[REVISÃO],ARQUIVOS[DOCUMENTO]='MATRIZ DE REVISÃO'!$A649)),1,)=$B649,"VIGENTE","OBS"),IF(E$1&lt;$B649,"-",""))</f>
        <v>-</v>
      </c>
      <c r="F649" s="21" t="str" cm="1">
        <f t="array" ref="F649">IFERROR(IF(VLOOKUP(F$1,_xlfn.UNIQUE(_xlfn._xlws.FILTER(ARQUIVOS[REVISÃO],ARQUIVOS[DOCUMENTO]='MATRIZ DE REVISÃO'!$A649)),1,)=$B649,"VIGENTE","OBS"),IF(F$1&lt;$B649,"-",""))</f>
        <v>VIGENTE</v>
      </c>
      <c r="G649" s="21" t="str" cm="1">
        <f t="array" ref="G649">IFERROR(IF(VLOOKUP(G$1,_xlfn.UNIQUE(_xlfn._xlws.FILTER(ARQUIVOS[REVISÃO],ARQUIVOS[DOCUMENTO]='MATRIZ DE REVISÃO'!$A649)),1,)=$B649,"VIGENTE","OBS"),IF(G$1&lt;$B649,"-",""))</f>
        <v/>
      </c>
      <c r="H649" s="21" t="str" cm="1">
        <f t="array" ref="H649">IFERROR(IF(VLOOKUP(H$1,_xlfn.UNIQUE(_xlfn._xlws.FILTER(ARQUIVOS[REVISÃO],ARQUIVOS[DOCUMENTO]='MATRIZ DE REVISÃO'!$A649)),1,)=$B649,"VIGENTE","OBS"),IF(H$1&lt;$B649,"-",""))</f>
        <v/>
      </c>
      <c r="I649" s="21" t="str" cm="1">
        <f t="array" ref="I649">IFERROR(IF(VLOOKUP(I$1,_xlfn.UNIQUE(_xlfn._xlws.FILTER(ARQUIVOS[REVISÃO],ARQUIVOS[DOCUMENTO]='MATRIZ DE REVISÃO'!$A649)),1,)=$B649,"VIGENTE","OBS"),IF(I$1&lt;$B649,"-",""))</f>
        <v/>
      </c>
      <c r="J649" s="21" t="str" cm="1">
        <f t="array" ref="J649">IFERROR(IF(VLOOKUP(J$1,_xlfn.UNIQUE(_xlfn._xlws.FILTER(ARQUIVOS[REVISÃO],ARQUIVOS[DOCUMENTO]='MATRIZ DE REVISÃO'!$A649)),1,)=$B649,"VIGENTE","OBS"),IF(J$1&lt;$B649,"-",""))</f>
        <v/>
      </c>
      <c r="K649" s="21" t="str" cm="1">
        <f t="array" ref="K649">IFERROR(IF(VLOOKUP(K$1,_xlfn.UNIQUE(_xlfn._xlws.FILTER(ARQUIVOS[REVISÃO],ARQUIVOS[DOCUMENTO]='MATRIZ DE REVISÃO'!$A649)),1,)=$B649,"VIGENTE","OBS"),IF(K$1&lt;$B649,"-",""))</f>
        <v/>
      </c>
      <c r="L649" s="21" t="str" cm="1">
        <f t="array" ref="L649">IFERROR(IF(VLOOKUP(L$1,_xlfn.UNIQUE(_xlfn._xlws.FILTER(ARQUIVOS[REVISÃO],ARQUIVOS[DOCUMENTO]='MATRIZ DE REVISÃO'!$A649)),1,)=$B649,"VIGENTE","OBS"),IF(L$1&lt;$B649,"-",""))</f>
        <v/>
      </c>
      <c r="M649" s="21" t="str" cm="1">
        <f t="array" ref="M649">IFERROR(IF(VLOOKUP(M$1,_xlfn.UNIQUE(_xlfn._xlws.FILTER(ARQUIVOS[REVISÃO],ARQUIVOS[DOCUMENTO]='MATRIZ DE REVISÃO'!$A649)),1,)=$B649,"VIGENTE","OBS"),IF(M$1&lt;$B649,"-",""))</f>
        <v/>
      </c>
      <c r="N649" s="21" t="str" cm="1">
        <f t="array" ref="N649">IFERROR(IF(VLOOKUP(N$1,_xlfn.UNIQUE(_xlfn._xlws.FILTER(ARQUIVOS[REVISÃO],ARQUIVOS[DOCUMENTO]='MATRIZ DE REVISÃO'!$A649)),1,)=$B649,"VIGENTE","OBS"),IF(N$1&lt;$B649,"-",""))</f>
        <v/>
      </c>
      <c r="O649" s="22" t="str" cm="1">
        <f t="array" ref="O649">IFERROR(IF(VLOOKUP(O$1,_xlfn.UNIQUE(_xlfn._xlws.FILTER(ARQUIVOS[REVISÃO],ARQUIVOS[DOCUMENTO]='MATRIZ DE REVISÃO'!$A649)),1,)=$B649,"VIGENTE","OBS"),IF(O$1&lt;$B649,"-",""))</f>
        <v/>
      </c>
      <c r="P649" t="str" cm="1">
        <f t="array" ref="P649">IFERROR(IF(VLOOKUP(P$1,_xlfn.UNIQUE(_xlfn._xlws.FILTER(ARQUIVOS[REVISÃO],ARQUIVOS[DOCUMENTO]='MATRIZ DE REVISÃO'!$A649)),1,)=$B649,"VIGENTE","OBS"),IF(P$1&lt;$B649,"-",""))</f>
        <v/>
      </c>
      <c r="Q649" t="str" cm="1">
        <f t="array" ref="Q649">IFERROR(IF(VLOOKUP(Q$1,_xlfn.UNIQUE(_xlfn._xlws.FILTER(ARQUIVOS[REVISÃO],ARQUIVOS[DOCUMENTO]='MATRIZ DE REVISÃO'!$A649)),1,)=$B649,"VIGENTE","OBS"),IF(Q$1&lt;$B649,"-",""))</f>
        <v/>
      </c>
      <c r="R649" t="str" cm="1">
        <f t="array" ref="R649">IFERROR(IF(VLOOKUP(R$1,_xlfn.UNIQUE(_xlfn._xlws.FILTER(ARQUIVOS[REVISÃO],ARQUIVOS[DOCUMENTO]='MATRIZ DE REVISÃO'!$A649)),1,)=$B649,"VIGENTE","OBS"),IF(R$1&lt;$B649,"-",""))</f>
        <v/>
      </c>
      <c r="S649" t="str" cm="1">
        <f t="array" ref="S649">IFERROR(IF(VLOOKUP(S$1,_xlfn.UNIQUE(_xlfn._xlws.FILTER(ARQUIVOS[REVISÃO],ARQUIVOS[DOCUMENTO]='MATRIZ DE REVISÃO'!$A649)),1,)=$B649,"VIGENTE","OBS"),IF(S$1&lt;$B649,"-",""))</f>
        <v/>
      </c>
    </row>
    <row r="650" spans="1:19" x14ac:dyDescent="0.3">
      <c r="A650" s="16" t="s">
        <v>3393</v>
      </c>
      <c r="B650" s="17" t="str">
        <f>_xlfn.XLOOKUP(A650,LD_01[DOCUMENTO],LD_01[REVISÃO])</f>
        <v>R02</v>
      </c>
      <c r="C650" s="17" t="s">
        <v>4321</v>
      </c>
      <c r="D650" s="21" t="str" cm="1">
        <f t="array" ref="D650">IFERROR(IF(VLOOKUP(D$1,_xlfn.UNIQUE(_xlfn._xlws.FILTER(ARQUIVOS[REVISÃO],ARQUIVOS[DOCUMENTO]='MATRIZ DE REVISÃO'!$A650)),1,)=$B650,"VIGENTE","OBS"),IF(D$1&lt;$B650,"-",""))</f>
        <v>-</v>
      </c>
      <c r="E650" s="21" t="str" cm="1">
        <f t="array" ref="E650">IFERROR(IF(VLOOKUP(E$1,_xlfn.UNIQUE(_xlfn._xlws.FILTER(ARQUIVOS[REVISÃO],ARQUIVOS[DOCUMENTO]='MATRIZ DE REVISÃO'!$A650)),1,)=$B650,"VIGENTE","OBS"),IF(E$1&lt;$B650,"-",""))</f>
        <v>-</v>
      </c>
      <c r="F650" s="21" t="str" cm="1">
        <f t="array" ref="F650">IFERROR(IF(VLOOKUP(F$1,_xlfn.UNIQUE(_xlfn._xlws.FILTER(ARQUIVOS[REVISÃO],ARQUIVOS[DOCUMENTO]='MATRIZ DE REVISÃO'!$A650)),1,)=$B650,"VIGENTE","OBS"),IF(F$1&lt;$B650,"-",""))</f>
        <v>VIGENTE</v>
      </c>
      <c r="G650" s="21" t="str" cm="1">
        <f t="array" ref="G650">IFERROR(IF(VLOOKUP(G$1,_xlfn.UNIQUE(_xlfn._xlws.FILTER(ARQUIVOS[REVISÃO],ARQUIVOS[DOCUMENTO]='MATRIZ DE REVISÃO'!$A650)),1,)=$B650,"VIGENTE","OBS"),IF(G$1&lt;$B650,"-",""))</f>
        <v/>
      </c>
      <c r="H650" s="21" t="str" cm="1">
        <f t="array" ref="H650">IFERROR(IF(VLOOKUP(H$1,_xlfn.UNIQUE(_xlfn._xlws.FILTER(ARQUIVOS[REVISÃO],ARQUIVOS[DOCUMENTO]='MATRIZ DE REVISÃO'!$A650)),1,)=$B650,"VIGENTE","OBS"),IF(H$1&lt;$B650,"-",""))</f>
        <v/>
      </c>
      <c r="I650" s="21" t="str" cm="1">
        <f t="array" ref="I650">IFERROR(IF(VLOOKUP(I$1,_xlfn.UNIQUE(_xlfn._xlws.FILTER(ARQUIVOS[REVISÃO],ARQUIVOS[DOCUMENTO]='MATRIZ DE REVISÃO'!$A650)),1,)=$B650,"VIGENTE","OBS"),IF(I$1&lt;$B650,"-",""))</f>
        <v/>
      </c>
      <c r="J650" s="21" t="str" cm="1">
        <f t="array" ref="J650">IFERROR(IF(VLOOKUP(J$1,_xlfn.UNIQUE(_xlfn._xlws.FILTER(ARQUIVOS[REVISÃO],ARQUIVOS[DOCUMENTO]='MATRIZ DE REVISÃO'!$A650)),1,)=$B650,"VIGENTE","OBS"),IF(J$1&lt;$B650,"-",""))</f>
        <v/>
      </c>
      <c r="K650" s="21" t="str" cm="1">
        <f t="array" ref="K650">IFERROR(IF(VLOOKUP(K$1,_xlfn.UNIQUE(_xlfn._xlws.FILTER(ARQUIVOS[REVISÃO],ARQUIVOS[DOCUMENTO]='MATRIZ DE REVISÃO'!$A650)),1,)=$B650,"VIGENTE","OBS"),IF(K$1&lt;$B650,"-",""))</f>
        <v/>
      </c>
      <c r="L650" s="21" t="str" cm="1">
        <f t="array" ref="L650">IFERROR(IF(VLOOKUP(L$1,_xlfn.UNIQUE(_xlfn._xlws.FILTER(ARQUIVOS[REVISÃO],ARQUIVOS[DOCUMENTO]='MATRIZ DE REVISÃO'!$A650)),1,)=$B650,"VIGENTE","OBS"),IF(L$1&lt;$B650,"-",""))</f>
        <v/>
      </c>
      <c r="M650" s="21" t="str" cm="1">
        <f t="array" ref="M650">IFERROR(IF(VLOOKUP(M$1,_xlfn.UNIQUE(_xlfn._xlws.FILTER(ARQUIVOS[REVISÃO],ARQUIVOS[DOCUMENTO]='MATRIZ DE REVISÃO'!$A650)),1,)=$B650,"VIGENTE","OBS"),IF(M$1&lt;$B650,"-",""))</f>
        <v/>
      </c>
      <c r="N650" s="21" t="str" cm="1">
        <f t="array" ref="N650">IFERROR(IF(VLOOKUP(N$1,_xlfn.UNIQUE(_xlfn._xlws.FILTER(ARQUIVOS[REVISÃO],ARQUIVOS[DOCUMENTO]='MATRIZ DE REVISÃO'!$A650)),1,)=$B650,"VIGENTE","OBS"),IF(N$1&lt;$B650,"-",""))</f>
        <v/>
      </c>
      <c r="O650" s="22" t="str" cm="1">
        <f t="array" ref="O650">IFERROR(IF(VLOOKUP(O$1,_xlfn.UNIQUE(_xlfn._xlws.FILTER(ARQUIVOS[REVISÃO],ARQUIVOS[DOCUMENTO]='MATRIZ DE REVISÃO'!$A650)),1,)=$B650,"VIGENTE","OBS"),IF(O$1&lt;$B650,"-",""))</f>
        <v/>
      </c>
      <c r="P650" t="str" cm="1">
        <f t="array" ref="P650">IFERROR(IF(VLOOKUP(P$1,_xlfn.UNIQUE(_xlfn._xlws.FILTER(ARQUIVOS[REVISÃO],ARQUIVOS[DOCUMENTO]='MATRIZ DE REVISÃO'!$A650)),1,)=$B650,"VIGENTE","OBS"),IF(P$1&lt;$B650,"-",""))</f>
        <v/>
      </c>
      <c r="Q650" t="str" cm="1">
        <f t="array" ref="Q650">IFERROR(IF(VLOOKUP(Q$1,_xlfn.UNIQUE(_xlfn._xlws.FILTER(ARQUIVOS[REVISÃO],ARQUIVOS[DOCUMENTO]='MATRIZ DE REVISÃO'!$A650)),1,)=$B650,"VIGENTE","OBS"),IF(Q$1&lt;$B650,"-",""))</f>
        <v/>
      </c>
      <c r="R650" t="str" cm="1">
        <f t="array" ref="R650">IFERROR(IF(VLOOKUP(R$1,_xlfn.UNIQUE(_xlfn._xlws.FILTER(ARQUIVOS[REVISÃO],ARQUIVOS[DOCUMENTO]='MATRIZ DE REVISÃO'!$A650)),1,)=$B650,"VIGENTE","OBS"),IF(R$1&lt;$B650,"-",""))</f>
        <v/>
      </c>
      <c r="S650" t="str" cm="1">
        <f t="array" ref="S650">IFERROR(IF(VLOOKUP(S$1,_xlfn.UNIQUE(_xlfn._xlws.FILTER(ARQUIVOS[REVISÃO],ARQUIVOS[DOCUMENTO]='MATRIZ DE REVISÃO'!$A650)),1,)=$B650,"VIGENTE","OBS"),IF(S$1&lt;$B650,"-",""))</f>
        <v/>
      </c>
    </row>
    <row r="651" spans="1:19" x14ac:dyDescent="0.3">
      <c r="A651" s="16" t="s">
        <v>3394</v>
      </c>
      <c r="B651" s="17" t="str">
        <f>_xlfn.XLOOKUP(A651,LD_01[DOCUMENTO],LD_01[REVISÃO])</f>
        <v>R02</v>
      </c>
      <c r="C651" s="17" t="s">
        <v>4321</v>
      </c>
      <c r="D651" s="21" t="str" cm="1">
        <f t="array" ref="D651">IFERROR(IF(VLOOKUP(D$1,_xlfn.UNIQUE(_xlfn._xlws.FILTER(ARQUIVOS[REVISÃO],ARQUIVOS[DOCUMENTO]='MATRIZ DE REVISÃO'!$A651)),1,)=$B651,"VIGENTE","OBS"),IF(D$1&lt;$B651,"-",""))</f>
        <v>-</v>
      </c>
      <c r="E651" s="21" t="str" cm="1">
        <f t="array" ref="E651">IFERROR(IF(VLOOKUP(E$1,_xlfn.UNIQUE(_xlfn._xlws.FILTER(ARQUIVOS[REVISÃO],ARQUIVOS[DOCUMENTO]='MATRIZ DE REVISÃO'!$A651)),1,)=$B651,"VIGENTE","OBS"),IF(E$1&lt;$B651,"-",""))</f>
        <v>-</v>
      </c>
      <c r="F651" s="21" t="str" cm="1">
        <f t="array" ref="F651">IFERROR(IF(VLOOKUP(F$1,_xlfn.UNIQUE(_xlfn._xlws.FILTER(ARQUIVOS[REVISÃO],ARQUIVOS[DOCUMENTO]='MATRIZ DE REVISÃO'!$A651)),1,)=$B651,"VIGENTE","OBS"),IF(F$1&lt;$B651,"-",""))</f>
        <v>VIGENTE</v>
      </c>
      <c r="G651" s="21" t="str" cm="1">
        <f t="array" ref="G651">IFERROR(IF(VLOOKUP(G$1,_xlfn.UNIQUE(_xlfn._xlws.FILTER(ARQUIVOS[REVISÃO],ARQUIVOS[DOCUMENTO]='MATRIZ DE REVISÃO'!$A651)),1,)=$B651,"VIGENTE","OBS"),IF(G$1&lt;$B651,"-",""))</f>
        <v/>
      </c>
      <c r="H651" s="21" t="str" cm="1">
        <f t="array" ref="H651">IFERROR(IF(VLOOKUP(H$1,_xlfn.UNIQUE(_xlfn._xlws.FILTER(ARQUIVOS[REVISÃO],ARQUIVOS[DOCUMENTO]='MATRIZ DE REVISÃO'!$A651)),1,)=$B651,"VIGENTE","OBS"),IF(H$1&lt;$B651,"-",""))</f>
        <v/>
      </c>
      <c r="I651" s="21" t="str" cm="1">
        <f t="array" ref="I651">IFERROR(IF(VLOOKUP(I$1,_xlfn.UNIQUE(_xlfn._xlws.FILTER(ARQUIVOS[REVISÃO],ARQUIVOS[DOCUMENTO]='MATRIZ DE REVISÃO'!$A651)),1,)=$B651,"VIGENTE","OBS"),IF(I$1&lt;$B651,"-",""))</f>
        <v/>
      </c>
      <c r="J651" s="21" t="str" cm="1">
        <f t="array" ref="J651">IFERROR(IF(VLOOKUP(J$1,_xlfn.UNIQUE(_xlfn._xlws.FILTER(ARQUIVOS[REVISÃO],ARQUIVOS[DOCUMENTO]='MATRIZ DE REVISÃO'!$A651)),1,)=$B651,"VIGENTE","OBS"),IF(J$1&lt;$B651,"-",""))</f>
        <v/>
      </c>
      <c r="K651" s="21" t="str" cm="1">
        <f t="array" ref="K651">IFERROR(IF(VLOOKUP(K$1,_xlfn.UNIQUE(_xlfn._xlws.FILTER(ARQUIVOS[REVISÃO],ARQUIVOS[DOCUMENTO]='MATRIZ DE REVISÃO'!$A651)),1,)=$B651,"VIGENTE","OBS"),IF(K$1&lt;$B651,"-",""))</f>
        <v/>
      </c>
      <c r="L651" s="21" t="str" cm="1">
        <f t="array" ref="L651">IFERROR(IF(VLOOKUP(L$1,_xlfn.UNIQUE(_xlfn._xlws.FILTER(ARQUIVOS[REVISÃO],ARQUIVOS[DOCUMENTO]='MATRIZ DE REVISÃO'!$A651)),1,)=$B651,"VIGENTE","OBS"),IF(L$1&lt;$B651,"-",""))</f>
        <v/>
      </c>
      <c r="M651" s="21" t="str" cm="1">
        <f t="array" ref="M651">IFERROR(IF(VLOOKUP(M$1,_xlfn.UNIQUE(_xlfn._xlws.FILTER(ARQUIVOS[REVISÃO],ARQUIVOS[DOCUMENTO]='MATRIZ DE REVISÃO'!$A651)),1,)=$B651,"VIGENTE","OBS"),IF(M$1&lt;$B651,"-",""))</f>
        <v/>
      </c>
      <c r="N651" s="21" t="str" cm="1">
        <f t="array" ref="N651">IFERROR(IF(VLOOKUP(N$1,_xlfn.UNIQUE(_xlfn._xlws.FILTER(ARQUIVOS[REVISÃO],ARQUIVOS[DOCUMENTO]='MATRIZ DE REVISÃO'!$A651)),1,)=$B651,"VIGENTE","OBS"),IF(N$1&lt;$B651,"-",""))</f>
        <v/>
      </c>
      <c r="O651" s="22" t="str" cm="1">
        <f t="array" ref="O651">IFERROR(IF(VLOOKUP(O$1,_xlfn.UNIQUE(_xlfn._xlws.FILTER(ARQUIVOS[REVISÃO],ARQUIVOS[DOCUMENTO]='MATRIZ DE REVISÃO'!$A651)),1,)=$B651,"VIGENTE","OBS"),IF(O$1&lt;$B651,"-",""))</f>
        <v/>
      </c>
      <c r="P651" t="str" cm="1">
        <f t="array" ref="P651">IFERROR(IF(VLOOKUP(P$1,_xlfn.UNIQUE(_xlfn._xlws.FILTER(ARQUIVOS[REVISÃO],ARQUIVOS[DOCUMENTO]='MATRIZ DE REVISÃO'!$A651)),1,)=$B651,"VIGENTE","OBS"),IF(P$1&lt;$B651,"-",""))</f>
        <v/>
      </c>
      <c r="Q651" t="str" cm="1">
        <f t="array" ref="Q651">IFERROR(IF(VLOOKUP(Q$1,_xlfn.UNIQUE(_xlfn._xlws.FILTER(ARQUIVOS[REVISÃO],ARQUIVOS[DOCUMENTO]='MATRIZ DE REVISÃO'!$A651)),1,)=$B651,"VIGENTE","OBS"),IF(Q$1&lt;$B651,"-",""))</f>
        <v/>
      </c>
      <c r="R651" t="str" cm="1">
        <f t="array" ref="R651">IFERROR(IF(VLOOKUP(R$1,_xlfn.UNIQUE(_xlfn._xlws.FILTER(ARQUIVOS[REVISÃO],ARQUIVOS[DOCUMENTO]='MATRIZ DE REVISÃO'!$A651)),1,)=$B651,"VIGENTE","OBS"),IF(R$1&lt;$B651,"-",""))</f>
        <v/>
      </c>
      <c r="S651" t="str" cm="1">
        <f t="array" ref="S651">IFERROR(IF(VLOOKUP(S$1,_xlfn.UNIQUE(_xlfn._xlws.FILTER(ARQUIVOS[REVISÃO],ARQUIVOS[DOCUMENTO]='MATRIZ DE REVISÃO'!$A651)),1,)=$B651,"VIGENTE","OBS"),IF(S$1&lt;$B651,"-",""))</f>
        <v/>
      </c>
    </row>
    <row r="652" spans="1:19" x14ac:dyDescent="0.3">
      <c r="A652" s="16" t="s">
        <v>3395</v>
      </c>
      <c r="B652" s="17" t="str">
        <f>_xlfn.XLOOKUP(A652,LD_01[DOCUMENTO],LD_01[REVISÃO])</f>
        <v>R02</v>
      </c>
      <c r="C652" s="17" t="s">
        <v>4321</v>
      </c>
      <c r="D652" s="21" t="str" cm="1">
        <f t="array" ref="D652">IFERROR(IF(VLOOKUP(D$1,_xlfn.UNIQUE(_xlfn._xlws.FILTER(ARQUIVOS[REVISÃO],ARQUIVOS[DOCUMENTO]='MATRIZ DE REVISÃO'!$A652)),1,)=$B652,"VIGENTE","OBS"),IF(D$1&lt;$B652,"-",""))</f>
        <v>-</v>
      </c>
      <c r="E652" s="21" t="str" cm="1">
        <f t="array" ref="E652">IFERROR(IF(VLOOKUP(E$1,_xlfn.UNIQUE(_xlfn._xlws.FILTER(ARQUIVOS[REVISÃO],ARQUIVOS[DOCUMENTO]='MATRIZ DE REVISÃO'!$A652)),1,)=$B652,"VIGENTE","OBS"),IF(E$1&lt;$B652,"-",""))</f>
        <v>-</v>
      </c>
      <c r="F652" s="21" t="str" cm="1">
        <f t="array" ref="F652">IFERROR(IF(VLOOKUP(F$1,_xlfn.UNIQUE(_xlfn._xlws.FILTER(ARQUIVOS[REVISÃO],ARQUIVOS[DOCUMENTO]='MATRIZ DE REVISÃO'!$A652)),1,)=$B652,"VIGENTE","OBS"),IF(F$1&lt;$B652,"-",""))</f>
        <v>VIGENTE</v>
      </c>
      <c r="G652" s="21" t="str" cm="1">
        <f t="array" ref="G652">IFERROR(IF(VLOOKUP(G$1,_xlfn.UNIQUE(_xlfn._xlws.FILTER(ARQUIVOS[REVISÃO],ARQUIVOS[DOCUMENTO]='MATRIZ DE REVISÃO'!$A652)),1,)=$B652,"VIGENTE","OBS"),IF(G$1&lt;$B652,"-",""))</f>
        <v/>
      </c>
      <c r="H652" s="21" t="str" cm="1">
        <f t="array" ref="H652">IFERROR(IF(VLOOKUP(H$1,_xlfn.UNIQUE(_xlfn._xlws.FILTER(ARQUIVOS[REVISÃO],ARQUIVOS[DOCUMENTO]='MATRIZ DE REVISÃO'!$A652)),1,)=$B652,"VIGENTE","OBS"),IF(H$1&lt;$B652,"-",""))</f>
        <v/>
      </c>
      <c r="I652" s="21" t="str" cm="1">
        <f t="array" ref="I652">IFERROR(IF(VLOOKUP(I$1,_xlfn.UNIQUE(_xlfn._xlws.FILTER(ARQUIVOS[REVISÃO],ARQUIVOS[DOCUMENTO]='MATRIZ DE REVISÃO'!$A652)),1,)=$B652,"VIGENTE","OBS"),IF(I$1&lt;$B652,"-",""))</f>
        <v/>
      </c>
      <c r="J652" s="21" t="str" cm="1">
        <f t="array" ref="J652">IFERROR(IF(VLOOKUP(J$1,_xlfn.UNIQUE(_xlfn._xlws.FILTER(ARQUIVOS[REVISÃO],ARQUIVOS[DOCUMENTO]='MATRIZ DE REVISÃO'!$A652)),1,)=$B652,"VIGENTE","OBS"),IF(J$1&lt;$B652,"-",""))</f>
        <v/>
      </c>
      <c r="K652" s="21" t="str" cm="1">
        <f t="array" ref="K652">IFERROR(IF(VLOOKUP(K$1,_xlfn.UNIQUE(_xlfn._xlws.FILTER(ARQUIVOS[REVISÃO],ARQUIVOS[DOCUMENTO]='MATRIZ DE REVISÃO'!$A652)),1,)=$B652,"VIGENTE","OBS"),IF(K$1&lt;$B652,"-",""))</f>
        <v/>
      </c>
      <c r="L652" s="21" t="str" cm="1">
        <f t="array" ref="L652">IFERROR(IF(VLOOKUP(L$1,_xlfn.UNIQUE(_xlfn._xlws.FILTER(ARQUIVOS[REVISÃO],ARQUIVOS[DOCUMENTO]='MATRIZ DE REVISÃO'!$A652)),1,)=$B652,"VIGENTE","OBS"),IF(L$1&lt;$B652,"-",""))</f>
        <v/>
      </c>
      <c r="M652" s="21" t="str" cm="1">
        <f t="array" ref="M652">IFERROR(IF(VLOOKUP(M$1,_xlfn.UNIQUE(_xlfn._xlws.FILTER(ARQUIVOS[REVISÃO],ARQUIVOS[DOCUMENTO]='MATRIZ DE REVISÃO'!$A652)),1,)=$B652,"VIGENTE","OBS"),IF(M$1&lt;$B652,"-",""))</f>
        <v/>
      </c>
      <c r="N652" s="21" t="str" cm="1">
        <f t="array" ref="N652">IFERROR(IF(VLOOKUP(N$1,_xlfn.UNIQUE(_xlfn._xlws.FILTER(ARQUIVOS[REVISÃO],ARQUIVOS[DOCUMENTO]='MATRIZ DE REVISÃO'!$A652)),1,)=$B652,"VIGENTE","OBS"),IF(N$1&lt;$B652,"-",""))</f>
        <v/>
      </c>
      <c r="O652" s="22" t="str" cm="1">
        <f t="array" ref="O652">IFERROR(IF(VLOOKUP(O$1,_xlfn.UNIQUE(_xlfn._xlws.FILTER(ARQUIVOS[REVISÃO],ARQUIVOS[DOCUMENTO]='MATRIZ DE REVISÃO'!$A652)),1,)=$B652,"VIGENTE","OBS"),IF(O$1&lt;$B652,"-",""))</f>
        <v/>
      </c>
      <c r="P652" t="str" cm="1">
        <f t="array" ref="P652">IFERROR(IF(VLOOKUP(P$1,_xlfn.UNIQUE(_xlfn._xlws.FILTER(ARQUIVOS[REVISÃO],ARQUIVOS[DOCUMENTO]='MATRIZ DE REVISÃO'!$A652)),1,)=$B652,"VIGENTE","OBS"),IF(P$1&lt;$B652,"-",""))</f>
        <v/>
      </c>
      <c r="Q652" t="str" cm="1">
        <f t="array" ref="Q652">IFERROR(IF(VLOOKUP(Q$1,_xlfn.UNIQUE(_xlfn._xlws.FILTER(ARQUIVOS[REVISÃO],ARQUIVOS[DOCUMENTO]='MATRIZ DE REVISÃO'!$A652)),1,)=$B652,"VIGENTE","OBS"),IF(Q$1&lt;$B652,"-",""))</f>
        <v/>
      </c>
      <c r="R652" t="str" cm="1">
        <f t="array" ref="R652">IFERROR(IF(VLOOKUP(R$1,_xlfn.UNIQUE(_xlfn._xlws.FILTER(ARQUIVOS[REVISÃO],ARQUIVOS[DOCUMENTO]='MATRIZ DE REVISÃO'!$A652)),1,)=$B652,"VIGENTE","OBS"),IF(R$1&lt;$B652,"-",""))</f>
        <v/>
      </c>
      <c r="S652" t="str" cm="1">
        <f t="array" ref="S652">IFERROR(IF(VLOOKUP(S$1,_xlfn.UNIQUE(_xlfn._xlws.FILTER(ARQUIVOS[REVISÃO],ARQUIVOS[DOCUMENTO]='MATRIZ DE REVISÃO'!$A652)),1,)=$B652,"VIGENTE","OBS"),IF(S$1&lt;$B652,"-",""))</f>
        <v/>
      </c>
    </row>
    <row r="653" spans="1:19" x14ac:dyDescent="0.3">
      <c r="A653" s="16" t="s">
        <v>3396</v>
      </c>
      <c r="B653" s="17" t="str">
        <f>_xlfn.XLOOKUP(A653,LD_01[DOCUMENTO],LD_01[REVISÃO])</f>
        <v>R02</v>
      </c>
      <c r="C653" s="17" t="s">
        <v>4321</v>
      </c>
      <c r="D653" s="21" t="str" cm="1">
        <f t="array" ref="D653">IFERROR(IF(VLOOKUP(D$1,_xlfn.UNIQUE(_xlfn._xlws.FILTER(ARQUIVOS[REVISÃO],ARQUIVOS[DOCUMENTO]='MATRIZ DE REVISÃO'!$A653)),1,)=$B653,"VIGENTE","OBS"),IF(D$1&lt;$B653,"-",""))</f>
        <v>-</v>
      </c>
      <c r="E653" s="21" t="str" cm="1">
        <f t="array" ref="E653">IFERROR(IF(VLOOKUP(E$1,_xlfn.UNIQUE(_xlfn._xlws.FILTER(ARQUIVOS[REVISÃO],ARQUIVOS[DOCUMENTO]='MATRIZ DE REVISÃO'!$A653)),1,)=$B653,"VIGENTE","OBS"),IF(E$1&lt;$B653,"-",""))</f>
        <v>-</v>
      </c>
      <c r="F653" s="21" t="str" cm="1">
        <f t="array" ref="F653">IFERROR(IF(VLOOKUP(F$1,_xlfn.UNIQUE(_xlfn._xlws.FILTER(ARQUIVOS[REVISÃO],ARQUIVOS[DOCUMENTO]='MATRIZ DE REVISÃO'!$A653)),1,)=$B653,"VIGENTE","OBS"),IF(F$1&lt;$B653,"-",""))</f>
        <v>VIGENTE</v>
      </c>
      <c r="G653" s="21" t="str" cm="1">
        <f t="array" ref="G653">IFERROR(IF(VLOOKUP(G$1,_xlfn.UNIQUE(_xlfn._xlws.FILTER(ARQUIVOS[REVISÃO],ARQUIVOS[DOCUMENTO]='MATRIZ DE REVISÃO'!$A653)),1,)=$B653,"VIGENTE","OBS"),IF(G$1&lt;$B653,"-",""))</f>
        <v/>
      </c>
      <c r="H653" s="21" t="str" cm="1">
        <f t="array" ref="H653">IFERROR(IF(VLOOKUP(H$1,_xlfn.UNIQUE(_xlfn._xlws.FILTER(ARQUIVOS[REVISÃO],ARQUIVOS[DOCUMENTO]='MATRIZ DE REVISÃO'!$A653)),1,)=$B653,"VIGENTE","OBS"),IF(H$1&lt;$B653,"-",""))</f>
        <v/>
      </c>
      <c r="I653" s="21" t="str" cm="1">
        <f t="array" ref="I653">IFERROR(IF(VLOOKUP(I$1,_xlfn.UNIQUE(_xlfn._xlws.FILTER(ARQUIVOS[REVISÃO],ARQUIVOS[DOCUMENTO]='MATRIZ DE REVISÃO'!$A653)),1,)=$B653,"VIGENTE","OBS"),IF(I$1&lt;$B653,"-",""))</f>
        <v/>
      </c>
      <c r="J653" s="21" t="str" cm="1">
        <f t="array" ref="J653">IFERROR(IF(VLOOKUP(J$1,_xlfn.UNIQUE(_xlfn._xlws.FILTER(ARQUIVOS[REVISÃO],ARQUIVOS[DOCUMENTO]='MATRIZ DE REVISÃO'!$A653)),1,)=$B653,"VIGENTE","OBS"),IF(J$1&lt;$B653,"-",""))</f>
        <v/>
      </c>
      <c r="K653" s="21" t="str" cm="1">
        <f t="array" ref="K653">IFERROR(IF(VLOOKUP(K$1,_xlfn.UNIQUE(_xlfn._xlws.FILTER(ARQUIVOS[REVISÃO],ARQUIVOS[DOCUMENTO]='MATRIZ DE REVISÃO'!$A653)),1,)=$B653,"VIGENTE","OBS"),IF(K$1&lt;$B653,"-",""))</f>
        <v/>
      </c>
      <c r="L653" s="21" t="str" cm="1">
        <f t="array" ref="L653">IFERROR(IF(VLOOKUP(L$1,_xlfn.UNIQUE(_xlfn._xlws.FILTER(ARQUIVOS[REVISÃO],ARQUIVOS[DOCUMENTO]='MATRIZ DE REVISÃO'!$A653)),1,)=$B653,"VIGENTE","OBS"),IF(L$1&lt;$B653,"-",""))</f>
        <v/>
      </c>
      <c r="M653" s="21" t="str" cm="1">
        <f t="array" ref="M653">IFERROR(IF(VLOOKUP(M$1,_xlfn.UNIQUE(_xlfn._xlws.FILTER(ARQUIVOS[REVISÃO],ARQUIVOS[DOCUMENTO]='MATRIZ DE REVISÃO'!$A653)),1,)=$B653,"VIGENTE","OBS"),IF(M$1&lt;$B653,"-",""))</f>
        <v/>
      </c>
      <c r="N653" s="21" t="str" cm="1">
        <f t="array" ref="N653">IFERROR(IF(VLOOKUP(N$1,_xlfn.UNIQUE(_xlfn._xlws.FILTER(ARQUIVOS[REVISÃO],ARQUIVOS[DOCUMENTO]='MATRIZ DE REVISÃO'!$A653)),1,)=$B653,"VIGENTE","OBS"),IF(N$1&lt;$B653,"-",""))</f>
        <v/>
      </c>
      <c r="O653" s="22" t="str" cm="1">
        <f t="array" ref="O653">IFERROR(IF(VLOOKUP(O$1,_xlfn.UNIQUE(_xlfn._xlws.FILTER(ARQUIVOS[REVISÃO],ARQUIVOS[DOCUMENTO]='MATRIZ DE REVISÃO'!$A653)),1,)=$B653,"VIGENTE","OBS"),IF(O$1&lt;$B653,"-",""))</f>
        <v/>
      </c>
      <c r="P653" t="str" cm="1">
        <f t="array" ref="P653">IFERROR(IF(VLOOKUP(P$1,_xlfn.UNIQUE(_xlfn._xlws.FILTER(ARQUIVOS[REVISÃO],ARQUIVOS[DOCUMENTO]='MATRIZ DE REVISÃO'!$A653)),1,)=$B653,"VIGENTE","OBS"),IF(P$1&lt;$B653,"-",""))</f>
        <v/>
      </c>
      <c r="Q653" t="str" cm="1">
        <f t="array" ref="Q653">IFERROR(IF(VLOOKUP(Q$1,_xlfn.UNIQUE(_xlfn._xlws.FILTER(ARQUIVOS[REVISÃO],ARQUIVOS[DOCUMENTO]='MATRIZ DE REVISÃO'!$A653)),1,)=$B653,"VIGENTE","OBS"),IF(Q$1&lt;$B653,"-",""))</f>
        <v/>
      </c>
      <c r="R653" t="str" cm="1">
        <f t="array" ref="R653">IFERROR(IF(VLOOKUP(R$1,_xlfn.UNIQUE(_xlfn._xlws.FILTER(ARQUIVOS[REVISÃO],ARQUIVOS[DOCUMENTO]='MATRIZ DE REVISÃO'!$A653)),1,)=$B653,"VIGENTE","OBS"),IF(R$1&lt;$B653,"-",""))</f>
        <v/>
      </c>
      <c r="S653" t="str" cm="1">
        <f t="array" ref="S653">IFERROR(IF(VLOOKUP(S$1,_xlfn.UNIQUE(_xlfn._xlws.FILTER(ARQUIVOS[REVISÃO],ARQUIVOS[DOCUMENTO]='MATRIZ DE REVISÃO'!$A653)),1,)=$B653,"VIGENTE","OBS"),IF(S$1&lt;$B653,"-",""))</f>
        <v/>
      </c>
    </row>
    <row r="654" spans="1:19" x14ac:dyDescent="0.3">
      <c r="A654" s="16" t="s">
        <v>3397</v>
      </c>
      <c r="B654" s="17" t="str">
        <f>_xlfn.XLOOKUP(A654,LD_01[DOCUMENTO],LD_01[REVISÃO])</f>
        <v>R02</v>
      </c>
      <c r="C654" s="17" t="s">
        <v>4321</v>
      </c>
      <c r="D654" s="21" t="str" cm="1">
        <f t="array" ref="D654">IFERROR(IF(VLOOKUP(D$1,_xlfn.UNIQUE(_xlfn._xlws.FILTER(ARQUIVOS[REVISÃO],ARQUIVOS[DOCUMENTO]='MATRIZ DE REVISÃO'!$A654)),1,)=$B654,"VIGENTE","OBS"),IF(D$1&lt;$B654,"-",""))</f>
        <v>-</v>
      </c>
      <c r="E654" s="21" t="str" cm="1">
        <f t="array" ref="E654">IFERROR(IF(VLOOKUP(E$1,_xlfn.UNIQUE(_xlfn._xlws.FILTER(ARQUIVOS[REVISÃO],ARQUIVOS[DOCUMENTO]='MATRIZ DE REVISÃO'!$A654)),1,)=$B654,"VIGENTE","OBS"),IF(E$1&lt;$B654,"-",""))</f>
        <v>-</v>
      </c>
      <c r="F654" s="21" t="str" cm="1">
        <f t="array" ref="F654">IFERROR(IF(VLOOKUP(F$1,_xlfn.UNIQUE(_xlfn._xlws.FILTER(ARQUIVOS[REVISÃO],ARQUIVOS[DOCUMENTO]='MATRIZ DE REVISÃO'!$A654)),1,)=$B654,"VIGENTE","OBS"),IF(F$1&lt;$B654,"-",""))</f>
        <v>VIGENTE</v>
      </c>
      <c r="G654" s="21" t="str" cm="1">
        <f t="array" ref="G654">IFERROR(IF(VLOOKUP(G$1,_xlfn.UNIQUE(_xlfn._xlws.FILTER(ARQUIVOS[REVISÃO],ARQUIVOS[DOCUMENTO]='MATRIZ DE REVISÃO'!$A654)),1,)=$B654,"VIGENTE","OBS"),IF(G$1&lt;$B654,"-",""))</f>
        <v/>
      </c>
      <c r="H654" s="21" t="str" cm="1">
        <f t="array" ref="H654">IFERROR(IF(VLOOKUP(H$1,_xlfn.UNIQUE(_xlfn._xlws.FILTER(ARQUIVOS[REVISÃO],ARQUIVOS[DOCUMENTO]='MATRIZ DE REVISÃO'!$A654)),1,)=$B654,"VIGENTE","OBS"),IF(H$1&lt;$B654,"-",""))</f>
        <v/>
      </c>
      <c r="I654" s="21" t="str" cm="1">
        <f t="array" ref="I654">IFERROR(IF(VLOOKUP(I$1,_xlfn.UNIQUE(_xlfn._xlws.FILTER(ARQUIVOS[REVISÃO],ARQUIVOS[DOCUMENTO]='MATRIZ DE REVISÃO'!$A654)),1,)=$B654,"VIGENTE","OBS"),IF(I$1&lt;$B654,"-",""))</f>
        <v/>
      </c>
      <c r="J654" s="21" t="str" cm="1">
        <f t="array" ref="J654">IFERROR(IF(VLOOKUP(J$1,_xlfn.UNIQUE(_xlfn._xlws.FILTER(ARQUIVOS[REVISÃO],ARQUIVOS[DOCUMENTO]='MATRIZ DE REVISÃO'!$A654)),1,)=$B654,"VIGENTE","OBS"),IF(J$1&lt;$B654,"-",""))</f>
        <v/>
      </c>
      <c r="K654" s="21" t="str" cm="1">
        <f t="array" ref="K654">IFERROR(IF(VLOOKUP(K$1,_xlfn.UNIQUE(_xlfn._xlws.FILTER(ARQUIVOS[REVISÃO],ARQUIVOS[DOCUMENTO]='MATRIZ DE REVISÃO'!$A654)),1,)=$B654,"VIGENTE","OBS"),IF(K$1&lt;$B654,"-",""))</f>
        <v/>
      </c>
      <c r="L654" s="21" t="str" cm="1">
        <f t="array" ref="L654">IFERROR(IF(VLOOKUP(L$1,_xlfn.UNIQUE(_xlfn._xlws.FILTER(ARQUIVOS[REVISÃO],ARQUIVOS[DOCUMENTO]='MATRIZ DE REVISÃO'!$A654)),1,)=$B654,"VIGENTE","OBS"),IF(L$1&lt;$B654,"-",""))</f>
        <v/>
      </c>
      <c r="M654" s="21" t="str" cm="1">
        <f t="array" ref="M654">IFERROR(IF(VLOOKUP(M$1,_xlfn.UNIQUE(_xlfn._xlws.FILTER(ARQUIVOS[REVISÃO],ARQUIVOS[DOCUMENTO]='MATRIZ DE REVISÃO'!$A654)),1,)=$B654,"VIGENTE","OBS"),IF(M$1&lt;$B654,"-",""))</f>
        <v/>
      </c>
      <c r="N654" s="21" t="str" cm="1">
        <f t="array" ref="N654">IFERROR(IF(VLOOKUP(N$1,_xlfn.UNIQUE(_xlfn._xlws.FILTER(ARQUIVOS[REVISÃO],ARQUIVOS[DOCUMENTO]='MATRIZ DE REVISÃO'!$A654)),1,)=$B654,"VIGENTE","OBS"),IF(N$1&lt;$B654,"-",""))</f>
        <v/>
      </c>
      <c r="O654" s="22" t="str" cm="1">
        <f t="array" ref="O654">IFERROR(IF(VLOOKUP(O$1,_xlfn.UNIQUE(_xlfn._xlws.FILTER(ARQUIVOS[REVISÃO],ARQUIVOS[DOCUMENTO]='MATRIZ DE REVISÃO'!$A654)),1,)=$B654,"VIGENTE","OBS"),IF(O$1&lt;$B654,"-",""))</f>
        <v/>
      </c>
      <c r="P654" t="str" cm="1">
        <f t="array" ref="P654">IFERROR(IF(VLOOKUP(P$1,_xlfn.UNIQUE(_xlfn._xlws.FILTER(ARQUIVOS[REVISÃO],ARQUIVOS[DOCUMENTO]='MATRIZ DE REVISÃO'!$A654)),1,)=$B654,"VIGENTE","OBS"),IF(P$1&lt;$B654,"-",""))</f>
        <v/>
      </c>
      <c r="Q654" t="str" cm="1">
        <f t="array" ref="Q654">IFERROR(IF(VLOOKUP(Q$1,_xlfn.UNIQUE(_xlfn._xlws.FILTER(ARQUIVOS[REVISÃO],ARQUIVOS[DOCUMENTO]='MATRIZ DE REVISÃO'!$A654)),1,)=$B654,"VIGENTE","OBS"),IF(Q$1&lt;$B654,"-",""))</f>
        <v/>
      </c>
      <c r="R654" t="str" cm="1">
        <f t="array" ref="R654">IFERROR(IF(VLOOKUP(R$1,_xlfn.UNIQUE(_xlfn._xlws.FILTER(ARQUIVOS[REVISÃO],ARQUIVOS[DOCUMENTO]='MATRIZ DE REVISÃO'!$A654)),1,)=$B654,"VIGENTE","OBS"),IF(R$1&lt;$B654,"-",""))</f>
        <v/>
      </c>
      <c r="S654" t="str" cm="1">
        <f t="array" ref="S654">IFERROR(IF(VLOOKUP(S$1,_xlfn.UNIQUE(_xlfn._xlws.FILTER(ARQUIVOS[REVISÃO],ARQUIVOS[DOCUMENTO]='MATRIZ DE REVISÃO'!$A654)),1,)=$B654,"VIGENTE","OBS"),IF(S$1&lt;$B654,"-",""))</f>
        <v/>
      </c>
    </row>
    <row r="655" spans="1:19" x14ac:dyDescent="0.3">
      <c r="A655" s="16" t="s">
        <v>3398</v>
      </c>
      <c r="B655" s="17" t="str">
        <f>_xlfn.XLOOKUP(A655,LD_01[DOCUMENTO],LD_01[REVISÃO])</f>
        <v>R03</v>
      </c>
      <c r="C655" s="17" t="s">
        <v>4321</v>
      </c>
      <c r="D655" s="21" t="str" cm="1">
        <f t="array" ref="D655">IFERROR(IF(VLOOKUP(D$1,_xlfn.UNIQUE(_xlfn._xlws.FILTER(ARQUIVOS[REVISÃO],ARQUIVOS[DOCUMENTO]='MATRIZ DE REVISÃO'!$A655)),1,)=$B655,"VIGENTE","OBS"),IF(D$1&lt;$B655,"-",""))</f>
        <v>-</v>
      </c>
      <c r="E655" s="21" t="str" cm="1">
        <f t="array" ref="E655">IFERROR(IF(VLOOKUP(E$1,_xlfn.UNIQUE(_xlfn._xlws.FILTER(ARQUIVOS[REVISÃO],ARQUIVOS[DOCUMENTO]='MATRIZ DE REVISÃO'!$A655)),1,)=$B655,"VIGENTE","OBS"),IF(E$1&lt;$B655,"-",""))</f>
        <v>-</v>
      </c>
      <c r="F655" s="21" t="str" cm="1">
        <f t="array" ref="F655">IFERROR(IF(VLOOKUP(F$1,_xlfn.UNIQUE(_xlfn._xlws.FILTER(ARQUIVOS[REVISÃO],ARQUIVOS[DOCUMENTO]='MATRIZ DE REVISÃO'!$A655)),1,)=$B655,"VIGENTE","OBS"),IF(F$1&lt;$B655,"-",""))</f>
        <v>-</v>
      </c>
      <c r="G655" s="21" t="str" cm="1">
        <f t="array" ref="G655">IFERROR(IF(VLOOKUP(G$1,_xlfn.UNIQUE(_xlfn._xlws.FILTER(ARQUIVOS[REVISÃO],ARQUIVOS[DOCUMENTO]='MATRIZ DE REVISÃO'!$A655)),1,)=$B655,"VIGENTE","OBS"),IF(G$1&lt;$B655,"-",""))</f>
        <v>VIGENTE</v>
      </c>
      <c r="H655" s="21" t="str" cm="1">
        <f t="array" ref="H655">IFERROR(IF(VLOOKUP(H$1,_xlfn.UNIQUE(_xlfn._xlws.FILTER(ARQUIVOS[REVISÃO],ARQUIVOS[DOCUMENTO]='MATRIZ DE REVISÃO'!$A655)),1,)=$B655,"VIGENTE","OBS"),IF(H$1&lt;$B655,"-",""))</f>
        <v/>
      </c>
      <c r="I655" s="21" t="str" cm="1">
        <f t="array" ref="I655">IFERROR(IF(VLOOKUP(I$1,_xlfn.UNIQUE(_xlfn._xlws.FILTER(ARQUIVOS[REVISÃO],ARQUIVOS[DOCUMENTO]='MATRIZ DE REVISÃO'!$A655)),1,)=$B655,"VIGENTE","OBS"),IF(I$1&lt;$B655,"-",""))</f>
        <v/>
      </c>
      <c r="J655" s="21" t="str" cm="1">
        <f t="array" ref="J655">IFERROR(IF(VLOOKUP(J$1,_xlfn.UNIQUE(_xlfn._xlws.FILTER(ARQUIVOS[REVISÃO],ARQUIVOS[DOCUMENTO]='MATRIZ DE REVISÃO'!$A655)),1,)=$B655,"VIGENTE","OBS"),IF(J$1&lt;$B655,"-",""))</f>
        <v/>
      </c>
      <c r="K655" s="21" t="str" cm="1">
        <f t="array" ref="K655">IFERROR(IF(VLOOKUP(K$1,_xlfn.UNIQUE(_xlfn._xlws.FILTER(ARQUIVOS[REVISÃO],ARQUIVOS[DOCUMENTO]='MATRIZ DE REVISÃO'!$A655)),1,)=$B655,"VIGENTE","OBS"),IF(K$1&lt;$B655,"-",""))</f>
        <v/>
      </c>
      <c r="L655" s="21" t="str" cm="1">
        <f t="array" ref="L655">IFERROR(IF(VLOOKUP(L$1,_xlfn.UNIQUE(_xlfn._xlws.FILTER(ARQUIVOS[REVISÃO],ARQUIVOS[DOCUMENTO]='MATRIZ DE REVISÃO'!$A655)),1,)=$B655,"VIGENTE","OBS"),IF(L$1&lt;$B655,"-",""))</f>
        <v/>
      </c>
      <c r="M655" s="21" t="str" cm="1">
        <f t="array" ref="M655">IFERROR(IF(VLOOKUP(M$1,_xlfn.UNIQUE(_xlfn._xlws.FILTER(ARQUIVOS[REVISÃO],ARQUIVOS[DOCUMENTO]='MATRIZ DE REVISÃO'!$A655)),1,)=$B655,"VIGENTE","OBS"),IF(M$1&lt;$B655,"-",""))</f>
        <v/>
      </c>
      <c r="N655" s="21" t="str" cm="1">
        <f t="array" ref="N655">IFERROR(IF(VLOOKUP(N$1,_xlfn.UNIQUE(_xlfn._xlws.FILTER(ARQUIVOS[REVISÃO],ARQUIVOS[DOCUMENTO]='MATRIZ DE REVISÃO'!$A655)),1,)=$B655,"VIGENTE","OBS"),IF(N$1&lt;$B655,"-",""))</f>
        <v/>
      </c>
      <c r="O655" s="22" t="str" cm="1">
        <f t="array" ref="O655">IFERROR(IF(VLOOKUP(O$1,_xlfn.UNIQUE(_xlfn._xlws.FILTER(ARQUIVOS[REVISÃO],ARQUIVOS[DOCUMENTO]='MATRIZ DE REVISÃO'!$A655)),1,)=$B655,"VIGENTE","OBS"),IF(O$1&lt;$B655,"-",""))</f>
        <v/>
      </c>
      <c r="P655" t="str" cm="1">
        <f t="array" ref="P655">IFERROR(IF(VLOOKUP(P$1,_xlfn.UNIQUE(_xlfn._xlws.FILTER(ARQUIVOS[REVISÃO],ARQUIVOS[DOCUMENTO]='MATRIZ DE REVISÃO'!$A655)),1,)=$B655,"VIGENTE","OBS"),IF(P$1&lt;$B655,"-",""))</f>
        <v/>
      </c>
      <c r="Q655" t="str" cm="1">
        <f t="array" ref="Q655">IFERROR(IF(VLOOKUP(Q$1,_xlfn.UNIQUE(_xlfn._xlws.FILTER(ARQUIVOS[REVISÃO],ARQUIVOS[DOCUMENTO]='MATRIZ DE REVISÃO'!$A655)),1,)=$B655,"VIGENTE","OBS"),IF(Q$1&lt;$B655,"-",""))</f>
        <v/>
      </c>
      <c r="R655" t="str" cm="1">
        <f t="array" ref="R655">IFERROR(IF(VLOOKUP(R$1,_xlfn.UNIQUE(_xlfn._xlws.FILTER(ARQUIVOS[REVISÃO],ARQUIVOS[DOCUMENTO]='MATRIZ DE REVISÃO'!$A655)),1,)=$B655,"VIGENTE","OBS"),IF(R$1&lt;$B655,"-",""))</f>
        <v/>
      </c>
      <c r="S655" t="str" cm="1">
        <f t="array" ref="S655">IFERROR(IF(VLOOKUP(S$1,_xlfn.UNIQUE(_xlfn._xlws.FILTER(ARQUIVOS[REVISÃO],ARQUIVOS[DOCUMENTO]='MATRIZ DE REVISÃO'!$A655)),1,)=$B655,"VIGENTE","OBS"),IF(S$1&lt;$B655,"-",""))</f>
        <v/>
      </c>
    </row>
    <row r="656" spans="1:19" x14ac:dyDescent="0.3">
      <c r="A656" s="16" t="s">
        <v>3399</v>
      </c>
      <c r="B656" s="17" t="str">
        <f>_xlfn.XLOOKUP(A656,LD_01[DOCUMENTO],LD_01[REVISÃO])</f>
        <v>R03</v>
      </c>
      <c r="C656" s="17" t="s">
        <v>4321</v>
      </c>
      <c r="D656" s="21" t="str" cm="1">
        <f t="array" ref="D656">IFERROR(IF(VLOOKUP(D$1,_xlfn.UNIQUE(_xlfn._xlws.FILTER(ARQUIVOS[REVISÃO],ARQUIVOS[DOCUMENTO]='MATRIZ DE REVISÃO'!$A656)),1,)=$B656,"VIGENTE","OBS"),IF(D$1&lt;$B656,"-",""))</f>
        <v>-</v>
      </c>
      <c r="E656" s="21" t="str" cm="1">
        <f t="array" ref="E656">IFERROR(IF(VLOOKUP(E$1,_xlfn.UNIQUE(_xlfn._xlws.FILTER(ARQUIVOS[REVISÃO],ARQUIVOS[DOCUMENTO]='MATRIZ DE REVISÃO'!$A656)),1,)=$B656,"VIGENTE","OBS"),IF(E$1&lt;$B656,"-",""))</f>
        <v>-</v>
      </c>
      <c r="F656" s="21" t="str" cm="1">
        <f t="array" ref="F656">IFERROR(IF(VLOOKUP(F$1,_xlfn.UNIQUE(_xlfn._xlws.FILTER(ARQUIVOS[REVISÃO],ARQUIVOS[DOCUMENTO]='MATRIZ DE REVISÃO'!$A656)),1,)=$B656,"VIGENTE","OBS"),IF(F$1&lt;$B656,"-",""))</f>
        <v>-</v>
      </c>
      <c r="G656" s="21" t="str" cm="1">
        <f t="array" ref="G656">IFERROR(IF(VLOOKUP(G$1,_xlfn.UNIQUE(_xlfn._xlws.FILTER(ARQUIVOS[REVISÃO],ARQUIVOS[DOCUMENTO]='MATRIZ DE REVISÃO'!$A656)),1,)=$B656,"VIGENTE","OBS"),IF(G$1&lt;$B656,"-",""))</f>
        <v>VIGENTE</v>
      </c>
      <c r="H656" s="21" t="str" cm="1">
        <f t="array" ref="H656">IFERROR(IF(VLOOKUP(H$1,_xlfn.UNIQUE(_xlfn._xlws.FILTER(ARQUIVOS[REVISÃO],ARQUIVOS[DOCUMENTO]='MATRIZ DE REVISÃO'!$A656)),1,)=$B656,"VIGENTE","OBS"),IF(H$1&lt;$B656,"-",""))</f>
        <v/>
      </c>
      <c r="I656" s="21" t="str" cm="1">
        <f t="array" ref="I656">IFERROR(IF(VLOOKUP(I$1,_xlfn.UNIQUE(_xlfn._xlws.FILTER(ARQUIVOS[REVISÃO],ARQUIVOS[DOCUMENTO]='MATRIZ DE REVISÃO'!$A656)),1,)=$B656,"VIGENTE","OBS"),IF(I$1&lt;$B656,"-",""))</f>
        <v/>
      </c>
      <c r="J656" s="21" t="str" cm="1">
        <f t="array" ref="J656">IFERROR(IF(VLOOKUP(J$1,_xlfn.UNIQUE(_xlfn._xlws.FILTER(ARQUIVOS[REVISÃO],ARQUIVOS[DOCUMENTO]='MATRIZ DE REVISÃO'!$A656)),1,)=$B656,"VIGENTE","OBS"),IF(J$1&lt;$B656,"-",""))</f>
        <v/>
      </c>
      <c r="K656" s="21" t="str" cm="1">
        <f t="array" ref="K656">IFERROR(IF(VLOOKUP(K$1,_xlfn.UNIQUE(_xlfn._xlws.FILTER(ARQUIVOS[REVISÃO],ARQUIVOS[DOCUMENTO]='MATRIZ DE REVISÃO'!$A656)),1,)=$B656,"VIGENTE","OBS"),IF(K$1&lt;$B656,"-",""))</f>
        <v/>
      </c>
      <c r="L656" s="21" t="str" cm="1">
        <f t="array" ref="L656">IFERROR(IF(VLOOKUP(L$1,_xlfn.UNIQUE(_xlfn._xlws.FILTER(ARQUIVOS[REVISÃO],ARQUIVOS[DOCUMENTO]='MATRIZ DE REVISÃO'!$A656)),1,)=$B656,"VIGENTE","OBS"),IF(L$1&lt;$B656,"-",""))</f>
        <v/>
      </c>
      <c r="M656" s="21" t="str" cm="1">
        <f t="array" ref="M656">IFERROR(IF(VLOOKUP(M$1,_xlfn.UNIQUE(_xlfn._xlws.FILTER(ARQUIVOS[REVISÃO],ARQUIVOS[DOCUMENTO]='MATRIZ DE REVISÃO'!$A656)),1,)=$B656,"VIGENTE","OBS"),IF(M$1&lt;$B656,"-",""))</f>
        <v/>
      </c>
      <c r="N656" s="21" t="str" cm="1">
        <f t="array" ref="N656">IFERROR(IF(VLOOKUP(N$1,_xlfn.UNIQUE(_xlfn._xlws.FILTER(ARQUIVOS[REVISÃO],ARQUIVOS[DOCUMENTO]='MATRIZ DE REVISÃO'!$A656)),1,)=$B656,"VIGENTE","OBS"),IF(N$1&lt;$B656,"-",""))</f>
        <v/>
      </c>
      <c r="O656" s="22" t="str" cm="1">
        <f t="array" ref="O656">IFERROR(IF(VLOOKUP(O$1,_xlfn.UNIQUE(_xlfn._xlws.FILTER(ARQUIVOS[REVISÃO],ARQUIVOS[DOCUMENTO]='MATRIZ DE REVISÃO'!$A656)),1,)=$B656,"VIGENTE","OBS"),IF(O$1&lt;$B656,"-",""))</f>
        <v/>
      </c>
      <c r="P656" t="str" cm="1">
        <f t="array" ref="P656">IFERROR(IF(VLOOKUP(P$1,_xlfn.UNIQUE(_xlfn._xlws.FILTER(ARQUIVOS[REVISÃO],ARQUIVOS[DOCUMENTO]='MATRIZ DE REVISÃO'!$A656)),1,)=$B656,"VIGENTE","OBS"),IF(P$1&lt;$B656,"-",""))</f>
        <v/>
      </c>
      <c r="Q656" t="str" cm="1">
        <f t="array" ref="Q656">IFERROR(IF(VLOOKUP(Q$1,_xlfn.UNIQUE(_xlfn._xlws.FILTER(ARQUIVOS[REVISÃO],ARQUIVOS[DOCUMENTO]='MATRIZ DE REVISÃO'!$A656)),1,)=$B656,"VIGENTE","OBS"),IF(Q$1&lt;$B656,"-",""))</f>
        <v/>
      </c>
      <c r="R656" t="str" cm="1">
        <f t="array" ref="R656">IFERROR(IF(VLOOKUP(R$1,_xlfn.UNIQUE(_xlfn._xlws.FILTER(ARQUIVOS[REVISÃO],ARQUIVOS[DOCUMENTO]='MATRIZ DE REVISÃO'!$A656)),1,)=$B656,"VIGENTE","OBS"),IF(R$1&lt;$B656,"-",""))</f>
        <v/>
      </c>
      <c r="S656" t="str" cm="1">
        <f t="array" ref="S656">IFERROR(IF(VLOOKUP(S$1,_xlfn.UNIQUE(_xlfn._xlws.FILTER(ARQUIVOS[REVISÃO],ARQUIVOS[DOCUMENTO]='MATRIZ DE REVISÃO'!$A656)),1,)=$B656,"VIGENTE","OBS"),IF(S$1&lt;$B656,"-",""))</f>
        <v/>
      </c>
    </row>
    <row r="657" spans="1:19" x14ac:dyDescent="0.3">
      <c r="A657" s="16" t="s">
        <v>3400</v>
      </c>
      <c r="B657" s="17" t="str">
        <f>_xlfn.XLOOKUP(A657,LD_01[DOCUMENTO],LD_01[REVISÃO])</f>
        <v>R02</v>
      </c>
      <c r="C657" s="17" t="s">
        <v>4321</v>
      </c>
      <c r="D657" s="21" t="str" cm="1">
        <f t="array" ref="D657">IFERROR(IF(VLOOKUP(D$1,_xlfn.UNIQUE(_xlfn._xlws.FILTER(ARQUIVOS[REVISÃO],ARQUIVOS[DOCUMENTO]='MATRIZ DE REVISÃO'!$A657)),1,)=$B657,"VIGENTE","OBS"),IF(D$1&lt;$B657,"-",""))</f>
        <v>-</v>
      </c>
      <c r="E657" s="21" t="str" cm="1">
        <f t="array" ref="E657">IFERROR(IF(VLOOKUP(E$1,_xlfn.UNIQUE(_xlfn._xlws.FILTER(ARQUIVOS[REVISÃO],ARQUIVOS[DOCUMENTO]='MATRIZ DE REVISÃO'!$A657)),1,)=$B657,"VIGENTE","OBS"),IF(E$1&lt;$B657,"-",""))</f>
        <v>-</v>
      </c>
      <c r="F657" s="21" t="str" cm="1">
        <f t="array" ref="F657">IFERROR(IF(VLOOKUP(F$1,_xlfn.UNIQUE(_xlfn._xlws.FILTER(ARQUIVOS[REVISÃO],ARQUIVOS[DOCUMENTO]='MATRIZ DE REVISÃO'!$A657)),1,)=$B657,"VIGENTE","OBS"),IF(F$1&lt;$B657,"-",""))</f>
        <v>VIGENTE</v>
      </c>
      <c r="G657" s="21" t="str" cm="1">
        <f t="array" ref="G657">IFERROR(IF(VLOOKUP(G$1,_xlfn.UNIQUE(_xlfn._xlws.FILTER(ARQUIVOS[REVISÃO],ARQUIVOS[DOCUMENTO]='MATRIZ DE REVISÃO'!$A657)),1,)=$B657,"VIGENTE","OBS"),IF(G$1&lt;$B657,"-",""))</f>
        <v/>
      </c>
      <c r="H657" s="21" t="str" cm="1">
        <f t="array" ref="H657">IFERROR(IF(VLOOKUP(H$1,_xlfn.UNIQUE(_xlfn._xlws.FILTER(ARQUIVOS[REVISÃO],ARQUIVOS[DOCUMENTO]='MATRIZ DE REVISÃO'!$A657)),1,)=$B657,"VIGENTE","OBS"),IF(H$1&lt;$B657,"-",""))</f>
        <v/>
      </c>
      <c r="I657" s="21" t="str" cm="1">
        <f t="array" ref="I657">IFERROR(IF(VLOOKUP(I$1,_xlfn.UNIQUE(_xlfn._xlws.FILTER(ARQUIVOS[REVISÃO],ARQUIVOS[DOCUMENTO]='MATRIZ DE REVISÃO'!$A657)),1,)=$B657,"VIGENTE","OBS"),IF(I$1&lt;$B657,"-",""))</f>
        <v/>
      </c>
      <c r="J657" s="21" t="str" cm="1">
        <f t="array" ref="J657">IFERROR(IF(VLOOKUP(J$1,_xlfn.UNIQUE(_xlfn._xlws.FILTER(ARQUIVOS[REVISÃO],ARQUIVOS[DOCUMENTO]='MATRIZ DE REVISÃO'!$A657)),1,)=$B657,"VIGENTE","OBS"),IF(J$1&lt;$B657,"-",""))</f>
        <v/>
      </c>
      <c r="K657" s="21" t="str" cm="1">
        <f t="array" ref="K657">IFERROR(IF(VLOOKUP(K$1,_xlfn.UNIQUE(_xlfn._xlws.FILTER(ARQUIVOS[REVISÃO],ARQUIVOS[DOCUMENTO]='MATRIZ DE REVISÃO'!$A657)),1,)=$B657,"VIGENTE","OBS"),IF(K$1&lt;$B657,"-",""))</f>
        <v/>
      </c>
      <c r="L657" s="21" t="str" cm="1">
        <f t="array" ref="L657">IFERROR(IF(VLOOKUP(L$1,_xlfn.UNIQUE(_xlfn._xlws.FILTER(ARQUIVOS[REVISÃO],ARQUIVOS[DOCUMENTO]='MATRIZ DE REVISÃO'!$A657)),1,)=$B657,"VIGENTE","OBS"),IF(L$1&lt;$B657,"-",""))</f>
        <v/>
      </c>
      <c r="M657" s="21" t="str" cm="1">
        <f t="array" ref="M657">IFERROR(IF(VLOOKUP(M$1,_xlfn.UNIQUE(_xlfn._xlws.FILTER(ARQUIVOS[REVISÃO],ARQUIVOS[DOCUMENTO]='MATRIZ DE REVISÃO'!$A657)),1,)=$B657,"VIGENTE","OBS"),IF(M$1&lt;$B657,"-",""))</f>
        <v/>
      </c>
      <c r="N657" s="21" t="str" cm="1">
        <f t="array" ref="N657">IFERROR(IF(VLOOKUP(N$1,_xlfn.UNIQUE(_xlfn._xlws.FILTER(ARQUIVOS[REVISÃO],ARQUIVOS[DOCUMENTO]='MATRIZ DE REVISÃO'!$A657)),1,)=$B657,"VIGENTE","OBS"),IF(N$1&lt;$B657,"-",""))</f>
        <v/>
      </c>
      <c r="O657" s="22" t="str" cm="1">
        <f t="array" ref="O657">IFERROR(IF(VLOOKUP(O$1,_xlfn.UNIQUE(_xlfn._xlws.FILTER(ARQUIVOS[REVISÃO],ARQUIVOS[DOCUMENTO]='MATRIZ DE REVISÃO'!$A657)),1,)=$B657,"VIGENTE","OBS"),IF(O$1&lt;$B657,"-",""))</f>
        <v/>
      </c>
      <c r="P657" t="str" cm="1">
        <f t="array" ref="P657">IFERROR(IF(VLOOKUP(P$1,_xlfn.UNIQUE(_xlfn._xlws.FILTER(ARQUIVOS[REVISÃO],ARQUIVOS[DOCUMENTO]='MATRIZ DE REVISÃO'!$A657)),1,)=$B657,"VIGENTE","OBS"),IF(P$1&lt;$B657,"-",""))</f>
        <v/>
      </c>
      <c r="Q657" t="str" cm="1">
        <f t="array" ref="Q657">IFERROR(IF(VLOOKUP(Q$1,_xlfn.UNIQUE(_xlfn._xlws.FILTER(ARQUIVOS[REVISÃO],ARQUIVOS[DOCUMENTO]='MATRIZ DE REVISÃO'!$A657)),1,)=$B657,"VIGENTE","OBS"),IF(Q$1&lt;$B657,"-",""))</f>
        <v/>
      </c>
      <c r="R657" t="str" cm="1">
        <f t="array" ref="R657">IFERROR(IF(VLOOKUP(R$1,_xlfn.UNIQUE(_xlfn._xlws.FILTER(ARQUIVOS[REVISÃO],ARQUIVOS[DOCUMENTO]='MATRIZ DE REVISÃO'!$A657)),1,)=$B657,"VIGENTE","OBS"),IF(R$1&lt;$B657,"-",""))</f>
        <v/>
      </c>
      <c r="S657" t="str" cm="1">
        <f t="array" ref="S657">IFERROR(IF(VLOOKUP(S$1,_xlfn.UNIQUE(_xlfn._xlws.FILTER(ARQUIVOS[REVISÃO],ARQUIVOS[DOCUMENTO]='MATRIZ DE REVISÃO'!$A657)),1,)=$B657,"VIGENTE","OBS"),IF(S$1&lt;$B657,"-",""))</f>
        <v/>
      </c>
    </row>
    <row r="658" spans="1:19" x14ac:dyDescent="0.3">
      <c r="A658" s="16" t="s">
        <v>3401</v>
      </c>
      <c r="B658" s="17" t="str">
        <f>_xlfn.XLOOKUP(A658,LD_01[DOCUMENTO],LD_01[REVISÃO])</f>
        <v>R05</v>
      </c>
      <c r="C658" s="17" t="s">
        <v>4321</v>
      </c>
      <c r="D658" s="21" t="str" cm="1">
        <f t="array" ref="D658">IFERROR(IF(VLOOKUP(D$1,_xlfn.UNIQUE(_xlfn._xlws.FILTER(ARQUIVOS[REVISÃO],ARQUIVOS[DOCUMENTO]='MATRIZ DE REVISÃO'!$A658)),1,)=$B658,"VIGENTE","OBS"),IF(D$1&lt;$B658,"-",""))</f>
        <v>-</v>
      </c>
      <c r="E658" s="21" t="str" cm="1">
        <f t="array" ref="E658">IFERROR(IF(VLOOKUP(E$1,_xlfn.UNIQUE(_xlfn._xlws.FILTER(ARQUIVOS[REVISÃO],ARQUIVOS[DOCUMENTO]='MATRIZ DE REVISÃO'!$A658)),1,)=$B658,"VIGENTE","OBS"),IF(E$1&lt;$B658,"-",""))</f>
        <v>-</v>
      </c>
      <c r="F658" s="21" t="str" cm="1">
        <f t="array" ref="F658">IFERROR(IF(VLOOKUP(F$1,_xlfn.UNIQUE(_xlfn._xlws.FILTER(ARQUIVOS[REVISÃO],ARQUIVOS[DOCUMENTO]='MATRIZ DE REVISÃO'!$A658)),1,)=$B658,"VIGENTE","OBS"),IF(F$1&lt;$B658,"-",""))</f>
        <v>-</v>
      </c>
      <c r="G658" s="21" t="str" cm="1">
        <f t="array" ref="G658">IFERROR(IF(VLOOKUP(G$1,_xlfn.UNIQUE(_xlfn._xlws.FILTER(ARQUIVOS[REVISÃO],ARQUIVOS[DOCUMENTO]='MATRIZ DE REVISÃO'!$A658)),1,)=$B658,"VIGENTE","OBS"),IF(G$1&lt;$B658,"-",""))</f>
        <v>-</v>
      </c>
      <c r="H658" s="21" t="str" cm="1">
        <f t="array" ref="H658">IFERROR(IF(VLOOKUP(H$1,_xlfn.UNIQUE(_xlfn._xlws.FILTER(ARQUIVOS[REVISÃO],ARQUIVOS[DOCUMENTO]='MATRIZ DE REVISÃO'!$A658)),1,)=$B658,"VIGENTE","OBS"),IF(H$1&lt;$B658,"-",""))</f>
        <v>OBS</v>
      </c>
      <c r="I658" s="21" t="str" cm="1">
        <f t="array" ref="I658">IFERROR(IF(VLOOKUP(I$1,_xlfn.UNIQUE(_xlfn._xlws.FILTER(ARQUIVOS[REVISÃO],ARQUIVOS[DOCUMENTO]='MATRIZ DE REVISÃO'!$A658)),1,)=$B658,"VIGENTE","OBS"),IF(I$1&lt;$B658,"-",""))</f>
        <v>VIGENTE</v>
      </c>
      <c r="J658" s="21" t="str" cm="1">
        <f t="array" ref="J658">IFERROR(IF(VLOOKUP(J$1,_xlfn.UNIQUE(_xlfn._xlws.FILTER(ARQUIVOS[REVISÃO],ARQUIVOS[DOCUMENTO]='MATRIZ DE REVISÃO'!$A658)),1,)=$B658,"VIGENTE","OBS"),IF(J$1&lt;$B658,"-",""))</f>
        <v/>
      </c>
      <c r="K658" s="21" t="str" cm="1">
        <f t="array" ref="K658">IFERROR(IF(VLOOKUP(K$1,_xlfn.UNIQUE(_xlfn._xlws.FILTER(ARQUIVOS[REVISÃO],ARQUIVOS[DOCUMENTO]='MATRIZ DE REVISÃO'!$A658)),1,)=$B658,"VIGENTE","OBS"),IF(K$1&lt;$B658,"-",""))</f>
        <v/>
      </c>
      <c r="L658" s="21" t="str" cm="1">
        <f t="array" ref="L658">IFERROR(IF(VLOOKUP(L$1,_xlfn.UNIQUE(_xlfn._xlws.FILTER(ARQUIVOS[REVISÃO],ARQUIVOS[DOCUMENTO]='MATRIZ DE REVISÃO'!$A658)),1,)=$B658,"VIGENTE","OBS"),IF(L$1&lt;$B658,"-",""))</f>
        <v/>
      </c>
      <c r="M658" s="21" t="str" cm="1">
        <f t="array" ref="M658">IFERROR(IF(VLOOKUP(M$1,_xlfn.UNIQUE(_xlfn._xlws.FILTER(ARQUIVOS[REVISÃO],ARQUIVOS[DOCUMENTO]='MATRIZ DE REVISÃO'!$A658)),1,)=$B658,"VIGENTE","OBS"),IF(M$1&lt;$B658,"-",""))</f>
        <v/>
      </c>
      <c r="N658" s="21" t="str" cm="1">
        <f t="array" ref="N658">IFERROR(IF(VLOOKUP(N$1,_xlfn.UNIQUE(_xlfn._xlws.FILTER(ARQUIVOS[REVISÃO],ARQUIVOS[DOCUMENTO]='MATRIZ DE REVISÃO'!$A658)),1,)=$B658,"VIGENTE","OBS"),IF(N$1&lt;$B658,"-",""))</f>
        <v/>
      </c>
      <c r="O658" s="22" t="str" cm="1">
        <f t="array" ref="O658">IFERROR(IF(VLOOKUP(O$1,_xlfn.UNIQUE(_xlfn._xlws.FILTER(ARQUIVOS[REVISÃO],ARQUIVOS[DOCUMENTO]='MATRIZ DE REVISÃO'!$A658)),1,)=$B658,"VIGENTE","OBS"),IF(O$1&lt;$B658,"-",""))</f>
        <v/>
      </c>
      <c r="P658" t="str" cm="1">
        <f t="array" ref="P658">IFERROR(IF(VLOOKUP(P$1,_xlfn.UNIQUE(_xlfn._xlws.FILTER(ARQUIVOS[REVISÃO],ARQUIVOS[DOCUMENTO]='MATRIZ DE REVISÃO'!$A658)),1,)=$B658,"VIGENTE","OBS"),IF(P$1&lt;$B658,"-",""))</f>
        <v/>
      </c>
      <c r="Q658" t="str" cm="1">
        <f t="array" ref="Q658">IFERROR(IF(VLOOKUP(Q$1,_xlfn.UNIQUE(_xlfn._xlws.FILTER(ARQUIVOS[REVISÃO],ARQUIVOS[DOCUMENTO]='MATRIZ DE REVISÃO'!$A658)),1,)=$B658,"VIGENTE","OBS"),IF(Q$1&lt;$B658,"-",""))</f>
        <v/>
      </c>
      <c r="R658" t="str" cm="1">
        <f t="array" ref="R658">IFERROR(IF(VLOOKUP(R$1,_xlfn.UNIQUE(_xlfn._xlws.FILTER(ARQUIVOS[REVISÃO],ARQUIVOS[DOCUMENTO]='MATRIZ DE REVISÃO'!$A658)),1,)=$B658,"VIGENTE","OBS"),IF(R$1&lt;$B658,"-",""))</f>
        <v/>
      </c>
      <c r="S658" t="str" cm="1">
        <f t="array" ref="S658">IFERROR(IF(VLOOKUP(S$1,_xlfn.UNIQUE(_xlfn._xlws.FILTER(ARQUIVOS[REVISÃO],ARQUIVOS[DOCUMENTO]='MATRIZ DE REVISÃO'!$A658)),1,)=$B658,"VIGENTE","OBS"),IF(S$1&lt;$B658,"-",""))</f>
        <v/>
      </c>
    </row>
    <row r="659" spans="1:19" x14ac:dyDescent="0.3">
      <c r="A659" s="16" t="s">
        <v>3402</v>
      </c>
      <c r="B659" s="17" t="str">
        <f>_xlfn.XLOOKUP(A659,LD_01[DOCUMENTO],LD_01[REVISÃO])</f>
        <v>R05</v>
      </c>
      <c r="C659" s="17" t="s">
        <v>4321</v>
      </c>
      <c r="D659" s="21" t="str" cm="1">
        <f t="array" ref="D659">IFERROR(IF(VLOOKUP(D$1,_xlfn.UNIQUE(_xlfn._xlws.FILTER(ARQUIVOS[REVISÃO],ARQUIVOS[DOCUMENTO]='MATRIZ DE REVISÃO'!$A659)),1,)=$B659,"VIGENTE","OBS"),IF(D$1&lt;$B659,"-",""))</f>
        <v>-</v>
      </c>
      <c r="E659" s="21" t="str" cm="1">
        <f t="array" ref="E659">IFERROR(IF(VLOOKUP(E$1,_xlfn.UNIQUE(_xlfn._xlws.FILTER(ARQUIVOS[REVISÃO],ARQUIVOS[DOCUMENTO]='MATRIZ DE REVISÃO'!$A659)),1,)=$B659,"VIGENTE","OBS"),IF(E$1&lt;$B659,"-",""))</f>
        <v>-</v>
      </c>
      <c r="F659" s="21" t="str" cm="1">
        <f t="array" ref="F659">IFERROR(IF(VLOOKUP(F$1,_xlfn.UNIQUE(_xlfn._xlws.FILTER(ARQUIVOS[REVISÃO],ARQUIVOS[DOCUMENTO]='MATRIZ DE REVISÃO'!$A659)),1,)=$B659,"VIGENTE","OBS"),IF(F$1&lt;$B659,"-",""))</f>
        <v>-</v>
      </c>
      <c r="G659" s="21" t="str" cm="1">
        <f t="array" ref="G659">IFERROR(IF(VLOOKUP(G$1,_xlfn.UNIQUE(_xlfn._xlws.FILTER(ARQUIVOS[REVISÃO],ARQUIVOS[DOCUMENTO]='MATRIZ DE REVISÃO'!$A659)),1,)=$B659,"VIGENTE","OBS"),IF(G$1&lt;$B659,"-",""))</f>
        <v>-</v>
      </c>
      <c r="H659" s="21" t="str" cm="1">
        <f t="array" ref="H659">IFERROR(IF(VLOOKUP(H$1,_xlfn.UNIQUE(_xlfn._xlws.FILTER(ARQUIVOS[REVISÃO],ARQUIVOS[DOCUMENTO]='MATRIZ DE REVISÃO'!$A659)),1,)=$B659,"VIGENTE","OBS"),IF(H$1&lt;$B659,"-",""))</f>
        <v>OBS</v>
      </c>
      <c r="I659" s="21" t="str" cm="1">
        <f t="array" ref="I659">IFERROR(IF(VLOOKUP(I$1,_xlfn.UNIQUE(_xlfn._xlws.FILTER(ARQUIVOS[REVISÃO],ARQUIVOS[DOCUMENTO]='MATRIZ DE REVISÃO'!$A659)),1,)=$B659,"VIGENTE","OBS"),IF(I$1&lt;$B659,"-",""))</f>
        <v>VIGENTE</v>
      </c>
      <c r="J659" s="21" t="str" cm="1">
        <f t="array" ref="J659">IFERROR(IF(VLOOKUP(J$1,_xlfn.UNIQUE(_xlfn._xlws.FILTER(ARQUIVOS[REVISÃO],ARQUIVOS[DOCUMENTO]='MATRIZ DE REVISÃO'!$A659)),1,)=$B659,"VIGENTE","OBS"),IF(J$1&lt;$B659,"-",""))</f>
        <v/>
      </c>
      <c r="K659" s="21" t="str" cm="1">
        <f t="array" ref="K659">IFERROR(IF(VLOOKUP(K$1,_xlfn.UNIQUE(_xlfn._xlws.FILTER(ARQUIVOS[REVISÃO],ARQUIVOS[DOCUMENTO]='MATRIZ DE REVISÃO'!$A659)),1,)=$B659,"VIGENTE","OBS"),IF(K$1&lt;$B659,"-",""))</f>
        <v/>
      </c>
      <c r="L659" s="21" t="str" cm="1">
        <f t="array" ref="L659">IFERROR(IF(VLOOKUP(L$1,_xlfn.UNIQUE(_xlfn._xlws.FILTER(ARQUIVOS[REVISÃO],ARQUIVOS[DOCUMENTO]='MATRIZ DE REVISÃO'!$A659)),1,)=$B659,"VIGENTE","OBS"),IF(L$1&lt;$B659,"-",""))</f>
        <v/>
      </c>
      <c r="M659" s="21" t="str" cm="1">
        <f t="array" ref="M659">IFERROR(IF(VLOOKUP(M$1,_xlfn.UNIQUE(_xlfn._xlws.FILTER(ARQUIVOS[REVISÃO],ARQUIVOS[DOCUMENTO]='MATRIZ DE REVISÃO'!$A659)),1,)=$B659,"VIGENTE","OBS"),IF(M$1&lt;$B659,"-",""))</f>
        <v/>
      </c>
      <c r="N659" s="21" t="str" cm="1">
        <f t="array" ref="N659">IFERROR(IF(VLOOKUP(N$1,_xlfn.UNIQUE(_xlfn._xlws.FILTER(ARQUIVOS[REVISÃO],ARQUIVOS[DOCUMENTO]='MATRIZ DE REVISÃO'!$A659)),1,)=$B659,"VIGENTE","OBS"),IF(N$1&lt;$B659,"-",""))</f>
        <v/>
      </c>
      <c r="O659" s="22" t="str" cm="1">
        <f t="array" ref="O659">IFERROR(IF(VLOOKUP(O$1,_xlfn.UNIQUE(_xlfn._xlws.FILTER(ARQUIVOS[REVISÃO],ARQUIVOS[DOCUMENTO]='MATRIZ DE REVISÃO'!$A659)),1,)=$B659,"VIGENTE","OBS"),IF(O$1&lt;$B659,"-",""))</f>
        <v/>
      </c>
      <c r="P659" t="str" cm="1">
        <f t="array" ref="P659">IFERROR(IF(VLOOKUP(P$1,_xlfn.UNIQUE(_xlfn._xlws.FILTER(ARQUIVOS[REVISÃO],ARQUIVOS[DOCUMENTO]='MATRIZ DE REVISÃO'!$A659)),1,)=$B659,"VIGENTE","OBS"),IF(P$1&lt;$B659,"-",""))</f>
        <v/>
      </c>
      <c r="Q659" t="str" cm="1">
        <f t="array" ref="Q659">IFERROR(IF(VLOOKUP(Q$1,_xlfn.UNIQUE(_xlfn._xlws.FILTER(ARQUIVOS[REVISÃO],ARQUIVOS[DOCUMENTO]='MATRIZ DE REVISÃO'!$A659)),1,)=$B659,"VIGENTE","OBS"),IF(Q$1&lt;$B659,"-",""))</f>
        <v/>
      </c>
      <c r="R659" t="str" cm="1">
        <f t="array" ref="R659">IFERROR(IF(VLOOKUP(R$1,_xlfn.UNIQUE(_xlfn._xlws.FILTER(ARQUIVOS[REVISÃO],ARQUIVOS[DOCUMENTO]='MATRIZ DE REVISÃO'!$A659)),1,)=$B659,"VIGENTE","OBS"),IF(R$1&lt;$B659,"-",""))</f>
        <v/>
      </c>
      <c r="S659" t="str" cm="1">
        <f t="array" ref="S659">IFERROR(IF(VLOOKUP(S$1,_xlfn.UNIQUE(_xlfn._xlws.FILTER(ARQUIVOS[REVISÃO],ARQUIVOS[DOCUMENTO]='MATRIZ DE REVISÃO'!$A659)),1,)=$B659,"VIGENTE","OBS"),IF(S$1&lt;$B659,"-",""))</f>
        <v/>
      </c>
    </row>
    <row r="660" spans="1:19" x14ac:dyDescent="0.3">
      <c r="A660" s="16" t="s">
        <v>3403</v>
      </c>
      <c r="B660" s="17" t="str">
        <f>_xlfn.XLOOKUP(A660,LD_01[DOCUMENTO],LD_01[REVISÃO])</f>
        <v>R05</v>
      </c>
      <c r="C660" s="17" t="s">
        <v>4321</v>
      </c>
      <c r="D660" s="21" t="str" cm="1">
        <f t="array" ref="D660">IFERROR(IF(VLOOKUP(D$1,_xlfn.UNIQUE(_xlfn._xlws.FILTER(ARQUIVOS[REVISÃO],ARQUIVOS[DOCUMENTO]='MATRIZ DE REVISÃO'!$A660)),1,)=$B660,"VIGENTE","OBS"),IF(D$1&lt;$B660,"-",""))</f>
        <v>-</v>
      </c>
      <c r="E660" s="21" t="str" cm="1">
        <f t="array" ref="E660">IFERROR(IF(VLOOKUP(E$1,_xlfn.UNIQUE(_xlfn._xlws.FILTER(ARQUIVOS[REVISÃO],ARQUIVOS[DOCUMENTO]='MATRIZ DE REVISÃO'!$A660)),1,)=$B660,"VIGENTE","OBS"),IF(E$1&lt;$B660,"-",""))</f>
        <v>-</v>
      </c>
      <c r="F660" s="21" t="str" cm="1">
        <f t="array" ref="F660">IFERROR(IF(VLOOKUP(F$1,_xlfn.UNIQUE(_xlfn._xlws.FILTER(ARQUIVOS[REVISÃO],ARQUIVOS[DOCUMENTO]='MATRIZ DE REVISÃO'!$A660)),1,)=$B660,"VIGENTE","OBS"),IF(F$1&lt;$B660,"-",""))</f>
        <v>-</v>
      </c>
      <c r="G660" s="21" t="str" cm="1">
        <f t="array" ref="G660">IFERROR(IF(VLOOKUP(G$1,_xlfn.UNIQUE(_xlfn._xlws.FILTER(ARQUIVOS[REVISÃO],ARQUIVOS[DOCUMENTO]='MATRIZ DE REVISÃO'!$A660)),1,)=$B660,"VIGENTE","OBS"),IF(G$1&lt;$B660,"-",""))</f>
        <v>-</v>
      </c>
      <c r="H660" s="21" t="str" cm="1">
        <f t="array" ref="H660">IFERROR(IF(VLOOKUP(H$1,_xlfn.UNIQUE(_xlfn._xlws.FILTER(ARQUIVOS[REVISÃO],ARQUIVOS[DOCUMENTO]='MATRIZ DE REVISÃO'!$A660)),1,)=$B660,"VIGENTE","OBS"),IF(H$1&lt;$B660,"-",""))</f>
        <v>OBS</v>
      </c>
      <c r="I660" s="21" t="str" cm="1">
        <f t="array" ref="I660">IFERROR(IF(VLOOKUP(I$1,_xlfn.UNIQUE(_xlfn._xlws.FILTER(ARQUIVOS[REVISÃO],ARQUIVOS[DOCUMENTO]='MATRIZ DE REVISÃO'!$A660)),1,)=$B660,"VIGENTE","OBS"),IF(I$1&lt;$B660,"-",""))</f>
        <v>VIGENTE</v>
      </c>
      <c r="J660" s="21" t="str" cm="1">
        <f t="array" ref="J660">IFERROR(IF(VLOOKUP(J$1,_xlfn.UNIQUE(_xlfn._xlws.FILTER(ARQUIVOS[REVISÃO],ARQUIVOS[DOCUMENTO]='MATRIZ DE REVISÃO'!$A660)),1,)=$B660,"VIGENTE","OBS"),IF(J$1&lt;$B660,"-",""))</f>
        <v/>
      </c>
      <c r="K660" s="21" t="str" cm="1">
        <f t="array" ref="K660">IFERROR(IF(VLOOKUP(K$1,_xlfn.UNIQUE(_xlfn._xlws.FILTER(ARQUIVOS[REVISÃO],ARQUIVOS[DOCUMENTO]='MATRIZ DE REVISÃO'!$A660)),1,)=$B660,"VIGENTE","OBS"),IF(K$1&lt;$B660,"-",""))</f>
        <v/>
      </c>
      <c r="L660" s="21" t="str" cm="1">
        <f t="array" ref="L660">IFERROR(IF(VLOOKUP(L$1,_xlfn.UNIQUE(_xlfn._xlws.FILTER(ARQUIVOS[REVISÃO],ARQUIVOS[DOCUMENTO]='MATRIZ DE REVISÃO'!$A660)),1,)=$B660,"VIGENTE","OBS"),IF(L$1&lt;$B660,"-",""))</f>
        <v/>
      </c>
      <c r="M660" s="21" t="str" cm="1">
        <f t="array" ref="M660">IFERROR(IF(VLOOKUP(M$1,_xlfn.UNIQUE(_xlfn._xlws.FILTER(ARQUIVOS[REVISÃO],ARQUIVOS[DOCUMENTO]='MATRIZ DE REVISÃO'!$A660)),1,)=$B660,"VIGENTE","OBS"),IF(M$1&lt;$B660,"-",""))</f>
        <v/>
      </c>
      <c r="N660" s="21" t="str" cm="1">
        <f t="array" ref="N660">IFERROR(IF(VLOOKUP(N$1,_xlfn.UNIQUE(_xlfn._xlws.FILTER(ARQUIVOS[REVISÃO],ARQUIVOS[DOCUMENTO]='MATRIZ DE REVISÃO'!$A660)),1,)=$B660,"VIGENTE","OBS"),IF(N$1&lt;$B660,"-",""))</f>
        <v/>
      </c>
      <c r="O660" s="22" t="str" cm="1">
        <f t="array" ref="O660">IFERROR(IF(VLOOKUP(O$1,_xlfn.UNIQUE(_xlfn._xlws.FILTER(ARQUIVOS[REVISÃO],ARQUIVOS[DOCUMENTO]='MATRIZ DE REVISÃO'!$A660)),1,)=$B660,"VIGENTE","OBS"),IF(O$1&lt;$B660,"-",""))</f>
        <v/>
      </c>
      <c r="P660" t="str" cm="1">
        <f t="array" ref="P660">IFERROR(IF(VLOOKUP(P$1,_xlfn.UNIQUE(_xlfn._xlws.FILTER(ARQUIVOS[REVISÃO],ARQUIVOS[DOCUMENTO]='MATRIZ DE REVISÃO'!$A660)),1,)=$B660,"VIGENTE","OBS"),IF(P$1&lt;$B660,"-",""))</f>
        <v/>
      </c>
      <c r="Q660" t="str" cm="1">
        <f t="array" ref="Q660">IFERROR(IF(VLOOKUP(Q$1,_xlfn.UNIQUE(_xlfn._xlws.FILTER(ARQUIVOS[REVISÃO],ARQUIVOS[DOCUMENTO]='MATRIZ DE REVISÃO'!$A660)),1,)=$B660,"VIGENTE","OBS"),IF(Q$1&lt;$B660,"-",""))</f>
        <v/>
      </c>
      <c r="R660" t="str" cm="1">
        <f t="array" ref="R660">IFERROR(IF(VLOOKUP(R$1,_xlfn.UNIQUE(_xlfn._xlws.FILTER(ARQUIVOS[REVISÃO],ARQUIVOS[DOCUMENTO]='MATRIZ DE REVISÃO'!$A660)),1,)=$B660,"VIGENTE","OBS"),IF(R$1&lt;$B660,"-",""))</f>
        <v/>
      </c>
      <c r="S660" t="str" cm="1">
        <f t="array" ref="S660">IFERROR(IF(VLOOKUP(S$1,_xlfn.UNIQUE(_xlfn._xlws.FILTER(ARQUIVOS[REVISÃO],ARQUIVOS[DOCUMENTO]='MATRIZ DE REVISÃO'!$A660)),1,)=$B660,"VIGENTE","OBS"),IF(S$1&lt;$B660,"-",""))</f>
        <v/>
      </c>
    </row>
    <row r="661" spans="1:19" x14ac:dyDescent="0.3">
      <c r="A661" s="16" t="s">
        <v>3404</v>
      </c>
      <c r="B661" s="17" t="str">
        <f>_xlfn.XLOOKUP(A661,LD_01[DOCUMENTO],LD_01[REVISÃO])</f>
        <v>R04</v>
      </c>
      <c r="C661" s="17" t="s">
        <v>4321</v>
      </c>
      <c r="D661" s="21" t="str" cm="1">
        <f t="array" ref="D661">IFERROR(IF(VLOOKUP(D$1,_xlfn.UNIQUE(_xlfn._xlws.FILTER(ARQUIVOS[REVISÃO],ARQUIVOS[DOCUMENTO]='MATRIZ DE REVISÃO'!$A661)),1,)=$B661,"VIGENTE","OBS"),IF(D$1&lt;$B661,"-",""))</f>
        <v>-</v>
      </c>
      <c r="E661" s="21" t="str" cm="1">
        <f t="array" ref="E661">IFERROR(IF(VLOOKUP(E$1,_xlfn.UNIQUE(_xlfn._xlws.FILTER(ARQUIVOS[REVISÃO],ARQUIVOS[DOCUMENTO]='MATRIZ DE REVISÃO'!$A661)),1,)=$B661,"VIGENTE","OBS"),IF(E$1&lt;$B661,"-",""))</f>
        <v>-</v>
      </c>
      <c r="F661" s="21" t="str" cm="1">
        <f t="array" ref="F661">IFERROR(IF(VLOOKUP(F$1,_xlfn.UNIQUE(_xlfn._xlws.FILTER(ARQUIVOS[REVISÃO],ARQUIVOS[DOCUMENTO]='MATRIZ DE REVISÃO'!$A661)),1,)=$B661,"VIGENTE","OBS"),IF(F$1&lt;$B661,"-",""))</f>
        <v>-</v>
      </c>
      <c r="G661" s="21" t="str" cm="1">
        <f t="array" ref="G661">IFERROR(IF(VLOOKUP(G$1,_xlfn.UNIQUE(_xlfn._xlws.FILTER(ARQUIVOS[REVISÃO],ARQUIVOS[DOCUMENTO]='MATRIZ DE REVISÃO'!$A661)),1,)=$B661,"VIGENTE","OBS"),IF(G$1&lt;$B661,"-",""))</f>
        <v>-</v>
      </c>
      <c r="H661" s="21" t="str" cm="1">
        <f t="array" ref="H661">IFERROR(IF(VLOOKUP(H$1,_xlfn.UNIQUE(_xlfn._xlws.FILTER(ARQUIVOS[REVISÃO],ARQUIVOS[DOCUMENTO]='MATRIZ DE REVISÃO'!$A661)),1,)=$B661,"VIGENTE","OBS"),IF(H$1&lt;$B661,"-",""))</f>
        <v>VIGENTE</v>
      </c>
      <c r="I661" s="21" t="str" cm="1">
        <f t="array" ref="I661">IFERROR(IF(VLOOKUP(I$1,_xlfn.UNIQUE(_xlfn._xlws.FILTER(ARQUIVOS[REVISÃO],ARQUIVOS[DOCUMENTO]='MATRIZ DE REVISÃO'!$A661)),1,)=$B661,"VIGENTE","OBS"),IF(I$1&lt;$B661,"-",""))</f>
        <v/>
      </c>
      <c r="J661" s="21" t="str" cm="1">
        <f t="array" ref="J661">IFERROR(IF(VLOOKUP(J$1,_xlfn.UNIQUE(_xlfn._xlws.FILTER(ARQUIVOS[REVISÃO],ARQUIVOS[DOCUMENTO]='MATRIZ DE REVISÃO'!$A661)),1,)=$B661,"VIGENTE","OBS"),IF(J$1&lt;$B661,"-",""))</f>
        <v/>
      </c>
      <c r="K661" s="21" t="str" cm="1">
        <f t="array" ref="K661">IFERROR(IF(VLOOKUP(K$1,_xlfn.UNIQUE(_xlfn._xlws.FILTER(ARQUIVOS[REVISÃO],ARQUIVOS[DOCUMENTO]='MATRIZ DE REVISÃO'!$A661)),1,)=$B661,"VIGENTE","OBS"),IF(K$1&lt;$B661,"-",""))</f>
        <v/>
      </c>
      <c r="L661" s="21" t="str" cm="1">
        <f t="array" ref="L661">IFERROR(IF(VLOOKUP(L$1,_xlfn.UNIQUE(_xlfn._xlws.FILTER(ARQUIVOS[REVISÃO],ARQUIVOS[DOCUMENTO]='MATRIZ DE REVISÃO'!$A661)),1,)=$B661,"VIGENTE","OBS"),IF(L$1&lt;$B661,"-",""))</f>
        <v/>
      </c>
      <c r="M661" s="21" t="str" cm="1">
        <f t="array" ref="M661">IFERROR(IF(VLOOKUP(M$1,_xlfn.UNIQUE(_xlfn._xlws.FILTER(ARQUIVOS[REVISÃO],ARQUIVOS[DOCUMENTO]='MATRIZ DE REVISÃO'!$A661)),1,)=$B661,"VIGENTE","OBS"),IF(M$1&lt;$B661,"-",""))</f>
        <v/>
      </c>
      <c r="N661" s="21" t="str" cm="1">
        <f t="array" ref="N661">IFERROR(IF(VLOOKUP(N$1,_xlfn.UNIQUE(_xlfn._xlws.FILTER(ARQUIVOS[REVISÃO],ARQUIVOS[DOCUMENTO]='MATRIZ DE REVISÃO'!$A661)),1,)=$B661,"VIGENTE","OBS"),IF(N$1&lt;$B661,"-",""))</f>
        <v/>
      </c>
      <c r="O661" s="22" t="str" cm="1">
        <f t="array" ref="O661">IFERROR(IF(VLOOKUP(O$1,_xlfn.UNIQUE(_xlfn._xlws.FILTER(ARQUIVOS[REVISÃO],ARQUIVOS[DOCUMENTO]='MATRIZ DE REVISÃO'!$A661)),1,)=$B661,"VIGENTE","OBS"),IF(O$1&lt;$B661,"-",""))</f>
        <v/>
      </c>
      <c r="P661" t="str" cm="1">
        <f t="array" ref="P661">IFERROR(IF(VLOOKUP(P$1,_xlfn.UNIQUE(_xlfn._xlws.FILTER(ARQUIVOS[REVISÃO],ARQUIVOS[DOCUMENTO]='MATRIZ DE REVISÃO'!$A661)),1,)=$B661,"VIGENTE","OBS"),IF(P$1&lt;$B661,"-",""))</f>
        <v/>
      </c>
      <c r="Q661" t="str" cm="1">
        <f t="array" ref="Q661">IFERROR(IF(VLOOKUP(Q$1,_xlfn.UNIQUE(_xlfn._xlws.FILTER(ARQUIVOS[REVISÃO],ARQUIVOS[DOCUMENTO]='MATRIZ DE REVISÃO'!$A661)),1,)=$B661,"VIGENTE","OBS"),IF(Q$1&lt;$B661,"-",""))</f>
        <v/>
      </c>
      <c r="R661" t="str" cm="1">
        <f t="array" ref="R661">IFERROR(IF(VLOOKUP(R$1,_xlfn.UNIQUE(_xlfn._xlws.FILTER(ARQUIVOS[REVISÃO],ARQUIVOS[DOCUMENTO]='MATRIZ DE REVISÃO'!$A661)),1,)=$B661,"VIGENTE","OBS"),IF(R$1&lt;$B661,"-",""))</f>
        <v/>
      </c>
      <c r="S661" t="str" cm="1">
        <f t="array" ref="S661">IFERROR(IF(VLOOKUP(S$1,_xlfn.UNIQUE(_xlfn._xlws.FILTER(ARQUIVOS[REVISÃO],ARQUIVOS[DOCUMENTO]='MATRIZ DE REVISÃO'!$A661)),1,)=$B661,"VIGENTE","OBS"),IF(S$1&lt;$B661,"-",""))</f>
        <v/>
      </c>
    </row>
    <row r="662" spans="1:19" x14ac:dyDescent="0.3">
      <c r="A662" s="16" t="s">
        <v>3405</v>
      </c>
      <c r="B662" s="17" t="str">
        <f>_xlfn.XLOOKUP(A662,LD_01[DOCUMENTO],LD_01[REVISÃO])</f>
        <v>R00</v>
      </c>
      <c r="C662" s="17" t="s">
        <v>4321</v>
      </c>
      <c r="D662" s="21" t="str" cm="1">
        <f t="array" ref="D662">IFERROR(IF(VLOOKUP(D$1,_xlfn.UNIQUE(_xlfn._xlws.FILTER(ARQUIVOS[REVISÃO],ARQUIVOS[DOCUMENTO]='MATRIZ DE REVISÃO'!$A662)),1,)=$B662,"VIGENTE","OBS"),IF(D$1&lt;$B662,"-",""))</f>
        <v>VIGENTE</v>
      </c>
      <c r="E662" s="21" t="str" cm="1">
        <f t="array" ref="E662">IFERROR(IF(VLOOKUP(E$1,_xlfn.UNIQUE(_xlfn._xlws.FILTER(ARQUIVOS[REVISÃO],ARQUIVOS[DOCUMENTO]='MATRIZ DE REVISÃO'!$A662)),1,)=$B662,"VIGENTE","OBS"),IF(E$1&lt;$B662,"-",""))</f>
        <v/>
      </c>
      <c r="F662" s="21" t="str" cm="1">
        <f t="array" ref="F662">IFERROR(IF(VLOOKUP(F$1,_xlfn.UNIQUE(_xlfn._xlws.FILTER(ARQUIVOS[REVISÃO],ARQUIVOS[DOCUMENTO]='MATRIZ DE REVISÃO'!$A662)),1,)=$B662,"VIGENTE","OBS"),IF(F$1&lt;$B662,"-",""))</f>
        <v/>
      </c>
      <c r="G662" s="21" t="str" cm="1">
        <f t="array" ref="G662">IFERROR(IF(VLOOKUP(G$1,_xlfn.UNIQUE(_xlfn._xlws.FILTER(ARQUIVOS[REVISÃO],ARQUIVOS[DOCUMENTO]='MATRIZ DE REVISÃO'!$A662)),1,)=$B662,"VIGENTE","OBS"),IF(G$1&lt;$B662,"-",""))</f>
        <v/>
      </c>
      <c r="H662" s="21" t="str" cm="1">
        <f t="array" ref="H662">IFERROR(IF(VLOOKUP(H$1,_xlfn.UNIQUE(_xlfn._xlws.FILTER(ARQUIVOS[REVISÃO],ARQUIVOS[DOCUMENTO]='MATRIZ DE REVISÃO'!$A662)),1,)=$B662,"VIGENTE","OBS"),IF(H$1&lt;$B662,"-",""))</f>
        <v/>
      </c>
      <c r="I662" s="21" t="str" cm="1">
        <f t="array" ref="I662">IFERROR(IF(VLOOKUP(I$1,_xlfn.UNIQUE(_xlfn._xlws.FILTER(ARQUIVOS[REVISÃO],ARQUIVOS[DOCUMENTO]='MATRIZ DE REVISÃO'!$A662)),1,)=$B662,"VIGENTE","OBS"),IF(I$1&lt;$B662,"-",""))</f>
        <v/>
      </c>
      <c r="J662" s="21" t="str" cm="1">
        <f t="array" ref="J662">IFERROR(IF(VLOOKUP(J$1,_xlfn.UNIQUE(_xlfn._xlws.FILTER(ARQUIVOS[REVISÃO],ARQUIVOS[DOCUMENTO]='MATRIZ DE REVISÃO'!$A662)),1,)=$B662,"VIGENTE","OBS"),IF(J$1&lt;$B662,"-",""))</f>
        <v/>
      </c>
      <c r="K662" s="21" t="str" cm="1">
        <f t="array" ref="K662">IFERROR(IF(VLOOKUP(K$1,_xlfn.UNIQUE(_xlfn._xlws.FILTER(ARQUIVOS[REVISÃO],ARQUIVOS[DOCUMENTO]='MATRIZ DE REVISÃO'!$A662)),1,)=$B662,"VIGENTE","OBS"),IF(K$1&lt;$B662,"-",""))</f>
        <v/>
      </c>
      <c r="L662" s="21" t="str" cm="1">
        <f t="array" ref="L662">IFERROR(IF(VLOOKUP(L$1,_xlfn.UNIQUE(_xlfn._xlws.FILTER(ARQUIVOS[REVISÃO],ARQUIVOS[DOCUMENTO]='MATRIZ DE REVISÃO'!$A662)),1,)=$B662,"VIGENTE","OBS"),IF(L$1&lt;$B662,"-",""))</f>
        <v/>
      </c>
      <c r="M662" s="21" t="str" cm="1">
        <f t="array" ref="M662">IFERROR(IF(VLOOKUP(M$1,_xlfn.UNIQUE(_xlfn._xlws.FILTER(ARQUIVOS[REVISÃO],ARQUIVOS[DOCUMENTO]='MATRIZ DE REVISÃO'!$A662)),1,)=$B662,"VIGENTE","OBS"),IF(M$1&lt;$B662,"-",""))</f>
        <v/>
      </c>
      <c r="N662" s="21" t="str" cm="1">
        <f t="array" ref="N662">IFERROR(IF(VLOOKUP(N$1,_xlfn.UNIQUE(_xlfn._xlws.FILTER(ARQUIVOS[REVISÃO],ARQUIVOS[DOCUMENTO]='MATRIZ DE REVISÃO'!$A662)),1,)=$B662,"VIGENTE","OBS"),IF(N$1&lt;$B662,"-",""))</f>
        <v/>
      </c>
      <c r="O662" s="22" t="str" cm="1">
        <f t="array" ref="O662">IFERROR(IF(VLOOKUP(O$1,_xlfn.UNIQUE(_xlfn._xlws.FILTER(ARQUIVOS[REVISÃO],ARQUIVOS[DOCUMENTO]='MATRIZ DE REVISÃO'!$A662)),1,)=$B662,"VIGENTE","OBS"),IF(O$1&lt;$B662,"-",""))</f>
        <v/>
      </c>
      <c r="P662" t="str" cm="1">
        <f t="array" ref="P662">IFERROR(IF(VLOOKUP(P$1,_xlfn.UNIQUE(_xlfn._xlws.FILTER(ARQUIVOS[REVISÃO],ARQUIVOS[DOCUMENTO]='MATRIZ DE REVISÃO'!$A662)),1,)=$B662,"VIGENTE","OBS"),IF(P$1&lt;$B662,"-",""))</f>
        <v/>
      </c>
      <c r="Q662" t="str" cm="1">
        <f t="array" ref="Q662">IFERROR(IF(VLOOKUP(Q$1,_xlfn.UNIQUE(_xlfn._xlws.FILTER(ARQUIVOS[REVISÃO],ARQUIVOS[DOCUMENTO]='MATRIZ DE REVISÃO'!$A662)),1,)=$B662,"VIGENTE","OBS"),IF(Q$1&lt;$B662,"-",""))</f>
        <v/>
      </c>
      <c r="R662" t="str" cm="1">
        <f t="array" ref="R662">IFERROR(IF(VLOOKUP(R$1,_xlfn.UNIQUE(_xlfn._xlws.FILTER(ARQUIVOS[REVISÃO],ARQUIVOS[DOCUMENTO]='MATRIZ DE REVISÃO'!$A662)),1,)=$B662,"VIGENTE","OBS"),IF(R$1&lt;$B662,"-",""))</f>
        <v/>
      </c>
      <c r="S662" t="str" cm="1">
        <f t="array" ref="S662">IFERROR(IF(VLOOKUP(S$1,_xlfn.UNIQUE(_xlfn._xlws.FILTER(ARQUIVOS[REVISÃO],ARQUIVOS[DOCUMENTO]='MATRIZ DE REVISÃO'!$A662)),1,)=$B662,"VIGENTE","OBS"),IF(S$1&lt;$B662,"-",""))</f>
        <v/>
      </c>
    </row>
    <row r="663" spans="1:19" x14ac:dyDescent="0.3">
      <c r="A663" s="16" t="s">
        <v>3406</v>
      </c>
      <c r="B663" s="17" t="str">
        <f>_xlfn.XLOOKUP(A663,LD_01[DOCUMENTO],LD_01[REVISÃO])</f>
        <v>R03</v>
      </c>
      <c r="C663" s="17" t="s">
        <v>4321</v>
      </c>
      <c r="D663" s="21" t="str" cm="1">
        <f t="array" ref="D663">IFERROR(IF(VLOOKUP(D$1,_xlfn.UNIQUE(_xlfn._xlws.FILTER(ARQUIVOS[REVISÃO],ARQUIVOS[DOCUMENTO]='MATRIZ DE REVISÃO'!$A663)),1,)=$B663,"VIGENTE","OBS"),IF(D$1&lt;$B663,"-",""))</f>
        <v>-</v>
      </c>
      <c r="E663" s="21" t="str" cm="1">
        <f t="array" ref="E663">IFERROR(IF(VLOOKUP(E$1,_xlfn.UNIQUE(_xlfn._xlws.FILTER(ARQUIVOS[REVISÃO],ARQUIVOS[DOCUMENTO]='MATRIZ DE REVISÃO'!$A663)),1,)=$B663,"VIGENTE","OBS"),IF(E$1&lt;$B663,"-",""))</f>
        <v>OBS</v>
      </c>
      <c r="F663" s="21" t="str" cm="1">
        <f t="array" ref="F663">IFERROR(IF(VLOOKUP(F$1,_xlfn.UNIQUE(_xlfn._xlws.FILTER(ARQUIVOS[REVISÃO],ARQUIVOS[DOCUMENTO]='MATRIZ DE REVISÃO'!$A663)),1,)=$B663,"VIGENTE","OBS"),IF(F$1&lt;$B663,"-",""))</f>
        <v>OBS</v>
      </c>
      <c r="G663" s="21" t="str" cm="1">
        <f t="array" ref="G663">IFERROR(IF(VLOOKUP(G$1,_xlfn.UNIQUE(_xlfn._xlws.FILTER(ARQUIVOS[REVISÃO],ARQUIVOS[DOCUMENTO]='MATRIZ DE REVISÃO'!$A663)),1,)=$B663,"VIGENTE","OBS"),IF(G$1&lt;$B663,"-",""))</f>
        <v>VIGENTE</v>
      </c>
      <c r="H663" s="21" t="str" cm="1">
        <f t="array" ref="H663">IFERROR(IF(VLOOKUP(H$1,_xlfn.UNIQUE(_xlfn._xlws.FILTER(ARQUIVOS[REVISÃO],ARQUIVOS[DOCUMENTO]='MATRIZ DE REVISÃO'!$A663)),1,)=$B663,"VIGENTE","OBS"),IF(H$1&lt;$B663,"-",""))</f>
        <v/>
      </c>
      <c r="I663" s="21" t="str" cm="1">
        <f t="array" ref="I663">IFERROR(IF(VLOOKUP(I$1,_xlfn.UNIQUE(_xlfn._xlws.FILTER(ARQUIVOS[REVISÃO],ARQUIVOS[DOCUMENTO]='MATRIZ DE REVISÃO'!$A663)),1,)=$B663,"VIGENTE","OBS"),IF(I$1&lt;$B663,"-",""))</f>
        <v/>
      </c>
      <c r="J663" s="21" t="str" cm="1">
        <f t="array" ref="J663">IFERROR(IF(VLOOKUP(J$1,_xlfn.UNIQUE(_xlfn._xlws.FILTER(ARQUIVOS[REVISÃO],ARQUIVOS[DOCUMENTO]='MATRIZ DE REVISÃO'!$A663)),1,)=$B663,"VIGENTE","OBS"),IF(J$1&lt;$B663,"-",""))</f>
        <v/>
      </c>
      <c r="K663" s="21" t="str" cm="1">
        <f t="array" ref="K663">IFERROR(IF(VLOOKUP(K$1,_xlfn.UNIQUE(_xlfn._xlws.FILTER(ARQUIVOS[REVISÃO],ARQUIVOS[DOCUMENTO]='MATRIZ DE REVISÃO'!$A663)),1,)=$B663,"VIGENTE","OBS"),IF(K$1&lt;$B663,"-",""))</f>
        <v/>
      </c>
      <c r="L663" s="21" t="str" cm="1">
        <f t="array" ref="L663">IFERROR(IF(VLOOKUP(L$1,_xlfn.UNIQUE(_xlfn._xlws.FILTER(ARQUIVOS[REVISÃO],ARQUIVOS[DOCUMENTO]='MATRIZ DE REVISÃO'!$A663)),1,)=$B663,"VIGENTE","OBS"),IF(L$1&lt;$B663,"-",""))</f>
        <v/>
      </c>
      <c r="M663" s="21" t="str" cm="1">
        <f t="array" ref="M663">IFERROR(IF(VLOOKUP(M$1,_xlfn.UNIQUE(_xlfn._xlws.FILTER(ARQUIVOS[REVISÃO],ARQUIVOS[DOCUMENTO]='MATRIZ DE REVISÃO'!$A663)),1,)=$B663,"VIGENTE","OBS"),IF(M$1&lt;$B663,"-",""))</f>
        <v/>
      </c>
      <c r="N663" s="21" t="str" cm="1">
        <f t="array" ref="N663">IFERROR(IF(VLOOKUP(N$1,_xlfn.UNIQUE(_xlfn._xlws.FILTER(ARQUIVOS[REVISÃO],ARQUIVOS[DOCUMENTO]='MATRIZ DE REVISÃO'!$A663)),1,)=$B663,"VIGENTE","OBS"),IF(N$1&lt;$B663,"-",""))</f>
        <v/>
      </c>
      <c r="O663" s="22" t="str" cm="1">
        <f t="array" ref="O663">IFERROR(IF(VLOOKUP(O$1,_xlfn.UNIQUE(_xlfn._xlws.FILTER(ARQUIVOS[REVISÃO],ARQUIVOS[DOCUMENTO]='MATRIZ DE REVISÃO'!$A663)),1,)=$B663,"VIGENTE","OBS"),IF(O$1&lt;$B663,"-",""))</f>
        <v/>
      </c>
      <c r="P663" t="str" cm="1">
        <f t="array" ref="P663">IFERROR(IF(VLOOKUP(P$1,_xlfn.UNIQUE(_xlfn._xlws.FILTER(ARQUIVOS[REVISÃO],ARQUIVOS[DOCUMENTO]='MATRIZ DE REVISÃO'!$A663)),1,)=$B663,"VIGENTE","OBS"),IF(P$1&lt;$B663,"-",""))</f>
        <v/>
      </c>
      <c r="Q663" t="str" cm="1">
        <f t="array" ref="Q663">IFERROR(IF(VLOOKUP(Q$1,_xlfn.UNIQUE(_xlfn._xlws.FILTER(ARQUIVOS[REVISÃO],ARQUIVOS[DOCUMENTO]='MATRIZ DE REVISÃO'!$A663)),1,)=$B663,"VIGENTE","OBS"),IF(Q$1&lt;$B663,"-",""))</f>
        <v/>
      </c>
      <c r="R663" t="str" cm="1">
        <f t="array" ref="R663">IFERROR(IF(VLOOKUP(R$1,_xlfn.UNIQUE(_xlfn._xlws.FILTER(ARQUIVOS[REVISÃO],ARQUIVOS[DOCUMENTO]='MATRIZ DE REVISÃO'!$A663)),1,)=$B663,"VIGENTE","OBS"),IF(R$1&lt;$B663,"-",""))</f>
        <v/>
      </c>
      <c r="S663" t="str" cm="1">
        <f t="array" ref="S663">IFERROR(IF(VLOOKUP(S$1,_xlfn.UNIQUE(_xlfn._xlws.FILTER(ARQUIVOS[REVISÃO],ARQUIVOS[DOCUMENTO]='MATRIZ DE REVISÃO'!$A663)),1,)=$B663,"VIGENTE","OBS"),IF(S$1&lt;$B663,"-",""))</f>
        <v/>
      </c>
    </row>
    <row r="664" spans="1:19" x14ac:dyDescent="0.3">
      <c r="A664" s="16" t="s">
        <v>3407</v>
      </c>
      <c r="B664" s="17" t="str">
        <f>_xlfn.XLOOKUP(A664,LD_01[DOCUMENTO],LD_01[REVISÃO])</f>
        <v>R03</v>
      </c>
      <c r="C664" s="17" t="s">
        <v>4321</v>
      </c>
      <c r="D664" s="21" t="str" cm="1">
        <f t="array" ref="D664">IFERROR(IF(VLOOKUP(D$1,_xlfn.UNIQUE(_xlfn._xlws.FILTER(ARQUIVOS[REVISÃO],ARQUIVOS[DOCUMENTO]='MATRIZ DE REVISÃO'!$A664)),1,)=$B664,"VIGENTE","OBS"),IF(D$1&lt;$B664,"-",""))</f>
        <v>-</v>
      </c>
      <c r="E664" s="21" t="str" cm="1">
        <f t="array" ref="E664">IFERROR(IF(VLOOKUP(E$1,_xlfn.UNIQUE(_xlfn._xlws.FILTER(ARQUIVOS[REVISÃO],ARQUIVOS[DOCUMENTO]='MATRIZ DE REVISÃO'!$A664)),1,)=$B664,"VIGENTE","OBS"),IF(E$1&lt;$B664,"-",""))</f>
        <v>-</v>
      </c>
      <c r="F664" s="21" t="str" cm="1">
        <f t="array" ref="F664">IFERROR(IF(VLOOKUP(F$1,_xlfn.UNIQUE(_xlfn._xlws.FILTER(ARQUIVOS[REVISÃO],ARQUIVOS[DOCUMENTO]='MATRIZ DE REVISÃO'!$A664)),1,)=$B664,"VIGENTE","OBS"),IF(F$1&lt;$B664,"-",""))</f>
        <v>-</v>
      </c>
      <c r="G664" s="21" t="str" cm="1">
        <f t="array" ref="G664">IFERROR(IF(VLOOKUP(G$1,_xlfn.UNIQUE(_xlfn._xlws.FILTER(ARQUIVOS[REVISÃO],ARQUIVOS[DOCUMENTO]='MATRIZ DE REVISÃO'!$A664)),1,)=$B664,"VIGENTE","OBS"),IF(G$1&lt;$B664,"-",""))</f>
        <v>VIGENTE</v>
      </c>
      <c r="H664" s="21" t="str" cm="1">
        <f t="array" ref="H664">IFERROR(IF(VLOOKUP(H$1,_xlfn.UNIQUE(_xlfn._xlws.FILTER(ARQUIVOS[REVISÃO],ARQUIVOS[DOCUMENTO]='MATRIZ DE REVISÃO'!$A664)),1,)=$B664,"VIGENTE","OBS"),IF(H$1&lt;$B664,"-",""))</f>
        <v/>
      </c>
      <c r="I664" s="21" t="str" cm="1">
        <f t="array" ref="I664">IFERROR(IF(VLOOKUP(I$1,_xlfn.UNIQUE(_xlfn._xlws.FILTER(ARQUIVOS[REVISÃO],ARQUIVOS[DOCUMENTO]='MATRIZ DE REVISÃO'!$A664)),1,)=$B664,"VIGENTE","OBS"),IF(I$1&lt;$B664,"-",""))</f>
        <v/>
      </c>
      <c r="J664" s="21" t="str" cm="1">
        <f t="array" ref="J664">IFERROR(IF(VLOOKUP(J$1,_xlfn.UNIQUE(_xlfn._xlws.FILTER(ARQUIVOS[REVISÃO],ARQUIVOS[DOCUMENTO]='MATRIZ DE REVISÃO'!$A664)),1,)=$B664,"VIGENTE","OBS"),IF(J$1&lt;$B664,"-",""))</f>
        <v/>
      </c>
      <c r="K664" s="21" t="str" cm="1">
        <f t="array" ref="K664">IFERROR(IF(VLOOKUP(K$1,_xlfn.UNIQUE(_xlfn._xlws.FILTER(ARQUIVOS[REVISÃO],ARQUIVOS[DOCUMENTO]='MATRIZ DE REVISÃO'!$A664)),1,)=$B664,"VIGENTE","OBS"),IF(K$1&lt;$B664,"-",""))</f>
        <v/>
      </c>
      <c r="L664" s="21" t="str" cm="1">
        <f t="array" ref="L664">IFERROR(IF(VLOOKUP(L$1,_xlfn.UNIQUE(_xlfn._xlws.FILTER(ARQUIVOS[REVISÃO],ARQUIVOS[DOCUMENTO]='MATRIZ DE REVISÃO'!$A664)),1,)=$B664,"VIGENTE","OBS"),IF(L$1&lt;$B664,"-",""))</f>
        <v/>
      </c>
      <c r="M664" s="21" t="str" cm="1">
        <f t="array" ref="M664">IFERROR(IF(VLOOKUP(M$1,_xlfn.UNIQUE(_xlfn._xlws.FILTER(ARQUIVOS[REVISÃO],ARQUIVOS[DOCUMENTO]='MATRIZ DE REVISÃO'!$A664)),1,)=$B664,"VIGENTE","OBS"),IF(M$1&lt;$B664,"-",""))</f>
        <v/>
      </c>
      <c r="N664" s="21" t="str" cm="1">
        <f t="array" ref="N664">IFERROR(IF(VLOOKUP(N$1,_xlfn.UNIQUE(_xlfn._xlws.FILTER(ARQUIVOS[REVISÃO],ARQUIVOS[DOCUMENTO]='MATRIZ DE REVISÃO'!$A664)),1,)=$B664,"VIGENTE","OBS"),IF(N$1&lt;$B664,"-",""))</f>
        <v/>
      </c>
      <c r="O664" s="22" t="str" cm="1">
        <f t="array" ref="O664">IFERROR(IF(VLOOKUP(O$1,_xlfn.UNIQUE(_xlfn._xlws.FILTER(ARQUIVOS[REVISÃO],ARQUIVOS[DOCUMENTO]='MATRIZ DE REVISÃO'!$A664)),1,)=$B664,"VIGENTE","OBS"),IF(O$1&lt;$B664,"-",""))</f>
        <v/>
      </c>
      <c r="P664" t="str" cm="1">
        <f t="array" ref="P664">IFERROR(IF(VLOOKUP(P$1,_xlfn.UNIQUE(_xlfn._xlws.FILTER(ARQUIVOS[REVISÃO],ARQUIVOS[DOCUMENTO]='MATRIZ DE REVISÃO'!$A664)),1,)=$B664,"VIGENTE","OBS"),IF(P$1&lt;$B664,"-",""))</f>
        <v/>
      </c>
      <c r="Q664" t="str" cm="1">
        <f t="array" ref="Q664">IFERROR(IF(VLOOKUP(Q$1,_xlfn.UNIQUE(_xlfn._xlws.FILTER(ARQUIVOS[REVISÃO],ARQUIVOS[DOCUMENTO]='MATRIZ DE REVISÃO'!$A664)),1,)=$B664,"VIGENTE","OBS"),IF(Q$1&lt;$B664,"-",""))</f>
        <v/>
      </c>
      <c r="R664" t="str" cm="1">
        <f t="array" ref="R664">IFERROR(IF(VLOOKUP(R$1,_xlfn.UNIQUE(_xlfn._xlws.FILTER(ARQUIVOS[REVISÃO],ARQUIVOS[DOCUMENTO]='MATRIZ DE REVISÃO'!$A664)),1,)=$B664,"VIGENTE","OBS"),IF(R$1&lt;$B664,"-",""))</f>
        <v/>
      </c>
      <c r="S664" t="str" cm="1">
        <f t="array" ref="S664">IFERROR(IF(VLOOKUP(S$1,_xlfn.UNIQUE(_xlfn._xlws.FILTER(ARQUIVOS[REVISÃO],ARQUIVOS[DOCUMENTO]='MATRIZ DE REVISÃO'!$A664)),1,)=$B664,"VIGENTE","OBS"),IF(S$1&lt;$B664,"-",""))</f>
        <v/>
      </c>
    </row>
    <row r="665" spans="1:19" x14ac:dyDescent="0.3">
      <c r="A665" s="16" t="s">
        <v>3408</v>
      </c>
      <c r="B665" s="17" t="str">
        <f>_xlfn.XLOOKUP(A665,LD_01[DOCUMENTO],LD_01[REVISÃO])</f>
        <v>R01</v>
      </c>
      <c r="C665" s="17" t="s">
        <v>4321</v>
      </c>
      <c r="D665" s="21" t="str" cm="1">
        <f t="array" ref="D665">IFERROR(IF(VLOOKUP(D$1,_xlfn.UNIQUE(_xlfn._xlws.FILTER(ARQUIVOS[REVISÃO],ARQUIVOS[DOCUMENTO]='MATRIZ DE REVISÃO'!$A665)),1,)=$B665,"VIGENTE","OBS"),IF(D$1&lt;$B665,"-",""))</f>
        <v>-</v>
      </c>
      <c r="E665" s="21" t="str" cm="1">
        <f t="array" ref="E665">IFERROR(IF(VLOOKUP(E$1,_xlfn.UNIQUE(_xlfn._xlws.FILTER(ARQUIVOS[REVISÃO],ARQUIVOS[DOCUMENTO]='MATRIZ DE REVISÃO'!$A665)),1,)=$B665,"VIGENTE","OBS"),IF(E$1&lt;$B665,"-",""))</f>
        <v>VIGENTE</v>
      </c>
      <c r="F665" s="21" t="str" cm="1">
        <f t="array" ref="F665">IFERROR(IF(VLOOKUP(F$1,_xlfn.UNIQUE(_xlfn._xlws.FILTER(ARQUIVOS[REVISÃO],ARQUIVOS[DOCUMENTO]='MATRIZ DE REVISÃO'!$A665)),1,)=$B665,"VIGENTE","OBS"),IF(F$1&lt;$B665,"-",""))</f>
        <v/>
      </c>
      <c r="G665" s="21" t="str" cm="1">
        <f t="array" ref="G665">IFERROR(IF(VLOOKUP(G$1,_xlfn.UNIQUE(_xlfn._xlws.FILTER(ARQUIVOS[REVISÃO],ARQUIVOS[DOCUMENTO]='MATRIZ DE REVISÃO'!$A665)),1,)=$B665,"VIGENTE","OBS"),IF(G$1&lt;$B665,"-",""))</f>
        <v/>
      </c>
      <c r="H665" s="21" t="str" cm="1">
        <f t="array" ref="H665">IFERROR(IF(VLOOKUP(H$1,_xlfn.UNIQUE(_xlfn._xlws.FILTER(ARQUIVOS[REVISÃO],ARQUIVOS[DOCUMENTO]='MATRIZ DE REVISÃO'!$A665)),1,)=$B665,"VIGENTE","OBS"),IF(H$1&lt;$B665,"-",""))</f>
        <v/>
      </c>
      <c r="I665" s="21" t="str" cm="1">
        <f t="array" ref="I665">IFERROR(IF(VLOOKUP(I$1,_xlfn.UNIQUE(_xlfn._xlws.FILTER(ARQUIVOS[REVISÃO],ARQUIVOS[DOCUMENTO]='MATRIZ DE REVISÃO'!$A665)),1,)=$B665,"VIGENTE","OBS"),IF(I$1&lt;$B665,"-",""))</f>
        <v/>
      </c>
      <c r="J665" s="21" t="str" cm="1">
        <f t="array" ref="J665">IFERROR(IF(VLOOKUP(J$1,_xlfn.UNIQUE(_xlfn._xlws.FILTER(ARQUIVOS[REVISÃO],ARQUIVOS[DOCUMENTO]='MATRIZ DE REVISÃO'!$A665)),1,)=$B665,"VIGENTE","OBS"),IF(J$1&lt;$B665,"-",""))</f>
        <v/>
      </c>
      <c r="K665" s="21" t="str" cm="1">
        <f t="array" ref="K665">IFERROR(IF(VLOOKUP(K$1,_xlfn.UNIQUE(_xlfn._xlws.FILTER(ARQUIVOS[REVISÃO],ARQUIVOS[DOCUMENTO]='MATRIZ DE REVISÃO'!$A665)),1,)=$B665,"VIGENTE","OBS"),IF(K$1&lt;$B665,"-",""))</f>
        <v/>
      </c>
      <c r="L665" s="21" t="str" cm="1">
        <f t="array" ref="L665">IFERROR(IF(VLOOKUP(L$1,_xlfn.UNIQUE(_xlfn._xlws.FILTER(ARQUIVOS[REVISÃO],ARQUIVOS[DOCUMENTO]='MATRIZ DE REVISÃO'!$A665)),1,)=$B665,"VIGENTE","OBS"),IF(L$1&lt;$B665,"-",""))</f>
        <v/>
      </c>
      <c r="M665" s="21" t="str" cm="1">
        <f t="array" ref="M665">IFERROR(IF(VLOOKUP(M$1,_xlfn.UNIQUE(_xlfn._xlws.FILTER(ARQUIVOS[REVISÃO],ARQUIVOS[DOCUMENTO]='MATRIZ DE REVISÃO'!$A665)),1,)=$B665,"VIGENTE","OBS"),IF(M$1&lt;$B665,"-",""))</f>
        <v/>
      </c>
      <c r="N665" s="21" t="str" cm="1">
        <f t="array" ref="N665">IFERROR(IF(VLOOKUP(N$1,_xlfn.UNIQUE(_xlfn._xlws.FILTER(ARQUIVOS[REVISÃO],ARQUIVOS[DOCUMENTO]='MATRIZ DE REVISÃO'!$A665)),1,)=$B665,"VIGENTE","OBS"),IF(N$1&lt;$B665,"-",""))</f>
        <v/>
      </c>
      <c r="O665" s="22" t="str" cm="1">
        <f t="array" ref="O665">IFERROR(IF(VLOOKUP(O$1,_xlfn.UNIQUE(_xlfn._xlws.FILTER(ARQUIVOS[REVISÃO],ARQUIVOS[DOCUMENTO]='MATRIZ DE REVISÃO'!$A665)),1,)=$B665,"VIGENTE","OBS"),IF(O$1&lt;$B665,"-",""))</f>
        <v/>
      </c>
      <c r="P665" t="str" cm="1">
        <f t="array" ref="P665">IFERROR(IF(VLOOKUP(P$1,_xlfn.UNIQUE(_xlfn._xlws.FILTER(ARQUIVOS[REVISÃO],ARQUIVOS[DOCUMENTO]='MATRIZ DE REVISÃO'!$A665)),1,)=$B665,"VIGENTE","OBS"),IF(P$1&lt;$B665,"-",""))</f>
        <v/>
      </c>
      <c r="Q665" t="str" cm="1">
        <f t="array" ref="Q665">IFERROR(IF(VLOOKUP(Q$1,_xlfn.UNIQUE(_xlfn._xlws.FILTER(ARQUIVOS[REVISÃO],ARQUIVOS[DOCUMENTO]='MATRIZ DE REVISÃO'!$A665)),1,)=$B665,"VIGENTE","OBS"),IF(Q$1&lt;$B665,"-",""))</f>
        <v/>
      </c>
      <c r="R665" t="str" cm="1">
        <f t="array" ref="R665">IFERROR(IF(VLOOKUP(R$1,_xlfn.UNIQUE(_xlfn._xlws.FILTER(ARQUIVOS[REVISÃO],ARQUIVOS[DOCUMENTO]='MATRIZ DE REVISÃO'!$A665)),1,)=$B665,"VIGENTE","OBS"),IF(R$1&lt;$B665,"-",""))</f>
        <v/>
      </c>
      <c r="S665" t="str" cm="1">
        <f t="array" ref="S665">IFERROR(IF(VLOOKUP(S$1,_xlfn.UNIQUE(_xlfn._xlws.FILTER(ARQUIVOS[REVISÃO],ARQUIVOS[DOCUMENTO]='MATRIZ DE REVISÃO'!$A665)),1,)=$B665,"VIGENTE","OBS"),IF(S$1&lt;$B665,"-",""))</f>
        <v/>
      </c>
    </row>
    <row r="666" spans="1:19" x14ac:dyDescent="0.3">
      <c r="A666" s="16" t="s">
        <v>3365</v>
      </c>
      <c r="B666" s="17" t="str">
        <f>_xlfn.XLOOKUP(A666,LD_01[DOCUMENTO],LD_01[REVISÃO])</f>
        <v>R04</v>
      </c>
      <c r="C666" s="17" t="s">
        <v>4321</v>
      </c>
      <c r="D666" s="21" t="str" cm="1">
        <f t="array" ref="D666">IFERROR(IF(VLOOKUP(D$1,_xlfn.UNIQUE(_xlfn._xlws.FILTER(ARQUIVOS[REVISÃO],ARQUIVOS[DOCUMENTO]='MATRIZ DE REVISÃO'!$A666)),1,)=$B666,"VIGENTE","OBS"),IF(D$1&lt;$B666,"-",""))</f>
        <v>-</v>
      </c>
      <c r="E666" s="21" t="str" cm="1">
        <f t="array" ref="E666">IFERROR(IF(VLOOKUP(E$1,_xlfn.UNIQUE(_xlfn._xlws.FILTER(ARQUIVOS[REVISÃO],ARQUIVOS[DOCUMENTO]='MATRIZ DE REVISÃO'!$A666)),1,)=$B666,"VIGENTE","OBS"),IF(E$1&lt;$B666,"-",""))</f>
        <v>-</v>
      </c>
      <c r="F666" s="21" t="str" cm="1">
        <f t="array" ref="F666">IFERROR(IF(VLOOKUP(F$1,_xlfn.UNIQUE(_xlfn._xlws.FILTER(ARQUIVOS[REVISÃO],ARQUIVOS[DOCUMENTO]='MATRIZ DE REVISÃO'!$A666)),1,)=$B666,"VIGENTE","OBS"),IF(F$1&lt;$B666,"-",""))</f>
        <v>-</v>
      </c>
      <c r="G666" s="21" t="str" cm="1">
        <f t="array" ref="G666">IFERROR(IF(VLOOKUP(G$1,_xlfn.UNIQUE(_xlfn._xlws.FILTER(ARQUIVOS[REVISÃO],ARQUIVOS[DOCUMENTO]='MATRIZ DE REVISÃO'!$A666)),1,)=$B666,"VIGENTE","OBS"),IF(G$1&lt;$B666,"-",""))</f>
        <v>-</v>
      </c>
      <c r="H666" s="21" t="str" cm="1">
        <f t="array" ref="H666">IFERROR(IF(VLOOKUP(H$1,_xlfn.UNIQUE(_xlfn._xlws.FILTER(ARQUIVOS[REVISÃO],ARQUIVOS[DOCUMENTO]='MATRIZ DE REVISÃO'!$A666)),1,)=$B666,"VIGENTE","OBS"),IF(H$1&lt;$B666,"-",""))</f>
        <v>VIGENTE</v>
      </c>
      <c r="I666" s="21" t="str" cm="1">
        <f t="array" ref="I666">IFERROR(IF(VLOOKUP(I$1,_xlfn.UNIQUE(_xlfn._xlws.FILTER(ARQUIVOS[REVISÃO],ARQUIVOS[DOCUMENTO]='MATRIZ DE REVISÃO'!$A666)),1,)=$B666,"VIGENTE","OBS"),IF(I$1&lt;$B666,"-",""))</f>
        <v/>
      </c>
      <c r="J666" s="21" t="str" cm="1">
        <f t="array" ref="J666">IFERROR(IF(VLOOKUP(J$1,_xlfn.UNIQUE(_xlfn._xlws.FILTER(ARQUIVOS[REVISÃO],ARQUIVOS[DOCUMENTO]='MATRIZ DE REVISÃO'!$A666)),1,)=$B666,"VIGENTE","OBS"),IF(J$1&lt;$B666,"-",""))</f>
        <v/>
      </c>
      <c r="K666" s="21" t="str" cm="1">
        <f t="array" ref="K666">IFERROR(IF(VLOOKUP(K$1,_xlfn.UNIQUE(_xlfn._xlws.FILTER(ARQUIVOS[REVISÃO],ARQUIVOS[DOCUMENTO]='MATRIZ DE REVISÃO'!$A666)),1,)=$B666,"VIGENTE","OBS"),IF(K$1&lt;$B666,"-",""))</f>
        <v/>
      </c>
      <c r="L666" s="21" t="str" cm="1">
        <f t="array" ref="L666">IFERROR(IF(VLOOKUP(L$1,_xlfn.UNIQUE(_xlfn._xlws.FILTER(ARQUIVOS[REVISÃO],ARQUIVOS[DOCUMENTO]='MATRIZ DE REVISÃO'!$A666)),1,)=$B666,"VIGENTE","OBS"),IF(L$1&lt;$B666,"-",""))</f>
        <v/>
      </c>
      <c r="M666" s="21" t="str" cm="1">
        <f t="array" ref="M666">IFERROR(IF(VLOOKUP(M$1,_xlfn.UNIQUE(_xlfn._xlws.FILTER(ARQUIVOS[REVISÃO],ARQUIVOS[DOCUMENTO]='MATRIZ DE REVISÃO'!$A666)),1,)=$B666,"VIGENTE","OBS"),IF(M$1&lt;$B666,"-",""))</f>
        <v/>
      </c>
      <c r="N666" s="21" t="str" cm="1">
        <f t="array" ref="N666">IFERROR(IF(VLOOKUP(N$1,_xlfn.UNIQUE(_xlfn._xlws.FILTER(ARQUIVOS[REVISÃO],ARQUIVOS[DOCUMENTO]='MATRIZ DE REVISÃO'!$A666)),1,)=$B666,"VIGENTE","OBS"),IF(N$1&lt;$B666,"-",""))</f>
        <v/>
      </c>
      <c r="O666" s="22" t="str" cm="1">
        <f t="array" ref="O666">IFERROR(IF(VLOOKUP(O$1,_xlfn.UNIQUE(_xlfn._xlws.FILTER(ARQUIVOS[REVISÃO],ARQUIVOS[DOCUMENTO]='MATRIZ DE REVISÃO'!$A666)),1,)=$B666,"VIGENTE","OBS"),IF(O$1&lt;$B666,"-",""))</f>
        <v/>
      </c>
      <c r="P666" t="str" cm="1">
        <f t="array" ref="P666">IFERROR(IF(VLOOKUP(P$1,_xlfn.UNIQUE(_xlfn._xlws.FILTER(ARQUIVOS[REVISÃO],ARQUIVOS[DOCUMENTO]='MATRIZ DE REVISÃO'!$A666)),1,)=$B666,"VIGENTE","OBS"),IF(P$1&lt;$B666,"-",""))</f>
        <v/>
      </c>
      <c r="Q666" t="str" cm="1">
        <f t="array" ref="Q666">IFERROR(IF(VLOOKUP(Q$1,_xlfn.UNIQUE(_xlfn._xlws.FILTER(ARQUIVOS[REVISÃO],ARQUIVOS[DOCUMENTO]='MATRIZ DE REVISÃO'!$A666)),1,)=$B666,"VIGENTE","OBS"),IF(Q$1&lt;$B666,"-",""))</f>
        <v/>
      </c>
      <c r="R666" t="str" cm="1">
        <f t="array" ref="R666">IFERROR(IF(VLOOKUP(R$1,_xlfn.UNIQUE(_xlfn._xlws.FILTER(ARQUIVOS[REVISÃO],ARQUIVOS[DOCUMENTO]='MATRIZ DE REVISÃO'!$A666)),1,)=$B666,"VIGENTE","OBS"),IF(R$1&lt;$B666,"-",""))</f>
        <v/>
      </c>
      <c r="S666" t="str" cm="1">
        <f t="array" ref="S666">IFERROR(IF(VLOOKUP(S$1,_xlfn.UNIQUE(_xlfn._xlws.FILTER(ARQUIVOS[REVISÃO],ARQUIVOS[DOCUMENTO]='MATRIZ DE REVISÃO'!$A666)),1,)=$B666,"VIGENTE","OBS"),IF(S$1&lt;$B666,"-",""))</f>
        <v/>
      </c>
    </row>
    <row r="667" spans="1:19" x14ac:dyDescent="0.3">
      <c r="A667" s="16" t="s">
        <v>3366</v>
      </c>
      <c r="B667" s="17" t="str">
        <f>_xlfn.XLOOKUP(A667,LD_01[DOCUMENTO],LD_01[REVISÃO])</f>
        <v>R05</v>
      </c>
      <c r="C667" s="17" t="s">
        <v>4321</v>
      </c>
      <c r="D667" s="21" t="str" cm="1">
        <f t="array" ref="D667">IFERROR(IF(VLOOKUP(D$1,_xlfn.UNIQUE(_xlfn._xlws.FILTER(ARQUIVOS[REVISÃO],ARQUIVOS[DOCUMENTO]='MATRIZ DE REVISÃO'!$A667)),1,)=$B667,"VIGENTE","OBS"),IF(D$1&lt;$B667,"-",""))</f>
        <v>-</v>
      </c>
      <c r="E667" s="21" t="str" cm="1">
        <f t="array" ref="E667">IFERROR(IF(VLOOKUP(E$1,_xlfn.UNIQUE(_xlfn._xlws.FILTER(ARQUIVOS[REVISÃO],ARQUIVOS[DOCUMENTO]='MATRIZ DE REVISÃO'!$A667)),1,)=$B667,"VIGENTE","OBS"),IF(E$1&lt;$B667,"-",""))</f>
        <v>-</v>
      </c>
      <c r="F667" s="21" t="str" cm="1">
        <f t="array" ref="F667">IFERROR(IF(VLOOKUP(F$1,_xlfn.UNIQUE(_xlfn._xlws.FILTER(ARQUIVOS[REVISÃO],ARQUIVOS[DOCUMENTO]='MATRIZ DE REVISÃO'!$A667)),1,)=$B667,"VIGENTE","OBS"),IF(F$1&lt;$B667,"-",""))</f>
        <v>-</v>
      </c>
      <c r="G667" s="21" t="str" cm="1">
        <f t="array" ref="G667">IFERROR(IF(VLOOKUP(G$1,_xlfn.UNIQUE(_xlfn._xlws.FILTER(ARQUIVOS[REVISÃO],ARQUIVOS[DOCUMENTO]='MATRIZ DE REVISÃO'!$A667)),1,)=$B667,"VIGENTE","OBS"),IF(G$1&lt;$B667,"-",""))</f>
        <v>-</v>
      </c>
      <c r="H667" s="21" t="str" cm="1">
        <f t="array" ref="H667">IFERROR(IF(VLOOKUP(H$1,_xlfn.UNIQUE(_xlfn._xlws.FILTER(ARQUIVOS[REVISÃO],ARQUIVOS[DOCUMENTO]='MATRIZ DE REVISÃO'!$A667)),1,)=$B667,"VIGENTE","OBS"),IF(H$1&lt;$B667,"-",""))</f>
        <v>-</v>
      </c>
      <c r="I667" s="21" t="str" cm="1">
        <f t="array" ref="I667">IFERROR(IF(VLOOKUP(I$1,_xlfn.UNIQUE(_xlfn._xlws.FILTER(ARQUIVOS[REVISÃO],ARQUIVOS[DOCUMENTO]='MATRIZ DE REVISÃO'!$A667)),1,)=$B667,"VIGENTE","OBS"),IF(I$1&lt;$B667,"-",""))</f>
        <v>VIGENTE</v>
      </c>
      <c r="J667" s="21" t="str" cm="1">
        <f t="array" ref="J667">IFERROR(IF(VLOOKUP(J$1,_xlfn.UNIQUE(_xlfn._xlws.FILTER(ARQUIVOS[REVISÃO],ARQUIVOS[DOCUMENTO]='MATRIZ DE REVISÃO'!$A667)),1,)=$B667,"VIGENTE","OBS"),IF(J$1&lt;$B667,"-",""))</f>
        <v/>
      </c>
      <c r="K667" s="21" t="str" cm="1">
        <f t="array" ref="K667">IFERROR(IF(VLOOKUP(K$1,_xlfn.UNIQUE(_xlfn._xlws.FILTER(ARQUIVOS[REVISÃO],ARQUIVOS[DOCUMENTO]='MATRIZ DE REVISÃO'!$A667)),1,)=$B667,"VIGENTE","OBS"),IF(K$1&lt;$B667,"-",""))</f>
        <v/>
      </c>
      <c r="L667" s="21" t="str" cm="1">
        <f t="array" ref="L667">IFERROR(IF(VLOOKUP(L$1,_xlfn.UNIQUE(_xlfn._xlws.FILTER(ARQUIVOS[REVISÃO],ARQUIVOS[DOCUMENTO]='MATRIZ DE REVISÃO'!$A667)),1,)=$B667,"VIGENTE","OBS"),IF(L$1&lt;$B667,"-",""))</f>
        <v/>
      </c>
      <c r="M667" s="21" t="str" cm="1">
        <f t="array" ref="M667">IFERROR(IF(VLOOKUP(M$1,_xlfn.UNIQUE(_xlfn._xlws.FILTER(ARQUIVOS[REVISÃO],ARQUIVOS[DOCUMENTO]='MATRIZ DE REVISÃO'!$A667)),1,)=$B667,"VIGENTE","OBS"),IF(M$1&lt;$B667,"-",""))</f>
        <v/>
      </c>
      <c r="N667" s="21" t="str" cm="1">
        <f t="array" ref="N667">IFERROR(IF(VLOOKUP(N$1,_xlfn.UNIQUE(_xlfn._xlws.FILTER(ARQUIVOS[REVISÃO],ARQUIVOS[DOCUMENTO]='MATRIZ DE REVISÃO'!$A667)),1,)=$B667,"VIGENTE","OBS"),IF(N$1&lt;$B667,"-",""))</f>
        <v/>
      </c>
      <c r="O667" s="22" t="str" cm="1">
        <f t="array" ref="O667">IFERROR(IF(VLOOKUP(O$1,_xlfn.UNIQUE(_xlfn._xlws.FILTER(ARQUIVOS[REVISÃO],ARQUIVOS[DOCUMENTO]='MATRIZ DE REVISÃO'!$A667)),1,)=$B667,"VIGENTE","OBS"),IF(O$1&lt;$B667,"-",""))</f>
        <v/>
      </c>
      <c r="P667" t="str" cm="1">
        <f t="array" ref="P667">IFERROR(IF(VLOOKUP(P$1,_xlfn.UNIQUE(_xlfn._xlws.FILTER(ARQUIVOS[REVISÃO],ARQUIVOS[DOCUMENTO]='MATRIZ DE REVISÃO'!$A667)),1,)=$B667,"VIGENTE","OBS"),IF(P$1&lt;$B667,"-",""))</f>
        <v/>
      </c>
      <c r="Q667" t="str" cm="1">
        <f t="array" ref="Q667">IFERROR(IF(VLOOKUP(Q$1,_xlfn.UNIQUE(_xlfn._xlws.FILTER(ARQUIVOS[REVISÃO],ARQUIVOS[DOCUMENTO]='MATRIZ DE REVISÃO'!$A667)),1,)=$B667,"VIGENTE","OBS"),IF(Q$1&lt;$B667,"-",""))</f>
        <v/>
      </c>
      <c r="R667" t="str" cm="1">
        <f t="array" ref="R667">IFERROR(IF(VLOOKUP(R$1,_xlfn.UNIQUE(_xlfn._xlws.FILTER(ARQUIVOS[REVISÃO],ARQUIVOS[DOCUMENTO]='MATRIZ DE REVISÃO'!$A667)),1,)=$B667,"VIGENTE","OBS"),IF(R$1&lt;$B667,"-",""))</f>
        <v/>
      </c>
      <c r="S667" t="str" cm="1">
        <f t="array" ref="S667">IFERROR(IF(VLOOKUP(S$1,_xlfn.UNIQUE(_xlfn._xlws.FILTER(ARQUIVOS[REVISÃO],ARQUIVOS[DOCUMENTO]='MATRIZ DE REVISÃO'!$A667)),1,)=$B667,"VIGENTE","OBS"),IF(S$1&lt;$B667,"-",""))</f>
        <v/>
      </c>
    </row>
    <row r="668" spans="1:19" x14ac:dyDescent="0.3">
      <c r="A668" s="16" t="s">
        <v>3367</v>
      </c>
      <c r="B668" s="17" t="str">
        <f>_xlfn.XLOOKUP(A668,LD_01[DOCUMENTO],LD_01[REVISÃO])</f>
        <v>R04</v>
      </c>
      <c r="C668" s="17" t="s">
        <v>4321</v>
      </c>
      <c r="D668" s="21" t="str" cm="1">
        <f t="array" ref="D668">IFERROR(IF(VLOOKUP(D$1,_xlfn.UNIQUE(_xlfn._xlws.FILTER(ARQUIVOS[REVISÃO],ARQUIVOS[DOCUMENTO]='MATRIZ DE REVISÃO'!$A668)),1,)=$B668,"VIGENTE","OBS"),IF(D$1&lt;$B668,"-",""))</f>
        <v>-</v>
      </c>
      <c r="E668" s="21" t="str" cm="1">
        <f t="array" ref="E668">IFERROR(IF(VLOOKUP(E$1,_xlfn.UNIQUE(_xlfn._xlws.FILTER(ARQUIVOS[REVISÃO],ARQUIVOS[DOCUMENTO]='MATRIZ DE REVISÃO'!$A668)),1,)=$B668,"VIGENTE","OBS"),IF(E$1&lt;$B668,"-",""))</f>
        <v>-</v>
      </c>
      <c r="F668" s="21" t="str" cm="1">
        <f t="array" ref="F668">IFERROR(IF(VLOOKUP(F$1,_xlfn.UNIQUE(_xlfn._xlws.FILTER(ARQUIVOS[REVISÃO],ARQUIVOS[DOCUMENTO]='MATRIZ DE REVISÃO'!$A668)),1,)=$B668,"VIGENTE","OBS"),IF(F$1&lt;$B668,"-",""))</f>
        <v>-</v>
      </c>
      <c r="G668" s="21" t="str" cm="1">
        <f t="array" ref="G668">IFERROR(IF(VLOOKUP(G$1,_xlfn.UNIQUE(_xlfn._xlws.FILTER(ARQUIVOS[REVISÃO],ARQUIVOS[DOCUMENTO]='MATRIZ DE REVISÃO'!$A668)),1,)=$B668,"VIGENTE","OBS"),IF(G$1&lt;$B668,"-",""))</f>
        <v>-</v>
      </c>
      <c r="H668" s="21" t="str" cm="1">
        <f t="array" ref="H668">IFERROR(IF(VLOOKUP(H$1,_xlfn.UNIQUE(_xlfn._xlws.FILTER(ARQUIVOS[REVISÃO],ARQUIVOS[DOCUMENTO]='MATRIZ DE REVISÃO'!$A668)),1,)=$B668,"VIGENTE","OBS"),IF(H$1&lt;$B668,"-",""))</f>
        <v>VIGENTE</v>
      </c>
      <c r="I668" s="21" t="str" cm="1">
        <f t="array" ref="I668">IFERROR(IF(VLOOKUP(I$1,_xlfn.UNIQUE(_xlfn._xlws.FILTER(ARQUIVOS[REVISÃO],ARQUIVOS[DOCUMENTO]='MATRIZ DE REVISÃO'!$A668)),1,)=$B668,"VIGENTE","OBS"),IF(I$1&lt;$B668,"-",""))</f>
        <v/>
      </c>
      <c r="J668" s="21" t="str" cm="1">
        <f t="array" ref="J668">IFERROR(IF(VLOOKUP(J$1,_xlfn.UNIQUE(_xlfn._xlws.FILTER(ARQUIVOS[REVISÃO],ARQUIVOS[DOCUMENTO]='MATRIZ DE REVISÃO'!$A668)),1,)=$B668,"VIGENTE","OBS"),IF(J$1&lt;$B668,"-",""))</f>
        <v/>
      </c>
      <c r="K668" s="21" t="str" cm="1">
        <f t="array" ref="K668">IFERROR(IF(VLOOKUP(K$1,_xlfn.UNIQUE(_xlfn._xlws.FILTER(ARQUIVOS[REVISÃO],ARQUIVOS[DOCUMENTO]='MATRIZ DE REVISÃO'!$A668)),1,)=$B668,"VIGENTE","OBS"),IF(K$1&lt;$B668,"-",""))</f>
        <v/>
      </c>
      <c r="L668" s="21" t="str" cm="1">
        <f t="array" ref="L668">IFERROR(IF(VLOOKUP(L$1,_xlfn.UNIQUE(_xlfn._xlws.FILTER(ARQUIVOS[REVISÃO],ARQUIVOS[DOCUMENTO]='MATRIZ DE REVISÃO'!$A668)),1,)=$B668,"VIGENTE","OBS"),IF(L$1&lt;$B668,"-",""))</f>
        <v/>
      </c>
      <c r="M668" s="21" t="str" cm="1">
        <f t="array" ref="M668">IFERROR(IF(VLOOKUP(M$1,_xlfn.UNIQUE(_xlfn._xlws.FILTER(ARQUIVOS[REVISÃO],ARQUIVOS[DOCUMENTO]='MATRIZ DE REVISÃO'!$A668)),1,)=$B668,"VIGENTE","OBS"),IF(M$1&lt;$B668,"-",""))</f>
        <v/>
      </c>
      <c r="N668" s="21" t="str" cm="1">
        <f t="array" ref="N668">IFERROR(IF(VLOOKUP(N$1,_xlfn.UNIQUE(_xlfn._xlws.FILTER(ARQUIVOS[REVISÃO],ARQUIVOS[DOCUMENTO]='MATRIZ DE REVISÃO'!$A668)),1,)=$B668,"VIGENTE","OBS"),IF(N$1&lt;$B668,"-",""))</f>
        <v/>
      </c>
      <c r="O668" s="22" t="str" cm="1">
        <f t="array" ref="O668">IFERROR(IF(VLOOKUP(O$1,_xlfn.UNIQUE(_xlfn._xlws.FILTER(ARQUIVOS[REVISÃO],ARQUIVOS[DOCUMENTO]='MATRIZ DE REVISÃO'!$A668)),1,)=$B668,"VIGENTE","OBS"),IF(O$1&lt;$B668,"-",""))</f>
        <v/>
      </c>
      <c r="P668" t="str" cm="1">
        <f t="array" ref="P668">IFERROR(IF(VLOOKUP(P$1,_xlfn.UNIQUE(_xlfn._xlws.FILTER(ARQUIVOS[REVISÃO],ARQUIVOS[DOCUMENTO]='MATRIZ DE REVISÃO'!$A668)),1,)=$B668,"VIGENTE","OBS"),IF(P$1&lt;$B668,"-",""))</f>
        <v/>
      </c>
      <c r="Q668" t="str" cm="1">
        <f t="array" ref="Q668">IFERROR(IF(VLOOKUP(Q$1,_xlfn.UNIQUE(_xlfn._xlws.FILTER(ARQUIVOS[REVISÃO],ARQUIVOS[DOCUMENTO]='MATRIZ DE REVISÃO'!$A668)),1,)=$B668,"VIGENTE","OBS"),IF(Q$1&lt;$B668,"-",""))</f>
        <v/>
      </c>
      <c r="R668" t="str" cm="1">
        <f t="array" ref="R668">IFERROR(IF(VLOOKUP(R$1,_xlfn.UNIQUE(_xlfn._xlws.FILTER(ARQUIVOS[REVISÃO],ARQUIVOS[DOCUMENTO]='MATRIZ DE REVISÃO'!$A668)),1,)=$B668,"VIGENTE","OBS"),IF(R$1&lt;$B668,"-",""))</f>
        <v/>
      </c>
      <c r="S668" t="str" cm="1">
        <f t="array" ref="S668">IFERROR(IF(VLOOKUP(S$1,_xlfn.UNIQUE(_xlfn._xlws.FILTER(ARQUIVOS[REVISÃO],ARQUIVOS[DOCUMENTO]='MATRIZ DE REVISÃO'!$A668)),1,)=$B668,"VIGENTE","OBS"),IF(S$1&lt;$B668,"-",""))</f>
        <v/>
      </c>
    </row>
    <row r="669" spans="1:19" x14ac:dyDescent="0.3">
      <c r="A669" s="16" t="s">
        <v>3368</v>
      </c>
      <c r="B669" s="17" t="str">
        <f>_xlfn.XLOOKUP(A669,LD_01[DOCUMENTO],LD_01[REVISÃO])</f>
        <v>R04</v>
      </c>
      <c r="C669" s="17" t="s">
        <v>4321</v>
      </c>
      <c r="D669" s="21" t="str" cm="1">
        <f t="array" ref="D669">IFERROR(IF(VLOOKUP(D$1,_xlfn.UNIQUE(_xlfn._xlws.FILTER(ARQUIVOS[REVISÃO],ARQUIVOS[DOCUMENTO]='MATRIZ DE REVISÃO'!$A669)),1,)=$B669,"VIGENTE","OBS"),IF(D$1&lt;$B669,"-",""))</f>
        <v>-</v>
      </c>
      <c r="E669" s="21" t="str" cm="1">
        <f t="array" ref="E669">IFERROR(IF(VLOOKUP(E$1,_xlfn.UNIQUE(_xlfn._xlws.FILTER(ARQUIVOS[REVISÃO],ARQUIVOS[DOCUMENTO]='MATRIZ DE REVISÃO'!$A669)),1,)=$B669,"VIGENTE","OBS"),IF(E$1&lt;$B669,"-",""))</f>
        <v>-</v>
      </c>
      <c r="F669" s="21" t="str" cm="1">
        <f t="array" ref="F669">IFERROR(IF(VLOOKUP(F$1,_xlfn.UNIQUE(_xlfn._xlws.FILTER(ARQUIVOS[REVISÃO],ARQUIVOS[DOCUMENTO]='MATRIZ DE REVISÃO'!$A669)),1,)=$B669,"VIGENTE","OBS"),IF(F$1&lt;$B669,"-",""))</f>
        <v>-</v>
      </c>
      <c r="G669" s="21" t="str" cm="1">
        <f t="array" ref="G669">IFERROR(IF(VLOOKUP(G$1,_xlfn.UNIQUE(_xlfn._xlws.FILTER(ARQUIVOS[REVISÃO],ARQUIVOS[DOCUMENTO]='MATRIZ DE REVISÃO'!$A669)),1,)=$B669,"VIGENTE","OBS"),IF(G$1&lt;$B669,"-",""))</f>
        <v>-</v>
      </c>
      <c r="H669" s="21" t="str" cm="1">
        <f t="array" ref="H669">IFERROR(IF(VLOOKUP(H$1,_xlfn.UNIQUE(_xlfn._xlws.FILTER(ARQUIVOS[REVISÃO],ARQUIVOS[DOCUMENTO]='MATRIZ DE REVISÃO'!$A669)),1,)=$B669,"VIGENTE","OBS"),IF(H$1&lt;$B669,"-",""))</f>
        <v>VIGENTE</v>
      </c>
      <c r="I669" s="21" t="str" cm="1">
        <f t="array" ref="I669">IFERROR(IF(VLOOKUP(I$1,_xlfn.UNIQUE(_xlfn._xlws.FILTER(ARQUIVOS[REVISÃO],ARQUIVOS[DOCUMENTO]='MATRIZ DE REVISÃO'!$A669)),1,)=$B669,"VIGENTE","OBS"),IF(I$1&lt;$B669,"-",""))</f>
        <v/>
      </c>
      <c r="J669" s="21" t="str" cm="1">
        <f t="array" ref="J669">IFERROR(IF(VLOOKUP(J$1,_xlfn.UNIQUE(_xlfn._xlws.FILTER(ARQUIVOS[REVISÃO],ARQUIVOS[DOCUMENTO]='MATRIZ DE REVISÃO'!$A669)),1,)=$B669,"VIGENTE","OBS"),IF(J$1&lt;$B669,"-",""))</f>
        <v/>
      </c>
      <c r="K669" s="21" t="str" cm="1">
        <f t="array" ref="K669">IFERROR(IF(VLOOKUP(K$1,_xlfn.UNIQUE(_xlfn._xlws.FILTER(ARQUIVOS[REVISÃO],ARQUIVOS[DOCUMENTO]='MATRIZ DE REVISÃO'!$A669)),1,)=$B669,"VIGENTE","OBS"),IF(K$1&lt;$B669,"-",""))</f>
        <v/>
      </c>
      <c r="L669" s="21" t="str" cm="1">
        <f t="array" ref="L669">IFERROR(IF(VLOOKUP(L$1,_xlfn.UNIQUE(_xlfn._xlws.FILTER(ARQUIVOS[REVISÃO],ARQUIVOS[DOCUMENTO]='MATRIZ DE REVISÃO'!$A669)),1,)=$B669,"VIGENTE","OBS"),IF(L$1&lt;$B669,"-",""))</f>
        <v/>
      </c>
      <c r="M669" s="21" t="str" cm="1">
        <f t="array" ref="M669">IFERROR(IF(VLOOKUP(M$1,_xlfn.UNIQUE(_xlfn._xlws.FILTER(ARQUIVOS[REVISÃO],ARQUIVOS[DOCUMENTO]='MATRIZ DE REVISÃO'!$A669)),1,)=$B669,"VIGENTE","OBS"),IF(M$1&lt;$B669,"-",""))</f>
        <v/>
      </c>
      <c r="N669" s="21" t="str" cm="1">
        <f t="array" ref="N669">IFERROR(IF(VLOOKUP(N$1,_xlfn.UNIQUE(_xlfn._xlws.FILTER(ARQUIVOS[REVISÃO],ARQUIVOS[DOCUMENTO]='MATRIZ DE REVISÃO'!$A669)),1,)=$B669,"VIGENTE","OBS"),IF(N$1&lt;$B669,"-",""))</f>
        <v/>
      </c>
      <c r="O669" s="22" t="str" cm="1">
        <f t="array" ref="O669">IFERROR(IF(VLOOKUP(O$1,_xlfn.UNIQUE(_xlfn._xlws.FILTER(ARQUIVOS[REVISÃO],ARQUIVOS[DOCUMENTO]='MATRIZ DE REVISÃO'!$A669)),1,)=$B669,"VIGENTE","OBS"),IF(O$1&lt;$B669,"-",""))</f>
        <v/>
      </c>
      <c r="P669" t="str" cm="1">
        <f t="array" ref="P669">IFERROR(IF(VLOOKUP(P$1,_xlfn.UNIQUE(_xlfn._xlws.FILTER(ARQUIVOS[REVISÃO],ARQUIVOS[DOCUMENTO]='MATRIZ DE REVISÃO'!$A669)),1,)=$B669,"VIGENTE","OBS"),IF(P$1&lt;$B669,"-",""))</f>
        <v/>
      </c>
      <c r="Q669" t="str" cm="1">
        <f t="array" ref="Q669">IFERROR(IF(VLOOKUP(Q$1,_xlfn.UNIQUE(_xlfn._xlws.FILTER(ARQUIVOS[REVISÃO],ARQUIVOS[DOCUMENTO]='MATRIZ DE REVISÃO'!$A669)),1,)=$B669,"VIGENTE","OBS"),IF(Q$1&lt;$B669,"-",""))</f>
        <v/>
      </c>
      <c r="R669" t="str" cm="1">
        <f t="array" ref="R669">IFERROR(IF(VLOOKUP(R$1,_xlfn.UNIQUE(_xlfn._xlws.FILTER(ARQUIVOS[REVISÃO],ARQUIVOS[DOCUMENTO]='MATRIZ DE REVISÃO'!$A669)),1,)=$B669,"VIGENTE","OBS"),IF(R$1&lt;$B669,"-",""))</f>
        <v/>
      </c>
      <c r="S669" t="str" cm="1">
        <f t="array" ref="S669">IFERROR(IF(VLOOKUP(S$1,_xlfn.UNIQUE(_xlfn._xlws.FILTER(ARQUIVOS[REVISÃO],ARQUIVOS[DOCUMENTO]='MATRIZ DE REVISÃO'!$A669)),1,)=$B669,"VIGENTE","OBS"),IF(S$1&lt;$B669,"-",""))</f>
        <v/>
      </c>
    </row>
    <row r="670" spans="1:19" x14ac:dyDescent="0.3">
      <c r="A670" s="16" t="s">
        <v>3369</v>
      </c>
      <c r="B670" s="17" t="str">
        <f>_xlfn.XLOOKUP(A670,LD_01[DOCUMENTO],LD_01[REVISÃO])</f>
        <v>R04</v>
      </c>
      <c r="C670" s="17" t="s">
        <v>4321</v>
      </c>
      <c r="D670" s="21" t="str" cm="1">
        <f t="array" ref="D670">IFERROR(IF(VLOOKUP(D$1,_xlfn.UNIQUE(_xlfn._xlws.FILTER(ARQUIVOS[REVISÃO],ARQUIVOS[DOCUMENTO]='MATRIZ DE REVISÃO'!$A670)),1,)=$B670,"VIGENTE","OBS"),IF(D$1&lt;$B670,"-",""))</f>
        <v>-</v>
      </c>
      <c r="E670" s="21" t="str" cm="1">
        <f t="array" ref="E670">IFERROR(IF(VLOOKUP(E$1,_xlfn.UNIQUE(_xlfn._xlws.FILTER(ARQUIVOS[REVISÃO],ARQUIVOS[DOCUMENTO]='MATRIZ DE REVISÃO'!$A670)),1,)=$B670,"VIGENTE","OBS"),IF(E$1&lt;$B670,"-",""))</f>
        <v>-</v>
      </c>
      <c r="F670" s="21" t="str" cm="1">
        <f t="array" ref="F670">IFERROR(IF(VLOOKUP(F$1,_xlfn.UNIQUE(_xlfn._xlws.FILTER(ARQUIVOS[REVISÃO],ARQUIVOS[DOCUMENTO]='MATRIZ DE REVISÃO'!$A670)),1,)=$B670,"VIGENTE","OBS"),IF(F$1&lt;$B670,"-",""))</f>
        <v>-</v>
      </c>
      <c r="G670" s="21" t="str" cm="1">
        <f t="array" ref="G670">IFERROR(IF(VLOOKUP(G$1,_xlfn.UNIQUE(_xlfn._xlws.FILTER(ARQUIVOS[REVISÃO],ARQUIVOS[DOCUMENTO]='MATRIZ DE REVISÃO'!$A670)),1,)=$B670,"VIGENTE","OBS"),IF(G$1&lt;$B670,"-",""))</f>
        <v>-</v>
      </c>
      <c r="H670" s="21" t="str" cm="1">
        <f t="array" ref="H670">IFERROR(IF(VLOOKUP(H$1,_xlfn.UNIQUE(_xlfn._xlws.FILTER(ARQUIVOS[REVISÃO],ARQUIVOS[DOCUMENTO]='MATRIZ DE REVISÃO'!$A670)),1,)=$B670,"VIGENTE","OBS"),IF(H$1&lt;$B670,"-",""))</f>
        <v>VIGENTE</v>
      </c>
      <c r="I670" s="21" t="str" cm="1">
        <f t="array" ref="I670">IFERROR(IF(VLOOKUP(I$1,_xlfn.UNIQUE(_xlfn._xlws.FILTER(ARQUIVOS[REVISÃO],ARQUIVOS[DOCUMENTO]='MATRIZ DE REVISÃO'!$A670)),1,)=$B670,"VIGENTE","OBS"),IF(I$1&lt;$B670,"-",""))</f>
        <v/>
      </c>
      <c r="J670" s="21" t="str" cm="1">
        <f t="array" ref="J670">IFERROR(IF(VLOOKUP(J$1,_xlfn.UNIQUE(_xlfn._xlws.FILTER(ARQUIVOS[REVISÃO],ARQUIVOS[DOCUMENTO]='MATRIZ DE REVISÃO'!$A670)),1,)=$B670,"VIGENTE","OBS"),IF(J$1&lt;$B670,"-",""))</f>
        <v/>
      </c>
      <c r="K670" s="21" t="str" cm="1">
        <f t="array" ref="K670">IFERROR(IF(VLOOKUP(K$1,_xlfn.UNIQUE(_xlfn._xlws.FILTER(ARQUIVOS[REVISÃO],ARQUIVOS[DOCUMENTO]='MATRIZ DE REVISÃO'!$A670)),1,)=$B670,"VIGENTE","OBS"),IF(K$1&lt;$B670,"-",""))</f>
        <v/>
      </c>
      <c r="L670" s="21" t="str" cm="1">
        <f t="array" ref="L670">IFERROR(IF(VLOOKUP(L$1,_xlfn.UNIQUE(_xlfn._xlws.FILTER(ARQUIVOS[REVISÃO],ARQUIVOS[DOCUMENTO]='MATRIZ DE REVISÃO'!$A670)),1,)=$B670,"VIGENTE","OBS"),IF(L$1&lt;$B670,"-",""))</f>
        <v/>
      </c>
      <c r="M670" s="21" t="str" cm="1">
        <f t="array" ref="M670">IFERROR(IF(VLOOKUP(M$1,_xlfn.UNIQUE(_xlfn._xlws.FILTER(ARQUIVOS[REVISÃO],ARQUIVOS[DOCUMENTO]='MATRIZ DE REVISÃO'!$A670)),1,)=$B670,"VIGENTE","OBS"),IF(M$1&lt;$B670,"-",""))</f>
        <v/>
      </c>
      <c r="N670" s="21" t="str" cm="1">
        <f t="array" ref="N670">IFERROR(IF(VLOOKUP(N$1,_xlfn.UNIQUE(_xlfn._xlws.FILTER(ARQUIVOS[REVISÃO],ARQUIVOS[DOCUMENTO]='MATRIZ DE REVISÃO'!$A670)),1,)=$B670,"VIGENTE","OBS"),IF(N$1&lt;$B670,"-",""))</f>
        <v/>
      </c>
      <c r="O670" s="22" t="str" cm="1">
        <f t="array" ref="O670">IFERROR(IF(VLOOKUP(O$1,_xlfn.UNIQUE(_xlfn._xlws.FILTER(ARQUIVOS[REVISÃO],ARQUIVOS[DOCUMENTO]='MATRIZ DE REVISÃO'!$A670)),1,)=$B670,"VIGENTE","OBS"),IF(O$1&lt;$B670,"-",""))</f>
        <v/>
      </c>
      <c r="P670" t="str" cm="1">
        <f t="array" ref="P670">IFERROR(IF(VLOOKUP(P$1,_xlfn.UNIQUE(_xlfn._xlws.FILTER(ARQUIVOS[REVISÃO],ARQUIVOS[DOCUMENTO]='MATRIZ DE REVISÃO'!$A670)),1,)=$B670,"VIGENTE","OBS"),IF(P$1&lt;$B670,"-",""))</f>
        <v/>
      </c>
      <c r="Q670" t="str" cm="1">
        <f t="array" ref="Q670">IFERROR(IF(VLOOKUP(Q$1,_xlfn.UNIQUE(_xlfn._xlws.FILTER(ARQUIVOS[REVISÃO],ARQUIVOS[DOCUMENTO]='MATRIZ DE REVISÃO'!$A670)),1,)=$B670,"VIGENTE","OBS"),IF(Q$1&lt;$B670,"-",""))</f>
        <v/>
      </c>
      <c r="R670" t="str" cm="1">
        <f t="array" ref="R670">IFERROR(IF(VLOOKUP(R$1,_xlfn.UNIQUE(_xlfn._xlws.FILTER(ARQUIVOS[REVISÃO],ARQUIVOS[DOCUMENTO]='MATRIZ DE REVISÃO'!$A670)),1,)=$B670,"VIGENTE","OBS"),IF(R$1&lt;$B670,"-",""))</f>
        <v/>
      </c>
      <c r="S670" t="str" cm="1">
        <f t="array" ref="S670">IFERROR(IF(VLOOKUP(S$1,_xlfn.UNIQUE(_xlfn._xlws.FILTER(ARQUIVOS[REVISÃO],ARQUIVOS[DOCUMENTO]='MATRIZ DE REVISÃO'!$A670)),1,)=$B670,"VIGENTE","OBS"),IF(S$1&lt;$B670,"-",""))</f>
        <v/>
      </c>
    </row>
    <row r="671" spans="1:19" x14ac:dyDescent="0.3">
      <c r="A671" s="16" t="s">
        <v>3370</v>
      </c>
      <c r="B671" s="17" t="str">
        <f>_xlfn.XLOOKUP(A671,LD_01[DOCUMENTO],LD_01[REVISÃO])</f>
        <v>R05</v>
      </c>
      <c r="C671" s="17" t="s">
        <v>4321</v>
      </c>
      <c r="D671" s="21" t="str" cm="1">
        <f t="array" ref="D671">IFERROR(IF(VLOOKUP(D$1,_xlfn.UNIQUE(_xlfn._xlws.FILTER(ARQUIVOS[REVISÃO],ARQUIVOS[DOCUMENTO]='MATRIZ DE REVISÃO'!$A671)),1,)=$B671,"VIGENTE","OBS"),IF(D$1&lt;$B671,"-",""))</f>
        <v>-</v>
      </c>
      <c r="E671" s="21" t="str" cm="1">
        <f t="array" ref="E671">IFERROR(IF(VLOOKUP(E$1,_xlfn.UNIQUE(_xlfn._xlws.FILTER(ARQUIVOS[REVISÃO],ARQUIVOS[DOCUMENTO]='MATRIZ DE REVISÃO'!$A671)),1,)=$B671,"VIGENTE","OBS"),IF(E$1&lt;$B671,"-",""))</f>
        <v>-</v>
      </c>
      <c r="F671" s="21" t="str" cm="1">
        <f t="array" ref="F671">IFERROR(IF(VLOOKUP(F$1,_xlfn.UNIQUE(_xlfn._xlws.FILTER(ARQUIVOS[REVISÃO],ARQUIVOS[DOCUMENTO]='MATRIZ DE REVISÃO'!$A671)),1,)=$B671,"VIGENTE","OBS"),IF(F$1&lt;$B671,"-",""))</f>
        <v>-</v>
      </c>
      <c r="G671" s="21" t="str" cm="1">
        <f t="array" ref="G671">IFERROR(IF(VLOOKUP(G$1,_xlfn.UNIQUE(_xlfn._xlws.FILTER(ARQUIVOS[REVISÃO],ARQUIVOS[DOCUMENTO]='MATRIZ DE REVISÃO'!$A671)),1,)=$B671,"VIGENTE","OBS"),IF(G$1&lt;$B671,"-",""))</f>
        <v>-</v>
      </c>
      <c r="H671" s="21" t="str" cm="1">
        <f t="array" ref="H671">IFERROR(IF(VLOOKUP(H$1,_xlfn.UNIQUE(_xlfn._xlws.FILTER(ARQUIVOS[REVISÃO],ARQUIVOS[DOCUMENTO]='MATRIZ DE REVISÃO'!$A671)),1,)=$B671,"VIGENTE","OBS"),IF(H$1&lt;$B671,"-",""))</f>
        <v>OBS</v>
      </c>
      <c r="I671" s="21" t="str" cm="1">
        <f t="array" ref="I671">IFERROR(IF(VLOOKUP(I$1,_xlfn.UNIQUE(_xlfn._xlws.FILTER(ARQUIVOS[REVISÃO],ARQUIVOS[DOCUMENTO]='MATRIZ DE REVISÃO'!$A671)),1,)=$B671,"VIGENTE","OBS"),IF(I$1&lt;$B671,"-",""))</f>
        <v>VIGENTE</v>
      </c>
      <c r="J671" s="21" t="str" cm="1">
        <f t="array" ref="J671">IFERROR(IF(VLOOKUP(J$1,_xlfn.UNIQUE(_xlfn._xlws.FILTER(ARQUIVOS[REVISÃO],ARQUIVOS[DOCUMENTO]='MATRIZ DE REVISÃO'!$A671)),1,)=$B671,"VIGENTE","OBS"),IF(J$1&lt;$B671,"-",""))</f>
        <v/>
      </c>
      <c r="K671" s="21" t="str" cm="1">
        <f t="array" ref="K671">IFERROR(IF(VLOOKUP(K$1,_xlfn.UNIQUE(_xlfn._xlws.FILTER(ARQUIVOS[REVISÃO],ARQUIVOS[DOCUMENTO]='MATRIZ DE REVISÃO'!$A671)),1,)=$B671,"VIGENTE","OBS"),IF(K$1&lt;$B671,"-",""))</f>
        <v/>
      </c>
      <c r="L671" s="21" t="str" cm="1">
        <f t="array" ref="L671">IFERROR(IF(VLOOKUP(L$1,_xlfn.UNIQUE(_xlfn._xlws.FILTER(ARQUIVOS[REVISÃO],ARQUIVOS[DOCUMENTO]='MATRIZ DE REVISÃO'!$A671)),1,)=$B671,"VIGENTE","OBS"),IF(L$1&lt;$B671,"-",""))</f>
        <v/>
      </c>
      <c r="M671" s="21" t="str" cm="1">
        <f t="array" ref="M671">IFERROR(IF(VLOOKUP(M$1,_xlfn.UNIQUE(_xlfn._xlws.FILTER(ARQUIVOS[REVISÃO],ARQUIVOS[DOCUMENTO]='MATRIZ DE REVISÃO'!$A671)),1,)=$B671,"VIGENTE","OBS"),IF(M$1&lt;$B671,"-",""))</f>
        <v/>
      </c>
      <c r="N671" s="21" t="str" cm="1">
        <f t="array" ref="N671">IFERROR(IF(VLOOKUP(N$1,_xlfn.UNIQUE(_xlfn._xlws.FILTER(ARQUIVOS[REVISÃO],ARQUIVOS[DOCUMENTO]='MATRIZ DE REVISÃO'!$A671)),1,)=$B671,"VIGENTE","OBS"),IF(N$1&lt;$B671,"-",""))</f>
        <v/>
      </c>
      <c r="O671" s="22" t="str" cm="1">
        <f t="array" ref="O671">IFERROR(IF(VLOOKUP(O$1,_xlfn.UNIQUE(_xlfn._xlws.FILTER(ARQUIVOS[REVISÃO],ARQUIVOS[DOCUMENTO]='MATRIZ DE REVISÃO'!$A671)),1,)=$B671,"VIGENTE","OBS"),IF(O$1&lt;$B671,"-",""))</f>
        <v/>
      </c>
      <c r="P671" t="str" cm="1">
        <f t="array" ref="P671">IFERROR(IF(VLOOKUP(P$1,_xlfn.UNIQUE(_xlfn._xlws.FILTER(ARQUIVOS[REVISÃO],ARQUIVOS[DOCUMENTO]='MATRIZ DE REVISÃO'!$A671)),1,)=$B671,"VIGENTE","OBS"),IF(P$1&lt;$B671,"-",""))</f>
        <v/>
      </c>
      <c r="Q671" t="str" cm="1">
        <f t="array" ref="Q671">IFERROR(IF(VLOOKUP(Q$1,_xlfn.UNIQUE(_xlfn._xlws.FILTER(ARQUIVOS[REVISÃO],ARQUIVOS[DOCUMENTO]='MATRIZ DE REVISÃO'!$A671)),1,)=$B671,"VIGENTE","OBS"),IF(Q$1&lt;$B671,"-",""))</f>
        <v/>
      </c>
      <c r="R671" t="str" cm="1">
        <f t="array" ref="R671">IFERROR(IF(VLOOKUP(R$1,_xlfn.UNIQUE(_xlfn._xlws.FILTER(ARQUIVOS[REVISÃO],ARQUIVOS[DOCUMENTO]='MATRIZ DE REVISÃO'!$A671)),1,)=$B671,"VIGENTE","OBS"),IF(R$1&lt;$B671,"-",""))</f>
        <v/>
      </c>
      <c r="S671" t="str" cm="1">
        <f t="array" ref="S671">IFERROR(IF(VLOOKUP(S$1,_xlfn.UNIQUE(_xlfn._xlws.FILTER(ARQUIVOS[REVISÃO],ARQUIVOS[DOCUMENTO]='MATRIZ DE REVISÃO'!$A671)),1,)=$B671,"VIGENTE","OBS"),IF(S$1&lt;$B671,"-",""))</f>
        <v/>
      </c>
    </row>
    <row r="672" spans="1:19" x14ac:dyDescent="0.3">
      <c r="A672" s="16" t="s">
        <v>3371</v>
      </c>
      <c r="B672" s="17" t="str">
        <f>_xlfn.XLOOKUP(A672,LD_01[DOCUMENTO],LD_01[REVISÃO])</f>
        <v>R04</v>
      </c>
      <c r="C672" s="17" t="s">
        <v>4321</v>
      </c>
      <c r="D672" s="21" t="str" cm="1">
        <f t="array" ref="D672">IFERROR(IF(VLOOKUP(D$1,_xlfn.UNIQUE(_xlfn._xlws.FILTER(ARQUIVOS[REVISÃO],ARQUIVOS[DOCUMENTO]='MATRIZ DE REVISÃO'!$A672)),1,)=$B672,"VIGENTE","OBS"),IF(D$1&lt;$B672,"-",""))</f>
        <v>-</v>
      </c>
      <c r="E672" s="21" t="str" cm="1">
        <f t="array" ref="E672">IFERROR(IF(VLOOKUP(E$1,_xlfn.UNIQUE(_xlfn._xlws.FILTER(ARQUIVOS[REVISÃO],ARQUIVOS[DOCUMENTO]='MATRIZ DE REVISÃO'!$A672)),1,)=$B672,"VIGENTE","OBS"),IF(E$1&lt;$B672,"-",""))</f>
        <v>-</v>
      </c>
      <c r="F672" s="21" t="str" cm="1">
        <f t="array" ref="F672">IFERROR(IF(VLOOKUP(F$1,_xlfn.UNIQUE(_xlfn._xlws.FILTER(ARQUIVOS[REVISÃO],ARQUIVOS[DOCUMENTO]='MATRIZ DE REVISÃO'!$A672)),1,)=$B672,"VIGENTE","OBS"),IF(F$1&lt;$B672,"-",""))</f>
        <v>-</v>
      </c>
      <c r="G672" s="21" t="str" cm="1">
        <f t="array" ref="G672">IFERROR(IF(VLOOKUP(G$1,_xlfn.UNIQUE(_xlfn._xlws.FILTER(ARQUIVOS[REVISÃO],ARQUIVOS[DOCUMENTO]='MATRIZ DE REVISÃO'!$A672)),1,)=$B672,"VIGENTE","OBS"),IF(G$1&lt;$B672,"-",""))</f>
        <v>-</v>
      </c>
      <c r="H672" s="21" t="str" cm="1">
        <f t="array" ref="H672">IFERROR(IF(VLOOKUP(H$1,_xlfn.UNIQUE(_xlfn._xlws.FILTER(ARQUIVOS[REVISÃO],ARQUIVOS[DOCUMENTO]='MATRIZ DE REVISÃO'!$A672)),1,)=$B672,"VIGENTE","OBS"),IF(H$1&lt;$B672,"-",""))</f>
        <v>VIGENTE</v>
      </c>
      <c r="I672" s="21" t="str" cm="1">
        <f t="array" ref="I672">IFERROR(IF(VLOOKUP(I$1,_xlfn.UNIQUE(_xlfn._xlws.FILTER(ARQUIVOS[REVISÃO],ARQUIVOS[DOCUMENTO]='MATRIZ DE REVISÃO'!$A672)),1,)=$B672,"VIGENTE","OBS"),IF(I$1&lt;$B672,"-",""))</f>
        <v/>
      </c>
      <c r="J672" s="21" t="str" cm="1">
        <f t="array" ref="J672">IFERROR(IF(VLOOKUP(J$1,_xlfn.UNIQUE(_xlfn._xlws.FILTER(ARQUIVOS[REVISÃO],ARQUIVOS[DOCUMENTO]='MATRIZ DE REVISÃO'!$A672)),1,)=$B672,"VIGENTE","OBS"),IF(J$1&lt;$B672,"-",""))</f>
        <v/>
      </c>
      <c r="K672" s="21" t="str" cm="1">
        <f t="array" ref="K672">IFERROR(IF(VLOOKUP(K$1,_xlfn.UNIQUE(_xlfn._xlws.FILTER(ARQUIVOS[REVISÃO],ARQUIVOS[DOCUMENTO]='MATRIZ DE REVISÃO'!$A672)),1,)=$B672,"VIGENTE","OBS"),IF(K$1&lt;$B672,"-",""))</f>
        <v/>
      </c>
      <c r="L672" s="21" t="str" cm="1">
        <f t="array" ref="L672">IFERROR(IF(VLOOKUP(L$1,_xlfn.UNIQUE(_xlfn._xlws.FILTER(ARQUIVOS[REVISÃO],ARQUIVOS[DOCUMENTO]='MATRIZ DE REVISÃO'!$A672)),1,)=$B672,"VIGENTE","OBS"),IF(L$1&lt;$B672,"-",""))</f>
        <v/>
      </c>
      <c r="M672" s="21" t="str" cm="1">
        <f t="array" ref="M672">IFERROR(IF(VLOOKUP(M$1,_xlfn.UNIQUE(_xlfn._xlws.FILTER(ARQUIVOS[REVISÃO],ARQUIVOS[DOCUMENTO]='MATRIZ DE REVISÃO'!$A672)),1,)=$B672,"VIGENTE","OBS"),IF(M$1&lt;$B672,"-",""))</f>
        <v/>
      </c>
      <c r="N672" s="21" t="str" cm="1">
        <f t="array" ref="N672">IFERROR(IF(VLOOKUP(N$1,_xlfn.UNIQUE(_xlfn._xlws.FILTER(ARQUIVOS[REVISÃO],ARQUIVOS[DOCUMENTO]='MATRIZ DE REVISÃO'!$A672)),1,)=$B672,"VIGENTE","OBS"),IF(N$1&lt;$B672,"-",""))</f>
        <v/>
      </c>
      <c r="O672" s="22" t="str" cm="1">
        <f t="array" ref="O672">IFERROR(IF(VLOOKUP(O$1,_xlfn.UNIQUE(_xlfn._xlws.FILTER(ARQUIVOS[REVISÃO],ARQUIVOS[DOCUMENTO]='MATRIZ DE REVISÃO'!$A672)),1,)=$B672,"VIGENTE","OBS"),IF(O$1&lt;$B672,"-",""))</f>
        <v/>
      </c>
      <c r="P672" t="str" cm="1">
        <f t="array" ref="P672">IFERROR(IF(VLOOKUP(P$1,_xlfn.UNIQUE(_xlfn._xlws.FILTER(ARQUIVOS[REVISÃO],ARQUIVOS[DOCUMENTO]='MATRIZ DE REVISÃO'!$A672)),1,)=$B672,"VIGENTE","OBS"),IF(P$1&lt;$B672,"-",""))</f>
        <v/>
      </c>
      <c r="Q672" t="str" cm="1">
        <f t="array" ref="Q672">IFERROR(IF(VLOOKUP(Q$1,_xlfn.UNIQUE(_xlfn._xlws.FILTER(ARQUIVOS[REVISÃO],ARQUIVOS[DOCUMENTO]='MATRIZ DE REVISÃO'!$A672)),1,)=$B672,"VIGENTE","OBS"),IF(Q$1&lt;$B672,"-",""))</f>
        <v/>
      </c>
      <c r="R672" t="str" cm="1">
        <f t="array" ref="R672">IFERROR(IF(VLOOKUP(R$1,_xlfn.UNIQUE(_xlfn._xlws.FILTER(ARQUIVOS[REVISÃO],ARQUIVOS[DOCUMENTO]='MATRIZ DE REVISÃO'!$A672)),1,)=$B672,"VIGENTE","OBS"),IF(R$1&lt;$B672,"-",""))</f>
        <v/>
      </c>
      <c r="S672" t="str" cm="1">
        <f t="array" ref="S672">IFERROR(IF(VLOOKUP(S$1,_xlfn.UNIQUE(_xlfn._xlws.FILTER(ARQUIVOS[REVISÃO],ARQUIVOS[DOCUMENTO]='MATRIZ DE REVISÃO'!$A672)),1,)=$B672,"VIGENTE","OBS"),IF(S$1&lt;$B672,"-",""))</f>
        <v/>
      </c>
    </row>
    <row r="673" spans="1:19" x14ac:dyDescent="0.3">
      <c r="A673" s="16" t="s">
        <v>3372</v>
      </c>
      <c r="B673" s="17" t="str">
        <f>_xlfn.XLOOKUP(A673,LD_01[DOCUMENTO],LD_01[REVISÃO])</f>
        <v>R04</v>
      </c>
      <c r="C673" s="17" t="s">
        <v>4321</v>
      </c>
      <c r="D673" s="21" t="str" cm="1">
        <f t="array" ref="D673">IFERROR(IF(VLOOKUP(D$1,_xlfn.UNIQUE(_xlfn._xlws.FILTER(ARQUIVOS[REVISÃO],ARQUIVOS[DOCUMENTO]='MATRIZ DE REVISÃO'!$A673)),1,)=$B673,"VIGENTE","OBS"),IF(D$1&lt;$B673,"-",""))</f>
        <v>-</v>
      </c>
      <c r="E673" s="21" t="str" cm="1">
        <f t="array" ref="E673">IFERROR(IF(VLOOKUP(E$1,_xlfn.UNIQUE(_xlfn._xlws.FILTER(ARQUIVOS[REVISÃO],ARQUIVOS[DOCUMENTO]='MATRIZ DE REVISÃO'!$A673)),1,)=$B673,"VIGENTE","OBS"),IF(E$1&lt;$B673,"-",""))</f>
        <v>-</v>
      </c>
      <c r="F673" s="21" t="str" cm="1">
        <f t="array" ref="F673">IFERROR(IF(VLOOKUP(F$1,_xlfn.UNIQUE(_xlfn._xlws.FILTER(ARQUIVOS[REVISÃO],ARQUIVOS[DOCUMENTO]='MATRIZ DE REVISÃO'!$A673)),1,)=$B673,"VIGENTE","OBS"),IF(F$1&lt;$B673,"-",""))</f>
        <v>-</v>
      </c>
      <c r="G673" s="21" t="str" cm="1">
        <f t="array" ref="G673">IFERROR(IF(VLOOKUP(G$1,_xlfn.UNIQUE(_xlfn._xlws.FILTER(ARQUIVOS[REVISÃO],ARQUIVOS[DOCUMENTO]='MATRIZ DE REVISÃO'!$A673)),1,)=$B673,"VIGENTE","OBS"),IF(G$1&lt;$B673,"-",""))</f>
        <v>-</v>
      </c>
      <c r="H673" s="21" t="str" cm="1">
        <f t="array" ref="H673">IFERROR(IF(VLOOKUP(H$1,_xlfn.UNIQUE(_xlfn._xlws.FILTER(ARQUIVOS[REVISÃO],ARQUIVOS[DOCUMENTO]='MATRIZ DE REVISÃO'!$A673)),1,)=$B673,"VIGENTE","OBS"),IF(H$1&lt;$B673,"-",""))</f>
        <v>VIGENTE</v>
      </c>
      <c r="I673" s="21" t="str" cm="1">
        <f t="array" ref="I673">IFERROR(IF(VLOOKUP(I$1,_xlfn.UNIQUE(_xlfn._xlws.FILTER(ARQUIVOS[REVISÃO],ARQUIVOS[DOCUMENTO]='MATRIZ DE REVISÃO'!$A673)),1,)=$B673,"VIGENTE","OBS"),IF(I$1&lt;$B673,"-",""))</f>
        <v/>
      </c>
      <c r="J673" s="21" t="str" cm="1">
        <f t="array" ref="J673">IFERROR(IF(VLOOKUP(J$1,_xlfn.UNIQUE(_xlfn._xlws.FILTER(ARQUIVOS[REVISÃO],ARQUIVOS[DOCUMENTO]='MATRIZ DE REVISÃO'!$A673)),1,)=$B673,"VIGENTE","OBS"),IF(J$1&lt;$B673,"-",""))</f>
        <v/>
      </c>
      <c r="K673" s="21" t="str" cm="1">
        <f t="array" ref="K673">IFERROR(IF(VLOOKUP(K$1,_xlfn.UNIQUE(_xlfn._xlws.FILTER(ARQUIVOS[REVISÃO],ARQUIVOS[DOCUMENTO]='MATRIZ DE REVISÃO'!$A673)),1,)=$B673,"VIGENTE","OBS"),IF(K$1&lt;$B673,"-",""))</f>
        <v/>
      </c>
      <c r="L673" s="21" t="str" cm="1">
        <f t="array" ref="L673">IFERROR(IF(VLOOKUP(L$1,_xlfn.UNIQUE(_xlfn._xlws.FILTER(ARQUIVOS[REVISÃO],ARQUIVOS[DOCUMENTO]='MATRIZ DE REVISÃO'!$A673)),1,)=$B673,"VIGENTE","OBS"),IF(L$1&lt;$B673,"-",""))</f>
        <v/>
      </c>
      <c r="M673" s="21" t="str" cm="1">
        <f t="array" ref="M673">IFERROR(IF(VLOOKUP(M$1,_xlfn.UNIQUE(_xlfn._xlws.FILTER(ARQUIVOS[REVISÃO],ARQUIVOS[DOCUMENTO]='MATRIZ DE REVISÃO'!$A673)),1,)=$B673,"VIGENTE","OBS"),IF(M$1&lt;$B673,"-",""))</f>
        <v/>
      </c>
      <c r="N673" s="21" t="str" cm="1">
        <f t="array" ref="N673">IFERROR(IF(VLOOKUP(N$1,_xlfn.UNIQUE(_xlfn._xlws.FILTER(ARQUIVOS[REVISÃO],ARQUIVOS[DOCUMENTO]='MATRIZ DE REVISÃO'!$A673)),1,)=$B673,"VIGENTE","OBS"),IF(N$1&lt;$B673,"-",""))</f>
        <v/>
      </c>
      <c r="O673" s="22" t="str" cm="1">
        <f t="array" ref="O673">IFERROR(IF(VLOOKUP(O$1,_xlfn.UNIQUE(_xlfn._xlws.FILTER(ARQUIVOS[REVISÃO],ARQUIVOS[DOCUMENTO]='MATRIZ DE REVISÃO'!$A673)),1,)=$B673,"VIGENTE","OBS"),IF(O$1&lt;$B673,"-",""))</f>
        <v/>
      </c>
      <c r="P673" t="str" cm="1">
        <f t="array" ref="P673">IFERROR(IF(VLOOKUP(P$1,_xlfn.UNIQUE(_xlfn._xlws.FILTER(ARQUIVOS[REVISÃO],ARQUIVOS[DOCUMENTO]='MATRIZ DE REVISÃO'!$A673)),1,)=$B673,"VIGENTE","OBS"),IF(P$1&lt;$B673,"-",""))</f>
        <v/>
      </c>
      <c r="Q673" t="str" cm="1">
        <f t="array" ref="Q673">IFERROR(IF(VLOOKUP(Q$1,_xlfn.UNIQUE(_xlfn._xlws.FILTER(ARQUIVOS[REVISÃO],ARQUIVOS[DOCUMENTO]='MATRIZ DE REVISÃO'!$A673)),1,)=$B673,"VIGENTE","OBS"),IF(Q$1&lt;$B673,"-",""))</f>
        <v/>
      </c>
      <c r="R673" t="str" cm="1">
        <f t="array" ref="R673">IFERROR(IF(VLOOKUP(R$1,_xlfn.UNIQUE(_xlfn._xlws.FILTER(ARQUIVOS[REVISÃO],ARQUIVOS[DOCUMENTO]='MATRIZ DE REVISÃO'!$A673)),1,)=$B673,"VIGENTE","OBS"),IF(R$1&lt;$B673,"-",""))</f>
        <v/>
      </c>
      <c r="S673" t="str" cm="1">
        <f t="array" ref="S673">IFERROR(IF(VLOOKUP(S$1,_xlfn.UNIQUE(_xlfn._xlws.FILTER(ARQUIVOS[REVISÃO],ARQUIVOS[DOCUMENTO]='MATRIZ DE REVISÃO'!$A673)),1,)=$B673,"VIGENTE","OBS"),IF(S$1&lt;$B673,"-",""))</f>
        <v/>
      </c>
    </row>
    <row r="674" spans="1:19" x14ac:dyDescent="0.3">
      <c r="A674" s="16" t="s">
        <v>3373</v>
      </c>
      <c r="B674" s="17" t="str">
        <f>_xlfn.XLOOKUP(A674,LD_01[DOCUMENTO],LD_01[REVISÃO])</f>
        <v>R04</v>
      </c>
      <c r="C674" s="17" t="s">
        <v>4321</v>
      </c>
      <c r="D674" s="21" t="str" cm="1">
        <f t="array" ref="D674">IFERROR(IF(VLOOKUP(D$1,_xlfn.UNIQUE(_xlfn._xlws.FILTER(ARQUIVOS[REVISÃO],ARQUIVOS[DOCUMENTO]='MATRIZ DE REVISÃO'!$A674)),1,)=$B674,"VIGENTE","OBS"),IF(D$1&lt;$B674,"-",""))</f>
        <v>-</v>
      </c>
      <c r="E674" s="21" t="str" cm="1">
        <f t="array" ref="E674">IFERROR(IF(VLOOKUP(E$1,_xlfn.UNIQUE(_xlfn._xlws.FILTER(ARQUIVOS[REVISÃO],ARQUIVOS[DOCUMENTO]='MATRIZ DE REVISÃO'!$A674)),1,)=$B674,"VIGENTE","OBS"),IF(E$1&lt;$B674,"-",""))</f>
        <v>-</v>
      </c>
      <c r="F674" s="21" t="str" cm="1">
        <f t="array" ref="F674">IFERROR(IF(VLOOKUP(F$1,_xlfn.UNIQUE(_xlfn._xlws.FILTER(ARQUIVOS[REVISÃO],ARQUIVOS[DOCUMENTO]='MATRIZ DE REVISÃO'!$A674)),1,)=$B674,"VIGENTE","OBS"),IF(F$1&lt;$B674,"-",""))</f>
        <v>-</v>
      </c>
      <c r="G674" s="21" t="str" cm="1">
        <f t="array" ref="G674">IFERROR(IF(VLOOKUP(G$1,_xlfn.UNIQUE(_xlfn._xlws.FILTER(ARQUIVOS[REVISÃO],ARQUIVOS[DOCUMENTO]='MATRIZ DE REVISÃO'!$A674)),1,)=$B674,"VIGENTE","OBS"),IF(G$1&lt;$B674,"-",""))</f>
        <v>-</v>
      </c>
      <c r="H674" s="21" t="str" cm="1">
        <f t="array" ref="H674">IFERROR(IF(VLOOKUP(H$1,_xlfn.UNIQUE(_xlfn._xlws.FILTER(ARQUIVOS[REVISÃO],ARQUIVOS[DOCUMENTO]='MATRIZ DE REVISÃO'!$A674)),1,)=$B674,"VIGENTE","OBS"),IF(H$1&lt;$B674,"-",""))</f>
        <v>VIGENTE</v>
      </c>
      <c r="I674" s="21" t="str" cm="1">
        <f t="array" ref="I674">IFERROR(IF(VLOOKUP(I$1,_xlfn.UNIQUE(_xlfn._xlws.FILTER(ARQUIVOS[REVISÃO],ARQUIVOS[DOCUMENTO]='MATRIZ DE REVISÃO'!$A674)),1,)=$B674,"VIGENTE","OBS"),IF(I$1&lt;$B674,"-",""))</f>
        <v/>
      </c>
      <c r="J674" s="21" t="str" cm="1">
        <f t="array" ref="J674">IFERROR(IF(VLOOKUP(J$1,_xlfn.UNIQUE(_xlfn._xlws.FILTER(ARQUIVOS[REVISÃO],ARQUIVOS[DOCUMENTO]='MATRIZ DE REVISÃO'!$A674)),1,)=$B674,"VIGENTE","OBS"),IF(J$1&lt;$B674,"-",""))</f>
        <v/>
      </c>
      <c r="K674" s="21" t="str" cm="1">
        <f t="array" ref="K674">IFERROR(IF(VLOOKUP(K$1,_xlfn.UNIQUE(_xlfn._xlws.FILTER(ARQUIVOS[REVISÃO],ARQUIVOS[DOCUMENTO]='MATRIZ DE REVISÃO'!$A674)),1,)=$B674,"VIGENTE","OBS"),IF(K$1&lt;$B674,"-",""))</f>
        <v/>
      </c>
      <c r="L674" s="21" t="str" cm="1">
        <f t="array" ref="L674">IFERROR(IF(VLOOKUP(L$1,_xlfn.UNIQUE(_xlfn._xlws.FILTER(ARQUIVOS[REVISÃO],ARQUIVOS[DOCUMENTO]='MATRIZ DE REVISÃO'!$A674)),1,)=$B674,"VIGENTE","OBS"),IF(L$1&lt;$B674,"-",""))</f>
        <v/>
      </c>
      <c r="M674" s="21" t="str" cm="1">
        <f t="array" ref="M674">IFERROR(IF(VLOOKUP(M$1,_xlfn.UNIQUE(_xlfn._xlws.FILTER(ARQUIVOS[REVISÃO],ARQUIVOS[DOCUMENTO]='MATRIZ DE REVISÃO'!$A674)),1,)=$B674,"VIGENTE","OBS"),IF(M$1&lt;$B674,"-",""))</f>
        <v/>
      </c>
      <c r="N674" s="21" t="str" cm="1">
        <f t="array" ref="N674">IFERROR(IF(VLOOKUP(N$1,_xlfn.UNIQUE(_xlfn._xlws.FILTER(ARQUIVOS[REVISÃO],ARQUIVOS[DOCUMENTO]='MATRIZ DE REVISÃO'!$A674)),1,)=$B674,"VIGENTE","OBS"),IF(N$1&lt;$B674,"-",""))</f>
        <v/>
      </c>
      <c r="O674" s="22" t="str" cm="1">
        <f t="array" ref="O674">IFERROR(IF(VLOOKUP(O$1,_xlfn.UNIQUE(_xlfn._xlws.FILTER(ARQUIVOS[REVISÃO],ARQUIVOS[DOCUMENTO]='MATRIZ DE REVISÃO'!$A674)),1,)=$B674,"VIGENTE","OBS"),IF(O$1&lt;$B674,"-",""))</f>
        <v/>
      </c>
      <c r="P674" t="str" cm="1">
        <f t="array" ref="P674">IFERROR(IF(VLOOKUP(P$1,_xlfn.UNIQUE(_xlfn._xlws.FILTER(ARQUIVOS[REVISÃO],ARQUIVOS[DOCUMENTO]='MATRIZ DE REVISÃO'!$A674)),1,)=$B674,"VIGENTE","OBS"),IF(P$1&lt;$B674,"-",""))</f>
        <v/>
      </c>
      <c r="Q674" t="str" cm="1">
        <f t="array" ref="Q674">IFERROR(IF(VLOOKUP(Q$1,_xlfn.UNIQUE(_xlfn._xlws.FILTER(ARQUIVOS[REVISÃO],ARQUIVOS[DOCUMENTO]='MATRIZ DE REVISÃO'!$A674)),1,)=$B674,"VIGENTE","OBS"),IF(Q$1&lt;$B674,"-",""))</f>
        <v/>
      </c>
      <c r="R674" t="str" cm="1">
        <f t="array" ref="R674">IFERROR(IF(VLOOKUP(R$1,_xlfn.UNIQUE(_xlfn._xlws.FILTER(ARQUIVOS[REVISÃO],ARQUIVOS[DOCUMENTO]='MATRIZ DE REVISÃO'!$A674)),1,)=$B674,"VIGENTE","OBS"),IF(R$1&lt;$B674,"-",""))</f>
        <v/>
      </c>
      <c r="S674" t="str" cm="1">
        <f t="array" ref="S674">IFERROR(IF(VLOOKUP(S$1,_xlfn.UNIQUE(_xlfn._xlws.FILTER(ARQUIVOS[REVISÃO],ARQUIVOS[DOCUMENTO]='MATRIZ DE REVISÃO'!$A674)),1,)=$B674,"VIGENTE","OBS"),IF(S$1&lt;$B674,"-",""))</f>
        <v/>
      </c>
    </row>
    <row r="675" spans="1:19" x14ac:dyDescent="0.3">
      <c r="A675" s="16" t="s">
        <v>3374</v>
      </c>
      <c r="B675" s="17" t="str">
        <f>_xlfn.XLOOKUP(A675,LD_01[DOCUMENTO],LD_01[REVISÃO])</f>
        <v>R04</v>
      </c>
      <c r="C675" s="17" t="s">
        <v>4321</v>
      </c>
      <c r="D675" s="21" t="str" cm="1">
        <f t="array" ref="D675">IFERROR(IF(VLOOKUP(D$1,_xlfn.UNIQUE(_xlfn._xlws.FILTER(ARQUIVOS[REVISÃO],ARQUIVOS[DOCUMENTO]='MATRIZ DE REVISÃO'!$A675)),1,)=$B675,"VIGENTE","OBS"),IF(D$1&lt;$B675,"-",""))</f>
        <v>-</v>
      </c>
      <c r="E675" s="21" t="str" cm="1">
        <f t="array" ref="E675">IFERROR(IF(VLOOKUP(E$1,_xlfn.UNIQUE(_xlfn._xlws.FILTER(ARQUIVOS[REVISÃO],ARQUIVOS[DOCUMENTO]='MATRIZ DE REVISÃO'!$A675)),1,)=$B675,"VIGENTE","OBS"),IF(E$1&lt;$B675,"-",""))</f>
        <v>-</v>
      </c>
      <c r="F675" s="21" t="str" cm="1">
        <f t="array" ref="F675">IFERROR(IF(VLOOKUP(F$1,_xlfn.UNIQUE(_xlfn._xlws.FILTER(ARQUIVOS[REVISÃO],ARQUIVOS[DOCUMENTO]='MATRIZ DE REVISÃO'!$A675)),1,)=$B675,"VIGENTE","OBS"),IF(F$1&lt;$B675,"-",""))</f>
        <v>-</v>
      </c>
      <c r="G675" s="21" t="str" cm="1">
        <f t="array" ref="G675">IFERROR(IF(VLOOKUP(G$1,_xlfn.UNIQUE(_xlfn._xlws.FILTER(ARQUIVOS[REVISÃO],ARQUIVOS[DOCUMENTO]='MATRIZ DE REVISÃO'!$A675)),1,)=$B675,"VIGENTE","OBS"),IF(G$1&lt;$B675,"-",""))</f>
        <v>-</v>
      </c>
      <c r="H675" s="21" t="str" cm="1">
        <f t="array" ref="H675">IFERROR(IF(VLOOKUP(H$1,_xlfn.UNIQUE(_xlfn._xlws.FILTER(ARQUIVOS[REVISÃO],ARQUIVOS[DOCUMENTO]='MATRIZ DE REVISÃO'!$A675)),1,)=$B675,"VIGENTE","OBS"),IF(H$1&lt;$B675,"-",""))</f>
        <v>VIGENTE</v>
      </c>
      <c r="I675" s="21" t="str" cm="1">
        <f t="array" ref="I675">IFERROR(IF(VLOOKUP(I$1,_xlfn.UNIQUE(_xlfn._xlws.FILTER(ARQUIVOS[REVISÃO],ARQUIVOS[DOCUMENTO]='MATRIZ DE REVISÃO'!$A675)),1,)=$B675,"VIGENTE","OBS"),IF(I$1&lt;$B675,"-",""))</f>
        <v/>
      </c>
      <c r="J675" s="21" t="str" cm="1">
        <f t="array" ref="J675">IFERROR(IF(VLOOKUP(J$1,_xlfn.UNIQUE(_xlfn._xlws.FILTER(ARQUIVOS[REVISÃO],ARQUIVOS[DOCUMENTO]='MATRIZ DE REVISÃO'!$A675)),1,)=$B675,"VIGENTE","OBS"),IF(J$1&lt;$B675,"-",""))</f>
        <v/>
      </c>
      <c r="K675" s="21" t="str" cm="1">
        <f t="array" ref="K675">IFERROR(IF(VLOOKUP(K$1,_xlfn.UNIQUE(_xlfn._xlws.FILTER(ARQUIVOS[REVISÃO],ARQUIVOS[DOCUMENTO]='MATRIZ DE REVISÃO'!$A675)),1,)=$B675,"VIGENTE","OBS"),IF(K$1&lt;$B675,"-",""))</f>
        <v/>
      </c>
      <c r="L675" s="21" t="str" cm="1">
        <f t="array" ref="L675">IFERROR(IF(VLOOKUP(L$1,_xlfn.UNIQUE(_xlfn._xlws.FILTER(ARQUIVOS[REVISÃO],ARQUIVOS[DOCUMENTO]='MATRIZ DE REVISÃO'!$A675)),1,)=$B675,"VIGENTE","OBS"),IF(L$1&lt;$B675,"-",""))</f>
        <v/>
      </c>
      <c r="M675" s="21" t="str" cm="1">
        <f t="array" ref="M675">IFERROR(IF(VLOOKUP(M$1,_xlfn.UNIQUE(_xlfn._xlws.FILTER(ARQUIVOS[REVISÃO],ARQUIVOS[DOCUMENTO]='MATRIZ DE REVISÃO'!$A675)),1,)=$B675,"VIGENTE","OBS"),IF(M$1&lt;$B675,"-",""))</f>
        <v/>
      </c>
      <c r="N675" s="21" t="str" cm="1">
        <f t="array" ref="N675">IFERROR(IF(VLOOKUP(N$1,_xlfn.UNIQUE(_xlfn._xlws.FILTER(ARQUIVOS[REVISÃO],ARQUIVOS[DOCUMENTO]='MATRIZ DE REVISÃO'!$A675)),1,)=$B675,"VIGENTE","OBS"),IF(N$1&lt;$B675,"-",""))</f>
        <v/>
      </c>
      <c r="O675" s="22" t="str" cm="1">
        <f t="array" ref="O675">IFERROR(IF(VLOOKUP(O$1,_xlfn.UNIQUE(_xlfn._xlws.FILTER(ARQUIVOS[REVISÃO],ARQUIVOS[DOCUMENTO]='MATRIZ DE REVISÃO'!$A675)),1,)=$B675,"VIGENTE","OBS"),IF(O$1&lt;$B675,"-",""))</f>
        <v/>
      </c>
      <c r="P675" t="str" cm="1">
        <f t="array" ref="P675">IFERROR(IF(VLOOKUP(P$1,_xlfn.UNIQUE(_xlfn._xlws.FILTER(ARQUIVOS[REVISÃO],ARQUIVOS[DOCUMENTO]='MATRIZ DE REVISÃO'!$A675)),1,)=$B675,"VIGENTE","OBS"),IF(P$1&lt;$B675,"-",""))</f>
        <v/>
      </c>
      <c r="Q675" t="str" cm="1">
        <f t="array" ref="Q675">IFERROR(IF(VLOOKUP(Q$1,_xlfn.UNIQUE(_xlfn._xlws.FILTER(ARQUIVOS[REVISÃO],ARQUIVOS[DOCUMENTO]='MATRIZ DE REVISÃO'!$A675)),1,)=$B675,"VIGENTE","OBS"),IF(Q$1&lt;$B675,"-",""))</f>
        <v/>
      </c>
      <c r="R675" t="str" cm="1">
        <f t="array" ref="R675">IFERROR(IF(VLOOKUP(R$1,_xlfn.UNIQUE(_xlfn._xlws.FILTER(ARQUIVOS[REVISÃO],ARQUIVOS[DOCUMENTO]='MATRIZ DE REVISÃO'!$A675)),1,)=$B675,"VIGENTE","OBS"),IF(R$1&lt;$B675,"-",""))</f>
        <v/>
      </c>
      <c r="S675" t="str" cm="1">
        <f t="array" ref="S675">IFERROR(IF(VLOOKUP(S$1,_xlfn.UNIQUE(_xlfn._xlws.FILTER(ARQUIVOS[REVISÃO],ARQUIVOS[DOCUMENTO]='MATRIZ DE REVISÃO'!$A675)),1,)=$B675,"VIGENTE","OBS"),IF(S$1&lt;$B675,"-",""))</f>
        <v/>
      </c>
    </row>
    <row r="676" spans="1:19" x14ac:dyDescent="0.3">
      <c r="A676" s="16" t="s">
        <v>3375</v>
      </c>
      <c r="B676" s="17" t="str">
        <f>_xlfn.XLOOKUP(A676,LD_01[DOCUMENTO],LD_01[REVISÃO])</f>
        <v>R01</v>
      </c>
      <c r="C676" s="17" t="s">
        <v>4321</v>
      </c>
      <c r="D676" s="21" t="str" cm="1">
        <f t="array" ref="D676">IFERROR(IF(VLOOKUP(D$1,_xlfn.UNIQUE(_xlfn._xlws.FILTER(ARQUIVOS[REVISÃO],ARQUIVOS[DOCUMENTO]='MATRIZ DE REVISÃO'!$A676)),1,)=$B676,"VIGENTE","OBS"),IF(D$1&lt;$B676,"-",""))</f>
        <v>-</v>
      </c>
      <c r="E676" s="21" t="str" cm="1">
        <f t="array" ref="E676">IFERROR(IF(VLOOKUP(E$1,_xlfn.UNIQUE(_xlfn._xlws.FILTER(ARQUIVOS[REVISÃO],ARQUIVOS[DOCUMENTO]='MATRIZ DE REVISÃO'!$A676)),1,)=$B676,"VIGENTE","OBS"),IF(E$1&lt;$B676,"-",""))</f>
        <v>VIGENTE</v>
      </c>
      <c r="F676" s="21" t="str" cm="1">
        <f t="array" ref="F676">IFERROR(IF(VLOOKUP(F$1,_xlfn.UNIQUE(_xlfn._xlws.FILTER(ARQUIVOS[REVISÃO],ARQUIVOS[DOCUMENTO]='MATRIZ DE REVISÃO'!$A676)),1,)=$B676,"VIGENTE","OBS"),IF(F$1&lt;$B676,"-",""))</f>
        <v/>
      </c>
      <c r="G676" s="21" t="str" cm="1">
        <f t="array" ref="G676">IFERROR(IF(VLOOKUP(G$1,_xlfn.UNIQUE(_xlfn._xlws.FILTER(ARQUIVOS[REVISÃO],ARQUIVOS[DOCUMENTO]='MATRIZ DE REVISÃO'!$A676)),1,)=$B676,"VIGENTE","OBS"),IF(G$1&lt;$B676,"-",""))</f>
        <v/>
      </c>
      <c r="H676" s="21" t="str" cm="1">
        <f t="array" ref="H676">IFERROR(IF(VLOOKUP(H$1,_xlfn.UNIQUE(_xlfn._xlws.FILTER(ARQUIVOS[REVISÃO],ARQUIVOS[DOCUMENTO]='MATRIZ DE REVISÃO'!$A676)),1,)=$B676,"VIGENTE","OBS"),IF(H$1&lt;$B676,"-",""))</f>
        <v/>
      </c>
      <c r="I676" s="21" t="str" cm="1">
        <f t="array" ref="I676">IFERROR(IF(VLOOKUP(I$1,_xlfn.UNIQUE(_xlfn._xlws.FILTER(ARQUIVOS[REVISÃO],ARQUIVOS[DOCUMENTO]='MATRIZ DE REVISÃO'!$A676)),1,)=$B676,"VIGENTE","OBS"),IF(I$1&lt;$B676,"-",""))</f>
        <v/>
      </c>
      <c r="J676" s="21" t="str" cm="1">
        <f t="array" ref="J676">IFERROR(IF(VLOOKUP(J$1,_xlfn.UNIQUE(_xlfn._xlws.FILTER(ARQUIVOS[REVISÃO],ARQUIVOS[DOCUMENTO]='MATRIZ DE REVISÃO'!$A676)),1,)=$B676,"VIGENTE","OBS"),IF(J$1&lt;$B676,"-",""))</f>
        <v/>
      </c>
      <c r="K676" s="21" t="str" cm="1">
        <f t="array" ref="K676">IFERROR(IF(VLOOKUP(K$1,_xlfn.UNIQUE(_xlfn._xlws.FILTER(ARQUIVOS[REVISÃO],ARQUIVOS[DOCUMENTO]='MATRIZ DE REVISÃO'!$A676)),1,)=$B676,"VIGENTE","OBS"),IF(K$1&lt;$B676,"-",""))</f>
        <v/>
      </c>
      <c r="L676" s="21" t="str" cm="1">
        <f t="array" ref="L676">IFERROR(IF(VLOOKUP(L$1,_xlfn.UNIQUE(_xlfn._xlws.FILTER(ARQUIVOS[REVISÃO],ARQUIVOS[DOCUMENTO]='MATRIZ DE REVISÃO'!$A676)),1,)=$B676,"VIGENTE","OBS"),IF(L$1&lt;$B676,"-",""))</f>
        <v/>
      </c>
      <c r="M676" s="21" t="str" cm="1">
        <f t="array" ref="M676">IFERROR(IF(VLOOKUP(M$1,_xlfn.UNIQUE(_xlfn._xlws.FILTER(ARQUIVOS[REVISÃO],ARQUIVOS[DOCUMENTO]='MATRIZ DE REVISÃO'!$A676)),1,)=$B676,"VIGENTE","OBS"),IF(M$1&lt;$B676,"-",""))</f>
        <v/>
      </c>
      <c r="N676" s="21" t="str" cm="1">
        <f t="array" ref="N676">IFERROR(IF(VLOOKUP(N$1,_xlfn.UNIQUE(_xlfn._xlws.FILTER(ARQUIVOS[REVISÃO],ARQUIVOS[DOCUMENTO]='MATRIZ DE REVISÃO'!$A676)),1,)=$B676,"VIGENTE","OBS"),IF(N$1&lt;$B676,"-",""))</f>
        <v/>
      </c>
      <c r="O676" s="22" t="str" cm="1">
        <f t="array" ref="O676">IFERROR(IF(VLOOKUP(O$1,_xlfn.UNIQUE(_xlfn._xlws.FILTER(ARQUIVOS[REVISÃO],ARQUIVOS[DOCUMENTO]='MATRIZ DE REVISÃO'!$A676)),1,)=$B676,"VIGENTE","OBS"),IF(O$1&lt;$B676,"-",""))</f>
        <v/>
      </c>
      <c r="P676" t="str" cm="1">
        <f t="array" ref="P676">IFERROR(IF(VLOOKUP(P$1,_xlfn.UNIQUE(_xlfn._xlws.FILTER(ARQUIVOS[REVISÃO],ARQUIVOS[DOCUMENTO]='MATRIZ DE REVISÃO'!$A676)),1,)=$B676,"VIGENTE","OBS"),IF(P$1&lt;$B676,"-",""))</f>
        <v/>
      </c>
      <c r="Q676" t="str" cm="1">
        <f t="array" ref="Q676">IFERROR(IF(VLOOKUP(Q$1,_xlfn.UNIQUE(_xlfn._xlws.FILTER(ARQUIVOS[REVISÃO],ARQUIVOS[DOCUMENTO]='MATRIZ DE REVISÃO'!$A676)),1,)=$B676,"VIGENTE","OBS"),IF(Q$1&lt;$B676,"-",""))</f>
        <v/>
      </c>
      <c r="R676" t="str" cm="1">
        <f t="array" ref="R676">IFERROR(IF(VLOOKUP(R$1,_xlfn.UNIQUE(_xlfn._xlws.FILTER(ARQUIVOS[REVISÃO],ARQUIVOS[DOCUMENTO]='MATRIZ DE REVISÃO'!$A676)),1,)=$B676,"VIGENTE","OBS"),IF(R$1&lt;$B676,"-",""))</f>
        <v/>
      </c>
      <c r="S676" t="str" cm="1">
        <f t="array" ref="S676">IFERROR(IF(VLOOKUP(S$1,_xlfn.UNIQUE(_xlfn._xlws.FILTER(ARQUIVOS[REVISÃO],ARQUIVOS[DOCUMENTO]='MATRIZ DE REVISÃO'!$A676)),1,)=$B676,"VIGENTE","OBS"),IF(S$1&lt;$B676,"-",""))</f>
        <v/>
      </c>
    </row>
    <row r="677" spans="1:19" x14ac:dyDescent="0.3">
      <c r="A677" s="16" t="s">
        <v>3376</v>
      </c>
      <c r="B677" s="17" t="str">
        <f>_xlfn.XLOOKUP(A677,LD_01[DOCUMENTO],LD_01[REVISÃO])</f>
        <v>R02</v>
      </c>
      <c r="C677" s="17" t="s">
        <v>4321</v>
      </c>
      <c r="D677" s="21" t="str" cm="1">
        <f t="array" ref="D677">IFERROR(IF(VLOOKUP(D$1,_xlfn.UNIQUE(_xlfn._xlws.FILTER(ARQUIVOS[REVISÃO],ARQUIVOS[DOCUMENTO]='MATRIZ DE REVISÃO'!$A677)),1,)=$B677,"VIGENTE","OBS"),IF(D$1&lt;$B677,"-",""))</f>
        <v>-</v>
      </c>
      <c r="E677" s="21" t="str" cm="1">
        <f t="array" ref="E677">IFERROR(IF(VLOOKUP(E$1,_xlfn.UNIQUE(_xlfn._xlws.FILTER(ARQUIVOS[REVISÃO],ARQUIVOS[DOCUMENTO]='MATRIZ DE REVISÃO'!$A677)),1,)=$B677,"VIGENTE","OBS"),IF(E$1&lt;$B677,"-",""))</f>
        <v>-</v>
      </c>
      <c r="F677" s="21" t="str" cm="1">
        <f t="array" ref="F677">IFERROR(IF(VLOOKUP(F$1,_xlfn.UNIQUE(_xlfn._xlws.FILTER(ARQUIVOS[REVISÃO],ARQUIVOS[DOCUMENTO]='MATRIZ DE REVISÃO'!$A677)),1,)=$B677,"VIGENTE","OBS"),IF(F$1&lt;$B677,"-",""))</f>
        <v>VIGENTE</v>
      </c>
      <c r="G677" s="21" t="str" cm="1">
        <f t="array" ref="G677">IFERROR(IF(VLOOKUP(G$1,_xlfn.UNIQUE(_xlfn._xlws.FILTER(ARQUIVOS[REVISÃO],ARQUIVOS[DOCUMENTO]='MATRIZ DE REVISÃO'!$A677)),1,)=$B677,"VIGENTE","OBS"),IF(G$1&lt;$B677,"-",""))</f>
        <v/>
      </c>
      <c r="H677" s="21" t="str" cm="1">
        <f t="array" ref="H677">IFERROR(IF(VLOOKUP(H$1,_xlfn.UNIQUE(_xlfn._xlws.FILTER(ARQUIVOS[REVISÃO],ARQUIVOS[DOCUMENTO]='MATRIZ DE REVISÃO'!$A677)),1,)=$B677,"VIGENTE","OBS"),IF(H$1&lt;$B677,"-",""))</f>
        <v/>
      </c>
      <c r="I677" s="21" t="str" cm="1">
        <f t="array" ref="I677">IFERROR(IF(VLOOKUP(I$1,_xlfn.UNIQUE(_xlfn._xlws.FILTER(ARQUIVOS[REVISÃO],ARQUIVOS[DOCUMENTO]='MATRIZ DE REVISÃO'!$A677)),1,)=$B677,"VIGENTE","OBS"),IF(I$1&lt;$B677,"-",""))</f>
        <v/>
      </c>
      <c r="J677" s="21" t="str" cm="1">
        <f t="array" ref="J677">IFERROR(IF(VLOOKUP(J$1,_xlfn.UNIQUE(_xlfn._xlws.FILTER(ARQUIVOS[REVISÃO],ARQUIVOS[DOCUMENTO]='MATRIZ DE REVISÃO'!$A677)),1,)=$B677,"VIGENTE","OBS"),IF(J$1&lt;$B677,"-",""))</f>
        <v/>
      </c>
      <c r="K677" s="21" t="str" cm="1">
        <f t="array" ref="K677">IFERROR(IF(VLOOKUP(K$1,_xlfn.UNIQUE(_xlfn._xlws.FILTER(ARQUIVOS[REVISÃO],ARQUIVOS[DOCUMENTO]='MATRIZ DE REVISÃO'!$A677)),1,)=$B677,"VIGENTE","OBS"),IF(K$1&lt;$B677,"-",""))</f>
        <v/>
      </c>
      <c r="L677" s="21" t="str" cm="1">
        <f t="array" ref="L677">IFERROR(IF(VLOOKUP(L$1,_xlfn.UNIQUE(_xlfn._xlws.FILTER(ARQUIVOS[REVISÃO],ARQUIVOS[DOCUMENTO]='MATRIZ DE REVISÃO'!$A677)),1,)=$B677,"VIGENTE","OBS"),IF(L$1&lt;$B677,"-",""))</f>
        <v/>
      </c>
      <c r="M677" s="21" t="str" cm="1">
        <f t="array" ref="M677">IFERROR(IF(VLOOKUP(M$1,_xlfn.UNIQUE(_xlfn._xlws.FILTER(ARQUIVOS[REVISÃO],ARQUIVOS[DOCUMENTO]='MATRIZ DE REVISÃO'!$A677)),1,)=$B677,"VIGENTE","OBS"),IF(M$1&lt;$B677,"-",""))</f>
        <v/>
      </c>
      <c r="N677" s="21" t="str" cm="1">
        <f t="array" ref="N677">IFERROR(IF(VLOOKUP(N$1,_xlfn.UNIQUE(_xlfn._xlws.FILTER(ARQUIVOS[REVISÃO],ARQUIVOS[DOCUMENTO]='MATRIZ DE REVISÃO'!$A677)),1,)=$B677,"VIGENTE","OBS"),IF(N$1&lt;$B677,"-",""))</f>
        <v/>
      </c>
      <c r="O677" s="22" t="str" cm="1">
        <f t="array" ref="O677">IFERROR(IF(VLOOKUP(O$1,_xlfn.UNIQUE(_xlfn._xlws.FILTER(ARQUIVOS[REVISÃO],ARQUIVOS[DOCUMENTO]='MATRIZ DE REVISÃO'!$A677)),1,)=$B677,"VIGENTE","OBS"),IF(O$1&lt;$B677,"-",""))</f>
        <v/>
      </c>
      <c r="P677" t="str" cm="1">
        <f t="array" ref="P677">IFERROR(IF(VLOOKUP(P$1,_xlfn.UNIQUE(_xlfn._xlws.FILTER(ARQUIVOS[REVISÃO],ARQUIVOS[DOCUMENTO]='MATRIZ DE REVISÃO'!$A677)),1,)=$B677,"VIGENTE","OBS"),IF(P$1&lt;$B677,"-",""))</f>
        <v/>
      </c>
      <c r="Q677" t="str" cm="1">
        <f t="array" ref="Q677">IFERROR(IF(VLOOKUP(Q$1,_xlfn.UNIQUE(_xlfn._xlws.FILTER(ARQUIVOS[REVISÃO],ARQUIVOS[DOCUMENTO]='MATRIZ DE REVISÃO'!$A677)),1,)=$B677,"VIGENTE","OBS"),IF(Q$1&lt;$B677,"-",""))</f>
        <v/>
      </c>
      <c r="R677" t="str" cm="1">
        <f t="array" ref="R677">IFERROR(IF(VLOOKUP(R$1,_xlfn.UNIQUE(_xlfn._xlws.FILTER(ARQUIVOS[REVISÃO],ARQUIVOS[DOCUMENTO]='MATRIZ DE REVISÃO'!$A677)),1,)=$B677,"VIGENTE","OBS"),IF(R$1&lt;$B677,"-",""))</f>
        <v/>
      </c>
      <c r="S677" t="str" cm="1">
        <f t="array" ref="S677">IFERROR(IF(VLOOKUP(S$1,_xlfn.UNIQUE(_xlfn._xlws.FILTER(ARQUIVOS[REVISÃO],ARQUIVOS[DOCUMENTO]='MATRIZ DE REVISÃO'!$A677)),1,)=$B677,"VIGENTE","OBS"),IF(S$1&lt;$B677,"-",""))</f>
        <v/>
      </c>
    </row>
    <row r="678" spans="1:19" x14ac:dyDescent="0.3">
      <c r="A678" s="16" t="s">
        <v>3377</v>
      </c>
      <c r="B678" s="17" t="str">
        <f>_xlfn.XLOOKUP(A678,LD_01[DOCUMENTO],LD_01[REVISÃO])</f>
        <v>R01</v>
      </c>
      <c r="C678" s="17" t="s">
        <v>4321</v>
      </c>
      <c r="D678" s="21" t="str" cm="1">
        <f t="array" ref="D678">IFERROR(IF(VLOOKUP(D$1,_xlfn.UNIQUE(_xlfn._xlws.FILTER(ARQUIVOS[REVISÃO],ARQUIVOS[DOCUMENTO]='MATRIZ DE REVISÃO'!$A678)),1,)=$B678,"VIGENTE","OBS"),IF(D$1&lt;$B678,"-",""))</f>
        <v>-</v>
      </c>
      <c r="E678" s="21" t="str" cm="1">
        <f t="array" ref="E678">IFERROR(IF(VLOOKUP(E$1,_xlfn.UNIQUE(_xlfn._xlws.FILTER(ARQUIVOS[REVISÃO],ARQUIVOS[DOCUMENTO]='MATRIZ DE REVISÃO'!$A678)),1,)=$B678,"VIGENTE","OBS"),IF(E$1&lt;$B678,"-",""))</f>
        <v>VIGENTE</v>
      </c>
      <c r="F678" s="21" t="str" cm="1">
        <f t="array" ref="F678">IFERROR(IF(VLOOKUP(F$1,_xlfn.UNIQUE(_xlfn._xlws.FILTER(ARQUIVOS[REVISÃO],ARQUIVOS[DOCUMENTO]='MATRIZ DE REVISÃO'!$A678)),1,)=$B678,"VIGENTE","OBS"),IF(F$1&lt;$B678,"-",""))</f>
        <v/>
      </c>
      <c r="G678" s="21" t="str" cm="1">
        <f t="array" ref="G678">IFERROR(IF(VLOOKUP(G$1,_xlfn.UNIQUE(_xlfn._xlws.FILTER(ARQUIVOS[REVISÃO],ARQUIVOS[DOCUMENTO]='MATRIZ DE REVISÃO'!$A678)),1,)=$B678,"VIGENTE","OBS"),IF(G$1&lt;$B678,"-",""))</f>
        <v/>
      </c>
      <c r="H678" s="21" t="str" cm="1">
        <f t="array" ref="H678">IFERROR(IF(VLOOKUP(H$1,_xlfn.UNIQUE(_xlfn._xlws.FILTER(ARQUIVOS[REVISÃO],ARQUIVOS[DOCUMENTO]='MATRIZ DE REVISÃO'!$A678)),1,)=$B678,"VIGENTE","OBS"),IF(H$1&lt;$B678,"-",""))</f>
        <v/>
      </c>
      <c r="I678" s="21" t="str" cm="1">
        <f t="array" ref="I678">IFERROR(IF(VLOOKUP(I$1,_xlfn.UNIQUE(_xlfn._xlws.FILTER(ARQUIVOS[REVISÃO],ARQUIVOS[DOCUMENTO]='MATRIZ DE REVISÃO'!$A678)),1,)=$B678,"VIGENTE","OBS"),IF(I$1&lt;$B678,"-",""))</f>
        <v/>
      </c>
      <c r="J678" s="21" t="str" cm="1">
        <f t="array" ref="J678">IFERROR(IF(VLOOKUP(J$1,_xlfn.UNIQUE(_xlfn._xlws.FILTER(ARQUIVOS[REVISÃO],ARQUIVOS[DOCUMENTO]='MATRIZ DE REVISÃO'!$A678)),1,)=$B678,"VIGENTE","OBS"),IF(J$1&lt;$B678,"-",""))</f>
        <v/>
      </c>
      <c r="K678" s="21" t="str" cm="1">
        <f t="array" ref="K678">IFERROR(IF(VLOOKUP(K$1,_xlfn.UNIQUE(_xlfn._xlws.FILTER(ARQUIVOS[REVISÃO],ARQUIVOS[DOCUMENTO]='MATRIZ DE REVISÃO'!$A678)),1,)=$B678,"VIGENTE","OBS"),IF(K$1&lt;$B678,"-",""))</f>
        <v/>
      </c>
      <c r="L678" s="21" t="str" cm="1">
        <f t="array" ref="L678">IFERROR(IF(VLOOKUP(L$1,_xlfn.UNIQUE(_xlfn._xlws.FILTER(ARQUIVOS[REVISÃO],ARQUIVOS[DOCUMENTO]='MATRIZ DE REVISÃO'!$A678)),1,)=$B678,"VIGENTE","OBS"),IF(L$1&lt;$B678,"-",""))</f>
        <v/>
      </c>
      <c r="M678" s="21" t="str" cm="1">
        <f t="array" ref="M678">IFERROR(IF(VLOOKUP(M$1,_xlfn.UNIQUE(_xlfn._xlws.FILTER(ARQUIVOS[REVISÃO],ARQUIVOS[DOCUMENTO]='MATRIZ DE REVISÃO'!$A678)),1,)=$B678,"VIGENTE","OBS"),IF(M$1&lt;$B678,"-",""))</f>
        <v/>
      </c>
      <c r="N678" s="21" t="str" cm="1">
        <f t="array" ref="N678">IFERROR(IF(VLOOKUP(N$1,_xlfn.UNIQUE(_xlfn._xlws.FILTER(ARQUIVOS[REVISÃO],ARQUIVOS[DOCUMENTO]='MATRIZ DE REVISÃO'!$A678)),1,)=$B678,"VIGENTE","OBS"),IF(N$1&lt;$B678,"-",""))</f>
        <v/>
      </c>
      <c r="O678" s="22" t="str" cm="1">
        <f t="array" ref="O678">IFERROR(IF(VLOOKUP(O$1,_xlfn.UNIQUE(_xlfn._xlws.FILTER(ARQUIVOS[REVISÃO],ARQUIVOS[DOCUMENTO]='MATRIZ DE REVISÃO'!$A678)),1,)=$B678,"VIGENTE","OBS"),IF(O$1&lt;$B678,"-",""))</f>
        <v/>
      </c>
      <c r="P678" t="str" cm="1">
        <f t="array" ref="P678">IFERROR(IF(VLOOKUP(P$1,_xlfn.UNIQUE(_xlfn._xlws.FILTER(ARQUIVOS[REVISÃO],ARQUIVOS[DOCUMENTO]='MATRIZ DE REVISÃO'!$A678)),1,)=$B678,"VIGENTE","OBS"),IF(P$1&lt;$B678,"-",""))</f>
        <v/>
      </c>
      <c r="Q678" t="str" cm="1">
        <f t="array" ref="Q678">IFERROR(IF(VLOOKUP(Q$1,_xlfn.UNIQUE(_xlfn._xlws.FILTER(ARQUIVOS[REVISÃO],ARQUIVOS[DOCUMENTO]='MATRIZ DE REVISÃO'!$A678)),1,)=$B678,"VIGENTE","OBS"),IF(Q$1&lt;$B678,"-",""))</f>
        <v/>
      </c>
      <c r="R678" t="str" cm="1">
        <f t="array" ref="R678">IFERROR(IF(VLOOKUP(R$1,_xlfn.UNIQUE(_xlfn._xlws.FILTER(ARQUIVOS[REVISÃO],ARQUIVOS[DOCUMENTO]='MATRIZ DE REVISÃO'!$A678)),1,)=$B678,"VIGENTE","OBS"),IF(R$1&lt;$B678,"-",""))</f>
        <v/>
      </c>
      <c r="S678" t="str" cm="1">
        <f t="array" ref="S678">IFERROR(IF(VLOOKUP(S$1,_xlfn.UNIQUE(_xlfn._xlws.FILTER(ARQUIVOS[REVISÃO],ARQUIVOS[DOCUMENTO]='MATRIZ DE REVISÃO'!$A678)),1,)=$B678,"VIGENTE","OBS"),IF(S$1&lt;$B678,"-",""))</f>
        <v/>
      </c>
    </row>
    <row r="679" spans="1:19" x14ac:dyDescent="0.3">
      <c r="A679" s="16" t="s">
        <v>4073</v>
      </c>
      <c r="B679" s="17" t="str">
        <f>_xlfn.XLOOKUP(A679,LD_01[DOCUMENTO],LD_01[REVISÃO])</f>
        <v>R00</v>
      </c>
      <c r="C679" s="17" t="s">
        <v>4321</v>
      </c>
      <c r="D679" s="21" t="str" cm="1">
        <f t="array" ref="D679">IFERROR(IF(VLOOKUP(D$1,_xlfn.UNIQUE(_xlfn._xlws.FILTER(ARQUIVOS[REVISÃO],ARQUIVOS[DOCUMENTO]='MATRIZ DE REVISÃO'!$A679)),1,)=$B679,"VIGENTE","OBS"),IF(D$1&lt;$B679,"-",""))</f>
        <v>VIGENTE</v>
      </c>
      <c r="E679" s="21" t="str" cm="1">
        <f t="array" ref="E679">IFERROR(IF(VLOOKUP(E$1,_xlfn.UNIQUE(_xlfn._xlws.FILTER(ARQUIVOS[REVISÃO],ARQUIVOS[DOCUMENTO]='MATRIZ DE REVISÃO'!$A679)),1,)=$B679,"VIGENTE","OBS"),IF(E$1&lt;$B679,"-",""))</f>
        <v/>
      </c>
      <c r="F679" s="21" t="str" cm="1">
        <f t="array" ref="F679">IFERROR(IF(VLOOKUP(F$1,_xlfn.UNIQUE(_xlfn._xlws.FILTER(ARQUIVOS[REVISÃO],ARQUIVOS[DOCUMENTO]='MATRIZ DE REVISÃO'!$A679)),1,)=$B679,"VIGENTE","OBS"),IF(F$1&lt;$B679,"-",""))</f>
        <v/>
      </c>
      <c r="G679" s="21" t="str" cm="1">
        <f t="array" ref="G679">IFERROR(IF(VLOOKUP(G$1,_xlfn.UNIQUE(_xlfn._xlws.FILTER(ARQUIVOS[REVISÃO],ARQUIVOS[DOCUMENTO]='MATRIZ DE REVISÃO'!$A679)),1,)=$B679,"VIGENTE","OBS"),IF(G$1&lt;$B679,"-",""))</f>
        <v/>
      </c>
      <c r="H679" s="21" t="str" cm="1">
        <f t="array" ref="H679">IFERROR(IF(VLOOKUP(H$1,_xlfn.UNIQUE(_xlfn._xlws.FILTER(ARQUIVOS[REVISÃO],ARQUIVOS[DOCUMENTO]='MATRIZ DE REVISÃO'!$A679)),1,)=$B679,"VIGENTE","OBS"),IF(H$1&lt;$B679,"-",""))</f>
        <v/>
      </c>
      <c r="I679" s="21" t="str" cm="1">
        <f t="array" ref="I679">IFERROR(IF(VLOOKUP(I$1,_xlfn.UNIQUE(_xlfn._xlws.FILTER(ARQUIVOS[REVISÃO],ARQUIVOS[DOCUMENTO]='MATRIZ DE REVISÃO'!$A679)),1,)=$B679,"VIGENTE","OBS"),IF(I$1&lt;$B679,"-",""))</f>
        <v/>
      </c>
      <c r="J679" s="21" t="str" cm="1">
        <f t="array" ref="J679">IFERROR(IF(VLOOKUP(J$1,_xlfn.UNIQUE(_xlfn._xlws.FILTER(ARQUIVOS[REVISÃO],ARQUIVOS[DOCUMENTO]='MATRIZ DE REVISÃO'!$A679)),1,)=$B679,"VIGENTE","OBS"),IF(J$1&lt;$B679,"-",""))</f>
        <v/>
      </c>
      <c r="K679" s="21" t="str" cm="1">
        <f t="array" ref="K679">IFERROR(IF(VLOOKUP(K$1,_xlfn.UNIQUE(_xlfn._xlws.FILTER(ARQUIVOS[REVISÃO],ARQUIVOS[DOCUMENTO]='MATRIZ DE REVISÃO'!$A679)),1,)=$B679,"VIGENTE","OBS"),IF(K$1&lt;$B679,"-",""))</f>
        <v/>
      </c>
      <c r="L679" s="21" t="str" cm="1">
        <f t="array" ref="L679">IFERROR(IF(VLOOKUP(L$1,_xlfn.UNIQUE(_xlfn._xlws.FILTER(ARQUIVOS[REVISÃO],ARQUIVOS[DOCUMENTO]='MATRIZ DE REVISÃO'!$A679)),1,)=$B679,"VIGENTE","OBS"),IF(L$1&lt;$B679,"-",""))</f>
        <v/>
      </c>
      <c r="M679" s="21" t="str" cm="1">
        <f t="array" ref="M679">IFERROR(IF(VLOOKUP(M$1,_xlfn.UNIQUE(_xlfn._xlws.FILTER(ARQUIVOS[REVISÃO],ARQUIVOS[DOCUMENTO]='MATRIZ DE REVISÃO'!$A679)),1,)=$B679,"VIGENTE","OBS"),IF(M$1&lt;$B679,"-",""))</f>
        <v/>
      </c>
      <c r="N679" s="21" t="str" cm="1">
        <f t="array" ref="N679">IFERROR(IF(VLOOKUP(N$1,_xlfn.UNIQUE(_xlfn._xlws.FILTER(ARQUIVOS[REVISÃO],ARQUIVOS[DOCUMENTO]='MATRIZ DE REVISÃO'!$A679)),1,)=$B679,"VIGENTE","OBS"),IF(N$1&lt;$B679,"-",""))</f>
        <v/>
      </c>
      <c r="O679" s="22" t="str" cm="1">
        <f t="array" ref="O679">IFERROR(IF(VLOOKUP(O$1,_xlfn.UNIQUE(_xlfn._xlws.FILTER(ARQUIVOS[REVISÃO],ARQUIVOS[DOCUMENTO]='MATRIZ DE REVISÃO'!$A679)),1,)=$B679,"VIGENTE","OBS"),IF(O$1&lt;$B679,"-",""))</f>
        <v/>
      </c>
      <c r="P679" t="str" cm="1">
        <f t="array" ref="P679">IFERROR(IF(VLOOKUP(P$1,_xlfn.UNIQUE(_xlfn._xlws.FILTER(ARQUIVOS[REVISÃO],ARQUIVOS[DOCUMENTO]='MATRIZ DE REVISÃO'!$A679)),1,)=$B679,"VIGENTE","OBS"),IF(P$1&lt;$B679,"-",""))</f>
        <v/>
      </c>
      <c r="Q679" t="str" cm="1">
        <f t="array" ref="Q679">IFERROR(IF(VLOOKUP(Q$1,_xlfn.UNIQUE(_xlfn._xlws.FILTER(ARQUIVOS[REVISÃO],ARQUIVOS[DOCUMENTO]='MATRIZ DE REVISÃO'!$A679)),1,)=$B679,"VIGENTE","OBS"),IF(Q$1&lt;$B679,"-",""))</f>
        <v/>
      </c>
      <c r="R679" t="str" cm="1">
        <f t="array" ref="R679">IFERROR(IF(VLOOKUP(R$1,_xlfn.UNIQUE(_xlfn._xlws.FILTER(ARQUIVOS[REVISÃO],ARQUIVOS[DOCUMENTO]='MATRIZ DE REVISÃO'!$A679)),1,)=$B679,"VIGENTE","OBS"),IF(R$1&lt;$B679,"-",""))</f>
        <v/>
      </c>
      <c r="S679" t="str" cm="1">
        <f t="array" ref="S679">IFERROR(IF(VLOOKUP(S$1,_xlfn.UNIQUE(_xlfn._xlws.FILTER(ARQUIVOS[REVISÃO],ARQUIVOS[DOCUMENTO]='MATRIZ DE REVISÃO'!$A679)),1,)=$B679,"VIGENTE","OBS"),IF(S$1&lt;$B679,"-",""))</f>
        <v/>
      </c>
    </row>
    <row r="680" spans="1:19" x14ac:dyDescent="0.3">
      <c r="A680" s="16" t="s">
        <v>3281</v>
      </c>
      <c r="B680" s="17" t="str">
        <f>_xlfn.XLOOKUP(A680,LD_01[DOCUMENTO],LD_01[REVISÃO])</f>
        <v>R01</v>
      </c>
      <c r="C680" s="17" t="s">
        <v>4321</v>
      </c>
      <c r="D680" s="21" t="str" cm="1">
        <f t="array" ref="D680">IFERROR(IF(VLOOKUP(D$1,_xlfn.UNIQUE(_xlfn._xlws.FILTER(ARQUIVOS[REVISÃO],ARQUIVOS[DOCUMENTO]='MATRIZ DE REVISÃO'!$A680)),1,)=$B680,"VIGENTE","OBS"),IF(D$1&lt;$B680,"-",""))</f>
        <v>-</v>
      </c>
      <c r="E680" s="21" t="str" cm="1">
        <f t="array" ref="E680">IFERROR(IF(VLOOKUP(E$1,_xlfn.UNIQUE(_xlfn._xlws.FILTER(ARQUIVOS[REVISÃO],ARQUIVOS[DOCUMENTO]='MATRIZ DE REVISÃO'!$A680)),1,)=$B680,"VIGENTE","OBS"),IF(E$1&lt;$B680,"-",""))</f>
        <v>VIGENTE</v>
      </c>
      <c r="F680" s="21" t="str" cm="1">
        <f t="array" ref="F680">IFERROR(IF(VLOOKUP(F$1,_xlfn.UNIQUE(_xlfn._xlws.FILTER(ARQUIVOS[REVISÃO],ARQUIVOS[DOCUMENTO]='MATRIZ DE REVISÃO'!$A680)),1,)=$B680,"VIGENTE","OBS"),IF(F$1&lt;$B680,"-",""))</f>
        <v/>
      </c>
      <c r="G680" s="21" t="str" cm="1">
        <f t="array" ref="G680">IFERROR(IF(VLOOKUP(G$1,_xlfn.UNIQUE(_xlfn._xlws.FILTER(ARQUIVOS[REVISÃO],ARQUIVOS[DOCUMENTO]='MATRIZ DE REVISÃO'!$A680)),1,)=$B680,"VIGENTE","OBS"),IF(G$1&lt;$B680,"-",""))</f>
        <v/>
      </c>
      <c r="H680" s="21" t="str" cm="1">
        <f t="array" ref="H680">IFERROR(IF(VLOOKUP(H$1,_xlfn.UNIQUE(_xlfn._xlws.FILTER(ARQUIVOS[REVISÃO],ARQUIVOS[DOCUMENTO]='MATRIZ DE REVISÃO'!$A680)),1,)=$B680,"VIGENTE","OBS"),IF(H$1&lt;$B680,"-",""))</f>
        <v/>
      </c>
      <c r="I680" s="21" t="str" cm="1">
        <f t="array" ref="I680">IFERROR(IF(VLOOKUP(I$1,_xlfn.UNIQUE(_xlfn._xlws.FILTER(ARQUIVOS[REVISÃO],ARQUIVOS[DOCUMENTO]='MATRIZ DE REVISÃO'!$A680)),1,)=$B680,"VIGENTE","OBS"),IF(I$1&lt;$B680,"-",""))</f>
        <v/>
      </c>
      <c r="J680" s="21" t="str" cm="1">
        <f t="array" ref="J680">IFERROR(IF(VLOOKUP(J$1,_xlfn.UNIQUE(_xlfn._xlws.FILTER(ARQUIVOS[REVISÃO],ARQUIVOS[DOCUMENTO]='MATRIZ DE REVISÃO'!$A680)),1,)=$B680,"VIGENTE","OBS"),IF(J$1&lt;$B680,"-",""))</f>
        <v/>
      </c>
      <c r="K680" s="21" t="str" cm="1">
        <f t="array" ref="K680">IFERROR(IF(VLOOKUP(K$1,_xlfn.UNIQUE(_xlfn._xlws.FILTER(ARQUIVOS[REVISÃO],ARQUIVOS[DOCUMENTO]='MATRIZ DE REVISÃO'!$A680)),1,)=$B680,"VIGENTE","OBS"),IF(K$1&lt;$B680,"-",""))</f>
        <v/>
      </c>
      <c r="L680" s="21" t="str" cm="1">
        <f t="array" ref="L680">IFERROR(IF(VLOOKUP(L$1,_xlfn.UNIQUE(_xlfn._xlws.FILTER(ARQUIVOS[REVISÃO],ARQUIVOS[DOCUMENTO]='MATRIZ DE REVISÃO'!$A680)),1,)=$B680,"VIGENTE","OBS"),IF(L$1&lt;$B680,"-",""))</f>
        <v/>
      </c>
      <c r="M680" s="21" t="str" cm="1">
        <f t="array" ref="M680">IFERROR(IF(VLOOKUP(M$1,_xlfn.UNIQUE(_xlfn._xlws.FILTER(ARQUIVOS[REVISÃO],ARQUIVOS[DOCUMENTO]='MATRIZ DE REVISÃO'!$A680)),1,)=$B680,"VIGENTE","OBS"),IF(M$1&lt;$B680,"-",""))</f>
        <v/>
      </c>
      <c r="N680" s="21" t="str" cm="1">
        <f t="array" ref="N680">IFERROR(IF(VLOOKUP(N$1,_xlfn.UNIQUE(_xlfn._xlws.FILTER(ARQUIVOS[REVISÃO],ARQUIVOS[DOCUMENTO]='MATRIZ DE REVISÃO'!$A680)),1,)=$B680,"VIGENTE","OBS"),IF(N$1&lt;$B680,"-",""))</f>
        <v/>
      </c>
      <c r="O680" s="22" t="str" cm="1">
        <f t="array" ref="O680">IFERROR(IF(VLOOKUP(O$1,_xlfn.UNIQUE(_xlfn._xlws.FILTER(ARQUIVOS[REVISÃO],ARQUIVOS[DOCUMENTO]='MATRIZ DE REVISÃO'!$A680)),1,)=$B680,"VIGENTE","OBS"),IF(O$1&lt;$B680,"-",""))</f>
        <v/>
      </c>
      <c r="P680" t="str" cm="1">
        <f t="array" ref="P680">IFERROR(IF(VLOOKUP(P$1,_xlfn.UNIQUE(_xlfn._xlws.FILTER(ARQUIVOS[REVISÃO],ARQUIVOS[DOCUMENTO]='MATRIZ DE REVISÃO'!$A680)),1,)=$B680,"VIGENTE","OBS"),IF(P$1&lt;$B680,"-",""))</f>
        <v/>
      </c>
      <c r="Q680" t="str" cm="1">
        <f t="array" ref="Q680">IFERROR(IF(VLOOKUP(Q$1,_xlfn.UNIQUE(_xlfn._xlws.FILTER(ARQUIVOS[REVISÃO],ARQUIVOS[DOCUMENTO]='MATRIZ DE REVISÃO'!$A680)),1,)=$B680,"VIGENTE","OBS"),IF(Q$1&lt;$B680,"-",""))</f>
        <v/>
      </c>
      <c r="R680" t="str" cm="1">
        <f t="array" ref="R680">IFERROR(IF(VLOOKUP(R$1,_xlfn.UNIQUE(_xlfn._xlws.FILTER(ARQUIVOS[REVISÃO],ARQUIVOS[DOCUMENTO]='MATRIZ DE REVISÃO'!$A680)),1,)=$B680,"VIGENTE","OBS"),IF(R$1&lt;$B680,"-",""))</f>
        <v/>
      </c>
      <c r="S680" t="str" cm="1">
        <f t="array" ref="S680">IFERROR(IF(VLOOKUP(S$1,_xlfn.UNIQUE(_xlfn._xlws.FILTER(ARQUIVOS[REVISÃO],ARQUIVOS[DOCUMENTO]='MATRIZ DE REVISÃO'!$A680)),1,)=$B680,"VIGENTE","OBS"),IF(S$1&lt;$B680,"-",""))</f>
        <v/>
      </c>
    </row>
    <row r="681" spans="1:19" x14ac:dyDescent="0.3">
      <c r="A681" s="16" t="s">
        <v>3282</v>
      </c>
      <c r="B681" s="17" t="str">
        <f>_xlfn.XLOOKUP(A681,LD_01[DOCUMENTO],LD_01[REVISÃO])</f>
        <v>R01</v>
      </c>
      <c r="C681" s="17" t="s">
        <v>4321</v>
      </c>
      <c r="D681" s="21" t="str" cm="1">
        <f t="array" ref="D681">IFERROR(IF(VLOOKUP(D$1,_xlfn.UNIQUE(_xlfn._xlws.FILTER(ARQUIVOS[REVISÃO],ARQUIVOS[DOCUMENTO]='MATRIZ DE REVISÃO'!$A681)),1,)=$B681,"VIGENTE","OBS"),IF(D$1&lt;$B681,"-",""))</f>
        <v>-</v>
      </c>
      <c r="E681" s="21" t="str" cm="1">
        <f t="array" ref="E681">IFERROR(IF(VLOOKUP(E$1,_xlfn.UNIQUE(_xlfn._xlws.FILTER(ARQUIVOS[REVISÃO],ARQUIVOS[DOCUMENTO]='MATRIZ DE REVISÃO'!$A681)),1,)=$B681,"VIGENTE","OBS"),IF(E$1&lt;$B681,"-",""))</f>
        <v>VIGENTE</v>
      </c>
      <c r="F681" s="21" t="str" cm="1">
        <f t="array" ref="F681">IFERROR(IF(VLOOKUP(F$1,_xlfn.UNIQUE(_xlfn._xlws.FILTER(ARQUIVOS[REVISÃO],ARQUIVOS[DOCUMENTO]='MATRIZ DE REVISÃO'!$A681)),1,)=$B681,"VIGENTE","OBS"),IF(F$1&lt;$B681,"-",""))</f>
        <v/>
      </c>
      <c r="G681" s="21" t="str" cm="1">
        <f t="array" ref="G681">IFERROR(IF(VLOOKUP(G$1,_xlfn.UNIQUE(_xlfn._xlws.FILTER(ARQUIVOS[REVISÃO],ARQUIVOS[DOCUMENTO]='MATRIZ DE REVISÃO'!$A681)),1,)=$B681,"VIGENTE","OBS"),IF(G$1&lt;$B681,"-",""))</f>
        <v/>
      </c>
      <c r="H681" s="21" t="str" cm="1">
        <f t="array" ref="H681">IFERROR(IF(VLOOKUP(H$1,_xlfn.UNIQUE(_xlfn._xlws.FILTER(ARQUIVOS[REVISÃO],ARQUIVOS[DOCUMENTO]='MATRIZ DE REVISÃO'!$A681)),1,)=$B681,"VIGENTE","OBS"),IF(H$1&lt;$B681,"-",""))</f>
        <v/>
      </c>
      <c r="I681" s="21" t="str" cm="1">
        <f t="array" ref="I681">IFERROR(IF(VLOOKUP(I$1,_xlfn.UNIQUE(_xlfn._xlws.FILTER(ARQUIVOS[REVISÃO],ARQUIVOS[DOCUMENTO]='MATRIZ DE REVISÃO'!$A681)),1,)=$B681,"VIGENTE","OBS"),IF(I$1&lt;$B681,"-",""))</f>
        <v/>
      </c>
      <c r="J681" s="21" t="str" cm="1">
        <f t="array" ref="J681">IFERROR(IF(VLOOKUP(J$1,_xlfn.UNIQUE(_xlfn._xlws.FILTER(ARQUIVOS[REVISÃO],ARQUIVOS[DOCUMENTO]='MATRIZ DE REVISÃO'!$A681)),1,)=$B681,"VIGENTE","OBS"),IF(J$1&lt;$B681,"-",""))</f>
        <v/>
      </c>
      <c r="K681" s="21" t="str" cm="1">
        <f t="array" ref="K681">IFERROR(IF(VLOOKUP(K$1,_xlfn.UNIQUE(_xlfn._xlws.FILTER(ARQUIVOS[REVISÃO],ARQUIVOS[DOCUMENTO]='MATRIZ DE REVISÃO'!$A681)),1,)=$B681,"VIGENTE","OBS"),IF(K$1&lt;$B681,"-",""))</f>
        <v/>
      </c>
      <c r="L681" s="21" t="str" cm="1">
        <f t="array" ref="L681">IFERROR(IF(VLOOKUP(L$1,_xlfn.UNIQUE(_xlfn._xlws.FILTER(ARQUIVOS[REVISÃO],ARQUIVOS[DOCUMENTO]='MATRIZ DE REVISÃO'!$A681)),1,)=$B681,"VIGENTE","OBS"),IF(L$1&lt;$B681,"-",""))</f>
        <v/>
      </c>
      <c r="M681" s="21" t="str" cm="1">
        <f t="array" ref="M681">IFERROR(IF(VLOOKUP(M$1,_xlfn.UNIQUE(_xlfn._xlws.FILTER(ARQUIVOS[REVISÃO],ARQUIVOS[DOCUMENTO]='MATRIZ DE REVISÃO'!$A681)),1,)=$B681,"VIGENTE","OBS"),IF(M$1&lt;$B681,"-",""))</f>
        <v/>
      </c>
      <c r="N681" s="21" t="str" cm="1">
        <f t="array" ref="N681">IFERROR(IF(VLOOKUP(N$1,_xlfn.UNIQUE(_xlfn._xlws.FILTER(ARQUIVOS[REVISÃO],ARQUIVOS[DOCUMENTO]='MATRIZ DE REVISÃO'!$A681)),1,)=$B681,"VIGENTE","OBS"),IF(N$1&lt;$B681,"-",""))</f>
        <v/>
      </c>
      <c r="O681" s="22" t="str" cm="1">
        <f t="array" ref="O681">IFERROR(IF(VLOOKUP(O$1,_xlfn.UNIQUE(_xlfn._xlws.FILTER(ARQUIVOS[REVISÃO],ARQUIVOS[DOCUMENTO]='MATRIZ DE REVISÃO'!$A681)),1,)=$B681,"VIGENTE","OBS"),IF(O$1&lt;$B681,"-",""))</f>
        <v/>
      </c>
      <c r="P681" t="str" cm="1">
        <f t="array" ref="P681">IFERROR(IF(VLOOKUP(P$1,_xlfn.UNIQUE(_xlfn._xlws.FILTER(ARQUIVOS[REVISÃO],ARQUIVOS[DOCUMENTO]='MATRIZ DE REVISÃO'!$A681)),1,)=$B681,"VIGENTE","OBS"),IF(P$1&lt;$B681,"-",""))</f>
        <v/>
      </c>
      <c r="Q681" t="str" cm="1">
        <f t="array" ref="Q681">IFERROR(IF(VLOOKUP(Q$1,_xlfn.UNIQUE(_xlfn._xlws.FILTER(ARQUIVOS[REVISÃO],ARQUIVOS[DOCUMENTO]='MATRIZ DE REVISÃO'!$A681)),1,)=$B681,"VIGENTE","OBS"),IF(Q$1&lt;$B681,"-",""))</f>
        <v/>
      </c>
      <c r="R681" t="str" cm="1">
        <f t="array" ref="R681">IFERROR(IF(VLOOKUP(R$1,_xlfn.UNIQUE(_xlfn._xlws.FILTER(ARQUIVOS[REVISÃO],ARQUIVOS[DOCUMENTO]='MATRIZ DE REVISÃO'!$A681)),1,)=$B681,"VIGENTE","OBS"),IF(R$1&lt;$B681,"-",""))</f>
        <v/>
      </c>
      <c r="S681" t="str" cm="1">
        <f t="array" ref="S681">IFERROR(IF(VLOOKUP(S$1,_xlfn.UNIQUE(_xlfn._xlws.FILTER(ARQUIVOS[REVISÃO],ARQUIVOS[DOCUMENTO]='MATRIZ DE REVISÃO'!$A681)),1,)=$B681,"VIGENTE","OBS"),IF(S$1&lt;$B681,"-",""))</f>
        <v/>
      </c>
    </row>
    <row r="682" spans="1:19" x14ac:dyDescent="0.3">
      <c r="A682" s="16" t="s">
        <v>3283</v>
      </c>
      <c r="B682" s="17" t="str">
        <f>_xlfn.XLOOKUP(A682,LD_01[DOCUMENTO],LD_01[REVISÃO])</f>
        <v>R01</v>
      </c>
      <c r="C682" s="17" t="s">
        <v>4321</v>
      </c>
      <c r="D682" s="21" t="str" cm="1">
        <f t="array" ref="D682">IFERROR(IF(VLOOKUP(D$1,_xlfn.UNIQUE(_xlfn._xlws.FILTER(ARQUIVOS[REVISÃO],ARQUIVOS[DOCUMENTO]='MATRIZ DE REVISÃO'!$A682)),1,)=$B682,"VIGENTE","OBS"),IF(D$1&lt;$B682,"-",""))</f>
        <v>-</v>
      </c>
      <c r="E682" s="21" t="str" cm="1">
        <f t="array" ref="E682">IFERROR(IF(VLOOKUP(E$1,_xlfn.UNIQUE(_xlfn._xlws.FILTER(ARQUIVOS[REVISÃO],ARQUIVOS[DOCUMENTO]='MATRIZ DE REVISÃO'!$A682)),1,)=$B682,"VIGENTE","OBS"),IF(E$1&lt;$B682,"-",""))</f>
        <v>VIGENTE</v>
      </c>
      <c r="F682" s="21" t="str" cm="1">
        <f t="array" ref="F682">IFERROR(IF(VLOOKUP(F$1,_xlfn.UNIQUE(_xlfn._xlws.FILTER(ARQUIVOS[REVISÃO],ARQUIVOS[DOCUMENTO]='MATRIZ DE REVISÃO'!$A682)),1,)=$B682,"VIGENTE","OBS"),IF(F$1&lt;$B682,"-",""))</f>
        <v/>
      </c>
      <c r="G682" s="21" t="str" cm="1">
        <f t="array" ref="G682">IFERROR(IF(VLOOKUP(G$1,_xlfn.UNIQUE(_xlfn._xlws.FILTER(ARQUIVOS[REVISÃO],ARQUIVOS[DOCUMENTO]='MATRIZ DE REVISÃO'!$A682)),1,)=$B682,"VIGENTE","OBS"),IF(G$1&lt;$B682,"-",""))</f>
        <v/>
      </c>
      <c r="H682" s="21" t="str" cm="1">
        <f t="array" ref="H682">IFERROR(IF(VLOOKUP(H$1,_xlfn.UNIQUE(_xlfn._xlws.FILTER(ARQUIVOS[REVISÃO],ARQUIVOS[DOCUMENTO]='MATRIZ DE REVISÃO'!$A682)),1,)=$B682,"VIGENTE","OBS"),IF(H$1&lt;$B682,"-",""))</f>
        <v/>
      </c>
      <c r="I682" s="21" t="str" cm="1">
        <f t="array" ref="I682">IFERROR(IF(VLOOKUP(I$1,_xlfn.UNIQUE(_xlfn._xlws.FILTER(ARQUIVOS[REVISÃO],ARQUIVOS[DOCUMENTO]='MATRIZ DE REVISÃO'!$A682)),1,)=$B682,"VIGENTE","OBS"),IF(I$1&lt;$B682,"-",""))</f>
        <v/>
      </c>
      <c r="J682" s="21" t="str" cm="1">
        <f t="array" ref="J682">IFERROR(IF(VLOOKUP(J$1,_xlfn.UNIQUE(_xlfn._xlws.FILTER(ARQUIVOS[REVISÃO],ARQUIVOS[DOCUMENTO]='MATRIZ DE REVISÃO'!$A682)),1,)=$B682,"VIGENTE","OBS"),IF(J$1&lt;$B682,"-",""))</f>
        <v/>
      </c>
      <c r="K682" s="21" t="str" cm="1">
        <f t="array" ref="K682">IFERROR(IF(VLOOKUP(K$1,_xlfn.UNIQUE(_xlfn._xlws.FILTER(ARQUIVOS[REVISÃO],ARQUIVOS[DOCUMENTO]='MATRIZ DE REVISÃO'!$A682)),1,)=$B682,"VIGENTE","OBS"),IF(K$1&lt;$B682,"-",""))</f>
        <v/>
      </c>
      <c r="L682" s="21" t="str" cm="1">
        <f t="array" ref="L682">IFERROR(IF(VLOOKUP(L$1,_xlfn.UNIQUE(_xlfn._xlws.FILTER(ARQUIVOS[REVISÃO],ARQUIVOS[DOCUMENTO]='MATRIZ DE REVISÃO'!$A682)),1,)=$B682,"VIGENTE","OBS"),IF(L$1&lt;$B682,"-",""))</f>
        <v/>
      </c>
      <c r="M682" s="21" t="str" cm="1">
        <f t="array" ref="M682">IFERROR(IF(VLOOKUP(M$1,_xlfn.UNIQUE(_xlfn._xlws.FILTER(ARQUIVOS[REVISÃO],ARQUIVOS[DOCUMENTO]='MATRIZ DE REVISÃO'!$A682)),1,)=$B682,"VIGENTE","OBS"),IF(M$1&lt;$B682,"-",""))</f>
        <v/>
      </c>
      <c r="N682" s="21" t="str" cm="1">
        <f t="array" ref="N682">IFERROR(IF(VLOOKUP(N$1,_xlfn.UNIQUE(_xlfn._xlws.FILTER(ARQUIVOS[REVISÃO],ARQUIVOS[DOCUMENTO]='MATRIZ DE REVISÃO'!$A682)),1,)=$B682,"VIGENTE","OBS"),IF(N$1&lt;$B682,"-",""))</f>
        <v/>
      </c>
      <c r="O682" s="22" t="str" cm="1">
        <f t="array" ref="O682">IFERROR(IF(VLOOKUP(O$1,_xlfn.UNIQUE(_xlfn._xlws.FILTER(ARQUIVOS[REVISÃO],ARQUIVOS[DOCUMENTO]='MATRIZ DE REVISÃO'!$A682)),1,)=$B682,"VIGENTE","OBS"),IF(O$1&lt;$B682,"-",""))</f>
        <v/>
      </c>
      <c r="P682" t="str" cm="1">
        <f t="array" ref="P682">IFERROR(IF(VLOOKUP(P$1,_xlfn.UNIQUE(_xlfn._xlws.FILTER(ARQUIVOS[REVISÃO],ARQUIVOS[DOCUMENTO]='MATRIZ DE REVISÃO'!$A682)),1,)=$B682,"VIGENTE","OBS"),IF(P$1&lt;$B682,"-",""))</f>
        <v/>
      </c>
      <c r="Q682" t="str" cm="1">
        <f t="array" ref="Q682">IFERROR(IF(VLOOKUP(Q$1,_xlfn.UNIQUE(_xlfn._xlws.FILTER(ARQUIVOS[REVISÃO],ARQUIVOS[DOCUMENTO]='MATRIZ DE REVISÃO'!$A682)),1,)=$B682,"VIGENTE","OBS"),IF(Q$1&lt;$B682,"-",""))</f>
        <v/>
      </c>
      <c r="R682" t="str" cm="1">
        <f t="array" ref="R682">IFERROR(IF(VLOOKUP(R$1,_xlfn.UNIQUE(_xlfn._xlws.FILTER(ARQUIVOS[REVISÃO],ARQUIVOS[DOCUMENTO]='MATRIZ DE REVISÃO'!$A682)),1,)=$B682,"VIGENTE","OBS"),IF(R$1&lt;$B682,"-",""))</f>
        <v/>
      </c>
      <c r="S682" t="str" cm="1">
        <f t="array" ref="S682">IFERROR(IF(VLOOKUP(S$1,_xlfn.UNIQUE(_xlfn._xlws.FILTER(ARQUIVOS[REVISÃO],ARQUIVOS[DOCUMENTO]='MATRIZ DE REVISÃO'!$A682)),1,)=$B682,"VIGENTE","OBS"),IF(S$1&lt;$B682,"-",""))</f>
        <v/>
      </c>
    </row>
    <row r="683" spans="1:19" x14ac:dyDescent="0.3">
      <c r="A683" s="16" t="s">
        <v>3284</v>
      </c>
      <c r="B683" s="17" t="str">
        <f>_xlfn.XLOOKUP(A683,LD_01[DOCUMENTO],LD_01[REVISÃO])</f>
        <v>R01</v>
      </c>
      <c r="C683" s="17" t="s">
        <v>4321</v>
      </c>
      <c r="D683" s="21" t="str" cm="1">
        <f t="array" ref="D683">IFERROR(IF(VLOOKUP(D$1,_xlfn.UNIQUE(_xlfn._xlws.FILTER(ARQUIVOS[REVISÃO],ARQUIVOS[DOCUMENTO]='MATRIZ DE REVISÃO'!$A683)),1,)=$B683,"VIGENTE","OBS"),IF(D$1&lt;$B683,"-",""))</f>
        <v>-</v>
      </c>
      <c r="E683" s="21" t="str" cm="1">
        <f t="array" ref="E683">IFERROR(IF(VLOOKUP(E$1,_xlfn.UNIQUE(_xlfn._xlws.FILTER(ARQUIVOS[REVISÃO],ARQUIVOS[DOCUMENTO]='MATRIZ DE REVISÃO'!$A683)),1,)=$B683,"VIGENTE","OBS"),IF(E$1&lt;$B683,"-",""))</f>
        <v>VIGENTE</v>
      </c>
      <c r="F683" s="21" t="str" cm="1">
        <f t="array" ref="F683">IFERROR(IF(VLOOKUP(F$1,_xlfn.UNIQUE(_xlfn._xlws.FILTER(ARQUIVOS[REVISÃO],ARQUIVOS[DOCUMENTO]='MATRIZ DE REVISÃO'!$A683)),1,)=$B683,"VIGENTE","OBS"),IF(F$1&lt;$B683,"-",""))</f>
        <v/>
      </c>
      <c r="G683" s="21" t="str" cm="1">
        <f t="array" ref="G683">IFERROR(IF(VLOOKUP(G$1,_xlfn.UNIQUE(_xlfn._xlws.FILTER(ARQUIVOS[REVISÃO],ARQUIVOS[DOCUMENTO]='MATRIZ DE REVISÃO'!$A683)),1,)=$B683,"VIGENTE","OBS"),IF(G$1&lt;$B683,"-",""))</f>
        <v/>
      </c>
      <c r="H683" s="21" t="str" cm="1">
        <f t="array" ref="H683">IFERROR(IF(VLOOKUP(H$1,_xlfn.UNIQUE(_xlfn._xlws.FILTER(ARQUIVOS[REVISÃO],ARQUIVOS[DOCUMENTO]='MATRIZ DE REVISÃO'!$A683)),1,)=$B683,"VIGENTE","OBS"),IF(H$1&lt;$B683,"-",""))</f>
        <v/>
      </c>
      <c r="I683" s="21" t="str" cm="1">
        <f t="array" ref="I683">IFERROR(IF(VLOOKUP(I$1,_xlfn.UNIQUE(_xlfn._xlws.FILTER(ARQUIVOS[REVISÃO],ARQUIVOS[DOCUMENTO]='MATRIZ DE REVISÃO'!$A683)),1,)=$B683,"VIGENTE","OBS"),IF(I$1&lt;$B683,"-",""))</f>
        <v/>
      </c>
      <c r="J683" s="21" t="str" cm="1">
        <f t="array" ref="J683">IFERROR(IF(VLOOKUP(J$1,_xlfn.UNIQUE(_xlfn._xlws.FILTER(ARQUIVOS[REVISÃO],ARQUIVOS[DOCUMENTO]='MATRIZ DE REVISÃO'!$A683)),1,)=$B683,"VIGENTE","OBS"),IF(J$1&lt;$B683,"-",""))</f>
        <v/>
      </c>
      <c r="K683" s="21" t="str" cm="1">
        <f t="array" ref="K683">IFERROR(IF(VLOOKUP(K$1,_xlfn.UNIQUE(_xlfn._xlws.FILTER(ARQUIVOS[REVISÃO],ARQUIVOS[DOCUMENTO]='MATRIZ DE REVISÃO'!$A683)),1,)=$B683,"VIGENTE","OBS"),IF(K$1&lt;$B683,"-",""))</f>
        <v/>
      </c>
      <c r="L683" s="21" t="str" cm="1">
        <f t="array" ref="L683">IFERROR(IF(VLOOKUP(L$1,_xlfn.UNIQUE(_xlfn._xlws.FILTER(ARQUIVOS[REVISÃO],ARQUIVOS[DOCUMENTO]='MATRIZ DE REVISÃO'!$A683)),1,)=$B683,"VIGENTE","OBS"),IF(L$1&lt;$B683,"-",""))</f>
        <v/>
      </c>
      <c r="M683" s="21" t="str" cm="1">
        <f t="array" ref="M683">IFERROR(IF(VLOOKUP(M$1,_xlfn.UNIQUE(_xlfn._xlws.FILTER(ARQUIVOS[REVISÃO],ARQUIVOS[DOCUMENTO]='MATRIZ DE REVISÃO'!$A683)),1,)=$B683,"VIGENTE","OBS"),IF(M$1&lt;$B683,"-",""))</f>
        <v/>
      </c>
      <c r="N683" s="21" t="str" cm="1">
        <f t="array" ref="N683">IFERROR(IF(VLOOKUP(N$1,_xlfn.UNIQUE(_xlfn._xlws.FILTER(ARQUIVOS[REVISÃO],ARQUIVOS[DOCUMENTO]='MATRIZ DE REVISÃO'!$A683)),1,)=$B683,"VIGENTE","OBS"),IF(N$1&lt;$B683,"-",""))</f>
        <v/>
      </c>
      <c r="O683" s="22" t="str" cm="1">
        <f t="array" ref="O683">IFERROR(IF(VLOOKUP(O$1,_xlfn.UNIQUE(_xlfn._xlws.FILTER(ARQUIVOS[REVISÃO],ARQUIVOS[DOCUMENTO]='MATRIZ DE REVISÃO'!$A683)),1,)=$B683,"VIGENTE","OBS"),IF(O$1&lt;$B683,"-",""))</f>
        <v/>
      </c>
      <c r="P683" t="str" cm="1">
        <f t="array" ref="P683">IFERROR(IF(VLOOKUP(P$1,_xlfn.UNIQUE(_xlfn._xlws.FILTER(ARQUIVOS[REVISÃO],ARQUIVOS[DOCUMENTO]='MATRIZ DE REVISÃO'!$A683)),1,)=$B683,"VIGENTE","OBS"),IF(P$1&lt;$B683,"-",""))</f>
        <v/>
      </c>
      <c r="Q683" t="str" cm="1">
        <f t="array" ref="Q683">IFERROR(IF(VLOOKUP(Q$1,_xlfn.UNIQUE(_xlfn._xlws.FILTER(ARQUIVOS[REVISÃO],ARQUIVOS[DOCUMENTO]='MATRIZ DE REVISÃO'!$A683)),1,)=$B683,"VIGENTE","OBS"),IF(Q$1&lt;$B683,"-",""))</f>
        <v/>
      </c>
      <c r="R683" t="str" cm="1">
        <f t="array" ref="R683">IFERROR(IF(VLOOKUP(R$1,_xlfn.UNIQUE(_xlfn._xlws.FILTER(ARQUIVOS[REVISÃO],ARQUIVOS[DOCUMENTO]='MATRIZ DE REVISÃO'!$A683)),1,)=$B683,"VIGENTE","OBS"),IF(R$1&lt;$B683,"-",""))</f>
        <v/>
      </c>
      <c r="S683" t="str" cm="1">
        <f t="array" ref="S683">IFERROR(IF(VLOOKUP(S$1,_xlfn.UNIQUE(_xlfn._xlws.FILTER(ARQUIVOS[REVISÃO],ARQUIVOS[DOCUMENTO]='MATRIZ DE REVISÃO'!$A683)),1,)=$B683,"VIGENTE","OBS"),IF(S$1&lt;$B683,"-",""))</f>
        <v/>
      </c>
    </row>
    <row r="684" spans="1:19" x14ac:dyDescent="0.3">
      <c r="A684" s="16" t="s">
        <v>3285</v>
      </c>
      <c r="B684" s="17" t="str">
        <f>_xlfn.XLOOKUP(A684,LD_01[DOCUMENTO],LD_01[REVISÃO])</f>
        <v>R01</v>
      </c>
      <c r="C684" s="17" t="s">
        <v>4321</v>
      </c>
      <c r="D684" s="21" t="str" cm="1">
        <f t="array" ref="D684">IFERROR(IF(VLOOKUP(D$1,_xlfn.UNIQUE(_xlfn._xlws.FILTER(ARQUIVOS[REVISÃO],ARQUIVOS[DOCUMENTO]='MATRIZ DE REVISÃO'!$A684)),1,)=$B684,"VIGENTE","OBS"),IF(D$1&lt;$B684,"-",""))</f>
        <v>-</v>
      </c>
      <c r="E684" s="21" t="str" cm="1">
        <f t="array" ref="E684">IFERROR(IF(VLOOKUP(E$1,_xlfn.UNIQUE(_xlfn._xlws.FILTER(ARQUIVOS[REVISÃO],ARQUIVOS[DOCUMENTO]='MATRIZ DE REVISÃO'!$A684)),1,)=$B684,"VIGENTE","OBS"),IF(E$1&lt;$B684,"-",""))</f>
        <v>VIGENTE</v>
      </c>
      <c r="F684" s="21" t="str" cm="1">
        <f t="array" ref="F684">IFERROR(IF(VLOOKUP(F$1,_xlfn.UNIQUE(_xlfn._xlws.FILTER(ARQUIVOS[REVISÃO],ARQUIVOS[DOCUMENTO]='MATRIZ DE REVISÃO'!$A684)),1,)=$B684,"VIGENTE","OBS"),IF(F$1&lt;$B684,"-",""))</f>
        <v/>
      </c>
      <c r="G684" s="21" t="str" cm="1">
        <f t="array" ref="G684">IFERROR(IF(VLOOKUP(G$1,_xlfn.UNIQUE(_xlfn._xlws.FILTER(ARQUIVOS[REVISÃO],ARQUIVOS[DOCUMENTO]='MATRIZ DE REVISÃO'!$A684)),1,)=$B684,"VIGENTE","OBS"),IF(G$1&lt;$B684,"-",""))</f>
        <v/>
      </c>
      <c r="H684" s="21" t="str" cm="1">
        <f t="array" ref="H684">IFERROR(IF(VLOOKUP(H$1,_xlfn.UNIQUE(_xlfn._xlws.FILTER(ARQUIVOS[REVISÃO],ARQUIVOS[DOCUMENTO]='MATRIZ DE REVISÃO'!$A684)),1,)=$B684,"VIGENTE","OBS"),IF(H$1&lt;$B684,"-",""))</f>
        <v/>
      </c>
      <c r="I684" s="21" t="str" cm="1">
        <f t="array" ref="I684">IFERROR(IF(VLOOKUP(I$1,_xlfn.UNIQUE(_xlfn._xlws.FILTER(ARQUIVOS[REVISÃO],ARQUIVOS[DOCUMENTO]='MATRIZ DE REVISÃO'!$A684)),1,)=$B684,"VIGENTE","OBS"),IF(I$1&lt;$B684,"-",""))</f>
        <v/>
      </c>
      <c r="J684" s="21" t="str" cm="1">
        <f t="array" ref="J684">IFERROR(IF(VLOOKUP(J$1,_xlfn.UNIQUE(_xlfn._xlws.FILTER(ARQUIVOS[REVISÃO],ARQUIVOS[DOCUMENTO]='MATRIZ DE REVISÃO'!$A684)),1,)=$B684,"VIGENTE","OBS"),IF(J$1&lt;$B684,"-",""))</f>
        <v/>
      </c>
      <c r="K684" s="21" t="str" cm="1">
        <f t="array" ref="K684">IFERROR(IF(VLOOKUP(K$1,_xlfn.UNIQUE(_xlfn._xlws.FILTER(ARQUIVOS[REVISÃO],ARQUIVOS[DOCUMENTO]='MATRIZ DE REVISÃO'!$A684)),1,)=$B684,"VIGENTE","OBS"),IF(K$1&lt;$B684,"-",""))</f>
        <v/>
      </c>
      <c r="L684" s="21" t="str" cm="1">
        <f t="array" ref="L684">IFERROR(IF(VLOOKUP(L$1,_xlfn.UNIQUE(_xlfn._xlws.FILTER(ARQUIVOS[REVISÃO],ARQUIVOS[DOCUMENTO]='MATRIZ DE REVISÃO'!$A684)),1,)=$B684,"VIGENTE","OBS"),IF(L$1&lt;$B684,"-",""))</f>
        <v/>
      </c>
      <c r="M684" s="21" t="str" cm="1">
        <f t="array" ref="M684">IFERROR(IF(VLOOKUP(M$1,_xlfn.UNIQUE(_xlfn._xlws.FILTER(ARQUIVOS[REVISÃO],ARQUIVOS[DOCUMENTO]='MATRIZ DE REVISÃO'!$A684)),1,)=$B684,"VIGENTE","OBS"),IF(M$1&lt;$B684,"-",""))</f>
        <v/>
      </c>
      <c r="N684" s="21" t="str" cm="1">
        <f t="array" ref="N684">IFERROR(IF(VLOOKUP(N$1,_xlfn.UNIQUE(_xlfn._xlws.FILTER(ARQUIVOS[REVISÃO],ARQUIVOS[DOCUMENTO]='MATRIZ DE REVISÃO'!$A684)),1,)=$B684,"VIGENTE","OBS"),IF(N$1&lt;$B684,"-",""))</f>
        <v/>
      </c>
      <c r="O684" s="22" t="str" cm="1">
        <f t="array" ref="O684">IFERROR(IF(VLOOKUP(O$1,_xlfn.UNIQUE(_xlfn._xlws.FILTER(ARQUIVOS[REVISÃO],ARQUIVOS[DOCUMENTO]='MATRIZ DE REVISÃO'!$A684)),1,)=$B684,"VIGENTE","OBS"),IF(O$1&lt;$B684,"-",""))</f>
        <v/>
      </c>
      <c r="P684" t="str" cm="1">
        <f t="array" ref="P684">IFERROR(IF(VLOOKUP(P$1,_xlfn.UNIQUE(_xlfn._xlws.FILTER(ARQUIVOS[REVISÃO],ARQUIVOS[DOCUMENTO]='MATRIZ DE REVISÃO'!$A684)),1,)=$B684,"VIGENTE","OBS"),IF(P$1&lt;$B684,"-",""))</f>
        <v/>
      </c>
      <c r="Q684" t="str" cm="1">
        <f t="array" ref="Q684">IFERROR(IF(VLOOKUP(Q$1,_xlfn.UNIQUE(_xlfn._xlws.FILTER(ARQUIVOS[REVISÃO],ARQUIVOS[DOCUMENTO]='MATRIZ DE REVISÃO'!$A684)),1,)=$B684,"VIGENTE","OBS"),IF(Q$1&lt;$B684,"-",""))</f>
        <v/>
      </c>
      <c r="R684" t="str" cm="1">
        <f t="array" ref="R684">IFERROR(IF(VLOOKUP(R$1,_xlfn.UNIQUE(_xlfn._xlws.FILTER(ARQUIVOS[REVISÃO],ARQUIVOS[DOCUMENTO]='MATRIZ DE REVISÃO'!$A684)),1,)=$B684,"VIGENTE","OBS"),IF(R$1&lt;$B684,"-",""))</f>
        <v/>
      </c>
      <c r="S684" t="str" cm="1">
        <f t="array" ref="S684">IFERROR(IF(VLOOKUP(S$1,_xlfn.UNIQUE(_xlfn._xlws.FILTER(ARQUIVOS[REVISÃO],ARQUIVOS[DOCUMENTO]='MATRIZ DE REVISÃO'!$A684)),1,)=$B684,"VIGENTE","OBS"),IF(S$1&lt;$B684,"-",""))</f>
        <v/>
      </c>
    </row>
    <row r="685" spans="1:19" x14ac:dyDescent="0.3">
      <c r="A685" s="16" t="s">
        <v>3286</v>
      </c>
      <c r="B685" s="17" t="str">
        <f>_xlfn.XLOOKUP(A685,LD_01[DOCUMENTO],LD_01[REVISÃO])</f>
        <v>R01</v>
      </c>
      <c r="C685" s="17" t="s">
        <v>4321</v>
      </c>
      <c r="D685" s="21" t="str" cm="1">
        <f t="array" ref="D685">IFERROR(IF(VLOOKUP(D$1,_xlfn.UNIQUE(_xlfn._xlws.FILTER(ARQUIVOS[REVISÃO],ARQUIVOS[DOCUMENTO]='MATRIZ DE REVISÃO'!$A685)),1,)=$B685,"VIGENTE","OBS"),IF(D$1&lt;$B685,"-",""))</f>
        <v>-</v>
      </c>
      <c r="E685" s="21" t="str" cm="1">
        <f t="array" ref="E685">IFERROR(IF(VLOOKUP(E$1,_xlfn.UNIQUE(_xlfn._xlws.FILTER(ARQUIVOS[REVISÃO],ARQUIVOS[DOCUMENTO]='MATRIZ DE REVISÃO'!$A685)),1,)=$B685,"VIGENTE","OBS"),IF(E$1&lt;$B685,"-",""))</f>
        <v>VIGENTE</v>
      </c>
      <c r="F685" s="21" t="str" cm="1">
        <f t="array" ref="F685">IFERROR(IF(VLOOKUP(F$1,_xlfn.UNIQUE(_xlfn._xlws.FILTER(ARQUIVOS[REVISÃO],ARQUIVOS[DOCUMENTO]='MATRIZ DE REVISÃO'!$A685)),1,)=$B685,"VIGENTE","OBS"),IF(F$1&lt;$B685,"-",""))</f>
        <v/>
      </c>
      <c r="G685" s="21" t="str" cm="1">
        <f t="array" ref="G685">IFERROR(IF(VLOOKUP(G$1,_xlfn.UNIQUE(_xlfn._xlws.FILTER(ARQUIVOS[REVISÃO],ARQUIVOS[DOCUMENTO]='MATRIZ DE REVISÃO'!$A685)),1,)=$B685,"VIGENTE","OBS"),IF(G$1&lt;$B685,"-",""))</f>
        <v/>
      </c>
      <c r="H685" s="21" t="str" cm="1">
        <f t="array" ref="H685">IFERROR(IF(VLOOKUP(H$1,_xlfn.UNIQUE(_xlfn._xlws.FILTER(ARQUIVOS[REVISÃO],ARQUIVOS[DOCUMENTO]='MATRIZ DE REVISÃO'!$A685)),1,)=$B685,"VIGENTE","OBS"),IF(H$1&lt;$B685,"-",""))</f>
        <v/>
      </c>
      <c r="I685" s="21" t="str" cm="1">
        <f t="array" ref="I685">IFERROR(IF(VLOOKUP(I$1,_xlfn.UNIQUE(_xlfn._xlws.FILTER(ARQUIVOS[REVISÃO],ARQUIVOS[DOCUMENTO]='MATRIZ DE REVISÃO'!$A685)),1,)=$B685,"VIGENTE","OBS"),IF(I$1&lt;$B685,"-",""))</f>
        <v/>
      </c>
      <c r="J685" s="21" t="str" cm="1">
        <f t="array" ref="J685">IFERROR(IF(VLOOKUP(J$1,_xlfn.UNIQUE(_xlfn._xlws.FILTER(ARQUIVOS[REVISÃO],ARQUIVOS[DOCUMENTO]='MATRIZ DE REVISÃO'!$A685)),1,)=$B685,"VIGENTE","OBS"),IF(J$1&lt;$B685,"-",""))</f>
        <v/>
      </c>
      <c r="K685" s="21" t="str" cm="1">
        <f t="array" ref="K685">IFERROR(IF(VLOOKUP(K$1,_xlfn.UNIQUE(_xlfn._xlws.FILTER(ARQUIVOS[REVISÃO],ARQUIVOS[DOCUMENTO]='MATRIZ DE REVISÃO'!$A685)),1,)=$B685,"VIGENTE","OBS"),IF(K$1&lt;$B685,"-",""))</f>
        <v/>
      </c>
      <c r="L685" s="21" t="str" cm="1">
        <f t="array" ref="L685">IFERROR(IF(VLOOKUP(L$1,_xlfn.UNIQUE(_xlfn._xlws.FILTER(ARQUIVOS[REVISÃO],ARQUIVOS[DOCUMENTO]='MATRIZ DE REVISÃO'!$A685)),1,)=$B685,"VIGENTE","OBS"),IF(L$1&lt;$B685,"-",""))</f>
        <v/>
      </c>
      <c r="M685" s="21" t="str" cm="1">
        <f t="array" ref="M685">IFERROR(IF(VLOOKUP(M$1,_xlfn.UNIQUE(_xlfn._xlws.FILTER(ARQUIVOS[REVISÃO],ARQUIVOS[DOCUMENTO]='MATRIZ DE REVISÃO'!$A685)),1,)=$B685,"VIGENTE","OBS"),IF(M$1&lt;$B685,"-",""))</f>
        <v/>
      </c>
      <c r="N685" s="21" t="str" cm="1">
        <f t="array" ref="N685">IFERROR(IF(VLOOKUP(N$1,_xlfn.UNIQUE(_xlfn._xlws.FILTER(ARQUIVOS[REVISÃO],ARQUIVOS[DOCUMENTO]='MATRIZ DE REVISÃO'!$A685)),1,)=$B685,"VIGENTE","OBS"),IF(N$1&lt;$B685,"-",""))</f>
        <v/>
      </c>
      <c r="O685" s="22" t="str" cm="1">
        <f t="array" ref="O685">IFERROR(IF(VLOOKUP(O$1,_xlfn.UNIQUE(_xlfn._xlws.FILTER(ARQUIVOS[REVISÃO],ARQUIVOS[DOCUMENTO]='MATRIZ DE REVISÃO'!$A685)),1,)=$B685,"VIGENTE","OBS"),IF(O$1&lt;$B685,"-",""))</f>
        <v/>
      </c>
      <c r="P685" t="str" cm="1">
        <f t="array" ref="P685">IFERROR(IF(VLOOKUP(P$1,_xlfn.UNIQUE(_xlfn._xlws.FILTER(ARQUIVOS[REVISÃO],ARQUIVOS[DOCUMENTO]='MATRIZ DE REVISÃO'!$A685)),1,)=$B685,"VIGENTE","OBS"),IF(P$1&lt;$B685,"-",""))</f>
        <v/>
      </c>
      <c r="Q685" t="str" cm="1">
        <f t="array" ref="Q685">IFERROR(IF(VLOOKUP(Q$1,_xlfn.UNIQUE(_xlfn._xlws.FILTER(ARQUIVOS[REVISÃO],ARQUIVOS[DOCUMENTO]='MATRIZ DE REVISÃO'!$A685)),1,)=$B685,"VIGENTE","OBS"),IF(Q$1&lt;$B685,"-",""))</f>
        <v/>
      </c>
      <c r="R685" t="str" cm="1">
        <f t="array" ref="R685">IFERROR(IF(VLOOKUP(R$1,_xlfn.UNIQUE(_xlfn._xlws.FILTER(ARQUIVOS[REVISÃO],ARQUIVOS[DOCUMENTO]='MATRIZ DE REVISÃO'!$A685)),1,)=$B685,"VIGENTE","OBS"),IF(R$1&lt;$B685,"-",""))</f>
        <v/>
      </c>
      <c r="S685" t="str" cm="1">
        <f t="array" ref="S685">IFERROR(IF(VLOOKUP(S$1,_xlfn.UNIQUE(_xlfn._xlws.FILTER(ARQUIVOS[REVISÃO],ARQUIVOS[DOCUMENTO]='MATRIZ DE REVISÃO'!$A685)),1,)=$B685,"VIGENTE","OBS"),IF(S$1&lt;$B685,"-",""))</f>
        <v/>
      </c>
    </row>
    <row r="686" spans="1:19" x14ac:dyDescent="0.3">
      <c r="A686" s="16" t="s">
        <v>3287</v>
      </c>
      <c r="B686" s="17" t="str">
        <f>_xlfn.XLOOKUP(A686,LD_01[DOCUMENTO],LD_01[REVISÃO])</f>
        <v>R02</v>
      </c>
      <c r="C686" s="17" t="s">
        <v>4321</v>
      </c>
      <c r="D686" s="21" t="str" cm="1">
        <f t="array" ref="D686">IFERROR(IF(VLOOKUP(D$1,_xlfn.UNIQUE(_xlfn._xlws.FILTER(ARQUIVOS[REVISÃO],ARQUIVOS[DOCUMENTO]='MATRIZ DE REVISÃO'!$A686)),1,)=$B686,"VIGENTE","OBS"),IF(D$1&lt;$B686,"-",""))</f>
        <v>-</v>
      </c>
      <c r="E686" s="21" t="str" cm="1">
        <f t="array" ref="E686">IFERROR(IF(VLOOKUP(E$1,_xlfn.UNIQUE(_xlfn._xlws.FILTER(ARQUIVOS[REVISÃO],ARQUIVOS[DOCUMENTO]='MATRIZ DE REVISÃO'!$A686)),1,)=$B686,"VIGENTE","OBS"),IF(E$1&lt;$B686,"-",""))</f>
        <v>-</v>
      </c>
      <c r="F686" s="21" t="str" cm="1">
        <f t="array" ref="F686">IFERROR(IF(VLOOKUP(F$1,_xlfn.UNIQUE(_xlfn._xlws.FILTER(ARQUIVOS[REVISÃO],ARQUIVOS[DOCUMENTO]='MATRIZ DE REVISÃO'!$A686)),1,)=$B686,"VIGENTE","OBS"),IF(F$1&lt;$B686,"-",""))</f>
        <v>VIGENTE</v>
      </c>
      <c r="G686" s="21" t="str" cm="1">
        <f t="array" ref="G686">IFERROR(IF(VLOOKUP(G$1,_xlfn.UNIQUE(_xlfn._xlws.FILTER(ARQUIVOS[REVISÃO],ARQUIVOS[DOCUMENTO]='MATRIZ DE REVISÃO'!$A686)),1,)=$B686,"VIGENTE","OBS"),IF(G$1&lt;$B686,"-",""))</f>
        <v/>
      </c>
      <c r="H686" s="21" t="str" cm="1">
        <f t="array" ref="H686">IFERROR(IF(VLOOKUP(H$1,_xlfn.UNIQUE(_xlfn._xlws.FILTER(ARQUIVOS[REVISÃO],ARQUIVOS[DOCUMENTO]='MATRIZ DE REVISÃO'!$A686)),1,)=$B686,"VIGENTE","OBS"),IF(H$1&lt;$B686,"-",""))</f>
        <v/>
      </c>
      <c r="I686" s="21" t="str" cm="1">
        <f t="array" ref="I686">IFERROR(IF(VLOOKUP(I$1,_xlfn.UNIQUE(_xlfn._xlws.FILTER(ARQUIVOS[REVISÃO],ARQUIVOS[DOCUMENTO]='MATRIZ DE REVISÃO'!$A686)),1,)=$B686,"VIGENTE","OBS"),IF(I$1&lt;$B686,"-",""))</f>
        <v/>
      </c>
      <c r="J686" s="21" t="str" cm="1">
        <f t="array" ref="J686">IFERROR(IF(VLOOKUP(J$1,_xlfn.UNIQUE(_xlfn._xlws.FILTER(ARQUIVOS[REVISÃO],ARQUIVOS[DOCUMENTO]='MATRIZ DE REVISÃO'!$A686)),1,)=$B686,"VIGENTE","OBS"),IF(J$1&lt;$B686,"-",""))</f>
        <v/>
      </c>
      <c r="K686" s="21" t="str" cm="1">
        <f t="array" ref="K686">IFERROR(IF(VLOOKUP(K$1,_xlfn.UNIQUE(_xlfn._xlws.FILTER(ARQUIVOS[REVISÃO],ARQUIVOS[DOCUMENTO]='MATRIZ DE REVISÃO'!$A686)),1,)=$B686,"VIGENTE","OBS"),IF(K$1&lt;$B686,"-",""))</f>
        <v/>
      </c>
      <c r="L686" s="21" t="str" cm="1">
        <f t="array" ref="L686">IFERROR(IF(VLOOKUP(L$1,_xlfn.UNIQUE(_xlfn._xlws.FILTER(ARQUIVOS[REVISÃO],ARQUIVOS[DOCUMENTO]='MATRIZ DE REVISÃO'!$A686)),1,)=$B686,"VIGENTE","OBS"),IF(L$1&lt;$B686,"-",""))</f>
        <v/>
      </c>
      <c r="M686" s="21" t="str" cm="1">
        <f t="array" ref="M686">IFERROR(IF(VLOOKUP(M$1,_xlfn.UNIQUE(_xlfn._xlws.FILTER(ARQUIVOS[REVISÃO],ARQUIVOS[DOCUMENTO]='MATRIZ DE REVISÃO'!$A686)),1,)=$B686,"VIGENTE","OBS"),IF(M$1&lt;$B686,"-",""))</f>
        <v/>
      </c>
      <c r="N686" s="21" t="str" cm="1">
        <f t="array" ref="N686">IFERROR(IF(VLOOKUP(N$1,_xlfn.UNIQUE(_xlfn._xlws.FILTER(ARQUIVOS[REVISÃO],ARQUIVOS[DOCUMENTO]='MATRIZ DE REVISÃO'!$A686)),1,)=$B686,"VIGENTE","OBS"),IF(N$1&lt;$B686,"-",""))</f>
        <v/>
      </c>
      <c r="O686" s="22" t="str" cm="1">
        <f t="array" ref="O686">IFERROR(IF(VLOOKUP(O$1,_xlfn.UNIQUE(_xlfn._xlws.FILTER(ARQUIVOS[REVISÃO],ARQUIVOS[DOCUMENTO]='MATRIZ DE REVISÃO'!$A686)),1,)=$B686,"VIGENTE","OBS"),IF(O$1&lt;$B686,"-",""))</f>
        <v/>
      </c>
      <c r="P686" t="str" cm="1">
        <f t="array" ref="P686">IFERROR(IF(VLOOKUP(P$1,_xlfn.UNIQUE(_xlfn._xlws.FILTER(ARQUIVOS[REVISÃO],ARQUIVOS[DOCUMENTO]='MATRIZ DE REVISÃO'!$A686)),1,)=$B686,"VIGENTE","OBS"),IF(P$1&lt;$B686,"-",""))</f>
        <v/>
      </c>
      <c r="Q686" t="str" cm="1">
        <f t="array" ref="Q686">IFERROR(IF(VLOOKUP(Q$1,_xlfn.UNIQUE(_xlfn._xlws.FILTER(ARQUIVOS[REVISÃO],ARQUIVOS[DOCUMENTO]='MATRIZ DE REVISÃO'!$A686)),1,)=$B686,"VIGENTE","OBS"),IF(Q$1&lt;$B686,"-",""))</f>
        <v/>
      </c>
      <c r="R686" t="str" cm="1">
        <f t="array" ref="R686">IFERROR(IF(VLOOKUP(R$1,_xlfn.UNIQUE(_xlfn._xlws.FILTER(ARQUIVOS[REVISÃO],ARQUIVOS[DOCUMENTO]='MATRIZ DE REVISÃO'!$A686)),1,)=$B686,"VIGENTE","OBS"),IF(R$1&lt;$B686,"-",""))</f>
        <v/>
      </c>
      <c r="S686" t="str" cm="1">
        <f t="array" ref="S686">IFERROR(IF(VLOOKUP(S$1,_xlfn.UNIQUE(_xlfn._xlws.FILTER(ARQUIVOS[REVISÃO],ARQUIVOS[DOCUMENTO]='MATRIZ DE REVISÃO'!$A686)),1,)=$B686,"VIGENTE","OBS"),IF(S$1&lt;$B686,"-",""))</f>
        <v/>
      </c>
    </row>
    <row r="687" spans="1:19" x14ac:dyDescent="0.3">
      <c r="A687" s="16" t="s">
        <v>3288</v>
      </c>
      <c r="B687" s="17" t="str">
        <f>_xlfn.XLOOKUP(A687,LD_01[DOCUMENTO],LD_01[REVISÃO])</f>
        <v>R02</v>
      </c>
      <c r="C687" s="17" t="s">
        <v>4321</v>
      </c>
      <c r="D687" s="21" t="str" cm="1">
        <f t="array" ref="D687">IFERROR(IF(VLOOKUP(D$1,_xlfn.UNIQUE(_xlfn._xlws.FILTER(ARQUIVOS[REVISÃO],ARQUIVOS[DOCUMENTO]='MATRIZ DE REVISÃO'!$A687)),1,)=$B687,"VIGENTE","OBS"),IF(D$1&lt;$B687,"-",""))</f>
        <v>-</v>
      </c>
      <c r="E687" s="21" t="str" cm="1">
        <f t="array" ref="E687">IFERROR(IF(VLOOKUP(E$1,_xlfn.UNIQUE(_xlfn._xlws.FILTER(ARQUIVOS[REVISÃO],ARQUIVOS[DOCUMENTO]='MATRIZ DE REVISÃO'!$A687)),1,)=$B687,"VIGENTE","OBS"),IF(E$1&lt;$B687,"-",""))</f>
        <v>-</v>
      </c>
      <c r="F687" s="21" t="str" cm="1">
        <f t="array" ref="F687">IFERROR(IF(VLOOKUP(F$1,_xlfn.UNIQUE(_xlfn._xlws.FILTER(ARQUIVOS[REVISÃO],ARQUIVOS[DOCUMENTO]='MATRIZ DE REVISÃO'!$A687)),1,)=$B687,"VIGENTE","OBS"),IF(F$1&lt;$B687,"-",""))</f>
        <v>VIGENTE</v>
      </c>
      <c r="G687" s="21" t="str" cm="1">
        <f t="array" ref="G687">IFERROR(IF(VLOOKUP(G$1,_xlfn.UNIQUE(_xlfn._xlws.FILTER(ARQUIVOS[REVISÃO],ARQUIVOS[DOCUMENTO]='MATRIZ DE REVISÃO'!$A687)),1,)=$B687,"VIGENTE","OBS"),IF(G$1&lt;$B687,"-",""))</f>
        <v/>
      </c>
      <c r="H687" s="21" t="str" cm="1">
        <f t="array" ref="H687">IFERROR(IF(VLOOKUP(H$1,_xlfn.UNIQUE(_xlfn._xlws.FILTER(ARQUIVOS[REVISÃO],ARQUIVOS[DOCUMENTO]='MATRIZ DE REVISÃO'!$A687)),1,)=$B687,"VIGENTE","OBS"),IF(H$1&lt;$B687,"-",""))</f>
        <v/>
      </c>
      <c r="I687" s="21" t="str" cm="1">
        <f t="array" ref="I687">IFERROR(IF(VLOOKUP(I$1,_xlfn.UNIQUE(_xlfn._xlws.FILTER(ARQUIVOS[REVISÃO],ARQUIVOS[DOCUMENTO]='MATRIZ DE REVISÃO'!$A687)),1,)=$B687,"VIGENTE","OBS"),IF(I$1&lt;$B687,"-",""))</f>
        <v/>
      </c>
      <c r="J687" s="21" t="str" cm="1">
        <f t="array" ref="J687">IFERROR(IF(VLOOKUP(J$1,_xlfn.UNIQUE(_xlfn._xlws.FILTER(ARQUIVOS[REVISÃO],ARQUIVOS[DOCUMENTO]='MATRIZ DE REVISÃO'!$A687)),1,)=$B687,"VIGENTE","OBS"),IF(J$1&lt;$B687,"-",""))</f>
        <v/>
      </c>
      <c r="K687" s="21" t="str" cm="1">
        <f t="array" ref="K687">IFERROR(IF(VLOOKUP(K$1,_xlfn.UNIQUE(_xlfn._xlws.FILTER(ARQUIVOS[REVISÃO],ARQUIVOS[DOCUMENTO]='MATRIZ DE REVISÃO'!$A687)),1,)=$B687,"VIGENTE","OBS"),IF(K$1&lt;$B687,"-",""))</f>
        <v/>
      </c>
      <c r="L687" s="21" t="str" cm="1">
        <f t="array" ref="L687">IFERROR(IF(VLOOKUP(L$1,_xlfn.UNIQUE(_xlfn._xlws.FILTER(ARQUIVOS[REVISÃO],ARQUIVOS[DOCUMENTO]='MATRIZ DE REVISÃO'!$A687)),1,)=$B687,"VIGENTE","OBS"),IF(L$1&lt;$B687,"-",""))</f>
        <v/>
      </c>
      <c r="M687" s="21" t="str" cm="1">
        <f t="array" ref="M687">IFERROR(IF(VLOOKUP(M$1,_xlfn.UNIQUE(_xlfn._xlws.FILTER(ARQUIVOS[REVISÃO],ARQUIVOS[DOCUMENTO]='MATRIZ DE REVISÃO'!$A687)),1,)=$B687,"VIGENTE","OBS"),IF(M$1&lt;$B687,"-",""))</f>
        <v/>
      </c>
      <c r="N687" s="21" t="str" cm="1">
        <f t="array" ref="N687">IFERROR(IF(VLOOKUP(N$1,_xlfn.UNIQUE(_xlfn._xlws.FILTER(ARQUIVOS[REVISÃO],ARQUIVOS[DOCUMENTO]='MATRIZ DE REVISÃO'!$A687)),1,)=$B687,"VIGENTE","OBS"),IF(N$1&lt;$B687,"-",""))</f>
        <v/>
      </c>
      <c r="O687" s="22" t="str" cm="1">
        <f t="array" ref="O687">IFERROR(IF(VLOOKUP(O$1,_xlfn.UNIQUE(_xlfn._xlws.FILTER(ARQUIVOS[REVISÃO],ARQUIVOS[DOCUMENTO]='MATRIZ DE REVISÃO'!$A687)),1,)=$B687,"VIGENTE","OBS"),IF(O$1&lt;$B687,"-",""))</f>
        <v/>
      </c>
      <c r="P687" t="str" cm="1">
        <f t="array" ref="P687">IFERROR(IF(VLOOKUP(P$1,_xlfn.UNIQUE(_xlfn._xlws.FILTER(ARQUIVOS[REVISÃO],ARQUIVOS[DOCUMENTO]='MATRIZ DE REVISÃO'!$A687)),1,)=$B687,"VIGENTE","OBS"),IF(P$1&lt;$B687,"-",""))</f>
        <v/>
      </c>
      <c r="Q687" t="str" cm="1">
        <f t="array" ref="Q687">IFERROR(IF(VLOOKUP(Q$1,_xlfn.UNIQUE(_xlfn._xlws.FILTER(ARQUIVOS[REVISÃO],ARQUIVOS[DOCUMENTO]='MATRIZ DE REVISÃO'!$A687)),1,)=$B687,"VIGENTE","OBS"),IF(Q$1&lt;$B687,"-",""))</f>
        <v/>
      </c>
      <c r="R687" t="str" cm="1">
        <f t="array" ref="R687">IFERROR(IF(VLOOKUP(R$1,_xlfn.UNIQUE(_xlfn._xlws.FILTER(ARQUIVOS[REVISÃO],ARQUIVOS[DOCUMENTO]='MATRIZ DE REVISÃO'!$A687)),1,)=$B687,"VIGENTE","OBS"),IF(R$1&lt;$B687,"-",""))</f>
        <v/>
      </c>
      <c r="S687" t="str" cm="1">
        <f t="array" ref="S687">IFERROR(IF(VLOOKUP(S$1,_xlfn.UNIQUE(_xlfn._xlws.FILTER(ARQUIVOS[REVISÃO],ARQUIVOS[DOCUMENTO]='MATRIZ DE REVISÃO'!$A687)),1,)=$B687,"VIGENTE","OBS"),IF(S$1&lt;$B687,"-",""))</f>
        <v/>
      </c>
    </row>
    <row r="688" spans="1:19" x14ac:dyDescent="0.3">
      <c r="A688" s="16" t="s">
        <v>3289</v>
      </c>
      <c r="B688" s="17" t="str">
        <f>_xlfn.XLOOKUP(A688,LD_01[DOCUMENTO],LD_01[REVISÃO])</f>
        <v>R02</v>
      </c>
      <c r="C688" s="17" t="s">
        <v>4321</v>
      </c>
      <c r="D688" s="21" t="str" cm="1">
        <f t="array" ref="D688">IFERROR(IF(VLOOKUP(D$1,_xlfn.UNIQUE(_xlfn._xlws.FILTER(ARQUIVOS[REVISÃO],ARQUIVOS[DOCUMENTO]='MATRIZ DE REVISÃO'!$A688)),1,)=$B688,"VIGENTE","OBS"),IF(D$1&lt;$B688,"-",""))</f>
        <v>-</v>
      </c>
      <c r="E688" s="21" t="str" cm="1">
        <f t="array" ref="E688">IFERROR(IF(VLOOKUP(E$1,_xlfn.UNIQUE(_xlfn._xlws.FILTER(ARQUIVOS[REVISÃO],ARQUIVOS[DOCUMENTO]='MATRIZ DE REVISÃO'!$A688)),1,)=$B688,"VIGENTE","OBS"),IF(E$1&lt;$B688,"-",""))</f>
        <v>-</v>
      </c>
      <c r="F688" s="21" t="str" cm="1">
        <f t="array" ref="F688">IFERROR(IF(VLOOKUP(F$1,_xlfn.UNIQUE(_xlfn._xlws.FILTER(ARQUIVOS[REVISÃO],ARQUIVOS[DOCUMENTO]='MATRIZ DE REVISÃO'!$A688)),1,)=$B688,"VIGENTE","OBS"),IF(F$1&lt;$B688,"-",""))</f>
        <v>VIGENTE</v>
      </c>
      <c r="G688" s="21" t="str" cm="1">
        <f t="array" ref="G688">IFERROR(IF(VLOOKUP(G$1,_xlfn.UNIQUE(_xlfn._xlws.FILTER(ARQUIVOS[REVISÃO],ARQUIVOS[DOCUMENTO]='MATRIZ DE REVISÃO'!$A688)),1,)=$B688,"VIGENTE","OBS"),IF(G$1&lt;$B688,"-",""))</f>
        <v/>
      </c>
      <c r="H688" s="21" t="str" cm="1">
        <f t="array" ref="H688">IFERROR(IF(VLOOKUP(H$1,_xlfn.UNIQUE(_xlfn._xlws.FILTER(ARQUIVOS[REVISÃO],ARQUIVOS[DOCUMENTO]='MATRIZ DE REVISÃO'!$A688)),1,)=$B688,"VIGENTE","OBS"),IF(H$1&lt;$B688,"-",""))</f>
        <v/>
      </c>
      <c r="I688" s="21" t="str" cm="1">
        <f t="array" ref="I688">IFERROR(IF(VLOOKUP(I$1,_xlfn.UNIQUE(_xlfn._xlws.FILTER(ARQUIVOS[REVISÃO],ARQUIVOS[DOCUMENTO]='MATRIZ DE REVISÃO'!$A688)),1,)=$B688,"VIGENTE","OBS"),IF(I$1&lt;$B688,"-",""))</f>
        <v/>
      </c>
      <c r="J688" s="21" t="str" cm="1">
        <f t="array" ref="J688">IFERROR(IF(VLOOKUP(J$1,_xlfn.UNIQUE(_xlfn._xlws.FILTER(ARQUIVOS[REVISÃO],ARQUIVOS[DOCUMENTO]='MATRIZ DE REVISÃO'!$A688)),1,)=$B688,"VIGENTE","OBS"),IF(J$1&lt;$B688,"-",""))</f>
        <v/>
      </c>
      <c r="K688" s="21" t="str" cm="1">
        <f t="array" ref="K688">IFERROR(IF(VLOOKUP(K$1,_xlfn.UNIQUE(_xlfn._xlws.FILTER(ARQUIVOS[REVISÃO],ARQUIVOS[DOCUMENTO]='MATRIZ DE REVISÃO'!$A688)),1,)=$B688,"VIGENTE","OBS"),IF(K$1&lt;$B688,"-",""))</f>
        <v/>
      </c>
      <c r="L688" s="21" t="str" cm="1">
        <f t="array" ref="L688">IFERROR(IF(VLOOKUP(L$1,_xlfn.UNIQUE(_xlfn._xlws.FILTER(ARQUIVOS[REVISÃO],ARQUIVOS[DOCUMENTO]='MATRIZ DE REVISÃO'!$A688)),1,)=$B688,"VIGENTE","OBS"),IF(L$1&lt;$B688,"-",""))</f>
        <v/>
      </c>
      <c r="M688" s="21" t="str" cm="1">
        <f t="array" ref="M688">IFERROR(IF(VLOOKUP(M$1,_xlfn.UNIQUE(_xlfn._xlws.FILTER(ARQUIVOS[REVISÃO],ARQUIVOS[DOCUMENTO]='MATRIZ DE REVISÃO'!$A688)),1,)=$B688,"VIGENTE","OBS"),IF(M$1&lt;$B688,"-",""))</f>
        <v/>
      </c>
      <c r="N688" s="21" t="str" cm="1">
        <f t="array" ref="N688">IFERROR(IF(VLOOKUP(N$1,_xlfn.UNIQUE(_xlfn._xlws.FILTER(ARQUIVOS[REVISÃO],ARQUIVOS[DOCUMENTO]='MATRIZ DE REVISÃO'!$A688)),1,)=$B688,"VIGENTE","OBS"),IF(N$1&lt;$B688,"-",""))</f>
        <v/>
      </c>
      <c r="O688" s="22" t="str" cm="1">
        <f t="array" ref="O688">IFERROR(IF(VLOOKUP(O$1,_xlfn.UNIQUE(_xlfn._xlws.FILTER(ARQUIVOS[REVISÃO],ARQUIVOS[DOCUMENTO]='MATRIZ DE REVISÃO'!$A688)),1,)=$B688,"VIGENTE","OBS"),IF(O$1&lt;$B688,"-",""))</f>
        <v/>
      </c>
      <c r="P688" t="str" cm="1">
        <f t="array" ref="P688">IFERROR(IF(VLOOKUP(P$1,_xlfn.UNIQUE(_xlfn._xlws.FILTER(ARQUIVOS[REVISÃO],ARQUIVOS[DOCUMENTO]='MATRIZ DE REVISÃO'!$A688)),1,)=$B688,"VIGENTE","OBS"),IF(P$1&lt;$B688,"-",""))</f>
        <v/>
      </c>
      <c r="Q688" t="str" cm="1">
        <f t="array" ref="Q688">IFERROR(IF(VLOOKUP(Q$1,_xlfn.UNIQUE(_xlfn._xlws.FILTER(ARQUIVOS[REVISÃO],ARQUIVOS[DOCUMENTO]='MATRIZ DE REVISÃO'!$A688)),1,)=$B688,"VIGENTE","OBS"),IF(Q$1&lt;$B688,"-",""))</f>
        <v/>
      </c>
      <c r="R688" t="str" cm="1">
        <f t="array" ref="R688">IFERROR(IF(VLOOKUP(R$1,_xlfn.UNIQUE(_xlfn._xlws.FILTER(ARQUIVOS[REVISÃO],ARQUIVOS[DOCUMENTO]='MATRIZ DE REVISÃO'!$A688)),1,)=$B688,"VIGENTE","OBS"),IF(R$1&lt;$B688,"-",""))</f>
        <v/>
      </c>
      <c r="S688" t="str" cm="1">
        <f t="array" ref="S688">IFERROR(IF(VLOOKUP(S$1,_xlfn.UNIQUE(_xlfn._xlws.FILTER(ARQUIVOS[REVISÃO],ARQUIVOS[DOCUMENTO]='MATRIZ DE REVISÃO'!$A688)),1,)=$B688,"VIGENTE","OBS"),IF(S$1&lt;$B688,"-",""))</f>
        <v/>
      </c>
    </row>
    <row r="689" spans="1:19" x14ac:dyDescent="0.3">
      <c r="A689" s="16" t="s">
        <v>3290</v>
      </c>
      <c r="B689" s="17" t="str">
        <f>_xlfn.XLOOKUP(A689,LD_01[DOCUMENTO],LD_01[REVISÃO])</f>
        <v>R02</v>
      </c>
      <c r="C689" s="17" t="s">
        <v>4321</v>
      </c>
      <c r="D689" s="21" t="str" cm="1">
        <f t="array" ref="D689">IFERROR(IF(VLOOKUP(D$1,_xlfn.UNIQUE(_xlfn._xlws.FILTER(ARQUIVOS[REVISÃO],ARQUIVOS[DOCUMENTO]='MATRIZ DE REVISÃO'!$A689)),1,)=$B689,"VIGENTE","OBS"),IF(D$1&lt;$B689,"-",""))</f>
        <v>-</v>
      </c>
      <c r="E689" s="21" t="str" cm="1">
        <f t="array" ref="E689">IFERROR(IF(VLOOKUP(E$1,_xlfn.UNIQUE(_xlfn._xlws.FILTER(ARQUIVOS[REVISÃO],ARQUIVOS[DOCUMENTO]='MATRIZ DE REVISÃO'!$A689)),1,)=$B689,"VIGENTE","OBS"),IF(E$1&lt;$B689,"-",""))</f>
        <v>-</v>
      </c>
      <c r="F689" s="21" t="str" cm="1">
        <f t="array" ref="F689">IFERROR(IF(VLOOKUP(F$1,_xlfn.UNIQUE(_xlfn._xlws.FILTER(ARQUIVOS[REVISÃO],ARQUIVOS[DOCUMENTO]='MATRIZ DE REVISÃO'!$A689)),1,)=$B689,"VIGENTE","OBS"),IF(F$1&lt;$B689,"-",""))</f>
        <v>VIGENTE</v>
      </c>
      <c r="G689" s="21" t="str" cm="1">
        <f t="array" ref="G689">IFERROR(IF(VLOOKUP(G$1,_xlfn.UNIQUE(_xlfn._xlws.FILTER(ARQUIVOS[REVISÃO],ARQUIVOS[DOCUMENTO]='MATRIZ DE REVISÃO'!$A689)),1,)=$B689,"VIGENTE","OBS"),IF(G$1&lt;$B689,"-",""))</f>
        <v/>
      </c>
      <c r="H689" s="21" t="str" cm="1">
        <f t="array" ref="H689">IFERROR(IF(VLOOKUP(H$1,_xlfn.UNIQUE(_xlfn._xlws.FILTER(ARQUIVOS[REVISÃO],ARQUIVOS[DOCUMENTO]='MATRIZ DE REVISÃO'!$A689)),1,)=$B689,"VIGENTE","OBS"),IF(H$1&lt;$B689,"-",""))</f>
        <v/>
      </c>
      <c r="I689" s="21" t="str" cm="1">
        <f t="array" ref="I689">IFERROR(IF(VLOOKUP(I$1,_xlfn.UNIQUE(_xlfn._xlws.FILTER(ARQUIVOS[REVISÃO],ARQUIVOS[DOCUMENTO]='MATRIZ DE REVISÃO'!$A689)),1,)=$B689,"VIGENTE","OBS"),IF(I$1&lt;$B689,"-",""))</f>
        <v/>
      </c>
      <c r="J689" s="21" t="str" cm="1">
        <f t="array" ref="J689">IFERROR(IF(VLOOKUP(J$1,_xlfn.UNIQUE(_xlfn._xlws.FILTER(ARQUIVOS[REVISÃO],ARQUIVOS[DOCUMENTO]='MATRIZ DE REVISÃO'!$A689)),1,)=$B689,"VIGENTE","OBS"),IF(J$1&lt;$B689,"-",""))</f>
        <v/>
      </c>
      <c r="K689" s="21" t="str" cm="1">
        <f t="array" ref="K689">IFERROR(IF(VLOOKUP(K$1,_xlfn.UNIQUE(_xlfn._xlws.FILTER(ARQUIVOS[REVISÃO],ARQUIVOS[DOCUMENTO]='MATRIZ DE REVISÃO'!$A689)),1,)=$B689,"VIGENTE","OBS"),IF(K$1&lt;$B689,"-",""))</f>
        <v/>
      </c>
      <c r="L689" s="21" t="str" cm="1">
        <f t="array" ref="L689">IFERROR(IF(VLOOKUP(L$1,_xlfn.UNIQUE(_xlfn._xlws.FILTER(ARQUIVOS[REVISÃO],ARQUIVOS[DOCUMENTO]='MATRIZ DE REVISÃO'!$A689)),1,)=$B689,"VIGENTE","OBS"),IF(L$1&lt;$B689,"-",""))</f>
        <v/>
      </c>
      <c r="M689" s="21" t="str" cm="1">
        <f t="array" ref="M689">IFERROR(IF(VLOOKUP(M$1,_xlfn.UNIQUE(_xlfn._xlws.FILTER(ARQUIVOS[REVISÃO],ARQUIVOS[DOCUMENTO]='MATRIZ DE REVISÃO'!$A689)),1,)=$B689,"VIGENTE","OBS"),IF(M$1&lt;$B689,"-",""))</f>
        <v/>
      </c>
      <c r="N689" s="21" t="str" cm="1">
        <f t="array" ref="N689">IFERROR(IF(VLOOKUP(N$1,_xlfn.UNIQUE(_xlfn._xlws.FILTER(ARQUIVOS[REVISÃO],ARQUIVOS[DOCUMENTO]='MATRIZ DE REVISÃO'!$A689)),1,)=$B689,"VIGENTE","OBS"),IF(N$1&lt;$B689,"-",""))</f>
        <v/>
      </c>
      <c r="O689" s="22" t="str" cm="1">
        <f t="array" ref="O689">IFERROR(IF(VLOOKUP(O$1,_xlfn.UNIQUE(_xlfn._xlws.FILTER(ARQUIVOS[REVISÃO],ARQUIVOS[DOCUMENTO]='MATRIZ DE REVISÃO'!$A689)),1,)=$B689,"VIGENTE","OBS"),IF(O$1&lt;$B689,"-",""))</f>
        <v/>
      </c>
      <c r="P689" t="str" cm="1">
        <f t="array" ref="P689">IFERROR(IF(VLOOKUP(P$1,_xlfn.UNIQUE(_xlfn._xlws.FILTER(ARQUIVOS[REVISÃO],ARQUIVOS[DOCUMENTO]='MATRIZ DE REVISÃO'!$A689)),1,)=$B689,"VIGENTE","OBS"),IF(P$1&lt;$B689,"-",""))</f>
        <v/>
      </c>
      <c r="Q689" t="str" cm="1">
        <f t="array" ref="Q689">IFERROR(IF(VLOOKUP(Q$1,_xlfn.UNIQUE(_xlfn._xlws.FILTER(ARQUIVOS[REVISÃO],ARQUIVOS[DOCUMENTO]='MATRIZ DE REVISÃO'!$A689)),1,)=$B689,"VIGENTE","OBS"),IF(Q$1&lt;$B689,"-",""))</f>
        <v/>
      </c>
      <c r="R689" t="str" cm="1">
        <f t="array" ref="R689">IFERROR(IF(VLOOKUP(R$1,_xlfn.UNIQUE(_xlfn._xlws.FILTER(ARQUIVOS[REVISÃO],ARQUIVOS[DOCUMENTO]='MATRIZ DE REVISÃO'!$A689)),1,)=$B689,"VIGENTE","OBS"),IF(R$1&lt;$B689,"-",""))</f>
        <v/>
      </c>
      <c r="S689" t="str" cm="1">
        <f t="array" ref="S689">IFERROR(IF(VLOOKUP(S$1,_xlfn.UNIQUE(_xlfn._xlws.FILTER(ARQUIVOS[REVISÃO],ARQUIVOS[DOCUMENTO]='MATRIZ DE REVISÃO'!$A689)),1,)=$B689,"VIGENTE","OBS"),IF(S$1&lt;$B689,"-",""))</f>
        <v/>
      </c>
    </row>
    <row r="690" spans="1:19" x14ac:dyDescent="0.3">
      <c r="A690" s="16" t="s">
        <v>3291</v>
      </c>
      <c r="B690" s="17" t="str">
        <f>_xlfn.XLOOKUP(A690,LD_01[DOCUMENTO],LD_01[REVISÃO])</f>
        <v>R02</v>
      </c>
      <c r="C690" s="17" t="s">
        <v>4321</v>
      </c>
      <c r="D690" s="21" t="str" cm="1">
        <f t="array" ref="D690">IFERROR(IF(VLOOKUP(D$1,_xlfn.UNIQUE(_xlfn._xlws.FILTER(ARQUIVOS[REVISÃO],ARQUIVOS[DOCUMENTO]='MATRIZ DE REVISÃO'!$A690)),1,)=$B690,"VIGENTE","OBS"),IF(D$1&lt;$B690,"-",""))</f>
        <v>-</v>
      </c>
      <c r="E690" s="21" t="str" cm="1">
        <f t="array" ref="E690">IFERROR(IF(VLOOKUP(E$1,_xlfn.UNIQUE(_xlfn._xlws.FILTER(ARQUIVOS[REVISÃO],ARQUIVOS[DOCUMENTO]='MATRIZ DE REVISÃO'!$A690)),1,)=$B690,"VIGENTE","OBS"),IF(E$1&lt;$B690,"-",""))</f>
        <v>-</v>
      </c>
      <c r="F690" s="21" t="str" cm="1">
        <f t="array" ref="F690">IFERROR(IF(VLOOKUP(F$1,_xlfn.UNIQUE(_xlfn._xlws.FILTER(ARQUIVOS[REVISÃO],ARQUIVOS[DOCUMENTO]='MATRIZ DE REVISÃO'!$A690)),1,)=$B690,"VIGENTE","OBS"),IF(F$1&lt;$B690,"-",""))</f>
        <v>VIGENTE</v>
      </c>
      <c r="G690" s="21" t="str" cm="1">
        <f t="array" ref="G690">IFERROR(IF(VLOOKUP(G$1,_xlfn.UNIQUE(_xlfn._xlws.FILTER(ARQUIVOS[REVISÃO],ARQUIVOS[DOCUMENTO]='MATRIZ DE REVISÃO'!$A690)),1,)=$B690,"VIGENTE","OBS"),IF(G$1&lt;$B690,"-",""))</f>
        <v/>
      </c>
      <c r="H690" s="21" t="str" cm="1">
        <f t="array" ref="H690">IFERROR(IF(VLOOKUP(H$1,_xlfn.UNIQUE(_xlfn._xlws.FILTER(ARQUIVOS[REVISÃO],ARQUIVOS[DOCUMENTO]='MATRIZ DE REVISÃO'!$A690)),1,)=$B690,"VIGENTE","OBS"),IF(H$1&lt;$B690,"-",""))</f>
        <v/>
      </c>
      <c r="I690" s="21" t="str" cm="1">
        <f t="array" ref="I690">IFERROR(IF(VLOOKUP(I$1,_xlfn.UNIQUE(_xlfn._xlws.FILTER(ARQUIVOS[REVISÃO],ARQUIVOS[DOCUMENTO]='MATRIZ DE REVISÃO'!$A690)),1,)=$B690,"VIGENTE","OBS"),IF(I$1&lt;$B690,"-",""))</f>
        <v/>
      </c>
      <c r="J690" s="21" t="str" cm="1">
        <f t="array" ref="J690">IFERROR(IF(VLOOKUP(J$1,_xlfn.UNIQUE(_xlfn._xlws.FILTER(ARQUIVOS[REVISÃO],ARQUIVOS[DOCUMENTO]='MATRIZ DE REVISÃO'!$A690)),1,)=$B690,"VIGENTE","OBS"),IF(J$1&lt;$B690,"-",""))</f>
        <v/>
      </c>
      <c r="K690" s="21" t="str" cm="1">
        <f t="array" ref="K690">IFERROR(IF(VLOOKUP(K$1,_xlfn.UNIQUE(_xlfn._xlws.FILTER(ARQUIVOS[REVISÃO],ARQUIVOS[DOCUMENTO]='MATRIZ DE REVISÃO'!$A690)),1,)=$B690,"VIGENTE","OBS"),IF(K$1&lt;$B690,"-",""))</f>
        <v/>
      </c>
      <c r="L690" s="21" t="str" cm="1">
        <f t="array" ref="L690">IFERROR(IF(VLOOKUP(L$1,_xlfn.UNIQUE(_xlfn._xlws.FILTER(ARQUIVOS[REVISÃO],ARQUIVOS[DOCUMENTO]='MATRIZ DE REVISÃO'!$A690)),1,)=$B690,"VIGENTE","OBS"),IF(L$1&lt;$B690,"-",""))</f>
        <v/>
      </c>
      <c r="M690" s="21" t="str" cm="1">
        <f t="array" ref="M690">IFERROR(IF(VLOOKUP(M$1,_xlfn.UNIQUE(_xlfn._xlws.FILTER(ARQUIVOS[REVISÃO],ARQUIVOS[DOCUMENTO]='MATRIZ DE REVISÃO'!$A690)),1,)=$B690,"VIGENTE","OBS"),IF(M$1&lt;$B690,"-",""))</f>
        <v/>
      </c>
      <c r="N690" s="21" t="str" cm="1">
        <f t="array" ref="N690">IFERROR(IF(VLOOKUP(N$1,_xlfn.UNIQUE(_xlfn._xlws.FILTER(ARQUIVOS[REVISÃO],ARQUIVOS[DOCUMENTO]='MATRIZ DE REVISÃO'!$A690)),1,)=$B690,"VIGENTE","OBS"),IF(N$1&lt;$B690,"-",""))</f>
        <v/>
      </c>
      <c r="O690" s="22" t="str" cm="1">
        <f t="array" ref="O690">IFERROR(IF(VLOOKUP(O$1,_xlfn.UNIQUE(_xlfn._xlws.FILTER(ARQUIVOS[REVISÃO],ARQUIVOS[DOCUMENTO]='MATRIZ DE REVISÃO'!$A690)),1,)=$B690,"VIGENTE","OBS"),IF(O$1&lt;$B690,"-",""))</f>
        <v/>
      </c>
      <c r="P690" t="str" cm="1">
        <f t="array" ref="P690">IFERROR(IF(VLOOKUP(P$1,_xlfn.UNIQUE(_xlfn._xlws.FILTER(ARQUIVOS[REVISÃO],ARQUIVOS[DOCUMENTO]='MATRIZ DE REVISÃO'!$A690)),1,)=$B690,"VIGENTE","OBS"),IF(P$1&lt;$B690,"-",""))</f>
        <v/>
      </c>
      <c r="Q690" t="str" cm="1">
        <f t="array" ref="Q690">IFERROR(IF(VLOOKUP(Q$1,_xlfn.UNIQUE(_xlfn._xlws.FILTER(ARQUIVOS[REVISÃO],ARQUIVOS[DOCUMENTO]='MATRIZ DE REVISÃO'!$A690)),1,)=$B690,"VIGENTE","OBS"),IF(Q$1&lt;$B690,"-",""))</f>
        <v/>
      </c>
      <c r="R690" t="str" cm="1">
        <f t="array" ref="R690">IFERROR(IF(VLOOKUP(R$1,_xlfn.UNIQUE(_xlfn._xlws.FILTER(ARQUIVOS[REVISÃO],ARQUIVOS[DOCUMENTO]='MATRIZ DE REVISÃO'!$A690)),1,)=$B690,"VIGENTE","OBS"),IF(R$1&lt;$B690,"-",""))</f>
        <v/>
      </c>
      <c r="S690" t="str" cm="1">
        <f t="array" ref="S690">IFERROR(IF(VLOOKUP(S$1,_xlfn.UNIQUE(_xlfn._xlws.FILTER(ARQUIVOS[REVISÃO],ARQUIVOS[DOCUMENTO]='MATRIZ DE REVISÃO'!$A690)),1,)=$B690,"VIGENTE","OBS"),IF(S$1&lt;$B690,"-",""))</f>
        <v/>
      </c>
    </row>
    <row r="691" spans="1:19" x14ac:dyDescent="0.3">
      <c r="A691" s="16" t="s">
        <v>3292</v>
      </c>
      <c r="B691" s="17" t="str">
        <f>_xlfn.XLOOKUP(A691,LD_01[DOCUMENTO],LD_01[REVISÃO])</f>
        <v>R02</v>
      </c>
      <c r="C691" s="17" t="s">
        <v>4321</v>
      </c>
      <c r="D691" s="21" t="str" cm="1">
        <f t="array" ref="D691">IFERROR(IF(VLOOKUP(D$1,_xlfn.UNIQUE(_xlfn._xlws.FILTER(ARQUIVOS[REVISÃO],ARQUIVOS[DOCUMENTO]='MATRIZ DE REVISÃO'!$A691)),1,)=$B691,"VIGENTE","OBS"),IF(D$1&lt;$B691,"-",""))</f>
        <v>-</v>
      </c>
      <c r="E691" s="21" t="str" cm="1">
        <f t="array" ref="E691">IFERROR(IF(VLOOKUP(E$1,_xlfn.UNIQUE(_xlfn._xlws.FILTER(ARQUIVOS[REVISÃO],ARQUIVOS[DOCUMENTO]='MATRIZ DE REVISÃO'!$A691)),1,)=$B691,"VIGENTE","OBS"),IF(E$1&lt;$B691,"-",""))</f>
        <v>-</v>
      </c>
      <c r="F691" s="21" t="str" cm="1">
        <f t="array" ref="F691">IFERROR(IF(VLOOKUP(F$1,_xlfn.UNIQUE(_xlfn._xlws.FILTER(ARQUIVOS[REVISÃO],ARQUIVOS[DOCUMENTO]='MATRIZ DE REVISÃO'!$A691)),1,)=$B691,"VIGENTE","OBS"),IF(F$1&lt;$B691,"-",""))</f>
        <v>VIGENTE</v>
      </c>
      <c r="G691" s="21" t="str" cm="1">
        <f t="array" ref="G691">IFERROR(IF(VLOOKUP(G$1,_xlfn.UNIQUE(_xlfn._xlws.FILTER(ARQUIVOS[REVISÃO],ARQUIVOS[DOCUMENTO]='MATRIZ DE REVISÃO'!$A691)),1,)=$B691,"VIGENTE","OBS"),IF(G$1&lt;$B691,"-",""))</f>
        <v/>
      </c>
      <c r="H691" s="21" t="str" cm="1">
        <f t="array" ref="H691">IFERROR(IF(VLOOKUP(H$1,_xlfn.UNIQUE(_xlfn._xlws.FILTER(ARQUIVOS[REVISÃO],ARQUIVOS[DOCUMENTO]='MATRIZ DE REVISÃO'!$A691)),1,)=$B691,"VIGENTE","OBS"),IF(H$1&lt;$B691,"-",""))</f>
        <v/>
      </c>
      <c r="I691" s="21" t="str" cm="1">
        <f t="array" ref="I691">IFERROR(IF(VLOOKUP(I$1,_xlfn.UNIQUE(_xlfn._xlws.FILTER(ARQUIVOS[REVISÃO],ARQUIVOS[DOCUMENTO]='MATRIZ DE REVISÃO'!$A691)),1,)=$B691,"VIGENTE","OBS"),IF(I$1&lt;$B691,"-",""))</f>
        <v/>
      </c>
      <c r="J691" s="21" t="str" cm="1">
        <f t="array" ref="J691">IFERROR(IF(VLOOKUP(J$1,_xlfn.UNIQUE(_xlfn._xlws.FILTER(ARQUIVOS[REVISÃO],ARQUIVOS[DOCUMENTO]='MATRIZ DE REVISÃO'!$A691)),1,)=$B691,"VIGENTE","OBS"),IF(J$1&lt;$B691,"-",""))</f>
        <v/>
      </c>
      <c r="K691" s="21" t="str" cm="1">
        <f t="array" ref="K691">IFERROR(IF(VLOOKUP(K$1,_xlfn.UNIQUE(_xlfn._xlws.FILTER(ARQUIVOS[REVISÃO],ARQUIVOS[DOCUMENTO]='MATRIZ DE REVISÃO'!$A691)),1,)=$B691,"VIGENTE","OBS"),IF(K$1&lt;$B691,"-",""))</f>
        <v/>
      </c>
      <c r="L691" s="21" t="str" cm="1">
        <f t="array" ref="L691">IFERROR(IF(VLOOKUP(L$1,_xlfn.UNIQUE(_xlfn._xlws.FILTER(ARQUIVOS[REVISÃO],ARQUIVOS[DOCUMENTO]='MATRIZ DE REVISÃO'!$A691)),1,)=$B691,"VIGENTE","OBS"),IF(L$1&lt;$B691,"-",""))</f>
        <v/>
      </c>
      <c r="M691" s="21" t="str" cm="1">
        <f t="array" ref="M691">IFERROR(IF(VLOOKUP(M$1,_xlfn.UNIQUE(_xlfn._xlws.FILTER(ARQUIVOS[REVISÃO],ARQUIVOS[DOCUMENTO]='MATRIZ DE REVISÃO'!$A691)),1,)=$B691,"VIGENTE","OBS"),IF(M$1&lt;$B691,"-",""))</f>
        <v/>
      </c>
      <c r="N691" s="21" t="str" cm="1">
        <f t="array" ref="N691">IFERROR(IF(VLOOKUP(N$1,_xlfn.UNIQUE(_xlfn._xlws.FILTER(ARQUIVOS[REVISÃO],ARQUIVOS[DOCUMENTO]='MATRIZ DE REVISÃO'!$A691)),1,)=$B691,"VIGENTE","OBS"),IF(N$1&lt;$B691,"-",""))</f>
        <v/>
      </c>
      <c r="O691" s="22" t="str" cm="1">
        <f t="array" ref="O691">IFERROR(IF(VLOOKUP(O$1,_xlfn.UNIQUE(_xlfn._xlws.FILTER(ARQUIVOS[REVISÃO],ARQUIVOS[DOCUMENTO]='MATRIZ DE REVISÃO'!$A691)),1,)=$B691,"VIGENTE","OBS"),IF(O$1&lt;$B691,"-",""))</f>
        <v/>
      </c>
      <c r="P691" t="str" cm="1">
        <f t="array" ref="P691">IFERROR(IF(VLOOKUP(P$1,_xlfn.UNIQUE(_xlfn._xlws.FILTER(ARQUIVOS[REVISÃO],ARQUIVOS[DOCUMENTO]='MATRIZ DE REVISÃO'!$A691)),1,)=$B691,"VIGENTE","OBS"),IF(P$1&lt;$B691,"-",""))</f>
        <v/>
      </c>
      <c r="Q691" t="str" cm="1">
        <f t="array" ref="Q691">IFERROR(IF(VLOOKUP(Q$1,_xlfn.UNIQUE(_xlfn._xlws.FILTER(ARQUIVOS[REVISÃO],ARQUIVOS[DOCUMENTO]='MATRIZ DE REVISÃO'!$A691)),1,)=$B691,"VIGENTE","OBS"),IF(Q$1&lt;$B691,"-",""))</f>
        <v/>
      </c>
      <c r="R691" t="str" cm="1">
        <f t="array" ref="R691">IFERROR(IF(VLOOKUP(R$1,_xlfn.UNIQUE(_xlfn._xlws.FILTER(ARQUIVOS[REVISÃO],ARQUIVOS[DOCUMENTO]='MATRIZ DE REVISÃO'!$A691)),1,)=$B691,"VIGENTE","OBS"),IF(R$1&lt;$B691,"-",""))</f>
        <v/>
      </c>
      <c r="S691" t="str" cm="1">
        <f t="array" ref="S691">IFERROR(IF(VLOOKUP(S$1,_xlfn.UNIQUE(_xlfn._xlws.FILTER(ARQUIVOS[REVISÃO],ARQUIVOS[DOCUMENTO]='MATRIZ DE REVISÃO'!$A691)),1,)=$B691,"VIGENTE","OBS"),IF(S$1&lt;$B691,"-",""))</f>
        <v/>
      </c>
    </row>
    <row r="692" spans="1:19" x14ac:dyDescent="0.3">
      <c r="A692" s="16" t="s">
        <v>3293</v>
      </c>
      <c r="B692" s="17" t="str">
        <f>_xlfn.XLOOKUP(A692,LD_01[DOCUMENTO],LD_01[REVISÃO])</f>
        <v>R02</v>
      </c>
      <c r="C692" s="17" t="s">
        <v>4321</v>
      </c>
      <c r="D692" s="21" t="str" cm="1">
        <f t="array" ref="D692">IFERROR(IF(VLOOKUP(D$1,_xlfn.UNIQUE(_xlfn._xlws.FILTER(ARQUIVOS[REVISÃO],ARQUIVOS[DOCUMENTO]='MATRIZ DE REVISÃO'!$A692)),1,)=$B692,"VIGENTE","OBS"),IF(D$1&lt;$B692,"-",""))</f>
        <v>-</v>
      </c>
      <c r="E692" s="21" t="str" cm="1">
        <f t="array" ref="E692">IFERROR(IF(VLOOKUP(E$1,_xlfn.UNIQUE(_xlfn._xlws.FILTER(ARQUIVOS[REVISÃO],ARQUIVOS[DOCUMENTO]='MATRIZ DE REVISÃO'!$A692)),1,)=$B692,"VIGENTE","OBS"),IF(E$1&lt;$B692,"-",""))</f>
        <v>-</v>
      </c>
      <c r="F692" s="21" t="str" cm="1">
        <f t="array" ref="F692">IFERROR(IF(VLOOKUP(F$1,_xlfn.UNIQUE(_xlfn._xlws.FILTER(ARQUIVOS[REVISÃO],ARQUIVOS[DOCUMENTO]='MATRIZ DE REVISÃO'!$A692)),1,)=$B692,"VIGENTE","OBS"),IF(F$1&lt;$B692,"-",""))</f>
        <v>VIGENTE</v>
      </c>
      <c r="G692" s="21" t="str" cm="1">
        <f t="array" ref="G692">IFERROR(IF(VLOOKUP(G$1,_xlfn.UNIQUE(_xlfn._xlws.FILTER(ARQUIVOS[REVISÃO],ARQUIVOS[DOCUMENTO]='MATRIZ DE REVISÃO'!$A692)),1,)=$B692,"VIGENTE","OBS"),IF(G$1&lt;$B692,"-",""))</f>
        <v/>
      </c>
      <c r="H692" s="21" t="str" cm="1">
        <f t="array" ref="H692">IFERROR(IF(VLOOKUP(H$1,_xlfn.UNIQUE(_xlfn._xlws.FILTER(ARQUIVOS[REVISÃO],ARQUIVOS[DOCUMENTO]='MATRIZ DE REVISÃO'!$A692)),1,)=$B692,"VIGENTE","OBS"),IF(H$1&lt;$B692,"-",""))</f>
        <v/>
      </c>
      <c r="I692" s="21" t="str" cm="1">
        <f t="array" ref="I692">IFERROR(IF(VLOOKUP(I$1,_xlfn.UNIQUE(_xlfn._xlws.FILTER(ARQUIVOS[REVISÃO],ARQUIVOS[DOCUMENTO]='MATRIZ DE REVISÃO'!$A692)),1,)=$B692,"VIGENTE","OBS"),IF(I$1&lt;$B692,"-",""))</f>
        <v/>
      </c>
      <c r="J692" s="21" t="str" cm="1">
        <f t="array" ref="J692">IFERROR(IF(VLOOKUP(J$1,_xlfn.UNIQUE(_xlfn._xlws.FILTER(ARQUIVOS[REVISÃO],ARQUIVOS[DOCUMENTO]='MATRIZ DE REVISÃO'!$A692)),1,)=$B692,"VIGENTE","OBS"),IF(J$1&lt;$B692,"-",""))</f>
        <v/>
      </c>
      <c r="K692" s="21" t="str" cm="1">
        <f t="array" ref="K692">IFERROR(IF(VLOOKUP(K$1,_xlfn.UNIQUE(_xlfn._xlws.FILTER(ARQUIVOS[REVISÃO],ARQUIVOS[DOCUMENTO]='MATRIZ DE REVISÃO'!$A692)),1,)=$B692,"VIGENTE","OBS"),IF(K$1&lt;$B692,"-",""))</f>
        <v/>
      </c>
      <c r="L692" s="21" t="str" cm="1">
        <f t="array" ref="L692">IFERROR(IF(VLOOKUP(L$1,_xlfn.UNIQUE(_xlfn._xlws.FILTER(ARQUIVOS[REVISÃO],ARQUIVOS[DOCUMENTO]='MATRIZ DE REVISÃO'!$A692)),1,)=$B692,"VIGENTE","OBS"),IF(L$1&lt;$B692,"-",""))</f>
        <v/>
      </c>
      <c r="M692" s="21" t="str" cm="1">
        <f t="array" ref="M692">IFERROR(IF(VLOOKUP(M$1,_xlfn.UNIQUE(_xlfn._xlws.FILTER(ARQUIVOS[REVISÃO],ARQUIVOS[DOCUMENTO]='MATRIZ DE REVISÃO'!$A692)),1,)=$B692,"VIGENTE","OBS"),IF(M$1&lt;$B692,"-",""))</f>
        <v/>
      </c>
      <c r="N692" s="21" t="str" cm="1">
        <f t="array" ref="N692">IFERROR(IF(VLOOKUP(N$1,_xlfn.UNIQUE(_xlfn._xlws.FILTER(ARQUIVOS[REVISÃO],ARQUIVOS[DOCUMENTO]='MATRIZ DE REVISÃO'!$A692)),1,)=$B692,"VIGENTE","OBS"),IF(N$1&lt;$B692,"-",""))</f>
        <v/>
      </c>
      <c r="O692" s="22" t="str" cm="1">
        <f t="array" ref="O692">IFERROR(IF(VLOOKUP(O$1,_xlfn.UNIQUE(_xlfn._xlws.FILTER(ARQUIVOS[REVISÃO],ARQUIVOS[DOCUMENTO]='MATRIZ DE REVISÃO'!$A692)),1,)=$B692,"VIGENTE","OBS"),IF(O$1&lt;$B692,"-",""))</f>
        <v/>
      </c>
      <c r="P692" t="str" cm="1">
        <f t="array" ref="P692">IFERROR(IF(VLOOKUP(P$1,_xlfn.UNIQUE(_xlfn._xlws.FILTER(ARQUIVOS[REVISÃO],ARQUIVOS[DOCUMENTO]='MATRIZ DE REVISÃO'!$A692)),1,)=$B692,"VIGENTE","OBS"),IF(P$1&lt;$B692,"-",""))</f>
        <v/>
      </c>
      <c r="Q692" t="str" cm="1">
        <f t="array" ref="Q692">IFERROR(IF(VLOOKUP(Q$1,_xlfn.UNIQUE(_xlfn._xlws.FILTER(ARQUIVOS[REVISÃO],ARQUIVOS[DOCUMENTO]='MATRIZ DE REVISÃO'!$A692)),1,)=$B692,"VIGENTE","OBS"),IF(Q$1&lt;$B692,"-",""))</f>
        <v/>
      </c>
      <c r="R692" t="str" cm="1">
        <f t="array" ref="R692">IFERROR(IF(VLOOKUP(R$1,_xlfn.UNIQUE(_xlfn._xlws.FILTER(ARQUIVOS[REVISÃO],ARQUIVOS[DOCUMENTO]='MATRIZ DE REVISÃO'!$A692)),1,)=$B692,"VIGENTE","OBS"),IF(R$1&lt;$B692,"-",""))</f>
        <v/>
      </c>
      <c r="S692" t="str" cm="1">
        <f t="array" ref="S692">IFERROR(IF(VLOOKUP(S$1,_xlfn.UNIQUE(_xlfn._xlws.FILTER(ARQUIVOS[REVISÃO],ARQUIVOS[DOCUMENTO]='MATRIZ DE REVISÃO'!$A692)),1,)=$B692,"VIGENTE","OBS"),IF(S$1&lt;$B692,"-",""))</f>
        <v/>
      </c>
    </row>
    <row r="693" spans="1:19" x14ac:dyDescent="0.3">
      <c r="A693" s="16" t="s">
        <v>3294</v>
      </c>
      <c r="B693" s="17" t="str">
        <f>_xlfn.XLOOKUP(A693,LD_01[DOCUMENTO],LD_01[REVISÃO])</f>
        <v>R02</v>
      </c>
      <c r="C693" s="17" t="s">
        <v>4321</v>
      </c>
      <c r="D693" s="21" t="str" cm="1">
        <f t="array" ref="D693">IFERROR(IF(VLOOKUP(D$1,_xlfn.UNIQUE(_xlfn._xlws.FILTER(ARQUIVOS[REVISÃO],ARQUIVOS[DOCUMENTO]='MATRIZ DE REVISÃO'!$A693)),1,)=$B693,"VIGENTE","OBS"),IF(D$1&lt;$B693,"-",""))</f>
        <v>-</v>
      </c>
      <c r="E693" s="21" t="str" cm="1">
        <f t="array" ref="E693">IFERROR(IF(VLOOKUP(E$1,_xlfn.UNIQUE(_xlfn._xlws.FILTER(ARQUIVOS[REVISÃO],ARQUIVOS[DOCUMENTO]='MATRIZ DE REVISÃO'!$A693)),1,)=$B693,"VIGENTE","OBS"),IF(E$1&lt;$B693,"-",""))</f>
        <v>-</v>
      </c>
      <c r="F693" s="21" t="str" cm="1">
        <f t="array" ref="F693">IFERROR(IF(VLOOKUP(F$1,_xlfn.UNIQUE(_xlfn._xlws.FILTER(ARQUIVOS[REVISÃO],ARQUIVOS[DOCUMENTO]='MATRIZ DE REVISÃO'!$A693)),1,)=$B693,"VIGENTE","OBS"),IF(F$1&lt;$B693,"-",""))</f>
        <v>VIGENTE</v>
      </c>
      <c r="G693" s="21" t="str" cm="1">
        <f t="array" ref="G693">IFERROR(IF(VLOOKUP(G$1,_xlfn.UNIQUE(_xlfn._xlws.FILTER(ARQUIVOS[REVISÃO],ARQUIVOS[DOCUMENTO]='MATRIZ DE REVISÃO'!$A693)),1,)=$B693,"VIGENTE","OBS"),IF(G$1&lt;$B693,"-",""))</f>
        <v/>
      </c>
      <c r="H693" s="21" t="str" cm="1">
        <f t="array" ref="H693">IFERROR(IF(VLOOKUP(H$1,_xlfn.UNIQUE(_xlfn._xlws.FILTER(ARQUIVOS[REVISÃO],ARQUIVOS[DOCUMENTO]='MATRIZ DE REVISÃO'!$A693)),1,)=$B693,"VIGENTE","OBS"),IF(H$1&lt;$B693,"-",""))</f>
        <v/>
      </c>
      <c r="I693" s="21" t="str" cm="1">
        <f t="array" ref="I693">IFERROR(IF(VLOOKUP(I$1,_xlfn.UNIQUE(_xlfn._xlws.FILTER(ARQUIVOS[REVISÃO],ARQUIVOS[DOCUMENTO]='MATRIZ DE REVISÃO'!$A693)),1,)=$B693,"VIGENTE","OBS"),IF(I$1&lt;$B693,"-",""))</f>
        <v/>
      </c>
      <c r="J693" s="21" t="str" cm="1">
        <f t="array" ref="J693">IFERROR(IF(VLOOKUP(J$1,_xlfn.UNIQUE(_xlfn._xlws.FILTER(ARQUIVOS[REVISÃO],ARQUIVOS[DOCUMENTO]='MATRIZ DE REVISÃO'!$A693)),1,)=$B693,"VIGENTE","OBS"),IF(J$1&lt;$B693,"-",""))</f>
        <v/>
      </c>
      <c r="K693" s="21" t="str" cm="1">
        <f t="array" ref="K693">IFERROR(IF(VLOOKUP(K$1,_xlfn.UNIQUE(_xlfn._xlws.FILTER(ARQUIVOS[REVISÃO],ARQUIVOS[DOCUMENTO]='MATRIZ DE REVISÃO'!$A693)),1,)=$B693,"VIGENTE","OBS"),IF(K$1&lt;$B693,"-",""))</f>
        <v/>
      </c>
      <c r="L693" s="21" t="str" cm="1">
        <f t="array" ref="L693">IFERROR(IF(VLOOKUP(L$1,_xlfn.UNIQUE(_xlfn._xlws.FILTER(ARQUIVOS[REVISÃO],ARQUIVOS[DOCUMENTO]='MATRIZ DE REVISÃO'!$A693)),1,)=$B693,"VIGENTE","OBS"),IF(L$1&lt;$B693,"-",""))</f>
        <v/>
      </c>
      <c r="M693" s="21" t="str" cm="1">
        <f t="array" ref="M693">IFERROR(IF(VLOOKUP(M$1,_xlfn.UNIQUE(_xlfn._xlws.FILTER(ARQUIVOS[REVISÃO],ARQUIVOS[DOCUMENTO]='MATRIZ DE REVISÃO'!$A693)),1,)=$B693,"VIGENTE","OBS"),IF(M$1&lt;$B693,"-",""))</f>
        <v/>
      </c>
      <c r="N693" s="21" t="str" cm="1">
        <f t="array" ref="N693">IFERROR(IF(VLOOKUP(N$1,_xlfn.UNIQUE(_xlfn._xlws.FILTER(ARQUIVOS[REVISÃO],ARQUIVOS[DOCUMENTO]='MATRIZ DE REVISÃO'!$A693)),1,)=$B693,"VIGENTE","OBS"),IF(N$1&lt;$B693,"-",""))</f>
        <v/>
      </c>
      <c r="O693" s="22" t="str" cm="1">
        <f t="array" ref="O693">IFERROR(IF(VLOOKUP(O$1,_xlfn.UNIQUE(_xlfn._xlws.FILTER(ARQUIVOS[REVISÃO],ARQUIVOS[DOCUMENTO]='MATRIZ DE REVISÃO'!$A693)),1,)=$B693,"VIGENTE","OBS"),IF(O$1&lt;$B693,"-",""))</f>
        <v/>
      </c>
      <c r="P693" t="str" cm="1">
        <f t="array" ref="P693">IFERROR(IF(VLOOKUP(P$1,_xlfn.UNIQUE(_xlfn._xlws.FILTER(ARQUIVOS[REVISÃO],ARQUIVOS[DOCUMENTO]='MATRIZ DE REVISÃO'!$A693)),1,)=$B693,"VIGENTE","OBS"),IF(P$1&lt;$B693,"-",""))</f>
        <v/>
      </c>
      <c r="Q693" t="str" cm="1">
        <f t="array" ref="Q693">IFERROR(IF(VLOOKUP(Q$1,_xlfn.UNIQUE(_xlfn._xlws.FILTER(ARQUIVOS[REVISÃO],ARQUIVOS[DOCUMENTO]='MATRIZ DE REVISÃO'!$A693)),1,)=$B693,"VIGENTE","OBS"),IF(Q$1&lt;$B693,"-",""))</f>
        <v/>
      </c>
      <c r="R693" t="str" cm="1">
        <f t="array" ref="R693">IFERROR(IF(VLOOKUP(R$1,_xlfn.UNIQUE(_xlfn._xlws.FILTER(ARQUIVOS[REVISÃO],ARQUIVOS[DOCUMENTO]='MATRIZ DE REVISÃO'!$A693)),1,)=$B693,"VIGENTE","OBS"),IF(R$1&lt;$B693,"-",""))</f>
        <v/>
      </c>
      <c r="S693" t="str" cm="1">
        <f t="array" ref="S693">IFERROR(IF(VLOOKUP(S$1,_xlfn.UNIQUE(_xlfn._xlws.FILTER(ARQUIVOS[REVISÃO],ARQUIVOS[DOCUMENTO]='MATRIZ DE REVISÃO'!$A693)),1,)=$B693,"VIGENTE","OBS"),IF(S$1&lt;$B693,"-",""))</f>
        <v/>
      </c>
    </row>
    <row r="694" spans="1:19" x14ac:dyDescent="0.3">
      <c r="A694" s="16" t="s">
        <v>3295</v>
      </c>
      <c r="B694" s="17" t="str">
        <f>_xlfn.XLOOKUP(A694,LD_01[DOCUMENTO],LD_01[REVISÃO])</f>
        <v>R02</v>
      </c>
      <c r="C694" s="17" t="s">
        <v>4321</v>
      </c>
      <c r="D694" s="21" t="str" cm="1">
        <f t="array" ref="D694">IFERROR(IF(VLOOKUP(D$1,_xlfn.UNIQUE(_xlfn._xlws.FILTER(ARQUIVOS[REVISÃO],ARQUIVOS[DOCUMENTO]='MATRIZ DE REVISÃO'!$A694)),1,)=$B694,"VIGENTE","OBS"),IF(D$1&lt;$B694,"-",""))</f>
        <v>-</v>
      </c>
      <c r="E694" s="21" t="str" cm="1">
        <f t="array" ref="E694">IFERROR(IF(VLOOKUP(E$1,_xlfn.UNIQUE(_xlfn._xlws.FILTER(ARQUIVOS[REVISÃO],ARQUIVOS[DOCUMENTO]='MATRIZ DE REVISÃO'!$A694)),1,)=$B694,"VIGENTE","OBS"),IF(E$1&lt;$B694,"-",""))</f>
        <v>-</v>
      </c>
      <c r="F694" s="21" t="str" cm="1">
        <f t="array" ref="F694">IFERROR(IF(VLOOKUP(F$1,_xlfn.UNIQUE(_xlfn._xlws.FILTER(ARQUIVOS[REVISÃO],ARQUIVOS[DOCUMENTO]='MATRIZ DE REVISÃO'!$A694)),1,)=$B694,"VIGENTE","OBS"),IF(F$1&lt;$B694,"-",""))</f>
        <v>VIGENTE</v>
      </c>
      <c r="G694" s="21" t="str" cm="1">
        <f t="array" ref="G694">IFERROR(IF(VLOOKUP(G$1,_xlfn.UNIQUE(_xlfn._xlws.FILTER(ARQUIVOS[REVISÃO],ARQUIVOS[DOCUMENTO]='MATRIZ DE REVISÃO'!$A694)),1,)=$B694,"VIGENTE","OBS"),IF(G$1&lt;$B694,"-",""))</f>
        <v/>
      </c>
      <c r="H694" s="21" t="str" cm="1">
        <f t="array" ref="H694">IFERROR(IF(VLOOKUP(H$1,_xlfn.UNIQUE(_xlfn._xlws.FILTER(ARQUIVOS[REVISÃO],ARQUIVOS[DOCUMENTO]='MATRIZ DE REVISÃO'!$A694)),1,)=$B694,"VIGENTE","OBS"),IF(H$1&lt;$B694,"-",""))</f>
        <v/>
      </c>
      <c r="I694" s="21" t="str" cm="1">
        <f t="array" ref="I694">IFERROR(IF(VLOOKUP(I$1,_xlfn.UNIQUE(_xlfn._xlws.FILTER(ARQUIVOS[REVISÃO],ARQUIVOS[DOCUMENTO]='MATRIZ DE REVISÃO'!$A694)),1,)=$B694,"VIGENTE","OBS"),IF(I$1&lt;$B694,"-",""))</f>
        <v/>
      </c>
      <c r="J694" s="21" t="str" cm="1">
        <f t="array" ref="J694">IFERROR(IF(VLOOKUP(J$1,_xlfn.UNIQUE(_xlfn._xlws.FILTER(ARQUIVOS[REVISÃO],ARQUIVOS[DOCUMENTO]='MATRIZ DE REVISÃO'!$A694)),1,)=$B694,"VIGENTE","OBS"),IF(J$1&lt;$B694,"-",""))</f>
        <v/>
      </c>
      <c r="K694" s="21" t="str" cm="1">
        <f t="array" ref="K694">IFERROR(IF(VLOOKUP(K$1,_xlfn.UNIQUE(_xlfn._xlws.FILTER(ARQUIVOS[REVISÃO],ARQUIVOS[DOCUMENTO]='MATRIZ DE REVISÃO'!$A694)),1,)=$B694,"VIGENTE","OBS"),IF(K$1&lt;$B694,"-",""))</f>
        <v/>
      </c>
      <c r="L694" s="21" t="str" cm="1">
        <f t="array" ref="L694">IFERROR(IF(VLOOKUP(L$1,_xlfn.UNIQUE(_xlfn._xlws.FILTER(ARQUIVOS[REVISÃO],ARQUIVOS[DOCUMENTO]='MATRIZ DE REVISÃO'!$A694)),1,)=$B694,"VIGENTE","OBS"),IF(L$1&lt;$B694,"-",""))</f>
        <v/>
      </c>
      <c r="M694" s="21" t="str" cm="1">
        <f t="array" ref="M694">IFERROR(IF(VLOOKUP(M$1,_xlfn.UNIQUE(_xlfn._xlws.FILTER(ARQUIVOS[REVISÃO],ARQUIVOS[DOCUMENTO]='MATRIZ DE REVISÃO'!$A694)),1,)=$B694,"VIGENTE","OBS"),IF(M$1&lt;$B694,"-",""))</f>
        <v/>
      </c>
      <c r="N694" s="21" t="str" cm="1">
        <f t="array" ref="N694">IFERROR(IF(VLOOKUP(N$1,_xlfn.UNIQUE(_xlfn._xlws.FILTER(ARQUIVOS[REVISÃO],ARQUIVOS[DOCUMENTO]='MATRIZ DE REVISÃO'!$A694)),1,)=$B694,"VIGENTE","OBS"),IF(N$1&lt;$B694,"-",""))</f>
        <v/>
      </c>
      <c r="O694" s="22" t="str" cm="1">
        <f t="array" ref="O694">IFERROR(IF(VLOOKUP(O$1,_xlfn.UNIQUE(_xlfn._xlws.FILTER(ARQUIVOS[REVISÃO],ARQUIVOS[DOCUMENTO]='MATRIZ DE REVISÃO'!$A694)),1,)=$B694,"VIGENTE","OBS"),IF(O$1&lt;$B694,"-",""))</f>
        <v/>
      </c>
      <c r="P694" t="str" cm="1">
        <f t="array" ref="P694">IFERROR(IF(VLOOKUP(P$1,_xlfn.UNIQUE(_xlfn._xlws.FILTER(ARQUIVOS[REVISÃO],ARQUIVOS[DOCUMENTO]='MATRIZ DE REVISÃO'!$A694)),1,)=$B694,"VIGENTE","OBS"),IF(P$1&lt;$B694,"-",""))</f>
        <v/>
      </c>
      <c r="Q694" t="str" cm="1">
        <f t="array" ref="Q694">IFERROR(IF(VLOOKUP(Q$1,_xlfn.UNIQUE(_xlfn._xlws.FILTER(ARQUIVOS[REVISÃO],ARQUIVOS[DOCUMENTO]='MATRIZ DE REVISÃO'!$A694)),1,)=$B694,"VIGENTE","OBS"),IF(Q$1&lt;$B694,"-",""))</f>
        <v/>
      </c>
      <c r="R694" t="str" cm="1">
        <f t="array" ref="R694">IFERROR(IF(VLOOKUP(R$1,_xlfn.UNIQUE(_xlfn._xlws.FILTER(ARQUIVOS[REVISÃO],ARQUIVOS[DOCUMENTO]='MATRIZ DE REVISÃO'!$A694)),1,)=$B694,"VIGENTE","OBS"),IF(R$1&lt;$B694,"-",""))</f>
        <v/>
      </c>
      <c r="S694" t="str" cm="1">
        <f t="array" ref="S694">IFERROR(IF(VLOOKUP(S$1,_xlfn.UNIQUE(_xlfn._xlws.FILTER(ARQUIVOS[REVISÃO],ARQUIVOS[DOCUMENTO]='MATRIZ DE REVISÃO'!$A694)),1,)=$B694,"VIGENTE","OBS"),IF(S$1&lt;$B694,"-",""))</f>
        <v/>
      </c>
    </row>
    <row r="695" spans="1:19" x14ac:dyDescent="0.3">
      <c r="A695" s="16" t="s">
        <v>3296</v>
      </c>
      <c r="B695" s="17" t="str">
        <f>_xlfn.XLOOKUP(A695,LD_01[DOCUMENTO],LD_01[REVISÃO])</f>
        <v>R02</v>
      </c>
      <c r="C695" s="17" t="s">
        <v>4321</v>
      </c>
      <c r="D695" s="21" t="str" cm="1">
        <f t="array" ref="D695">IFERROR(IF(VLOOKUP(D$1,_xlfn.UNIQUE(_xlfn._xlws.FILTER(ARQUIVOS[REVISÃO],ARQUIVOS[DOCUMENTO]='MATRIZ DE REVISÃO'!$A695)),1,)=$B695,"VIGENTE","OBS"),IF(D$1&lt;$B695,"-",""))</f>
        <v>-</v>
      </c>
      <c r="E695" s="21" t="str" cm="1">
        <f t="array" ref="E695">IFERROR(IF(VLOOKUP(E$1,_xlfn.UNIQUE(_xlfn._xlws.FILTER(ARQUIVOS[REVISÃO],ARQUIVOS[DOCUMENTO]='MATRIZ DE REVISÃO'!$A695)),1,)=$B695,"VIGENTE","OBS"),IF(E$1&lt;$B695,"-",""))</f>
        <v>-</v>
      </c>
      <c r="F695" s="21" t="str" cm="1">
        <f t="array" ref="F695">IFERROR(IF(VLOOKUP(F$1,_xlfn.UNIQUE(_xlfn._xlws.FILTER(ARQUIVOS[REVISÃO],ARQUIVOS[DOCUMENTO]='MATRIZ DE REVISÃO'!$A695)),1,)=$B695,"VIGENTE","OBS"),IF(F$1&lt;$B695,"-",""))</f>
        <v>VIGENTE</v>
      </c>
      <c r="G695" s="21" t="str" cm="1">
        <f t="array" ref="G695">IFERROR(IF(VLOOKUP(G$1,_xlfn.UNIQUE(_xlfn._xlws.FILTER(ARQUIVOS[REVISÃO],ARQUIVOS[DOCUMENTO]='MATRIZ DE REVISÃO'!$A695)),1,)=$B695,"VIGENTE","OBS"),IF(G$1&lt;$B695,"-",""))</f>
        <v/>
      </c>
      <c r="H695" s="21" t="str" cm="1">
        <f t="array" ref="H695">IFERROR(IF(VLOOKUP(H$1,_xlfn.UNIQUE(_xlfn._xlws.FILTER(ARQUIVOS[REVISÃO],ARQUIVOS[DOCUMENTO]='MATRIZ DE REVISÃO'!$A695)),1,)=$B695,"VIGENTE","OBS"),IF(H$1&lt;$B695,"-",""))</f>
        <v/>
      </c>
      <c r="I695" s="21" t="str" cm="1">
        <f t="array" ref="I695">IFERROR(IF(VLOOKUP(I$1,_xlfn.UNIQUE(_xlfn._xlws.FILTER(ARQUIVOS[REVISÃO],ARQUIVOS[DOCUMENTO]='MATRIZ DE REVISÃO'!$A695)),1,)=$B695,"VIGENTE","OBS"),IF(I$1&lt;$B695,"-",""))</f>
        <v/>
      </c>
      <c r="J695" s="21" t="str" cm="1">
        <f t="array" ref="J695">IFERROR(IF(VLOOKUP(J$1,_xlfn.UNIQUE(_xlfn._xlws.FILTER(ARQUIVOS[REVISÃO],ARQUIVOS[DOCUMENTO]='MATRIZ DE REVISÃO'!$A695)),1,)=$B695,"VIGENTE","OBS"),IF(J$1&lt;$B695,"-",""))</f>
        <v/>
      </c>
      <c r="K695" s="21" t="str" cm="1">
        <f t="array" ref="K695">IFERROR(IF(VLOOKUP(K$1,_xlfn.UNIQUE(_xlfn._xlws.FILTER(ARQUIVOS[REVISÃO],ARQUIVOS[DOCUMENTO]='MATRIZ DE REVISÃO'!$A695)),1,)=$B695,"VIGENTE","OBS"),IF(K$1&lt;$B695,"-",""))</f>
        <v/>
      </c>
      <c r="L695" s="21" t="str" cm="1">
        <f t="array" ref="L695">IFERROR(IF(VLOOKUP(L$1,_xlfn.UNIQUE(_xlfn._xlws.FILTER(ARQUIVOS[REVISÃO],ARQUIVOS[DOCUMENTO]='MATRIZ DE REVISÃO'!$A695)),1,)=$B695,"VIGENTE","OBS"),IF(L$1&lt;$B695,"-",""))</f>
        <v/>
      </c>
      <c r="M695" s="21" t="str" cm="1">
        <f t="array" ref="M695">IFERROR(IF(VLOOKUP(M$1,_xlfn.UNIQUE(_xlfn._xlws.FILTER(ARQUIVOS[REVISÃO],ARQUIVOS[DOCUMENTO]='MATRIZ DE REVISÃO'!$A695)),1,)=$B695,"VIGENTE","OBS"),IF(M$1&lt;$B695,"-",""))</f>
        <v/>
      </c>
      <c r="N695" s="21" t="str" cm="1">
        <f t="array" ref="N695">IFERROR(IF(VLOOKUP(N$1,_xlfn.UNIQUE(_xlfn._xlws.FILTER(ARQUIVOS[REVISÃO],ARQUIVOS[DOCUMENTO]='MATRIZ DE REVISÃO'!$A695)),1,)=$B695,"VIGENTE","OBS"),IF(N$1&lt;$B695,"-",""))</f>
        <v/>
      </c>
      <c r="O695" s="22" t="str" cm="1">
        <f t="array" ref="O695">IFERROR(IF(VLOOKUP(O$1,_xlfn.UNIQUE(_xlfn._xlws.FILTER(ARQUIVOS[REVISÃO],ARQUIVOS[DOCUMENTO]='MATRIZ DE REVISÃO'!$A695)),1,)=$B695,"VIGENTE","OBS"),IF(O$1&lt;$B695,"-",""))</f>
        <v/>
      </c>
      <c r="P695" t="str" cm="1">
        <f t="array" ref="P695">IFERROR(IF(VLOOKUP(P$1,_xlfn.UNIQUE(_xlfn._xlws.FILTER(ARQUIVOS[REVISÃO],ARQUIVOS[DOCUMENTO]='MATRIZ DE REVISÃO'!$A695)),1,)=$B695,"VIGENTE","OBS"),IF(P$1&lt;$B695,"-",""))</f>
        <v/>
      </c>
      <c r="Q695" t="str" cm="1">
        <f t="array" ref="Q695">IFERROR(IF(VLOOKUP(Q$1,_xlfn.UNIQUE(_xlfn._xlws.FILTER(ARQUIVOS[REVISÃO],ARQUIVOS[DOCUMENTO]='MATRIZ DE REVISÃO'!$A695)),1,)=$B695,"VIGENTE","OBS"),IF(Q$1&lt;$B695,"-",""))</f>
        <v/>
      </c>
      <c r="R695" t="str" cm="1">
        <f t="array" ref="R695">IFERROR(IF(VLOOKUP(R$1,_xlfn.UNIQUE(_xlfn._xlws.FILTER(ARQUIVOS[REVISÃO],ARQUIVOS[DOCUMENTO]='MATRIZ DE REVISÃO'!$A695)),1,)=$B695,"VIGENTE","OBS"),IF(R$1&lt;$B695,"-",""))</f>
        <v/>
      </c>
      <c r="S695" t="str" cm="1">
        <f t="array" ref="S695">IFERROR(IF(VLOOKUP(S$1,_xlfn.UNIQUE(_xlfn._xlws.FILTER(ARQUIVOS[REVISÃO],ARQUIVOS[DOCUMENTO]='MATRIZ DE REVISÃO'!$A695)),1,)=$B695,"VIGENTE","OBS"),IF(S$1&lt;$B695,"-",""))</f>
        <v/>
      </c>
    </row>
    <row r="696" spans="1:19" x14ac:dyDescent="0.3">
      <c r="A696" s="16" t="s">
        <v>3297</v>
      </c>
      <c r="B696" s="17" t="str">
        <f>_xlfn.XLOOKUP(A696,LD_01[DOCUMENTO],LD_01[REVISÃO])</f>
        <v>R02</v>
      </c>
      <c r="C696" s="17" t="s">
        <v>4321</v>
      </c>
      <c r="D696" s="21" t="str" cm="1">
        <f t="array" ref="D696">IFERROR(IF(VLOOKUP(D$1,_xlfn.UNIQUE(_xlfn._xlws.FILTER(ARQUIVOS[REVISÃO],ARQUIVOS[DOCUMENTO]='MATRIZ DE REVISÃO'!$A696)),1,)=$B696,"VIGENTE","OBS"),IF(D$1&lt;$B696,"-",""))</f>
        <v>-</v>
      </c>
      <c r="E696" s="21" t="str" cm="1">
        <f t="array" ref="E696">IFERROR(IF(VLOOKUP(E$1,_xlfn.UNIQUE(_xlfn._xlws.FILTER(ARQUIVOS[REVISÃO],ARQUIVOS[DOCUMENTO]='MATRIZ DE REVISÃO'!$A696)),1,)=$B696,"VIGENTE","OBS"),IF(E$1&lt;$B696,"-",""))</f>
        <v>-</v>
      </c>
      <c r="F696" s="21" t="str" cm="1">
        <f t="array" ref="F696">IFERROR(IF(VLOOKUP(F$1,_xlfn.UNIQUE(_xlfn._xlws.FILTER(ARQUIVOS[REVISÃO],ARQUIVOS[DOCUMENTO]='MATRIZ DE REVISÃO'!$A696)),1,)=$B696,"VIGENTE","OBS"),IF(F$1&lt;$B696,"-",""))</f>
        <v>VIGENTE</v>
      </c>
      <c r="G696" s="21" t="str" cm="1">
        <f t="array" ref="G696">IFERROR(IF(VLOOKUP(G$1,_xlfn.UNIQUE(_xlfn._xlws.FILTER(ARQUIVOS[REVISÃO],ARQUIVOS[DOCUMENTO]='MATRIZ DE REVISÃO'!$A696)),1,)=$B696,"VIGENTE","OBS"),IF(G$1&lt;$B696,"-",""))</f>
        <v/>
      </c>
      <c r="H696" s="21" t="str" cm="1">
        <f t="array" ref="H696">IFERROR(IF(VLOOKUP(H$1,_xlfn.UNIQUE(_xlfn._xlws.FILTER(ARQUIVOS[REVISÃO],ARQUIVOS[DOCUMENTO]='MATRIZ DE REVISÃO'!$A696)),1,)=$B696,"VIGENTE","OBS"),IF(H$1&lt;$B696,"-",""))</f>
        <v/>
      </c>
      <c r="I696" s="21" t="str" cm="1">
        <f t="array" ref="I696">IFERROR(IF(VLOOKUP(I$1,_xlfn.UNIQUE(_xlfn._xlws.FILTER(ARQUIVOS[REVISÃO],ARQUIVOS[DOCUMENTO]='MATRIZ DE REVISÃO'!$A696)),1,)=$B696,"VIGENTE","OBS"),IF(I$1&lt;$B696,"-",""))</f>
        <v/>
      </c>
      <c r="J696" s="21" t="str" cm="1">
        <f t="array" ref="J696">IFERROR(IF(VLOOKUP(J$1,_xlfn.UNIQUE(_xlfn._xlws.FILTER(ARQUIVOS[REVISÃO],ARQUIVOS[DOCUMENTO]='MATRIZ DE REVISÃO'!$A696)),1,)=$B696,"VIGENTE","OBS"),IF(J$1&lt;$B696,"-",""))</f>
        <v/>
      </c>
      <c r="K696" s="21" t="str" cm="1">
        <f t="array" ref="K696">IFERROR(IF(VLOOKUP(K$1,_xlfn.UNIQUE(_xlfn._xlws.FILTER(ARQUIVOS[REVISÃO],ARQUIVOS[DOCUMENTO]='MATRIZ DE REVISÃO'!$A696)),1,)=$B696,"VIGENTE","OBS"),IF(K$1&lt;$B696,"-",""))</f>
        <v/>
      </c>
      <c r="L696" s="21" t="str" cm="1">
        <f t="array" ref="L696">IFERROR(IF(VLOOKUP(L$1,_xlfn.UNIQUE(_xlfn._xlws.FILTER(ARQUIVOS[REVISÃO],ARQUIVOS[DOCUMENTO]='MATRIZ DE REVISÃO'!$A696)),1,)=$B696,"VIGENTE","OBS"),IF(L$1&lt;$B696,"-",""))</f>
        <v/>
      </c>
      <c r="M696" s="21" t="str" cm="1">
        <f t="array" ref="M696">IFERROR(IF(VLOOKUP(M$1,_xlfn.UNIQUE(_xlfn._xlws.FILTER(ARQUIVOS[REVISÃO],ARQUIVOS[DOCUMENTO]='MATRIZ DE REVISÃO'!$A696)),1,)=$B696,"VIGENTE","OBS"),IF(M$1&lt;$B696,"-",""))</f>
        <v/>
      </c>
      <c r="N696" s="21" t="str" cm="1">
        <f t="array" ref="N696">IFERROR(IF(VLOOKUP(N$1,_xlfn.UNIQUE(_xlfn._xlws.FILTER(ARQUIVOS[REVISÃO],ARQUIVOS[DOCUMENTO]='MATRIZ DE REVISÃO'!$A696)),1,)=$B696,"VIGENTE","OBS"),IF(N$1&lt;$B696,"-",""))</f>
        <v/>
      </c>
      <c r="O696" s="22" t="str" cm="1">
        <f t="array" ref="O696">IFERROR(IF(VLOOKUP(O$1,_xlfn.UNIQUE(_xlfn._xlws.FILTER(ARQUIVOS[REVISÃO],ARQUIVOS[DOCUMENTO]='MATRIZ DE REVISÃO'!$A696)),1,)=$B696,"VIGENTE","OBS"),IF(O$1&lt;$B696,"-",""))</f>
        <v/>
      </c>
      <c r="P696" t="str" cm="1">
        <f t="array" ref="P696">IFERROR(IF(VLOOKUP(P$1,_xlfn.UNIQUE(_xlfn._xlws.FILTER(ARQUIVOS[REVISÃO],ARQUIVOS[DOCUMENTO]='MATRIZ DE REVISÃO'!$A696)),1,)=$B696,"VIGENTE","OBS"),IF(P$1&lt;$B696,"-",""))</f>
        <v/>
      </c>
      <c r="Q696" t="str" cm="1">
        <f t="array" ref="Q696">IFERROR(IF(VLOOKUP(Q$1,_xlfn.UNIQUE(_xlfn._xlws.FILTER(ARQUIVOS[REVISÃO],ARQUIVOS[DOCUMENTO]='MATRIZ DE REVISÃO'!$A696)),1,)=$B696,"VIGENTE","OBS"),IF(Q$1&lt;$B696,"-",""))</f>
        <v/>
      </c>
      <c r="R696" t="str" cm="1">
        <f t="array" ref="R696">IFERROR(IF(VLOOKUP(R$1,_xlfn.UNIQUE(_xlfn._xlws.FILTER(ARQUIVOS[REVISÃO],ARQUIVOS[DOCUMENTO]='MATRIZ DE REVISÃO'!$A696)),1,)=$B696,"VIGENTE","OBS"),IF(R$1&lt;$B696,"-",""))</f>
        <v/>
      </c>
      <c r="S696" t="str" cm="1">
        <f t="array" ref="S696">IFERROR(IF(VLOOKUP(S$1,_xlfn.UNIQUE(_xlfn._xlws.FILTER(ARQUIVOS[REVISÃO],ARQUIVOS[DOCUMENTO]='MATRIZ DE REVISÃO'!$A696)),1,)=$B696,"VIGENTE","OBS"),IF(S$1&lt;$B696,"-",""))</f>
        <v/>
      </c>
    </row>
    <row r="697" spans="1:19" x14ac:dyDescent="0.3">
      <c r="A697" s="16" t="s">
        <v>3298</v>
      </c>
      <c r="B697" s="17" t="str">
        <f>_xlfn.XLOOKUP(A697,LD_01[DOCUMENTO],LD_01[REVISÃO])</f>
        <v>R02</v>
      </c>
      <c r="C697" s="17" t="s">
        <v>4321</v>
      </c>
      <c r="D697" s="21" t="str" cm="1">
        <f t="array" ref="D697">IFERROR(IF(VLOOKUP(D$1,_xlfn.UNIQUE(_xlfn._xlws.FILTER(ARQUIVOS[REVISÃO],ARQUIVOS[DOCUMENTO]='MATRIZ DE REVISÃO'!$A697)),1,)=$B697,"VIGENTE","OBS"),IF(D$1&lt;$B697,"-",""))</f>
        <v>-</v>
      </c>
      <c r="E697" s="21" t="str" cm="1">
        <f t="array" ref="E697">IFERROR(IF(VLOOKUP(E$1,_xlfn.UNIQUE(_xlfn._xlws.FILTER(ARQUIVOS[REVISÃO],ARQUIVOS[DOCUMENTO]='MATRIZ DE REVISÃO'!$A697)),1,)=$B697,"VIGENTE","OBS"),IF(E$1&lt;$B697,"-",""))</f>
        <v>-</v>
      </c>
      <c r="F697" s="21" t="str" cm="1">
        <f t="array" ref="F697">IFERROR(IF(VLOOKUP(F$1,_xlfn.UNIQUE(_xlfn._xlws.FILTER(ARQUIVOS[REVISÃO],ARQUIVOS[DOCUMENTO]='MATRIZ DE REVISÃO'!$A697)),1,)=$B697,"VIGENTE","OBS"),IF(F$1&lt;$B697,"-",""))</f>
        <v>VIGENTE</v>
      </c>
      <c r="G697" s="21" t="str" cm="1">
        <f t="array" ref="G697">IFERROR(IF(VLOOKUP(G$1,_xlfn.UNIQUE(_xlfn._xlws.FILTER(ARQUIVOS[REVISÃO],ARQUIVOS[DOCUMENTO]='MATRIZ DE REVISÃO'!$A697)),1,)=$B697,"VIGENTE","OBS"),IF(G$1&lt;$B697,"-",""))</f>
        <v/>
      </c>
      <c r="H697" s="21" t="str" cm="1">
        <f t="array" ref="H697">IFERROR(IF(VLOOKUP(H$1,_xlfn.UNIQUE(_xlfn._xlws.FILTER(ARQUIVOS[REVISÃO],ARQUIVOS[DOCUMENTO]='MATRIZ DE REVISÃO'!$A697)),1,)=$B697,"VIGENTE","OBS"),IF(H$1&lt;$B697,"-",""))</f>
        <v/>
      </c>
      <c r="I697" s="21" t="str" cm="1">
        <f t="array" ref="I697">IFERROR(IF(VLOOKUP(I$1,_xlfn.UNIQUE(_xlfn._xlws.FILTER(ARQUIVOS[REVISÃO],ARQUIVOS[DOCUMENTO]='MATRIZ DE REVISÃO'!$A697)),1,)=$B697,"VIGENTE","OBS"),IF(I$1&lt;$B697,"-",""))</f>
        <v/>
      </c>
      <c r="J697" s="21" t="str" cm="1">
        <f t="array" ref="J697">IFERROR(IF(VLOOKUP(J$1,_xlfn.UNIQUE(_xlfn._xlws.FILTER(ARQUIVOS[REVISÃO],ARQUIVOS[DOCUMENTO]='MATRIZ DE REVISÃO'!$A697)),1,)=$B697,"VIGENTE","OBS"),IF(J$1&lt;$B697,"-",""))</f>
        <v/>
      </c>
      <c r="K697" s="21" t="str" cm="1">
        <f t="array" ref="K697">IFERROR(IF(VLOOKUP(K$1,_xlfn.UNIQUE(_xlfn._xlws.FILTER(ARQUIVOS[REVISÃO],ARQUIVOS[DOCUMENTO]='MATRIZ DE REVISÃO'!$A697)),1,)=$B697,"VIGENTE","OBS"),IF(K$1&lt;$B697,"-",""))</f>
        <v/>
      </c>
      <c r="L697" s="21" t="str" cm="1">
        <f t="array" ref="L697">IFERROR(IF(VLOOKUP(L$1,_xlfn.UNIQUE(_xlfn._xlws.FILTER(ARQUIVOS[REVISÃO],ARQUIVOS[DOCUMENTO]='MATRIZ DE REVISÃO'!$A697)),1,)=$B697,"VIGENTE","OBS"),IF(L$1&lt;$B697,"-",""))</f>
        <v/>
      </c>
      <c r="M697" s="21" t="str" cm="1">
        <f t="array" ref="M697">IFERROR(IF(VLOOKUP(M$1,_xlfn.UNIQUE(_xlfn._xlws.FILTER(ARQUIVOS[REVISÃO],ARQUIVOS[DOCUMENTO]='MATRIZ DE REVISÃO'!$A697)),1,)=$B697,"VIGENTE","OBS"),IF(M$1&lt;$B697,"-",""))</f>
        <v/>
      </c>
      <c r="N697" s="21" t="str" cm="1">
        <f t="array" ref="N697">IFERROR(IF(VLOOKUP(N$1,_xlfn.UNIQUE(_xlfn._xlws.FILTER(ARQUIVOS[REVISÃO],ARQUIVOS[DOCUMENTO]='MATRIZ DE REVISÃO'!$A697)),1,)=$B697,"VIGENTE","OBS"),IF(N$1&lt;$B697,"-",""))</f>
        <v/>
      </c>
      <c r="O697" s="22" t="str" cm="1">
        <f t="array" ref="O697">IFERROR(IF(VLOOKUP(O$1,_xlfn.UNIQUE(_xlfn._xlws.FILTER(ARQUIVOS[REVISÃO],ARQUIVOS[DOCUMENTO]='MATRIZ DE REVISÃO'!$A697)),1,)=$B697,"VIGENTE","OBS"),IF(O$1&lt;$B697,"-",""))</f>
        <v/>
      </c>
      <c r="P697" t="str" cm="1">
        <f t="array" ref="P697">IFERROR(IF(VLOOKUP(P$1,_xlfn.UNIQUE(_xlfn._xlws.FILTER(ARQUIVOS[REVISÃO],ARQUIVOS[DOCUMENTO]='MATRIZ DE REVISÃO'!$A697)),1,)=$B697,"VIGENTE","OBS"),IF(P$1&lt;$B697,"-",""))</f>
        <v/>
      </c>
      <c r="Q697" t="str" cm="1">
        <f t="array" ref="Q697">IFERROR(IF(VLOOKUP(Q$1,_xlfn.UNIQUE(_xlfn._xlws.FILTER(ARQUIVOS[REVISÃO],ARQUIVOS[DOCUMENTO]='MATRIZ DE REVISÃO'!$A697)),1,)=$B697,"VIGENTE","OBS"),IF(Q$1&lt;$B697,"-",""))</f>
        <v/>
      </c>
      <c r="R697" t="str" cm="1">
        <f t="array" ref="R697">IFERROR(IF(VLOOKUP(R$1,_xlfn.UNIQUE(_xlfn._xlws.FILTER(ARQUIVOS[REVISÃO],ARQUIVOS[DOCUMENTO]='MATRIZ DE REVISÃO'!$A697)),1,)=$B697,"VIGENTE","OBS"),IF(R$1&lt;$B697,"-",""))</f>
        <v/>
      </c>
      <c r="S697" t="str" cm="1">
        <f t="array" ref="S697">IFERROR(IF(VLOOKUP(S$1,_xlfn.UNIQUE(_xlfn._xlws.FILTER(ARQUIVOS[REVISÃO],ARQUIVOS[DOCUMENTO]='MATRIZ DE REVISÃO'!$A697)),1,)=$B697,"VIGENTE","OBS"),IF(S$1&lt;$B697,"-",""))</f>
        <v/>
      </c>
    </row>
    <row r="698" spans="1:19" x14ac:dyDescent="0.3">
      <c r="A698" s="16" t="s">
        <v>3299</v>
      </c>
      <c r="B698" s="17" t="str">
        <f>_xlfn.XLOOKUP(A698,LD_01[DOCUMENTO],LD_01[REVISÃO])</f>
        <v>R03</v>
      </c>
      <c r="C698" s="17" t="s">
        <v>4321</v>
      </c>
      <c r="D698" s="21" t="str" cm="1">
        <f t="array" ref="D698">IFERROR(IF(VLOOKUP(D$1,_xlfn.UNIQUE(_xlfn._xlws.FILTER(ARQUIVOS[REVISÃO],ARQUIVOS[DOCUMENTO]='MATRIZ DE REVISÃO'!$A698)),1,)=$B698,"VIGENTE","OBS"),IF(D$1&lt;$B698,"-",""))</f>
        <v>-</v>
      </c>
      <c r="E698" s="21" t="str" cm="1">
        <f t="array" ref="E698">IFERROR(IF(VLOOKUP(E$1,_xlfn.UNIQUE(_xlfn._xlws.FILTER(ARQUIVOS[REVISÃO],ARQUIVOS[DOCUMENTO]='MATRIZ DE REVISÃO'!$A698)),1,)=$B698,"VIGENTE","OBS"),IF(E$1&lt;$B698,"-",""))</f>
        <v>-</v>
      </c>
      <c r="F698" s="21" t="str" cm="1">
        <f t="array" ref="F698">IFERROR(IF(VLOOKUP(F$1,_xlfn.UNIQUE(_xlfn._xlws.FILTER(ARQUIVOS[REVISÃO],ARQUIVOS[DOCUMENTO]='MATRIZ DE REVISÃO'!$A698)),1,)=$B698,"VIGENTE","OBS"),IF(F$1&lt;$B698,"-",""))</f>
        <v>-</v>
      </c>
      <c r="G698" s="21" t="str" cm="1">
        <f t="array" ref="G698">IFERROR(IF(VLOOKUP(G$1,_xlfn.UNIQUE(_xlfn._xlws.FILTER(ARQUIVOS[REVISÃO],ARQUIVOS[DOCUMENTO]='MATRIZ DE REVISÃO'!$A698)),1,)=$B698,"VIGENTE","OBS"),IF(G$1&lt;$B698,"-",""))</f>
        <v>VIGENTE</v>
      </c>
      <c r="H698" s="21" t="str" cm="1">
        <f t="array" ref="H698">IFERROR(IF(VLOOKUP(H$1,_xlfn.UNIQUE(_xlfn._xlws.FILTER(ARQUIVOS[REVISÃO],ARQUIVOS[DOCUMENTO]='MATRIZ DE REVISÃO'!$A698)),1,)=$B698,"VIGENTE","OBS"),IF(H$1&lt;$B698,"-",""))</f>
        <v/>
      </c>
      <c r="I698" s="21" t="str" cm="1">
        <f t="array" ref="I698">IFERROR(IF(VLOOKUP(I$1,_xlfn.UNIQUE(_xlfn._xlws.FILTER(ARQUIVOS[REVISÃO],ARQUIVOS[DOCUMENTO]='MATRIZ DE REVISÃO'!$A698)),1,)=$B698,"VIGENTE","OBS"),IF(I$1&lt;$B698,"-",""))</f>
        <v/>
      </c>
      <c r="J698" s="21" t="str" cm="1">
        <f t="array" ref="J698">IFERROR(IF(VLOOKUP(J$1,_xlfn.UNIQUE(_xlfn._xlws.FILTER(ARQUIVOS[REVISÃO],ARQUIVOS[DOCUMENTO]='MATRIZ DE REVISÃO'!$A698)),1,)=$B698,"VIGENTE","OBS"),IF(J$1&lt;$B698,"-",""))</f>
        <v/>
      </c>
      <c r="K698" s="21" t="str" cm="1">
        <f t="array" ref="K698">IFERROR(IF(VLOOKUP(K$1,_xlfn.UNIQUE(_xlfn._xlws.FILTER(ARQUIVOS[REVISÃO],ARQUIVOS[DOCUMENTO]='MATRIZ DE REVISÃO'!$A698)),1,)=$B698,"VIGENTE","OBS"),IF(K$1&lt;$B698,"-",""))</f>
        <v/>
      </c>
      <c r="L698" s="21" t="str" cm="1">
        <f t="array" ref="L698">IFERROR(IF(VLOOKUP(L$1,_xlfn.UNIQUE(_xlfn._xlws.FILTER(ARQUIVOS[REVISÃO],ARQUIVOS[DOCUMENTO]='MATRIZ DE REVISÃO'!$A698)),1,)=$B698,"VIGENTE","OBS"),IF(L$1&lt;$B698,"-",""))</f>
        <v/>
      </c>
      <c r="M698" s="21" t="str" cm="1">
        <f t="array" ref="M698">IFERROR(IF(VLOOKUP(M$1,_xlfn.UNIQUE(_xlfn._xlws.FILTER(ARQUIVOS[REVISÃO],ARQUIVOS[DOCUMENTO]='MATRIZ DE REVISÃO'!$A698)),1,)=$B698,"VIGENTE","OBS"),IF(M$1&lt;$B698,"-",""))</f>
        <v/>
      </c>
      <c r="N698" s="21" t="str" cm="1">
        <f t="array" ref="N698">IFERROR(IF(VLOOKUP(N$1,_xlfn.UNIQUE(_xlfn._xlws.FILTER(ARQUIVOS[REVISÃO],ARQUIVOS[DOCUMENTO]='MATRIZ DE REVISÃO'!$A698)),1,)=$B698,"VIGENTE","OBS"),IF(N$1&lt;$B698,"-",""))</f>
        <v/>
      </c>
      <c r="O698" s="22" t="str" cm="1">
        <f t="array" ref="O698">IFERROR(IF(VLOOKUP(O$1,_xlfn.UNIQUE(_xlfn._xlws.FILTER(ARQUIVOS[REVISÃO],ARQUIVOS[DOCUMENTO]='MATRIZ DE REVISÃO'!$A698)),1,)=$B698,"VIGENTE","OBS"),IF(O$1&lt;$B698,"-",""))</f>
        <v/>
      </c>
      <c r="P698" t="str" cm="1">
        <f t="array" ref="P698">IFERROR(IF(VLOOKUP(P$1,_xlfn.UNIQUE(_xlfn._xlws.FILTER(ARQUIVOS[REVISÃO],ARQUIVOS[DOCUMENTO]='MATRIZ DE REVISÃO'!$A698)),1,)=$B698,"VIGENTE","OBS"),IF(P$1&lt;$B698,"-",""))</f>
        <v/>
      </c>
      <c r="Q698" t="str" cm="1">
        <f t="array" ref="Q698">IFERROR(IF(VLOOKUP(Q$1,_xlfn.UNIQUE(_xlfn._xlws.FILTER(ARQUIVOS[REVISÃO],ARQUIVOS[DOCUMENTO]='MATRIZ DE REVISÃO'!$A698)),1,)=$B698,"VIGENTE","OBS"),IF(Q$1&lt;$B698,"-",""))</f>
        <v/>
      </c>
      <c r="R698" t="str" cm="1">
        <f t="array" ref="R698">IFERROR(IF(VLOOKUP(R$1,_xlfn.UNIQUE(_xlfn._xlws.FILTER(ARQUIVOS[REVISÃO],ARQUIVOS[DOCUMENTO]='MATRIZ DE REVISÃO'!$A698)),1,)=$B698,"VIGENTE","OBS"),IF(R$1&lt;$B698,"-",""))</f>
        <v/>
      </c>
      <c r="S698" t="str" cm="1">
        <f t="array" ref="S698">IFERROR(IF(VLOOKUP(S$1,_xlfn.UNIQUE(_xlfn._xlws.FILTER(ARQUIVOS[REVISÃO],ARQUIVOS[DOCUMENTO]='MATRIZ DE REVISÃO'!$A698)),1,)=$B698,"VIGENTE","OBS"),IF(S$1&lt;$B698,"-",""))</f>
        <v/>
      </c>
    </row>
    <row r="699" spans="1:19" x14ac:dyDescent="0.3">
      <c r="A699" s="16" t="s">
        <v>3300</v>
      </c>
      <c r="B699" s="17" t="str">
        <f>_xlfn.XLOOKUP(A699,LD_01[DOCUMENTO],LD_01[REVISÃO])</f>
        <v>R03</v>
      </c>
      <c r="C699" s="17" t="s">
        <v>4321</v>
      </c>
      <c r="D699" s="21" t="str" cm="1">
        <f t="array" ref="D699">IFERROR(IF(VLOOKUP(D$1,_xlfn.UNIQUE(_xlfn._xlws.FILTER(ARQUIVOS[REVISÃO],ARQUIVOS[DOCUMENTO]='MATRIZ DE REVISÃO'!$A699)),1,)=$B699,"VIGENTE","OBS"),IF(D$1&lt;$B699,"-",""))</f>
        <v>-</v>
      </c>
      <c r="E699" s="21" t="str" cm="1">
        <f t="array" ref="E699">IFERROR(IF(VLOOKUP(E$1,_xlfn.UNIQUE(_xlfn._xlws.FILTER(ARQUIVOS[REVISÃO],ARQUIVOS[DOCUMENTO]='MATRIZ DE REVISÃO'!$A699)),1,)=$B699,"VIGENTE","OBS"),IF(E$1&lt;$B699,"-",""))</f>
        <v>-</v>
      </c>
      <c r="F699" s="21" t="str" cm="1">
        <f t="array" ref="F699">IFERROR(IF(VLOOKUP(F$1,_xlfn.UNIQUE(_xlfn._xlws.FILTER(ARQUIVOS[REVISÃO],ARQUIVOS[DOCUMENTO]='MATRIZ DE REVISÃO'!$A699)),1,)=$B699,"VIGENTE","OBS"),IF(F$1&lt;$B699,"-",""))</f>
        <v>-</v>
      </c>
      <c r="G699" s="21" t="str" cm="1">
        <f t="array" ref="G699">IFERROR(IF(VLOOKUP(G$1,_xlfn.UNIQUE(_xlfn._xlws.FILTER(ARQUIVOS[REVISÃO],ARQUIVOS[DOCUMENTO]='MATRIZ DE REVISÃO'!$A699)),1,)=$B699,"VIGENTE","OBS"),IF(G$1&lt;$B699,"-",""))</f>
        <v>VIGENTE</v>
      </c>
      <c r="H699" s="21" t="str" cm="1">
        <f t="array" ref="H699">IFERROR(IF(VLOOKUP(H$1,_xlfn.UNIQUE(_xlfn._xlws.FILTER(ARQUIVOS[REVISÃO],ARQUIVOS[DOCUMENTO]='MATRIZ DE REVISÃO'!$A699)),1,)=$B699,"VIGENTE","OBS"),IF(H$1&lt;$B699,"-",""))</f>
        <v/>
      </c>
      <c r="I699" s="21" t="str" cm="1">
        <f t="array" ref="I699">IFERROR(IF(VLOOKUP(I$1,_xlfn.UNIQUE(_xlfn._xlws.FILTER(ARQUIVOS[REVISÃO],ARQUIVOS[DOCUMENTO]='MATRIZ DE REVISÃO'!$A699)),1,)=$B699,"VIGENTE","OBS"),IF(I$1&lt;$B699,"-",""))</f>
        <v/>
      </c>
      <c r="J699" s="21" t="str" cm="1">
        <f t="array" ref="J699">IFERROR(IF(VLOOKUP(J$1,_xlfn.UNIQUE(_xlfn._xlws.FILTER(ARQUIVOS[REVISÃO],ARQUIVOS[DOCUMENTO]='MATRIZ DE REVISÃO'!$A699)),1,)=$B699,"VIGENTE","OBS"),IF(J$1&lt;$B699,"-",""))</f>
        <v/>
      </c>
      <c r="K699" s="21" t="str" cm="1">
        <f t="array" ref="K699">IFERROR(IF(VLOOKUP(K$1,_xlfn.UNIQUE(_xlfn._xlws.FILTER(ARQUIVOS[REVISÃO],ARQUIVOS[DOCUMENTO]='MATRIZ DE REVISÃO'!$A699)),1,)=$B699,"VIGENTE","OBS"),IF(K$1&lt;$B699,"-",""))</f>
        <v/>
      </c>
      <c r="L699" s="21" t="str" cm="1">
        <f t="array" ref="L699">IFERROR(IF(VLOOKUP(L$1,_xlfn.UNIQUE(_xlfn._xlws.FILTER(ARQUIVOS[REVISÃO],ARQUIVOS[DOCUMENTO]='MATRIZ DE REVISÃO'!$A699)),1,)=$B699,"VIGENTE","OBS"),IF(L$1&lt;$B699,"-",""))</f>
        <v/>
      </c>
      <c r="M699" s="21" t="str" cm="1">
        <f t="array" ref="M699">IFERROR(IF(VLOOKUP(M$1,_xlfn.UNIQUE(_xlfn._xlws.FILTER(ARQUIVOS[REVISÃO],ARQUIVOS[DOCUMENTO]='MATRIZ DE REVISÃO'!$A699)),1,)=$B699,"VIGENTE","OBS"),IF(M$1&lt;$B699,"-",""))</f>
        <v/>
      </c>
      <c r="N699" s="21" t="str" cm="1">
        <f t="array" ref="N699">IFERROR(IF(VLOOKUP(N$1,_xlfn.UNIQUE(_xlfn._xlws.FILTER(ARQUIVOS[REVISÃO],ARQUIVOS[DOCUMENTO]='MATRIZ DE REVISÃO'!$A699)),1,)=$B699,"VIGENTE","OBS"),IF(N$1&lt;$B699,"-",""))</f>
        <v/>
      </c>
      <c r="O699" s="22" t="str" cm="1">
        <f t="array" ref="O699">IFERROR(IF(VLOOKUP(O$1,_xlfn.UNIQUE(_xlfn._xlws.FILTER(ARQUIVOS[REVISÃO],ARQUIVOS[DOCUMENTO]='MATRIZ DE REVISÃO'!$A699)),1,)=$B699,"VIGENTE","OBS"),IF(O$1&lt;$B699,"-",""))</f>
        <v/>
      </c>
      <c r="P699" t="str" cm="1">
        <f t="array" ref="P699">IFERROR(IF(VLOOKUP(P$1,_xlfn.UNIQUE(_xlfn._xlws.FILTER(ARQUIVOS[REVISÃO],ARQUIVOS[DOCUMENTO]='MATRIZ DE REVISÃO'!$A699)),1,)=$B699,"VIGENTE","OBS"),IF(P$1&lt;$B699,"-",""))</f>
        <v/>
      </c>
      <c r="Q699" t="str" cm="1">
        <f t="array" ref="Q699">IFERROR(IF(VLOOKUP(Q$1,_xlfn.UNIQUE(_xlfn._xlws.FILTER(ARQUIVOS[REVISÃO],ARQUIVOS[DOCUMENTO]='MATRIZ DE REVISÃO'!$A699)),1,)=$B699,"VIGENTE","OBS"),IF(Q$1&lt;$B699,"-",""))</f>
        <v/>
      </c>
      <c r="R699" t="str" cm="1">
        <f t="array" ref="R699">IFERROR(IF(VLOOKUP(R$1,_xlfn.UNIQUE(_xlfn._xlws.FILTER(ARQUIVOS[REVISÃO],ARQUIVOS[DOCUMENTO]='MATRIZ DE REVISÃO'!$A699)),1,)=$B699,"VIGENTE","OBS"),IF(R$1&lt;$B699,"-",""))</f>
        <v/>
      </c>
      <c r="S699" t="str" cm="1">
        <f t="array" ref="S699">IFERROR(IF(VLOOKUP(S$1,_xlfn.UNIQUE(_xlfn._xlws.FILTER(ARQUIVOS[REVISÃO],ARQUIVOS[DOCUMENTO]='MATRIZ DE REVISÃO'!$A699)),1,)=$B699,"VIGENTE","OBS"),IF(S$1&lt;$B699,"-",""))</f>
        <v/>
      </c>
    </row>
    <row r="700" spans="1:19" x14ac:dyDescent="0.3">
      <c r="A700" s="16" t="s">
        <v>3301</v>
      </c>
      <c r="B700" s="17" t="str">
        <f>_xlfn.XLOOKUP(A700,LD_01[DOCUMENTO],LD_01[REVISÃO])</f>
        <v>R03</v>
      </c>
      <c r="C700" s="17" t="s">
        <v>4321</v>
      </c>
      <c r="D700" s="21" t="str" cm="1">
        <f t="array" ref="D700">IFERROR(IF(VLOOKUP(D$1,_xlfn.UNIQUE(_xlfn._xlws.FILTER(ARQUIVOS[REVISÃO],ARQUIVOS[DOCUMENTO]='MATRIZ DE REVISÃO'!$A700)),1,)=$B700,"VIGENTE","OBS"),IF(D$1&lt;$B700,"-",""))</f>
        <v>-</v>
      </c>
      <c r="E700" s="21" t="str" cm="1">
        <f t="array" ref="E700">IFERROR(IF(VLOOKUP(E$1,_xlfn.UNIQUE(_xlfn._xlws.FILTER(ARQUIVOS[REVISÃO],ARQUIVOS[DOCUMENTO]='MATRIZ DE REVISÃO'!$A700)),1,)=$B700,"VIGENTE","OBS"),IF(E$1&lt;$B700,"-",""))</f>
        <v>-</v>
      </c>
      <c r="F700" s="21" t="str" cm="1">
        <f t="array" ref="F700">IFERROR(IF(VLOOKUP(F$1,_xlfn.UNIQUE(_xlfn._xlws.FILTER(ARQUIVOS[REVISÃO],ARQUIVOS[DOCUMENTO]='MATRIZ DE REVISÃO'!$A700)),1,)=$B700,"VIGENTE","OBS"),IF(F$1&lt;$B700,"-",""))</f>
        <v>-</v>
      </c>
      <c r="G700" s="21" t="str" cm="1">
        <f t="array" ref="G700">IFERROR(IF(VLOOKUP(G$1,_xlfn.UNIQUE(_xlfn._xlws.FILTER(ARQUIVOS[REVISÃO],ARQUIVOS[DOCUMENTO]='MATRIZ DE REVISÃO'!$A700)),1,)=$B700,"VIGENTE","OBS"),IF(G$1&lt;$B700,"-",""))</f>
        <v>VIGENTE</v>
      </c>
      <c r="H700" s="21" t="str" cm="1">
        <f t="array" ref="H700">IFERROR(IF(VLOOKUP(H$1,_xlfn.UNIQUE(_xlfn._xlws.FILTER(ARQUIVOS[REVISÃO],ARQUIVOS[DOCUMENTO]='MATRIZ DE REVISÃO'!$A700)),1,)=$B700,"VIGENTE","OBS"),IF(H$1&lt;$B700,"-",""))</f>
        <v/>
      </c>
      <c r="I700" s="21" t="str" cm="1">
        <f t="array" ref="I700">IFERROR(IF(VLOOKUP(I$1,_xlfn.UNIQUE(_xlfn._xlws.FILTER(ARQUIVOS[REVISÃO],ARQUIVOS[DOCUMENTO]='MATRIZ DE REVISÃO'!$A700)),1,)=$B700,"VIGENTE","OBS"),IF(I$1&lt;$B700,"-",""))</f>
        <v/>
      </c>
      <c r="J700" s="21" t="str" cm="1">
        <f t="array" ref="J700">IFERROR(IF(VLOOKUP(J$1,_xlfn.UNIQUE(_xlfn._xlws.FILTER(ARQUIVOS[REVISÃO],ARQUIVOS[DOCUMENTO]='MATRIZ DE REVISÃO'!$A700)),1,)=$B700,"VIGENTE","OBS"),IF(J$1&lt;$B700,"-",""))</f>
        <v/>
      </c>
      <c r="K700" s="21" t="str" cm="1">
        <f t="array" ref="K700">IFERROR(IF(VLOOKUP(K$1,_xlfn.UNIQUE(_xlfn._xlws.FILTER(ARQUIVOS[REVISÃO],ARQUIVOS[DOCUMENTO]='MATRIZ DE REVISÃO'!$A700)),1,)=$B700,"VIGENTE","OBS"),IF(K$1&lt;$B700,"-",""))</f>
        <v/>
      </c>
      <c r="L700" s="21" t="str" cm="1">
        <f t="array" ref="L700">IFERROR(IF(VLOOKUP(L$1,_xlfn.UNIQUE(_xlfn._xlws.FILTER(ARQUIVOS[REVISÃO],ARQUIVOS[DOCUMENTO]='MATRIZ DE REVISÃO'!$A700)),1,)=$B700,"VIGENTE","OBS"),IF(L$1&lt;$B700,"-",""))</f>
        <v/>
      </c>
      <c r="M700" s="21" t="str" cm="1">
        <f t="array" ref="M700">IFERROR(IF(VLOOKUP(M$1,_xlfn.UNIQUE(_xlfn._xlws.FILTER(ARQUIVOS[REVISÃO],ARQUIVOS[DOCUMENTO]='MATRIZ DE REVISÃO'!$A700)),1,)=$B700,"VIGENTE","OBS"),IF(M$1&lt;$B700,"-",""))</f>
        <v/>
      </c>
      <c r="N700" s="21" t="str" cm="1">
        <f t="array" ref="N700">IFERROR(IF(VLOOKUP(N$1,_xlfn.UNIQUE(_xlfn._xlws.FILTER(ARQUIVOS[REVISÃO],ARQUIVOS[DOCUMENTO]='MATRIZ DE REVISÃO'!$A700)),1,)=$B700,"VIGENTE","OBS"),IF(N$1&lt;$B700,"-",""))</f>
        <v/>
      </c>
      <c r="O700" s="22" t="str" cm="1">
        <f t="array" ref="O700">IFERROR(IF(VLOOKUP(O$1,_xlfn.UNIQUE(_xlfn._xlws.FILTER(ARQUIVOS[REVISÃO],ARQUIVOS[DOCUMENTO]='MATRIZ DE REVISÃO'!$A700)),1,)=$B700,"VIGENTE","OBS"),IF(O$1&lt;$B700,"-",""))</f>
        <v/>
      </c>
      <c r="P700" t="str" cm="1">
        <f t="array" ref="P700">IFERROR(IF(VLOOKUP(P$1,_xlfn.UNIQUE(_xlfn._xlws.FILTER(ARQUIVOS[REVISÃO],ARQUIVOS[DOCUMENTO]='MATRIZ DE REVISÃO'!$A700)),1,)=$B700,"VIGENTE","OBS"),IF(P$1&lt;$B700,"-",""))</f>
        <v/>
      </c>
      <c r="Q700" t="str" cm="1">
        <f t="array" ref="Q700">IFERROR(IF(VLOOKUP(Q$1,_xlfn.UNIQUE(_xlfn._xlws.FILTER(ARQUIVOS[REVISÃO],ARQUIVOS[DOCUMENTO]='MATRIZ DE REVISÃO'!$A700)),1,)=$B700,"VIGENTE","OBS"),IF(Q$1&lt;$B700,"-",""))</f>
        <v/>
      </c>
      <c r="R700" t="str" cm="1">
        <f t="array" ref="R700">IFERROR(IF(VLOOKUP(R$1,_xlfn.UNIQUE(_xlfn._xlws.FILTER(ARQUIVOS[REVISÃO],ARQUIVOS[DOCUMENTO]='MATRIZ DE REVISÃO'!$A700)),1,)=$B700,"VIGENTE","OBS"),IF(R$1&lt;$B700,"-",""))</f>
        <v/>
      </c>
      <c r="S700" t="str" cm="1">
        <f t="array" ref="S700">IFERROR(IF(VLOOKUP(S$1,_xlfn.UNIQUE(_xlfn._xlws.FILTER(ARQUIVOS[REVISÃO],ARQUIVOS[DOCUMENTO]='MATRIZ DE REVISÃO'!$A700)),1,)=$B700,"VIGENTE","OBS"),IF(S$1&lt;$B700,"-",""))</f>
        <v/>
      </c>
    </row>
    <row r="701" spans="1:19" x14ac:dyDescent="0.3">
      <c r="A701" s="16" t="s">
        <v>3302</v>
      </c>
      <c r="B701" s="17" t="str">
        <f>_xlfn.XLOOKUP(A701,LD_01[DOCUMENTO],LD_01[REVISÃO])</f>
        <v>R03</v>
      </c>
      <c r="C701" s="17" t="s">
        <v>4321</v>
      </c>
      <c r="D701" s="21" t="str" cm="1">
        <f t="array" ref="D701">IFERROR(IF(VLOOKUP(D$1,_xlfn.UNIQUE(_xlfn._xlws.FILTER(ARQUIVOS[REVISÃO],ARQUIVOS[DOCUMENTO]='MATRIZ DE REVISÃO'!$A701)),1,)=$B701,"VIGENTE","OBS"),IF(D$1&lt;$B701,"-",""))</f>
        <v>-</v>
      </c>
      <c r="E701" s="21" t="str" cm="1">
        <f t="array" ref="E701">IFERROR(IF(VLOOKUP(E$1,_xlfn.UNIQUE(_xlfn._xlws.FILTER(ARQUIVOS[REVISÃO],ARQUIVOS[DOCUMENTO]='MATRIZ DE REVISÃO'!$A701)),1,)=$B701,"VIGENTE","OBS"),IF(E$1&lt;$B701,"-",""))</f>
        <v>-</v>
      </c>
      <c r="F701" s="21" t="str" cm="1">
        <f t="array" ref="F701">IFERROR(IF(VLOOKUP(F$1,_xlfn.UNIQUE(_xlfn._xlws.FILTER(ARQUIVOS[REVISÃO],ARQUIVOS[DOCUMENTO]='MATRIZ DE REVISÃO'!$A701)),1,)=$B701,"VIGENTE","OBS"),IF(F$1&lt;$B701,"-",""))</f>
        <v>-</v>
      </c>
      <c r="G701" s="21" t="str" cm="1">
        <f t="array" ref="G701">IFERROR(IF(VLOOKUP(G$1,_xlfn.UNIQUE(_xlfn._xlws.FILTER(ARQUIVOS[REVISÃO],ARQUIVOS[DOCUMENTO]='MATRIZ DE REVISÃO'!$A701)),1,)=$B701,"VIGENTE","OBS"),IF(G$1&lt;$B701,"-",""))</f>
        <v>VIGENTE</v>
      </c>
      <c r="H701" s="21" t="str" cm="1">
        <f t="array" ref="H701">IFERROR(IF(VLOOKUP(H$1,_xlfn.UNIQUE(_xlfn._xlws.FILTER(ARQUIVOS[REVISÃO],ARQUIVOS[DOCUMENTO]='MATRIZ DE REVISÃO'!$A701)),1,)=$B701,"VIGENTE","OBS"),IF(H$1&lt;$B701,"-",""))</f>
        <v/>
      </c>
      <c r="I701" s="21" t="str" cm="1">
        <f t="array" ref="I701">IFERROR(IF(VLOOKUP(I$1,_xlfn.UNIQUE(_xlfn._xlws.FILTER(ARQUIVOS[REVISÃO],ARQUIVOS[DOCUMENTO]='MATRIZ DE REVISÃO'!$A701)),1,)=$B701,"VIGENTE","OBS"),IF(I$1&lt;$B701,"-",""))</f>
        <v/>
      </c>
      <c r="J701" s="21" t="str" cm="1">
        <f t="array" ref="J701">IFERROR(IF(VLOOKUP(J$1,_xlfn.UNIQUE(_xlfn._xlws.FILTER(ARQUIVOS[REVISÃO],ARQUIVOS[DOCUMENTO]='MATRIZ DE REVISÃO'!$A701)),1,)=$B701,"VIGENTE","OBS"),IF(J$1&lt;$B701,"-",""))</f>
        <v/>
      </c>
      <c r="K701" s="21" t="str" cm="1">
        <f t="array" ref="K701">IFERROR(IF(VLOOKUP(K$1,_xlfn.UNIQUE(_xlfn._xlws.FILTER(ARQUIVOS[REVISÃO],ARQUIVOS[DOCUMENTO]='MATRIZ DE REVISÃO'!$A701)),1,)=$B701,"VIGENTE","OBS"),IF(K$1&lt;$B701,"-",""))</f>
        <v/>
      </c>
      <c r="L701" s="21" t="str" cm="1">
        <f t="array" ref="L701">IFERROR(IF(VLOOKUP(L$1,_xlfn.UNIQUE(_xlfn._xlws.FILTER(ARQUIVOS[REVISÃO],ARQUIVOS[DOCUMENTO]='MATRIZ DE REVISÃO'!$A701)),1,)=$B701,"VIGENTE","OBS"),IF(L$1&lt;$B701,"-",""))</f>
        <v/>
      </c>
      <c r="M701" s="21" t="str" cm="1">
        <f t="array" ref="M701">IFERROR(IF(VLOOKUP(M$1,_xlfn.UNIQUE(_xlfn._xlws.FILTER(ARQUIVOS[REVISÃO],ARQUIVOS[DOCUMENTO]='MATRIZ DE REVISÃO'!$A701)),1,)=$B701,"VIGENTE","OBS"),IF(M$1&lt;$B701,"-",""))</f>
        <v/>
      </c>
      <c r="N701" s="21" t="str" cm="1">
        <f t="array" ref="N701">IFERROR(IF(VLOOKUP(N$1,_xlfn.UNIQUE(_xlfn._xlws.FILTER(ARQUIVOS[REVISÃO],ARQUIVOS[DOCUMENTO]='MATRIZ DE REVISÃO'!$A701)),1,)=$B701,"VIGENTE","OBS"),IF(N$1&lt;$B701,"-",""))</f>
        <v/>
      </c>
      <c r="O701" s="22" t="str" cm="1">
        <f t="array" ref="O701">IFERROR(IF(VLOOKUP(O$1,_xlfn.UNIQUE(_xlfn._xlws.FILTER(ARQUIVOS[REVISÃO],ARQUIVOS[DOCUMENTO]='MATRIZ DE REVISÃO'!$A701)),1,)=$B701,"VIGENTE","OBS"),IF(O$1&lt;$B701,"-",""))</f>
        <v/>
      </c>
      <c r="P701" t="str" cm="1">
        <f t="array" ref="P701">IFERROR(IF(VLOOKUP(P$1,_xlfn.UNIQUE(_xlfn._xlws.FILTER(ARQUIVOS[REVISÃO],ARQUIVOS[DOCUMENTO]='MATRIZ DE REVISÃO'!$A701)),1,)=$B701,"VIGENTE","OBS"),IF(P$1&lt;$B701,"-",""))</f>
        <v/>
      </c>
      <c r="Q701" t="str" cm="1">
        <f t="array" ref="Q701">IFERROR(IF(VLOOKUP(Q$1,_xlfn.UNIQUE(_xlfn._xlws.FILTER(ARQUIVOS[REVISÃO],ARQUIVOS[DOCUMENTO]='MATRIZ DE REVISÃO'!$A701)),1,)=$B701,"VIGENTE","OBS"),IF(Q$1&lt;$B701,"-",""))</f>
        <v/>
      </c>
      <c r="R701" t="str" cm="1">
        <f t="array" ref="R701">IFERROR(IF(VLOOKUP(R$1,_xlfn.UNIQUE(_xlfn._xlws.FILTER(ARQUIVOS[REVISÃO],ARQUIVOS[DOCUMENTO]='MATRIZ DE REVISÃO'!$A701)),1,)=$B701,"VIGENTE","OBS"),IF(R$1&lt;$B701,"-",""))</f>
        <v/>
      </c>
      <c r="S701" t="str" cm="1">
        <f t="array" ref="S701">IFERROR(IF(VLOOKUP(S$1,_xlfn.UNIQUE(_xlfn._xlws.FILTER(ARQUIVOS[REVISÃO],ARQUIVOS[DOCUMENTO]='MATRIZ DE REVISÃO'!$A701)),1,)=$B701,"VIGENTE","OBS"),IF(S$1&lt;$B701,"-",""))</f>
        <v/>
      </c>
    </row>
    <row r="702" spans="1:19" x14ac:dyDescent="0.3">
      <c r="A702" s="16" t="s">
        <v>3303</v>
      </c>
      <c r="B702" s="17" t="str">
        <f>_xlfn.XLOOKUP(A702,LD_01[DOCUMENTO],LD_01[REVISÃO])</f>
        <v>R03</v>
      </c>
      <c r="C702" s="17" t="s">
        <v>4321</v>
      </c>
      <c r="D702" s="21" t="str" cm="1">
        <f t="array" ref="D702">IFERROR(IF(VLOOKUP(D$1,_xlfn.UNIQUE(_xlfn._xlws.FILTER(ARQUIVOS[REVISÃO],ARQUIVOS[DOCUMENTO]='MATRIZ DE REVISÃO'!$A702)),1,)=$B702,"VIGENTE","OBS"),IF(D$1&lt;$B702,"-",""))</f>
        <v>-</v>
      </c>
      <c r="E702" s="21" t="str" cm="1">
        <f t="array" ref="E702">IFERROR(IF(VLOOKUP(E$1,_xlfn.UNIQUE(_xlfn._xlws.FILTER(ARQUIVOS[REVISÃO],ARQUIVOS[DOCUMENTO]='MATRIZ DE REVISÃO'!$A702)),1,)=$B702,"VIGENTE","OBS"),IF(E$1&lt;$B702,"-",""))</f>
        <v>-</v>
      </c>
      <c r="F702" s="21" t="str" cm="1">
        <f t="array" ref="F702">IFERROR(IF(VLOOKUP(F$1,_xlfn.UNIQUE(_xlfn._xlws.FILTER(ARQUIVOS[REVISÃO],ARQUIVOS[DOCUMENTO]='MATRIZ DE REVISÃO'!$A702)),1,)=$B702,"VIGENTE","OBS"),IF(F$1&lt;$B702,"-",""))</f>
        <v>-</v>
      </c>
      <c r="G702" s="21" t="str" cm="1">
        <f t="array" ref="G702">IFERROR(IF(VLOOKUP(G$1,_xlfn.UNIQUE(_xlfn._xlws.FILTER(ARQUIVOS[REVISÃO],ARQUIVOS[DOCUMENTO]='MATRIZ DE REVISÃO'!$A702)),1,)=$B702,"VIGENTE","OBS"),IF(G$1&lt;$B702,"-",""))</f>
        <v>VIGENTE</v>
      </c>
      <c r="H702" s="21" t="str" cm="1">
        <f t="array" ref="H702">IFERROR(IF(VLOOKUP(H$1,_xlfn.UNIQUE(_xlfn._xlws.FILTER(ARQUIVOS[REVISÃO],ARQUIVOS[DOCUMENTO]='MATRIZ DE REVISÃO'!$A702)),1,)=$B702,"VIGENTE","OBS"),IF(H$1&lt;$B702,"-",""))</f>
        <v/>
      </c>
      <c r="I702" s="21" t="str" cm="1">
        <f t="array" ref="I702">IFERROR(IF(VLOOKUP(I$1,_xlfn.UNIQUE(_xlfn._xlws.FILTER(ARQUIVOS[REVISÃO],ARQUIVOS[DOCUMENTO]='MATRIZ DE REVISÃO'!$A702)),1,)=$B702,"VIGENTE","OBS"),IF(I$1&lt;$B702,"-",""))</f>
        <v/>
      </c>
      <c r="J702" s="21" t="str" cm="1">
        <f t="array" ref="J702">IFERROR(IF(VLOOKUP(J$1,_xlfn.UNIQUE(_xlfn._xlws.FILTER(ARQUIVOS[REVISÃO],ARQUIVOS[DOCUMENTO]='MATRIZ DE REVISÃO'!$A702)),1,)=$B702,"VIGENTE","OBS"),IF(J$1&lt;$B702,"-",""))</f>
        <v/>
      </c>
      <c r="K702" s="21" t="str" cm="1">
        <f t="array" ref="K702">IFERROR(IF(VLOOKUP(K$1,_xlfn.UNIQUE(_xlfn._xlws.FILTER(ARQUIVOS[REVISÃO],ARQUIVOS[DOCUMENTO]='MATRIZ DE REVISÃO'!$A702)),1,)=$B702,"VIGENTE","OBS"),IF(K$1&lt;$B702,"-",""))</f>
        <v/>
      </c>
      <c r="L702" s="21" t="str" cm="1">
        <f t="array" ref="L702">IFERROR(IF(VLOOKUP(L$1,_xlfn.UNIQUE(_xlfn._xlws.FILTER(ARQUIVOS[REVISÃO],ARQUIVOS[DOCUMENTO]='MATRIZ DE REVISÃO'!$A702)),1,)=$B702,"VIGENTE","OBS"),IF(L$1&lt;$B702,"-",""))</f>
        <v/>
      </c>
      <c r="M702" s="21" t="str" cm="1">
        <f t="array" ref="M702">IFERROR(IF(VLOOKUP(M$1,_xlfn.UNIQUE(_xlfn._xlws.FILTER(ARQUIVOS[REVISÃO],ARQUIVOS[DOCUMENTO]='MATRIZ DE REVISÃO'!$A702)),1,)=$B702,"VIGENTE","OBS"),IF(M$1&lt;$B702,"-",""))</f>
        <v/>
      </c>
      <c r="N702" s="21" t="str" cm="1">
        <f t="array" ref="N702">IFERROR(IF(VLOOKUP(N$1,_xlfn.UNIQUE(_xlfn._xlws.FILTER(ARQUIVOS[REVISÃO],ARQUIVOS[DOCUMENTO]='MATRIZ DE REVISÃO'!$A702)),1,)=$B702,"VIGENTE","OBS"),IF(N$1&lt;$B702,"-",""))</f>
        <v/>
      </c>
      <c r="O702" s="22" t="str" cm="1">
        <f t="array" ref="O702">IFERROR(IF(VLOOKUP(O$1,_xlfn.UNIQUE(_xlfn._xlws.FILTER(ARQUIVOS[REVISÃO],ARQUIVOS[DOCUMENTO]='MATRIZ DE REVISÃO'!$A702)),1,)=$B702,"VIGENTE","OBS"),IF(O$1&lt;$B702,"-",""))</f>
        <v/>
      </c>
      <c r="P702" t="str" cm="1">
        <f t="array" ref="P702">IFERROR(IF(VLOOKUP(P$1,_xlfn.UNIQUE(_xlfn._xlws.FILTER(ARQUIVOS[REVISÃO],ARQUIVOS[DOCUMENTO]='MATRIZ DE REVISÃO'!$A702)),1,)=$B702,"VIGENTE","OBS"),IF(P$1&lt;$B702,"-",""))</f>
        <v/>
      </c>
      <c r="Q702" t="str" cm="1">
        <f t="array" ref="Q702">IFERROR(IF(VLOOKUP(Q$1,_xlfn.UNIQUE(_xlfn._xlws.FILTER(ARQUIVOS[REVISÃO],ARQUIVOS[DOCUMENTO]='MATRIZ DE REVISÃO'!$A702)),1,)=$B702,"VIGENTE","OBS"),IF(Q$1&lt;$B702,"-",""))</f>
        <v/>
      </c>
      <c r="R702" t="str" cm="1">
        <f t="array" ref="R702">IFERROR(IF(VLOOKUP(R$1,_xlfn.UNIQUE(_xlfn._xlws.FILTER(ARQUIVOS[REVISÃO],ARQUIVOS[DOCUMENTO]='MATRIZ DE REVISÃO'!$A702)),1,)=$B702,"VIGENTE","OBS"),IF(R$1&lt;$B702,"-",""))</f>
        <v/>
      </c>
      <c r="S702" t="str" cm="1">
        <f t="array" ref="S702">IFERROR(IF(VLOOKUP(S$1,_xlfn.UNIQUE(_xlfn._xlws.FILTER(ARQUIVOS[REVISÃO],ARQUIVOS[DOCUMENTO]='MATRIZ DE REVISÃO'!$A702)),1,)=$B702,"VIGENTE","OBS"),IF(S$1&lt;$B702,"-",""))</f>
        <v/>
      </c>
    </row>
    <row r="703" spans="1:19" x14ac:dyDescent="0.3">
      <c r="A703" s="16" t="s">
        <v>3304</v>
      </c>
      <c r="B703" s="17" t="str">
        <f>_xlfn.XLOOKUP(A703,LD_01[DOCUMENTO],LD_01[REVISÃO])</f>
        <v>R03</v>
      </c>
      <c r="C703" s="17" t="s">
        <v>4321</v>
      </c>
      <c r="D703" s="21" t="str" cm="1">
        <f t="array" ref="D703">IFERROR(IF(VLOOKUP(D$1,_xlfn.UNIQUE(_xlfn._xlws.FILTER(ARQUIVOS[REVISÃO],ARQUIVOS[DOCUMENTO]='MATRIZ DE REVISÃO'!$A703)),1,)=$B703,"VIGENTE","OBS"),IF(D$1&lt;$B703,"-",""))</f>
        <v>-</v>
      </c>
      <c r="E703" s="21" t="str" cm="1">
        <f t="array" ref="E703">IFERROR(IF(VLOOKUP(E$1,_xlfn.UNIQUE(_xlfn._xlws.FILTER(ARQUIVOS[REVISÃO],ARQUIVOS[DOCUMENTO]='MATRIZ DE REVISÃO'!$A703)),1,)=$B703,"VIGENTE","OBS"),IF(E$1&lt;$B703,"-",""))</f>
        <v>-</v>
      </c>
      <c r="F703" s="21" t="str" cm="1">
        <f t="array" ref="F703">IFERROR(IF(VLOOKUP(F$1,_xlfn.UNIQUE(_xlfn._xlws.FILTER(ARQUIVOS[REVISÃO],ARQUIVOS[DOCUMENTO]='MATRIZ DE REVISÃO'!$A703)),1,)=$B703,"VIGENTE","OBS"),IF(F$1&lt;$B703,"-",""))</f>
        <v>-</v>
      </c>
      <c r="G703" s="21" t="str" cm="1">
        <f t="array" ref="G703">IFERROR(IF(VLOOKUP(G$1,_xlfn.UNIQUE(_xlfn._xlws.FILTER(ARQUIVOS[REVISÃO],ARQUIVOS[DOCUMENTO]='MATRIZ DE REVISÃO'!$A703)),1,)=$B703,"VIGENTE","OBS"),IF(G$1&lt;$B703,"-",""))</f>
        <v>VIGENTE</v>
      </c>
      <c r="H703" s="21" t="str" cm="1">
        <f t="array" ref="H703">IFERROR(IF(VLOOKUP(H$1,_xlfn.UNIQUE(_xlfn._xlws.FILTER(ARQUIVOS[REVISÃO],ARQUIVOS[DOCUMENTO]='MATRIZ DE REVISÃO'!$A703)),1,)=$B703,"VIGENTE","OBS"),IF(H$1&lt;$B703,"-",""))</f>
        <v/>
      </c>
      <c r="I703" s="21" t="str" cm="1">
        <f t="array" ref="I703">IFERROR(IF(VLOOKUP(I$1,_xlfn.UNIQUE(_xlfn._xlws.FILTER(ARQUIVOS[REVISÃO],ARQUIVOS[DOCUMENTO]='MATRIZ DE REVISÃO'!$A703)),1,)=$B703,"VIGENTE","OBS"),IF(I$1&lt;$B703,"-",""))</f>
        <v/>
      </c>
      <c r="J703" s="21" t="str" cm="1">
        <f t="array" ref="J703">IFERROR(IF(VLOOKUP(J$1,_xlfn.UNIQUE(_xlfn._xlws.FILTER(ARQUIVOS[REVISÃO],ARQUIVOS[DOCUMENTO]='MATRIZ DE REVISÃO'!$A703)),1,)=$B703,"VIGENTE","OBS"),IF(J$1&lt;$B703,"-",""))</f>
        <v/>
      </c>
      <c r="K703" s="21" t="str" cm="1">
        <f t="array" ref="K703">IFERROR(IF(VLOOKUP(K$1,_xlfn.UNIQUE(_xlfn._xlws.FILTER(ARQUIVOS[REVISÃO],ARQUIVOS[DOCUMENTO]='MATRIZ DE REVISÃO'!$A703)),1,)=$B703,"VIGENTE","OBS"),IF(K$1&lt;$B703,"-",""))</f>
        <v/>
      </c>
      <c r="L703" s="21" t="str" cm="1">
        <f t="array" ref="L703">IFERROR(IF(VLOOKUP(L$1,_xlfn.UNIQUE(_xlfn._xlws.FILTER(ARQUIVOS[REVISÃO],ARQUIVOS[DOCUMENTO]='MATRIZ DE REVISÃO'!$A703)),1,)=$B703,"VIGENTE","OBS"),IF(L$1&lt;$B703,"-",""))</f>
        <v/>
      </c>
      <c r="M703" s="21" t="str" cm="1">
        <f t="array" ref="M703">IFERROR(IF(VLOOKUP(M$1,_xlfn.UNIQUE(_xlfn._xlws.FILTER(ARQUIVOS[REVISÃO],ARQUIVOS[DOCUMENTO]='MATRIZ DE REVISÃO'!$A703)),1,)=$B703,"VIGENTE","OBS"),IF(M$1&lt;$B703,"-",""))</f>
        <v/>
      </c>
      <c r="N703" s="21" t="str" cm="1">
        <f t="array" ref="N703">IFERROR(IF(VLOOKUP(N$1,_xlfn.UNIQUE(_xlfn._xlws.FILTER(ARQUIVOS[REVISÃO],ARQUIVOS[DOCUMENTO]='MATRIZ DE REVISÃO'!$A703)),1,)=$B703,"VIGENTE","OBS"),IF(N$1&lt;$B703,"-",""))</f>
        <v/>
      </c>
      <c r="O703" s="22" t="str" cm="1">
        <f t="array" ref="O703">IFERROR(IF(VLOOKUP(O$1,_xlfn.UNIQUE(_xlfn._xlws.FILTER(ARQUIVOS[REVISÃO],ARQUIVOS[DOCUMENTO]='MATRIZ DE REVISÃO'!$A703)),1,)=$B703,"VIGENTE","OBS"),IF(O$1&lt;$B703,"-",""))</f>
        <v/>
      </c>
      <c r="P703" t="str" cm="1">
        <f t="array" ref="P703">IFERROR(IF(VLOOKUP(P$1,_xlfn.UNIQUE(_xlfn._xlws.FILTER(ARQUIVOS[REVISÃO],ARQUIVOS[DOCUMENTO]='MATRIZ DE REVISÃO'!$A703)),1,)=$B703,"VIGENTE","OBS"),IF(P$1&lt;$B703,"-",""))</f>
        <v/>
      </c>
      <c r="Q703" t="str" cm="1">
        <f t="array" ref="Q703">IFERROR(IF(VLOOKUP(Q$1,_xlfn.UNIQUE(_xlfn._xlws.FILTER(ARQUIVOS[REVISÃO],ARQUIVOS[DOCUMENTO]='MATRIZ DE REVISÃO'!$A703)),1,)=$B703,"VIGENTE","OBS"),IF(Q$1&lt;$B703,"-",""))</f>
        <v/>
      </c>
      <c r="R703" t="str" cm="1">
        <f t="array" ref="R703">IFERROR(IF(VLOOKUP(R$1,_xlfn.UNIQUE(_xlfn._xlws.FILTER(ARQUIVOS[REVISÃO],ARQUIVOS[DOCUMENTO]='MATRIZ DE REVISÃO'!$A703)),1,)=$B703,"VIGENTE","OBS"),IF(R$1&lt;$B703,"-",""))</f>
        <v/>
      </c>
      <c r="S703" t="str" cm="1">
        <f t="array" ref="S703">IFERROR(IF(VLOOKUP(S$1,_xlfn.UNIQUE(_xlfn._xlws.FILTER(ARQUIVOS[REVISÃO],ARQUIVOS[DOCUMENTO]='MATRIZ DE REVISÃO'!$A703)),1,)=$B703,"VIGENTE","OBS"),IF(S$1&lt;$B703,"-",""))</f>
        <v/>
      </c>
    </row>
    <row r="704" spans="1:19" x14ac:dyDescent="0.3">
      <c r="A704" s="16" t="s">
        <v>3305</v>
      </c>
      <c r="B704" s="17" t="str">
        <f>_xlfn.XLOOKUP(A704,LD_01[DOCUMENTO],LD_01[REVISÃO])</f>
        <v>R03</v>
      </c>
      <c r="C704" s="17" t="s">
        <v>4321</v>
      </c>
      <c r="D704" s="21" t="str" cm="1">
        <f t="array" ref="D704">IFERROR(IF(VLOOKUP(D$1,_xlfn.UNIQUE(_xlfn._xlws.FILTER(ARQUIVOS[REVISÃO],ARQUIVOS[DOCUMENTO]='MATRIZ DE REVISÃO'!$A704)),1,)=$B704,"VIGENTE","OBS"),IF(D$1&lt;$B704,"-",""))</f>
        <v>-</v>
      </c>
      <c r="E704" s="21" t="str" cm="1">
        <f t="array" ref="E704">IFERROR(IF(VLOOKUP(E$1,_xlfn.UNIQUE(_xlfn._xlws.FILTER(ARQUIVOS[REVISÃO],ARQUIVOS[DOCUMENTO]='MATRIZ DE REVISÃO'!$A704)),1,)=$B704,"VIGENTE","OBS"),IF(E$1&lt;$B704,"-",""))</f>
        <v>-</v>
      </c>
      <c r="F704" s="21" t="str" cm="1">
        <f t="array" ref="F704">IFERROR(IF(VLOOKUP(F$1,_xlfn.UNIQUE(_xlfn._xlws.FILTER(ARQUIVOS[REVISÃO],ARQUIVOS[DOCUMENTO]='MATRIZ DE REVISÃO'!$A704)),1,)=$B704,"VIGENTE","OBS"),IF(F$1&lt;$B704,"-",""))</f>
        <v>-</v>
      </c>
      <c r="G704" s="21" t="str" cm="1">
        <f t="array" ref="G704">IFERROR(IF(VLOOKUP(G$1,_xlfn.UNIQUE(_xlfn._xlws.FILTER(ARQUIVOS[REVISÃO],ARQUIVOS[DOCUMENTO]='MATRIZ DE REVISÃO'!$A704)),1,)=$B704,"VIGENTE","OBS"),IF(G$1&lt;$B704,"-",""))</f>
        <v>VIGENTE</v>
      </c>
      <c r="H704" s="21" t="str" cm="1">
        <f t="array" ref="H704">IFERROR(IF(VLOOKUP(H$1,_xlfn.UNIQUE(_xlfn._xlws.FILTER(ARQUIVOS[REVISÃO],ARQUIVOS[DOCUMENTO]='MATRIZ DE REVISÃO'!$A704)),1,)=$B704,"VIGENTE","OBS"),IF(H$1&lt;$B704,"-",""))</f>
        <v/>
      </c>
      <c r="I704" s="21" t="str" cm="1">
        <f t="array" ref="I704">IFERROR(IF(VLOOKUP(I$1,_xlfn.UNIQUE(_xlfn._xlws.FILTER(ARQUIVOS[REVISÃO],ARQUIVOS[DOCUMENTO]='MATRIZ DE REVISÃO'!$A704)),1,)=$B704,"VIGENTE","OBS"),IF(I$1&lt;$B704,"-",""))</f>
        <v/>
      </c>
      <c r="J704" s="21" t="str" cm="1">
        <f t="array" ref="J704">IFERROR(IF(VLOOKUP(J$1,_xlfn.UNIQUE(_xlfn._xlws.FILTER(ARQUIVOS[REVISÃO],ARQUIVOS[DOCUMENTO]='MATRIZ DE REVISÃO'!$A704)),1,)=$B704,"VIGENTE","OBS"),IF(J$1&lt;$B704,"-",""))</f>
        <v/>
      </c>
      <c r="K704" s="21" t="str" cm="1">
        <f t="array" ref="K704">IFERROR(IF(VLOOKUP(K$1,_xlfn.UNIQUE(_xlfn._xlws.FILTER(ARQUIVOS[REVISÃO],ARQUIVOS[DOCUMENTO]='MATRIZ DE REVISÃO'!$A704)),1,)=$B704,"VIGENTE","OBS"),IF(K$1&lt;$B704,"-",""))</f>
        <v/>
      </c>
      <c r="L704" s="21" t="str" cm="1">
        <f t="array" ref="L704">IFERROR(IF(VLOOKUP(L$1,_xlfn.UNIQUE(_xlfn._xlws.FILTER(ARQUIVOS[REVISÃO],ARQUIVOS[DOCUMENTO]='MATRIZ DE REVISÃO'!$A704)),1,)=$B704,"VIGENTE","OBS"),IF(L$1&lt;$B704,"-",""))</f>
        <v/>
      </c>
      <c r="M704" s="21" t="str" cm="1">
        <f t="array" ref="M704">IFERROR(IF(VLOOKUP(M$1,_xlfn.UNIQUE(_xlfn._xlws.FILTER(ARQUIVOS[REVISÃO],ARQUIVOS[DOCUMENTO]='MATRIZ DE REVISÃO'!$A704)),1,)=$B704,"VIGENTE","OBS"),IF(M$1&lt;$B704,"-",""))</f>
        <v/>
      </c>
      <c r="N704" s="21" t="str" cm="1">
        <f t="array" ref="N704">IFERROR(IF(VLOOKUP(N$1,_xlfn.UNIQUE(_xlfn._xlws.FILTER(ARQUIVOS[REVISÃO],ARQUIVOS[DOCUMENTO]='MATRIZ DE REVISÃO'!$A704)),1,)=$B704,"VIGENTE","OBS"),IF(N$1&lt;$B704,"-",""))</f>
        <v/>
      </c>
      <c r="O704" s="22" t="str" cm="1">
        <f t="array" ref="O704">IFERROR(IF(VLOOKUP(O$1,_xlfn.UNIQUE(_xlfn._xlws.FILTER(ARQUIVOS[REVISÃO],ARQUIVOS[DOCUMENTO]='MATRIZ DE REVISÃO'!$A704)),1,)=$B704,"VIGENTE","OBS"),IF(O$1&lt;$B704,"-",""))</f>
        <v/>
      </c>
      <c r="P704" t="str" cm="1">
        <f t="array" ref="P704">IFERROR(IF(VLOOKUP(P$1,_xlfn.UNIQUE(_xlfn._xlws.FILTER(ARQUIVOS[REVISÃO],ARQUIVOS[DOCUMENTO]='MATRIZ DE REVISÃO'!$A704)),1,)=$B704,"VIGENTE","OBS"),IF(P$1&lt;$B704,"-",""))</f>
        <v/>
      </c>
      <c r="Q704" t="str" cm="1">
        <f t="array" ref="Q704">IFERROR(IF(VLOOKUP(Q$1,_xlfn.UNIQUE(_xlfn._xlws.FILTER(ARQUIVOS[REVISÃO],ARQUIVOS[DOCUMENTO]='MATRIZ DE REVISÃO'!$A704)),1,)=$B704,"VIGENTE","OBS"),IF(Q$1&lt;$B704,"-",""))</f>
        <v/>
      </c>
      <c r="R704" t="str" cm="1">
        <f t="array" ref="R704">IFERROR(IF(VLOOKUP(R$1,_xlfn.UNIQUE(_xlfn._xlws.FILTER(ARQUIVOS[REVISÃO],ARQUIVOS[DOCUMENTO]='MATRIZ DE REVISÃO'!$A704)),1,)=$B704,"VIGENTE","OBS"),IF(R$1&lt;$B704,"-",""))</f>
        <v/>
      </c>
      <c r="S704" t="str" cm="1">
        <f t="array" ref="S704">IFERROR(IF(VLOOKUP(S$1,_xlfn.UNIQUE(_xlfn._xlws.FILTER(ARQUIVOS[REVISÃO],ARQUIVOS[DOCUMENTO]='MATRIZ DE REVISÃO'!$A704)),1,)=$B704,"VIGENTE","OBS"),IF(S$1&lt;$B704,"-",""))</f>
        <v/>
      </c>
    </row>
    <row r="705" spans="1:19" x14ac:dyDescent="0.3">
      <c r="A705" s="16" t="s">
        <v>3306</v>
      </c>
      <c r="B705" s="17" t="str">
        <f>_xlfn.XLOOKUP(A705,LD_01[DOCUMENTO],LD_01[REVISÃO])</f>
        <v>R03</v>
      </c>
      <c r="C705" s="17" t="s">
        <v>4321</v>
      </c>
      <c r="D705" s="21" t="str" cm="1">
        <f t="array" ref="D705">IFERROR(IF(VLOOKUP(D$1,_xlfn.UNIQUE(_xlfn._xlws.FILTER(ARQUIVOS[REVISÃO],ARQUIVOS[DOCUMENTO]='MATRIZ DE REVISÃO'!$A705)),1,)=$B705,"VIGENTE","OBS"),IF(D$1&lt;$B705,"-",""))</f>
        <v>-</v>
      </c>
      <c r="E705" s="21" t="str" cm="1">
        <f t="array" ref="E705">IFERROR(IF(VLOOKUP(E$1,_xlfn.UNIQUE(_xlfn._xlws.FILTER(ARQUIVOS[REVISÃO],ARQUIVOS[DOCUMENTO]='MATRIZ DE REVISÃO'!$A705)),1,)=$B705,"VIGENTE","OBS"),IF(E$1&lt;$B705,"-",""))</f>
        <v>-</v>
      </c>
      <c r="F705" s="21" t="str" cm="1">
        <f t="array" ref="F705">IFERROR(IF(VLOOKUP(F$1,_xlfn.UNIQUE(_xlfn._xlws.FILTER(ARQUIVOS[REVISÃO],ARQUIVOS[DOCUMENTO]='MATRIZ DE REVISÃO'!$A705)),1,)=$B705,"VIGENTE","OBS"),IF(F$1&lt;$B705,"-",""))</f>
        <v>-</v>
      </c>
      <c r="G705" s="21" t="str" cm="1">
        <f t="array" ref="G705">IFERROR(IF(VLOOKUP(G$1,_xlfn.UNIQUE(_xlfn._xlws.FILTER(ARQUIVOS[REVISÃO],ARQUIVOS[DOCUMENTO]='MATRIZ DE REVISÃO'!$A705)),1,)=$B705,"VIGENTE","OBS"),IF(G$1&lt;$B705,"-",""))</f>
        <v>VIGENTE</v>
      </c>
      <c r="H705" s="21" t="str" cm="1">
        <f t="array" ref="H705">IFERROR(IF(VLOOKUP(H$1,_xlfn.UNIQUE(_xlfn._xlws.FILTER(ARQUIVOS[REVISÃO],ARQUIVOS[DOCUMENTO]='MATRIZ DE REVISÃO'!$A705)),1,)=$B705,"VIGENTE","OBS"),IF(H$1&lt;$B705,"-",""))</f>
        <v/>
      </c>
      <c r="I705" s="21" t="str" cm="1">
        <f t="array" ref="I705">IFERROR(IF(VLOOKUP(I$1,_xlfn.UNIQUE(_xlfn._xlws.FILTER(ARQUIVOS[REVISÃO],ARQUIVOS[DOCUMENTO]='MATRIZ DE REVISÃO'!$A705)),1,)=$B705,"VIGENTE","OBS"),IF(I$1&lt;$B705,"-",""))</f>
        <v/>
      </c>
      <c r="J705" s="21" t="str" cm="1">
        <f t="array" ref="J705">IFERROR(IF(VLOOKUP(J$1,_xlfn.UNIQUE(_xlfn._xlws.FILTER(ARQUIVOS[REVISÃO],ARQUIVOS[DOCUMENTO]='MATRIZ DE REVISÃO'!$A705)),1,)=$B705,"VIGENTE","OBS"),IF(J$1&lt;$B705,"-",""))</f>
        <v/>
      </c>
      <c r="K705" s="21" t="str" cm="1">
        <f t="array" ref="K705">IFERROR(IF(VLOOKUP(K$1,_xlfn.UNIQUE(_xlfn._xlws.FILTER(ARQUIVOS[REVISÃO],ARQUIVOS[DOCUMENTO]='MATRIZ DE REVISÃO'!$A705)),1,)=$B705,"VIGENTE","OBS"),IF(K$1&lt;$B705,"-",""))</f>
        <v/>
      </c>
      <c r="L705" s="21" t="str" cm="1">
        <f t="array" ref="L705">IFERROR(IF(VLOOKUP(L$1,_xlfn.UNIQUE(_xlfn._xlws.FILTER(ARQUIVOS[REVISÃO],ARQUIVOS[DOCUMENTO]='MATRIZ DE REVISÃO'!$A705)),1,)=$B705,"VIGENTE","OBS"),IF(L$1&lt;$B705,"-",""))</f>
        <v/>
      </c>
      <c r="M705" s="21" t="str" cm="1">
        <f t="array" ref="M705">IFERROR(IF(VLOOKUP(M$1,_xlfn.UNIQUE(_xlfn._xlws.FILTER(ARQUIVOS[REVISÃO],ARQUIVOS[DOCUMENTO]='MATRIZ DE REVISÃO'!$A705)),1,)=$B705,"VIGENTE","OBS"),IF(M$1&lt;$B705,"-",""))</f>
        <v/>
      </c>
      <c r="N705" s="21" t="str" cm="1">
        <f t="array" ref="N705">IFERROR(IF(VLOOKUP(N$1,_xlfn.UNIQUE(_xlfn._xlws.FILTER(ARQUIVOS[REVISÃO],ARQUIVOS[DOCUMENTO]='MATRIZ DE REVISÃO'!$A705)),1,)=$B705,"VIGENTE","OBS"),IF(N$1&lt;$B705,"-",""))</f>
        <v/>
      </c>
      <c r="O705" s="22" t="str" cm="1">
        <f t="array" ref="O705">IFERROR(IF(VLOOKUP(O$1,_xlfn.UNIQUE(_xlfn._xlws.FILTER(ARQUIVOS[REVISÃO],ARQUIVOS[DOCUMENTO]='MATRIZ DE REVISÃO'!$A705)),1,)=$B705,"VIGENTE","OBS"),IF(O$1&lt;$B705,"-",""))</f>
        <v/>
      </c>
      <c r="P705" t="str" cm="1">
        <f t="array" ref="P705">IFERROR(IF(VLOOKUP(P$1,_xlfn.UNIQUE(_xlfn._xlws.FILTER(ARQUIVOS[REVISÃO],ARQUIVOS[DOCUMENTO]='MATRIZ DE REVISÃO'!$A705)),1,)=$B705,"VIGENTE","OBS"),IF(P$1&lt;$B705,"-",""))</f>
        <v/>
      </c>
      <c r="Q705" t="str" cm="1">
        <f t="array" ref="Q705">IFERROR(IF(VLOOKUP(Q$1,_xlfn.UNIQUE(_xlfn._xlws.FILTER(ARQUIVOS[REVISÃO],ARQUIVOS[DOCUMENTO]='MATRIZ DE REVISÃO'!$A705)),1,)=$B705,"VIGENTE","OBS"),IF(Q$1&lt;$B705,"-",""))</f>
        <v/>
      </c>
      <c r="R705" t="str" cm="1">
        <f t="array" ref="R705">IFERROR(IF(VLOOKUP(R$1,_xlfn.UNIQUE(_xlfn._xlws.FILTER(ARQUIVOS[REVISÃO],ARQUIVOS[DOCUMENTO]='MATRIZ DE REVISÃO'!$A705)),1,)=$B705,"VIGENTE","OBS"),IF(R$1&lt;$B705,"-",""))</f>
        <v/>
      </c>
      <c r="S705" t="str" cm="1">
        <f t="array" ref="S705">IFERROR(IF(VLOOKUP(S$1,_xlfn.UNIQUE(_xlfn._xlws.FILTER(ARQUIVOS[REVISÃO],ARQUIVOS[DOCUMENTO]='MATRIZ DE REVISÃO'!$A705)),1,)=$B705,"VIGENTE","OBS"),IF(S$1&lt;$B705,"-",""))</f>
        <v/>
      </c>
    </row>
    <row r="706" spans="1:19" x14ac:dyDescent="0.3">
      <c r="A706" s="16" t="s">
        <v>3307</v>
      </c>
      <c r="B706" s="17" t="str">
        <f>_xlfn.XLOOKUP(A706,LD_01[DOCUMENTO],LD_01[REVISÃO])</f>
        <v>R03</v>
      </c>
      <c r="C706" s="17" t="s">
        <v>4321</v>
      </c>
      <c r="D706" s="21" t="str" cm="1">
        <f t="array" ref="D706">IFERROR(IF(VLOOKUP(D$1,_xlfn.UNIQUE(_xlfn._xlws.FILTER(ARQUIVOS[REVISÃO],ARQUIVOS[DOCUMENTO]='MATRIZ DE REVISÃO'!$A706)),1,)=$B706,"VIGENTE","OBS"),IF(D$1&lt;$B706,"-",""))</f>
        <v>-</v>
      </c>
      <c r="E706" s="21" t="str" cm="1">
        <f t="array" ref="E706">IFERROR(IF(VLOOKUP(E$1,_xlfn.UNIQUE(_xlfn._xlws.FILTER(ARQUIVOS[REVISÃO],ARQUIVOS[DOCUMENTO]='MATRIZ DE REVISÃO'!$A706)),1,)=$B706,"VIGENTE","OBS"),IF(E$1&lt;$B706,"-",""))</f>
        <v>-</v>
      </c>
      <c r="F706" s="21" t="str" cm="1">
        <f t="array" ref="F706">IFERROR(IF(VLOOKUP(F$1,_xlfn.UNIQUE(_xlfn._xlws.FILTER(ARQUIVOS[REVISÃO],ARQUIVOS[DOCUMENTO]='MATRIZ DE REVISÃO'!$A706)),1,)=$B706,"VIGENTE","OBS"),IF(F$1&lt;$B706,"-",""))</f>
        <v>-</v>
      </c>
      <c r="G706" s="21" t="str" cm="1">
        <f t="array" ref="G706">IFERROR(IF(VLOOKUP(G$1,_xlfn.UNIQUE(_xlfn._xlws.FILTER(ARQUIVOS[REVISÃO],ARQUIVOS[DOCUMENTO]='MATRIZ DE REVISÃO'!$A706)),1,)=$B706,"VIGENTE","OBS"),IF(G$1&lt;$B706,"-",""))</f>
        <v>VIGENTE</v>
      </c>
      <c r="H706" s="21" t="str" cm="1">
        <f t="array" ref="H706">IFERROR(IF(VLOOKUP(H$1,_xlfn.UNIQUE(_xlfn._xlws.FILTER(ARQUIVOS[REVISÃO],ARQUIVOS[DOCUMENTO]='MATRIZ DE REVISÃO'!$A706)),1,)=$B706,"VIGENTE","OBS"),IF(H$1&lt;$B706,"-",""))</f>
        <v/>
      </c>
      <c r="I706" s="21" t="str" cm="1">
        <f t="array" ref="I706">IFERROR(IF(VLOOKUP(I$1,_xlfn.UNIQUE(_xlfn._xlws.FILTER(ARQUIVOS[REVISÃO],ARQUIVOS[DOCUMENTO]='MATRIZ DE REVISÃO'!$A706)),1,)=$B706,"VIGENTE","OBS"),IF(I$1&lt;$B706,"-",""))</f>
        <v/>
      </c>
      <c r="J706" s="21" t="str" cm="1">
        <f t="array" ref="J706">IFERROR(IF(VLOOKUP(J$1,_xlfn.UNIQUE(_xlfn._xlws.FILTER(ARQUIVOS[REVISÃO],ARQUIVOS[DOCUMENTO]='MATRIZ DE REVISÃO'!$A706)),1,)=$B706,"VIGENTE","OBS"),IF(J$1&lt;$B706,"-",""))</f>
        <v/>
      </c>
      <c r="K706" s="21" t="str" cm="1">
        <f t="array" ref="K706">IFERROR(IF(VLOOKUP(K$1,_xlfn.UNIQUE(_xlfn._xlws.FILTER(ARQUIVOS[REVISÃO],ARQUIVOS[DOCUMENTO]='MATRIZ DE REVISÃO'!$A706)),1,)=$B706,"VIGENTE","OBS"),IF(K$1&lt;$B706,"-",""))</f>
        <v/>
      </c>
      <c r="L706" s="21" t="str" cm="1">
        <f t="array" ref="L706">IFERROR(IF(VLOOKUP(L$1,_xlfn.UNIQUE(_xlfn._xlws.FILTER(ARQUIVOS[REVISÃO],ARQUIVOS[DOCUMENTO]='MATRIZ DE REVISÃO'!$A706)),1,)=$B706,"VIGENTE","OBS"),IF(L$1&lt;$B706,"-",""))</f>
        <v/>
      </c>
      <c r="M706" s="21" t="str" cm="1">
        <f t="array" ref="M706">IFERROR(IF(VLOOKUP(M$1,_xlfn.UNIQUE(_xlfn._xlws.FILTER(ARQUIVOS[REVISÃO],ARQUIVOS[DOCUMENTO]='MATRIZ DE REVISÃO'!$A706)),1,)=$B706,"VIGENTE","OBS"),IF(M$1&lt;$B706,"-",""))</f>
        <v/>
      </c>
      <c r="N706" s="21" t="str" cm="1">
        <f t="array" ref="N706">IFERROR(IF(VLOOKUP(N$1,_xlfn.UNIQUE(_xlfn._xlws.FILTER(ARQUIVOS[REVISÃO],ARQUIVOS[DOCUMENTO]='MATRIZ DE REVISÃO'!$A706)),1,)=$B706,"VIGENTE","OBS"),IF(N$1&lt;$B706,"-",""))</f>
        <v/>
      </c>
      <c r="O706" s="22" t="str" cm="1">
        <f t="array" ref="O706">IFERROR(IF(VLOOKUP(O$1,_xlfn.UNIQUE(_xlfn._xlws.FILTER(ARQUIVOS[REVISÃO],ARQUIVOS[DOCUMENTO]='MATRIZ DE REVISÃO'!$A706)),1,)=$B706,"VIGENTE","OBS"),IF(O$1&lt;$B706,"-",""))</f>
        <v/>
      </c>
      <c r="P706" t="str" cm="1">
        <f t="array" ref="P706">IFERROR(IF(VLOOKUP(P$1,_xlfn.UNIQUE(_xlfn._xlws.FILTER(ARQUIVOS[REVISÃO],ARQUIVOS[DOCUMENTO]='MATRIZ DE REVISÃO'!$A706)),1,)=$B706,"VIGENTE","OBS"),IF(P$1&lt;$B706,"-",""))</f>
        <v/>
      </c>
      <c r="Q706" t="str" cm="1">
        <f t="array" ref="Q706">IFERROR(IF(VLOOKUP(Q$1,_xlfn.UNIQUE(_xlfn._xlws.FILTER(ARQUIVOS[REVISÃO],ARQUIVOS[DOCUMENTO]='MATRIZ DE REVISÃO'!$A706)),1,)=$B706,"VIGENTE","OBS"),IF(Q$1&lt;$B706,"-",""))</f>
        <v/>
      </c>
      <c r="R706" t="str" cm="1">
        <f t="array" ref="R706">IFERROR(IF(VLOOKUP(R$1,_xlfn.UNIQUE(_xlfn._xlws.FILTER(ARQUIVOS[REVISÃO],ARQUIVOS[DOCUMENTO]='MATRIZ DE REVISÃO'!$A706)),1,)=$B706,"VIGENTE","OBS"),IF(R$1&lt;$B706,"-",""))</f>
        <v/>
      </c>
      <c r="S706" t="str" cm="1">
        <f t="array" ref="S706">IFERROR(IF(VLOOKUP(S$1,_xlfn.UNIQUE(_xlfn._xlws.FILTER(ARQUIVOS[REVISÃO],ARQUIVOS[DOCUMENTO]='MATRIZ DE REVISÃO'!$A706)),1,)=$B706,"VIGENTE","OBS"),IF(S$1&lt;$B706,"-",""))</f>
        <v/>
      </c>
    </row>
    <row r="707" spans="1:19" x14ac:dyDescent="0.3">
      <c r="A707" s="16" t="s">
        <v>3308</v>
      </c>
      <c r="B707" s="17" t="str">
        <f>_xlfn.XLOOKUP(A707,LD_01[DOCUMENTO],LD_01[REVISÃO])</f>
        <v>R03</v>
      </c>
      <c r="C707" s="17" t="s">
        <v>4321</v>
      </c>
      <c r="D707" s="21" t="str" cm="1">
        <f t="array" ref="D707">IFERROR(IF(VLOOKUP(D$1,_xlfn.UNIQUE(_xlfn._xlws.FILTER(ARQUIVOS[REVISÃO],ARQUIVOS[DOCUMENTO]='MATRIZ DE REVISÃO'!$A707)),1,)=$B707,"VIGENTE","OBS"),IF(D$1&lt;$B707,"-",""))</f>
        <v>-</v>
      </c>
      <c r="E707" s="21" t="str" cm="1">
        <f t="array" ref="E707">IFERROR(IF(VLOOKUP(E$1,_xlfn.UNIQUE(_xlfn._xlws.FILTER(ARQUIVOS[REVISÃO],ARQUIVOS[DOCUMENTO]='MATRIZ DE REVISÃO'!$A707)),1,)=$B707,"VIGENTE","OBS"),IF(E$1&lt;$B707,"-",""))</f>
        <v>-</v>
      </c>
      <c r="F707" s="21" t="str" cm="1">
        <f t="array" ref="F707">IFERROR(IF(VLOOKUP(F$1,_xlfn.UNIQUE(_xlfn._xlws.FILTER(ARQUIVOS[REVISÃO],ARQUIVOS[DOCUMENTO]='MATRIZ DE REVISÃO'!$A707)),1,)=$B707,"VIGENTE","OBS"),IF(F$1&lt;$B707,"-",""))</f>
        <v>-</v>
      </c>
      <c r="G707" s="21" t="str" cm="1">
        <f t="array" ref="G707">IFERROR(IF(VLOOKUP(G$1,_xlfn.UNIQUE(_xlfn._xlws.FILTER(ARQUIVOS[REVISÃO],ARQUIVOS[DOCUMENTO]='MATRIZ DE REVISÃO'!$A707)),1,)=$B707,"VIGENTE","OBS"),IF(G$1&lt;$B707,"-",""))</f>
        <v>VIGENTE</v>
      </c>
      <c r="H707" s="21" t="str" cm="1">
        <f t="array" ref="H707">IFERROR(IF(VLOOKUP(H$1,_xlfn.UNIQUE(_xlfn._xlws.FILTER(ARQUIVOS[REVISÃO],ARQUIVOS[DOCUMENTO]='MATRIZ DE REVISÃO'!$A707)),1,)=$B707,"VIGENTE","OBS"),IF(H$1&lt;$B707,"-",""))</f>
        <v/>
      </c>
      <c r="I707" s="21" t="str" cm="1">
        <f t="array" ref="I707">IFERROR(IF(VLOOKUP(I$1,_xlfn.UNIQUE(_xlfn._xlws.FILTER(ARQUIVOS[REVISÃO],ARQUIVOS[DOCUMENTO]='MATRIZ DE REVISÃO'!$A707)),1,)=$B707,"VIGENTE","OBS"),IF(I$1&lt;$B707,"-",""))</f>
        <v/>
      </c>
      <c r="J707" s="21" t="str" cm="1">
        <f t="array" ref="J707">IFERROR(IF(VLOOKUP(J$1,_xlfn.UNIQUE(_xlfn._xlws.FILTER(ARQUIVOS[REVISÃO],ARQUIVOS[DOCUMENTO]='MATRIZ DE REVISÃO'!$A707)),1,)=$B707,"VIGENTE","OBS"),IF(J$1&lt;$B707,"-",""))</f>
        <v/>
      </c>
      <c r="K707" s="21" t="str" cm="1">
        <f t="array" ref="K707">IFERROR(IF(VLOOKUP(K$1,_xlfn.UNIQUE(_xlfn._xlws.FILTER(ARQUIVOS[REVISÃO],ARQUIVOS[DOCUMENTO]='MATRIZ DE REVISÃO'!$A707)),1,)=$B707,"VIGENTE","OBS"),IF(K$1&lt;$B707,"-",""))</f>
        <v/>
      </c>
      <c r="L707" s="21" t="str" cm="1">
        <f t="array" ref="L707">IFERROR(IF(VLOOKUP(L$1,_xlfn.UNIQUE(_xlfn._xlws.FILTER(ARQUIVOS[REVISÃO],ARQUIVOS[DOCUMENTO]='MATRIZ DE REVISÃO'!$A707)),1,)=$B707,"VIGENTE","OBS"),IF(L$1&lt;$B707,"-",""))</f>
        <v/>
      </c>
      <c r="M707" s="21" t="str" cm="1">
        <f t="array" ref="M707">IFERROR(IF(VLOOKUP(M$1,_xlfn.UNIQUE(_xlfn._xlws.FILTER(ARQUIVOS[REVISÃO],ARQUIVOS[DOCUMENTO]='MATRIZ DE REVISÃO'!$A707)),1,)=$B707,"VIGENTE","OBS"),IF(M$1&lt;$B707,"-",""))</f>
        <v/>
      </c>
      <c r="N707" s="21" t="str" cm="1">
        <f t="array" ref="N707">IFERROR(IF(VLOOKUP(N$1,_xlfn.UNIQUE(_xlfn._xlws.FILTER(ARQUIVOS[REVISÃO],ARQUIVOS[DOCUMENTO]='MATRIZ DE REVISÃO'!$A707)),1,)=$B707,"VIGENTE","OBS"),IF(N$1&lt;$B707,"-",""))</f>
        <v/>
      </c>
      <c r="O707" s="22" t="str" cm="1">
        <f t="array" ref="O707">IFERROR(IF(VLOOKUP(O$1,_xlfn.UNIQUE(_xlfn._xlws.FILTER(ARQUIVOS[REVISÃO],ARQUIVOS[DOCUMENTO]='MATRIZ DE REVISÃO'!$A707)),1,)=$B707,"VIGENTE","OBS"),IF(O$1&lt;$B707,"-",""))</f>
        <v/>
      </c>
      <c r="P707" t="str" cm="1">
        <f t="array" ref="P707">IFERROR(IF(VLOOKUP(P$1,_xlfn.UNIQUE(_xlfn._xlws.FILTER(ARQUIVOS[REVISÃO],ARQUIVOS[DOCUMENTO]='MATRIZ DE REVISÃO'!$A707)),1,)=$B707,"VIGENTE","OBS"),IF(P$1&lt;$B707,"-",""))</f>
        <v/>
      </c>
      <c r="Q707" t="str" cm="1">
        <f t="array" ref="Q707">IFERROR(IF(VLOOKUP(Q$1,_xlfn.UNIQUE(_xlfn._xlws.FILTER(ARQUIVOS[REVISÃO],ARQUIVOS[DOCUMENTO]='MATRIZ DE REVISÃO'!$A707)),1,)=$B707,"VIGENTE","OBS"),IF(Q$1&lt;$B707,"-",""))</f>
        <v/>
      </c>
      <c r="R707" t="str" cm="1">
        <f t="array" ref="R707">IFERROR(IF(VLOOKUP(R$1,_xlfn.UNIQUE(_xlfn._xlws.FILTER(ARQUIVOS[REVISÃO],ARQUIVOS[DOCUMENTO]='MATRIZ DE REVISÃO'!$A707)),1,)=$B707,"VIGENTE","OBS"),IF(R$1&lt;$B707,"-",""))</f>
        <v/>
      </c>
      <c r="S707" t="str" cm="1">
        <f t="array" ref="S707">IFERROR(IF(VLOOKUP(S$1,_xlfn.UNIQUE(_xlfn._xlws.FILTER(ARQUIVOS[REVISÃO],ARQUIVOS[DOCUMENTO]='MATRIZ DE REVISÃO'!$A707)),1,)=$B707,"VIGENTE","OBS"),IF(S$1&lt;$B707,"-",""))</f>
        <v/>
      </c>
    </row>
    <row r="708" spans="1:19" x14ac:dyDescent="0.3">
      <c r="A708" s="16" t="s">
        <v>3309</v>
      </c>
      <c r="B708" s="17" t="str">
        <f>_xlfn.XLOOKUP(A708,LD_01[DOCUMENTO],LD_01[REVISÃO])</f>
        <v>R03</v>
      </c>
      <c r="C708" s="17" t="s">
        <v>4321</v>
      </c>
      <c r="D708" s="21" t="str" cm="1">
        <f t="array" ref="D708">IFERROR(IF(VLOOKUP(D$1,_xlfn.UNIQUE(_xlfn._xlws.FILTER(ARQUIVOS[REVISÃO],ARQUIVOS[DOCUMENTO]='MATRIZ DE REVISÃO'!$A708)),1,)=$B708,"VIGENTE","OBS"),IF(D$1&lt;$B708,"-",""))</f>
        <v>-</v>
      </c>
      <c r="E708" s="21" t="str" cm="1">
        <f t="array" ref="E708">IFERROR(IF(VLOOKUP(E$1,_xlfn.UNIQUE(_xlfn._xlws.FILTER(ARQUIVOS[REVISÃO],ARQUIVOS[DOCUMENTO]='MATRIZ DE REVISÃO'!$A708)),1,)=$B708,"VIGENTE","OBS"),IF(E$1&lt;$B708,"-",""))</f>
        <v>-</v>
      </c>
      <c r="F708" s="21" t="str" cm="1">
        <f t="array" ref="F708">IFERROR(IF(VLOOKUP(F$1,_xlfn.UNIQUE(_xlfn._xlws.FILTER(ARQUIVOS[REVISÃO],ARQUIVOS[DOCUMENTO]='MATRIZ DE REVISÃO'!$A708)),1,)=$B708,"VIGENTE","OBS"),IF(F$1&lt;$B708,"-",""))</f>
        <v>-</v>
      </c>
      <c r="G708" s="21" t="str" cm="1">
        <f t="array" ref="G708">IFERROR(IF(VLOOKUP(G$1,_xlfn.UNIQUE(_xlfn._xlws.FILTER(ARQUIVOS[REVISÃO],ARQUIVOS[DOCUMENTO]='MATRIZ DE REVISÃO'!$A708)),1,)=$B708,"VIGENTE","OBS"),IF(G$1&lt;$B708,"-",""))</f>
        <v>VIGENTE</v>
      </c>
      <c r="H708" s="21" t="str" cm="1">
        <f t="array" ref="H708">IFERROR(IF(VLOOKUP(H$1,_xlfn.UNIQUE(_xlfn._xlws.FILTER(ARQUIVOS[REVISÃO],ARQUIVOS[DOCUMENTO]='MATRIZ DE REVISÃO'!$A708)),1,)=$B708,"VIGENTE","OBS"),IF(H$1&lt;$B708,"-",""))</f>
        <v/>
      </c>
      <c r="I708" s="21" t="str" cm="1">
        <f t="array" ref="I708">IFERROR(IF(VLOOKUP(I$1,_xlfn.UNIQUE(_xlfn._xlws.FILTER(ARQUIVOS[REVISÃO],ARQUIVOS[DOCUMENTO]='MATRIZ DE REVISÃO'!$A708)),1,)=$B708,"VIGENTE","OBS"),IF(I$1&lt;$B708,"-",""))</f>
        <v/>
      </c>
      <c r="J708" s="21" t="str" cm="1">
        <f t="array" ref="J708">IFERROR(IF(VLOOKUP(J$1,_xlfn.UNIQUE(_xlfn._xlws.FILTER(ARQUIVOS[REVISÃO],ARQUIVOS[DOCUMENTO]='MATRIZ DE REVISÃO'!$A708)),1,)=$B708,"VIGENTE","OBS"),IF(J$1&lt;$B708,"-",""))</f>
        <v/>
      </c>
      <c r="K708" s="21" t="str" cm="1">
        <f t="array" ref="K708">IFERROR(IF(VLOOKUP(K$1,_xlfn.UNIQUE(_xlfn._xlws.FILTER(ARQUIVOS[REVISÃO],ARQUIVOS[DOCUMENTO]='MATRIZ DE REVISÃO'!$A708)),1,)=$B708,"VIGENTE","OBS"),IF(K$1&lt;$B708,"-",""))</f>
        <v/>
      </c>
      <c r="L708" s="21" t="str" cm="1">
        <f t="array" ref="L708">IFERROR(IF(VLOOKUP(L$1,_xlfn.UNIQUE(_xlfn._xlws.FILTER(ARQUIVOS[REVISÃO],ARQUIVOS[DOCUMENTO]='MATRIZ DE REVISÃO'!$A708)),1,)=$B708,"VIGENTE","OBS"),IF(L$1&lt;$B708,"-",""))</f>
        <v/>
      </c>
      <c r="M708" s="21" t="str" cm="1">
        <f t="array" ref="M708">IFERROR(IF(VLOOKUP(M$1,_xlfn.UNIQUE(_xlfn._xlws.FILTER(ARQUIVOS[REVISÃO],ARQUIVOS[DOCUMENTO]='MATRIZ DE REVISÃO'!$A708)),1,)=$B708,"VIGENTE","OBS"),IF(M$1&lt;$B708,"-",""))</f>
        <v/>
      </c>
      <c r="N708" s="21" t="str" cm="1">
        <f t="array" ref="N708">IFERROR(IF(VLOOKUP(N$1,_xlfn.UNIQUE(_xlfn._xlws.FILTER(ARQUIVOS[REVISÃO],ARQUIVOS[DOCUMENTO]='MATRIZ DE REVISÃO'!$A708)),1,)=$B708,"VIGENTE","OBS"),IF(N$1&lt;$B708,"-",""))</f>
        <v/>
      </c>
      <c r="O708" s="22" t="str" cm="1">
        <f t="array" ref="O708">IFERROR(IF(VLOOKUP(O$1,_xlfn.UNIQUE(_xlfn._xlws.FILTER(ARQUIVOS[REVISÃO],ARQUIVOS[DOCUMENTO]='MATRIZ DE REVISÃO'!$A708)),1,)=$B708,"VIGENTE","OBS"),IF(O$1&lt;$B708,"-",""))</f>
        <v/>
      </c>
      <c r="P708" t="str" cm="1">
        <f t="array" ref="P708">IFERROR(IF(VLOOKUP(P$1,_xlfn.UNIQUE(_xlfn._xlws.FILTER(ARQUIVOS[REVISÃO],ARQUIVOS[DOCUMENTO]='MATRIZ DE REVISÃO'!$A708)),1,)=$B708,"VIGENTE","OBS"),IF(P$1&lt;$B708,"-",""))</f>
        <v/>
      </c>
      <c r="Q708" t="str" cm="1">
        <f t="array" ref="Q708">IFERROR(IF(VLOOKUP(Q$1,_xlfn.UNIQUE(_xlfn._xlws.FILTER(ARQUIVOS[REVISÃO],ARQUIVOS[DOCUMENTO]='MATRIZ DE REVISÃO'!$A708)),1,)=$B708,"VIGENTE","OBS"),IF(Q$1&lt;$B708,"-",""))</f>
        <v/>
      </c>
      <c r="R708" t="str" cm="1">
        <f t="array" ref="R708">IFERROR(IF(VLOOKUP(R$1,_xlfn.UNIQUE(_xlfn._xlws.FILTER(ARQUIVOS[REVISÃO],ARQUIVOS[DOCUMENTO]='MATRIZ DE REVISÃO'!$A708)),1,)=$B708,"VIGENTE","OBS"),IF(R$1&lt;$B708,"-",""))</f>
        <v/>
      </c>
      <c r="S708" t="str" cm="1">
        <f t="array" ref="S708">IFERROR(IF(VLOOKUP(S$1,_xlfn.UNIQUE(_xlfn._xlws.FILTER(ARQUIVOS[REVISÃO],ARQUIVOS[DOCUMENTO]='MATRIZ DE REVISÃO'!$A708)),1,)=$B708,"VIGENTE","OBS"),IF(S$1&lt;$B708,"-",""))</f>
        <v/>
      </c>
    </row>
    <row r="709" spans="1:19" x14ac:dyDescent="0.3">
      <c r="A709" s="16" t="s">
        <v>3310</v>
      </c>
      <c r="B709" s="17" t="str">
        <f>_xlfn.XLOOKUP(A709,LD_01[DOCUMENTO],LD_01[REVISÃO])</f>
        <v>R03</v>
      </c>
      <c r="C709" s="17" t="s">
        <v>4321</v>
      </c>
      <c r="D709" s="21" t="str" cm="1">
        <f t="array" ref="D709">IFERROR(IF(VLOOKUP(D$1,_xlfn.UNIQUE(_xlfn._xlws.FILTER(ARQUIVOS[REVISÃO],ARQUIVOS[DOCUMENTO]='MATRIZ DE REVISÃO'!$A709)),1,)=$B709,"VIGENTE","OBS"),IF(D$1&lt;$B709,"-",""))</f>
        <v>-</v>
      </c>
      <c r="E709" s="21" t="str" cm="1">
        <f t="array" ref="E709">IFERROR(IF(VLOOKUP(E$1,_xlfn.UNIQUE(_xlfn._xlws.FILTER(ARQUIVOS[REVISÃO],ARQUIVOS[DOCUMENTO]='MATRIZ DE REVISÃO'!$A709)),1,)=$B709,"VIGENTE","OBS"),IF(E$1&lt;$B709,"-",""))</f>
        <v>-</v>
      </c>
      <c r="F709" s="21" t="str" cm="1">
        <f t="array" ref="F709">IFERROR(IF(VLOOKUP(F$1,_xlfn.UNIQUE(_xlfn._xlws.FILTER(ARQUIVOS[REVISÃO],ARQUIVOS[DOCUMENTO]='MATRIZ DE REVISÃO'!$A709)),1,)=$B709,"VIGENTE","OBS"),IF(F$1&lt;$B709,"-",""))</f>
        <v>-</v>
      </c>
      <c r="G709" s="21" t="str" cm="1">
        <f t="array" ref="G709">IFERROR(IF(VLOOKUP(G$1,_xlfn.UNIQUE(_xlfn._xlws.FILTER(ARQUIVOS[REVISÃO],ARQUIVOS[DOCUMENTO]='MATRIZ DE REVISÃO'!$A709)),1,)=$B709,"VIGENTE","OBS"),IF(G$1&lt;$B709,"-",""))</f>
        <v>VIGENTE</v>
      </c>
      <c r="H709" s="21" t="str" cm="1">
        <f t="array" ref="H709">IFERROR(IF(VLOOKUP(H$1,_xlfn.UNIQUE(_xlfn._xlws.FILTER(ARQUIVOS[REVISÃO],ARQUIVOS[DOCUMENTO]='MATRIZ DE REVISÃO'!$A709)),1,)=$B709,"VIGENTE","OBS"),IF(H$1&lt;$B709,"-",""))</f>
        <v/>
      </c>
      <c r="I709" s="21" t="str" cm="1">
        <f t="array" ref="I709">IFERROR(IF(VLOOKUP(I$1,_xlfn.UNIQUE(_xlfn._xlws.FILTER(ARQUIVOS[REVISÃO],ARQUIVOS[DOCUMENTO]='MATRIZ DE REVISÃO'!$A709)),1,)=$B709,"VIGENTE","OBS"),IF(I$1&lt;$B709,"-",""))</f>
        <v/>
      </c>
      <c r="J709" s="21" t="str" cm="1">
        <f t="array" ref="J709">IFERROR(IF(VLOOKUP(J$1,_xlfn.UNIQUE(_xlfn._xlws.FILTER(ARQUIVOS[REVISÃO],ARQUIVOS[DOCUMENTO]='MATRIZ DE REVISÃO'!$A709)),1,)=$B709,"VIGENTE","OBS"),IF(J$1&lt;$B709,"-",""))</f>
        <v/>
      </c>
      <c r="K709" s="21" t="str" cm="1">
        <f t="array" ref="K709">IFERROR(IF(VLOOKUP(K$1,_xlfn.UNIQUE(_xlfn._xlws.FILTER(ARQUIVOS[REVISÃO],ARQUIVOS[DOCUMENTO]='MATRIZ DE REVISÃO'!$A709)),1,)=$B709,"VIGENTE","OBS"),IF(K$1&lt;$B709,"-",""))</f>
        <v/>
      </c>
      <c r="L709" s="21" t="str" cm="1">
        <f t="array" ref="L709">IFERROR(IF(VLOOKUP(L$1,_xlfn.UNIQUE(_xlfn._xlws.FILTER(ARQUIVOS[REVISÃO],ARQUIVOS[DOCUMENTO]='MATRIZ DE REVISÃO'!$A709)),1,)=$B709,"VIGENTE","OBS"),IF(L$1&lt;$B709,"-",""))</f>
        <v/>
      </c>
      <c r="M709" s="21" t="str" cm="1">
        <f t="array" ref="M709">IFERROR(IF(VLOOKUP(M$1,_xlfn.UNIQUE(_xlfn._xlws.FILTER(ARQUIVOS[REVISÃO],ARQUIVOS[DOCUMENTO]='MATRIZ DE REVISÃO'!$A709)),1,)=$B709,"VIGENTE","OBS"),IF(M$1&lt;$B709,"-",""))</f>
        <v/>
      </c>
      <c r="N709" s="21" t="str" cm="1">
        <f t="array" ref="N709">IFERROR(IF(VLOOKUP(N$1,_xlfn.UNIQUE(_xlfn._xlws.FILTER(ARQUIVOS[REVISÃO],ARQUIVOS[DOCUMENTO]='MATRIZ DE REVISÃO'!$A709)),1,)=$B709,"VIGENTE","OBS"),IF(N$1&lt;$B709,"-",""))</f>
        <v/>
      </c>
      <c r="O709" s="22" t="str" cm="1">
        <f t="array" ref="O709">IFERROR(IF(VLOOKUP(O$1,_xlfn.UNIQUE(_xlfn._xlws.FILTER(ARQUIVOS[REVISÃO],ARQUIVOS[DOCUMENTO]='MATRIZ DE REVISÃO'!$A709)),1,)=$B709,"VIGENTE","OBS"),IF(O$1&lt;$B709,"-",""))</f>
        <v/>
      </c>
      <c r="P709" t="str" cm="1">
        <f t="array" ref="P709">IFERROR(IF(VLOOKUP(P$1,_xlfn.UNIQUE(_xlfn._xlws.FILTER(ARQUIVOS[REVISÃO],ARQUIVOS[DOCUMENTO]='MATRIZ DE REVISÃO'!$A709)),1,)=$B709,"VIGENTE","OBS"),IF(P$1&lt;$B709,"-",""))</f>
        <v/>
      </c>
      <c r="Q709" t="str" cm="1">
        <f t="array" ref="Q709">IFERROR(IF(VLOOKUP(Q$1,_xlfn.UNIQUE(_xlfn._xlws.FILTER(ARQUIVOS[REVISÃO],ARQUIVOS[DOCUMENTO]='MATRIZ DE REVISÃO'!$A709)),1,)=$B709,"VIGENTE","OBS"),IF(Q$1&lt;$B709,"-",""))</f>
        <v/>
      </c>
      <c r="R709" t="str" cm="1">
        <f t="array" ref="R709">IFERROR(IF(VLOOKUP(R$1,_xlfn.UNIQUE(_xlfn._xlws.FILTER(ARQUIVOS[REVISÃO],ARQUIVOS[DOCUMENTO]='MATRIZ DE REVISÃO'!$A709)),1,)=$B709,"VIGENTE","OBS"),IF(R$1&lt;$B709,"-",""))</f>
        <v/>
      </c>
      <c r="S709" t="str" cm="1">
        <f t="array" ref="S709">IFERROR(IF(VLOOKUP(S$1,_xlfn.UNIQUE(_xlfn._xlws.FILTER(ARQUIVOS[REVISÃO],ARQUIVOS[DOCUMENTO]='MATRIZ DE REVISÃO'!$A709)),1,)=$B709,"VIGENTE","OBS"),IF(S$1&lt;$B709,"-",""))</f>
        <v/>
      </c>
    </row>
    <row r="710" spans="1:19" x14ac:dyDescent="0.3">
      <c r="A710" s="16" t="s">
        <v>3311</v>
      </c>
      <c r="B710" s="17" t="str">
        <f>_xlfn.XLOOKUP(A710,LD_01[DOCUMENTO],LD_01[REVISÃO])</f>
        <v>R09</v>
      </c>
      <c r="C710" s="17" t="s">
        <v>4321</v>
      </c>
      <c r="D710" s="21" t="str" cm="1">
        <f t="array" ref="D710">IFERROR(IF(VLOOKUP(D$1,_xlfn.UNIQUE(_xlfn._xlws.FILTER(ARQUIVOS[REVISÃO],ARQUIVOS[DOCUMENTO]='MATRIZ DE REVISÃO'!$A710)),1,)=$B710,"VIGENTE","OBS"),IF(D$1&lt;$B710,"-",""))</f>
        <v>-</v>
      </c>
      <c r="E710" s="21" t="str" cm="1">
        <f t="array" ref="E710">IFERROR(IF(VLOOKUP(E$1,_xlfn.UNIQUE(_xlfn._xlws.FILTER(ARQUIVOS[REVISÃO],ARQUIVOS[DOCUMENTO]='MATRIZ DE REVISÃO'!$A710)),1,)=$B710,"VIGENTE","OBS"),IF(E$1&lt;$B710,"-",""))</f>
        <v>-</v>
      </c>
      <c r="F710" s="21" t="str" cm="1">
        <f t="array" ref="F710">IFERROR(IF(VLOOKUP(F$1,_xlfn.UNIQUE(_xlfn._xlws.FILTER(ARQUIVOS[REVISÃO],ARQUIVOS[DOCUMENTO]='MATRIZ DE REVISÃO'!$A710)),1,)=$B710,"VIGENTE","OBS"),IF(F$1&lt;$B710,"-",""))</f>
        <v>-</v>
      </c>
      <c r="G710" s="21" t="str" cm="1">
        <f t="array" ref="G710">IFERROR(IF(VLOOKUP(G$1,_xlfn.UNIQUE(_xlfn._xlws.FILTER(ARQUIVOS[REVISÃO],ARQUIVOS[DOCUMENTO]='MATRIZ DE REVISÃO'!$A710)),1,)=$B710,"VIGENTE","OBS"),IF(G$1&lt;$B710,"-",""))</f>
        <v>-</v>
      </c>
      <c r="H710" s="21" t="str" cm="1">
        <f t="array" ref="H710">IFERROR(IF(VLOOKUP(H$1,_xlfn.UNIQUE(_xlfn._xlws.FILTER(ARQUIVOS[REVISÃO],ARQUIVOS[DOCUMENTO]='MATRIZ DE REVISÃO'!$A710)),1,)=$B710,"VIGENTE","OBS"),IF(H$1&lt;$B710,"-",""))</f>
        <v>-</v>
      </c>
      <c r="I710" s="21" t="str" cm="1">
        <f t="array" ref="I710">IFERROR(IF(VLOOKUP(I$1,_xlfn.UNIQUE(_xlfn._xlws.FILTER(ARQUIVOS[REVISÃO],ARQUIVOS[DOCUMENTO]='MATRIZ DE REVISÃO'!$A710)),1,)=$B710,"VIGENTE","OBS"),IF(I$1&lt;$B710,"-",""))</f>
        <v>-</v>
      </c>
      <c r="J710" s="21" t="str" cm="1">
        <f t="array" ref="J710">IFERROR(IF(VLOOKUP(J$1,_xlfn.UNIQUE(_xlfn._xlws.FILTER(ARQUIVOS[REVISÃO],ARQUIVOS[DOCUMENTO]='MATRIZ DE REVISÃO'!$A710)),1,)=$B710,"VIGENTE","OBS"),IF(J$1&lt;$B710,"-",""))</f>
        <v>-</v>
      </c>
      <c r="K710" s="21" t="str" cm="1">
        <f t="array" ref="K710">IFERROR(IF(VLOOKUP(K$1,_xlfn.UNIQUE(_xlfn._xlws.FILTER(ARQUIVOS[REVISÃO],ARQUIVOS[DOCUMENTO]='MATRIZ DE REVISÃO'!$A710)),1,)=$B710,"VIGENTE","OBS"),IF(K$1&lt;$B710,"-",""))</f>
        <v>-</v>
      </c>
      <c r="L710" s="21" t="str" cm="1">
        <f t="array" ref="L710">IFERROR(IF(VLOOKUP(L$1,_xlfn.UNIQUE(_xlfn._xlws.FILTER(ARQUIVOS[REVISÃO],ARQUIVOS[DOCUMENTO]='MATRIZ DE REVISÃO'!$A710)),1,)=$B710,"VIGENTE","OBS"),IF(L$1&lt;$B710,"-",""))</f>
        <v>-</v>
      </c>
      <c r="M710" s="21" t="str" cm="1">
        <f t="array" ref="M710">IFERROR(IF(VLOOKUP(M$1,_xlfn.UNIQUE(_xlfn._xlws.FILTER(ARQUIVOS[REVISÃO],ARQUIVOS[DOCUMENTO]='MATRIZ DE REVISÃO'!$A710)),1,)=$B710,"VIGENTE","OBS"),IF(M$1&lt;$B710,"-",""))</f>
        <v>VIGENTE</v>
      </c>
      <c r="N710" s="21" t="str" cm="1">
        <f t="array" ref="N710">IFERROR(IF(VLOOKUP(N$1,_xlfn.UNIQUE(_xlfn._xlws.FILTER(ARQUIVOS[REVISÃO],ARQUIVOS[DOCUMENTO]='MATRIZ DE REVISÃO'!$A710)),1,)=$B710,"VIGENTE","OBS"),IF(N$1&lt;$B710,"-",""))</f>
        <v/>
      </c>
      <c r="O710" s="22" t="str" cm="1">
        <f t="array" ref="O710">IFERROR(IF(VLOOKUP(O$1,_xlfn.UNIQUE(_xlfn._xlws.FILTER(ARQUIVOS[REVISÃO],ARQUIVOS[DOCUMENTO]='MATRIZ DE REVISÃO'!$A710)),1,)=$B710,"VIGENTE","OBS"),IF(O$1&lt;$B710,"-",""))</f>
        <v/>
      </c>
      <c r="P710" t="str" cm="1">
        <f t="array" ref="P710">IFERROR(IF(VLOOKUP(P$1,_xlfn.UNIQUE(_xlfn._xlws.FILTER(ARQUIVOS[REVISÃO],ARQUIVOS[DOCUMENTO]='MATRIZ DE REVISÃO'!$A710)),1,)=$B710,"VIGENTE","OBS"),IF(P$1&lt;$B710,"-",""))</f>
        <v/>
      </c>
      <c r="Q710" t="str" cm="1">
        <f t="array" ref="Q710">IFERROR(IF(VLOOKUP(Q$1,_xlfn.UNIQUE(_xlfn._xlws.FILTER(ARQUIVOS[REVISÃO],ARQUIVOS[DOCUMENTO]='MATRIZ DE REVISÃO'!$A710)),1,)=$B710,"VIGENTE","OBS"),IF(Q$1&lt;$B710,"-",""))</f>
        <v/>
      </c>
      <c r="R710" t="str" cm="1">
        <f t="array" ref="R710">IFERROR(IF(VLOOKUP(R$1,_xlfn.UNIQUE(_xlfn._xlws.FILTER(ARQUIVOS[REVISÃO],ARQUIVOS[DOCUMENTO]='MATRIZ DE REVISÃO'!$A710)),1,)=$B710,"VIGENTE","OBS"),IF(R$1&lt;$B710,"-",""))</f>
        <v/>
      </c>
      <c r="S710" t="str" cm="1">
        <f t="array" ref="S710">IFERROR(IF(VLOOKUP(S$1,_xlfn.UNIQUE(_xlfn._xlws.FILTER(ARQUIVOS[REVISÃO],ARQUIVOS[DOCUMENTO]='MATRIZ DE REVISÃO'!$A710)),1,)=$B710,"VIGENTE","OBS"),IF(S$1&lt;$B710,"-",""))</f>
        <v/>
      </c>
    </row>
    <row r="711" spans="1:19" x14ac:dyDescent="0.3">
      <c r="A711" s="16" t="s">
        <v>3313</v>
      </c>
      <c r="B711" s="17" t="str">
        <f>_xlfn.XLOOKUP(A711,LD_01[DOCUMENTO],LD_01[REVISÃO])</f>
        <v>R03</v>
      </c>
      <c r="C711" s="17" t="s">
        <v>4321</v>
      </c>
      <c r="D711" s="21" t="str" cm="1">
        <f t="array" ref="D711">IFERROR(IF(VLOOKUP(D$1,_xlfn.UNIQUE(_xlfn._xlws.FILTER(ARQUIVOS[REVISÃO],ARQUIVOS[DOCUMENTO]='MATRIZ DE REVISÃO'!$A711)),1,)=$B711,"VIGENTE","OBS"),IF(D$1&lt;$B711,"-",""))</f>
        <v>-</v>
      </c>
      <c r="E711" s="21" t="str" cm="1">
        <f t="array" ref="E711">IFERROR(IF(VLOOKUP(E$1,_xlfn.UNIQUE(_xlfn._xlws.FILTER(ARQUIVOS[REVISÃO],ARQUIVOS[DOCUMENTO]='MATRIZ DE REVISÃO'!$A711)),1,)=$B711,"VIGENTE","OBS"),IF(E$1&lt;$B711,"-",""))</f>
        <v>-</v>
      </c>
      <c r="F711" s="21" t="str" cm="1">
        <f t="array" ref="F711">IFERROR(IF(VLOOKUP(F$1,_xlfn.UNIQUE(_xlfn._xlws.FILTER(ARQUIVOS[REVISÃO],ARQUIVOS[DOCUMENTO]='MATRIZ DE REVISÃO'!$A711)),1,)=$B711,"VIGENTE","OBS"),IF(F$1&lt;$B711,"-",""))</f>
        <v>-</v>
      </c>
      <c r="G711" s="21" t="str" cm="1">
        <f t="array" ref="G711">IFERROR(IF(VLOOKUP(G$1,_xlfn.UNIQUE(_xlfn._xlws.FILTER(ARQUIVOS[REVISÃO],ARQUIVOS[DOCUMENTO]='MATRIZ DE REVISÃO'!$A711)),1,)=$B711,"VIGENTE","OBS"),IF(G$1&lt;$B711,"-",""))</f>
        <v>VIGENTE</v>
      </c>
      <c r="H711" s="21" t="str" cm="1">
        <f t="array" ref="H711">IFERROR(IF(VLOOKUP(H$1,_xlfn.UNIQUE(_xlfn._xlws.FILTER(ARQUIVOS[REVISÃO],ARQUIVOS[DOCUMENTO]='MATRIZ DE REVISÃO'!$A711)),1,)=$B711,"VIGENTE","OBS"),IF(H$1&lt;$B711,"-",""))</f>
        <v/>
      </c>
      <c r="I711" s="21" t="str" cm="1">
        <f t="array" ref="I711">IFERROR(IF(VLOOKUP(I$1,_xlfn.UNIQUE(_xlfn._xlws.FILTER(ARQUIVOS[REVISÃO],ARQUIVOS[DOCUMENTO]='MATRIZ DE REVISÃO'!$A711)),1,)=$B711,"VIGENTE","OBS"),IF(I$1&lt;$B711,"-",""))</f>
        <v/>
      </c>
      <c r="J711" s="21" t="str" cm="1">
        <f t="array" ref="J711">IFERROR(IF(VLOOKUP(J$1,_xlfn.UNIQUE(_xlfn._xlws.FILTER(ARQUIVOS[REVISÃO],ARQUIVOS[DOCUMENTO]='MATRIZ DE REVISÃO'!$A711)),1,)=$B711,"VIGENTE","OBS"),IF(J$1&lt;$B711,"-",""))</f>
        <v/>
      </c>
      <c r="K711" s="21" t="str" cm="1">
        <f t="array" ref="K711">IFERROR(IF(VLOOKUP(K$1,_xlfn.UNIQUE(_xlfn._xlws.FILTER(ARQUIVOS[REVISÃO],ARQUIVOS[DOCUMENTO]='MATRIZ DE REVISÃO'!$A711)),1,)=$B711,"VIGENTE","OBS"),IF(K$1&lt;$B711,"-",""))</f>
        <v/>
      </c>
      <c r="L711" s="21" t="str" cm="1">
        <f t="array" ref="L711">IFERROR(IF(VLOOKUP(L$1,_xlfn.UNIQUE(_xlfn._xlws.FILTER(ARQUIVOS[REVISÃO],ARQUIVOS[DOCUMENTO]='MATRIZ DE REVISÃO'!$A711)),1,)=$B711,"VIGENTE","OBS"),IF(L$1&lt;$B711,"-",""))</f>
        <v/>
      </c>
      <c r="M711" s="21" t="str" cm="1">
        <f t="array" ref="M711">IFERROR(IF(VLOOKUP(M$1,_xlfn.UNIQUE(_xlfn._xlws.FILTER(ARQUIVOS[REVISÃO],ARQUIVOS[DOCUMENTO]='MATRIZ DE REVISÃO'!$A711)),1,)=$B711,"VIGENTE","OBS"),IF(M$1&lt;$B711,"-",""))</f>
        <v/>
      </c>
      <c r="N711" s="21" t="str" cm="1">
        <f t="array" ref="N711">IFERROR(IF(VLOOKUP(N$1,_xlfn.UNIQUE(_xlfn._xlws.FILTER(ARQUIVOS[REVISÃO],ARQUIVOS[DOCUMENTO]='MATRIZ DE REVISÃO'!$A711)),1,)=$B711,"VIGENTE","OBS"),IF(N$1&lt;$B711,"-",""))</f>
        <v/>
      </c>
      <c r="O711" s="22" t="str" cm="1">
        <f t="array" ref="O711">IFERROR(IF(VLOOKUP(O$1,_xlfn.UNIQUE(_xlfn._xlws.FILTER(ARQUIVOS[REVISÃO],ARQUIVOS[DOCUMENTO]='MATRIZ DE REVISÃO'!$A711)),1,)=$B711,"VIGENTE","OBS"),IF(O$1&lt;$B711,"-",""))</f>
        <v/>
      </c>
      <c r="P711" t="str" cm="1">
        <f t="array" ref="P711">IFERROR(IF(VLOOKUP(P$1,_xlfn.UNIQUE(_xlfn._xlws.FILTER(ARQUIVOS[REVISÃO],ARQUIVOS[DOCUMENTO]='MATRIZ DE REVISÃO'!$A711)),1,)=$B711,"VIGENTE","OBS"),IF(P$1&lt;$B711,"-",""))</f>
        <v/>
      </c>
      <c r="Q711" t="str" cm="1">
        <f t="array" ref="Q711">IFERROR(IF(VLOOKUP(Q$1,_xlfn.UNIQUE(_xlfn._xlws.FILTER(ARQUIVOS[REVISÃO],ARQUIVOS[DOCUMENTO]='MATRIZ DE REVISÃO'!$A711)),1,)=$B711,"VIGENTE","OBS"),IF(Q$1&lt;$B711,"-",""))</f>
        <v/>
      </c>
      <c r="R711" t="str" cm="1">
        <f t="array" ref="R711">IFERROR(IF(VLOOKUP(R$1,_xlfn.UNIQUE(_xlfn._xlws.FILTER(ARQUIVOS[REVISÃO],ARQUIVOS[DOCUMENTO]='MATRIZ DE REVISÃO'!$A711)),1,)=$B711,"VIGENTE","OBS"),IF(R$1&lt;$B711,"-",""))</f>
        <v/>
      </c>
      <c r="S711" t="str" cm="1">
        <f t="array" ref="S711">IFERROR(IF(VLOOKUP(S$1,_xlfn.UNIQUE(_xlfn._xlws.FILTER(ARQUIVOS[REVISÃO],ARQUIVOS[DOCUMENTO]='MATRIZ DE REVISÃO'!$A711)),1,)=$B711,"VIGENTE","OBS"),IF(S$1&lt;$B711,"-",""))</f>
        <v/>
      </c>
    </row>
    <row r="712" spans="1:19" x14ac:dyDescent="0.3">
      <c r="A712" s="16" t="s">
        <v>3314</v>
      </c>
      <c r="B712" s="17" t="str">
        <f>_xlfn.XLOOKUP(A712,LD_01[DOCUMENTO],LD_01[REVISÃO])</f>
        <v>R02</v>
      </c>
      <c r="C712" s="17" t="s">
        <v>4321</v>
      </c>
      <c r="D712" s="21" t="str" cm="1">
        <f t="array" ref="D712">IFERROR(IF(VLOOKUP(D$1,_xlfn.UNIQUE(_xlfn._xlws.FILTER(ARQUIVOS[REVISÃO],ARQUIVOS[DOCUMENTO]='MATRIZ DE REVISÃO'!$A712)),1,)=$B712,"VIGENTE","OBS"),IF(D$1&lt;$B712,"-",""))</f>
        <v>-</v>
      </c>
      <c r="E712" s="21" t="str" cm="1">
        <f t="array" ref="E712">IFERROR(IF(VLOOKUP(E$1,_xlfn.UNIQUE(_xlfn._xlws.FILTER(ARQUIVOS[REVISÃO],ARQUIVOS[DOCUMENTO]='MATRIZ DE REVISÃO'!$A712)),1,)=$B712,"VIGENTE","OBS"),IF(E$1&lt;$B712,"-",""))</f>
        <v>-</v>
      </c>
      <c r="F712" s="21" t="str" cm="1">
        <f t="array" ref="F712">IFERROR(IF(VLOOKUP(F$1,_xlfn.UNIQUE(_xlfn._xlws.FILTER(ARQUIVOS[REVISÃO],ARQUIVOS[DOCUMENTO]='MATRIZ DE REVISÃO'!$A712)),1,)=$B712,"VIGENTE","OBS"),IF(F$1&lt;$B712,"-",""))</f>
        <v>VIGENTE</v>
      </c>
      <c r="G712" s="21" t="str" cm="1">
        <f t="array" ref="G712">IFERROR(IF(VLOOKUP(G$1,_xlfn.UNIQUE(_xlfn._xlws.FILTER(ARQUIVOS[REVISÃO],ARQUIVOS[DOCUMENTO]='MATRIZ DE REVISÃO'!$A712)),1,)=$B712,"VIGENTE","OBS"),IF(G$1&lt;$B712,"-",""))</f>
        <v/>
      </c>
      <c r="H712" s="21" t="str" cm="1">
        <f t="array" ref="H712">IFERROR(IF(VLOOKUP(H$1,_xlfn.UNIQUE(_xlfn._xlws.FILTER(ARQUIVOS[REVISÃO],ARQUIVOS[DOCUMENTO]='MATRIZ DE REVISÃO'!$A712)),1,)=$B712,"VIGENTE","OBS"),IF(H$1&lt;$B712,"-",""))</f>
        <v/>
      </c>
      <c r="I712" s="21" t="str" cm="1">
        <f t="array" ref="I712">IFERROR(IF(VLOOKUP(I$1,_xlfn.UNIQUE(_xlfn._xlws.FILTER(ARQUIVOS[REVISÃO],ARQUIVOS[DOCUMENTO]='MATRIZ DE REVISÃO'!$A712)),1,)=$B712,"VIGENTE","OBS"),IF(I$1&lt;$B712,"-",""))</f>
        <v/>
      </c>
      <c r="J712" s="21" t="str" cm="1">
        <f t="array" ref="J712">IFERROR(IF(VLOOKUP(J$1,_xlfn.UNIQUE(_xlfn._xlws.FILTER(ARQUIVOS[REVISÃO],ARQUIVOS[DOCUMENTO]='MATRIZ DE REVISÃO'!$A712)),1,)=$B712,"VIGENTE","OBS"),IF(J$1&lt;$B712,"-",""))</f>
        <v/>
      </c>
      <c r="K712" s="21" t="str" cm="1">
        <f t="array" ref="K712">IFERROR(IF(VLOOKUP(K$1,_xlfn.UNIQUE(_xlfn._xlws.FILTER(ARQUIVOS[REVISÃO],ARQUIVOS[DOCUMENTO]='MATRIZ DE REVISÃO'!$A712)),1,)=$B712,"VIGENTE","OBS"),IF(K$1&lt;$B712,"-",""))</f>
        <v/>
      </c>
      <c r="L712" s="21" t="str" cm="1">
        <f t="array" ref="L712">IFERROR(IF(VLOOKUP(L$1,_xlfn.UNIQUE(_xlfn._xlws.FILTER(ARQUIVOS[REVISÃO],ARQUIVOS[DOCUMENTO]='MATRIZ DE REVISÃO'!$A712)),1,)=$B712,"VIGENTE","OBS"),IF(L$1&lt;$B712,"-",""))</f>
        <v/>
      </c>
      <c r="M712" s="21" t="str" cm="1">
        <f t="array" ref="M712">IFERROR(IF(VLOOKUP(M$1,_xlfn.UNIQUE(_xlfn._xlws.FILTER(ARQUIVOS[REVISÃO],ARQUIVOS[DOCUMENTO]='MATRIZ DE REVISÃO'!$A712)),1,)=$B712,"VIGENTE","OBS"),IF(M$1&lt;$B712,"-",""))</f>
        <v/>
      </c>
      <c r="N712" s="21" t="str" cm="1">
        <f t="array" ref="N712">IFERROR(IF(VLOOKUP(N$1,_xlfn.UNIQUE(_xlfn._xlws.FILTER(ARQUIVOS[REVISÃO],ARQUIVOS[DOCUMENTO]='MATRIZ DE REVISÃO'!$A712)),1,)=$B712,"VIGENTE","OBS"),IF(N$1&lt;$B712,"-",""))</f>
        <v/>
      </c>
      <c r="O712" s="22" t="str" cm="1">
        <f t="array" ref="O712">IFERROR(IF(VLOOKUP(O$1,_xlfn.UNIQUE(_xlfn._xlws.FILTER(ARQUIVOS[REVISÃO],ARQUIVOS[DOCUMENTO]='MATRIZ DE REVISÃO'!$A712)),1,)=$B712,"VIGENTE","OBS"),IF(O$1&lt;$B712,"-",""))</f>
        <v/>
      </c>
      <c r="P712" t="str" cm="1">
        <f t="array" ref="P712">IFERROR(IF(VLOOKUP(P$1,_xlfn.UNIQUE(_xlfn._xlws.FILTER(ARQUIVOS[REVISÃO],ARQUIVOS[DOCUMENTO]='MATRIZ DE REVISÃO'!$A712)),1,)=$B712,"VIGENTE","OBS"),IF(P$1&lt;$B712,"-",""))</f>
        <v/>
      </c>
      <c r="Q712" t="str" cm="1">
        <f t="array" ref="Q712">IFERROR(IF(VLOOKUP(Q$1,_xlfn.UNIQUE(_xlfn._xlws.FILTER(ARQUIVOS[REVISÃO],ARQUIVOS[DOCUMENTO]='MATRIZ DE REVISÃO'!$A712)),1,)=$B712,"VIGENTE","OBS"),IF(Q$1&lt;$B712,"-",""))</f>
        <v/>
      </c>
      <c r="R712" t="str" cm="1">
        <f t="array" ref="R712">IFERROR(IF(VLOOKUP(R$1,_xlfn.UNIQUE(_xlfn._xlws.FILTER(ARQUIVOS[REVISÃO],ARQUIVOS[DOCUMENTO]='MATRIZ DE REVISÃO'!$A712)),1,)=$B712,"VIGENTE","OBS"),IF(R$1&lt;$B712,"-",""))</f>
        <v/>
      </c>
      <c r="S712" t="str" cm="1">
        <f t="array" ref="S712">IFERROR(IF(VLOOKUP(S$1,_xlfn.UNIQUE(_xlfn._xlws.FILTER(ARQUIVOS[REVISÃO],ARQUIVOS[DOCUMENTO]='MATRIZ DE REVISÃO'!$A712)),1,)=$B712,"VIGENTE","OBS"),IF(S$1&lt;$B712,"-",""))</f>
        <v/>
      </c>
    </row>
    <row r="713" spans="1:19" x14ac:dyDescent="0.3">
      <c r="A713" s="16" t="s">
        <v>3315</v>
      </c>
      <c r="B713" s="17" t="str">
        <f>_xlfn.XLOOKUP(A713,LD_01[DOCUMENTO],LD_01[REVISÃO])</f>
        <v>R10</v>
      </c>
      <c r="C713" s="17" t="s">
        <v>4321</v>
      </c>
      <c r="D713" s="21" t="str" cm="1">
        <f t="array" ref="D713">IFERROR(IF(VLOOKUP(D$1,_xlfn.UNIQUE(_xlfn._xlws.FILTER(ARQUIVOS[REVISÃO],ARQUIVOS[DOCUMENTO]='MATRIZ DE REVISÃO'!$A713)),1,)=$B713,"VIGENTE","OBS"),IF(D$1&lt;$B713,"-",""))</f>
        <v>-</v>
      </c>
      <c r="E713" s="21" t="str" cm="1">
        <f t="array" ref="E713">IFERROR(IF(VLOOKUP(E$1,_xlfn.UNIQUE(_xlfn._xlws.FILTER(ARQUIVOS[REVISÃO],ARQUIVOS[DOCUMENTO]='MATRIZ DE REVISÃO'!$A713)),1,)=$B713,"VIGENTE","OBS"),IF(E$1&lt;$B713,"-",""))</f>
        <v>-</v>
      </c>
      <c r="F713" s="21" t="str" cm="1">
        <f t="array" ref="F713">IFERROR(IF(VLOOKUP(F$1,_xlfn.UNIQUE(_xlfn._xlws.FILTER(ARQUIVOS[REVISÃO],ARQUIVOS[DOCUMENTO]='MATRIZ DE REVISÃO'!$A713)),1,)=$B713,"VIGENTE","OBS"),IF(F$1&lt;$B713,"-",""))</f>
        <v>-</v>
      </c>
      <c r="G713" s="21" t="str" cm="1">
        <f t="array" ref="G713">IFERROR(IF(VLOOKUP(G$1,_xlfn.UNIQUE(_xlfn._xlws.FILTER(ARQUIVOS[REVISÃO],ARQUIVOS[DOCUMENTO]='MATRIZ DE REVISÃO'!$A713)),1,)=$B713,"VIGENTE","OBS"),IF(G$1&lt;$B713,"-",""))</f>
        <v>-</v>
      </c>
      <c r="H713" s="21" t="str" cm="1">
        <f t="array" ref="H713">IFERROR(IF(VLOOKUP(H$1,_xlfn.UNIQUE(_xlfn._xlws.FILTER(ARQUIVOS[REVISÃO],ARQUIVOS[DOCUMENTO]='MATRIZ DE REVISÃO'!$A713)),1,)=$B713,"VIGENTE","OBS"),IF(H$1&lt;$B713,"-",""))</f>
        <v>-</v>
      </c>
      <c r="I713" s="21" t="str" cm="1">
        <f t="array" ref="I713">IFERROR(IF(VLOOKUP(I$1,_xlfn.UNIQUE(_xlfn._xlws.FILTER(ARQUIVOS[REVISÃO],ARQUIVOS[DOCUMENTO]='MATRIZ DE REVISÃO'!$A713)),1,)=$B713,"VIGENTE","OBS"),IF(I$1&lt;$B713,"-",""))</f>
        <v>-</v>
      </c>
      <c r="J713" s="21" t="str" cm="1">
        <f t="array" ref="J713">IFERROR(IF(VLOOKUP(J$1,_xlfn.UNIQUE(_xlfn._xlws.FILTER(ARQUIVOS[REVISÃO],ARQUIVOS[DOCUMENTO]='MATRIZ DE REVISÃO'!$A713)),1,)=$B713,"VIGENTE","OBS"),IF(J$1&lt;$B713,"-",""))</f>
        <v>-</v>
      </c>
      <c r="K713" s="21" t="str" cm="1">
        <f t="array" ref="K713">IFERROR(IF(VLOOKUP(K$1,_xlfn.UNIQUE(_xlfn._xlws.FILTER(ARQUIVOS[REVISÃO],ARQUIVOS[DOCUMENTO]='MATRIZ DE REVISÃO'!$A713)),1,)=$B713,"VIGENTE","OBS"),IF(K$1&lt;$B713,"-",""))</f>
        <v>-</v>
      </c>
      <c r="L713" s="21" t="str" cm="1">
        <f t="array" ref="L713">IFERROR(IF(VLOOKUP(L$1,_xlfn.UNIQUE(_xlfn._xlws.FILTER(ARQUIVOS[REVISÃO],ARQUIVOS[DOCUMENTO]='MATRIZ DE REVISÃO'!$A713)),1,)=$B713,"VIGENTE","OBS"),IF(L$1&lt;$B713,"-",""))</f>
        <v>-</v>
      </c>
      <c r="M713" s="21" t="str" cm="1">
        <f t="array" ref="M713">IFERROR(IF(VLOOKUP(M$1,_xlfn.UNIQUE(_xlfn._xlws.FILTER(ARQUIVOS[REVISÃO],ARQUIVOS[DOCUMENTO]='MATRIZ DE REVISÃO'!$A713)),1,)=$B713,"VIGENTE","OBS"),IF(M$1&lt;$B713,"-",""))</f>
        <v>-</v>
      </c>
      <c r="N713" s="21" t="str" cm="1">
        <f t="array" ref="N713">IFERROR(IF(VLOOKUP(N$1,_xlfn.UNIQUE(_xlfn._xlws.FILTER(ARQUIVOS[REVISÃO],ARQUIVOS[DOCUMENTO]='MATRIZ DE REVISÃO'!$A713)),1,)=$B713,"VIGENTE","OBS"),IF(N$1&lt;$B713,"-",""))</f>
        <v>VIGENTE</v>
      </c>
      <c r="O713" s="22" t="str" cm="1">
        <f t="array" ref="O713">IFERROR(IF(VLOOKUP(O$1,_xlfn.UNIQUE(_xlfn._xlws.FILTER(ARQUIVOS[REVISÃO],ARQUIVOS[DOCUMENTO]='MATRIZ DE REVISÃO'!$A713)),1,)=$B713,"VIGENTE","OBS"),IF(O$1&lt;$B713,"-",""))</f>
        <v/>
      </c>
      <c r="P713" t="str" cm="1">
        <f t="array" ref="P713">IFERROR(IF(VLOOKUP(P$1,_xlfn.UNIQUE(_xlfn._xlws.FILTER(ARQUIVOS[REVISÃO],ARQUIVOS[DOCUMENTO]='MATRIZ DE REVISÃO'!$A713)),1,)=$B713,"VIGENTE","OBS"),IF(P$1&lt;$B713,"-",""))</f>
        <v/>
      </c>
      <c r="Q713" t="str" cm="1">
        <f t="array" ref="Q713">IFERROR(IF(VLOOKUP(Q$1,_xlfn.UNIQUE(_xlfn._xlws.FILTER(ARQUIVOS[REVISÃO],ARQUIVOS[DOCUMENTO]='MATRIZ DE REVISÃO'!$A713)),1,)=$B713,"VIGENTE","OBS"),IF(Q$1&lt;$B713,"-",""))</f>
        <v/>
      </c>
      <c r="R713" t="str" cm="1">
        <f t="array" ref="R713">IFERROR(IF(VLOOKUP(R$1,_xlfn.UNIQUE(_xlfn._xlws.FILTER(ARQUIVOS[REVISÃO],ARQUIVOS[DOCUMENTO]='MATRIZ DE REVISÃO'!$A713)),1,)=$B713,"VIGENTE","OBS"),IF(R$1&lt;$B713,"-",""))</f>
        <v/>
      </c>
      <c r="S713" t="str" cm="1">
        <f t="array" ref="S713">IFERROR(IF(VLOOKUP(S$1,_xlfn.UNIQUE(_xlfn._xlws.FILTER(ARQUIVOS[REVISÃO],ARQUIVOS[DOCUMENTO]='MATRIZ DE REVISÃO'!$A713)),1,)=$B713,"VIGENTE","OBS"),IF(S$1&lt;$B713,"-",""))</f>
        <v/>
      </c>
    </row>
    <row r="714" spans="1:19" x14ac:dyDescent="0.3">
      <c r="A714" s="16" t="s">
        <v>3245</v>
      </c>
      <c r="B714" s="17" t="str">
        <f>_xlfn.XLOOKUP(A714,LD_01[DOCUMENTO],LD_01[REVISÃO])</f>
        <v>R00</v>
      </c>
      <c r="C714" s="17" t="s">
        <v>4321</v>
      </c>
      <c r="D714" s="21" t="str" cm="1">
        <f t="array" ref="D714">IFERROR(IF(VLOOKUP(D$1,_xlfn.UNIQUE(_xlfn._xlws.FILTER(ARQUIVOS[REVISÃO],ARQUIVOS[DOCUMENTO]='MATRIZ DE REVISÃO'!$A714)),1,)=$B714,"VIGENTE","OBS"),IF(D$1&lt;$B714,"-",""))</f>
        <v>VIGENTE</v>
      </c>
      <c r="E714" s="21" t="str" cm="1">
        <f t="array" ref="E714">IFERROR(IF(VLOOKUP(E$1,_xlfn.UNIQUE(_xlfn._xlws.FILTER(ARQUIVOS[REVISÃO],ARQUIVOS[DOCUMENTO]='MATRIZ DE REVISÃO'!$A714)),1,)=$B714,"VIGENTE","OBS"),IF(E$1&lt;$B714,"-",""))</f>
        <v/>
      </c>
      <c r="F714" s="21" t="str" cm="1">
        <f t="array" ref="F714">IFERROR(IF(VLOOKUP(F$1,_xlfn.UNIQUE(_xlfn._xlws.FILTER(ARQUIVOS[REVISÃO],ARQUIVOS[DOCUMENTO]='MATRIZ DE REVISÃO'!$A714)),1,)=$B714,"VIGENTE","OBS"),IF(F$1&lt;$B714,"-",""))</f>
        <v/>
      </c>
      <c r="G714" s="21" t="str" cm="1">
        <f t="array" ref="G714">IFERROR(IF(VLOOKUP(G$1,_xlfn.UNIQUE(_xlfn._xlws.FILTER(ARQUIVOS[REVISÃO],ARQUIVOS[DOCUMENTO]='MATRIZ DE REVISÃO'!$A714)),1,)=$B714,"VIGENTE","OBS"),IF(G$1&lt;$B714,"-",""))</f>
        <v/>
      </c>
      <c r="H714" s="21" t="str" cm="1">
        <f t="array" ref="H714">IFERROR(IF(VLOOKUP(H$1,_xlfn.UNIQUE(_xlfn._xlws.FILTER(ARQUIVOS[REVISÃO],ARQUIVOS[DOCUMENTO]='MATRIZ DE REVISÃO'!$A714)),1,)=$B714,"VIGENTE","OBS"),IF(H$1&lt;$B714,"-",""))</f>
        <v/>
      </c>
      <c r="I714" s="21" t="str" cm="1">
        <f t="array" ref="I714">IFERROR(IF(VLOOKUP(I$1,_xlfn.UNIQUE(_xlfn._xlws.FILTER(ARQUIVOS[REVISÃO],ARQUIVOS[DOCUMENTO]='MATRIZ DE REVISÃO'!$A714)),1,)=$B714,"VIGENTE","OBS"),IF(I$1&lt;$B714,"-",""))</f>
        <v/>
      </c>
      <c r="J714" s="21" t="str" cm="1">
        <f t="array" ref="J714">IFERROR(IF(VLOOKUP(J$1,_xlfn.UNIQUE(_xlfn._xlws.FILTER(ARQUIVOS[REVISÃO],ARQUIVOS[DOCUMENTO]='MATRIZ DE REVISÃO'!$A714)),1,)=$B714,"VIGENTE","OBS"),IF(J$1&lt;$B714,"-",""))</f>
        <v/>
      </c>
      <c r="K714" s="21" t="str" cm="1">
        <f t="array" ref="K714">IFERROR(IF(VLOOKUP(K$1,_xlfn.UNIQUE(_xlfn._xlws.FILTER(ARQUIVOS[REVISÃO],ARQUIVOS[DOCUMENTO]='MATRIZ DE REVISÃO'!$A714)),1,)=$B714,"VIGENTE","OBS"),IF(K$1&lt;$B714,"-",""))</f>
        <v/>
      </c>
      <c r="L714" s="21" t="str" cm="1">
        <f t="array" ref="L714">IFERROR(IF(VLOOKUP(L$1,_xlfn.UNIQUE(_xlfn._xlws.FILTER(ARQUIVOS[REVISÃO],ARQUIVOS[DOCUMENTO]='MATRIZ DE REVISÃO'!$A714)),1,)=$B714,"VIGENTE","OBS"),IF(L$1&lt;$B714,"-",""))</f>
        <v/>
      </c>
      <c r="M714" s="21" t="str" cm="1">
        <f t="array" ref="M714">IFERROR(IF(VLOOKUP(M$1,_xlfn.UNIQUE(_xlfn._xlws.FILTER(ARQUIVOS[REVISÃO],ARQUIVOS[DOCUMENTO]='MATRIZ DE REVISÃO'!$A714)),1,)=$B714,"VIGENTE","OBS"),IF(M$1&lt;$B714,"-",""))</f>
        <v/>
      </c>
      <c r="N714" s="21" t="str" cm="1">
        <f t="array" ref="N714">IFERROR(IF(VLOOKUP(N$1,_xlfn.UNIQUE(_xlfn._xlws.FILTER(ARQUIVOS[REVISÃO],ARQUIVOS[DOCUMENTO]='MATRIZ DE REVISÃO'!$A714)),1,)=$B714,"VIGENTE","OBS"),IF(N$1&lt;$B714,"-",""))</f>
        <v/>
      </c>
      <c r="O714" s="22" t="str" cm="1">
        <f t="array" ref="O714">IFERROR(IF(VLOOKUP(O$1,_xlfn.UNIQUE(_xlfn._xlws.FILTER(ARQUIVOS[REVISÃO],ARQUIVOS[DOCUMENTO]='MATRIZ DE REVISÃO'!$A714)),1,)=$B714,"VIGENTE","OBS"),IF(O$1&lt;$B714,"-",""))</f>
        <v/>
      </c>
      <c r="P714" t="str" cm="1">
        <f t="array" ref="P714">IFERROR(IF(VLOOKUP(P$1,_xlfn.UNIQUE(_xlfn._xlws.FILTER(ARQUIVOS[REVISÃO],ARQUIVOS[DOCUMENTO]='MATRIZ DE REVISÃO'!$A714)),1,)=$B714,"VIGENTE","OBS"),IF(P$1&lt;$B714,"-",""))</f>
        <v/>
      </c>
      <c r="Q714" t="str" cm="1">
        <f t="array" ref="Q714">IFERROR(IF(VLOOKUP(Q$1,_xlfn.UNIQUE(_xlfn._xlws.FILTER(ARQUIVOS[REVISÃO],ARQUIVOS[DOCUMENTO]='MATRIZ DE REVISÃO'!$A714)),1,)=$B714,"VIGENTE","OBS"),IF(Q$1&lt;$B714,"-",""))</f>
        <v/>
      </c>
      <c r="R714" t="str" cm="1">
        <f t="array" ref="R714">IFERROR(IF(VLOOKUP(R$1,_xlfn.UNIQUE(_xlfn._xlws.FILTER(ARQUIVOS[REVISÃO],ARQUIVOS[DOCUMENTO]='MATRIZ DE REVISÃO'!$A714)),1,)=$B714,"VIGENTE","OBS"),IF(R$1&lt;$B714,"-",""))</f>
        <v/>
      </c>
      <c r="S714" t="str" cm="1">
        <f t="array" ref="S714">IFERROR(IF(VLOOKUP(S$1,_xlfn.UNIQUE(_xlfn._xlws.FILTER(ARQUIVOS[REVISÃO],ARQUIVOS[DOCUMENTO]='MATRIZ DE REVISÃO'!$A714)),1,)=$B714,"VIGENTE","OBS"),IF(S$1&lt;$B714,"-",""))</f>
        <v/>
      </c>
    </row>
    <row r="715" spans="1:19" x14ac:dyDescent="0.3">
      <c r="A715" s="16" t="s">
        <v>3246</v>
      </c>
      <c r="B715" s="17" t="str">
        <f>_xlfn.XLOOKUP(A715,LD_01[DOCUMENTO],LD_01[REVISÃO])</f>
        <v>R00</v>
      </c>
      <c r="C715" s="17" t="s">
        <v>4321</v>
      </c>
      <c r="D715" s="21" t="str" cm="1">
        <f t="array" ref="D715">IFERROR(IF(VLOOKUP(D$1,_xlfn.UNIQUE(_xlfn._xlws.FILTER(ARQUIVOS[REVISÃO],ARQUIVOS[DOCUMENTO]='MATRIZ DE REVISÃO'!$A715)),1,)=$B715,"VIGENTE","OBS"),IF(D$1&lt;$B715,"-",""))</f>
        <v>VIGENTE</v>
      </c>
      <c r="E715" s="21" t="str" cm="1">
        <f t="array" ref="E715">IFERROR(IF(VLOOKUP(E$1,_xlfn.UNIQUE(_xlfn._xlws.FILTER(ARQUIVOS[REVISÃO],ARQUIVOS[DOCUMENTO]='MATRIZ DE REVISÃO'!$A715)),1,)=$B715,"VIGENTE","OBS"),IF(E$1&lt;$B715,"-",""))</f>
        <v/>
      </c>
      <c r="F715" s="21" t="str" cm="1">
        <f t="array" ref="F715">IFERROR(IF(VLOOKUP(F$1,_xlfn.UNIQUE(_xlfn._xlws.FILTER(ARQUIVOS[REVISÃO],ARQUIVOS[DOCUMENTO]='MATRIZ DE REVISÃO'!$A715)),1,)=$B715,"VIGENTE","OBS"),IF(F$1&lt;$B715,"-",""))</f>
        <v/>
      </c>
      <c r="G715" s="21" t="str" cm="1">
        <f t="array" ref="G715">IFERROR(IF(VLOOKUP(G$1,_xlfn.UNIQUE(_xlfn._xlws.FILTER(ARQUIVOS[REVISÃO],ARQUIVOS[DOCUMENTO]='MATRIZ DE REVISÃO'!$A715)),1,)=$B715,"VIGENTE","OBS"),IF(G$1&lt;$B715,"-",""))</f>
        <v/>
      </c>
      <c r="H715" s="21" t="str" cm="1">
        <f t="array" ref="H715">IFERROR(IF(VLOOKUP(H$1,_xlfn.UNIQUE(_xlfn._xlws.FILTER(ARQUIVOS[REVISÃO],ARQUIVOS[DOCUMENTO]='MATRIZ DE REVISÃO'!$A715)),1,)=$B715,"VIGENTE","OBS"),IF(H$1&lt;$B715,"-",""))</f>
        <v/>
      </c>
      <c r="I715" s="21" t="str" cm="1">
        <f t="array" ref="I715">IFERROR(IF(VLOOKUP(I$1,_xlfn.UNIQUE(_xlfn._xlws.FILTER(ARQUIVOS[REVISÃO],ARQUIVOS[DOCUMENTO]='MATRIZ DE REVISÃO'!$A715)),1,)=$B715,"VIGENTE","OBS"),IF(I$1&lt;$B715,"-",""))</f>
        <v/>
      </c>
      <c r="J715" s="21" t="str" cm="1">
        <f t="array" ref="J715">IFERROR(IF(VLOOKUP(J$1,_xlfn.UNIQUE(_xlfn._xlws.FILTER(ARQUIVOS[REVISÃO],ARQUIVOS[DOCUMENTO]='MATRIZ DE REVISÃO'!$A715)),1,)=$B715,"VIGENTE","OBS"),IF(J$1&lt;$B715,"-",""))</f>
        <v/>
      </c>
      <c r="K715" s="21" t="str" cm="1">
        <f t="array" ref="K715">IFERROR(IF(VLOOKUP(K$1,_xlfn.UNIQUE(_xlfn._xlws.FILTER(ARQUIVOS[REVISÃO],ARQUIVOS[DOCUMENTO]='MATRIZ DE REVISÃO'!$A715)),1,)=$B715,"VIGENTE","OBS"),IF(K$1&lt;$B715,"-",""))</f>
        <v/>
      </c>
      <c r="L715" s="21" t="str" cm="1">
        <f t="array" ref="L715">IFERROR(IF(VLOOKUP(L$1,_xlfn.UNIQUE(_xlfn._xlws.FILTER(ARQUIVOS[REVISÃO],ARQUIVOS[DOCUMENTO]='MATRIZ DE REVISÃO'!$A715)),1,)=$B715,"VIGENTE","OBS"),IF(L$1&lt;$B715,"-",""))</f>
        <v/>
      </c>
      <c r="M715" s="21" t="str" cm="1">
        <f t="array" ref="M715">IFERROR(IF(VLOOKUP(M$1,_xlfn.UNIQUE(_xlfn._xlws.FILTER(ARQUIVOS[REVISÃO],ARQUIVOS[DOCUMENTO]='MATRIZ DE REVISÃO'!$A715)),1,)=$B715,"VIGENTE","OBS"),IF(M$1&lt;$B715,"-",""))</f>
        <v/>
      </c>
      <c r="N715" s="21" t="str" cm="1">
        <f t="array" ref="N715">IFERROR(IF(VLOOKUP(N$1,_xlfn.UNIQUE(_xlfn._xlws.FILTER(ARQUIVOS[REVISÃO],ARQUIVOS[DOCUMENTO]='MATRIZ DE REVISÃO'!$A715)),1,)=$B715,"VIGENTE","OBS"),IF(N$1&lt;$B715,"-",""))</f>
        <v/>
      </c>
      <c r="O715" s="22" t="str" cm="1">
        <f t="array" ref="O715">IFERROR(IF(VLOOKUP(O$1,_xlfn.UNIQUE(_xlfn._xlws.FILTER(ARQUIVOS[REVISÃO],ARQUIVOS[DOCUMENTO]='MATRIZ DE REVISÃO'!$A715)),1,)=$B715,"VIGENTE","OBS"),IF(O$1&lt;$B715,"-",""))</f>
        <v/>
      </c>
      <c r="P715" t="str" cm="1">
        <f t="array" ref="P715">IFERROR(IF(VLOOKUP(P$1,_xlfn.UNIQUE(_xlfn._xlws.FILTER(ARQUIVOS[REVISÃO],ARQUIVOS[DOCUMENTO]='MATRIZ DE REVISÃO'!$A715)),1,)=$B715,"VIGENTE","OBS"),IF(P$1&lt;$B715,"-",""))</f>
        <v/>
      </c>
      <c r="Q715" t="str" cm="1">
        <f t="array" ref="Q715">IFERROR(IF(VLOOKUP(Q$1,_xlfn.UNIQUE(_xlfn._xlws.FILTER(ARQUIVOS[REVISÃO],ARQUIVOS[DOCUMENTO]='MATRIZ DE REVISÃO'!$A715)),1,)=$B715,"VIGENTE","OBS"),IF(Q$1&lt;$B715,"-",""))</f>
        <v/>
      </c>
      <c r="R715" t="str" cm="1">
        <f t="array" ref="R715">IFERROR(IF(VLOOKUP(R$1,_xlfn.UNIQUE(_xlfn._xlws.FILTER(ARQUIVOS[REVISÃO],ARQUIVOS[DOCUMENTO]='MATRIZ DE REVISÃO'!$A715)),1,)=$B715,"VIGENTE","OBS"),IF(R$1&lt;$B715,"-",""))</f>
        <v/>
      </c>
      <c r="S715" t="str" cm="1">
        <f t="array" ref="S715">IFERROR(IF(VLOOKUP(S$1,_xlfn.UNIQUE(_xlfn._xlws.FILTER(ARQUIVOS[REVISÃO],ARQUIVOS[DOCUMENTO]='MATRIZ DE REVISÃO'!$A715)),1,)=$B715,"VIGENTE","OBS"),IF(S$1&lt;$B715,"-",""))</f>
        <v/>
      </c>
    </row>
    <row r="716" spans="1:19" x14ac:dyDescent="0.3">
      <c r="A716" s="16" t="s">
        <v>3247</v>
      </c>
      <c r="B716" s="17" t="str">
        <f>_xlfn.XLOOKUP(A716,LD_01[DOCUMENTO],LD_01[REVISÃO])</f>
        <v>R00</v>
      </c>
      <c r="C716" s="17" t="s">
        <v>4321</v>
      </c>
      <c r="D716" s="21" t="str" cm="1">
        <f t="array" ref="D716">IFERROR(IF(VLOOKUP(D$1,_xlfn.UNIQUE(_xlfn._xlws.FILTER(ARQUIVOS[REVISÃO],ARQUIVOS[DOCUMENTO]='MATRIZ DE REVISÃO'!$A716)),1,)=$B716,"VIGENTE","OBS"),IF(D$1&lt;$B716,"-",""))</f>
        <v>VIGENTE</v>
      </c>
      <c r="E716" s="21" t="str" cm="1">
        <f t="array" ref="E716">IFERROR(IF(VLOOKUP(E$1,_xlfn.UNIQUE(_xlfn._xlws.FILTER(ARQUIVOS[REVISÃO],ARQUIVOS[DOCUMENTO]='MATRIZ DE REVISÃO'!$A716)),1,)=$B716,"VIGENTE","OBS"),IF(E$1&lt;$B716,"-",""))</f>
        <v/>
      </c>
      <c r="F716" s="21" t="str" cm="1">
        <f t="array" ref="F716">IFERROR(IF(VLOOKUP(F$1,_xlfn.UNIQUE(_xlfn._xlws.FILTER(ARQUIVOS[REVISÃO],ARQUIVOS[DOCUMENTO]='MATRIZ DE REVISÃO'!$A716)),1,)=$B716,"VIGENTE","OBS"),IF(F$1&lt;$B716,"-",""))</f>
        <v/>
      </c>
      <c r="G716" s="21" t="str" cm="1">
        <f t="array" ref="G716">IFERROR(IF(VLOOKUP(G$1,_xlfn.UNIQUE(_xlfn._xlws.FILTER(ARQUIVOS[REVISÃO],ARQUIVOS[DOCUMENTO]='MATRIZ DE REVISÃO'!$A716)),1,)=$B716,"VIGENTE","OBS"),IF(G$1&lt;$B716,"-",""))</f>
        <v/>
      </c>
      <c r="H716" s="21" t="str" cm="1">
        <f t="array" ref="H716">IFERROR(IF(VLOOKUP(H$1,_xlfn.UNIQUE(_xlfn._xlws.FILTER(ARQUIVOS[REVISÃO],ARQUIVOS[DOCUMENTO]='MATRIZ DE REVISÃO'!$A716)),1,)=$B716,"VIGENTE","OBS"),IF(H$1&lt;$B716,"-",""))</f>
        <v/>
      </c>
      <c r="I716" s="21" t="str" cm="1">
        <f t="array" ref="I716">IFERROR(IF(VLOOKUP(I$1,_xlfn.UNIQUE(_xlfn._xlws.FILTER(ARQUIVOS[REVISÃO],ARQUIVOS[DOCUMENTO]='MATRIZ DE REVISÃO'!$A716)),1,)=$B716,"VIGENTE","OBS"),IF(I$1&lt;$B716,"-",""))</f>
        <v/>
      </c>
      <c r="J716" s="21" t="str" cm="1">
        <f t="array" ref="J716">IFERROR(IF(VLOOKUP(J$1,_xlfn.UNIQUE(_xlfn._xlws.FILTER(ARQUIVOS[REVISÃO],ARQUIVOS[DOCUMENTO]='MATRIZ DE REVISÃO'!$A716)),1,)=$B716,"VIGENTE","OBS"),IF(J$1&lt;$B716,"-",""))</f>
        <v/>
      </c>
      <c r="K716" s="21" t="str" cm="1">
        <f t="array" ref="K716">IFERROR(IF(VLOOKUP(K$1,_xlfn.UNIQUE(_xlfn._xlws.FILTER(ARQUIVOS[REVISÃO],ARQUIVOS[DOCUMENTO]='MATRIZ DE REVISÃO'!$A716)),1,)=$B716,"VIGENTE","OBS"),IF(K$1&lt;$B716,"-",""))</f>
        <v/>
      </c>
      <c r="L716" s="21" t="str" cm="1">
        <f t="array" ref="L716">IFERROR(IF(VLOOKUP(L$1,_xlfn.UNIQUE(_xlfn._xlws.FILTER(ARQUIVOS[REVISÃO],ARQUIVOS[DOCUMENTO]='MATRIZ DE REVISÃO'!$A716)),1,)=$B716,"VIGENTE","OBS"),IF(L$1&lt;$B716,"-",""))</f>
        <v/>
      </c>
      <c r="M716" s="21" t="str" cm="1">
        <f t="array" ref="M716">IFERROR(IF(VLOOKUP(M$1,_xlfn.UNIQUE(_xlfn._xlws.FILTER(ARQUIVOS[REVISÃO],ARQUIVOS[DOCUMENTO]='MATRIZ DE REVISÃO'!$A716)),1,)=$B716,"VIGENTE","OBS"),IF(M$1&lt;$B716,"-",""))</f>
        <v/>
      </c>
      <c r="N716" s="21" t="str" cm="1">
        <f t="array" ref="N716">IFERROR(IF(VLOOKUP(N$1,_xlfn.UNIQUE(_xlfn._xlws.FILTER(ARQUIVOS[REVISÃO],ARQUIVOS[DOCUMENTO]='MATRIZ DE REVISÃO'!$A716)),1,)=$B716,"VIGENTE","OBS"),IF(N$1&lt;$B716,"-",""))</f>
        <v/>
      </c>
      <c r="O716" s="22" t="str" cm="1">
        <f t="array" ref="O716">IFERROR(IF(VLOOKUP(O$1,_xlfn.UNIQUE(_xlfn._xlws.FILTER(ARQUIVOS[REVISÃO],ARQUIVOS[DOCUMENTO]='MATRIZ DE REVISÃO'!$A716)),1,)=$B716,"VIGENTE","OBS"),IF(O$1&lt;$B716,"-",""))</f>
        <v/>
      </c>
      <c r="P716" t="str" cm="1">
        <f t="array" ref="P716">IFERROR(IF(VLOOKUP(P$1,_xlfn.UNIQUE(_xlfn._xlws.FILTER(ARQUIVOS[REVISÃO],ARQUIVOS[DOCUMENTO]='MATRIZ DE REVISÃO'!$A716)),1,)=$B716,"VIGENTE","OBS"),IF(P$1&lt;$B716,"-",""))</f>
        <v/>
      </c>
      <c r="Q716" t="str" cm="1">
        <f t="array" ref="Q716">IFERROR(IF(VLOOKUP(Q$1,_xlfn.UNIQUE(_xlfn._xlws.FILTER(ARQUIVOS[REVISÃO],ARQUIVOS[DOCUMENTO]='MATRIZ DE REVISÃO'!$A716)),1,)=$B716,"VIGENTE","OBS"),IF(Q$1&lt;$B716,"-",""))</f>
        <v/>
      </c>
      <c r="R716" t="str" cm="1">
        <f t="array" ref="R716">IFERROR(IF(VLOOKUP(R$1,_xlfn.UNIQUE(_xlfn._xlws.FILTER(ARQUIVOS[REVISÃO],ARQUIVOS[DOCUMENTO]='MATRIZ DE REVISÃO'!$A716)),1,)=$B716,"VIGENTE","OBS"),IF(R$1&lt;$B716,"-",""))</f>
        <v/>
      </c>
      <c r="S716" t="str" cm="1">
        <f t="array" ref="S716">IFERROR(IF(VLOOKUP(S$1,_xlfn.UNIQUE(_xlfn._xlws.FILTER(ARQUIVOS[REVISÃO],ARQUIVOS[DOCUMENTO]='MATRIZ DE REVISÃO'!$A716)),1,)=$B716,"VIGENTE","OBS"),IF(S$1&lt;$B716,"-",""))</f>
        <v/>
      </c>
    </row>
    <row r="717" spans="1:19" x14ac:dyDescent="0.3">
      <c r="A717" s="16" t="s">
        <v>3248</v>
      </c>
      <c r="B717" s="17" t="str">
        <f>_xlfn.XLOOKUP(A717,LD_01[DOCUMENTO],LD_01[REVISÃO])</f>
        <v>R00</v>
      </c>
      <c r="C717" s="17" t="s">
        <v>4321</v>
      </c>
      <c r="D717" s="21" t="str" cm="1">
        <f t="array" ref="D717">IFERROR(IF(VLOOKUP(D$1,_xlfn.UNIQUE(_xlfn._xlws.FILTER(ARQUIVOS[REVISÃO],ARQUIVOS[DOCUMENTO]='MATRIZ DE REVISÃO'!$A717)),1,)=$B717,"VIGENTE","OBS"),IF(D$1&lt;$B717,"-",""))</f>
        <v>VIGENTE</v>
      </c>
      <c r="E717" s="21" t="str" cm="1">
        <f t="array" ref="E717">IFERROR(IF(VLOOKUP(E$1,_xlfn.UNIQUE(_xlfn._xlws.FILTER(ARQUIVOS[REVISÃO],ARQUIVOS[DOCUMENTO]='MATRIZ DE REVISÃO'!$A717)),1,)=$B717,"VIGENTE","OBS"),IF(E$1&lt;$B717,"-",""))</f>
        <v/>
      </c>
      <c r="F717" s="21" t="str" cm="1">
        <f t="array" ref="F717">IFERROR(IF(VLOOKUP(F$1,_xlfn.UNIQUE(_xlfn._xlws.FILTER(ARQUIVOS[REVISÃO],ARQUIVOS[DOCUMENTO]='MATRIZ DE REVISÃO'!$A717)),1,)=$B717,"VIGENTE","OBS"),IF(F$1&lt;$B717,"-",""))</f>
        <v/>
      </c>
      <c r="G717" s="21" t="str" cm="1">
        <f t="array" ref="G717">IFERROR(IF(VLOOKUP(G$1,_xlfn.UNIQUE(_xlfn._xlws.FILTER(ARQUIVOS[REVISÃO],ARQUIVOS[DOCUMENTO]='MATRIZ DE REVISÃO'!$A717)),1,)=$B717,"VIGENTE","OBS"),IF(G$1&lt;$B717,"-",""))</f>
        <v/>
      </c>
      <c r="H717" s="21" t="str" cm="1">
        <f t="array" ref="H717">IFERROR(IF(VLOOKUP(H$1,_xlfn.UNIQUE(_xlfn._xlws.FILTER(ARQUIVOS[REVISÃO],ARQUIVOS[DOCUMENTO]='MATRIZ DE REVISÃO'!$A717)),1,)=$B717,"VIGENTE","OBS"),IF(H$1&lt;$B717,"-",""))</f>
        <v/>
      </c>
      <c r="I717" s="21" t="str" cm="1">
        <f t="array" ref="I717">IFERROR(IF(VLOOKUP(I$1,_xlfn.UNIQUE(_xlfn._xlws.FILTER(ARQUIVOS[REVISÃO],ARQUIVOS[DOCUMENTO]='MATRIZ DE REVISÃO'!$A717)),1,)=$B717,"VIGENTE","OBS"),IF(I$1&lt;$B717,"-",""))</f>
        <v/>
      </c>
      <c r="J717" s="21" t="str" cm="1">
        <f t="array" ref="J717">IFERROR(IF(VLOOKUP(J$1,_xlfn.UNIQUE(_xlfn._xlws.FILTER(ARQUIVOS[REVISÃO],ARQUIVOS[DOCUMENTO]='MATRIZ DE REVISÃO'!$A717)),1,)=$B717,"VIGENTE","OBS"),IF(J$1&lt;$B717,"-",""))</f>
        <v/>
      </c>
      <c r="K717" s="21" t="str" cm="1">
        <f t="array" ref="K717">IFERROR(IF(VLOOKUP(K$1,_xlfn.UNIQUE(_xlfn._xlws.FILTER(ARQUIVOS[REVISÃO],ARQUIVOS[DOCUMENTO]='MATRIZ DE REVISÃO'!$A717)),1,)=$B717,"VIGENTE","OBS"),IF(K$1&lt;$B717,"-",""))</f>
        <v/>
      </c>
      <c r="L717" s="21" t="str" cm="1">
        <f t="array" ref="L717">IFERROR(IF(VLOOKUP(L$1,_xlfn.UNIQUE(_xlfn._xlws.FILTER(ARQUIVOS[REVISÃO],ARQUIVOS[DOCUMENTO]='MATRIZ DE REVISÃO'!$A717)),1,)=$B717,"VIGENTE","OBS"),IF(L$1&lt;$B717,"-",""))</f>
        <v/>
      </c>
      <c r="M717" s="21" t="str" cm="1">
        <f t="array" ref="M717">IFERROR(IF(VLOOKUP(M$1,_xlfn.UNIQUE(_xlfn._xlws.FILTER(ARQUIVOS[REVISÃO],ARQUIVOS[DOCUMENTO]='MATRIZ DE REVISÃO'!$A717)),1,)=$B717,"VIGENTE","OBS"),IF(M$1&lt;$B717,"-",""))</f>
        <v/>
      </c>
      <c r="N717" s="21" t="str" cm="1">
        <f t="array" ref="N717">IFERROR(IF(VLOOKUP(N$1,_xlfn.UNIQUE(_xlfn._xlws.FILTER(ARQUIVOS[REVISÃO],ARQUIVOS[DOCUMENTO]='MATRIZ DE REVISÃO'!$A717)),1,)=$B717,"VIGENTE","OBS"),IF(N$1&lt;$B717,"-",""))</f>
        <v/>
      </c>
      <c r="O717" s="22" t="str" cm="1">
        <f t="array" ref="O717">IFERROR(IF(VLOOKUP(O$1,_xlfn.UNIQUE(_xlfn._xlws.FILTER(ARQUIVOS[REVISÃO],ARQUIVOS[DOCUMENTO]='MATRIZ DE REVISÃO'!$A717)),1,)=$B717,"VIGENTE","OBS"),IF(O$1&lt;$B717,"-",""))</f>
        <v/>
      </c>
      <c r="P717" t="str" cm="1">
        <f t="array" ref="P717">IFERROR(IF(VLOOKUP(P$1,_xlfn.UNIQUE(_xlfn._xlws.FILTER(ARQUIVOS[REVISÃO],ARQUIVOS[DOCUMENTO]='MATRIZ DE REVISÃO'!$A717)),1,)=$B717,"VIGENTE","OBS"),IF(P$1&lt;$B717,"-",""))</f>
        <v/>
      </c>
      <c r="Q717" t="str" cm="1">
        <f t="array" ref="Q717">IFERROR(IF(VLOOKUP(Q$1,_xlfn.UNIQUE(_xlfn._xlws.FILTER(ARQUIVOS[REVISÃO],ARQUIVOS[DOCUMENTO]='MATRIZ DE REVISÃO'!$A717)),1,)=$B717,"VIGENTE","OBS"),IF(Q$1&lt;$B717,"-",""))</f>
        <v/>
      </c>
      <c r="R717" t="str" cm="1">
        <f t="array" ref="R717">IFERROR(IF(VLOOKUP(R$1,_xlfn.UNIQUE(_xlfn._xlws.FILTER(ARQUIVOS[REVISÃO],ARQUIVOS[DOCUMENTO]='MATRIZ DE REVISÃO'!$A717)),1,)=$B717,"VIGENTE","OBS"),IF(R$1&lt;$B717,"-",""))</f>
        <v/>
      </c>
      <c r="S717" t="str" cm="1">
        <f t="array" ref="S717">IFERROR(IF(VLOOKUP(S$1,_xlfn.UNIQUE(_xlfn._xlws.FILTER(ARQUIVOS[REVISÃO],ARQUIVOS[DOCUMENTO]='MATRIZ DE REVISÃO'!$A717)),1,)=$B717,"VIGENTE","OBS"),IF(S$1&lt;$B717,"-",""))</f>
        <v/>
      </c>
    </row>
    <row r="718" spans="1:19" x14ac:dyDescent="0.3">
      <c r="A718" s="16" t="s">
        <v>3249</v>
      </c>
      <c r="B718" s="17" t="str">
        <f>_xlfn.XLOOKUP(A718,LD_01[DOCUMENTO],LD_01[REVISÃO])</f>
        <v>R00</v>
      </c>
      <c r="C718" s="17" t="s">
        <v>4321</v>
      </c>
      <c r="D718" s="21" t="str" cm="1">
        <f t="array" ref="D718">IFERROR(IF(VLOOKUP(D$1,_xlfn.UNIQUE(_xlfn._xlws.FILTER(ARQUIVOS[REVISÃO],ARQUIVOS[DOCUMENTO]='MATRIZ DE REVISÃO'!$A718)),1,)=$B718,"VIGENTE","OBS"),IF(D$1&lt;$B718,"-",""))</f>
        <v>VIGENTE</v>
      </c>
      <c r="E718" s="21" t="str" cm="1">
        <f t="array" ref="E718">IFERROR(IF(VLOOKUP(E$1,_xlfn.UNIQUE(_xlfn._xlws.FILTER(ARQUIVOS[REVISÃO],ARQUIVOS[DOCUMENTO]='MATRIZ DE REVISÃO'!$A718)),1,)=$B718,"VIGENTE","OBS"),IF(E$1&lt;$B718,"-",""))</f>
        <v/>
      </c>
      <c r="F718" s="21" t="str" cm="1">
        <f t="array" ref="F718">IFERROR(IF(VLOOKUP(F$1,_xlfn.UNIQUE(_xlfn._xlws.FILTER(ARQUIVOS[REVISÃO],ARQUIVOS[DOCUMENTO]='MATRIZ DE REVISÃO'!$A718)),1,)=$B718,"VIGENTE","OBS"),IF(F$1&lt;$B718,"-",""))</f>
        <v/>
      </c>
      <c r="G718" s="21" t="str" cm="1">
        <f t="array" ref="G718">IFERROR(IF(VLOOKUP(G$1,_xlfn.UNIQUE(_xlfn._xlws.FILTER(ARQUIVOS[REVISÃO],ARQUIVOS[DOCUMENTO]='MATRIZ DE REVISÃO'!$A718)),1,)=$B718,"VIGENTE","OBS"),IF(G$1&lt;$B718,"-",""))</f>
        <v/>
      </c>
      <c r="H718" s="21" t="str" cm="1">
        <f t="array" ref="H718">IFERROR(IF(VLOOKUP(H$1,_xlfn.UNIQUE(_xlfn._xlws.FILTER(ARQUIVOS[REVISÃO],ARQUIVOS[DOCUMENTO]='MATRIZ DE REVISÃO'!$A718)),1,)=$B718,"VIGENTE","OBS"),IF(H$1&lt;$B718,"-",""))</f>
        <v/>
      </c>
      <c r="I718" s="21" t="str" cm="1">
        <f t="array" ref="I718">IFERROR(IF(VLOOKUP(I$1,_xlfn.UNIQUE(_xlfn._xlws.FILTER(ARQUIVOS[REVISÃO],ARQUIVOS[DOCUMENTO]='MATRIZ DE REVISÃO'!$A718)),1,)=$B718,"VIGENTE","OBS"),IF(I$1&lt;$B718,"-",""))</f>
        <v/>
      </c>
      <c r="J718" s="21" t="str" cm="1">
        <f t="array" ref="J718">IFERROR(IF(VLOOKUP(J$1,_xlfn.UNIQUE(_xlfn._xlws.FILTER(ARQUIVOS[REVISÃO],ARQUIVOS[DOCUMENTO]='MATRIZ DE REVISÃO'!$A718)),1,)=$B718,"VIGENTE","OBS"),IF(J$1&lt;$B718,"-",""))</f>
        <v/>
      </c>
      <c r="K718" s="21" t="str" cm="1">
        <f t="array" ref="K718">IFERROR(IF(VLOOKUP(K$1,_xlfn.UNIQUE(_xlfn._xlws.FILTER(ARQUIVOS[REVISÃO],ARQUIVOS[DOCUMENTO]='MATRIZ DE REVISÃO'!$A718)),1,)=$B718,"VIGENTE","OBS"),IF(K$1&lt;$B718,"-",""))</f>
        <v/>
      </c>
      <c r="L718" s="21" t="str" cm="1">
        <f t="array" ref="L718">IFERROR(IF(VLOOKUP(L$1,_xlfn.UNIQUE(_xlfn._xlws.FILTER(ARQUIVOS[REVISÃO],ARQUIVOS[DOCUMENTO]='MATRIZ DE REVISÃO'!$A718)),1,)=$B718,"VIGENTE","OBS"),IF(L$1&lt;$B718,"-",""))</f>
        <v/>
      </c>
      <c r="M718" s="21" t="str" cm="1">
        <f t="array" ref="M718">IFERROR(IF(VLOOKUP(M$1,_xlfn.UNIQUE(_xlfn._xlws.FILTER(ARQUIVOS[REVISÃO],ARQUIVOS[DOCUMENTO]='MATRIZ DE REVISÃO'!$A718)),1,)=$B718,"VIGENTE","OBS"),IF(M$1&lt;$B718,"-",""))</f>
        <v/>
      </c>
      <c r="N718" s="21" t="str" cm="1">
        <f t="array" ref="N718">IFERROR(IF(VLOOKUP(N$1,_xlfn.UNIQUE(_xlfn._xlws.FILTER(ARQUIVOS[REVISÃO],ARQUIVOS[DOCUMENTO]='MATRIZ DE REVISÃO'!$A718)),1,)=$B718,"VIGENTE","OBS"),IF(N$1&lt;$B718,"-",""))</f>
        <v/>
      </c>
      <c r="O718" s="22" t="str" cm="1">
        <f t="array" ref="O718">IFERROR(IF(VLOOKUP(O$1,_xlfn.UNIQUE(_xlfn._xlws.FILTER(ARQUIVOS[REVISÃO],ARQUIVOS[DOCUMENTO]='MATRIZ DE REVISÃO'!$A718)),1,)=$B718,"VIGENTE","OBS"),IF(O$1&lt;$B718,"-",""))</f>
        <v/>
      </c>
      <c r="P718" t="str" cm="1">
        <f t="array" ref="P718">IFERROR(IF(VLOOKUP(P$1,_xlfn.UNIQUE(_xlfn._xlws.FILTER(ARQUIVOS[REVISÃO],ARQUIVOS[DOCUMENTO]='MATRIZ DE REVISÃO'!$A718)),1,)=$B718,"VIGENTE","OBS"),IF(P$1&lt;$B718,"-",""))</f>
        <v/>
      </c>
      <c r="Q718" t="str" cm="1">
        <f t="array" ref="Q718">IFERROR(IF(VLOOKUP(Q$1,_xlfn.UNIQUE(_xlfn._xlws.FILTER(ARQUIVOS[REVISÃO],ARQUIVOS[DOCUMENTO]='MATRIZ DE REVISÃO'!$A718)),1,)=$B718,"VIGENTE","OBS"),IF(Q$1&lt;$B718,"-",""))</f>
        <v/>
      </c>
      <c r="R718" t="str" cm="1">
        <f t="array" ref="R718">IFERROR(IF(VLOOKUP(R$1,_xlfn.UNIQUE(_xlfn._xlws.FILTER(ARQUIVOS[REVISÃO],ARQUIVOS[DOCUMENTO]='MATRIZ DE REVISÃO'!$A718)),1,)=$B718,"VIGENTE","OBS"),IF(R$1&lt;$B718,"-",""))</f>
        <v/>
      </c>
      <c r="S718" t="str" cm="1">
        <f t="array" ref="S718">IFERROR(IF(VLOOKUP(S$1,_xlfn.UNIQUE(_xlfn._xlws.FILTER(ARQUIVOS[REVISÃO],ARQUIVOS[DOCUMENTO]='MATRIZ DE REVISÃO'!$A718)),1,)=$B718,"VIGENTE","OBS"),IF(S$1&lt;$B718,"-",""))</f>
        <v/>
      </c>
    </row>
    <row r="719" spans="1:19" x14ac:dyDescent="0.3">
      <c r="A719" s="16" t="s">
        <v>3250</v>
      </c>
      <c r="B719" s="17" t="str">
        <f>_xlfn.XLOOKUP(A719,LD_01[DOCUMENTO],LD_01[REVISÃO])</f>
        <v>R00</v>
      </c>
      <c r="C719" s="17" t="s">
        <v>4321</v>
      </c>
      <c r="D719" s="21" t="str" cm="1">
        <f t="array" ref="D719">IFERROR(IF(VLOOKUP(D$1,_xlfn.UNIQUE(_xlfn._xlws.FILTER(ARQUIVOS[REVISÃO],ARQUIVOS[DOCUMENTO]='MATRIZ DE REVISÃO'!$A719)),1,)=$B719,"VIGENTE","OBS"),IF(D$1&lt;$B719,"-",""))</f>
        <v>VIGENTE</v>
      </c>
      <c r="E719" s="21" t="str" cm="1">
        <f t="array" ref="E719">IFERROR(IF(VLOOKUP(E$1,_xlfn.UNIQUE(_xlfn._xlws.FILTER(ARQUIVOS[REVISÃO],ARQUIVOS[DOCUMENTO]='MATRIZ DE REVISÃO'!$A719)),1,)=$B719,"VIGENTE","OBS"),IF(E$1&lt;$B719,"-",""))</f>
        <v/>
      </c>
      <c r="F719" s="21" t="str" cm="1">
        <f t="array" ref="F719">IFERROR(IF(VLOOKUP(F$1,_xlfn.UNIQUE(_xlfn._xlws.FILTER(ARQUIVOS[REVISÃO],ARQUIVOS[DOCUMENTO]='MATRIZ DE REVISÃO'!$A719)),1,)=$B719,"VIGENTE","OBS"),IF(F$1&lt;$B719,"-",""))</f>
        <v/>
      </c>
      <c r="G719" s="21" t="str" cm="1">
        <f t="array" ref="G719">IFERROR(IF(VLOOKUP(G$1,_xlfn.UNIQUE(_xlfn._xlws.FILTER(ARQUIVOS[REVISÃO],ARQUIVOS[DOCUMENTO]='MATRIZ DE REVISÃO'!$A719)),1,)=$B719,"VIGENTE","OBS"),IF(G$1&lt;$B719,"-",""))</f>
        <v/>
      </c>
      <c r="H719" s="21" t="str" cm="1">
        <f t="array" ref="H719">IFERROR(IF(VLOOKUP(H$1,_xlfn.UNIQUE(_xlfn._xlws.FILTER(ARQUIVOS[REVISÃO],ARQUIVOS[DOCUMENTO]='MATRIZ DE REVISÃO'!$A719)),1,)=$B719,"VIGENTE","OBS"),IF(H$1&lt;$B719,"-",""))</f>
        <v/>
      </c>
      <c r="I719" s="21" t="str" cm="1">
        <f t="array" ref="I719">IFERROR(IF(VLOOKUP(I$1,_xlfn.UNIQUE(_xlfn._xlws.FILTER(ARQUIVOS[REVISÃO],ARQUIVOS[DOCUMENTO]='MATRIZ DE REVISÃO'!$A719)),1,)=$B719,"VIGENTE","OBS"),IF(I$1&lt;$B719,"-",""))</f>
        <v/>
      </c>
      <c r="J719" s="21" t="str" cm="1">
        <f t="array" ref="J719">IFERROR(IF(VLOOKUP(J$1,_xlfn.UNIQUE(_xlfn._xlws.FILTER(ARQUIVOS[REVISÃO],ARQUIVOS[DOCUMENTO]='MATRIZ DE REVISÃO'!$A719)),1,)=$B719,"VIGENTE","OBS"),IF(J$1&lt;$B719,"-",""))</f>
        <v/>
      </c>
      <c r="K719" s="21" t="str" cm="1">
        <f t="array" ref="K719">IFERROR(IF(VLOOKUP(K$1,_xlfn.UNIQUE(_xlfn._xlws.FILTER(ARQUIVOS[REVISÃO],ARQUIVOS[DOCUMENTO]='MATRIZ DE REVISÃO'!$A719)),1,)=$B719,"VIGENTE","OBS"),IF(K$1&lt;$B719,"-",""))</f>
        <v/>
      </c>
      <c r="L719" s="21" t="str" cm="1">
        <f t="array" ref="L719">IFERROR(IF(VLOOKUP(L$1,_xlfn.UNIQUE(_xlfn._xlws.FILTER(ARQUIVOS[REVISÃO],ARQUIVOS[DOCUMENTO]='MATRIZ DE REVISÃO'!$A719)),1,)=$B719,"VIGENTE","OBS"),IF(L$1&lt;$B719,"-",""))</f>
        <v/>
      </c>
      <c r="M719" s="21" t="str" cm="1">
        <f t="array" ref="M719">IFERROR(IF(VLOOKUP(M$1,_xlfn.UNIQUE(_xlfn._xlws.FILTER(ARQUIVOS[REVISÃO],ARQUIVOS[DOCUMENTO]='MATRIZ DE REVISÃO'!$A719)),1,)=$B719,"VIGENTE","OBS"),IF(M$1&lt;$B719,"-",""))</f>
        <v/>
      </c>
      <c r="N719" s="21" t="str" cm="1">
        <f t="array" ref="N719">IFERROR(IF(VLOOKUP(N$1,_xlfn.UNIQUE(_xlfn._xlws.FILTER(ARQUIVOS[REVISÃO],ARQUIVOS[DOCUMENTO]='MATRIZ DE REVISÃO'!$A719)),1,)=$B719,"VIGENTE","OBS"),IF(N$1&lt;$B719,"-",""))</f>
        <v/>
      </c>
      <c r="O719" s="22" t="str" cm="1">
        <f t="array" ref="O719">IFERROR(IF(VLOOKUP(O$1,_xlfn.UNIQUE(_xlfn._xlws.FILTER(ARQUIVOS[REVISÃO],ARQUIVOS[DOCUMENTO]='MATRIZ DE REVISÃO'!$A719)),1,)=$B719,"VIGENTE","OBS"),IF(O$1&lt;$B719,"-",""))</f>
        <v/>
      </c>
      <c r="P719" t="str" cm="1">
        <f t="array" ref="P719">IFERROR(IF(VLOOKUP(P$1,_xlfn.UNIQUE(_xlfn._xlws.FILTER(ARQUIVOS[REVISÃO],ARQUIVOS[DOCUMENTO]='MATRIZ DE REVISÃO'!$A719)),1,)=$B719,"VIGENTE","OBS"),IF(P$1&lt;$B719,"-",""))</f>
        <v/>
      </c>
      <c r="Q719" t="str" cm="1">
        <f t="array" ref="Q719">IFERROR(IF(VLOOKUP(Q$1,_xlfn.UNIQUE(_xlfn._xlws.FILTER(ARQUIVOS[REVISÃO],ARQUIVOS[DOCUMENTO]='MATRIZ DE REVISÃO'!$A719)),1,)=$B719,"VIGENTE","OBS"),IF(Q$1&lt;$B719,"-",""))</f>
        <v/>
      </c>
      <c r="R719" t="str" cm="1">
        <f t="array" ref="R719">IFERROR(IF(VLOOKUP(R$1,_xlfn.UNIQUE(_xlfn._xlws.FILTER(ARQUIVOS[REVISÃO],ARQUIVOS[DOCUMENTO]='MATRIZ DE REVISÃO'!$A719)),1,)=$B719,"VIGENTE","OBS"),IF(R$1&lt;$B719,"-",""))</f>
        <v/>
      </c>
      <c r="S719" t="str" cm="1">
        <f t="array" ref="S719">IFERROR(IF(VLOOKUP(S$1,_xlfn.UNIQUE(_xlfn._xlws.FILTER(ARQUIVOS[REVISÃO],ARQUIVOS[DOCUMENTO]='MATRIZ DE REVISÃO'!$A719)),1,)=$B719,"VIGENTE","OBS"),IF(S$1&lt;$B719,"-",""))</f>
        <v/>
      </c>
    </row>
    <row r="720" spans="1:19" x14ac:dyDescent="0.3">
      <c r="A720" s="16" t="s">
        <v>3251</v>
      </c>
      <c r="B720" s="17" t="str">
        <f>_xlfn.XLOOKUP(A720,LD_01[DOCUMENTO],LD_01[REVISÃO])</f>
        <v>R00</v>
      </c>
      <c r="C720" s="17" t="s">
        <v>4321</v>
      </c>
      <c r="D720" s="21" t="str" cm="1">
        <f t="array" ref="D720">IFERROR(IF(VLOOKUP(D$1,_xlfn.UNIQUE(_xlfn._xlws.FILTER(ARQUIVOS[REVISÃO],ARQUIVOS[DOCUMENTO]='MATRIZ DE REVISÃO'!$A720)),1,)=$B720,"VIGENTE","OBS"),IF(D$1&lt;$B720,"-",""))</f>
        <v>VIGENTE</v>
      </c>
      <c r="E720" s="21" t="str" cm="1">
        <f t="array" ref="E720">IFERROR(IF(VLOOKUP(E$1,_xlfn.UNIQUE(_xlfn._xlws.FILTER(ARQUIVOS[REVISÃO],ARQUIVOS[DOCUMENTO]='MATRIZ DE REVISÃO'!$A720)),1,)=$B720,"VIGENTE","OBS"),IF(E$1&lt;$B720,"-",""))</f>
        <v/>
      </c>
      <c r="F720" s="21" t="str" cm="1">
        <f t="array" ref="F720">IFERROR(IF(VLOOKUP(F$1,_xlfn.UNIQUE(_xlfn._xlws.FILTER(ARQUIVOS[REVISÃO],ARQUIVOS[DOCUMENTO]='MATRIZ DE REVISÃO'!$A720)),1,)=$B720,"VIGENTE","OBS"),IF(F$1&lt;$B720,"-",""))</f>
        <v/>
      </c>
      <c r="G720" s="21" t="str" cm="1">
        <f t="array" ref="G720">IFERROR(IF(VLOOKUP(G$1,_xlfn.UNIQUE(_xlfn._xlws.FILTER(ARQUIVOS[REVISÃO],ARQUIVOS[DOCUMENTO]='MATRIZ DE REVISÃO'!$A720)),1,)=$B720,"VIGENTE","OBS"),IF(G$1&lt;$B720,"-",""))</f>
        <v/>
      </c>
      <c r="H720" s="21" t="str" cm="1">
        <f t="array" ref="H720">IFERROR(IF(VLOOKUP(H$1,_xlfn.UNIQUE(_xlfn._xlws.FILTER(ARQUIVOS[REVISÃO],ARQUIVOS[DOCUMENTO]='MATRIZ DE REVISÃO'!$A720)),1,)=$B720,"VIGENTE","OBS"),IF(H$1&lt;$B720,"-",""))</f>
        <v/>
      </c>
      <c r="I720" s="21" t="str" cm="1">
        <f t="array" ref="I720">IFERROR(IF(VLOOKUP(I$1,_xlfn.UNIQUE(_xlfn._xlws.FILTER(ARQUIVOS[REVISÃO],ARQUIVOS[DOCUMENTO]='MATRIZ DE REVISÃO'!$A720)),1,)=$B720,"VIGENTE","OBS"),IF(I$1&lt;$B720,"-",""))</f>
        <v/>
      </c>
      <c r="J720" s="21" t="str" cm="1">
        <f t="array" ref="J720">IFERROR(IF(VLOOKUP(J$1,_xlfn.UNIQUE(_xlfn._xlws.FILTER(ARQUIVOS[REVISÃO],ARQUIVOS[DOCUMENTO]='MATRIZ DE REVISÃO'!$A720)),1,)=$B720,"VIGENTE","OBS"),IF(J$1&lt;$B720,"-",""))</f>
        <v/>
      </c>
      <c r="K720" s="21" t="str" cm="1">
        <f t="array" ref="K720">IFERROR(IF(VLOOKUP(K$1,_xlfn.UNIQUE(_xlfn._xlws.FILTER(ARQUIVOS[REVISÃO],ARQUIVOS[DOCUMENTO]='MATRIZ DE REVISÃO'!$A720)),1,)=$B720,"VIGENTE","OBS"),IF(K$1&lt;$B720,"-",""))</f>
        <v/>
      </c>
      <c r="L720" s="21" t="str" cm="1">
        <f t="array" ref="L720">IFERROR(IF(VLOOKUP(L$1,_xlfn.UNIQUE(_xlfn._xlws.FILTER(ARQUIVOS[REVISÃO],ARQUIVOS[DOCUMENTO]='MATRIZ DE REVISÃO'!$A720)),1,)=$B720,"VIGENTE","OBS"),IF(L$1&lt;$B720,"-",""))</f>
        <v/>
      </c>
      <c r="M720" s="21" t="str" cm="1">
        <f t="array" ref="M720">IFERROR(IF(VLOOKUP(M$1,_xlfn.UNIQUE(_xlfn._xlws.FILTER(ARQUIVOS[REVISÃO],ARQUIVOS[DOCUMENTO]='MATRIZ DE REVISÃO'!$A720)),1,)=$B720,"VIGENTE","OBS"),IF(M$1&lt;$B720,"-",""))</f>
        <v/>
      </c>
      <c r="N720" s="21" t="str" cm="1">
        <f t="array" ref="N720">IFERROR(IF(VLOOKUP(N$1,_xlfn.UNIQUE(_xlfn._xlws.FILTER(ARQUIVOS[REVISÃO],ARQUIVOS[DOCUMENTO]='MATRIZ DE REVISÃO'!$A720)),1,)=$B720,"VIGENTE","OBS"),IF(N$1&lt;$B720,"-",""))</f>
        <v/>
      </c>
      <c r="O720" s="22" t="str" cm="1">
        <f t="array" ref="O720">IFERROR(IF(VLOOKUP(O$1,_xlfn.UNIQUE(_xlfn._xlws.FILTER(ARQUIVOS[REVISÃO],ARQUIVOS[DOCUMENTO]='MATRIZ DE REVISÃO'!$A720)),1,)=$B720,"VIGENTE","OBS"),IF(O$1&lt;$B720,"-",""))</f>
        <v/>
      </c>
      <c r="P720" t="str" cm="1">
        <f t="array" ref="P720">IFERROR(IF(VLOOKUP(P$1,_xlfn.UNIQUE(_xlfn._xlws.FILTER(ARQUIVOS[REVISÃO],ARQUIVOS[DOCUMENTO]='MATRIZ DE REVISÃO'!$A720)),1,)=$B720,"VIGENTE","OBS"),IF(P$1&lt;$B720,"-",""))</f>
        <v/>
      </c>
      <c r="Q720" t="str" cm="1">
        <f t="array" ref="Q720">IFERROR(IF(VLOOKUP(Q$1,_xlfn.UNIQUE(_xlfn._xlws.FILTER(ARQUIVOS[REVISÃO],ARQUIVOS[DOCUMENTO]='MATRIZ DE REVISÃO'!$A720)),1,)=$B720,"VIGENTE","OBS"),IF(Q$1&lt;$B720,"-",""))</f>
        <v/>
      </c>
      <c r="R720" t="str" cm="1">
        <f t="array" ref="R720">IFERROR(IF(VLOOKUP(R$1,_xlfn.UNIQUE(_xlfn._xlws.FILTER(ARQUIVOS[REVISÃO],ARQUIVOS[DOCUMENTO]='MATRIZ DE REVISÃO'!$A720)),1,)=$B720,"VIGENTE","OBS"),IF(R$1&lt;$B720,"-",""))</f>
        <v/>
      </c>
      <c r="S720" t="str" cm="1">
        <f t="array" ref="S720">IFERROR(IF(VLOOKUP(S$1,_xlfn.UNIQUE(_xlfn._xlws.FILTER(ARQUIVOS[REVISÃO],ARQUIVOS[DOCUMENTO]='MATRIZ DE REVISÃO'!$A720)),1,)=$B720,"VIGENTE","OBS"),IF(S$1&lt;$B720,"-",""))</f>
        <v/>
      </c>
    </row>
    <row r="721" spans="1:19" x14ac:dyDescent="0.3">
      <c r="A721" s="16" t="s">
        <v>3252</v>
      </c>
      <c r="B721" s="17" t="str">
        <f>_xlfn.XLOOKUP(A721,LD_01[DOCUMENTO],LD_01[REVISÃO])</f>
        <v>R00</v>
      </c>
      <c r="C721" s="17" t="s">
        <v>4321</v>
      </c>
      <c r="D721" s="21" t="str" cm="1">
        <f t="array" ref="D721">IFERROR(IF(VLOOKUP(D$1,_xlfn.UNIQUE(_xlfn._xlws.FILTER(ARQUIVOS[REVISÃO],ARQUIVOS[DOCUMENTO]='MATRIZ DE REVISÃO'!$A721)),1,)=$B721,"VIGENTE","OBS"),IF(D$1&lt;$B721,"-",""))</f>
        <v>VIGENTE</v>
      </c>
      <c r="E721" s="21" t="str" cm="1">
        <f t="array" ref="E721">IFERROR(IF(VLOOKUP(E$1,_xlfn.UNIQUE(_xlfn._xlws.FILTER(ARQUIVOS[REVISÃO],ARQUIVOS[DOCUMENTO]='MATRIZ DE REVISÃO'!$A721)),1,)=$B721,"VIGENTE","OBS"),IF(E$1&lt;$B721,"-",""))</f>
        <v/>
      </c>
      <c r="F721" s="21" t="str" cm="1">
        <f t="array" ref="F721">IFERROR(IF(VLOOKUP(F$1,_xlfn.UNIQUE(_xlfn._xlws.FILTER(ARQUIVOS[REVISÃO],ARQUIVOS[DOCUMENTO]='MATRIZ DE REVISÃO'!$A721)),1,)=$B721,"VIGENTE","OBS"),IF(F$1&lt;$B721,"-",""))</f>
        <v/>
      </c>
      <c r="G721" s="21" t="str" cm="1">
        <f t="array" ref="G721">IFERROR(IF(VLOOKUP(G$1,_xlfn.UNIQUE(_xlfn._xlws.FILTER(ARQUIVOS[REVISÃO],ARQUIVOS[DOCUMENTO]='MATRIZ DE REVISÃO'!$A721)),1,)=$B721,"VIGENTE","OBS"),IF(G$1&lt;$B721,"-",""))</f>
        <v/>
      </c>
      <c r="H721" s="21" t="str" cm="1">
        <f t="array" ref="H721">IFERROR(IF(VLOOKUP(H$1,_xlfn.UNIQUE(_xlfn._xlws.FILTER(ARQUIVOS[REVISÃO],ARQUIVOS[DOCUMENTO]='MATRIZ DE REVISÃO'!$A721)),1,)=$B721,"VIGENTE","OBS"),IF(H$1&lt;$B721,"-",""))</f>
        <v/>
      </c>
      <c r="I721" s="21" t="str" cm="1">
        <f t="array" ref="I721">IFERROR(IF(VLOOKUP(I$1,_xlfn.UNIQUE(_xlfn._xlws.FILTER(ARQUIVOS[REVISÃO],ARQUIVOS[DOCUMENTO]='MATRIZ DE REVISÃO'!$A721)),1,)=$B721,"VIGENTE","OBS"),IF(I$1&lt;$B721,"-",""))</f>
        <v/>
      </c>
      <c r="J721" s="21" t="str" cm="1">
        <f t="array" ref="J721">IFERROR(IF(VLOOKUP(J$1,_xlfn.UNIQUE(_xlfn._xlws.FILTER(ARQUIVOS[REVISÃO],ARQUIVOS[DOCUMENTO]='MATRIZ DE REVISÃO'!$A721)),1,)=$B721,"VIGENTE","OBS"),IF(J$1&lt;$B721,"-",""))</f>
        <v/>
      </c>
      <c r="K721" s="21" t="str" cm="1">
        <f t="array" ref="K721">IFERROR(IF(VLOOKUP(K$1,_xlfn.UNIQUE(_xlfn._xlws.FILTER(ARQUIVOS[REVISÃO],ARQUIVOS[DOCUMENTO]='MATRIZ DE REVISÃO'!$A721)),1,)=$B721,"VIGENTE","OBS"),IF(K$1&lt;$B721,"-",""))</f>
        <v/>
      </c>
      <c r="L721" s="21" t="str" cm="1">
        <f t="array" ref="L721">IFERROR(IF(VLOOKUP(L$1,_xlfn.UNIQUE(_xlfn._xlws.FILTER(ARQUIVOS[REVISÃO],ARQUIVOS[DOCUMENTO]='MATRIZ DE REVISÃO'!$A721)),1,)=$B721,"VIGENTE","OBS"),IF(L$1&lt;$B721,"-",""))</f>
        <v/>
      </c>
      <c r="M721" s="21" t="str" cm="1">
        <f t="array" ref="M721">IFERROR(IF(VLOOKUP(M$1,_xlfn.UNIQUE(_xlfn._xlws.FILTER(ARQUIVOS[REVISÃO],ARQUIVOS[DOCUMENTO]='MATRIZ DE REVISÃO'!$A721)),1,)=$B721,"VIGENTE","OBS"),IF(M$1&lt;$B721,"-",""))</f>
        <v/>
      </c>
      <c r="N721" s="21" t="str" cm="1">
        <f t="array" ref="N721">IFERROR(IF(VLOOKUP(N$1,_xlfn.UNIQUE(_xlfn._xlws.FILTER(ARQUIVOS[REVISÃO],ARQUIVOS[DOCUMENTO]='MATRIZ DE REVISÃO'!$A721)),1,)=$B721,"VIGENTE","OBS"),IF(N$1&lt;$B721,"-",""))</f>
        <v/>
      </c>
      <c r="O721" s="22" t="str" cm="1">
        <f t="array" ref="O721">IFERROR(IF(VLOOKUP(O$1,_xlfn.UNIQUE(_xlfn._xlws.FILTER(ARQUIVOS[REVISÃO],ARQUIVOS[DOCUMENTO]='MATRIZ DE REVISÃO'!$A721)),1,)=$B721,"VIGENTE","OBS"),IF(O$1&lt;$B721,"-",""))</f>
        <v/>
      </c>
      <c r="P721" t="str" cm="1">
        <f t="array" ref="P721">IFERROR(IF(VLOOKUP(P$1,_xlfn.UNIQUE(_xlfn._xlws.FILTER(ARQUIVOS[REVISÃO],ARQUIVOS[DOCUMENTO]='MATRIZ DE REVISÃO'!$A721)),1,)=$B721,"VIGENTE","OBS"),IF(P$1&lt;$B721,"-",""))</f>
        <v/>
      </c>
      <c r="Q721" t="str" cm="1">
        <f t="array" ref="Q721">IFERROR(IF(VLOOKUP(Q$1,_xlfn.UNIQUE(_xlfn._xlws.FILTER(ARQUIVOS[REVISÃO],ARQUIVOS[DOCUMENTO]='MATRIZ DE REVISÃO'!$A721)),1,)=$B721,"VIGENTE","OBS"),IF(Q$1&lt;$B721,"-",""))</f>
        <v/>
      </c>
      <c r="R721" t="str" cm="1">
        <f t="array" ref="R721">IFERROR(IF(VLOOKUP(R$1,_xlfn.UNIQUE(_xlfn._xlws.FILTER(ARQUIVOS[REVISÃO],ARQUIVOS[DOCUMENTO]='MATRIZ DE REVISÃO'!$A721)),1,)=$B721,"VIGENTE","OBS"),IF(R$1&lt;$B721,"-",""))</f>
        <v/>
      </c>
      <c r="S721" t="str" cm="1">
        <f t="array" ref="S721">IFERROR(IF(VLOOKUP(S$1,_xlfn.UNIQUE(_xlfn._xlws.FILTER(ARQUIVOS[REVISÃO],ARQUIVOS[DOCUMENTO]='MATRIZ DE REVISÃO'!$A721)),1,)=$B721,"VIGENTE","OBS"),IF(S$1&lt;$B721,"-",""))</f>
        <v/>
      </c>
    </row>
    <row r="722" spans="1:19" x14ac:dyDescent="0.3">
      <c r="A722" s="16" t="s">
        <v>3253</v>
      </c>
      <c r="B722" s="17" t="str">
        <f>_xlfn.XLOOKUP(A722,LD_01[DOCUMENTO],LD_01[REVISÃO])</f>
        <v>R01</v>
      </c>
      <c r="C722" s="17" t="s">
        <v>4321</v>
      </c>
      <c r="D722" s="21" t="str" cm="1">
        <f t="array" ref="D722">IFERROR(IF(VLOOKUP(D$1,_xlfn.UNIQUE(_xlfn._xlws.FILTER(ARQUIVOS[REVISÃO],ARQUIVOS[DOCUMENTO]='MATRIZ DE REVISÃO'!$A722)),1,)=$B722,"VIGENTE","OBS"),IF(D$1&lt;$B722,"-",""))</f>
        <v>-</v>
      </c>
      <c r="E722" s="21" t="str" cm="1">
        <f t="array" ref="E722">IFERROR(IF(VLOOKUP(E$1,_xlfn.UNIQUE(_xlfn._xlws.FILTER(ARQUIVOS[REVISÃO],ARQUIVOS[DOCUMENTO]='MATRIZ DE REVISÃO'!$A722)),1,)=$B722,"VIGENTE","OBS"),IF(E$1&lt;$B722,"-",""))</f>
        <v>VIGENTE</v>
      </c>
      <c r="F722" s="21" t="str" cm="1">
        <f t="array" ref="F722">IFERROR(IF(VLOOKUP(F$1,_xlfn.UNIQUE(_xlfn._xlws.FILTER(ARQUIVOS[REVISÃO],ARQUIVOS[DOCUMENTO]='MATRIZ DE REVISÃO'!$A722)),1,)=$B722,"VIGENTE","OBS"),IF(F$1&lt;$B722,"-",""))</f>
        <v/>
      </c>
      <c r="G722" s="21" t="str" cm="1">
        <f t="array" ref="G722">IFERROR(IF(VLOOKUP(G$1,_xlfn.UNIQUE(_xlfn._xlws.FILTER(ARQUIVOS[REVISÃO],ARQUIVOS[DOCUMENTO]='MATRIZ DE REVISÃO'!$A722)),1,)=$B722,"VIGENTE","OBS"),IF(G$1&lt;$B722,"-",""))</f>
        <v/>
      </c>
      <c r="H722" s="21" t="str" cm="1">
        <f t="array" ref="H722">IFERROR(IF(VLOOKUP(H$1,_xlfn.UNIQUE(_xlfn._xlws.FILTER(ARQUIVOS[REVISÃO],ARQUIVOS[DOCUMENTO]='MATRIZ DE REVISÃO'!$A722)),1,)=$B722,"VIGENTE","OBS"),IF(H$1&lt;$B722,"-",""))</f>
        <v/>
      </c>
      <c r="I722" s="21" t="str" cm="1">
        <f t="array" ref="I722">IFERROR(IF(VLOOKUP(I$1,_xlfn.UNIQUE(_xlfn._xlws.FILTER(ARQUIVOS[REVISÃO],ARQUIVOS[DOCUMENTO]='MATRIZ DE REVISÃO'!$A722)),1,)=$B722,"VIGENTE","OBS"),IF(I$1&lt;$B722,"-",""))</f>
        <v/>
      </c>
      <c r="J722" s="21" t="str" cm="1">
        <f t="array" ref="J722">IFERROR(IF(VLOOKUP(J$1,_xlfn.UNIQUE(_xlfn._xlws.FILTER(ARQUIVOS[REVISÃO],ARQUIVOS[DOCUMENTO]='MATRIZ DE REVISÃO'!$A722)),1,)=$B722,"VIGENTE","OBS"),IF(J$1&lt;$B722,"-",""))</f>
        <v/>
      </c>
      <c r="K722" s="21" t="str" cm="1">
        <f t="array" ref="K722">IFERROR(IF(VLOOKUP(K$1,_xlfn.UNIQUE(_xlfn._xlws.FILTER(ARQUIVOS[REVISÃO],ARQUIVOS[DOCUMENTO]='MATRIZ DE REVISÃO'!$A722)),1,)=$B722,"VIGENTE","OBS"),IF(K$1&lt;$B722,"-",""))</f>
        <v/>
      </c>
      <c r="L722" s="21" t="str" cm="1">
        <f t="array" ref="L722">IFERROR(IF(VLOOKUP(L$1,_xlfn.UNIQUE(_xlfn._xlws.FILTER(ARQUIVOS[REVISÃO],ARQUIVOS[DOCUMENTO]='MATRIZ DE REVISÃO'!$A722)),1,)=$B722,"VIGENTE","OBS"),IF(L$1&lt;$B722,"-",""))</f>
        <v/>
      </c>
      <c r="M722" s="21" t="str" cm="1">
        <f t="array" ref="M722">IFERROR(IF(VLOOKUP(M$1,_xlfn.UNIQUE(_xlfn._xlws.FILTER(ARQUIVOS[REVISÃO],ARQUIVOS[DOCUMENTO]='MATRIZ DE REVISÃO'!$A722)),1,)=$B722,"VIGENTE","OBS"),IF(M$1&lt;$B722,"-",""))</f>
        <v/>
      </c>
      <c r="N722" s="21" t="str" cm="1">
        <f t="array" ref="N722">IFERROR(IF(VLOOKUP(N$1,_xlfn.UNIQUE(_xlfn._xlws.FILTER(ARQUIVOS[REVISÃO],ARQUIVOS[DOCUMENTO]='MATRIZ DE REVISÃO'!$A722)),1,)=$B722,"VIGENTE","OBS"),IF(N$1&lt;$B722,"-",""))</f>
        <v/>
      </c>
      <c r="O722" s="22" t="str" cm="1">
        <f t="array" ref="O722">IFERROR(IF(VLOOKUP(O$1,_xlfn.UNIQUE(_xlfn._xlws.FILTER(ARQUIVOS[REVISÃO],ARQUIVOS[DOCUMENTO]='MATRIZ DE REVISÃO'!$A722)),1,)=$B722,"VIGENTE","OBS"),IF(O$1&lt;$B722,"-",""))</f>
        <v/>
      </c>
      <c r="P722" t="str" cm="1">
        <f t="array" ref="P722">IFERROR(IF(VLOOKUP(P$1,_xlfn.UNIQUE(_xlfn._xlws.FILTER(ARQUIVOS[REVISÃO],ARQUIVOS[DOCUMENTO]='MATRIZ DE REVISÃO'!$A722)),1,)=$B722,"VIGENTE","OBS"),IF(P$1&lt;$B722,"-",""))</f>
        <v/>
      </c>
      <c r="Q722" t="str" cm="1">
        <f t="array" ref="Q722">IFERROR(IF(VLOOKUP(Q$1,_xlfn.UNIQUE(_xlfn._xlws.FILTER(ARQUIVOS[REVISÃO],ARQUIVOS[DOCUMENTO]='MATRIZ DE REVISÃO'!$A722)),1,)=$B722,"VIGENTE","OBS"),IF(Q$1&lt;$B722,"-",""))</f>
        <v/>
      </c>
      <c r="R722" t="str" cm="1">
        <f t="array" ref="R722">IFERROR(IF(VLOOKUP(R$1,_xlfn.UNIQUE(_xlfn._xlws.FILTER(ARQUIVOS[REVISÃO],ARQUIVOS[DOCUMENTO]='MATRIZ DE REVISÃO'!$A722)),1,)=$B722,"VIGENTE","OBS"),IF(R$1&lt;$B722,"-",""))</f>
        <v/>
      </c>
      <c r="S722" t="str" cm="1">
        <f t="array" ref="S722">IFERROR(IF(VLOOKUP(S$1,_xlfn.UNIQUE(_xlfn._xlws.FILTER(ARQUIVOS[REVISÃO],ARQUIVOS[DOCUMENTO]='MATRIZ DE REVISÃO'!$A722)),1,)=$B722,"VIGENTE","OBS"),IF(S$1&lt;$B722,"-",""))</f>
        <v/>
      </c>
    </row>
    <row r="723" spans="1:19" x14ac:dyDescent="0.3">
      <c r="A723" s="16" t="s">
        <v>3254</v>
      </c>
      <c r="B723" s="17" t="str">
        <f>_xlfn.XLOOKUP(A723,LD_01[DOCUMENTO],LD_01[REVISÃO])</f>
        <v>R00</v>
      </c>
      <c r="C723" s="17" t="s">
        <v>4321</v>
      </c>
      <c r="D723" s="21" t="str" cm="1">
        <f t="array" ref="D723">IFERROR(IF(VLOOKUP(D$1,_xlfn.UNIQUE(_xlfn._xlws.FILTER(ARQUIVOS[REVISÃO],ARQUIVOS[DOCUMENTO]='MATRIZ DE REVISÃO'!$A723)),1,)=$B723,"VIGENTE","OBS"),IF(D$1&lt;$B723,"-",""))</f>
        <v>VIGENTE</v>
      </c>
      <c r="E723" s="21" t="str" cm="1">
        <f t="array" ref="E723">IFERROR(IF(VLOOKUP(E$1,_xlfn.UNIQUE(_xlfn._xlws.FILTER(ARQUIVOS[REVISÃO],ARQUIVOS[DOCUMENTO]='MATRIZ DE REVISÃO'!$A723)),1,)=$B723,"VIGENTE","OBS"),IF(E$1&lt;$B723,"-",""))</f>
        <v/>
      </c>
      <c r="F723" s="21" t="str" cm="1">
        <f t="array" ref="F723">IFERROR(IF(VLOOKUP(F$1,_xlfn.UNIQUE(_xlfn._xlws.FILTER(ARQUIVOS[REVISÃO],ARQUIVOS[DOCUMENTO]='MATRIZ DE REVISÃO'!$A723)),1,)=$B723,"VIGENTE","OBS"),IF(F$1&lt;$B723,"-",""))</f>
        <v/>
      </c>
      <c r="G723" s="21" t="str" cm="1">
        <f t="array" ref="G723">IFERROR(IF(VLOOKUP(G$1,_xlfn.UNIQUE(_xlfn._xlws.FILTER(ARQUIVOS[REVISÃO],ARQUIVOS[DOCUMENTO]='MATRIZ DE REVISÃO'!$A723)),1,)=$B723,"VIGENTE","OBS"),IF(G$1&lt;$B723,"-",""))</f>
        <v/>
      </c>
      <c r="H723" s="21" t="str" cm="1">
        <f t="array" ref="H723">IFERROR(IF(VLOOKUP(H$1,_xlfn.UNIQUE(_xlfn._xlws.FILTER(ARQUIVOS[REVISÃO],ARQUIVOS[DOCUMENTO]='MATRIZ DE REVISÃO'!$A723)),1,)=$B723,"VIGENTE","OBS"),IF(H$1&lt;$B723,"-",""))</f>
        <v/>
      </c>
      <c r="I723" s="21" t="str" cm="1">
        <f t="array" ref="I723">IFERROR(IF(VLOOKUP(I$1,_xlfn.UNIQUE(_xlfn._xlws.FILTER(ARQUIVOS[REVISÃO],ARQUIVOS[DOCUMENTO]='MATRIZ DE REVISÃO'!$A723)),1,)=$B723,"VIGENTE","OBS"),IF(I$1&lt;$B723,"-",""))</f>
        <v/>
      </c>
      <c r="J723" s="21" t="str" cm="1">
        <f t="array" ref="J723">IFERROR(IF(VLOOKUP(J$1,_xlfn.UNIQUE(_xlfn._xlws.FILTER(ARQUIVOS[REVISÃO],ARQUIVOS[DOCUMENTO]='MATRIZ DE REVISÃO'!$A723)),1,)=$B723,"VIGENTE","OBS"),IF(J$1&lt;$B723,"-",""))</f>
        <v/>
      </c>
      <c r="K723" s="21" t="str" cm="1">
        <f t="array" ref="K723">IFERROR(IF(VLOOKUP(K$1,_xlfn.UNIQUE(_xlfn._xlws.FILTER(ARQUIVOS[REVISÃO],ARQUIVOS[DOCUMENTO]='MATRIZ DE REVISÃO'!$A723)),1,)=$B723,"VIGENTE","OBS"),IF(K$1&lt;$B723,"-",""))</f>
        <v/>
      </c>
      <c r="L723" s="21" t="str" cm="1">
        <f t="array" ref="L723">IFERROR(IF(VLOOKUP(L$1,_xlfn.UNIQUE(_xlfn._xlws.FILTER(ARQUIVOS[REVISÃO],ARQUIVOS[DOCUMENTO]='MATRIZ DE REVISÃO'!$A723)),1,)=$B723,"VIGENTE","OBS"),IF(L$1&lt;$B723,"-",""))</f>
        <v/>
      </c>
      <c r="M723" s="21" t="str" cm="1">
        <f t="array" ref="M723">IFERROR(IF(VLOOKUP(M$1,_xlfn.UNIQUE(_xlfn._xlws.FILTER(ARQUIVOS[REVISÃO],ARQUIVOS[DOCUMENTO]='MATRIZ DE REVISÃO'!$A723)),1,)=$B723,"VIGENTE","OBS"),IF(M$1&lt;$B723,"-",""))</f>
        <v/>
      </c>
      <c r="N723" s="21" t="str" cm="1">
        <f t="array" ref="N723">IFERROR(IF(VLOOKUP(N$1,_xlfn.UNIQUE(_xlfn._xlws.FILTER(ARQUIVOS[REVISÃO],ARQUIVOS[DOCUMENTO]='MATRIZ DE REVISÃO'!$A723)),1,)=$B723,"VIGENTE","OBS"),IF(N$1&lt;$B723,"-",""))</f>
        <v/>
      </c>
      <c r="O723" s="22" t="str" cm="1">
        <f t="array" ref="O723">IFERROR(IF(VLOOKUP(O$1,_xlfn.UNIQUE(_xlfn._xlws.FILTER(ARQUIVOS[REVISÃO],ARQUIVOS[DOCUMENTO]='MATRIZ DE REVISÃO'!$A723)),1,)=$B723,"VIGENTE","OBS"),IF(O$1&lt;$B723,"-",""))</f>
        <v/>
      </c>
      <c r="P723" t="str" cm="1">
        <f t="array" ref="P723">IFERROR(IF(VLOOKUP(P$1,_xlfn.UNIQUE(_xlfn._xlws.FILTER(ARQUIVOS[REVISÃO],ARQUIVOS[DOCUMENTO]='MATRIZ DE REVISÃO'!$A723)),1,)=$B723,"VIGENTE","OBS"),IF(P$1&lt;$B723,"-",""))</f>
        <v/>
      </c>
      <c r="Q723" t="str" cm="1">
        <f t="array" ref="Q723">IFERROR(IF(VLOOKUP(Q$1,_xlfn.UNIQUE(_xlfn._xlws.FILTER(ARQUIVOS[REVISÃO],ARQUIVOS[DOCUMENTO]='MATRIZ DE REVISÃO'!$A723)),1,)=$B723,"VIGENTE","OBS"),IF(Q$1&lt;$B723,"-",""))</f>
        <v/>
      </c>
      <c r="R723" t="str" cm="1">
        <f t="array" ref="R723">IFERROR(IF(VLOOKUP(R$1,_xlfn.UNIQUE(_xlfn._xlws.FILTER(ARQUIVOS[REVISÃO],ARQUIVOS[DOCUMENTO]='MATRIZ DE REVISÃO'!$A723)),1,)=$B723,"VIGENTE","OBS"),IF(R$1&lt;$B723,"-",""))</f>
        <v/>
      </c>
      <c r="S723" t="str" cm="1">
        <f t="array" ref="S723">IFERROR(IF(VLOOKUP(S$1,_xlfn.UNIQUE(_xlfn._xlws.FILTER(ARQUIVOS[REVISÃO],ARQUIVOS[DOCUMENTO]='MATRIZ DE REVISÃO'!$A723)),1,)=$B723,"VIGENTE","OBS"),IF(S$1&lt;$B723,"-",""))</f>
        <v/>
      </c>
    </row>
    <row r="724" spans="1:19" x14ac:dyDescent="0.3">
      <c r="A724" s="16" t="s">
        <v>3255</v>
      </c>
      <c r="B724" s="17" t="str">
        <f>_xlfn.XLOOKUP(A724,LD_01[DOCUMENTO],LD_01[REVISÃO])</f>
        <v>R01</v>
      </c>
      <c r="C724" s="17" t="s">
        <v>4321</v>
      </c>
      <c r="D724" s="21" t="str" cm="1">
        <f t="array" ref="D724">IFERROR(IF(VLOOKUP(D$1,_xlfn.UNIQUE(_xlfn._xlws.FILTER(ARQUIVOS[REVISÃO],ARQUIVOS[DOCUMENTO]='MATRIZ DE REVISÃO'!$A724)),1,)=$B724,"VIGENTE","OBS"),IF(D$1&lt;$B724,"-",""))</f>
        <v>-</v>
      </c>
      <c r="E724" s="21" t="str" cm="1">
        <f t="array" ref="E724">IFERROR(IF(VLOOKUP(E$1,_xlfn.UNIQUE(_xlfn._xlws.FILTER(ARQUIVOS[REVISÃO],ARQUIVOS[DOCUMENTO]='MATRIZ DE REVISÃO'!$A724)),1,)=$B724,"VIGENTE","OBS"),IF(E$1&lt;$B724,"-",""))</f>
        <v>VIGENTE</v>
      </c>
      <c r="F724" s="21" t="str" cm="1">
        <f t="array" ref="F724">IFERROR(IF(VLOOKUP(F$1,_xlfn.UNIQUE(_xlfn._xlws.FILTER(ARQUIVOS[REVISÃO],ARQUIVOS[DOCUMENTO]='MATRIZ DE REVISÃO'!$A724)),1,)=$B724,"VIGENTE","OBS"),IF(F$1&lt;$B724,"-",""))</f>
        <v/>
      </c>
      <c r="G724" s="21" t="str" cm="1">
        <f t="array" ref="G724">IFERROR(IF(VLOOKUP(G$1,_xlfn.UNIQUE(_xlfn._xlws.FILTER(ARQUIVOS[REVISÃO],ARQUIVOS[DOCUMENTO]='MATRIZ DE REVISÃO'!$A724)),1,)=$B724,"VIGENTE","OBS"),IF(G$1&lt;$B724,"-",""))</f>
        <v/>
      </c>
      <c r="H724" s="21" t="str" cm="1">
        <f t="array" ref="H724">IFERROR(IF(VLOOKUP(H$1,_xlfn.UNIQUE(_xlfn._xlws.FILTER(ARQUIVOS[REVISÃO],ARQUIVOS[DOCUMENTO]='MATRIZ DE REVISÃO'!$A724)),1,)=$B724,"VIGENTE","OBS"),IF(H$1&lt;$B724,"-",""))</f>
        <v/>
      </c>
      <c r="I724" s="21" t="str" cm="1">
        <f t="array" ref="I724">IFERROR(IF(VLOOKUP(I$1,_xlfn.UNIQUE(_xlfn._xlws.FILTER(ARQUIVOS[REVISÃO],ARQUIVOS[DOCUMENTO]='MATRIZ DE REVISÃO'!$A724)),1,)=$B724,"VIGENTE","OBS"),IF(I$1&lt;$B724,"-",""))</f>
        <v/>
      </c>
      <c r="J724" s="21" t="str" cm="1">
        <f t="array" ref="J724">IFERROR(IF(VLOOKUP(J$1,_xlfn.UNIQUE(_xlfn._xlws.FILTER(ARQUIVOS[REVISÃO],ARQUIVOS[DOCUMENTO]='MATRIZ DE REVISÃO'!$A724)),1,)=$B724,"VIGENTE","OBS"),IF(J$1&lt;$B724,"-",""))</f>
        <v/>
      </c>
      <c r="K724" s="21" t="str" cm="1">
        <f t="array" ref="K724">IFERROR(IF(VLOOKUP(K$1,_xlfn.UNIQUE(_xlfn._xlws.FILTER(ARQUIVOS[REVISÃO],ARQUIVOS[DOCUMENTO]='MATRIZ DE REVISÃO'!$A724)),1,)=$B724,"VIGENTE","OBS"),IF(K$1&lt;$B724,"-",""))</f>
        <v/>
      </c>
      <c r="L724" s="21" t="str" cm="1">
        <f t="array" ref="L724">IFERROR(IF(VLOOKUP(L$1,_xlfn.UNIQUE(_xlfn._xlws.FILTER(ARQUIVOS[REVISÃO],ARQUIVOS[DOCUMENTO]='MATRIZ DE REVISÃO'!$A724)),1,)=$B724,"VIGENTE","OBS"),IF(L$1&lt;$B724,"-",""))</f>
        <v/>
      </c>
      <c r="M724" s="21" t="str" cm="1">
        <f t="array" ref="M724">IFERROR(IF(VLOOKUP(M$1,_xlfn.UNIQUE(_xlfn._xlws.FILTER(ARQUIVOS[REVISÃO],ARQUIVOS[DOCUMENTO]='MATRIZ DE REVISÃO'!$A724)),1,)=$B724,"VIGENTE","OBS"),IF(M$1&lt;$B724,"-",""))</f>
        <v/>
      </c>
      <c r="N724" s="21" t="str" cm="1">
        <f t="array" ref="N724">IFERROR(IF(VLOOKUP(N$1,_xlfn.UNIQUE(_xlfn._xlws.FILTER(ARQUIVOS[REVISÃO],ARQUIVOS[DOCUMENTO]='MATRIZ DE REVISÃO'!$A724)),1,)=$B724,"VIGENTE","OBS"),IF(N$1&lt;$B724,"-",""))</f>
        <v/>
      </c>
      <c r="O724" s="22" t="str" cm="1">
        <f t="array" ref="O724">IFERROR(IF(VLOOKUP(O$1,_xlfn.UNIQUE(_xlfn._xlws.FILTER(ARQUIVOS[REVISÃO],ARQUIVOS[DOCUMENTO]='MATRIZ DE REVISÃO'!$A724)),1,)=$B724,"VIGENTE","OBS"),IF(O$1&lt;$B724,"-",""))</f>
        <v/>
      </c>
      <c r="P724" t="str" cm="1">
        <f t="array" ref="P724">IFERROR(IF(VLOOKUP(P$1,_xlfn.UNIQUE(_xlfn._xlws.FILTER(ARQUIVOS[REVISÃO],ARQUIVOS[DOCUMENTO]='MATRIZ DE REVISÃO'!$A724)),1,)=$B724,"VIGENTE","OBS"),IF(P$1&lt;$B724,"-",""))</f>
        <v/>
      </c>
      <c r="Q724" t="str" cm="1">
        <f t="array" ref="Q724">IFERROR(IF(VLOOKUP(Q$1,_xlfn.UNIQUE(_xlfn._xlws.FILTER(ARQUIVOS[REVISÃO],ARQUIVOS[DOCUMENTO]='MATRIZ DE REVISÃO'!$A724)),1,)=$B724,"VIGENTE","OBS"),IF(Q$1&lt;$B724,"-",""))</f>
        <v/>
      </c>
      <c r="R724" t="str" cm="1">
        <f t="array" ref="R724">IFERROR(IF(VLOOKUP(R$1,_xlfn.UNIQUE(_xlfn._xlws.FILTER(ARQUIVOS[REVISÃO],ARQUIVOS[DOCUMENTO]='MATRIZ DE REVISÃO'!$A724)),1,)=$B724,"VIGENTE","OBS"),IF(R$1&lt;$B724,"-",""))</f>
        <v/>
      </c>
      <c r="S724" t="str" cm="1">
        <f t="array" ref="S724">IFERROR(IF(VLOOKUP(S$1,_xlfn.UNIQUE(_xlfn._xlws.FILTER(ARQUIVOS[REVISÃO],ARQUIVOS[DOCUMENTO]='MATRIZ DE REVISÃO'!$A724)),1,)=$B724,"VIGENTE","OBS"),IF(S$1&lt;$B724,"-",""))</f>
        <v/>
      </c>
    </row>
    <row r="725" spans="1:19" x14ac:dyDescent="0.3">
      <c r="A725" s="16" t="s">
        <v>3517</v>
      </c>
      <c r="B725" s="17" t="str">
        <f>_xlfn.XLOOKUP(A725,LD_01[DOCUMENTO],LD_01[REVISÃO])</f>
        <v>R00</v>
      </c>
      <c r="C725" s="17" t="s">
        <v>4321</v>
      </c>
      <c r="D725" s="21" t="str" cm="1">
        <f t="array" ref="D725">IFERROR(IF(VLOOKUP(D$1,_xlfn.UNIQUE(_xlfn._xlws.FILTER(ARQUIVOS[REVISÃO],ARQUIVOS[DOCUMENTO]='MATRIZ DE REVISÃO'!$A725)),1,)=$B725,"VIGENTE","OBS"),IF(D$1&lt;$B725,"-",""))</f>
        <v>VIGENTE</v>
      </c>
      <c r="E725" s="21" t="str" cm="1">
        <f t="array" ref="E725">IFERROR(IF(VLOOKUP(E$1,_xlfn.UNIQUE(_xlfn._xlws.FILTER(ARQUIVOS[REVISÃO],ARQUIVOS[DOCUMENTO]='MATRIZ DE REVISÃO'!$A725)),1,)=$B725,"VIGENTE","OBS"),IF(E$1&lt;$B725,"-",""))</f>
        <v/>
      </c>
      <c r="F725" s="21" t="str" cm="1">
        <f t="array" ref="F725">IFERROR(IF(VLOOKUP(F$1,_xlfn.UNIQUE(_xlfn._xlws.FILTER(ARQUIVOS[REVISÃO],ARQUIVOS[DOCUMENTO]='MATRIZ DE REVISÃO'!$A725)),1,)=$B725,"VIGENTE","OBS"),IF(F$1&lt;$B725,"-",""))</f>
        <v/>
      </c>
      <c r="G725" s="21" t="str" cm="1">
        <f t="array" ref="G725">IFERROR(IF(VLOOKUP(G$1,_xlfn.UNIQUE(_xlfn._xlws.FILTER(ARQUIVOS[REVISÃO],ARQUIVOS[DOCUMENTO]='MATRIZ DE REVISÃO'!$A725)),1,)=$B725,"VIGENTE","OBS"),IF(G$1&lt;$B725,"-",""))</f>
        <v/>
      </c>
      <c r="H725" s="21" t="str" cm="1">
        <f t="array" ref="H725">IFERROR(IF(VLOOKUP(H$1,_xlfn.UNIQUE(_xlfn._xlws.FILTER(ARQUIVOS[REVISÃO],ARQUIVOS[DOCUMENTO]='MATRIZ DE REVISÃO'!$A725)),1,)=$B725,"VIGENTE","OBS"),IF(H$1&lt;$B725,"-",""))</f>
        <v/>
      </c>
      <c r="I725" s="21" t="str" cm="1">
        <f t="array" ref="I725">IFERROR(IF(VLOOKUP(I$1,_xlfn.UNIQUE(_xlfn._xlws.FILTER(ARQUIVOS[REVISÃO],ARQUIVOS[DOCUMENTO]='MATRIZ DE REVISÃO'!$A725)),1,)=$B725,"VIGENTE","OBS"),IF(I$1&lt;$B725,"-",""))</f>
        <v/>
      </c>
      <c r="J725" s="21" t="str" cm="1">
        <f t="array" ref="J725">IFERROR(IF(VLOOKUP(J$1,_xlfn.UNIQUE(_xlfn._xlws.FILTER(ARQUIVOS[REVISÃO],ARQUIVOS[DOCUMENTO]='MATRIZ DE REVISÃO'!$A725)),1,)=$B725,"VIGENTE","OBS"),IF(J$1&lt;$B725,"-",""))</f>
        <v/>
      </c>
      <c r="K725" s="21" t="str" cm="1">
        <f t="array" ref="K725">IFERROR(IF(VLOOKUP(K$1,_xlfn.UNIQUE(_xlfn._xlws.FILTER(ARQUIVOS[REVISÃO],ARQUIVOS[DOCUMENTO]='MATRIZ DE REVISÃO'!$A725)),1,)=$B725,"VIGENTE","OBS"),IF(K$1&lt;$B725,"-",""))</f>
        <v/>
      </c>
      <c r="L725" s="21" t="str" cm="1">
        <f t="array" ref="L725">IFERROR(IF(VLOOKUP(L$1,_xlfn.UNIQUE(_xlfn._xlws.FILTER(ARQUIVOS[REVISÃO],ARQUIVOS[DOCUMENTO]='MATRIZ DE REVISÃO'!$A725)),1,)=$B725,"VIGENTE","OBS"),IF(L$1&lt;$B725,"-",""))</f>
        <v/>
      </c>
      <c r="M725" s="21" t="str" cm="1">
        <f t="array" ref="M725">IFERROR(IF(VLOOKUP(M$1,_xlfn.UNIQUE(_xlfn._xlws.FILTER(ARQUIVOS[REVISÃO],ARQUIVOS[DOCUMENTO]='MATRIZ DE REVISÃO'!$A725)),1,)=$B725,"VIGENTE","OBS"),IF(M$1&lt;$B725,"-",""))</f>
        <v/>
      </c>
      <c r="N725" s="21" t="str" cm="1">
        <f t="array" ref="N725">IFERROR(IF(VLOOKUP(N$1,_xlfn.UNIQUE(_xlfn._xlws.FILTER(ARQUIVOS[REVISÃO],ARQUIVOS[DOCUMENTO]='MATRIZ DE REVISÃO'!$A725)),1,)=$B725,"VIGENTE","OBS"),IF(N$1&lt;$B725,"-",""))</f>
        <v/>
      </c>
      <c r="O725" s="22" t="str" cm="1">
        <f t="array" ref="O725">IFERROR(IF(VLOOKUP(O$1,_xlfn.UNIQUE(_xlfn._xlws.FILTER(ARQUIVOS[REVISÃO],ARQUIVOS[DOCUMENTO]='MATRIZ DE REVISÃO'!$A725)),1,)=$B725,"VIGENTE","OBS"),IF(O$1&lt;$B725,"-",""))</f>
        <v/>
      </c>
      <c r="P725" t="str" cm="1">
        <f t="array" ref="P725">IFERROR(IF(VLOOKUP(P$1,_xlfn.UNIQUE(_xlfn._xlws.FILTER(ARQUIVOS[REVISÃO],ARQUIVOS[DOCUMENTO]='MATRIZ DE REVISÃO'!$A725)),1,)=$B725,"VIGENTE","OBS"),IF(P$1&lt;$B725,"-",""))</f>
        <v/>
      </c>
      <c r="Q725" t="str" cm="1">
        <f t="array" ref="Q725">IFERROR(IF(VLOOKUP(Q$1,_xlfn.UNIQUE(_xlfn._xlws.FILTER(ARQUIVOS[REVISÃO],ARQUIVOS[DOCUMENTO]='MATRIZ DE REVISÃO'!$A725)),1,)=$B725,"VIGENTE","OBS"),IF(Q$1&lt;$B725,"-",""))</f>
        <v/>
      </c>
      <c r="R725" t="str" cm="1">
        <f t="array" ref="R725">IFERROR(IF(VLOOKUP(R$1,_xlfn.UNIQUE(_xlfn._xlws.FILTER(ARQUIVOS[REVISÃO],ARQUIVOS[DOCUMENTO]='MATRIZ DE REVISÃO'!$A725)),1,)=$B725,"VIGENTE","OBS"),IF(R$1&lt;$B725,"-",""))</f>
        <v/>
      </c>
      <c r="S725" t="str" cm="1">
        <f t="array" ref="S725">IFERROR(IF(VLOOKUP(S$1,_xlfn.UNIQUE(_xlfn._xlws.FILTER(ARQUIVOS[REVISÃO],ARQUIVOS[DOCUMENTO]='MATRIZ DE REVISÃO'!$A725)),1,)=$B725,"VIGENTE","OBS"),IF(S$1&lt;$B725,"-",""))</f>
        <v/>
      </c>
    </row>
    <row r="726" spans="1:19" x14ac:dyDescent="0.3">
      <c r="A726" s="16" t="s">
        <v>3378</v>
      </c>
      <c r="B726" s="17" t="str">
        <f>_xlfn.XLOOKUP(A726,LD_01[DOCUMENTO],LD_01[REVISÃO])</f>
        <v>R01</v>
      </c>
      <c r="C726" s="17" t="s">
        <v>4321</v>
      </c>
      <c r="D726" s="21" t="str" cm="1">
        <f t="array" ref="D726">IFERROR(IF(VLOOKUP(D$1,_xlfn.UNIQUE(_xlfn._xlws.FILTER(ARQUIVOS[REVISÃO],ARQUIVOS[DOCUMENTO]='MATRIZ DE REVISÃO'!$A726)),1,)=$B726,"VIGENTE","OBS"),IF(D$1&lt;$B726,"-",""))</f>
        <v>-</v>
      </c>
      <c r="E726" s="21" t="str" cm="1">
        <f t="array" ref="E726">IFERROR(IF(VLOOKUP(E$1,_xlfn.UNIQUE(_xlfn._xlws.FILTER(ARQUIVOS[REVISÃO],ARQUIVOS[DOCUMENTO]='MATRIZ DE REVISÃO'!$A726)),1,)=$B726,"VIGENTE","OBS"),IF(E$1&lt;$B726,"-",""))</f>
        <v>VIGENTE</v>
      </c>
      <c r="F726" s="21" t="str" cm="1">
        <f t="array" ref="F726">IFERROR(IF(VLOOKUP(F$1,_xlfn.UNIQUE(_xlfn._xlws.FILTER(ARQUIVOS[REVISÃO],ARQUIVOS[DOCUMENTO]='MATRIZ DE REVISÃO'!$A726)),1,)=$B726,"VIGENTE","OBS"),IF(F$1&lt;$B726,"-",""))</f>
        <v/>
      </c>
      <c r="G726" s="21" t="str" cm="1">
        <f t="array" ref="G726">IFERROR(IF(VLOOKUP(G$1,_xlfn.UNIQUE(_xlfn._xlws.FILTER(ARQUIVOS[REVISÃO],ARQUIVOS[DOCUMENTO]='MATRIZ DE REVISÃO'!$A726)),1,)=$B726,"VIGENTE","OBS"),IF(G$1&lt;$B726,"-",""))</f>
        <v/>
      </c>
      <c r="H726" s="21" t="str" cm="1">
        <f t="array" ref="H726">IFERROR(IF(VLOOKUP(H$1,_xlfn.UNIQUE(_xlfn._xlws.FILTER(ARQUIVOS[REVISÃO],ARQUIVOS[DOCUMENTO]='MATRIZ DE REVISÃO'!$A726)),1,)=$B726,"VIGENTE","OBS"),IF(H$1&lt;$B726,"-",""))</f>
        <v/>
      </c>
      <c r="I726" s="21" t="str" cm="1">
        <f t="array" ref="I726">IFERROR(IF(VLOOKUP(I$1,_xlfn.UNIQUE(_xlfn._xlws.FILTER(ARQUIVOS[REVISÃO],ARQUIVOS[DOCUMENTO]='MATRIZ DE REVISÃO'!$A726)),1,)=$B726,"VIGENTE","OBS"),IF(I$1&lt;$B726,"-",""))</f>
        <v/>
      </c>
      <c r="J726" s="21" t="str" cm="1">
        <f t="array" ref="J726">IFERROR(IF(VLOOKUP(J$1,_xlfn.UNIQUE(_xlfn._xlws.FILTER(ARQUIVOS[REVISÃO],ARQUIVOS[DOCUMENTO]='MATRIZ DE REVISÃO'!$A726)),1,)=$B726,"VIGENTE","OBS"),IF(J$1&lt;$B726,"-",""))</f>
        <v/>
      </c>
      <c r="K726" s="21" t="str" cm="1">
        <f t="array" ref="K726">IFERROR(IF(VLOOKUP(K$1,_xlfn.UNIQUE(_xlfn._xlws.FILTER(ARQUIVOS[REVISÃO],ARQUIVOS[DOCUMENTO]='MATRIZ DE REVISÃO'!$A726)),1,)=$B726,"VIGENTE","OBS"),IF(K$1&lt;$B726,"-",""))</f>
        <v/>
      </c>
      <c r="L726" s="21" t="str" cm="1">
        <f t="array" ref="L726">IFERROR(IF(VLOOKUP(L$1,_xlfn.UNIQUE(_xlfn._xlws.FILTER(ARQUIVOS[REVISÃO],ARQUIVOS[DOCUMENTO]='MATRIZ DE REVISÃO'!$A726)),1,)=$B726,"VIGENTE","OBS"),IF(L$1&lt;$B726,"-",""))</f>
        <v/>
      </c>
      <c r="M726" s="21" t="str" cm="1">
        <f t="array" ref="M726">IFERROR(IF(VLOOKUP(M$1,_xlfn.UNIQUE(_xlfn._xlws.FILTER(ARQUIVOS[REVISÃO],ARQUIVOS[DOCUMENTO]='MATRIZ DE REVISÃO'!$A726)),1,)=$B726,"VIGENTE","OBS"),IF(M$1&lt;$B726,"-",""))</f>
        <v/>
      </c>
      <c r="N726" s="21" t="str" cm="1">
        <f t="array" ref="N726">IFERROR(IF(VLOOKUP(N$1,_xlfn.UNIQUE(_xlfn._xlws.FILTER(ARQUIVOS[REVISÃO],ARQUIVOS[DOCUMENTO]='MATRIZ DE REVISÃO'!$A726)),1,)=$B726,"VIGENTE","OBS"),IF(N$1&lt;$B726,"-",""))</f>
        <v/>
      </c>
      <c r="O726" s="22" t="str" cm="1">
        <f t="array" ref="O726">IFERROR(IF(VLOOKUP(O$1,_xlfn.UNIQUE(_xlfn._xlws.FILTER(ARQUIVOS[REVISÃO],ARQUIVOS[DOCUMENTO]='MATRIZ DE REVISÃO'!$A726)),1,)=$B726,"VIGENTE","OBS"),IF(O$1&lt;$B726,"-",""))</f>
        <v/>
      </c>
      <c r="P726" t="str" cm="1">
        <f t="array" ref="P726">IFERROR(IF(VLOOKUP(P$1,_xlfn.UNIQUE(_xlfn._xlws.FILTER(ARQUIVOS[REVISÃO],ARQUIVOS[DOCUMENTO]='MATRIZ DE REVISÃO'!$A726)),1,)=$B726,"VIGENTE","OBS"),IF(P$1&lt;$B726,"-",""))</f>
        <v/>
      </c>
      <c r="Q726" t="str" cm="1">
        <f t="array" ref="Q726">IFERROR(IF(VLOOKUP(Q$1,_xlfn.UNIQUE(_xlfn._xlws.FILTER(ARQUIVOS[REVISÃO],ARQUIVOS[DOCUMENTO]='MATRIZ DE REVISÃO'!$A726)),1,)=$B726,"VIGENTE","OBS"),IF(Q$1&lt;$B726,"-",""))</f>
        <v/>
      </c>
      <c r="R726" t="str" cm="1">
        <f t="array" ref="R726">IFERROR(IF(VLOOKUP(R$1,_xlfn.UNIQUE(_xlfn._xlws.FILTER(ARQUIVOS[REVISÃO],ARQUIVOS[DOCUMENTO]='MATRIZ DE REVISÃO'!$A726)),1,)=$B726,"VIGENTE","OBS"),IF(R$1&lt;$B726,"-",""))</f>
        <v/>
      </c>
      <c r="S726" t="str" cm="1">
        <f t="array" ref="S726">IFERROR(IF(VLOOKUP(S$1,_xlfn.UNIQUE(_xlfn._xlws.FILTER(ARQUIVOS[REVISÃO],ARQUIVOS[DOCUMENTO]='MATRIZ DE REVISÃO'!$A726)),1,)=$B726,"VIGENTE","OBS"),IF(S$1&lt;$B726,"-",""))</f>
        <v/>
      </c>
    </row>
    <row r="727" spans="1:19" x14ac:dyDescent="0.3">
      <c r="A727" s="16" t="s">
        <v>3379</v>
      </c>
      <c r="B727" s="17" t="str">
        <f>_xlfn.XLOOKUP(A727,LD_01[DOCUMENTO],LD_01[REVISÃO])</f>
        <v>R00</v>
      </c>
      <c r="C727" s="17" t="s">
        <v>4321</v>
      </c>
      <c r="D727" s="21" t="str" cm="1">
        <f t="array" ref="D727">IFERROR(IF(VLOOKUP(D$1,_xlfn.UNIQUE(_xlfn._xlws.FILTER(ARQUIVOS[REVISÃO],ARQUIVOS[DOCUMENTO]='MATRIZ DE REVISÃO'!$A727)),1,)=$B727,"VIGENTE","OBS"),IF(D$1&lt;$B727,"-",""))</f>
        <v>VIGENTE</v>
      </c>
      <c r="E727" s="21" t="str" cm="1">
        <f t="array" ref="E727">IFERROR(IF(VLOOKUP(E$1,_xlfn.UNIQUE(_xlfn._xlws.FILTER(ARQUIVOS[REVISÃO],ARQUIVOS[DOCUMENTO]='MATRIZ DE REVISÃO'!$A727)),1,)=$B727,"VIGENTE","OBS"),IF(E$1&lt;$B727,"-",""))</f>
        <v/>
      </c>
      <c r="F727" s="21" t="str" cm="1">
        <f t="array" ref="F727">IFERROR(IF(VLOOKUP(F$1,_xlfn.UNIQUE(_xlfn._xlws.FILTER(ARQUIVOS[REVISÃO],ARQUIVOS[DOCUMENTO]='MATRIZ DE REVISÃO'!$A727)),1,)=$B727,"VIGENTE","OBS"),IF(F$1&lt;$B727,"-",""))</f>
        <v/>
      </c>
      <c r="G727" s="21" t="str" cm="1">
        <f t="array" ref="G727">IFERROR(IF(VLOOKUP(G$1,_xlfn.UNIQUE(_xlfn._xlws.FILTER(ARQUIVOS[REVISÃO],ARQUIVOS[DOCUMENTO]='MATRIZ DE REVISÃO'!$A727)),1,)=$B727,"VIGENTE","OBS"),IF(G$1&lt;$B727,"-",""))</f>
        <v/>
      </c>
      <c r="H727" s="21" t="str" cm="1">
        <f t="array" ref="H727">IFERROR(IF(VLOOKUP(H$1,_xlfn.UNIQUE(_xlfn._xlws.FILTER(ARQUIVOS[REVISÃO],ARQUIVOS[DOCUMENTO]='MATRIZ DE REVISÃO'!$A727)),1,)=$B727,"VIGENTE","OBS"),IF(H$1&lt;$B727,"-",""))</f>
        <v/>
      </c>
      <c r="I727" s="21" t="str" cm="1">
        <f t="array" ref="I727">IFERROR(IF(VLOOKUP(I$1,_xlfn.UNIQUE(_xlfn._xlws.FILTER(ARQUIVOS[REVISÃO],ARQUIVOS[DOCUMENTO]='MATRIZ DE REVISÃO'!$A727)),1,)=$B727,"VIGENTE","OBS"),IF(I$1&lt;$B727,"-",""))</f>
        <v/>
      </c>
      <c r="J727" s="21" t="str" cm="1">
        <f t="array" ref="J727">IFERROR(IF(VLOOKUP(J$1,_xlfn.UNIQUE(_xlfn._xlws.FILTER(ARQUIVOS[REVISÃO],ARQUIVOS[DOCUMENTO]='MATRIZ DE REVISÃO'!$A727)),1,)=$B727,"VIGENTE","OBS"),IF(J$1&lt;$B727,"-",""))</f>
        <v/>
      </c>
      <c r="K727" s="21" t="str" cm="1">
        <f t="array" ref="K727">IFERROR(IF(VLOOKUP(K$1,_xlfn.UNIQUE(_xlfn._xlws.FILTER(ARQUIVOS[REVISÃO],ARQUIVOS[DOCUMENTO]='MATRIZ DE REVISÃO'!$A727)),1,)=$B727,"VIGENTE","OBS"),IF(K$1&lt;$B727,"-",""))</f>
        <v/>
      </c>
      <c r="L727" s="21" t="str" cm="1">
        <f t="array" ref="L727">IFERROR(IF(VLOOKUP(L$1,_xlfn.UNIQUE(_xlfn._xlws.FILTER(ARQUIVOS[REVISÃO],ARQUIVOS[DOCUMENTO]='MATRIZ DE REVISÃO'!$A727)),1,)=$B727,"VIGENTE","OBS"),IF(L$1&lt;$B727,"-",""))</f>
        <v/>
      </c>
      <c r="M727" s="21" t="str" cm="1">
        <f t="array" ref="M727">IFERROR(IF(VLOOKUP(M$1,_xlfn.UNIQUE(_xlfn._xlws.FILTER(ARQUIVOS[REVISÃO],ARQUIVOS[DOCUMENTO]='MATRIZ DE REVISÃO'!$A727)),1,)=$B727,"VIGENTE","OBS"),IF(M$1&lt;$B727,"-",""))</f>
        <v/>
      </c>
      <c r="N727" s="21" t="str" cm="1">
        <f t="array" ref="N727">IFERROR(IF(VLOOKUP(N$1,_xlfn.UNIQUE(_xlfn._xlws.FILTER(ARQUIVOS[REVISÃO],ARQUIVOS[DOCUMENTO]='MATRIZ DE REVISÃO'!$A727)),1,)=$B727,"VIGENTE","OBS"),IF(N$1&lt;$B727,"-",""))</f>
        <v/>
      </c>
      <c r="O727" s="22" t="str" cm="1">
        <f t="array" ref="O727">IFERROR(IF(VLOOKUP(O$1,_xlfn.UNIQUE(_xlfn._xlws.FILTER(ARQUIVOS[REVISÃO],ARQUIVOS[DOCUMENTO]='MATRIZ DE REVISÃO'!$A727)),1,)=$B727,"VIGENTE","OBS"),IF(O$1&lt;$B727,"-",""))</f>
        <v/>
      </c>
      <c r="P727" t="str" cm="1">
        <f t="array" ref="P727">IFERROR(IF(VLOOKUP(P$1,_xlfn.UNIQUE(_xlfn._xlws.FILTER(ARQUIVOS[REVISÃO],ARQUIVOS[DOCUMENTO]='MATRIZ DE REVISÃO'!$A727)),1,)=$B727,"VIGENTE","OBS"),IF(P$1&lt;$B727,"-",""))</f>
        <v/>
      </c>
      <c r="Q727" t="str" cm="1">
        <f t="array" ref="Q727">IFERROR(IF(VLOOKUP(Q$1,_xlfn.UNIQUE(_xlfn._xlws.FILTER(ARQUIVOS[REVISÃO],ARQUIVOS[DOCUMENTO]='MATRIZ DE REVISÃO'!$A727)),1,)=$B727,"VIGENTE","OBS"),IF(Q$1&lt;$B727,"-",""))</f>
        <v/>
      </c>
      <c r="R727" t="str" cm="1">
        <f t="array" ref="R727">IFERROR(IF(VLOOKUP(R$1,_xlfn.UNIQUE(_xlfn._xlws.FILTER(ARQUIVOS[REVISÃO],ARQUIVOS[DOCUMENTO]='MATRIZ DE REVISÃO'!$A727)),1,)=$B727,"VIGENTE","OBS"),IF(R$1&lt;$B727,"-",""))</f>
        <v/>
      </c>
      <c r="S727" t="str" cm="1">
        <f t="array" ref="S727">IFERROR(IF(VLOOKUP(S$1,_xlfn.UNIQUE(_xlfn._xlws.FILTER(ARQUIVOS[REVISÃO],ARQUIVOS[DOCUMENTO]='MATRIZ DE REVISÃO'!$A727)),1,)=$B727,"VIGENTE","OBS"),IF(S$1&lt;$B727,"-",""))</f>
        <v/>
      </c>
    </row>
    <row r="728" spans="1:19" x14ac:dyDescent="0.3">
      <c r="A728" s="16" t="s">
        <v>3380</v>
      </c>
      <c r="B728" s="17" t="str">
        <f>_xlfn.XLOOKUP(A728,LD_01[DOCUMENTO],LD_01[REVISÃO])</f>
        <v>R01</v>
      </c>
      <c r="C728" s="17" t="s">
        <v>4321</v>
      </c>
      <c r="D728" s="21" t="str" cm="1">
        <f t="array" ref="D728">IFERROR(IF(VLOOKUP(D$1,_xlfn.UNIQUE(_xlfn._xlws.FILTER(ARQUIVOS[REVISÃO],ARQUIVOS[DOCUMENTO]='MATRIZ DE REVISÃO'!$A728)),1,)=$B728,"VIGENTE","OBS"),IF(D$1&lt;$B728,"-",""))</f>
        <v>OBS</v>
      </c>
      <c r="E728" s="21" t="str" cm="1">
        <f t="array" ref="E728">IFERROR(IF(VLOOKUP(E$1,_xlfn.UNIQUE(_xlfn._xlws.FILTER(ARQUIVOS[REVISÃO],ARQUIVOS[DOCUMENTO]='MATRIZ DE REVISÃO'!$A728)),1,)=$B728,"VIGENTE","OBS"),IF(E$1&lt;$B728,"-",""))</f>
        <v>VIGENTE</v>
      </c>
      <c r="F728" s="21" t="str" cm="1">
        <f t="array" ref="F728">IFERROR(IF(VLOOKUP(F$1,_xlfn.UNIQUE(_xlfn._xlws.FILTER(ARQUIVOS[REVISÃO],ARQUIVOS[DOCUMENTO]='MATRIZ DE REVISÃO'!$A728)),1,)=$B728,"VIGENTE","OBS"),IF(F$1&lt;$B728,"-",""))</f>
        <v/>
      </c>
      <c r="G728" s="21" t="str" cm="1">
        <f t="array" ref="G728">IFERROR(IF(VLOOKUP(G$1,_xlfn.UNIQUE(_xlfn._xlws.FILTER(ARQUIVOS[REVISÃO],ARQUIVOS[DOCUMENTO]='MATRIZ DE REVISÃO'!$A728)),1,)=$B728,"VIGENTE","OBS"),IF(G$1&lt;$B728,"-",""))</f>
        <v/>
      </c>
      <c r="H728" s="21" t="str" cm="1">
        <f t="array" ref="H728">IFERROR(IF(VLOOKUP(H$1,_xlfn.UNIQUE(_xlfn._xlws.FILTER(ARQUIVOS[REVISÃO],ARQUIVOS[DOCUMENTO]='MATRIZ DE REVISÃO'!$A728)),1,)=$B728,"VIGENTE","OBS"),IF(H$1&lt;$B728,"-",""))</f>
        <v/>
      </c>
      <c r="I728" s="21" t="str" cm="1">
        <f t="array" ref="I728">IFERROR(IF(VLOOKUP(I$1,_xlfn.UNIQUE(_xlfn._xlws.FILTER(ARQUIVOS[REVISÃO],ARQUIVOS[DOCUMENTO]='MATRIZ DE REVISÃO'!$A728)),1,)=$B728,"VIGENTE","OBS"),IF(I$1&lt;$B728,"-",""))</f>
        <v/>
      </c>
      <c r="J728" s="21" t="str" cm="1">
        <f t="array" ref="J728">IFERROR(IF(VLOOKUP(J$1,_xlfn.UNIQUE(_xlfn._xlws.FILTER(ARQUIVOS[REVISÃO],ARQUIVOS[DOCUMENTO]='MATRIZ DE REVISÃO'!$A728)),1,)=$B728,"VIGENTE","OBS"),IF(J$1&lt;$B728,"-",""))</f>
        <v/>
      </c>
      <c r="K728" s="21" t="str" cm="1">
        <f t="array" ref="K728">IFERROR(IF(VLOOKUP(K$1,_xlfn.UNIQUE(_xlfn._xlws.FILTER(ARQUIVOS[REVISÃO],ARQUIVOS[DOCUMENTO]='MATRIZ DE REVISÃO'!$A728)),1,)=$B728,"VIGENTE","OBS"),IF(K$1&lt;$B728,"-",""))</f>
        <v/>
      </c>
      <c r="L728" s="21" t="str" cm="1">
        <f t="array" ref="L728">IFERROR(IF(VLOOKUP(L$1,_xlfn.UNIQUE(_xlfn._xlws.FILTER(ARQUIVOS[REVISÃO],ARQUIVOS[DOCUMENTO]='MATRIZ DE REVISÃO'!$A728)),1,)=$B728,"VIGENTE","OBS"),IF(L$1&lt;$B728,"-",""))</f>
        <v/>
      </c>
      <c r="M728" s="21" t="str" cm="1">
        <f t="array" ref="M728">IFERROR(IF(VLOOKUP(M$1,_xlfn.UNIQUE(_xlfn._xlws.FILTER(ARQUIVOS[REVISÃO],ARQUIVOS[DOCUMENTO]='MATRIZ DE REVISÃO'!$A728)),1,)=$B728,"VIGENTE","OBS"),IF(M$1&lt;$B728,"-",""))</f>
        <v/>
      </c>
      <c r="N728" s="21" t="str" cm="1">
        <f t="array" ref="N728">IFERROR(IF(VLOOKUP(N$1,_xlfn.UNIQUE(_xlfn._xlws.FILTER(ARQUIVOS[REVISÃO],ARQUIVOS[DOCUMENTO]='MATRIZ DE REVISÃO'!$A728)),1,)=$B728,"VIGENTE","OBS"),IF(N$1&lt;$B728,"-",""))</f>
        <v/>
      </c>
      <c r="O728" s="22" t="str" cm="1">
        <f t="array" ref="O728">IFERROR(IF(VLOOKUP(O$1,_xlfn.UNIQUE(_xlfn._xlws.FILTER(ARQUIVOS[REVISÃO],ARQUIVOS[DOCUMENTO]='MATRIZ DE REVISÃO'!$A728)),1,)=$B728,"VIGENTE","OBS"),IF(O$1&lt;$B728,"-",""))</f>
        <v/>
      </c>
      <c r="P728" t="str" cm="1">
        <f t="array" ref="P728">IFERROR(IF(VLOOKUP(P$1,_xlfn.UNIQUE(_xlfn._xlws.FILTER(ARQUIVOS[REVISÃO],ARQUIVOS[DOCUMENTO]='MATRIZ DE REVISÃO'!$A728)),1,)=$B728,"VIGENTE","OBS"),IF(P$1&lt;$B728,"-",""))</f>
        <v/>
      </c>
      <c r="Q728" t="str" cm="1">
        <f t="array" ref="Q728">IFERROR(IF(VLOOKUP(Q$1,_xlfn.UNIQUE(_xlfn._xlws.FILTER(ARQUIVOS[REVISÃO],ARQUIVOS[DOCUMENTO]='MATRIZ DE REVISÃO'!$A728)),1,)=$B728,"VIGENTE","OBS"),IF(Q$1&lt;$B728,"-",""))</f>
        <v/>
      </c>
      <c r="R728" t="str" cm="1">
        <f t="array" ref="R728">IFERROR(IF(VLOOKUP(R$1,_xlfn.UNIQUE(_xlfn._xlws.FILTER(ARQUIVOS[REVISÃO],ARQUIVOS[DOCUMENTO]='MATRIZ DE REVISÃO'!$A728)),1,)=$B728,"VIGENTE","OBS"),IF(R$1&lt;$B728,"-",""))</f>
        <v/>
      </c>
      <c r="S728" t="str" cm="1">
        <f t="array" ref="S728">IFERROR(IF(VLOOKUP(S$1,_xlfn.UNIQUE(_xlfn._xlws.FILTER(ARQUIVOS[REVISÃO],ARQUIVOS[DOCUMENTO]='MATRIZ DE REVISÃO'!$A728)),1,)=$B728,"VIGENTE","OBS"),IF(S$1&lt;$B728,"-",""))</f>
        <v/>
      </c>
    </row>
    <row r="729" spans="1:19" x14ac:dyDescent="0.3">
      <c r="A729" s="16" t="s">
        <v>4074</v>
      </c>
      <c r="B729" s="17" t="str">
        <f>_xlfn.XLOOKUP(A729,LD_01[DOCUMENTO],LD_01[REVISÃO])</f>
        <v>R01</v>
      </c>
      <c r="C729" s="17" t="s">
        <v>4321</v>
      </c>
      <c r="D729" s="21" t="str" cm="1">
        <f t="array" ref="D729">IFERROR(IF(VLOOKUP(D$1,_xlfn.UNIQUE(_xlfn._xlws.FILTER(ARQUIVOS[REVISÃO],ARQUIVOS[DOCUMENTO]='MATRIZ DE REVISÃO'!$A729)),1,)=$B729,"VIGENTE","OBS"),IF(D$1&lt;$B729,"-",""))</f>
        <v>-</v>
      </c>
      <c r="E729" s="21" t="str" cm="1">
        <f t="array" ref="E729">IFERROR(IF(VLOOKUP(E$1,_xlfn.UNIQUE(_xlfn._xlws.FILTER(ARQUIVOS[REVISÃO],ARQUIVOS[DOCUMENTO]='MATRIZ DE REVISÃO'!$A729)),1,)=$B729,"VIGENTE","OBS"),IF(E$1&lt;$B729,"-",""))</f>
        <v>VIGENTE</v>
      </c>
      <c r="F729" s="21" t="str" cm="1">
        <f t="array" ref="F729">IFERROR(IF(VLOOKUP(F$1,_xlfn.UNIQUE(_xlfn._xlws.FILTER(ARQUIVOS[REVISÃO],ARQUIVOS[DOCUMENTO]='MATRIZ DE REVISÃO'!$A729)),1,)=$B729,"VIGENTE","OBS"),IF(F$1&lt;$B729,"-",""))</f>
        <v/>
      </c>
      <c r="G729" s="21" t="str" cm="1">
        <f t="array" ref="G729">IFERROR(IF(VLOOKUP(G$1,_xlfn.UNIQUE(_xlfn._xlws.FILTER(ARQUIVOS[REVISÃO],ARQUIVOS[DOCUMENTO]='MATRIZ DE REVISÃO'!$A729)),1,)=$B729,"VIGENTE","OBS"),IF(G$1&lt;$B729,"-",""))</f>
        <v/>
      </c>
      <c r="H729" s="21" t="str" cm="1">
        <f t="array" ref="H729">IFERROR(IF(VLOOKUP(H$1,_xlfn.UNIQUE(_xlfn._xlws.FILTER(ARQUIVOS[REVISÃO],ARQUIVOS[DOCUMENTO]='MATRIZ DE REVISÃO'!$A729)),1,)=$B729,"VIGENTE","OBS"),IF(H$1&lt;$B729,"-",""))</f>
        <v/>
      </c>
      <c r="I729" s="21" t="str" cm="1">
        <f t="array" ref="I729">IFERROR(IF(VLOOKUP(I$1,_xlfn.UNIQUE(_xlfn._xlws.FILTER(ARQUIVOS[REVISÃO],ARQUIVOS[DOCUMENTO]='MATRIZ DE REVISÃO'!$A729)),1,)=$B729,"VIGENTE","OBS"),IF(I$1&lt;$B729,"-",""))</f>
        <v/>
      </c>
      <c r="J729" s="21" t="str" cm="1">
        <f t="array" ref="J729">IFERROR(IF(VLOOKUP(J$1,_xlfn.UNIQUE(_xlfn._xlws.FILTER(ARQUIVOS[REVISÃO],ARQUIVOS[DOCUMENTO]='MATRIZ DE REVISÃO'!$A729)),1,)=$B729,"VIGENTE","OBS"),IF(J$1&lt;$B729,"-",""))</f>
        <v/>
      </c>
      <c r="K729" s="21" t="str" cm="1">
        <f t="array" ref="K729">IFERROR(IF(VLOOKUP(K$1,_xlfn.UNIQUE(_xlfn._xlws.FILTER(ARQUIVOS[REVISÃO],ARQUIVOS[DOCUMENTO]='MATRIZ DE REVISÃO'!$A729)),1,)=$B729,"VIGENTE","OBS"),IF(K$1&lt;$B729,"-",""))</f>
        <v/>
      </c>
      <c r="L729" s="21" t="str" cm="1">
        <f t="array" ref="L729">IFERROR(IF(VLOOKUP(L$1,_xlfn.UNIQUE(_xlfn._xlws.FILTER(ARQUIVOS[REVISÃO],ARQUIVOS[DOCUMENTO]='MATRIZ DE REVISÃO'!$A729)),1,)=$B729,"VIGENTE","OBS"),IF(L$1&lt;$B729,"-",""))</f>
        <v/>
      </c>
      <c r="M729" s="21" t="str" cm="1">
        <f t="array" ref="M729">IFERROR(IF(VLOOKUP(M$1,_xlfn.UNIQUE(_xlfn._xlws.FILTER(ARQUIVOS[REVISÃO],ARQUIVOS[DOCUMENTO]='MATRIZ DE REVISÃO'!$A729)),1,)=$B729,"VIGENTE","OBS"),IF(M$1&lt;$B729,"-",""))</f>
        <v/>
      </c>
      <c r="N729" s="21" t="str" cm="1">
        <f t="array" ref="N729">IFERROR(IF(VLOOKUP(N$1,_xlfn.UNIQUE(_xlfn._xlws.FILTER(ARQUIVOS[REVISÃO],ARQUIVOS[DOCUMENTO]='MATRIZ DE REVISÃO'!$A729)),1,)=$B729,"VIGENTE","OBS"),IF(N$1&lt;$B729,"-",""))</f>
        <v/>
      </c>
      <c r="O729" s="22" t="str" cm="1">
        <f t="array" ref="O729">IFERROR(IF(VLOOKUP(O$1,_xlfn.UNIQUE(_xlfn._xlws.FILTER(ARQUIVOS[REVISÃO],ARQUIVOS[DOCUMENTO]='MATRIZ DE REVISÃO'!$A729)),1,)=$B729,"VIGENTE","OBS"),IF(O$1&lt;$B729,"-",""))</f>
        <v/>
      </c>
      <c r="P729" t="str" cm="1">
        <f t="array" ref="P729">IFERROR(IF(VLOOKUP(P$1,_xlfn.UNIQUE(_xlfn._xlws.FILTER(ARQUIVOS[REVISÃO],ARQUIVOS[DOCUMENTO]='MATRIZ DE REVISÃO'!$A729)),1,)=$B729,"VIGENTE","OBS"),IF(P$1&lt;$B729,"-",""))</f>
        <v/>
      </c>
      <c r="Q729" t="str" cm="1">
        <f t="array" ref="Q729">IFERROR(IF(VLOOKUP(Q$1,_xlfn.UNIQUE(_xlfn._xlws.FILTER(ARQUIVOS[REVISÃO],ARQUIVOS[DOCUMENTO]='MATRIZ DE REVISÃO'!$A729)),1,)=$B729,"VIGENTE","OBS"),IF(Q$1&lt;$B729,"-",""))</f>
        <v/>
      </c>
      <c r="R729" t="str" cm="1">
        <f t="array" ref="R729">IFERROR(IF(VLOOKUP(R$1,_xlfn.UNIQUE(_xlfn._xlws.FILTER(ARQUIVOS[REVISÃO],ARQUIVOS[DOCUMENTO]='MATRIZ DE REVISÃO'!$A729)),1,)=$B729,"VIGENTE","OBS"),IF(R$1&lt;$B729,"-",""))</f>
        <v/>
      </c>
      <c r="S729" t="str" cm="1">
        <f t="array" ref="S729">IFERROR(IF(VLOOKUP(S$1,_xlfn.UNIQUE(_xlfn._xlws.FILTER(ARQUIVOS[REVISÃO],ARQUIVOS[DOCUMENTO]='MATRIZ DE REVISÃO'!$A729)),1,)=$B729,"VIGENTE","OBS"),IF(S$1&lt;$B729,"-",""))</f>
        <v/>
      </c>
    </row>
    <row r="730" spans="1:19" x14ac:dyDescent="0.3">
      <c r="A730" s="16" t="s">
        <v>3542</v>
      </c>
      <c r="B730" s="17" t="str">
        <f>_xlfn.XLOOKUP(A730,LD_01[DOCUMENTO],LD_01[REVISÃO])</f>
        <v>R02</v>
      </c>
      <c r="C730" s="17" t="s">
        <v>4322</v>
      </c>
      <c r="D730" s="21" t="str" cm="1">
        <f t="array" ref="D730">IFERROR(IF(VLOOKUP(D$1,_xlfn.UNIQUE(_xlfn._xlws.FILTER(ARQUIVOS[REVISÃO],ARQUIVOS[DOCUMENTO]='MATRIZ DE REVISÃO'!$A730)),1,)=$B730,"VIGENTE","OBS"),IF(D$1&lt;$B730,"-",""))</f>
        <v>-</v>
      </c>
      <c r="E730" s="21" t="str" cm="1">
        <f t="array" ref="E730">IFERROR(IF(VLOOKUP(E$1,_xlfn.UNIQUE(_xlfn._xlws.FILTER(ARQUIVOS[REVISÃO],ARQUIVOS[DOCUMENTO]='MATRIZ DE REVISÃO'!$A730)),1,)=$B730,"VIGENTE","OBS"),IF(E$1&lt;$B730,"-",""))</f>
        <v>-</v>
      </c>
      <c r="F730" s="21" t="str" cm="1">
        <f t="array" ref="F730">IFERROR(IF(VLOOKUP(F$1,_xlfn.UNIQUE(_xlfn._xlws.FILTER(ARQUIVOS[REVISÃO],ARQUIVOS[DOCUMENTO]='MATRIZ DE REVISÃO'!$A730)),1,)=$B730,"VIGENTE","OBS"),IF(F$1&lt;$B730,"-",""))</f>
        <v>VIGENTE</v>
      </c>
      <c r="G730" s="21" t="str" cm="1">
        <f t="array" ref="G730">IFERROR(IF(VLOOKUP(G$1,_xlfn.UNIQUE(_xlfn._xlws.FILTER(ARQUIVOS[REVISÃO],ARQUIVOS[DOCUMENTO]='MATRIZ DE REVISÃO'!$A730)),1,)=$B730,"VIGENTE","OBS"),IF(G$1&lt;$B730,"-",""))</f>
        <v/>
      </c>
      <c r="H730" s="21" t="str" cm="1">
        <f t="array" ref="H730">IFERROR(IF(VLOOKUP(H$1,_xlfn.UNIQUE(_xlfn._xlws.FILTER(ARQUIVOS[REVISÃO],ARQUIVOS[DOCUMENTO]='MATRIZ DE REVISÃO'!$A730)),1,)=$B730,"VIGENTE","OBS"),IF(H$1&lt;$B730,"-",""))</f>
        <v/>
      </c>
      <c r="I730" s="21" t="str" cm="1">
        <f t="array" ref="I730">IFERROR(IF(VLOOKUP(I$1,_xlfn.UNIQUE(_xlfn._xlws.FILTER(ARQUIVOS[REVISÃO],ARQUIVOS[DOCUMENTO]='MATRIZ DE REVISÃO'!$A730)),1,)=$B730,"VIGENTE","OBS"),IF(I$1&lt;$B730,"-",""))</f>
        <v/>
      </c>
      <c r="J730" s="21" t="str" cm="1">
        <f t="array" ref="J730">IFERROR(IF(VLOOKUP(J$1,_xlfn.UNIQUE(_xlfn._xlws.FILTER(ARQUIVOS[REVISÃO],ARQUIVOS[DOCUMENTO]='MATRIZ DE REVISÃO'!$A730)),1,)=$B730,"VIGENTE","OBS"),IF(J$1&lt;$B730,"-",""))</f>
        <v/>
      </c>
      <c r="K730" s="21" t="str" cm="1">
        <f t="array" ref="K730">IFERROR(IF(VLOOKUP(K$1,_xlfn.UNIQUE(_xlfn._xlws.FILTER(ARQUIVOS[REVISÃO],ARQUIVOS[DOCUMENTO]='MATRIZ DE REVISÃO'!$A730)),1,)=$B730,"VIGENTE","OBS"),IF(K$1&lt;$B730,"-",""))</f>
        <v/>
      </c>
      <c r="L730" s="21" t="str" cm="1">
        <f t="array" ref="L730">IFERROR(IF(VLOOKUP(L$1,_xlfn.UNIQUE(_xlfn._xlws.FILTER(ARQUIVOS[REVISÃO],ARQUIVOS[DOCUMENTO]='MATRIZ DE REVISÃO'!$A730)),1,)=$B730,"VIGENTE","OBS"),IF(L$1&lt;$B730,"-",""))</f>
        <v/>
      </c>
      <c r="M730" s="21" t="str" cm="1">
        <f t="array" ref="M730">IFERROR(IF(VLOOKUP(M$1,_xlfn.UNIQUE(_xlfn._xlws.FILTER(ARQUIVOS[REVISÃO],ARQUIVOS[DOCUMENTO]='MATRIZ DE REVISÃO'!$A730)),1,)=$B730,"VIGENTE","OBS"),IF(M$1&lt;$B730,"-",""))</f>
        <v/>
      </c>
      <c r="N730" s="21" t="str" cm="1">
        <f t="array" ref="N730">IFERROR(IF(VLOOKUP(N$1,_xlfn.UNIQUE(_xlfn._xlws.FILTER(ARQUIVOS[REVISÃO],ARQUIVOS[DOCUMENTO]='MATRIZ DE REVISÃO'!$A730)),1,)=$B730,"VIGENTE","OBS"),IF(N$1&lt;$B730,"-",""))</f>
        <v/>
      </c>
      <c r="O730" s="22" t="str" cm="1">
        <f t="array" ref="O730">IFERROR(IF(VLOOKUP(O$1,_xlfn.UNIQUE(_xlfn._xlws.FILTER(ARQUIVOS[REVISÃO],ARQUIVOS[DOCUMENTO]='MATRIZ DE REVISÃO'!$A730)),1,)=$B730,"VIGENTE","OBS"),IF(O$1&lt;$B730,"-",""))</f>
        <v/>
      </c>
      <c r="P730" t="str" cm="1">
        <f t="array" ref="P730">IFERROR(IF(VLOOKUP(P$1,_xlfn.UNIQUE(_xlfn._xlws.FILTER(ARQUIVOS[REVISÃO],ARQUIVOS[DOCUMENTO]='MATRIZ DE REVISÃO'!$A730)),1,)=$B730,"VIGENTE","OBS"),IF(P$1&lt;$B730,"-",""))</f>
        <v/>
      </c>
      <c r="Q730" t="str" cm="1">
        <f t="array" ref="Q730">IFERROR(IF(VLOOKUP(Q$1,_xlfn.UNIQUE(_xlfn._xlws.FILTER(ARQUIVOS[REVISÃO],ARQUIVOS[DOCUMENTO]='MATRIZ DE REVISÃO'!$A730)),1,)=$B730,"VIGENTE","OBS"),IF(Q$1&lt;$B730,"-",""))</f>
        <v/>
      </c>
      <c r="R730" t="str" cm="1">
        <f t="array" ref="R730">IFERROR(IF(VLOOKUP(R$1,_xlfn.UNIQUE(_xlfn._xlws.FILTER(ARQUIVOS[REVISÃO],ARQUIVOS[DOCUMENTO]='MATRIZ DE REVISÃO'!$A730)),1,)=$B730,"VIGENTE","OBS"),IF(R$1&lt;$B730,"-",""))</f>
        <v/>
      </c>
      <c r="S730" t="str" cm="1">
        <f t="array" ref="S730">IFERROR(IF(VLOOKUP(S$1,_xlfn.UNIQUE(_xlfn._xlws.FILTER(ARQUIVOS[REVISÃO],ARQUIVOS[DOCUMENTO]='MATRIZ DE REVISÃO'!$A730)),1,)=$B730,"VIGENTE","OBS"),IF(S$1&lt;$B730,"-",""))</f>
        <v/>
      </c>
    </row>
    <row r="731" spans="1:19" x14ac:dyDescent="0.3">
      <c r="A731" s="16" t="s">
        <v>3543</v>
      </c>
      <c r="B731" s="17" t="str">
        <f>_xlfn.XLOOKUP(A731,LD_01[DOCUMENTO],LD_01[REVISÃO])</f>
        <v>R02</v>
      </c>
      <c r="C731" s="17" t="s">
        <v>4322</v>
      </c>
      <c r="D731" s="21" t="str" cm="1">
        <f t="array" ref="D731">IFERROR(IF(VLOOKUP(D$1,_xlfn.UNIQUE(_xlfn._xlws.FILTER(ARQUIVOS[REVISÃO],ARQUIVOS[DOCUMENTO]='MATRIZ DE REVISÃO'!$A731)),1,)=$B731,"VIGENTE","OBS"),IF(D$1&lt;$B731,"-",""))</f>
        <v>-</v>
      </c>
      <c r="E731" s="21" t="str" cm="1">
        <f t="array" ref="E731">IFERROR(IF(VLOOKUP(E$1,_xlfn.UNIQUE(_xlfn._xlws.FILTER(ARQUIVOS[REVISÃO],ARQUIVOS[DOCUMENTO]='MATRIZ DE REVISÃO'!$A731)),1,)=$B731,"VIGENTE","OBS"),IF(E$1&lt;$B731,"-",""))</f>
        <v>-</v>
      </c>
      <c r="F731" s="21" t="str" cm="1">
        <f t="array" ref="F731">IFERROR(IF(VLOOKUP(F$1,_xlfn.UNIQUE(_xlfn._xlws.FILTER(ARQUIVOS[REVISÃO],ARQUIVOS[DOCUMENTO]='MATRIZ DE REVISÃO'!$A731)),1,)=$B731,"VIGENTE","OBS"),IF(F$1&lt;$B731,"-",""))</f>
        <v>VIGENTE</v>
      </c>
      <c r="G731" s="21" t="str" cm="1">
        <f t="array" ref="G731">IFERROR(IF(VLOOKUP(G$1,_xlfn.UNIQUE(_xlfn._xlws.FILTER(ARQUIVOS[REVISÃO],ARQUIVOS[DOCUMENTO]='MATRIZ DE REVISÃO'!$A731)),1,)=$B731,"VIGENTE","OBS"),IF(G$1&lt;$B731,"-",""))</f>
        <v/>
      </c>
      <c r="H731" s="21" t="str" cm="1">
        <f t="array" ref="H731">IFERROR(IF(VLOOKUP(H$1,_xlfn.UNIQUE(_xlfn._xlws.FILTER(ARQUIVOS[REVISÃO],ARQUIVOS[DOCUMENTO]='MATRIZ DE REVISÃO'!$A731)),1,)=$B731,"VIGENTE","OBS"),IF(H$1&lt;$B731,"-",""))</f>
        <v/>
      </c>
      <c r="I731" s="21" t="str" cm="1">
        <f t="array" ref="I731">IFERROR(IF(VLOOKUP(I$1,_xlfn.UNIQUE(_xlfn._xlws.FILTER(ARQUIVOS[REVISÃO],ARQUIVOS[DOCUMENTO]='MATRIZ DE REVISÃO'!$A731)),1,)=$B731,"VIGENTE","OBS"),IF(I$1&lt;$B731,"-",""))</f>
        <v/>
      </c>
      <c r="J731" s="21" t="str" cm="1">
        <f t="array" ref="J731">IFERROR(IF(VLOOKUP(J$1,_xlfn.UNIQUE(_xlfn._xlws.FILTER(ARQUIVOS[REVISÃO],ARQUIVOS[DOCUMENTO]='MATRIZ DE REVISÃO'!$A731)),1,)=$B731,"VIGENTE","OBS"),IF(J$1&lt;$B731,"-",""))</f>
        <v/>
      </c>
      <c r="K731" s="21" t="str" cm="1">
        <f t="array" ref="K731">IFERROR(IF(VLOOKUP(K$1,_xlfn.UNIQUE(_xlfn._xlws.FILTER(ARQUIVOS[REVISÃO],ARQUIVOS[DOCUMENTO]='MATRIZ DE REVISÃO'!$A731)),1,)=$B731,"VIGENTE","OBS"),IF(K$1&lt;$B731,"-",""))</f>
        <v/>
      </c>
      <c r="L731" s="21" t="str" cm="1">
        <f t="array" ref="L731">IFERROR(IF(VLOOKUP(L$1,_xlfn.UNIQUE(_xlfn._xlws.FILTER(ARQUIVOS[REVISÃO],ARQUIVOS[DOCUMENTO]='MATRIZ DE REVISÃO'!$A731)),1,)=$B731,"VIGENTE","OBS"),IF(L$1&lt;$B731,"-",""))</f>
        <v/>
      </c>
      <c r="M731" s="21" t="str" cm="1">
        <f t="array" ref="M731">IFERROR(IF(VLOOKUP(M$1,_xlfn.UNIQUE(_xlfn._xlws.FILTER(ARQUIVOS[REVISÃO],ARQUIVOS[DOCUMENTO]='MATRIZ DE REVISÃO'!$A731)),1,)=$B731,"VIGENTE","OBS"),IF(M$1&lt;$B731,"-",""))</f>
        <v/>
      </c>
      <c r="N731" s="21" t="str" cm="1">
        <f t="array" ref="N731">IFERROR(IF(VLOOKUP(N$1,_xlfn.UNIQUE(_xlfn._xlws.FILTER(ARQUIVOS[REVISÃO],ARQUIVOS[DOCUMENTO]='MATRIZ DE REVISÃO'!$A731)),1,)=$B731,"VIGENTE","OBS"),IF(N$1&lt;$B731,"-",""))</f>
        <v/>
      </c>
      <c r="O731" s="22" t="str" cm="1">
        <f t="array" ref="O731">IFERROR(IF(VLOOKUP(O$1,_xlfn.UNIQUE(_xlfn._xlws.FILTER(ARQUIVOS[REVISÃO],ARQUIVOS[DOCUMENTO]='MATRIZ DE REVISÃO'!$A731)),1,)=$B731,"VIGENTE","OBS"),IF(O$1&lt;$B731,"-",""))</f>
        <v/>
      </c>
      <c r="P731" t="str" cm="1">
        <f t="array" ref="P731">IFERROR(IF(VLOOKUP(P$1,_xlfn.UNIQUE(_xlfn._xlws.FILTER(ARQUIVOS[REVISÃO],ARQUIVOS[DOCUMENTO]='MATRIZ DE REVISÃO'!$A731)),1,)=$B731,"VIGENTE","OBS"),IF(P$1&lt;$B731,"-",""))</f>
        <v/>
      </c>
      <c r="Q731" t="str" cm="1">
        <f t="array" ref="Q731">IFERROR(IF(VLOOKUP(Q$1,_xlfn.UNIQUE(_xlfn._xlws.FILTER(ARQUIVOS[REVISÃO],ARQUIVOS[DOCUMENTO]='MATRIZ DE REVISÃO'!$A731)),1,)=$B731,"VIGENTE","OBS"),IF(Q$1&lt;$B731,"-",""))</f>
        <v/>
      </c>
      <c r="R731" t="str" cm="1">
        <f t="array" ref="R731">IFERROR(IF(VLOOKUP(R$1,_xlfn.UNIQUE(_xlfn._xlws.FILTER(ARQUIVOS[REVISÃO],ARQUIVOS[DOCUMENTO]='MATRIZ DE REVISÃO'!$A731)),1,)=$B731,"VIGENTE","OBS"),IF(R$1&lt;$B731,"-",""))</f>
        <v/>
      </c>
      <c r="S731" t="str" cm="1">
        <f t="array" ref="S731">IFERROR(IF(VLOOKUP(S$1,_xlfn.UNIQUE(_xlfn._xlws.FILTER(ARQUIVOS[REVISÃO],ARQUIVOS[DOCUMENTO]='MATRIZ DE REVISÃO'!$A731)),1,)=$B731,"VIGENTE","OBS"),IF(S$1&lt;$B731,"-",""))</f>
        <v/>
      </c>
    </row>
    <row r="732" spans="1:19" x14ac:dyDescent="0.3">
      <c r="A732" s="16" t="s">
        <v>3544</v>
      </c>
      <c r="B732" s="17" t="str">
        <f>_xlfn.XLOOKUP(A732,LD_01[DOCUMENTO],LD_01[REVISÃO])</f>
        <v>R03</v>
      </c>
      <c r="C732" s="17" t="s">
        <v>4322</v>
      </c>
      <c r="D732" s="21" t="str" cm="1">
        <f t="array" ref="D732">IFERROR(IF(VLOOKUP(D$1,_xlfn.UNIQUE(_xlfn._xlws.FILTER(ARQUIVOS[REVISÃO],ARQUIVOS[DOCUMENTO]='MATRIZ DE REVISÃO'!$A732)),1,)=$B732,"VIGENTE","OBS"),IF(D$1&lt;$B732,"-",""))</f>
        <v>-</v>
      </c>
      <c r="E732" s="21" t="str" cm="1">
        <f t="array" ref="E732">IFERROR(IF(VLOOKUP(E$1,_xlfn.UNIQUE(_xlfn._xlws.FILTER(ARQUIVOS[REVISÃO],ARQUIVOS[DOCUMENTO]='MATRIZ DE REVISÃO'!$A732)),1,)=$B732,"VIGENTE","OBS"),IF(E$1&lt;$B732,"-",""))</f>
        <v>-</v>
      </c>
      <c r="F732" s="21" t="str" cm="1">
        <f t="array" ref="F732">IFERROR(IF(VLOOKUP(F$1,_xlfn.UNIQUE(_xlfn._xlws.FILTER(ARQUIVOS[REVISÃO],ARQUIVOS[DOCUMENTO]='MATRIZ DE REVISÃO'!$A732)),1,)=$B732,"VIGENTE","OBS"),IF(F$1&lt;$B732,"-",""))</f>
        <v>-</v>
      </c>
      <c r="G732" s="21" t="str" cm="1">
        <f t="array" ref="G732">IFERROR(IF(VLOOKUP(G$1,_xlfn.UNIQUE(_xlfn._xlws.FILTER(ARQUIVOS[REVISÃO],ARQUIVOS[DOCUMENTO]='MATRIZ DE REVISÃO'!$A732)),1,)=$B732,"VIGENTE","OBS"),IF(G$1&lt;$B732,"-",""))</f>
        <v>VIGENTE</v>
      </c>
      <c r="H732" s="21" t="str" cm="1">
        <f t="array" ref="H732">IFERROR(IF(VLOOKUP(H$1,_xlfn.UNIQUE(_xlfn._xlws.FILTER(ARQUIVOS[REVISÃO],ARQUIVOS[DOCUMENTO]='MATRIZ DE REVISÃO'!$A732)),1,)=$B732,"VIGENTE","OBS"),IF(H$1&lt;$B732,"-",""))</f>
        <v/>
      </c>
      <c r="I732" s="21" t="str" cm="1">
        <f t="array" ref="I732">IFERROR(IF(VLOOKUP(I$1,_xlfn.UNIQUE(_xlfn._xlws.FILTER(ARQUIVOS[REVISÃO],ARQUIVOS[DOCUMENTO]='MATRIZ DE REVISÃO'!$A732)),1,)=$B732,"VIGENTE","OBS"),IF(I$1&lt;$B732,"-",""))</f>
        <v/>
      </c>
      <c r="J732" s="21" t="str" cm="1">
        <f t="array" ref="J732">IFERROR(IF(VLOOKUP(J$1,_xlfn.UNIQUE(_xlfn._xlws.FILTER(ARQUIVOS[REVISÃO],ARQUIVOS[DOCUMENTO]='MATRIZ DE REVISÃO'!$A732)),1,)=$B732,"VIGENTE","OBS"),IF(J$1&lt;$B732,"-",""))</f>
        <v/>
      </c>
      <c r="K732" s="21" t="str" cm="1">
        <f t="array" ref="K732">IFERROR(IF(VLOOKUP(K$1,_xlfn.UNIQUE(_xlfn._xlws.FILTER(ARQUIVOS[REVISÃO],ARQUIVOS[DOCUMENTO]='MATRIZ DE REVISÃO'!$A732)),1,)=$B732,"VIGENTE","OBS"),IF(K$1&lt;$B732,"-",""))</f>
        <v/>
      </c>
      <c r="L732" s="21" t="str" cm="1">
        <f t="array" ref="L732">IFERROR(IF(VLOOKUP(L$1,_xlfn.UNIQUE(_xlfn._xlws.FILTER(ARQUIVOS[REVISÃO],ARQUIVOS[DOCUMENTO]='MATRIZ DE REVISÃO'!$A732)),1,)=$B732,"VIGENTE","OBS"),IF(L$1&lt;$B732,"-",""))</f>
        <v/>
      </c>
      <c r="M732" s="21" t="str" cm="1">
        <f t="array" ref="M732">IFERROR(IF(VLOOKUP(M$1,_xlfn.UNIQUE(_xlfn._xlws.FILTER(ARQUIVOS[REVISÃO],ARQUIVOS[DOCUMENTO]='MATRIZ DE REVISÃO'!$A732)),1,)=$B732,"VIGENTE","OBS"),IF(M$1&lt;$B732,"-",""))</f>
        <v/>
      </c>
      <c r="N732" s="21" t="str" cm="1">
        <f t="array" ref="N732">IFERROR(IF(VLOOKUP(N$1,_xlfn.UNIQUE(_xlfn._xlws.FILTER(ARQUIVOS[REVISÃO],ARQUIVOS[DOCUMENTO]='MATRIZ DE REVISÃO'!$A732)),1,)=$B732,"VIGENTE","OBS"),IF(N$1&lt;$B732,"-",""))</f>
        <v/>
      </c>
      <c r="O732" s="22" t="str" cm="1">
        <f t="array" ref="O732">IFERROR(IF(VLOOKUP(O$1,_xlfn.UNIQUE(_xlfn._xlws.FILTER(ARQUIVOS[REVISÃO],ARQUIVOS[DOCUMENTO]='MATRIZ DE REVISÃO'!$A732)),1,)=$B732,"VIGENTE","OBS"),IF(O$1&lt;$B732,"-",""))</f>
        <v/>
      </c>
      <c r="P732" t="str" cm="1">
        <f t="array" ref="P732">IFERROR(IF(VLOOKUP(P$1,_xlfn.UNIQUE(_xlfn._xlws.FILTER(ARQUIVOS[REVISÃO],ARQUIVOS[DOCUMENTO]='MATRIZ DE REVISÃO'!$A732)),1,)=$B732,"VIGENTE","OBS"),IF(P$1&lt;$B732,"-",""))</f>
        <v/>
      </c>
      <c r="Q732" t="str" cm="1">
        <f t="array" ref="Q732">IFERROR(IF(VLOOKUP(Q$1,_xlfn.UNIQUE(_xlfn._xlws.FILTER(ARQUIVOS[REVISÃO],ARQUIVOS[DOCUMENTO]='MATRIZ DE REVISÃO'!$A732)),1,)=$B732,"VIGENTE","OBS"),IF(Q$1&lt;$B732,"-",""))</f>
        <v/>
      </c>
      <c r="R732" t="str" cm="1">
        <f t="array" ref="R732">IFERROR(IF(VLOOKUP(R$1,_xlfn.UNIQUE(_xlfn._xlws.FILTER(ARQUIVOS[REVISÃO],ARQUIVOS[DOCUMENTO]='MATRIZ DE REVISÃO'!$A732)),1,)=$B732,"VIGENTE","OBS"),IF(R$1&lt;$B732,"-",""))</f>
        <v/>
      </c>
      <c r="S732" t="str" cm="1">
        <f t="array" ref="S732">IFERROR(IF(VLOOKUP(S$1,_xlfn.UNIQUE(_xlfn._xlws.FILTER(ARQUIVOS[REVISÃO],ARQUIVOS[DOCUMENTO]='MATRIZ DE REVISÃO'!$A732)),1,)=$B732,"VIGENTE","OBS"),IF(S$1&lt;$B732,"-",""))</f>
        <v/>
      </c>
    </row>
    <row r="733" spans="1:19" x14ac:dyDescent="0.3">
      <c r="A733" s="16" t="s">
        <v>3545</v>
      </c>
      <c r="B733" s="17" t="str">
        <f>_xlfn.XLOOKUP(A733,LD_01[DOCUMENTO],LD_01[REVISÃO])</f>
        <v>R03</v>
      </c>
      <c r="C733" s="17" t="s">
        <v>4322</v>
      </c>
      <c r="D733" s="21" t="str" cm="1">
        <f t="array" ref="D733">IFERROR(IF(VLOOKUP(D$1,_xlfn.UNIQUE(_xlfn._xlws.FILTER(ARQUIVOS[REVISÃO],ARQUIVOS[DOCUMENTO]='MATRIZ DE REVISÃO'!$A733)),1,)=$B733,"VIGENTE","OBS"),IF(D$1&lt;$B733,"-",""))</f>
        <v>-</v>
      </c>
      <c r="E733" s="21" t="str" cm="1">
        <f t="array" ref="E733">IFERROR(IF(VLOOKUP(E$1,_xlfn.UNIQUE(_xlfn._xlws.FILTER(ARQUIVOS[REVISÃO],ARQUIVOS[DOCUMENTO]='MATRIZ DE REVISÃO'!$A733)),1,)=$B733,"VIGENTE","OBS"),IF(E$1&lt;$B733,"-",""))</f>
        <v>-</v>
      </c>
      <c r="F733" s="21" t="str" cm="1">
        <f t="array" ref="F733">IFERROR(IF(VLOOKUP(F$1,_xlfn.UNIQUE(_xlfn._xlws.FILTER(ARQUIVOS[REVISÃO],ARQUIVOS[DOCUMENTO]='MATRIZ DE REVISÃO'!$A733)),1,)=$B733,"VIGENTE","OBS"),IF(F$1&lt;$B733,"-",""))</f>
        <v>-</v>
      </c>
      <c r="G733" s="21" t="str" cm="1">
        <f t="array" ref="G733">IFERROR(IF(VLOOKUP(G$1,_xlfn.UNIQUE(_xlfn._xlws.FILTER(ARQUIVOS[REVISÃO],ARQUIVOS[DOCUMENTO]='MATRIZ DE REVISÃO'!$A733)),1,)=$B733,"VIGENTE","OBS"),IF(G$1&lt;$B733,"-",""))</f>
        <v>VIGENTE</v>
      </c>
      <c r="H733" s="21" t="str" cm="1">
        <f t="array" ref="H733">IFERROR(IF(VLOOKUP(H$1,_xlfn.UNIQUE(_xlfn._xlws.FILTER(ARQUIVOS[REVISÃO],ARQUIVOS[DOCUMENTO]='MATRIZ DE REVISÃO'!$A733)),1,)=$B733,"VIGENTE","OBS"),IF(H$1&lt;$B733,"-",""))</f>
        <v/>
      </c>
      <c r="I733" s="21" t="str" cm="1">
        <f t="array" ref="I733">IFERROR(IF(VLOOKUP(I$1,_xlfn.UNIQUE(_xlfn._xlws.FILTER(ARQUIVOS[REVISÃO],ARQUIVOS[DOCUMENTO]='MATRIZ DE REVISÃO'!$A733)),1,)=$B733,"VIGENTE","OBS"),IF(I$1&lt;$B733,"-",""))</f>
        <v/>
      </c>
      <c r="J733" s="21" t="str" cm="1">
        <f t="array" ref="J733">IFERROR(IF(VLOOKUP(J$1,_xlfn.UNIQUE(_xlfn._xlws.FILTER(ARQUIVOS[REVISÃO],ARQUIVOS[DOCUMENTO]='MATRIZ DE REVISÃO'!$A733)),1,)=$B733,"VIGENTE","OBS"),IF(J$1&lt;$B733,"-",""))</f>
        <v/>
      </c>
      <c r="K733" s="21" t="str" cm="1">
        <f t="array" ref="K733">IFERROR(IF(VLOOKUP(K$1,_xlfn.UNIQUE(_xlfn._xlws.FILTER(ARQUIVOS[REVISÃO],ARQUIVOS[DOCUMENTO]='MATRIZ DE REVISÃO'!$A733)),1,)=$B733,"VIGENTE","OBS"),IF(K$1&lt;$B733,"-",""))</f>
        <v/>
      </c>
      <c r="L733" s="21" t="str" cm="1">
        <f t="array" ref="L733">IFERROR(IF(VLOOKUP(L$1,_xlfn.UNIQUE(_xlfn._xlws.FILTER(ARQUIVOS[REVISÃO],ARQUIVOS[DOCUMENTO]='MATRIZ DE REVISÃO'!$A733)),1,)=$B733,"VIGENTE","OBS"),IF(L$1&lt;$B733,"-",""))</f>
        <v/>
      </c>
      <c r="M733" s="21" t="str" cm="1">
        <f t="array" ref="M733">IFERROR(IF(VLOOKUP(M$1,_xlfn.UNIQUE(_xlfn._xlws.FILTER(ARQUIVOS[REVISÃO],ARQUIVOS[DOCUMENTO]='MATRIZ DE REVISÃO'!$A733)),1,)=$B733,"VIGENTE","OBS"),IF(M$1&lt;$B733,"-",""))</f>
        <v/>
      </c>
      <c r="N733" s="21" t="str" cm="1">
        <f t="array" ref="N733">IFERROR(IF(VLOOKUP(N$1,_xlfn.UNIQUE(_xlfn._xlws.FILTER(ARQUIVOS[REVISÃO],ARQUIVOS[DOCUMENTO]='MATRIZ DE REVISÃO'!$A733)),1,)=$B733,"VIGENTE","OBS"),IF(N$1&lt;$B733,"-",""))</f>
        <v/>
      </c>
      <c r="O733" s="22" t="str" cm="1">
        <f t="array" ref="O733">IFERROR(IF(VLOOKUP(O$1,_xlfn.UNIQUE(_xlfn._xlws.FILTER(ARQUIVOS[REVISÃO],ARQUIVOS[DOCUMENTO]='MATRIZ DE REVISÃO'!$A733)),1,)=$B733,"VIGENTE","OBS"),IF(O$1&lt;$B733,"-",""))</f>
        <v/>
      </c>
      <c r="P733" t="str" cm="1">
        <f t="array" ref="P733">IFERROR(IF(VLOOKUP(P$1,_xlfn.UNIQUE(_xlfn._xlws.FILTER(ARQUIVOS[REVISÃO],ARQUIVOS[DOCUMENTO]='MATRIZ DE REVISÃO'!$A733)),1,)=$B733,"VIGENTE","OBS"),IF(P$1&lt;$B733,"-",""))</f>
        <v/>
      </c>
      <c r="Q733" t="str" cm="1">
        <f t="array" ref="Q733">IFERROR(IF(VLOOKUP(Q$1,_xlfn.UNIQUE(_xlfn._xlws.FILTER(ARQUIVOS[REVISÃO],ARQUIVOS[DOCUMENTO]='MATRIZ DE REVISÃO'!$A733)),1,)=$B733,"VIGENTE","OBS"),IF(Q$1&lt;$B733,"-",""))</f>
        <v/>
      </c>
      <c r="R733" t="str" cm="1">
        <f t="array" ref="R733">IFERROR(IF(VLOOKUP(R$1,_xlfn.UNIQUE(_xlfn._xlws.FILTER(ARQUIVOS[REVISÃO],ARQUIVOS[DOCUMENTO]='MATRIZ DE REVISÃO'!$A733)),1,)=$B733,"VIGENTE","OBS"),IF(R$1&lt;$B733,"-",""))</f>
        <v/>
      </c>
      <c r="S733" t="str" cm="1">
        <f t="array" ref="S733">IFERROR(IF(VLOOKUP(S$1,_xlfn.UNIQUE(_xlfn._xlws.FILTER(ARQUIVOS[REVISÃO],ARQUIVOS[DOCUMENTO]='MATRIZ DE REVISÃO'!$A733)),1,)=$B733,"VIGENTE","OBS"),IF(S$1&lt;$B733,"-",""))</f>
        <v/>
      </c>
    </row>
    <row r="734" spans="1:19" x14ac:dyDescent="0.3">
      <c r="A734" s="16" t="s">
        <v>3546</v>
      </c>
      <c r="B734" s="17" t="str">
        <f>_xlfn.XLOOKUP(A734,LD_01[DOCUMENTO],LD_01[REVISÃO])</f>
        <v>R03</v>
      </c>
      <c r="C734" s="17" t="s">
        <v>4322</v>
      </c>
      <c r="D734" s="21" t="str" cm="1">
        <f t="array" ref="D734">IFERROR(IF(VLOOKUP(D$1,_xlfn.UNIQUE(_xlfn._xlws.FILTER(ARQUIVOS[REVISÃO],ARQUIVOS[DOCUMENTO]='MATRIZ DE REVISÃO'!$A734)),1,)=$B734,"VIGENTE","OBS"),IF(D$1&lt;$B734,"-",""))</f>
        <v>-</v>
      </c>
      <c r="E734" s="21" t="str" cm="1">
        <f t="array" ref="E734">IFERROR(IF(VLOOKUP(E$1,_xlfn.UNIQUE(_xlfn._xlws.FILTER(ARQUIVOS[REVISÃO],ARQUIVOS[DOCUMENTO]='MATRIZ DE REVISÃO'!$A734)),1,)=$B734,"VIGENTE","OBS"),IF(E$1&lt;$B734,"-",""))</f>
        <v>-</v>
      </c>
      <c r="F734" s="21" t="str" cm="1">
        <f t="array" ref="F734">IFERROR(IF(VLOOKUP(F$1,_xlfn.UNIQUE(_xlfn._xlws.FILTER(ARQUIVOS[REVISÃO],ARQUIVOS[DOCUMENTO]='MATRIZ DE REVISÃO'!$A734)),1,)=$B734,"VIGENTE","OBS"),IF(F$1&lt;$B734,"-",""))</f>
        <v>-</v>
      </c>
      <c r="G734" s="21" t="str" cm="1">
        <f t="array" ref="G734">IFERROR(IF(VLOOKUP(G$1,_xlfn.UNIQUE(_xlfn._xlws.FILTER(ARQUIVOS[REVISÃO],ARQUIVOS[DOCUMENTO]='MATRIZ DE REVISÃO'!$A734)),1,)=$B734,"VIGENTE","OBS"),IF(G$1&lt;$B734,"-",""))</f>
        <v>VIGENTE</v>
      </c>
      <c r="H734" s="21" t="str" cm="1">
        <f t="array" ref="H734">IFERROR(IF(VLOOKUP(H$1,_xlfn.UNIQUE(_xlfn._xlws.FILTER(ARQUIVOS[REVISÃO],ARQUIVOS[DOCUMENTO]='MATRIZ DE REVISÃO'!$A734)),1,)=$B734,"VIGENTE","OBS"),IF(H$1&lt;$B734,"-",""))</f>
        <v/>
      </c>
      <c r="I734" s="21" t="str" cm="1">
        <f t="array" ref="I734">IFERROR(IF(VLOOKUP(I$1,_xlfn.UNIQUE(_xlfn._xlws.FILTER(ARQUIVOS[REVISÃO],ARQUIVOS[DOCUMENTO]='MATRIZ DE REVISÃO'!$A734)),1,)=$B734,"VIGENTE","OBS"),IF(I$1&lt;$B734,"-",""))</f>
        <v/>
      </c>
      <c r="J734" s="21" t="str" cm="1">
        <f t="array" ref="J734">IFERROR(IF(VLOOKUP(J$1,_xlfn.UNIQUE(_xlfn._xlws.FILTER(ARQUIVOS[REVISÃO],ARQUIVOS[DOCUMENTO]='MATRIZ DE REVISÃO'!$A734)),1,)=$B734,"VIGENTE","OBS"),IF(J$1&lt;$B734,"-",""))</f>
        <v/>
      </c>
      <c r="K734" s="21" t="str" cm="1">
        <f t="array" ref="K734">IFERROR(IF(VLOOKUP(K$1,_xlfn.UNIQUE(_xlfn._xlws.FILTER(ARQUIVOS[REVISÃO],ARQUIVOS[DOCUMENTO]='MATRIZ DE REVISÃO'!$A734)),1,)=$B734,"VIGENTE","OBS"),IF(K$1&lt;$B734,"-",""))</f>
        <v/>
      </c>
      <c r="L734" s="21" t="str" cm="1">
        <f t="array" ref="L734">IFERROR(IF(VLOOKUP(L$1,_xlfn.UNIQUE(_xlfn._xlws.FILTER(ARQUIVOS[REVISÃO],ARQUIVOS[DOCUMENTO]='MATRIZ DE REVISÃO'!$A734)),1,)=$B734,"VIGENTE","OBS"),IF(L$1&lt;$B734,"-",""))</f>
        <v/>
      </c>
      <c r="M734" s="21" t="str" cm="1">
        <f t="array" ref="M734">IFERROR(IF(VLOOKUP(M$1,_xlfn.UNIQUE(_xlfn._xlws.FILTER(ARQUIVOS[REVISÃO],ARQUIVOS[DOCUMENTO]='MATRIZ DE REVISÃO'!$A734)),1,)=$B734,"VIGENTE","OBS"),IF(M$1&lt;$B734,"-",""))</f>
        <v/>
      </c>
      <c r="N734" s="21" t="str" cm="1">
        <f t="array" ref="N734">IFERROR(IF(VLOOKUP(N$1,_xlfn.UNIQUE(_xlfn._xlws.FILTER(ARQUIVOS[REVISÃO],ARQUIVOS[DOCUMENTO]='MATRIZ DE REVISÃO'!$A734)),1,)=$B734,"VIGENTE","OBS"),IF(N$1&lt;$B734,"-",""))</f>
        <v/>
      </c>
      <c r="O734" s="22" t="str" cm="1">
        <f t="array" ref="O734">IFERROR(IF(VLOOKUP(O$1,_xlfn.UNIQUE(_xlfn._xlws.FILTER(ARQUIVOS[REVISÃO],ARQUIVOS[DOCUMENTO]='MATRIZ DE REVISÃO'!$A734)),1,)=$B734,"VIGENTE","OBS"),IF(O$1&lt;$B734,"-",""))</f>
        <v/>
      </c>
      <c r="P734" t="str" cm="1">
        <f t="array" ref="P734">IFERROR(IF(VLOOKUP(P$1,_xlfn.UNIQUE(_xlfn._xlws.FILTER(ARQUIVOS[REVISÃO],ARQUIVOS[DOCUMENTO]='MATRIZ DE REVISÃO'!$A734)),1,)=$B734,"VIGENTE","OBS"),IF(P$1&lt;$B734,"-",""))</f>
        <v/>
      </c>
      <c r="Q734" t="str" cm="1">
        <f t="array" ref="Q734">IFERROR(IF(VLOOKUP(Q$1,_xlfn.UNIQUE(_xlfn._xlws.FILTER(ARQUIVOS[REVISÃO],ARQUIVOS[DOCUMENTO]='MATRIZ DE REVISÃO'!$A734)),1,)=$B734,"VIGENTE","OBS"),IF(Q$1&lt;$B734,"-",""))</f>
        <v/>
      </c>
      <c r="R734" t="str" cm="1">
        <f t="array" ref="R734">IFERROR(IF(VLOOKUP(R$1,_xlfn.UNIQUE(_xlfn._xlws.FILTER(ARQUIVOS[REVISÃO],ARQUIVOS[DOCUMENTO]='MATRIZ DE REVISÃO'!$A734)),1,)=$B734,"VIGENTE","OBS"),IF(R$1&lt;$B734,"-",""))</f>
        <v/>
      </c>
      <c r="S734" t="str" cm="1">
        <f t="array" ref="S734">IFERROR(IF(VLOOKUP(S$1,_xlfn.UNIQUE(_xlfn._xlws.FILTER(ARQUIVOS[REVISÃO],ARQUIVOS[DOCUMENTO]='MATRIZ DE REVISÃO'!$A734)),1,)=$B734,"VIGENTE","OBS"),IF(S$1&lt;$B734,"-",""))</f>
        <v/>
      </c>
    </row>
    <row r="735" spans="1:19" x14ac:dyDescent="0.3">
      <c r="A735" s="16" t="s">
        <v>3547</v>
      </c>
      <c r="B735" s="17" t="str">
        <f>_xlfn.XLOOKUP(A735,LD_01[DOCUMENTO],LD_01[REVISÃO])</f>
        <v>R02</v>
      </c>
      <c r="C735" s="17" t="s">
        <v>4322</v>
      </c>
      <c r="D735" s="21" t="str" cm="1">
        <f t="array" ref="D735">IFERROR(IF(VLOOKUP(D$1,_xlfn.UNIQUE(_xlfn._xlws.FILTER(ARQUIVOS[REVISÃO],ARQUIVOS[DOCUMENTO]='MATRIZ DE REVISÃO'!$A735)),1,)=$B735,"VIGENTE","OBS"),IF(D$1&lt;$B735,"-",""))</f>
        <v>-</v>
      </c>
      <c r="E735" s="21" t="str" cm="1">
        <f t="array" ref="E735">IFERROR(IF(VLOOKUP(E$1,_xlfn.UNIQUE(_xlfn._xlws.FILTER(ARQUIVOS[REVISÃO],ARQUIVOS[DOCUMENTO]='MATRIZ DE REVISÃO'!$A735)),1,)=$B735,"VIGENTE","OBS"),IF(E$1&lt;$B735,"-",""))</f>
        <v>-</v>
      </c>
      <c r="F735" s="21" t="str" cm="1">
        <f t="array" ref="F735">IFERROR(IF(VLOOKUP(F$1,_xlfn.UNIQUE(_xlfn._xlws.FILTER(ARQUIVOS[REVISÃO],ARQUIVOS[DOCUMENTO]='MATRIZ DE REVISÃO'!$A735)),1,)=$B735,"VIGENTE","OBS"),IF(F$1&lt;$B735,"-",""))</f>
        <v>VIGENTE</v>
      </c>
      <c r="G735" s="21" t="str" cm="1">
        <f t="array" ref="G735">IFERROR(IF(VLOOKUP(G$1,_xlfn.UNIQUE(_xlfn._xlws.FILTER(ARQUIVOS[REVISÃO],ARQUIVOS[DOCUMENTO]='MATRIZ DE REVISÃO'!$A735)),1,)=$B735,"VIGENTE","OBS"),IF(G$1&lt;$B735,"-",""))</f>
        <v/>
      </c>
      <c r="H735" s="21" t="str" cm="1">
        <f t="array" ref="H735">IFERROR(IF(VLOOKUP(H$1,_xlfn.UNIQUE(_xlfn._xlws.FILTER(ARQUIVOS[REVISÃO],ARQUIVOS[DOCUMENTO]='MATRIZ DE REVISÃO'!$A735)),1,)=$B735,"VIGENTE","OBS"),IF(H$1&lt;$B735,"-",""))</f>
        <v/>
      </c>
      <c r="I735" s="21" t="str" cm="1">
        <f t="array" ref="I735">IFERROR(IF(VLOOKUP(I$1,_xlfn.UNIQUE(_xlfn._xlws.FILTER(ARQUIVOS[REVISÃO],ARQUIVOS[DOCUMENTO]='MATRIZ DE REVISÃO'!$A735)),1,)=$B735,"VIGENTE","OBS"),IF(I$1&lt;$B735,"-",""))</f>
        <v/>
      </c>
      <c r="J735" s="21" t="str" cm="1">
        <f t="array" ref="J735">IFERROR(IF(VLOOKUP(J$1,_xlfn.UNIQUE(_xlfn._xlws.FILTER(ARQUIVOS[REVISÃO],ARQUIVOS[DOCUMENTO]='MATRIZ DE REVISÃO'!$A735)),1,)=$B735,"VIGENTE","OBS"),IF(J$1&lt;$B735,"-",""))</f>
        <v/>
      </c>
      <c r="K735" s="21" t="str" cm="1">
        <f t="array" ref="K735">IFERROR(IF(VLOOKUP(K$1,_xlfn.UNIQUE(_xlfn._xlws.FILTER(ARQUIVOS[REVISÃO],ARQUIVOS[DOCUMENTO]='MATRIZ DE REVISÃO'!$A735)),1,)=$B735,"VIGENTE","OBS"),IF(K$1&lt;$B735,"-",""))</f>
        <v/>
      </c>
      <c r="L735" s="21" t="str" cm="1">
        <f t="array" ref="L735">IFERROR(IF(VLOOKUP(L$1,_xlfn.UNIQUE(_xlfn._xlws.FILTER(ARQUIVOS[REVISÃO],ARQUIVOS[DOCUMENTO]='MATRIZ DE REVISÃO'!$A735)),1,)=$B735,"VIGENTE","OBS"),IF(L$1&lt;$B735,"-",""))</f>
        <v/>
      </c>
      <c r="M735" s="21" t="str" cm="1">
        <f t="array" ref="M735">IFERROR(IF(VLOOKUP(M$1,_xlfn.UNIQUE(_xlfn._xlws.FILTER(ARQUIVOS[REVISÃO],ARQUIVOS[DOCUMENTO]='MATRIZ DE REVISÃO'!$A735)),1,)=$B735,"VIGENTE","OBS"),IF(M$1&lt;$B735,"-",""))</f>
        <v/>
      </c>
      <c r="N735" s="21" t="str" cm="1">
        <f t="array" ref="N735">IFERROR(IF(VLOOKUP(N$1,_xlfn.UNIQUE(_xlfn._xlws.FILTER(ARQUIVOS[REVISÃO],ARQUIVOS[DOCUMENTO]='MATRIZ DE REVISÃO'!$A735)),1,)=$B735,"VIGENTE","OBS"),IF(N$1&lt;$B735,"-",""))</f>
        <v/>
      </c>
      <c r="O735" s="22" t="str" cm="1">
        <f t="array" ref="O735">IFERROR(IF(VLOOKUP(O$1,_xlfn.UNIQUE(_xlfn._xlws.FILTER(ARQUIVOS[REVISÃO],ARQUIVOS[DOCUMENTO]='MATRIZ DE REVISÃO'!$A735)),1,)=$B735,"VIGENTE","OBS"),IF(O$1&lt;$B735,"-",""))</f>
        <v/>
      </c>
      <c r="P735" t="str" cm="1">
        <f t="array" ref="P735">IFERROR(IF(VLOOKUP(P$1,_xlfn.UNIQUE(_xlfn._xlws.FILTER(ARQUIVOS[REVISÃO],ARQUIVOS[DOCUMENTO]='MATRIZ DE REVISÃO'!$A735)),1,)=$B735,"VIGENTE","OBS"),IF(P$1&lt;$B735,"-",""))</f>
        <v/>
      </c>
      <c r="Q735" t="str" cm="1">
        <f t="array" ref="Q735">IFERROR(IF(VLOOKUP(Q$1,_xlfn.UNIQUE(_xlfn._xlws.FILTER(ARQUIVOS[REVISÃO],ARQUIVOS[DOCUMENTO]='MATRIZ DE REVISÃO'!$A735)),1,)=$B735,"VIGENTE","OBS"),IF(Q$1&lt;$B735,"-",""))</f>
        <v/>
      </c>
      <c r="R735" t="str" cm="1">
        <f t="array" ref="R735">IFERROR(IF(VLOOKUP(R$1,_xlfn.UNIQUE(_xlfn._xlws.FILTER(ARQUIVOS[REVISÃO],ARQUIVOS[DOCUMENTO]='MATRIZ DE REVISÃO'!$A735)),1,)=$B735,"VIGENTE","OBS"),IF(R$1&lt;$B735,"-",""))</f>
        <v/>
      </c>
      <c r="S735" t="str" cm="1">
        <f t="array" ref="S735">IFERROR(IF(VLOOKUP(S$1,_xlfn.UNIQUE(_xlfn._xlws.FILTER(ARQUIVOS[REVISÃO],ARQUIVOS[DOCUMENTO]='MATRIZ DE REVISÃO'!$A735)),1,)=$B735,"VIGENTE","OBS"),IF(S$1&lt;$B735,"-",""))</f>
        <v/>
      </c>
    </row>
    <row r="736" spans="1:19" x14ac:dyDescent="0.3">
      <c r="A736" s="16" t="s">
        <v>3548</v>
      </c>
      <c r="B736" s="17" t="str">
        <f>_xlfn.XLOOKUP(A736,LD_01[DOCUMENTO],LD_01[REVISÃO])</f>
        <v>R02</v>
      </c>
      <c r="C736" s="17" t="s">
        <v>4322</v>
      </c>
      <c r="D736" s="21" t="str" cm="1">
        <f t="array" ref="D736">IFERROR(IF(VLOOKUP(D$1,_xlfn.UNIQUE(_xlfn._xlws.FILTER(ARQUIVOS[REVISÃO],ARQUIVOS[DOCUMENTO]='MATRIZ DE REVISÃO'!$A736)),1,)=$B736,"VIGENTE","OBS"),IF(D$1&lt;$B736,"-",""))</f>
        <v>-</v>
      </c>
      <c r="E736" s="21" t="str" cm="1">
        <f t="array" ref="E736">IFERROR(IF(VLOOKUP(E$1,_xlfn.UNIQUE(_xlfn._xlws.FILTER(ARQUIVOS[REVISÃO],ARQUIVOS[DOCUMENTO]='MATRIZ DE REVISÃO'!$A736)),1,)=$B736,"VIGENTE","OBS"),IF(E$1&lt;$B736,"-",""))</f>
        <v>-</v>
      </c>
      <c r="F736" s="21" t="str" cm="1">
        <f t="array" ref="F736">IFERROR(IF(VLOOKUP(F$1,_xlfn.UNIQUE(_xlfn._xlws.FILTER(ARQUIVOS[REVISÃO],ARQUIVOS[DOCUMENTO]='MATRIZ DE REVISÃO'!$A736)),1,)=$B736,"VIGENTE","OBS"),IF(F$1&lt;$B736,"-",""))</f>
        <v>VIGENTE</v>
      </c>
      <c r="G736" s="21" t="str" cm="1">
        <f t="array" ref="G736">IFERROR(IF(VLOOKUP(G$1,_xlfn.UNIQUE(_xlfn._xlws.FILTER(ARQUIVOS[REVISÃO],ARQUIVOS[DOCUMENTO]='MATRIZ DE REVISÃO'!$A736)),1,)=$B736,"VIGENTE","OBS"),IF(G$1&lt;$B736,"-",""))</f>
        <v/>
      </c>
      <c r="H736" s="21" t="str" cm="1">
        <f t="array" ref="H736">IFERROR(IF(VLOOKUP(H$1,_xlfn.UNIQUE(_xlfn._xlws.FILTER(ARQUIVOS[REVISÃO],ARQUIVOS[DOCUMENTO]='MATRIZ DE REVISÃO'!$A736)),1,)=$B736,"VIGENTE","OBS"),IF(H$1&lt;$B736,"-",""))</f>
        <v/>
      </c>
      <c r="I736" s="21" t="str" cm="1">
        <f t="array" ref="I736">IFERROR(IF(VLOOKUP(I$1,_xlfn.UNIQUE(_xlfn._xlws.FILTER(ARQUIVOS[REVISÃO],ARQUIVOS[DOCUMENTO]='MATRIZ DE REVISÃO'!$A736)),1,)=$B736,"VIGENTE","OBS"),IF(I$1&lt;$B736,"-",""))</f>
        <v/>
      </c>
      <c r="J736" s="21" t="str" cm="1">
        <f t="array" ref="J736">IFERROR(IF(VLOOKUP(J$1,_xlfn.UNIQUE(_xlfn._xlws.FILTER(ARQUIVOS[REVISÃO],ARQUIVOS[DOCUMENTO]='MATRIZ DE REVISÃO'!$A736)),1,)=$B736,"VIGENTE","OBS"),IF(J$1&lt;$B736,"-",""))</f>
        <v/>
      </c>
      <c r="K736" s="21" t="str" cm="1">
        <f t="array" ref="K736">IFERROR(IF(VLOOKUP(K$1,_xlfn.UNIQUE(_xlfn._xlws.FILTER(ARQUIVOS[REVISÃO],ARQUIVOS[DOCUMENTO]='MATRIZ DE REVISÃO'!$A736)),1,)=$B736,"VIGENTE","OBS"),IF(K$1&lt;$B736,"-",""))</f>
        <v/>
      </c>
      <c r="L736" s="21" t="str" cm="1">
        <f t="array" ref="L736">IFERROR(IF(VLOOKUP(L$1,_xlfn.UNIQUE(_xlfn._xlws.FILTER(ARQUIVOS[REVISÃO],ARQUIVOS[DOCUMENTO]='MATRIZ DE REVISÃO'!$A736)),1,)=$B736,"VIGENTE","OBS"),IF(L$1&lt;$B736,"-",""))</f>
        <v/>
      </c>
      <c r="M736" s="21" t="str" cm="1">
        <f t="array" ref="M736">IFERROR(IF(VLOOKUP(M$1,_xlfn.UNIQUE(_xlfn._xlws.FILTER(ARQUIVOS[REVISÃO],ARQUIVOS[DOCUMENTO]='MATRIZ DE REVISÃO'!$A736)),1,)=$B736,"VIGENTE","OBS"),IF(M$1&lt;$B736,"-",""))</f>
        <v/>
      </c>
      <c r="N736" s="21" t="str" cm="1">
        <f t="array" ref="N736">IFERROR(IF(VLOOKUP(N$1,_xlfn.UNIQUE(_xlfn._xlws.FILTER(ARQUIVOS[REVISÃO],ARQUIVOS[DOCUMENTO]='MATRIZ DE REVISÃO'!$A736)),1,)=$B736,"VIGENTE","OBS"),IF(N$1&lt;$B736,"-",""))</f>
        <v/>
      </c>
      <c r="O736" s="22" t="str" cm="1">
        <f t="array" ref="O736">IFERROR(IF(VLOOKUP(O$1,_xlfn.UNIQUE(_xlfn._xlws.FILTER(ARQUIVOS[REVISÃO],ARQUIVOS[DOCUMENTO]='MATRIZ DE REVISÃO'!$A736)),1,)=$B736,"VIGENTE","OBS"),IF(O$1&lt;$B736,"-",""))</f>
        <v/>
      </c>
      <c r="P736" t="str" cm="1">
        <f t="array" ref="P736">IFERROR(IF(VLOOKUP(P$1,_xlfn.UNIQUE(_xlfn._xlws.FILTER(ARQUIVOS[REVISÃO],ARQUIVOS[DOCUMENTO]='MATRIZ DE REVISÃO'!$A736)),1,)=$B736,"VIGENTE","OBS"),IF(P$1&lt;$B736,"-",""))</f>
        <v/>
      </c>
      <c r="Q736" t="str" cm="1">
        <f t="array" ref="Q736">IFERROR(IF(VLOOKUP(Q$1,_xlfn.UNIQUE(_xlfn._xlws.FILTER(ARQUIVOS[REVISÃO],ARQUIVOS[DOCUMENTO]='MATRIZ DE REVISÃO'!$A736)),1,)=$B736,"VIGENTE","OBS"),IF(Q$1&lt;$B736,"-",""))</f>
        <v/>
      </c>
      <c r="R736" t="str" cm="1">
        <f t="array" ref="R736">IFERROR(IF(VLOOKUP(R$1,_xlfn.UNIQUE(_xlfn._xlws.FILTER(ARQUIVOS[REVISÃO],ARQUIVOS[DOCUMENTO]='MATRIZ DE REVISÃO'!$A736)),1,)=$B736,"VIGENTE","OBS"),IF(R$1&lt;$B736,"-",""))</f>
        <v/>
      </c>
      <c r="S736" t="str" cm="1">
        <f t="array" ref="S736">IFERROR(IF(VLOOKUP(S$1,_xlfn.UNIQUE(_xlfn._xlws.FILTER(ARQUIVOS[REVISÃO],ARQUIVOS[DOCUMENTO]='MATRIZ DE REVISÃO'!$A736)),1,)=$B736,"VIGENTE","OBS"),IF(S$1&lt;$B736,"-",""))</f>
        <v/>
      </c>
    </row>
    <row r="737" spans="1:19" x14ac:dyDescent="0.3">
      <c r="A737" s="16" t="s">
        <v>3549</v>
      </c>
      <c r="B737" s="17" t="str">
        <f>_xlfn.XLOOKUP(A737,LD_01[DOCUMENTO],LD_01[REVISÃO])</f>
        <v>R00</v>
      </c>
      <c r="C737" s="17" t="s">
        <v>4322</v>
      </c>
      <c r="D737" s="21" t="str" cm="1">
        <f t="array" ref="D737">IFERROR(IF(VLOOKUP(D$1,_xlfn.UNIQUE(_xlfn._xlws.FILTER(ARQUIVOS[REVISÃO],ARQUIVOS[DOCUMENTO]='MATRIZ DE REVISÃO'!$A737)),1,)=$B737,"VIGENTE","OBS"),IF(D$1&lt;$B737,"-",""))</f>
        <v>VIGENTE</v>
      </c>
      <c r="E737" s="21" t="str" cm="1">
        <f t="array" ref="E737">IFERROR(IF(VLOOKUP(E$1,_xlfn.UNIQUE(_xlfn._xlws.FILTER(ARQUIVOS[REVISÃO],ARQUIVOS[DOCUMENTO]='MATRIZ DE REVISÃO'!$A737)),1,)=$B737,"VIGENTE","OBS"),IF(E$1&lt;$B737,"-",""))</f>
        <v/>
      </c>
      <c r="F737" s="21" t="str" cm="1">
        <f t="array" ref="F737">IFERROR(IF(VLOOKUP(F$1,_xlfn.UNIQUE(_xlfn._xlws.FILTER(ARQUIVOS[REVISÃO],ARQUIVOS[DOCUMENTO]='MATRIZ DE REVISÃO'!$A737)),1,)=$B737,"VIGENTE","OBS"),IF(F$1&lt;$B737,"-",""))</f>
        <v/>
      </c>
      <c r="G737" s="21" t="str" cm="1">
        <f t="array" ref="G737">IFERROR(IF(VLOOKUP(G$1,_xlfn.UNIQUE(_xlfn._xlws.FILTER(ARQUIVOS[REVISÃO],ARQUIVOS[DOCUMENTO]='MATRIZ DE REVISÃO'!$A737)),1,)=$B737,"VIGENTE","OBS"),IF(G$1&lt;$B737,"-",""))</f>
        <v/>
      </c>
      <c r="H737" s="21" t="str" cm="1">
        <f t="array" ref="H737">IFERROR(IF(VLOOKUP(H$1,_xlfn.UNIQUE(_xlfn._xlws.FILTER(ARQUIVOS[REVISÃO],ARQUIVOS[DOCUMENTO]='MATRIZ DE REVISÃO'!$A737)),1,)=$B737,"VIGENTE","OBS"),IF(H$1&lt;$B737,"-",""))</f>
        <v/>
      </c>
      <c r="I737" s="21" t="str" cm="1">
        <f t="array" ref="I737">IFERROR(IF(VLOOKUP(I$1,_xlfn.UNIQUE(_xlfn._xlws.FILTER(ARQUIVOS[REVISÃO],ARQUIVOS[DOCUMENTO]='MATRIZ DE REVISÃO'!$A737)),1,)=$B737,"VIGENTE","OBS"),IF(I$1&lt;$B737,"-",""))</f>
        <v/>
      </c>
      <c r="J737" s="21" t="str" cm="1">
        <f t="array" ref="J737">IFERROR(IF(VLOOKUP(J$1,_xlfn.UNIQUE(_xlfn._xlws.FILTER(ARQUIVOS[REVISÃO],ARQUIVOS[DOCUMENTO]='MATRIZ DE REVISÃO'!$A737)),1,)=$B737,"VIGENTE","OBS"),IF(J$1&lt;$B737,"-",""))</f>
        <v/>
      </c>
      <c r="K737" s="21" t="str" cm="1">
        <f t="array" ref="K737">IFERROR(IF(VLOOKUP(K$1,_xlfn.UNIQUE(_xlfn._xlws.FILTER(ARQUIVOS[REVISÃO],ARQUIVOS[DOCUMENTO]='MATRIZ DE REVISÃO'!$A737)),1,)=$B737,"VIGENTE","OBS"),IF(K$1&lt;$B737,"-",""))</f>
        <v/>
      </c>
      <c r="L737" s="21" t="str" cm="1">
        <f t="array" ref="L737">IFERROR(IF(VLOOKUP(L$1,_xlfn.UNIQUE(_xlfn._xlws.FILTER(ARQUIVOS[REVISÃO],ARQUIVOS[DOCUMENTO]='MATRIZ DE REVISÃO'!$A737)),1,)=$B737,"VIGENTE","OBS"),IF(L$1&lt;$B737,"-",""))</f>
        <v/>
      </c>
      <c r="M737" s="21" t="str" cm="1">
        <f t="array" ref="M737">IFERROR(IF(VLOOKUP(M$1,_xlfn.UNIQUE(_xlfn._xlws.FILTER(ARQUIVOS[REVISÃO],ARQUIVOS[DOCUMENTO]='MATRIZ DE REVISÃO'!$A737)),1,)=$B737,"VIGENTE","OBS"),IF(M$1&lt;$B737,"-",""))</f>
        <v/>
      </c>
      <c r="N737" s="21" t="str" cm="1">
        <f t="array" ref="N737">IFERROR(IF(VLOOKUP(N$1,_xlfn.UNIQUE(_xlfn._xlws.FILTER(ARQUIVOS[REVISÃO],ARQUIVOS[DOCUMENTO]='MATRIZ DE REVISÃO'!$A737)),1,)=$B737,"VIGENTE","OBS"),IF(N$1&lt;$B737,"-",""))</f>
        <v/>
      </c>
      <c r="O737" s="22" t="str" cm="1">
        <f t="array" ref="O737">IFERROR(IF(VLOOKUP(O$1,_xlfn.UNIQUE(_xlfn._xlws.FILTER(ARQUIVOS[REVISÃO],ARQUIVOS[DOCUMENTO]='MATRIZ DE REVISÃO'!$A737)),1,)=$B737,"VIGENTE","OBS"),IF(O$1&lt;$B737,"-",""))</f>
        <v/>
      </c>
      <c r="P737" t="str" cm="1">
        <f t="array" ref="P737">IFERROR(IF(VLOOKUP(P$1,_xlfn.UNIQUE(_xlfn._xlws.FILTER(ARQUIVOS[REVISÃO],ARQUIVOS[DOCUMENTO]='MATRIZ DE REVISÃO'!$A737)),1,)=$B737,"VIGENTE","OBS"),IF(P$1&lt;$B737,"-",""))</f>
        <v/>
      </c>
      <c r="Q737" t="str" cm="1">
        <f t="array" ref="Q737">IFERROR(IF(VLOOKUP(Q$1,_xlfn.UNIQUE(_xlfn._xlws.FILTER(ARQUIVOS[REVISÃO],ARQUIVOS[DOCUMENTO]='MATRIZ DE REVISÃO'!$A737)),1,)=$B737,"VIGENTE","OBS"),IF(Q$1&lt;$B737,"-",""))</f>
        <v/>
      </c>
      <c r="R737" t="str" cm="1">
        <f t="array" ref="R737">IFERROR(IF(VLOOKUP(R$1,_xlfn.UNIQUE(_xlfn._xlws.FILTER(ARQUIVOS[REVISÃO],ARQUIVOS[DOCUMENTO]='MATRIZ DE REVISÃO'!$A737)),1,)=$B737,"VIGENTE","OBS"),IF(R$1&lt;$B737,"-",""))</f>
        <v/>
      </c>
      <c r="S737" t="str" cm="1">
        <f t="array" ref="S737">IFERROR(IF(VLOOKUP(S$1,_xlfn.UNIQUE(_xlfn._xlws.FILTER(ARQUIVOS[REVISÃO],ARQUIVOS[DOCUMENTO]='MATRIZ DE REVISÃO'!$A737)),1,)=$B737,"VIGENTE","OBS"),IF(S$1&lt;$B737,"-",""))</f>
        <v/>
      </c>
    </row>
    <row r="738" spans="1:19" x14ac:dyDescent="0.3">
      <c r="A738" s="16" t="s">
        <v>3550</v>
      </c>
      <c r="B738" s="17" t="str">
        <f>_xlfn.XLOOKUP(A738,LD_01[DOCUMENTO],LD_01[REVISÃO])</f>
        <v>R03</v>
      </c>
      <c r="C738" s="17" t="s">
        <v>4322</v>
      </c>
      <c r="D738" s="21" t="str" cm="1">
        <f t="array" ref="D738">IFERROR(IF(VLOOKUP(D$1,_xlfn.UNIQUE(_xlfn._xlws.FILTER(ARQUIVOS[REVISÃO],ARQUIVOS[DOCUMENTO]='MATRIZ DE REVISÃO'!$A738)),1,)=$B738,"VIGENTE","OBS"),IF(D$1&lt;$B738,"-",""))</f>
        <v>-</v>
      </c>
      <c r="E738" s="21" t="str" cm="1">
        <f t="array" ref="E738">IFERROR(IF(VLOOKUP(E$1,_xlfn.UNIQUE(_xlfn._xlws.FILTER(ARQUIVOS[REVISÃO],ARQUIVOS[DOCUMENTO]='MATRIZ DE REVISÃO'!$A738)),1,)=$B738,"VIGENTE","OBS"),IF(E$1&lt;$B738,"-",""))</f>
        <v>-</v>
      </c>
      <c r="F738" s="21" t="str" cm="1">
        <f t="array" ref="F738">IFERROR(IF(VLOOKUP(F$1,_xlfn.UNIQUE(_xlfn._xlws.FILTER(ARQUIVOS[REVISÃO],ARQUIVOS[DOCUMENTO]='MATRIZ DE REVISÃO'!$A738)),1,)=$B738,"VIGENTE","OBS"),IF(F$1&lt;$B738,"-",""))</f>
        <v>-</v>
      </c>
      <c r="G738" s="21" t="str" cm="1">
        <f t="array" ref="G738">IFERROR(IF(VLOOKUP(G$1,_xlfn.UNIQUE(_xlfn._xlws.FILTER(ARQUIVOS[REVISÃO],ARQUIVOS[DOCUMENTO]='MATRIZ DE REVISÃO'!$A738)),1,)=$B738,"VIGENTE","OBS"),IF(G$1&lt;$B738,"-",""))</f>
        <v>VIGENTE</v>
      </c>
      <c r="H738" s="21" t="str" cm="1">
        <f t="array" ref="H738">IFERROR(IF(VLOOKUP(H$1,_xlfn.UNIQUE(_xlfn._xlws.FILTER(ARQUIVOS[REVISÃO],ARQUIVOS[DOCUMENTO]='MATRIZ DE REVISÃO'!$A738)),1,)=$B738,"VIGENTE","OBS"),IF(H$1&lt;$B738,"-",""))</f>
        <v/>
      </c>
      <c r="I738" s="21" t="str" cm="1">
        <f t="array" ref="I738">IFERROR(IF(VLOOKUP(I$1,_xlfn.UNIQUE(_xlfn._xlws.FILTER(ARQUIVOS[REVISÃO],ARQUIVOS[DOCUMENTO]='MATRIZ DE REVISÃO'!$A738)),1,)=$B738,"VIGENTE","OBS"),IF(I$1&lt;$B738,"-",""))</f>
        <v/>
      </c>
      <c r="J738" s="21" t="str" cm="1">
        <f t="array" ref="J738">IFERROR(IF(VLOOKUP(J$1,_xlfn.UNIQUE(_xlfn._xlws.FILTER(ARQUIVOS[REVISÃO],ARQUIVOS[DOCUMENTO]='MATRIZ DE REVISÃO'!$A738)),1,)=$B738,"VIGENTE","OBS"),IF(J$1&lt;$B738,"-",""))</f>
        <v/>
      </c>
      <c r="K738" s="21" t="str" cm="1">
        <f t="array" ref="K738">IFERROR(IF(VLOOKUP(K$1,_xlfn.UNIQUE(_xlfn._xlws.FILTER(ARQUIVOS[REVISÃO],ARQUIVOS[DOCUMENTO]='MATRIZ DE REVISÃO'!$A738)),1,)=$B738,"VIGENTE","OBS"),IF(K$1&lt;$B738,"-",""))</f>
        <v/>
      </c>
      <c r="L738" s="21" t="str" cm="1">
        <f t="array" ref="L738">IFERROR(IF(VLOOKUP(L$1,_xlfn.UNIQUE(_xlfn._xlws.FILTER(ARQUIVOS[REVISÃO],ARQUIVOS[DOCUMENTO]='MATRIZ DE REVISÃO'!$A738)),1,)=$B738,"VIGENTE","OBS"),IF(L$1&lt;$B738,"-",""))</f>
        <v/>
      </c>
      <c r="M738" s="21" t="str" cm="1">
        <f t="array" ref="M738">IFERROR(IF(VLOOKUP(M$1,_xlfn.UNIQUE(_xlfn._xlws.FILTER(ARQUIVOS[REVISÃO],ARQUIVOS[DOCUMENTO]='MATRIZ DE REVISÃO'!$A738)),1,)=$B738,"VIGENTE","OBS"),IF(M$1&lt;$B738,"-",""))</f>
        <v/>
      </c>
      <c r="N738" s="21" t="str" cm="1">
        <f t="array" ref="N738">IFERROR(IF(VLOOKUP(N$1,_xlfn.UNIQUE(_xlfn._xlws.FILTER(ARQUIVOS[REVISÃO],ARQUIVOS[DOCUMENTO]='MATRIZ DE REVISÃO'!$A738)),1,)=$B738,"VIGENTE","OBS"),IF(N$1&lt;$B738,"-",""))</f>
        <v/>
      </c>
      <c r="O738" s="22" t="str" cm="1">
        <f t="array" ref="O738">IFERROR(IF(VLOOKUP(O$1,_xlfn.UNIQUE(_xlfn._xlws.FILTER(ARQUIVOS[REVISÃO],ARQUIVOS[DOCUMENTO]='MATRIZ DE REVISÃO'!$A738)),1,)=$B738,"VIGENTE","OBS"),IF(O$1&lt;$B738,"-",""))</f>
        <v/>
      </c>
      <c r="P738" t="str" cm="1">
        <f t="array" ref="P738">IFERROR(IF(VLOOKUP(P$1,_xlfn.UNIQUE(_xlfn._xlws.FILTER(ARQUIVOS[REVISÃO],ARQUIVOS[DOCUMENTO]='MATRIZ DE REVISÃO'!$A738)),1,)=$B738,"VIGENTE","OBS"),IF(P$1&lt;$B738,"-",""))</f>
        <v/>
      </c>
      <c r="Q738" t="str" cm="1">
        <f t="array" ref="Q738">IFERROR(IF(VLOOKUP(Q$1,_xlfn.UNIQUE(_xlfn._xlws.FILTER(ARQUIVOS[REVISÃO],ARQUIVOS[DOCUMENTO]='MATRIZ DE REVISÃO'!$A738)),1,)=$B738,"VIGENTE","OBS"),IF(Q$1&lt;$B738,"-",""))</f>
        <v/>
      </c>
      <c r="R738" t="str" cm="1">
        <f t="array" ref="R738">IFERROR(IF(VLOOKUP(R$1,_xlfn.UNIQUE(_xlfn._xlws.FILTER(ARQUIVOS[REVISÃO],ARQUIVOS[DOCUMENTO]='MATRIZ DE REVISÃO'!$A738)),1,)=$B738,"VIGENTE","OBS"),IF(R$1&lt;$B738,"-",""))</f>
        <v/>
      </c>
      <c r="S738" t="str" cm="1">
        <f t="array" ref="S738">IFERROR(IF(VLOOKUP(S$1,_xlfn.UNIQUE(_xlfn._xlws.FILTER(ARQUIVOS[REVISÃO],ARQUIVOS[DOCUMENTO]='MATRIZ DE REVISÃO'!$A738)),1,)=$B738,"VIGENTE","OBS"),IF(S$1&lt;$B738,"-",""))</f>
        <v/>
      </c>
    </row>
    <row r="739" spans="1:19" x14ac:dyDescent="0.3">
      <c r="A739" s="16" t="s">
        <v>3551</v>
      </c>
      <c r="B739" s="17" t="str">
        <f>_xlfn.XLOOKUP(A739,LD_01[DOCUMENTO],LD_01[REVISÃO])</f>
        <v>R01</v>
      </c>
      <c r="C739" s="17" t="s">
        <v>4322</v>
      </c>
      <c r="D739" s="21" t="str" cm="1">
        <f t="array" ref="D739">IFERROR(IF(VLOOKUP(D$1,_xlfn.UNIQUE(_xlfn._xlws.FILTER(ARQUIVOS[REVISÃO],ARQUIVOS[DOCUMENTO]='MATRIZ DE REVISÃO'!$A739)),1,)=$B739,"VIGENTE","OBS"),IF(D$1&lt;$B739,"-",""))</f>
        <v>-</v>
      </c>
      <c r="E739" s="21" t="str" cm="1">
        <f t="array" ref="E739">IFERROR(IF(VLOOKUP(E$1,_xlfn.UNIQUE(_xlfn._xlws.FILTER(ARQUIVOS[REVISÃO],ARQUIVOS[DOCUMENTO]='MATRIZ DE REVISÃO'!$A739)),1,)=$B739,"VIGENTE","OBS"),IF(E$1&lt;$B739,"-",""))</f>
        <v>VIGENTE</v>
      </c>
      <c r="F739" s="21" t="str" cm="1">
        <f t="array" ref="F739">IFERROR(IF(VLOOKUP(F$1,_xlfn.UNIQUE(_xlfn._xlws.FILTER(ARQUIVOS[REVISÃO],ARQUIVOS[DOCUMENTO]='MATRIZ DE REVISÃO'!$A739)),1,)=$B739,"VIGENTE","OBS"),IF(F$1&lt;$B739,"-",""))</f>
        <v/>
      </c>
      <c r="G739" s="21" t="str" cm="1">
        <f t="array" ref="G739">IFERROR(IF(VLOOKUP(G$1,_xlfn.UNIQUE(_xlfn._xlws.FILTER(ARQUIVOS[REVISÃO],ARQUIVOS[DOCUMENTO]='MATRIZ DE REVISÃO'!$A739)),1,)=$B739,"VIGENTE","OBS"),IF(G$1&lt;$B739,"-",""))</f>
        <v/>
      </c>
      <c r="H739" s="21" t="str" cm="1">
        <f t="array" ref="H739">IFERROR(IF(VLOOKUP(H$1,_xlfn.UNIQUE(_xlfn._xlws.FILTER(ARQUIVOS[REVISÃO],ARQUIVOS[DOCUMENTO]='MATRIZ DE REVISÃO'!$A739)),1,)=$B739,"VIGENTE","OBS"),IF(H$1&lt;$B739,"-",""))</f>
        <v/>
      </c>
      <c r="I739" s="21" t="str" cm="1">
        <f t="array" ref="I739">IFERROR(IF(VLOOKUP(I$1,_xlfn.UNIQUE(_xlfn._xlws.FILTER(ARQUIVOS[REVISÃO],ARQUIVOS[DOCUMENTO]='MATRIZ DE REVISÃO'!$A739)),1,)=$B739,"VIGENTE","OBS"),IF(I$1&lt;$B739,"-",""))</f>
        <v/>
      </c>
      <c r="J739" s="21" t="str" cm="1">
        <f t="array" ref="J739">IFERROR(IF(VLOOKUP(J$1,_xlfn.UNIQUE(_xlfn._xlws.FILTER(ARQUIVOS[REVISÃO],ARQUIVOS[DOCUMENTO]='MATRIZ DE REVISÃO'!$A739)),1,)=$B739,"VIGENTE","OBS"),IF(J$1&lt;$B739,"-",""))</f>
        <v/>
      </c>
      <c r="K739" s="21" t="str" cm="1">
        <f t="array" ref="K739">IFERROR(IF(VLOOKUP(K$1,_xlfn.UNIQUE(_xlfn._xlws.FILTER(ARQUIVOS[REVISÃO],ARQUIVOS[DOCUMENTO]='MATRIZ DE REVISÃO'!$A739)),1,)=$B739,"VIGENTE","OBS"),IF(K$1&lt;$B739,"-",""))</f>
        <v/>
      </c>
      <c r="L739" s="21" t="str" cm="1">
        <f t="array" ref="L739">IFERROR(IF(VLOOKUP(L$1,_xlfn.UNIQUE(_xlfn._xlws.FILTER(ARQUIVOS[REVISÃO],ARQUIVOS[DOCUMENTO]='MATRIZ DE REVISÃO'!$A739)),1,)=$B739,"VIGENTE","OBS"),IF(L$1&lt;$B739,"-",""))</f>
        <v/>
      </c>
      <c r="M739" s="21" t="str" cm="1">
        <f t="array" ref="M739">IFERROR(IF(VLOOKUP(M$1,_xlfn.UNIQUE(_xlfn._xlws.FILTER(ARQUIVOS[REVISÃO],ARQUIVOS[DOCUMENTO]='MATRIZ DE REVISÃO'!$A739)),1,)=$B739,"VIGENTE","OBS"),IF(M$1&lt;$B739,"-",""))</f>
        <v/>
      </c>
      <c r="N739" s="21" t="str" cm="1">
        <f t="array" ref="N739">IFERROR(IF(VLOOKUP(N$1,_xlfn.UNIQUE(_xlfn._xlws.FILTER(ARQUIVOS[REVISÃO],ARQUIVOS[DOCUMENTO]='MATRIZ DE REVISÃO'!$A739)),1,)=$B739,"VIGENTE","OBS"),IF(N$1&lt;$B739,"-",""))</f>
        <v/>
      </c>
      <c r="O739" s="22" t="str" cm="1">
        <f t="array" ref="O739">IFERROR(IF(VLOOKUP(O$1,_xlfn.UNIQUE(_xlfn._xlws.FILTER(ARQUIVOS[REVISÃO],ARQUIVOS[DOCUMENTO]='MATRIZ DE REVISÃO'!$A739)),1,)=$B739,"VIGENTE","OBS"),IF(O$1&lt;$B739,"-",""))</f>
        <v/>
      </c>
      <c r="P739" t="str" cm="1">
        <f t="array" ref="P739">IFERROR(IF(VLOOKUP(P$1,_xlfn.UNIQUE(_xlfn._xlws.FILTER(ARQUIVOS[REVISÃO],ARQUIVOS[DOCUMENTO]='MATRIZ DE REVISÃO'!$A739)),1,)=$B739,"VIGENTE","OBS"),IF(P$1&lt;$B739,"-",""))</f>
        <v/>
      </c>
      <c r="Q739" t="str" cm="1">
        <f t="array" ref="Q739">IFERROR(IF(VLOOKUP(Q$1,_xlfn.UNIQUE(_xlfn._xlws.FILTER(ARQUIVOS[REVISÃO],ARQUIVOS[DOCUMENTO]='MATRIZ DE REVISÃO'!$A739)),1,)=$B739,"VIGENTE","OBS"),IF(Q$1&lt;$B739,"-",""))</f>
        <v/>
      </c>
      <c r="R739" t="str" cm="1">
        <f t="array" ref="R739">IFERROR(IF(VLOOKUP(R$1,_xlfn.UNIQUE(_xlfn._xlws.FILTER(ARQUIVOS[REVISÃO],ARQUIVOS[DOCUMENTO]='MATRIZ DE REVISÃO'!$A739)),1,)=$B739,"VIGENTE","OBS"),IF(R$1&lt;$B739,"-",""))</f>
        <v/>
      </c>
      <c r="S739" t="str" cm="1">
        <f t="array" ref="S739">IFERROR(IF(VLOOKUP(S$1,_xlfn.UNIQUE(_xlfn._xlws.FILTER(ARQUIVOS[REVISÃO],ARQUIVOS[DOCUMENTO]='MATRIZ DE REVISÃO'!$A739)),1,)=$B739,"VIGENTE","OBS"),IF(S$1&lt;$B739,"-",""))</f>
        <v/>
      </c>
    </row>
    <row r="740" spans="1:19" x14ac:dyDescent="0.3">
      <c r="A740" s="16" t="s">
        <v>3590</v>
      </c>
      <c r="B740" s="17" t="str">
        <f>_xlfn.XLOOKUP(A740,LD_01[DOCUMENTO],LD_01[REVISÃO])</f>
        <v>R02</v>
      </c>
      <c r="C740" s="17" t="s">
        <v>4322</v>
      </c>
      <c r="D740" s="21" t="str" cm="1">
        <f t="array" ref="D740">IFERROR(IF(VLOOKUP(D$1,_xlfn.UNIQUE(_xlfn._xlws.FILTER(ARQUIVOS[REVISÃO],ARQUIVOS[DOCUMENTO]='MATRIZ DE REVISÃO'!$A740)),1,)=$B740,"VIGENTE","OBS"),IF(D$1&lt;$B740,"-",""))</f>
        <v>-</v>
      </c>
      <c r="E740" s="21" t="str" cm="1">
        <f t="array" ref="E740">IFERROR(IF(VLOOKUP(E$1,_xlfn.UNIQUE(_xlfn._xlws.FILTER(ARQUIVOS[REVISÃO],ARQUIVOS[DOCUMENTO]='MATRIZ DE REVISÃO'!$A740)),1,)=$B740,"VIGENTE","OBS"),IF(E$1&lt;$B740,"-",""))</f>
        <v>-</v>
      </c>
      <c r="F740" s="21" t="str" cm="1">
        <f t="array" ref="F740">IFERROR(IF(VLOOKUP(F$1,_xlfn.UNIQUE(_xlfn._xlws.FILTER(ARQUIVOS[REVISÃO],ARQUIVOS[DOCUMENTO]='MATRIZ DE REVISÃO'!$A740)),1,)=$B740,"VIGENTE","OBS"),IF(F$1&lt;$B740,"-",""))</f>
        <v>VIGENTE</v>
      </c>
      <c r="G740" s="21" t="str" cm="1">
        <f t="array" ref="G740">IFERROR(IF(VLOOKUP(G$1,_xlfn.UNIQUE(_xlfn._xlws.FILTER(ARQUIVOS[REVISÃO],ARQUIVOS[DOCUMENTO]='MATRIZ DE REVISÃO'!$A740)),1,)=$B740,"VIGENTE","OBS"),IF(G$1&lt;$B740,"-",""))</f>
        <v/>
      </c>
      <c r="H740" s="21" t="str" cm="1">
        <f t="array" ref="H740">IFERROR(IF(VLOOKUP(H$1,_xlfn.UNIQUE(_xlfn._xlws.FILTER(ARQUIVOS[REVISÃO],ARQUIVOS[DOCUMENTO]='MATRIZ DE REVISÃO'!$A740)),1,)=$B740,"VIGENTE","OBS"),IF(H$1&lt;$B740,"-",""))</f>
        <v/>
      </c>
      <c r="I740" s="21" t="str" cm="1">
        <f t="array" ref="I740">IFERROR(IF(VLOOKUP(I$1,_xlfn.UNIQUE(_xlfn._xlws.FILTER(ARQUIVOS[REVISÃO],ARQUIVOS[DOCUMENTO]='MATRIZ DE REVISÃO'!$A740)),1,)=$B740,"VIGENTE","OBS"),IF(I$1&lt;$B740,"-",""))</f>
        <v/>
      </c>
      <c r="J740" s="21" t="str" cm="1">
        <f t="array" ref="J740">IFERROR(IF(VLOOKUP(J$1,_xlfn.UNIQUE(_xlfn._xlws.FILTER(ARQUIVOS[REVISÃO],ARQUIVOS[DOCUMENTO]='MATRIZ DE REVISÃO'!$A740)),1,)=$B740,"VIGENTE","OBS"),IF(J$1&lt;$B740,"-",""))</f>
        <v/>
      </c>
      <c r="K740" s="21" t="str" cm="1">
        <f t="array" ref="K740">IFERROR(IF(VLOOKUP(K$1,_xlfn.UNIQUE(_xlfn._xlws.FILTER(ARQUIVOS[REVISÃO],ARQUIVOS[DOCUMENTO]='MATRIZ DE REVISÃO'!$A740)),1,)=$B740,"VIGENTE","OBS"),IF(K$1&lt;$B740,"-",""))</f>
        <v/>
      </c>
      <c r="L740" s="21" t="str" cm="1">
        <f t="array" ref="L740">IFERROR(IF(VLOOKUP(L$1,_xlfn.UNIQUE(_xlfn._xlws.FILTER(ARQUIVOS[REVISÃO],ARQUIVOS[DOCUMENTO]='MATRIZ DE REVISÃO'!$A740)),1,)=$B740,"VIGENTE","OBS"),IF(L$1&lt;$B740,"-",""))</f>
        <v/>
      </c>
      <c r="M740" s="21" t="str" cm="1">
        <f t="array" ref="M740">IFERROR(IF(VLOOKUP(M$1,_xlfn.UNIQUE(_xlfn._xlws.FILTER(ARQUIVOS[REVISÃO],ARQUIVOS[DOCUMENTO]='MATRIZ DE REVISÃO'!$A740)),1,)=$B740,"VIGENTE","OBS"),IF(M$1&lt;$B740,"-",""))</f>
        <v/>
      </c>
      <c r="N740" s="21" t="str" cm="1">
        <f t="array" ref="N740">IFERROR(IF(VLOOKUP(N$1,_xlfn.UNIQUE(_xlfn._xlws.FILTER(ARQUIVOS[REVISÃO],ARQUIVOS[DOCUMENTO]='MATRIZ DE REVISÃO'!$A740)),1,)=$B740,"VIGENTE","OBS"),IF(N$1&lt;$B740,"-",""))</f>
        <v/>
      </c>
      <c r="O740" s="22" t="str" cm="1">
        <f t="array" ref="O740">IFERROR(IF(VLOOKUP(O$1,_xlfn.UNIQUE(_xlfn._xlws.FILTER(ARQUIVOS[REVISÃO],ARQUIVOS[DOCUMENTO]='MATRIZ DE REVISÃO'!$A740)),1,)=$B740,"VIGENTE","OBS"),IF(O$1&lt;$B740,"-",""))</f>
        <v/>
      </c>
      <c r="P740" t="str" cm="1">
        <f t="array" ref="P740">IFERROR(IF(VLOOKUP(P$1,_xlfn.UNIQUE(_xlfn._xlws.FILTER(ARQUIVOS[REVISÃO],ARQUIVOS[DOCUMENTO]='MATRIZ DE REVISÃO'!$A740)),1,)=$B740,"VIGENTE","OBS"),IF(P$1&lt;$B740,"-",""))</f>
        <v/>
      </c>
      <c r="Q740" t="str" cm="1">
        <f t="array" ref="Q740">IFERROR(IF(VLOOKUP(Q$1,_xlfn.UNIQUE(_xlfn._xlws.FILTER(ARQUIVOS[REVISÃO],ARQUIVOS[DOCUMENTO]='MATRIZ DE REVISÃO'!$A740)),1,)=$B740,"VIGENTE","OBS"),IF(Q$1&lt;$B740,"-",""))</f>
        <v/>
      </c>
      <c r="R740" t="str" cm="1">
        <f t="array" ref="R740">IFERROR(IF(VLOOKUP(R$1,_xlfn.UNIQUE(_xlfn._xlws.FILTER(ARQUIVOS[REVISÃO],ARQUIVOS[DOCUMENTO]='MATRIZ DE REVISÃO'!$A740)),1,)=$B740,"VIGENTE","OBS"),IF(R$1&lt;$B740,"-",""))</f>
        <v/>
      </c>
      <c r="S740" t="str" cm="1">
        <f t="array" ref="S740">IFERROR(IF(VLOOKUP(S$1,_xlfn.UNIQUE(_xlfn._xlws.FILTER(ARQUIVOS[REVISÃO],ARQUIVOS[DOCUMENTO]='MATRIZ DE REVISÃO'!$A740)),1,)=$B740,"VIGENTE","OBS"),IF(S$1&lt;$B740,"-",""))</f>
        <v/>
      </c>
    </row>
    <row r="741" spans="1:19" x14ac:dyDescent="0.3">
      <c r="A741" s="16" t="s">
        <v>3591</v>
      </c>
      <c r="B741" s="17" t="str">
        <f>_xlfn.XLOOKUP(A741,LD_01[DOCUMENTO],LD_01[REVISÃO])</f>
        <v>R02</v>
      </c>
      <c r="C741" s="17" t="s">
        <v>4322</v>
      </c>
      <c r="D741" s="21" t="str" cm="1">
        <f t="array" ref="D741">IFERROR(IF(VLOOKUP(D$1,_xlfn.UNIQUE(_xlfn._xlws.FILTER(ARQUIVOS[REVISÃO],ARQUIVOS[DOCUMENTO]='MATRIZ DE REVISÃO'!$A741)),1,)=$B741,"VIGENTE","OBS"),IF(D$1&lt;$B741,"-",""))</f>
        <v>-</v>
      </c>
      <c r="E741" s="21" t="str" cm="1">
        <f t="array" ref="E741">IFERROR(IF(VLOOKUP(E$1,_xlfn.UNIQUE(_xlfn._xlws.FILTER(ARQUIVOS[REVISÃO],ARQUIVOS[DOCUMENTO]='MATRIZ DE REVISÃO'!$A741)),1,)=$B741,"VIGENTE","OBS"),IF(E$1&lt;$B741,"-",""))</f>
        <v>-</v>
      </c>
      <c r="F741" s="21" t="str" cm="1">
        <f t="array" ref="F741">IFERROR(IF(VLOOKUP(F$1,_xlfn.UNIQUE(_xlfn._xlws.FILTER(ARQUIVOS[REVISÃO],ARQUIVOS[DOCUMENTO]='MATRIZ DE REVISÃO'!$A741)),1,)=$B741,"VIGENTE","OBS"),IF(F$1&lt;$B741,"-",""))</f>
        <v>VIGENTE</v>
      </c>
      <c r="G741" s="21" t="str" cm="1">
        <f t="array" ref="G741">IFERROR(IF(VLOOKUP(G$1,_xlfn.UNIQUE(_xlfn._xlws.FILTER(ARQUIVOS[REVISÃO],ARQUIVOS[DOCUMENTO]='MATRIZ DE REVISÃO'!$A741)),1,)=$B741,"VIGENTE","OBS"),IF(G$1&lt;$B741,"-",""))</f>
        <v/>
      </c>
      <c r="H741" s="21" t="str" cm="1">
        <f t="array" ref="H741">IFERROR(IF(VLOOKUP(H$1,_xlfn.UNIQUE(_xlfn._xlws.FILTER(ARQUIVOS[REVISÃO],ARQUIVOS[DOCUMENTO]='MATRIZ DE REVISÃO'!$A741)),1,)=$B741,"VIGENTE","OBS"),IF(H$1&lt;$B741,"-",""))</f>
        <v/>
      </c>
      <c r="I741" s="21" t="str" cm="1">
        <f t="array" ref="I741">IFERROR(IF(VLOOKUP(I$1,_xlfn.UNIQUE(_xlfn._xlws.FILTER(ARQUIVOS[REVISÃO],ARQUIVOS[DOCUMENTO]='MATRIZ DE REVISÃO'!$A741)),1,)=$B741,"VIGENTE","OBS"),IF(I$1&lt;$B741,"-",""))</f>
        <v/>
      </c>
      <c r="J741" s="21" t="str" cm="1">
        <f t="array" ref="J741">IFERROR(IF(VLOOKUP(J$1,_xlfn.UNIQUE(_xlfn._xlws.FILTER(ARQUIVOS[REVISÃO],ARQUIVOS[DOCUMENTO]='MATRIZ DE REVISÃO'!$A741)),1,)=$B741,"VIGENTE","OBS"),IF(J$1&lt;$B741,"-",""))</f>
        <v/>
      </c>
      <c r="K741" s="21" t="str" cm="1">
        <f t="array" ref="K741">IFERROR(IF(VLOOKUP(K$1,_xlfn.UNIQUE(_xlfn._xlws.FILTER(ARQUIVOS[REVISÃO],ARQUIVOS[DOCUMENTO]='MATRIZ DE REVISÃO'!$A741)),1,)=$B741,"VIGENTE","OBS"),IF(K$1&lt;$B741,"-",""))</f>
        <v/>
      </c>
      <c r="L741" s="21" t="str" cm="1">
        <f t="array" ref="L741">IFERROR(IF(VLOOKUP(L$1,_xlfn.UNIQUE(_xlfn._xlws.FILTER(ARQUIVOS[REVISÃO],ARQUIVOS[DOCUMENTO]='MATRIZ DE REVISÃO'!$A741)),1,)=$B741,"VIGENTE","OBS"),IF(L$1&lt;$B741,"-",""))</f>
        <v/>
      </c>
      <c r="M741" s="21" t="str" cm="1">
        <f t="array" ref="M741">IFERROR(IF(VLOOKUP(M$1,_xlfn.UNIQUE(_xlfn._xlws.FILTER(ARQUIVOS[REVISÃO],ARQUIVOS[DOCUMENTO]='MATRIZ DE REVISÃO'!$A741)),1,)=$B741,"VIGENTE","OBS"),IF(M$1&lt;$B741,"-",""))</f>
        <v/>
      </c>
      <c r="N741" s="21" t="str" cm="1">
        <f t="array" ref="N741">IFERROR(IF(VLOOKUP(N$1,_xlfn.UNIQUE(_xlfn._xlws.FILTER(ARQUIVOS[REVISÃO],ARQUIVOS[DOCUMENTO]='MATRIZ DE REVISÃO'!$A741)),1,)=$B741,"VIGENTE","OBS"),IF(N$1&lt;$B741,"-",""))</f>
        <v/>
      </c>
      <c r="O741" s="22" t="str" cm="1">
        <f t="array" ref="O741">IFERROR(IF(VLOOKUP(O$1,_xlfn.UNIQUE(_xlfn._xlws.FILTER(ARQUIVOS[REVISÃO],ARQUIVOS[DOCUMENTO]='MATRIZ DE REVISÃO'!$A741)),1,)=$B741,"VIGENTE","OBS"),IF(O$1&lt;$B741,"-",""))</f>
        <v/>
      </c>
      <c r="P741" t="str" cm="1">
        <f t="array" ref="P741">IFERROR(IF(VLOOKUP(P$1,_xlfn.UNIQUE(_xlfn._xlws.FILTER(ARQUIVOS[REVISÃO],ARQUIVOS[DOCUMENTO]='MATRIZ DE REVISÃO'!$A741)),1,)=$B741,"VIGENTE","OBS"),IF(P$1&lt;$B741,"-",""))</f>
        <v/>
      </c>
      <c r="Q741" t="str" cm="1">
        <f t="array" ref="Q741">IFERROR(IF(VLOOKUP(Q$1,_xlfn.UNIQUE(_xlfn._xlws.FILTER(ARQUIVOS[REVISÃO],ARQUIVOS[DOCUMENTO]='MATRIZ DE REVISÃO'!$A741)),1,)=$B741,"VIGENTE","OBS"),IF(Q$1&lt;$B741,"-",""))</f>
        <v/>
      </c>
      <c r="R741" t="str" cm="1">
        <f t="array" ref="R741">IFERROR(IF(VLOOKUP(R$1,_xlfn.UNIQUE(_xlfn._xlws.FILTER(ARQUIVOS[REVISÃO],ARQUIVOS[DOCUMENTO]='MATRIZ DE REVISÃO'!$A741)),1,)=$B741,"VIGENTE","OBS"),IF(R$1&lt;$B741,"-",""))</f>
        <v/>
      </c>
      <c r="S741" t="str" cm="1">
        <f t="array" ref="S741">IFERROR(IF(VLOOKUP(S$1,_xlfn.UNIQUE(_xlfn._xlws.FILTER(ARQUIVOS[REVISÃO],ARQUIVOS[DOCUMENTO]='MATRIZ DE REVISÃO'!$A741)),1,)=$B741,"VIGENTE","OBS"),IF(S$1&lt;$B741,"-",""))</f>
        <v/>
      </c>
    </row>
    <row r="742" spans="1:19" x14ac:dyDescent="0.3">
      <c r="A742" s="16" t="s">
        <v>3592</v>
      </c>
      <c r="B742" s="17" t="str">
        <f>_xlfn.XLOOKUP(A742,LD_01[DOCUMENTO],LD_01[REVISÃO])</f>
        <v>R01</v>
      </c>
      <c r="C742" s="17" t="s">
        <v>4322</v>
      </c>
      <c r="D742" s="21" t="str" cm="1">
        <f t="array" ref="D742">IFERROR(IF(VLOOKUP(D$1,_xlfn.UNIQUE(_xlfn._xlws.FILTER(ARQUIVOS[REVISÃO],ARQUIVOS[DOCUMENTO]='MATRIZ DE REVISÃO'!$A742)),1,)=$B742,"VIGENTE","OBS"),IF(D$1&lt;$B742,"-",""))</f>
        <v>-</v>
      </c>
      <c r="E742" s="21" t="str" cm="1">
        <f t="array" ref="E742">IFERROR(IF(VLOOKUP(E$1,_xlfn.UNIQUE(_xlfn._xlws.FILTER(ARQUIVOS[REVISÃO],ARQUIVOS[DOCUMENTO]='MATRIZ DE REVISÃO'!$A742)),1,)=$B742,"VIGENTE","OBS"),IF(E$1&lt;$B742,"-",""))</f>
        <v>VIGENTE</v>
      </c>
      <c r="F742" s="21" t="str" cm="1">
        <f t="array" ref="F742">IFERROR(IF(VLOOKUP(F$1,_xlfn.UNIQUE(_xlfn._xlws.FILTER(ARQUIVOS[REVISÃO],ARQUIVOS[DOCUMENTO]='MATRIZ DE REVISÃO'!$A742)),1,)=$B742,"VIGENTE","OBS"),IF(F$1&lt;$B742,"-",""))</f>
        <v/>
      </c>
      <c r="G742" s="21" t="str" cm="1">
        <f t="array" ref="G742">IFERROR(IF(VLOOKUP(G$1,_xlfn.UNIQUE(_xlfn._xlws.FILTER(ARQUIVOS[REVISÃO],ARQUIVOS[DOCUMENTO]='MATRIZ DE REVISÃO'!$A742)),1,)=$B742,"VIGENTE","OBS"),IF(G$1&lt;$B742,"-",""))</f>
        <v/>
      </c>
      <c r="H742" s="21" t="str" cm="1">
        <f t="array" ref="H742">IFERROR(IF(VLOOKUP(H$1,_xlfn.UNIQUE(_xlfn._xlws.FILTER(ARQUIVOS[REVISÃO],ARQUIVOS[DOCUMENTO]='MATRIZ DE REVISÃO'!$A742)),1,)=$B742,"VIGENTE","OBS"),IF(H$1&lt;$B742,"-",""))</f>
        <v/>
      </c>
      <c r="I742" s="21" t="str" cm="1">
        <f t="array" ref="I742">IFERROR(IF(VLOOKUP(I$1,_xlfn.UNIQUE(_xlfn._xlws.FILTER(ARQUIVOS[REVISÃO],ARQUIVOS[DOCUMENTO]='MATRIZ DE REVISÃO'!$A742)),1,)=$B742,"VIGENTE","OBS"),IF(I$1&lt;$B742,"-",""))</f>
        <v/>
      </c>
      <c r="J742" s="21" t="str" cm="1">
        <f t="array" ref="J742">IFERROR(IF(VLOOKUP(J$1,_xlfn.UNIQUE(_xlfn._xlws.FILTER(ARQUIVOS[REVISÃO],ARQUIVOS[DOCUMENTO]='MATRIZ DE REVISÃO'!$A742)),1,)=$B742,"VIGENTE","OBS"),IF(J$1&lt;$B742,"-",""))</f>
        <v/>
      </c>
      <c r="K742" s="21" t="str" cm="1">
        <f t="array" ref="K742">IFERROR(IF(VLOOKUP(K$1,_xlfn.UNIQUE(_xlfn._xlws.FILTER(ARQUIVOS[REVISÃO],ARQUIVOS[DOCUMENTO]='MATRIZ DE REVISÃO'!$A742)),1,)=$B742,"VIGENTE","OBS"),IF(K$1&lt;$B742,"-",""))</f>
        <v/>
      </c>
      <c r="L742" s="21" t="str" cm="1">
        <f t="array" ref="L742">IFERROR(IF(VLOOKUP(L$1,_xlfn.UNIQUE(_xlfn._xlws.FILTER(ARQUIVOS[REVISÃO],ARQUIVOS[DOCUMENTO]='MATRIZ DE REVISÃO'!$A742)),1,)=$B742,"VIGENTE","OBS"),IF(L$1&lt;$B742,"-",""))</f>
        <v/>
      </c>
      <c r="M742" s="21" t="str" cm="1">
        <f t="array" ref="M742">IFERROR(IF(VLOOKUP(M$1,_xlfn.UNIQUE(_xlfn._xlws.FILTER(ARQUIVOS[REVISÃO],ARQUIVOS[DOCUMENTO]='MATRIZ DE REVISÃO'!$A742)),1,)=$B742,"VIGENTE","OBS"),IF(M$1&lt;$B742,"-",""))</f>
        <v/>
      </c>
      <c r="N742" s="21" t="str" cm="1">
        <f t="array" ref="N742">IFERROR(IF(VLOOKUP(N$1,_xlfn.UNIQUE(_xlfn._xlws.FILTER(ARQUIVOS[REVISÃO],ARQUIVOS[DOCUMENTO]='MATRIZ DE REVISÃO'!$A742)),1,)=$B742,"VIGENTE","OBS"),IF(N$1&lt;$B742,"-",""))</f>
        <v/>
      </c>
      <c r="O742" s="22" t="str" cm="1">
        <f t="array" ref="O742">IFERROR(IF(VLOOKUP(O$1,_xlfn.UNIQUE(_xlfn._xlws.FILTER(ARQUIVOS[REVISÃO],ARQUIVOS[DOCUMENTO]='MATRIZ DE REVISÃO'!$A742)),1,)=$B742,"VIGENTE","OBS"),IF(O$1&lt;$B742,"-",""))</f>
        <v/>
      </c>
      <c r="P742" t="str" cm="1">
        <f t="array" ref="P742">IFERROR(IF(VLOOKUP(P$1,_xlfn.UNIQUE(_xlfn._xlws.FILTER(ARQUIVOS[REVISÃO],ARQUIVOS[DOCUMENTO]='MATRIZ DE REVISÃO'!$A742)),1,)=$B742,"VIGENTE","OBS"),IF(P$1&lt;$B742,"-",""))</f>
        <v/>
      </c>
      <c r="Q742" t="str" cm="1">
        <f t="array" ref="Q742">IFERROR(IF(VLOOKUP(Q$1,_xlfn.UNIQUE(_xlfn._xlws.FILTER(ARQUIVOS[REVISÃO],ARQUIVOS[DOCUMENTO]='MATRIZ DE REVISÃO'!$A742)),1,)=$B742,"VIGENTE","OBS"),IF(Q$1&lt;$B742,"-",""))</f>
        <v/>
      </c>
      <c r="R742" t="str" cm="1">
        <f t="array" ref="R742">IFERROR(IF(VLOOKUP(R$1,_xlfn.UNIQUE(_xlfn._xlws.FILTER(ARQUIVOS[REVISÃO],ARQUIVOS[DOCUMENTO]='MATRIZ DE REVISÃO'!$A742)),1,)=$B742,"VIGENTE","OBS"),IF(R$1&lt;$B742,"-",""))</f>
        <v/>
      </c>
      <c r="S742" t="str" cm="1">
        <f t="array" ref="S742">IFERROR(IF(VLOOKUP(S$1,_xlfn.UNIQUE(_xlfn._xlws.FILTER(ARQUIVOS[REVISÃO],ARQUIVOS[DOCUMENTO]='MATRIZ DE REVISÃO'!$A742)),1,)=$B742,"VIGENTE","OBS"),IF(S$1&lt;$B742,"-",""))</f>
        <v/>
      </c>
    </row>
    <row r="743" spans="1:19" x14ac:dyDescent="0.3">
      <c r="A743" s="16" t="s">
        <v>3593</v>
      </c>
      <c r="B743" s="17" t="str">
        <f>_xlfn.XLOOKUP(A743,LD_01[DOCUMENTO],LD_01[REVISÃO])</f>
        <v>R01</v>
      </c>
      <c r="C743" s="17" t="s">
        <v>4322</v>
      </c>
      <c r="D743" s="21" t="str" cm="1">
        <f t="array" ref="D743">IFERROR(IF(VLOOKUP(D$1,_xlfn.UNIQUE(_xlfn._xlws.FILTER(ARQUIVOS[REVISÃO],ARQUIVOS[DOCUMENTO]='MATRIZ DE REVISÃO'!$A743)),1,)=$B743,"VIGENTE","OBS"),IF(D$1&lt;$B743,"-",""))</f>
        <v>-</v>
      </c>
      <c r="E743" s="21" t="str" cm="1">
        <f t="array" ref="E743">IFERROR(IF(VLOOKUP(E$1,_xlfn.UNIQUE(_xlfn._xlws.FILTER(ARQUIVOS[REVISÃO],ARQUIVOS[DOCUMENTO]='MATRIZ DE REVISÃO'!$A743)),1,)=$B743,"VIGENTE","OBS"),IF(E$1&lt;$B743,"-",""))</f>
        <v>VIGENTE</v>
      </c>
      <c r="F743" s="21" t="str" cm="1">
        <f t="array" ref="F743">IFERROR(IF(VLOOKUP(F$1,_xlfn.UNIQUE(_xlfn._xlws.FILTER(ARQUIVOS[REVISÃO],ARQUIVOS[DOCUMENTO]='MATRIZ DE REVISÃO'!$A743)),1,)=$B743,"VIGENTE","OBS"),IF(F$1&lt;$B743,"-",""))</f>
        <v/>
      </c>
      <c r="G743" s="21" t="str" cm="1">
        <f t="array" ref="G743">IFERROR(IF(VLOOKUP(G$1,_xlfn.UNIQUE(_xlfn._xlws.FILTER(ARQUIVOS[REVISÃO],ARQUIVOS[DOCUMENTO]='MATRIZ DE REVISÃO'!$A743)),1,)=$B743,"VIGENTE","OBS"),IF(G$1&lt;$B743,"-",""))</f>
        <v/>
      </c>
      <c r="H743" s="21" t="str" cm="1">
        <f t="array" ref="H743">IFERROR(IF(VLOOKUP(H$1,_xlfn.UNIQUE(_xlfn._xlws.FILTER(ARQUIVOS[REVISÃO],ARQUIVOS[DOCUMENTO]='MATRIZ DE REVISÃO'!$A743)),1,)=$B743,"VIGENTE","OBS"),IF(H$1&lt;$B743,"-",""))</f>
        <v/>
      </c>
      <c r="I743" s="21" t="str" cm="1">
        <f t="array" ref="I743">IFERROR(IF(VLOOKUP(I$1,_xlfn.UNIQUE(_xlfn._xlws.FILTER(ARQUIVOS[REVISÃO],ARQUIVOS[DOCUMENTO]='MATRIZ DE REVISÃO'!$A743)),1,)=$B743,"VIGENTE","OBS"),IF(I$1&lt;$B743,"-",""))</f>
        <v/>
      </c>
      <c r="J743" s="21" t="str" cm="1">
        <f t="array" ref="J743">IFERROR(IF(VLOOKUP(J$1,_xlfn.UNIQUE(_xlfn._xlws.FILTER(ARQUIVOS[REVISÃO],ARQUIVOS[DOCUMENTO]='MATRIZ DE REVISÃO'!$A743)),1,)=$B743,"VIGENTE","OBS"),IF(J$1&lt;$B743,"-",""))</f>
        <v/>
      </c>
      <c r="K743" s="21" t="str" cm="1">
        <f t="array" ref="K743">IFERROR(IF(VLOOKUP(K$1,_xlfn.UNIQUE(_xlfn._xlws.FILTER(ARQUIVOS[REVISÃO],ARQUIVOS[DOCUMENTO]='MATRIZ DE REVISÃO'!$A743)),1,)=$B743,"VIGENTE","OBS"),IF(K$1&lt;$B743,"-",""))</f>
        <v/>
      </c>
      <c r="L743" s="21" t="str" cm="1">
        <f t="array" ref="L743">IFERROR(IF(VLOOKUP(L$1,_xlfn.UNIQUE(_xlfn._xlws.FILTER(ARQUIVOS[REVISÃO],ARQUIVOS[DOCUMENTO]='MATRIZ DE REVISÃO'!$A743)),1,)=$B743,"VIGENTE","OBS"),IF(L$1&lt;$B743,"-",""))</f>
        <v/>
      </c>
      <c r="M743" s="21" t="str" cm="1">
        <f t="array" ref="M743">IFERROR(IF(VLOOKUP(M$1,_xlfn.UNIQUE(_xlfn._xlws.FILTER(ARQUIVOS[REVISÃO],ARQUIVOS[DOCUMENTO]='MATRIZ DE REVISÃO'!$A743)),1,)=$B743,"VIGENTE","OBS"),IF(M$1&lt;$B743,"-",""))</f>
        <v/>
      </c>
      <c r="N743" s="21" t="str" cm="1">
        <f t="array" ref="N743">IFERROR(IF(VLOOKUP(N$1,_xlfn.UNIQUE(_xlfn._xlws.FILTER(ARQUIVOS[REVISÃO],ARQUIVOS[DOCUMENTO]='MATRIZ DE REVISÃO'!$A743)),1,)=$B743,"VIGENTE","OBS"),IF(N$1&lt;$B743,"-",""))</f>
        <v/>
      </c>
      <c r="O743" s="22" t="str" cm="1">
        <f t="array" ref="O743">IFERROR(IF(VLOOKUP(O$1,_xlfn.UNIQUE(_xlfn._xlws.FILTER(ARQUIVOS[REVISÃO],ARQUIVOS[DOCUMENTO]='MATRIZ DE REVISÃO'!$A743)),1,)=$B743,"VIGENTE","OBS"),IF(O$1&lt;$B743,"-",""))</f>
        <v/>
      </c>
      <c r="P743" t="str" cm="1">
        <f t="array" ref="P743">IFERROR(IF(VLOOKUP(P$1,_xlfn.UNIQUE(_xlfn._xlws.FILTER(ARQUIVOS[REVISÃO],ARQUIVOS[DOCUMENTO]='MATRIZ DE REVISÃO'!$A743)),1,)=$B743,"VIGENTE","OBS"),IF(P$1&lt;$B743,"-",""))</f>
        <v/>
      </c>
      <c r="Q743" t="str" cm="1">
        <f t="array" ref="Q743">IFERROR(IF(VLOOKUP(Q$1,_xlfn.UNIQUE(_xlfn._xlws.FILTER(ARQUIVOS[REVISÃO],ARQUIVOS[DOCUMENTO]='MATRIZ DE REVISÃO'!$A743)),1,)=$B743,"VIGENTE","OBS"),IF(Q$1&lt;$B743,"-",""))</f>
        <v/>
      </c>
      <c r="R743" t="str" cm="1">
        <f t="array" ref="R743">IFERROR(IF(VLOOKUP(R$1,_xlfn.UNIQUE(_xlfn._xlws.FILTER(ARQUIVOS[REVISÃO],ARQUIVOS[DOCUMENTO]='MATRIZ DE REVISÃO'!$A743)),1,)=$B743,"VIGENTE","OBS"),IF(R$1&lt;$B743,"-",""))</f>
        <v/>
      </c>
      <c r="S743" t="str" cm="1">
        <f t="array" ref="S743">IFERROR(IF(VLOOKUP(S$1,_xlfn.UNIQUE(_xlfn._xlws.FILTER(ARQUIVOS[REVISÃO],ARQUIVOS[DOCUMENTO]='MATRIZ DE REVISÃO'!$A743)),1,)=$B743,"VIGENTE","OBS"),IF(S$1&lt;$B743,"-",""))</f>
        <v/>
      </c>
    </row>
    <row r="744" spans="1:19" x14ac:dyDescent="0.3">
      <c r="A744" s="16" t="s">
        <v>3594</v>
      </c>
      <c r="B744" s="17" t="str">
        <f>_xlfn.XLOOKUP(A744,LD_01[DOCUMENTO],LD_01[REVISÃO])</f>
        <v>R01</v>
      </c>
      <c r="C744" s="17" t="s">
        <v>4322</v>
      </c>
      <c r="D744" s="21" t="str" cm="1">
        <f t="array" ref="D744">IFERROR(IF(VLOOKUP(D$1,_xlfn.UNIQUE(_xlfn._xlws.FILTER(ARQUIVOS[REVISÃO],ARQUIVOS[DOCUMENTO]='MATRIZ DE REVISÃO'!$A744)),1,)=$B744,"VIGENTE","OBS"),IF(D$1&lt;$B744,"-",""))</f>
        <v>-</v>
      </c>
      <c r="E744" s="21" t="str" cm="1">
        <f t="array" ref="E744">IFERROR(IF(VLOOKUP(E$1,_xlfn.UNIQUE(_xlfn._xlws.FILTER(ARQUIVOS[REVISÃO],ARQUIVOS[DOCUMENTO]='MATRIZ DE REVISÃO'!$A744)),1,)=$B744,"VIGENTE","OBS"),IF(E$1&lt;$B744,"-",""))</f>
        <v>VIGENTE</v>
      </c>
      <c r="F744" s="21" t="str" cm="1">
        <f t="array" ref="F744">IFERROR(IF(VLOOKUP(F$1,_xlfn.UNIQUE(_xlfn._xlws.FILTER(ARQUIVOS[REVISÃO],ARQUIVOS[DOCUMENTO]='MATRIZ DE REVISÃO'!$A744)),1,)=$B744,"VIGENTE","OBS"),IF(F$1&lt;$B744,"-",""))</f>
        <v/>
      </c>
      <c r="G744" s="21" t="str" cm="1">
        <f t="array" ref="G744">IFERROR(IF(VLOOKUP(G$1,_xlfn.UNIQUE(_xlfn._xlws.FILTER(ARQUIVOS[REVISÃO],ARQUIVOS[DOCUMENTO]='MATRIZ DE REVISÃO'!$A744)),1,)=$B744,"VIGENTE","OBS"),IF(G$1&lt;$B744,"-",""))</f>
        <v/>
      </c>
      <c r="H744" s="21" t="str" cm="1">
        <f t="array" ref="H744">IFERROR(IF(VLOOKUP(H$1,_xlfn.UNIQUE(_xlfn._xlws.FILTER(ARQUIVOS[REVISÃO],ARQUIVOS[DOCUMENTO]='MATRIZ DE REVISÃO'!$A744)),1,)=$B744,"VIGENTE","OBS"),IF(H$1&lt;$B744,"-",""))</f>
        <v/>
      </c>
      <c r="I744" s="21" t="str" cm="1">
        <f t="array" ref="I744">IFERROR(IF(VLOOKUP(I$1,_xlfn.UNIQUE(_xlfn._xlws.FILTER(ARQUIVOS[REVISÃO],ARQUIVOS[DOCUMENTO]='MATRIZ DE REVISÃO'!$A744)),1,)=$B744,"VIGENTE","OBS"),IF(I$1&lt;$B744,"-",""))</f>
        <v/>
      </c>
      <c r="J744" s="21" t="str" cm="1">
        <f t="array" ref="J744">IFERROR(IF(VLOOKUP(J$1,_xlfn.UNIQUE(_xlfn._xlws.FILTER(ARQUIVOS[REVISÃO],ARQUIVOS[DOCUMENTO]='MATRIZ DE REVISÃO'!$A744)),1,)=$B744,"VIGENTE","OBS"),IF(J$1&lt;$B744,"-",""))</f>
        <v/>
      </c>
      <c r="K744" s="21" t="str" cm="1">
        <f t="array" ref="K744">IFERROR(IF(VLOOKUP(K$1,_xlfn.UNIQUE(_xlfn._xlws.FILTER(ARQUIVOS[REVISÃO],ARQUIVOS[DOCUMENTO]='MATRIZ DE REVISÃO'!$A744)),1,)=$B744,"VIGENTE","OBS"),IF(K$1&lt;$B744,"-",""))</f>
        <v/>
      </c>
      <c r="L744" s="21" t="str" cm="1">
        <f t="array" ref="L744">IFERROR(IF(VLOOKUP(L$1,_xlfn.UNIQUE(_xlfn._xlws.FILTER(ARQUIVOS[REVISÃO],ARQUIVOS[DOCUMENTO]='MATRIZ DE REVISÃO'!$A744)),1,)=$B744,"VIGENTE","OBS"),IF(L$1&lt;$B744,"-",""))</f>
        <v/>
      </c>
      <c r="M744" s="21" t="str" cm="1">
        <f t="array" ref="M744">IFERROR(IF(VLOOKUP(M$1,_xlfn.UNIQUE(_xlfn._xlws.FILTER(ARQUIVOS[REVISÃO],ARQUIVOS[DOCUMENTO]='MATRIZ DE REVISÃO'!$A744)),1,)=$B744,"VIGENTE","OBS"),IF(M$1&lt;$B744,"-",""))</f>
        <v/>
      </c>
      <c r="N744" s="21" t="str" cm="1">
        <f t="array" ref="N744">IFERROR(IF(VLOOKUP(N$1,_xlfn.UNIQUE(_xlfn._xlws.FILTER(ARQUIVOS[REVISÃO],ARQUIVOS[DOCUMENTO]='MATRIZ DE REVISÃO'!$A744)),1,)=$B744,"VIGENTE","OBS"),IF(N$1&lt;$B744,"-",""))</f>
        <v/>
      </c>
      <c r="O744" s="22" t="str" cm="1">
        <f t="array" ref="O744">IFERROR(IF(VLOOKUP(O$1,_xlfn.UNIQUE(_xlfn._xlws.FILTER(ARQUIVOS[REVISÃO],ARQUIVOS[DOCUMENTO]='MATRIZ DE REVISÃO'!$A744)),1,)=$B744,"VIGENTE","OBS"),IF(O$1&lt;$B744,"-",""))</f>
        <v/>
      </c>
      <c r="P744" t="str" cm="1">
        <f t="array" ref="P744">IFERROR(IF(VLOOKUP(P$1,_xlfn.UNIQUE(_xlfn._xlws.FILTER(ARQUIVOS[REVISÃO],ARQUIVOS[DOCUMENTO]='MATRIZ DE REVISÃO'!$A744)),1,)=$B744,"VIGENTE","OBS"),IF(P$1&lt;$B744,"-",""))</f>
        <v/>
      </c>
      <c r="Q744" t="str" cm="1">
        <f t="array" ref="Q744">IFERROR(IF(VLOOKUP(Q$1,_xlfn.UNIQUE(_xlfn._xlws.FILTER(ARQUIVOS[REVISÃO],ARQUIVOS[DOCUMENTO]='MATRIZ DE REVISÃO'!$A744)),1,)=$B744,"VIGENTE","OBS"),IF(Q$1&lt;$B744,"-",""))</f>
        <v/>
      </c>
      <c r="R744" t="str" cm="1">
        <f t="array" ref="R744">IFERROR(IF(VLOOKUP(R$1,_xlfn.UNIQUE(_xlfn._xlws.FILTER(ARQUIVOS[REVISÃO],ARQUIVOS[DOCUMENTO]='MATRIZ DE REVISÃO'!$A744)),1,)=$B744,"VIGENTE","OBS"),IF(R$1&lt;$B744,"-",""))</f>
        <v/>
      </c>
      <c r="S744" t="str" cm="1">
        <f t="array" ref="S744">IFERROR(IF(VLOOKUP(S$1,_xlfn.UNIQUE(_xlfn._xlws.FILTER(ARQUIVOS[REVISÃO],ARQUIVOS[DOCUMENTO]='MATRIZ DE REVISÃO'!$A744)),1,)=$B744,"VIGENTE","OBS"),IF(S$1&lt;$B744,"-",""))</f>
        <v/>
      </c>
    </row>
    <row r="745" spans="1:19" x14ac:dyDescent="0.3">
      <c r="A745" s="16" t="s">
        <v>3595</v>
      </c>
      <c r="B745" s="17" t="str">
        <f>_xlfn.XLOOKUP(A745,LD_01[DOCUMENTO],LD_01[REVISÃO])</f>
        <v>R01</v>
      </c>
      <c r="C745" s="17" t="s">
        <v>4322</v>
      </c>
      <c r="D745" s="21" t="str" cm="1">
        <f t="array" ref="D745">IFERROR(IF(VLOOKUP(D$1,_xlfn.UNIQUE(_xlfn._xlws.FILTER(ARQUIVOS[REVISÃO],ARQUIVOS[DOCUMENTO]='MATRIZ DE REVISÃO'!$A745)),1,)=$B745,"VIGENTE","OBS"),IF(D$1&lt;$B745,"-",""))</f>
        <v>-</v>
      </c>
      <c r="E745" s="21" t="str" cm="1">
        <f t="array" ref="E745">IFERROR(IF(VLOOKUP(E$1,_xlfn.UNIQUE(_xlfn._xlws.FILTER(ARQUIVOS[REVISÃO],ARQUIVOS[DOCUMENTO]='MATRIZ DE REVISÃO'!$A745)),1,)=$B745,"VIGENTE","OBS"),IF(E$1&lt;$B745,"-",""))</f>
        <v>VIGENTE</v>
      </c>
      <c r="F745" s="21" t="str" cm="1">
        <f t="array" ref="F745">IFERROR(IF(VLOOKUP(F$1,_xlfn.UNIQUE(_xlfn._xlws.FILTER(ARQUIVOS[REVISÃO],ARQUIVOS[DOCUMENTO]='MATRIZ DE REVISÃO'!$A745)),1,)=$B745,"VIGENTE","OBS"),IF(F$1&lt;$B745,"-",""))</f>
        <v/>
      </c>
      <c r="G745" s="21" t="str" cm="1">
        <f t="array" ref="G745">IFERROR(IF(VLOOKUP(G$1,_xlfn.UNIQUE(_xlfn._xlws.FILTER(ARQUIVOS[REVISÃO],ARQUIVOS[DOCUMENTO]='MATRIZ DE REVISÃO'!$A745)),1,)=$B745,"VIGENTE","OBS"),IF(G$1&lt;$B745,"-",""))</f>
        <v/>
      </c>
      <c r="H745" s="21" t="str" cm="1">
        <f t="array" ref="H745">IFERROR(IF(VLOOKUP(H$1,_xlfn.UNIQUE(_xlfn._xlws.FILTER(ARQUIVOS[REVISÃO],ARQUIVOS[DOCUMENTO]='MATRIZ DE REVISÃO'!$A745)),1,)=$B745,"VIGENTE","OBS"),IF(H$1&lt;$B745,"-",""))</f>
        <v/>
      </c>
      <c r="I745" s="21" t="str" cm="1">
        <f t="array" ref="I745">IFERROR(IF(VLOOKUP(I$1,_xlfn.UNIQUE(_xlfn._xlws.FILTER(ARQUIVOS[REVISÃO],ARQUIVOS[DOCUMENTO]='MATRIZ DE REVISÃO'!$A745)),1,)=$B745,"VIGENTE","OBS"),IF(I$1&lt;$B745,"-",""))</f>
        <v/>
      </c>
      <c r="J745" s="21" t="str" cm="1">
        <f t="array" ref="J745">IFERROR(IF(VLOOKUP(J$1,_xlfn.UNIQUE(_xlfn._xlws.FILTER(ARQUIVOS[REVISÃO],ARQUIVOS[DOCUMENTO]='MATRIZ DE REVISÃO'!$A745)),1,)=$B745,"VIGENTE","OBS"),IF(J$1&lt;$B745,"-",""))</f>
        <v/>
      </c>
      <c r="K745" s="21" t="str" cm="1">
        <f t="array" ref="K745">IFERROR(IF(VLOOKUP(K$1,_xlfn.UNIQUE(_xlfn._xlws.FILTER(ARQUIVOS[REVISÃO],ARQUIVOS[DOCUMENTO]='MATRIZ DE REVISÃO'!$A745)),1,)=$B745,"VIGENTE","OBS"),IF(K$1&lt;$B745,"-",""))</f>
        <v/>
      </c>
      <c r="L745" s="21" t="str" cm="1">
        <f t="array" ref="L745">IFERROR(IF(VLOOKUP(L$1,_xlfn.UNIQUE(_xlfn._xlws.FILTER(ARQUIVOS[REVISÃO],ARQUIVOS[DOCUMENTO]='MATRIZ DE REVISÃO'!$A745)),1,)=$B745,"VIGENTE","OBS"),IF(L$1&lt;$B745,"-",""))</f>
        <v/>
      </c>
      <c r="M745" s="21" t="str" cm="1">
        <f t="array" ref="M745">IFERROR(IF(VLOOKUP(M$1,_xlfn.UNIQUE(_xlfn._xlws.FILTER(ARQUIVOS[REVISÃO],ARQUIVOS[DOCUMENTO]='MATRIZ DE REVISÃO'!$A745)),1,)=$B745,"VIGENTE","OBS"),IF(M$1&lt;$B745,"-",""))</f>
        <v/>
      </c>
      <c r="N745" s="21" t="str" cm="1">
        <f t="array" ref="N745">IFERROR(IF(VLOOKUP(N$1,_xlfn.UNIQUE(_xlfn._xlws.FILTER(ARQUIVOS[REVISÃO],ARQUIVOS[DOCUMENTO]='MATRIZ DE REVISÃO'!$A745)),1,)=$B745,"VIGENTE","OBS"),IF(N$1&lt;$B745,"-",""))</f>
        <v/>
      </c>
      <c r="O745" s="22" t="str" cm="1">
        <f t="array" ref="O745">IFERROR(IF(VLOOKUP(O$1,_xlfn.UNIQUE(_xlfn._xlws.FILTER(ARQUIVOS[REVISÃO],ARQUIVOS[DOCUMENTO]='MATRIZ DE REVISÃO'!$A745)),1,)=$B745,"VIGENTE","OBS"),IF(O$1&lt;$B745,"-",""))</f>
        <v/>
      </c>
      <c r="P745" t="str" cm="1">
        <f t="array" ref="P745">IFERROR(IF(VLOOKUP(P$1,_xlfn.UNIQUE(_xlfn._xlws.FILTER(ARQUIVOS[REVISÃO],ARQUIVOS[DOCUMENTO]='MATRIZ DE REVISÃO'!$A745)),1,)=$B745,"VIGENTE","OBS"),IF(P$1&lt;$B745,"-",""))</f>
        <v/>
      </c>
      <c r="Q745" t="str" cm="1">
        <f t="array" ref="Q745">IFERROR(IF(VLOOKUP(Q$1,_xlfn.UNIQUE(_xlfn._xlws.FILTER(ARQUIVOS[REVISÃO],ARQUIVOS[DOCUMENTO]='MATRIZ DE REVISÃO'!$A745)),1,)=$B745,"VIGENTE","OBS"),IF(Q$1&lt;$B745,"-",""))</f>
        <v/>
      </c>
      <c r="R745" t="str" cm="1">
        <f t="array" ref="R745">IFERROR(IF(VLOOKUP(R$1,_xlfn.UNIQUE(_xlfn._xlws.FILTER(ARQUIVOS[REVISÃO],ARQUIVOS[DOCUMENTO]='MATRIZ DE REVISÃO'!$A745)),1,)=$B745,"VIGENTE","OBS"),IF(R$1&lt;$B745,"-",""))</f>
        <v/>
      </c>
      <c r="S745" t="str" cm="1">
        <f t="array" ref="S745">IFERROR(IF(VLOOKUP(S$1,_xlfn.UNIQUE(_xlfn._xlws.FILTER(ARQUIVOS[REVISÃO],ARQUIVOS[DOCUMENTO]='MATRIZ DE REVISÃO'!$A745)),1,)=$B745,"VIGENTE","OBS"),IF(S$1&lt;$B745,"-",""))</f>
        <v/>
      </c>
    </row>
    <row r="746" spans="1:19" x14ac:dyDescent="0.3">
      <c r="A746" s="16" t="s">
        <v>3596</v>
      </c>
      <c r="B746" s="17" t="str">
        <f>_xlfn.XLOOKUP(A746,LD_01[DOCUMENTO],LD_01[REVISÃO])</f>
        <v>R02</v>
      </c>
      <c r="C746" s="17" t="s">
        <v>4322</v>
      </c>
      <c r="D746" s="21" t="str" cm="1">
        <f t="array" ref="D746">IFERROR(IF(VLOOKUP(D$1,_xlfn.UNIQUE(_xlfn._xlws.FILTER(ARQUIVOS[REVISÃO],ARQUIVOS[DOCUMENTO]='MATRIZ DE REVISÃO'!$A746)),1,)=$B746,"VIGENTE","OBS"),IF(D$1&lt;$B746,"-",""))</f>
        <v>-</v>
      </c>
      <c r="E746" s="21" t="str" cm="1">
        <f t="array" ref="E746">IFERROR(IF(VLOOKUP(E$1,_xlfn.UNIQUE(_xlfn._xlws.FILTER(ARQUIVOS[REVISÃO],ARQUIVOS[DOCUMENTO]='MATRIZ DE REVISÃO'!$A746)),1,)=$B746,"VIGENTE","OBS"),IF(E$1&lt;$B746,"-",""))</f>
        <v>-</v>
      </c>
      <c r="F746" s="21" t="str" cm="1">
        <f t="array" ref="F746">IFERROR(IF(VLOOKUP(F$1,_xlfn.UNIQUE(_xlfn._xlws.FILTER(ARQUIVOS[REVISÃO],ARQUIVOS[DOCUMENTO]='MATRIZ DE REVISÃO'!$A746)),1,)=$B746,"VIGENTE","OBS"),IF(F$1&lt;$B746,"-",""))</f>
        <v>VIGENTE</v>
      </c>
      <c r="G746" s="21" t="str" cm="1">
        <f t="array" ref="G746">IFERROR(IF(VLOOKUP(G$1,_xlfn.UNIQUE(_xlfn._xlws.FILTER(ARQUIVOS[REVISÃO],ARQUIVOS[DOCUMENTO]='MATRIZ DE REVISÃO'!$A746)),1,)=$B746,"VIGENTE","OBS"),IF(G$1&lt;$B746,"-",""))</f>
        <v/>
      </c>
      <c r="H746" s="21" t="str" cm="1">
        <f t="array" ref="H746">IFERROR(IF(VLOOKUP(H$1,_xlfn.UNIQUE(_xlfn._xlws.FILTER(ARQUIVOS[REVISÃO],ARQUIVOS[DOCUMENTO]='MATRIZ DE REVISÃO'!$A746)),1,)=$B746,"VIGENTE","OBS"),IF(H$1&lt;$B746,"-",""))</f>
        <v/>
      </c>
      <c r="I746" s="21" t="str" cm="1">
        <f t="array" ref="I746">IFERROR(IF(VLOOKUP(I$1,_xlfn.UNIQUE(_xlfn._xlws.FILTER(ARQUIVOS[REVISÃO],ARQUIVOS[DOCUMENTO]='MATRIZ DE REVISÃO'!$A746)),1,)=$B746,"VIGENTE","OBS"),IF(I$1&lt;$B746,"-",""))</f>
        <v/>
      </c>
      <c r="J746" s="21" t="str" cm="1">
        <f t="array" ref="J746">IFERROR(IF(VLOOKUP(J$1,_xlfn.UNIQUE(_xlfn._xlws.FILTER(ARQUIVOS[REVISÃO],ARQUIVOS[DOCUMENTO]='MATRIZ DE REVISÃO'!$A746)),1,)=$B746,"VIGENTE","OBS"),IF(J$1&lt;$B746,"-",""))</f>
        <v/>
      </c>
      <c r="K746" s="21" t="str" cm="1">
        <f t="array" ref="K746">IFERROR(IF(VLOOKUP(K$1,_xlfn.UNIQUE(_xlfn._xlws.FILTER(ARQUIVOS[REVISÃO],ARQUIVOS[DOCUMENTO]='MATRIZ DE REVISÃO'!$A746)),1,)=$B746,"VIGENTE","OBS"),IF(K$1&lt;$B746,"-",""))</f>
        <v/>
      </c>
      <c r="L746" s="21" t="str" cm="1">
        <f t="array" ref="L746">IFERROR(IF(VLOOKUP(L$1,_xlfn.UNIQUE(_xlfn._xlws.FILTER(ARQUIVOS[REVISÃO],ARQUIVOS[DOCUMENTO]='MATRIZ DE REVISÃO'!$A746)),1,)=$B746,"VIGENTE","OBS"),IF(L$1&lt;$B746,"-",""))</f>
        <v/>
      </c>
      <c r="M746" s="21" t="str" cm="1">
        <f t="array" ref="M746">IFERROR(IF(VLOOKUP(M$1,_xlfn.UNIQUE(_xlfn._xlws.FILTER(ARQUIVOS[REVISÃO],ARQUIVOS[DOCUMENTO]='MATRIZ DE REVISÃO'!$A746)),1,)=$B746,"VIGENTE","OBS"),IF(M$1&lt;$B746,"-",""))</f>
        <v/>
      </c>
      <c r="N746" s="21" t="str" cm="1">
        <f t="array" ref="N746">IFERROR(IF(VLOOKUP(N$1,_xlfn.UNIQUE(_xlfn._xlws.FILTER(ARQUIVOS[REVISÃO],ARQUIVOS[DOCUMENTO]='MATRIZ DE REVISÃO'!$A746)),1,)=$B746,"VIGENTE","OBS"),IF(N$1&lt;$B746,"-",""))</f>
        <v/>
      </c>
      <c r="O746" s="22" t="str" cm="1">
        <f t="array" ref="O746">IFERROR(IF(VLOOKUP(O$1,_xlfn.UNIQUE(_xlfn._xlws.FILTER(ARQUIVOS[REVISÃO],ARQUIVOS[DOCUMENTO]='MATRIZ DE REVISÃO'!$A746)),1,)=$B746,"VIGENTE","OBS"),IF(O$1&lt;$B746,"-",""))</f>
        <v/>
      </c>
      <c r="P746" t="str" cm="1">
        <f t="array" ref="P746">IFERROR(IF(VLOOKUP(P$1,_xlfn.UNIQUE(_xlfn._xlws.FILTER(ARQUIVOS[REVISÃO],ARQUIVOS[DOCUMENTO]='MATRIZ DE REVISÃO'!$A746)),1,)=$B746,"VIGENTE","OBS"),IF(P$1&lt;$B746,"-",""))</f>
        <v/>
      </c>
      <c r="Q746" t="str" cm="1">
        <f t="array" ref="Q746">IFERROR(IF(VLOOKUP(Q$1,_xlfn.UNIQUE(_xlfn._xlws.FILTER(ARQUIVOS[REVISÃO],ARQUIVOS[DOCUMENTO]='MATRIZ DE REVISÃO'!$A746)),1,)=$B746,"VIGENTE","OBS"),IF(Q$1&lt;$B746,"-",""))</f>
        <v/>
      </c>
      <c r="R746" t="str" cm="1">
        <f t="array" ref="R746">IFERROR(IF(VLOOKUP(R$1,_xlfn.UNIQUE(_xlfn._xlws.FILTER(ARQUIVOS[REVISÃO],ARQUIVOS[DOCUMENTO]='MATRIZ DE REVISÃO'!$A746)),1,)=$B746,"VIGENTE","OBS"),IF(R$1&lt;$B746,"-",""))</f>
        <v/>
      </c>
      <c r="S746" t="str" cm="1">
        <f t="array" ref="S746">IFERROR(IF(VLOOKUP(S$1,_xlfn.UNIQUE(_xlfn._xlws.FILTER(ARQUIVOS[REVISÃO],ARQUIVOS[DOCUMENTO]='MATRIZ DE REVISÃO'!$A746)),1,)=$B746,"VIGENTE","OBS"),IF(S$1&lt;$B746,"-",""))</f>
        <v/>
      </c>
    </row>
    <row r="747" spans="1:19" x14ac:dyDescent="0.3">
      <c r="A747" s="16" t="s">
        <v>3597</v>
      </c>
      <c r="B747" s="17" t="str">
        <f>_xlfn.XLOOKUP(A747,LD_01[DOCUMENTO],LD_01[REVISÃO])</f>
        <v>R00</v>
      </c>
      <c r="C747" s="17" t="s">
        <v>4322</v>
      </c>
      <c r="D747" s="21" t="str" cm="1">
        <f t="array" ref="D747">IFERROR(IF(VLOOKUP(D$1,_xlfn.UNIQUE(_xlfn._xlws.FILTER(ARQUIVOS[REVISÃO],ARQUIVOS[DOCUMENTO]='MATRIZ DE REVISÃO'!$A747)),1,)=$B747,"VIGENTE","OBS"),IF(D$1&lt;$B747,"-",""))</f>
        <v>VIGENTE</v>
      </c>
      <c r="E747" s="21" t="str" cm="1">
        <f t="array" ref="E747">IFERROR(IF(VLOOKUP(E$1,_xlfn.UNIQUE(_xlfn._xlws.FILTER(ARQUIVOS[REVISÃO],ARQUIVOS[DOCUMENTO]='MATRIZ DE REVISÃO'!$A747)),1,)=$B747,"VIGENTE","OBS"),IF(E$1&lt;$B747,"-",""))</f>
        <v/>
      </c>
      <c r="F747" s="21" t="str" cm="1">
        <f t="array" ref="F747">IFERROR(IF(VLOOKUP(F$1,_xlfn.UNIQUE(_xlfn._xlws.FILTER(ARQUIVOS[REVISÃO],ARQUIVOS[DOCUMENTO]='MATRIZ DE REVISÃO'!$A747)),1,)=$B747,"VIGENTE","OBS"),IF(F$1&lt;$B747,"-",""))</f>
        <v/>
      </c>
      <c r="G747" s="21" t="str" cm="1">
        <f t="array" ref="G747">IFERROR(IF(VLOOKUP(G$1,_xlfn.UNIQUE(_xlfn._xlws.FILTER(ARQUIVOS[REVISÃO],ARQUIVOS[DOCUMENTO]='MATRIZ DE REVISÃO'!$A747)),1,)=$B747,"VIGENTE","OBS"),IF(G$1&lt;$B747,"-",""))</f>
        <v/>
      </c>
      <c r="H747" s="21" t="str" cm="1">
        <f t="array" ref="H747">IFERROR(IF(VLOOKUP(H$1,_xlfn.UNIQUE(_xlfn._xlws.FILTER(ARQUIVOS[REVISÃO],ARQUIVOS[DOCUMENTO]='MATRIZ DE REVISÃO'!$A747)),1,)=$B747,"VIGENTE","OBS"),IF(H$1&lt;$B747,"-",""))</f>
        <v/>
      </c>
      <c r="I747" s="21" t="str" cm="1">
        <f t="array" ref="I747">IFERROR(IF(VLOOKUP(I$1,_xlfn.UNIQUE(_xlfn._xlws.FILTER(ARQUIVOS[REVISÃO],ARQUIVOS[DOCUMENTO]='MATRIZ DE REVISÃO'!$A747)),1,)=$B747,"VIGENTE","OBS"),IF(I$1&lt;$B747,"-",""))</f>
        <v/>
      </c>
      <c r="J747" s="21" t="str" cm="1">
        <f t="array" ref="J747">IFERROR(IF(VLOOKUP(J$1,_xlfn.UNIQUE(_xlfn._xlws.FILTER(ARQUIVOS[REVISÃO],ARQUIVOS[DOCUMENTO]='MATRIZ DE REVISÃO'!$A747)),1,)=$B747,"VIGENTE","OBS"),IF(J$1&lt;$B747,"-",""))</f>
        <v/>
      </c>
      <c r="K747" s="21" t="str" cm="1">
        <f t="array" ref="K747">IFERROR(IF(VLOOKUP(K$1,_xlfn.UNIQUE(_xlfn._xlws.FILTER(ARQUIVOS[REVISÃO],ARQUIVOS[DOCUMENTO]='MATRIZ DE REVISÃO'!$A747)),1,)=$B747,"VIGENTE","OBS"),IF(K$1&lt;$B747,"-",""))</f>
        <v/>
      </c>
      <c r="L747" s="21" t="str" cm="1">
        <f t="array" ref="L747">IFERROR(IF(VLOOKUP(L$1,_xlfn.UNIQUE(_xlfn._xlws.FILTER(ARQUIVOS[REVISÃO],ARQUIVOS[DOCUMENTO]='MATRIZ DE REVISÃO'!$A747)),1,)=$B747,"VIGENTE","OBS"),IF(L$1&lt;$B747,"-",""))</f>
        <v/>
      </c>
      <c r="M747" s="21" t="str" cm="1">
        <f t="array" ref="M747">IFERROR(IF(VLOOKUP(M$1,_xlfn.UNIQUE(_xlfn._xlws.FILTER(ARQUIVOS[REVISÃO],ARQUIVOS[DOCUMENTO]='MATRIZ DE REVISÃO'!$A747)),1,)=$B747,"VIGENTE","OBS"),IF(M$1&lt;$B747,"-",""))</f>
        <v/>
      </c>
      <c r="N747" s="21" t="str" cm="1">
        <f t="array" ref="N747">IFERROR(IF(VLOOKUP(N$1,_xlfn.UNIQUE(_xlfn._xlws.FILTER(ARQUIVOS[REVISÃO],ARQUIVOS[DOCUMENTO]='MATRIZ DE REVISÃO'!$A747)),1,)=$B747,"VIGENTE","OBS"),IF(N$1&lt;$B747,"-",""))</f>
        <v/>
      </c>
      <c r="O747" s="22" t="str" cm="1">
        <f t="array" ref="O747">IFERROR(IF(VLOOKUP(O$1,_xlfn.UNIQUE(_xlfn._xlws.FILTER(ARQUIVOS[REVISÃO],ARQUIVOS[DOCUMENTO]='MATRIZ DE REVISÃO'!$A747)),1,)=$B747,"VIGENTE","OBS"),IF(O$1&lt;$B747,"-",""))</f>
        <v/>
      </c>
      <c r="P747" t="str" cm="1">
        <f t="array" ref="P747">IFERROR(IF(VLOOKUP(P$1,_xlfn.UNIQUE(_xlfn._xlws.FILTER(ARQUIVOS[REVISÃO],ARQUIVOS[DOCUMENTO]='MATRIZ DE REVISÃO'!$A747)),1,)=$B747,"VIGENTE","OBS"),IF(P$1&lt;$B747,"-",""))</f>
        <v/>
      </c>
      <c r="Q747" t="str" cm="1">
        <f t="array" ref="Q747">IFERROR(IF(VLOOKUP(Q$1,_xlfn.UNIQUE(_xlfn._xlws.FILTER(ARQUIVOS[REVISÃO],ARQUIVOS[DOCUMENTO]='MATRIZ DE REVISÃO'!$A747)),1,)=$B747,"VIGENTE","OBS"),IF(Q$1&lt;$B747,"-",""))</f>
        <v/>
      </c>
      <c r="R747" t="str" cm="1">
        <f t="array" ref="R747">IFERROR(IF(VLOOKUP(R$1,_xlfn.UNIQUE(_xlfn._xlws.FILTER(ARQUIVOS[REVISÃO],ARQUIVOS[DOCUMENTO]='MATRIZ DE REVISÃO'!$A747)),1,)=$B747,"VIGENTE","OBS"),IF(R$1&lt;$B747,"-",""))</f>
        <v/>
      </c>
      <c r="S747" t="str" cm="1">
        <f t="array" ref="S747">IFERROR(IF(VLOOKUP(S$1,_xlfn.UNIQUE(_xlfn._xlws.FILTER(ARQUIVOS[REVISÃO],ARQUIVOS[DOCUMENTO]='MATRIZ DE REVISÃO'!$A747)),1,)=$B747,"VIGENTE","OBS"),IF(S$1&lt;$B747,"-",""))</f>
        <v/>
      </c>
    </row>
    <row r="748" spans="1:19" x14ac:dyDescent="0.3">
      <c r="A748" s="16" t="s">
        <v>3568</v>
      </c>
      <c r="B748" s="17" t="str">
        <f>_xlfn.XLOOKUP(A748,LD_01[DOCUMENTO],LD_01[REVISÃO])</f>
        <v>R02</v>
      </c>
      <c r="C748" s="17" t="s">
        <v>4322</v>
      </c>
      <c r="D748" s="21" t="str" cm="1">
        <f t="array" ref="D748">IFERROR(IF(VLOOKUP(D$1,_xlfn.UNIQUE(_xlfn._xlws.FILTER(ARQUIVOS[REVISÃO],ARQUIVOS[DOCUMENTO]='MATRIZ DE REVISÃO'!$A748)),1,)=$B748,"VIGENTE","OBS"),IF(D$1&lt;$B748,"-",""))</f>
        <v>-</v>
      </c>
      <c r="E748" s="21" t="str" cm="1">
        <f t="array" ref="E748">IFERROR(IF(VLOOKUP(E$1,_xlfn.UNIQUE(_xlfn._xlws.FILTER(ARQUIVOS[REVISÃO],ARQUIVOS[DOCUMENTO]='MATRIZ DE REVISÃO'!$A748)),1,)=$B748,"VIGENTE","OBS"),IF(E$1&lt;$B748,"-",""))</f>
        <v>-</v>
      </c>
      <c r="F748" s="21" t="str" cm="1">
        <f t="array" ref="F748">IFERROR(IF(VLOOKUP(F$1,_xlfn.UNIQUE(_xlfn._xlws.FILTER(ARQUIVOS[REVISÃO],ARQUIVOS[DOCUMENTO]='MATRIZ DE REVISÃO'!$A748)),1,)=$B748,"VIGENTE","OBS"),IF(F$1&lt;$B748,"-",""))</f>
        <v>VIGENTE</v>
      </c>
      <c r="G748" s="21" t="str" cm="1">
        <f t="array" ref="G748">IFERROR(IF(VLOOKUP(G$1,_xlfn.UNIQUE(_xlfn._xlws.FILTER(ARQUIVOS[REVISÃO],ARQUIVOS[DOCUMENTO]='MATRIZ DE REVISÃO'!$A748)),1,)=$B748,"VIGENTE","OBS"),IF(G$1&lt;$B748,"-",""))</f>
        <v/>
      </c>
      <c r="H748" s="21" t="str" cm="1">
        <f t="array" ref="H748">IFERROR(IF(VLOOKUP(H$1,_xlfn.UNIQUE(_xlfn._xlws.FILTER(ARQUIVOS[REVISÃO],ARQUIVOS[DOCUMENTO]='MATRIZ DE REVISÃO'!$A748)),1,)=$B748,"VIGENTE","OBS"),IF(H$1&lt;$B748,"-",""))</f>
        <v/>
      </c>
      <c r="I748" s="21" t="str" cm="1">
        <f t="array" ref="I748">IFERROR(IF(VLOOKUP(I$1,_xlfn.UNIQUE(_xlfn._xlws.FILTER(ARQUIVOS[REVISÃO],ARQUIVOS[DOCUMENTO]='MATRIZ DE REVISÃO'!$A748)),1,)=$B748,"VIGENTE","OBS"),IF(I$1&lt;$B748,"-",""))</f>
        <v/>
      </c>
      <c r="J748" s="21" t="str" cm="1">
        <f t="array" ref="J748">IFERROR(IF(VLOOKUP(J$1,_xlfn.UNIQUE(_xlfn._xlws.FILTER(ARQUIVOS[REVISÃO],ARQUIVOS[DOCUMENTO]='MATRIZ DE REVISÃO'!$A748)),1,)=$B748,"VIGENTE","OBS"),IF(J$1&lt;$B748,"-",""))</f>
        <v/>
      </c>
      <c r="K748" s="21" t="str" cm="1">
        <f t="array" ref="K748">IFERROR(IF(VLOOKUP(K$1,_xlfn.UNIQUE(_xlfn._xlws.FILTER(ARQUIVOS[REVISÃO],ARQUIVOS[DOCUMENTO]='MATRIZ DE REVISÃO'!$A748)),1,)=$B748,"VIGENTE","OBS"),IF(K$1&lt;$B748,"-",""))</f>
        <v/>
      </c>
      <c r="L748" s="21" t="str" cm="1">
        <f t="array" ref="L748">IFERROR(IF(VLOOKUP(L$1,_xlfn.UNIQUE(_xlfn._xlws.FILTER(ARQUIVOS[REVISÃO],ARQUIVOS[DOCUMENTO]='MATRIZ DE REVISÃO'!$A748)),1,)=$B748,"VIGENTE","OBS"),IF(L$1&lt;$B748,"-",""))</f>
        <v/>
      </c>
      <c r="M748" s="21" t="str" cm="1">
        <f t="array" ref="M748">IFERROR(IF(VLOOKUP(M$1,_xlfn.UNIQUE(_xlfn._xlws.FILTER(ARQUIVOS[REVISÃO],ARQUIVOS[DOCUMENTO]='MATRIZ DE REVISÃO'!$A748)),1,)=$B748,"VIGENTE","OBS"),IF(M$1&lt;$B748,"-",""))</f>
        <v/>
      </c>
      <c r="N748" s="21" t="str" cm="1">
        <f t="array" ref="N748">IFERROR(IF(VLOOKUP(N$1,_xlfn.UNIQUE(_xlfn._xlws.FILTER(ARQUIVOS[REVISÃO],ARQUIVOS[DOCUMENTO]='MATRIZ DE REVISÃO'!$A748)),1,)=$B748,"VIGENTE","OBS"),IF(N$1&lt;$B748,"-",""))</f>
        <v/>
      </c>
      <c r="O748" s="22" t="str" cm="1">
        <f t="array" ref="O748">IFERROR(IF(VLOOKUP(O$1,_xlfn.UNIQUE(_xlfn._xlws.FILTER(ARQUIVOS[REVISÃO],ARQUIVOS[DOCUMENTO]='MATRIZ DE REVISÃO'!$A748)),1,)=$B748,"VIGENTE","OBS"),IF(O$1&lt;$B748,"-",""))</f>
        <v/>
      </c>
      <c r="P748" t="str" cm="1">
        <f t="array" ref="P748">IFERROR(IF(VLOOKUP(P$1,_xlfn.UNIQUE(_xlfn._xlws.FILTER(ARQUIVOS[REVISÃO],ARQUIVOS[DOCUMENTO]='MATRIZ DE REVISÃO'!$A748)),1,)=$B748,"VIGENTE","OBS"),IF(P$1&lt;$B748,"-",""))</f>
        <v/>
      </c>
      <c r="Q748" t="str" cm="1">
        <f t="array" ref="Q748">IFERROR(IF(VLOOKUP(Q$1,_xlfn.UNIQUE(_xlfn._xlws.FILTER(ARQUIVOS[REVISÃO],ARQUIVOS[DOCUMENTO]='MATRIZ DE REVISÃO'!$A748)),1,)=$B748,"VIGENTE","OBS"),IF(Q$1&lt;$B748,"-",""))</f>
        <v/>
      </c>
      <c r="R748" t="str" cm="1">
        <f t="array" ref="R748">IFERROR(IF(VLOOKUP(R$1,_xlfn.UNIQUE(_xlfn._xlws.FILTER(ARQUIVOS[REVISÃO],ARQUIVOS[DOCUMENTO]='MATRIZ DE REVISÃO'!$A748)),1,)=$B748,"VIGENTE","OBS"),IF(R$1&lt;$B748,"-",""))</f>
        <v/>
      </c>
      <c r="S748" t="str" cm="1">
        <f t="array" ref="S748">IFERROR(IF(VLOOKUP(S$1,_xlfn.UNIQUE(_xlfn._xlws.FILTER(ARQUIVOS[REVISÃO],ARQUIVOS[DOCUMENTO]='MATRIZ DE REVISÃO'!$A748)),1,)=$B748,"VIGENTE","OBS"),IF(S$1&lt;$B748,"-",""))</f>
        <v/>
      </c>
    </row>
    <row r="749" spans="1:19" x14ac:dyDescent="0.3">
      <c r="A749" s="16" t="s">
        <v>3569</v>
      </c>
      <c r="B749" s="17" t="str">
        <f>_xlfn.XLOOKUP(A749,LD_01[DOCUMENTO],LD_01[REVISÃO])</f>
        <v>R03</v>
      </c>
      <c r="C749" s="17" t="s">
        <v>4322</v>
      </c>
      <c r="D749" s="21" t="str" cm="1">
        <f t="array" ref="D749">IFERROR(IF(VLOOKUP(D$1,_xlfn.UNIQUE(_xlfn._xlws.FILTER(ARQUIVOS[REVISÃO],ARQUIVOS[DOCUMENTO]='MATRIZ DE REVISÃO'!$A749)),1,)=$B749,"VIGENTE","OBS"),IF(D$1&lt;$B749,"-",""))</f>
        <v>-</v>
      </c>
      <c r="E749" s="21" t="str" cm="1">
        <f t="array" ref="E749">IFERROR(IF(VLOOKUP(E$1,_xlfn.UNIQUE(_xlfn._xlws.FILTER(ARQUIVOS[REVISÃO],ARQUIVOS[DOCUMENTO]='MATRIZ DE REVISÃO'!$A749)),1,)=$B749,"VIGENTE","OBS"),IF(E$1&lt;$B749,"-",""))</f>
        <v>-</v>
      </c>
      <c r="F749" s="21" t="str" cm="1">
        <f t="array" ref="F749">IFERROR(IF(VLOOKUP(F$1,_xlfn.UNIQUE(_xlfn._xlws.FILTER(ARQUIVOS[REVISÃO],ARQUIVOS[DOCUMENTO]='MATRIZ DE REVISÃO'!$A749)),1,)=$B749,"VIGENTE","OBS"),IF(F$1&lt;$B749,"-",""))</f>
        <v>OBS</v>
      </c>
      <c r="G749" s="21" t="str" cm="1">
        <f t="array" ref="G749">IFERROR(IF(VLOOKUP(G$1,_xlfn.UNIQUE(_xlfn._xlws.FILTER(ARQUIVOS[REVISÃO],ARQUIVOS[DOCUMENTO]='MATRIZ DE REVISÃO'!$A749)),1,)=$B749,"VIGENTE","OBS"),IF(G$1&lt;$B749,"-",""))</f>
        <v>VIGENTE</v>
      </c>
      <c r="H749" s="21" t="str" cm="1">
        <f t="array" ref="H749">IFERROR(IF(VLOOKUP(H$1,_xlfn.UNIQUE(_xlfn._xlws.FILTER(ARQUIVOS[REVISÃO],ARQUIVOS[DOCUMENTO]='MATRIZ DE REVISÃO'!$A749)),1,)=$B749,"VIGENTE","OBS"),IF(H$1&lt;$B749,"-",""))</f>
        <v/>
      </c>
      <c r="I749" s="21" t="str" cm="1">
        <f t="array" ref="I749">IFERROR(IF(VLOOKUP(I$1,_xlfn.UNIQUE(_xlfn._xlws.FILTER(ARQUIVOS[REVISÃO],ARQUIVOS[DOCUMENTO]='MATRIZ DE REVISÃO'!$A749)),1,)=$B749,"VIGENTE","OBS"),IF(I$1&lt;$B749,"-",""))</f>
        <v/>
      </c>
      <c r="J749" s="21" t="str" cm="1">
        <f t="array" ref="J749">IFERROR(IF(VLOOKUP(J$1,_xlfn.UNIQUE(_xlfn._xlws.FILTER(ARQUIVOS[REVISÃO],ARQUIVOS[DOCUMENTO]='MATRIZ DE REVISÃO'!$A749)),1,)=$B749,"VIGENTE","OBS"),IF(J$1&lt;$B749,"-",""))</f>
        <v/>
      </c>
      <c r="K749" s="21" t="str" cm="1">
        <f t="array" ref="K749">IFERROR(IF(VLOOKUP(K$1,_xlfn.UNIQUE(_xlfn._xlws.FILTER(ARQUIVOS[REVISÃO],ARQUIVOS[DOCUMENTO]='MATRIZ DE REVISÃO'!$A749)),1,)=$B749,"VIGENTE","OBS"),IF(K$1&lt;$B749,"-",""))</f>
        <v/>
      </c>
      <c r="L749" s="21" t="str" cm="1">
        <f t="array" ref="L749">IFERROR(IF(VLOOKUP(L$1,_xlfn.UNIQUE(_xlfn._xlws.FILTER(ARQUIVOS[REVISÃO],ARQUIVOS[DOCUMENTO]='MATRIZ DE REVISÃO'!$A749)),1,)=$B749,"VIGENTE","OBS"),IF(L$1&lt;$B749,"-",""))</f>
        <v/>
      </c>
      <c r="M749" s="21" t="str" cm="1">
        <f t="array" ref="M749">IFERROR(IF(VLOOKUP(M$1,_xlfn.UNIQUE(_xlfn._xlws.FILTER(ARQUIVOS[REVISÃO],ARQUIVOS[DOCUMENTO]='MATRIZ DE REVISÃO'!$A749)),1,)=$B749,"VIGENTE","OBS"),IF(M$1&lt;$B749,"-",""))</f>
        <v/>
      </c>
      <c r="N749" s="21" t="str" cm="1">
        <f t="array" ref="N749">IFERROR(IF(VLOOKUP(N$1,_xlfn.UNIQUE(_xlfn._xlws.FILTER(ARQUIVOS[REVISÃO],ARQUIVOS[DOCUMENTO]='MATRIZ DE REVISÃO'!$A749)),1,)=$B749,"VIGENTE","OBS"),IF(N$1&lt;$B749,"-",""))</f>
        <v/>
      </c>
      <c r="O749" s="22" t="str" cm="1">
        <f t="array" ref="O749">IFERROR(IF(VLOOKUP(O$1,_xlfn.UNIQUE(_xlfn._xlws.FILTER(ARQUIVOS[REVISÃO],ARQUIVOS[DOCUMENTO]='MATRIZ DE REVISÃO'!$A749)),1,)=$B749,"VIGENTE","OBS"),IF(O$1&lt;$B749,"-",""))</f>
        <v/>
      </c>
      <c r="P749" t="str" cm="1">
        <f t="array" ref="P749">IFERROR(IF(VLOOKUP(P$1,_xlfn.UNIQUE(_xlfn._xlws.FILTER(ARQUIVOS[REVISÃO],ARQUIVOS[DOCUMENTO]='MATRIZ DE REVISÃO'!$A749)),1,)=$B749,"VIGENTE","OBS"),IF(P$1&lt;$B749,"-",""))</f>
        <v/>
      </c>
      <c r="Q749" t="str" cm="1">
        <f t="array" ref="Q749">IFERROR(IF(VLOOKUP(Q$1,_xlfn.UNIQUE(_xlfn._xlws.FILTER(ARQUIVOS[REVISÃO],ARQUIVOS[DOCUMENTO]='MATRIZ DE REVISÃO'!$A749)),1,)=$B749,"VIGENTE","OBS"),IF(Q$1&lt;$B749,"-",""))</f>
        <v/>
      </c>
      <c r="R749" t="str" cm="1">
        <f t="array" ref="R749">IFERROR(IF(VLOOKUP(R$1,_xlfn.UNIQUE(_xlfn._xlws.FILTER(ARQUIVOS[REVISÃO],ARQUIVOS[DOCUMENTO]='MATRIZ DE REVISÃO'!$A749)),1,)=$B749,"VIGENTE","OBS"),IF(R$1&lt;$B749,"-",""))</f>
        <v/>
      </c>
      <c r="S749" t="str" cm="1">
        <f t="array" ref="S749">IFERROR(IF(VLOOKUP(S$1,_xlfn.UNIQUE(_xlfn._xlws.FILTER(ARQUIVOS[REVISÃO],ARQUIVOS[DOCUMENTO]='MATRIZ DE REVISÃO'!$A749)),1,)=$B749,"VIGENTE","OBS"),IF(S$1&lt;$B749,"-",""))</f>
        <v/>
      </c>
    </row>
    <row r="750" spans="1:19" x14ac:dyDescent="0.3">
      <c r="A750" s="16" t="s">
        <v>3570</v>
      </c>
      <c r="B750" s="17" t="str">
        <f>_xlfn.XLOOKUP(A750,LD_01[DOCUMENTO],LD_01[REVISÃO])</f>
        <v>R05</v>
      </c>
      <c r="C750" s="17" t="s">
        <v>4322</v>
      </c>
      <c r="D750" s="21" t="str" cm="1">
        <f t="array" ref="D750">IFERROR(IF(VLOOKUP(D$1,_xlfn.UNIQUE(_xlfn._xlws.FILTER(ARQUIVOS[REVISÃO],ARQUIVOS[DOCUMENTO]='MATRIZ DE REVISÃO'!$A750)),1,)=$B750,"VIGENTE","OBS"),IF(D$1&lt;$B750,"-",""))</f>
        <v>-</v>
      </c>
      <c r="E750" s="21" t="str" cm="1">
        <f t="array" ref="E750">IFERROR(IF(VLOOKUP(E$1,_xlfn.UNIQUE(_xlfn._xlws.FILTER(ARQUIVOS[REVISÃO],ARQUIVOS[DOCUMENTO]='MATRIZ DE REVISÃO'!$A750)),1,)=$B750,"VIGENTE","OBS"),IF(E$1&lt;$B750,"-",""))</f>
        <v>-</v>
      </c>
      <c r="F750" s="21" t="str" cm="1">
        <f t="array" ref="F750">IFERROR(IF(VLOOKUP(F$1,_xlfn.UNIQUE(_xlfn._xlws.FILTER(ARQUIVOS[REVISÃO],ARQUIVOS[DOCUMENTO]='MATRIZ DE REVISÃO'!$A750)),1,)=$B750,"VIGENTE","OBS"),IF(F$1&lt;$B750,"-",""))</f>
        <v>-</v>
      </c>
      <c r="G750" s="21" t="str" cm="1">
        <f t="array" ref="G750">IFERROR(IF(VLOOKUP(G$1,_xlfn.UNIQUE(_xlfn._xlws.FILTER(ARQUIVOS[REVISÃO],ARQUIVOS[DOCUMENTO]='MATRIZ DE REVISÃO'!$A750)),1,)=$B750,"VIGENTE","OBS"),IF(G$1&lt;$B750,"-",""))</f>
        <v>-</v>
      </c>
      <c r="H750" s="21" t="str" cm="1">
        <f t="array" ref="H750">IFERROR(IF(VLOOKUP(H$1,_xlfn.UNIQUE(_xlfn._xlws.FILTER(ARQUIVOS[REVISÃO],ARQUIVOS[DOCUMENTO]='MATRIZ DE REVISÃO'!$A750)),1,)=$B750,"VIGENTE","OBS"),IF(H$1&lt;$B750,"-",""))</f>
        <v>OBS</v>
      </c>
      <c r="I750" s="21" t="str" cm="1">
        <f t="array" ref="I750">IFERROR(IF(VLOOKUP(I$1,_xlfn.UNIQUE(_xlfn._xlws.FILTER(ARQUIVOS[REVISÃO],ARQUIVOS[DOCUMENTO]='MATRIZ DE REVISÃO'!$A750)),1,)=$B750,"VIGENTE","OBS"),IF(I$1&lt;$B750,"-",""))</f>
        <v>VIGENTE</v>
      </c>
      <c r="J750" s="21" t="str" cm="1">
        <f t="array" ref="J750">IFERROR(IF(VLOOKUP(J$1,_xlfn.UNIQUE(_xlfn._xlws.FILTER(ARQUIVOS[REVISÃO],ARQUIVOS[DOCUMENTO]='MATRIZ DE REVISÃO'!$A750)),1,)=$B750,"VIGENTE","OBS"),IF(J$1&lt;$B750,"-",""))</f>
        <v/>
      </c>
      <c r="K750" s="21" t="str" cm="1">
        <f t="array" ref="K750">IFERROR(IF(VLOOKUP(K$1,_xlfn.UNIQUE(_xlfn._xlws.FILTER(ARQUIVOS[REVISÃO],ARQUIVOS[DOCUMENTO]='MATRIZ DE REVISÃO'!$A750)),1,)=$B750,"VIGENTE","OBS"),IF(K$1&lt;$B750,"-",""))</f>
        <v/>
      </c>
      <c r="L750" s="21" t="str" cm="1">
        <f t="array" ref="L750">IFERROR(IF(VLOOKUP(L$1,_xlfn.UNIQUE(_xlfn._xlws.FILTER(ARQUIVOS[REVISÃO],ARQUIVOS[DOCUMENTO]='MATRIZ DE REVISÃO'!$A750)),1,)=$B750,"VIGENTE","OBS"),IF(L$1&lt;$B750,"-",""))</f>
        <v/>
      </c>
      <c r="M750" s="21" t="str" cm="1">
        <f t="array" ref="M750">IFERROR(IF(VLOOKUP(M$1,_xlfn.UNIQUE(_xlfn._xlws.FILTER(ARQUIVOS[REVISÃO],ARQUIVOS[DOCUMENTO]='MATRIZ DE REVISÃO'!$A750)),1,)=$B750,"VIGENTE","OBS"),IF(M$1&lt;$B750,"-",""))</f>
        <v/>
      </c>
      <c r="N750" s="21" t="str" cm="1">
        <f t="array" ref="N750">IFERROR(IF(VLOOKUP(N$1,_xlfn.UNIQUE(_xlfn._xlws.FILTER(ARQUIVOS[REVISÃO],ARQUIVOS[DOCUMENTO]='MATRIZ DE REVISÃO'!$A750)),1,)=$B750,"VIGENTE","OBS"),IF(N$1&lt;$B750,"-",""))</f>
        <v/>
      </c>
      <c r="O750" s="22" t="str" cm="1">
        <f t="array" ref="O750">IFERROR(IF(VLOOKUP(O$1,_xlfn.UNIQUE(_xlfn._xlws.FILTER(ARQUIVOS[REVISÃO],ARQUIVOS[DOCUMENTO]='MATRIZ DE REVISÃO'!$A750)),1,)=$B750,"VIGENTE","OBS"),IF(O$1&lt;$B750,"-",""))</f>
        <v/>
      </c>
      <c r="P750" t="str" cm="1">
        <f t="array" ref="P750">IFERROR(IF(VLOOKUP(P$1,_xlfn.UNIQUE(_xlfn._xlws.FILTER(ARQUIVOS[REVISÃO],ARQUIVOS[DOCUMENTO]='MATRIZ DE REVISÃO'!$A750)),1,)=$B750,"VIGENTE","OBS"),IF(P$1&lt;$B750,"-",""))</f>
        <v/>
      </c>
      <c r="Q750" t="str" cm="1">
        <f t="array" ref="Q750">IFERROR(IF(VLOOKUP(Q$1,_xlfn.UNIQUE(_xlfn._xlws.FILTER(ARQUIVOS[REVISÃO],ARQUIVOS[DOCUMENTO]='MATRIZ DE REVISÃO'!$A750)),1,)=$B750,"VIGENTE","OBS"),IF(Q$1&lt;$B750,"-",""))</f>
        <v/>
      </c>
      <c r="R750" t="str" cm="1">
        <f t="array" ref="R750">IFERROR(IF(VLOOKUP(R$1,_xlfn.UNIQUE(_xlfn._xlws.FILTER(ARQUIVOS[REVISÃO],ARQUIVOS[DOCUMENTO]='MATRIZ DE REVISÃO'!$A750)),1,)=$B750,"VIGENTE","OBS"),IF(R$1&lt;$B750,"-",""))</f>
        <v/>
      </c>
      <c r="S750" t="str" cm="1">
        <f t="array" ref="S750">IFERROR(IF(VLOOKUP(S$1,_xlfn.UNIQUE(_xlfn._xlws.FILTER(ARQUIVOS[REVISÃO],ARQUIVOS[DOCUMENTO]='MATRIZ DE REVISÃO'!$A750)),1,)=$B750,"VIGENTE","OBS"),IF(S$1&lt;$B750,"-",""))</f>
        <v/>
      </c>
    </row>
    <row r="751" spans="1:19" x14ac:dyDescent="0.3">
      <c r="A751" s="16" t="s">
        <v>3571</v>
      </c>
      <c r="B751" s="17" t="str">
        <f>_xlfn.XLOOKUP(A751,LD_01[DOCUMENTO],LD_01[REVISÃO])</f>
        <v>R05</v>
      </c>
      <c r="C751" s="17" t="s">
        <v>4322</v>
      </c>
      <c r="D751" s="21" t="str" cm="1">
        <f t="array" ref="D751">IFERROR(IF(VLOOKUP(D$1,_xlfn.UNIQUE(_xlfn._xlws.FILTER(ARQUIVOS[REVISÃO],ARQUIVOS[DOCUMENTO]='MATRIZ DE REVISÃO'!$A751)),1,)=$B751,"VIGENTE","OBS"),IF(D$1&lt;$B751,"-",""))</f>
        <v>-</v>
      </c>
      <c r="E751" s="21" t="str" cm="1">
        <f t="array" ref="E751">IFERROR(IF(VLOOKUP(E$1,_xlfn.UNIQUE(_xlfn._xlws.FILTER(ARQUIVOS[REVISÃO],ARQUIVOS[DOCUMENTO]='MATRIZ DE REVISÃO'!$A751)),1,)=$B751,"VIGENTE","OBS"),IF(E$1&lt;$B751,"-",""))</f>
        <v>-</v>
      </c>
      <c r="F751" s="21" t="str" cm="1">
        <f t="array" ref="F751">IFERROR(IF(VLOOKUP(F$1,_xlfn.UNIQUE(_xlfn._xlws.FILTER(ARQUIVOS[REVISÃO],ARQUIVOS[DOCUMENTO]='MATRIZ DE REVISÃO'!$A751)),1,)=$B751,"VIGENTE","OBS"),IF(F$1&lt;$B751,"-",""))</f>
        <v>-</v>
      </c>
      <c r="G751" s="21" t="str" cm="1">
        <f t="array" ref="G751">IFERROR(IF(VLOOKUP(G$1,_xlfn.UNIQUE(_xlfn._xlws.FILTER(ARQUIVOS[REVISÃO],ARQUIVOS[DOCUMENTO]='MATRIZ DE REVISÃO'!$A751)),1,)=$B751,"VIGENTE","OBS"),IF(G$1&lt;$B751,"-",""))</f>
        <v>-</v>
      </c>
      <c r="H751" s="21" t="str" cm="1">
        <f t="array" ref="H751">IFERROR(IF(VLOOKUP(H$1,_xlfn.UNIQUE(_xlfn._xlws.FILTER(ARQUIVOS[REVISÃO],ARQUIVOS[DOCUMENTO]='MATRIZ DE REVISÃO'!$A751)),1,)=$B751,"VIGENTE","OBS"),IF(H$1&lt;$B751,"-",""))</f>
        <v>OBS</v>
      </c>
      <c r="I751" s="21" t="str" cm="1">
        <f t="array" ref="I751">IFERROR(IF(VLOOKUP(I$1,_xlfn.UNIQUE(_xlfn._xlws.FILTER(ARQUIVOS[REVISÃO],ARQUIVOS[DOCUMENTO]='MATRIZ DE REVISÃO'!$A751)),1,)=$B751,"VIGENTE","OBS"),IF(I$1&lt;$B751,"-",""))</f>
        <v>VIGENTE</v>
      </c>
      <c r="J751" s="21" t="str" cm="1">
        <f t="array" ref="J751">IFERROR(IF(VLOOKUP(J$1,_xlfn.UNIQUE(_xlfn._xlws.FILTER(ARQUIVOS[REVISÃO],ARQUIVOS[DOCUMENTO]='MATRIZ DE REVISÃO'!$A751)),1,)=$B751,"VIGENTE","OBS"),IF(J$1&lt;$B751,"-",""))</f>
        <v/>
      </c>
      <c r="K751" s="21" t="str" cm="1">
        <f t="array" ref="K751">IFERROR(IF(VLOOKUP(K$1,_xlfn.UNIQUE(_xlfn._xlws.FILTER(ARQUIVOS[REVISÃO],ARQUIVOS[DOCUMENTO]='MATRIZ DE REVISÃO'!$A751)),1,)=$B751,"VIGENTE","OBS"),IF(K$1&lt;$B751,"-",""))</f>
        <v/>
      </c>
      <c r="L751" s="21" t="str" cm="1">
        <f t="array" ref="L751">IFERROR(IF(VLOOKUP(L$1,_xlfn.UNIQUE(_xlfn._xlws.FILTER(ARQUIVOS[REVISÃO],ARQUIVOS[DOCUMENTO]='MATRIZ DE REVISÃO'!$A751)),1,)=$B751,"VIGENTE","OBS"),IF(L$1&lt;$B751,"-",""))</f>
        <v/>
      </c>
      <c r="M751" s="21" t="str" cm="1">
        <f t="array" ref="M751">IFERROR(IF(VLOOKUP(M$1,_xlfn.UNIQUE(_xlfn._xlws.FILTER(ARQUIVOS[REVISÃO],ARQUIVOS[DOCUMENTO]='MATRIZ DE REVISÃO'!$A751)),1,)=$B751,"VIGENTE","OBS"),IF(M$1&lt;$B751,"-",""))</f>
        <v/>
      </c>
      <c r="N751" s="21" t="str" cm="1">
        <f t="array" ref="N751">IFERROR(IF(VLOOKUP(N$1,_xlfn.UNIQUE(_xlfn._xlws.FILTER(ARQUIVOS[REVISÃO],ARQUIVOS[DOCUMENTO]='MATRIZ DE REVISÃO'!$A751)),1,)=$B751,"VIGENTE","OBS"),IF(N$1&lt;$B751,"-",""))</f>
        <v/>
      </c>
      <c r="O751" s="22" t="str" cm="1">
        <f t="array" ref="O751">IFERROR(IF(VLOOKUP(O$1,_xlfn.UNIQUE(_xlfn._xlws.FILTER(ARQUIVOS[REVISÃO],ARQUIVOS[DOCUMENTO]='MATRIZ DE REVISÃO'!$A751)),1,)=$B751,"VIGENTE","OBS"),IF(O$1&lt;$B751,"-",""))</f>
        <v/>
      </c>
      <c r="P751" t="str" cm="1">
        <f t="array" ref="P751">IFERROR(IF(VLOOKUP(P$1,_xlfn.UNIQUE(_xlfn._xlws.FILTER(ARQUIVOS[REVISÃO],ARQUIVOS[DOCUMENTO]='MATRIZ DE REVISÃO'!$A751)),1,)=$B751,"VIGENTE","OBS"),IF(P$1&lt;$B751,"-",""))</f>
        <v/>
      </c>
      <c r="Q751" t="str" cm="1">
        <f t="array" ref="Q751">IFERROR(IF(VLOOKUP(Q$1,_xlfn.UNIQUE(_xlfn._xlws.FILTER(ARQUIVOS[REVISÃO],ARQUIVOS[DOCUMENTO]='MATRIZ DE REVISÃO'!$A751)),1,)=$B751,"VIGENTE","OBS"),IF(Q$1&lt;$B751,"-",""))</f>
        <v/>
      </c>
      <c r="R751" t="str" cm="1">
        <f t="array" ref="R751">IFERROR(IF(VLOOKUP(R$1,_xlfn.UNIQUE(_xlfn._xlws.FILTER(ARQUIVOS[REVISÃO],ARQUIVOS[DOCUMENTO]='MATRIZ DE REVISÃO'!$A751)),1,)=$B751,"VIGENTE","OBS"),IF(R$1&lt;$B751,"-",""))</f>
        <v/>
      </c>
      <c r="S751" t="str" cm="1">
        <f t="array" ref="S751">IFERROR(IF(VLOOKUP(S$1,_xlfn.UNIQUE(_xlfn._xlws.FILTER(ARQUIVOS[REVISÃO],ARQUIVOS[DOCUMENTO]='MATRIZ DE REVISÃO'!$A751)),1,)=$B751,"VIGENTE","OBS"),IF(S$1&lt;$B751,"-",""))</f>
        <v/>
      </c>
    </row>
    <row r="752" spans="1:19" x14ac:dyDescent="0.3">
      <c r="A752" s="16" t="s">
        <v>3572</v>
      </c>
      <c r="B752" s="17" t="str">
        <f>_xlfn.XLOOKUP(A752,LD_01[DOCUMENTO],LD_01[REVISÃO])</f>
        <v>R03</v>
      </c>
      <c r="C752" s="17" t="s">
        <v>4322</v>
      </c>
      <c r="D752" s="21" t="str" cm="1">
        <f t="array" ref="D752">IFERROR(IF(VLOOKUP(D$1,_xlfn.UNIQUE(_xlfn._xlws.FILTER(ARQUIVOS[REVISÃO],ARQUIVOS[DOCUMENTO]='MATRIZ DE REVISÃO'!$A752)),1,)=$B752,"VIGENTE","OBS"),IF(D$1&lt;$B752,"-",""))</f>
        <v>-</v>
      </c>
      <c r="E752" s="21" t="str" cm="1">
        <f t="array" ref="E752">IFERROR(IF(VLOOKUP(E$1,_xlfn.UNIQUE(_xlfn._xlws.FILTER(ARQUIVOS[REVISÃO],ARQUIVOS[DOCUMENTO]='MATRIZ DE REVISÃO'!$A752)),1,)=$B752,"VIGENTE","OBS"),IF(E$1&lt;$B752,"-",""))</f>
        <v>-</v>
      </c>
      <c r="F752" s="21" t="str" cm="1">
        <f t="array" ref="F752">IFERROR(IF(VLOOKUP(F$1,_xlfn.UNIQUE(_xlfn._xlws.FILTER(ARQUIVOS[REVISÃO],ARQUIVOS[DOCUMENTO]='MATRIZ DE REVISÃO'!$A752)),1,)=$B752,"VIGENTE","OBS"),IF(F$1&lt;$B752,"-",""))</f>
        <v>OBS</v>
      </c>
      <c r="G752" s="21" t="str" cm="1">
        <f t="array" ref="G752">IFERROR(IF(VLOOKUP(G$1,_xlfn.UNIQUE(_xlfn._xlws.FILTER(ARQUIVOS[REVISÃO],ARQUIVOS[DOCUMENTO]='MATRIZ DE REVISÃO'!$A752)),1,)=$B752,"VIGENTE","OBS"),IF(G$1&lt;$B752,"-",""))</f>
        <v>VIGENTE</v>
      </c>
      <c r="H752" s="21" t="str" cm="1">
        <f t="array" ref="H752">IFERROR(IF(VLOOKUP(H$1,_xlfn.UNIQUE(_xlfn._xlws.FILTER(ARQUIVOS[REVISÃO],ARQUIVOS[DOCUMENTO]='MATRIZ DE REVISÃO'!$A752)),1,)=$B752,"VIGENTE","OBS"),IF(H$1&lt;$B752,"-",""))</f>
        <v/>
      </c>
      <c r="I752" s="21" t="str" cm="1">
        <f t="array" ref="I752">IFERROR(IF(VLOOKUP(I$1,_xlfn.UNIQUE(_xlfn._xlws.FILTER(ARQUIVOS[REVISÃO],ARQUIVOS[DOCUMENTO]='MATRIZ DE REVISÃO'!$A752)),1,)=$B752,"VIGENTE","OBS"),IF(I$1&lt;$B752,"-",""))</f>
        <v/>
      </c>
      <c r="J752" s="21" t="str" cm="1">
        <f t="array" ref="J752">IFERROR(IF(VLOOKUP(J$1,_xlfn.UNIQUE(_xlfn._xlws.FILTER(ARQUIVOS[REVISÃO],ARQUIVOS[DOCUMENTO]='MATRIZ DE REVISÃO'!$A752)),1,)=$B752,"VIGENTE","OBS"),IF(J$1&lt;$B752,"-",""))</f>
        <v/>
      </c>
      <c r="K752" s="21" t="str" cm="1">
        <f t="array" ref="K752">IFERROR(IF(VLOOKUP(K$1,_xlfn.UNIQUE(_xlfn._xlws.FILTER(ARQUIVOS[REVISÃO],ARQUIVOS[DOCUMENTO]='MATRIZ DE REVISÃO'!$A752)),1,)=$B752,"VIGENTE","OBS"),IF(K$1&lt;$B752,"-",""))</f>
        <v/>
      </c>
      <c r="L752" s="21" t="str" cm="1">
        <f t="array" ref="L752">IFERROR(IF(VLOOKUP(L$1,_xlfn.UNIQUE(_xlfn._xlws.FILTER(ARQUIVOS[REVISÃO],ARQUIVOS[DOCUMENTO]='MATRIZ DE REVISÃO'!$A752)),1,)=$B752,"VIGENTE","OBS"),IF(L$1&lt;$B752,"-",""))</f>
        <v/>
      </c>
      <c r="M752" s="21" t="str" cm="1">
        <f t="array" ref="M752">IFERROR(IF(VLOOKUP(M$1,_xlfn.UNIQUE(_xlfn._xlws.FILTER(ARQUIVOS[REVISÃO],ARQUIVOS[DOCUMENTO]='MATRIZ DE REVISÃO'!$A752)),1,)=$B752,"VIGENTE","OBS"),IF(M$1&lt;$B752,"-",""))</f>
        <v/>
      </c>
      <c r="N752" s="21" t="str" cm="1">
        <f t="array" ref="N752">IFERROR(IF(VLOOKUP(N$1,_xlfn.UNIQUE(_xlfn._xlws.FILTER(ARQUIVOS[REVISÃO],ARQUIVOS[DOCUMENTO]='MATRIZ DE REVISÃO'!$A752)),1,)=$B752,"VIGENTE","OBS"),IF(N$1&lt;$B752,"-",""))</f>
        <v/>
      </c>
      <c r="O752" s="22" t="str" cm="1">
        <f t="array" ref="O752">IFERROR(IF(VLOOKUP(O$1,_xlfn.UNIQUE(_xlfn._xlws.FILTER(ARQUIVOS[REVISÃO],ARQUIVOS[DOCUMENTO]='MATRIZ DE REVISÃO'!$A752)),1,)=$B752,"VIGENTE","OBS"),IF(O$1&lt;$B752,"-",""))</f>
        <v/>
      </c>
      <c r="P752" t="str" cm="1">
        <f t="array" ref="P752">IFERROR(IF(VLOOKUP(P$1,_xlfn.UNIQUE(_xlfn._xlws.FILTER(ARQUIVOS[REVISÃO],ARQUIVOS[DOCUMENTO]='MATRIZ DE REVISÃO'!$A752)),1,)=$B752,"VIGENTE","OBS"),IF(P$1&lt;$B752,"-",""))</f>
        <v/>
      </c>
      <c r="Q752" t="str" cm="1">
        <f t="array" ref="Q752">IFERROR(IF(VLOOKUP(Q$1,_xlfn.UNIQUE(_xlfn._xlws.FILTER(ARQUIVOS[REVISÃO],ARQUIVOS[DOCUMENTO]='MATRIZ DE REVISÃO'!$A752)),1,)=$B752,"VIGENTE","OBS"),IF(Q$1&lt;$B752,"-",""))</f>
        <v/>
      </c>
      <c r="R752" t="str" cm="1">
        <f t="array" ref="R752">IFERROR(IF(VLOOKUP(R$1,_xlfn.UNIQUE(_xlfn._xlws.FILTER(ARQUIVOS[REVISÃO],ARQUIVOS[DOCUMENTO]='MATRIZ DE REVISÃO'!$A752)),1,)=$B752,"VIGENTE","OBS"),IF(R$1&lt;$B752,"-",""))</f>
        <v/>
      </c>
      <c r="S752" t="str" cm="1">
        <f t="array" ref="S752">IFERROR(IF(VLOOKUP(S$1,_xlfn.UNIQUE(_xlfn._xlws.FILTER(ARQUIVOS[REVISÃO],ARQUIVOS[DOCUMENTO]='MATRIZ DE REVISÃO'!$A752)),1,)=$B752,"VIGENTE","OBS"),IF(S$1&lt;$B752,"-",""))</f>
        <v/>
      </c>
    </row>
    <row r="753" spans="1:19" x14ac:dyDescent="0.3">
      <c r="A753" s="16" t="s">
        <v>3573</v>
      </c>
      <c r="B753" s="17" t="str">
        <f>_xlfn.XLOOKUP(A753,LD_01[DOCUMENTO],LD_01[REVISÃO])</f>
        <v>R03</v>
      </c>
      <c r="C753" s="17" t="s">
        <v>4322</v>
      </c>
      <c r="D753" s="21" t="str" cm="1">
        <f t="array" ref="D753">IFERROR(IF(VLOOKUP(D$1,_xlfn.UNIQUE(_xlfn._xlws.FILTER(ARQUIVOS[REVISÃO],ARQUIVOS[DOCUMENTO]='MATRIZ DE REVISÃO'!$A753)),1,)=$B753,"VIGENTE","OBS"),IF(D$1&lt;$B753,"-",""))</f>
        <v>-</v>
      </c>
      <c r="E753" s="21" t="str" cm="1">
        <f t="array" ref="E753">IFERROR(IF(VLOOKUP(E$1,_xlfn.UNIQUE(_xlfn._xlws.FILTER(ARQUIVOS[REVISÃO],ARQUIVOS[DOCUMENTO]='MATRIZ DE REVISÃO'!$A753)),1,)=$B753,"VIGENTE","OBS"),IF(E$1&lt;$B753,"-",""))</f>
        <v>-</v>
      </c>
      <c r="F753" s="21" t="str" cm="1">
        <f t="array" ref="F753">IFERROR(IF(VLOOKUP(F$1,_xlfn.UNIQUE(_xlfn._xlws.FILTER(ARQUIVOS[REVISÃO],ARQUIVOS[DOCUMENTO]='MATRIZ DE REVISÃO'!$A753)),1,)=$B753,"VIGENTE","OBS"),IF(F$1&lt;$B753,"-",""))</f>
        <v>-</v>
      </c>
      <c r="G753" s="21" t="str" cm="1">
        <f t="array" ref="G753">IFERROR(IF(VLOOKUP(G$1,_xlfn.UNIQUE(_xlfn._xlws.FILTER(ARQUIVOS[REVISÃO],ARQUIVOS[DOCUMENTO]='MATRIZ DE REVISÃO'!$A753)),1,)=$B753,"VIGENTE","OBS"),IF(G$1&lt;$B753,"-",""))</f>
        <v>VIGENTE</v>
      </c>
      <c r="H753" s="21" t="str" cm="1">
        <f t="array" ref="H753">IFERROR(IF(VLOOKUP(H$1,_xlfn.UNIQUE(_xlfn._xlws.FILTER(ARQUIVOS[REVISÃO],ARQUIVOS[DOCUMENTO]='MATRIZ DE REVISÃO'!$A753)),1,)=$B753,"VIGENTE","OBS"),IF(H$1&lt;$B753,"-",""))</f>
        <v/>
      </c>
      <c r="I753" s="21" t="str" cm="1">
        <f t="array" ref="I753">IFERROR(IF(VLOOKUP(I$1,_xlfn.UNIQUE(_xlfn._xlws.FILTER(ARQUIVOS[REVISÃO],ARQUIVOS[DOCUMENTO]='MATRIZ DE REVISÃO'!$A753)),1,)=$B753,"VIGENTE","OBS"),IF(I$1&lt;$B753,"-",""))</f>
        <v/>
      </c>
      <c r="J753" s="21" t="str" cm="1">
        <f t="array" ref="J753">IFERROR(IF(VLOOKUP(J$1,_xlfn.UNIQUE(_xlfn._xlws.FILTER(ARQUIVOS[REVISÃO],ARQUIVOS[DOCUMENTO]='MATRIZ DE REVISÃO'!$A753)),1,)=$B753,"VIGENTE","OBS"),IF(J$1&lt;$B753,"-",""))</f>
        <v/>
      </c>
      <c r="K753" s="21" t="str" cm="1">
        <f t="array" ref="K753">IFERROR(IF(VLOOKUP(K$1,_xlfn.UNIQUE(_xlfn._xlws.FILTER(ARQUIVOS[REVISÃO],ARQUIVOS[DOCUMENTO]='MATRIZ DE REVISÃO'!$A753)),1,)=$B753,"VIGENTE","OBS"),IF(K$1&lt;$B753,"-",""))</f>
        <v/>
      </c>
      <c r="L753" s="21" t="str" cm="1">
        <f t="array" ref="L753">IFERROR(IF(VLOOKUP(L$1,_xlfn.UNIQUE(_xlfn._xlws.FILTER(ARQUIVOS[REVISÃO],ARQUIVOS[DOCUMENTO]='MATRIZ DE REVISÃO'!$A753)),1,)=$B753,"VIGENTE","OBS"),IF(L$1&lt;$B753,"-",""))</f>
        <v/>
      </c>
      <c r="M753" s="21" t="str" cm="1">
        <f t="array" ref="M753">IFERROR(IF(VLOOKUP(M$1,_xlfn.UNIQUE(_xlfn._xlws.FILTER(ARQUIVOS[REVISÃO],ARQUIVOS[DOCUMENTO]='MATRIZ DE REVISÃO'!$A753)),1,)=$B753,"VIGENTE","OBS"),IF(M$1&lt;$B753,"-",""))</f>
        <v/>
      </c>
      <c r="N753" s="21" t="str" cm="1">
        <f t="array" ref="N753">IFERROR(IF(VLOOKUP(N$1,_xlfn.UNIQUE(_xlfn._xlws.FILTER(ARQUIVOS[REVISÃO],ARQUIVOS[DOCUMENTO]='MATRIZ DE REVISÃO'!$A753)),1,)=$B753,"VIGENTE","OBS"),IF(N$1&lt;$B753,"-",""))</f>
        <v/>
      </c>
      <c r="O753" s="22" t="str" cm="1">
        <f t="array" ref="O753">IFERROR(IF(VLOOKUP(O$1,_xlfn.UNIQUE(_xlfn._xlws.FILTER(ARQUIVOS[REVISÃO],ARQUIVOS[DOCUMENTO]='MATRIZ DE REVISÃO'!$A753)),1,)=$B753,"VIGENTE","OBS"),IF(O$1&lt;$B753,"-",""))</f>
        <v/>
      </c>
      <c r="P753" t="str" cm="1">
        <f t="array" ref="P753">IFERROR(IF(VLOOKUP(P$1,_xlfn.UNIQUE(_xlfn._xlws.FILTER(ARQUIVOS[REVISÃO],ARQUIVOS[DOCUMENTO]='MATRIZ DE REVISÃO'!$A753)),1,)=$B753,"VIGENTE","OBS"),IF(P$1&lt;$B753,"-",""))</f>
        <v/>
      </c>
      <c r="Q753" t="str" cm="1">
        <f t="array" ref="Q753">IFERROR(IF(VLOOKUP(Q$1,_xlfn.UNIQUE(_xlfn._xlws.FILTER(ARQUIVOS[REVISÃO],ARQUIVOS[DOCUMENTO]='MATRIZ DE REVISÃO'!$A753)),1,)=$B753,"VIGENTE","OBS"),IF(Q$1&lt;$B753,"-",""))</f>
        <v/>
      </c>
      <c r="R753" t="str" cm="1">
        <f t="array" ref="R753">IFERROR(IF(VLOOKUP(R$1,_xlfn.UNIQUE(_xlfn._xlws.FILTER(ARQUIVOS[REVISÃO],ARQUIVOS[DOCUMENTO]='MATRIZ DE REVISÃO'!$A753)),1,)=$B753,"VIGENTE","OBS"),IF(R$1&lt;$B753,"-",""))</f>
        <v/>
      </c>
      <c r="S753" t="str" cm="1">
        <f t="array" ref="S753">IFERROR(IF(VLOOKUP(S$1,_xlfn.UNIQUE(_xlfn._xlws.FILTER(ARQUIVOS[REVISÃO],ARQUIVOS[DOCUMENTO]='MATRIZ DE REVISÃO'!$A753)),1,)=$B753,"VIGENTE","OBS"),IF(S$1&lt;$B753,"-",""))</f>
        <v/>
      </c>
    </row>
    <row r="754" spans="1:19" x14ac:dyDescent="0.3">
      <c r="A754" s="16" t="s">
        <v>3574</v>
      </c>
      <c r="B754" s="17" t="str">
        <f>_xlfn.XLOOKUP(A754,LD_01[DOCUMENTO],LD_01[REVISÃO])</f>
        <v>R02</v>
      </c>
      <c r="C754" s="17" t="s">
        <v>4322</v>
      </c>
      <c r="D754" s="21" t="str" cm="1">
        <f t="array" ref="D754">IFERROR(IF(VLOOKUP(D$1,_xlfn.UNIQUE(_xlfn._xlws.FILTER(ARQUIVOS[REVISÃO],ARQUIVOS[DOCUMENTO]='MATRIZ DE REVISÃO'!$A754)),1,)=$B754,"VIGENTE","OBS"),IF(D$1&lt;$B754,"-",""))</f>
        <v>-</v>
      </c>
      <c r="E754" s="21" t="str" cm="1">
        <f t="array" ref="E754">IFERROR(IF(VLOOKUP(E$1,_xlfn.UNIQUE(_xlfn._xlws.FILTER(ARQUIVOS[REVISÃO],ARQUIVOS[DOCUMENTO]='MATRIZ DE REVISÃO'!$A754)),1,)=$B754,"VIGENTE","OBS"),IF(E$1&lt;$B754,"-",""))</f>
        <v>-</v>
      </c>
      <c r="F754" s="21" t="str" cm="1">
        <f t="array" ref="F754">IFERROR(IF(VLOOKUP(F$1,_xlfn.UNIQUE(_xlfn._xlws.FILTER(ARQUIVOS[REVISÃO],ARQUIVOS[DOCUMENTO]='MATRIZ DE REVISÃO'!$A754)),1,)=$B754,"VIGENTE","OBS"),IF(F$1&lt;$B754,"-",""))</f>
        <v>VIGENTE</v>
      </c>
      <c r="G754" s="21" t="str" cm="1">
        <f t="array" ref="G754">IFERROR(IF(VLOOKUP(G$1,_xlfn.UNIQUE(_xlfn._xlws.FILTER(ARQUIVOS[REVISÃO],ARQUIVOS[DOCUMENTO]='MATRIZ DE REVISÃO'!$A754)),1,)=$B754,"VIGENTE","OBS"),IF(G$1&lt;$B754,"-",""))</f>
        <v/>
      </c>
      <c r="H754" s="21" t="str" cm="1">
        <f t="array" ref="H754">IFERROR(IF(VLOOKUP(H$1,_xlfn.UNIQUE(_xlfn._xlws.FILTER(ARQUIVOS[REVISÃO],ARQUIVOS[DOCUMENTO]='MATRIZ DE REVISÃO'!$A754)),1,)=$B754,"VIGENTE","OBS"),IF(H$1&lt;$B754,"-",""))</f>
        <v/>
      </c>
      <c r="I754" s="21" t="str" cm="1">
        <f t="array" ref="I754">IFERROR(IF(VLOOKUP(I$1,_xlfn.UNIQUE(_xlfn._xlws.FILTER(ARQUIVOS[REVISÃO],ARQUIVOS[DOCUMENTO]='MATRIZ DE REVISÃO'!$A754)),1,)=$B754,"VIGENTE","OBS"),IF(I$1&lt;$B754,"-",""))</f>
        <v/>
      </c>
      <c r="J754" s="21" t="str" cm="1">
        <f t="array" ref="J754">IFERROR(IF(VLOOKUP(J$1,_xlfn.UNIQUE(_xlfn._xlws.FILTER(ARQUIVOS[REVISÃO],ARQUIVOS[DOCUMENTO]='MATRIZ DE REVISÃO'!$A754)),1,)=$B754,"VIGENTE","OBS"),IF(J$1&lt;$B754,"-",""))</f>
        <v/>
      </c>
      <c r="K754" s="21" t="str" cm="1">
        <f t="array" ref="K754">IFERROR(IF(VLOOKUP(K$1,_xlfn.UNIQUE(_xlfn._xlws.FILTER(ARQUIVOS[REVISÃO],ARQUIVOS[DOCUMENTO]='MATRIZ DE REVISÃO'!$A754)),1,)=$B754,"VIGENTE","OBS"),IF(K$1&lt;$B754,"-",""))</f>
        <v/>
      </c>
      <c r="L754" s="21" t="str" cm="1">
        <f t="array" ref="L754">IFERROR(IF(VLOOKUP(L$1,_xlfn.UNIQUE(_xlfn._xlws.FILTER(ARQUIVOS[REVISÃO],ARQUIVOS[DOCUMENTO]='MATRIZ DE REVISÃO'!$A754)),1,)=$B754,"VIGENTE","OBS"),IF(L$1&lt;$B754,"-",""))</f>
        <v/>
      </c>
      <c r="M754" s="21" t="str" cm="1">
        <f t="array" ref="M754">IFERROR(IF(VLOOKUP(M$1,_xlfn.UNIQUE(_xlfn._xlws.FILTER(ARQUIVOS[REVISÃO],ARQUIVOS[DOCUMENTO]='MATRIZ DE REVISÃO'!$A754)),1,)=$B754,"VIGENTE","OBS"),IF(M$1&lt;$B754,"-",""))</f>
        <v/>
      </c>
      <c r="N754" s="21" t="str" cm="1">
        <f t="array" ref="N754">IFERROR(IF(VLOOKUP(N$1,_xlfn.UNIQUE(_xlfn._xlws.FILTER(ARQUIVOS[REVISÃO],ARQUIVOS[DOCUMENTO]='MATRIZ DE REVISÃO'!$A754)),1,)=$B754,"VIGENTE","OBS"),IF(N$1&lt;$B754,"-",""))</f>
        <v/>
      </c>
      <c r="O754" s="22" t="str" cm="1">
        <f t="array" ref="O754">IFERROR(IF(VLOOKUP(O$1,_xlfn.UNIQUE(_xlfn._xlws.FILTER(ARQUIVOS[REVISÃO],ARQUIVOS[DOCUMENTO]='MATRIZ DE REVISÃO'!$A754)),1,)=$B754,"VIGENTE","OBS"),IF(O$1&lt;$B754,"-",""))</f>
        <v/>
      </c>
      <c r="P754" t="str" cm="1">
        <f t="array" ref="P754">IFERROR(IF(VLOOKUP(P$1,_xlfn.UNIQUE(_xlfn._xlws.FILTER(ARQUIVOS[REVISÃO],ARQUIVOS[DOCUMENTO]='MATRIZ DE REVISÃO'!$A754)),1,)=$B754,"VIGENTE","OBS"),IF(P$1&lt;$B754,"-",""))</f>
        <v/>
      </c>
      <c r="Q754" t="str" cm="1">
        <f t="array" ref="Q754">IFERROR(IF(VLOOKUP(Q$1,_xlfn.UNIQUE(_xlfn._xlws.FILTER(ARQUIVOS[REVISÃO],ARQUIVOS[DOCUMENTO]='MATRIZ DE REVISÃO'!$A754)),1,)=$B754,"VIGENTE","OBS"),IF(Q$1&lt;$B754,"-",""))</f>
        <v/>
      </c>
      <c r="R754" t="str" cm="1">
        <f t="array" ref="R754">IFERROR(IF(VLOOKUP(R$1,_xlfn.UNIQUE(_xlfn._xlws.FILTER(ARQUIVOS[REVISÃO],ARQUIVOS[DOCUMENTO]='MATRIZ DE REVISÃO'!$A754)),1,)=$B754,"VIGENTE","OBS"),IF(R$1&lt;$B754,"-",""))</f>
        <v/>
      </c>
      <c r="S754" t="str" cm="1">
        <f t="array" ref="S754">IFERROR(IF(VLOOKUP(S$1,_xlfn.UNIQUE(_xlfn._xlws.FILTER(ARQUIVOS[REVISÃO],ARQUIVOS[DOCUMENTO]='MATRIZ DE REVISÃO'!$A754)),1,)=$B754,"VIGENTE","OBS"),IF(S$1&lt;$B754,"-",""))</f>
        <v/>
      </c>
    </row>
    <row r="755" spans="1:19" x14ac:dyDescent="0.3">
      <c r="A755" s="16" t="s">
        <v>3575</v>
      </c>
      <c r="B755" s="17" t="str">
        <f>_xlfn.XLOOKUP(A755,LD_01[DOCUMENTO],LD_01[REVISÃO])</f>
        <v>R06</v>
      </c>
      <c r="C755" s="17" t="s">
        <v>4322</v>
      </c>
      <c r="D755" s="21" t="str" cm="1">
        <f t="array" ref="D755">IFERROR(IF(VLOOKUP(D$1,_xlfn.UNIQUE(_xlfn._xlws.FILTER(ARQUIVOS[REVISÃO],ARQUIVOS[DOCUMENTO]='MATRIZ DE REVISÃO'!$A755)),1,)=$B755,"VIGENTE","OBS"),IF(D$1&lt;$B755,"-",""))</f>
        <v>-</v>
      </c>
      <c r="E755" s="21" t="str" cm="1">
        <f t="array" ref="E755">IFERROR(IF(VLOOKUP(E$1,_xlfn.UNIQUE(_xlfn._xlws.FILTER(ARQUIVOS[REVISÃO],ARQUIVOS[DOCUMENTO]='MATRIZ DE REVISÃO'!$A755)),1,)=$B755,"VIGENTE","OBS"),IF(E$1&lt;$B755,"-",""))</f>
        <v>-</v>
      </c>
      <c r="F755" s="21" t="str" cm="1">
        <f t="array" ref="F755">IFERROR(IF(VLOOKUP(F$1,_xlfn.UNIQUE(_xlfn._xlws.FILTER(ARQUIVOS[REVISÃO],ARQUIVOS[DOCUMENTO]='MATRIZ DE REVISÃO'!$A755)),1,)=$B755,"VIGENTE","OBS"),IF(F$1&lt;$B755,"-",""))</f>
        <v>-</v>
      </c>
      <c r="G755" s="21" t="str" cm="1">
        <f t="array" ref="G755">IFERROR(IF(VLOOKUP(G$1,_xlfn.UNIQUE(_xlfn._xlws.FILTER(ARQUIVOS[REVISÃO],ARQUIVOS[DOCUMENTO]='MATRIZ DE REVISÃO'!$A755)),1,)=$B755,"VIGENTE","OBS"),IF(G$1&lt;$B755,"-",""))</f>
        <v>OBS</v>
      </c>
      <c r="H755" s="21" t="str" cm="1">
        <f t="array" ref="H755">IFERROR(IF(VLOOKUP(H$1,_xlfn.UNIQUE(_xlfn._xlws.FILTER(ARQUIVOS[REVISÃO],ARQUIVOS[DOCUMENTO]='MATRIZ DE REVISÃO'!$A755)),1,)=$B755,"VIGENTE","OBS"),IF(H$1&lt;$B755,"-",""))</f>
        <v>OBS</v>
      </c>
      <c r="I755" s="21" t="str" cm="1">
        <f t="array" ref="I755">IFERROR(IF(VLOOKUP(I$1,_xlfn.UNIQUE(_xlfn._xlws.FILTER(ARQUIVOS[REVISÃO],ARQUIVOS[DOCUMENTO]='MATRIZ DE REVISÃO'!$A755)),1,)=$B755,"VIGENTE","OBS"),IF(I$1&lt;$B755,"-",""))</f>
        <v>-</v>
      </c>
      <c r="J755" s="21" t="str" cm="1">
        <f t="array" ref="J755">IFERROR(IF(VLOOKUP(J$1,_xlfn.UNIQUE(_xlfn._xlws.FILTER(ARQUIVOS[REVISÃO],ARQUIVOS[DOCUMENTO]='MATRIZ DE REVISÃO'!$A755)),1,)=$B755,"VIGENTE","OBS"),IF(J$1&lt;$B755,"-",""))</f>
        <v>VIGENTE</v>
      </c>
      <c r="K755" s="21" t="str" cm="1">
        <f t="array" ref="K755">IFERROR(IF(VLOOKUP(K$1,_xlfn.UNIQUE(_xlfn._xlws.FILTER(ARQUIVOS[REVISÃO],ARQUIVOS[DOCUMENTO]='MATRIZ DE REVISÃO'!$A755)),1,)=$B755,"VIGENTE","OBS"),IF(K$1&lt;$B755,"-",""))</f>
        <v/>
      </c>
      <c r="L755" s="21" t="str" cm="1">
        <f t="array" ref="L755">IFERROR(IF(VLOOKUP(L$1,_xlfn.UNIQUE(_xlfn._xlws.FILTER(ARQUIVOS[REVISÃO],ARQUIVOS[DOCUMENTO]='MATRIZ DE REVISÃO'!$A755)),1,)=$B755,"VIGENTE","OBS"),IF(L$1&lt;$B755,"-",""))</f>
        <v/>
      </c>
      <c r="M755" s="21" t="str" cm="1">
        <f t="array" ref="M755">IFERROR(IF(VLOOKUP(M$1,_xlfn.UNIQUE(_xlfn._xlws.FILTER(ARQUIVOS[REVISÃO],ARQUIVOS[DOCUMENTO]='MATRIZ DE REVISÃO'!$A755)),1,)=$B755,"VIGENTE","OBS"),IF(M$1&lt;$B755,"-",""))</f>
        <v/>
      </c>
      <c r="N755" s="21" t="str" cm="1">
        <f t="array" ref="N755">IFERROR(IF(VLOOKUP(N$1,_xlfn.UNIQUE(_xlfn._xlws.FILTER(ARQUIVOS[REVISÃO],ARQUIVOS[DOCUMENTO]='MATRIZ DE REVISÃO'!$A755)),1,)=$B755,"VIGENTE","OBS"),IF(N$1&lt;$B755,"-",""))</f>
        <v/>
      </c>
      <c r="O755" s="22" t="str" cm="1">
        <f t="array" ref="O755">IFERROR(IF(VLOOKUP(O$1,_xlfn.UNIQUE(_xlfn._xlws.FILTER(ARQUIVOS[REVISÃO],ARQUIVOS[DOCUMENTO]='MATRIZ DE REVISÃO'!$A755)),1,)=$B755,"VIGENTE","OBS"),IF(O$1&lt;$B755,"-",""))</f>
        <v/>
      </c>
      <c r="P755" t="str" cm="1">
        <f t="array" ref="P755">IFERROR(IF(VLOOKUP(P$1,_xlfn.UNIQUE(_xlfn._xlws.FILTER(ARQUIVOS[REVISÃO],ARQUIVOS[DOCUMENTO]='MATRIZ DE REVISÃO'!$A755)),1,)=$B755,"VIGENTE","OBS"),IF(P$1&lt;$B755,"-",""))</f>
        <v/>
      </c>
      <c r="Q755" t="str" cm="1">
        <f t="array" ref="Q755">IFERROR(IF(VLOOKUP(Q$1,_xlfn.UNIQUE(_xlfn._xlws.FILTER(ARQUIVOS[REVISÃO],ARQUIVOS[DOCUMENTO]='MATRIZ DE REVISÃO'!$A755)),1,)=$B755,"VIGENTE","OBS"),IF(Q$1&lt;$B755,"-",""))</f>
        <v/>
      </c>
      <c r="R755" t="str" cm="1">
        <f t="array" ref="R755">IFERROR(IF(VLOOKUP(R$1,_xlfn.UNIQUE(_xlfn._xlws.FILTER(ARQUIVOS[REVISÃO],ARQUIVOS[DOCUMENTO]='MATRIZ DE REVISÃO'!$A755)),1,)=$B755,"VIGENTE","OBS"),IF(R$1&lt;$B755,"-",""))</f>
        <v/>
      </c>
      <c r="S755" t="str" cm="1">
        <f t="array" ref="S755">IFERROR(IF(VLOOKUP(S$1,_xlfn.UNIQUE(_xlfn._xlws.FILTER(ARQUIVOS[REVISÃO],ARQUIVOS[DOCUMENTO]='MATRIZ DE REVISÃO'!$A755)),1,)=$B755,"VIGENTE","OBS"),IF(S$1&lt;$B755,"-",""))</f>
        <v/>
      </c>
    </row>
    <row r="756" spans="1:19" x14ac:dyDescent="0.3">
      <c r="A756" s="16" t="s">
        <v>3522</v>
      </c>
      <c r="B756" s="17" t="str">
        <f>_xlfn.XLOOKUP(A756,LD_01[DOCUMENTO],LD_01[REVISÃO])</f>
        <v>R06</v>
      </c>
      <c r="C756" s="17" t="s">
        <v>4322</v>
      </c>
      <c r="D756" s="21" t="str" cm="1">
        <f t="array" ref="D756">IFERROR(IF(VLOOKUP(D$1,_xlfn.UNIQUE(_xlfn._xlws.FILTER(ARQUIVOS[REVISÃO],ARQUIVOS[DOCUMENTO]='MATRIZ DE REVISÃO'!$A756)),1,)=$B756,"VIGENTE","OBS"),IF(D$1&lt;$B756,"-",""))</f>
        <v>-</v>
      </c>
      <c r="E756" s="21" t="str" cm="1">
        <f t="array" ref="E756">IFERROR(IF(VLOOKUP(E$1,_xlfn.UNIQUE(_xlfn._xlws.FILTER(ARQUIVOS[REVISÃO],ARQUIVOS[DOCUMENTO]='MATRIZ DE REVISÃO'!$A756)),1,)=$B756,"VIGENTE","OBS"),IF(E$1&lt;$B756,"-",""))</f>
        <v>-</v>
      </c>
      <c r="F756" s="21" t="str" cm="1">
        <f t="array" ref="F756">IFERROR(IF(VLOOKUP(F$1,_xlfn.UNIQUE(_xlfn._xlws.FILTER(ARQUIVOS[REVISÃO],ARQUIVOS[DOCUMENTO]='MATRIZ DE REVISÃO'!$A756)),1,)=$B756,"VIGENTE","OBS"),IF(F$1&lt;$B756,"-",""))</f>
        <v>-</v>
      </c>
      <c r="G756" s="21" t="str" cm="1">
        <f t="array" ref="G756">IFERROR(IF(VLOOKUP(G$1,_xlfn.UNIQUE(_xlfn._xlws.FILTER(ARQUIVOS[REVISÃO],ARQUIVOS[DOCUMENTO]='MATRIZ DE REVISÃO'!$A756)),1,)=$B756,"VIGENTE","OBS"),IF(G$1&lt;$B756,"-",""))</f>
        <v>-</v>
      </c>
      <c r="H756" s="21" t="str" cm="1">
        <f t="array" ref="H756">IFERROR(IF(VLOOKUP(H$1,_xlfn.UNIQUE(_xlfn._xlws.FILTER(ARQUIVOS[REVISÃO],ARQUIVOS[DOCUMENTO]='MATRIZ DE REVISÃO'!$A756)),1,)=$B756,"VIGENTE","OBS"),IF(H$1&lt;$B756,"-",""))</f>
        <v>-</v>
      </c>
      <c r="I756" s="21" t="str" cm="1">
        <f t="array" ref="I756">IFERROR(IF(VLOOKUP(I$1,_xlfn.UNIQUE(_xlfn._xlws.FILTER(ARQUIVOS[REVISÃO],ARQUIVOS[DOCUMENTO]='MATRIZ DE REVISÃO'!$A756)),1,)=$B756,"VIGENTE","OBS"),IF(I$1&lt;$B756,"-",""))</f>
        <v>OBS</v>
      </c>
      <c r="J756" s="21" t="str" cm="1">
        <f t="array" ref="J756">IFERROR(IF(VLOOKUP(J$1,_xlfn.UNIQUE(_xlfn._xlws.FILTER(ARQUIVOS[REVISÃO],ARQUIVOS[DOCUMENTO]='MATRIZ DE REVISÃO'!$A756)),1,)=$B756,"VIGENTE","OBS"),IF(J$1&lt;$B756,"-",""))</f>
        <v>VIGENTE</v>
      </c>
      <c r="K756" s="21" t="str" cm="1">
        <f t="array" ref="K756">IFERROR(IF(VLOOKUP(K$1,_xlfn.UNIQUE(_xlfn._xlws.FILTER(ARQUIVOS[REVISÃO],ARQUIVOS[DOCUMENTO]='MATRIZ DE REVISÃO'!$A756)),1,)=$B756,"VIGENTE","OBS"),IF(K$1&lt;$B756,"-",""))</f>
        <v/>
      </c>
      <c r="L756" s="21" t="str" cm="1">
        <f t="array" ref="L756">IFERROR(IF(VLOOKUP(L$1,_xlfn.UNIQUE(_xlfn._xlws.FILTER(ARQUIVOS[REVISÃO],ARQUIVOS[DOCUMENTO]='MATRIZ DE REVISÃO'!$A756)),1,)=$B756,"VIGENTE","OBS"),IF(L$1&lt;$B756,"-",""))</f>
        <v/>
      </c>
      <c r="M756" s="21" t="str" cm="1">
        <f t="array" ref="M756">IFERROR(IF(VLOOKUP(M$1,_xlfn.UNIQUE(_xlfn._xlws.FILTER(ARQUIVOS[REVISÃO],ARQUIVOS[DOCUMENTO]='MATRIZ DE REVISÃO'!$A756)),1,)=$B756,"VIGENTE","OBS"),IF(M$1&lt;$B756,"-",""))</f>
        <v/>
      </c>
      <c r="N756" s="21" t="str" cm="1">
        <f t="array" ref="N756">IFERROR(IF(VLOOKUP(N$1,_xlfn.UNIQUE(_xlfn._xlws.FILTER(ARQUIVOS[REVISÃO],ARQUIVOS[DOCUMENTO]='MATRIZ DE REVISÃO'!$A756)),1,)=$B756,"VIGENTE","OBS"),IF(N$1&lt;$B756,"-",""))</f>
        <v/>
      </c>
      <c r="O756" s="22" t="str" cm="1">
        <f t="array" ref="O756">IFERROR(IF(VLOOKUP(O$1,_xlfn.UNIQUE(_xlfn._xlws.FILTER(ARQUIVOS[REVISÃO],ARQUIVOS[DOCUMENTO]='MATRIZ DE REVISÃO'!$A756)),1,)=$B756,"VIGENTE","OBS"),IF(O$1&lt;$B756,"-",""))</f>
        <v/>
      </c>
      <c r="P756" t="str" cm="1">
        <f t="array" ref="P756">IFERROR(IF(VLOOKUP(P$1,_xlfn.UNIQUE(_xlfn._xlws.FILTER(ARQUIVOS[REVISÃO],ARQUIVOS[DOCUMENTO]='MATRIZ DE REVISÃO'!$A756)),1,)=$B756,"VIGENTE","OBS"),IF(P$1&lt;$B756,"-",""))</f>
        <v/>
      </c>
      <c r="Q756" t="str" cm="1">
        <f t="array" ref="Q756">IFERROR(IF(VLOOKUP(Q$1,_xlfn.UNIQUE(_xlfn._xlws.FILTER(ARQUIVOS[REVISÃO],ARQUIVOS[DOCUMENTO]='MATRIZ DE REVISÃO'!$A756)),1,)=$B756,"VIGENTE","OBS"),IF(Q$1&lt;$B756,"-",""))</f>
        <v/>
      </c>
      <c r="R756" t="str" cm="1">
        <f t="array" ref="R756">IFERROR(IF(VLOOKUP(R$1,_xlfn.UNIQUE(_xlfn._xlws.FILTER(ARQUIVOS[REVISÃO],ARQUIVOS[DOCUMENTO]='MATRIZ DE REVISÃO'!$A756)),1,)=$B756,"VIGENTE","OBS"),IF(R$1&lt;$B756,"-",""))</f>
        <v/>
      </c>
      <c r="S756" t="str" cm="1">
        <f t="array" ref="S756">IFERROR(IF(VLOOKUP(S$1,_xlfn.UNIQUE(_xlfn._xlws.FILTER(ARQUIVOS[REVISÃO],ARQUIVOS[DOCUMENTO]='MATRIZ DE REVISÃO'!$A756)),1,)=$B756,"VIGENTE","OBS"),IF(S$1&lt;$B756,"-",""))</f>
        <v/>
      </c>
    </row>
    <row r="757" spans="1:19" x14ac:dyDescent="0.3">
      <c r="A757" s="16" t="s">
        <v>3523</v>
      </c>
      <c r="B757" s="17" t="str">
        <f>_xlfn.XLOOKUP(A757,LD_01[DOCUMENTO],LD_01[REVISÃO])</f>
        <v>R06</v>
      </c>
      <c r="C757" s="17" t="s">
        <v>4322</v>
      </c>
      <c r="D757" s="21" t="str" cm="1">
        <f t="array" ref="D757">IFERROR(IF(VLOOKUP(D$1,_xlfn.UNIQUE(_xlfn._xlws.FILTER(ARQUIVOS[REVISÃO],ARQUIVOS[DOCUMENTO]='MATRIZ DE REVISÃO'!$A757)),1,)=$B757,"VIGENTE","OBS"),IF(D$1&lt;$B757,"-",""))</f>
        <v>-</v>
      </c>
      <c r="E757" s="21" t="str" cm="1">
        <f t="array" ref="E757">IFERROR(IF(VLOOKUP(E$1,_xlfn.UNIQUE(_xlfn._xlws.FILTER(ARQUIVOS[REVISÃO],ARQUIVOS[DOCUMENTO]='MATRIZ DE REVISÃO'!$A757)),1,)=$B757,"VIGENTE","OBS"),IF(E$1&lt;$B757,"-",""))</f>
        <v>-</v>
      </c>
      <c r="F757" s="21" t="str" cm="1">
        <f t="array" ref="F757">IFERROR(IF(VLOOKUP(F$1,_xlfn.UNIQUE(_xlfn._xlws.FILTER(ARQUIVOS[REVISÃO],ARQUIVOS[DOCUMENTO]='MATRIZ DE REVISÃO'!$A757)),1,)=$B757,"VIGENTE","OBS"),IF(F$1&lt;$B757,"-",""))</f>
        <v>-</v>
      </c>
      <c r="G757" s="21" t="str" cm="1">
        <f t="array" ref="G757">IFERROR(IF(VLOOKUP(G$1,_xlfn.UNIQUE(_xlfn._xlws.FILTER(ARQUIVOS[REVISÃO],ARQUIVOS[DOCUMENTO]='MATRIZ DE REVISÃO'!$A757)),1,)=$B757,"VIGENTE","OBS"),IF(G$1&lt;$B757,"-",""))</f>
        <v>-</v>
      </c>
      <c r="H757" s="21" t="str" cm="1">
        <f t="array" ref="H757">IFERROR(IF(VLOOKUP(H$1,_xlfn.UNIQUE(_xlfn._xlws.FILTER(ARQUIVOS[REVISÃO],ARQUIVOS[DOCUMENTO]='MATRIZ DE REVISÃO'!$A757)),1,)=$B757,"VIGENTE","OBS"),IF(H$1&lt;$B757,"-",""))</f>
        <v>-</v>
      </c>
      <c r="I757" s="21" t="str" cm="1">
        <f t="array" ref="I757">IFERROR(IF(VLOOKUP(I$1,_xlfn.UNIQUE(_xlfn._xlws.FILTER(ARQUIVOS[REVISÃO],ARQUIVOS[DOCUMENTO]='MATRIZ DE REVISÃO'!$A757)),1,)=$B757,"VIGENTE","OBS"),IF(I$1&lt;$B757,"-",""))</f>
        <v>OBS</v>
      </c>
      <c r="J757" s="21" t="str" cm="1">
        <f t="array" ref="J757">IFERROR(IF(VLOOKUP(J$1,_xlfn.UNIQUE(_xlfn._xlws.FILTER(ARQUIVOS[REVISÃO],ARQUIVOS[DOCUMENTO]='MATRIZ DE REVISÃO'!$A757)),1,)=$B757,"VIGENTE","OBS"),IF(J$1&lt;$B757,"-",""))</f>
        <v>VIGENTE</v>
      </c>
      <c r="K757" s="21" t="str" cm="1">
        <f t="array" ref="K757">IFERROR(IF(VLOOKUP(K$1,_xlfn.UNIQUE(_xlfn._xlws.FILTER(ARQUIVOS[REVISÃO],ARQUIVOS[DOCUMENTO]='MATRIZ DE REVISÃO'!$A757)),1,)=$B757,"VIGENTE","OBS"),IF(K$1&lt;$B757,"-",""))</f>
        <v/>
      </c>
      <c r="L757" s="21" t="str" cm="1">
        <f t="array" ref="L757">IFERROR(IF(VLOOKUP(L$1,_xlfn.UNIQUE(_xlfn._xlws.FILTER(ARQUIVOS[REVISÃO],ARQUIVOS[DOCUMENTO]='MATRIZ DE REVISÃO'!$A757)),1,)=$B757,"VIGENTE","OBS"),IF(L$1&lt;$B757,"-",""))</f>
        <v/>
      </c>
      <c r="M757" s="21" t="str" cm="1">
        <f t="array" ref="M757">IFERROR(IF(VLOOKUP(M$1,_xlfn.UNIQUE(_xlfn._xlws.FILTER(ARQUIVOS[REVISÃO],ARQUIVOS[DOCUMENTO]='MATRIZ DE REVISÃO'!$A757)),1,)=$B757,"VIGENTE","OBS"),IF(M$1&lt;$B757,"-",""))</f>
        <v/>
      </c>
      <c r="N757" s="21" t="str" cm="1">
        <f t="array" ref="N757">IFERROR(IF(VLOOKUP(N$1,_xlfn.UNIQUE(_xlfn._xlws.FILTER(ARQUIVOS[REVISÃO],ARQUIVOS[DOCUMENTO]='MATRIZ DE REVISÃO'!$A757)),1,)=$B757,"VIGENTE","OBS"),IF(N$1&lt;$B757,"-",""))</f>
        <v/>
      </c>
      <c r="O757" s="22" t="str" cm="1">
        <f t="array" ref="O757">IFERROR(IF(VLOOKUP(O$1,_xlfn.UNIQUE(_xlfn._xlws.FILTER(ARQUIVOS[REVISÃO],ARQUIVOS[DOCUMENTO]='MATRIZ DE REVISÃO'!$A757)),1,)=$B757,"VIGENTE","OBS"),IF(O$1&lt;$B757,"-",""))</f>
        <v/>
      </c>
      <c r="P757" t="str" cm="1">
        <f t="array" ref="P757">IFERROR(IF(VLOOKUP(P$1,_xlfn.UNIQUE(_xlfn._xlws.FILTER(ARQUIVOS[REVISÃO],ARQUIVOS[DOCUMENTO]='MATRIZ DE REVISÃO'!$A757)),1,)=$B757,"VIGENTE","OBS"),IF(P$1&lt;$B757,"-",""))</f>
        <v/>
      </c>
      <c r="Q757" t="str" cm="1">
        <f t="array" ref="Q757">IFERROR(IF(VLOOKUP(Q$1,_xlfn.UNIQUE(_xlfn._xlws.FILTER(ARQUIVOS[REVISÃO],ARQUIVOS[DOCUMENTO]='MATRIZ DE REVISÃO'!$A757)),1,)=$B757,"VIGENTE","OBS"),IF(Q$1&lt;$B757,"-",""))</f>
        <v/>
      </c>
      <c r="R757" t="str" cm="1">
        <f t="array" ref="R757">IFERROR(IF(VLOOKUP(R$1,_xlfn.UNIQUE(_xlfn._xlws.FILTER(ARQUIVOS[REVISÃO],ARQUIVOS[DOCUMENTO]='MATRIZ DE REVISÃO'!$A757)),1,)=$B757,"VIGENTE","OBS"),IF(R$1&lt;$B757,"-",""))</f>
        <v/>
      </c>
      <c r="S757" t="str" cm="1">
        <f t="array" ref="S757">IFERROR(IF(VLOOKUP(S$1,_xlfn.UNIQUE(_xlfn._xlws.FILTER(ARQUIVOS[REVISÃO],ARQUIVOS[DOCUMENTO]='MATRIZ DE REVISÃO'!$A757)),1,)=$B757,"VIGENTE","OBS"),IF(S$1&lt;$B757,"-",""))</f>
        <v/>
      </c>
    </row>
    <row r="758" spans="1:19" x14ac:dyDescent="0.3">
      <c r="A758" s="16" t="s">
        <v>3524</v>
      </c>
      <c r="B758" s="17" t="str">
        <f>_xlfn.XLOOKUP(A758,LD_01[DOCUMENTO],LD_01[REVISÃO])</f>
        <v>R07</v>
      </c>
      <c r="C758" s="17" t="s">
        <v>4322</v>
      </c>
      <c r="D758" s="21" t="str" cm="1">
        <f t="array" ref="D758">IFERROR(IF(VLOOKUP(D$1,_xlfn.UNIQUE(_xlfn._xlws.FILTER(ARQUIVOS[REVISÃO],ARQUIVOS[DOCUMENTO]='MATRIZ DE REVISÃO'!$A758)),1,)=$B758,"VIGENTE","OBS"),IF(D$1&lt;$B758,"-",""))</f>
        <v>-</v>
      </c>
      <c r="E758" s="21" t="str" cm="1">
        <f t="array" ref="E758">IFERROR(IF(VLOOKUP(E$1,_xlfn.UNIQUE(_xlfn._xlws.FILTER(ARQUIVOS[REVISÃO],ARQUIVOS[DOCUMENTO]='MATRIZ DE REVISÃO'!$A758)),1,)=$B758,"VIGENTE","OBS"),IF(E$1&lt;$B758,"-",""))</f>
        <v>-</v>
      </c>
      <c r="F758" s="21" t="str" cm="1">
        <f t="array" ref="F758">IFERROR(IF(VLOOKUP(F$1,_xlfn.UNIQUE(_xlfn._xlws.FILTER(ARQUIVOS[REVISÃO],ARQUIVOS[DOCUMENTO]='MATRIZ DE REVISÃO'!$A758)),1,)=$B758,"VIGENTE","OBS"),IF(F$1&lt;$B758,"-",""))</f>
        <v>-</v>
      </c>
      <c r="G758" s="21" t="str" cm="1">
        <f t="array" ref="G758">IFERROR(IF(VLOOKUP(G$1,_xlfn.UNIQUE(_xlfn._xlws.FILTER(ARQUIVOS[REVISÃO],ARQUIVOS[DOCUMENTO]='MATRIZ DE REVISÃO'!$A758)),1,)=$B758,"VIGENTE","OBS"),IF(G$1&lt;$B758,"-",""))</f>
        <v>-</v>
      </c>
      <c r="H758" s="21" t="str" cm="1">
        <f t="array" ref="H758">IFERROR(IF(VLOOKUP(H$1,_xlfn.UNIQUE(_xlfn._xlws.FILTER(ARQUIVOS[REVISÃO],ARQUIVOS[DOCUMENTO]='MATRIZ DE REVISÃO'!$A758)),1,)=$B758,"VIGENTE","OBS"),IF(H$1&lt;$B758,"-",""))</f>
        <v>-</v>
      </c>
      <c r="I758" s="21" t="str" cm="1">
        <f t="array" ref="I758">IFERROR(IF(VLOOKUP(I$1,_xlfn.UNIQUE(_xlfn._xlws.FILTER(ARQUIVOS[REVISÃO],ARQUIVOS[DOCUMENTO]='MATRIZ DE REVISÃO'!$A758)),1,)=$B758,"VIGENTE","OBS"),IF(I$1&lt;$B758,"-",""))</f>
        <v>-</v>
      </c>
      <c r="J758" s="21" t="str" cm="1">
        <f t="array" ref="J758">IFERROR(IF(VLOOKUP(J$1,_xlfn.UNIQUE(_xlfn._xlws.FILTER(ARQUIVOS[REVISÃO],ARQUIVOS[DOCUMENTO]='MATRIZ DE REVISÃO'!$A758)),1,)=$B758,"VIGENTE","OBS"),IF(J$1&lt;$B758,"-",""))</f>
        <v>OBS</v>
      </c>
      <c r="K758" s="21" t="str" cm="1">
        <f t="array" ref="K758">IFERROR(IF(VLOOKUP(K$1,_xlfn.UNIQUE(_xlfn._xlws.FILTER(ARQUIVOS[REVISÃO],ARQUIVOS[DOCUMENTO]='MATRIZ DE REVISÃO'!$A758)),1,)=$B758,"VIGENTE","OBS"),IF(K$1&lt;$B758,"-",""))</f>
        <v>VIGENTE</v>
      </c>
      <c r="L758" s="21" t="str" cm="1">
        <f t="array" ref="L758">IFERROR(IF(VLOOKUP(L$1,_xlfn.UNIQUE(_xlfn._xlws.FILTER(ARQUIVOS[REVISÃO],ARQUIVOS[DOCUMENTO]='MATRIZ DE REVISÃO'!$A758)),1,)=$B758,"VIGENTE","OBS"),IF(L$1&lt;$B758,"-",""))</f>
        <v/>
      </c>
      <c r="M758" s="21" t="str" cm="1">
        <f t="array" ref="M758">IFERROR(IF(VLOOKUP(M$1,_xlfn.UNIQUE(_xlfn._xlws.FILTER(ARQUIVOS[REVISÃO],ARQUIVOS[DOCUMENTO]='MATRIZ DE REVISÃO'!$A758)),1,)=$B758,"VIGENTE","OBS"),IF(M$1&lt;$B758,"-",""))</f>
        <v/>
      </c>
      <c r="N758" s="21" t="str" cm="1">
        <f t="array" ref="N758">IFERROR(IF(VLOOKUP(N$1,_xlfn.UNIQUE(_xlfn._xlws.FILTER(ARQUIVOS[REVISÃO],ARQUIVOS[DOCUMENTO]='MATRIZ DE REVISÃO'!$A758)),1,)=$B758,"VIGENTE","OBS"),IF(N$1&lt;$B758,"-",""))</f>
        <v/>
      </c>
      <c r="O758" s="22" t="str" cm="1">
        <f t="array" ref="O758">IFERROR(IF(VLOOKUP(O$1,_xlfn.UNIQUE(_xlfn._xlws.FILTER(ARQUIVOS[REVISÃO],ARQUIVOS[DOCUMENTO]='MATRIZ DE REVISÃO'!$A758)),1,)=$B758,"VIGENTE","OBS"),IF(O$1&lt;$B758,"-",""))</f>
        <v/>
      </c>
      <c r="P758" t="str" cm="1">
        <f t="array" ref="P758">IFERROR(IF(VLOOKUP(P$1,_xlfn.UNIQUE(_xlfn._xlws.FILTER(ARQUIVOS[REVISÃO],ARQUIVOS[DOCUMENTO]='MATRIZ DE REVISÃO'!$A758)),1,)=$B758,"VIGENTE","OBS"),IF(P$1&lt;$B758,"-",""))</f>
        <v/>
      </c>
      <c r="Q758" t="str" cm="1">
        <f t="array" ref="Q758">IFERROR(IF(VLOOKUP(Q$1,_xlfn.UNIQUE(_xlfn._xlws.FILTER(ARQUIVOS[REVISÃO],ARQUIVOS[DOCUMENTO]='MATRIZ DE REVISÃO'!$A758)),1,)=$B758,"VIGENTE","OBS"),IF(Q$1&lt;$B758,"-",""))</f>
        <v/>
      </c>
      <c r="R758" t="str" cm="1">
        <f t="array" ref="R758">IFERROR(IF(VLOOKUP(R$1,_xlfn.UNIQUE(_xlfn._xlws.FILTER(ARQUIVOS[REVISÃO],ARQUIVOS[DOCUMENTO]='MATRIZ DE REVISÃO'!$A758)),1,)=$B758,"VIGENTE","OBS"),IF(R$1&lt;$B758,"-",""))</f>
        <v/>
      </c>
      <c r="S758" t="str" cm="1">
        <f t="array" ref="S758">IFERROR(IF(VLOOKUP(S$1,_xlfn.UNIQUE(_xlfn._xlws.FILTER(ARQUIVOS[REVISÃO],ARQUIVOS[DOCUMENTO]='MATRIZ DE REVISÃO'!$A758)),1,)=$B758,"VIGENTE","OBS"),IF(S$1&lt;$B758,"-",""))</f>
        <v/>
      </c>
    </row>
    <row r="759" spans="1:19" x14ac:dyDescent="0.3">
      <c r="A759" s="16" t="s">
        <v>3525</v>
      </c>
      <c r="B759" s="17" t="str">
        <f>_xlfn.XLOOKUP(A759,LD_01[DOCUMENTO],LD_01[REVISÃO])</f>
        <v>R06</v>
      </c>
      <c r="C759" s="17" t="s">
        <v>4322</v>
      </c>
      <c r="D759" s="21" t="str" cm="1">
        <f t="array" ref="D759">IFERROR(IF(VLOOKUP(D$1,_xlfn.UNIQUE(_xlfn._xlws.FILTER(ARQUIVOS[REVISÃO],ARQUIVOS[DOCUMENTO]='MATRIZ DE REVISÃO'!$A759)),1,)=$B759,"VIGENTE","OBS"),IF(D$1&lt;$B759,"-",""))</f>
        <v>-</v>
      </c>
      <c r="E759" s="21" t="str" cm="1">
        <f t="array" ref="E759">IFERROR(IF(VLOOKUP(E$1,_xlfn.UNIQUE(_xlfn._xlws.FILTER(ARQUIVOS[REVISÃO],ARQUIVOS[DOCUMENTO]='MATRIZ DE REVISÃO'!$A759)),1,)=$B759,"VIGENTE","OBS"),IF(E$1&lt;$B759,"-",""))</f>
        <v>-</v>
      </c>
      <c r="F759" s="21" t="str" cm="1">
        <f t="array" ref="F759">IFERROR(IF(VLOOKUP(F$1,_xlfn.UNIQUE(_xlfn._xlws.FILTER(ARQUIVOS[REVISÃO],ARQUIVOS[DOCUMENTO]='MATRIZ DE REVISÃO'!$A759)),1,)=$B759,"VIGENTE","OBS"),IF(F$1&lt;$B759,"-",""))</f>
        <v>-</v>
      </c>
      <c r="G759" s="21" t="str" cm="1">
        <f t="array" ref="G759">IFERROR(IF(VLOOKUP(G$1,_xlfn.UNIQUE(_xlfn._xlws.FILTER(ARQUIVOS[REVISÃO],ARQUIVOS[DOCUMENTO]='MATRIZ DE REVISÃO'!$A759)),1,)=$B759,"VIGENTE","OBS"),IF(G$1&lt;$B759,"-",""))</f>
        <v>-</v>
      </c>
      <c r="H759" s="21" t="str" cm="1">
        <f t="array" ref="H759">IFERROR(IF(VLOOKUP(H$1,_xlfn.UNIQUE(_xlfn._xlws.FILTER(ARQUIVOS[REVISÃO],ARQUIVOS[DOCUMENTO]='MATRIZ DE REVISÃO'!$A759)),1,)=$B759,"VIGENTE","OBS"),IF(H$1&lt;$B759,"-",""))</f>
        <v>-</v>
      </c>
      <c r="I759" s="21" t="str" cm="1">
        <f t="array" ref="I759">IFERROR(IF(VLOOKUP(I$1,_xlfn.UNIQUE(_xlfn._xlws.FILTER(ARQUIVOS[REVISÃO],ARQUIVOS[DOCUMENTO]='MATRIZ DE REVISÃO'!$A759)),1,)=$B759,"VIGENTE","OBS"),IF(I$1&lt;$B759,"-",""))</f>
        <v>-</v>
      </c>
      <c r="J759" s="21" t="str" cm="1">
        <f t="array" ref="J759">IFERROR(IF(VLOOKUP(J$1,_xlfn.UNIQUE(_xlfn._xlws.FILTER(ARQUIVOS[REVISÃO],ARQUIVOS[DOCUMENTO]='MATRIZ DE REVISÃO'!$A759)),1,)=$B759,"VIGENTE","OBS"),IF(J$1&lt;$B759,"-",""))</f>
        <v>VIGENTE</v>
      </c>
      <c r="K759" s="21" t="str" cm="1">
        <f t="array" ref="K759">IFERROR(IF(VLOOKUP(K$1,_xlfn.UNIQUE(_xlfn._xlws.FILTER(ARQUIVOS[REVISÃO],ARQUIVOS[DOCUMENTO]='MATRIZ DE REVISÃO'!$A759)),1,)=$B759,"VIGENTE","OBS"),IF(K$1&lt;$B759,"-",""))</f>
        <v/>
      </c>
      <c r="L759" s="21" t="str" cm="1">
        <f t="array" ref="L759">IFERROR(IF(VLOOKUP(L$1,_xlfn.UNIQUE(_xlfn._xlws.FILTER(ARQUIVOS[REVISÃO],ARQUIVOS[DOCUMENTO]='MATRIZ DE REVISÃO'!$A759)),1,)=$B759,"VIGENTE","OBS"),IF(L$1&lt;$B759,"-",""))</f>
        <v/>
      </c>
      <c r="M759" s="21" t="str" cm="1">
        <f t="array" ref="M759">IFERROR(IF(VLOOKUP(M$1,_xlfn.UNIQUE(_xlfn._xlws.FILTER(ARQUIVOS[REVISÃO],ARQUIVOS[DOCUMENTO]='MATRIZ DE REVISÃO'!$A759)),1,)=$B759,"VIGENTE","OBS"),IF(M$1&lt;$B759,"-",""))</f>
        <v/>
      </c>
      <c r="N759" s="21" t="str" cm="1">
        <f t="array" ref="N759">IFERROR(IF(VLOOKUP(N$1,_xlfn.UNIQUE(_xlfn._xlws.FILTER(ARQUIVOS[REVISÃO],ARQUIVOS[DOCUMENTO]='MATRIZ DE REVISÃO'!$A759)),1,)=$B759,"VIGENTE","OBS"),IF(N$1&lt;$B759,"-",""))</f>
        <v/>
      </c>
      <c r="O759" s="22" t="str" cm="1">
        <f t="array" ref="O759">IFERROR(IF(VLOOKUP(O$1,_xlfn.UNIQUE(_xlfn._xlws.FILTER(ARQUIVOS[REVISÃO],ARQUIVOS[DOCUMENTO]='MATRIZ DE REVISÃO'!$A759)),1,)=$B759,"VIGENTE","OBS"),IF(O$1&lt;$B759,"-",""))</f>
        <v/>
      </c>
      <c r="P759" t="str" cm="1">
        <f t="array" ref="P759">IFERROR(IF(VLOOKUP(P$1,_xlfn.UNIQUE(_xlfn._xlws.FILTER(ARQUIVOS[REVISÃO],ARQUIVOS[DOCUMENTO]='MATRIZ DE REVISÃO'!$A759)),1,)=$B759,"VIGENTE","OBS"),IF(P$1&lt;$B759,"-",""))</f>
        <v/>
      </c>
      <c r="Q759" t="str" cm="1">
        <f t="array" ref="Q759">IFERROR(IF(VLOOKUP(Q$1,_xlfn.UNIQUE(_xlfn._xlws.FILTER(ARQUIVOS[REVISÃO],ARQUIVOS[DOCUMENTO]='MATRIZ DE REVISÃO'!$A759)),1,)=$B759,"VIGENTE","OBS"),IF(Q$1&lt;$B759,"-",""))</f>
        <v/>
      </c>
      <c r="R759" t="str" cm="1">
        <f t="array" ref="R759">IFERROR(IF(VLOOKUP(R$1,_xlfn.UNIQUE(_xlfn._xlws.FILTER(ARQUIVOS[REVISÃO],ARQUIVOS[DOCUMENTO]='MATRIZ DE REVISÃO'!$A759)),1,)=$B759,"VIGENTE","OBS"),IF(R$1&lt;$B759,"-",""))</f>
        <v/>
      </c>
      <c r="S759" t="str" cm="1">
        <f t="array" ref="S759">IFERROR(IF(VLOOKUP(S$1,_xlfn.UNIQUE(_xlfn._xlws.FILTER(ARQUIVOS[REVISÃO],ARQUIVOS[DOCUMENTO]='MATRIZ DE REVISÃO'!$A759)),1,)=$B759,"VIGENTE","OBS"),IF(S$1&lt;$B759,"-",""))</f>
        <v/>
      </c>
    </row>
    <row r="760" spans="1:19" x14ac:dyDescent="0.3">
      <c r="A760" s="16" t="s">
        <v>3526</v>
      </c>
      <c r="B760" s="17" t="str">
        <f>_xlfn.XLOOKUP(A760,LD_01[DOCUMENTO],LD_01[REVISÃO])</f>
        <v>R05</v>
      </c>
      <c r="C760" s="17" t="s">
        <v>4322</v>
      </c>
      <c r="D760" s="21" t="str" cm="1">
        <f t="array" ref="D760">IFERROR(IF(VLOOKUP(D$1,_xlfn.UNIQUE(_xlfn._xlws.FILTER(ARQUIVOS[REVISÃO],ARQUIVOS[DOCUMENTO]='MATRIZ DE REVISÃO'!$A760)),1,)=$B760,"VIGENTE","OBS"),IF(D$1&lt;$B760,"-",""))</f>
        <v>-</v>
      </c>
      <c r="E760" s="21" t="str" cm="1">
        <f t="array" ref="E760">IFERROR(IF(VLOOKUP(E$1,_xlfn.UNIQUE(_xlfn._xlws.FILTER(ARQUIVOS[REVISÃO],ARQUIVOS[DOCUMENTO]='MATRIZ DE REVISÃO'!$A760)),1,)=$B760,"VIGENTE","OBS"),IF(E$1&lt;$B760,"-",""))</f>
        <v>-</v>
      </c>
      <c r="F760" s="21" t="str" cm="1">
        <f t="array" ref="F760">IFERROR(IF(VLOOKUP(F$1,_xlfn.UNIQUE(_xlfn._xlws.FILTER(ARQUIVOS[REVISÃO],ARQUIVOS[DOCUMENTO]='MATRIZ DE REVISÃO'!$A760)),1,)=$B760,"VIGENTE","OBS"),IF(F$1&lt;$B760,"-",""))</f>
        <v>-</v>
      </c>
      <c r="G760" s="21" t="str" cm="1">
        <f t="array" ref="G760">IFERROR(IF(VLOOKUP(G$1,_xlfn.UNIQUE(_xlfn._xlws.FILTER(ARQUIVOS[REVISÃO],ARQUIVOS[DOCUMENTO]='MATRIZ DE REVISÃO'!$A760)),1,)=$B760,"VIGENTE","OBS"),IF(G$1&lt;$B760,"-",""))</f>
        <v>-</v>
      </c>
      <c r="H760" s="21" t="str" cm="1">
        <f t="array" ref="H760">IFERROR(IF(VLOOKUP(H$1,_xlfn.UNIQUE(_xlfn._xlws.FILTER(ARQUIVOS[REVISÃO],ARQUIVOS[DOCUMENTO]='MATRIZ DE REVISÃO'!$A760)),1,)=$B760,"VIGENTE","OBS"),IF(H$1&lt;$B760,"-",""))</f>
        <v>-</v>
      </c>
      <c r="I760" s="21" t="str" cm="1">
        <f t="array" ref="I760">IFERROR(IF(VLOOKUP(I$1,_xlfn.UNIQUE(_xlfn._xlws.FILTER(ARQUIVOS[REVISÃO],ARQUIVOS[DOCUMENTO]='MATRIZ DE REVISÃO'!$A760)),1,)=$B760,"VIGENTE","OBS"),IF(I$1&lt;$B760,"-",""))</f>
        <v>VIGENTE</v>
      </c>
      <c r="J760" s="21" t="str" cm="1">
        <f t="array" ref="J760">IFERROR(IF(VLOOKUP(J$1,_xlfn.UNIQUE(_xlfn._xlws.FILTER(ARQUIVOS[REVISÃO],ARQUIVOS[DOCUMENTO]='MATRIZ DE REVISÃO'!$A760)),1,)=$B760,"VIGENTE","OBS"),IF(J$1&lt;$B760,"-",""))</f>
        <v/>
      </c>
      <c r="K760" s="21" t="str" cm="1">
        <f t="array" ref="K760">IFERROR(IF(VLOOKUP(K$1,_xlfn.UNIQUE(_xlfn._xlws.FILTER(ARQUIVOS[REVISÃO],ARQUIVOS[DOCUMENTO]='MATRIZ DE REVISÃO'!$A760)),1,)=$B760,"VIGENTE","OBS"),IF(K$1&lt;$B760,"-",""))</f>
        <v/>
      </c>
      <c r="L760" s="21" t="str" cm="1">
        <f t="array" ref="L760">IFERROR(IF(VLOOKUP(L$1,_xlfn.UNIQUE(_xlfn._xlws.FILTER(ARQUIVOS[REVISÃO],ARQUIVOS[DOCUMENTO]='MATRIZ DE REVISÃO'!$A760)),1,)=$B760,"VIGENTE","OBS"),IF(L$1&lt;$B760,"-",""))</f>
        <v/>
      </c>
      <c r="M760" s="21" t="str" cm="1">
        <f t="array" ref="M760">IFERROR(IF(VLOOKUP(M$1,_xlfn.UNIQUE(_xlfn._xlws.FILTER(ARQUIVOS[REVISÃO],ARQUIVOS[DOCUMENTO]='MATRIZ DE REVISÃO'!$A760)),1,)=$B760,"VIGENTE","OBS"),IF(M$1&lt;$B760,"-",""))</f>
        <v/>
      </c>
      <c r="N760" s="21" t="str" cm="1">
        <f t="array" ref="N760">IFERROR(IF(VLOOKUP(N$1,_xlfn.UNIQUE(_xlfn._xlws.FILTER(ARQUIVOS[REVISÃO],ARQUIVOS[DOCUMENTO]='MATRIZ DE REVISÃO'!$A760)),1,)=$B760,"VIGENTE","OBS"),IF(N$1&lt;$B760,"-",""))</f>
        <v/>
      </c>
      <c r="O760" s="22" t="str" cm="1">
        <f t="array" ref="O760">IFERROR(IF(VLOOKUP(O$1,_xlfn.UNIQUE(_xlfn._xlws.FILTER(ARQUIVOS[REVISÃO],ARQUIVOS[DOCUMENTO]='MATRIZ DE REVISÃO'!$A760)),1,)=$B760,"VIGENTE","OBS"),IF(O$1&lt;$B760,"-",""))</f>
        <v/>
      </c>
      <c r="P760" t="str" cm="1">
        <f t="array" ref="P760">IFERROR(IF(VLOOKUP(P$1,_xlfn.UNIQUE(_xlfn._xlws.FILTER(ARQUIVOS[REVISÃO],ARQUIVOS[DOCUMENTO]='MATRIZ DE REVISÃO'!$A760)),1,)=$B760,"VIGENTE","OBS"),IF(P$1&lt;$B760,"-",""))</f>
        <v/>
      </c>
      <c r="Q760" t="str" cm="1">
        <f t="array" ref="Q760">IFERROR(IF(VLOOKUP(Q$1,_xlfn.UNIQUE(_xlfn._xlws.FILTER(ARQUIVOS[REVISÃO],ARQUIVOS[DOCUMENTO]='MATRIZ DE REVISÃO'!$A760)),1,)=$B760,"VIGENTE","OBS"),IF(Q$1&lt;$B760,"-",""))</f>
        <v/>
      </c>
      <c r="R760" t="str" cm="1">
        <f t="array" ref="R760">IFERROR(IF(VLOOKUP(R$1,_xlfn.UNIQUE(_xlfn._xlws.FILTER(ARQUIVOS[REVISÃO],ARQUIVOS[DOCUMENTO]='MATRIZ DE REVISÃO'!$A760)),1,)=$B760,"VIGENTE","OBS"),IF(R$1&lt;$B760,"-",""))</f>
        <v/>
      </c>
      <c r="S760" t="str" cm="1">
        <f t="array" ref="S760">IFERROR(IF(VLOOKUP(S$1,_xlfn.UNIQUE(_xlfn._xlws.FILTER(ARQUIVOS[REVISÃO],ARQUIVOS[DOCUMENTO]='MATRIZ DE REVISÃO'!$A760)),1,)=$B760,"VIGENTE","OBS"),IF(S$1&lt;$B760,"-",""))</f>
        <v/>
      </c>
    </row>
    <row r="761" spans="1:19" x14ac:dyDescent="0.3">
      <c r="A761" s="16" t="s">
        <v>3527</v>
      </c>
      <c r="B761" s="17" t="str">
        <f>_xlfn.XLOOKUP(A761,LD_01[DOCUMENTO],LD_01[REVISÃO])</f>
        <v>R02</v>
      </c>
      <c r="C761" s="17" t="s">
        <v>4322</v>
      </c>
      <c r="D761" s="21" t="str" cm="1">
        <f t="array" ref="D761">IFERROR(IF(VLOOKUP(D$1,_xlfn.UNIQUE(_xlfn._xlws.FILTER(ARQUIVOS[REVISÃO],ARQUIVOS[DOCUMENTO]='MATRIZ DE REVISÃO'!$A761)),1,)=$B761,"VIGENTE","OBS"),IF(D$1&lt;$B761,"-",""))</f>
        <v>-</v>
      </c>
      <c r="E761" s="21" t="str" cm="1">
        <f t="array" ref="E761">IFERROR(IF(VLOOKUP(E$1,_xlfn.UNIQUE(_xlfn._xlws.FILTER(ARQUIVOS[REVISÃO],ARQUIVOS[DOCUMENTO]='MATRIZ DE REVISÃO'!$A761)),1,)=$B761,"VIGENTE","OBS"),IF(E$1&lt;$B761,"-",""))</f>
        <v>-</v>
      </c>
      <c r="F761" s="21" t="str" cm="1">
        <f t="array" ref="F761">IFERROR(IF(VLOOKUP(F$1,_xlfn.UNIQUE(_xlfn._xlws.FILTER(ARQUIVOS[REVISÃO],ARQUIVOS[DOCUMENTO]='MATRIZ DE REVISÃO'!$A761)),1,)=$B761,"VIGENTE","OBS"),IF(F$1&lt;$B761,"-",""))</f>
        <v>VIGENTE</v>
      </c>
      <c r="G761" s="21" t="str" cm="1">
        <f t="array" ref="G761">IFERROR(IF(VLOOKUP(G$1,_xlfn.UNIQUE(_xlfn._xlws.FILTER(ARQUIVOS[REVISÃO],ARQUIVOS[DOCUMENTO]='MATRIZ DE REVISÃO'!$A761)),1,)=$B761,"VIGENTE","OBS"),IF(G$1&lt;$B761,"-",""))</f>
        <v/>
      </c>
      <c r="H761" s="21" t="str" cm="1">
        <f t="array" ref="H761">IFERROR(IF(VLOOKUP(H$1,_xlfn.UNIQUE(_xlfn._xlws.FILTER(ARQUIVOS[REVISÃO],ARQUIVOS[DOCUMENTO]='MATRIZ DE REVISÃO'!$A761)),1,)=$B761,"VIGENTE","OBS"),IF(H$1&lt;$B761,"-",""))</f>
        <v/>
      </c>
      <c r="I761" s="21" t="str" cm="1">
        <f t="array" ref="I761">IFERROR(IF(VLOOKUP(I$1,_xlfn.UNIQUE(_xlfn._xlws.FILTER(ARQUIVOS[REVISÃO],ARQUIVOS[DOCUMENTO]='MATRIZ DE REVISÃO'!$A761)),1,)=$B761,"VIGENTE","OBS"),IF(I$1&lt;$B761,"-",""))</f>
        <v/>
      </c>
      <c r="J761" s="21" t="str" cm="1">
        <f t="array" ref="J761">IFERROR(IF(VLOOKUP(J$1,_xlfn.UNIQUE(_xlfn._xlws.FILTER(ARQUIVOS[REVISÃO],ARQUIVOS[DOCUMENTO]='MATRIZ DE REVISÃO'!$A761)),1,)=$B761,"VIGENTE","OBS"),IF(J$1&lt;$B761,"-",""))</f>
        <v/>
      </c>
      <c r="K761" s="21" t="str" cm="1">
        <f t="array" ref="K761">IFERROR(IF(VLOOKUP(K$1,_xlfn.UNIQUE(_xlfn._xlws.FILTER(ARQUIVOS[REVISÃO],ARQUIVOS[DOCUMENTO]='MATRIZ DE REVISÃO'!$A761)),1,)=$B761,"VIGENTE","OBS"),IF(K$1&lt;$B761,"-",""))</f>
        <v/>
      </c>
      <c r="L761" s="21" t="str" cm="1">
        <f t="array" ref="L761">IFERROR(IF(VLOOKUP(L$1,_xlfn.UNIQUE(_xlfn._xlws.FILTER(ARQUIVOS[REVISÃO],ARQUIVOS[DOCUMENTO]='MATRIZ DE REVISÃO'!$A761)),1,)=$B761,"VIGENTE","OBS"),IF(L$1&lt;$B761,"-",""))</f>
        <v/>
      </c>
      <c r="M761" s="21" t="str" cm="1">
        <f t="array" ref="M761">IFERROR(IF(VLOOKUP(M$1,_xlfn.UNIQUE(_xlfn._xlws.FILTER(ARQUIVOS[REVISÃO],ARQUIVOS[DOCUMENTO]='MATRIZ DE REVISÃO'!$A761)),1,)=$B761,"VIGENTE","OBS"),IF(M$1&lt;$B761,"-",""))</f>
        <v/>
      </c>
      <c r="N761" s="21" t="str" cm="1">
        <f t="array" ref="N761">IFERROR(IF(VLOOKUP(N$1,_xlfn.UNIQUE(_xlfn._xlws.FILTER(ARQUIVOS[REVISÃO],ARQUIVOS[DOCUMENTO]='MATRIZ DE REVISÃO'!$A761)),1,)=$B761,"VIGENTE","OBS"),IF(N$1&lt;$B761,"-",""))</f>
        <v/>
      </c>
      <c r="O761" s="22" t="str" cm="1">
        <f t="array" ref="O761">IFERROR(IF(VLOOKUP(O$1,_xlfn.UNIQUE(_xlfn._xlws.FILTER(ARQUIVOS[REVISÃO],ARQUIVOS[DOCUMENTO]='MATRIZ DE REVISÃO'!$A761)),1,)=$B761,"VIGENTE","OBS"),IF(O$1&lt;$B761,"-",""))</f>
        <v/>
      </c>
      <c r="P761" t="str" cm="1">
        <f t="array" ref="P761">IFERROR(IF(VLOOKUP(P$1,_xlfn.UNIQUE(_xlfn._xlws.FILTER(ARQUIVOS[REVISÃO],ARQUIVOS[DOCUMENTO]='MATRIZ DE REVISÃO'!$A761)),1,)=$B761,"VIGENTE","OBS"),IF(P$1&lt;$B761,"-",""))</f>
        <v/>
      </c>
      <c r="Q761" t="str" cm="1">
        <f t="array" ref="Q761">IFERROR(IF(VLOOKUP(Q$1,_xlfn.UNIQUE(_xlfn._xlws.FILTER(ARQUIVOS[REVISÃO],ARQUIVOS[DOCUMENTO]='MATRIZ DE REVISÃO'!$A761)),1,)=$B761,"VIGENTE","OBS"),IF(Q$1&lt;$B761,"-",""))</f>
        <v/>
      </c>
      <c r="R761" t="str" cm="1">
        <f t="array" ref="R761">IFERROR(IF(VLOOKUP(R$1,_xlfn.UNIQUE(_xlfn._xlws.FILTER(ARQUIVOS[REVISÃO],ARQUIVOS[DOCUMENTO]='MATRIZ DE REVISÃO'!$A761)),1,)=$B761,"VIGENTE","OBS"),IF(R$1&lt;$B761,"-",""))</f>
        <v/>
      </c>
      <c r="S761" t="str" cm="1">
        <f t="array" ref="S761">IFERROR(IF(VLOOKUP(S$1,_xlfn.UNIQUE(_xlfn._xlws.FILTER(ARQUIVOS[REVISÃO],ARQUIVOS[DOCUMENTO]='MATRIZ DE REVISÃO'!$A761)),1,)=$B761,"VIGENTE","OBS"),IF(S$1&lt;$B761,"-",""))</f>
        <v/>
      </c>
    </row>
    <row r="762" spans="1:19" x14ac:dyDescent="0.3">
      <c r="A762" s="16" t="s">
        <v>3528</v>
      </c>
      <c r="B762" s="17" t="str">
        <f>_xlfn.XLOOKUP(A762,LD_01[DOCUMENTO],LD_01[REVISÃO])</f>
        <v>R05</v>
      </c>
      <c r="C762" s="17" t="s">
        <v>4322</v>
      </c>
      <c r="D762" s="21" t="str" cm="1">
        <f t="array" ref="D762">IFERROR(IF(VLOOKUP(D$1,_xlfn.UNIQUE(_xlfn._xlws.FILTER(ARQUIVOS[REVISÃO],ARQUIVOS[DOCUMENTO]='MATRIZ DE REVISÃO'!$A762)),1,)=$B762,"VIGENTE","OBS"),IF(D$1&lt;$B762,"-",""))</f>
        <v>-</v>
      </c>
      <c r="E762" s="21" t="str" cm="1">
        <f t="array" ref="E762">IFERROR(IF(VLOOKUP(E$1,_xlfn.UNIQUE(_xlfn._xlws.FILTER(ARQUIVOS[REVISÃO],ARQUIVOS[DOCUMENTO]='MATRIZ DE REVISÃO'!$A762)),1,)=$B762,"VIGENTE","OBS"),IF(E$1&lt;$B762,"-",""))</f>
        <v>-</v>
      </c>
      <c r="F762" s="21" t="str" cm="1">
        <f t="array" ref="F762">IFERROR(IF(VLOOKUP(F$1,_xlfn.UNIQUE(_xlfn._xlws.FILTER(ARQUIVOS[REVISÃO],ARQUIVOS[DOCUMENTO]='MATRIZ DE REVISÃO'!$A762)),1,)=$B762,"VIGENTE","OBS"),IF(F$1&lt;$B762,"-",""))</f>
        <v>-</v>
      </c>
      <c r="G762" s="21" t="str" cm="1">
        <f t="array" ref="G762">IFERROR(IF(VLOOKUP(G$1,_xlfn.UNIQUE(_xlfn._xlws.FILTER(ARQUIVOS[REVISÃO],ARQUIVOS[DOCUMENTO]='MATRIZ DE REVISÃO'!$A762)),1,)=$B762,"VIGENTE","OBS"),IF(G$1&lt;$B762,"-",""))</f>
        <v>-</v>
      </c>
      <c r="H762" s="21" t="str" cm="1">
        <f t="array" ref="H762">IFERROR(IF(VLOOKUP(H$1,_xlfn.UNIQUE(_xlfn._xlws.FILTER(ARQUIVOS[REVISÃO],ARQUIVOS[DOCUMENTO]='MATRIZ DE REVISÃO'!$A762)),1,)=$B762,"VIGENTE","OBS"),IF(H$1&lt;$B762,"-",""))</f>
        <v>-</v>
      </c>
      <c r="I762" s="21" t="str" cm="1">
        <f t="array" ref="I762">IFERROR(IF(VLOOKUP(I$1,_xlfn.UNIQUE(_xlfn._xlws.FILTER(ARQUIVOS[REVISÃO],ARQUIVOS[DOCUMENTO]='MATRIZ DE REVISÃO'!$A762)),1,)=$B762,"VIGENTE","OBS"),IF(I$1&lt;$B762,"-",""))</f>
        <v>VIGENTE</v>
      </c>
      <c r="J762" s="21" t="str" cm="1">
        <f t="array" ref="J762">IFERROR(IF(VLOOKUP(J$1,_xlfn.UNIQUE(_xlfn._xlws.FILTER(ARQUIVOS[REVISÃO],ARQUIVOS[DOCUMENTO]='MATRIZ DE REVISÃO'!$A762)),1,)=$B762,"VIGENTE","OBS"),IF(J$1&lt;$B762,"-",""))</f>
        <v/>
      </c>
      <c r="K762" s="21" t="str" cm="1">
        <f t="array" ref="K762">IFERROR(IF(VLOOKUP(K$1,_xlfn.UNIQUE(_xlfn._xlws.FILTER(ARQUIVOS[REVISÃO],ARQUIVOS[DOCUMENTO]='MATRIZ DE REVISÃO'!$A762)),1,)=$B762,"VIGENTE","OBS"),IF(K$1&lt;$B762,"-",""))</f>
        <v/>
      </c>
      <c r="L762" s="21" t="str" cm="1">
        <f t="array" ref="L762">IFERROR(IF(VLOOKUP(L$1,_xlfn.UNIQUE(_xlfn._xlws.FILTER(ARQUIVOS[REVISÃO],ARQUIVOS[DOCUMENTO]='MATRIZ DE REVISÃO'!$A762)),1,)=$B762,"VIGENTE","OBS"),IF(L$1&lt;$B762,"-",""))</f>
        <v/>
      </c>
      <c r="M762" s="21" t="str" cm="1">
        <f t="array" ref="M762">IFERROR(IF(VLOOKUP(M$1,_xlfn.UNIQUE(_xlfn._xlws.FILTER(ARQUIVOS[REVISÃO],ARQUIVOS[DOCUMENTO]='MATRIZ DE REVISÃO'!$A762)),1,)=$B762,"VIGENTE","OBS"),IF(M$1&lt;$B762,"-",""))</f>
        <v/>
      </c>
      <c r="N762" s="21" t="str" cm="1">
        <f t="array" ref="N762">IFERROR(IF(VLOOKUP(N$1,_xlfn.UNIQUE(_xlfn._xlws.FILTER(ARQUIVOS[REVISÃO],ARQUIVOS[DOCUMENTO]='MATRIZ DE REVISÃO'!$A762)),1,)=$B762,"VIGENTE","OBS"),IF(N$1&lt;$B762,"-",""))</f>
        <v/>
      </c>
      <c r="O762" s="22" t="str" cm="1">
        <f t="array" ref="O762">IFERROR(IF(VLOOKUP(O$1,_xlfn.UNIQUE(_xlfn._xlws.FILTER(ARQUIVOS[REVISÃO],ARQUIVOS[DOCUMENTO]='MATRIZ DE REVISÃO'!$A762)),1,)=$B762,"VIGENTE","OBS"),IF(O$1&lt;$B762,"-",""))</f>
        <v/>
      </c>
      <c r="P762" t="str" cm="1">
        <f t="array" ref="P762">IFERROR(IF(VLOOKUP(P$1,_xlfn.UNIQUE(_xlfn._xlws.FILTER(ARQUIVOS[REVISÃO],ARQUIVOS[DOCUMENTO]='MATRIZ DE REVISÃO'!$A762)),1,)=$B762,"VIGENTE","OBS"),IF(P$1&lt;$B762,"-",""))</f>
        <v/>
      </c>
      <c r="Q762" t="str" cm="1">
        <f t="array" ref="Q762">IFERROR(IF(VLOOKUP(Q$1,_xlfn.UNIQUE(_xlfn._xlws.FILTER(ARQUIVOS[REVISÃO],ARQUIVOS[DOCUMENTO]='MATRIZ DE REVISÃO'!$A762)),1,)=$B762,"VIGENTE","OBS"),IF(Q$1&lt;$B762,"-",""))</f>
        <v/>
      </c>
      <c r="R762" t="str" cm="1">
        <f t="array" ref="R762">IFERROR(IF(VLOOKUP(R$1,_xlfn.UNIQUE(_xlfn._xlws.FILTER(ARQUIVOS[REVISÃO],ARQUIVOS[DOCUMENTO]='MATRIZ DE REVISÃO'!$A762)),1,)=$B762,"VIGENTE","OBS"),IF(R$1&lt;$B762,"-",""))</f>
        <v/>
      </c>
      <c r="S762" t="str" cm="1">
        <f t="array" ref="S762">IFERROR(IF(VLOOKUP(S$1,_xlfn.UNIQUE(_xlfn._xlws.FILTER(ARQUIVOS[REVISÃO],ARQUIVOS[DOCUMENTO]='MATRIZ DE REVISÃO'!$A762)),1,)=$B762,"VIGENTE","OBS"),IF(S$1&lt;$B762,"-",""))</f>
        <v/>
      </c>
    </row>
    <row r="763" spans="1:19" x14ac:dyDescent="0.3">
      <c r="A763" s="16" t="s">
        <v>3529</v>
      </c>
      <c r="B763" s="17" t="str">
        <f>_xlfn.XLOOKUP(A763,LD_01[DOCUMENTO],LD_01[REVISÃO])</f>
        <v>R04</v>
      </c>
      <c r="C763" s="17" t="s">
        <v>4322</v>
      </c>
      <c r="D763" s="21" t="str" cm="1">
        <f t="array" ref="D763">IFERROR(IF(VLOOKUP(D$1,_xlfn.UNIQUE(_xlfn._xlws.FILTER(ARQUIVOS[REVISÃO],ARQUIVOS[DOCUMENTO]='MATRIZ DE REVISÃO'!$A763)),1,)=$B763,"VIGENTE","OBS"),IF(D$1&lt;$B763,"-",""))</f>
        <v>-</v>
      </c>
      <c r="E763" s="21" t="str" cm="1">
        <f t="array" ref="E763">IFERROR(IF(VLOOKUP(E$1,_xlfn.UNIQUE(_xlfn._xlws.FILTER(ARQUIVOS[REVISÃO],ARQUIVOS[DOCUMENTO]='MATRIZ DE REVISÃO'!$A763)),1,)=$B763,"VIGENTE","OBS"),IF(E$1&lt;$B763,"-",""))</f>
        <v>-</v>
      </c>
      <c r="F763" s="21" t="str" cm="1">
        <f t="array" ref="F763">IFERROR(IF(VLOOKUP(F$1,_xlfn.UNIQUE(_xlfn._xlws.FILTER(ARQUIVOS[REVISÃO],ARQUIVOS[DOCUMENTO]='MATRIZ DE REVISÃO'!$A763)),1,)=$B763,"VIGENTE","OBS"),IF(F$1&lt;$B763,"-",""))</f>
        <v>-</v>
      </c>
      <c r="G763" s="21" t="str" cm="1">
        <f t="array" ref="G763">IFERROR(IF(VLOOKUP(G$1,_xlfn.UNIQUE(_xlfn._xlws.FILTER(ARQUIVOS[REVISÃO],ARQUIVOS[DOCUMENTO]='MATRIZ DE REVISÃO'!$A763)),1,)=$B763,"VIGENTE","OBS"),IF(G$1&lt;$B763,"-",""))</f>
        <v>OBS</v>
      </c>
      <c r="H763" s="21" t="str" cm="1">
        <f t="array" ref="H763">IFERROR(IF(VLOOKUP(H$1,_xlfn.UNIQUE(_xlfn._xlws.FILTER(ARQUIVOS[REVISÃO],ARQUIVOS[DOCUMENTO]='MATRIZ DE REVISÃO'!$A763)),1,)=$B763,"VIGENTE","OBS"),IF(H$1&lt;$B763,"-",""))</f>
        <v>VIGENTE</v>
      </c>
      <c r="I763" s="21" t="str" cm="1">
        <f t="array" ref="I763">IFERROR(IF(VLOOKUP(I$1,_xlfn.UNIQUE(_xlfn._xlws.FILTER(ARQUIVOS[REVISÃO],ARQUIVOS[DOCUMENTO]='MATRIZ DE REVISÃO'!$A763)),1,)=$B763,"VIGENTE","OBS"),IF(I$1&lt;$B763,"-",""))</f>
        <v/>
      </c>
      <c r="J763" s="21" t="str" cm="1">
        <f t="array" ref="J763">IFERROR(IF(VLOOKUP(J$1,_xlfn.UNIQUE(_xlfn._xlws.FILTER(ARQUIVOS[REVISÃO],ARQUIVOS[DOCUMENTO]='MATRIZ DE REVISÃO'!$A763)),1,)=$B763,"VIGENTE","OBS"),IF(J$1&lt;$B763,"-",""))</f>
        <v/>
      </c>
      <c r="K763" s="21" t="str" cm="1">
        <f t="array" ref="K763">IFERROR(IF(VLOOKUP(K$1,_xlfn.UNIQUE(_xlfn._xlws.FILTER(ARQUIVOS[REVISÃO],ARQUIVOS[DOCUMENTO]='MATRIZ DE REVISÃO'!$A763)),1,)=$B763,"VIGENTE","OBS"),IF(K$1&lt;$B763,"-",""))</f>
        <v/>
      </c>
      <c r="L763" s="21" t="str" cm="1">
        <f t="array" ref="L763">IFERROR(IF(VLOOKUP(L$1,_xlfn.UNIQUE(_xlfn._xlws.FILTER(ARQUIVOS[REVISÃO],ARQUIVOS[DOCUMENTO]='MATRIZ DE REVISÃO'!$A763)),1,)=$B763,"VIGENTE","OBS"),IF(L$1&lt;$B763,"-",""))</f>
        <v/>
      </c>
      <c r="M763" s="21" t="str" cm="1">
        <f t="array" ref="M763">IFERROR(IF(VLOOKUP(M$1,_xlfn.UNIQUE(_xlfn._xlws.FILTER(ARQUIVOS[REVISÃO],ARQUIVOS[DOCUMENTO]='MATRIZ DE REVISÃO'!$A763)),1,)=$B763,"VIGENTE","OBS"),IF(M$1&lt;$B763,"-",""))</f>
        <v/>
      </c>
      <c r="N763" s="21" t="str" cm="1">
        <f t="array" ref="N763">IFERROR(IF(VLOOKUP(N$1,_xlfn.UNIQUE(_xlfn._xlws.FILTER(ARQUIVOS[REVISÃO],ARQUIVOS[DOCUMENTO]='MATRIZ DE REVISÃO'!$A763)),1,)=$B763,"VIGENTE","OBS"),IF(N$1&lt;$B763,"-",""))</f>
        <v/>
      </c>
      <c r="O763" s="22" t="str" cm="1">
        <f t="array" ref="O763">IFERROR(IF(VLOOKUP(O$1,_xlfn.UNIQUE(_xlfn._xlws.FILTER(ARQUIVOS[REVISÃO],ARQUIVOS[DOCUMENTO]='MATRIZ DE REVISÃO'!$A763)),1,)=$B763,"VIGENTE","OBS"),IF(O$1&lt;$B763,"-",""))</f>
        <v/>
      </c>
      <c r="P763" t="str" cm="1">
        <f t="array" ref="P763">IFERROR(IF(VLOOKUP(P$1,_xlfn.UNIQUE(_xlfn._xlws.FILTER(ARQUIVOS[REVISÃO],ARQUIVOS[DOCUMENTO]='MATRIZ DE REVISÃO'!$A763)),1,)=$B763,"VIGENTE","OBS"),IF(P$1&lt;$B763,"-",""))</f>
        <v/>
      </c>
      <c r="Q763" t="str" cm="1">
        <f t="array" ref="Q763">IFERROR(IF(VLOOKUP(Q$1,_xlfn.UNIQUE(_xlfn._xlws.FILTER(ARQUIVOS[REVISÃO],ARQUIVOS[DOCUMENTO]='MATRIZ DE REVISÃO'!$A763)),1,)=$B763,"VIGENTE","OBS"),IF(Q$1&lt;$B763,"-",""))</f>
        <v/>
      </c>
      <c r="R763" t="str" cm="1">
        <f t="array" ref="R763">IFERROR(IF(VLOOKUP(R$1,_xlfn.UNIQUE(_xlfn._xlws.FILTER(ARQUIVOS[REVISÃO],ARQUIVOS[DOCUMENTO]='MATRIZ DE REVISÃO'!$A763)),1,)=$B763,"VIGENTE","OBS"),IF(R$1&lt;$B763,"-",""))</f>
        <v/>
      </c>
      <c r="S763" t="str" cm="1">
        <f t="array" ref="S763">IFERROR(IF(VLOOKUP(S$1,_xlfn.UNIQUE(_xlfn._xlws.FILTER(ARQUIVOS[REVISÃO],ARQUIVOS[DOCUMENTO]='MATRIZ DE REVISÃO'!$A763)),1,)=$B763,"VIGENTE","OBS"),IF(S$1&lt;$B763,"-",""))</f>
        <v/>
      </c>
    </row>
    <row r="764" spans="1:19" x14ac:dyDescent="0.3">
      <c r="A764" s="16" t="s">
        <v>3576</v>
      </c>
      <c r="B764" s="17" t="str">
        <f>_xlfn.XLOOKUP(A764,LD_01[DOCUMENTO],LD_01[REVISÃO])</f>
        <v>R03</v>
      </c>
      <c r="C764" s="17" t="s">
        <v>4322</v>
      </c>
      <c r="D764" s="21" t="str" cm="1">
        <f t="array" ref="D764">IFERROR(IF(VLOOKUP(D$1,_xlfn.UNIQUE(_xlfn._xlws.FILTER(ARQUIVOS[REVISÃO],ARQUIVOS[DOCUMENTO]='MATRIZ DE REVISÃO'!$A764)),1,)=$B764,"VIGENTE","OBS"),IF(D$1&lt;$B764,"-",""))</f>
        <v>-</v>
      </c>
      <c r="E764" s="21" t="str" cm="1">
        <f t="array" ref="E764">IFERROR(IF(VLOOKUP(E$1,_xlfn.UNIQUE(_xlfn._xlws.FILTER(ARQUIVOS[REVISÃO],ARQUIVOS[DOCUMENTO]='MATRIZ DE REVISÃO'!$A764)),1,)=$B764,"VIGENTE","OBS"),IF(E$1&lt;$B764,"-",""))</f>
        <v>-</v>
      </c>
      <c r="F764" s="21" t="str" cm="1">
        <f t="array" ref="F764">IFERROR(IF(VLOOKUP(F$1,_xlfn.UNIQUE(_xlfn._xlws.FILTER(ARQUIVOS[REVISÃO],ARQUIVOS[DOCUMENTO]='MATRIZ DE REVISÃO'!$A764)),1,)=$B764,"VIGENTE","OBS"),IF(F$1&lt;$B764,"-",""))</f>
        <v>-</v>
      </c>
      <c r="G764" s="21" t="str" cm="1">
        <f t="array" ref="G764">IFERROR(IF(VLOOKUP(G$1,_xlfn.UNIQUE(_xlfn._xlws.FILTER(ARQUIVOS[REVISÃO],ARQUIVOS[DOCUMENTO]='MATRIZ DE REVISÃO'!$A764)),1,)=$B764,"VIGENTE","OBS"),IF(G$1&lt;$B764,"-",""))</f>
        <v>VIGENTE</v>
      </c>
      <c r="H764" s="21" t="str" cm="1">
        <f t="array" ref="H764">IFERROR(IF(VLOOKUP(H$1,_xlfn.UNIQUE(_xlfn._xlws.FILTER(ARQUIVOS[REVISÃO],ARQUIVOS[DOCUMENTO]='MATRIZ DE REVISÃO'!$A764)),1,)=$B764,"VIGENTE","OBS"),IF(H$1&lt;$B764,"-",""))</f>
        <v/>
      </c>
      <c r="I764" s="21" t="str" cm="1">
        <f t="array" ref="I764">IFERROR(IF(VLOOKUP(I$1,_xlfn.UNIQUE(_xlfn._xlws.FILTER(ARQUIVOS[REVISÃO],ARQUIVOS[DOCUMENTO]='MATRIZ DE REVISÃO'!$A764)),1,)=$B764,"VIGENTE","OBS"),IF(I$1&lt;$B764,"-",""))</f>
        <v/>
      </c>
      <c r="J764" s="21" t="str" cm="1">
        <f t="array" ref="J764">IFERROR(IF(VLOOKUP(J$1,_xlfn.UNIQUE(_xlfn._xlws.FILTER(ARQUIVOS[REVISÃO],ARQUIVOS[DOCUMENTO]='MATRIZ DE REVISÃO'!$A764)),1,)=$B764,"VIGENTE","OBS"),IF(J$1&lt;$B764,"-",""))</f>
        <v/>
      </c>
      <c r="K764" s="21" t="str" cm="1">
        <f t="array" ref="K764">IFERROR(IF(VLOOKUP(K$1,_xlfn.UNIQUE(_xlfn._xlws.FILTER(ARQUIVOS[REVISÃO],ARQUIVOS[DOCUMENTO]='MATRIZ DE REVISÃO'!$A764)),1,)=$B764,"VIGENTE","OBS"),IF(K$1&lt;$B764,"-",""))</f>
        <v/>
      </c>
      <c r="L764" s="21" t="str" cm="1">
        <f t="array" ref="L764">IFERROR(IF(VLOOKUP(L$1,_xlfn.UNIQUE(_xlfn._xlws.FILTER(ARQUIVOS[REVISÃO],ARQUIVOS[DOCUMENTO]='MATRIZ DE REVISÃO'!$A764)),1,)=$B764,"VIGENTE","OBS"),IF(L$1&lt;$B764,"-",""))</f>
        <v/>
      </c>
      <c r="M764" s="21" t="str" cm="1">
        <f t="array" ref="M764">IFERROR(IF(VLOOKUP(M$1,_xlfn.UNIQUE(_xlfn._xlws.FILTER(ARQUIVOS[REVISÃO],ARQUIVOS[DOCUMENTO]='MATRIZ DE REVISÃO'!$A764)),1,)=$B764,"VIGENTE","OBS"),IF(M$1&lt;$B764,"-",""))</f>
        <v/>
      </c>
      <c r="N764" s="21" t="str" cm="1">
        <f t="array" ref="N764">IFERROR(IF(VLOOKUP(N$1,_xlfn.UNIQUE(_xlfn._xlws.FILTER(ARQUIVOS[REVISÃO],ARQUIVOS[DOCUMENTO]='MATRIZ DE REVISÃO'!$A764)),1,)=$B764,"VIGENTE","OBS"),IF(N$1&lt;$B764,"-",""))</f>
        <v/>
      </c>
      <c r="O764" s="22" t="str" cm="1">
        <f t="array" ref="O764">IFERROR(IF(VLOOKUP(O$1,_xlfn.UNIQUE(_xlfn._xlws.FILTER(ARQUIVOS[REVISÃO],ARQUIVOS[DOCUMENTO]='MATRIZ DE REVISÃO'!$A764)),1,)=$B764,"VIGENTE","OBS"),IF(O$1&lt;$B764,"-",""))</f>
        <v/>
      </c>
      <c r="P764" t="str" cm="1">
        <f t="array" ref="P764">IFERROR(IF(VLOOKUP(P$1,_xlfn.UNIQUE(_xlfn._xlws.FILTER(ARQUIVOS[REVISÃO],ARQUIVOS[DOCUMENTO]='MATRIZ DE REVISÃO'!$A764)),1,)=$B764,"VIGENTE","OBS"),IF(P$1&lt;$B764,"-",""))</f>
        <v/>
      </c>
      <c r="Q764" t="str" cm="1">
        <f t="array" ref="Q764">IFERROR(IF(VLOOKUP(Q$1,_xlfn.UNIQUE(_xlfn._xlws.FILTER(ARQUIVOS[REVISÃO],ARQUIVOS[DOCUMENTO]='MATRIZ DE REVISÃO'!$A764)),1,)=$B764,"VIGENTE","OBS"),IF(Q$1&lt;$B764,"-",""))</f>
        <v/>
      </c>
      <c r="R764" t="str" cm="1">
        <f t="array" ref="R764">IFERROR(IF(VLOOKUP(R$1,_xlfn.UNIQUE(_xlfn._xlws.FILTER(ARQUIVOS[REVISÃO],ARQUIVOS[DOCUMENTO]='MATRIZ DE REVISÃO'!$A764)),1,)=$B764,"VIGENTE","OBS"),IF(R$1&lt;$B764,"-",""))</f>
        <v/>
      </c>
      <c r="S764" t="str" cm="1">
        <f t="array" ref="S764">IFERROR(IF(VLOOKUP(S$1,_xlfn.UNIQUE(_xlfn._xlws.FILTER(ARQUIVOS[REVISÃO],ARQUIVOS[DOCUMENTO]='MATRIZ DE REVISÃO'!$A764)),1,)=$B764,"VIGENTE","OBS"),IF(S$1&lt;$B764,"-",""))</f>
        <v/>
      </c>
    </row>
    <row r="765" spans="1:19" x14ac:dyDescent="0.3">
      <c r="A765" s="16" t="s">
        <v>3577</v>
      </c>
      <c r="B765" s="17" t="str">
        <f>_xlfn.XLOOKUP(A765,LD_01[DOCUMENTO],LD_01[REVISÃO])</f>
        <v>R03</v>
      </c>
      <c r="C765" s="17" t="s">
        <v>4322</v>
      </c>
      <c r="D765" s="21" t="str" cm="1">
        <f t="array" ref="D765">IFERROR(IF(VLOOKUP(D$1,_xlfn.UNIQUE(_xlfn._xlws.FILTER(ARQUIVOS[REVISÃO],ARQUIVOS[DOCUMENTO]='MATRIZ DE REVISÃO'!$A765)),1,)=$B765,"VIGENTE","OBS"),IF(D$1&lt;$B765,"-",""))</f>
        <v>-</v>
      </c>
      <c r="E765" s="21" t="str" cm="1">
        <f t="array" ref="E765">IFERROR(IF(VLOOKUP(E$1,_xlfn.UNIQUE(_xlfn._xlws.FILTER(ARQUIVOS[REVISÃO],ARQUIVOS[DOCUMENTO]='MATRIZ DE REVISÃO'!$A765)),1,)=$B765,"VIGENTE","OBS"),IF(E$1&lt;$B765,"-",""))</f>
        <v>-</v>
      </c>
      <c r="F765" s="21" t="str" cm="1">
        <f t="array" ref="F765">IFERROR(IF(VLOOKUP(F$1,_xlfn.UNIQUE(_xlfn._xlws.FILTER(ARQUIVOS[REVISÃO],ARQUIVOS[DOCUMENTO]='MATRIZ DE REVISÃO'!$A765)),1,)=$B765,"VIGENTE","OBS"),IF(F$1&lt;$B765,"-",""))</f>
        <v>-</v>
      </c>
      <c r="G765" s="21" t="str" cm="1">
        <f t="array" ref="G765">IFERROR(IF(VLOOKUP(G$1,_xlfn.UNIQUE(_xlfn._xlws.FILTER(ARQUIVOS[REVISÃO],ARQUIVOS[DOCUMENTO]='MATRIZ DE REVISÃO'!$A765)),1,)=$B765,"VIGENTE","OBS"),IF(G$1&lt;$B765,"-",""))</f>
        <v>VIGENTE</v>
      </c>
      <c r="H765" s="21" t="str" cm="1">
        <f t="array" ref="H765">IFERROR(IF(VLOOKUP(H$1,_xlfn.UNIQUE(_xlfn._xlws.FILTER(ARQUIVOS[REVISÃO],ARQUIVOS[DOCUMENTO]='MATRIZ DE REVISÃO'!$A765)),1,)=$B765,"VIGENTE","OBS"),IF(H$1&lt;$B765,"-",""))</f>
        <v/>
      </c>
      <c r="I765" s="21" t="str" cm="1">
        <f t="array" ref="I765">IFERROR(IF(VLOOKUP(I$1,_xlfn.UNIQUE(_xlfn._xlws.FILTER(ARQUIVOS[REVISÃO],ARQUIVOS[DOCUMENTO]='MATRIZ DE REVISÃO'!$A765)),1,)=$B765,"VIGENTE","OBS"),IF(I$1&lt;$B765,"-",""))</f>
        <v/>
      </c>
      <c r="J765" s="21" t="str" cm="1">
        <f t="array" ref="J765">IFERROR(IF(VLOOKUP(J$1,_xlfn.UNIQUE(_xlfn._xlws.FILTER(ARQUIVOS[REVISÃO],ARQUIVOS[DOCUMENTO]='MATRIZ DE REVISÃO'!$A765)),1,)=$B765,"VIGENTE","OBS"),IF(J$1&lt;$B765,"-",""))</f>
        <v/>
      </c>
      <c r="K765" s="21" t="str" cm="1">
        <f t="array" ref="K765">IFERROR(IF(VLOOKUP(K$1,_xlfn.UNIQUE(_xlfn._xlws.FILTER(ARQUIVOS[REVISÃO],ARQUIVOS[DOCUMENTO]='MATRIZ DE REVISÃO'!$A765)),1,)=$B765,"VIGENTE","OBS"),IF(K$1&lt;$B765,"-",""))</f>
        <v/>
      </c>
      <c r="L765" s="21" t="str" cm="1">
        <f t="array" ref="L765">IFERROR(IF(VLOOKUP(L$1,_xlfn.UNIQUE(_xlfn._xlws.FILTER(ARQUIVOS[REVISÃO],ARQUIVOS[DOCUMENTO]='MATRIZ DE REVISÃO'!$A765)),1,)=$B765,"VIGENTE","OBS"),IF(L$1&lt;$B765,"-",""))</f>
        <v/>
      </c>
      <c r="M765" s="21" t="str" cm="1">
        <f t="array" ref="M765">IFERROR(IF(VLOOKUP(M$1,_xlfn.UNIQUE(_xlfn._xlws.FILTER(ARQUIVOS[REVISÃO],ARQUIVOS[DOCUMENTO]='MATRIZ DE REVISÃO'!$A765)),1,)=$B765,"VIGENTE","OBS"),IF(M$1&lt;$B765,"-",""))</f>
        <v/>
      </c>
      <c r="N765" s="21" t="str" cm="1">
        <f t="array" ref="N765">IFERROR(IF(VLOOKUP(N$1,_xlfn.UNIQUE(_xlfn._xlws.FILTER(ARQUIVOS[REVISÃO],ARQUIVOS[DOCUMENTO]='MATRIZ DE REVISÃO'!$A765)),1,)=$B765,"VIGENTE","OBS"),IF(N$1&lt;$B765,"-",""))</f>
        <v/>
      </c>
      <c r="O765" s="22" t="str" cm="1">
        <f t="array" ref="O765">IFERROR(IF(VLOOKUP(O$1,_xlfn.UNIQUE(_xlfn._xlws.FILTER(ARQUIVOS[REVISÃO],ARQUIVOS[DOCUMENTO]='MATRIZ DE REVISÃO'!$A765)),1,)=$B765,"VIGENTE","OBS"),IF(O$1&lt;$B765,"-",""))</f>
        <v/>
      </c>
      <c r="P765" t="str" cm="1">
        <f t="array" ref="P765">IFERROR(IF(VLOOKUP(P$1,_xlfn.UNIQUE(_xlfn._xlws.FILTER(ARQUIVOS[REVISÃO],ARQUIVOS[DOCUMENTO]='MATRIZ DE REVISÃO'!$A765)),1,)=$B765,"VIGENTE","OBS"),IF(P$1&lt;$B765,"-",""))</f>
        <v/>
      </c>
      <c r="Q765" t="str" cm="1">
        <f t="array" ref="Q765">IFERROR(IF(VLOOKUP(Q$1,_xlfn.UNIQUE(_xlfn._xlws.FILTER(ARQUIVOS[REVISÃO],ARQUIVOS[DOCUMENTO]='MATRIZ DE REVISÃO'!$A765)),1,)=$B765,"VIGENTE","OBS"),IF(Q$1&lt;$B765,"-",""))</f>
        <v/>
      </c>
      <c r="R765" t="str" cm="1">
        <f t="array" ref="R765">IFERROR(IF(VLOOKUP(R$1,_xlfn.UNIQUE(_xlfn._xlws.FILTER(ARQUIVOS[REVISÃO],ARQUIVOS[DOCUMENTO]='MATRIZ DE REVISÃO'!$A765)),1,)=$B765,"VIGENTE","OBS"),IF(R$1&lt;$B765,"-",""))</f>
        <v/>
      </c>
      <c r="S765" t="str" cm="1">
        <f t="array" ref="S765">IFERROR(IF(VLOOKUP(S$1,_xlfn.UNIQUE(_xlfn._xlws.FILTER(ARQUIVOS[REVISÃO],ARQUIVOS[DOCUMENTO]='MATRIZ DE REVISÃO'!$A765)),1,)=$B765,"VIGENTE","OBS"),IF(S$1&lt;$B765,"-",""))</f>
        <v/>
      </c>
    </row>
    <row r="766" spans="1:19" x14ac:dyDescent="0.3">
      <c r="A766" s="16" t="s">
        <v>3578</v>
      </c>
      <c r="B766" s="17" t="str">
        <f>_xlfn.XLOOKUP(A766,LD_01[DOCUMENTO],LD_01[REVISÃO])</f>
        <v>R03</v>
      </c>
      <c r="C766" s="17" t="s">
        <v>4322</v>
      </c>
      <c r="D766" s="21" t="str" cm="1">
        <f t="array" ref="D766">IFERROR(IF(VLOOKUP(D$1,_xlfn.UNIQUE(_xlfn._xlws.FILTER(ARQUIVOS[REVISÃO],ARQUIVOS[DOCUMENTO]='MATRIZ DE REVISÃO'!$A766)),1,)=$B766,"VIGENTE","OBS"),IF(D$1&lt;$B766,"-",""))</f>
        <v>-</v>
      </c>
      <c r="E766" s="21" t="str" cm="1">
        <f t="array" ref="E766">IFERROR(IF(VLOOKUP(E$1,_xlfn.UNIQUE(_xlfn._xlws.FILTER(ARQUIVOS[REVISÃO],ARQUIVOS[DOCUMENTO]='MATRIZ DE REVISÃO'!$A766)),1,)=$B766,"VIGENTE","OBS"),IF(E$1&lt;$B766,"-",""))</f>
        <v>-</v>
      </c>
      <c r="F766" s="21" t="str" cm="1">
        <f t="array" ref="F766">IFERROR(IF(VLOOKUP(F$1,_xlfn.UNIQUE(_xlfn._xlws.FILTER(ARQUIVOS[REVISÃO],ARQUIVOS[DOCUMENTO]='MATRIZ DE REVISÃO'!$A766)),1,)=$B766,"VIGENTE","OBS"),IF(F$1&lt;$B766,"-",""))</f>
        <v>-</v>
      </c>
      <c r="G766" s="21" t="str" cm="1">
        <f t="array" ref="G766">IFERROR(IF(VLOOKUP(G$1,_xlfn.UNIQUE(_xlfn._xlws.FILTER(ARQUIVOS[REVISÃO],ARQUIVOS[DOCUMENTO]='MATRIZ DE REVISÃO'!$A766)),1,)=$B766,"VIGENTE","OBS"),IF(G$1&lt;$B766,"-",""))</f>
        <v>VIGENTE</v>
      </c>
      <c r="H766" s="21" t="str" cm="1">
        <f t="array" ref="H766">IFERROR(IF(VLOOKUP(H$1,_xlfn.UNIQUE(_xlfn._xlws.FILTER(ARQUIVOS[REVISÃO],ARQUIVOS[DOCUMENTO]='MATRIZ DE REVISÃO'!$A766)),1,)=$B766,"VIGENTE","OBS"),IF(H$1&lt;$B766,"-",""))</f>
        <v/>
      </c>
      <c r="I766" s="21" t="str" cm="1">
        <f t="array" ref="I766">IFERROR(IF(VLOOKUP(I$1,_xlfn.UNIQUE(_xlfn._xlws.FILTER(ARQUIVOS[REVISÃO],ARQUIVOS[DOCUMENTO]='MATRIZ DE REVISÃO'!$A766)),1,)=$B766,"VIGENTE","OBS"),IF(I$1&lt;$B766,"-",""))</f>
        <v/>
      </c>
      <c r="J766" s="21" t="str" cm="1">
        <f t="array" ref="J766">IFERROR(IF(VLOOKUP(J$1,_xlfn.UNIQUE(_xlfn._xlws.FILTER(ARQUIVOS[REVISÃO],ARQUIVOS[DOCUMENTO]='MATRIZ DE REVISÃO'!$A766)),1,)=$B766,"VIGENTE","OBS"),IF(J$1&lt;$B766,"-",""))</f>
        <v/>
      </c>
      <c r="K766" s="21" t="str" cm="1">
        <f t="array" ref="K766">IFERROR(IF(VLOOKUP(K$1,_xlfn.UNIQUE(_xlfn._xlws.FILTER(ARQUIVOS[REVISÃO],ARQUIVOS[DOCUMENTO]='MATRIZ DE REVISÃO'!$A766)),1,)=$B766,"VIGENTE","OBS"),IF(K$1&lt;$B766,"-",""))</f>
        <v/>
      </c>
      <c r="L766" s="21" t="str" cm="1">
        <f t="array" ref="L766">IFERROR(IF(VLOOKUP(L$1,_xlfn.UNIQUE(_xlfn._xlws.FILTER(ARQUIVOS[REVISÃO],ARQUIVOS[DOCUMENTO]='MATRIZ DE REVISÃO'!$A766)),1,)=$B766,"VIGENTE","OBS"),IF(L$1&lt;$B766,"-",""))</f>
        <v/>
      </c>
      <c r="M766" s="21" t="str" cm="1">
        <f t="array" ref="M766">IFERROR(IF(VLOOKUP(M$1,_xlfn.UNIQUE(_xlfn._xlws.FILTER(ARQUIVOS[REVISÃO],ARQUIVOS[DOCUMENTO]='MATRIZ DE REVISÃO'!$A766)),1,)=$B766,"VIGENTE","OBS"),IF(M$1&lt;$B766,"-",""))</f>
        <v/>
      </c>
      <c r="N766" s="21" t="str" cm="1">
        <f t="array" ref="N766">IFERROR(IF(VLOOKUP(N$1,_xlfn.UNIQUE(_xlfn._xlws.FILTER(ARQUIVOS[REVISÃO],ARQUIVOS[DOCUMENTO]='MATRIZ DE REVISÃO'!$A766)),1,)=$B766,"VIGENTE","OBS"),IF(N$1&lt;$B766,"-",""))</f>
        <v/>
      </c>
      <c r="O766" s="22" t="str" cm="1">
        <f t="array" ref="O766">IFERROR(IF(VLOOKUP(O$1,_xlfn.UNIQUE(_xlfn._xlws.FILTER(ARQUIVOS[REVISÃO],ARQUIVOS[DOCUMENTO]='MATRIZ DE REVISÃO'!$A766)),1,)=$B766,"VIGENTE","OBS"),IF(O$1&lt;$B766,"-",""))</f>
        <v/>
      </c>
      <c r="P766" t="str" cm="1">
        <f t="array" ref="P766">IFERROR(IF(VLOOKUP(P$1,_xlfn.UNIQUE(_xlfn._xlws.FILTER(ARQUIVOS[REVISÃO],ARQUIVOS[DOCUMENTO]='MATRIZ DE REVISÃO'!$A766)),1,)=$B766,"VIGENTE","OBS"),IF(P$1&lt;$B766,"-",""))</f>
        <v/>
      </c>
      <c r="Q766" t="str" cm="1">
        <f t="array" ref="Q766">IFERROR(IF(VLOOKUP(Q$1,_xlfn.UNIQUE(_xlfn._xlws.FILTER(ARQUIVOS[REVISÃO],ARQUIVOS[DOCUMENTO]='MATRIZ DE REVISÃO'!$A766)),1,)=$B766,"VIGENTE","OBS"),IF(Q$1&lt;$B766,"-",""))</f>
        <v/>
      </c>
      <c r="R766" t="str" cm="1">
        <f t="array" ref="R766">IFERROR(IF(VLOOKUP(R$1,_xlfn.UNIQUE(_xlfn._xlws.FILTER(ARQUIVOS[REVISÃO],ARQUIVOS[DOCUMENTO]='MATRIZ DE REVISÃO'!$A766)),1,)=$B766,"VIGENTE","OBS"),IF(R$1&lt;$B766,"-",""))</f>
        <v/>
      </c>
      <c r="S766" t="str" cm="1">
        <f t="array" ref="S766">IFERROR(IF(VLOOKUP(S$1,_xlfn.UNIQUE(_xlfn._xlws.FILTER(ARQUIVOS[REVISÃO],ARQUIVOS[DOCUMENTO]='MATRIZ DE REVISÃO'!$A766)),1,)=$B766,"VIGENTE","OBS"),IF(S$1&lt;$B766,"-",""))</f>
        <v/>
      </c>
    </row>
    <row r="767" spans="1:19" x14ac:dyDescent="0.3">
      <c r="A767" s="16" t="s">
        <v>3579</v>
      </c>
      <c r="B767" s="17" t="str">
        <f>_xlfn.XLOOKUP(A767,LD_01[DOCUMENTO],LD_01[REVISÃO])</f>
        <v>R03</v>
      </c>
      <c r="C767" s="17" t="s">
        <v>4322</v>
      </c>
      <c r="D767" s="21" t="str" cm="1">
        <f t="array" ref="D767">IFERROR(IF(VLOOKUP(D$1,_xlfn.UNIQUE(_xlfn._xlws.FILTER(ARQUIVOS[REVISÃO],ARQUIVOS[DOCUMENTO]='MATRIZ DE REVISÃO'!$A767)),1,)=$B767,"VIGENTE","OBS"),IF(D$1&lt;$B767,"-",""))</f>
        <v>-</v>
      </c>
      <c r="E767" s="21" t="str" cm="1">
        <f t="array" ref="E767">IFERROR(IF(VLOOKUP(E$1,_xlfn.UNIQUE(_xlfn._xlws.FILTER(ARQUIVOS[REVISÃO],ARQUIVOS[DOCUMENTO]='MATRIZ DE REVISÃO'!$A767)),1,)=$B767,"VIGENTE","OBS"),IF(E$1&lt;$B767,"-",""))</f>
        <v>-</v>
      </c>
      <c r="F767" s="21" t="str" cm="1">
        <f t="array" ref="F767">IFERROR(IF(VLOOKUP(F$1,_xlfn.UNIQUE(_xlfn._xlws.FILTER(ARQUIVOS[REVISÃO],ARQUIVOS[DOCUMENTO]='MATRIZ DE REVISÃO'!$A767)),1,)=$B767,"VIGENTE","OBS"),IF(F$1&lt;$B767,"-",""))</f>
        <v>-</v>
      </c>
      <c r="G767" s="21" t="str" cm="1">
        <f t="array" ref="G767">IFERROR(IF(VLOOKUP(G$1,_xlfn.UNIQUE(_xlfn._xlws.FILTER(ARQUIVOS[REVISÃO],ARQUIVOS[DOCUMENTO]='MATRIZ DE REVISÃO'!$A767)),1,)=$B767,"VIGENTE","OBS"),IF(G$1&lt;$B767,"-",""))</f>
        <v>VIGENTE</v>
      </c>
      <c r="H767" s="21" t="str" cm="1">
        <f t="array" ref="H767">IFERROR(IF(VLOOKUP(H$1,_xlfn.UNIQUE(_xlfn._xlws.FILTER(ARQUIVOS[REVISÃO],ARQUIVOS[DOCUMENTO]='MATRIZ DE REVISÃO'!$A767)),1,)=$B767,"VIGENTE","OBS"),IF(H$1&lt;$B767,"-",""))</f>
        <v/>
      </c>
      <c r="I767" s="21" t="str" cm="1">
        <f t="array" ref="I767">IFERROR(IF(VLOOKUP(I$1,_xlfn.UNIQUE(_xlfn._xlws.FILTER(ARQUIVOS[REVISÃO],ARQUIVOS[DOCUMENTO]='MATRIZ DE REVISÃO'!$A767)),1,)=$B767,"VIGENTE","OBS"),IF(I$1&lt;$B767,"-",""))</f>
        <v/>
      </c>
      <c r="J767" s="21" t="str" cm="1">
        <f t="array" ref="J767">IFERROR(IF(VLOOKUP(J$1,_xlfn.UNIQUE(_xlfn._xlws.FILTER(ARQUIVOS[REVISÃO],ARQUIVOS[DOCUMENTO]='MATRIZ DE REVISÃO'!$A767)),1,)=$B767,"VIGENTE","OBS"),IF(J$1&lt;$B767,"-",""))</f>
        <v/>
      </c>
      <c r="K767" s="21" t="str" cm="1">
        <f t="array" ref="K767">IFERROR(IF(VLOOKUP(K$1,_xlfn.UNIQUE(_xlfn._xlws.FILTER(ARQUIVOS[REVISÃO],ARQUIVOS[DOCUMENTO]='MATRIZ DE REVISÃO'!$A767)),1,)=$B767,"VIGENTE","OBS"),IF(K$1&lt;$B767,"-",""))</f>
        <v/>
      </c>
      <c r="L767" s="21" t="str" cm="1">
        <f t="array" ref="L767">IFERROR(IF(VLOOKUP(L$1,_xlfn.UNIQUE(_xlfn._xlws.FILTER(ARQUIVOS[REVISÃO],ARQUIVOS[DOCUMENTO]='MATRIZ DE REVISÃO'!$A767)),1,)=$B767,"VIGENTE","OBS"),IF(L$1&lt;$B767,"-",""))</f>
        <v/>
      </c>
      <c r="M767" s="21" t="str" cm="1">
        <f t="array" ref="M767">IFERROR(IF(VLOOKUP(M$1,_xlfn.UNIQUE(_xlfn._xlws.FILTER(ARQUIVOS[REVISÃO],ARQUIVOS[DOCUMENTO]='MATRIZ DE REVISÃO'!$A767)),1,)=$B767,"VIGENTE","OBS"),IF(M$1&lt;$B767,"-",""))</f>
        <v/>
      </c>
      <c r="N767" s="21" t="str" cm="1">
        <f t="array" ref="N767">IFERROR(IF(VLOOKUP(N$1,_xlfn.UNIQUE(_xlfn._xlws.FILTER(ARQUIVOS[REVISÃO],ARQUIVOS[DOCUMENTO]='MATRIZ DE REVISÃO'!$A767)),1,)=$B767,"VIGENTE","OBS"),IF(N$1&lt;$B767,"-",""))</f>
        <v/>
      </c>
      <c r="O767" s="22" t="str" cm="1">
        <f t="array" ref="O767">IFERROR(IF(VLOOKUP(O$1,_xlfn.UNIQUE(_xlfn._xlws.FILTER(ARQUIVOS[REVISÃO],ARQUIVOS[DOCUMENTO]='MATRIZ DE REVISÃO'!$A767)),1,)=$B767,"VIGENTE","OBS"),IF(O$1&lt;$B767,"-",""))</f>
        <v/>
      </c>
      <c r="P767" t="str" cm="1">
        <f t="array" ref="P767">IFERROR(IF(VLOOKUP(P$1,_xlfn.UNIQUE(_xlfn._xlws.FILTER(ARQUIVOS[REVISÃO],ARQUIVOS[DOCUMENTO]='MATRIZ DE REVISÃO'!$A767)),1,)=$B767,"VIGENTE","OBS"),IF(P$1&lt;$B767,"-",""))</f>
        <v/>
      </c>
      <c r="Q767" t="str" cm="1">
        <f t="array" ref="Q767">IFERROR(IF(VLOOKUP(Q$1,_xlfn.UNIQUE(_xlfn._xlws.FILTER(ARQUIVOS[REVISÃO],ARQUIVOS[DOCUMENTO]='MATRIZ DE REVISÃO'!$A767)),1,)=$B767,"VIGENTE","OBS"),IF(Q$1&lt;$B767,"-",""))</f>
        <v/>
      </c>
      <c r="R767" t="str" cm="1">
        <f t="array" ref="R767">IFERROR(IF(VLOOKUP(R$1,_xlfn.UNIQUE(_xlfn._xlws.FILTER(ARQUIVOS[REVISÃO],ARQUIVOS[DOCUMENTO]='MATRIZ DE REVISÃO'!$A767)),1,)=$B767,"VIGENTE","OBS"),IF(R$1&lt;$B767,"-",""))</f>
        <v/>
      </c>
      <c r="S767" t="str" cm="1">
        <f t="array" ref="S767">IFERROR(IF(VLOOKUP(S$1,_xlfn.UNIQUE(_xlfn._xlws.FILTER(ARQUIVOS[REVISÃO],ARQUIVOS[DOCUMENTO]='MATRIZ DE REVISÃO'!$A767)),1,)=$B767,"VIGENTE","OBS"),IF(S$1&lt;$B767,"-",""))</f>
        <v/>
      </c>
    </row>
    <row r="768" spans="1:19" x14ac:dyDescent="0.3">
      <c r="A768" s="16" t="s">
        <v>3580</v>
      </c>
      <c r="B768" s="17" t="str">
        <f>_xlfn.XLOOKUP(A768,LD_01[DOCUMENTO],LD_01[REVISÃO])</f>
        <v>R02</v>
      </c>
      <c r="C768" s="17" t="s">
        <v>4322</v>
      </c>
      <c r="D768" s="21" t="str" cm="1">
        <f t="array" ref="D768">IFERROR(IF(VLOOKUP(D$1,_xlfn.UNIQUE(_xlfn._xlws.FILTER(ARQUIVOS[REVISÃO],ARQUIVOS[DOCUMENTO]='MATRIZ DE REVISÃO'!$A768)),1,)=$B768,"VIGENTE","OBS"),IF(D$1&lt;$B768,"-",""))</f>
        <v>-</v>
      </c>
      <c r="E768" s="21" t="str" cm="1">
        <f t="array" ref="E768">IFERROR(IF(VLOOKUP(E$1,_xlfn.UNIQUE(_xlfn._xlws.FILTER(ARQUIVOS[REVISÃO],ARQUIVOS[DOCUMENTO]='MATRIZ DE REVISÃO'!$A768)),1,)=$B768,"VIGENTE","OBS"),IF(E$1&lt;$B768,"-",""))</f>
        <v>-</v>
      </c>
      <c r="F768" s="21" t="str" cm="1">
        <f t="array" ref="F768">IFERROR(IF(VLOOKUP(F$1,_xlfn.UNIQUE(_xlfn._xlws.FILTER(ARQUIVOS[REVISÃO],ARQUIVOS[DOCUMENTO]='MATRIZ DE REVISÃO'!$A768)),1,)=$B768,"VIGENTE","OBS"),IF(F$1&lt;$B768,"-",""))</f>
        <v>VIGENTE</v>
      </c>
      <c r="G768" s="21" t="str" cm="1">
        <f t="array" ref="G768">IFERROR(IF(VLOOKUP(G$1,_xlfn.UNIQUE(_xlfn._xlws.FILTER(ARQUIVOS[REVISÃO],ARQUIVOS[DOCUMENTO]='MATRIZ DE REVISÃO'!$A768)),1,)=$B768,"VIGENTE","OBS"),IF(G$1&lt;$B768,"-",""))</f>
        <v/>
      </c>
      <c r="H768" s="21" t="str" cm="1">
        <f t="array" ref="H768">IFERROR(IF(VLOOKUP(H$1,_xlfn.UNIQUE(_xlfn._xlws.FILTER(ARQUIVOS[REVISÃO],ARQUIVOS[DOCUMENTO]='MATRIZ DE REVISÃO'!$A768)),1,)=$B768,"VIGENTE","OBS"),IF(H$1&lt;$B768,"-",""))</f>
        <v/>
      </c>
      <c r="I768" s="21" t="str" cm="1">
        <f t="array" ref="I768">IFERROR(IF(VLOOKUP(I$1,_xlfn.UNIQUE(_xlfn._xlws.FILTER(ARQUIVOS[REVISÃO],ARQUIVOS[DOCUMENTO]='MATRIZ DE REVISÃO'!$A768)),1,)=$B768,"VIGENTE","OBS"),IF(I$1&lt;$B768,"-",""))</f>
        <v/>
      </c>
      <c r="J768" s="21" t="str" cm="1">
        <f t="array" ref="J768">IFERROR(IF(VLOOKUP(J$1,_xlfn.UNIQUE(_xlfn._xlws.FILTER(ARQUIVOS[REVISÃO],ARQUIVOS[DOCUMENTO]='MATRIZ DE REVISÃO'!$A768)),1,)=$B768,"VIGENTE","OBS"),IF(J$1&lt;$B768,"-",""))</f>
        <v/>
      </c>
      <c r="K768" s="21" t="str" cm="1">
        <f t="array" ref="K768">IFERROR(IF(VLOOKUP(K$1,_xlfn.UNIQUE(_xlfn._xlws.FILTER(ARQUIVOS[REVISÃO],ARQUIVOS[DOCUMENTO]='MATRIZ DE REVISÃO'!$A768)),1,)=$B768,"VIGENTE","OBS"),IF(K$1&lt;$B768,"-",""))</f>
        <v/>
      </c>
      <c r="L768" s="21" t="str" cm="1">
        <f t="array" ref="L768">IFERROR(IF(VLOOKUP(L$1,_xlfn.UNIQUE(_xlfn._xlws.FILTER(ARQUIVOS[REVISÃO],ARQUIVOS[DOCUMENTO]='MATRIZ DE REVISÃO'!$A768)),1,)=$B768,"VIGENTE","OBS"),IF(L$1&lt;$B768,"-",""))</f>
        <v/>
      </c>
      <c r="M768" s="21" t="str" cm="1">
        <f t="array" ref="M768">IFERROR(IF(VLOOKUP(M$1,_xlfn.UNIQUE(_xlfn._xlws.FILTER(ARQUIVOS[REVISÃO],ARQUIVOS[DOCUMENTO]='MATRIZ DE REVISÃO'!$A768)),1,)=$B768,"VIGENTE","OBS"),IF(M$1&lt;$B768,"-",""))</f>
        <v/>
      </c>
      <c r="N768" s="21" t="str" cm="1">
        <f t="array" ref="N768">IFERROR(IF(VLOOKUP(N$1,_xlfn.UNIQUE(_xlfn._xlws.FILTER(ARQUIVOS[REVISÃO],ARQUIVOS[DOCUMENTO]='MATRIZ DE REVISÃO'!$A768)),1,)=$B768,"VIGENTE","OBS"),IF(N$1&lt;$B768,"-",""))</f>
        <v/>
      </c>
      <c r="O768" s="22" t="str" cm="1">
        <f t="array" ref="O768">IFERROR(IF(VLOOKUP(O$1,_xlfn.UNIQUE(_xlfn._xlws.FILTER(ARQUIVOS[REVISÃO],ARQUIVOS[DOCUMENTO]='MATRIZ DE REVISÃO'!$A768)),1,)=$B768,"VIGENTE","OBS"),IF(O$1&lt;$B768,"-",""))</f>
        <v/>
      </c>
      <c r="P768" t="str" cm="1">
        <f t="array" ref="P768">IFERROR(IF(VLOOKUP(P$1,_xlfn.UNIQUE(_xlfn._xlws.FILTER(ARQUIVOS[REVISÃO],ARQUIVOS[DOCUMENTO]='MATRIZ DE REVISÃO'!$A768)),1,)=$B768,"VIGENTE","OBS"),IF(P$1&lt;$B768,"-",""))</f>
        <v/>
      </c>
      <c r="Q768" t="str" cm="1">
        <f t="array" ref="Q768">IFERROR(IF(VLOOKUP(Q$1,_xlfn.UNIQUE(_xlfn._xlws.FILTER(ARQUIVOS[REVISÃO],ARQUIVOS[DOCUMENTO]='MATRIZ DE REVISÃO'!$A768)),1,)=$B768,"VIGENTE","OBS"),IF(Q$1&lt;$B768,"-",""))</f>
        <v/>
      </c>
      <c r="R768" t="str" cm="1">
        <f t="array" ref="R768">IFERROR(IF(VLOOKUP(R$1,_xlfn.UNIQUE(_xlfn._xlws.FILTER(ARQUIVOS[REVISÃO],ARQUIVOS[DOCUMENTO]='MATRIZ DE REVISÃO'!$A768)),1,)=$B768,"VIGENTE","OBS"),IF(R$1&lt;$B768,"-",""))</f>
        <v/>
      </c>
      <c r="S768" t="str" cm="1">
        <f t="array" ref="S768">IFERROR(IF(VLOOKUP(S$1,_xlfn.UNIQUE(_xlfn._xlws.FILTER(ARQUIVOS[REVISÃO],ARQUIVOS[DOCUMENTO]='MATRIZ DE REVISÃO'!$A768)),1,)=$B768,"VIGENTE","OBS"),IF(S$1&lt;$B768,"-",""))</f>
        <v/>
      </c>
    </row>
    <row r="769" spans="1:19" x14ac:dyDescent="0.3">
      <c r="A769" s="16" t="s">
        <v>3581</v>
      </c>
      <c r="B769" s="17" t="str">
        <f>_xlfn.XLOOKUP(A769,LD_01[DOCUMENTO],LD_01[REVISÃO])</f>
        <v>R01</v>
      </c>
      <c r="C769" s="17" t="s">
        <v>4322</v>
      </c>
      <c r="D769" s="21" t="str" cm="1">
        <f t="array" ref="D769">IFERROR(IF(VLOOKUP(D$1,_xlfn.UNIQUE(_xlfn._xlws.FILTER(ARQUIVOS[REVISÃO],ARQUIVOS[DOCUMENTO]='MATRIZ DE REVISÃO'!$A769)),1,)=$B769,"VIGENTE","OBS"),IF(D$1&lt;$B769,"-",""))</f>
        <v>-</v>
      </c>
      <c r="E769" s="21" t="str" cm="1">
        <f t="array" ref="E769">IFERROR(IF(VLOOKUP(E$1,_xlfn.UNIQUE(_xlfn._xlws.FILTER(ARQUIVOS[REVISÃO],ARQUIVOS[DOCUMENTO]='MATRIZ DE REVISÃO'!$A769)),1,)=$B769,"VIGENTE","OBS"),IF(E$1&lt;$B769,"-",""))</f>
        <v>VIGENTE</v>
      </c>
      <c r="F769" s="21" t="str" cm="1">
        <f t="array" ref="F769">IFERROR(IF(VLOOKUP(F$1,_xlfn.UNIQUE(_xlfn._xlws.FILTER(ARQUIVOS[REVISÃO],ARQUIVOS[DOCUMENTO]='MATRIZ DE REVISÃO'!$A769)),1,)=$B769,"VIGENTE","OBS"),IF(F$1&lt;$B769,"-",""))</f>
        <v/>
      </c>
      <c r="G769" s="21" t="str" cm="1">
        <f t="array" ref="G769">IFERROR(IF(VLOOKUP(G$1,_xlfn.UNIQUE(_xlfn._xlws.FILTER(ARQUIVOS[REVISÃO],ARQUIVOS[DOCUMENTO]='MATRIZ DE REVISÃO'!$A769)),1,)=$B769,"VIGENTE","OBS"),IF(G$1&lt;$B769,"-",""))</f>
        <v/>
      </c>
      <c r="H769" s="21" t="str" cm="1">
        <f t="array" ref="H769">IFERROR(IF(VLOOKUP(H$1,_xlfn.UNIQUE(_xlfn._xlws.FILTER(ARQUIVOS[REVISÃO],ARQUIVOS[DOCUMENTO]='MATRIZ DE REVISÃO'!$A769)),1,)=$B769,"VIGENTE","OBS"),IF(H$1&lt;$B769,"-",""))</f>
        <v/>
      </c>
      <c r="I769" s="21" t="str" cm="1">
        <f t="array" ref="I769">IFERROR(IF(VLOOKUP(I$1,_xlfn.UNIQUE(_xlfn._xlws.FILTER(ARQUIVOS[REVISÃO],ARQUIVOS[DOCUMENTO]='MATRIZ DE REVISÃO'!$A769)),1,)=$B769,"VIGENTE","OBS"),IF(I$1&lt;$B769,"-",""))</f>
        <v/>
      </c>
      <c r="J769" s="21" t="str" cm="1">
        <f t="array" ref="J769">IFERROR(IF(VLOOKUP(J$1,_xlfn.UNIQUE(_xlfn._xlws.FILTER(ARQUIVOS[REVISÃO],ARQUIVOS[DOCUMENTO]='MATRIZ DE REVISÃO'!$A769)),1,)=$B769,"VIGENTE","OBS"),IF(J$1&lt;$B769,"-",""))</f>
        <v/>
      </c>
      <c r="K769" s="21" t="str" cm="1">
        <f t="array" ref="K769">IFERROR(IF(VLOOKUP(K$1,_xlfn.UNIQUE(_xlfn._xlws.FILTER(ARQUIVOS[REVISÃO],ARQUIVOS[DOCUMENTO]='MATRIZ DE REVISÃO'!$A769)),1,)=$B769,"VIGENTE","OBS"),IF(K$1&lt;$B769,"-",""))</f>
        <v/>
      </c>
      <c r="L769" s="21" t="str" cm="1">
        <f t="array" ref="L769">IFERROR(IF(VLOOKUP(L$1,_xlfn.UNIQUE(_xlfn._xlws.FILTER(ARQUIVOS[REVISÃO],ARQUIVOS[DOCUMENTO]='MATRIZ DE REVISÃO'!$A769)),1,)=$B769,"VIGENTE","OBS"),IF(L$1&lt;$B769,"-",""))</f>
        <v/>
      </c>
      <c r="M769" s="21" t="str" cm="1">
        <f t="array" ref="M769">IFERROR(IF(VLOOKUP(M$1,_xlfn.UNIQUE(_xlfn._xlws.FILTER(ARQUIVOS[REVISÃO],ARQUIVOS[DOCUMENTO]='MATRIZ DE REVISÃO'!$A769)),1,)=$B769,"VIGENTE","OBS"),IF(M$1&lt;$B769,"-",""))</f>
        <v/>
      </c>
      <c r="N769" s="21" t="str" cm="1">
        <f t="array" ref="N769">IFERROR(IF(VLOOKUP(N$1,_xlfn.UNIQUE(_xlfn._xlws.FILTER(ARQUIVOS[REVISÃO],ARQUIVOS[DOCUMENTO]='MATRIZ DE REVISÃO'!$A769)),1,)=$B769,"VIGENTE","OBS"),IF(N$1&lt;$B769,"-",""))</f>
        <v/>
      </c>
      <c r="O769" s="22" t="str" cm="1">
        <f t="array" ref="O769">IFERROR(IF(VLOOKUP(O$1,_xlfn.UNIQUE(_xlfn._xlws.FILTER(ARQUIVOS[REVISÃO],ARQUIVOS[DOCUMENTO]='MATRIZ DE REVISÃO'!$A769)),1,)=$B769,"VIGENTE","OBS"),IF(O$1&lt;$B769,"-",""))</f>
        <v/>
      </c>
      <c r="P769" t="str" cm="1">
        <f t="array" ref="P769">IFERROR(IF(VLOOKUP(P$1,_xlfn.UNIQUE(_xlfn._xlws.FILTER(ARQUIVOS[REVISÃO],ARQUIVOS[DOCUMENTO]='MATRIZ DE REVISÃO'!$A769)),1,)=$B769,"VIGENTE","OBS"),IF(P$1&lt;$B769,"-",""))</f>
        <v/>
      </c>
      <c r="Q769" t="str" cm="1">
        <f t="array" ref="Q769">IFERROR(IF(VLOOKUP(Q$1,_xlfn.UNIQUE(_xlfn._xlws.FILTER(ARQUIVOS[REVISÃO],ARQUIVOS[DOCUMENTO]='MATRIZ DE REVISÃO'!$A769)),1,)=$B769,"VIGENTE","OBS"),IF(Q$1&lt;$B769,"-",""))</f>
        <v/>
      </c>
      <c r="R769" t="str" cm="1">
        <f t="array" ref="R769">IFERROR(IF(VLOOKUP(R$1,_xlfn.UNIQUE(_xlfn._xlws.FILTER(ARQUIVOS[REVISÃO],ARQUIVOS[DOCUMENTO]='MATRIZ DE REVISÃO'!$A769)),1,)=$B769,"VIGENTE","OBS"),IF(R$1&lt;$B769,"-",""))</f>
        <v/>
      </c>
      <c r="S769" t="str" cm="1">
        <f t="array" ref="S769">IFERROR(IF(VLOOKUP(S$1,_xlfn.UNIQUE(_xlfn._xlws.FILTER(ARQUIVOS[REVISÃO],ARQUIVOS[DOCUMENTO]='MATRIZ DE REVISÃO'!$A769)),1,)=$B769,"VIGENTE","OBS"),IF(S$1&lt;$B769,"-",""))</f>
        <v/>
      </c>
    </row>
    <row r="770" spans="1:19" x14ac:dyDescent="0.3">
      <c r="A770" s="16" t="s">
        <v>3582</v>
      </c>
      <c r="B770" s="17" t="str">
        <f>_xlfn.XLOOKUP(A770,LD_01[DOCUMENTO],LD_01[REVISÃO])</f>
        <v>R02</v>
      </c>
      <c r="C770" s="17" t="s">
        <v>4322</v>
      </c>
      <c r="D770" s="21" t="str" cm="1">
        <f t="array" ref="D770">IFERROR(IF(VLOOKUP(D$1,_xlfn.UNIQUE(_xlfn._xlws.FILTER(ARQUIVOS[REVISÃO],ARQUIVOS[DOCUMENTO]='MATRIZ DE REVISÃO'!$A770)),1,)=$B770,"VIGENTE","OBS"),IF(D$1&lt;$B770,"-",""))</f>
        <v>-</v>
      </c>
      <c r="E770" s="21" t="str" cm="1">
        <f t="array" ref="E770">IFERROR(IF(VLOOKUP(E$1,_xlfn.UNIQUE(_xlfn._xlws.FILTER(ARQUIVOS[REVISÃO],ARQUIVOS[DOCUMENTO]='MATRIZ DE REVISÃO'!$A770)),1,)=$B770,"VIGENTE","OBS"),IF(E$1&lt;$B770,"-",""))</f>
        <v>-</v>
      </c>
      <c r="F770" s="21" t="str" cm="1">
        <f t="array" ref="F770">IFERROR(IF(VLOOKUP(F$1,_xlfn.UNIQUE(_xlfn._xlws.FILTER(ARQUIVOS[REVISÃO],ARQUIVOS[DOCUMENTO]='MATRIZ DE REVISÃO'!$A770)),1,)=$B770,"VIGENTE","OBS"),IF(F$1&lt;$B770,"-",""))</f>
        <v>VIGENTE</v>
      </c>
      <c r="G770" s="21" t="str" cm="1">
        <f t="array" ref="G770">IFERROR(IF(VLOOKUP(G$1,_xlfn.UNIQUE(_xlfn._xlws.FILTER(ARQUIVOS[REVISÃO],ARQUIVOS[DOCUMENTO]='MATRIZ DE REVISÃO'!$A770)),1,)=$B770,"VIGENTE","OBS"),IF(G$1&lt;$B770,"-",""))</f>
        <v/>
      </c>
      <c r="H770" s="21" t="str" cm="1">
        <f t="array" ref="H770">IFERROR(IF(VLOOKUP(H$1,_xlfn.UNIQUE(_xlfn._xlws.FILTER(ARQUIVOS[REVISÃO],ARQUIVOS[DOCUMENTO]='MATRIZ DE REVISÃO'!$A770)),1,)=$B770,"VIGENTE","OBS"),IF(H$1&lt;$B770,"-",""))</f>
        <v/>
      </c>
      <c r="I770" s="21" t="str" cm="1">
        <f t="array" ref="I770">IFERROR(IF(VLOOKUP(I$1,_xlfn.UNIQUE(_xlfn._xlws.FILTER(ARQUIVOS[REVISÃO],ARQUIVOS[DOCUMENTO]='MATRIZ DE REVISÃO'!$A770)),1,)=$B770,"VIGENTE","OBS"),IF(I$1&lt;$B770,"-",""))</f>
        <v/>
      </c>
      <c r="J770" s="21" t="str" cm="1">
        <f t="array" ref="J770">IFERROR(IF(VLOOKUP(J$1,_xlfn.UNIQUE(_xlfn._xlws.FILTER(ARQUIVOS[REVISÃO],ARQUIVOS[DOCUMENTO]='MATRIZ DE REVISÃO'!$A770)),1,)=$B770,"VIGENTE","OBS"),IF(J$1&lt;$B770,"-",""))</f>
        <v/>
      </c>
      <c r="K770" s="21" t="str" cm="1">
        <f t="array" ref="K770">IFERROR(IF(VLOOKUP(K$1,_xlfn.UNIQUE(_xlfn._xlws.FILTER(ARQUIVOS[REVISÃO],ARQUIVOS[DOCUMENTO]='MATRIZ DE REVISÃO'!$A770)),1,)=$B770,"VIGENTE","OBS"),IF(K$1&lt;$B770,"-",""))</f>
        <v/>
      </c>
      <c r="L770" s="21" t="str" cm="1">
        <f t="array" ref="L770">IFERROR(IF(VLOOKUP(L$1,_xlfn.UNIQUE(_xlfn._xlws.FILTER(ARQUIVOS[REVISÃO],ARQUIVOS[DOCUMENTO]='MATRIZ DE REVISÃO'!$A770)),1,)=$B770,"VIGENTE","OBS"),IF(L$1&lt;$B770,"-",""))</f>
        <v/>
      </c>
      <c r="M770" s="21" t="str" cm="1">
        <f t="array" ref="M770">IFERROR(IF(VLOOKUP(M$1,_xlfn.UNIQUE(_xlfn._xlws.FILTER(ARQUIVOS[REVISÃO],ARQUIVOS[DOCUMENTO]='MATRIZ DE REVISÃO'!$A770)),1,)=$B770,"VIGENTE","OBS"),IF(M$1&lt;$B770,"-",""))</f>
        <v/>
      </c>
      <c r="N770" s="21" t="str" cm="1">
        <f t="array" ref="N770">IFERROR(IF(VLOOKUP(N$1,_xlfn.UNIQUE(_xlfn._xlws.FILTER(ARQUIVOS[REVISÃO],ARQUIVOS[DOCUMENTO]='MATRIZ DE REVISÃO'!$A770)),1,)=$B770,"VIGENTE","OBS"),IF(N$1&lt;$B770,"-",""))</f>
        <v/>
      </c>
      <c r="O770" s="22" t="str" cm="1">
        <f t="array" ref="O770">IFERROR(IF(VLOOKUP(O$1,_xlfn.UNIQUE(_xlfn._xlws.FILTER(ARQUIVOS[REVISÃO],ARQUIVOS[DOCUMENTO]='MATRIZ DE REVISÃO'!$A770)),1,)=$B770,"VIGENTE","OBS"),IF(O$1&lt;$B770,"-",""))</f>
        <v/>
      </c>
      <c r="P770" t="str" cm="1">
        <f t="array" ref="P770">IFERROR(IF(VLOOKUP(P$1,_xlfn.UNIQUE(_xlfn._xlws.FILTER(ARQUIVOS[REVISÃO],ARQUIVOS[DOCUMENTO]='MATRIZ DE REVISÃO'!$A770)),1,)=$B770,"VIGENTE","OBS"),IF(P$1&lt;$B770,"-",""))</f>
        <v/>
      </c>
      <c r="Q770" t="str" cm="1">
        <f t="array" ref="Q770">IFERROR(IF(VLOOKUP(Q$1,_xlfn.UNIQUE(_xlfn._xlws.FILTER(ARQUIVOS[REVISÃO],ARQUIVOS[DOCUMENTO]='MATRIZ DE REVISÃO'!$A770)),1,)=$B770,"VIGENTE","OBS"),IF(Q$1&lt;$B770,"-",""))</f>
        <v/>
      </c>
      <c r="R770" t="str" cm="1">
        <f t="array" ref="R770">IFERROR(IF(VLOOKUP(R$1,_xlfn.UNIQUE(_xlfn._xlws.FILTER(ARQUIVOS[REVISÃO],ARQUIVOS[DOCUMENTO]='MATRIZ DE REVISÃO'!$A770)),1,)=$B770,"VIGENTE","OBS"),IF(R$1&lt;$B770,"-",""))</f>
        <v/>
      </c>
      <c r="S770" t="str" cm="1">
        <f t="array" ref="S770">IFERROR(IF(VLOOKUP(S$1,_xlfn.UNIQUE(_xlfn._xlws.FILTER(ARQUIVOS[REVISÃO],ARQUIVOS[DOCUMENTO]='MATRIZ DE REVISÃO'!$A770)),1,)=$B770,"VIGENTE","OBS"),IF(S$1&lt;$B770,"-",""))</f>
        <v/>
      </c>
    </row>
    <row r="771" spans="1:19" x14ac:dyDescent="0.3">
      <c r="A771" s="16" t="s">
        <v>3583</v>
      </c>
      <c r="B771" s="17" t="str">
        <f>_xlfn.XLOOKUP(A771,LD_01[DOCUMENTO],LD_01[REVISÃO])</f>
        <v>R00</v>
      </c>
      <c r="C771" s="17" t="s">
        <v>4322</v>
      </c>
      <c r="D771" s="21" t="str" cm="1">
        <f t="array" ref="D771">IFERROR(IF(VLOOKUP(D$1,_xlfn.UNIQUE(_xlfn._xlws.FILTER(ARQUIVOS[REVISÃO],ARQUIVOS[DOCUMENTO]='MATRIZ DE REVISÃO'!$A771)),1,)=$B771,"VIGENTE","OBS"),IF(D$1&lt;$B771,"-",""))</f>
        <v>VIGENTE</v>
      </c>
      <c r="E771" s="21" t="str" cm="1">
        <f t="array" ref="E771">IFERROR(IF(VLOOKUP(E$1,_xlfn.UNIQUE(_xlfn._xlws.FILTER(ARQUIVOS[REVISÃO],ARQUIVOS[DOCUMENTO]='MATRIZ DE REVISÃO'!$A771)),1,)=$B771,"VIGENTE","OBS"),IF(E$1&lt;$B771,"-",""))</f>
        <v/>
      </c>
      <c r="F771" s="21" t="str" cm="1">
        <f t="array" ref="F771">IFERROR(IF(VLOOKUP(F$1,_xlfn.UNIQUE(_xlfn._xlws.FILTER(ARQUIVOS[REVISÃO],ARQUIVOS[DOCUMENTO]='MATRIZ DE REVISÃO'!$A771)),1,)=$B771,"VIGENTE","OBS"),IF(F$1&lt;$B771,"-",""))</f>
        <v/>
      </c>
      <c r="G771" s="21" t="str" cm="1">
        <f t="array" ref="G771">IFERROR(IF(VLOOKUP(G$1,_xlfn.UNIQUE(_xlfn._xlws.FILTER(ARQUIVOS[REVISÃO],ARQUIVOS[DOCUMENTO]='MATRIZ DE REVISÃO'!$A771)),1,)=$B771,"VIGENTE","OBS"),IF(G$1&lt;$B771,"-",""))</f>
        <v/>
      </c>
      <c r="H771" s="21" t="str" cm="1">
        <f t="array" ref="H771">IFERROR(IF(VLOOKUP(H$1,_xlfn.UNIQUE(_xlfn._xlws.FILTER(ARQUIVOS[REVISÃO],ARQUIVOS[DOCUMENTO]='MATRIZ DE REVISÃO'!$A771)),1,)=$B771,"VIGENTE","OBS"),IF(H$1&lt;$B771,"-",""))</f>
        <v/>
      </c>
      <c r="I771" s="21" t="str" cm="1">
        <f t="array" ref="I771">IFERROR(IF(VLOOKUP(I$1,_xlfn.UNIQUE(_xlfn._xlws.FILTER(ARQUIVOS[REVISÃO],ARQUIVOS[DOCUMENTO]='MATRIZ DE REVISÃO'!$A771)),1,)=$B771,"VIGENTE","OBS"),IF(I$1&lt;$B771,"-",""))</f>
        <v/>
      </c>
      <c r="J771" s="21" t="str" cm="1">
        <f t="array" ref="J771">IFERROR(IF(VLOOKUP(J$1,_xlfn.UNIQUE(_xlfn._xlws.FILTER(ARQUIVOS[REVISÃO],ARQUIVOS[DOCUMENTO]='MATRIZ DE REVISÃO'!$A771)),1,)=$B771,"VIGENTE","OBS"),IF(J$1&lt;$B771,"-",""))</f>
        <v/>
      </c>
      <c r="K771" s="21" t="str" cm="1">
        <f t="array" ref="K771">IFERROR(IF(VLOOKUP(K$1,_xlfn.UNIQUE(_xlfn._xlws.FILTER(ARQUIVOS[REVISÃO],ARQUIVOS[DOCUMENTO]='MATRIZ DE REVISÃO'!$A771)),1,)=$B771,"VIGENTE","OBS"),IF(K$1&lt;$B771,"-",""))</f>
        <v/>
      </c>
      <c r="L771" s="21" t="str" cm="1">
        <f t="array" ref="L771">IFERROR(IF(VLOOKUP(L$1,_xlfn.UNIQUE(_xlfn._xlws.FILTER(ARQUIVOS[REVISÃO],ARQUIVOS[DOCUMENTO]='MATRIZ DE REVISÃO'!$A771)),1,)=$B771,"VIGENTE","OBS"),IF(L$1&lt;$B771,"-",""))</f>
        <v/>
      </c>
      <c r="M771" s="21" t="str" cm="1">
        <f t="array" ref="M771">IFERROR(IF(VLOOKUP(M$1,_xlfn.UNIQUE(_xlfn._xlws.FILTER(ARQUIVOS[REVISÃO],ARQUIVOS[DOCUMENTO]='MATRIZ DE REVISÃO'!$A771)),1,)=$B771,"VIGENTE","OBS"),IF(M$1&lt;$B771,"-",""))</f>
        <v/>
      </c>
      <c r="N771" s="21" t="str" cm="1">
        <f t="array" ref="N771">IFERROR(IF(VLOOKUP(N$1,_xlfn.UNIQUE(_xlfn._xlws.FILTER(ARQUIVOS[REVISÃO],ARQUIVOS[DOCUMENTO]='MATRIZ DE REVISÃO'!$A771)),1,)=$B771,"VIGENTE","OBS"),IF(N$1&lt;$B771,"-",""))</f>
        <v/>
      </c>
      <c r="O771" s="22" t="str" cm="1">
        <f t="array" ref="O771">IFERROR(IF(VLOOKUP(O$1,_xlfn.UNIQUE(_xlfn._xlws.FILTER(ARQUIVOS[REVISÃO],ARQUIVOS[DOCUMENTO]='MATRIZ DE REVISÃO'!$A771)),1,)=$B771,"VIGENTE","OBS"),IF(O$1&lt;$B771,"-",""))</f>
        <v/>
      </c>
      <c r="P771" t="str" cm="1">
        <f t="array" ref="P771">IFERROR(IF(VLOOKUP(P$1,_xlfn.UNIQUE(_xlfn._xlws.FILTER(ARQUIVOS[REVISÃO],ARQUIVOS[DOCUMENTO]='MATRIZ DE REVISÃO'!$A771)),1,)=$B771,"VIGENTE","OBS"),IF(P$1&lt;$B771,"-",""))</f>
        <v/>
      </c>
      <c r="Q771" t="str" cm="1">
        <f t="array" ref="Q771">IFERROR(IF(VLOOKUP(Q$1,_xlfn.UNIQUE(_xlfn._xlws.FILTER(ARQUIVOS[REVISÃO],ARQUIVOS[DOCUMENTO]='MATRIZ DE REVISÃO'!$A771)),1,)=$B771,"VIGENTE","OBS"),IF(Q$1&lt;$B771,"-",""))</f>
        <v/>
      </c>
      <c r="R771" t="str" cm="1">
        <f t="array" ref="R771">IFERROR(IF(VLOOKUP(R$1,_xlfn.UNIQUE(_xlfn._xlws.FILTER(ARQUIVOS[REVISÃO],ARQUIVOS[DOCUMENTO]='MATRIZ DE REVISÃO'!$A771)),1,)=$B771,"VIGENTE","OBS"),IF(R$1&lt;$B771,"-",""))</f>
        <v/>
      </c>
      <c r="S771" t="str" cm="1">
        <f t="array" ref="S771">IFERROR(IF(VLOOKUP(S$1,_xlfn.UNIQUE(_xlfn._xlws.FILTER(ARQUIVOS[REVISÃO],ARQUIVOS[DOCUMENTO]='MATRIZ DE REVISÃO'!$A771)),1,)=$B771,"VIGENTE","OBS"),IF(S$1&lt;$B771,"-",""))</f>
        <v/>
      </c>
    </row>
    <row r="772" spans="1:19" x14ac:dyDescent="0.3">
      <c r="A772" s="16" t="s">
        <v>3584</v>
      </c>
      <c r="B772" s="17" t="str">
        <f>_xlfn.XLOOKUP(A772,LD_01[DOCUMENTO],LD_01[REVISÃO])</f>
        <v>R00</v>
      </c>
      <c r="C772" s="17" t="s">
        <v>4322</v>
      </c>
      <c r="D772" s="21" t="str" cm="1">
        <f t="array" ref="D772">IFERROR(IF(VLOOKUP(D$1,_xlfn.UNIQUE(_xlfn._xlws.FILTER(ARQUIVOS[REVISÃO],ARQUIVOS[DOCUMENTO]='MATRIZ DE REVISÃO'!$A772)),1,)=$B772,"VIGENTE","OBS"),IF(D$1&lt;$B772,"-",""))</f>
        <v>VIGENTE</v>
      </c>
      <c r="E772" s="21" t="str" cm="1">
        <f t="array" ref="E772">IFERROR(IF(VLOOKUP(E$1,_xlfn.UNIQUE(_xlfn._xlws.FILTER(ARQUIVOS[REVISÃO],ARQUIVOS[DOCUMENTO]='MATRIZ DE REVISÃO'!$A772)),1,)=$B772,"VIGENTE","OBS"),IF(E$1&lt;$B772,"-",""))</f>
        <v/>
      </c>
      <c r="F772" s="21" t="str" cm="1">
        <f t="array" ref="F772">IFERROR(IF(VLOOKUP(F$1,_xlfn.UNIQUE(_xlfn._xlws.FILTER(ARQUIVOS[REVISÃO],ARQUIVOS[DOCUMENTO]='MATRIZ DE REVISÃO'!$A772)),1,)=$B772,"VIGENTE","OBS"),IF(F$1&lt;$B772,"-",""))</f>
        <v/>
      </c>
      <c r="G772" s="21" t="str" cm="1">
        <f t="array" ref="G772">IFERROR(IF(VLOOKUP(G$1,_xlfn.UNIQUE(_xlfn._xlws.FILTER(ARQUIVOS[REVISÃO],ARQUIVOS[DOCUMENTO]='MATRIZ DE REVISÃO'!$A772)),1,)=$B772,"VIGENTE","OBS"),IF(G$1&lt;$B772,"-",""))</f>
        <v/>
      </c>
      <c r="H772" s="21" t="str" cm="1">
        <f t="array" ref="H772">IFERROR(IF(VLOOKUP(H$1,_xlfn.UNIQUE(_xlfn._xlws.FILTER(ARQUIVOS[REVISÃO],ARQUIVOS[DOCUMENTO]='MATRIZ DE REVISÃO'!$A772)),1,)=$B772,"VIGENTE","OBS"),IF(H$1&lt;$B772,"-",""))</f>
        <v/>
      </c>
      <c r="I772" s="21" t="str" cm="1">
        <f t="array" ref="I772">IFERROR(IF(VLOOKUP(I$1,_xlfn.UNIQUE(_xlfn._xlws.FILTER(ARQUIVOS[REVISÃO],ARQUIVOS[DOCUMENTO]='MATRIZ DE REVISÃO'!$A772)),1,)=$B772,"VIGENTE","OBS"),IF(I$1&lt;$B772,"-",""))</f>
        <v/>
      </c>
      <c r="J772" s="21" t="str" cm="1">
        <f t="array" ref="J772">IFERROR(IF(VLOOKUP(J$1,_xlfn.UNIQUE(_xlfn._xlws.FILTER(ARQUIVOS[REVISÃO],ARQUIVOS[DOCUMENTO]='MATRIZ DE REVISÃO'!$A772)),1,)=$B772,"VIGENTE","OBS"),IF(J$1&lt;$B772,"-",""))</f>
        <v/>
      </c>
      <c r="K772" s="21" t="str" cm="1">
        <f t="array" ref="K772">IFERROR(IF(VLOOKUP(K$1,_xlfn.UNIQUE(_xlfn._xlws.FILTER(ARQUIVOS[REVISÃO],ARQUIVOS[DOCUMENTO]='MATRIZ DE REVISÃO'!$A772)),1,)=$B772,"VIGENTE","OBS"),IF(K$1&lt;$B772,"-",""))</f>
        <v/>
      </c>
      <c r="L772" s="21" t="str" cm="1">
        <f t="array" ref="L772">IFERROR(IF(VLOOKUP(L$1,_xlfn.UNIQUE(_xlfn._xlws.FILTER(ARQUIVOS[REVISÃO],ARQUIVOS[DOCUMENTO]='MATRIZ DE REVISÃO'!$A772)),1,)=$B772,"VIGENTE","OBS"),IF(L$1&lt;$B772,"-",""))</f>
        <v/>
      </c>
      <c r="M772" s="21" t="str" cm="1">
        <f t="array" ref="M772">IFERROR(IF(VLOOKUP(M$1,_xlfn.UNIQUE(_xlfn._xlws.FILTER(ARQUIVOS[REVISÃO],ARQUIVOS[DOCUMENTO]='MATRIZ DE REVISÃO'!$A772)),1,)=$B772,"VIGENTE","OBS"),IF(M$1&lt;$B772,"-",""))</f>
        <v/>
      </c>
      <c r="N772" s="21" t="str" cm="1">
        <f t="array" ref="N772">IFERROR(IF(VLOOKUP(N$1,_xlfn.UNIQUE(_xlfn._xlws.FILTER(ARQUIVOS[REVISÃO],ARQUIVOS[DOCUMENTO]='MATRIZ DE REVISÃO'!$A772)),1,)=$B772,"VIGENTE","OBS"),IF(N$1&lt;$B772,"-",""))</f>
        <v/>
      </c>
      <c r="O772" s="22" t="str" cm="1">
        <f t="array" ref="O772">IFERROR(IF(VLOOKUP(O$1,_xlfn.UNIQUE(_xlfn._xlws.FILTER(ARQUIVOS[REVISÃO],ARQUIVOS[DOCUMENTO]='MATRIZ DE REVISÃO'!$A772)),1,)=$B772,"VIGENTE","OBS"),IF(O$1&lt;$B772,"-",""))</f>
        <v/>
      </c>
      <c r="P772" t="str" cm="1">
        <f t="array" ref="P772">IFERROR(IF(VLOOKUP(P$1,_xlfn.UNIQUE(_xlfn._xlws.FILTER(ARQUIVOS[REVISÃO],ARQUIVOS[DOCUMENTO]='MATRIZ DE REVISÃO'!$A772)),1,)=$B772,"VIGENTE","OBS"),IF(P$1&lt;$B772,"-",""))</f>
        <v/>
      </c>
      <c r="Q772" t="str" cm="1">
        <f t="array" ref="Q772">IFERROR(IF(VLOOKUP(Q$1,_xlfn.UNIQUE(_xlfn._xlws.FILTER(ARQUIVOS[REVISÃO],ARQUIVOS[DOCUMENTO]='MATRIZ DE REVISÃO'!$A772)),1,)=$B772,"VIGENTE","OBS"),IF(Q$1&lt;$B772,"-",""))</f>
        <v/>
      </c>
      <c r="R772" t="str" cm="1">
        <f t="array" ref="R772">IFERROR(IF(VLOOKUP(R$1,_xlfn.UNIQUE(_xlfn._xlws.FILTER(ARQUIVOS[REVISÃO],ARQUIVOS[DOCUMENTO]='MATRIZ DE REVISÃO'!$A772)),1,)=$B772,"VIGENTE","OBS"),IF(R$1&lt;$B772,"-",""))</f>
        <v/>
      </c>
      <c r="S772" t="str" cm="1">
        <f t="array" ref="S772">IFERROR(IF(VLOOKUP(S$1,_xlfn.UNIQUE(_xlfn._xlws.FILTER(ARQUIVOS[REVISÃO],ARQUIVOS[DOCUMENTO]='MATRIZ DE REVISÃO'!$A772)),1,)=$B772,"VIGENTE","OBS"),IF(S$1&lt;$B772,"-",""))</f>
        <v/>
      </c>
    </row>
    <row r="773" spans="1:19" x14ac:dyDescent="0.3">
      <c r="A773" s="16" t="s">
        <v>3585</v>
      </c>
      <c r="B773" s="17" t="str">
        <f>_xlfn.XLOOKUP(A773,LD_01[DOCUMENTO],LD_01[REVISÃO])</f>
        <v>R00</v>
      </c>
      <c r="C773" s="17" t="s">
        <v>4322</v>
      </c>
      <c r="D773" s="21" t="str" cm="1">
        <f t="array" ref="D773">IFERROR(IF(VLOOKUP(D$1,_xlfn.UNIQUE(_xlfn._xlws.FILTER(ARQUIVOS[REVISÃO],ARQUIVOS[DOCUMENTO]='MATRIZ DE REVISÃO'!$A773)),1,)=$B773,"VIGENTE","OBS"),IF(D$1&lt;$B773,"-",""))</f>
        <v>VIGENTE</v>
      </c>
      <c r="E773" s="21" t="str" cm="1">
        <f t="array" ref="E773">IFERROR(IF(VLOOKUP(E$1,_xlfn.UNIQUE(_xlfn._xlws.FILTER(ARQUIVOS[REVISÃO],ARQUIVOS[DOCUMENTO]='MATRIZ DE REVISÃO'!$A773)),1,)=$B773,"VIGENTE","OBS"),IF(E$1&lt;$B773,"-",""))</f>
        <v/>
      </c>
      <c r="F773" s="21" t="str" cm="1">
        <f t="array" ref="F773">IFERROR(IF(VLOOKUP(F$1,_xlfn.UNIQUE(_xlfn._xlws.FILTER(ARQUIVOS[REVISÃO],ARQUIVOS[DOCUMENTO]='MATRIZ DE REVISÃO'!$A773)),1,)=$B773,"VIGENTE","OBS"),IF(F$1&lt;$B773,"-",""))</f>
        <v/>
      </c>
      <c r="G773" s="21" t="str" cm="1">
        <f t="array" ref="G773">IFERROR(IF(VLOOKUP(G$1,_xlfn.UNIQUE(_xlfn._xlws.FILTER(ARQUIVOS[REVISÃO],ARQUIVOS[DOCUMENTO]='MATRIZ DE REVISÃO'!$A773)),1,)=$B773,"VIGENTE","OBS"),IF(G$1&lt;$B773,"-",""))</f>
        <v/>
      </c>
      <c r="H773" s="21" t="str" cm="1">
        <f t="array" ref="H773">IFERROR(IF(VLOOKUP(H$1,_xlfn.UNIQUE(_xlfn._xlws.FILTER(ARQUIVOS[REVISÃO],ARQUIVOS[DOCUMENTO]='MATRIZ DE REVISÃO'!$A773)),1,)=$B773,"VIGENTE","OBS"),IF(H$1&lt;$B773,"-",""))</f>
        <v/>
      </c>
      <c r="I773" s="21" t="str" cm="1">
        <f t="array" ref="I773">IFERROR(IF(VLOOKUP(I$1,_xlfn.UNIQUE(_xlfn._xlws.FILTER(ARQUIVOS[REVISÃO],ARQUIVOS[DOCUMENTO]='MATRIZ DE REVISÃO'!$A773)),1,)=$B773,"VIGENTE","OBS"),IF(I$1&lt;$B773,"-",""))</f>
        <v/>
      </c>
      <c r="J773" s="21" t="str" cm="1">
        <f t="array" ref="J773">IFERROR(IF(VLOOKUP(J$1,_xlfn.UNIQUE(_xlfn._xlws.FILTER(ARQUIVOS[REVISÃO],ARQUIVOS[DOCUMENTO]='MATRIZ DE REVISÃO'!$A773)),1,)=$B773,"VIGENTE","OBS"),IF(J$1&lt;$B773,"-",""))</f>
        <v/>
      </c>
      <c r="K773" s="21" t="str" cm="1">
        <f t="array" ref="K773">IFERROR(IF(VLOOKUP(K$1,_xlfn.UNIQUE(_xlfn._xlws.FILTER(ARQUIVOS[REVISÃO],ARQUIVOS[DOCUMENTO]='MATRIZ DE REVISÃO'!$A773)),1,)=$B773,"VIGENTE","OBS"),IF(K$1&lt;$B773,"-",""))</f>
        <v/>
      </c>
      <c r="L773" s="21" t="str" cm="1">
        <f t="array" ref="L773">IFERROR(IF(VLOOKUP(L$1,_xlfn.UNIQUE(_xlfn._xlws.FILTER(ARQUIVOS[REVISÃO],ARQUIVOS[DOCUMENTO]='MATRIZ DE REVISÃO'!$A773)),1,)=$B773,"VIGENTE","OBS"),IF(L$1&lt;$B773,"-",""))</f>
        <v/>
      </c>
      <c r="M773" s="21" t="str" cm="1">
        <f t="array" ref="M773">IFERROR(IF(VLOOKUP(M$1,_xlfn.UNIQUE(_xlfn._xlws.FILTER(ARQUIVOS[REVISÃO],ARQUIVOS[DOCUMENTO]='MATRIZ DE REVISÃO'!$A773)),1,)=$B773,"VIGENTE","OBS"),IF(M$1&lt;$B773,"-",""))</f>
        <v/>
      </c>
      <c r="N773" s="21" t="str" cm="1">
        <f t="array" ref="N773">IFERROR(IF(VLOOKUP(N$1,_xlfn.UNIQUE(_xlfn._xlws.FILTER(ARQUIVOS[REVISÃO],ARQUIVOS[DOCUMENTO]='MATRIZ DE REVISÃO'!$A773)),1,)=$B773,"VIGENTE","OBS"),IF(N$1&lt;$B773,"-",""))</f>
        <v/>
      </c>
      <c r="O773" s="22" t="str" cm="1">
        <f t="array" ref="O773">IFERROR(IF(VLOOKUP(O$1,_xlfn.UNIQUE(_xlfn._xlws.FILTER(ARQUIVOS[REVISÃO],ARQUIVOS[DOCUMENTO]='MATRIZ DE REVISÃO'!$A773)),1,)=$B773,"VIGENTE","OBS"),IF(O$1&lt;$B773,"-",""))</f>
        <v/>
      </c>
      <c r="P773" t="str" cm="1">
        <f t="array" ref="P773">IFERROR(IF(VLOOKUP(P$1,_xlfn.UNIQUE(_xlfn._xlws.FILTER(ARQUIVOS[REVISÃO],ARQUIVOS[DOCUMENTO]='MATRIZ DE REVISÃO'!$A773)),1,)=$B773,"VIGENTE","OBS"),IF(P$1&lt;$B773,"-",""))</f>
        <v/>
      </c>
      <c r="Q773" t="str" cm="1">
        <f t="array" ref="Q773">IFERROR(IF(VLOOKUP(Q$1,_xlfn.UNIQUE(_xlfn._xlws.FILTER(ARQUIVOS[REVISÃO],ARQUIVOS[DOCUMENTO]='MATRIZ DE REVISÃO'!$A773)),1,)=$B773,"VIGENTE","OBS"),IF(Q$1&lt;$B773,"-",""))</f>
        <v/>
      </c>
      <c r="R773" t="str" cm="1">
        <f t="array" ref="R773">IFERROR(IF(VLOOKUP(R$1,_xlfn.UNIQUE(_xlfn._xlws.FILTER(ARQUIVOS[REVISÃO],ARQUIVOS[DOCUMENTO]='MATRIZ DE REVISÃO'!$A773)),1,)=$B773,"VIGENTE","OBS"),IF(R$1&lt;$B773,"-",""))</f>
        <v/>
      </c>
      <c r="S773" t="str" cm="1">
        <f t="array" ref="S773">IFERROR(IF(VLOOKUP(S$1,_xlfn.UNIQUE(_xlfn._xlws.FILTER(ARQUIVOS[REVISÃO],ARQUIVOS[DOCUMENTO]='MATRIZ DE REVISÃO'!$A773)),1,)=$B773,"VIGENTE","OBS"),IF(S$1&lt;$B773,"-",""))</f>
        <v/>
      </c>
    </row>
    <row r="774" spans="1:19" x14ac:dyDescent="0.3">
      <c r="A774" s="16" t="s">
        <v>3586</v>
      </c>
      <c r="B774" s="17" t="str">
        <f>_xlfn.XLOOKUP(A774,LD_01[DOCUMENTO],LD_01[REVISÃO])</f>
        <v>R03</v>
      </c>
      <c r="C774" s="17" t="s">
        <v>4322</v>
      </c>
      <c r="D774" s="21" t="str" cm="1">
        <f t="array" ref="D774">IFERROR(IF(VLOOKUP(D$1,_xlfn.UNIQUE(_xlfn._xlws.FILTER(ARQUIVOS[REVISÃO],ARQUIVOS[DOCUMENTO]='MATRIZ DE REVISÃO'!$A774)),1,)=$B774,"VIGENTE","OBS"),IF(D$1&lt;$B774,"-",""))</f>
        <v>-</v>
      </c>
      <c r="E774" s="21" t="str" cm="1">
        <f t="array" ref="E774">IFERROR(IF(VLOOKUP(E$1,_xlfn.UNIQUE(_xlfn._xlws.FILTER(ARQUIVOS[REVISÃO],ARQUIVOS[DOCUMENTO]='MATRIZ DE REVISÃO'!$A774)),1,)=$B774,"VIGENTE","OBS"),IF(E$1&lt;$B774,"-",""))</f>
        <v>-</v>
      </c>
      <c r="F774" s="21" t="str" cm="1">
        <f t="array" ref="F774">IFERROR(IF(VLOOKUP(F$1,_xlfn.UNIQUE(_xlfn._xlws.FILTER(ARQUIVOS[REVISÃO],ARQUIVOS[DOCUMENTO]='MATRIZ DE REVISÃO'!$A774)),1,)=$B774,"VIGENTE","OBS"),IF(F$1&lt;$B774,"-",""))</f>
        <v>-</v>
      </c>
      <c r="G774" s="21" t="str" cm="1">
        <f t="array" ref="G774">IFERROR(IF(VLOOKUP(G$1,_xlfn.UNIQUE(_xlfn._xlws.FILTER(ARQUIVOS[REVISÃO],ARQUIVOS[DOCUMENTO]='MATRIZ DE REVISÃO'!$A774)),1,)=$B774,"VIGENTE","OBS"),IF(G$1&lt;$B774,"-",""))</f>
        <v>VIGENTE</v>
      </c>
      <c r="H774" s="21" t="str" cm="1">
        <f t="array" ref="H774">IFERROR(IF(VLOOKUP(H$1,_xlfn.UNIQUE(_xlfn._xlws.FILTER(ARQUIVOS[REVISÃO],ARQUIVOS[DOCUMENTO]='MATRIZ DE REVISÃO'!$A774)),1,)=$B774,"VIGENTE","OBS"),IF(H$1&lt;$B774,"-",""))</f>
        <v/>
      </c>
      <c r="I774" s="21" t="str" cm="1">
        <f t="array" ref="I774">IFERROR(IF(VLOOKUP(I$1,_xlfn.UNIQUE(_xlfn._xlws.FILTER(ARQUIVOS[REVISÃO],ARQUIVOS[DOCUMENTO]='MATRIZ DE REVISÃO'!$A774)),1,)=$B774,"VIGENTE","OBS"),IF(I$1&lt;$B774,"-",""))</f>
        <v/>
      </c>
      <c r="J774" s="21" t="str" cm="1">
        <f t="array" ref="J774">IFERROR(IF(VLOOKUP(J$1,_xlfn.UNIQUE(_xlfn._xlws.FILTER(ARQUIVOS[REVISÃO],ARQUIVOS[DOCUMENTO]='MATRIZ DE REVISÃO'!$A774)),1,)=$B774,"VIGENTE","OBS"),IF(J$1&lt;$B774,"-",""))</f>
        <v/>
      </c>
      <c r="K774" s="21" t="str" cm="1">
        <f t="array" ref="K774">IFERROR(IF(VLOOKUP(K$1,_xlfn.UNIQUE(_xlfn._xlws.FILTER(ARQUIVOS[REVISÃO],ARQUIVOS[DOCUMENTO]='MATRIZ DE REVISÃO'!$A774)),1,)=$B774,"VIGENTE","OBS"),IF(K$1&lt;$B774,"-",""))</f>
        <v/>
      </c>
      <c r="L774" s="21" t="str" cm="1">
        <f t="array" ref="L774">IFERROR(IF(VLOOKUP(L$1,_xlfn.UNIQUE(_xlfn._xlws.FILTER(ARQUIVOS[REVISÃO],ARQUIVOS[DOCUMENTO]='MATRIZ DE REVISÃO'!$A774)),1,)=$B774,"VIGENTE","OBS"),IF(L$1&lt;$B774,"-",""))</f>
        <v/>
      </c>
      <c r="M774" s="21" t="str" cm="1">
        <f t="array" ref="M774">IFERROR(IF(VLOOKUP(M$1,_xlfn.UNIQUE(_xlfn._xlws.FILTER(ARQUIVOS[REVISÃO],ARQUIVOS[DOCUMENTO]='MATRIZ DE REVISÃO'!$A774)),1,)=$B774,"VIGENTE","OBS"),IF(M$1&lt;$B774,"-",""))</f>
        <v/>
      </c>
      <c r="N774" s="21" t="str" cm="1">
        <f t="array" ref="N774">IFERROR(IF(VLOOKUP(N$1,_xlfn.UNIQUE(_xlfn._xlws.FILTER(ARQUIVOS[REVISÃO],ARQUIVOS[DOCUMENTO]='MATRIZ DE REVISÃO'!$A774)),1,)=$B774,"VIGENTE","OBS"),IF(N$1&lt;$B774,"-",""))</f>
        <v/>
      </c>
      <c r="O774" s="22" t="str" cm="1">
        <f t="array" ref="O774">IFERROR(IF(VLOOKUP(O$1,_xlfn.UNIQUE(_xlfn._xlws.FILTER(ARQUIVOS[REVISÃO],ARQUIVOS[DOCUMENTO]='MATRIZ DE REVISÃO'!$A774)),1,)=$B774,"VIGENTE","OBS"),IF(O$1&lt;$B774,"-",""))</f>
        <v/>
      </c>
      <c r="P774" t="str" cm="1">
        <f t="array" ref="P774">IFERROR(IF(VLOOKUP(P$1,_xlfn.UNIQUE(_xlfn._xlws.FILTER(ARQUIVOS[REVISÃO],ARQUIVOS[DOCUMENTO]='MATRIZ DE REVISÃO'!$A774)),1,)=$B774,"VIGENTE","OBS"),IF(P$1&lt;$B774,"-",""))</f>
        <v/>
      </c>
      <c r="Q774" t="str" cm="1">
        <f t="array" ref="Q774">IFERROR(IF(VLOOKUP(Q$1,_xlfn.UNIQUE(_xlfn._xlws.FILTER(ARQUIVOS[REVISÃO],ARQUIVOS[DOCUMENTO]='MATRIZ DE REVISÃO'!$A774)),1,)=$B774,"VIGENTE","OBS"),IF(Q$1&lt;$B774,"-",""))</f>
        <v/>
      </c>
      <c r="R774" t="str" cm="1">
        <f t="array" ref="R774">IFERROR(IF(VLOOKUP(R$1,_xlfn.UNIQUE(_xlfn._xlws.FILTER(ARQUIVOS[REVISÃO],ARQUIVOS[DOCUMENTO]='MATRIZ DE REVISÃO'!$A774)),1,)=$B774,"VIGENTE","OBS"),IF(R$1&lt;$B774,"-",""))</f>
        <v/>
      </c>
      <c r="S774" t="str" cm="1">
        <f t="array" ref="S774">IFERROR(IF(VLOOKUP(S$1,_xlfn.UNIQUE(_xlfn._xlws.FILTER(ARQUIVOS[REVISÃO],ARQUIVOS[DOCUMENTO]='MATRIZ DE REVISÃO'!$A774)),1,)=$B774,"VIGENTE","OBS"),IF(S$1&lt;$B774,"-",""))</f>
        <v/>
      </c>
    </row>
    <row r="775" spans="1:19" x14ac:dyDescent="0.3">
      <c r="A775" s="16" t="s">
        <v>3587</v>
      </c>
      <c r="B775" s="17" t="str">
        <f>_xlfn.XLOOKUP(A775,LD_01[DOCUMENTO],LD_01[REVISÃO])</f>
        <v>R03</v>
      </c>
      <c r="C775" s="17" t="s">
        <v>4322</v>
      </c>
      <c r="D775" s="21" t="str" cm="1">
        <f t="array" ref="D775">IFERROR(IF(VLOOKUP(D$1,_xlfn.UNIQUE(_xlfn._xlws.FILTER(ARQUIVOS[REVISÃO],ARQUIVOS[DOCUMENTO]='MATRIZ DE REVISÃO'!$A775)),1,)=$B775,"VIGENTE","OBS"),IF(D$1&lt;$B775,"-",""))</f>
        <v>-</v>
      </c>
      <c r="E775" s="21" t="str" cm="1">
        <f t="array" ref="E775">IFERROR(IF(VLOOKUP(E$1,_xlfn.UNIQUE(_xlfn._xlws.FILTER(ARQUIVOS[REVISÃO],ARQUIVOS[DOCUMENTO]='MATRIZ DE REVISÃO'!$A775)),1,)=$B775,"VIGENTE","OBS"),IF(E$1&lt;$B775,"-",""))</f>
        <v>-</v>
      </c>
      <c r="F775" s="21" t="str" cm="1">
        <f t="array" ref="F775">IFERROR(IF(VLOOKUP(F$1,_xlfn.UNIQUE(_xlfn._xlws.FILTER(ARQUIVOS[REVISÃO],ARQUIVOS[DOCUMENTO]='MATRIZ DE REVISÃO'!$A775)),1,)=$B775,"VIGENTE","OBS"),IF(F$1&lt;$B775,"-",""))</f>
        <v>-</v>
      </c>
      <c r="G775" s="21" t="str" cm="1">
        <f t="array" ref="G775">IFERROR(IF(VLOOKUP(G$1,_xlfn.UNIQUE(_xlfn._xlws.FILTER(ARQUIVOS[REVISÃO],ARQUIVOS[DOCUMENTO]='MATRIZ DE REVISÃO'!$A775)),1,)=$B775,"VIGENTE","OBS"),IF(G$1&lt;$B775,"-",""))</f>
        <v>VIGENTE</v>
      </c>
      <c r="H775" s="21" t="str" cm="1">
        <f t="array" ref="H775">IFERROR(IF(VLOOKUP(H$1,_xlfn.UNIQUE(_xlfn._xlws.FILTER(ARQUIVOS[REVISÃO],ARQUIVOS[DOCUMENTO]='MATRIZ DE REVISÃO'!$A775)),1,)=$B775,"VIGENTE","OBS"),IF(H$1&lt;$B775,"-",""))</f>
        <v/>
      </c>
      <c r="I775" s="21" t="str" cm="1">
        <f t="array" ref="I775">IFERROR(IF(VLOOKUP(I$1,_xlfn.UNIQUE(_xlfn._xlws.FILTER(ARQUIVOS[REVISÃO],ARQUIVOS[DOCUMENTO]='MATRIZ DE REVISÃO'!$A775)),1,)=$B775,"VIGENTE","OBS"),IF(I$1&lt;$B775,"-",""))</f>
        <v/>
      </c>
      <c r="J775" s="21" t="str" cm="1">
        <f t="array" ref="J775">IFERROR(IF(VLOOKUP(J$1,_xlfn.UNIQUE(_xlfn._xlws.FILTER(ARQUIVOS[REVISÃO],ARQUIVOS[DOCUMENTO]='MATRIZ DE REVISÃO'!$A775)),1,)=$B775,"VIGENTE","OBS"),IF(J$1&lt;$B775,"-",""))</f>
        <v/>
      </c>
      <c r="K775" s="21" t="str" cm="1">
        <f t="array" ref="K775">IFERROR(IF(VLOOKUP(K$1,_xlfn.UNIQUE(_xlfn._xlws.FILTER(ARQUIVOS[REVISÃO],ARQUIVOS[DOCUMENTO]='MATRIZ DE REVISÃO'!$A775)),1,)=$B775,"VIGENTE","OBS"),IF(K$1&lt;$B775,"-",""))</f>
        <v/>
      </c>
      <c r="L775" s="21" t="str" cm="1">
        <f t="array" ref="L775">IFERROR(IF(VLOOKUP(L$1,_xlfn.UNIQUE(_xlfn._xlws.FILTER(ARQUIVOS[REVISÃO],ARQUIVOS[DOCUMENTO]='MATRIZ DE REVISÃO'!$A775)),1,)=$B775,"VIGENTE","OBS"),IF(L$1&lt;$B775,"-",""))</f>
        <v/>
      </c>
      <c r="M775" s="21" t="str" cm="1">
        <f t="array" ref="M775">IFERROR(IF(VLOOKUP(M$1,_xlfn.UNIQUE(_xlfn._xlws.FILTER(ARQUIVOS[REVISÃO],ARQUIVOS[DOCUMENTO]='MATRIZ DE REVISÃO'!$A775)),1,)=$B775,"VIGENTE","OBS"),IF(M$1&lt;$B775,"-",""))</f>
        <v/>
      </c>
      <c r="N775" s="21" t="str" cm="1">
        <f t="array" ref="N775">IFERROR(IF(VLOOKUP(N$1,_xlfn.UNIQUE(_xlfn._xlws.FILTER(ARQUIVOS[REVISÃO],ARQUIVOS[DOCUMENTO]='MATRIZ DE REVISÃO'!$A775)),1,)=$B775,"VIGENTE","OBS"),IF(N$1&lt;$B775,"-",""))</f>
        <v/>
      </c>
      <c r="O775" s="22" t="str" cm="1">
        <f t="array" ref="O775">IFERROR(IF(VLOOKUP(O$1,_xlfn.UNIQUE(_xlfn._xlws.FILTER(ARQUIVOS[REVISÃO],ARQUIVOS[DOCUMENTO]='MATRIZ DE REVISÃO'!$A775)),1,)=$B775,"VIGENTE","OBS"),IF(O$1&lt;$B775,"-",""))</f>
        <v/>
      </c>
      <c r="P775" t="str" cm="1">
        <f t="array" ref="P775">IFERROR(IF(VLOOKUP(P$1,_xlfn.UNIQUE(_xlfn._xlws.FILTER(ARQUIVOS[REVISÃO],ARQUIVOS[DOCUMENTO]='MATRIZ DE REVISÃO'!$A775)),1,)=$B775,"VIGENTE","OBS"),IF(P$1&lt;$B775,"-",""))</f>
        <v/>
      </c>
      <c r="Q775" t="str" cm="1">
        <f t="array" ref="Q775">IFERROR(IF(VLOOKUP(Q$1,_xlfn.UNIQUE(_xlfn._xlws.FILTER(ARQUIVOS[REVISÃO],ARQUIVOS[DOCUMENTO]='MATRIZ DE REVISÃO'!$A775)),1,)=$B775,"VIGENTE","OBS"),IF(Q$1&lt;$B775,"-",""))</f>
        <v/>
      </c>
      <c r="R775" t="str" cm="1">
        <f t="array" ref="R775">IFERROR(IF(VLOOKUP(R$1,_xlfn.UNIQUE(_xlfn._xlws.FILTER(ARQUIVOS[REVISÃO],ARQUIVOS[DOCUMENTO]='MATRIZ DE REVISÃO'!$A775)),1,)=$B775,"VIGENTE","OBS"),IF(R$1&lt;$B775,"-",""))</f>
        <v/>
      </c>
      <c r="S775" t="str" cm="1">
        <f t="array" ref="S775">IFERROR(IF(VLOOKUP(S$1,_xlfn.UNIQUE(_xlfn._xlws.FILTER(ARQUIVOS[REVISÃO],ARQUIVOS[DOCUMENTO]='MATRIZ DE REVISÃO'!$A775)),1,)=$B775,"VIGENTE","OBS"),IF(S$1&lt;$B775,"-",""))</f>
        <v/>
      </c>
    </row>
    <row r="776" spans="1:19" x14ac:dyDescent="0.3">
      <c r="A776" s="16" t="s">
        <v>3588</v>
      </c>
      <c r="B776" s="17" t="str">
        <f>_xlfn.XLOOKUP(A776,LD_01[DOCUMENTO],LD_01[REVISÃO])</f>
        <v>R03</v>
      </c>
      <c r="C776" s="17" t="s">
        <v>4322</v>
      </c>
      <c r="D776" s="21" t="str" cm="1">
        <f t="array" ref="D776">IFERROR(IF(VLOOKUP(D$1,_xlfn.UNIQUE(_xlfn._xlws.FILTER(ARQUIVOS[REVISÃO],ARQUIVOS[DOCUMENTO]='MATRIZ DE REVISÃO'!$A776)),1,)=$B776,"VIGENTE","OBS"),IF(D$1&lt;$B776,"-",""))</f>
        <v>-</v>
      </c>
      <c r="E776" s="21" t="str" cm="1">
        <f t="array" ref="E776">IFERROR(IF(VLOOKUP(E$1,_xlfn.UNIQUE(_xlfn._xlws.FILTER(ARQUIVOS[REVISÃO],ARQUIVOS[DOCUMENTO]='MATRIZ DE REVISÃO'!$A776)),1,)=$B776,"VIGENTE","OBS"),IF(E$1&lt;$B776,"-",""))</f>
        <v>-</v>
      </c>
      <c r="F776" s="21" t="str" cm="1">
        <f t="array" ref="F776">IFERROR(IF(VLOOKUP(F$1,_xlfn.UNIQUE(_xlfn._xlws.FILTER(ARQUIVOS[REVISÃO],ARQUIVOS[DOCUMENTO]='MATRIZ DE REVISÃO'!$A776)),1,)=$B776,"VIGENTE","OBS"),IF(F$1&lt;$B776,"-",""))</f>
        <v>-</v>
      </c>
      <c r="G776" s="21" t="str" cm="1">
        <f t="array" ref="G776">IFERROR(IF(VLOOKUP(G$1,_xlfn.UNIQUE(_xlfn._xlws.FILTER(ARQUIVOS[REVISÃO],ARQUIVOS[DOCUMENTO]='MATRIZ DE REVISÃO'!$A776)),1,)=$B776,"VIGENTE","OBS"),IF(G$1&lt;$B776,"-",""))</f>
        <v>VIGENTE</v>
      </c>
      <c r="H776" s="21" t="str" cm="1">
        <f t="array" ref="H776">IFERROR(IF(VLOOKUP(H$1,_xlfn.UNIQUE(_xlfn._xlws.FILTER(ARQUIVOS[REVISÃO],ARQUIVOS[DOCUMENTO]='MATRIZ DE REVISÃO'!$A776)),1,)=$B776,"VIGENTE","OBS"),IF(H$1&lt;$B776,"-",""))</f>
        <v/>
      </c>
      <c r="I776" s="21" t="str" cm="1">
        <f t="array" ref="I776">IFERROR(IF(VLOOKUP(I$1,_xlfn.UNIQUE(_xlfn._xlws.FILTER(ARQUIVOS[REVISÃO],ARQUIVOS[DOCUMENTO]='MATRIZ DE REVISÃO'!$A776)),1,)=$B776,"VIGENTE","OBS"),IF(I$1&lt;$B776,"-",""))</f>
        <v/>
      </c>
      <c r="J776" s="21" t="str" cm="1">
        <f t="array" ref="J776">IFERROR(IF(VLOOKUP(J$1,_xlfn.UNIQUE(_xlfn._xlws.FILTER(ARQUIVOS[REVISÃO],ARQUIVOS[DOCUMENTO]='MATRIZ DE REVISÃO'!$A776)),1,)=$B776,"VIGENTE","OBS"),IF(J$1&lt;$B776,"-",""))</f>
        <v/>
      </c>
      <c r="K776" s="21" t="str" cm="1">
        <f t="array" ref="K776">IFERROR(IF(VLOOKUP(K$1,_xlfn.UNIQUE(_xlfn._xlws.FILTER(ARQUIVOS[REVISÃO],ARQUIVOS[DOCUMENTO]='MATRIZ DE REVISÃO'!$A776)),1,)=$B776,"VIGENTE","OBS"),IF(K$1&lt;$B776,"-",""))</f>
        <v/>
      </c>
      <c r="L776" s="21" t="str" cm="1">
        <f t="array" ref="L776">IFERROR(IF(VLOOKUP(L$1,_xlfn.UNIQUE(_xlfn._xlws.FILTER(ARQUIVOS[REVISÃO],ARQUIVOS[DOCUMENTO]='MATRIZ DE REVISÃO'!$A776)),1,)=$B776,"VIGENTE","OBS"),IF(L$1&lt;$B776,"-",""))</f>
        <v/>
      </c>
      <c r="M776" s="21" t="str" cm="1">
        <f t="array" ref="M776">IFERROR(IF(VLOOKUP(M$1,_xlfn.UNIQUE(_xlfn._xlws.FILTER(ARQUIVOS[REVISÃO],ARQUIVOS[DOCUMENTO]='MATRIZ DE REVISÃO'!$A776)),1,)=$B776,"VIGENTE","OBS"),IF(M$1&lt;$B776,"-",""))</f>
        <v/>
      </c>
      <c r="N776" s="21" t="str" cm="1">
        <f t="array" ref="N776">IFERROR(IF(VLOOKUP(N$1,_xlfn.UNIQUE(_xlfn._xlws.FILTER(ARQUIVOS[REVISÃO],ARQUIVOS[DOCUMENTO]='MATRIZ DE REVISÃO'!$A776)),1,)=$B776,"VIGENTE","OBS"),IF(N$1&lt;$B776,"-",""))</f>
        <v/>
      </c>
      <c r="O776" s="22" t="str" cm="1">
        <f t="array" ref="O776">IFERROR(IF(VLOOKUP(O$1,_xlfn.UNIQUE(_xlfn._xlws.FILTER(ARQUIVOS[REVISÃO],ARQUIVOS[DOCUMENTO]='MATRIZ DE REVISÃO'!$A776)),1,)=$B776,"VIGENTE","OBS"),IF(O$1&lt;$B776,"-",""))</f>
        <v/>
      </c>
      <c r="P776" t="str" cm="1">
        <f t="array" ref="P776">IFERROR(IF(VLOOKUP(P$1,_xlfn.UNIQUE(_xlfn._xlws.FILTER(ARQUIVOS[REVISÃO],ARQUIVOS[DOCUMENTO]='MATRIZ DE REVISÃO'!$A776)),1,)=$B776,"VIGENTE","OBS"),IF(P$1&lt;$B776,"-",""))</f>
        <v/>
      </c>
      <c r="Q776" t="str" cm="1">
        <f t="array" ref="Q776">IFERROR(IF(VLOOKUP(Q$1,_xlfn.UNIQUE(_xlfn._xlws.FILTER(ARQUIVOS[REVISÃO],ARQUIVOS[DOCUMENTO]='MATRIZ DE REVISÃO'!$A776)),1,)=$B776,"VIGENTE","OBS"),IF(Q$1&lt;$B776,"-",""))</f>
        <v/>
      </c>
      <c r="R776" t="str" cm="1">
        <f t="array" ref="R776">IFERROR(IF(VLOOKUP(R$1,_xlfn.UNIQUE(_xlfn._xlws.FILTER(ARQUIVOS[REVISÃO],ARQUIVOS[DOCUMENTO]='MATRIZ DE REVISÃO'!$A776)),1,)=$B776,"VIGENTE","OBS"),IF(R$1&lt;$B776,"-",""))</f>
        <v/>
      </c>
      <c r="S776" t="str" cm="1">
        <f t="array" ref="S776">IFERROR(IF(VLOOKUP(S$1,_xlfn.UNIQUE(_xlfn._xlws.FILTER(ARQUIVOS[REVISÃO],ARQUIVOS[DOCUMENTO]='MATRIZ DE REVISÃO'!$A776)),1,)=$B776,"VIGENTE","OBS"),IF(S$1&lt;$B776,"-",""))</f>
        <v/>
      </c>
    </row>
    <row r="777" spans="1:19" x14ac:dyDescent="0.3">
      <c r="A777" s="16" t="s">
        <v>3589</v>
      </c>
      <c r="B777" s="17" t="str">
        <f>_xlfn.XLOOKUP(A777,LD_01[DOCUMENTO],LD_01[REVISÃO])</f>
        <v>R00</v>
      </c>
      <c r="C777" s="17" t="s">
        <v>4322</v>
      </c>
      <c r="D777" s="21" t="str" cm="1">
        <f t="array" ref="D777">IFERROR(IF(VLOOKUP(D$1,_xlfn.UNIQUE(_xlfn._xlws.FILTER(ARQUIVOS[REVISÃO],ARQUIVOS[DOCUMENTO]='MATRIZ DE REVISÃO'!$A777)),1,)=$B777,"VIGENTE","OBS"),IF(D$1&lt;$B777,"-",""))</f>
        <v>VIGENTE</v>
      </c>
      <c r="E777" s="21" t="str" cm="1">
        <f t="array" ref="E777">IFERROR(IF(VLOOKUP(E$1,_xlfn.UNIQUE(_xlfn._xlws.FILTER(ARQUIVOS[REVISÃO],ARQUIVOS[DOCUMENTO]='MATRIZ DE REVISÃO'!$A777)),1,)=$B777,"VIGENTE","OBS"),IF(E$1&lt;$B777,"-",""))</f>
        <v/>
      </c>
      <c r="F777" s="21" t="str" cm="1">
        <f t="array" ref="F777">IFERROR(IF(VLOOKUP(F$1,_xlfn.UNIQUE(_xlfn._xlws.FILTER(ARQUIVOS[REVISÃO],ARQUIVOS[DOCUMENTO]='MATRIZ DE REVISÃO'!$A777)),1,)=$B777,"VIGENTE","OBS"),IF(F$1&lt;$B777,"-",""))</f>
        <v/>
      </c>
      <c r="G777" s="21" t="str" cm="1">
        <f t="array" ref="G777">IFERROR(IF(VLOOKUP(G$1,_xlfn.UNIQUE(_xlfn._xlws.FILTER(ARQUIVOS[REVISÃO],ARQUIVOS[DOCUMENTO]='MATRIZ DE REVISÃO'!$A777)),1,)=$B777,"VIGENTE","OBS"),IF(G$1&lt;$B777,"-",""))</f>
        <v/>
      </c>
      <c r="H777" s="21" t="str" cm="1">
        <f t="array" ref="H777">IFERROR(IF(VLOOKUP(H$1,_xlfn.UNIQUE(_xlfn._xlws.FILTER(ARQUIVOS[REVISÃO],ARQUIVOS[DOCUMENTO]='MATRIZ DE REVISÃO'!$A777)),1,)=$B777,"VIGENTE","OBS"),IF(H$1&lt;$B777,"-",""))</f>
        <v/>
      </c>
      <c r="I777" s="21" t="str" cm="1">
        <f t="array" ref="I777">IFERROR(IF(VLOOKUP(I$1,_xlfn.UNIQUE(_xlfn._xlws.FILTER(ARQUIVOS[REVISÃO],ARQUIVOS[DOCUMENTO]='MATRIZ DE REVISÃO'!$A777)),1,)=$B777,"VIGENTE","OBS"),IF(I$1&lt;$B777,"-",""))</f>
        <v/>
      </c>
      <c r="J777" s="21" t="str" cm="1">
        <f t="array" ref="J777">IFERROR(IF(VLOOKUP(J$1,_xlfn.UNIQUE(_xlfn._xlws.FILTER(ARQUIVOS[REVISÃO],ARQUIVOS[DOCUMENTO]='MATRIZ DE REVISÃO'!$A777)),1,)=$B777,"VIGENTE","OBS"),IF(J$1&lt;$B777,"-",""))</f>
        <v/>
      </c>
      <c r="K777" s="21" t="str" cm="1">
        <f t="array" ref="K777">IFERROR(IF(VLOOKUP(K$1,_xlfn.UNIQUE(_xlfn._xlws.FILTER(ARQUIVOS[REVISÃO],ARQUIVOS[DOCUMENTO]='MATRIZ DE REVISÃO'!$A777)),1,)=$B777,"VIGENTE","OBS"),IF(K$1&lt;$B777,"-",""))</f>
        <v/>
      </c>
      <c r="L777" s="21" t="str" cm="1">
        <f t="array" ref="L777">IFERROR(IF(VLOOKUP(L$1,_xlfn.UNIQUE(_xlfn._xlws.FILTER(ARQUIVOS[REVISÃO],ARQUIVOS[DOCUMENTO]='MATRIZ DE REVISÃO'!$A777)),1,)=$B777,"VIGENTE","OBS"),IF(L$1&lt;$B777,"-",""))</f>
        <v/>
      </c>
      <c r="M777" s="21" t="str" cm="1">
        <f t="array" ref="M777">IFERROR(IF(VLOOKUP(M$1,_xlfn.UNIQUE(_xlfn._xlws.FILTER(ARQUIVOS[REVISÃO],ARQUIVOS[DOCUMENTO]='MATRIZ DE REVISÃO'!$A777)),1,)=$B777,"VIGENTE","OBS"),IF(M$1&lt;$B777,"-",""))</f>
        <v/>
      </c>
      <c r="N777" s="21" t="str" cm="1">
        <f t="array" ref="N777">IFERROR(IF(VLOOKUP(N$1,_xlfn.UNIQUE(_xlfn._xlws.FILTER(ARQUIVOS[REVISÃO],ARQUIVOS[DOCUMENTO]='MATRIZ DE REVISÃO'!$A777)),1,)=$B777,"VIGENTE","OBS"),IF(N$1&lt;$B777,"-",""))</f>
        <v/>
      </c>
      <c r="O777" s="22" t="str" cm="1">
        <f t="array" ref="O777">IFERROR(IF(VLOOKUP(O$1,_xlfn.UNIQUE(_xlfn._xlws.FILTER(ARQUIVOS[REVISÃO],ARQUIVOS[DOCUMENTO]='MATRIZ DE REVISÃO'!$A777)),1,)=$B777,"VIGENTE","OBS"),IF(O$1&lt;$B777,"-",""))</f>
        <v/>
      </c>
      <c r="P777" t="str" cm="1">
        <f t="array" ref="P777">IFERROR(IF(VLOOKUP(P$1,_xlfn.UNIQUE(_xlfn._xlws.FILTER(ARQUIVOS[REVISÃO],ARQUIVOS[DOCUMENTO]='MATRIZ DE REVISÃO'!$A777)),1,)=$B777,"VIGENTE","OBS"),IF(P$1&lt;$B777,"-",""))</f>
        <v/>
      </c>
      <c r="Q777" t="str" cm="1">
        <f t="array" ref="Q777">IFERROR(IF(VLOOKUP(Q$1,_xlfn.UNIQUE(_xlfn._xlws.FILTER(ARQUIVOS[REVISÃO],ARQUIVOS[DOCUMENTO]='MATRIZ DE REVISÃO'!$A777)),1,)=$B777,"VIGENTE","OBS"),IF(Q$1&lt;$B777,"-",""))</f>
        <v/>
      </c>
      <c r="R777" t="str" cm="1">
        <f t="array" ref="R777">IFERROR(IF(VLOOKUP(R$1,_xlfn.UNIQUE(_xlfn._xlws.FILTER(ARQUIVOS[REVISÃO],ARQUIVOS[DOCUMENTO]='MATRIZ DE REVISÃO'!$A777)),1,)=$B777,"VIGENTE","OBS"),IF(R$1&lt;$B777,"-",""))</f>
        <v/>
      </c>
      <c r="S777" t="str" cm="1">
        <f t="array" ref="S777">IFERROR(IF(VLOOKUP(S$1,_xlfn.UNIQUE(_xlfn._xlws.FILTER(ARQUIVOS[REVISÃO],ARQUIVOS[DOCUMENTO]='MATRIZ DE REVISÃO'!$A777)),1,)=$B777,"VIGENTE","OBS"),IF(S$1&lt;$B777,"-",""))</f>
        <v/>
      </c>
    </row>
    <row r="778" spans="1:19" x14ac:dyDescent="0.3">
      <c r="A778" s="16" t="s">
        <v>3598</v>
      </c>
      <c r="B778" s="17" t="str">
        <f>_xlfn.XLOOKUP(A778,LD_01[DOCUMENTO],LD_01[REVISÃO])</f>
        <v>R03</v>
      </c>
      <c r="C778" s="17" t="s">
        <v>4322</v>
      </c>
      <c r="D778" s="21" t="str" cm="1">
        <f t="array" ref="D778">IFERROR(IF(VLOOKUP(D$1,_xlfn.UNIQUE(_xlfn._xlws.FILTER(ARQUIVOS[REVISÃO],ARQUIVOS[DOCUMENTO]='MATRIZ DE REVISÃO'!$A778)),1,)=$B778,"VIGENTE","OBS"),IF(D$1&lt;$B778,"-",""))</f>
        <v>-</v>
      </c>
      <c r="E778" s="21" t="str" cm="1">
        <f t="array" ref="E778">IFERROR(IF(VLOOKUP(E$1,_xlfn.UNIQUE(_xlfn._xlws.FILTER(ARQUIVOS[REVISÃO],ARQUIVOS[DOCUMENTO]='MATRIZ DE REVISÃO'!$A778)),1,)=$B778,"VIGENTE","OBS"),IF(E$1&lt;$B778,"-",""))</f>
        <v>-</v>
      </c>
      <c r="F778" s="21" t="str" cm="1">
        <f t="array" ref="F778">IFERROR(IF(VLOOKUP(F$1,_xlfn.UNIQUE(_xlfn._xlws.FILTER(ARQUIVOS[REVISÃO],ARQUIVOS[DOCUMENTO]='MATRIZ DE REVISÃO'!$A778)),1,)=$B778,"VIGENTE","OBS"),IF(F$1&lt;$B778,"-",""))</f>
        <v>-</v>
      </c>
      <c r="G778" s="21" t="str" cm="1">
        <f t="array" ref="G778">IFERROR(IF(VLOOKUP(G$1,_xlfn.UNIQUE(_xlfn._xlws.FILTER(ARQUIVOS[REVISÃO],ARQUIVOS[DOCUMENTO]='MATRIZ DE REVISÃO'!$A778)),1,)=$B778,"VIGENTE","OBS"),IF(G$1&lt;$B778,"-",""))</f>
        <v>VIGENTE</v>
      </c>
      <c r="H778" s="21" t="str" cm="1">
        <f t="array" ref="H778">IFERROR(IF(VLOOKUP(H$1,_xlfn.UNIQUE(_xlfn._xlws.FILTER(ARQUIVOS[REVISÃO],ARQUIVOS[DOCUMENTO]='MATRIZ DE REVISÃO'!$A778)),1,)=$B778,"VIGENTE","OBS"),IF(H$1&lt;$B778,"-",""))</f>
        <v/>
      </c>
      <c r="I778" s="21" t="str" cm="1">
        <f t="array" ref="I778">IFERROR(IF(VLOOKUP(I$1,_xlfn.UNIQUE(_xlfn._xlws.FILTER(ARQUIVOS[REVISÃO],ARQUIVOS[DOCUMENTO]='MATRIZ DE REVISÃO'!$A778)),1,)=$B778,"VIGENTE","OBS"),IF(I$1&lt;$B778,"-",""))</f>
        <v/>
      </c>
      <c r="J778" s="21" t="str" cm="1">
        <f t="array" ref="J778">IFERROR(IF(VLOOKUP(J$1,_xlfn.UNIQUE(_xlfn._xlws.FILTER(ARQUIVOS[REVISÃO],ARQUIVOS[DOCUMENTO]='MATRIZ DE REVISÃO'!$A778)),1,)=$B778,"VIGENTE","OBS"),IF(J$1&lt;$B778,"-",""))</f>
        <v/>
      </c>
      <c r="K778" s="21" t="str" cm="1">
        <f t="array" ref="K778">IFERROR(IF(VLOOKUP(K$1,_xlfn.UNIQUE(_xlfn._xlws.FILTER(ARQUIVOS[REVISÃO],ARQUIVOS[DOCUMENTO]='MATRIZ DE REVISÃO'!$A778)),1,)=$B778,"VIGENTE","OBS"),IF(K$1&lt;$B778,"-",""))</f>
        <v/>
      </c>
      <c r="L778" s="21" t="str" cm="1">
        <f t="array" ref="L778">IFERROR(IF(VLOOKUP(L$1,_xlfn.UNIQUE(_xlfn._xlws.FILTER(ARQUIVOS[REVISÃO],ARQUIVOS[DOCUMENTO]='MATRIZ DE REVISÃO'!$A778)),1,)=$B778,"VIGENTE","OBS"),IF(L$1&lt;$B778,"-",""))</f>
        <v/>
      </c>
      <c r="M778" s="21" t="str" cm="1">
        <f t="array" ref="M778">IFERROR(IF(VLOOKUP(M$1,_xlfn.UNIQUE(_xlfn._xlws.FILTER(ARQUIVOS[REVISÃO],ARQUIVOS[DOCUMENTO]='MATRIZ DE REVISÃO'!$A778)),1,)=$B778,"VIGENTE","OBS"),IF(M$1&lt;$B778,"-",""))</f>
        <v/>
      </c>
      <c r="N778" s="21" t="str" cm="1">
        <f t="array" ref="N778">IFERROR(IF(VLOOKUP(N$1,_xlfn.UNIQUE(_xlfn._xlws.FILTER(ARQUIVOS[REVISÃO],ARQUIVOS[DOCUMENTO]='MATRIZ DE REVISÃO'!$A778)),1,)=$B778,"VIGENTE","OBS"),IF(N$1&lt;$B778,"-",""))</f>
        <v/>
      </c>
      <c r="O778" s="22" t="str" cm="1">
        <f t="array" ref="O778">IFERROR(IF(VLOOKUP(O$1,_xlfn.UNIQUE(_xlfn._xlws.FILTER(ARQUIVOS[REVISÃO],ARQUIVOS[DOCUMENTO]='MATRIZ DE REVISÃO'!$A778)),1,)=$B778,"VIGENTE","OBS"),IF(O$1&lt;$B778,"-",""))</f>
        <v/>
      </c>
      <c r="P778" t="str" cm="1">
        <f t="array" ref="P778">IFERROR(IF(VLOOKUP(P$1,_xlfn.UNIQUE(_xlfn._xlws.FILTER(ARQUIVOS[REVISÃO],ARQUIVOS[DOCUMENTO]='MATRIZ DE REVISÃO'!$A778)),1,)=$B778,"VIGENTE","OBS"),IF(P$1&lt;$B778,"-",""))</f>
        <v/>
      </c>
      <c r="Q778" t="str" cm="1">
        <f t="array" ref="Q778">IFERROR(IF(VLOOKUP(Q$1,_xlfn.UNIQUE(_xlfn._xlws.FILTER(ARQUIVOS[REVISÃO],ARQUIVOS[DOCUMENTO]='MATRIZ DE REVISÃO'!$A778)),1,)=$B778,"VIGENTE","OBS"),IF(Q$1&lt;$B778,"-",""))</f>
        <v/>
      </c>
      <c r="R778" t="str" cm="1">
        <f t="array" ref="R778">IFERROR(IF(VLOOKUP(R$1,_xlfn.UNIQUE(_xlfn._xlws.FILTER(ARQUIVOS[REVISÃO],ARQUIVOS[DOCUMENTO]='MATRIZ DE REVISÃO'!$A778)),1,)=$B778,"VIGENTE","OBS"),IF(R$1&lt;$B778,"-",""))</f>
        <v/>
      </c>
      <c r="S778" t="str" cm="1">
        <f t="array" ref="S778">IFERROR(IF(VLOOKUP(S$1,_xlfn.UNIQUE(_xlfn._xlws.FILTER(ARQUIVOS[REVISÃO],ARQUIVOS[DOCUMENTO]='MATRIZ DE REVISÃO'!$A778)),1,)=$B778,"VIGENTE","OBS"),IF(S$1&lt;$B778,"-",""))</f>
        <v/>
      </c>
    </row>
    <row r="779" spans="1:19" x14ac:dyDescent="0.3">
      <c r="A779" s="16" t="s">
        <v>3599</v>
      </c>
      <c r="B779" s="17" t="str">
        <f>_xlfn.XLOOKUP(A779,LD_01[DOCUMENTO],LD_01[REVISÃO])</f>
        <v>R03</v>
      </c>
      <c r="C779" s="17" t="s">
        <v>4322</v>
      </c>
      <c r="D779" s="21" t="str" cm="1">
        <f t="array" ref="D779">IFERROR(IF(VLOOKUP(D$1,_xlfn.UNIQUE(_xlfn._xlws.FILTER(ARQUIVOS[REVISÃO],ARQUIVOS[DOCUMENTO]='MATRIZ DE REVISÃO'!$A779)),1,)=$B779,"VIGENTE","OBS"),IF(D$1&lt;$B779,"-",""))</f>
        <v>-</v>
      </c>
      <c r="E779" s="21" t="str" cm="1">
        <f t="array" ref="E779">IFERROR(IF(VLOOKUP(E$1,_xlfn.UNIQUE(_xlfn._xlws.FILTER(ARQUIVOS[REVISÃO],ARQUIVOS[DOCUMENTO]='MATRIZ DE REVISÃO'!$A779)),1,)=$B779,"VIGENTE","OBS"),IF(E$1&lt;$B779,"-",""))</f>
        <v>-</v>
      </c>
      <c r="F779" s="21" t="str" cm="1">
        <f t="array" ref="F779">IFERROR(IF(VLOOKUP(F$1,_xlfn.UNIQUE(_xlfn._xlws.FILTER(ARQUIVOS[REVISÃO],ARQUIVOS[DOCUMENTO]='MATRIZ DE REVISÃO'!$A779)),1,)=$B779,"VIGENTE","OBS"),IF(F$1&lt;$B779,"-",""))</f>
        <v>-</v>
      </c>
      <c r="G779" s="21" t="str" cm="1">
        <f t="array" ref="G779">IFERROR(IF(VLOOKUP(G$1,_xlfn.UNIQUE(_xlfn._xlws.FILTER(ARQUIVOS[REVISÃO],ARQUIVOS[DOCUMENTO]='MATRIZ DE REVISÃO'!$A779)),1,)=$B779,"VIGENTE","OBS"),IF(G$1&lt;$B779,"-",""))</f>
        <v>VIGENTE</v>
      </c>
      <c r="H779" s="21" t="str" cm="1">
        <f t="array" ref="H779">IFERROR(IF(VLOOKUP(H$1,_xlfn.UNIQUE(_xlfn._xlws.FILTER(ARQUIVOS[REVISÃO],ARQUIVOS[DOCUMENTO]='MATRIZ DE REVISÃO'!$A779)),1,)=$B779,"VIGENTE","OBS"),IF(H$1&lt;$B779,"-",""))</f>
        <v/>
      </c>
      <c r="I779" s="21" t="str" cm="1">
        <f t="array" ref="I779">IFERROR(IF(VLOOKUP(I$1,_xlfn.UNIQUE(_xlfn._xlws.FILTER(ARQUIVOS[REVISÃO],ARQUIVOS[DOCUMENTO]='MATRIZ DE REVISÃO'!$A779)),1,)=$B779,"VIGENTE","OBS"),IF(I$1&lt;$B779,"-",""))</f>
        <v/>
      </c>
      <c r="J779" s="21" t="str" cm="1">
        <f t="array" ref="J779">IFERROR(IF(VLOOKUP(J$1,_xlfn.UNIQUE(_xlfn._xlws.FILTER(ARQUIVOS[REVISÃO],ARQUIVOS[DOCUMENTO]='MATRIZ DE REVISÃO'!$A779)),1,)=$B779,"VIGENTE","OBS"),IF(J$1&lt;$B779,"-",""))</f>
        <v/>
      </c>
      <c r="K779" s="21" t="str" cm="1">
        <f t="array" ref="K779">IFERROR(IF(VLOOKUP(K$1,_xlfn.UNIQUE(_xlfn._xlws.FILTER(ARQUIVOS[REVISÃO],ARQUIVOS[DOCUMENTO]='MATRIZ DE REVISÃO'!$A779)),1,)=$B779,"VIGENTE","OBS"),IF(K$1&lt;$B779,"-",""))</f>
        <v/>
      </c>
      <c r="L779" s="21" t="str" cm="1">
        <f t="array" ref="L779">IFERROR(IF(VLOOKUP(L$1,_xlfn.UNIQUE(_xlfn._xlws.FILTER(ARQUIVOS[REVISÃO],ARQUIVOS[DOCUMENTO]='MATRIZ DE REVISÃO'!$A779)),1,)=$B779,"VIGENTE","OBS"),IF(L$1&lt;$B779,"-",""))</f>
        <v/>
      </c>
      <c r="M779" s="21" t="str" cm="1">
        <f t="array" ref="M779">IFERROR(IF(VLOOKUP(M$1,_xlfn.UNIQUE(_xlfn._xlws.FILTER(ARQUIVOS[REVISÃO],ARQUIVOS[DOCUMENTO]='MATRIZ DE REVISÃO'!$A779)),1,)=$B779,"VIGENTE","OBS"),IF(M$1&lt;$B779,"-",""))</f>
        <v/>
      </c>
      <c r="N779" s="21" t="str" cm="1">
        <f t="array" ref="N779">IFERROR(IF(VLOOKUP(N$1,_xlfn.UNIQUE(_xlfn._xlws.FILTER(ARQUIVOS[REVISÃO],ARQUIVOS[DOCUMENTO]='MATRIZ DE REVISÃO'!$A779)),1,)=$B779,"VIGENTE","OBS"),IF(N$1&lt;$B779,"-",""))</f>
        <v/>
      </c>
      <c r="O779" s="22" t="str" cm="1">
        <f t="array" ref="O779">IFERROR(IF(VLOOKUP(O$1,_xlfn.UNIQUE(_xlfn._xlws.FILTER(ARQUIVOS[REVISÃO],ARQUIVOS[DOCUMENTO]='MATRIZ DE REVISÃO'!$A779)),1,)=$B779,"VIGENTE","OBS"),IF(O$1&lt;$B779,"-",""))</f>
        <v/>
      </c>
      <c r="P779" t="str" cm="1">
        <f t="array" ref="P779">IFERROR(IF(VLOOKUP(P$1,_xlfn.UNIQUE(_xlfn._xlws.FILTER(ARQUIVOS[REVISÃO],ARQUIVOS[DOCUMENTO]='MATRIZ DE REVISÃO'!$A779)),1,)=$B779,"VIGENTE","OBS"),IF(P$1&lt;$B779,"-",""))</f>
        <v/>
      </c>
      <c r="Q779" t="str" cm="1">
        <f t="array" ref="Q779">IFERROR(IF(VLOOKUP(Q$1,_xlfn.UNIQUE(_xlfn._xlws.FILTER(ARQUIVOS[REVISÃO],ARQUIVOS[DOCUMENTO]='MATRIZ DE REVISÃO'!$A779)),1,)=$B779,"VIGENTE","OBS"),IF(Q$1&lt;$B779,"-",""))</f>
        <v/>
      </c>
      <c r="R779" t="str" cm="1">
        <f t="array" ref="R779">IFERROR(IF(VLOOKUP(R$1,_xlfn.UNIQUE(_xlfn._xlws.FILTER(ARQUIVOS[REVISÃO],ARQUIVOS[DOCUMENTO]='MATRIZ DE REVISÃO'!$A779)),1,)=$B779,"VIGENTE","OBS"),IF(R$1&lt;$B779,"-",""))</f>
        <v/>
      </c>
      <c r="S779" t="str" cm="1">
        <f t="array" ref="S779">IFERROR(IF(VLOOKUP(S$1,_xlfn.UNIQUE(_xlfn._xlws.FILTER(ARQUIVOS[REVISÃO],ARQUIVOS[DOCUMENTO]='MATRIZ DE REVISÃO'!$A779)),1,)=$B779,"VIGENTE","OBS"),IF(S$1&lt;$B779,"-",""))</f>
        <v/>
      </c>
    </row>
    <row r="780" spans="1:19" x14ac:dyDescent="0.3">
      <c r="A780" s="16" t="s">
        <v>3600</v>
      </c>
      <c r="B780" s="17" t="str">
        <f>_xlfn.XLOOKUP(A780,LD_01[DOCUMENTO],LD_01[REVISÃO])</f>
        <v>R04</v>
      </c>
      <c r="C780" s="17" t="s">
        <v>4322</v>
      </c>
      <c r="D780" s="21" t="str" cm="1">
        <f t="array" ref="D780">IFERROR(IF(VLOOKUP(D$1,_xlfn.UNIQUE(_xlfn._xlws.FILTER(ARQUIVOS[REVISÃO],ARQUIVOS[DOCUMENTO]='MATRIZ DE REVISÃO'!$A780)),1,)=$B780,"VIGENTE","OBS"),IF(D$1&lt;$B780,"-",""))</f>
        <v>-</v>
      </c>
      <c r="E780" s="21" t="str" cm="1">
        <f t="array" ref="E780">IFERROR(IF(VLOOKUP(E$1,_xlfn.UNIQUE(_xlfn._xlws.FILTER(ARQUIVOS[REVISÃO],ARQUIVOS[DOCUMENTO]='MATRIZ DE REVISÃO'!$A780)),1,)=$B780,"VIGENTE","OBS"),IF(E$1&lt;$B780,"-",""))</f>
        <v>-</v>
      </c>
      <c r="F780" s="21" t="str" cm="1">
        <f t="array" ref="F780">IFERROR(IF(VLOOKUP(F$1,_xlfn.UNIQUE(_xlfn._xlws.FILTER(ARQUIVOS[REVISÃO],ARQUIVOS[DOCUMENTO]='MATRIZ DE REVISÃO'!$A780)),1,)=$B780,"VIGENTE","OBS"),IF(F$1&lt;$B780,"-",""))</f>
        <v>-</v>
      </c>
      <c r="G780" s="21" t="str" cm="1">
        <f t="array" ref="G780">IFERROR(IF(VLOOKUP(G$1,_xlfn.UNIQUE(_xlfn._xlws.FILTER(ARQUIVOS[REVISÃO],ARQUIVOS[DOCUMENTO]='MATRIZ DE REVISÃO'!$A780)),1,)=$B780,"VIGENTE","OBS"),IF(G$1&lt;$B780,"-",""))</f>
        <v>-</v>
      </c>
      <c r="H780" s="21" t="str" cm="1">
        <f t="array" ref="H780">IFERROR(IF(VLOOKUP(H$1,_xlfn.UNIQUE(_xlfn._xlws.FILTER(ARQUIVOS[REVISÃO],ARQUIVOS[DOCUMENTO]='MATRIZ DE REVISÃO'!$A780)),1,)=$B780,"VIGENTE","OBS"),IF(H$1&lt;$B780,"-",""))</f>
        <v>VIGENTE</v>
      </c>
      <c r="I780" s="21" t="str" cm="1">
        <f t="array" ref="I780">IFERROR(IF(VLOOKUP(I$1,_xlfn.UNIQUE(_xlfn._xlws.FILTER(ARQUIVOS[REVISÃO],ARQUIVOS[DOCUMENTO]='MATRIZ DE REVISÃO'!$A780)),1,)=$B780,"VIGENTE","OBS"),IF(I$1&lt;$B780,"-",""))</f>
        <v/>
      </c>
      <c r="J780" s="21" t="str" cm="1">
        <f t="array" ref="J780">IFERROR(IF(VLOOKUP(J$1,_xlfn.UNIQUE(_xlfn._xlws.FILTER(ARQUIVOS[REVISÃO],ARQUIVOS[DOCUMENTO]='MATRIZ DE REVISÃO'!$A780)),1,)=$B780,"VIGENTE","OBS"),IF(J$1&lt;$B780,"-",""))</f>
        <v/>
      </c>
      <c r="K780" s="21" t="str" cm="1">
        <f t="array" ref="K780">IFERROR(IF(VLOOKUP(K$1,_xlfn.UNIQUE(_xlfn._xlws.FILTER(ARQUIVOS[REVISÃO],ARQUIVOS[DOCUMENTO]='MATRIZ DE REVISÃO'!$A780)),1,)=$B780,"VIGENTE","OBS"),IF(K$1&lt;$B780,"-",""))</f>
        <v/>
      </c>
      <c r="L780" s="21" t="str" cm="1">
        <f t="array" ref="L780">IFERROR(IF(VLOOKUP(L$1,_xlfn.UNIQUE(_xlfn._xlws.FILTER(ARQUIVOS[REVISÃO],ARQUIVOS[DOCUMENTO]='MATRIZ DE REVISÃO'!$A780)),1,)=$B780,"VIGENTE","OBS"),IF(L$1&lt;$B780,"-",""))</f>
        <v/>
      </c>
      <c r="M780" s="21" t="str" cm="1">
        <f t="array" ref="M780">IFERROR(IF(VLOOKUP(M$1,_xlfn.UNIQUE(_xlfn._xlws.FILTER(ARQUIVOS[REVISÃO],ARQUIVOS[DOCUMENTO]='MATRIZ DE REVISÃO'!$A780)),1,)=$B780,"VIGENTE","OBS"),IF(M$1&lt;$B780,"-",""))</f>
        <v/>
      </c>
      <c r="N780" s="21" t="str" cm="1">
        <f t="array" ref="N780">IFERROR(IF(VLOOKUP(N$1,_xlfn.UNIQUE(_xlfn._xlws.FILTER(ARQUIVOS[REVISÃO],ARQUIVOS[DOCUMENTO]='MATRIZ DE REVISÃO'!$A780)),1,)=$B780,"VIGENTE","OBS"),IF(N$1&lt;$B780,"-",""))</f>
        <v/>
      </c>
      <c r="O780" s="22" t="str" cm="1">
        <f t="array" ref="O780">IFERROR(IF(VLOOKUP(O$1,_xlfn.UNIQUE(_xlfn._xlws.FILTER(ARQUIVOS[REVISÃO],ARQUIVOS[DOCUMENTO]='MATRIZ DE REVISÃO'!$A780)),1,)=$B780,"VIGENTE","OBS"),IF(O$1&lt;$B780,"-",""))</f>
        <v/>
      </c>
      <c r="P780" t="str" cm="1">
        <f t="array" ref="P780">IFERROR(IF(VLOOKUP(P$1,_xlfn.UNIQUE(_xlfn._xlws.FILTER(ARQUIVOS[REVISÃO],ARQUIVOS[DOCUMENTO]='MATRIZ DE REVISÃO'!$A780)),1,)=$B780,"VIGENTE","OBS"),IF(P$1&lt;$B780,"-",""))</f>
        <v/>
      </c>
      <c r="Q780" t="str" cm="1">
        <f t="array" ref="Q780">IFERROR(IF(VLOOKUP(Q$1,_xlfn.UNIQUE(_xlfn._xlws.FILTER(ARQUIVOS[REVISÃO],ARQUIVOS[DOCUMENTO]='MATRIZ DE REVISÃO'!$A780)),1,)=$B780,"VIGENTE","OBS"),IF(Q$1&lt;$B780,"-",""))</f>
        <v/>
      </c>
      <c r="R780" t="str" cm="1">
        <f t="array" ref="R780">IFERROR(IF(VLOOKUP(R$1,_xlfn.UNIQUE(_xlfn._xlws.FILTER(ARQUIVOS[REVISÃO],ARQUIVOS[DOCUMENTO]='MATRIZ DE REVISÃO'!$A780)),1,)=$B780,"VIGENTE","OBS"),IF(R$1&lt;$B780,"-",""))</f>
        <v/>
      </c>
      <c r="S780" t="str" cm="1">
        <f t="array" ref="S780">IFERROR(IF(VLOOKUP(S$1,_xlfn.UNIQUE(_xlfn._xlws.FILTER(ARQUIVOS[REVISÃO],ARQUIVOS[DOCUMENTO]='MATRIZ DE REVISÃO'!$A780)),1,)=$B780,"VIGENTE","OBS"),IF(S$1&lt;$B780,"-",""))</f>
        <v/>
      </c>
    </row>
    <row r="781" spans="1:19" x14ac:dyDescent="0.3">
      <c r="A781" s="16" t="s">
        <v>3601</v>
      </c>
      <c r="B781" s="17" t="str">
        <f>_xlfn.XLOOKUP(A781,LD_01[DOCUMENTO],LD_01[REVISÃO])</f>
        <v>R00</v>
      </c>
      <c r="C781" s="17" t="s">
        <v>4322</v>
      </c>
      <c r="D781" s="21" t="str" cm="1">
        <f t="array" ref="D781">IFERROR(IF(VLOOKUP(D$1,_xlfn.UNIQUE(_xlfn._xlws.FILTER(ARQUIVOS[REVISÃO],ARQUIVOS[DOCUMENTO]='MATRIZ DE REVISÃO'!$A781)),1,)=$B781,"VIGENTE","OBS"),IF(D$1&lt;$B781,"-",""))</f>
        <v>VIGENTE</v>
      </c>
      <c r="E781" s="21" t="str" cm="1">
        <f t="array" ref="E781">IFERROR(IF(VLOOKUP(E$1,_xlfn.UNIQUE(_xlfn._xlws.FILTER(ARQUIVOS[REVISÃO],ARQUIVOS[DOCUMENTO]='MATRIZ DE REVISÃO'!$A781)),1,)=$B781,"VIGENTE","OBS"),IF(E$1&lt;$B781,"-",""))</f>
        <v/>
      </c>
      <c r="F781" s="21" t="str" cm="1">
        <f t="array" ref="F781">IFERROR(IF(VLOOKUP(F$1,_xlfn.UNIQUE(_xlfn._xlws.FILTER(ARQUIVOS[REVISÃO],ARQUIVOS[DOCUMENTO]='MATRIZ DE REVISÃO'!$A781)),1,)=$B781,"VIGENTE","OBS"),IF(F$1&lt;$B781,"-",""))</f>
        <v/>
      </c>
      <c r="G781" s="21" t="str" cm="1">
        <f t="array" ref="G781">IFERROR(IF(VLOOKUP(G$1,_xlfn.UNIQUE(_xlfn._xlws.FILTER(ARQUIVOS[REVISÃO],ARQUIVOS[DOCUMENTO]='MATRIZ DE REVISÃO'!$A781)),1,)=$B781,"VIGENTE","OBS"),IF(G$1&lt;$B781,"-",""))</f>
        <v/>
      </c>
      <c r="H781" s="21" t="str" cm="1">
        <f t="array" ref="H781">IFERROR(IF(VLOOKUP(H$1,_xlfn.UNIQUE(_xlfn._xlws.FILTER(ARQUIVOS[REVISÃO],ARQUIVOS[DOCUMENTO]='MATRIZ DE REVISÃO'!$A781)),1,)=$B781,"VIGENTE","OBS"),IF(H$1&lt;$B781,"-",""))</f>
        <v/>
      </c>
      <c r="I781" s="21" t="str" cm="1">
        <f t="array" ref="I781">IFERROR(IF(VLOOKUP(I$1,_xlfn.UNIQUE(_xlfn._xlws.FILTER(ARQUIVOS[REVISÃO],ARQUIVOS[DOCUMENTO]='MATRIZ DE REVISÃO'!$A781)),1,)=$B781,"VIGENTE","OBS"),IF(I$1&lt;$B781,"-",""))</f>
        <v/>
      </c>
      <c r="J781" s="21" t="str" cm="1">
        <f t="array" ref="J781">IFERROR(IF(VLOOKUP(J$1,_xlfn.UNIQUE(_xlfn._xlws.FILTER(ARQUIVOS[REVISÃO],ARQUIVOS[DOCUMENTO]='MATRIZ DE REVISÃO'!$A781)),1,)=$B781,"VIGENTE","OBS"),IF(J$1&lt;$B781,"-",""))</f>
        <v/>
      </c>
      <c r="K781" s="21" t="str" cm="1">
        <f t="array" ref="K781">IFERROR(IF(VLOOKUP(K$1,_xlfn.UNIQUE(_xlfn._xlws.FILTER(ARQUIVOS[REVISÃO],ARQUIVOS[DOCUMENTO]='MATRIZ DE REVISÃO'!$A781)),1,)=$B781,"VIGENTE","OBS"),IF(K$1&lt;$B781,"-",""))</f>
        <v/>
      </c>
      <c r="L781" s="21" t="str" cm="1">
        <f t="array" ref="L781">IFERROR(IF(VLOOKUP(L$1,_xlfn.UNIQUE(_xlfn._xlws.FILTER(ARQUIVOS[REVISÃO],ARQUIVOS[DOCUMENTO]='MATRIZ DE REVISÃO'!$A781)),1,)=$B781,"VIGENTE","OBS"),IF(L$1&lt;$B781,"-",""))</f>
        <v/>
      </c>
      <c r="M781" s="21" t="str" cm="1">
        <f t="array" ref="M781">IFERROR(IF(VLOOKUP(M$1,_xlfn.UNIQUE(_xlfn._xlws.FILTER(ARQUIVOS[REVISÃO],ARQUIVOS[DOCUMENTO]='MATRIZ DE REVISÃO'!$A781)),1,)=$B781,"VIGENTE","OBS"),IF(M$1&lt;$B781,"-",""))</f>
        <v/>
      </c>
      <c r="N781" s="21" t="str" cm="1">
        <f t="array" ref="N781">IFERROR(IF(VLOOKUP(N$1,_xlfn.UNIQUE(_xlfn._xlws.FILTER(ARQUIVOS[REVISÃO],ARQUIVOS[DOCUMENTO]='MATRIZ DE REVISÃO'!$A781)),1,)=$B781,"VIGENTE","OBS"),IF(N$1&lt;$B781,"-",""))</f>
        <v/>
      </c>
      <c r="O781" s="22" t="str" cm="1">
        <f t="array" ref="O781">IFERROR(IF(VLOOKUP(O$1,_xlfn.UNIQUE(_xlfn._xlws.FILTER(ARQUIVOS[REVISÃO],ARQUIVOS[DOCUMENTO]='MATRIZ DE REVISÃO'!$A781)),1,)=$B781,"VIGENTE","OBS"),IF(O$1&lt;$B781,"-",""))</f>
        <v/>
      </c>
      <c r="P781" t="str" cm="1">
        <f t="array" ref="P781">IFERROR(IF(VLOOKUP(P$1,_xlfn.UNIQUE(_xlfn._xlws.FILTER(ARQUIVOS[REVISÃO],ARQUIVOS[DOCUMENTO]='MATRIZ DE REVISÃO'!$A781)),1,)=$B781,"VIGENTE","OBS"),IF(P$1&lt;$B781,"-",""))</f>
        <v/>
      </c>
      <c r="Q781" t="str" cm="1">
        <f t="array" ref="Q781">IFERROR(IF(VLOOKUP(Q$1,_xlfn.UNIQUE(_xlfn._xlws.FILTER(ARQUIVOS[REVISÃO],ARQUIVOS[DOCUMENTO]='MATRIZ DE REVISÃO'!$A781)),1,)=$B781,"VIGENTE","OBS"),IF(Q$1&lt;$B781,"-",""))</f>
        <v/>
      </c>
      <c r="R781" t="str" cm="1">
        <f t="array" ref="R781">IFERROR(IF(VLOOKUP(R$1,_xlfn.UNIQUE(_xlfn._xlws.FILTER(ARQUIVOS[REVISÃO],ARQUIVOS[DOCUMENTO]='MATRIZ DE REVISÃO'!$A781)),1,)=$B781,"VIGENTE","OBS"),IF(R$1&lt;$B781,"-",""))</f>
        <v/>
      </c>
      <c r="S781" t="str" cm="1">
        <f t="array" ref="S781">IFERROR(IF(VLOOKUP(S$1,_xlfn.UNIQUE(_xlfn._xlws.FILTER(ARQUIVOS[REVISÃO],ARQUIVOS[DOCUMENTO]='MATRIZ DE REVISÃO'!$A781)),1,)=$B781,"VIGENTE","OBS"),IF(S$1&lt;$B781,"-",""))</f>
        <v/>
      </c>
    </row>
    <row r="782" spans="1:19" x14ac:dyDescent="0.3">
      <c r="A782" s="16" t="s">
        <v>3558</v>
      </c>
      <c r="B782" s="17" t="str">
        <f>_xlfn.XLOOKUP(A782,LD_01[DOCUMENTO],LD_01[REVISÃO])</f>
        <v>R04</v>
      </c>
      <c r="C782" s="17" t="s">
        <v>4322</v>
      </c>
      <c r="D782" s="21" t="str" cm="1">
        <f t="array" ref="D782">IFERROR(IF(VLOOKUP(D$1,_xlfn.UNIQUE(_xlfn._xlws.FILTER(ARQUIVOS[REVISÃO],ARQUIVOS[DOCUMENTO]='MATRIZ DE REVISÃO'!$A782)),1,)=$B782,"VIGENTE","OBS"),IF(D$1&lt;$B782,"-",""))</f>
        <v>-</v>
      </c>
      <c r="E782" s="21" t="str" cm="1">
        <f t="array" ref="E782">IFERROR(IF(VLOOKUP(E$1,_xlfn.UNIQUE(_xlfn._xlws.FILTER(ARQUIVOS[REVISÃO],ARQUIVOS[DOCUMENTO]='MATRIZ DE REVISÃO'!$A782)),1,)=$B782,"VIGENTE","OBS"),IF(E$1&lt;$B782,"-",""))</f>
        <v>-</v>
      </c>
      <c r="F782" s="21" t="str" cm="1">
        <f t="array" ref="F782">IFERROR(IF(VLOOKUP(F$1,_xlfn.UNIQUE(_xlfn._xlws.FILTER(ARQUIVOS[REVISÃO],ARQUIVOS[DOCUMENTO]='MATRIZ DE REVISÃO'!$A782)),1,)=$B782,"VIGENTE","OBS"),IF(F$1&lt;$B782,"-",""))</f>
        <v>OBS</v>
      </c>
      <c r="G782" s="21" t="str" cm="1">
        <f t="array" ref="G782">IFERROR(IF(VLOOKUP(G$1,_xlfn.UNIQUE(_xlfn._xlws.FILTER(ARQUIVOS[REVISÃO],ARQUIVOS[DOCUMENTO]='MATRIZ DE REVISÃO'!$A782)),1,)=$B782,"VIGENTE","OBS"),IF(G$1&lt;$B782,"-",""))</f>
        <v>-</v>
      </c>
      <c r="H782" s="21" t="str" cm="1">
        <f t="array" ref="H782">IFERROR(IF(VLOOKUP(H$1,_xlfn.UNIQUE(_xlfn._xlws.FILTER(ARQUIVOS[REVISÃO],ARQUIVOS[DOCUMENTO]='MATRIZ DE REVISÃO'!$A782)),1,)=$B782,"VIGENTE","OBS"),IF(H$1&lt;$B782,"-",""))</f>
        <v>VIGENTE</v>
      </c>
      <c r="I782" s="21" t="str" cm="1">
        <f t="array" ref="I782">IFERROR(IF(VLOOKUP(I$1,_xlfn.UNIQUE(_xlfn._xlws.FILTER(ARQUIVOS[REVISÃO],ARQUIVOS[DOCUMENTO]='MATRIZ DE REVISÃO'!$A782)),1,)=$B782,"VIGENTE","OBS"),IF(I$1&lt;$B782,"-",""))</f>
        <v/>
      </c>
      <c r="J782" s="21" t="str" cm="1">
        <f t="array" ref="J782">IFERROR(IF(VLOOKUP(J$1,_xlfn.UNIQUE(_xlfn._xlws.FILTER(ARQUIVOS[REVISÃO],ARQUIVOS[DOCUMENTO]='MATRIZ DE REVISÃO'!$A782)),1,)=$B782,"VIGENTE","OBS"),IF(J$1&lt;$B782,"-",""))</f>
        <v/>
      </c>
      <c r="K782" s="21" t="str" cm="1">
        <f t="array" ref="K782">IFERROR(IF(VLOOKUP(K$1,_xlfn.UNIQUE(_xlfn._xlws.FILTER(ARQUIVOS[REVISÃO],ARQUIVOS[DOCUMENTO]='MATRIZ DE REVISÃO'!$A782)),1,)=$B782,"VIGENTE","OBS"),IF(K$1&lt;$B782,"-",""))</f>
        <v/>
      </c>
      <c r="L782" s="21" t="str" cm="1">
        <f t="array" ref="L782">IFERROR(IF(VLOOKUP(L$1,_xlfn.UNIQUE(_xlfn._xlws.FILTER(ARQUIVOS[REVISÃO],ARQUIVOS[DOCUMENTO]='MATRIZ DE REVISÃO'!$A782)),1,)=$B782,"VIGENTE","OBS"),IF(L$1&lt;$B782,"-",""))</f>
        <v/>
      </c>
      <c r="M782" s="21" t="str" cm="1">
        <f t="array" ref="M782">IFERROR(IF(VLOOKUP(M$1,_xlfn.UNIQUE(_xlfn._xlws.FILTER(ARQUIVOS[REVISÃO],ARQUIVOS[DOCUMENTO]='MATRIZ DE REVISÃO'!$A782)),1,)=$B782,"VIGENTE","OBS"),IF(M$1&lt;$B782,"-",""))</f>
        <v/>
      </c>
      <c r="N782" s="21" t="str" cm="1">
        <f t="array" ref="N782">IFERROR(IF(VLOOKUP(N$1,_xlfn.UNIQUE(_xlfn._xlws.FILTER(ARQUIVOS[REVISÃO],ARQUIVOS[DOCUMENTO]='MATRIZ DE REVISÃO'!$A782)),1,)=$B782,"VIGENTE","OBS"),IF(N$1&lt;$B782,"-",""))</f>
        <v/>
      </c>
      <c r="O782" s="22" t="str" cm="1">
        <f t="array" ref="O782">IFERROR(IF(VLOOKUP(O$1,_xlfn.UNIQUE(_xlfn._xlws.FILTER(ARQUIVOS[REVISÃO],ARQUIVOS[DOCUMENTO]='MATRIZ DE REVISÃO'!$A782)),1,)=$B782,"VIGENTE","OBS"),IF(O$1&lt;$B782,"-",""))</f>
        <v/>
      </c>
      <c r="P782" t="str" cm="1">
        <f t="array" ref="P782">IFERROR(IF(VLOOKUP(P$1,_xlfn.UNIQUE(_xlfn._xlws.FILTER(ARQUIVOS[REVISÃO],ARQUIVOS[DOCUMENTO]='MATRIZ DE REVISÃO'!$A782)),1,)=$B782,"VIGENTE","OBS"),IF(P$1&lt;$B782,"-",""))</f>
        <v/>
      </c>
      <c r="Q782" t="str" cm="1">
        <f t="array" ref="Q782">IFERROR(IF(VLOOKUP(Q$1,_xlfn.UNIQUE(_xlfn._xlws.FILTER(ARQUIVOS[REVISÃO],ARQUIVOS[DOCUMENTO]='MATRIZ DE REVISÃO'!$A782)),1,)=$B782,"VIGENTE","OBS"),IF(Q$1&lt;$B782,"-",""))</f>
        <v/>
      </c>
      <c r="R782" t="str" cm="1">
        <f t="array" ref="R782">IFERROR(IF(VLOOKUP(R$1,_xlfn.UNIQUE(_xlfn._xlws.FILTER(ARQUIVOS[REVISÃO],ARQUIVOS[DOCUMENTO]='MATRIZ DE REVISÃO'!$A782)),1,)=$B782,"VIGENTE","OBS"),IF(R$1&lt;$B782,"-",""))</f>
        <v/>
      </c>
      <c r="S782" t="str" cm="1">
        <f t="array" ref="S782">IFERROR(IF(VLOOKUP(S$1,_xlfn.UNIQUE(_xlfn._xlws.FILTER(ARQUIVOS[REVISÃO],ARQUIVOS[DOCUMENTO]='MATRIZ DE REVISÃO'!$A782)),1,)=$B782,"VIGENTE","OBS"),IF(S$1&lt;$B782,"-",""))</f>
        <v/>
      </c>
    </row>
    <row r="783" spans="1:19" x14ac:dyDescent="0.3">
      <c r="A783" s="16" t="s">
        <v>3559</v>
      </c>
      <c r="B783" s="17" t="str">
        <f>_xlfn.XLOOKUP(A783,LD_01[DOCUMENTO],LD_01[REVISÃO])</f>
        <v>R04</v>
      </c>
      <c r="C783" s="17" t="s">
        <v>4322</v>
      </c>
      <c r="D783" s="21" t="str" cm="1">
        <f t="array" ref="D783">IFERROR(IF(VLOOKUP(D$1,_xlfn.UNIQUE(_xlfn._xlws.FILTER(ARQUIVOS[REVISÃO],ARQUIVOS[DOCUMENTO]='MATRIZ DE REVISÃO'!$A783)),1,)=$B783,"VIGENTE","OBS"),IF(D$1&lt;$B783,"-",""))</f>
        <v>-</v>
      </c>
      <c r="E783" s="21" t="str" cm="1">
        <f t="array" ref="E783">IFERROR(IF(VLOOKUP(E$1,_xlfn.UNIQUE(_xlfn._xlws.FILTER(ARQUIVOS[REVISÃO],ARQUIVOS[DOCUMENTO]='MATRIZ DE REVISÃO'!$A783)),1,)=$B783,"VIGENTE","OBS"),IF(E$1&lt;$B783,"-",""))</f>
        <v>-</v>
      </c>
      <c r="F783" s="21" t="str" cm="1">
        <f t="array" ref="F783">IFERROR(IF(VLOOKUP(F$1,_xlfn.UNIQUE(_xlfn._xlws.FILTER(ARQUIVOS[REVISÃO],ARQUIVOS[DOCUMENTO]='MATRIZ DE REVISÃO'!$A783)),1,)=$B783,"VIGENTE","OBS"),IF(F$1&lt;$B783,"-",""))</f>
        <v>OBS</v>
      </c>
      <c r="G783" s="21" t="str" cm="1">
        <f t="array" ref="G783">IFERROR(IF(VLOOKUP(G$1,_xlfn.UNIQUE(_xlfn._xlws.FILTER(ARQUIVOS[REVISÃO],ARQUIVOS[DOCUMENTO]='MATRIZ DE REVISÃO'!$A783)),1,)=$B783,"VIGENTE","OBS"),IF(G$1&lt;$B783,"-",""))</f>
        <v>-</v>
      </c>
      <c r="H783" s="21" t="str" cm="1">
        <f t="array" ref="H783">IFERROR(IF(VLOOKUP(H$1,_xlfn.UNIQUE(_xlfn._xlws.FILTER(ARQUIVOS[REVISÃO],ARQUIVOS[DOCUMENTO]='MATRIZ DE REVISÃO'!$A783)),1,)=$B783,"VIGENTE","OBS"),IF(H$1&lt;$B783,"-",""))</f>
        <v>VIGENTE</v>
      </c>
      <c r="I783" s="21" t="str" cm="1">
        <f t="array" ref="I783">IFERROR(IF(VLOOKUP(I$1,_xlfn.UNIQUE(_xlfn._xlws.FILTER(ARQUIVOS[REVISÃO],ARQUIVOS[DOCUMENTO]='MATRIZ DE REVISÃO'!$A783)),1,)=$B783,"VIGENTE","OBS"),IF(I$1&lt;$B783,"-",""))</f>
        <v/>
      </c>
      <c r="J783" s="21" t="str" cm="1">
        <f t="array" ref="J783">IFERROR(IF(VLOOKUP(J$1,_xlfn.UNIQUE(_xlfn._xlws.FILTER(ARQUIVOS[REVISÃO],ARQUIVOS[DOCUMENTO]='MATRIZ DE REVISÃO'!$A783)),1,)=$B783,"VIGENTE","OBS"),IF(J$1&lt;$B783,"-",""))</f>
        <v/>
      </c>
      <c r="K783" s="21" t="str" cm="1">
        <f t="array" ref="K783">IFERROR(IF(VLOOKUP(K$1,_xlfn.UNIQUE(_xlfn._xlws.FILTER(ARQUIVOS[REVISÃO],ARQUIVOS[DOCUMENTO]='MATRIZ DE REVISÃO'!$A783)),1,)=$B783,"VIGENTE","OBS"),IF(K$1&lt;$B783,"-",""))</f>
        <v/>
      </c>
      <c r="L783" s="21" t="str" cm="1">
        <f t="array" ref="L783">IFERROR(IF(VLOOKUP(L$1,_xlfn.UNIQUE(_xlfn._xlws.FILTER(ARQUIVOS[REVISÃO],ARQUIVOS[DOCUMENTO]='MATRIZ DE REVISÃO'!$A783)),1,)=$B783,"VIGENTE","OBS"),IF(L$1&lt;$B783,"-",""))</f>
        <v/>
      </c>
      <c r="M783" s="21" t="str" cm="1">
        <f t="array" ref="M783">IFERROR(IF(VLOOKUP(M$1,_xlfn.UNIQUE(_xlfn._xlws.FILTER(ARQUIVOS[REVISÃO],ARQUIVOS[DOCUMENTO]='MATRIZ DE REVISÃO'!$A783)),1,)=$B783,"VIGENTE","OBS"),IF(M$1&lt;$B783,"-",""))</f>
        <v/>
      </c>
      <c r="N783" s="21" t="str" cm="1">
        <f t="array" ref="N783">IFERROR(IF(VLOOKUP(N$1,_xlfn.UNIQUE(_xlfn._xlws.FILTER(ARQUIVOS[REVISÃO],ARQUIVOS[DOCUMENTO]='MATRIZ DE REVISÃO'!$A783)),1,)=$B783,"VIGENTE","OBS"),IF(N$1&lt;$B783,"-",""))</f>
        <v/>
      </c>
      <c r="O783" s="22" t="str" cm="1">
        <f t="array" ref="O783">IFERROR(IF(VLOOKUP(O$1,_xlfn.UNIQUE(_xlfn._xlws.FILTER(ARQUIVOS[REVISÃO],ARQUIVOS[DOCUMENTO]='MATRIZ DE REVISÃO'!$A783)),1,)=$B783,"VIGENTE","OBS"),IF(O$1&lt;$B783,"-",""))</f>
        <v/>
      </c>
      <c r="P783" t="str" cm="1">
        <f t="array" ref="P783">IFERROR(IF(VLOOKUP(P$1,_xlfn.UNIQUE(_xlfn._xlws.FILTER(ARQUIVOS[REVISÃO],ARQUIVOS[DOCUMENTO]='MATRIZ DE REVISÃO'!$A783)),1,)=$B783,"VIGENTE","OBS"),IF(P$1&lt;$B783,"-",""))</f>
        <v/>
      </c>
      <c r="Q783" t="str" cm="1">
        <f t="array" ref="Q783">IFERROR(IF(VLOOKUP(Q$1,_xlfn.UNIQUE(_xlfn._xlws.FILTER(ARQUIVOS[REVISÃO],ARQUIVOS[DOCUMENTO]='MATRIZ DE REVISÃO'!$A783)),1,)=$B783,"VIGENTE","OBS"),IF(Q$1&lt;$B783,"-",""))</f>
        <v/>
      </c>
      <c r="R783" t="str" cm="1">
        <f t="array" ref="R783">IFERROR(IF(VLOOKUP(R$1,_xlfn.UNIQUE(_xlfn._xlws.FILTER(ARQUIVOS[REVISÃO],ARQUIVOS[DOCUMENTO]='MATRIZ DE REVISÃO'!$A783)),1,)=$B783,"VIGENTE","OBS"),IF(R$1&lt;$B783,"-",""))</f>
        <v/>
      </c>
      <c r="S783" t="str" cm="1">
        <f t="array" ref="S783">IFERROR(IF(VLOOKUP(S$1,_xlfn.UNIQUE(_xlfn._xlws.FILTER(ARQUIVOS[REVISÃO],ARQUIVOS[DOCUMENTO]='MATRIZ DE REVISÃO'!$A783)),1,)=$B783,"VIGENTE","OBS"),IF(S$1&lt;$B783,"-",""))</f>
        <v/>
      </c>
    </row>
    <row r="784" spans="1:19" x14ac:dyDescent="0.3">
      <c r="A784" s="16" t="s">
        <v>3560</v>
      </c>
      <c r="B784" s="17" t="str">
        <f>_xlfn.XLOOKUP(A784,LD_01[DOCUMENTO],LD_01[REVISÃO])</f>
        <v>R06</v>
      </c>
      <c r="C784" s="17" t="s">
        <v>4322</v>
      </c>
      <c r="D784" s="21" t="str" cm="1">
        <f t="array" ref="D784">IFERROR(IF(VLOOKUP(D$1,_xlfn.UNIQUE(_xlfn._xlws.FILTER(ARQUIVOS[REVISÃO],ARQUIVOS[DOCUMENTO]='MATRIZ DE REVISÃO'!$A784)),1,)=$B784,"VIGENTE","OBS"),IF(D$1&lt;$B784,"-",""))</f>
        <v>-</v>
      </c>
      <c r="E784" s="21" t="str" cm="1">
        <f t="array" ref="E784">IFERROR(IF(VLOOKUP(E$1,_xlfn.UNIQUE(_xlfn._xlws.FILTER(ARQUIVOS[REVISÃO],ARQUIVOS[DOCUMENTO]='MATRIZ DE REVISÃO'!$A784)),1,)=$B784,"VIGENTE","OBS"),IF(E$1&lt;$B784,"-",""))</f>
        <v>-</v>
      </c>
      <c r="F784" s="21" t="str" cm="1">
        <f t="array" ref="F784">IFERROR(IF(VLOOKUP(F$1,_xlfn.UNIQUE(_xlfn._xlws.FILTER(ARQUIVOS[REVISÃO],ARQUIVOS[DOCUMENTO]='MATRIZ DE REVISÃO'!$A784)),1,)=$B784,"VIGENTE","OBS"),IF(F$1&lt;$B784,"-",""))</f>
        <v>-</v>
      </c>
      <c r="G784" s="21" t="str" cm="1">
        <f t="array" ref="G784">IFERROR(IF(VLOOKUP(G$1,_xlfn.UNIQUE(_xlfn._xlws.FILTER(ARQUIVOS[REVISÃO],ARQUIVOS[DOCUMENTO]='MATRIZ DE REVISÃO'!$A784)),1,)=$B784,"VIGENTE","OBS"),IF(G$1&lt;$B784,"-",""))</f>
        <v>-</v>
      </c>
      <c r="H784" s="21" t="str" cm="1">
        <f t="array" ref="H784">IFERROR(IF(VLOOKUP(H$1,_xlfn.UNIQUE(_xlfn._xlws.FILTER(ARQUIVOS[REVISÃO],ARQUIVOS[DOCUMENTO]='MATRIZ DE REVISÃO'!$A784)),1,)=$B784,"VIGENTE","OBS"),IF(H$1&lt;$B784,"-",""))</f>
        <v>OBS</v>
      </c>
      <c r="I784" s="21" t="str" cm="1">
        <f t="array" ref="I784">IFERROR(IF(VLOOKUP(I$1,_xlfn.UNIQUE(_xlfn._xlws.FILTER(ARQUIVOS[REVISÃO],ARQUIVOS[DOCUMENTO]='MATRIZ DE REVISÃO'!$A784)),1,)=$B784,"VIGENTE","OBS"),IF(I$1&lt;$B784,"-",""))</f>
        <v>-</v>
      </c>
      <c r="J784" s="21" t="str" cm="1">
        <f t="array" ref="J784">IFERROR(IF(VLOOKUP(J$1,_xlfn.UNIQUE(_xlfn._xlws.FILTER(ARQUIVOS[REVISÃO],ARQUIVOS[DOCUMENTO]='MATRIZ DE REVISÃO'!$A784)),1,)=$B784,"VIGENTE","OBS"),IF(J$1&lt;$B784,"-",""))</f>
        <v>VIGENTE</v>
      </c>
      <c r="K784" s="21" t="str" cm="1">
        <f t="array" ref="K784">IFERROR(IF(VLOOKUP(K$1,_xlfn.UNIQUE(_xlfn._xlws.FILTER(ARQUIVOS[REVISÃO],ARQUIVOS[DOCUMENTO]='MATRIZ DE REVISÃO'!$A784)),1,)=$B784,"VIGENTE","OBS"),IF(K$1&lt;$B784,"-",""))</f>
        <v/>
      </c>
      <c r="L784" s="21" t="str" cm="1">
        <f t="array" ref="L784">IFERROR(IF(VLOOKUP(L$1,_xlfn.UNIQUE(_xlfn._xlws.FILTER(ARQUIVOS[REVISÃO],ARQUIVOS[DOCUMENTO]='MATRIZ DE REVISÃO'!$A784)),1,)=$B784,"VIGENTE","OBS"),IF(L$1&lt;$B784,"-",""))</f>
        <v/>
      </c>
      <c r="M784" s="21" t="str" cm="1">
        <f t="array" ref="M784">IFERROR(IF(VLOOKUP(M$1,_xlfn.UNIQUE(_xlfn._xlws.FILTER(ARQUIVOS[REVISÃO],ARQUIVOS[DOCUMENTO]='MATRIZ DE REVISÃO'!$A784)),1,)=$B784,"VIGENTE","OBS"),IF(M$1&lt;$B784,"-",""))</f>
        <v/>
      </c>
      <c r="N784" s="21" t="str" cm="1">
        <f t="array" ref="N784">IFERROR(IF(VLOOKUP(N$1,_xlfn.UNIQUE(_xlfn._xlws.FILTER(ARQUIVOS[REVISÃO],ARQUIVOS[DOCUMENTO]='MATRIZ DE REVISÃO'!$A784)),1,)=$B784,"VIGENTE","OBS"),IF(N$1&lt;$B784,"-",""))</f>
        <v/>
      </c>
      <c r="O784" s="22" t="str" cm="1">
        <f t="array" ref="O784">IFERROR(IF(VLOOKUP(O$1,_xlfn.UNIQUE(_xlfn._xlws.FILTER(ARQUIVOS[REVISÃO],ARQUIVOS[DOCUMENTO]='MATRIZ DE REVISÃO'!$A784)),1,)=$B784,"VIGENTE","OBS"),IF(O$1&lt;$B784,"-",""))</f>
        <v/>
      </c>
      <c r="P784" t="str" cm="1">
        <f t="array" ref="P784">IFERROR(IF(VLOOKUP(P$1,_xlfn.UNIQUE(_xlfn._xlws.FILTER(ARQUIVOS[REVISÃO],ARQUIVOS[DOCUMENTO]='MATRIZ DE REVISÃO'!$A784)),1,)=$B784,"VIGENTE","OBS"),IF(P$1&lt;$B784,"-",""))</f>
        <v/>
      </c>
      <c r="Q784" t="str" cm="1">
        <f t="array" ref="Q784">IFERROR(IF(VLOOKUP(Q$1,_xlfn.UNIQUE(_xlfn._xlws.FILTER(ARQUIVOS[REVISÃO],ARQUIVOS[DOCUMENTO]='MATRIZ DE REVISÃO'!$A784)),1,)=$B784,"VIGENTE","OBS"),IF(Q$1&lt;$B784,"-",""))</f>
        <v/>
      </c>
      <c r="R784" t="str" cm="1">
        <f t="array" ref="R784">IFERROR(IF(VLOOKUP(R$1,_xlfn.UNIQUE(_xlfn._xlws.FILTER(ARQUIVOS[REVISÃO],ARQUIVOS[DOCUMENTO]='MATRIZ DE REVISÃO'!$A784)),1,)=$B784,"VIGENTE","OBS"),IF(R$1&lt;$B784,"-",""))</f>
        <v/>
      </c>
      <c r="S784" t="str" cm="1">
        <f t="array" ref="S784">IFERROR(IF(VLOOKUP(S$1,_xlfn.UNIQUE(_xlfn._xlws.FILTER(ARQUIVOS[REVISÃO],ARQUIVOS[DOCUMENTO]='MATRIZ DE REVISÃO'!$A784)),1,)=$B784,"VIGENTE","OBS"),IF(S$1&lt;$B784,"-",""))</f>
        <v/>
      </c>
    </row>
    <row r="785" spans="1:19" x14ac:dyDescent="0.3">
      <c r="A785" s="16" t="s">
        <v>3561</v>
      </c>
      <c r="B785" s="17" t="str">
        <f>_xlfn.XLOOKUP(A785,LD_01[DOCUMENTO],LD_01[REVISÃO])</f>
        <v>R06</v>
      </c>
      <c r="C785" s="17" t="s">
        <v>4322</v>
      </c>
      <c r="D785" s="21" t="str" cm="1">
        <f t="array" ref="D785">IFERROR(IF(VLOOKUP(D$1,_xlfn.UNIQUE(_xlfn._xlws.FILTER(ARQUIVOS[REVISÃO],ARQUIVOS[DOCUMENTO]='MATRIZ DE REVISÃO'!$A785)),1,)=$B785,"VIGENTE","OBS"),IF(D$1&lt;$B785,"-",""))</f>
        <v>-</v>
      </c>
      <c r="E785" s="21" t="str" cm="1">
        <f t="array" ref="E785">IFERROR(IF(VLOOKUP(E$1,_xlfn.UNIQUE(_xlfn._xlws.FILTER(ARQUIVOS[REVISÃO],ARQUIVOS[DOCUMENTO]='MATRIZ DE REVISÃO'!$A785)),1,)=$B785,"VIGENTE","OBS"),IF(E$1&lt;$B785,"-",""))</f>
        <v>-</v>
      </c>
      <c r="F785" s="21" t="str" cm="1">
        <f t="array" ref="F785">IFERROR(IF(VLOOKUP(F$1,_xlfn.UNIQUE(_xlfn._xlws.FILTER(ARQUIVOS[REVISÃO],ARQUIVOS[DOCUMENTO]='MATRIZ DE REVISÃO'!$A785)),1,)=$B785,"VIGENTE","OBS"),IF(F$1&lt;$B785,"-",""))</f>
        <v>-</v>
      </c>
      <c r="G785" s="21" t="str" cm="1">
        <f t="array" ref="G785">IFERROR(IF(VLOOKUP(G$1,_xlfn.UNIQUE(_xlfn._xlws.FILTER(ARQUIVOS[REVISÃO],ARQUIVOS[DOCUMENTO]='MATRIZ DE REVISÃO'!$A785)),1,)=$B785,"VIGENTE","OBS"),IF(G$1&lt;$B785,"-",""))</f>
        <v>-</v>
      </c>
      <c r="H785" s="21" t="str" cm="1">
        <f t="array" ref="H785">IFERROR(IF(VLOOKUP(H$1,_xlfn.UNIQUE(_xlfn._xlws.FILTER(ARQUIVOS[REVISÃO],ARQUIVOS[DOCUMENTO]='MATRIZ DE REVISÃO'!$A785)),1,)=$B785,"VIGENTE","OBS"),IF(H$1&lt;$B785,"-",""))</f>
        <v>OBS</v>
      </c>
      <c r="I785" s="21" t="str" cm="1">
        <f t="array" ref="I785">IFERROR(IF(VLOOKUP(I$1,_xlfn.UNIQUE(_xlfn._xlws.FILTER(ARQUIVOS[REVISÃO],ARQUIVOS[DOCUMENTO]='MATRIZ DE REVISÃO'!$A785)),1,)=$B785,"VIGENTE","OBS"),IF(I$1&lt;$B785,"-",""))</f>
        <v>-</v>
      </c>
      <c r="J785" s="21" t="str" cm="1">
        <f t="array" ref="J785">IFERROR(IF(VLOOKUP(J$1,_xlfn.UNIQUE(_xlfn._xlws.FILTER(ARQUIVOS[REVISÃO],ARQUIVOS[DOCUMENTO]='MATRIZ DE REVISÃO'!$A785)),1,)=$B785,"VIGENTE","OBS"),IF(J$1&lt;$B785,"-",""))</f>
        <v>VIGENTE</v>
      </c>
      <c r="K785" s="21" t="str" cm="1">
        <f t="array" ref="K785">IFERROR(IF(VLOOKUP(K$1,_xlfn.UNIQUE(_xlfn._xlws.FILTER(ARQUIVOS[REVISÃO],ARQUIVOS[DOCUMENTO]='MATRIZ DE REVISÃO'!$A785)),1,)=$B785,"VIGENTE","OBS"),IF(K$1&lt;$B785,"-",""))</f>
        <v/>
      </c>
      <c r="L785" s="21" t="str" cm="1">
        <f t="array" ref="L785">IFERROR(IF(VLOOKUP(L$1,_xlfn.UNIQUE(_xlfn._xlws.FILTER(ARQUIVOS[REVISÃO],ARQUIVOS[DOCUMENTO]='MATRIZ DE REVISÃO'!$A785)),1,)=$B785,"VIGENTE","OBS"),IF(L$1&lt;$B785,"-",""))</f>
        <v/>
      </c>
      <c r="M785" s="21" t="str" cm="1">
        <f t="array" ref="M785">IFERROR(IF(VLOOKUP(M$1,_xlfn.UNIQUE(_xlfn._xlws.FILTER(ARQUIVOS[REVISÃO],ARQUIVOS[DOCUMENTO]='MATRIZ DE REVISÃO'!$A785)),1,)=$B785,"VIGENTE","OBS"),IF(M$1&lt;$B785,"-",""))</f>
        <v/>
      </c>
      <c r="N785" s="21" t="str" cm="1">
        <f t="array" ref="N785">IFERROR(IF(VLOOKUP(N$1,_xlfn.UNIQUE(_xlfn._xlws.FILTER(ARQUIVOS[REVISÃO],ARQUIVOS[DOCUMENTO]='MATRIZ DE REVISÃO'!$A785)),1,)=$B785,"VIGENTE","OBS"),IF(N$1&lt;$B785,"-",""))</f>
        <v/>
      </c>
      <c r="O785" s="22" t="str" cm="1">
        <f t="array" ref="O785">IFERROR(IF(VLOOKUP(O$1,_xlfn.UNIQUE(_xlfn._xlws.FILTER(ARQUIVOS[REVISÃO],ARQUIVOS[DOCUMENTO]='MATRIZ DE REVISÃO'!$A785)),1,)=$B785,"VIGENTE","OBS"),IF(O$1&lt;$B785,"-",""))</f>
        <v/>
      </c>
      <c r="P785" t="str" cm="1">
        <f t="array" ref="P785">IFERROR(IF(VLOOKUP(P$1,_xlfn.UNIQUE(_xlfn._xlws.FILTER(ARQUIVOS[REVISÃO],ARQUIVOS[DOCUMENTO]='MATRIZ DE REVISÃO'!$A785)),1,)=$B785,"VIGENTE","OBS"),IF(P$1&lt;$B785,"-",""))</f>
        <v/>
      </c>
      <c r="Q785" t="str" cm="1">
        <f t="array" ref="Q785">IFERROR(IF(VLOOKUP(Q$1,_xlfn.UNIQUE(_xlfn._xlws.FILTER(ARQUIVOS[REVISÃO],ARQUIVOS[DOCUMENTO]='MATRIZ DE REVISÃO'!$A785)),1,)=$B785,"VIGENTE","OBS"),IF(Q$1&lt;$B785,"-",""))</f>
        <v/>
      </c>
      <c r="R785" t="str" cm="1">
        <f t="array" ref="R785">IFERROR(IF(VLOOKUP(R$1,_xlfn.UNIQUE(_xlfn._xlws.FILTER(ARQUIVOS[REVISÃO],ARQUIVOS[DOCUMENTO]='MATRIZ DE REVISÃO'!$A785)),1,)=$B785,"VIGENTE","OBS"),IF(R$1&lt;$B785,"-",""))</f>
        <v/>
      </c>
      <c r="S785" t="str" cm="1">
        <f t="array" ref="S785">IFERROR(IF(VLOOKUP(S$1,_xlfn.UNIQUE(_xlfn._xlws.FILTER(ARQUIVOS[REVISÃO],ARQUIVOS[DOCUMENTO]='MATRIZ DE REVISÃO'!$A785)),1,)=$B785,"VIGENTE","OBS"),IF(S$1&lt;$B785,"-",""))</f>
        <v/>
      </c>
    </row>
    <row r="786" spans="1:19" x14ac:dyDescent="0.3">
      <c r="A786" s="16" t="s">
        <v>3562</v>
      </c>
      <c r="B786" s="17" t="str">
        <f>_xlfn.XLOOKUP(A786,LD_01[DOCUMENTO],LD_01[REVISÃO])</f>
        <v>R06</v>
      </c>
      <c r="C786" s="17" t="s">
        <v>4322</v>
      </c>
      <c r="D786" s="21" t="str" cm="1">
        <f t="array" ref="D786">IFERROR(IF(VLOOKUP(D$1,_xlfn.UNIQUE(_xlfn._xlws.FILTER(ARQUIVOS[REVISÃO],ARQUIVOS[DOCUMENTO]='MATRIZ DE REVISÃO'!$A786)),1,)=$B786,"VIGENTE","OBS"),IF(D$1&lt;$B786,"-",""))</f>
        <v>-</v>
      </c>
      <c r="E786" s="21" t="str" cm="1">
        <f t="array" ref="E786">IFERROR(IF(VLOOKUP(E$1,_xlfn.UNIQUE(_xlfn._xlws.FILTER(ARQUIVOS[REVISÃO],ARQUIVOS[DOCUMENTO]='MATRIZ DE REVISÃO'!$A786)),1,)=$B786,"VIGENTE","OBS"),IF(E$1&lt;$B786,"-",""))</f>
        <v>-</v>
      </c>
      <c r="F786" s="21" t="str" cm="1">
        <f t="array" ref="F786">IFERROR(IF(VLOOKUP(F$1,_xlfn.UNIQUE(_xlfn._xlws.FILTER(ARQUIVOS[REVISÃO],ARQUIVOS[DOCUMENTO]='MATRIZ DE REVISÃO'!$A786)),1,)=$B786,"VIGENTE","OBS"),IF(F$1&lt;$B786,"-",""))</f>
        <v>-</v>
      </c>
      <c r="G786" s="21" t="str" cm="1">
        <f t="array" ref="G786">IFERROR(IF(VLOOKUP(G$1,_xlfn.UNIQUE(_xlfn._xlws.FILTER(ARQUIVOS[REVISÃO],ARQUIVOS[DOCUMENTO]='MATRIZ DE REVISÃO'!$A786)),1,)=$B786,"VIGENTE","OBS"),IF(G$1&lt;$B786,"-",""))</f>
        <v>-</v>
      </c>
      <c r="H786" s="21" t="str" cm="1">
        <f t="array" ref="H786">IFERROR(IF(VLOOKUP(H$1,_xlfn.UNIQUE(_xlfn._xlws.FILTER(ARQUIVOS[REVISÃO],ARQUIVOS[DOCUMENTO]='MATRIZ DE REVISÃO'!$A786)),1,)=$B786,"VIGENTE","OBS"),IF(H$1&lt;$B786,"-",""))</f>
        <v>OBS</v>
      </c>
      <c r="I786" s="21" t="str" cm="1">
        <f t="array" ref="I786">IFERROR(IF(VLOOKUP(I$1,_xlfn.UNIQUE(_xlfn._xlws.FILTER(ARQUIVOS[REVISÃO],ARQUIVOS[DOCUMENTO]='MATRIZ DE REVISÃO'!$A786)),1,)=$B786,"VIGENTE","OBS"),IF(I$1&lt;$B786,"-",""))</f>
        <v>-</v>
      </c>
      <c r="J786" s="21" t="str" cm="1">
        <f t="array" ref="J786">IFERROR(IF(VLOOKUP(J$1,_xlfn.UNIQUE(_xlfn._xlws.FILTER(ARQUIVOS[REVISÃO],ARQUIVOS[DOCUMENTO]='MATRIZ DE REVISÃO'!$A786)),1,)=$B786,"VIGENTE","OBS"),IF(J$1&lt;$B786,"-",""))</f>
        <v>VIGENTE</v>
      </c>
      <c r="K786" s="21" t="str" cm="1">
        <f t="array" ref="K786">IFERROR(IF(VLOOKUP(K$1,_xlfn.UNIQUE(_xlfn._xlws.FILTER(ARQUIVOS[REVISÃO],ARQUIVOS[DOCUMENTO]='MATRIZ DE REVISÃO'!$A786)),1,)=$B786,"VIGENTE","OBS"),IF(K$1&lt;$B786,"-",""))</f>
        <v/>
      </c>
      <c r="L786" s="21" t="str" cm="1">
        <f t="array" ref="L786">IFERROR(IF(VLOOKUP(L$1,_xlfn.UNIQUE(_xlfn._xlws.FILTER(ARQUIVOS[REVISÃO],ARQUIVOS[DOCUMENTO]='MATRIZ DE REVISÃO'!$A786)),1,)=$B786,"VIGENTE","OBS"),IF(L$1&lt;$B786,"-",""))</f>
        <v/>
      </c>
      <c r="M786" s="21" t="str" cm="1">
        <f t="array" ref="M786">IFERROR(IF(VLOOKUP(M$1,_xlfn.UNIQUE(_xlfn._xlws.FILTER(ARQUIVOS[REVISÃO],ARQUIVOS[DOCUMENTO]='MATRIZ DE REVISÃO'!$A786)),1,)=$B786,"VIGENTE","OBS"),IF(M$1&lt;$B786,"-",""))</f>
        <v/>
      </c>
      <c r="N786" s="21" t="str" cm="1">
        <f t="array" ref="N786">IFERROR(IF(VLOOKUP(N$1,_xlfn.UNIQUE(_xlfn._xlws.FILTER(ARQUIVOS[REVISÃO],ARQUIVOS[DOCUMENTO]='MATRIZ DE REVISÃO'!$A786)),1,)=$B786,"VIGENTE","OBS"),IF(N$1&lt;$B786,"-",""))</f>
        <v/>
      </c>
      <c r="O786" s="22" t="str" cm="1">
        <f t="array" ref="O786">IFERROR(IF(VLOOKUP(O$1,_xlfn.UNIQUE(_xlfn._xlws.FILTER(ARQUIVOS[REVISÃO],ARQUIVOS[DOCUMENTO]='MATRIZ DE REVISÃO'!$A786)),1,)=$B786,"VIGENTE","OBS"),IF(O$1&lt;$B786,"-",""))</f>
        <v/>
      </c>
      <c r="P786" t="str" cm="1">
        <f t="array" ref="P786">IFERROR(IF(VLOOKUP(P$1,_xlfn.UNIQUE(_xlfn._xlws.FILTER(ARQUIVOS[REVISÃO],ARQUIVOS[DOCUMENTO]='MATRIZ DE REVISÃO'!$A786)),1,)=$B786,"VIGENTE","OBS"),IF(P$1&lt;$B786,"-",""))</f>
        <v/>
      </c>
      <c r="Q786" t="str" cm="1">
        <f t="array" ref="Q786">IFERROR(IF(VLOOKUP(Q$1,_xlfn.UNIQUE(_xlfn._xlws.FILTER(ARQUIVOS[REVISÃO],ARQUIVOS[DOCUMENTO]='MATRIZ DE REVISÃO'!$A786)),1,)=$B786,"VIGENTE","OBS"),IF(Q$1&lt;$B786,"-",""))</f>
        <v/>
      </c>
      <c r="R786" t="str" cm="1">
        <f t="array" ref="R786">IFERROR(IF(VLOOKUP(R$1,_xlfn.UNIQUE(_xlfn._xlws.FILTER(ARQUIVOS[REVISÃO],ARQUIVOS[DOCUMENTO]='MATRIZ DE REVISÃO'!$A786)),1,)=$B786,"VIGENTE","OBS"),IF(R$1&lt;$B786,"-",""))</f>
        <v/>
      </c>
      <c r="S786" t="str" cm="1">
        <f t="array" ref="S786">IFERROR(IF(VLOOKUP(S$1,_xlfn.UNIQUE(_xlfn._xlws.FILTER(ARQUIVOS[REVISÃO],ARQUIVOS[DOCUMENTO]='MATRIZ DE REVISÃO'!$A786)),1,)=$B786,"VIGENTE","OBS"),IF(S$1&lt;$B786,"-",""))</f>
        <v/>
      </c>
    </row>
    <row r="787" spans="1:19" x14ac:dyDescent="0.3">
      <c r="A787" s="16" t="s">
        <v>3563</v>
      </c>
      <c r="B787" s="17" t="str">
        <f>_xlfn.XLOOKUP(A787,LD_01[DOCUMENTO],LD_01[REVISÃO])</f>
        <v>R07</v>
      </c>
      <c r="C787" s="17" t="s">
        <v>4322</v>
      </c>
      <c r="D787" s="21" t="str" cm="1">
        <f t="array" ref="D787">IFERROR(IF(VLOOKUP(D$1,_xlfn.UNIQUE(_xlfn._xlws.FILTER(ARQUIVOS[REVISÃO],ARQUIVOS[DOCUMENTO]='MATRIZ DE REVISÃO'!$A787)),1,)=$B787,"VIGENTE","OBS"),IF(D$1&lt;$B787,"-",""))</f>
        <v>-</v>
      </c>
      <c r="E787" s="21" t="str" cm="1">
        <f t="array" ref="E787">IFERROR(IF(VLOOKUP(E$1,_xlfn.UNIQUE(_xlfn._xlws.FILTER(ARQUIVOS[REVISÃO],ARQUIVOS[DOCUMENTO]='MATRIZ DE REVISÃO'!$A787)),1,)=$B787,"VIGENTE","OBS"),IF(E$1&lt;$B787,"-",""))</f>
        <v>-</v>
      </c>
      <c r="F787" s="21" t="str" cm="1">
        <f t="array" ref="F787">IFERROR(IF(VLOOKUP(F$1,_xlfn.UNIQUE(_xlfn._xlws.FILTER(ARQUIVOS[REVISÃO],ARQUIVOS[DOCUMENTO]='MATRIZ DE REVISÃO'!$A787)),1,)=$B787,"VIGENTE","OBS"),IF(F$1&lt;$B787,"-",""))</f>
        <v>-</v>
      </c>
      <c r="G787" s="21" t="str" cm="1">
        <f t="array" ref="G787">IFERROR(IF(VLOOKUP(G$1,_xlfn.UNIQUE(_xlfn._xlws.FILTER(ARQUIVOS[REVISÃO],ARQUIVOS[DOCUMENTO]='MATRIZ DE REVISÃO'!$A787)),1,)=$B787,"VIGENTE","OBS"),IF(G$1&lt;$B787,"-",""))</f>
        <v>-</v>
      </c>
      <c r="H787" s="21" t="str" cm="1">
        <f t="array" ref="H787">IFERROR(IF(VLOOKUP(H$1,_xlfn.UNIQUE(_xlfn._xlws.FILTER(ARQUIVOS[REVISÃO],ARQUIVOS[DOCUMENTO]='MATRIZ DE REVISÃO'!$A787)),1,)=$B787,"VIGENTE","OBS"),IF(H$1&lt;$B787,"-",""))</f>
        <v>OBS</v>
      </c>
      <c r="I787" s="21" t="str" cm="1">
        <f t="array" ref="I787">IFERROR(IF(VLOOKUP(I$1,_xlfn.UNIQUE(_xlfn._xlws.FILTER(ARQUIVOS[REVISÃO],ARQUIVOS[DOCUMENTO]='MATRIZ DE REVISÃO'!$A787)),1,)=$B787,"VIGENTE","OBS"),IF(I$1&lt;$B787,"-",""))</f>
        <v>-</v>
      </c>
      <c r="J787" s="21" t="str" cm="1">
        <f t="array" ref="J787">IFERROR(IF(VLOOKUP(J$1,_xlfn.UNIQUE(_xlfn._xlws.FILTER(ARQUIVOS[REVISÃO],ARQUIVOS[DOCUMENTO]='MATRIZ DE REVISÃO'!$A787)),1,)=$B787,"VIGENTE","OBS"),IF(J$1&lt;$B787,"-",""))</f>
        <v>-</v>
      </c>
      <c r="K787" s="21" t="str" cm="1">
        <f t="array" ref="K787">IFERROR(IF(VLOOKUP(K$1,_xlfn.UNIQUE(_xlfn._xlws.FILTER(ARQUIVOS[REVISÃO],ARQUIVOS[DOCUMENTO]='MATRIZ DE REVISÃO'!$A787)),1,)=$B787,"VIGENTE","OBS"),IF(K$1&lt;$B787,"-",""))</f>
        <v>VIGENTE</v>
      </c>
      <c r="L787" s="21" t="str" cm="1">
        <f t="array" ref="L787">IFERROR(IF(VLOOKUP(L$1,_xlfn.UNIQUE(_xlfn._xlws.FILTER(ARQUIVOS[REVISÃO],ARQUIVOS[DOCUMENTO]='MATRIZ DE REVISÃO'!$A787)),1,)=$B787,"VIGENTE","OBS"),IF(L$1&lt;$B787,"-",""))</f>
        <v/>
      </c>
      <c r="M787" s="21" t="str" cm="1">
        <f t="array" ref="M787">IFERROR(IF(VLOOKUP(M$1,_xlfn.UNIQUE(_xlfn._xlws.FILTER(ARQUIVOS[REVISÃO],ARQUIVOS[DOCUMENTO]='MATRIZ DE REVISÃO'!$A787)),1,)=$B787,"VIGENTE","OBS"),IF(M$1&lt;$B787,"-",""))</f>
        <v/>
      </c>
      <c r="N787" s="21" t="str" cm="1">
        <f t="array" ref="N787">IFERROR(IF(VLOOKUP(N$1,_xlfn.UNIQUE(_xlfn._xlws.FILTER(ARQUIVOS[REVISÃO],ARQUIVOS[DOCUMENTO]='MATRIZ DE REVISÃO'!$A787)),1,)=$B787,"VIGENTE","OBS"),IF(N$1&lt;$B787,"-",""))</f>
        <v/>
      </c>
      <c r="O787" s="22" t="str" cm="1">
        <f t="array" ref="O787">IFERROR(IF(VLOOKUP(O$1,_xlfn.UNIQUE(_xlfn._xlws.FILTER(ARQUIVOS[REVISÃO],ARQUIVOS[DOCUMENTO]='MATRIZ DE REVISÃO'!$A787)),1,)=$B787,"VIGENTE","OBS"),IF(O$1&lt;$B787,"-",""))</f>
        <v/>
      </c>
      <c r="P787" t="str" cm="1">
        <f t="array" ref="P787">IFERROR(IF(VLOOKUP(P$1,_xlfn.UNIQUE(_xlfn._xlws.FILTER(ARQUIVOS[REVISÃO],ARQUIVOS[DOCUMENTO]='MATRIZ DE REVISÃO'!$A787)),1,)=$B787,"VIGENTE","OBS"),IF(P$1&lt;$B787,"-",""))</f>
        <v/>
      </c>
      <c r="Q787" t="str" cm="1">
        <f t="array" ref="Q787">IFERROR(IF(VLOOKUP(Q$1,_xlfn.UNIQUE(_xlfn._xlws.FILTER(ARQUIVOS[REVISÃO],ARQUIVOS[DOCUMENTO]='MATRIZ DE REVISÃO'!$A787)),1,)=$B787,"VIGENTE","OBS"),IF(Q$1&lt;$B787,"-",""))</f>
        <v/>
      </c>
      <c r="R787" t="str" cm="1">
        <f t="array" ref="R787">IFERROR(IF(VLOOKUP(R$1,_xlfn.UNIQUE(_xlfn._xlws.FILTER(ARQUIVOS[REVISÃO],ARQUIVOS[DOCUMENTO]='MATRIZ DE REVISÃO'!$A787)),1,)=$B787,"VIGENTE","OBS"),IF(R$1&lt;$B787,"-",""))</f>
        <v/>
      </c>
      <c r="S787" t="str" cm="1">
        <f t="array" ref="S787">IFERROR(IF(VLOOKUP(S$1,_xlfn.UNIQUE(_xlfn._xlws.FILTER(ARQUIVOS[REVISÃO],ARQUIVOS[DOCUMENTO]='MATRIZ DE REVISÃO'!$A787)),1,)=$B787,"VIGENTE","OBS"),IF(S$1&lt;$B787,"-",""))</f>
        <v/>
      </c>
    </row>
    <row r="788" spans="1:19" x14ac:dyDescent="0.3">
      <c r="A788" s="16" t="s">
        <v>3564</v>
      </c>
      <c r="B788" s="17" t="str">
        <f>_xlfn.XLOOKUP(A788,LD_01[DOCUMENTO],LD_01[REVISÃO])</f>
        <v>R05</v>
      </c>
      <c r="C788" s="17" t="s">
        <v>4322</v>
      </c>
      <c r="D788" s="21" t="str" cm="1">
        <f t="array" ref="D788">IFERROR(IF(VLOOKUP(D$1,_xlfn.UNIQUE(_xlfn._xlws.FILTER(ARQUIVOS[REVISÃO],ARQUIVOS[DOCUMENTO]='MATRIZ DE REVISÃO'!$A788)),1,)=$B788,"VIGENTE","OBS"),IF(D$1&lt;$B788,"-",""))</f>
        <v>-</v>
      </c>
      <c r="E788" s="21" t="str" cm="1">
        <f t="array" ref="E788">IFERROR(IF(VLOOKUP(E$1,_xlfn.UNIQUE(_xlfn._xlws.FILTER(ARQUIVOS[REVISÃO],ARQUIVOS[DOCUMENTO]='MATRIZ DE REVISÃO'!$A788)),1,)=$B788,"VIGENTE","OBS"),IF(E$1&lt;$B788,"-",""))</f>
        <v>-</v>
      </c>
      <c r="F788" s="21" t="str" cm="1">
        <f t="array" ref="F788">IFERROR(IF(VLOOKUP(F$1,_xlfn.UNIQUE(_xlfn._xlws.FILTER(ARQUIVOS[REVISÃO],ARQUIVOS[DOCUMENTO]='MATRIZ DE REVISÃO'!$A788)),1,)=$B788,"VIGENTE","OBS"),IF(F$1&lt;$B788,"-",""))</f>
        <v>-</v>
      </c>
      <c r="G788" s="21" t="str" cm="1">
        <f t="array" ref="G788">IFERROR(IF(VLOOKUP(G$1,_xlfn.UNIQUE(_xlfn._xlws.FILTER(ARQUIVOS[REVISÃO],ARQUIVOS[DOCUMENTO]='MATRIZ DE REVISÃO'!$A788)),1,)=$B788,"VIGENTE","OBS"),IF(G$1&lt;$B788,"-",""))</f>
        <v>-</v>
      </c>
      <c r="H788" s="21" t="str" cm="1">
        <f t="array" ref="H788">IFERROR(IF(VLOOKUP(H$1,_xlfn.UNIQUE(_xlfn._xlws.FILTER(ARQUIVOS[REVISÃO],ARQUIVOS[DOCUMENTO]='MATRIZ DE REVISÃO'!$A788)),1,)=$B788,"VIGENTE","OBS"),IF(H$1&lt;$B788,"-",""))</f>
        <v>OBS</v>
      </c>
      <c r="I788" s="21" t="str" cm="1">
        <f t="array" ref="I788">IFERROR(IF(VLOOKUP(I$1,_xlfn.UNIQUE(_xlfn._xlws.FILTER(ARQUIVOS[REVISÃO],ARQUIVOS[DOCUMENTO]='MATRIZ DE REVISÃO'!$A788)),1,)=$B788,"VIGENTE","OBS"),IF(I$1&lt;$B788,"-",""))</f>
        <v>VIGENTE</v>
      </c>
      <c r="J788" s="21" t="str" cm="1">
        <f t="array" ref="J788">IFERROR(IF(VLOOKUP(J$1,_xlfn.UNIQUE(_xlfn._xlws.FILTER(ARQUIVOS[REVISÃO],ARQUIVOS[DOCUMENTO]='MATRIZ DE REVISÃO'!$A788)),1,)=$B788,"VIGENTE","OBS"),IF(J$1&lt;$B788,"-",""))</f>
        <v/>
      </c>
      <c r="K788" s="21" t="str" cm="1">
        <f t="array" ref="K788">IFERROR(IF(VLOOKUP(K$1,_xlfn.UNIQUE(_xlfn._xlws.FILTER(ARQUIVOS[REVISÃO],ARQUIVOS[DOCUMENTO]='MATRIZ DE REVISÃO'!$A788)),1,)=$B788,"VIGENTE","OBS"),IF(K$1&lt;$B788,"-",""))</f>
        <v/>
      </c>
      <c r="L788" s="21" t="str" cm="1">
        <f t="array" ref="L788">IFERROR(IF(VLOOKUP(L$1,_xlfn.UNIQUE(_xlfn._xlws.FILTER(ARQUIVOS[REVISÃO],ARQUIVOS[DOCUMENTO]='MATRIZ DE REVISÃO'!$A788)),1,)=$B788,"VIGENTE","OBS"),IF(L$1&lt;$B788,"-",""))</f>
        <v/>
      </c>
      <c r="M788" s="21" t="str" cm="1">
        <f t="array" ref="M788">IFERROR(IF(VLOOKUP(M$1,_xlfn.UNIQUE(_xlfn._xlws.FILTER(ARQUIVOS[REVISÃO],ARQUIVOS[DOCUMENTO]='MATRIZ DE REVISÃO'!$A788)),1,)=$B788,"VIGENTE","OBS"),IF(M$1&lt;$B788,"-",""))</f>
        <v/>
      </c>
      <c r="N788" s="21" t="str" cm="1">
        <f t="array" ref="N788">IFERROR(IF(VLOOKUP(N$1,_xlfn.UNIQUE(_xlfn._xlws.FILTER(ARQUIVOS[REVISÃO],ARQUIVOS[DOCUMENTO]='MATRIZ DE REVISÃO'!$A788)),1,)=$B788,"VIGENTE","OBS"),IF(N$1&lt;$B788,"-",""))</f>
        <v/>
      </c>
      <c r="O788" s="22" t="str" cm="1">
        <f t="array" ref="O788">IFERROR(IF(VLOOKUP(O$1,_xlfn.UNIQUE(_xlfn._xlws.FILTER(ARQUIVOS[REVISÃO],ARQUIVOS[DOCUMENTO]='MATRIZ DE REVISÃO'!$A788)),1,)=$B788,"VIGENTE","OBS"),IF(O$1&lt;$B788,"-",""))</f>
        <v/>
      </c>
      <c r="P788" t="str" cm="1">
        <f t="array" ref="P788">IFERROR(IF(VLOOKUP(P$1,_xlfn.UNIQUE(_xlfn._xlws.FILTER(ARQUIVOS[REVISÃO],ARQUIVOS[DOCUMENTO]='MATRIZ DE REVISÃO'!$A788)),1,)=$B788,"VIGENTE","OBS"),IF(P$1&lt;$B788,"-",""))</f>
        <v/>
      </c>
      <c r="Q788" t="str" cm="1">
        <f t="array" ref="Q788">IFERROR(IF(VLOOKUP(Q$1,_xlfn.UNIQUE(_xlfn._xlws.FILTER(ARQUIVOS[REVISÃO],ARQUIVOS[DOCUMENTO]='MATRIZ DE REVISÃO'!$A788)),1,)=$B788,"VIGENTE","OBS"),IF(Q$1&lt;$B788,"-",""))</f>
        <v/>
      </c>
      <c r="R788" t="str" cm="1">
        <f t="array" ref="R788">IFERROR(IF(VLOOKUP(R$1,_xlfn.UNIQUE(_xlfn._xlws.FILTER(ARQUIVOS[REVISÃO],ARQUIVOS[DOCUMENTO]='MATRIZ DE REVISÃO'!$A788)),1,)=$B788,"VIGENTE","OBS"),IF(R$1&lt;$B788,"-",""))</f>
        <v/>
      </c>
      <c r="S788" t="str" cm="1">
        <f t="array" ref="S788">IFERROR(IF(VLOOKUP(S$1,_xlfn.UNIQUE(_xlfn._xlws.FILTER(ARQUIVOS[REVISÃO],ARQUIVOS[DOCUMENTO]='MATRIZ DE REVISÃO'!$A788)),1,)=$B788,"VIGENTE","OBS"),IF(S$1&lt;$B788,"-",""))</f>
        <v/>
      </c>
    </row>
    <row r="789" spans="1:19" x14ac:dyDescent="0.3">
      <c r="A789" s="16" t="s">
        <v>3565</v>
      </c>
      <c r="B789" s="17" t="str">
        <f>_xlfn.XLOOKUP(A789,LD_01[DOCUMENTO],LD_01[REVISÃO])</f>
        <v>R05</v>
      </c>
      <c r="C789" s="17" t="s">
        <v>4322</v>
      </c>
      <c r="D789" s="21" t="str" cm="1">
        <f t="array" ref="D789">IFERROR(IF(VLOOKUP(D$1,_xlfn.UNIQUE(_xlfn._xlws.FILTER(ARQUIVOS[REVISÃO],ARQUIVOS[DOCUMENTO]='MATRIZ DE REVISÃO'!$A789)),1,)=$B789,"VIGENTE","OBS"),IF(D$1&lt;$B789,"-",""))</f>
        <v>-</v>
      </c>
      <c r="E789" s="21" t="str" cm="1">
        <f t="array" ref="E789">IFERROR(IF(VLOOKUP(E$1,_xlfn.UNIQUE(_xlfn._xlws.FILTER(ARQUIVOS[REVISÃO],ARQUIVOS[DOCUMENTO]='MATRIZ DE REVISÃO'!$A789)),1,)=$B789,"VIGENTE","OBS"),IF(E$1&lt;$B789,"-",""))</f>
        <v>-</v>
      </c>
      <c r="F789" s="21" t="str" cm="1">
        <f t="array" ref="F789">IFERROR(IF(VLOOKUP(F$1,_xlfn.UNIQUE(_xlfn._xlws.FILTER(ARQUIVOS[REVISÃO],ARQUIVOS[DOCUMENTO]='MATRIZ DE REVISÃO'!$A789)),1,)=$B789,"VIGENTE","OBS"),IF(F$1&lt;$B789,"-",""))</f>
        <v>-</v>
      </c>
      <c r="G789" s="21" t="str" cm="1">
        <f t="array" ref="G789">IFERROR(IF(VLOOKUP(G$1,_xlfn.UNIQUE(_xlfn._xlws.FILTER(ARQUIVOS[REVISÃO],ARQUIVOS[DOCUMENTO]='MATRIZ DE REVISÃO'!$A789)),1,)=$B789,"VIGENTE","OBS"),IF(G$1&lt;$B789,"-",""))</f>
        <v>-</v>
      </c>
      <c r="H789" s="21" t="str" cm="1">
        <f t="array" ref="H789">IFERROR(IF(VLOOKUP(H$1,_xlfn.UNIQUE(_xlfn._xlws.FILTER(ARQUIVOS[REVISÃO],ARQUIVOS[DOCUMENTO]='MATRIZ DE REVISÃO'!$A789)),1,)=$B789,"VIGENTE","OBS"),IF(H$1&lt;$B789,"-",""))</f>
        <v>OBS</v>
      </c>
      <c r="I789" s="21" t="str" cm="1">
        <f t="array" ref="I789">IFERROR(IF(VLOOKUP(I$1,_xlfn.UNIQUE(_xlfn._xlws.FILTER(ARQUIVOS[REVISÃO],ARQUIVOS[DOCUMENTO]='MATRIZ DE REVISÃO'!$A789)),1,)=$B789,"VIGENTE","OBS"),IF(I$1&lt;$B789,"-",""))</f>
        <v>VIGENTE</v>
      </c>
      <c r="J789" s="21" t="str" cm="1">
        <f t="array" ref="J789">IFERROR(IF(VLOOKUP(J$1,_xlfn.UNIQUE(_xlfn._xlws.FILTER(ARQUIVOS[REVISÃO],ARQUIVOS[DOCUMENTO]='MATRIZ DE REVISÃO'!$A789)),1,)=$B789,"VIGENTE","OBS"),IF(J$1&lt;$B789,"-",""))</f>
        <v/>
      </c>
      <c r="K789" s="21" t="str" cm="1">
        <f t="array" ref="K789">IFERROR(IF(VLOOKUP(K$1,_xlfn.UNIQUE(_xlfn._xlws.FILTER(ARQUIVOS[REVISÃO],ARQUIVOS[DOCUMENTO]='MATRIZ DE REVISÃO'!$A789)),1,)=$B789,"VIGENTE","OBS"),IF(K$1&lt;$B789,"-",""))</f>
        <v/>
      </c>
      <c r="L789" s="21" t="str" cm="1">
        <f t="array" ref="L789">IFERROR(IF(VLOOKUP(L$1,_xlfn.UNIQUE(_xlfn._xlws.FILTER(ARQUIVOS[REVISÃO],ARQUIVOS[DOCUMENTO]='MATRIZ DE REVISÃO'!$A789)),1,)=$B789,"VIGENTE","OBS"),IF(L$1&lt;$B789,"-",""))</f>
        <v/>
      </c>
      <c r="M789" s="21" t="str" cm="1">
        <f t="array" ref="M789">IFERROR(IF(VLOOKUP(M$1,_xlfn.UNIQUE(_xlfn._xlws.FILTER(ARQUIVOS[REVISÃO],ARQUIVOS[DOCUMENTO]='MATRIZ DE REVISÃO'!$A789)),1,)=$B789,"VIGENTE","OBS"),IF(M$1&lt;$B789,"-",""))</f>
        <v/>
      </c>
      <c r="N789" s="21" t="str" cm="1">
        <f t="array" ref="N789">IFERROR(IF(VLOOKUP(N$1,_xlfn.UNIQUE(_xlfn._xlws.FILTER(ARQUIVOS[REVISÃO],ARQUIVOS[DOCUMENTO]='MATRIZ DE REVISÃO'!$A789)),1,)=$B789,"VIGENTE","OBS"),IF(N$1&lt;$B789,"-",""))</f>
        <v/>
      </c>
      <c r="O789" s="22" t="str" cm="1">
        <f t="array" ref="O789">IFERROR(IF(VLOOKUP(O$1,_xlfn.UNIQUE(_xlfn._xlws.FILTER(ARQUIVOS[REVISÃO],ARQUIVOS[DOCUMENTO]='MATRIZ DE REVISÃO'!$A789)),1,)=$B789,"VIGENTE","OBS"),IF(O$1&lt;$B789,"-",""))</f>
        <v/>
      </c>
      <c r="P789" t="str" cm="1">
        <f t="array" ref="P789">IFERROR(IF(VLOOKUP(P$1,_xlfn.UNIQUE(_xlfn._xlws.FILTER(ARQUIVOS[REVISÃO],ARQUIVOS[DOCUMENTO]='MATRIZ DE REVISÃO'!$A789)),1,)=$B789,"VIGENTE","OBS"),IF(P$1&lt;$B789,"-",""))</f>
        <v/>
      </c>
      <c r="Q789" t="str" cm="1">
        <f t="array" ref="Q789">IFERROR(IF(VLOOKUP(Q$1,_xlfn.UNIQUE(_xlfn._xlws.FILTER(ARQUIVOS[REVISÃO],ARQUIVOS[DOCUMENTO]='MATRIZ DE REVISÃO'!$A789)),1,)=$B789,"VIGENTE","OBS"),IF(Q$1&lt;$B789,"-",""))</f>
        <v/>
      </c>
      <c r="R789" t="str" cm="1">
        <f t="array" ref="R789">IFERROR(IF(VLOOKUP(R$1,_xlfn.UNIQUE(_xlfn._xlws.FILTER(ARQUIVOS[REVISÃO],ARQUIVOS[DOCUMENTO]='MATRIZ DE REVISÃO'!$A789)),1,)=$B789,"VIGENTE","OBS"),IF(R$1&lt;$B789,"-",""))</f>
        <v/>
      </c>
      <c r="S789" t="str" cm="1">
        <f t="array" ref="S789">IFERROR(IF(VLOOKUP(S$1,_xlfn.UNIQUE(_xlfn._xlws.FILTER(ARQUIVOS[REVISÃO],ARQUIVOS[DOCUMENTO]='MATRIZ DE REVISÃO'!$A789)),1,)=$B789,"VIGENTE","OBS"),IF(S$1&lt;$B789,"-",""))</f>
        <v/>
      </c>
    </row>
    <row r="790" spans="1:19" x14ac:dyDescent="0.3">
      <c r="A790" s="16" t="s">
        <v>3566</v>
      </c>
      <c r="B790" s="17" t="str">
        <f>_xlfn.XLOOKUP(A790,LD_01[DOCUMENTO],LD_01[REVISÃO])</f>
        <v>R04</v>
      </c>
      <c r="C790" s="17" t="s">
        <v>4322</v>
      </c>
      <c r="D790" s="21" t="str" cm="1">
        <f t="array" ref="D790">IFERROR(IF(VLOOKUP(D$1,_xlfn.UNIQUE(_xlfn._xlws.FILTER(ARQUIVOS[REVISÃO],ARQUIVOS[DOCUMENTO]='MATRIZ DE REVISÃO'!$A790)),1,)=$B790,"VIGENTE","OBS"),IF(D$1&lt;$B790,"-",""))</f>
        <v>-</v>
      </c>
      <c r="E790" s="21" t="str" cm="1">
        <f t="array" ref="E790">IFERROR(IF(VLOOKUP(E$1,_xlfn.UNIQUE(_xlfn._xlws.FILTER(ARQUIVOS[REVISÃO],ARQUIVOS[DOCUMENTO]='MATRIZ DE REVISÃO'!$A790)),1,)=$B790,"VIGENTE","OBS"),IF(E$1&lt;$B790,"-",""))</f>
        <v>-</v>
      </c>
      <c r="F790" s="21" t="str" cm="1">
        <f t="array" ref="F790">IFERROR(IF(VLOOKUP(F$1,_xlfn.UNIQUE(_xlfn._xlws.FILTER(ARQUIVOS[REVISÃO],ARQUIVOS[DOCUMENTO]='MATRIZ DE REVISÃO'!$A790)),1,)=$B790,"VIGENTE","OBS"),IF(F$1&lt;$B790,"-",""))</f>
        <v>-</v>
      </c>
      <c r="G790" s="21" t="str" cm="1">
        <f t="array" ref="G790">IFERROR(IF(VLOOKUP(G$1,_xlfn.UNIQUE(_xlfn._xlws.FILTER(ARQUIVOS[REVISÃO],ARQUIVOS[DOCUMENTO]='MATRIZ DE REVISÃO'!$A790)),1,)=$B790,"VIGENTE","OBS"),IF(G$1&lt;$B790,"-",""))</f>
        <v>-</v>
      </c>
      <c r="H790" s="21" t="str" cm="1">
        <f t="array" ref="H790">IFERROR(IF(VLOOKUP(H$1,_xlfn.UNIQUE(_xlfn._xlws.FILTER(ARQUIVOS[REVISÃO],ARQUIVOS[DOCUMENTO]='MATRIZ DE REVISÃO'!$A790)),1,)=$B790,"VIGENTE","OBS"),IF(H$1&lt;$B790,"-",""))</f>
        <v>VIGENTE</v>
      </c>
      <c r="I790" s="21" t="str" cm="1">
        <f t="array" ref="I790">IFERROR(IF(VLOOKUP(I$1,_xlfn.UNIQUE(_xlfn._xlws.FILTER(ARQUIVOS[REVISÃO],ARQUIVOS[DOCUMENTO]='MATRIZ DE REVISÃO'!$A790)),1,)=$B790,"VIGENTE","OBS"),IF(I$1&lt;$B790,"-",""))</f>
        <v/>
      </c>
      <c r="J790" s="21" t="str" cm="1">
        <f t="array" ref="J790">IFERROR(IF(VLOOKUP(J$1,_xlfn.UNIQUE(_xlfn._xlws.FILTER(ARQUIVOS[REVISÃO],ARQUIVOS[DOCUMENTO]='MATRIZ DE REVISÃO'!$A790)),1,)=$B790,"VIGENTE","OBS"),IF(J$1&lt;$B790,"-",""))</f>
        <v/>
      </c>
      <c r="K790" s="21" t="str" cm="1">
        <f t="array" ref="K790">IFERROR(IF(VLOOKUP(K$1,_xlfn.UNIQUE(_xlfn._xlws.FILTER(ARQUIVOS[REVISÃO],ARQUIVOS[DOCUMENTO]='MATRIZ DE REVISÃO'!$A790)),1,)=$B790,"VIGENTE","OBS"),IF(K$1&lt;$B790,"-",""))</f>
        <v/>
      </c>
      <c r="L790" s="21" t="str" cm="1">
        <f t="array" ref="L790">IFERROR(IF(VLOOKUP(L$1,_xlfn.UNIQUE(_xlfn._xlws.FILTER(ARQUIVOS[REVISÃO],ARQUIVOS[DOCUMENTO]='MATRIZ DE REVISÃO'!$A790)),1,)=$B790,"VIGENTE","OBS"),IF(L$1&lt;$B790,"-",""))</f>
        <v/>
      </c>
      <c r="M790" s="21" t="str" cm="1">
        <f t="array" ref="M790">IFERROR(IF(VLOOKUP(M$1,_xlfn.UNIQUE(_xlfn._xlws.FILTER(ARQUIVOS[REVISÃO],ARQUIVOS[DOCUMENTO]='MATRIZ DE REVISÃO'!$A790)),1,)=$B790,"VIGENTE","OBS"),IF(M$1&lt;$B790,"-",""))</f>
        <v/>
      </c>
      <c r="N790" s="21" t="str" cm="1">
        <f t="array" ref="N790">IFERROR(IF(VLOOKUP(N$1,_xlfn.UNIQUE(_xlfn._xlws.FILTER(ARQUIVOS[REVISÃO],ARQUIVOS[DOCUMENTO]='MATRIZ DE REVISÃO'!$A790)),1,)=$B790,"VIGENTE","OBS"),IF(N$1&lt;$B790,"-",""))</f>
        <v/>
      </c>
      <c r="O790" s="22" t="str" cm="1">
        <f t="array" ref="O790">IFERROR(IF(VLOOKUP(O$1,_xlfn.UNIQUE(_xlfn._xlws.FILTER(ARQUIVOS[REVISÃO],ARQUIVOS[DOCUMENTO]='MATRIZ DE REVISÃO'!$A790)),1,)=$B790,"VIGENTE","OBS"),IF(O$1&lt;$B790,"-",""))</f>
        <v/>
      </c>
      <c r="P790" t="str" cm="1">
        <f t="array" ref="P790">IFERROR(IF(VLOOKUP(P$1,_xlfn.UNIQUE(_xlfn._xlws.FILTER(ARQUIVOS[REVISÃO],ARQUIVOS[DOCUMENTO]='MATRIZ DE REVISÃO'!$A790)),1,)=$B790,"VIGENTE","OBS"),IF(P$1&lt;$B790,"-",""))</f>
        <v/>
      </c>
      <c r="Q790" t="str" cm="1">
        <f t="array" ref="Q790">IFERROR(IF(VLOOKUP(Q$1,_xlfn.UNIQUE(_xlfn._xlws.FILTER(ARQUIVOS[REVISÃO],ARQUIVOS[DOCUMENTO]='MATRIZ DE REVISÃO'!$A790)),1,)=$B790,"VIGENTE","OBS"),IF(Q$1&lt;$B790,"-",""))</f>
        <v/>
      </c>
      <c r="R790" t="str" cm="1">
        <f t="array" ref="R790">IFERROR(IF(VLOOKUP(R$1,_xlfn.UNIQUE(_xlfn._xlws.FILTER(ARQUIVOS[REVISÃO],ARQUIVOS[DOCUMENTO]='MATRIZ DE REVISÃO'!$A790)),1,)=$B790,"VIGENTE","OBS"),IF(R$1&lt;$B790,"-",""))</f>
        <v/>
      </c>
      <c r="S790" t="str" cm="1">
        <f t="array" ref="S790">IFERROR(IF(VLOOKUP(S$1,_xlfn.UNIQUE(_xlfn._xlws.FILTER(ARQUIVOS[REVISÃO],ARQUIVOS[DOCUMENTO]='MATRIZ DE REVISÃO'!$A790)),1,)=$B790,"VIGENTE","OBS"),IF(S$1&lt;$B790,"-",""))</f>
        <v/>
      </c>
    </row>
    <row r="791" spans="1:19" x14ac:dyDescent="0.3">
      <c r="A791" s="16" t="s">
        <v>3567</v>
      </c>
      <c r="B791" s="17" t="str">
        <f>_xlfn.XLOOKUP(A791,LD_01[DOCUMENTO],LD_01[REVISÃO])</f>
        <v>R03</v>
      </c>
      <c r="C791" s="17" t="s">
        <v>4322</v>
      </c>
      <c r="D791" s="21" t="str" cm="1">
        <f t="array" ref="D791">IFERROR(IF(VLOOKUP(D$1,_xlfn.UNIQUE(_xlfn._xlws.FILTER(ARQUIVOS[REVISÃO],ARQUIVOS[DOCUMENTO]='MATRIZ DE REVISÃO'!$A791)),1,)=$B791,"VIGENTE","OBS"),IF(D$1&lt;$B791,"-",""))</f>
        <v>-</v>
      </c>
      <c r="E791" s="21" t="str" cm="1">
        <f t="array" ref="E791">IFERROR(IF(VLOOKUP(E$1,_xlfn.UNIQUE(_xlfn._xlws.FILTER(ARQUIVOS[REVISÃO],ARQUIVOS[DOCUMENTO]='MATRIZ DE REVISÃO'!$A791)),1,)=$B791,"VIGENTE","OBS"),IF(E$1&lt;$B791,"-",""))</f>
        <v>-</v>
      </c>
      <c r="F791" s="21" t="str" cm="1">
        <f t="array" ref="F791">IFERROR(IF(VLOOKUP(F$1,_xlfn.UNIQUE(_xlfn._xlws.FILTER(ARQUIVOS[REVISÃO],ARQUIVOS[DOCUMENTO]='MATRIZ DE REVISÃO'!$A791)),1,)=$B791,"VIGENTE","OBS"),IF(F$1&lt;$B791,"-",""))</f>
        <v>OBS</v>
      </c>
      <c r="G791" s="21" t="str" cm="1">
        <f t="array" ref="G791">IFERROR(IF(VLOOKUP(G$1,_xlfn.UNIQUE(_xlfn._xlws.FILTER(ARQUIVOS[REVISÃO],ARQUIVOS[DOCUMENTO]='MATRIZ DE REVISÃO'!$A791)),1,)=$B791,"VIGENTE","OBS"),IF(G$1&lt;$B791,"-",""))</f>
        <v>VIGENTE</v>
      </c>
      <c r="H791" s="21" t="str" cm="1">
        <f t="array" ref="H791">IFERROR(IF(VLOOKUP(H$1,_xlfn.UNIQUE(_xlfn._xlws.FILTER(ARQUIVOS[REVISÃO],ARQUIVOS[DOCUMENTO]='MATRIZ DE REVISÃO'!$A791)),1,)=$B791,"VIGENTE","OBS"),IF(H$1&lt;$B791,"-",""))</f>
        <v/>
      </c>
      <c r="I791" s="21" t="str" cm="1">
        <f t="array" ref="I791">IFERROR(IF(VLOOKUP(I$1,_xlfn.UNIQUE(_xlfn._xlws.FILTER(ARQUIVOS[REVISÃO],ARQUIVOS[DOCUMENTO]='MATRIZ DE REVISÃO'!$A791)),1,)=$B791,"VIGENTE","OBS"),IF(I$1&lt;$B791,"-",""))</f>
        <v/>
      </c>
      <c r="J791" s="21" t="str" cm="1">
        <f t="array" ref="J791">IFERROR(IF(VLOOKUP(J$1,_xlfn.UNIQUE(_xlfn._xlws.FILTER(ARQUIVOS[REVISÃO],ARQUIVOS[DOCUMENTO]='MATRIZ DE REVISÃO'!$A791)),1,)=$B791,"VIGENTE","OBS"),IF(J$1&lt;$B791,"-",""))</f>
        <v/>
      </c>
      <c r="K791" s="21" t="str" cm="1">
        <f t="array" ref="K791">IFERROR(IF(VLOOKUP(K$1,_xlfn.UNIQUE(_xlfn._xlws.FILTER(ARQUIVOS[REVISÃO],ARQUIVOS[DOCUMENTO]='MATRIZ DE REVISÃO'!$A791)),1,)=$B791,"VIGENTE","OBS"),IF(K$1&lt;$B791,"-",""))</f>
        <v/>
      </c>
      <c r="L791" s="21" t="str" cm="1">
        <f t="array" ref="L791">IFERROR(IF(VLOOKUP(L$1,_xlfn.UNIQUE(_xlfn._xlws.FILTER(ARQUIVOS[REVISÃO],ARQUIVOS[DOCUMENTO]='MATRIZ DE REVISÃO'!$A791)),1,)=$B791,"VIGENTE","OBS"),IF(L$1&lt;$B791,"-",""))</f>
        <v/>
      </c>
      <c r="M791" s="21" t="str" cm="1">
        <f t="array" ref="M791">IFERROR(IF(VLOOKUP(M$1,_xlfn.UNIQUE(_xlfn._xlws.FILTER(ARQUIVOS[REVISÃO],ARQUIVOS[DOCUMENTO]='MATRIZ DE REVISÃO'!$A791)),1,)=$B791,"VIGENTE","OBS"),IF(M$1&lt;$B791,"-",""))</f>
        <v/>
      </c>
      <c r="N791" s="21" t="str" cm="1">
        <f t="array" ref="N791">IFERROR(IF(VLOOKUP(N$1,_xlfn.UNIQUE(_xlfn._xlws.FILTER(ARQUIVOS[REVISÃO],ARQUIVOS[DOCUMENTO]='MATRIZ DE REVISÃO'!$A791)),1,)=$B791,"VIGENTE","OBS"),IF(N$1&lt;$B791,"-",""))</f>
        <v/>
      </c>
      <c r="O791" s="22" t="str" cm="1">
        <f t="array" ref="O791">IFERROR(IF(VLOOKUP(O$1,_xlfn.UNIQUE(_xlfn._xlws.FILTER(ARQUIVOS[REVISÃO],ARQUIVOS[DOCUMENTO]='MATRIZ DE REVISÃO'!$A791)),1,)=$B791,"VIGENTE","OBS"),IF(O$1&lt;$B791,"-",""))</f>
        <v/>
      </c>
      <c r="P791" t="str" cm="1">
        <f t="array" ref="P791">IFERROR(IF(VLOOKUP(P$1,_xlfn.UNIQUE(_xlfn._xlws.FILTER(ARQUIVOS[REVISÃO],ARQUIVOS[DOCUMENTO]='MATRIZ DE REVISÃO'!$A791)),1,)=$B791,"VIGENTE","OBS"),IF(P$1&lt;$B791,"-",""))</f>
        <v/>
      </c>
      <c r="Q791" t="str" cm="1">
        <f t="array" ref="Q791">IFERROR(IF(VLOOKUP(Q$1,_xlfn.UNIQUE(_xlfn._xlws.FILTER(ARQUIVOS[REVISÃO],ARQUIVOS[DOCUMENTO]='MATRIZ DE REVISÃO'!$A791)),1,)=$B791,"VIGENTE","OBS"),IF(Q$1&lt;$B791,"-",""))</f>
        <v/>
      </c>
      <c r="R791" t="str" cm="1">
        <f t="array" ref="R791">IFERROR(IF(VLOOKUP(R$1,_xlfn.UNIQUE(_xlfn._xlws.FILTER(ARQUIVOS[REVISÃO],ARQUIVOS[DOCUMENTO]='MATRIZ DE REVISÃO'!$A791)),1,)=$B791,"VIGENTE","OBS"),IF(R$1&lt;$B791,"-",""))</f>
        <v/>
      </c>
      <c r="S791" t="str" cm="1">
        <f t="array" ref="S791">IFERROR(IF(VLOOKUP(S$1,_xlfn.UNIQUE(_xlfn._xlws.FILTER(ARQUIVOS[REVISÃO],ARQUIVOS[DOCUMENTO]='MATRIZ DE REVISÃO'!$A791)),1,)=$B791,"VIGENTE","OBS"),IF(S$1&lt;$B791,"-",""))</f>
        <v/>
      </c>
    </row>
    <row r="792" spans="1:19" x14ac:dyDescent="0.3">
      <c r="A792" s="16" t="s">
        <v>3552</v>
      </c>
      <c r="B792" s="17" t="str">
        <f>_xlfn.XLOOKUP(A792,LD_01[DOCUMENTO],LD_01[REVISÃO])</f>
        <v>R03</v>
      </c>
      <c r="C792" s="17" t="s">
        <v>4322</v>
      </c>
      <c r="D792" s="21" t="str" cm="1">
        <f t="array" ref="D792">IFERROR(IF(VLOOKUP(D$1,_xlfn.UNIQUE(_xlfn._xlws.FILTER(ARQUIVOS[REVISÃO],ARQUIVOS[DOCUMENTO]='MATRIZ DE REVISÃO'!$A792)),1,)=$B792,"VIGENTE","OBS"),IF(D$1&lt;$B792,"-",""))</f>
        <v>-</v>
      </c>
      <c r="E792" s="21" t="str" cm="1">
        <f t="array" ref="E792">IFERROR(IF(VLOOKUP(E$1,_xlfn.UNIQUE(_xlfn._xlws.FILTER(ARQUIVOS[REVISÃO],ARQUIVOS[DOCUMENTO]='MATRIZ DE REVISÃO'!$A792)),1,)=$B792,"VIGENTE","OBS"),IF(E$1&lt;$B792,"-",""))</f>
        <v>-</v>
      </c>
      <c r="F792" s="21" t="str" cm="1">
        <f t="array" ref="F792">IFERROR(IF(VLOOKUP(F$1,_xlfn.UNIQUE(_xlfn._xlws.FILTER(ARQUIVOS[REVISÃO],ARQUIVOS[DOCUMENTO]='MATRIZ DE REVISÃO'!$A792)),1,)=$B792,"VIGENTE","OBS"),IF(F$1&lt;$B792,"-",""))</f>
        <v>-</v>
      </c>
      <c r="G792" s="21" t="str" cm="1">
        <f t="array" ref="G792">IFERROR(IF(VLOOKUP(G$1,_xlfn.UNIQUE(_xlfn._xlws.FILTER(ARQUIVOS[REVISÃO],ARQUIVOS[DOCUMENTO]='MATRIZ DE REVISÃO'!$A792)),1,)=$B792,"VIGENTE","OBS"),IF(G$1&lt;$B792,"-",""))</f>
        <v>VIGENTE</v>
      </c>
      <c r="H792" s="21" t="str" cm="1">
        <f t="array" ref="H792">IFERROR(IF(VLOOKUP(H$1,_xlfn.UNIQUE(_xlfn._xlws.FILTER(ARQUIVOS[REVISÃO],ARQUIVOS[DOCUMENTO]='MATRIZ DE REVISÃO'!$A792)),1,)=$B792,"VIGENTE","OBS"),IF(H$1&lt;$B792,"-",""))</f>
        <v/>
      </c>
      <c r="I792" s="21" t="str" cm="1">
        <f t="array" ref="I792">IFERROR(IF(VLOOKUP(I$1,_xlfn.UNIQUE(_xlfn._xlws.FILTER(ARQUIVOS[REVISÃO],ARQUIVOS[DOCUMENTO]='MATRIZ DE REVISÃO'!$A792)),1,)=$B792,"VIGENTE","OBS"),IF(I$1&lt;$B792,"-",""))</f>
        <v/>
      </c>
      <c r="J792" s="21" t="str" cm="1">
        <f t="array" ref="J792">IFERROR(IF(VLOOKUP(J$1,_xlfn.UNIQUE(_xlfn._xlws.FILTER(ARQUIVOS[REVISÃO],ARQUIVOS[DOCUMENTO]='MATRIZ DE REVISÃO'!$A792)),1,)=$B792,"VIGENTE","OBS"),IF(J$1&lt;$B792,"-",""))</f>
        <v/>
      </c>
      <c r="K792" s="21" t="str" cm="1">
        <f t="array" ref="K792">IFERROR(IF(VLOOKUP(K$1,_xlfn.UNIQUE(_xlfn._xlws.FILTER(ARQUIVOS[REVISÃO],ARQUIVOS[DOCUMENTO]='MATRIZ DE REVISÃO'!$A792)),1,)=$B792,"VIGENTE","OBS"),IF(K$1&lt;$B792,"-",""))</f>
        <v/>
      </c>
      <c r="L792" s="21" t="str" cm="1">
        <f t="array" ref="L792">IFERROR(IF(VLOOKUP(L$1,_xlfn.UNIQUE(_xlfn._xlws.FILTER(ARQUIVOS[REVISÃO],ARQUIVOS[DOCUMENTO]='MATRIZ DE REVISÃO'!$A792)),1,)=$B792,"VIGENTE","OBS"),IF(L$1&lt;$B792,"-",""))</f>
        <v/>
      </c>
      <c r="M792" s="21" t="str" cm="1">
        <f t="array" ref="M792">IFERROR(IF(VLOOKUP(M$1,_xlfn.UNIQUE(_xlfn._xlws.FILTER(ARQUIVOS[REVISÃO],ARQUIVOS[DOCUMENTO]='MATRIZ DE REVISÃO'!$A792)),1,)=$B792,"VIGENTE","OBS"),IF(M$1&lt;$B792,"-",""))</f>
        <v/>
      </c>
      <c r="N792" s="21" t="str" cm="1">
        <f t="array" ref="N792">IFERROR(IF(VLOOKUP(N$1,_xlfn.UNIQUE(_xlfn._xlws.FILTER(ARQUIVOS[REVISÃO],ARQUIVOS[DOCUMENTO]='MATRIZ DE REVISÃO'!$A792)),1,)=$B792,"VIGENTE","OBS"),IF(N$1&lt;$B792,"-",""))</f>
        <v/>
      </c>
      <c r="O792" s="22" t="str" cm="1">
        <f t="array" ref="O792">IFERROR(IF(VLOOKUP(O$1,_xlfn.UNIQUE(_xlfn._xlws.FILTER(ARQUIVOS[REVISÃO],ARQUIVOS[DOCUMENTO]='MATRIZ DE REVISÃO'!$A792)),1,)=$B792,"VIGENTE","OBS"),IF(O$1&lt;$B792,"-",""))</f>
        <v/>
      </c>
      <c r="P792" t="str" cm="1">
        <f t="array" ref="P792">IFERROR(IF(VLOOKUP(P$1,_xlfn.UNIQUE(_xlfn._xlws.FILTER(ARQUIVOS[REVISÃO],ARQUIVOS[DOCUMENTO]='MATRIZ DE REVISÃO'!$A792)),1,)=$B792,"VIGENTE","OBS"),IF(P$1&lt;$B792,"-",""))</f>
        <v/>
      </c>
      <c r="Q792" t="str" cm="1">
        <f t="array" ref="Q792">IFERROR(IF(VLOOKUP(Q$1,_xlfn.UNIQUE(_xlfn._xlws.FILTER(ARQUIVOS[REVISÃO],ARQUIVOS[DOCUMENTO]='MATRIZ DE REVISÃO'!$A792)),1,)=$B792,"VIGENTE","OBS"),IF(Q$1&lt;$B792,"-",""))</f>
        <v/>
      </c>
      <c r="R792" t="str" cm="1">
        <f t="array" ref="R792">IFERROR(IF(VLOOKUP(R$1,_xlfn.UNIQUE(_xlfn._xlws.FILTER(ARQUIVOS[REVISÃO],ARQUIVOS[DOCUMENTO]='MATRIZ DE REVISÃO'!$A792)),1,)=$B792,"VIGENTE","OBS"),IF(R$1&lt;$B792,"-",""))</f>
        <v/>
      </c>
      <c r="S792" t="str" cm="1">
        <f t="array" ref="S792">IFERROR(IF(VLOOKUP(S$1,_xlfn.UNIQUE(_xlfn._xlws.FILTER(ARQUIVOS[REVISÃO],ARQUIVOS[DOCUMENTO]='MATRIZ DE REVISÃO'!$A792)),1,)=$B792,"VIGENTE","OBS"),IF(S$1&lt;$B792,"-",""))</f>
        <v/>
      </c>
    </row>
    <row r="793" spans="1:19" x14ac:dyDescent="0.3">
      <c r="A793" s="16" t="s">
        <v>3553</v>
      </c>
      <c r="B793" s="17" t="str">
        <f>_xlfn.XLOOKUP(A793,LD_01[DOCUMENTO],LD_01[REVISÃO])</f>
        <v>R04</v>
      </c>
      <c r="C793" s="17" t="s">
        <v>4322</v>
      </c>
      <c r="D793" s="21" t="str" cm="1">
        <f t="array" ref="D793">IFERROR(IF(VLOOKUP(D$1,_xlfn.UNIQUE(_xlfn._xlws.FILTER(ARQUIVOS[REVISÃO],ARQUIVOS[DOCUMENTO]='MATRIZ DE REVISÃO'!$A793)),1,)=$B793,"VIGENTE","OBS"),IF(D$1&lt;$B793,"-",""))</f>
        <v>-</v>
      </c>
      <c r="E793" s="21" t="str" cm="1">
        <f t="array" ref="E793">IFERROR(IF(VLOOKUP(E$1,_xlfn.UNIQUE(_xlfn._xlws.FILTER(ARQUIVOS[REVISÃO],ARQUIVOS[DOCUMENTO]='MATRIZ DE REVISÃO'!$A793)),1,)=$B793,"VIGENTE","OBS"),IF(E$1&lt;$B793,"-",""))</f>
        <v>-</v>
      </c>
      <c r="F793" s="21" t="str" cm="1">
        <f t="array" ref="F793">IFERROR(IF(VLOOKUP(F$1,_xlfn.UNIQUE(_xlfn._xlws.FILTER(ARQUIVOS[REVISÃO],ARQUIVOS[DOCUMENTO]='MATRIZ DE REVISÃO'!$A793)),1,)=$B793,"VIGENTE","OBS"),IF(F$1&lt;$B793,"-",""))</f>
        <v>-</v>
      </c>
      <c r="G793" s="21" t="str" cm="1">
        <f t="array" ref="G793">IFERROR(IF(VLOOKUP(G$1,_xlfn.UNIQUE(_xlfn._xlws.FILTER(ARQUIVOS[REVISÃO],ARQUIVOS[DOCUMENTO]='MATRIZ DE REVISÃO'!$A793)),1,)=$B793,"VIGENTE","OBS"),IF(G$1&lt;$B793,"-",""))</f>
        <v>-</v>
      </c>
      <c r="H793" s="21" t="str" cm="1">
        <f t="array" ref="H793">IFERROR(IF(VLOOKUP(H$1,_xlfn.UNIQUE(_xlfn._xlws.FILTER(ARQUIVOS[REVISÃO],ARQUIVOS[DOCUMENTO]='MATRIZ DE REVISÃO'!$A793)),1,)=$B793,"VIGENTE","OBS"),IF(H$1&lt;$B793,"-",""))</f>
        <v>VIGENTE</v>
      </c>
      <c r="I793" s="21" t="str" cm="1">
        <f t="array" ref="I793">IFERROR(IF(VLOOKUP(I$1,_xlfn.UNIQUE(_xlfn._xlws.FILTER(ARQUIVOS[REVISÃO],ARQUIVOS[DOCUMENTO]='MATRIZ DE REVISÃO'!$A793)),1,)=$B793,"VIGENTE","OBS"),IF(I$1&lt;$B793,"-",""))</f>
        <v/>
      </c>
      <c r="J793" s="21" t="str" cm="1">
        <f t="array" ref="J793">IFERROR(IF(VLOOKUP(J$1,_xlfn.UNIQUE(_xlfn._xlws.FILTER(ARQUIVOS[REVISÃO],ARQUIVOS[DOCUMENTO]='MATRIZ DE REVISÃO'!$A793)),1,)=$B793,"VIGENTE","OBS"),IF(J$1&lt;$B793,"-",""))</f>
        <v/>
      </c>
      <c r="K793" s="21" t="str" cm="1">
        <f t="array" ref="K793">IFERROR(IF(VLOOKUP(K$1,_xlfn.UNIQUE(_xlfn._xlws.FILTER(ARQUIVOS[REVISÃO],ARQUIVOS[DOCUMENTO]='MATRIZ DE REVISÃO'!$A793)),1,)=$B793,"VIGENTE","OBS"),IF(K$1&lt;$B793,"-",""))</f>
        <v/>
      </c>
      <c r="L793" s="21" t="str" cm="1">
        <f t="array" ref="L793">IFERROR(IF(VLOOKUP(L$1,_xlfn.UNIQUE(_xlfn._xlws.FILTER(ARQUIVOS[REVISÃO],ARQUIVOS[DOCUMENTO]='MATRIZ DE REVISÃO'!$A793)),1,)=$B793,"VIGENTE","OBS"),IF(L$1&lt;$B793,"-",""))</f>
        <v/>
      </c>
      <c r="M793" s="21" t="str" cm="1">
        <f t="array" ref="M793">IFERROR(IF(VLOOKUP(M$1,_xlfn.UNIQUE(_xlfn._xlws.FILTER(ARQUIVOS[REVISÃO],ARQUIVOS[DOCUMENTO]='MATRIZ DE REVISÃO'!$A793)),1,)=$B793,"VIGENTE","OBS"),IF(M$1&lt;$B793,"-",""))</f>
        <v/>
      </c>
      <c r="N793" s="21" t="str" cm="1">
        <f t="array" ref="N793">IFERROR(IF(VLOOKUP(N$1,_xlfn.UNIQUE(_xlfn._xlws.FILTER(ARQUIVOS[REVISÃO],ARQUIVOS[DOCUMENTO]='MATRIZ DE REVISÃO'!$A793)),1,)=$B793,"VIGENTE","OBS"),IF(N$1&lt;$B793,"-",""))</f>
        <v/>
      </c>
      <c r="O793" s="22" t="str" cm="1">
        <f t="array" ref="O793">IFERROR(IF(VLOOKUP(O$1,_xlfn.UNIQUE(_xlfn._xlws.FILTER(ARQUIVOS[REVISÃO],ARQUIVOS[DOCUMENTO]='MATRIZ DE REVISÃO'!$A793)),1,)=$B793,"VIGENTE","OBS"),IF(O$1&lt;$B793,"-",""))</f>
        <v/>
      </c>
      <c r="P793" t="str" cm="1">
        <f t="array" ref="P793">IFERROR(IF(VLOOKUP(P$1,_xlfn.UNIQUE(_xlfn._xlws.FILTER(ARQUIVOS[REVISÃO],ARQUIVOS[DOCUMENTO]='MATRIZ DE REVISÃO'!$A793)),1,)=$B793,"VIGENTE","OBS"),IF(P$1&lt;$B793,"-",""))</f>
        <v/>
      </c>
      <c r="Q793" t="str" cm="1">
        <f t="array" ref="Q793">IFERROR(IF(VLOOKUP(Q$1,_xlfn.UNIQUE(_xlfn._xlws.FILTER(ARQUIVOS[REVISÃO],ARQUIVOS[DOCUMENTO]='MATRIZ DE REVISÃO'!$A793)),1,)=$B793,"VIGENTE","OBS"),IF(Q$1&lt;$B793,"-",""))</f>
        <v/>
      </c>
      <c r="R793" t="str" cm="1">
        <f t="array" ref="R793">IFERROR(IF(VLOOKUP(R$1,_xlfn.UNIQUE(_xlfn._xlws.FILTER(ARQUIVOS[REVISÃO],ARQUIVOS[DOCUMENTO]='MATRIZ DE REVISÃO'!$A793)),1,)=$B793,"VIGENTE","OBS"),IF(R$1&lt;$B793,"-",""))</f>
        <v/>
      </c>
      <c r="S793" t="str" cm="1">
        <f t="array" ref="S793">IFERROR(IF(VLOOKUP(S$1,_xlfn.UNIQUE(_xlfn._xlws.FILTER(ARQUIVOS[REVISÃO],ARQUIVOS[DOCUMENTO]='MATRIZ DE REVISÃO'!$A793)),1,)=$B793,"VIGENTE","OBS"),IF(S$1&lt;$B793,"-",""))</f>
        <v/>
      </c>
    </row>
    <row r="794" spans="1:19" x14ac:dyDescent="0.3">
      <c r="A794" s="16" t="s">
        <v>3554</v>
      </c>
      <c r="B794" s="17" t="str">
        <f>_xlfn.XLOOKUP(A794,LD_01[DOCUMENTO],LD_01[REVISÃO])</f>
        <v>R03</v>
      </c>
      <c r="C794" s="17" t="s">
        <v>4322</v>
      </c>
      <c r="D794" s="21" t="str" cm="1">
        <f t="array" ref="D794">IFERROR(IF(VLOOKUP(D$1,_xlfn.UNIQUE(_xlfn._xlws.FILTER(ARQUIVOS[REVISÃO],ARQUIVOS[DOCUMENTO]='MATRIZ DE REVISÃO'!$A794)),1,)=$B794,"VIGENTE","OBS"),IF(D$1&lt;$B794,"-",""))</f>
        <v>-</v>
      </c>
      <c r="E794" s="21" t="str" cm="1">
        <f t="array" ref="E794">IFERROR(IF(VLOOKUP(E$1,_xlfn.UNIQUE(_xlfn._xlws.FILTER(ARQUIVOS[REVISÃO],ARQUIVOS[DOCUMENTO]='MATRIZ DE REVISÃO'!$A794)),1,)=$B794,"VIGENTE","OBS"),IF(E$1&lt;$B794,"-",""))</f>
        <v>-</v>
      </c>
      <c r="F794" s="21" t="str" cm="1">
        <f t="array" ref="F794">IFERROR(IF(VLOOKUP(F$1,_xlfn.UNIQUE(_xlfn._xlws.FILTER(ARQUIVOS[REVISÃO],ARQUIVOS[DOCUMENTO]='MATRIZ DE REVISÃO'!$A794)),1,)=$B794,"VIGENTE","OBS"),IF(F$1&lt;$B794,"-",""))</f>
        <v>-</v>
      </c>
      <c r="G794" s="21" t="str" cm="1">
        <f t="array" ref="G794">IFERROR(IF(VLOOKUP(G$1,_xlfn.UNIQUE(_xlfn._xlws.FILTER(ARQUIVOS[REVISÃO],ARQUIVOS[DOCUMENTO]='MATRIZ DE REVISÃO'!$A794)),1,)=$B794,"VIGENTE","OBS"),IF(G$1&lt;$B794,"-",""))</f>
        <v>VIGENTE</v>
      </c>
      <c r="H794" s="21" t="str" cm="1">
        <f t="array" ref="H794">IFERROR(IF(VLOOKUP(H$1,_xlfn.UNIQUE(_xlfn._xlws.FILTER(ARQUIVOS[REVISÃO],ARQUIVOS[DOCUMENTO]='MATRIZ DE REVISÃO'!$A794)),1,)=$B794,"VIGENTE","OBS"),IF(H$1&lt;$B794,"-",""))</f>
        <v/>
      </c>
      <c r="I794" s="21" t="str" cm="1">
        <f t="array" ref="I794">IFERROR(IF(VLOOKUP(I$1,_xlfn.UNIQUE(_xlfn._xlws.FILTER(ARQUIVOS[REVISÃO],ARQUIVOS[DOCUMENTO]='MATRIZ DE REVISÃO'!$A794)),1,)=$B794,"VIGENTE","OBS"),IF(I$1&lt;$B794,"-",""))</f>
        <v/>
      </c>
      <c r="J794" s="21" t="str" cm="1">
        <f t="array" ref="J794">IFERROR(IF(VLOOKUP(J$1,_xlfn.UNIQUE(_xlfn._xlws.FILTER(ARQUIVOS[REVISÃO],ARQUIVOS[DOCUMENTO]='MATRIZ DE REVISÃO'!$A794)),1,)=$B794,"VIGENTE","OBS"),IF(J$1&lt;$B794,"-",""))</f>
        <v/>
      </c>
      <c r="K794" s="21" t="str" cm="1">
        <f t="array" ref="K794">IFERROR(IF(VLOOKUP(K$1,_xlfn.UNIQUE(_xlfn._xlws.FILTER(ARQUIVOS[REVISÃO],ARQUIVOS[DOCUMENTO]='MATRIZ DE REVISÃO'!$A794)),1,)=$B794,"VIGENTE","OBS"),IF(K$1&lt;$B794,"-",""))</f>
        <v/>
      </c>
      <c r="L794" s="21" t="str" cm="1">
        <f t="array" ref="L794">IFERROR(IF(VLOOKUP(L$1,_xlfn.UNIQUE(_xlfn._xlws.FILTER(ARQUIVOS[REVISÃO],ARQUIVOS[DOCUMENTO]='MATRIZ DE REVISÃO'!$A794)),1,)=$B794,"VIGENTE","OBS"),IF(L$1&lt;$B794,"-",""))</f>
        <v/>
      </c>
      <c r="M794" s="21" t="str" cm="1">
        <f t="array" ref="M794">IFERROR(IF(VLOOKUP(M$1,_xlfn.UNIQUE(_xlfn._xlws.FILTER(ARQUIVOS[REVISÃO],ARQUIVOS[DOCUMENTO]='MATRIZ DE REVISÃO'!$A794)),1,)=$B794,"VIGENTE","OBS"),IF(M$1&lt;$B794,"-",""))</f>
        <v/>
      </c>
      <c r="N794" s="21" t="str" cm="1">
        <f t="array" ref="N794">IFERROR(IF(VLOOKUP(N$1,_xlfn.UNIQUE(_xlfn._xlws.FILTER(ARQUIVOS[REVISÃO],ARQUIVOS[DOCUMENTO]='MATRIZ DE REVISÃO'!$A794)),1,)=$B794,"VIGENTE","OBS"),IF(N$1&lt;$B794,"-",""))</f>
        <v/>
      </c>
      <c r="O794" s="22" t="str" cm="1">
        <f t="array" ref="O794">IFERROR(IF(VLOOKUP(O$1,_xlfn.UNIQUE(_xlfn._xlws.FILTER(ARQUIVOS[REVISÃO],ARQUIVOS[DOCUMENTO]='MATRIZ DE REVISÃO'!$A794)),1,)=$B794,"VIGENTE","OBS"),IF(O$1&lt;$B794,"-",""))</f>
        <v/>
      </c>
      <c r="P794" t="str" cm="1">
        <f t="array" ref="P794">IFERROR(IF(VLOOKUP(P$1,_xlfn.UNIQUE(_xlfn._xlws.FILTER(ARQUIVOS[REVISÃO],ARQUIVOS[DOCUMENTO]='MATRIZ DE REVISÃO'!$A794)),1,)=$B794,"VIGENTE","OBS"),IF(P$1&lt;$B794,"-",""))</f>
        <v/>
      </c>
      <c r="Q794" t="str" cm="1">
        <f t="array" ref="Q794">IFERROR(IF(VLOOKUP(Q$1,_xlfn.UNIQUE(_xlfn._xlws.FILTER(ARQUIVOS[REVISÃO],ARQUIVOS[DOCUMENTO]='MATRIZ DE REVISÃO'!$A794)),1,)=$B794,"VIGENTE","OBS"),IF(Q$1&lt;$B794,"-",""))</f>
        <v/>
      </c>
      <c r="R794" t="str" cm="1">
        <f t="array" ref="R794">IFERROR(IF(VLOOKUP(R$1,_xlfn.UNIQUE(_xlfn._xlws.FILTER(ARQUIVOS[REVISÃO],ARQUIVOS[DOCUMENTO]='MATRIZ DE REVISÃO'!$A794)),1,)=$B794,"VIGENTE","OBS"),IF(R$1&lt;$B794,"-",""))</f>
        <v/>
      </c>
      <c r="S794" t="str" cm="1">
        <f t="array" ref="S794">IFERROR(IF(VLOOKUP(S$1,_xlfn.UNIQUE(_xlfn._xlws.FILTER(ARQUIVOS[REVISÃO],ARQUIVOS[DOCUMENTO]='MATRIZ DE REVISÃO'!$A794)),1,)=$B794,"VIGENTE","OBS"),IF(S$1&lt;$B794,"-",""))</f>
        <v/>
      </c>
    </row>
    <row r="795" spans="1:19" x14ac:dyDescent="0.3">
      <c r="A795" s="16" t="s">
        <v>3555</v>
      </c>
      <c r="B795" s="17" t="str">
        <f>_xlfn.XLOOKUP(A795,LD_01[DOCUMENTO],LD_01[REVISÃO])</f>
        <v>R01</v>
      </c>
      <c r="C795" s="17" t="s">
        <v>4322</v>
      </c>
      <c r="D795" s="21" t="str" cm="1">
        <f t="array" ref="D795">IFERROR(IF(VLOOKUP(D$1,_xlfn.UNIQUE(_xlfn._xlws.FILTER(ARQUIVOS[REVISÃO],ARQUIVOS[DOCUMENTO]='MATRIZ DE REVISÃO'!$A795)),1,)=$B795,"VIGENTE","OBS"),IF(D$1&lt;$B795,"-",""))</f>
        <v>-</v>
      </c>
      <c r="E795" s="21" t="str" cm="1">
        <f t="array" ref="E795">IFERROR(IF(VLOOKUP(E$1,_xlfn.UNIQUE(_xlfn._xlws.FILTER(ARQUIVOS[REVISÃO],ARQUIVOS[DOCUMENTO]='MATRIZ DE REVISÃO'!$A795)),1,)=$B795,"VIGENTE","OBS"),IF(E$1&lt;$B795,"-",""))</f>
        <v>VIGENTE</v>
      </c>
      <c r="F795" s="21" t="str" cm="1">
        <f t="array" ref="F795">IFERROR(IF(VLOOKUP(F$1,_xlfn.UNIQUE(_xlfn._xlws.FILTER(ARQUIVOS[REVISÃO],ARQUIVOS[DOCUMENTO]='MATRIZ DE REVISÃO'!$A795)),1,)=$B795,"VIGENTE","OBS"),IF(F$1&lt;$B795,"-",""))</f>
        <v/>
      </c>
      <c r="G795" s="21" t="str" cm="1">
        <f t="array" ref="G795">IFERROR(IF(VLOOKUP(G$1,_xlfn.UNIQUE(_xlfn._xlws.FILTER(ARQUIVOS[REVISÃO],ARQUIVOS[DOCUMENTO]='MATRIZ DE REVISÃO'!$A795)),1,)=$B795,"VIGENTE","OBS"),IF(G$1&lt;$B795,"-",""))</f>
        <v/>
      </c>
      <c r="H795" s="21" t="str" cm="1">
        <f t="array" ref="H795">IFERROR(IF(VLOOKUP(H$1,_xlfn.UNIQUE(_xlfn._xlws.FILTER(ARQUIVOS[REVISÃO],ARQUIVOS[DOCUMENTO]='MATRIZ DE REVISÃO'!$A795)),1,)=$B795,"VIGENTE","OBS"),IF(H$1&lt;$B795,"-",""))</f>
        <v/>
      </c>
      <c r="I795" s="21" t="str" cm="1">
        <f t="array" ref="I795">IFERROR(IF(VLOOKUP(I$1,_xlfn.UNIQUE(_xlfn._xlws.FILTER(ARQUIVOS[REVISÃO],ARQUIVOS[DOCUMENTO]='MATRIZ DE REVISÃO'!$A795)),1,)=$B795,"VIGENTE","OBS"),IF(I$1&lt;$B795,"-",""))</f>
        <v/>
      </c>
      <c r="J795" s="21" t="str" cm="1">
        <f t="array" ref="J795">IFERROR(IF(VLOOKUP(J$1,_xlfn.UNIQUE(_xlfn._xlws.FILTER(ARQUIVOS[REVISÃO],ARQUIVOS[DOCUMENTO]='MATRIZ DE REVISÃO'!$A795)),1,)=$B795,"VIGENTE","OBS"),IF(J$1&lt;$B795,"-",""))</f>
        <v/>
      </c>
      <c r="K795" s="21" t="str" cm="1">
        <f t="array" ref="K795">IFERROR(IF(VLOOKUP(K$1,_xlfn.UNIQUE(_xlfn._xlws.FILTER(ARQUIVOS[REVISÃO],ARQUIVOS[DOCUMENTO]='MATRIZ DE REVISÃO'!$A795)),1,)=$B795,"VIGENTE","OBS"),IF(K$1&lt;$B795,"-",""))</f>
        <v/>
      </c>
      <c r="L795" s="21" t="str" cm="1">
        <f t="array" ref="L795">IFERROR(IF(VLOOKUP(L$1,_xlfn.UNIQUE(_xlfn._xlws.FILTER(ARQUIVOS[REVISÃO],ARQUIVOS[DOCUMENTO]='MATRIZ DE REVISÃO'!$A795)),1,)=$B795,"VIGENTE","OBS"),IF(L$1&lt;$B795,"-",""))</f>
        <v/>
      </c>
      <c r="M795" s="21" t="str" cm="1">
        <f t="array" ref="M795">IFERROR(IF(VLOOKUP(M$1,_xlfn.UNIQUE(_xlfn._xlws.FILTER(ARQUIVOS[REVISÃO],ARQUIVOS[DOCUMENTO]='MATRIZ DE REVISÃO'!$A795)),1,)=$B795,"VIGENTE","OBS"),IF(M$1&lt;$B795,"-",""))</f>
        <v/>
      </c>
      <c r="N795" s="21" t="str" cm="1">
        <f t="array" ref="N795">IFERROR(IF(VLOOKUP(N$1,_xlfn.UNIQUE(_xlfn._xlws.FILTER(ARQUIVOS[REVISÃO],ARQUIVOS[DOCUMENTO]='MATRIZ DE REVISÃO'!$A795)),1,)=$B795,"VIGENTE","OBS"),IF(N$1&lt;$B795,"-",""))</f>
        <v/>
      </c>
      <c r="O795" s="22" t="str" cm="1">
        <f t="array" ref="O795">IFERROR(IF(VLOOKUP(O$1,_xlfn.UNIQUE(_xlfn._xlws.FILTER(ARQUIVOS[REVISÃO],ARQUIVOS[DOCUMENTO]='MATRIZ DE REVISÃO'!$A795)),1,)=$B795,"VIGENTE","OBS"),IF(O$1&lt;$B795,"-",""))</f>
        <v/>
      </c>
      <c r="P795" t="str" cm="1">
        <f t="array" ref="P795">IFERROR(IF(VLOOKUP(P$1,_xlfn.UNIQUE(_xlfn._xlws.FILTER(ARQUIVOS[REVISÃO],ARQUIVOS[DOCUMENTO]='MATRIZ DE REVISÃO'!$A795)),1,)=$B795,"VIGENTE","OBS"),IF(P$1&lt;$B795,"-",""))</f>
        <v/>
      </c>
      <c r="Q795" t="str" cm="1">
        <f t="array" ref="Q795">IFERROR(IF(VLOOKUP(Q$1,_xlfn.UNIQUE(_xlfn._xlws.FILTER(ARQUIVOS[REVISÃO],ARQUIVOS[DOCUMENTO]='MATRIZ DE REVISÃO'!$A795)),1,)=$B795,"VIGENTE","OBS"),IF(Q$1&lt;$B795,"-",""))</f>
        <v/>
      </c>
      <c r="R795" t="str" cm="1">
        <f t="array" ref="R795">IFERROR(IF(VLOOKUP(R$1,_xlfn.UNIQUE(_xlfn._xlws.FILTER(ARQUIVOS[REVISÃO],ARQUIVOS[DOCUMENTO]='MATRIZ DE REVISÃO'!$A795)),1,)=$B795,"VIGENTE","OBS"),IF(R$1&lt;$B795,"-",""))</f>
        <v/>
      </c>
      <c r="S795" t="str" cm="1">
        <f t="array" ref="S795">IFERROR(IF(VLOOKUP(S$1,_xlfn.UNIQUE(_xlfn._xlws.FILTER(ARQUIVOS[REVISÃO],ARQUIVOS[DOCUMENTO]='MATRIZ DE REVISÃO'!$A795)),1,)=$B795,"VIGENTE","OBS"),IF(S$1&lt;$B795,"-",""))</f>
        <v/>
      </c>
    </row>
    <row r="796" spans="1:19" x14ac:dyDescent="0.3">
      <c r="A796" s="16" t="s">
        <v>3556</v>
      </c>
      <c r="B796" s="17" t="str">
        <f>_xlfn.XLOOKUP(A796,LD_01[DOCUMENTO],LD_01[REVISÃO])</f>
        <v>R01</v>
      </c>
      <c r="C796" s="17" t="s">
        <v>4322</v>
      </c>
      <c r="D796" s="21" t="str" cm="1">
        <f t="array" ref="D796">IFERROR(IF(VLOOKUP(D$1,_xlfn.UNIQUE(_xlfn._xlws.FILTER(ARQUIVOS[REVISÃO],ARQUIVOS[DOCUMENTO]='MATRIZ DE REVISÃO'!$A796)),1,)=$B796,"VIGENTE","OBS"),IF(D$1&lt;$B796,"-",""))</f>
        <v>-</v>
      </c>
      <c r="E796" s="21" t="str" cm="1">
        <f t="array" ref="E796">IFERROR(IF(VLOOKUP(E$1,_xlfn.UNIQUE(_xlfn._xlws.FILTER(ARQUIVOS[REVISÃO],ARQUIVOS[DOCUMENTO]='MATRIZ DE REVISÃO'!$A796)),1,)=$B796,"VIGENTE","OBS"),IF(E$1&lt;$B796,"-",""))</f>
        <v>VIGENTE</v>
      </c>
      <c r="F796" s="21" t="str" cm="1">
        <f t="array" ref="F796">IFERROR(IF(VLOOKUP(F$1,_xlfn.UNIQUE(_xlfn._xlws.FILTER(ARQUIVOS[REVISÃO],ARQUIVOS[DOCUMENTO]='MATRIZ DE REVISÃO'!$A796)),1,)=$B796,"VIGENTE","OBS"),IF(F$1&lt;$B796,"-",""))</f>
        <v/>
      </c>
      <c r="G796" s="21" t="str" cm="1">
        <f t="array" ref="G796">IFERROR(IF(VLOOKUP(G$1,_xlfn.UNIQUE(_xlfn._xlws.FILTER(ARQUIVOS[REVISÃO],ARQUIVOS[DOCUMENTO]='MATRIZ DE REVISÃO'!$A796)),1,)=$B796,"VIGENTE","OBS"),IF(G$1&lt;$B796,"-",""))</f>
        <v/>
      </c>
      <c r="H796" s="21" t="str" cm="1">
        <f t="array" ref="H796">IFERROR(IF(VLOOKUP(H$1,_xlfn.UNIQUE(_xlfn._xlws.FILTER(ARQUIVOS[REVISÃO],ARQUIVOS[DOCUMENTO]='MATRIZ DE REVISÃO'!$A796)),1,)=$B796,"VIGENTE","OBS"),IF(H$1&lt;$B796,"-",""))</f>
        <v/>
      </c>
      <c r="I796" s="21" t="str" cm="1">
        <f t="array" ref="I796">IFERROR(IF(VLOOKUP(I$1,_xlfn.UNIQUE(_xlfn._xlws.FILTER(ARQUIVOS[REVISÃO],ARQUIVOS[DOCUMENTO]='MATRIZ DE REVISÃO'!$A796)),1,)=$B796,"VIGENTE","OBS"),IF(I$1&lt;$B796,"-",""))</f>
        <v/>
      </c>
      <c r="J796" s="21" t="str" cm="1">
        <f t="array" ref="J796">IFERROR(IF(VLOOKUP(J$1,_xlfn.UNIQUE(_xlfn._xlws.FILTER(ARQUIVOS[REVISÃO],ARQUIVOS[DOCUMENTO]='MATRIZ DE REVISÃO'!$A796)),1,)=$B796,"VIGENTE","OBS"),IF(J$1&lt;$B796,"-",""))</f>
        <v/>
      </c>
      <c r="K796" s="21" t="str" cm="1">
        <f t="array" ref="K796">IFERROR(IF(VLOOKUP(K$1,_xlfn.UNIQUE(_xlfn._xlws.FILTER(ARQUIVOS[REVISÃO],ARQUIVOS[DOCUMENTO]='MATRIZ DE REVISÃO'!$A796)),1,)=$B796,"VIGENTE","OBS"),IF(K$1&lt;$B796,"-",""))</f>
        <v/>
      </c>
      <c r="L796" s="21" t="str" cm="1">
        <f t="array" ref="L796">IFERROR(IF(VLOOKUP(L$1,_xlfn.UNIQUE(_xlfn._xlws.FILTER(ARQUIVOS[REVISÃO],ARQUIVOS[DOCUMENTO]='MATRIZ DE REVISÃO'!$A796)),1,)=$B796,"VIGENTE","OBS"),IF(L$1&lt;$B796,"-",""))</f>
        <v/>
      </c>
      <c r="M796" s="21" t="str" cm="1">
        <f t="array" ref="M796">IFERROR(IF(VLOOKUP(M$1,_xlfn.UNIQUE(_xlfn._xlws.FILTER(ARQUIVOS[REVISÃO],ARQUIVOS[DOCUMENTO]='MATRIZ DE REVISÃO'!$A796)),1,)=$B796,"VIGENTE","OBS"),IF(M$1&lt;$B796,"-",""))</f>
        <v/>
      </c>
      <c r="N796" s="21" t="str" cm="1">
        <f t="array" ref="N796">IFERROR(IF(VLOOKUP(N$1,_xlfn.UNIQUE(_xlfn._xlws.FILTER(ARQUIVOS[REVISÃO],ARQUIVOS[DOCUMENTO]='MATRIZ DE REVISÃO'!$A796)),1,)=$B796,"VIGENTE","OBS"),IF(N$1&lt;$B796,"-",""))</f>
        <v/>
      </c>
      <c r="O796" s="22" t="str" cm="1">
        <f t="array" ref="O796">IFERROR(IF(VLOOKUP(O$1,_xlfn.UNIQUE(_xlfn._xlws.FILTER(ARQUIVOS[REVISÃO],ARQUIVOS[DOCUMENTO]='MATRIZ DE REVISÃO'!$A796)),1,)=$B796,"VIGENTE","OBS"),IF(O$1&lt;$B796,"-",""))</f>
        <v/>
      </c>
      <c r="P796" t="str" cm="1">
        <f t="array" ref="P796">IFERROR(IF(VLOOKUP(P$1,_xlfn.UNIQUE(_xlfn._xlws.FILTER(ARQUIVOS[REVISÃO],ARQUIVOS[DOCUMENTO]='MATRIZ DE REVISÃO'!$A796)),1,)=$B796,"VIGENTE","OBS"),IF(P$1&lt;$B796,"-",""))</f>
        <v/>
      </c>
      <c r="Q796" t="str" cm="1">
        <f t="array" ref="Q796">IFERROR(IF(VLOOKUP(Q$1,_xlfn.UNIQUE(_xlfn._xlws.FILTER(ARQUIVOS[REVISÃO],ARQUIVOS[DOCUMENTO]='MATRIZ DE REVISÃO'!$A796)),1,)=$B796,"VIGENTE","OBS"),IF(Q$1&lt;$B796,"-",""))</f>
        <v/>
      </c>
      <c r="R796" t="str" cm="1">
        <f t="array" ref="R796">IFERROR(IF(VLOOKUP(R$1,_xlfn.UNIQUE(_xlfn._xlws.FILTER(ARQUIVOS[REVISÃO],ARQUIVOS[DOCUMENTO]='MATRIZ DE REVISÃO'!$A796)),1,)=$B796,"VIGENTE","OBS"),IF(R$1&lt;$B796,"-",""))</f>
        <v/>
      </c>
      <c r="S796" t="str" cm="1">
        <f t="array" ref="S796">IFERROR(IF(VLOOKUP(S$1,_xlfn.UNIQUE(_xlfn._xlws.FILTER(ARQUIVOS[REVISÃO],ARQUIVOS[DOCUMENTO]='MATRIZ DE REVISÃO'!$A796)),1,)=$B796,"VIGENTE","OBS"),IF(S$1&lt;$B796,"-",""))</f>
        <v/>
      </c>
    </row>
    <row r="797" spans="1:19" x14ac:dyDescent="0.3">
      <c r="A797" s="16" t="s">
        <v>3557</v>
      </c>
      <c r="B797" s="17" t="str">
        <f>_xlfn.XLOOKUP(A797,LD_01[DOCUMENTO],LD_01[REVISÃO])</f>
        <v>R00</v>
      </c>
      <c r="C797" s="17" t="s">
        <v>4322</v>
      </c>
      <c r="D797" s="21" t="str" cm="1">
        <f t="array" ref="D797">IFERROR(IF(VLOOKUP(D$1,_xlfn.UNIQUE(_xlfn._xlws.FILTER(ARQUIVOS[REVISÃO],ARQUIVOS[DOCUMENTO]='MATRIZ DE REVISÃO'!$A797)),1,)=$B797,"VIGENTE","OBS"),IF(D$1&lt;$B797,"-",""))</f>
        <v>VIGENTE</v>
      </c>
      <c r="E797" s="21" t="str" cm="1">
        <f t="array" ref="E797">IFERROR(IF(VLOOKUP(E$1,_xlfn.UNIQUE(_xlfn._xlws.FILTER(ARQUIVOS[REVISÃO],ARQUIVOS[DOCUMENTO]='MATRIZ DE REVISÃO'!$A797)),1,)=$B797,"VIGENTE","OBS"),IF(E$1&lt;$B797,"-",""))</f>
        <v/>
      </c>
      <c r="F797" s="21" t="str" cm="1">
        <f t="array" ref="F797">IFERROR(IF(VLOOKUP(F$1,_xlfn.UNIQUE(_xlfn._xlws.FILTER(ARQUIVOS[REVISÃO],ARQUIVOS[DOCUMENTO]='MATRIZ DE REVISÃO'!$A797)),1,)=$B797,"VIGENTE","OBS"),IF(F$1&lt;$B797,"-",""))</f>
        <v/>
      </c>
      <c r="G797" s="21" t="str" cm="1">
        <f t="array" ref="G797">IFERROR(IF(VLOOKUP(G$1,_xlfn.UNIQUE(_xlfn._xlws.FILTER(ARQUIVOS[REVISÃO],ARQUIVOS[DOCUMENTO]='MATRIZ DE REVISÃO'!$A797)),1,)=$B797,"VIGENTE","OBS"),IF(G$1&lt;$B797,"-",""))</f>
        <v/>
      </c>
      <c r="H797" s="21" t="str" cm="1">
        <f t="array" ref="H797">IFERROR(IF(VLOOKUP(H$1,_xlfn.UNIQUE(_xlfn._xlws.FILTER(ARQUIVOS[REVISÃO],ARQUIVOS[DOCUMENTO]='MATRIZ DE REVISÃO'!$A797)),1,)=$B797,"VIGENTE","OBS"),IF(H$1&lt;$B797,"-",""))</f>
        <v/>
      </c>
      <c r="I797" s="21" t="str" cm="1">
        <f t="array" ref="I797">IFERROR(IF(VLOOKUP(I$1,_xlfn.UNIQUE(_xlfn._xlws.FILTER(ARQUIVOS[REVISÃO],ARQUIVOS[DOCUMENTO]='MATRIZ DE REVISÃO'!$A797)),1,)=$B797,"VIGENTE","OBS"),IF(I$1&lt;$B797,"-",""))</f>
        <v/>
      </c>
      <c r="J797" s="21" t="str" cm="1">
        <f t="array" ref="J797">IFERROR(IF(VLOOKUP(J$1,_xlfn.UNIQUE(_xlfn._xlws.FILTER(ARQUIVOS[REVISÃO],ARQUIVOS[DOCUMENTO]='MATRIZ DE REVISÃO'!$A797)),1,)=$B797,"VIGENTE","OBS"),IF(J$1&lt;$B797,"-",""))</f>
        <v/>
      </c>
      <c r="K797" s="21" t="str" cm="1">
        <f t="array" ref="K797">IFERROR(IF(VLOOKUP(K$1,_xlfn.UNIQUE(_xlfn._xlws.FILTER(ARQUIVOS[REVISÃO],ARQUIVOS[DOCUMENTO]='MATRIZ DE REVISÃO'!$A797)),1,)=$B797,"VIGENTE","OBS"),IF(K$1&lt;$B797,"-",""))</f>
        <v/>
      </c>
      <c r="L797" s="21" t="str" cm="1">
        <f t="array" ref="L797">IFERROR(IF(VLOOKUP(L$1,_xlfn.UNIQUE(_xlfn._xlws.FILTER(ARQUIVOS[REVISÃO],ARQUIVOS[DOCUMENTO]='MATRIZ DE REVISÃO'!$A797)),1,)=$B797,"VIGENTE","OBS"),IF(L$1&lt;$B797,"-",""))</f>
        <v/>
      </c>
      <c r="M797" s="21" t="str" cm="1">
        <f t="array" ref="M797">IFERROR(IF(VLOOKUP(M$1,_xlfn.UNIQUE(_xlfn._xlws.FILTER(ARQUIVOS[REVISÃO],ARQUIVOS[DOCUMENTO]='MATRIZ DE REVISÃO'!$A797)),1,)=$B797,"VIGENTE","OBS"),IF(M$1&lt;$B797,"-",""))</f>
        <v/>
      </c>
      <c r="N797" s="21" t="str" cm="1">
        <f t="array" ref="N797">IFERROR(IF(VLOOKUP(N$1,_xlfn.UNIQUE(_xlfn._xlws.FILTER(ARQUIVOS[REVISÃO],ARQUIVOS[DOCUMENTO]='MATRIZ DE REVISÃO'!$A797)),1,)=$B797,"VIGENTE","OBS"),IF(N$1&lt;$B797,"-",""))</f>
        <v/>
      </c>
      <c r="O797" s="22" t="str" cm="1">
        <f t="array" ref="O797">IFERROR(IF(VLOOKUP(O$1,_xlfn.UNIQUE(_xlfn._xlws.FILTER(ARQUIVOS[REVISÃO],ARQUIVOS[DOCUMENTO]='MATRIZ DE REVISÃO'!$A797)),1,)=$B797,"VIGENTE","OBS"),IF(O$1&lt;$B797,"-",""))</f>
        <v/>
      </c>
      <c r="P797" t="str" cm="1">
        <f t="array" ref="P797">IFERROR(IF(VLOOKUP(P$1,_xlfn.UNIQUE(_xlfn._xlws.FILTER(ARQUIVOS[REVISÃO],ARQUIVOS[DOCUMENTO]='MATRIZ DE REVISÃO'!$A797)),1,)=$B797,"VIGENTE","OBS"),IF(P$1&lt;$B797,"-",""))</f>
        <v/>
      </c>
      <c r="Q797" t="str" cm="1">
        <f t="array" ref="Q797">IFERROR(IF(VLOOKUP(Q$1,_xlfn.UNIQUE(_xlfn._xlws.FILTER(ARQUIVOS[REVISÃO],ARQUIVOS[DOCUMENTO]='MATRIZ DE REVISÃO'!$A797)),1,)=$B797,"VIGENTE","OBS"),IF(Q$1&lt;$B797,"-",""))</f>
        <v/>
      </c>
      <c r="R797" t="str" cm="1">
        <f t="array" ref="R797">IFERROR(IF(VLOOKUP(R$1,_xlfn.UNIQUE(_xlfn._xlws.FILTER(ARQUIVOS[REVISÃO],ARQUIVOS[DOCUMENTO]='MATRIZ DE REVISÃO'!$A797)),1,)=$B797,"VIGENTE","OBS"),IF(R$1&lt;$B797,"-",""))</f>
        <v/>
      </c>
      <c r="S797" t="str" cm="1">
        <f t="array" ref="S797">IFERROR(IF(VLOOKUP(S$1,_xlfn.UNIQUE(_xlfn._xlws.FILTER(ARQUIVOS[REVISÃO],ARQUIVOS[DOCUMENTO]='MATRIZ DE REVISÃO'!$A797)),1,)=$B797,"VIGENTE","OBS"),IF(S$1&lt;$B797,"-",""))</f>
        <v/>
      </c>
    </row>
    <row r="798" spans="1:19" x14ac:dyDescent="0.3">
      <c r="A798" s="16" t="s">
        <v>4075</v>
      </c>
      <c r="B798" s="17" t="str">
        <f>_xlfn.XLOOKUP(A798,LD_01[DOCUMENTO],LD_01[REVISÃO])</f>
        <v>R00</v>
      </c>
      <c r="C798" s="17" t="s">
        <v>4322</v>
      </c>
      <c r="D798" s="21" t="str" cm="1">
        <f t="array" ref="D798">IFERROR(IF(VLOOKUP(D$1,_xlfn.UNIQUE(_xlfn._xlws.FILTER(ARQUIVOS[REVISÃO],ARQUIVOS[DOCUMENTO]='MATRIZ DE REVISÃO'!$A798)),1,)=$B798,"VIGENTE","OBS"),IF(D$1&lt;$B798,"-",""))</f>
        <v>VIGENTE</v>
      </c>
      <c r="E798" s="21" t="str" cm="1">
        <f t="array" ref="E798">IFERROR(IF(VLOOKUP(E$1,_xlfn.UNIQUE(_xlfn._xlws.FILTER(ARQUIVOS[REVISÃO],ARQUIVOS[DOCUMENTO]='MATRIZ DE REVISÃO'!$A798)),1,)=$B798,"VIGENTE","OBS"),IF(E$1&lt;$B798,"-",""))</f>
        <v/>
      </c>
      <c r="F798" s="21" t="str" cm="1">
        <f t="array" ref="F798">IFERROR(IF(VLOOKUP(F$1,_xlfn.UNIQUE(_xlfn._xlws.FILTER(ARQUIVOS[REVISÃO],ARQUIVOS[DOCUMENTO]='MATRIZ DE REVISÃO'!$A798)),1,)=$B798,"VIGENTE","OBS"),IF(F$1&lt;$B798,"-",""))</f>
        <v/>
      </c>
      <c r="G798" s="21" t="str" cm="1">
        <f t="array" ref="G798">IFERROR(IF(VLOOKUP(G$1,_xlfn.UNIQUE(_xlfn._xlws.FILTER(ARQUIVOS[REVISÃO],ARQUIVOS[DOCUMENTO]='MATRIZ DE REVISÃO'!$A798)),1,)=$B798,"VIGENTE","OBS"),IF(G$1&lt;$B798,"-",""))</f>
        <v/>
      </c>
      <c r="H798" s="21" t="str" cm="1">
        <f t="array" ref="H798">IFERROR(IF(VLOOKUP(H$1,_xlfn.UNIQUE(_xlfn._xlws.FILTER(ARQUIVOS[REVISÃO],ARQUIVOS[DOCUMENTO]='MATRIZ DE REVISÃO'!$A798)),1,)=$B798,"VIGENTE","OBS"),IF(H$1&lt;$B798,"-",""))</f>
        <v/>
      </c>
      <c r="I798" s="21" t="str" cm="1">
        <f t="array" ref="I798">IFERROR(IF(VLOOKUP(I$1,_xlfn.UNIQUE(_xlfn._xlws.FILTER(ARQUIVOS[REVISÃO],ARQUIVOS[DOCUMENTO]='MATRIZ DE REVISÃO'!$A798)),1,)=$B798,"VIGENTE","OBS"),IF(I$1&lt;$B798,"-",""))</f>
        <v/>
      </c>
      <c r="J798" s="21" t="str" cm="1">
        <f t="array" ref="J798">IFERROR(IF(VLOOKUP(J$1,_xlfn.UNIQUE(_xlfn._xlws.FILTER(ARQUIVOS[REVISÃO],ARQUIVOS[DOCUMENTO]='MATRIZ DE REVISÃO'!$A798)),1,)=$B798,"VIGENTE","OBS"),IF(J$1&lt;$B798,"-",""))</f>
        <v/>
      </c>
      <c r="K798" s="21" t="str" cm="1">
        <f t="array" ref="K798">IFERROR(IF(VLOOKUP(K$1,_xlfn.UNIQUE(_xlfn._xlws.FILTER(ARQUIVOS[REVISÃO],ARQUIVOS[DOCUMENTO]='MATRIZ DE REVISÃO'!$A798)),1,)=$B798,"VIGENTE","OBS"),IF(K$1&lt;$B798,"-",""))</f>
        <v/>
      </c>
      <c r="L798" s="21" t="str" cm="1">
        <f t="array" ref="L798">IFERROR(IF(VLOOKUP(L$1,_xlfn.UNIQUE(_xlfn._xlws.FILTER(ARQUIVOS[REVISÃO],ARQUIVOS[DOCUMENTO]='MATRIZ DE REVISÃO'!$A798)),1,)=$B798,"VIGENTE","OBS"),IF(L$1&lt;$B798,"-",""))</f>
        <v/>
      </c>
      <c r="M798" s="21" t="str" cm="1">
        <f t="array" ref="M798">IFERROR(IF(VLOOKUP(M$1,_xlfn.UNIQUE(_xlfn._xlws.FILTER(ARQUIVOS[REVISÃO],ARQUIVOS[DOCUMENTO]='MATRIZ DE REVISÃO'!$A798)),1,)=$B798,"VIGENTE","OBS"),IF(M$1&lt;$B798,"-",""))</f>
        <v/>
      </c>
      <c r="N798" s="21" t="str" cm="1">
        <f t="array" ref="N798">IFERROR(IF(VLOOKUP(N$1,_xlfn.UNIQUE(_xlfn._xlws.FILTER(ARQUIVOS[REVISÃO],ARQUIVOS[DOCUMENTO]='MATRIZ DE REVISÃO'!$A798)),1,)=$B798,"VIGENTE","OBS"),IF(N$1&lt;$B798,"-",""))</f>
        <v/>
      </c>
      <c r="O798" s="22" t="str" cm="1">
        <f t="array" ref="O798">IFERROR(IF(VLOOKUP(O$1,_xlfn.UNIQUE(_xlfn._xlws.FILTER(ARQUIVOS[REVISÃO],ARQUIVOS[DOCUMENTO]='MATRIZ DE REVISÃO'!$A798)),1,)=$B798,"VIGENTE","OBS"),IF(O$1&lt;$B798,"-",""))</f>
        <v/>
      </c>
      <c r="P798" t="str" cm="1">
        <f t="array" ref="P798">IFERROR(IF(VLOOKUP(P$1,_xlfn.UNIQUE(_xlfn._xlws.FILTER(ARQUIVOS[REVISÃO],ARQUIVOS[DOCUMENTO]='MATRIZ DE REVISÃO'!$A798)),1,)=$B798,"VIGENTE","OBS"),IF(P$1&lt;$B798,"-",""))</f>
        <v/>
      </c>
      <c r="Q798" t="str" cm="1">
        <f t="array" ref="Q798">IFERROR(IF(VLOOKUP(Q$1,_xlfn.UNIQUE(_xlfn._xlws.FILTER(ARQUIVOS[REVISÃO],ARQUIVOS[DOCUMENTO]='MATRIZ DE REVISÃO'!$A798)),1,)=$B798,"VIGENTE","OBS"),IF(Q$1&lt;$B798,"-",""))</f>
        <v/>
      </c>
      <c r="R798" t="str" cm="1">
        <f t="array" ref="R798">IFERROR(IF(VLOOKUP(R$1,_xlfn.UNIQUE(_xlfn._xlws.FILTER(ARQUIVOS[REVISÃO],ARQUIVOS[DOCUMENTO]='MATRIZ DE REVISÃO'!$A798)),1,)=$B798,"VIGENTE","OBS"),IF(R$1&lt;$B798,"-",""))</f>
        <v/>
      </c>
      <c r="S798" t="str" cm="1">
        <f t="array" ref="S798">IFERROR(IF(VLOOKUP(S$1,_xlfn.UNIQUE(_xlfn._xlws.FILTER(ARQUIVOS[REVISÃO],ARQUIVOS[DOCUMENTO]='MATRIZ DE REVISÃO'!$A798)),1,)=$B798,"VIGENTE","OBS"),IF(S$1&lt;$B798,"-",""))</f>
        <v/>
      </c>
    </row>
    <row r="799" spans="1:19" x14ac:dyDescent="0.3">
      <c r="A799" s="16" t="s">
        <v>3530</v>
      </c>
      <c r="B799" s="17" t="str">
        <f>_xlfn.XLOOKUP(A799,LD_01[DOCUMENTO],LD_01[REVISÃO])</f>
        <v>R01</v>
      </c>
      <c r="C799" s="17" t="s">
        <v>4322</v>
      </c>
      <c r="D799" s="21" t="str" cm="1">
        <f t="array" ref="D799">IFERROR(IF(VLOOKUP(D$1,_xlfn.UNIQUE(_xlfn._xlws.FILTER(ARQUIVOS[REVISÃO],ARQUIVOS[DOCUMENTO]='MATRIZ DE REVISÃO'!$A799)),1,)=$B799,"VIGENTE","OBS"),IF(D$1&lt;$B799,"-",""))</f>
        <v>-</v>
      </c>
      <c r="E799" s="21" t="str" cm="1">
        <f t="array" ref="E799">IFERROR(IF(VLOOKUP(E$1,_xlfn.UNIQUE(_xlfn._xlws.FILTER(ARQUIVOS[REVISÃO],ARQUIVOS[DOCUMENTO]='MATRIZ DE REVISÃO'!$A799)),1,)=$B799,"VIGENTE","OBS"),IF(E$1&lt;$B799,"-",""))</f>
        <v>VIGENTE</v>
      </c>
      <c r="F799" s="21" t="str" cm="1">
        <f t="array" ref="F799">IFERROR(IF(VLOOKUP(F$1,_xlfn.UNIQUE(_xlfn._xlws.FILTER(ARQUIVOS[REVISÃO],ARQUIVOS[DOCUMENTO]='MATRIZ DE REVISÃO'!$A799)),1,)=$B799,"VIGENTE","OBS"),IF(F$1&lt;$B799,"-",""))</f>
        <v/>
      </c>
      <c r="G799" s="21" t="str" cm="1">
        <f t="array" ref="G799">IFERROR(IF(VLOOKUP(G$1,_xlfn.UNIQUE(_xlfn._xlws.FILTER(ARQUIVOS[REVISÃO],ARQUIVOS[DOCUMENTO]='MATRIZ DE REVISÃO'!$A799)),1,)=$B799,"VIGENTE","OBS"),IF(G$1&lt;$B799,"-",""))</f>
        <v/>
      </c>
      <c r="H799" s="21" t="str" cm="1">
        <f t="array" ref="H799">IFERROR(IF(VLOOKUP(H$1,_xlfn.UNIQUE(_xlfn._xlws.FILTER(ARQUIVOS[REVISÃO],ARQUIVOS[DOCUMENTO]='MATRIZ DE REVISÃO'!$A799)),1,)=$B799,"VIGENTE","OBS"),IF(H$1&lt;$B799,"-",""))</f>
        <v/>
      </c>
      <c r="I799" s="21" t="str" cm="1">
        <f t="array" ref="I799">IFERROR(IF(VLOOKUP(I$1,_xlfn.UNIQUE(_xlfn._xlws.FILTER(ARQUIVOS[REVISÃO],ARQUIVOS[DOCUMENTO]='MATRIZ DE REVISÃO'!$A799)),1,)=$B799,"VIGENTE","OBS"),IF(I$1&lt;$B799,"-",""))</f>
        <v/>
      </c>
      <c r="J799" s="21" t="str" cm="1">
        <f t="array" ref="J799">IFERROR(IF(VLOOKUP(J$1,_xlfn.UNIQUE(_xlfn._xlws.FILTER(ARQUIVOS[REVISÃO],ARQUIVOS[DOCUMENTO]='MATRIZ DE REVISÃO'!$A799)),1,)=$B799,"VIGENTE","OBS"),IF(J$1&lt;$B799,"-",""))</f>
        <v/>
      </c>
      <c r="K799" s="21" t="str" cm="1">
        <f t="array" ref="K799">IFERROR(IF(VLOOKUP(K$1,_xlfn.UNIQUE(_xlfn._xlws.FILTER(ARQUIVOS[REVISÃO],ARQUIVOS[DOCUMENTO]='MATRIZ DE REVISÃO'!$A799)),1,)=$B799,"VIGENTE","OBS"),IF(K$1&lt;$B799,"-",""))</f>
        <v/>
      </c>
      <c r="L799" s="21" t="str" cm="1">
        <f t="array" ref="L799">IFERROR(IF(VLOOKUP(L$1,_xlfn.UNIQUE(_xlfn._xlws.FILTER(ARQUIVOS[REVISÃO],ARQUIVOS[DOCUMENTO]='MATRIZ DE REVISÃO'!$A799)),1,)=$B799,"VIGENTE","OBS"),IF(L$1&lt;$B799,"-",""))</f>
        <v/>
      </c>
      <c r="M799" s="21" t="str" cm="1">
        <f t="array" ref="M799">IFERROR(IF(VLOOKUP(M$1,_xlfn.UNIQUE(_xlfn._xlws.FILTER(ARQUIVOS[REVISÃO],ARQUIVOS[DOCUMENTO]='MATRIZ DE REVISÃO'!$A799)),1,)=$B799,"VIGENTE","OBS"),IF(M$1&lt;$B799,"-",""))</f>
        <v/>
      </c>
      <c r="N799" s="21" t="str" cm="1">
        <f t="array" ref="N799">IFERROR(IF(VLOOKUP(N$1,_xlfn.UNIQUE(_xlfn._xlws.FILTER(ARQUIVOS[REVISÃO],ARQUIVOS[DOCUMENTO]='MATRIZ DE REVISÃO'!$A799)),1,)=$B799,"VIGENTE","OBS"),IF(N$1&lt;$B799,"-",""))</f>
        <v/>
      </c>
      <c r="O799" s="22" t="str" cm="1">
        <f t="array" ref="O799">IFERROR(IF(VLOOKUP(O$1,_xlfn.UNIQUE(_xlfn._xlws.FILTER(ARQUIVOS[REVISÃO],ARQUIVOS[DOCUMENTO]='MATRIZ DE REVISÃO'!$A799)),1,)=$B799,"VIGENTE","OBS"),IF(O$1&lt;$B799,"-",""))</f>
        <v/>
      </c>
      <c r="P799" t="str" cm="1">
        <f t="array" ref="P799">IFERROR(IF(VLOOKUP(P$1,_xlfn.UNIQUE(_xlfn._xlws.FILTER(ARQUIVOS[REVISÃO],ARQUIVOS[DOCUMENTO]='MATRIZ DE REVISÃO'!$A799)),1,)=$B799,"VIGENTE","OBS"),IF(P$1&lt;$B799,"-",""))</f>
        <v/>
      </c>
      <c r="Q799" t="str" cm="1">
        <f t="array" ref="Q799">IFERROR(IF(VLOOKUP(Q$1,_xlfn.UNIQUE(_xlfn._xlws.FILTER(ARQUIVOS[REVISÃO],ARQUIVOS[DOCUMENTO]='MATRIZ DE REVISÃO'!$A799)),1,)=$B799,"VIGENTE","OBS"),IF(Q$1&lt;$B799,"-",""))</f>
        <v/>
      </c>
      <c r="R799" t="str" cm="1">
        <f t="array" ref="R799">IFERROR(IF(VLOOKUP(R$1,_xlfn.UNIQUE(_xlfn._xlws.FILTER(ARQUIVOS[REVISÃO],ARQUIVOS[DOCUMENTO]='MATRIZ DE REVISÃO'!$A799)),1,)=$B799,"VIGENTE","OBS"),IF(R$1&lt;$B799,"-",""))</f>
        <v/>
      </c>
      <c r="S799" t="str" cm="1">
        <f t="array" ref="S799">IFERROR(IF(VLOOKUP(S$1,_xlfn.UNIQUE(_xlfn._xlws.FILTER(ARQUIVOS[REVISÃO],ARQUIVOS[DOCUMENTO]='MATRIZ DE REVISÃO'!$A799)),1,)=$B799,"VIGENTE","OBS"),IF(S$1&lt;$B799,"-",""))</f>
        <v/>
      </c>
    </row>
    <row r="800" spans="1:19" x14ac:dyDescent="0.3">
      <c r="A800" s="16" t="s">
        <v>3531</v>
      </c>
      <c r="B800" s="17" t="str">
        <f>_xlfn.XLOOKUP(A800,LD_01[DOCUMENTO],LD_01[REVISÃO])</f>
        <v>R01</v>
      </c>
      <c r="C800" s="17" t="s">
        <v>4322</v>
      </c>
      <c r="D800" s="21" t="str" cm="1">
        <f t="array" ref="D800">IFERROR(IF(VLOOKUP(D$1,_xlfn.UNIQUE(_xlfn._xlws.FILTER(ARQUIVOS[REVISÃO],ARQUIVOS[DOCUMENTO]='MATRIZ DE REVISÃO'!$A800)),1,)=$B800,"VIGENTE","OBS"),IF(D$1&lt;$B800,"-",""))</f>
        <v>-</v>
      </c>
      <c r="E800" s="21" t="str" cm="1">
        <f t="array" ref="E800">IFERROR(IF(VLOOKUP(E$1,_xlfn.UNIQUE(_xlfn._xlws.FILTER(ARQUIVOS[REVISÃO],ARQUIVOS[DOCUMENTO]='MATRIZ DE REVISÃO'!$A800)),1,)=$B800,"VIGENTE","OBS"),IF(E$1&lt;$B800,"-",""))</f>
        <v>VIGENTE</v>
      </c>
      <c r="F800" s="21" t="str" cm="1">
        <f t="array" ref="F800">IFERROR(IF(VLOOKUP(F$1,_xlfn.UNIQUE(_xlfn._xlws.FILTER(ARQUIVOS[REVISÃO],ARQUIVOS[DOCUMENTO]='MATRIZ DE REVISÃO'!$A800)),1,)=$B800,"VIGENTE","OBS"),IF(F$1&lt;$B800,"-",""))</f>
        <v/>
      </c>
      <c r="G800" s="21" t="str" cm="1">
        <f t="array" ref="G800">IFERROR(IF(VLOOKUP(G$1,_xlfn.UNIQUE(_xlfn._xlws.FILTER(ARQUIVOS[REVISÃO],ARQUIVOS[DOCUMENTO]='MATRIZ DE REVISÃO'!$A800)),1,)=$B800,"VIGENTE","OBS"),IF(G$1&lt;$B800,"-",""))</f>
        <v/>
      </c>
      <c r="H800" s="21" t="str" cm="1">
        <f t="array" ref="H800">IFERROR(IF(VLOOKUP(H$1,_xlfn.UNIQUE(_xlfn._xlws.FILTER(ARQUIVOS[REVISÃO],ARQUIVOS[DOCUMENTO]='MATRIZ DE REVISÃO'!$A800)),1,)=$B800,"VIGENTE","OBS"),IF(H$1&lt;$B800,"-",""))</f>
        <v/>
      </c>
      <c r="I800" s="21" t="str" cm="1">
        <f t="array" ref="I800">IFERROR(IF(VLOOKUP(I$1,_xlfn.UNIQUE(_xlfn._xlws.FILTER(ARQUIVOS[REVISÃO],ARQUIVOS[DOCUMENTO]='MATRIZ DE REVISÃO'!$A800)),1,)=$B800,"VIGENTE","OBS"),IF(I$1&lt;$B800,"-",""))</f>
        <v/>
      </c>
      <c r="J800" s="21" t="str" cm="1">
        <f t="array" ref="J800">IFERROR(IF(VLOOKUP(J$1,_xlfn.UNIQUE(_xlfn._xlws.FILTER(ARQUIVOS[REVISÃO],ARQUIVOS[DOCUMENTO]='MATRIZ DE REVISÃO'!$A800)),1,)=$B800,"VIGENTE","OBS"),IF(J$1&lt;$B800,"-",""))</f>
        <v/>
      </c>
      <c r="K800" s="21" t="str" cm="1">
        <f t="array" ref="K800">IFERROR(IF(VLOOKUP(K$1,_xlfn.UNIQUE(_xlfn._xlws.FILTER(ARQUIVOS[REVISÃO],ARQUIVOS[DOCUMENTO]='MATRIZ DE REVISÃO'!$A800)),1,)=$B800,"VIGENTE","OBS"),IF(K$1&lt;$B800,"-",""))</f>
        <v/>
      </c>
      <c r="L800" s="21" t="str" cm="1">
        <f t="array" ref="L800">IFERROR(IF(VLOOKUP(L$1,_xlfn.UNIQUE(_xlfn._xlws.FILTER(ARQUIVOS[REVISÃO],ARQUIVOS[DOCUMENTO]='MATRIZ DE REVISÃO'!$A800)),1,)=$B800,"VIGENTE","OBS"),IF(L$1&lt;$B800,"-",""))</f>
        <v/>
      </c>
      <c r="M800" s="21" t="str" cm="1">
        <f t="array" ref="M800">IFERROR(IF(VLOOKUP(M$1,_xlfn.UNIQUE(_xlfn._xlws.FILTER(ARQUIVOS[REVISÃO],ARQUIVOS[DOCUMENTO]='MATRIZ DE REVISÃO'!$A800)),1,)=$B800,"VIGENTE","OBS"),IF(M$1&lt;$B800,"-",""))</f>
        <v/>
      </c>
      <c r="N800" s="21" t="str" cm="1">
        <f t="array" ref="N800">IFERROR(IF(VLOOKUP(N$1,_xlfn.UNIQUE(_xlfn._xlws.FILTER(ARQUIVOS[REVISÃO],ARQUIVOS[DOCUMENTO]='MATRIZ DE REVISÃO'!$A800)),1,)=$B800,"VIGENTE","OBS"),IF(N$1&lt;$B800,"-",""))</f>
        <v/>
      </c>
      <c r="O800" s="22" t="str" cm="1">
        <f t="array" ref="O800">IFERROR(IF(VLOOKUP(O$1,_xlfn.UNIQUE(_xlfn._xlws.FILTER(ARQUIVOS[REVISÃO],ARQUIVOS[DOCUMENTO]='MATRIZ DE REVISÃO'!$A800)),1,)=$B800,"VIGENTE","OBS"),IF(O$1&lt;$B800,"-",""))</f>
        <v/>
      </c>
      <c r="P800" t="str" cm="1">
        <f t="array" ref="P800">IFERROR(IF(VLOOKUP(P$1,_xlfn.UNIQUE(_xlfn._xlws.FILTER(ARQUIVOS[REVISÃO],ARQUIVOS[DOCUMENTO]='MATRIZ DE REVISÃO'!$A800)),1,)=$B800,"VIGENTE","OBS"),IF(P$1&lt;$B800,"-",""))</f>
        <v/>
      </c>
      <c r="Q800" t="str" cm="1">
        <f t="array" ref="Q800">IFERROR(IF(VLOOKUP(Q$1,_xlfn.UNIQUE(_xlfn._xlws.FILTER(ARQUIVOS[REVISÃO],ARQUIVOS[DOCUMENTO]='MATRIZ DE REVISÃO'!$A800)),1,)=$B800,"VIGENTE","OBS"),IF(Q$1&lt;$B800,"-",""))</f>
        <v/>
      </c>
      <c r="R800" t="str" cm="1">
        <f t="array" ref="R800">IFERROR(IF(VLOOKUP(R$1,_xlfn.UNIQUE(_xlfn._xlws.FILTER(ARQUIVOS[REVISÃO],ARQUIVOS[DOCUMENTO]='MATRIZ DE REVISÃO'!$A800)),1,)=$B800,"VIGENTE","OBS"),IF(R$1&lt;$B800,"-",""))</f>
        <v/>
      </c>
      <c r="S800" t="str" cm="1">
        <f t="array" ref="S800">IFERROR(IF(VLOOKUP(S$1,_xlfn.UNIQUE(_xlfn._xlws.FILTER(ARQUIVOS[REVISÃO],ARQUIVOS[DOCUMENTO]='MATRIZ DE REVISÃO'!$A800)),1,)=$B800,"VIGENTE","OBS"),IF(S$1&lt;$B800,"-",""))</f>
        <v/>
      </c>
    </row>
    <row r="801" spans="1:19" x14ac:dyDescent="0.3">
      <c r="A801" s="16" t="s">
        <v>3532</v>
      </c>
      <c r="B801" s="17" t="str">
        <f>_xlfn.XLOOKUP(A801,LD_01[DOCUMENTO],LD_01[REVISÃO])</f>
        <v>R01</v>
      </c>
      <c r="C801" s="17" t="s">
        <v>4322</v>
      </c>
      <c r="D801" s="21" t="str" cm="1">
        <f t="array" ref="D801">IFERROR(IF(VLOOKUP(D$1,_xlfn.UNIQUE(_xlfn._xlws.FILTER(ARQUIVOS[REVISÃO],ARQUIVOS[DOCUMENTO]='MATRIZ DE REVISÃO'!$A801)),1,)=$B801,"VIGENTE","OBS"),IF(D$1&lt;$B801,"-",""))</f>
        <v>-</v>
      </c>
      <c r="E801" s="21" t="str" cm="1">
        <f t="array" ref="E801">IFERROR(IF(VLOOKUP(E$1,_xlfn.UNIQUE(_xlfn._xlws.FILTER(ARQUIVOS[REVISÃO],ARQUIVOS[DOCUMENTO]='MATRIZ DE REVISÃO'!$A801)),1,)=$B801,"VIGENTE","OBS"),IF(E$1&lt;$B801,"-",""))</f>
        <v>VIGENTE</v>
      </c>
      <c r="F801" s="21" t="str" cm="1">
        <f t="array" ref="F801">IFERROR(IF(VLOOKUP(F$1,_xlfn.UNIQUE(_xlfn._xlws.FILTER(ARQUIVOS[REVISÃO],ARQUIVOS[DOCUMENTO]='MATRIZ DE REVISÃO'!$A801)),1,)=$B801,"VIGENTE","OBS"),IF(F$1&lt;$B801,"-",""))</f>
        <v/>
      </c>
      <c r="G801" s="21" t="str" cm="1">
        <f t="array" ref="G801">IFERROR(IF(VLOOKUP(G$1,_xlfn.UNIQUE(_xlfn._xlws.FILTER(ARQUIVOS[REVISÃO],ARQUIVOS[DOCUMENTO]='MATRIZ DE REVISÃO'!$A801)),1,)=$B801,"VIGENTE","OBS"),IF(G$1&lt;$B801,"-",""))</f>
        <v/>
      </c>
      <c r="H801" s="21" t="str" cm="1">
        <f t="array" ref="H801">IFERROR(IF(VLOOKUP(H$1,_xlfn.UNIQUE(_xlfn._xlws.FILTER(ARQUIVOS[REVISÃO],ARQUIVOS[DOCUMENTO]='MATRIZ DE REVISÃO'!$A801)),1,)=$B801,"VIGENTE","OBS"),IF(H$1&lt;$B801,"-",""))</f>
        <v/>
      </c>
      <c r="I801" s="21" t="str" cm="1">
        <f t="array" ref="I801">IFERROR(IF(VLOOKUP(I$1,_xlfn.UNIQUE(_xlfn._xlws.FILTER(ARQUIVOS[REVISÃO],ARQUIVOS[DOCUMENTO]='MATRIZ DE REVISÃO'!$A801)),1,)=$B801,"VIGENTE","OBS"),IF(I$1&lt;$B801,"-",""))</f>
        <v/>
      </c>
      <c r="J801" s="21" t="str" cm="1">
        <f t="array" ref="J801">IFERROR(IF(VLOOKUP(J$1,_xlfn.UNIQUE(_xlfn._xlws.FILTER(ARQUIVOS[REVISÃO],ARQUIVOS[DOCUMENTO]='MATRIZ DE REVISÃO'!$A801)),1,)=$B801,"VIGENTE","OBS"),IF(J$1&lt;$B801,"-",""))</f>
        <v/>
      </c>
      <c r="K801" s="21" t="str" cm="1">
        <f t="array" ref="K801">IFERROR(IF(VLOOKUP(K$1,_xlfn.UNIQUE(_xlfn._xlws.FILTER(ARQUIVOS[REVISÃO],ARQUIVOS[DOCUMENTO]='MATRIZ DE REVISÃO'!$A801)),1,)=$B801,"VIGENTE","OBS"),IF(K$1&lt;$B801,"-",""))</f>
        <v/>
      </c>
      <c r="L801" s="21" t="str" cm="1">
        <f t="array" ref="L801">IFERROR(IF(VLOOKUP(L$1,_xlfn.UNIQUE(_xlfn._xlws.FILTER(ARQUIVOS[REVISÃO],ARQUIVOS[DOCUMENTO]='MATRIZ DE REVISÃO'!$A801)),1,)=$B801,"VIGENTE","OBS"),IF(L$1&lt;$B801,"-",""))</f>
        <v/>
      </c>
      <c r="M801" s="21" t="str" cm="1">
        <f t="array" ref="M801">IFERROR(IF(VLOOKUP(M$1,_xlfn.UNIQUE(_xlfn._xlws.FILTER(ARQUIVOS[REVISÃO],ARQUIVOS[DOCUMENTO]='MATRIZ DE REVISÃO'!$A801)),1,)=$B801,"VIGENTE","OBS"),IF(M$1&lt;$B801,"-",""))</f>
        <v/>
      </c>
      <c r="N801" s="21" t="str" cm="1">
        <f t="array" ref="N801">IFERROR(IF(VLOOKUP(N$1,_xlfn.UNIQUE(_xlfn._xlws.FILTER(ARQUIVOS[REVISÃO],ARQUIVOS[DOCUMENTO]='MATRIZ DE REVISÃO'!$A801)),1,)=$B801,"VIGENTE","OBS"),IF(N$1&lt;$B801,"-",""))</f>
        <v/>
      </c>
      <c r="O801" s="22" t="str" cm="1">
        <f t="array" ref="O801">IFERROR(IF(VLOOKUP(O$1,_xlfn.UNIQUE(_xlfn._xlws.FILTER(ARQUIVOS[REVISÃO],ARQUIVOS[DOCUMENTO]='MATRIZ DE REVISÃO'!$A801)),1,)=$B801,"VIGENTE","OBS"),IF(O$1&lt;$B801,"-",""))</f>
        <v/>
      </c>
      <c r="P801" t="str" cm="1">
        <f t="array" ref="P801">IFERROR(IF(VLOOKUP(P$1,_xlfn.UNIQUE(_xlfn._xlws.FILTER(ARQUIVOS[REVISÃO],ARQUIVOS[DOCUMENTO]='MATRIZ DE REVISÃO'!$A801)),1,)=$B801,"VIGENTE","OBS"),IF(P$1&lt;$B801,"-",""))</f>
        <v/>
      </c>
      <c r="Q801" t="str" cm="1">
        <f t="array" ref="Q801">IFERROR(IF(VLOOKUP(Q$1,_xlfn.UNIQUE(_xlfn._xlws.FILTER(ARQUIVOS[REVISÃO],ARQUIVOS[DOCUMENTO]='MATRIZ DE REVISÃO'!$A801)),1,)=$B801,"VIGENTE","OBS"),IF(Q$1&lt;$B801,"-",""))</f>
        <v/>
      </c>
      <c r="R801" t="str" cm="1">
        <f t="array" ref="R801">IFERROR(IF(VLOOKUP(R$1,_xlfn.UNIQUE(_xlfn._xlws.FILTER(ARQUIVOS[REVISÃO],ARQUIVOS[DOCUMENTO]='MATRIZ DE REVISÃO'!$A801)),1,)=$B801,"VIGENTE","OBS"),IF(R$1&lt;$B801,"-",""))</f>
        <v/>
      </c>
      <c r="S801" t="str" cm="1">
        <f t="array" ref="S801">IFERROR(IF(VLOOKUP(S$1,_xlfn.UNIQUE(_xlfn._xlws.FILTER(ARQUIVOS[REVISÃO],ARQUIVOS[DOCUMENTO]='MATRIZ DE REVISÃO'!$A801)),1,)=$B801,"VIGENTE","OBS"),IF(S$1&lt;$B801,"-",""))</f>
        <v/>
      </c>
    </row>
    <row r="802" spans="1:19" x14ac:dyDescent="0.3">
      <c r="A802" s="16" t="s">
        <v>3533</v>
      </c>
      <c r="B802" s="17" t="str">
        <f>_xlfn.XLOOKUP(A802,LD_01[DOCUMENTO],LD_01[REVISÃO])</f>
        <v>R01</v>
      </c>
      <c r="C802" s="17" t="s">
        <v>4322</v>
      </c>
      <c r="D802" s="21" t="str" cm="1">
        <f t="array" ref="D802">IFERROR(IF(VLOOKUP(D$1,_xlfn.UNIQUE(_xlfn._xlws.FILTER(ARQUIVOS[REVISÃO],ARQUIVOS[DOCUMENTO]='MATRIZ DE REVISÃO'!$A802)),1,)=$B802,"VIGENTE","OBS"),IF(D$1&lt;$B802,"-",""))</f>
        <v>-</v>
      </c>
      <c r="E802" s="21" t="str" cm="1">
        <f t="array" ref="E802">IFERROR(IF(VLOOKUP(E$1,_xlfn.UNIQUE(_xlfn._xlws.FILTER(ARQUIVOS[REVISÃO],ARQUIVOS[DOCUMENTO]='MATRIZ DE REVISÃO'!$A802)),1,)=$B802,"VIGENTE","OBS"),IF(E$1&lt;$B802,"-",""))</f>
        <v>VIGENTE</v>
      </c>
      <c r="F802" s="21" t="str" cm="1">
        <f t="array" ref="F802">IFERROR(IF(VLOOKUP(F$1,_xlfn.UNIQUE(_xlfn._xlws.FILTER(ARQUIVOS[REVISÃO],ARQUIVOS[DOCUMENTO]='MATRIZ DE REVISÃO'!$A802)),1,)=$B802,"VIGENTE","OBS"),IF(F$1&lt;$B802,"-",""))</f>
        <v/>
      </c>
      <c r="G802" s="21" t="str" cm="1">
        <f t="array" ref="G802">IFERROR(IF(VLOOKUP(G$1,_xlfn.UNIQUE(_xlfn._xlws.FILTER(ARQUIVOS[REVISÃO],ARQUIVOS[DOCUMENTO]='MATRIZ DE REVISÃO'!$A802)),1,)=$B802,"VIGENTE","OBS"),IF(G$1&lt;$B802,"-",""))</f>
        <v/>
      </c>
      <c r="H802" s="21" t="str" cm="1">
        <f t="array" ref="H802">IFERROR(IF(VLOOKUP(H$1,_xlfn.UNIQUE(_xlfn._xlws.FILTER(ARQUIVOS[REVISÃO],ARQUIVOS[DOCUMENTO]='MATRIZ DE REVISÃO'!$A802)),1,)=$B802,"VIGENTE","OBS"),IF(H$1&lt;$B802,"-",""))</f>
        <v/>
      </c>
      <c r="I802" s="21" t="str" cm="1">
        <f t="array" ref="I802">IFERROR(IF(VLOOKUP(I$1,_xlfn.UNIQUE(_xlfn._xlws.FILTER(ARQUIVOS[REVISÃO],ARQUIVOS[DOCUMENTO]='MATRIZ DE REVISÃO'!$A802)),1,)=$B802,"VIGENTE","OBS"),IF(I$1&lt;$B802,"-",""))</f>
        <v/>
      </c>
      <c r="J802" s="21" t="str" cm="1">
        <f t="array" ref="J802">IFERROR(IF(VLOOKUP(J$1,_xlfn.UNIQUE(_xlfn._xlws.FILTER(ARQUIVOS[REVISÃO],ARQUIVOS[DOCUMENTO]='MATRIZ DE REVISÃO'!$A802)),1,)=$B802,"VIGENTE","OBS"),IF(J$1&lt;$B802,"-",""))</f>
        <v/>
      </c>
      <c r="K802" s="21" t="str" cm="1">
        <f t="array" ref="K802">IFERROR(IF(VLOOKUP(K$1,_xlfn.UNIQUE(_xlfn._xlws.FILTER(ARQUIVOS[REVISÃO],ARQUIVOS[DOCUMENTO]='MATRIZ DE REVISÃO'!$A802)),1,)=$B802,"VIGENTE","OBS"),IF(K$1&lt;$B802,"-",""))</f>
        <v/>
      </c>
      <c r="L802" s="21" t="str" cm="1">
        <f t="array" ref="L802">IFERROR(IF(VLOOKUP(L$1,_xlfn.UNIQUE(_xlfn._xlws.FILTER(ARQUIVOS[REVISÃO],ARQUIVOS[DOCUMENTO]='MATRIZ DE REVISÃO'!$A802)),1,)=$B802,"VIGENTE","OBS"),IF(L$1&lt;$B802,"-",""))</f>
        <v/>
      </c>
      <c r="M802" s="21" t="str" cm="1">
        <f t="array" ref="M802">IFERROR(IF(VLOOKUP(M$1,_xlfn.UNIQUE(_xlfn._xlws.FILTER(ARQUIVOS[REVISÃO],ARQUIVOS[DOCUMENTO]='MATRIZ DE REVISÃO'!$A802)),1,)=$B802,"VIGENTE","OBS"),IF(M$1&lt;$B802,"-",""))</f>
        <v/>
      </c>
      <c r="N802" s="21" t="str" cm="1">
        <f t="array" ref="N802">IFERROR(IF(VLOOKUP(N$1,_xlfn.UNIQUE(_xlfn._xlws.FILTER(ARQUIVOS[REVISÃO],ARQUIVOS[DOCUMENTO]='MATRIZ DE REVISÃO'!$A802)),1,)=$B802,"VIGENTE","OBS"),IF(N$1&lt;$B802,"-",""))</f>
        <v/>
      </c>
      <c r="O802" s="22" t="str" cm="1">
        <f t="array" ref="O802">IFERROR(IF(VLOOKUP(O$1,_xlfn.UNIQUE(_xlfn._xlws.FILTER(ARQUIVOS[REVISÃO],ARQUIVOS[DOCUMENTO]='MATRIZ DE REVISÃO'!$A802)),1,)=$B802,"VIGENTE","OBS"),IF(O$1&lt;$B802,"-",""))</f>
        <v/>
      </c>
      <c r="P802" t="str" cm="1">
        <f t="array" ref="P802">IFERROR(IF(VLOOKUP(P$1,_xlfn.UNIQUE(_xlfn._xlws.FILTER(ARQUIVOS[REVISÃO],ARQUIVOS[DOCUMENTO]='MATRIZ DE REVISÃO'!$A802)),1,)=$B802,"VIGENTE","OBS"),IF(P$1&lt;$B802,"-",""))</f>
        <v/>
      </c>
      <c r="Q802" t="str" cm="1">
        <f t="array" ref="Q802">IFERROR(IF(VLOOKUP(Q$1,_xlfn.UNIQUE(_xlfn._xlws.FILTER(ARQUIVOS[REVISÃO],ARQUIVOS[DOCUMENTO]='MATRIZ DE REVISÃO'!$A802)),1,)=$B802,"VIGENTE","OBS"),IF(Q$1&lt;$B802,"-",""))</f>
        <v/>
      </c>
      <c r="R802" t="str" cm="1">
        <f t="array" ref="R802">IFERROR(IF(VLOOKUP(R$1,_xlfn.UNIQUE(_xlfn._xlws.FILTER(ARQUIVOS[REVISÃO],ARQUIVOS[DOCUMENTO]='MATRIZ DE REVISÃO'!$A802)),1,)=$B802,"VIGENTE","OBS"),IF(R$1&lt;$B802,"-",""))</f>
        <v/>
      </c>
      <c r="S802" t="str" cm="1">
        <f t="array" ref="S802">IFERROR(IF(VLOOKUP(S$1,_xlfn.UNIQUE(_xlfn._xlws.FILTER(ARQUIVOS[REVISÃO],ARQUIVOS[DOCUMENTO]='MATRIZ DE REVISÃO'!$A802)),1,)=$B802,"VIGENTE","OBS"),IF(S$1&lt;$B802,"-",""))</f>
        <v/>
      </c>
    </row>
    <row r="803" spans="1:19" x14ac:dyDescent="0.3">
      <c r="A803" s="16" t="s">
        <v>3534</v>
      </c>
      <c r="B803" s="17" t="str">
        <f>_xlfn.XLOOKUP(A803,LD_01[DOCUMENTO],LD_01[REVISÃO])</f>
        <v>R01</v>
      </c>
      <c r="C803" s="17" t="s">
        <v>4322</v>
      </c>
      <c r="D803" s="21" t="str" cm="1">
        <f t="array" ref="D803">IFERROR(IF(VLOOKUP(D$1,_xlfn.UNIQUE(_xlfn._xlws.FILTER(ARQUIVOS[REVISÃO],ARQUIVOS[DOCUMENTO]='MATRIZ DE REVISÃO'!$A803)),1,)=$B803,"VIGENTE","OBS"),IF(D$1&lt;$B803,"-",""))</f>
        <v>-</v>
      </c>
      <c r="E803" s="21" t="str" cm="1">
        <f t="array" ref="E803">IFERROR(IF(VLOOKUP(E$1,_xlfn.UNIQUE(_xlfn._xlws.FILTER(ARQUIVOS[REVISÃO],ARQUIVOS[DOCUMENTO]='MATRIZ DE REVISÃO'!$A803)),1,)=$B803,"VIGENTE","OBS"),IF(E$1&lt;$B803,"-",""))</f>
        <v>VIGENTE</v>
      </c>
      <c r="F803" s="21" t="str" cm="1">
        <f t="array" ref="F803">IFERROR(IF(VLOOKUP(F$1,_xlfn.UNIQUE(_xlfn._xlws.FILTER(ARQUIVOS[REVISÃO],ARQUIVOS[DOCUMENTO]='MATRIZ DE REVISÃO'!$A803)),1,)=$B803,"VIGENTE","OBS"),IF(F$1&lt;$B803,"-",""))</f>
        <v/>
      </c>
      <c r="G803" s="21" t="str" cm="1">
        <f t="array" ref="G803">IFERROR(IF(VLOOKUP(G$1,_xlfn.UNIQUE(_xlfn._xlws.FILTER(ARQUIVOS[REVISÃO],ARQUIVOS[DOCUMENTO]='MATRIZ DE REVISÃO'!$A803)),1,)=$B803,"VIGENTE","OBS"),IF(G$1&lt;$B803,"-",""))</f>
        <v/>
      </c>
      <c r="H803" s="21" t="str" cm="1">
        <f t="array" ref="H803">IFERROR(IF(VLOOKUP(H$1,_xlfn.UNIQUE(_xlfn._xlws.FILTER(ARQUIVOS[REVISÃO],ARQUIVOS[DOCUMENTO]='MATRIZ DE REVISÃO'!$A803)),1,)=$B803,"VIGENTE","OBS"),IF(H$1&lt;$B803,"-",""))</f>
        <v/>
      </c>
      <c r="I803" s="21" t="str" cm="1">
        <f t="array" ref="I803">IFERROR(IF(VLOOKUP(I$1,_xlfn.UNIQUE(_xlfn._xlws.FILTER(ARQUIVOS[REVISÃO],ARQUIVOS[DOCUMENTO]='MATRIZ DE REVISÃO'!$A803)),1,)=$B803,"VIGENTE","OBS"),IF(I$1&lt;$B803,"-",""))</f>
        <v/>
      </c>
      <c r="J803" s="21" t="str" cm="1">
        <f t="array" ref="J803">IFERROR(IF(VLOOKUP(J$1,_xlfn.UNIQUE(_xlfn._xlws.FILTER(ARQUIVOS[REVISÃO],ARQUIVOS[DOCUMENTO]='MATRIZ DE REVISÃO'!$A803)),1,)=$B803,"VIGENTE","OBS"),IF(J$1&lt;$B803,"-",""))</f>
        <v/>
      </c>
      <c r="K803" s="21" t="str" cm="1">
        <f t="array" ref="K803">IFERROR(IF(VLOOKUP(K$1,_xlfn.UNIQUE(_xlfn._xlws.FILTER(ARQUIVOS[REVISÃO],ARQUIVOS[DOCUMENTO]='MATRIZ DE REVISÃO'!$A803)),1,)=$B803,"VIGENTE","OBS"),IF(K$1&lt;$B803,"-",""))</f>
        <v/>
      </c>
      <c r="L803" s="21" t="str" cm="1">
        <f t="array" ref="L803">IFERROR(IF(VLOOKUP(L$1,_xlfn.UNIQUE(_xlfn._xlws.FILTER(ARQUIVOS[REVISÃO],ARQUIVOS[DOCUMENTO]='MATRIZ DE REVISÃO'!$A803)),1,)=$B803,"VIGENTE","OBS"),IF(L$1&lt;$B803,"-",""))</f>
        <v/>
      </c>
      <c r="M803" s="21" t="str" cm="1">
        <f t="array" ref="M803">IFERROR(IF(VLOOKUP(M$1,_xlfn.UNIQUE(_xlfn._xlws.FILTER(ARQUIVOS[REVISÃO],ARQUIVOS[DOCUMENTO]='MATRIZ DE REVISÃO'!$A803)),1,)=$B803,"VIGENTE","OBS"),IF(M$1&lt;$B803,"-",""))</f>
        <v/>
      </c>
      <c r="N803" s="21" t="str" cm="1">
        <f t="array" ref="N803">IFERROR(IF(VLOOKUP(N$1,_xlfn.UNIQUE(_xlfn._xlws.FILTER(ARQUIVOS[REVISÃO],ARQUIVOS[DOCUMENTO]='MATRIZ DE REVISÃO'!$A803)),1,)=$B803,"VIGENTE","OBS"),IF(N$1&lt;$B803,"-",""))</f>
        <v/>
      </c>
      <c r="O803" s="22" t="str" cm="1">
        <f t="array" ref="O803">IFERROR(IF(VLOOKUP(O$1,_xlfn.UNIQUE(_xlfn._xlws.FILTER(ARQUIVOS[REVISÃO],ARQUIVOS[DOCUMENTO]='MATRIZ DE REVISÃO'!$A803)),1,)=$B803,"VIGENTE","OBS"),IF(O$1&lt;$B803,"-",""))</f>
        <v/>
      </c>
      <c r="P803" t="str" cm="1">
        <f t="array" ref="P803">IFERROR(IF(VLOOKUP(P$1,_xlfn.UNIQUE(_xlfn._xlws.FILTER(ARQUIVOS[REVISÃO],ARQUIVOS[DOCUMENTO]='MATRIZ DE REVISÃO'!$A803)),1,)=$B803,"VIGENTE","OBS"),IF(P$1&lt;$B803,"-",""))</f>
        <v/>
      </c>
      <c r="Q803" t="str" cm="1">
        <f t="array" ref="Q803">IFERROR(IF(VLOOKUP(Q$1,_xlfn.UNIQUE(_xlfn._xlws.FILTER(ARQUIVOS[REVISÃO],ARQUIVOS[DOCUMENTO]='MATRIZ DE REVISÃO'!$A803)),1,)=$B803,"VIGENTE","OBS"),IF(Q$1&lt;$B803,"-",""))</f>
        <v/>
      </c>
      <c r="R803" t="str" cm="1">
        <f t="array" ref="R803">IFERROR(IF(VLOOKUP(R$1,_xlfn.UNIQUE(_xlfn._xlws.FILTER(ARQUIVOS[REVISÃO],ARQUIVOS[DOCUMENTO]='MATRIZ DE REVISÃO'!$A803)),1,)=$B803,"VIGENTE","OBS"),IF(R$1&lt;$B803,"-",""))</f>
        <v/>
      </c>
      <c r="S803" t="str" cm="1">
        <f t="array" ref="S803">IFERROR(IF(VLOOKUP(S$1,_xlfn.UNIQUE(_xlfn._xlws.FILTER(ARQUIVOS[REVISÃO],ARQUIVOS[DOCUMENTO]='MATRIZ DE REVISÃO'!$A803)),1,)=$B803,"VIGENTE","OBS"),IF(S$1&lt;$B803,"-",""))</f>
        <v/>
      </c>
    </row>
    <row r="804" spans="1:19" x14ac:dyDescent="0.3">
      <c r="A804" s="16" t="s">
        <v>3535</v>
      </c>
      <c r="B804" s="17" t="str">
        <f>_xlfn.XLOOKUP(A804,LD_01[DOCUMENTO],LD_01[REVISÃO])</f>
        <v>R01</v>
      </c>
      <c r="C804" s="17" t="s">
        <v>4322</v>
      </c>
      <c r="D804" s="21" t="str" cm="1">
        <f t="array" ref="D804">IFERROR(IF(VLOOKUP(D$1,_xlfn.UNIQUE(_xlfn._xlws.FILTER(ARQUIVOS[REVISÃO],ARQUIVOS[DOCUMENTO]='MATRIZ DE REVISÃO'!$A804)),1,)=$B804,"VIGENTE","OBS"),IF(D$1&lt;$B804,"-",""))</f>
        <v>-</v>
      </c>
      <c r="E804" s="21" t="str" cm="1">
        <f t="array" ref="E804">IFERROR(IF(VLOOKUP(E$1,_xlfn.UNIQUE(_xlfn._xlws.FILTER(ARQUIVOS[REVISÃO],ARQUIVOS[DOCUMENTO]='MATRIZ DE REVISÃO'!$A804)),1,)=$B804,"VIGENTE","OBS"),IF(E$1&lt;$B804,"-",""))</f>
        <v>VIGENTE</v>
      </c>
      <c r="F804" s="21" t="str" cm="1">
        <f t="array" ref="F804">IFERROR(IF(VLOOKUP(F$1,_xlfn.UNIQUE(_xlfn._xlws.FILTER(ARQUIVOS[REVISÃO],ARQUIVOS[DOCUMENTO]='MATRIZ DE REVISÃO'!$A804)),1,)=$B804,"VIGENTE","OBS"),IF(F$1&lt;$B804,"-",""))</f>
        <v/>
      </c>
      <c r="G804" s="21" t="str" cm="1">
        <f t="array" ref="G804">IFERROR(IF(VLOOKUP(G$1,_xlfn.UNIQUE(_xlfn._xlws.FILTER(ARQUIVOS[REVISÃO],ARQUIVOS[DOCUMENTO]='MATRIZ DE REVISÃO'!$A804)),1,)=$B804,"VIGENTE","OBS"),IF(G$1&lt;$B804,"-",""))</f>
        <v/>
      </c>
      <c r="H804" s="21" t="str" cm="1">
        <f t="array" ref="H804">IFERROR(IF(VLOOKUP(H$1,_xlfn.UNIQUE(_xlfn._xlws.FILTER(ARQUIVOS[REVISÃO],ARQUIVOS[DOCUMENTO]='MATRIZ DE REVISÃO'!$A804)),1,)=$B804,"VIGENTE","OBS"),IF(H$1&lt;$B804,"-",""))</f>
        <v/>
      </c>
      <c r="I804" s="21" t="str" cm="1">
        <f t="array" ref="I804">IFERROR(IF(VLOOKUP(I$1,_xlfn.UNIQUE(_xlfn._xlws.FILTER(ARQUIVOS[REVISÃO],ARQUIVOS[DOCUMENTO]='MATRIZ DE REVISÃO'!$A804)),1,)=$B804,"VIGENTE","OBS"),IF(I$1&lt;$B804,"-",""))</f>
        <v/>
      </c>
      <c r="J804" s="21" t="str" cm="1">
        <f t="array" ref="J804">IFERROR(IF(VLOOKUP(J$1,_xlfn.UNIQUE(_xlfn._xlws.FILTER(ARQUIVOS[REVISÃO],ARQUIVOS[DOCUMENTO]='MATRIZ DE REVISÃO'!$A804)),1,)=$B804,"VIGENTE","OBS"),IF(J$1&lt;$B804,"-",""))</f>
        <v/>
      </c>
      <c r="K804" s="21" t="str" cm="1">
        <f t="array" ref="K804">IFERROR(IF(VLOOKUP(K$1,_xlfn.UNIQUE(_xlfn._xlws.FILTER(ARQUIVOS[REVISÃO],ARQUIVOS[DOCUMENTO]='MATRIZ DE REVISÃO'!$A804)),1,)=$B804,"VIGENTE","OBS"),IF(K$1&lt;$B804,"-",""))</f>
        <v/>
      </c>
      <c r="L804" s="21" t="str" cm="1">
        <f t="array" ref="L804">IFERROR(IF(VLOOKUP(L$1,_xlfn.UNIQUE(_xlfn._xlws.FILTER(ARQUIVOS[REVISÃO],ARQUIVOS[DOCUMENTO]='MATRIZ DE REVISÃO'!$A804)),1,)=$B804,"VIGENTE","OBS"),IF(L$1&lt;$B804,"-",""))</f>
        <v/>
      </c>
      <c r="M804" s="21" t="str" cm="1">
        <f t="array" ref="M804">IFERROR(IF(VLOOKUP(M$1,_xlfn.UNIQUE(_xlfn._xlws.FILTER(ARQUIVOS[REVISÃO],ARQUIVOS[DOCUMENTO]='MATRIZ DE REVISÃO'!$A804)),1,)=$B804,"VIGENTE","OBS"),IF(M$1&lt;$B804,"-",""))</f>
        <v/>
      </c>
      <c r="N804" s="21" t="str" cm="1">
        <f t="array" ref="N804">IFERROR(IF(VLOOKUP(N$1,_xlfn.UNIQUE(_xlfn._xlws.FILTER(ARQUIVOS[REVISÃO],ARQUIVOS[DOCUMENTO]='MATRIZ DE REVISÃO'!$A804)),1,)=$B804,"VIGENTE","OBS"),IF(N$1&lt;$B804,"-",""))</f>
        <v/>
      </c>
      <c r="O804" s="22" t="str" cm="1">
        <f t="array" ref="O804">IFERROR(IF(VLOOKUP(O$1,_xlfn.UNIQUE(_xlfn._xlws.FILTER(ARQUIVOS[REVISÃO],ARQUIVOS[DOCUMENTO]='MATRIZ DE REVISÃO'!$A804)),1,)=$B804,"VIGENTE","OBS"),IF(O$1&lt;$B804,"-",""))</f>
        <v/>
      </c>
      <c r="P804" t="str" cm="1">
        <f t="array" ref="P804">IFERROR(IF(VLOOKUP(P$1,_xlfn.UNIQUE(_xlfn._xlws.FILTER(ARQUIVOS[REVISÃO],ARQUIVOS[DOCUMENTO]='MATRIZ DE REVISÃO'!$A804)),1,)=$B804,"VIGENTE","OBS"),IF(P$1&lt;$B804,"-",""))</f>
        <v/>
      </c>
      <c r="Q804" t="str" cm="1">
        <f t="array" ref="Q804">IFERROR(IF(VLOOKUP(Q$1,_xlfn.UNIQUE(_xlfn._xlws.FILTER(ARQUIVOS[REVISÃO],ARQUIVOS[DOCUMENTO]='MATRIZ DE REVISÃO'!$A804)),1,)=$B804,"VIGENTE","OBS"),IF(Q$1&lt;$B804,"-",""))</f>
        <v/>
      </c>
      <c r="R804" t="str" cm="1">
        <f t="array" ref="R804">IFERROR(IF(VLOOKUP(R$1,_xlfn.UNIQUE(_xlfn._xlws.FILTER(ARQUIVOS[REVISÃO],ARQUIVOS[DOCUMENTO]='MATRIZ DE REVISÃO'!$A804)),1,)=$B804,"VIGENTE","OBS"),IF(R$1&lt;$B804,"-",""))</f>
        <v/>
      </c>
      <c r="S804" t="str" cm="1">
        <f t="array" ref="S804">IFERROR(IF(VLOOKUP(S$1,_xlfn.UNIQUE(_xlfn._xlws.FILTER(ARQUIVOS[REVISÃO],ARQUIVOS[DOCUMENTO]='MATRIZ DE REVISÃO'!$A804)),1,)=$B804,"VIGENTE","OBS"),IF(S$1&lt;$B804,"-",""))</f>
        <v/>
      </c>
    </row>
    <row r="805" spans="1:19" x14ac:dyDescent="0.3">
      <c r="A805" s="16" t="s">
        <v>3536</v>
      </c>
      <c r="B805" s="17" t="str">
        <f>_xlfn.XLOOKUP(A805,LD_01[DOCUMENTO],LD_01[REVISÃO])</f>
        <v>R01</v>
      </c>
      <c r="C805" s="17" t="s">
        <v>4322</v>
      </c>
      <c r="D805" s="21" t="str" cm="1">
        <f t="array" ref="D805">IFERROR(IF(VLOOKUP(D$1,_xlfn.UNIQUE(_xlfn._xlws.FILTER(ARQUIVOS[REVISÃO],ARQUIVOS[DOCUMENTO]='MATRIZ DE REVISÃO'!$A805)),1,)=$B805,"VIGENTE","OBS"),IF(D$1&lt;$B805,"-",""))</f>
        <v>-</v>
      </c>
      <c r="E805" s="21" t="str" cm="1">
        <f t="array" ref="E805">IFERROR(IF(VLOOKUP(E$1,_xlfn.UNIQUE(_xlfn._xlws.FILTER(ARQUIVOS[REVISÃO],ARQUIVOS[DOCUMENTO]='MATRIZ DE REVISÃO'!$A805)),1,)=$B805,"VIGENTE","OBS"),IF(E$1&lt;$B805,"-",""))</f>
        <v>VIGENTE</v>
      </c>
      <c r="F805" s="21" t="str" cm="1">
        <f t="array" ref="F805">IFERROR(IF(VLOOKUP(F$1,_xlfn.UNIQUE(_xlfn._xlws.FILTER(ARQUIVOS[REVISÃO],ARQUIVOS[DOCUMENTO]='MATRIZ DE REVISÃO'!$A805)),1,)=$B805,"VIGENTE","OBS"),IF(F$1&lt;$B805,"-",""))</f>
        <v/>
      </c>
      <c r="G805" s="21" t="str" cm="1">
        <f t="array" ref="G805">IFERROR(IF(VLOOKUP(G$1,_xlfn.UNIQUE(_xlfn._xlws.FILTER(ARQUIVOS[REVISÃO],ARQUIVOS[DOCUMENTO]='MATRIZ DE REVISÃO'!$A805)),1,)=$B805,"VIGENTE","OBS"),IF(G$1&lt;$B805,"-",""))</f>
        <v/>
      </c>
      <c r="H805" s="21" t="str" cm="1">
        <f t="array" ref="H805">IFERROR(IF(VLOOKUP(H$1,_xlfn.UNIQUE(_xlfn._xlws.FILTER(ARQUIVOS[REVISÃO],ARQUIVOS[DOCUMENTO]='MATRIZ DE REVISÃO'!$A805)),1,)=$B805,"VIGENTE","OBS"),IF(H$1&lt;$B805,"-",""))</f>
        <v/>
      </c>
      <c r="I805" s="21" t="str" cm="1">
        <f t="array" ref="I805">IFERROR(IF(VLOOKUP(I$1,_xlfn.UNIQUE(_xlfn._xlws.FILTER(ARQUIVOS[REVISÃO],ARQUIVOS[DOCUMENTO]='MATRIZ DE REVISÃO'!$A805)),1,)=$B805,"VIGENTE","OBS"),IF(I$1&lt;$B805,"-",""))</f>
        <v/>
      </c>
      <c r="J805" s="21" t="str" cm="1">
        <f t="array" ref="J805">IFERROR(IF(VLOOKUP(J$1,_xlfn.UNIQUE(_xlfn._xlws.FILTER(ARQUIVOS[REVISÃO],ARQUIVOS[DOCUMENTO]='MATRIZ DE REVISÃO'!$A805)),1,)=$B805,"VIGENTE","OBS"),IF(J$1&lt;$B805,"-",""))</f>
        <v/>
      </c>
      <c r="K805" s="21" t="str" cm="1">
        <f t="array" ref="K805">IFERROR(IF(VLOOKUP(K$1,_xlfn.UNIQUE(_xlfn._xlws.FILTER(ARQUIVOS[REVISÃO],ARQUIVOS[DOCUMENTO]='MATRIZ DE REVISÃO'!$A805)),1,)=$B805,"VIGENTE","OBS"),IF(K$1&lt;$B805,"-",""))</f>
        <v/>
      </c>
      <c r="L805" s="21" t="str" cm="1">
        <f t="array" ref="L805">IFERROR(IF(VLOOKUP(L$1,_xlfn.UNIQUE(_xlfn._xlws.FILTER(ARQUIVOS[REVISÃO],ARQUIVOS[DOCUMENTO]='MATRIZ DE REVISÃO'!$A805)),1,)=$B805,"VIGENTE","OBS"),IF(L$1&lt;$B805,"-",""))</f>
        <v/>
      </c>
      <c r="M805" s="21" t="str" cm="1">
        <f t="array" ref="M805">IFERROR(IF(VLOOKUP(M$1,_xlfn.UNIQUE(_xlfn._xlws.FILTER(ARQUIVOS[REVISÃO],ARQUIVOS[DOCUMENTO]='MATRIZ DE REVISÃO'!$A805)),1,)=$B805,"VIGENTE","OBS"),IF(M$1&lt;$B805,"-",""))</f>
        <v/>
      </c>
      <c r="N805" s="21" t="str" cm="1">
        <f t="array" ref="N805">IFERROR(IF(VLOOKUP(N$1,_xlfn.UNIQUE(_xlfn._xlws.FILTER(ARQUIVOS[REVISÃO],ARQUIVOS[DOCUMENTO]='MATRIZ DE REVISÃO'!$A805)),1,)=$B805,"VIGENTE","OBS"),IF(N$1&lt;$B805,"-",""))</f>
        <v/>
      </c>
      <c r="O805" s="22" t="str" cm="1">
        <f t="array" ref="O805">IFERROR(IF(VLOOKUP(O$1,_xlfn.UNIQUE(_xlfn._xlws.FILTER(ARQUIVOS[REVISÃO],ARQUIVOS[DOCUMENTO]='MATRIZ DE REVISÃO'!$A805)),1,)=$B805,"VIGENTE","OBS"),IF(O$1&lt;$B805,"-",""))</f>
        <v/>
      </c>
      <c r="P805" t="str" cm="1">
        <f t="array" ref="P805">IFERROR(IF(VLOOKUP(P$1,_xlfn.UNIQUE(_xlfn._xlws.FILTER(ARQUIVOS[REVISÃO],ARQUIVOS[DOCUMENTO]='MATRIZ DE REVISÃO'!$A805)),1,)=$B805,"VIGENTE","OBS"),IF(P$1&lt;$B805,"-",""))</f>
        <v/>
      </c>
      <c r="Q805" t="str" cm="1">
        <f t="array" ref="Q805">IFERROR(IF(VLOOKUP(Q$1,_xlfn.UNIQUE(_xlfn._xlws.FILTER(ARQUIVOS[REVISÃO],ARQUIVOS[DOCUMENTO]='MATRIZ DE REVISÃO'!$A805)),1,)=$B805,"VIGENTE","OBS"),IF(Q$1&lt;$B805,"-",""))</f>
        <v/>
      </c>
      <c r="R805" t="str" cm="1">
        <f t="array" ref="R805">IFERROR(IF(VLOOKUP(R$1,_xlfn.UNIQUE(_xlfn._xlws.FILTER(ARQUIVOS[REVISÃO],ARQUIVOS[DOCUMENTO]='MATRIZ DE REVISÃO'!$A805)),1,)=$B805,"VIGENTE","OBS"),IF(R$1&lt;$B805,"-",""))</f>
        <v/>
      </c>
      <c r="S805" t="str" cm="1">
        <f t="array" ref="S805">IFERROR(IF(VLOOKUP(S$1,_xlfn.UNIQUE(_xlfn._xlws.FILTER(ARQUIVOS[REVISÃO],ARQUIVOS[DOCUMENTO]='MATRIZ DE REVISÃO'!$A805)),1,)=$B805,"VIGENTE","OBS"),IF(S$1&lt;$B805,"-",""))</f>
        <v/>
      </c>
    </row>
    <row r="806" spans="1:19" x14ac:dyDescent="0.3">
      <c r="A806" s="16" t="s">
        <v>3537</v>
      </c>
      <c r="B806" s="17" t="str">
        <f>_xlfn.XLOOKUP(A806,LD_01[DOCUMENTO],LD_01[REVISÃO])</f>
        <v>R01</v>
      </c>
      <c r="C806" s="17" t="s">
        <v>4322</v>
      </c>
      <c r="D806" s="21" t="str" cm="1">
        <f t="array" ref="D806">IFERROR(IF(VLOOKUP(D$1,_xlfn.UNIQUE(_xlfn._xlws.FILTER(ARQUIVOS[REVISÃO],ARQUIVOS[DOCUMENTO]='MATRIZ DE REVISÃO'!$A806)),1,)=$B806,"VIGENTE","OBS"),IF(D$1&lt;$B806,"-",""))</f>
        <v>-</v>
      </c>
      <c r="E806" s="21" t="str" cm="1">
        <f t="array" ref="E806">IFERROR(IF(VLOOKUP(E$1,_xlfn.UNIQUE(_xlfn._xlws.FILTER(ARQUIVOS[REVISÃO],ARQUIVOS[DOCUMENTO]='MATRIZ DE REVISÃO'!$A806)),1,)=$B806,"VIGENTE","OBS"),IF(E$1&lt;$B806,"-",""))</f>
        <v>VIGENTE</v>
      </c>
      <c r="F806" s="21" t="str" cm="1">
        <f t="array" ref="F806">IFERROR(IF(VLOOKUP(F$1,_xlfn.UNIQUE(_xlfn._xlws.FILTER(ARQUIVOS[REVISÃO],ARQUIVOS[DOCUMENTO]='MATRIZ DE REVISÃO'!$A806)),1,)=$B806,"VIGENTE","OBS"),IF(F$1&lt;$B806,"-",""))</f>
        <v/>
      </c>
      <c r="G806" s="21" t="str" cm="1">
        <f t="array" ref="G806">IFERROR(IF(VLOOKUP(G$1,_xlfn.UNIQUE(_xlfn._xlws.FILTER(ARQUIVOS[REVISÃO],ARQUIVOS[DOCUMENTO]='MATRIZ DE REVISÃO'!$A806)),1,)=$B806,"VIGENTE","OBS"),IF(G$1&lt;$B806,"-",""))</f>
        <v/>
      </c>
      <c r="H806" s="21" t="str" cm="1">
        <f t="array" ref="H806">IFERROR(IF(VLOOKUP(H$1,_xlfn.UNIQUE(_xlfn._xlws.FILTER(ARQUIVOS[REVISÃO],ARQUIVOS[DOCUMENTO]='MATRIZ DE REVISÃO'!$A806)),1,)=$B806,"VIGENTE","OBS"),IF(H$1&lt;$B806,"-",""))</f>
        <v/>
      </c>
      <c r="I806" s="21" t="str" cm="1">
        <f t="array" ref="I806">IFERROR(IF(VLOOKUP(I$1,_xlfn.UNIQUE(_xlfn._xlws.FILTER(ARQUIVOS[REVISÃO],ARQUIVOS[DOCUMENTO]='MATRIZ DE REVISÃO'!$A806)),1,)=$B806,"VIGENTE","OBS"),IF(I$1&lt;$B806,"-",""))</f>
        <v/>
      </c>
      <c r="J806" s="21" t="str" cm="1">
        <f t="array" ref="J806">IFERROR(IF(VLOOKUP(J$1,_xlfn.UNIQUE(_xlfn._xlws.FILTER(ARQUIVOS[REVISÃO],ARQUIVOS[DOCUMENTO]='MATRIZ DE REVISÃO'!$A806)),1,)=$B806,"VIGENTE","OBS"),IF(J$1&lt;$B806,"-",""))</f>
        <v/>
      </c>
      <c r="K806" s="21" t="str" cm="1">
        <f t="array" ref="K806">IFERROR(IF(VLOOKUP(K$1,_xlfn.UNIQUE(_xlfn._xlws.FILTER(ARQUIVOS[REVISÃO],ARQUIVOS[DOCUMENTO]='MATRIZ DE REVISÃO'!$A806)),1,)=$B806,"VIGENTE","OBS"),IF(K$1&lt;$B806,"-",""))</f>
        <v/>
      </c>
      <c r="L806" s="21" t="str" cm="1">
        <f t="array" ref="L806">IFERROR(IF(VLOOKUP(L$1,_xlfn.UNIQUE(_xlfn._xlws.FILTER(ARQUIVOS[REVISÃO],ARQUIVOS[DOCUMENTO]='MATRIZ DE REVISÃO'!$A806)),1,)=$B806,"VIGENTE","OBS"),IF(L$1&lt;$B806,"-",""))</f>
        <v/>
      </c>
      <c r="M806" s="21" t="str" cm="1">
        <f t="array" ref="M806">IFERROR(IF(VLOOKUP(M$1,_xlfn.UNIQUE(_xlfn._xlws.FILTER(ARQUIVOS[REVISÃO],ARQUIVOS[DOCUMENTO]='MATRIZ DE REVISÃO'!$A806)),1,)=$B806,"VIGENTE","OBS"),IF(M$1&lt;$B806,"-",""))</f>
        <v/>
      </c>
      <c r="N806" s="21" t="str" cm="1">
        <f t="array" ref="N806">IFERROR(IF(VLOOKUP(N$1,_xlfn.UNIQUE(_xlfn._xlws.FILTER(ARQUIVOS[REVISÃO],ARQUIVOS[DOCUMENTO]='MATRIZ DE REVISÃO'!$A806)),1,)=$B806,"VIGENTE","OBS"),IF(N$1&lt;$B806,"-",""))</f>
        <v/>
      </c>
      <c r="O806" s="22" t="str" cm="1">
        <f t="array" ref="O806">IFERROR(IF(VLOOKUP(O$1,_xlfn.UNIQUE(_xlfn._xlws.FILTER(ARQUIVOS[REVISÃO],ARQUIVOS[DOCUMENTO]='MATRIZ DE REVISÃO'!$A806)),1,)=$B806,"VIGENTE","OBS"),IF(O$1&lt;$B806,"-",""))</f>
        <v/>
      </c>
      <c r="P806" t="str" cm="1">
        <f t="array" ref="P806">IFERROR(IF(VLOOKUP(P$1,_xlfn.UNIQUE(_xlfn._xlws.FILTER(ARQUIVOS[REVISÃO],ARQUIVOS[DOCUMENTO]='MATRIZ DE REVISÃO'!$A806)),1,)=$B806,"VIGENTE","OBS"),IF(P$1&lt;$B806,"-",""))</f>
        <v/>
      </c>
      <c r="Q806" t="str" cm="1">
        <f t="array" ref="Q806">IFERROR(IF(VLOOKUP(Q$1,_xlfn.UNIQUE(_xlfn._xlws.FILTER(ARQUIVOS[REVISÃO],ARQUIVOS[DOCUMENTO]='MATRIZ DE REVISÃO'!$A806)),1,)=$B806,"VIGENTE","OBS"),IF(Q$1&lt;$B806,"-",""))</f>
        <v/>
      </c>
      <c r="R806" t="str" cm="1">
        <f t="array" ref="R806">IFERROR(IF(VLOOKUP(R$1,_xlfn.UNIQUE(_xlfn._xlws.FILTER(ARQUIVOS[REVISÃO],ARQUIVOS[DOCUMENTO]='MATRIZ DE REVISÃO'!$A806)),1,)=$B806,"VIGENTE","OBS"),IF(R$1&lt;$B806,"-",""))</f>
        <v/>
      </c>
      <c r="S806" t="str" cm="1">
        <f t="array" ref="S806">IFERROR(IF(VLOOKUP(S$1,_xlfn.UNIQUE(_xlfn._xlws.FILTER(ARQUIVOS[REVISÃO],ARQUIVOS[DOCUMENTO]='MATRIZ DE REVISÃO'!$A806)),1,)=$B806,"VIGENTE","OBS"),IF(S$1&lt;$B806,"-",""))</f>
        <v/>
      </c>
    </row>
    <row r="807" spans="1:19" x14ac:dyDescent="0.3">
      <c r="A807" s="16" t="s">
        <v>3538</v>
      </c>
      <c r="B807" s="17" t="str">
        <f>_xlfn.XLOOKUP(A807,LD_01[DOCUMENTO],LD_01[REVISÃO])</f>
        <v>R03</v>
      </c>
      <c r="C807" s="17" t="s">
        <v>4322</v>
      </c>
      <c r="D807" s="21" t="str" cm="1">
        <f t="array" ref="D807">IFERROR(IF(VLOOKUP(D$1,_xlfn.UNIQUE(_xlfn._xlws.FILTER(ARQUIVOS[REVISÃO],ARQUIVOS[DOCUMENTO]='MATRIZ DE REVISÃO'!$A807)),1,)=$B807,"VIGENTE","OBS"),IF(D$1&lt;$B807,"-",""))</f>
        <v>-</v>
      </c>
      <c r="E807" s="21" t="str" cm="1">
        <f t="array" ref="E807">IFERROR(IF(VLOOKUP(E$1,_xlfn.UNIQUE(_xlfn._xlws.FILTER(ARQUIVOS[REVISÃO],ARQUIVOS[DOCUMENTO]='MATRIZ DE REVISÃO'!$A807)),1,)=$B807,"VIGENTE","OBS"),IF(E$1&lt;$B807,"-",""))</f>
        <v>-</v>
      </c>
      <c r="F807" s="21" t="str" cm="1">
        <f t="array" ref="F807">IFERROR(IF(VLOOKUP(F$1,_xlfn.UNIQUE(_xlfn._xlws.FILTER(ARQUIVOS[REVISÃO],ARQUIVOS[DOCUMENTO]='MATRIZ DE REVISÃO'!$A807)),1,)=$B807,"VIGENTE","OBS"),IF(F$1&lt;$B807,"-",""))</f>
        <v>-</v>
      </c>
      <c r="G807" s="21" t="str" cm="1">
        <f t="array" ref="G807">IFERROR(IF(VLOOKUP(G$1,_xlfn.UNIQUE(_xlfn._xlws.FILTER(ARQUIVOS[REVISÃO],ARQUIVOS[DOCUMENTO]='MATRIZ DE REVISÃO'!$A807)),1,)=$B807,"VIGENTE","OBS"),IF(G$1&lt;$B807,"-",""))</f>
        <v>VIGENTE</v>
      </c>
      <c r="H807" s="21" t="str" cm="1">
        <f t="array" ref="H807">IFERROR(IF(VLOOKUP(H$1,_xlfn.UNIQUE(_xlfn._xlws.FILTER(ARQUIVOS[REVISÃO],ARQUIVOS[DOCUMENTO]='MATRIZ DE REVISÃO'!$A807)),1,)=$B807,"VIGENTE","OBS"),IF(H$1&lt;$B807,"-",""))</f>
        <v/>
      </c>
      <c r="I807" s="21" t="str" cm="1">
        <f t="array" ref="I807">IFERROR(IF(VLOOKUP(I$1,_xlfn.UNIQUE(_xlfn._xlws.FILTER(ARQUIVOS[REVISÃO],ARQUIVOS[DOCUMENTO]='MATRIZ DE REVISÃO'!$A807)),1,)=$B807,"VIGENTE","OBS"),IF(I$1&lt;$B807,"-",""))</f>
        <v/>
      </c>
      <c r="J807" s="21" t="str" cm="1">
        <f t="array" ref="J807">IFERROR(IF(VLOOKUP(J$1,_xlfn.UNIQUE(_xlfn._xlws.FILTER(ARQUIVOS[REVISÃO],ARQUIVOS[DOCUMENTO]='MATRIZ DE REVISÃO'!$A807)),1,)=$B807,"VIGENTE","OBS"),IF(J$1&lt;$B807,"-",""))</f>
        <v/>
      </c>
      <c r="K807" s="21" t="str" cm="1">
        <f t="array" ref="K807">IFERROR(IF(VLOOKUP(K$1,_xlfn.UNIQUE(_xlfn._xlws.FILTER(ARQUIVOS[REVISÃO],ARQUIVOS[DOCUMENTO]='MATRIZ DE REVISÃO'!$A807)),1,)=$B807,"VIGENTE","OBS"),IF(K$1&lt;$B807,"-",""))</f>
        <v/>
      </c>
      <c r="L807" s="21" t="str" cm="1">
        <f t="array" ref="L807">IFERROR(IF(VLOOKUP(L$1,_xlfn.UNIQUE(_xlfn._xlws.FILTER(ARQUIVOS[REVISÃO],ARQUIVOS[DOCUMENTO]='MATRIZ DE REVISÃO'!$A807)),1,)=$B807,"VIGENTE","OBS"),IF(L$1&lt;$B807,"-",""))</f>
        <v/>
      </c>
      <c r="M807" s="21" t="str" cm="1">
        <f t="array" ref="M807">IFERROR(IF(VLOOKUP(M$1,_xlfn.UNIQUE(_xlfn._xlws.FILTER(ARQUIVOS[REVISÃO],ARQUIVOS[DOCUMENTO]='MATRIZ DE REVISÃO'!$A807)),1,)=$B807,"VIGENTE","OBS"),IF(M$1&lt;$B807,"-",""))</f>
        <v/>
      </c>
      <c r="N807" s="21" t="str" cm="1">
        <f t="array" ref="N807">IFERROR(IF(VLOOKUP(N$1,_xlfn.UNIQUE(_xlfn._xlws.FILTER(ARQUIVOS[REVISÃO],ARQUIVOS[DOCUMENTO]='MATRIZ DE REVISÃO'!$A807)),1,)=$B807,"VIGENTE","OBS"),IF(N$1&lt;$B807,"-",""))</f>
        <v/>
      </c>
      <c r="O807" s="22" t="str" cm="1">
        <f t="array" ref="O807">IFERROR(IF(VLOOKUP(O$1,_xlfn.UNIQUE(_xlfn._xlws.FILTER(ARQUIVOS[REVISÃO],ARQUIVOS[DOCUMENTO]='MATRIZ DE REVISÃO'!$A807)),1,)=$B807,"VIGENTE","OBS"),IF(O$1&lt;$B807,"-",""))</f>
        <v/>
      </c>
      <c r="P807" t="str" cm="1">
        <f t="array" ref="P807">IFERROR(IF(VLOOKUP(P$1,_xlfn.UNIQUE(_xlfn._xlws.FILTER(ARQUIVOS[REVISÃO],ARQUIVOS[DOCUMENTO]='MATRIZ DE REVISÃO'!$A807)),1,)=$B807,"VIGENTE","OBS"),IF(P$1&lt;$B807,"-",""))</f>
        <v/>
      </c>
      <c r="Q807" t="str" cm="1">
        <f t="array" ref="Q807">IFERROR(IF(VLOOKUP(Q$1,_xlfn.UNIQUE(_xlfn._xlws.FILTER(ARQUIVOS[REVISÃO],ARQUIVOS[DOCUMENTO]='MATRIZ DE REVISÃO'!$A807)),1,)=$B807,"VIGENTE","OBS"),IF(Q$1&lt;$B807,"-",""))</f>
        <v/>
      </c>
      <c r="R807" t="str" cm="1">
        <f t="array" ref="R807">IFERROR(IF(VLOOKUP(R$1,_xlfn.UNIQUE(_xlfn._xlws.FILTER(ARQUIVOS[REVISÃO],ARQUIVOS[DOCUMENTO]='MATRIZ DE REVISÃO'!$A807)),1,)=$B807,"VIGENTE","OBS"),IF(R$1&lt;$B807,"-",""))</f>
        <v/>
      </c>
      <c r="S807" t="str" cm="1">
        <f t="array" ref="S807">IFERROR(IF(VLOOKUP(S$1,_xlfn.UNIQUE(_xlfn._xlws.FILTER(ARQUIVOS[REVISÃO],ARQUIVOS[DOCUMENTO]='MATRIZ DE REVISÃO'!$A807)),1,)=$B807,"VIGENTE","OBS"),IF(S$1&lt;$B807,"-",""))</f>
        <v/>
      </c>
    </row>
    <row r="808" spans="1:19" x14ac:dyDescent="0.3">
      <c r="A808" s="16" t="s">
        <v>3539</v>
      </c>
      <c r="B808" s="17" t="str">
        <f>_xlfn.XLOOKUP(A808,LD_01[DOCUMENTO],LD_01[REVISÃO])</f>
        <v>R01</v>
      </c>
      <c r="C808" s="17" t="s">
        <v>4322</v>
      </c>
      <c r="D808" s="21" t="str" cm="1">
        <f t="array" ref="D808">IFERROR(IF(VLOOKUP(D$1,_xlfn.UNIQUE(_xlfn._xlws.FILTER(ARQUIVOS[REVISÃO],ARQUIVOS[DOCUMENTO]='MATRIZ DE REVISÃO'!$A808)),1,)=$B808,"VIGENTE","OBS"),IF(D$1&lt;$B808,"-",""))</f>
        <v>-</v>
      </c>
      <c r="E808" s="21" t="str" cm="1">
        <f t="array" ref="E808">IFERROR(IF(VLOOKUP(E$1,_xlfn.UNIQUE(_xlfn._xlws.FILTER(ARQUIVOS[REVISÃO],ARQUIVOS[DOCUMENTO]='MATRIZ DE REVISÃO'!$A808)),1,)=$B808,"VIGENTE","OBS"),IF(E$1&lt;$B808,"-",""))</f>
        <v>VIGENTE</v>
      </c>
      <c r="F808" s="21" t="str" cm="1">
        <f t="array" ref="F808">IFERROR(IF(VLOOKUP(F$1,_xlfn.UNIQUE(_xlfn._xlws.FILTER(ARQUIVOS[REVISÃO],ARQUIVOS[DOCUMENTO]='MATRIZ DE REVISÃO'!$A808)),1,)=$B808,"VIGENTE","OBS"),IF(F$1&lt;$B808,"-",""))</f>
        <v/>
      </c>
      <c r="G808" s="21" t="str" cm="1">
        <f t="array" ref="G808">IFERROR(IF(VLOOKUP(G$1,_xlfn.UNIQUE(_xlfn._xlws.FILTER(ARQUIVOS[REVISÃO],ARQUIVOS[DOCUMENTO]='MATRIZ DE REVISÃO'!$A808)),1,)=$B808,"VIGENTE","OBS"),IF(G$1&lt;$B808,"-",""))</f>
        <v/>
      </c>
      <c r="H808" s="21" t="str" cm="1">
        <f t="array" ref="H808">IFERROR(IF(VLOOKUP(H$1,_xlfn.UNIQUE(_xlfn._xlws.FILTER(ARQUIVOS[REVISÃO],ARQUIVOS[DOCUMENTO]='MATRIZ DE REVISÃO'!$A808)),1,)=$B808,"VIGENTE","OBS"),IF(H$1&lt;$B808,"-",""))</f>
        <v/>
      </c>
      <c r="I808" s="21" t="str" cm="1">
        <f t="array" ref="I808">IFERROR(IF(VLOOKUP(I$1,_xlfn.UNIQUE(_xlfn._xlws.FILTER(ARQUIVOS[REVISÃO],ARQUIVOS[DOCUMENTO]='MATRIZ DE REVISÃO'!$A808)),1,)=$B808,"VIGENTE","OBS"),IF(I$1&lt;$B808,"-",""))</f>
        <v/>
      </c>
      <c r="J808" s="21" t="str" cm="1">
        <f t="array" ref="J808">IFERROR(IF(VLOOKUP(J$1,_xlfn.UNIQUE(_xlfn._xlws.FILTER(ARQUIVOS[REVISÃO],ARQUIVOS[DOCUMENTO]='MATRIZ DE REVISÃO'!$A808)),1,)=$B808,"VIGENTE","OBS"),IF(J$1&lt;$B808,"-",""))</f>
        <v/>
      </c>
      <c r="K808" s="21" t="str" cm="1">
        <f t="array" ref="K808">IFERROR(IF(VLOOKUP(K$1,_xlfn.UNIQUE(_xlfn._xlws.FILTER(ARQUIVOS[REVISÃO],ARQUIVOS[DOCUMENTO]='MATRIZ DE REVISÃO'!$A808)),1,)=$B808,"VIGENTE","OBS"),IF(K$1&lt;$B808,"-",""))</f>
        <v/>
      </c>
      <c r="L808" s="21" t="str" cm="1">
        <f t="array" ref="L808">IFERROR(IF(VLOOKUP(L$1,_xlfn.UNIQUE(_xlfn._xlws.FILTER(ARQUIVOS[REVISÃO],ARQUIVOS[DOCUMENTO]='MATRIZ DE REVISÃO'!$A808)),1,)=$B808,"VIGENTE","OBS"),IF(L$1&lt;$B808,"-",""))</f>
        <v/>
      </c>
      <c r="M808" s="21" t="str" cm="1">
        <f t="array" ref="M808">IFERROR(IF(VLOOKUP(M$1,_xlfn.UNIQUE(_xlfn._xlws.FILTER(ARQUIVOS[REVISÃO],ARQUIVOS[DOCUMENTO]='MATRIZ DE REVISÃO'!$A808)),1,)=$B808,"VIGENTE","OBS"),IF(M$1&lt;$B808,"-",""))</f>
        <v/>
      </c>
      <c r="N808" s="21" t="str" cm="1">
        <f t="array" ref="N808">IFERROR(IF(VLOOKUP(N$1,_xlfn.UNIQUE(_xlfn._xlws.FILTER(ARQUIVOS[REVISÃO],ARQUIVOS[DOCUMENTO]='MATRIZ DE REVISÃO'!$A808)),1,)=$B808,"VIGENTE","OBS"),IF(N$1&lt;$B808,"-",""))</f>
        <v/>
      </c>
      <c r="O808" s="22" t="str" cm="1">
        <f t="array" ref="O808">IFERROR(IF(VLOOKUP(O$1,_xlfn.UNIQUE(_xlfn._xlws.FILTER(ARQUIVOS[REVISÃO],ARQUIVOS[DOCUMENTO]='MATRIZ DE REVISÃO'!$A808)),1,)=$B808,"VIGENTE","OBS"),IF(O$1&lt;$B808,"-",""))</f>
        <v/>
      </c>
      <c r="P808" t="str" cm="1">
        <f t="array" ref="P808">IFERROR(IF(VLOOKUP(P$1,_xlfn.UNIQUE(_xlfn._xlws.FILTER(ARQUIVOS[REVISÃO],ARQUIVOS[DOCUMENTO]='MATRIZ DE REVISÃO'!$A808)),1,)=$B808,"VIGENTE","OBS"),IF(P$1&lt;$B808,"-",""))</f>
        <v/>
      </c>
      <c r="Q808" t="str" cm="1">
        <f t="array" ref="Q808">IFERROR(IF(VLOOKUP(Q$1,_xlfn.UNIQUE(_xlfn._xlws.FILTER(ARQUIVOS[REVISÃO],ARQUIVOS[DOCUMENTO]='MATRIZ DE REVISÃO'!$A808)),1,)=$B808,"VIGENTE","OBS"),IF(Q$1&lt;$B808,"-",""))</f>
        <v/>
      </c>
      <c r="R808" t="str" cm="1">
        <f t="array" ref="R808">IFERROR(IF(VLOOKUP(R$1,_xlfn.UNIQUE(_xlfn._xlws.FILTER(ARQUIVOS[REVISÃO],ARQUIVOS[DOCUMENTO]='MATRIZ DE REVISÃO'!$A808)),1,)=$B808,"VIGENTE","OBS"),IF(R$1&lt;$B808,"-",""))</f>
        <v/>
      </c>
      <c r="S808" t="str" cm="1">
        <f t="array" ref="S808">IFERROR(IF(VLOOKUP(S$1,_xlfn.UNIQUE(_xlfn._xlws.FILTER(ARQUIVOS[REVISÃO],ARQUIVOS[DOCUMENTO]='MATRIZ DE REVISÃO'!$A808)),1,)=$B808,"VIGENTE","OBS"),IF(S$1&lt;$B808,"-",""))</f>
        <v/>
      </c>
    </row>
    <row r="809" spans="1:19" x14ac:dyDescent="0.3">
      <c r="A809" s="16" t="s">
        <v>3540</v>
      </c>
      <c r="B809" s="17" t="str">
        <f>_xlfn.XLOOKUP(A809,LD_01[DOCUMENTO],LD_01[REVISÃO])</f>
        <v>R02</v>
      </c>
      <c r="C809" s="17" t="s">
        <v>4322</v>
      </c>
      <c r="D809" s="21" t="str" cm="1">
        <f t="array" ref="D809">IFERROR(IF(VLOOKUP(D$1,_xlfn.UNIQUE(_xlfn._xlws.FILTER(ARQUIVOS[REVISÃO],ARQUIVOS[DOCUMENTO]='MATRIZ DE REVISÃO'!$A809)),1,)=$B809,"VIGENTE","OBS"),IF(D$1&lt;$B809,"-",""))</f>
        <v>-</v>
      </c>
      <c r="E809" s="21" t="str" cm="1">
        <f t="array" ref="E809">IFERROR(IF(VLOOKUP(E$1,_xlfn.UNIQUE(_xlfn._xlws.FILTER(ARQUIVOS[REVISÃO],ARQUIVOS[DOCUMENTO]='MATRIZ DE REVISÃO'!$A809)),1,)=$B809,"VIGENTE","OBS"),IF(E$1&lt;$B809,"-",""))</f>
        <v>-</v>
      </c>
      <c r="F809" s="21" t="str" cm="1">
        <f t="array" ref="F809">IFERROR(IF(VLOOKUP(F$1,_xlfn.UNIQUE(_xlfn._xlws.FILTER(ARQUIVOS[REVISÃO],ARQUIVOS[DOCUMENTO]='MATRIZ DE REVISÃO'!$A809)),1,)=$B809,"VIGENTE","OBS"),IF(F$1&lt;$B809,"-",""))</f>
        <v>VIGENTE</v>
      </c>
      <c r="G809" s="21" t="str" cm="1">
        <f t="array" ref="G809">IFERROR(IF(VLOOKUP(G$1,_xlfn.UNIQUE(_xlfn._xlws.FILTER(ARQUIVOS[REVISÃO],ARQUIVOS[DOCUMENTO]='MATRIZ DE REVISÃO'!$A809)),1,)=$B809,"VIGENTE","OBS"),IF(G$1&lt;$B809,"-",""))</f>
        <v/>
      </c>
      <c r="H809" s="21" t="str" cm="1">
        <f t="array" ref="H809">IFERROR(IF(VLOOKUP(H$1,_xlfn.UNIQUE(_xlfn._xlws.FILTER(ARQUIVOS[REVISÃO],ARQUIVOS[DOCUMENTO]='MATRIZ DE REVISÃO'!$A809)),1,)=$B809,"VIGENTE","OBS"),IF(H$1&lt;$B809,"-",""))</f>
        <v/>
      </c>
      <c r="I809" s="21" t="str" cm="1">
        <f t="array" ref="I809">IFERROR(IF(VLOOKUP(I$1,_xlfn.UNIQUE(_xlfn._xlws.FILTER(ARQUIVOS[REVISÃO],ARQUIVOS[DOCUMENTO]='MATRIZ DE REVISÃO'!$A809)),1,)=$B809,"VIGENTE","OBS"),IF(I$1&lt;$B809,"-",""))</f>
        <v/>
      </c>
      <c r="J809" s="21" t="str" cm="1">
        <f t="array" ref="J809">IFERROR(IF(VLOOKUP(J$1,_xlfn.UNIQUE(_xlfn._xlws.FILTER(ARQUIVOS[REVISÃO],ARQUIVOS[DOCUMENTO]='MATRIZ DE REVISÃO'!$A809)),1,)=$B809,"VIGENTE","OBS"),IF(J$1&lt;$B809,"-",""))</f>
        <v/>
      </c>
      <c r="K809" s="21" t="str" cm="1">
        <f t="array" ref="K809">IFERROR(IF(VLOOKUP(K$1,_xlfn.UNIQUE(_xlfn._xlws.FILTER(ARQUIVOS[REVISÃO],ARQUIVOS[DOCUMENTO]='MATRIZ DE REVISÃO'!$A809)),1,)=$B809,"VIGENTE","OBS"),IF(K$1&lt;$B809,"-",""))</f>
        <v/>
      </c>
      <c r="L809" s="21" t="str" cm="1">
        <f t="array" ref="L809">IFERROR(IF(VLOOKUP(L$1,_xlfn.UNIQUE(_xlfn._xlws.FILTER(ARQUIVOS[REVISÃO],ARQUIVOS[DOCUMENTO]='MATRIZ DE REVISÃO'!$A809)),1,)=$B809,"VIGENTE","OBS"),IF(L$1&lt;$B809,"-",""))</f>
        <v/>
      </c>
      <c r="M809" s="21" t="str" cm="1">
        <f t="array" ref="M809">IFERROR(IF(VLOOKUP(M$1,_xlfn.UNIQUE(_xlfn._xlws.FILTER(ARQUIVOS[REVISÃO],ARQUIVOS[DOCUMENTO]='MATRIZ DE REVISÃO'!$A809)),1,)=$B809,"VIGENTE","OBS"),IF(M$1&lt;$B809,"-",""))</f>
        <v/>
      </c>
      <c r="N809" s="21" t="str" cm="1">
        <f t="array" ref="N809">IFERROR(IF(VLOOKUP(N$1,_xlfn.UNIQUE(_xlfn._xlws.FILTER(ARQUIVOS[REVISÃO],ARQUIVOS[DOCUMENTO]='MATRIZ DE REVISÃO'!$A809)),1,)=$B809,"VIGENTE","OBS"),IF(N$1&lt;$B809,"-",""))</f>
        <v/>
      </c>
      <c r="O809" s="22" t="str" cm="1">
        <f t="array" ref="O809">IFERROR(IF(VLOOKUP(O$1,_xlfn.UNIQUE(_xlfn._xlws.FILTER(ARQUIVOS[REVISÃO],ARQUIVOS[DOCUMENTO]='MATRIZ DE REVISÃO'!$A809)),1,)=$B809,"VIGENTE","OBS"),IF(O$1&lt;$B809,"-",""))</f>
        <v/>
      </c>
      <c r="P809" t="str" cm="1">
        <f t="array" ref="P809">IFERROR(IF(VLOOKUP(P$1,_xlfn.UNIQUE(_xlfn._xlws.FILTER(ARQUIVOS[REVISÃO],ARQUIVOS[DOCUMENTO]='MATRIZ DE REVISÃO'!$A809)),1,)=$B809,"VIGENTE","OBS"),IF(P$1&lt;$B809,"-",""))</f>
        <v/>
      </c>
      <c r="Q809" t="str" cm="1">
        <f t="array" ref="Q809">IFERROR(IF(VLOOKUP(Q$1,_xlfn.UNIQUE(_xlfn._xlws.FILTER(ARQUIVOS[REVISÃO],ARQUIVOS[DOCUMENTO]='MATRIZ DE REVISÃO'!$A809)),1,)=$B809,"VIGENTE","OBS"),IF(Q$1&lt;$B809,"-",""))</f>
        <v/>
      </c>
      <c r="R809" t="str" cm="1">
        <f t="array" ref="R809">IFERROR(IF(VLOOKUP(R$1,_xlfn.UNIQUE(_xlfn._xlws.FILTER(ARQUIVOS[REVISÃO],ARQUIVOS[DOCUMENTO]='MATRIZ DE REVISÃO'!$A809)),1,)=$B809,"VIGENTE","OBS"),IF(R$1&lt;$B809,"-",""))</f>
        <v/>
      </c>
      <c r="S809" t="str" cm="1">
        <f t="array" ref="S809">IFERROR(IF(VLOOKUP(S$1,_xlfn.UNIQUE(_xlfn._xlws.FILTER(ARQUIVOS[REVISÃO],ARQUIVOS[DOCUMENTO]='MATRIZ DE REVISÃO'!$A809)),1,)=$B809,"VIGENTE","OBS"),IF(S$1&lt;$B809,"-",""))</f>
        <v/>
      </c>
    </row>
    <row r="810" spans="1:19" x14ac:dyDescent="0.3">
      <c r="A810" s="16" t="s">
        <v>3541</v>
      </c>
      <c r="B810" s="17" t="str">
        <f>_xlfn.XLOOKUP(A810,LD_01[DOCUMENTO],LD_01[REVISÃO])</f>
        <v>R06</v>
      </c>
      <c r="C810" s="17" t="s">
        <v>4322</v>
      </c>
      <c r="D810" s="21" t="str" cm="1">
        <f t="array" ref="D810">IFERROR(IF(VLOOKUP(D$1,_xlfn.UNIQUE(_xlfn._xlws.FILTER(ARQUIVOS[REVISÃO],ARQUIVOS[DOCUMENTO]='MATRIZ DE REVISÃO'!$A810)),1,)=$B810,"VIGENTE","OBS"),IF(D$1&lt;$B810,"-",""))</f>
        <v>-</v>
      </c>
      <c r="E810" s="21" t="str" cm="1">
        <f t="array" ref="E810">IFERROR(IF(VLOOKUP(E$1,_xlfn.UNIQUE(_xlfn._xlws.FILTER(ARQUIVOS[REVISÃO],ARQUIVOS[DOCUMENTO]='MATRIZ DE REVISÃO'!$A810)),1,)=$B810,"VIGENTE","OBS"),IF(E$1&lt;$B810,"-",""))</f>
        <v>-</v>
      </c>
      <c r="F810" s="21" t="str" cm="1">
        <f t="array" ref="F810">IFERROR(IF(VLOOKUP(F$1,_xlfn.UNIQUE(_xlfn._xlws.FILTER(ARQUIVOS[REVISÃO],ARQUIVOS[DOCUMENTO]='MATRIZ DE REVISÃO'!$A810)),1,)=$B810,"VIGENTE","OBS"),IF(F$1&lt;$B810,"-",""))</f>
        <v>-</v>
      </c>
      <c r="G810" s="21" t="str" cm="1">
        <f t="array" ref="G810">IFERROR(IF(VLOOKUP(G$1,_xlfn.UNIQUE(_xlfn._xlws.FILTER(ARQUIVOS[REVISÃO],ARQUIVOS[DOCUMENTO]='MATRIZ DE REVISÃO'!$A810)),1,)=$B810,"VIGENTE","OBS"),IF(G$1&lt;$B810,"-",""))</f>
        <v>-</v>
      </c>
      <c r="H810" s="21" t="str" cm="1">
        <f t="array" ref="H810">IFERROR(IF(VLOOKUP(H$1,_xlfn.UNIQUE(_xlfn._xlws.FILTER(ARQUIVOS[REVISÃO],ARQUIVOS[DOCUMENTO]='MATRIZ DE REVISÃO'!$A810)),1,)=$B810,"VIGENTE","OBS"),IF(H$1&lt;$B810,"-",""))</f>
        <v>-</v>
      </c>
      <c r="I810" s="21" t="str" cm="1">
        <f t="array" ref="I810">IFERROR(IF(VLOOKUP(I$1,_xlfn.UNIQUE(_xlfn._xlws.FILTER(ARQUIVOS[REVISÃO],ARQUIVOS[DOCUMENTO]='MATRIZ DE REVISÃO'!$A810)),1,)=$B810,"VIGENTE","OBS"),IF(I$1&lt;$B810,"-",""))</f>
        <v>-</v>
      </c>
      <c r="J810" s="21" t="str" cm="1">
        <f t="array" ref="J810">IFERROR(IF(VLOOKUP(J$1,_xlfn.UNIQUE(_xlfn._xlws.FILTER(ARQUIVOS[REVISÃO],ARQUIVOS[DOCUMENTO]='MATRIZ DE REVISÃO'!$A810)),1,)=$B810,"VIGENTE","OBS"),IF(J$1&lt;$B810,"-",""))</f>
        <v>VIGENTE</v>
      </c>
      <c r="K810" s="21" t="str" cm="1">
        <f t="array" ref="K810">IFERROR(IF(VLOOKUP(K$1,_xlfn.UNIQUE(_xlfn._xlws.FILTER(ARQUIVOS[REVISÃO],ARQUIVOS[DOCUMENTO]='MATRIZ DE REVISÃO'!$A810)),1,)=$B810,"VIGENTE","OBS"),IF(K$1&lt;$B810,"-",""))</f>
        <v/>
      </c>
      <c r="L810" s="21" t="str" cm="1">
        <f t="array" ref="L810">IFERROR(IF(VLOOKUP(L$1,_xlfn.UNIQUE(_xlfn._xlws.FILTER(ARQUIVOS[REVISÃO],ARQUIVOS[DOCUMENTO]='MATRIZ DE REVISÃO'!$A810)),1,)=$B810,"VIGENTE","OBS"),IF(L$1&lt;$B810,"-",""))</f>
        <v/>
      </c>
      <c r="M810" s="21" t="str" cm="1">
        <f t="array" ref="M810">IFERROR(IF(VLOOKUP(M$1,_xlfn.UNIQUE(_xlfn._xlws.FILTER(ARQUIVOS[REVISÃO],ARQUIVOS[DOCUMENTO]='MATRIZ DE REVISÃO'!$A810)),1,)=$B810,"VIGENTE","OBS"),IF(M$1&lt;$B810,"-",""))</f>
        <v/>
      </c>
      <c r="N810" s="21" t="str" cm="1">
        <f t="array" ref="N810">IFERROR(IF(VLOOKUP(N$1,_xlfn.UNIQUE(_xlfn._xlws.FILTER(ARQUIVOS[REVISÃO],ARQUIVOS[DOCUMENTO]='MATRIZ DE REVISÃO'!$A810)),1,)=$B810,"VIGENTE","OBS"),IF(N$1&lt;$B810,"-",""))</f>
        <v/>
      </c>
      <c r="O810" s="22" t="str" cm="1">
        <f t="array" ref="O810">IFERROR(IF(VLOOKUP(O$1,_xlfn.UNIQUE(_xlfn._xlws.FILTER(ARQUIVOS[REVISÃO],ARQUIVOS[DOCUMENTO]='MATRIZ DE REVISÃO'!$A810)),1,)=$B810,"VIGENTE","OBS"),IF(O$1&lt;$B810,"-",""))</f>
        <v/>
      </c>
      <c r="P810" t="str" cm="1">
        <f t="array" ref="P810">IFERROR(IF(VLOOKUP(P$1,_xlfn.UNIQUE(_xlfn._xlws.FILTER(ARQUIVOS[REVISÃO],ARQUIVOS[DOCUMENTO]='MATRIZ DE REVISÃO'!$A810)),1,)=$B810,"VIGENTE","OBS"),IF(P$1&lt;$B810,"-",""))</f>
        <v/>
      </c>
      <c r="Q810" t="str" cm="1">
        <f t="array" ref="Q810">IFERROR(IF(VLOOKUP(Q$1,_xlfn.UNIQUE(_xlfn._xlws.FILTER(ARQUIVOS[REVISÃO],ARQUIVOS[DOCUMENTO]='MATRIZ DE REVISÃO'!$A810)),1,)=$B810,"VIGENTE","OBS"),IF(Q$1&lt;$B810,"-",""))</f>
        <v/>
      </c>
      <c r="R810" t="str" cm="1">
        <f t="array" ref="R810">IFERROR(IF(VLOOKUP(R$1,_xlfn.UNIQUE(_xlfn._xlws.FILTER(ARQUIVOS[REVISÃO],ARQUIVOS[DOCUMENTO]='MATRIZ DE REVISÃO'!$A810)),1,)=$B810,"VIGENTE","OBS"),IF(R$1&lt;$B810,"-",""))</f>
        <v/>
      </c>
      <c r="S810" t="str" cm="1">
        <f t="array" ref="S810">IFERROR(IF(VLOOKUP(S$1,_xlfn.UNIQUE(_xlfn._xlws.FILTER(ARQUIVOS[REVISÃO],ARQUIVOS[DOCUMENTO]='MATRIZ DE REVISÃO'!$A810)),1,)=$B810,"VIGENTE","OBS"),IF(S$1&lt;$B810,"-",""))</f>
        <v/>
      </c>
    </row>
    <row r="811" spans="1:19" x14ac:dyDescent="0.3">
      <c r="A811" s="16" t="s">
        <v>3518</v>
      </c>
      <c r="B811" s="17" t="str">
        <f>_xlfn.XLOOKUP(A811,LD_01[DOCUMENTO],LD_01[REVISÃO])</f>
        <v>R00</v>
      </c>
      <c r="C811" s="17" t="s">
        <v>4322</v>
      </c>
      <c r="D811" s="21" t="str" cm="1">
        <f t="array" ref="D811">IFERROR(IF(VLOOKUP(D$1,_xlfn.UNIQUE(_xlfn._xlws.FILTER(ARQUIVOS[REVISÃO],ARQUIVOS[DOCUMENTO]='MATRIZ DE REVISÃO'!$A811)),1,)=$B811,"VIGENTE","OBS"),IF(D$1&lt;$B811,"-",""))</f>
        <v>VIGENTE</v>
      </c>
      <c r="E811" s="21" t="str" cm="1">
        <f t="array" ref="E811">IFERROR(IF(VLOOKUP(E$1,_xlfn.UNIQUE(_xlfn._xlws.FILTER(ARQUIVOS[REVISÃO],ARQUIVOS[DOCUMENTO]='MATRIZ DE REVISÃO'!$A811)),1,)=$B811,"VIGENTE","OBS"),IF(E$1&lt;$B811,"-",""))</f>
        <v/>
      </c>
      <c r="F811" s="21" t="str" cm="1">
        <f t="array" ref="F811">IFERROR(IF(VLOOKUP(F$1,_xlfn.UNIQUE(_xlfn._xlws.FILTER(ARQUIVOS[REVISÃO],ARQUIVOS[DOCUMENTO]='MATRIZ DE REVISÃO'!$A811)),1,)=$B811,"VIGENTE","OBS"),IF(F$1&lt;$B811,"-",""))</f>
        <v/>
      </c>
      <c r="G811" s="21" t="str" cm="1">
        <f t="array" ref="G811">IFERROR(IF(VLOOKUP(G$1,_xlfn.UNIQUE(_xlfn._xlws.FILTER(ARQUIVOS[REVISÃO],ARQUIVOS[DOCUMENTO]='MATRIZ DE REVISÃO'!$A811)),1,)=$B811,"VIGENTE","OBS"),IF(G$1&lt;$B811,"-",""))</f>
        <v/>
      </c>
      <c r="H811" s="21" t="str" cm="1">
        <f t="array" ref="H811">IFERROR(IF(VLOOKUP(H$1,_xlfn.UNIQUE(_xlfn._xlws.FILTER(ARQUIVOS[REVISÃO],ARQUIVOS[DOCUMENTO]='MATRIZ DE REVISÃO'!$A811)),1,)=$B811,"VIGENTE","OBS"),IF(H$1&lt;$B811,"-",""))</f>
        <v/>
      </c>
      <c r="I811" s="21" t="str" cm="1">
        <f t="array" ref="I811">IFERROR(IF(VLOOKUP(I$1,_xlfn.UNIQUE(_xlfn._xlws.FILTER(ARQUIVOS[REVISÃO],ARQUIVOS[DOCUMENTO]='MATRIZ DE REVISÃO'!$A811)),1,)=$B811,"VIGENTE","OBS"),IF(I$1&lt;$B811,"-",""))</f>
        <v/>
      </c>
      <c r="J811" s="21" t="str" cm="1">
        <f t="array" ref="J811">IFERROR(IF(VLOOKUP(J$1,_xlfn.UNIQUE(_xlfn._xlws.FILTER(ARQUIVOS[REVISÃO],ARQUIVOS[DOCUMENTO]='MATRIZ DE REVISÃO'!$A811)),1,)=$B811,"VIGENTE","OBS"),IF(J$1&lt;$B811,"-",""))</f>
        <v/>
      </c>
      <c r="K811" s="21" t="str" cm="1">
        <f t="array" ref="K811">IFERROR(IF(VLOOKUP(K$1,_xlfn.UNIQUE(_xlfn._xlws.FILTER(ARQUIVOS[REVISÃO],ARQUIVOS[DOCUMENTO]='MATRIZ DE REVISÃO'!$A811)),1,)=$B811,"VIGENTE","OBS"),IF(K$1&lt;$B811,"-",""))</f>
        <v/>
      </c>
      <c r="L811" s="21" t="str" cm="1">
        <f t="array" ref="L811">IFERROR(IF(VLOOKUP(L$1,_xlfn.UNIQUE(_xlfn._xlws.FILTER(ARQUIVOS[REVISÃO],ARQUIVOS[DOCUMENTO]='MATRIZ DE REVISÃO'!$A811)),1,)=$B811,"VIGENTE","OBS"),IF(L$1&lt;$B811,"-",""))</f>
        <v/>
      </c>
      <c r="M811" s="21" t="str" cm="1">
        <f t="array" ref="M811">IFERROR(IF(VLOOKUP(M$1,_xlfn.UNIQUE(_xlfn._xlws.FILTER(ARQUIVOS[REVISÃO],ARQUIVOS[DOCUMENTO]='MATRIZ DE REVISÃO'!$A811)),1,)=$B811,"VIGENTE","OBS"),IF(M$1&lt;$B811,"-",""))</f>
        <v/>
      </c>
      <c r="N811" s="21" t="str" cm="1">
        <f t="array" ref="N811">IFERROR(IF(VLOOKUP(N$1,_xlfn.UNIQUE(_xlfn._xlws.FILTER(ARQUIVOS[REVISÃO],ARQUIVOS[DOCUMENTO]='MATRIZ DE REVISÃO'!$A811)),1,)=$B811,"VIGENTE","OBS"),IF(N$1&lt;$B811,"-",""))</f>
        <v/>
      </c>
      <c r="O811" s="22" t="str" cm="1">
        <f t="array" ref="O811">IFERROR(IF(VLOOKUP(O$1,_xlfn.UNIQUE(_xlfn._xlws.FILTER(ARQUIVOS[REVISÃO],ARQUIVOS[DOCUMENTO]='MATRIZ DE REVISÃO'!$A811)),1,)=$B811,"VIGENTE","OBS"),IF(O$1&lt;$B811,"-",""))</f>
        <v/>
      </c>
      <c r="P811" t="str" cm="1">
        <f t="array" ref="P811">IFERROR(IF(VLOOKUP(P$1,_xlfn.UNIQUE(_xlfn._xlws.FILTER(ARQUIVOS[REVISÃO],ARQUIVOS[DOCUMENTO]='MATRIZ DE REVISÃO'!$A811)),1,)=$B811,"VIGENTE","OBS"),IF(P$1&lt;$B811,"-",""))</f>
        <v/>
      </c>
      <c r="Q811" t="str" cm="1">
        <f t="array" ref="Q811">IFERROR(IF(VLOOKUP(Q$1,_xlfn.UNIQUE(_xlfn._xlws.FILTER(ARQUIVOS[REVISÃO],ARQUIVOS[DOCUMENTO]='MATRIZ DE REVISÃO'!$A811)),1,)=$B811,"VIGENTE","OBS"),IF(Q$1&lt;$B811,"-",""))</f>
        <v/>
      </c>
      <c r="R811" t="str" cm="1">
        <f t="array" ref="R811">IFERROR(IF(VLOOKUP(R$1,_xlfn.UNIQUE(_xlfn._xlws.FILTER(ARQUIVOS[REVISÃO],ARQUIVOS[DOCUMENTO]='MATRIZ DE REVISÃO'!$A811)),1,)=$B811,"VIGENTE","OBS"),IF(R$1&lt;$B811,"-",""))</f>
        <v/>
      </c>
      <c r="S811" t="str" cm="1">
        <f t="array" ref="S811">IFERROR(IF(VLOOKUP(S$1,_xlfn.UNIQUE(_xlfn._xlws.FILTER(ARQUIVOS[REVISÃO],ARQUIVOS[DOCUMENTO]='MATRIZ DE REVISÃO'!$A811)),1,)=$B811,"VIGENTE","OBS"),IF(S$1&lt;$B811,"-",""))</f>
        <v/>
      </c>
    </row>
    <row r="812" spans="1:19" x14ac:dyDescent="0.3">
      <c r="A812" s="16" t="s">
        <v>3519</v>
      </c>
      <c r="B812" s="17" t="str">
        <f>_xlfn.XLOOKUP(A812,LD_01[DOCUMENTO],LD_01[REVISÃO])</f>
        <v>R00</v>
      </c>
      <c r="C812" s="17" t="s">
        <v>4322</v>
      </c>
      <c r="D812" s="21" t="str" cm="1">
        <f t="array" ref="D812">IFERROR(IF(VLOOKUP(D$1,_xlfn.UNIQUE(_xlfn._xlws.FILTER(ARQUIVOS[REVISÃO],ARQUIVOS[DOCUMENTO]='MATRIZ DE REVISÃO'!$A812)),1,)=$B812,"VIGENTE","OBS"),IF(D$1&lt;$B812,"-",""))</f>
        <v>VIGENTE</v>
      </c>
      <c r="E812" s="21" t="str" cm="1">
        <f t="array" ref="E812">IFERROR(IF(VLOOKUP(E$1,_xlfn.UNIQUE(_xlfn._xlws.FILTER(ARQUIVOS[REVISÃO],ARQUIVOS[DOCUMENTO]='MATRIZ DE REVISÃO'!$A812)),1,)=$B812,"VIGENTE","OBS"),IF(E$1&lt;$B812,"-",""))</f>
        <v/>
      </c>
      <c r="F812" s="21" t="str" cm="1">
        <f t="array" ref="F812">IFERROR(IF(VLOOKUP(F$1,_xlfn.UNIQUE(_xlfn._xlws.FILTER(ARQUIVOS[REVISÃO],ARQUIVOS[DOCUMENTO]='MATRIZ DE REVISÃO'!$A812)),1,)=$B812,"VIGENTE","OBS"),IF(F$1&lt;$B812,"-",""))</f>
        <v/>
      </c>
      <c r="G812" s="21" t="str" cm="1">
        <f t="array" ref="G812">IFERROR(IF(VLOOKUP(G$1,_xlfn.UNIQUE(_xlfn._xlws.FILTER(ARQUIVOS[REVISÃO],ARQUIVOS[DOCUMENTO]='MATRIZ DE REVISÃO'!$A812)),1,)=$B812,"VIGENTE","OBS"),IF(G$1&lt;$B812,"-",""))</f>
        <v/>
      </c>
      <c r="H812" s="21" t="str" cm="1">
        <f t="array" ref="H812">IFERROR(IF(VLOOKUP(H$1,_xlfn.UNIQUE(_xlfn._xlws.FILTER(ARQUIVOS[REVISÃO],ARQUIVOS[DOCUMENTO]='MATRIZ DE REVISÃO'!$A812)),1,)=$B812,"VIGENTE","OBS"),IF(H$1&lt;$B812,"-",""))</f>
        <v/>
      </c>
      <c r="I812" s="21" t="str" cm="1">
        <f t="array" ref="I812">IFERROR(IF(VLOOKUP(I$1,_xlfn.UNIQUE(_xlfn._xlws.FILTER(ARQUIVOS[REVISÃO],ARQUIVOS[DOCUMENTO]='MATRIZ DE REVISÃO'!$A812)),1,)=$B812,"VIGENTE","OBS"),IF(I$1&lt;$B812,"-",""))</f>
        <v/>
      </c>
      <c r="J812" s="21" t="str" cm="1">
        <f t="array" ref="J812">IFERROR(IF(VLOOKUP(J$1,_xlfn.UNIQUE(_xlfn._xlws.FILTER(ARQUIVOS[REVISÃO],ARQUIVOS[DOCUMENTO]='MATRIZ DE REVISÃO'!$A812)),1,)=$B812,"VIGENTE","OBS"),IF(J$1&lt;$B812,"-",""))</f>
        <v/>
      </c>
      <c r="K812" s="21" t="str" cm="1">
        <f t="array" ref="K812">IFERROR(IF(VLOOKUP(K$1,_xlfn.UNIQUE(_xlfn._xlws.FILTER(ARQUIVOS[REVISÃO],ARQUIVOS[DOCUMENTO]='MATRIZ DE REVISÃO'!$A812)),1,)=$B812,"VIGENTE","OBS"),IF(K$1&lt;$B812,"-",""))</f>
        <v/>
      </c>
      <c r="L812" s="21" t="str" cm="1">
        <f t="array" ref="L812">IFERROR(IF(VLOOKUP(L$1,_xlfn.UNIQUE(_xlfn._xlws.FILTER(ARQUIVOS[REVISÃO],ARQUIVOS[DOCUMENTO]='MATRIZ DE REVISÃO'!$A812)),1,)=$B812,"VIGENTE","OBS"),IF(L$1&lt;$B812,"-",""))</f>
        <v/>
      </c>
      <c r="M812" s="21" t="str" cm="1">
        <f t="array" ref="M812">IFERROR(IF(VLOOKUP(M$1,_xlfn.UNIQUE(_xlfn._xlws.FILTER(ARQUIVOS[REVISÃO],ARQUIVOS[DOCUMENTO]='MATRIZ DE REVISÃO'!$A812)),1,)=$B812,"VIGENTE","OBS"),IF(M$1&lt;$B812,"-",""))</f>
        <v/>
      </c>
      <c r="N812" s="21" t="str" cm="1">
        <f t="array" ref="N812">IFERROR(IF(VLOOKUP(N$1,_xlfn.UNIQUE(_xlfn._xlws.FILTER(ARQUIVOS[REVISÃO],ARQUIVOS[DOCUMENTO]='MATRIZ DE REVISÃO'!$A812)),1,)=$B812,"VIGENTE","OBS"),IF(N$1&lt;$B812,"-",""))</f>
        <v/>
      </c>
      <c r="O812" s="22" t="str" cm="1">
        <f t="array" ref="O812">IFERROR(IF(VLOOKUP(O$1,_xlfn.UNIQUE(_xlfn._xlws.FILTER(ARQUIVOS[REVISÃO],ARQUIVOS[DOCUMENTO]='MATRIZ DE REVISÃO'!$A812)),1,)=$B812,"VIGENTE","OBS"),IF(O$1&lt;$B812,"-",""))</f>
        <v/>
      </c>
      <c r="P812" t="str" cm="1">
        <f t="array" ref="P812">IFERROR(IF(VLOOKUP(P$1,_xlfn.UNIQUE(_xlfn._xlws.FILTER(ARQUIVOS[REVISÃO],ARQUIVOS[DOCUMENTO]='MATRIZ DE REVISÃO'!$A812)),1,)=$B812,"VIGENTE","OBS"),IF(P$1&lt;$B812,"-",""))</f>
        <v/>
      </c>
      <c r="Q812" t="str" cm="1">
        <f t="array" ref="Q812">IFERROR(IF(VLOOKUP(Q$1,_xlfn.UNIQUE(_xlfn._xlws.FILTER(ARQUIVOS[REVISÃO],ARQUIVOS[DOCUMENTO]='MATRIZ DE REVISÃO'!$A812)),1,)=$B812,"VIGENTE","OBS"),IF(Q$1&lt;$B812,"-",""))</f>
        <v/>
      </c>
      <c r="R812" t="str" cm="1">
        <f t="array" ref="R812">IFERROR(IF(VLOOKUP(R$1,_xlfn.UNIQUE(_xlfn._xlws.FILTER(ARQUIVOS[REVISÃO],ARQUIVOS[DOCUMENTO]='MATRIZ DE REVISÃO'!$A812)),1,)=$B812,"VIGENTE","OBS"),IF(R$1&lt;$B812,"-",""))</f>
        <v/>
      </c>
      <c r="S812" t="str" cm="1">
        <f t="array" ref="S812">IFERROR(IF(VLOOKUP(S$1,_xlfn.UNIQUE(_xlfn._xlws.FILTER(ARQUIVOS[REVISÃO],ARQUIVOS[DOCUMENTO]='MATRIZ DE REVISÃO'!$A812)),1,)=$B812,"VIGENTE","OBS"),IF(S$1&lt;$B812,"-",""))</f>
        <v/>
      </c>
    </row>
    <row r="813" spans="1:19" x14ac:dyDescent="0.3">
      <c r="A813" s="16" t="s">
        <v>3520</v>
      </c>
      <c r="B813" s="17" t="str">
        <f>_xlfn.XLOOKUP(A813,LD_01[DOCUMENTO],LD_01[REVISÃO])</f>
        <v>R00</v>
      </c>
      <c r="C813" s="17" t="s">
        <v>4322</v>
      </c>
      <c r="D813" s="21" t="str" cm="1">
        <f t="array" ref="D813">IFERROR(IF(VLOOKUP(D$1,_xlfn.UNIQUE(_xlfn._xlws.FILTER(ARQUIVOS[REVISÃO],ARQUIVOS[DOCUMENTO]='MATRIZ DE REVISÃO'!$A813)),1,)=$B813,"VIGENTE","OBS"),IF(D$1&lt;$B813,"-",""))</f>
        <v>VIGENTE</v>
      </c>
      <c r="E813" s="21" t="str" cm="1">
        <f t="array" ref="E813">IFERROR(IF(VLOOKUP(E$1,_xlfn.UNIQUE(_xlfn._xlws.FILTER(ARQUIVOS[REVISÃO],ARQUIVOS[DOCUMENTO]='MATRIZ DE REVISÃO'!$A813)),1,)=$B813,"VIGENTE","OBS"),IF(E$1&lt;$B813,"-",""))</f>
        <v/>
      </c>
      <c r="F813" s="21" t="str" cm="1">
        <f t="array" ref="F813">IFERROR(IF(VLOOKUP(F$1,_xlfn.UNIQUE(_xlfn._xlws.FILTER(ARQUIVOS[REVISÃO],ARQUIVOS[DOCUMENTO]='MATRIZ DE REVISÃO'!$A813)),1,)=$B813,"VIGENTE","OBS"),IF(F$1&lt;$B813,"-",""))</f>
        <v/>
      </c>
      <c r="G813" s="21" t="str" cm="1">
        <f t="array" ref="G813">IFERROR(IF(VLOOKUP(G$1,_xlfn.UNIQUE(_xlfn._xlws.FILTER(ARQUIVOS[REVISÃO],ARQUIVOS[DOCUMENTO]='MATRIZ DE REVISÃO'!$A813)),1,)=$B813,"VIGENTE","OBS"),IF(G$1&lt;$B813,"-",""))</f>
        <v/>
      </c>
      <c r="H813" s="21" t="str" cm="1">
        <f t="array" ref="H813">IFERROR(IF(VLOOKUP(H$1,_xlfn.UNIQUE(_xlfn._xlws.FILTER(ARQUIVOS[REVISÃO],ARQUIVOS[DOCUMENTO]='MATRIZ DE REVISÃO'!$A813)),1,)=$B813,"VIGENTE","OBS"),IF(H$1&lt;$B813,"-",""))</f>
        <v/>
      </c>
      <c r="I813" s="21" t="str" cm="1">
        <f t="array" ref="I813">IFERROR(IF(VLOOKUP(I$1,_xlfn.UNIQUE(_xlfn._xlws.FILTER(ARQUIVOS[REVISÃO],ARQUIVOS[DOCUMENTO]='MATRIZ DE REVISÃO'!$A813)),1,)=$B813,"VIGENTE","OBS"),IF(I$1&lt;$B813,"-",""))</f>
        <v/>
      </c>
      <c r="J813" s="21" t="str" cm="1">
        <f t="array" ref="J813">IFERROR(IF(VLOOKUP(J$1,_xlfn.UNIQUE(_xlfn._xlws.FILTER(ARQUIVOS[REVISÃO],ARQUIVOS[DOCUMENTO]='MATRIZ DE REVISÃO'!$A813)),1,)=$B813,"VIGENTE","OBS"),IF(J$1&lt;$B813,"-",""))</f>
        <v/>
      </c>
      <c r="K813" s="21" t="str" cm="1">
        <f t="array" ref="K813">IFERROR(IF(VLOOKUP(K$1,_xlfn.UNIQUE(_xlfn._xlws.FILTER(ARQUIVOS[REVISÃO],ARQUIVOS[DOCUMENTO]='MATRIZ DE REVISÃO'!$A813)),1,)=$B813,"VIGENTE","OBS"),IF(K$1&lt;$B813,"-",""))</f>
        <v/>
      </c>
      <c r="L813" s="21" t="str" cm="1">
        <f t="array" ref="L813">IFERROR(IF(VLOOKUP(L$1,_xlfn.UNIQUE(_xlfn._xlws.FILTER(ARQUIVOS[REVISÃO],ARQUIVOS[DOCUMENTO]='MATRIZ DE REVISÃO'!$A813)),1,)=$B813,"VIGENTE","OBS"),IF(L$1&lt;$B813,"-",""))</f>
        <v/>
      </c>
      <c r="M813" s="21" t="str" cm="1">
        <f t="array" ref="M813">IFERROR(IF(VLOOKUP(M$1,_xlfn.UNIQUE(_xlfn._xlws.FILTER(ARQUIVOS[REVISÃO],ARQUIVOS[DOCUMENTO]='MATRIZ DE REVISÃO'!$A813)),1,)=$B813,"VIGENTE","OBS"),IF(M$1&lt;$B813,"-",""))</f>
        <v/>
      </c>
      <c r="N813" s="21" t="str" cm="1">
        <f t="array" ref="N813">IFERROR(IF(VLOOKUP(N$1,_xlfn.UNIQUE(_xlfn._xlws.FILTER(ARQUIVOS[REVISÃO],ARQUIVOS[DOCUMENTO]='MATRIZ DE REVISÃO'!$A813)),1,)=$B813,"VIGENTE","OBS"),IF(N$1&lt;$B813,"-",""))</f>
        <v/>
      </c>
      <c r="O813" s="22" t="str" cm="1">
        <f t="array" ref="O813">IFERROR(IF(VLOOKUP(O$1,_xlfn.UNIQUE(_xlfn._xlws.FILTER(ARQUIVOS[REVISÃO],ARQUIVOS[DOCUMENTO]='MATRIZ DE REVISÃO'!$A813)),1,)=$B813,"VIGENTE","OBS"),IF(O$1&lt;$B813,"-",""))</f>
        <v/>
      </c>
      <c r="P813" t="str" cm="1">
        <f t="array" ref="P813">IFERROR(IF(VLOOKUP(P$1,_xlfn.UNIQUE(_xlfn._xlws.FILTER(ARQUIVOS[REVISÃO],ARQUIVOS[DOCUMENTO]='MATRIZ DE REVISÃO'!$A813)),1,)=$B813,"VIGENTE","OBS"),IF(P$1&lt;$B813,"-",""))</f>
        <v/>
      </c>
      <c r="Q813" t="str" cm="1">
        <f t="array" ref="Q813">IFERROR(IF(VLOOKUP(Q$1,_xlfn.UNIQUE(_xlfn._xlws.FILTER(ARQUIVOS[REVISÃO],ARQUIVOS[DOCUMENTO]='MATRIZ DE REVISÃO'!$A813)),1,)=$B813,"VIGENTE","OBS"),IF(Q$1&lt;$B813,"-",""))</f>
        <v/>
      </c>
      <c r="R813" t="str" cm="1">
        <f t="array" ref="R813">IFERROR(IF(VLOOKUP(R$1,_xlfn.UNIQUE(_xlfn._xlws.FILTER(ARQUIVOS[REVISÃO],ARQUIVOS[DOCUMENTO]='MATRIZ DE REVISÃO'!$A813)),1,)=$B813,"VIGENTE","OBS"),IF(R$1&lt;$B813,"-",""))</f>
        <v/>
      </c>
      <c r="S813" t="str" cm="1">
        <f t="array" ref="S813">IFERROR(IF(VLOOKUP(S$1,_xlfn.UNIQUE(_xlfn._xlws.FILTER(ARQUIVOS[REVISÃO],ARQUIVOS[DOCUMENTO]='MATRIZ DE REVISÃO'!$A813)),1,)=$B813,"VIGENTE","OBS"),IF(S$1&lt;$B813,"-",""))</f>
        <v/>
      </c>
    </row>
    <row r="814" spans="1:19" x14ac:dyDescent="0.3">
      <c r="A814" s="16" t="s">
        <v>3521</v>
      </c>
      <c r="B814" s="17" t="str">
        <f>_xlfn.XLOOKUP(A814,LD_01[DOCUMENTO],LD_01[REVISÃO])</f>
        <v>R01</v>
      </c>
      <c r="C814" s="17" t="s">
        <v>4322</v>
      </c>
      <c r="D814" s="21" t="str" cm="1">
        <f t="array" ref="D814">IFERROR(IF(VLOOKUP(D$1,_xlfn.UNIQUE(_xlfn._xlws.FILTER(ARQUIVOS[REVISÃO],ARQUIVOS[DOCUMENTO]='MATRIZ DE REVISÃO'!$A814)),1,)=$B814,"VIGENTE","OBS"),IF(D$1&lt;$B814,"-",""))</f>
        <v>-</v>
      </c>
      <c r="E814" s="21" t="str" cm="1">
        <f t="array" ref="E814">IFERROR(IF(VLOOKUP(E$1,_xlfn.UNIQUE(_xlfn._xlws.FILTER(ARQUIVOS[REVISÃO],ARQUIVOS[DOCUMENTO]='MATRIZ DE REVISÃO'!$A814)),1,)=$B814,"VIGENTE","OBS"),IF(E$1&lt;$B814,"-",""))</f>
        <v>VIGENTE</v>
      </c>
      <c r="F814" s="21" t="str" cm="1">
        <f t="array" ref="F814">IFERROR(IF(VLOOKUP(F$1,_xlfn.UNIQUE(_xlfn._xlws.FILTER(ARQUIVOS[REVISÃO],ARQUIVOS[DOCUMENTO]='MATRIZ DE REVISÃO'!$A814)),1,)=$B814,"VIGENTE","OBS"),IF(F$1&lt;$B814,"-",""))</f>
        <v/>
      </c>
      <c r="G814" s="21" t="str" cm="1">
        <f t="array" ref="G814">IFERROR(IF(VLOOKUP(G$1,_xlfn.UNIQUE(_xlfn._xlws.FILTER(ARQUIVOS[REVISÃO],ARQUIVOS[DOCUMENTO]='MATRIZ DE REVISÃO'!$A814)),1,)=$B814,"VIGENTE","OBS"),IF(G$1&lt;$B814,"-",""))</f>
        <v/>
      </c>
      <c r="H814" s="21" t="str" cm="1">
        <f t="array" ref="H814">IFERROR(IF(VLOOKUP(H$1,_xlfn.UNIQUE(_xlfn._xlws.FILTER(ARQUIVOS[REVISÃO],ARQUIVOS[DOCUMENTO]='MATRIZ DE REVISÃO'!$A814)),1,)=$B814,"VIGENTE","OBS"),IF(H$1&lt;$B814,"-",""))</f>
        <v/>
      </c>
      <c r="I814" s="21" t="str" cm="1">
        <f t="array" ref="I814">IFERROR(IF(VLOOKUP(I$1,_xlfn.UNIQUE(_xlfn._xlws.FILTER(ARQUIVOS[REVISÃO],ARQUIVOS[DOCUMENTO]='MATRIZ DE REVISÃO'!$A814)),1,)=$B814,"VIGENTE","OBS"),IF(I$1&lt;$B814,"-",""))</f>
        <v/>
      </c>
      <c r="J814" s="21" t="str" cm="1">
        <f t="array" ref="J814">IFERROR(IF(VLOOKUP(J$1,_xlfn.UNIQUE(_xlfn._xlws.FILTER(ARQUIVOS[REVISÃO],ARQUIVOS[DOCUMENTO]='MATRIZ DE REVISÃO'!$A814)),1,)=$B814,"VIGENTE","OBS"),IF(J$1&lt;$B814,"-",""))</f>
        <v/>
      </c>
      <c r="K814" s="21" t="str" cm="1">
        <f t="array" ref="K814">IFERROR(IF(VLOOKUP(K$1,_xlfn.UNIQUE(_xlfn._xlws.FILTER(ARQUIVOS[REVISÃO],ARQUIVOS[DOCUMENTO]='MATRIZ DE REVISÃO'!$A814)),1,)=$B814,"VIGENTE","OBS"),IF(K$1&lt;$B814,"-",""))</f>
        <v/>
      </c>
      <c r="L814" s="21" t="str" cm="1">
        <f t="array" ref="L814">IFERROR(IF(VLOOKUP(L$1,_xlfn.UNIQUE(_xlfn._xlws.FILTER(ARQUIVOS[REVISÃO],ARQUIVOS[DOCUMENTO]='MATRIZ DE REVISÃO'!$A814)),1,)=$B814,"VIGENTE","OBS"),IF(L$1&lt;$B814,"-",""))</f>
        <v/>
      </c>
      <c r="M814" s="21" t="str" cm="1">
        <f t="array" ref="M814">IFERROR(IF(VLOOKUP(M$1,_xlfn.UNIQUE(_xlfn._xlws.FILTER(ARQUIVOS[REVISÃO],ARQUIVOS[DOCUMENTO]='MATRIZ DE REVISÃO'!$A814)),1,)=$B814,"VIGENTE","OBS"),IF(M$1&lt;$B814,"-",""))</f>
        <v/>
      </c>
      <c r="N814" s="21" t="str" cm="1">
        <f t="array" ref="N814">IFERROR(IF(VLOOKUP(N$1,_xlfn.UNIQUE(_xlfn._xlws.FILTER(ARQUIVOS[REVISÃO],ARQUIVOS[DOCUMENTO]='MATRIZ DE REVISÃO'!$A814)),1,)=$B814,"VIGENTE","OBS"),IF(N$1&lt;$B814,"-",""))</f>
        <v/>
      </c>
      <c r="O814" s="22" t="str" cm="1">
        <f t="array" ref="O814">IFERROR(IF(VLOOKUP(O$1,_xlfn.UNIQUE(_xlfn._xlws.FILTER(ARQUIVOS[REVISÃO],ARQUIVOS[DOCUMENTO]='MATRIZ DE REVISÃO'!$A814)),1,)=$B814,"VIGENTE","OBS"),IF(O$1&lt;$B814,"-",""))</f>
        <v/>
      </c>
      <c r="P814" t="str" cm="1">
        <f t="array" ref="P814">IFERROR(IF(VLOOKUP(P$1,_xlfn.UNIQUE(_xlfn._xlws.FILTER(ARQUIVOS[REVISÃO],ARQUIVOS[DOCUMENTO]='MATRIZ DE REVISÃO'!$A814)),1,)=$B814,"VIGENTE","OBS"),IF(P$1&lt;$B814,"-",""))</f>
        <v/>
      </c>
      <c r="Q814" t="str" cm="1">
        <f t="array" ref="Q814">IFERROR(IF(VLOOKUP(Q$1,_xlfn.UNIQUE(_xlfn._xlws.FILTER(ARQUIVOS[REVISÃO],ARQUIVOS[DOCUMENTO]='MATRIZ DE REVISÃO'!$A814)),1,)=$B814,"VIGENTE","OBS"),IF(Q$1&lt;$B814,"-",""))</f>
        <v/>
      </c>
      <c r="R814" t="str" cm="1">
        <f t="array" ref="R814">IFERROR(IF(VLOOKUP(R$1,_xlfn.UNIQUE(_xlfn._xlws.FILTER(ARQUIVOS[REVISÃO],ARQUIVOS[DOCUMENTO]='MATRIZ DE REVISÃO'!$A814)),1,)=$B814,"VIGENTE","OBS"),IF(R$1&lt;$B814,"-",""))</f>
        <v/>
      </c>
      <c r="S814" t="str" cm="1">
        <f t="array" ref="S814">IFERROR(IF(VLOOKUP(S$1,_xlfn.UNIQUE(_xlfn._xlws.FILTER(ARQUIVOS[REVISÃO],ARQUIVOS[DOCUMENTO]='MATRIZ DE REVISÃO'!$A814)),1,)=$B814,"VIGENTE","OBS"),IF(S$1&lt;$B814,"-",""))</f>
        <v/>
      </c>
    </row>
    <row r="815" spans="1:19" x14ac:dyDescent="0.3">
      <c r="A815" s="16" t="s">
        <v>3602</v>
      </c>
      <c r="B815" s="17" t="str">
        <f>_xlfn.XLOOKUP(A815,LD_01[DOCUMENTO],LD_01[REVISÃO])</f>
        <v>R00</v>
      </c>
      <c r="C815" s="17" t="s">
        <v>4322</v>
      </c>
      <c r="D815" s="21" t="str" cm="1">
        <f t="array" ref="D815">IFERROR(IF(VLOOKUP(D$1,_xlfn.UNIQUE(_xlfn._xlws.FILTER(ARQUIVOS[REVISÃO],ARQUIVOS[DOCUMENTO]='MATRIZ DE REVISÃO'!$A815)),1,)=$B815,"VIGENTE","OBS"),IF(D$1&lt;$B815,"-",""))</f>
        <v>VIGENTE</v>
      </c>
      <c r="E815" s="21" t="str" cm="1">
        <f t="array" ref="E815">IFERROR(IF(VLOOKUP(E$1,_xlfn.UNIQUE(_xlfn._xlws.FILTER(ARQUIVOS[REVISÃO],ARQUIVOS[DOCUMENTO]='MATRIZ DE REVISÃO'!$A815)),1,)=$B815,"VIGENTE","OBS"),IF(E$1&lt;$B815,"-",""))</f>
        <v/>
      </c>
      <c r="F815" s="21" t="str" cm="1">
        <f t="array" ref="F815">IFERROR(IF(VLOOKUP(F$1,_xlfn.UNIQUE(_xlfn._xlws.FILTER(ARQUIVOS[REVISÃO],ARQUIVOS[DOCUMENTO]='MATRIZ DE REVISÃO'!$A815)),1,)=$B815,"VIGENTE","OBS"),IF(F$1&lt;$B815,"-",""))</f>
        <v/>
      </c>
      <c r="G815" s="21" t="str" cm="1">
        <f t="array" ref="G815">IFERROR(IF(VLOOKUP(G$1,_xlfn.UNIQUE(_xlfn._xlws.FILTER(ARQUIVOS[REVISÃO],ARQUIVOS[DOCUMENTO]='MATRIZ DE REVISÃO'!$A815)),1,)=$B815,"VIGENTE","OBS"),IF(G$1&lt;$B815,"-",""))</f>
        <v/>
      </c>
      <c r="H815" s="21" t="str" cm="1">
        <f t="array" ref="H815">IFERROR(IF(VLOOKUP(H$1,_xlfn.UNIQUE(_xlfn._xlws.FILTER(ARQUIVOS[REVISÃO],ARQUIVOS[DOCUMENTO]='MATRIZ DE REVISÃO'!$A815)),1,)=$B815,"VIGENTE","OBS"),IF(H$1&lt;$B815,"-",""))</f>
        <v/>
      </c>
      <c r="I815" s="21" t="str" cm="1">
        <f t="array" ref="I815">IFERROR(IF(VLOOKUP(I$1,_xlfn.UNIQUE(_xlfn._xlws.FILTER(ARQUIVOS[REVISÃO],ARQUIVOS[DOCUMENTO]='MATRIZ DE REVISÃO'!$A815)),1,)=$B815,"VIGENTE","OBS"),IF(I$1&lt;$B815,"-",""))</f>
        <v/>
      </c>
      <c r="J815" s="21" t="str" cm="1">
        <f t="array" ref="J815">IFERROR(IF(VLOOKUP(J$1,_xlfn.UNIQUE(_xlfn._xlws.FILTER(ARQUIVOS[REVISÃO],ARQUIVOS[DOCUMENTO]='MATRIZ DE REVISÃO'!$A815)),1,)=$B815,"VIGENTE","OBS"),IF(J$1&lt;$B815,"-",""))</f>
        <v/>
      </c>
      <c r="K815" s="21" t="str" cm="1">
        <f t="array" ref="K815">IFERROR(IF(VLOOKUP(K$1,_xlfn.UNIQUE(_xlfn._xlws.FILTER(ARQUIVOS[REVISÃO],ARQUIVOS[DOCUMENTO]='MATRIZ DE REVISÃO'!$A815)),1,)=$B815,"VIGENTE","OBS"),IF(K$1&lt;$B815,"-",""))</f>
        <v/>
      </c>
      <c r="L815" s="21" t="str" cm="1">
        <f t="array" ref="L815">IFERROR(IF(VLOOKUP(L$1,_xlfn.UNIQUE(_xlfn._xlws.FILTER(ARQUIVOS[REVISÃO],ARQUIVOS[DOCUMENTO]='MATRIZ DE REVISÃO'!$A815)),1,)=$B815,"VIGENTE","OBS"),IF(L$1&lt;$B815,"-",""))</f>
        <v/>
      </c>
      <c r="M815" s="21" t="str" cm="1">
        <f t="array" ref="M815">IFERROR(IF(VLOOKUP(M$1,_xlfn.UNIQUE(_xlfn._xlws.FILTER(ARQUIVOS[REVISÃO],ARQUIVOS[DOCUMENTO]='MATRIZ DE REVISÃO'!$A815)),1,)=$B815,"VIGENTE","OBS"),IF(M$1&lt;$B815,"-",""))</f>
        <v/>
      </c>
      <c r="N815" s="21" t="str" cm="1">
        <f t="array" ref="N815">IFERROR(IF(VLOOKUP(N$1,_xlfn.UNIQUE(_xlfn._xlws.FILTER(ARQUIVOS[REVISÃO],ARQUIVOS[DOCUMENTO]='MATRIZ DE REVISÃO'!$A815)),1,)=$B815,"VIGENTE","OBS"),IF(N$1&lt;$B815,"-",""))</f>
        <v/>
      </c>
      <c r="O815" s="22" t="str" cm="1">
        <f t="array" ref="O815">IFERROR(IF(VLOOKUP(O$1,_xlfn.UNIQUE(_xlfn._xlws.FILTER(ARQUIVOS[REVISÃO],ARQUIVOS[DOCUMENTO]='MATRIZ DE REVISÃO'!$A815)),1,)=$B815,"VIGENTE","OBS"),IF(O$1&lt;$B815,"-",""))</f>
        <v/>
      </c>
      <c r="P815" t="str" cm="1">
        <f t="array" ref="P815">IFERROR(IF(VLOOKUP(P$1,_xlfn.UNIQUE(_xlfn._xlws.FILTER(ARQUIVOS[REVISÃO],ARQUIVOS[DOCUMENTO]='MATRIZ DE REVISÃO'!$A815)),1,)=$B815,"VIGENTE","OBS"),IF(P$1&lt;$B815,"-",""))</f>
        <v/>
      </c>
      <c r="Q815" t="str" cm="1">
        <f t="array" ref="Q815">IFERROR(IF(VLOOKUP(Q$1,_xlfn.UNIQUE(_xlfn._xlws.FILTER(ARQUIVOS[REVISÃO],ARQUIVOS[DOCUMENTO]='MATRIZ DE REVISÃO'!$A815)),1,)=$B815,"VIGENTE","OBS"),IF(Q$1&lt;$B815,"-",""))</f>
        <v/>
      </c>
      <c r="R815" t="str" cm="1">
        <f t="array" ref="R815">IFERROR(IF(VLOOKUP(R$1,_xlfn.UNIQUE(_xlfn._xlws.FILTER(ARQUIVOS[REVISÃO],ARQUIVOS[DOCUMENTO]='MATRIZ DE REVISÃO'!$A815)),1,)=$B815,"VIGENTE","OBS"),IF(R$1&lt;$B815,"-",""))</f>
        <v/>
      </c>
      <c r="S815" t="str" cm="1">
        <f t="array" ref="S815">IFERROR(IF(VLOOKUP(S$1,_xlfn.UNIQUE(_xlfn._xlws.FILTER(ARQUIVOS[REVISÃO],ARQUIVOS[DOCUMENTO]='MATRIZ DE REVISÃO'!$A815)),1,)=$B815,"VIGENTE","OBS"),IF(S$1&lt;$B815,"-",""))</f>
        <v/>
      </c>
    </row>
    <row r="816" spans="1:19" x14ac:dyDescent="0.3">
      <c r="A816" s="16" t="s">
        <v>3627</v>
      </c>
      <c r="B816" s="17" t="str">
        <f>_xlfn.XLOOKUP(A816,LD_01[DOCUMENTO],LD_01[REVISÃO])</f>
        <v>R00</v>
      </c>
      <c r="C816" s="17" t="s">
        <v>4323</v>
      </c>
      <c r="D816" s="21" t="str" cm="1">
        <f t="array" ref="D816">IFERROR(IF(VLOOKUP(D$1,_xlfn.UNIQUE(_xlfn._xlws.FILTER(ARQUIVOS[REVISÃO],ARQUIVOS[DOCUMENTO]='MATRIZ DE REVISÃO'!$A816)),1,)=$B816,"VIGENTE","OBS"),IF(D$1&lt;$B816,"-",""))</f>
        <v>VIGENTE</v>
      </c>
      <c r="E816" s="21" t="str" cm="1">
        <f t="array" ref="E816">IFERROR(IF(VLOOKUP(E$1,_xlfn.UNIQUE(_xlfn._xlws.FILTER(ARQUIVOS[REVISÃO],ARQUIVOS[DOCUMENTO]='MATRIZ DE REVISÃO'!$A816)),1,)=$B816,"VIGENTE","OBS"),IF(E$1&lt;$B816,"-",""))</f>
        <v/>
      </c>
      <c r="F816" s="21" t="str" cm="1">
        <f t="array" ref="F816">IFERROR(IF(VLOOKUP(F$1,_xlfn.UNIQUE(_xlfn._xlws.FILTER(ARQUIVOS[REVISÃO],ARQUIVOS[DOCUMENTO]='MATRIZ DE REVISÃO'!$A816)),1,)=$B816,"VIGENTE","OBS"),IF(F$1&lt;$B816,"-",""))</f>
        <v/>
      </c>
      <c r="G816" s="21" t="str" cm="1">
        <f t="array" ref="G816">IFERROR(IF(VLOOKUP(G$1,_xlfn.UNIQUE(_xlfn._xlws.FILTER(ARQUIVOS[REVISÃO],ARQUIVOS[DOCUMENTO]='MATRIZ DE REVISÃO'!$A816)),1,)=$B816,"VIGENTE","OBS"),IF(G$1&lt;$B816,"-",""))</f>
        <v/>
      </c>
      <c r="H816" s="21" t="str" cm="1">
        <f t="array" ref="H816">IFERROR(IF(VLOOKUP(H$1,_xlfn.UNIQUE(_xlfn._xlws.FILTER(ARQUIVOS[REVISÃO],ARQUIVOS[DOCUMENTO]='MATRIZ DE REVISÃO'!$A816)),1,)=$B816,"VIGENTE","OBS"),IF(H$1&lt;$B816,"-",""))</f>
        <v/>
      </c>
      <c r="I816" s="21" t="str" cm="1">
        <f t="array" ref="I816">IFERROR(IF(VLOOKUP(I$1,_xlfn.UNIQUE(_xlfn._xlws.FILTER(ARQUIVOS[REVISÃO],ARQUIVOS[DOCUMENTO]='MATRIZ DE REVISÃO'!$A816)),1,)=$B816,"VIGENTE","OBS"),IF(I$1&lt;$B816,"-",""))</f>
        <v/>
      </c>
      <c r="J816" s="21" t="str" cm="1">
        <f t="array" ref="J816">IFERROR(IF(VLOOKUP(J$1,_xlfn.UNIQUE(_xlfn._xlws.FILTER(ARQUIVOS[REVISÃO],ARQUIVOS[DOCUMENTO]='MATRIZ DE REVISÃO'!$A816)),1,)=$B816,"VIGENTE","OBS"),IF(J$1&lt;$B816,"-",""))</f>
        <v/>
      </c>
      <c r="K816" s="21" t="str" cm="1">
        <f t="array" ref="K816">IFERROR(IF(VLOOKUP(K$1,_xlfn.UNIQUE(_xlfn._xlws.FILTER(ARQUIVOS[REVISÃO],ARQUIVOS[DOCUMENTO]='MATRIZ DE REVISÃO'!$A816)),1,)=$B816,"VIGENTE","OBS"),IF(K$1&lt;$B816,"-",""))</f>
        <v/>
      </c>
      <c r="L816" s="21" t="str" cm="1">
        <f t="array" ref="L816">IFERROR(IF(VLOOKUP(L$1,_xlfn.UNIQUE(_xlfn._xlws.FILTER(ARQUIVOS[REVISÃO],ARQUIVOS[DOCUMENTO]='MATRIZ DE REVISÃO'!$A816)),1,)=$B816,"VIGENTE","OBS"),IF(L$1&lt;$B816,"-",""))</f>
        <v/>
      </c>
      <c r="M816" s="21" t="str" cm="1">
        <f t="array" ref="M816">IFERROR(IF(VLOOKUP(M$1,_xlfn.UNIQUE(_xlfn._xlws.FILTER(ARQUIVOS[REVISÃO],ARQUIVOS[DOCUMENTO]='MATRIZ DE REVISÃO'!$A816)),1,)=$B816,"VIGENTE","OBS"),IF(M$1&lt;$B816,"-",""))</f>
        <v/>
      </c>
      <c r="N816" s="21" t="str" cm="1">
        <f t="array" ref="N816">IFERROR(IF(VLOOKUP(N$1,_xlfn.UNIQUE(_xlfn._xlws.FILTER(ARQUIVOS[REVISÃO],ARQUIVOS[DOCUMENTO]='MATRIZ DE REVISÃO'!$A816)),1,)=$B816,"VIGENTE","OBS"),IF(N$1&lt;$B816,"-",""))</f>
        <v/>
      </c>
      <c r="O816" s="22" t="str" cm="1">
        <f t="array" ref="O816">IFERROR(IF(VLOOKUP(O$1,_xlfn.UNIQUE(_xlfn._xlws.FILTER(ARQUIVOS[REVISÃO],ARQUIVOS[DOCUMENTO]='MATRIZ DE REVISÃO'!$A816)),1,)=$B816,"VIGENTE","OBS"),IF(O$1&lt;$B816,"-",""))</f>
        <v/>
      </c>
      <c r="P816" t="str" cm="1">
        <f t="array" ref="P816">IFERROR(IF(VLOOKUP(P$1,_xlfn.UNIQUE(_xlfn._xlws.FILTER(ARQUIVOS[REVISÃO],ARQUIVOS[DOCUMENTO]='MATRIZ DE REVISÃO'!$A816)),1,)=$B816,"VIGENTE","OBS"),IF(P$1&lt;$B816,"-",""))</f>
        <v/>
      </c>
      <c r="Q816" t="str" cm="1">
        <f t="array" ref="Q816">IFERROR(IF(VLOOKUP(Q$1,_xlfn.UNIQUE(_xlfn._xlws.FILTER(ARQUIVOS[REVISÃO],ARQUIVOS[DOCUMENTO]='MATRIZ DE REVISÃO'!$A816)),1,)=$B816,"VIGENTE","OBS"),IF(Q$1&lt;$B816,"-",""))</f>
        <v/>
      </c>
      <c r="R816" t="str" cm="1">
        <f t="array" ref="R816">IFERROR(IF(VLOOKUP(R$1,_xlfn.UNIQUE(_xlfn._xlws.FILTER(ARQUIVOS[REVISÃO],ARQUIVOS[DOCUMENTO]='MATRIZ DE REVISÃO'!$A816)),1,)=$B816,"VIGENTE","OBS"),IF(R$1&lt;$B816,"-",""))</f>
        <v/>
      </c>
      <c r="S816" t="str" cm="1">
        <f t="array" ref="S816">IFERROR(IF(VLOOKUP(S$1,_xlfn.UNIQUE(_xlfn._xlws.FILTER(ARQUIVOS[REVISÃO],ARQUIVOS[DOCUMENTO]='MATRIZ DE REVISÃO'!$A816)),1,)=$B816,"VIGENTE","OBS"),IF(S$1&lt;$B816,"-",""))</f>
        <v/>
      </c>
    </row>
    <row r="817" spans="1:19" x14ac:dyDescent="0.3">
      <c r="A817" s="16" t="s">
        <v>3628</v>
      </c>
      <c r="B817" s="17" t="str">
        <f>_xlfn.XLOOKUP(A817,LD_01[DOCUMENTO],LD_01[REVISÃO])</f>
        <v>R03</v>
      </c>
      <c r="C817" s="17" t="s">
        <v>4323</v>
      </c>
      <c r="D817" s="21" t="str" cm="1">
        <f t="array" ref="D817">IFERROR(IF(VLOOKUP(D$1,_xlfn.UNIQUE(_xlfn._xlws.FILTER(ARQUIVOS[REVISÃO],ARQUIVOS[DOCUMENTO]='MATRIZ DE REVISÃO'!$A817)),1,)=$B817,"VIGENTE","OBS"),IF(D$1&lt;$B817,"-",""))</f>
        <v>-</v>
      </c>
      <c r="E817" s="21" t="str" cm="1">
        <f t="array" ref="E817">IFERROR(IF(VLOOKUP(E$1,_xlfn.UNIQUE(_xlfn._xlws.FILTER(ARQUIVOS[REVISÃO],ARQUIVOS[DOCUMENTO]='MATRIZ DE REVISÃO'!$A817)),1,)=$B817,"VIGENTE","OBS"),IF(E$1&lt;$B817,"-",""))</f>
        <v>-</v>
      </c>
      <c r="F817" s="21" t="str" cm="1">
        <f t="array" ref="F817">IFERROR(IF(VLOOKUP(F$1,_xlfn.UNIQUE(_xlfn._xlws.FILTER(ARQUIVOS[REVISÃO],ARQUIVOS[DOCUMENTO]='MATRIZ DE REVISÃO'!$A817)),1,)=$B817,"VIGENTE","OBS"),IF(F$1&lt;$B817,"-",""))</f>
        <v>OBS</v>
      </c>
      <c r="G817" s="21" t="str" cm="1">
        <f t="array" ref="G817">IFERROR(IF(VLOOKUP(G$1,_xlfn.UNIQUE(_xlfn._xlws.FILTER(ARQUIVOS[REVISÃO],ARQUIVOS[DOCUMENTO]='MATRIZ DE REVISÃO'!$A817)),1,)=$B817,"VIGENTE","OBS"),IF(G$1&lt;$B817,"-",""))</f>
        <v>VIGENTE</v>
      </c>
      <c r="H817" s="21" t="str" cm="1">
        <f t="array" ref="H817">IFERROR(IF(VLOOKUP(H$1,_xlfn.UNIQUE(_xlfn._xlws.FILTER(ARQUIVOS[REVISÃO],ARQUIVOS[DOCUMENTO]='MATRIZ DE REVISÃO'!$A817)),1,)=$B817,"VIGENTE","OBS"),IF(H$1&lt;$B817,"-",""))</f>
        <v/>
      </c>
      <c r="I817" s="21" t="str" cm="1">
        <f t="array" ref="I817">IFERROR(IF(VLOOKUP(I$1,_xlfn.UNIQUE(_xlfn._xlws.FILTER(ARQUIVOS[REVISÃO],ARQUIVOS[DOCUMENTO]='MATRIZ DE REVISÃO'!$A817)),1,)=$B817,"VIGENTE","OBS"),IF(I$1&lt;$B817,"-",""))</f>
        <v/>
      </c>
      <c r="J817" s="21" t="str" cm="1">
        <f t="array" ref="J817">IFERROR(IF(VLOOKUP(J$1,_xlfn.UNIQUE(_xlfn._xlws.FILTER(ARQUIVOS[REVISÃO],ARQUIVOS[DOCUMENTO]='MATRIZ DE REVISÃO'!$A817)),1,)=$B817,"VIGENTE","OBS"),IF(J$1&lt;$B817,"-",""))</f>
        <v/>
      </c>
      <c r="K817" s="21" t="str" cm="1">
        <f t="array" ref="K817">IFERROR(IF(VLOOKUP(K$1,_xlfn.UNIQUE(_xlfn._xlws.FILTER(ARQUIVOS[REVISÃO],ARQUIVOS[DOCUMENTO]='MATRIZ DE REVISÃO'!$A817)),1,)=$B817,"VIGENTE","OBS"),IF(K$1&lt;$B817,"-",""))</f>
        <v/>
      </c>
      <c r="L817" s="21" t="str" cm="1">
        <f t="array" ref="L817">IFERROR(IF(VLOOKUP(L$1,_xlfn.UNIQUE(_xlfn._xlws.FILTER(ARQUIVOS[REVISÃO],ARQUIVOS[DOCUMENTO]='MATRIZ DE REVISÃO'!$A817)),1,)=$B817,"VIGENTE","OBS"),IF(L$1&lt;$B817,"-",""))</f>
        <v/>
      </c>
      <c r="M817" s="21" t="str" cm="1">
        <f t="array" ref="M817">IFERROR(IF(VLOOKUP(M$1,_xlfn.UNIQUE(_xlfn._xlws.FILTER(ARQUIVOS[REVISÃO],ARQUIVOS[DOCUMENTO]='MATRIZ DE REVISÃO'!$A817)),1,)=$B817,"VIGENTE","OBS"),IF(M$1&lt;$B817,"-",""))</f>
        <v/>
      </c>
      <c r="N817" s="21" t="str" cm="1">
        <f t="array" ref="N817">IFERROR(IF(VLOOKUP(N$1,_xlfn.UNIQUE(_xlfn._xlws.FILTER(ARQUIVOS[REVISÃO],ARQUIVOS[DOCUMENTO]='MATRIZ DE REVISÃO'!$A817)),1,)=$B817,"VIGENTE","OBS"),IF(N$1&lt;$B817,"-",""))</f>
        <v/>
      </c>
      <c r="O817" s="22" t="str" cm="1">
        <f t="array" ref="O817">IFERROR(IF(VLOOKUP(O$1,_xlfn.UNIQUE(_xlfn._xlws.FILTER(ARQUIVOS[REVISÃO],ARQUIVOS[DOCUMENTO]='MATRIZ DE REVISÃO'!$A817)),1,)=$B817,"VIGENTE","OBS"),IF(O$1&lt;$B817,"-",""))</f>
        <v/>
      </c>
      <c r="P817" t="str" cm="1">
        <f t="array" ref="P817">IFERROR(IF(VLOOKUP(P$1,_xlfn.UNIQUE(_xlfn._xlws.FILTER(ARQUIVOS[REVISÃO],ARQUIVOS[DOCUMENTO]='MATRIZ DE REVISÃO'!$A817)),1,)=$B817,"VIGENTE","OBS"),IF(P$1&lt;$B817,"-",""))</f>
        <v/>
      </c>
      <c r="Q817" t="str" cm="1">
        <f t="array" ref="Q817">IFERROR(IF(VLOOKUP(Q$1,_xlfn.UNIQUE(_xlfn._xlws.FILTER(ARQUIVOS[REVISÃO],ARQUIVOS[DOCUMENTO]='MATRIZ DE REVISÃO'!$A817)),1,)=$B817,"VIGENTE","OBS"),IF(Q$1&lt;$B817,"-",""))</f>
        <v/>
      </c>
      <c r="R817" t="str" cm="1">
        <f t="array" ref="R817">IFERROR(IF(VLOOKUP(R$1,_xlfn.UNIQUE(_xlfn._xlws.FILTER(ARQUIVOS[REVISÃO],ARQUIVOS[DOCUMENTO]='MATRIZ DE REVISÃO'!$A817)),1,)=$B817,"VIGENTE","OBS"),IF(R$1&lt;$B817,"-",""))</f>
        <v/>
      </c>
      <c r="S817" t="str" cm="1">
        <f t="array" ref="S817">IFERROR(IF(VLOOKUP(S$1,_xlfn.UNIQUE(_xlfn._xlws.FILTER(ARQUIVOS[REVISÃO],ARQUIVOS[DOCUMENTO]='MATRIZ DE REVISÃO'!$A817)),1,)=$B817,"VIGENTE","OBS"),IF(S$1&lt;$B817,"-",""))</f>
        <v/>
      </c>
    </row>
    <row r="818" spans="1:19" x14ac:dyDescent="0.3">
      <c r="A818" s="16" t="s">
        <v>3629</v>
      </c>
      <c r="B818" s="17" t="str">
        <f>_xlfn.XLOOKUP(A818,LD_01[DOCUMENTO],LD_01[REVISÃO])</f>
        <v>R03</v>
      </c>
      <c r="C818" s="17" t="s">
        <v>4323</v>
      </c>
      <c r="D818" s="21" t="str" cm="1">
        <f t="array" ref="D818">IFERROR(IF(VLOOKUP(D$1,_xlfn.UNIQUE(_xlfn._xlws.FILTER(ARQUIVOS[REVISÃO],ARQUIVOS[DOCUMENTO]='MATRIZ DE REVISÃO'!$A818)),1,)=$B818,"VIGENTE","OBS"),IF(D$1&lt;$B818,"-",""))</f>
        <v>-</v>
      </c>
      <c r="E818" s="21" t="str" cm="1">
        <f t="array" ref="E818">IFERROR(IF(VLOOKUP(E$1,_xlfn.UNIQUE(_xlfn._xlws.FILTER(ARQUIVOS[REVISÃO],ARQUIVOS[DOCUMENTO]='MATRIZ DE REVISÃO'!$A818)),1,)=$B818,"VIGENTE","OBS"),IF(E$1&lt;$B818,"-",""))</f>
        <v>-</v>
      </c>
      <c r="F818" s="21" t="str" cm="1">
        <f t="array" ref="F818">IFERROR(IF(VLOOKUP(F$1,_xlfn.UNIQUE(_xlfn._xlws.FILTER(ARQUIVOS[REVISÃO],ARQUIVOS[DOCUMENTO]='MATRIZ DE REVISÃO'!$A818)),1,)=$B818,"VIGENTE","OBS"),IF(F$1&lt;$B818,"-",""))</f>
        <v>OBS</v>
      </c>
      <c r="G818" s="21" t="str" cm="1">
        <f t="array" ref="G818">IFERROR(IF(VLOOKUP(G$1,_xlfn.UNIQUE(_xlfn._xlws.FILTER(ARQUIVOS[REVISÃO],ARQUIVOS[DOCUMENTO]='MATRIZ DE REVISÃO'!$A818)),1,)=$B818,"VIGENTE","OBS"),IF(G$1&lt;$B818,"-",""))</f>
        <v>VIGENTE</v>
      </c>
      <c r="H818" s="21" t="str" cm="1">
        <f t="array" ref="H818">IFERROR(IF(VLOOKUP(H$1,_xlfn.UNIQUE(_xlfn._xlws.FILTER(ARQUIVOS[REVISÃO],ARQUIVOS[DOCUMENTO]='MATRIZ DE REVISÃO'!$A818)),1,)=$B818,"VIGENTE","OBS"),IF(H$1&lt;$B818,"-",""))</f>
        <v/>
      </c>
      <c r="I818" s="21" t="str" cm="1">
        <f t="array" ref="I818">IFERROR(IF(VLOOKUP(I$1,_xlfn.UNIQUE(_xlfn._xlws.FILTER(ARQUIVOS[REVISÃO],ARQUIVOS[DOCUMENTO]='MATRIZ DE REVISÃO'!$A818)),1,)=$B818,"VIGENTE","OBS"),IF(I$1&lt;$B818,"-",""))</f>
        <v/>
      </c>
      <c r="J818" s="21" t="str" cm="1">
        <f t="array" ref="J818">IFERROR(IF(VLOOKUP(J$1,_xlfn.UNIQUE(_xlfn._xlws.FILTER(ARQUIVOS[REVISÃO],ARQUIVOS[DOCUMENTO]='MATRIZ DE REVISÃO'!$A818)),1,)=$B818,"VIGENTE","OBS"),IF(J$1&lt;$B818,"-",""))</f>
        <v/>
      </c>
      <c r="K818" s="21" t="str" cm="1">
        <f t="array" ref="K818">IFERROR(IF(VLOOKUP(K$1,_xlfn.UNIQUE(_xlfn._xlws.FILTER(ARQUIVOS[REVISÃO],ARQUIVOS[DOCUMENTO]='MATRIZ DE REVISÃO'!$A818)),1,)=$B818,"VIGENTE","OBS"),IF(K$1&lt;$B818,"-",""))</f>
        <v/>
      </c>
      <c r="L818" s="21" t="str" cm="1">
        <f t="array" ref="L818">IFERROR(IF(VLOOKUP(L$1,_xlfn.UNIQUE(_xlfn._xlws.FILTER(ARQUIVOS[REVISÃO],ARQUIVOS[DOCUMENTO]='MATRIZ DE REVISÃO'!$A818)),1,)=$B818,"VIGENTE","OBS"),IF(L$1&lt;$B818,"-",""))</f>
        <v/>
      </c>
      <c r="M818" s="21" t="str" cm="1">
        <f t="array" ref="M818">IFERROR(IF(VLOOKUP(M$1,_xlfn.UNIQUE(_xlfn._xlws.FILTER(ARQUIVOS[REVISÃO],ARQUIVOS[DOCUMENTO]='MATRIZ DE REVISÃO'!$A818)),1,)=$B818,"VIGENTE","OBS"),IF(M$1&lt;$B818,"-",""))</f>
        <v/>
      </c>
      <c r="N818" s="21" t="str" cm="1">
        <f t="array" ref="N818">IFERROR(IF(VLOOKUP(N$1,_xlfn.UNIQUE(_xlfn._xlws.FILTER(ARQUIVOS[REVISÃO],ARQUIVOS[DOCUMENTO]='MATRIZ DE REVISÃO'!$A818)),1,)=$B818,"VIGENTE","OBS"),IF(N$1&lt;$B818,"-",""))</f>
        <v/>
      </c>
      <c r="O818" s="22" t="str" cm="1">
        <f t="array" ref="O818">IFERROR(IF(VLOOKUP(O$1,_xlfn.UNIQUE(_xlfn._xlws.FILTER(ARQUIVOS[REVISÃO],ARQUIVOS[DOCUMENTO]='MATRIZ DE REVISÃO'!$A818)),1,)=$B818,"VIGENTE","OBS"),IF(O$1&lt;$B818,"-",""))</f>
        <v/>
      </c>
      <c r="P818" t="str" cm="1">
        <f t="array" ref="P818">IFERROR(IF(VLOOKUP(P$1,_xlfn.UNIQUE(_xlfn._xlws.FILTER(ARQUIVOS[REVISÃO],ARQUIVOS[DOCUMENTO]='MATRIZ DE REVISÃO'!$A818)),1,)=$B818,"VIGENTE","OBS"),IF(P$1&lt;$B818,"-",""))</f>
        <v/>
      </c>
      <c r="Q818" t="str" cm="1">
        <f t="array" ref="Q818">IFERROR(IF(VLOOKUP(Q$1,_xlfn.UNIQUE(_xlfn._xlws.FILTER(ARQUIVOS[REVISÃO],ARQUIVOS[DOCUMENTO]='MATRIZ DE REVISÃO'!$A818)),1,)=$B818,"VIGENTE","OBS"),IF(Q$1&lt;$B818,"-",""))</f>
        <v/>
      </c>
      <c r="R818" t="str" cm="1">
        <f t="array" ref="R818">IFERROR(IF(VLOOKUP(R$1,_xlfn.UNIQUE(_xlfn._xlws.FILTER(ARQUIVOS[REVISÃO],ARQUIVOS[DOCUMENTO]='MATRIZ DE REVISÃO'!$A818)),1,)=$B818,"VIGENTE","OBS"),IF(R$1&lt;$B818,"-",""))</f>
        <v/>
      </c>
      <c r="S818" t="str" cm="1">
        <f t="array" ref="S818">IFERROR(IF(VLOOKUP(S$1,_xlfn.UNIQUE(_xlfn._xlws.FILTER(ARQUIVOS[REVISÃO],ARQUIVOS[DOCUMENTO]='MATRIZ DE REVISÃO'!$A818)),1,)=$B818,"VIGENTE","OBS"),IF(S$1&lt;$B818,"-",""))</f>
        <v/>
      </c>
    </row>
    <row r="819" spans="1:19" x14ac:dyDescent="0.3">
      <c r="A819" s="16" t="s">
        <v>3630</v>
      </c>
      <c r="B819" s="17" t="str">
        <f>_xlfn.XLOOKUP(A819,LD_01[DOCUMENTO],LD_01[REVISÃO])</f>
        <v>R01</v>
      </c>
      <c r="C819" s="17" t="s">
        <v>4323</v>
      </c>
      <c r="D819" s="21" t="str" cm="1">
        <f t="array" ref="D819">IFERROR(IF(VLOOKUP(D$1,_xlfn.UNIQUE(_xlfn._xlws.FILTER(ARQUIVOS[REVISÃO],ARQUIVOS[DOCUMENTO]='MATRIZ DE REVISÃO'!$A819)),1,)=$B819,"VIGENTE","OBS"),IF(D$1&lt;$B819,"-",""))</f>
        <v>-</v>
      </c>
      <c r="E819" s="21" t="str" cm="1">
        <f t="array" ref="E819">IFERROR(IF(VLOOKUP(E$1,_xlfn.UNIQUE(_xlfn._xlws.FILTER(ARQUIVOS[REVISÃO],ARQUIVOS[DOCUMENTO]='MATRIZ DE REVISÃO'!$A819)),1,)=$B819,"VIGENTE","OBS"),IF(E$1&lt;$B819,"-",""))</f>
        <v>VIGENTE</v>
      </c>
      <c r="F819" s="21" t="str" cm="1">
        <f t="array" ref="F819">IFERROR(IF(VLOOKUP(F$1,_xlfn.UNIQUE(_xlfn._xlws.FILTER(ARQUIVOS[REVISÃO],ARQUIVOS[DOCUMENTO]='MATRIZ DE REVISÃO'!$A819)),1,)=$B819,"VIGENTE","OBS"),IF(F$1&lt;$B819,"-",""))</f>
        <v/>
      </c>
      <c r="G819" s="21" t="str" cm="1">
        <f t="array" ref="G819">IFERROR(IF(VLOOKUP(G$1,_xlfn.UNIQUE(_xlfn._xlws.FILTER(ARQUIVOS[REVISÃO],ARQUIVOS[DOCUMENTO]='MATRIZ DE REVISÃO'!$A819)),1,)=$B819,"VIGENTE","OBS"),IF(G$1&lt;$B819,"-",""))</f>
        <v/>
      </c>
      <c r="H819" s="21" t="str" cm="1">
        <f t="array" ref="H819">IFERROR(IF(VLOOKUP(H$1,_xlfn.UNIQUE(_xlfn._xlws.FILTER(ARQUIVOS[REVISÃO],ARQUIVOS[DOCUMENTO]='MATRIZ DE REVISÃO'!$A819)),1,)=$B819,"VIGENTE","OBS"),IF(H$1&lt;$B819,"-",""))</f>
        <v/>
      </c>
      <c r="I819" s="21" t="str" cm="1">
        <f t="array" ref="I819">IFERROR(IF(VLOOKUP(I$1,_xlfn.UNIQUE(_xlfn._xlws.FILTER(ARQUIVOS[REVISÃO],ARQUIVOS[DOCUMENTO]='MATRIZ DE REVISÃO'!$A819)),1,)=$B819,"VIGENTE","OBS"),IF(I$1&lt;$B819,"-",""))</f>
        <v/>
      </c>
      <c r="J819" s="21" t="str" cm="1">
        <f t="array" ref="J819">IFERROR(IF(VLOOKUP(J$1,_xlfn.UNIQUE(_xlfn._xlws.FILTER(ARQUIVOS[REVISÃO],ARQUIVOS[DOCUMENTO]='MATRIZ DE REVISÃO'!$A819)),1,)=$B819,"VIGENTE","OBS"),IF(J$1&lt;$B819,"-",""))</f>
        <v/>
      </c>
      <c r="K819" s="21" t="str" cm="1">
        <f t="array" ref="K819">IFERROR(IF(VLOOKUP(K$1,_xlfn.UNIQUE(_xlfn._xlws.FILTER(ARQUIVOS[REVISÃO],ARQUIVOS[DOCUMENTO]='MATRIZ DE REVISÃO'!$A819)),1,)=$B819,"VIGENTE","OBS"),IF(K$1&lt;$B819,"-",""))</f>
        <v/>
      </c>
      <c r="L819" s="21" t="str" cm="1">
        <f t="array" ref="L819">IFERROR(IF(VLOOKUP(L$1,_xlfn.UNIQUE(_xlfn._xlws.FILTER(ARQUIVOS[REVISÃO],ARQUIVOS[DOCUMENTO]='MATRIZ DE REVISÃO'!$A819)),1,)=$B819,"VIGENTE","OBS"),IF(L$1&lt;$B819,"-",""))</f>
        <v/>
      </c>
      <c r="M819" s="21" t="str" cm="1">
        <f t="array" ref="M819">IFERROR(IF(VLOOKUP(M$1,_xlfn.UNIQUE(_xlfn._xlws.FILTER(ARQUIVOS[REVISÃO],ARQUIVOS[DOCUMENTO]='MATRIZ DE REVISÃO'!$A819)),1,)=$B819,"VIGENTE","OBS"),IF(M$1&lt;$B819,"-",""))</f>
        <v/>
      </c>
      <c r="N819" s="21" t="str" cm="1">
        <f t="array" ref="N819">IFERROR(IF(VLOOKUP(N$1,_xlfn.UNIQUE(_xlfn._xlws.FILTER(ARQUIVOS[REVISÃO],ARQUIVOS[DOCUMENTO]='MATRIZ DE REVISÃO'!$A819)),1,)=$B819,"VIGENTE","OBS"),IF(N$1&lt;$B819,"-",""))</f>
        <v/>
      </c>
      <c r="O819" s="22" t="str" cm="1">
        <f t="array" ref="O819">IFERROR(IF(VLOOKUP(O$1,_xlfn.UNIQUE(_xlfn._xlws.FILTER(ARQUIVOS[REVISÃO],ARQUIVOS[DOCUMENTO]='MATRIZ DE REVISÃO'!$A819)),1,)=$B819,"VIGENTE","OBS"),IF(O$1&lt;$B819,"-",""))</f>
        <v/>
      </c>
      <c r="P819" t="str" cm="1">
        <f t="array" ref="P819">IFERROR(IF(VLOOKUP(P$1,_xlfn.UNIQUE(_xlfn._xlws.FILTER(ARQUIVOS[REVISÃO],ARQUIVOS[DOCUMENTO]='MATRIZ DE REVISÃO'!$A819)),1,)=$B819,"VIGENTE","OBS"),IF(P$1&lt;$B819,"-",""))</f>
        <v/>
      </c>
      <c r="Q819" t="str" cm="1">
        <f t="array" ref="Q819">IFERROR(IF(VLOOKUP(Q$1,_xlfn.UNIQUE(_xlfn._xlws.FILTER(ARQUIVOS[REVISÃO],ARQUIVOS[DOCUMENTO]='MATRIZ DE REVISÃO'!$A819)),1,)=$B819,"VIGENTE","OBS"),IF(Q$1&lt;$B819,"-",""))</f>
        <v/>
      </c>
      <c r="R819" t="str" cm="1">
        <f t="array" ref="R819">IFERROR(IF(VLOOKUP(R$1,_xlfn.UNIQUE(_xlfn._xlws.FILTER(ARQUIVOS[REVISÃO],ARQUIVOS[DOCUMENTO]='MATRIZ DE REVISÃO'!$A819)),1,)=$B819,"VIGENTE","OBS"),IF(R$1&lt;$B819,"-",""))</f>
        <v/>
      </c>
      <c r="S819" t="str" cm="1">
        <f t="array" ref="S819">IFERROR(IF(VLOOKUP(S$1,_xlfn.UNIQUE(_xlfn._xlws.FILTER(ARQUIVOS[REVISÃO],ARQUIVOS[DOCUMENTO]='MATRIZ DE REVISÃO'!$A819)),1,)=$B819,"VIGENTE","OBS"),IF(S$1&lt;$B819,"-",""))</f>
        <v/>
      </c>
    </row>
    <row r="820" spans="1:19" x14ac:dyDescent="0.3">
      <c r="A820" s="16" t="s">
        <v>3631</v>
      </c>
      <c r="B820" s="17" t="str">
        <f>_xlfn.XLOOKUP(A820,LD_01[DOCUMENTO],LD_01[REVISÃO])</f>
        <v>R01</v>
      </c>
      <c r="C820" s="17" t="s">
        <v>4323</v>
      </c>
      <c r="D820" s="21" t="str" cm="1">
        <f t="array" ref="D820">IFERROR(IF(VLOOKUP(D$1,_xlfn.UNIQUE(_xlfn._xlws.FILTER(ARQUIVOS[REVISÃO],ARQUIVOS[DOCUMENTO]='MATRIZ DE REVISÃO'!$A820)),1,)=$B820,"VIGENTE","OBS"),IF(D$1&lt;$B820,"-",""))</f>
        <v>-</v>
      </c>
      <c r="E820" s="21" t="str" cm="1">
        <f t="array" ref="E820">IFERROR(IF(VLOOKUP(E$1,_xlfn.UNIQUE(_xlfn._xlws.FILTER(ARQUIVOS[REVISÃO],ARQUIVOS[DOCUMENTO]='MATRIZ DE REVISÃO'!$A820)),1,)=$B820,"VIGENTE","OBS"),IF(E$1&lt;$B820,"-",""))</f>
        <v>VIGENTE</v>
      </c>
      <c r="F820" s="21" t="str" cm="1">
        <f t="array" ref="F820">IFERROR(IF(VLOOKUP(F$1,_xlfn.UNIQUE(_xlfn._xlws.FILTER(ARQUIVOS[REVISÃO],ARQUIVOS[DOCUMENTO]='MATRIZ DE REVISÃO'!$A820)),1,)=$B820,"VIGENTE","OBS"),IF(F$1&lt;$B820,"-",""))</f>
        <v/>
      </c>
      <c r="G820" s="21" t="str" cm="1">
        <f t="array" ref="G820">IFERROR(IF(VLOOKUP(G$1,_xlfn.UNIQUE(_xlfn._xlws.FILTER(ARQUIVOS[REVISÃO],ARQUIVOS[DOCUMENTO]='MATRIZ DE REVISÃO'!$A820)),1,)=$B820,"VIGENTE","OBS"),IF(G$1&lt;$B820,"-",""))</f>
        <v/>
      </c>
      <c r="H820" s="21" t="str" cm="1">
        <f t="array" ref="H820">IFERROR(IF(VLOOKUP(H$1,_xlfn.UNIQUE(_xlfn._xlws.FILTER(ARQUIVOS[REVISÃO],ARQUIVOS[DOCUMENTO]='MATRIZ DE REVISÃO'!$A820)),1,)=$B820,"VIGENTE","OBS"),IF(H$1&lt;$B820,"-",""))</f>
        <v/>
      </c>
      <c r="I820" s="21" t="str" cm="1">
        <f t="array" ref="I820">IFERROR(IF(VLOOKUP(I$1,_xlfn.UNIQUE(_xlfn._xlws.FILTER(ARQUIVOS[REVISÃO],ARQUIVOS[DOCUMENTO]='MATRIZ DE REVISÃO'!$A820)),1,)=$B820,"VIGENTE","OBS"),IF(I$1&lt;$B820,"-",""))</f>
        <v/>
      </c>
      <c r="J820" s="21" t="str" cm="1">
        <f t="array" ref="J820">IFERROR(IF(VLOOKUP(J$1,_xlfn.UNIQUE(_xlfn._xlws.FILTER(ARQUIVOS[REVISÃO],ARQUIVOS[DOCUMENTO]='MATRIZ DE REVISÃO'!$A820)),1,)=$B820,"VIGENTE","OBS"),IF(J$1&lt;$B820,"-",""))</f>
        <v/>
      </c>
      <c r="K820" s="21" t="str" cm="1">
        <f t="array" ref="K820">IFERROR(IF(VLOOKUP(K$1,_xlfn.UNIQUE(_xlfn._xlws.FILTER(ARQUIVOS[REVISÃO],ARQUIVOS[DOCUMENTO]='MATRIZ DE REVISÃO'!$A820)),1,)=$B820,"VIGENTE","OBS"),IF(K$1&lt;$B820,"-",""))</f>
        <v/>
      </c>
      <c r="L820" s="21" t="str" cm="1">
        <f t="array" ref="L820">IFERROR(IF(VLOOKUP(L$1,_xlfn.UNIQUE(_xlfn._xlws.FILTER(ARQUIVOS[REVISÃO],ARQUIVOS[DOCUMENTO]='MATRIZ DE REVISÃO'!$A820)),1,)=$B820,"VIGENTE","OBS"),IF(L$1&lt;$B820,"-",""))</f>
        <v/>
      </c>
      <c r="M820" s="21" t="str" cm="1">
        <f t="array" ref="M820">IFERROR(IF(VLOOKUP(M$1,_xlfn.UNIQUE(_xlfn._xlws.FILTER(ARQUIVOS[REVISÃO],ARQUIVOS[DOCUMENTO]='MATRIZ DE REVISÃO'!$A820)),1,)=$B820,"VIGENTE","OBS"),IF(M$1&lt;$B820,"-",""))</f>
        <v/>
      </c>
      <c r="N820" s="21" t="str" cm="1">
        <f t="array" ref="N820">IFERROR(IF(VLOOKUP(N$1,_xlfn.UNIQUE(_xlfn._xlws.FILTER(ARQUIVOS[REVISÃO],ARQUIVOS[DOCUMENTO]='MATRIZ DE REVISÃO'!$A820)),1,)=$B820,"VIGENTE","OBS"),IF(N$1&lt;$B820,"-",""))</f>
        <v/>
      </c>
      <c r="O820" s="22" t="str" cm="1">
        <f t="array" ref="O820">IFERROR(IF(VLOOKUP(O$1,_xlfn.UNIQUE(_xlfn._xlws.FILTER(ARQUIVOS[REVISÃO],ARQUIVOS[DOCUMENTO]='MATRIZ DE REVISÃO'!$A820)),1,)=$B820,"VIGENTE","OBS"),IF(O$1&lt;$B820,"-",""))</f>
        <v/>
      </c>
      <c r="P820" t="str" cm="1">
        <f t="array" ref="P820">IFERROR(IF(VLOOKUP(P$1,_xlfn.UNIQUE(_xlfn._xlws.FILTER(ARQUIVOS[REVISÃO],ARQUIVOS[DOCUMENTO]='MATRIZ DE REVISÃO'!$A820)),1,)=$B820,"VIGENTE","OBS"),IF(P$1&lt;$B820,"-",""))</f>
        <v/>
      </c>
      <c r="Q820" t="str" cm="1">
        <f t="array" ref="Q820">IFERROR(IF(VLOOKUP(Q$1,_xlfn.UNIQUE(_xlfn._xlws.FILTER(ARQUIVOS[REVISÃO],ARQUIVOS[DOCUMENTO]='MATRIZ DE REVISÃO'!$A820)),1,)=$B820,"VIGENTE","OBS"),IF(Q$1&lt;$B820,"-",""))</f>
        <v/>
      </c>
      <c r="R820" t="str" cm="1">
        <f t="array" ref="R820">IFERROR(IF(VLOOKUP(R$1,_xlfn.UNIQUE(_xlfn._xlws.FILTER(ARQUIVOS[REVISÃO],ARQUIVOS[DOCUMENTO]='MATRIZ DE REVISÃO'!$A820)),1,)=$B820,"VIGENTE","OBS"),IF(R$1&lt;$B820,"-",""))</f>
        <v/>
      </c>
      <c r="S820" t="str" cm="1">
        <f t="array" ref="S820">IFERROR(IF(VLOOKUP(S$1,_xlfn.UNIQUE(_xlfn._xlws.FILTER(ARQUIVOS[REVISÃO],ARQUIVOS[DOCUMENTO]='MATRIZ DE REVISÃO'!$A820)),1,)=$B820,"VIGENTE","OBS"),IF(S$1&lt;$B820,"-",""))</f>
        <v/>
      </c>
    </row>
    <row r="821" spans="1:19" x14ac:dyDescent="0.3">
      <c r="A821" s="16" t="s">
        <v>3632</v>
      </c>
      <c r="B821" s="17" t="str">
        <f>_xlfn.XLOOKUP(A821,LD_01[DOCUMENTO],LD_01[REVISÃO])</f>
        <v>R01</v>
      </c>
      <c r="C821" s="17" t="s">
        <v>4323</v>
      </c>
      <c r="D821" s="21" t="str" cm="1">
        <f t="array" ref="D821">IFERROR(IF(VLOOKUP(D$1,_xlfn.UNIQUE(_xlfn._xlws.FILTER(ARQUIVOS[REVISÃO],ARQUIVOS[DOCUMENTO]='MATRIZ DE REVISÃO'!$A821)),1,)=$B821,"VIGENTE","OBS"),IF(D$1&lt;$B821,"-",""))</f>
        <v>-</v>
      </c>
      <c r="E821" s="21" t="str" cm="1">
        <f t="array" ref="E821">IFERROR(IF(VLOOKUP(E$1,_xlfn.UNIQUE(_xlfn._xlws.FILTER(ARQUIVOS[REVISÃO],ARQUIVOS[DOCUMENTO]='MATRIZ DE REVISÃO'!$A821)),1,)=$B821,"VIGENTE","OBS"),IF(E$1&lt;$B821,"-",""))</f>
        <v>VIGENTE</v>
      </c>
      <c r="F821" s="21" t="str" cm="1">
        <f t="array" ref="F821">IFERROR(IF(VLOOKUP(F$1,_xlfn.UNIQUE(_xlfn._xlws.FILTER(ARQUIVOS[REVISÃO],ARQUIVOS[DOCUMENTO]='MATRIZ DE REVISÃO'!$A821)),1,)=$B821,"VIGENTE","OBS"),IF(F$1&lt;$B821,"-",""))</f>
        <v/>
      </c>
      <c r="G821" s="21" t="str" cm="1">
        <f t="array" ref="G821">IFERROR(IF(VLOOKUP(G$1,_xlfn.UNIQUE(_xlfn._xlws.FILTER(ARQUIVOS[REVISÃO],ARQUIVOS[DOCUMENTO]='MATRIZ DE REVISÃO'!$A821)),1,)=$B821,"VIGENTE","OBS"),IF(G$1&lt;$B821,"-",""))</f>
        <v/>
      </c>
      <c r="H821" s="21" t="str" cm="1">
        <f t="array" ref="H821">IFERROR(IF(VLOOKUP(H$1,_xlfn.UNIQUE(_xlfn._xlws.FILTER(ARQUIVOS[REVISÃO],ARQUIVOS[DOCUMENTO]='MATRIZ DE REVISÃO'!$A821)),1,)=$B821,"VIGENTE","OBS"),IF(H$1&lt;$B821,"-",""))</f>
        <v/>
      </c>
      <c r="I821" s="21" t="str" cm="1">
        <f t="array" ref="I821">IFERROR(IF(VLOOKUP(I$1,_xlfn.UNIQUE(_xlfn._xlws.FILTER(ARQUIVOS[REVISÃO],ARQUIVOS[DOCUMENTO]='MATRIZ DE REVISÃO'!$A821)),1,)=$B821,"VIGENTE","OBS"),IF(I$1&lt;$B821,"-",""))</f>
        <v/>
      </c>
      <c r="J821" s="21" t="str" cm="1">
        <f t="array" ref="J821">IFERROR(IF(VLOOKUP(J$1,_xlfn.UNIQUE(_xlfn._xlws.FILTER(ARQUIVOS[REVISÃO],ARQUIVOS[DOCUMENTO]='MATRIZ DE REVISÃO'!$A821)),1,)=$B821,"VIGENTE","OBS"),IF(J$1&lt;$B821,"-",""))</f>
        <v/>
      </c>
      <c r="K821" s="21" t="str" cm="1">
        <f t="array" ref="K821">IFERROR(IF(VLOOKUP(K$1,_xlfn.UNIQUE(_xlfn._xlws.FILTER(ARQUIVOS[REVISÃO],ARQUIVOS[DOCUMENTO]='MATRIZ DE REVISÃO'!$A821)),1,)=$B821,"VIGENTE","OBS"),IF(K$1&lt;$B821,"-",""))</f>
        <v/>
      </c>
      <c r="L821" s="21" t="str" cm="1">
        <f t="array" ref="L821">IFERROR(IF(VLOOKUP(L$1,_xlfn.UNIQUE(_xlfn._xlws.FILTER(ARQUIVOS[REVISÃO],ARQUIVOS[DOCUMENTO]='MATRIZ DE REVISÃO'!$A821)),1,)=$B821,"VIGENTE","OBS"),IF(L$1&lt;$B821,"-",""))</f>
        <v/>
      </c>
      <c r="M821" s="21" t="str" cm="1">
        <f t="array" ref="M821">IFERROR(IF(VLOOKUP(M$1,_xlfn.UNIQUE(_xlfn._xlws.FILTER(ARQUIVOS[REVISÃO],ARQUIVOS[DOCUMENTO]='MATRIZ DE REVISÃO'!$A821)),1,)=$B821,"VIGENTE","OBS"),IF(M$1&lt;$B821,"-",""))</f>
        <v/>
      </c>
      <c r="N821" s="21" t="str" cm="1">
        <f t="array" ref="N821">IFERROR(IF(VLOOKUP(N$1,_xlfn.UNIQUE(_xlfn._xlws.FILTER(ARQUIVOS[REVISÃO],ARQUIVOS[DOCUMENTO]='MATRIZ DE REVISÃO'!$A821)),1,)=$B821,"VIGENTE","OBS"),IF(N$1&lt;$B821,"-",""))</f>
        <v/>
      </c>
      <c r="O821" s="22" t="str" cm="1">
        <f t="array" ref="O821">IFERROR(IF(VLOOKUP(O$1,_xlfn.UNIQUE(_xlfn._xlws.FILTER(ARQUIVOS[REVISÃO],ARQUIVOS[DOCUMENTO]='MATRIZ DE REVISÃO'!$A821)),1,)=$B821,"VIGENTE","OBS"),IF(O$1&lt;$B821,"-",""))</f>
        <v/>
      </c>
      <c r="P821" t="str" cm="1">
        <f t="array" ref="P821">IFERROR(IF(VLOOKUP(P$1,_xlfn.UNIQUE(_xlfn._xlws.FILTER(ARQUIVOS[REVISÃO],ARQUIVOS[DOCUMENTO]='MATRIZ DE REVISÃO'!$A821)),1,)=$B821,"VIGENTE","OBS"),IF(P$1&lt;$B821,"-",""))</f>
        <v/>
      </c>
      <c r="Q821" t="str" cm="1">
        <f t="array" ref="Q821">IFERROR(IF(VLOOKUP(Q$1,_xlfn.UNIQUE(_xlfn._xlws.FILTER(ARQUIVOS[REVISÃO],ARQUIVOS[DOCUMENTO]='MATRIZ DE REVISÃO'!$A821)),1,)=$B821,"VIGENTE","OBS"),IF(Q$1&lt;$B821,"-",""))</f>
        <v/>
      </c>
      <c r="R821" t="str" cm="1">
        <f t="array" ref="R821">IFERROR(IF(VLOOKUP(R$1,_xlfn.UNIQUE(_xlfn._xlws.FILTER(ARQUIVOS[REVISÃO],ARQUIVOS[DOCUMENTO]='MATRIZ DE REVISÃO'!$A821)),1,)=$B821,"VIGENTE","OBS"),IF(R$1&lt;$B821,"-",""))</f>
        <v/>
      </c>
      <c r="S821" t="str" cm="1">
        <f t="array" ref="S821">IFERROR(IF(VLOOKUP(S$1,_xlfn.UNIQUE(_xlfn._xlws.FILTER(ARQUIVOS[REVISÃO],ARQUIVOS[DOCUMENTO]='MATRIZ DE REVISÃO'!$A821)),1,)=$B821,"VIGENTE","OBS"),IF(S$1&lt;$B821,"-",""))</f>
        <v/>
      </c>
    </row>
    <row r="822" spans="1:19" x14ac:dyDescent="0.3">
      <c r="A822" s="16" t="s">
        <v>3633</v>
      </c>
      <c r="B822" s="17" t="str">
        <f>_xlfn.XLOOKUP(A822,LD_01[DOCUMENTO],LD_01[REVISÃO])</f>
        <v>R01</v>
      </c>
      <c r="C822" s="17" t="s">
        <v>4323</v>
      </c>
      <c r="D822" s="21" t="str" cm="1">
        <f t="array" ref="D822">IFERROR(IF(VLOOKUP(D$1,_xlfn.UNIQUE(_xlfn._xlws.FILTER(ARQUIVOS[REVISÃO],ARQUIVOS[DOCUMENTO]='MATRIZ DE REVISÃO'!$A822)),1,)=$B822,"VIGENTE","OBS"),IF(D$1&lt;$B822,"-",""))</f>
        <v>-</v>
      </c>
      <c r="E822" s="21" t="str" cm="1">
        <f t="array" ref="E822">IFERROR(IF(VLOOKUP(E$1,_xlfn.UNIQUE(_xlfn._xlws.FILTER(ARQUIVOS[REVISÃO],ARQUIVOS[DOCUMENTO]='MATRIZ DE REVISÃO'!$A822)),1,)=$B822,"VIGENTE","OBS"),IF(E$1&lt;$B822,"-",""))</f>
        <v>VIGENTE</v>
      </c>
      <c r="F822" s="21" t="str" cm="1">
        <f t="array" ref="F822">IFERROR(IF(VLOOKUP(F$1,_xlfn.UNIQUE(_xlfn._xlws.FILTER(ARQUIVOS[REVISÃO],ARQUIVOS[DOCUMENTO]='MATRIZ DE REVISÃO'!$A822)),1,)=$B822,"VIGENTE","OBS"),IF(F$1&lt;$B822,"-",""))</f>
        <v/>
      </c>
      <c r="G822" s="21" t="str" cm="1">
        <f t="array" ref="G822">IFERROR(IF(VLOOKUP(G$1,_xlfn.UNIQUE(_xlfn._xlws.FILTER(ARQUIVOS[REVISÃO],ARQUIVOS[DOCUMENTO]='MATRIZ DE REVISÃO'!$A822)),1,)=$B822,"VIGENTE","OBS"),IF(G$1&lt;$B822,"-",""))</f>
        <v/>
      </c>
      <c r="H822" s="21" t="str" cm="1">
        <f t="array" ref="H822">IFERROR(IF(VLOOKUP(H$1,_xlfn.UNIQUE(_xlfn._xlws.FILTER(ARQUIVOS[REVISÃO],ARQUIVOS[DOCUMENTO]='MATRIZ DE REVISÃO'!$A822)),1,)=$B822,"VIGENTE","OBS"),IF(H$1&lt;$B822,"-",""))</f>
        <v/>
      </c>
      <c r="I822" s="21" t="str" cm="1">
        <f t="array" ref="I822">IFERROR(IF(VLOOKUP(I$1,_xlfn.UNIQUE(_xlfn._xlws.FILTER(ARQUIVOS[REVISÃO],ARQUIVOS[DOCUMENTO]='MATRIZ DE REVISÃO'!$A822)),1,)=$B822,"VIGENTE","OBS"),IF(I$1&lt;$B822,"-",""))</f>
        <v/>
      </c>
      <c r="J822" s="21" t="str" cm="1">
        <f t="array" ref="J822">IFERROR(IF(VLOOKUP(J$1,_xlfn.UNIQUE(_xlfn._xlws.FILTER(ARQUIVOS[REVISÃO],ARQUIVOS[DOCUMENTO]='MATRIZ DE REVISÃO'!$A822)),1,)=$B822,"VIGENTE","OBS"),IF(J$1&lt;$B822,"-",""))</f>
        <v/>
      </c>
      <c r="K822" s="21" t="str" cm="1">
        <f t="array" ref="K822">IFERROR(IF(VLOOKUP(K$1,_xlfn.UNIQUE(_xlfn._xlws.FILTER(ARQUIVOS[REVISÃO],ARQUIVOS[DOCUMENTO]='MATRIZ DE REVISÃO'!$A822)),1,)=$B822,"VIGENTE","OBS"),IF(K$1&lt;$B822,"-",""))</f>
        <v/>
      </c>
      <c r="L822" s="21" t="str" cm="1">
        <f t="array" ref="L822">IFERROR(IF(VLOOKUP(L$1,_xlfn.UNIQUE(_xlfn._xlws.FILTER(ARQUIVOS[REVISÃO],ARQUIVOS[DOCUMENTO]='MATRIZ DE REVISÃO'!$A822)),1,)=$B822,"VIGENTE","OBS"),IF(L$1&lt;$B822,"-",""))</f>
        <v/>
      </c>
      <c r="M822" s="21" t="str" cm="1">
        <f t="array" ref="M822">IFERROR(IF(VLOOKUP(M$1,_xlfn.UNIQUE(_xlfn._xlws.FILTER(ARQUIVOS[REVISÃO],ARQUIVOS[DOCUMENTO]='MATRIZ DE REVISÃO'!$A822)),1,)=$B822,"VIGENTE","OBS"),IF(M$1&lt;$B822,"-",""))</f>
        <v/>
      </c>
      <c r="N822" s="21" t="str" cm="1">
        <f t="array" ref="N822">IFERROR(IF(VLOOKUP(N$1,_xlfn.UNIQUE(_xlfn._xlws.FILTER(ARQUIVOS[REVISÃO],ARQUIVOS[DOCUMENTO]='MATRIZ DE REVISÃO'!$A822)),1,)=$B822,"VIGENTE","OBS"),IF(N$1&lt;$B822,"-",""))</f>
        <v/>
      </c>
      <c r="O822" s="22" t="str" cm="1">
        <f t="array" ref="O822">IFERROR(IF(VLOOKUP(O$1,_xlfn.UNIQUE(_xlfn._xlws.FILTER(ARQUIVOS[REVISÃO],ARQUIVOS[DOCUMENTO]='MATRIZ DE REVISÃO'!$A822)),1,)=$B822,"VIGENTE","OBS"),IF(O$1&lt;$B822,"-",""))</f>
        <v/>
      </c>
      <c r="P822" t="str" cm="1">
        <f t="array" ref="P822">IFERROR(IF(VLOOKUP(P$1,_xlfn.UNIQUE(_xlfn._xlws.FILTER(ARQUIVOS[REVISÃO],ARQUIVOS[DOCUMENTO]='MATRIZ DE REVISÃO'!$A822)),1,)=$B822,"VIGENTE","OBS"),IF(P$1&lt;$B822,"-",""))</f>
        <v/>
      </c>
      <c r="Q822" t="str" cm="1">
        <f t="array" ref="Q822">IFERROR(IF(VLOOKUP(Q$1,_xlfn.UNIQUE(_xlfn._xlws.FILTER(ARQUIVOS[REVISÃO],ARQUIVOS[DOCUMENTO]='MATRIZ DE REVISÃO'!$A822)),1,)=$B822,"VIGENTE","OBS"),IF(Q$1&lt;$B822,"-",""))</f>
        <v/>
      </c>
      <c r="R822" t="str" cm="1">
        <f t="array" ref="R822">IFERROR(IF(VLOOKUP(R$1,_xlfn.UNIQUE(_xlfn._xlws.FILTER(ARQUIVOS[REVISÃO],ARQUIVOS[DOCUMENTO]='MATRIZ DE REVISÃO'!$A822)),1,)=$B822,"VIGENTE","OBS"),IF(R$1&lt;$B822,"-",""))</f>
        <v/>
      </c>
      <c r="S822" t="str" cm="1">
        <f t="array" ref="S822">IFERROR(IF(VLOOKUP(S$1,_xlfn.UNIQUE(_xlfn._xlws.FILTER(ARQUIVOS[REVISÃO],ARQUIVOS[DOCUMENTO]='MATRIZ DE REVISÃO'!$A822)),1,)=$B822,"VIGENTE","OBS"),IF(S$1&lt;$B822,"-",""))</f>
        <v/>
      </c>
    </row>
    <row r="823" spans="1:19" x14ac:dyDescent="0.3">
      <c r="A823" s="16" t="s">
        <v>3634</v>
      </c>
      <c r="B823" s="17" t="str">
        <f>_xlfn.XLOOKUP(A823,LD_01[DOCUMENTO],LD_01[REVISÃO])</f>
        <v>R02</v>
      </c>
      <c r="C823" s="17" t="s">
        <v>4323</v>
      </c>
      <c r="D823" s="21" t="str" cm="1">
        <f t="array" ref="D823">IFERROR(IF(VLOOKUP(D$1,_xlfn.UNIQUE(_xlfn._xlws.FILTER(ARQUIVOS[REVISÃO],ARQUIVOS[DOCUMENTO]='MATRIZ DE REVISÃO'!$A823)),1,)=$B823,"VIGENTE","OBS"),IF(D$1&lt;$B823,"-",""))</f>
        <v>-</v>
      </c>
      <c r="E823" s="21" t="str" cm="1">
        <f t="array" ref="E823">IFERROR(IF(VLOOKUP(E$1,_xlfn.UNIQUE(_xlfn._xlws.FILTER(ARQUIVOS[REVISÃO],ARQUIVOS[DOCUMENTO]='MATRIZ DE REVISÃO'!$A823)),1,)=$B823,"VIGENTE","OBS"),IF(E$1&lt;$B823,"-",""))</f>
        <v>OBS</v>
      </c>
      <c r="F823" s="21" t="str" cm="1">
        <f t="array" ref="F823">IFERROR(IF(VLOOKUP(F$1,_xlfn.UNIQUE(_xlfn._xlws.FILTER(ARQUIVOS[REVISÃO],ARQUIVOS[DOCUMENTO]='MATRIZ DE REVISÃO'!$A823)),1,)=$B823,"VIGENTE","OBS"),IF(F$1&lt;$B823,"-",""))</f>
        <v>VIGENTE</v>
      </c>
      <c r="G823" s="21" t="str" cm="1">
        <f t="array" ref="G823">IFERROR(IF(VLOOKUP(G$1,_xlfn.UNIQUE(_xlfn._xlws.FILTER(ARQUIVOS[REVISÃO],ARQUIVOS[DOCUMENTO]='MATRIZ DE REVISÃO'!$A823)),1,)=$B823,"VIGENTE","OBS"),IF(G$1&lt;$B823,"-",""))</f>
        <v/>
      </c>
      <c r="H823" s="21" t="str" cm="1">
        <f t="array" ref="H823">IFERROR(IF(VLOOKUP(H$1,_xlfn.UNIQUE(_xlfn._xlws.FILTER(ARQUIVOS[REVISÃO],ARQUIVOS[DOCUMENTO]='MATRIZ DE REVISÃO'!$A823)),1,)=$B823,"VIGENTE","OBS"),IF(H$1&lt;$B823,"-",""))</f>
        <v/>
      </c>
      <c r="I823" s="21" t="str" cm="1">
        <f t="array" ref="I823">IFERROR(IF(VLOOKUP(I$1,_xlfn.UNIQUE(_xlfn._xlws.FILTER(ARQUIVOS[REVISÃO],ARQUIVOS[DOCUMENTO]='MATRIZ DE REVISÃO'!$A823)),1,)=$B823,"VIGENTE","OBS"),IF(I$1&lt;$B823,"-",""))</f>
        <v/>
      </c>
      <c r="J823" s="21" t="str" cm="1">
        <f t="array" ref="J823">IFERROR(IF(VLOOKUP(J$1,_xlfn.UNIQUE(_xlfn._xlws.FILTER(ARQUIVOS[REVISÃO],ARQUIVOS[DOCUMENTO]='MATRIZ DE REVISÃO'!$A823)),1,)=$B823,"VIGENTE","OBS"),IF(J$1&lt;$B823,"-",""))</f>
        <v/>
      </c>
      <c r="K823" s="21" t="str" cm="1">
        <f t="array" ref="K823">IFERROR(IF(VLOOKUP(K$1,_xlfn.UNIQUE(_xlfn._xlws.FILTER(ARQUIVOS[REVISÃO],ARQUIVOS[DOCUMENTO]='MATRIZ DE REVISÃO'!$A823)),1,)=$B823,"VIGENTE","OBS"),IF(K$1&lt;$B823,"-",""))</f>
        <v/>
      </c>
      <c r="L823" s="21" t="str" cm="1">
        <f t="array" ref="L823">IFERROR(IF(VLOOKUP(L$1,_xlfn.UNIQUE(_xlfn._xlws.FILTER(ARQUIVOS[REVISÃO],ARQUIVOS[DOCUMENTO]='MATRIZ DE REVISÃO'!$A823)),1,)=$B823,"VIGENTE","OBS"),IF(L$1&lt;$B823,"-",""))</f>
        <v/>
      </c>
      <c r="M823" s="21" t="str" cm="1">
        <f t="array" ref="M823">IFERROR(IF(VLOOKUP(M$1,_xlfn.UNIQUE(_xlfn._xlws.FILTER(ARQUIVOS[REVISÃO],ARQUIVOS[DOCUMENTO]='MATRIZ DE REVISÃO'!$A823)),1,)=$B823,"VIGENTE","OBS"),IF(M$1&lt;$B823,"-",""))</f>
        <v/>
      </c>
      <c r="N823" s="21" t="str" cm="1">
        <f t="array" ref="N823">IFERROR(IF(VLOOKUP(N$1,_xlfn.UNIQUE(_xlfn._xlws.FILTER(ARQUIVOS[REVISÃO],ARQUIVOS[DOCUMENTO]='MATRIZ DE REVISÃO'!$A823)),1,)=$B823,"VIGENTE","OBS"),IF(N$1&lt;$B823,"-",""))</f>
        <v/>
      </c>
      <c r="O823" s="22" t="str" cm="1">
        <f t="array" ref="O823">IFERROR(IF(VLOOKUP(O$1,_xlfn.UNIQUE(_xlfn._xlws.FILTER(ARQUIVOS[REVISÃO],ARQUIVOS[DOCUMENTO]='MATRIZ DE REVISÃO'!$A823)),1,)=$B823,"VIGENTE","OBS"),IF(O$1&lt;$B823,"-",""))</f>
        <v/>
      </c>
      <c r="P823" t="str" cm="1">
        <f t="array" ref="P823">IFERROR(IF(VLOOKUP(P$1,_xlfn.UNIQUE(_xlfn._xlws.FILTER(ARQUIVOS[REVISÃO],ARQUIVOS[DOCUMENTO]='MATRIZ DE REVISÃO'!$A823)),1,)=$B823,"VIGENTE","OBS"),IF(P$1&lt;$B823,"-",""))</f>
        <v/>
      </c>
      <c r="Q823" t="str" cm="1">
        <f t="array" ref="Q823">IFERROR(IF(VLOOKUP(Q$1,_xlfn.UNIQUE(_xlfn._xlws.FILTER(ARQUIVOS[REVISÃO],ARQUIVOS[DOCUMENTO]='MATRIZ DE REVISÃO'!$A823)),1,)=$B823,"VIGENTE","OBS"),IF(Q$1&lt;$B823,"-",""))</f>
        <v/>
      </c>
      <c r="R823" t="str" cm="1">
        <f t="array" ref="R823">IFERROR(IF(VLOOKUP(R$1,_xlfn.UNIQUE(_xlfn._xlws.FILTER(ARQUIVOS[REVISÃO],ARQUIVOS[DOCUMENTO]='MATRIZ DE REVISÃO'!$A823)),1,)=$B823,"VIGENTE","OBS"),IF(R$1&lt;$B823,"-",""))</f>
        <v/>
      </c>
      <c r="S823" t="str" cm="1">
        <f t="array" ref="S823">IFERROR(IF(VLOOKUP(S$1,_xlfn.UNIQUE(_xlfn._xlws.FILTER(ARQUIVOS[REVISÃO],ARQUIVOS[DOCUMENTO]='MATRIZ DE REVISÃO'!$A823)),1,)=$B823,"VIGENTE","OBS"),IF(S$1&lt;$B823,"-",""))</f>
        <v/>
      </c>
    </row>
    <row r="824" spans="1:19" x14ac:dyDescent="0.3">
      <c r="A824" s="16" t="s">
        <v>3635</v>
      </c>
      <c r="B824" s="17" t="str">
        <f>_xlfn.XLOOKUP(A824,LD_01[DOCUMENTO],LD_01[REVISÃO])</f>
        <v>R02</v>
      </c>
      <c r="C824" s="17" t="s">
        <v>4323</v>
      </c>
      <c r="D824" s="21" t="str" cm="1">
        <f t="array" ref="D824">IFERROR(IF(VLOOKUP(D$1,_xlfn.UNIQUE(_xlfn._xlws.FILTER(ARQUIVOS[REVISÃO],ARQUIVOS[DOCUMENTO]='MATRIZ DE REVISÃO'!$A824)),1,)=$B824,"VIGENTE","OBS"),IF(D$1&lt;$B824,"-",""))</f>
        <v>-</v>
      </c>
      <c r="E824" s="21" t="str" cm="1">
        <f t="array" ref="E824">IFERROR(IF(VLOOKUP(E$1,_xlfn.UNIQUE(_xlfn._xlws.FILTER(ARQUIVOS[REVISÃO],ARQUIVOS[DOCUMENTO]='MATRIZ DE REVISÃO'!$A824)),1,)=$B824,"VIGENTE","OBS"),IF(E$1&lt;$B824,"-",""))</f>
        <v>OBS</v>
      </c>
      <c r="F824" s="21" t="str" cm="1">
        <f t="array" ref="F824">IFERROR(IF(VLOOKUP(F$1,_xlfn.UNIQUE(_xlfn._xlws.FILTER(ARQUIVOS[REVISÃO],ARQUIVOS[DOCUMENTO]='MATRIZ DE REVISÃO'!$A824)),1,)=$B824,"VIGENTE","OBS"),IF(F$1&lt;$B824,"-",""))</f>
        <v>VIGENTE</v>
      </c>
      <c r="G824" s="21" t="str" cm="1">
        <f t="array" ref="G824">IFERROR(IF(VLOOKUP(G$1,_xlfn.UNIQUE(_xlfn._xlws.FILTER(ARQUIVOS[REVISÃO],ARQUIVOS[DOCUMENTO]='MATRIZ DE REVISÃO'!$A824)),1,)=$B824,"VIGENTE","OBS"),IF(G$1&lt;$B824,"-",""))</f>
        <v/>
      </c>
      <c r="H824" s="21" t="str" cm="1">
        <f t="array" ref="H824">IFERROR(IF(VLOOKUP(H$1,_xlfn.UNIQUE(_xlfn._xlws.FILTER(ARQUIVOS[REVISÃO],ARQUIVOS[DOCUMENTO]='MATRIZ DE REVISÃO'!$A824)),1,)=$B824,"VIGENTE","OBS"),IF(H$1&lt;$B824,"-",""))</f>
        <v/>
      </c>
      <c r="I824" s="21" t="str" cm="1">
        <f t="array" ref="I824">IFERROR(IF(VLOOKUP(I$1,_xlfn.UNIQUE(_xlfn._xlws.FILTER(ARQUIVOS[REVISÃO],ARQUIVOS[DOCUMENTO]='MATRIZ DE REVISÃO'!$A824)),1,)=$B824,"VIGENTE","OBS"),IF(I$1&lt;$B824,"-",""))</f>
        <v/>
      </c>
      <c r="J824" s="21" t="str" cm="1">
        <f t="array" ref="J824">IFERROR(IF(VLOOKUP(J$1,_xlfn.UNIQUE(_xlfn._xlws.FILTER(ARQUIVOS[REVISÃO],ARQUIVOS[DOCUMENTO]='MATRIZ DE REVISÃO'!$A824)),1,)=$B824,"VIGENTE","OBS"),IF(J$1&lt;$B824,"-",""))</f>
        <v/>
      </c>
      <c r="K824" s="21" t="str" cm="1">
        <f t="array" ref="K824">IFERROR(IF(VLOOKUP(K$1,_xlfn.UNIQUE(_xlfn._xlws.FILTER(ARQUIVOS[REVISÃO],ARQUIVOS[DOCUMENTO]='MATRIZ DE REVISÃO'!$A824)),1,)=$B824,"VIGENTE","OBS"),IF(K$1&lt;$B824,"-",""))</f>
        <v/>
      </c>
      <c r="L824" s="21" t="str" cm="1">
        <f t="array" ref="L824">IFERROR(IF(VLOOKUP(L$1,_xlfn.UNIQUE(_xlfn._xlws.FILTER(ARQUIVOS[REVISÃO],ARQUIVOS[DOCUMENTO]='MATRIZ DE REVISÃO'!$A824)),1,)=$B824,"VIGENTE","OBS"),IF(L$1&lt;$B824,"-",""))</f>
        <v/>
      </c>
      <c r="M824" s="21" t="str" cm="1">
        <f t="array" ref="M824">IFERROR(IF(VLOOKUP(M$1,_xlfn.UNIQUE(_xlfn._xlws.FILTER(ARQUIVOS[REVISÃO],ARQUIVOS[DOCUMENTO]='MATRIZ DE REVISÃO'!$A824)),1,)=$B824,"VIGENTE","OBS"),IF(M$1&lt;$B824,"-",""))</f>
        <v/>
      </c>
      <c r="N824" s="21" t="str" cm="1">
        <f t="array" ref="N824">IFERROR(IF(VLOOKUP(N$1,_xlfn.UNIQUE(_xlfn._xlws.FILTER(ARQUIVOS[REVISÃO],ARQUIVOS[DOCUMENTO]='MATRIZ DE REVISÃO'!$A824)),1,)=$B824,"VIGENTE","OBS"),IF(N$1&lt;$B824,"-",""))</f>
        <v/>
      </c>
      <c r="O824" s="22" t="str" cm="1">
        <f t="array" ref="O824">IFERROR(IF(VLOOKUP(O$1,_xlfn.UNIQUE(_xlfn._xlws.FILTER(ARQUIVOS[REVISÃO],ARQUIVOS[DOCUMENTO]='MATRIZ DE REVISÃO'!$A824)),1,)=$B824,"VIGENTE","OBS"),IF(O$1&lt;$B824,"-",""))</f>
        <v/>
      </c>
      <c r="P824" t="str" cm="1">
        <f t="array" ref="P824">IFERROR(IF(VLOOKUP(P$1,_xlfn.UNIQUE(_xlfn._xlws.FILTER(ARQUIVOS[REVISÃO],ARQUIVOS[DOCUMENTO]='MATRIZ DE REVISÃO'!$A824)),1,)=$B824,"VIGENTE","OBS"),IF(P$1&lt;$B824,"-",""))</f>
        <v/>
      </c>
      <c r="Q824" t="str" cm="1">
        <f t="array" ref="Q824">IFERROR(IF(VLOOKUP(Q$1,_xlfn.UNIQUE(_xlfn._xlws.FILTER(ARQUIVOS[REVISÃO],ARQUIVOS[DOCUMENTO]='MATRIZ DE REVISÃO'!$A824)),1,)=$B824,"VIGENTE","OBS"),IF(Q$1&lt;$B824,"-",""))</f>
        <v/>
      </c>
      <c r="R824" t="str" cm="1">
        <f t="array" ref="R824">IFERROR(IF(VLOOKUP(R$1,_xlfn.UNIQUE(_xlfn._xlws.FILTER(ARQUIVOS[REVISÃO],ARQUIVOS[DOCUMENTO]='MATRIZ DE REVISÃO'!$A824)),1,)=$B824,"VIGENTE","OBS"),IF(R$1&lt;$B824,"-",""))</f>
        <v/>
      </c>
      <c r="S824" t="str" cm="1">
        <f t="array" ref="S824">IFERROR(IF(VLOOKUP(S$1,_xlfn.UNIQUE(_xlfn._xlws.FILTER(ARQUIVOS[REVISÃO],ARQUIVOS[DOCUMENTO]='MATRIZ DE REVISÃO'!$A824)),1,)=$B824,"VIGENTE","OBS"),IF(S$1&lt;$B824,"-",""))</f>
        <v/>
      </c>
    </row>
    <row r="825" spans="1:19" x14ac:dyDescent="0.3">
      <c r="A825" s="16" t="s">
        <v>3636</v>
      </c>
      <c r="B825" s="17" t="str">
        <f>_xlfn.XLOOKUP(A825,LD_01[DOCUMENTO],LD_01[REVISÃO])</f>
        <v>R02</v>
      </c>
      <c r="C825" s="17" t="s">
        <v>4323</v>
      </c>
      <c r="D825" s="21" t="str" cm="1">
        <f t="array" ref="D825">IFERROR(IF(VLOOKUP(D$1,_xlfn.UNIQUE(_xlfn._xlws.FILTER(ARQUIVOS[REVISÃO],ARQUIVOS[DOCUMENTO]='MATRIZ DE REVISÃO'!$A825)),1,)=$B825,"VIGENTE","OBS"),IF(D$1&lt;$B825,"-",""))</f>
        <v>OBS</v>
      </c>
      <c r="E825" s="21" t="str" cm="1">
        <f t="array" ref="E825">IFERROR(IF(VLOOKUP(E$1,_xlfn.UNIQUE(_xlfn._xlws.FILTER(ARQUIVOS[REVISÃO],ARQUIVOS[DOCUMENTO]='MATRIZ DE REVISÃO'!$A825)),1,)=$B825,"VIGENTE","OBS"),IF(E$1&lt;$B825,"-",""))</f>
        <v>OBS</v>
      </c>
      <c r="F825" s="21" t="str" cm="1">
        <f t="array" ref="F825">IFERROR(IF(VLOOKUP(F$1,_xlfn.UNIQUE(_xlfn._xlws.FILTER(ARQUIVOS[REVISÃO],ARQUIVOS[DOCUMENTO]='MATRIZ DE REVISÃO'!$A825)),1,)=$B825,"VIGENTE","OBS"),IF(F$1&lt;$B825,"-",""))</f>
        <v>VIGENTE</v>
      </c>
      <c r="G825" s="21" t="str" cm="1">
        <f t="array" ref="G825">IFERROR(IF(VLOOKUP(G$1,_xlfn.UNIQUE(_xlfn._xlws.FILTER(ARQUIVOS[REVISÃO],ARQUIVOS[DOCUMENTO]='MATRIZ DE REVISÃO'!$A825)),1,)=$B825,"VIGENTE","OBS"),IF(G$1&lt;$B825,"-",""))</f>
        <v/>
      </c>
      <c r="H825" s="21" t="str" cm="1">
        <f t="array" ref="H825">IFERROR(IF(VLOOKUP(H$1,_xlfn.UNIQUE(_xlfn._xlws.FILTER(ARQUIVOS[REVISÃO],ARQUIVOS[DOCUMENTO]='MATRIZ DE REVISÃO'!$A825)),1,)=$B825,"VIGENTE","OBS"),IF(H$1&lt;$B825,"-",""))</f>
        <v/>
      </c>
      <c r="I825" s="21" t="str" cm="1">
        <f t="array" ref="I825">IFERROR(IF(VLOOKUP(I$1,_xlfn.UNIQUE(_xlfn._xlws.FILTER(ARQUIVOS[REVISÃO],ARQUIVOS[DOCUMENTO]='MATRIZ DE REVISÃO'!$A825)),1,)=$B825,"VIGENTE","OBS"),IF(I$1&lt;$B825,"-",""))</f>
        <v/>
      </c>
      <c r="J825" s="21" t="str" cm="1">
        <f t="array" ref="J825">IFERROR(IF(VLOOKUP(J$1,_xlfn.UNIQUE(_xlfn._xlws.FILTER(ARQUIVOS[REVISÃO],ARQUIVOS[DOCUMENTO]='MATRIZ DE REVISÃO'!$A825)),1,)=$B825,"VIGENTE","OBS"),IF(J$1&lt;$B825,"-",""))</f>
        <v/>
      </c>
      <c r="K825" s="21" t="str" cm="1">
        <f t="array" ref="K825">IFERROR(IF(VLOOKUP(K$1,_xlfn.UNIQUE(_xlfn._xlws.FILTER(ARQUIVOS[REVISÃO],ARQUIVOS[DOCUMENTO]='MATRIZ DE REVISÃO'!$A825)),1,)=$B825,"VIGENTE","OBS"),IF(K$1&lt;$B825,"-",""))</f>
        <v/>
      </c>
      <c r="L825" s="21" t="str" cm="1">
        <f t="array" ref="L825">IFERROR(IF(VLOOKUP(L$1,_xlfn.UNIQUE(_xlfn._xlws.FILTER(ARQUIVOS[REVISÃO],ARQUIVOS[DOCUMENTO]='MATRIZ DE REVISÃO'!$A825)),1,)=$B825,"VIGENTE","OBS"),IF(L$1&lt;$B825,"-",""))</f>
        <v/>
      </c>
      <c r="M825" s="21" t="str" cm="1">
        <f t="array" ref="M825">IFERROR(IF(VLOOKUP(M$1,_xlfn.UNIQUE(_xlfn._xlws.FILTER(ARQUIVOS[REVISÃO],ARQUIVOS[DOCUMENTO]='MATRIZ DE REVISÃO'!$A825)),1,)=$B825,"VIGENTE","OBS"),IF(M$1&lt;$B825,"-",""))</f>
        <v/>
      </c>
      <c r="N825" s="21" t="str" cm="1">
        <f t="array" ref="N825">IFERROR(IF(VLOOKUP(N$1,_xlfn.UNIQUE(_xlfn._xlws.FILTER(ARQUIVOS[REVISÃO],ARQUIVOS[DOCUMENTO]='MATRIZ DE REVISÃO'!$A825)),1,)=$B825,"VIGENTE","OBS"),IF(N$1&lt;$B825,"-",""))</f>
        <v/>
      </c>
      <c r="O825" s="22" t="str" cm="1">
        <f t="array" ref="O825">IFERROR(IF(VLOOKUP(O$1,_xlfn.UNIQUE(_xlfn._xlws.FILTER(ARQUIVOS[REVISÃO],ARQUIVOS[DOCUMENTO]='MATRIZ DE REVISÃO'!$A825)),1,)=$B825,"VIGENTE","OBS"),IF(O$1&lt;$B825,"-",""))</f>
        <v/>
      </c>
      <c r="P825" t="str" cm="1">
        <f t="array" ref="P825">IFERROR(IF(VLOOKUP(P$1,_xlfn.UNIQUE(_xlfn._xlws.FILTER(ARQUIVOS[REVISÃO],ARQUIVOS[DOCUMENTO]='MATRIZ DE REVISÃO'!$A825)),1,)=$B825,"VIGENTE","OBS"),IF(P$1&lt;$B825,"-",""))</f>
        <v/>
      </c>
      <c r="Q825" t="str" cm="1">
        <f t="array" ref="Q825">IFERROR(IF(VLOOKUP(Q$1,_xlfn.UNIQUE(_xlfn._xlws.FILTER(ARQUIVOS[REVISÃO],ARQUIVOS[DOCUMENTO]='MATRIZ DE REVISÃO'!$A825)),1,)=$B825,"VIGENTE","OBS"),IF(Q$1&lt;$B825,"-",""))</f>
        <v/>
      </c>
      <c r="R825" t="str" cm="1">
        <f t="array" ref="R825">IFERROR(IF(VLOOKUP(R$1,_xlfn.UNIQUE(_xlfn._xlws.FILTER(ARQUIVOS[REVISÃO],ARQUIVOS[DOCUMENTO]='MATRIZ DE REVISÃO'!$A825)),1,)=$B825,"VIGENTE","OBS"),IF(R$1&lt;$B825,"-",""))</f>
        <v/>
      </c>
      <c r="S825" t="str" cm="1">
        <f t="array" ref="S825">IFERROR(IF(VLOOKUP(S$1,_xlfn.UNIQUE(_xlfn._xlws.FILTER(ARQUIVOS[REVISÃO],ARQUIVOS[DOCUMENTO]='MATRIZ DE REVISÃO'!$A825)),1,)=$B825,"VIGENTE","OBS"),IF(S$1&lt;$B825,"-",""))</f>
        <v/>
      </c>
    </row>
    <row r="826" spans="1:19" x14ac:dyDescent="0.3">
      <c r="A826" s="16" t="s">
        <v>3637</v>
      </c>
      <c r="B826" s="17" t="str">
        <f>_xlfn.XLOOKUP(A826,LD_01[DOCUMENTO],LD_01[REVISÃO])</f>
        <v>R01</v>
      </c>
      <c r="C826" s="17" t="s">
        <v>4323</v>
      </c>
      <c r="D826" s="21" t="str" cm="1">
        <f t="array" ref="D826">IFERROR(IF(VLOOKUP(D$1,_xlfn.UNIQUE(_xlfn._xlws.FILTER(ARQUIVOS[REVISÃO],ARQUIVOS[DOCUMENTO]='MATRIZ DE REVISÃO'!$A826)),1,)=$B826,"VIGENTE","OBS"),IF(D$1&lt;$B826,"-",""))</f>
        <v>OBS</v>
      </c>
      <c r="E826" s="21" t="str" cm="1">
        <f t="array" ref="E826">IFERROR(IF(VLOOKUP(E$1,_xlfn.UNIQUE(_xlfn._xlws.FILTER(ARQUIVOS[REVISÃO],ARQUIVOS[DOCUMENTO]='MATRIZ DE REVISÃO'!$A826)),1,)=$B826,"VIGENTE","OBS"),IF(E$1&lt;$B826,"-",""))</f>
        <v>VIGENTE</v>
      </c>
      <c r="F826" s="21" t="str" cm="1">
        <f t="array" ref="F826">IFERROR(IF(VLOOKUP(F$1,_xlfn.UNIQUE(_xlfn._xlws.FILTER(ARQUIVOS[REVISÃO],ARQUIVOS[DOCUMENTO]='MATRIZ DE REVISÃO'!$A826)),1,)=$B826,"VIGENTE","OBS"),IF(F$1&lt;$B826,"-",""))</f>
        <v/>
      </c>
      <c r="G826" s="21" t="str" cm="1">
        <f t="array" ref="G826">IFERROR(IF(VLOOKUP(G$1,_xlfn.UNIQUE(_xlfn._xlws.FILTER(ARQUIVOS[REVISÃO],ARQUIVOS[DOCUMENTO]='MATRIZ DE REVISÃO'!$A826)),1,)=$B826,"VIGENTE","OBS"),IF(G$1&lt;$B826,"-",""))</f>
        <v/>
      </c>
      <c r="H826" s="21" t="str" cm="1">
        <f t="array" ref="H826">IFERROR(IF(VLOOKUP(H$1,_xlfn.UNIQUE(_xlfn._xlws.FILTER(ARQUIVOS[REVISÃO],ARQUIVOS[DOCUMENTO]='MATRIZ DE REVISÃO'!$A826)),1,)=$B826,"VIGENTE","OBS"),IF(H$1&lt;$B826,"-",""))</f>
        <v/>
      </c>
      <c r="I826" s="21" t="str" cm="1">
        <f t="array" ref="I826">IFERROR(IF(VLOOKUP(I$1,_xlfn.UNIQUE(_xlfn._xlws.FILTER(ARQUIVOS[REVISÃO],ARQUIVOS[DOCUMENTO]='MATRIZ DE REVISÃO'!$A826)),1,)=$B826,"VIGENTE","OBS"),IF(I$1&lt;$B826,"-",""))</f>
        <v/>
      </c>
      <c r="J826" s="21" t="str" cm="1">
        <f t="array" ref="J826">IFERROR(IF(VLOOKUP(J$1,_xlfn.UNIQUE(_xlfn._xlws.FILTER(ARQUIVOS[REVISÃO],ARQUIVOS[DOCUMENTO]='MATRIZ DE REVISÃO'!$A826)),1,)=$B826,"VIGENTE","OBS"),IF(J$1&lt;$B826,"-",""))</f>
        <v/>
      </c>
      <c r="K826" s="21" t="str" cm="1">
        <f t="array" ref="K826">IFERROR(IF(VLOOKUP(K$1,_xlfn.UNIQUE(_xlfn._xlws.FILTER(ARQUIVOS[REVISÃO],ARQUIVOS[DOCUMENTO]='MATRIZ DE REVISÃO'!$A826)),1,)=$B826,"VIGENTE","OBS"),IF(K$1&lt;$B826,"-",""))</f>
        <v/>
      </c>
      <c r="L826" s="21" t="str" cm="1">
        <f t="array" ref="L826">IFERROR(IF(VLOOKUP(L$1,_xlfn.UNIQUE(_xlfn._xlws.FILTER(ARQUIVOS[REVISÃO],ARQUIVOS[DOCUMENTO]='MATRIZ DE REVISÃO'!$A826)),1,)=$B826,"VIGENTE","OBS"),IF(L$1&lt;$B826,"-",""))</f>
        <v/>
      </c>
      <c r="M826" s="21" t="str" cm="1">
        <f t="array" ref="M826">IFERROR(IF(VLOOKUP(M$1,_xlfn.UNIQUE(_xlfn._xlws.FILTER(ARQUIVOS[REVISÃO],ARQUIVOS[DOCUMENTO]='MATRIZ DE REVISÃO'!$A826)),1,)=$B826,"VIGENTE","OBS"),IF(M$1&lt;$B826,"-",""))</f>
        <v/>
      </c>
      <c r="N826" s="21" t="str" cm="1">
        <f t="array" ref="N826">IFERROR(IF(VLOOKUP(N$1,_xlfn.UNIQUE(_xlfn._xlws.FILTER(ARQUIVOS[REVISÃO],ARQUIVOS[DOCUMENTO]='MATRIZ DE REVISÃO'!$A826)),1,)=$B826,"VIGENTE","OBS"),IF(N$1&lt;$B826,"-",""))</f>
        <v/>
      </c>
      <c r="O826" s="22" t="str" cm="1">
        <f t="array" ref="O826">IFERROR(IF(VLOOKUP(O$1,_xlfn.UNIQUE(_xlfn._xlws.FILTER(ARQUIVOS[REVISÃO],ARQUIVOS[DOCUMENTO]='MATRIZ DE REVISÃO'!$A826)),1,)=$B826,"VIGENTE","OBS"),IF(O$1&lt;$B826,"-",""))</f>
        <v/>
      </c>
      <c r="P826" t="str" cm="1">
        <f t="array" ref="P826">IFERROR(IF(VLOOKUP(P$1,_xlfn.UNIQUE(_xlfn._xlws.FILTER(ARQUIVOS[REVISÃO],ARQUIVOS[DOCUMENTO]='MATRIZ DE REVISÃO'!$A826)),1,)=$B826,"VIGENTE","OBS"),IF(P$1&lt;$B826,"-",""))</f>
        <v/>
      </c>
      <c r="Q826" t="str" cm="1">
        <f t="array" ref="Q826">IFERROR(IF(VLOOKUP(Q$1,_xlfn.UNIQUE(_xlfn._xlws.FILTER(ARQUIVOS[REVISÃO],ARQUIVOS[DOCUMENTO]='MATRIZ DE REVISÃO'!$A826)),1,)=$B826,"VIGENTE","OBS"),IF(Q$1&lt;$B826,"-",""))</f>
        <v/>
      </c>
      <c r="R826" t="str" cm="1">
        <f t="array" ref="R826">IFERROR(IF(VLOOKUP(R$1,_xlfn.UNIQUE(_xlfn._xlws.FILTER(ARQUIVOS[REVISÃO],ARQUIVOS[DOCUMENTO]='MATRIZ DE REVISÃO'!$A826)),1,)=$B826,"VIGENTE","OBS"),IF(R$1&lt;$B826,"-",""))</f>
        <v/>
      </c>
      <c r="S826" t="str" cm="1">
        <f t="array" ref="S826">IFERROR(IF(VLOOKUP(S$1,_xlfn.UNIQUE(_xlfn._xlws.FILTER(ARQUIVOS[REVISÃO],ARQUIVOS[DOCUMENTO]='MATRIZ DE REVISÃO'!$A826)),1,)=$B826,"VIGENTE","OBS"),IF(S$1&lt;$B826,"-",""))</f>
        <v/>
      </c>
    </row>
    <row r="827" spans="1:19" x14ac:dyDescent="0.3">
      <c r="A827" s="16" t="s">
        <v>3668</v>
      </c>
      <c r="B827" s="17" t="str">
        <f>_xlfn.XLOOKUP(A827,LD_01[DOCUMENTO],LD_01[REVISÃO])</f>
        <v>R02</v>
      </c>
      <c r="C827" s="17" t="s">
        <v>4323</v>
      </c>
      <c r="D827" s="21" t="str" cm="1">
        <f t="array" ref="D827">IFERROR(IF(VLOOKUP(D$1,_xlfn.UNIQUE(_xlfn._xlws.FILTER(ARQUIVOS[REVISÃO],ARQUIVOS[DOCUMENTO]='MATRIZ DE REVISÃO'!$A827)),1,)=$B827,"VIGENTE","OBS"),IF(D$1&lt;$B827,"-",""))</f>
        <v>-</v>
      </c>
      <c r="E827" s="21" t="str" cm="1">
        <f t="array" ref="E827">IFERROR(IF(VLOOKUP(E$1,_xlfn.UNIQUE(_xlfn._xlws.FILTER(ARQUIVOS[REVISÃO],ARQUIVOS[DOCUMENTO]='MATRIZ DE REVISÃO'!$A827)),1,)=$B827,"VIGENTE","OBS"),IF(E$1&lt;$B827,"-",""))</f>
        <v>OBS</v>
      </c>
      <c r="F827" s="21" t="str" cm="1">
        <f t="array" ref="F827">IFERROR(IF(VLOOKUP(F$1,_xlfn.UNIQUE(_xlfn._xlws.FILTER(ARQUIVOS[REVISÃO],ARQUIVOS[DOCUMENTO]='MATRIZ DE REVISÃO'!$A827)),1,)=$B827,"VIGENTE","OBS"),IF(F$1&lt;$B827,"-",""))</f>
        <v>VIGENTE</v>
      </c>
      <c r="G827" s="21" t="str" cm="1">
        <f t="array" ref="G827">IFERROR(IF(VLOOKUP(G$1,_xlfn.UNIQUE(_xlfn._xlws.FILTER(ARQUIVOS[REVISÃO],ARQUIVOS[DOCUMENTO]='MATRIZ DE REVISÃO'!$A827)),1,)=$B827,"VIGENTE","OBS"),IF(G$1&lt;$B827,"-",""))</f>
        <v/>
      </c>
      <c r="H827" s="21" t="str" cm="1">
        <f t="array" ref="H827">IFERROR(IF(VLOOKUP(H$1,_xlfn.UNIQUE(_xlfn._xlws.FILTER(ARQUIVOS[REVISÃO],ARQUIVOS[DOCUMENTO]='MATRIZ DE REVISÃO'!$A827)),1,)=$B827,"VIGENTE","OBS"),IF(H$1&lt;$B827,"-",""))</f>
        <v/>
      </c>
      <c r="I827" s="21" t="str" cm="1">
        <f t="array" ref="I827">IFERROR(IF(VLOOKUP(I$1,_xlfn.UNIQUE(_xlfn._xlws.FILTER(ARQUIVOS[REVISÃO],ARQUIVOS[DOCUMENTO]='MATRIZ DE REVISÃO'!$A827)),1,)=$B827,"VIGENTE","OBS"),IF(I$1&lt;$B827,"-",""))</f>
        <v/>
      </c>
      <c r="J827" s="21" t="str" cm="1">
        <f t="array" ref="J827">IFERROR(IF(VLOOKUP(J$1,_xlfn.UNIQUE(_xlfn._xlws.FILTER(ARQUIVOS[REVISÃO],ARQUIVOS[DOCUMENTO]='MATRIZ DE REVISÃO'!$A827)),1,)=$B827,"VIGENTE","OBS"),IF(J$1&lt;$B827,"-",""))</f>
        <v/>
      </c>
      <c r="K827" s="21" t="str" cm="1">
        <f t="array" ref="K827">IFERROR(IF(VLOOKUP(K$1,_xlfn.UNIQUE(_xlfn._xlws.FILTER(ARQUIVOS[REVISÃO],ARQUIVOS[DOCUMENTO]='MATRIZ DE REVISÃO'!$A827)),1,)=$B827,"VIGENTE","OBS"),IF(K$1&lt;$B827,"-",""))</f>
        <v/>
      </c>
      <c r="L827" s="21" t="str" cm="1">
        <f t="array" ref="L827">IFERROR(IF(VLOOKUP(L$1,_xlfn.UNIQUE(_xlfn._xlws.FILTER(ARQUIVOS[REVISÃO],ARQUIVOS[DOCUMENTO]='MATRIZ DE REVISÃO'!$A827)),1,)=$B827,"VIGENTE","OBS"),IF(L$1&lt;$B827,"-",""))</f>
        <v/>
      </c>
      <c r="M827" s="21" t="str" cm="1">
        <f t="array" ref="M827">IFERROR(IF(VLOOKUP(M$1,_xlfn.UNIQUE(_xlfn._xlws.FILTER(ARQUIVOS[REVISÃO],ARQUIVOS[DOCUMENTO]='MATRIZ DE REVISÃO'!$A827)),1,)=$B827,"VIGENTE","OBS"),IF(M$1&lt;$B827,"-",""))</f>
        <v/>
      </c>
      <c r="N827" s="21" t="str" cm="1">
        <f t="array" ref="N827">IFERROR(IF(VLOOKUP(N$1,_xlfn.UNIQUE(_xlfn._xlws.FILTER(ARQUIVOS[REVISÃO],ARQUIVOS[DOCUMENTO]='MATRIZ DE REVISÃO'!$A827)),1,)=$B827,"VIGENTE","OBS"),IF(N$1&lt;$B827,"-",""))</f>
        <v/>
      </c>
      <c r="O827" s="22" t="str" cm="1">
        <f t="array" ref="O827">IFERROR(IF(VLOOKUP(O$1,_xlfn.UNIQUE(_xlfn._xlws.FILTER(ARQUIVOS[REVISÃO],ARQUIVOS[DOCUMENTO]='MATRIZ DE REVISÃO'!$A827)),1,)=$B827,"VIGENTE","OBS"),IF(O$1&lt;$B827,"-",""))</f>
        <v/>
      </c>
      <c r="P827" t="str" cm="1">
        <f t="array" ref="P827">IFERROR(IF(VLOOKUP(P$1,_xlfn.UNIQUE(_xlfn._xlws.FILTER(ARQUIVOS[REVISÃO],ARQUIVOS[DOCUMENTO]='MATRIZ DE REVISÃO'!$A827)),1,)=$B827,"VIGENTE","OBS"),IF(P$1&lt;$B827,"-",""))</f>
        <v/>
      </c>
      <c r="Q827" t="str" cm="1">
        <f t="array" ref="Q827">IFERROR(IF(VLOOKUP(Q$1,_xlfn.UNIQUE(_xlfn._xlws.FILTER(ARQUIVOS[REVISÃO],ARQUIVOS[DOCUMENTO]='MATRIZ DE REVISÃO'!$A827)),1,)=$B827,"VIGENTE","OBS"),IF(Q$1&lt;$B827,"-",""))</f>
        <v/>
      </c>
      <c r="R827" t="str" cm="1">
        <f t="array" ref="R827">IFERROR(IF(VLOOKUP(R$1,_xlfn.UNIQUE(_xlfn._xlws.FILTER(ARQUIVOS[REVISÃO],ARQUIVOS[DOCUMENTO]='MATRIZ DE REVISÃO'!$A827)),1,)=$B827,"VIGENTE","OBS"),IF(R$1&lt;$B827,"-",""))</f>
        <v/>
      </c>
      <c r="S827" t="str" cm="1">
        <f t="array" ref="S827">IFERROR(IF(VLOOKUP(S$1,_xlfn.UNIQUE(_xlfn._xlws.FILTER(ARQUIVOS[REVISÃO],ARQUIVOS[DOCUMENTO]='MATRIZ DE REVISÃO'!$A827)),1,)=$B827,"VIGENTE","OBS"),IF(S$1&lt;$B827,"-",""))</f>
        <v/>
      </c>
    </row>
    <row r="828" spans="1:19" x14ac:dyDescent="0.3">
      <c r="A828" s="16" t="s">
        <v>3669</v>
      </c>
      <c r="B828" s="17" t="str">
        <f>_xlfn.XLOOKUP(A828,LD_01[DOCUMENTO],LD_01[REVISÃO])</f>
        <v>R02</v>
      </c>
      <c r="C828" s="17" t="s">
        <v>4323</v>
      </c>
      <c r="D828" s="21" t="str" cm="1">
        <f t="array" ref="D828">IFERROR(IF(VLOOKUP(D$1,_xlfn.UNIQUE(_xlfn._xlws.FILTER(ARQUIVOS[REVISÃO],ARQUIVOS[DOCUMENTO]='MATRIZ DE REVISÃO'!$A828)),1,)=$B828,"VIGENTE","OBS"),IF(D$1&lt;$B828,"-",""))</f>
        <v>-</v>
      </c>
      <c r="E828" s="21" t="str" cm="1">
        <f t="array" ref="E828">IFERROR(IF(VLOOKUP(E$1,_xlfn.UNIQUE(_xlfn._xlws.FILTER(ARQUIVOS[REVISÃO],ARQUIVOS[DOCUMENTO]='MATRIZ DE REVISÃO'!$A828)),1,)=$B828,"VIGENTE","OBS"),IF(E$1&lt;$B828,"-",""))</f>
        <v>OBS</v>
      </c>
      <c r="F828" s="21" t="str" cm="1">
        <f t="array" ref="F828">IFERROR(IF(VLOOKUP(F$1,_xlfn.UNIQUE(_xlfn._xlws.FILTER(ARQUIVOS[REVISÃO],ARQUIVOS[DOCUMENTO]='MATRIZ DE REVISÃO'!$A828)),1,)=$B828,"VIGENTE","OBS"),IF(F$1&lt;$B828,"-",""))</f>
        <v>VIGENTE</v>
      </c>
      <c r="G828" s="21" t="str" cm="1">
        <f t="array" ref="G828">IFERROR(IF(VLOOKUP(G$1,_xlfn.UNIQUE(_xlfn._xlws.FILTER(ARQUIVOS[REVISÃO],ARQUIVOS[DOCUMENTO]='MATRIZ DE REVISÃO'!$A828)),1,)=$B828,"VIGENTE","OBS"),IF(G$1&lt;$B828,"-",""))</f>
        <v/>
      </c>
      <c r="H828" s="21" t="str" cm="1">
        <f t="array" ref="H828">IFERROR(IF(VLOOKUP(H$1,_xlfn.UNIQUE(_xlfn._xlws.FILTER(ARQUIVOS[REVISÃO],ARQUIVOS[DOCUMENTO]='MATRIZ DE REVISÃO'!$A828)),1,)=$B828,"VIGENTE","OBS"),IF(H$1&lt;$B828,"-",""))</f>
        <v/>
      </c>
      <c r="I828" s="21" t="str" cm="1">
        <f t="array" ref="I828">IFERROR(IF(VLOOKUP(I$1,_xlfn.UNIQUE(_xlfn._xlws.FILTER(ARQUIVOS[REVISÃO],ARQUIVOS[DOCUMENTO]='MATRIZ DE REVISÃO'!$A828)),1,)=$B828,"VIGENTE","OBS"),IF(I$1&lt;$B828,"-",""))</f>
        <v/>
      </c>
      <c r="J828" s="21" t="str" cm="1">
        <f t="array" ref="J828">IFERROR(IF(VLOOKUP(J$1,_xlfn.UNIQUE(_xlfn._xlws.FILTER(ARQUIVOS[REVISÃO],ARQUIVOS[DOCUMENTO]='MATRIZ DE REVISÃO'!$A828)),1,)=$B828,"VIGENTE","OBS"),IF(J$1&lt;$B828,"-",""))</f>
        <v/>
      </c>
      <c r="K828" s="21" t="str" cm="1">
        <f t="array" ref="K828">IFERROR(IF(VLOOKUP(K$1,_xlfn.UNIQUE(_xlfn._xlws.FILTER(ARQUIVOS[REVISÃO],ARQUIVOS[DOCUMENTO]='MATRIZ DE REVISÃO'!$A828)),1,)=$B828,"VIGENTE","OBS"),IF(K$1&lt;$B828,"-",""))</f>
        <v/>
      </c>
      <c r="L828" s="21" t="str" cm="1">
        <f t="array" ref="L828">IFERROR(IF(VLOOKUP(L$1,_xlfn.UNIQUE(_xlfn._xlws.FILTER(ARQUIVOS[REVISÃO],ARQUIVOS[DOCUMENTO]='MATRIZ DE REVISÃO'!$A828)),1,)=$B828,"VIGENTE","OBS"),IF(L$1&lt;$B828,"-",""))</f>
        <v/>
      </c>
      <c r="M828" s="21" t="str" cm="1">
        <f t="array" ref="M828">IFERROR(IF(VLOOKUP(M$1,_xlfn.UNIQUE(_xlfn._xlws.FILTER(ARQUIVOS[REVISÃO],ARQUIVOS[DOCUMENTO]='MATRIZ DE REVISÃO'!$A828)),1,)=$B828,"VIGENTE","OBS"),IF(M$1&lt;$B828,"-",""))</f>
        <v/>
      </c>
      <c r="N828" s="21" t="str" cm="1">
        <f t="array" ref="N828">IFERROR(IF(VLOOKUP(N$1,_xlfn.UNIQUE(_xlfn._xlws.FILTER(ARQUIVOS[REVISÃO],ARQUIVOS[DOCUMENTO]='MATRIZ DE REVISÃO'!$A828)),1,)=$B828,"VIGENTE","OBS"),IF(N$1&lt;$B828,"-",""))</f>
        <v/>
      </c>
      <c r="O828" s="22" t="str" cm="1">
        <f t="array" ref="O828">IFERROR(IF(VLOOKUP(O$1,_xlfn.UNIQUE(_xlfn._xlws.FILTER(ARQUIVOS[REVISÃO],ARQUIVOS[DOCUMENTO]='MATRIZ DE REVISÃO'!$A828)),1,)=$B828,"VIGENTE","OBS"),IF(O$1&lt;$B828,"-",""))</f>
        <v/>
      </c>
      <c r="P828" t="str" cm="1">
        <f t="array" ref="P828">IFERROR(IF(VLOOKUP(P$1,_xlfn.UNIQUE(_xlfn._xlws.FILTER(ARQUIVOS[REVISÃO],ARQUIVOS[DOCUMENTO]='MATRIZ DE REVISÃO'!$A828)),1,)=$B828,"VIGENTE","OBS"),IF(P$1&lt;$B828,"-",""))</f>
        <v/>
      </c>
      <c r="Q828" t="str" cm="1">
        <f t="array" ref="Q828">IFERROR(IF(VLOOKUP(Q$1,_xlfn.UNIQUE(_xlfn._xlws.FILTER(ARQUIVOS[REVISÃO],ARQUIVOS[DOCUMENTO]='MATRIZ DE REVISÃO'!$A828)),1,)=$B828,"VIGENTE","OBS"),IF(Q$1&lt;$B828,"-",""))</f>
        <v/>
      </c>
      <c r="R828" t="str" cm="1">
        <f t="array" ref="R828">IFERROR(IF(VLOOKUP(R$1,_xlfn.UNIQUE(_xlfn._xlws.FILTER(ARQUIVOS[REVISÃO],ARQUIVOS[DOCUMENTO]='MATRIZ DE REVISÃO'!$A828)),1,)=$B828,"VIGENTE","OBS"),IF(R$1&lt;$B828,"-",""))</f>
        <v/>
      </c>
      <c r="S828" t="str" cm="1">
        <f t="array" ref="S828">IFERROR(IF(VLOOKUP(S$1,_xlfn.UNIQUE(_xlfn._xlws.FILTER(ARQUIVOS[REVISÃO],ARQUIVOS[DOCUMENTO]='MATRIZ DE REVISÃO'!$A828)),1,)=$B828,"VIGENTE","OBS"),IF(S$1&lt;$B828,"-",""))</f>
        <v/>
      </c>
    </row>
    <row r="829" spans="1:19" x14ac:dyDescent="0.3">
      <c r="A829" s="16" t="s">
        <v>3670</v>
      </c>
      <c r="B829" s="17" t="str">
        <f>_xlfn.XLOOKUP(A829,LD_01[DOCUMENTO],LD_01[REVISÃO])</f>
        <v>R02</v>
      </c>
      <c r="C829" s="17" t="s">
        <v>4323</v>
      </c>
      <c r="D829" s="21" t="str" cm="1">
        <f t="array" ref="D829">IFERROR(IF(VLOOKUP(D$1,_xlfn.UNIQUE(_xlfn._xlws.FILTER(ARQUIVOS[REVISÃO],ARQUIVOS[DOCUMENTO]='MATRIZ DE REVISÃO'!$A829)),1,)=$B829,"VIGENTE","OBS"),IF(D$1&lt;$B829,"-",""))</f>
        <v>-</v>
      </c>
      <c r="E829" s="21" t="str" cm="1">
        <f t="array" ref="E829">IFERROR(IF(VLOOKUP(E$1,_xlfn.UNIQUE(_xlfn._xlws.FILTER(ARQUIVOS[REVISÃO],ARQUIVOS[DOCUMENTO]='MATRIZ DE REVISÃO'!$A829)),1,)=$B829,"VIGENTE","OBS"),IF(E$1&lt;$B829,"-",""))</f>
        <v>OBS</v>
      </c>
      <c r="F829" s="21" t="str" cm="1">
        <f t="array" ref="F829">IFERROR(IF(VLOOKUP(F$1,_xlfn.UNIQUE(_xlfn._xlws.FILTER(ARQUIVOS[REVISÃO],ARQUIVOS[DOCUMENTO]='MATRIZ DE REVISÃO'!$A829)),1,)=$B829,"VIGENTE","OBS"),IF(F$1&lt;$B829,"-",""))</f>
        <v>VIGENTE</v>
      </c>
      <c r="G829" s="21" t="str" cm="1">
        <f t="array" ref="G829">IFERROR(IF(VLOOKUP(G$1,_xlfn.UNIQUE(_xlfn._xlws.FILTER(ARQUIVOS[REVISÃO],ARQUIVOS[DOCUMENTO]='MATRIZ DE REVISÃO'!$A829)),1,)=$B829,"VIGENTE","OBS"),IF(G$1&lt;$B829,"-",""))</f>
        <v/>
      </c>
      <c r="H829" s="21" t="str" cm="1">
        <f t="array" ref="H829">IFERROR(IF(VLOOKUP(H$1,_xlfn.UNIQUE(_xlfn._xlws.FILTER(ARQUIVOS[REVISÃO],ARQUIVOS[DOCUMENTO]='MATRIZ DE REVISÃO'!$A829)),1,)=$B829,"VIGENTE","OBS"),IF(H$1&lt;$B829,"-",""))</f>
        <v/>
      </c>
      <c r="I829" s="21" t="str" cm="1">
        <f t="array" ref="I829">IFERROR(IF(VLOOKUP(I$1,_xlfn.UNIQUE(_xlfn._xlws.FILTER(ARQUIVOS[REVISÃO],ARQUIVOS[DOCUMENTO]='MATRIZ DE REVISÃO'!$A829)),1,)=$B829,"VIGENTE","OBS"),IF(I$1&lt;$B829,"-",""))</f>
        <v/>
      </c>
      <c r="J829" s="21" t="str" cm="1">
        <f t="array" ref="J829">IFERROR(IF(VLOOKUP(J$1,_xlfn.UNIQUE(_xlfn._xlws.FILTER(ARQUIVOS[REVISÃO],ARQUIVOS[DOCUMENTO]='MATRIZ DE REVISÃO'!$A829)),1,)=$B829,"VIGENTE","OBS"),IF(J$1&lt;$B829,"-",""))</f>
        <v/>
      </c>
      <c r="K829" s="21" t="str" cm="1">
        <f t="array" ref="K829">IFERROR(IF(VLOOKUP(K$1,_xlfn.UNIQUE(_xlfn._xlws.FILTER(ARQUIVOS[REVISÃO],ARQUIVOS[DOCUMENTO]='MATRIZ DE REVISÃO'!$A829)),1,)=$B829,"VIGENTE","OBS"),IF(K$1&lt;$B829,"-",""))</f>
        <v/>
      </c>
      <c r="L829" s="21" t="str" cm="1">
        <f t="array" ref="L829">IFERROR(IF(VLOOKUP(L$1,_xlfn.UNIQUE(_xlfn._xlws.FILTER(ARQUIVOS[REVISÃO],ARQUIVOS[DOCUMENTO]='MATRIZ DE REVISÃO'!$A829)),1,)=$B829,"VIGENTE","OBS"),IF(L$1&lt;$B829,"-",""))</f>
        <v/>
      </c>
      <c r="M829" s="21" t="str" cm="1">
        <f t="array" ref="M829">IFERROR(IF(VLOOKUP(M$1,_xlfn.UNIQUE(_xlfn._xlws.FILTER(ARQUIVOS[REVISÃO],ARQUIVOS[DOCUMENTO]='MATRIZ DE REVISÃO'!$A829)),1,)=$B829,"VIGENTE","OBS"),IF(M$1&lt;$B829,"-",""))</f>
        <v/>
      </c>
      <c r="N829" s="21" t="str" cm="1">
        <f t="array" ref="N829">IFERROR(IF(VLOOKUP(N$1,_xlfn.UNIQUE(_xlfn._xlws.FILTER(ARQUIVOS[REVISÃO],ARQUIVOS[DOCUMENTO]='MATRIZ DE REVISÃO'!$A829)),1,)=$B829,"VIGENTE","OBS"),IF(N$1&lt;$B829,"-",""))</f>
        <v/>
      </c>
      <c r="O829" s="22" t="str" cm="1">
        <f t="array" ref="O829">IFERROR(IF(VLOOKUP(O$1,_xlfn.UNIQUE(_xlfn._xlws.FILTER(ARQUIVOS[REVISÃO],ARQUIVOS[DOCUMENTO]='MATRIZ DE REVISÃO'!$A829)),1,)=$B829,"VIGENTE","OBS"),IF(O$1&lt;$B829,"-",""))</f>
        <v/>
      </c>
      <c r="P829" t="str" cm="1">
        <f t="array" ref="P829">IFERROR(IF(VLOOKUP(P$1,_xlfn.UNIQUE(_xlfn._xlws.FILTER(ARQUIVOS[REVISÃO],ARQUIVOS[DOCUMENTO]='MATRIZ DE REVISÃO'!$A829)),1,)=$B829,"VIGENTE","OBS"),IF(P$1&lt;$B829,"-",""))</f>
        <v/>
      </c>
      <c r="Q829" t="str" cm="1">
        <f t="array" ref="Q829">IFERROR(IF(VLOOKUP(Q$1,_xlfn.UNIQUE(_xlfn._xlws.FILTER(ARQUIVOS[REVISÃO],ARQUIVOS[DOCUMENTO]='MATRIZ DE REVISÃO'!$A829)),1,)=$B829,"VIGENTE","OBS"),IF(Q$1&lt;$B829,"-",""))</f>
        <v/>
      </c>
      <c r="R829" t="str" cm="1">
        <f t="array" ref="R829">IFERROR(IF(VLOOKUP(R$1,_xlfn.UNIQUE(_xlfn._xlws.FILTER(ARQUIVOS[REVISÃO],ARQUIVOS[DOCUMENTO]='MATRIZ DE REVISÃO'!$A829)),1,)=$B829,"VIGENTE","OBS"),IF(R$1&lt;$B829,"-",""))</f>
        <v/>
      </c>
      <c r="S829" t="str" cm="1">
        <f t="array" ref="S829">IFERROR(IF(VLOOKUP(S$1,_xlfn.UNIQUE(_xlfn._xlws.FILTER(ARQUIVOS[REVISÃO],ARQUIVOS[DOCUMENTO]='MATRIZ DE REVISÃO'!$A829)),1,)=$B829,"VIGENTE","OBS"),IF(S$1&lt;$B829,"-",""))</f>
        <v/>
      </c>
    </row>
    <row r="830" spans="1:19" x14ac:dyDescent="0.3">
      <c r="A830" s="16" t="s">
        <v>3671</v>
      </c>
      <c r="B830" s="17" t="str">
        <f>_xlfn.XLOOKUP(A830,LD_01[DOCUMENTO],LD_01[REVISÃO])</f>
        <v>R02</v>
      </c>
      <c r="C830" s="17" t="s">
        <v>4323</v>
      </c>
      <c r="D830" s="21" t="str" cm="1">
        <f t="array" ref="D830">IFERROR(IF(VLOOKUP(D$1,_xlfn.UNIQUE(_xlfn._xlws.FILTER(ARQUIVOS[REVISÃO],ARQUIVOS[DOCUMENTO]='MATRIZ DE REVISÃO'!$A830)),1,)=$B830,"VIGENTE","OBS"),IF(D$1&lt;$B830,"-",""))</f>
        <v>-</v>
      </c>
      <c r="E830" s="21" t="str" cm="1">
        <f t="array" ref="E830">IFERROR(IF(VLOOKUP(E$1,_xlfn.UNIQUE(_xlfn._xlws.FILTER(ARQUIVOS[REVISÃO],ARQUIVOS[DOCUMENTO]='MATRIZ DE REVISÃO'!$A830)),1,)=$B830,"VIGENTE","OBS"),IF(E$1&lt;$B830,"-",""))</f>
        <v>OBS</v>
      </c>
      <c r="F830" s="21" t="str" cm="1">
        <f t="array" ref="F830">IFERROR(IF(VLOOKUP(F$1,_xlfn.UNIQUE(_xlfn._xlws.FILTER(ARQUIVOS[REVISÃO],ARQUIVOS[DOCUMENTO]='MATRIZ DE REVISÃO'!$A830)),1,)=$B830,"VIGENTE","OBS"),IF(F$1&lt;$B830,"-",""))</f>
        <v>VIGENTE</v>
      </c>
      <c r="G830" s="21" t="str" cm="1">
        <f t="array" ref="G830">IFERROR(IF(VLOOKUP(G$1,_xlfn.UNIQUE(_xlfn._xlws.FILTER(ARQUIVOS[REVISÃO],ARQUIVOS[DOCUMENTO]='MATRIZ DE REVISÃO'!$A830)),1,)=$B830,"VIGENTE","OBS"),IF(G$1&lt;$B830,"-",""))</f>
        <v/>
      </c>
      <c r="H830" s="21" t="str" cm="1">
        <f t="array" ref="H830">IFERROR(IF(VLOOKUP(H$1,_xlfn.UNIQUE(_xlfn._xlws.FILTER(ARQUIVOS[REVISÃO],ARQUIVOS[DOCUMENTO]='MATRIZ DE REVISÃO'!$A830)),1,)=$B830,"VIGENTE","OBS"),IF(H$1&lt;$B830,"-",""))</f>
        <v/>
      </c>
      <c r="I830" s="21" t="str" cm="1">
        <f t="array" ref="I830">IFERROR(IF(VLOOKUP(I$1,_xlfn.UNIQUE(_xlfn._xlws.FILTER(ARQUIVOS[REVISÃO],ARQUIVOS[DOCUMENTO]='MATRIZ DE REVISÃO'!$A830)),1,)=$B830,"VIGENTE","OBS"),IF(I$1&lt;$B830,"-",""))</f>
        <v/>
      </c>
      <c r="J830" s="21" t="str" cm="1">
        <f t="array" ref="J830">IFERROR(IF(VLOOKUP(J$1,_xlfn.UNIQUE(_xlfn._xlws.FILTER(ARQUIVOS[REVISÃO],ARQUIVOS[DOCUMENTO]='MATRIZ DE REVISÃO'!$A830)),1,)=$B830,"VIGENTE","OBS"),IF(J$1&lt;$B830,"-",""))</f>
        <v/>
      </c>
      <c r="K830" s="21" t="str" cm="1">
        <f t="array" ref="K830">IFERROR(IF(VLOOKUP(K$1,_xlfn.UNIQUE(_xlfn._xlws.FILTER(ARQUIVOS[REVISÃO],ARQUIVOS[DOCUMENTO]='MATRIZ DE REVISÃO'!$A830)),1,)=$B830,"VIGENTE","OBS"),IF(K$1&lt;$B830,"-",""))</f>
        <v/>
      </c>
      <c r="L830" s="21" t="str" cm="1">
        <f t="array" ref="L830">IFERROR(IF(VLOOKUP(L$1,_xlfn.UNIQUE(_xlfn._xlws.FILTER(ARQUIVOS[REVISÃO],ARQUIVOS[DOCUMENTO]='MATRIZ DE REVISÃO'!$A830)),1,)=$B830,"VIGENTE","OBS"),IF(L$1&lt;$B830,"-",""))</f>
        <v/>
      </c>
      <c r="M830" s="21" t="str" cm="1">
        <f t="array" ref="M830">IFERROR(IF(VLOOKUP(M$1,_xlfn.UNIQUE(_xlfn._xlws.FILTER(ARQUIVOS[REVISÃO],ARQUIVOS[DOCUMENTO]='MATRIZ DE REVISÃO'!$A830)),1,)=$B830,"VIGENTE","OBS"),IF(M$1&lt;$B830,"-",""))</f>
        <v/>
      </c>
      <c r="N830" s="21" t="str" cm="1">
        <f t="array" ref="N830">IFERROR(IF(VLOOKUP(N$1,_xlfn.UNIQUE(_xlfn._xlws.FILTER(ARQUIVOS[REVISÃO],ARQUIVOS[DOCUMENTO]='MATRIZ DE REVISÃO'!$A830)),1,)=$B830,"VIGENTE","OBS"),IF(N$1&lt;$B830,"-",""))</f>
        <v/>
      </c>
      <c r="O830" s="22" t="str" cm="1">
        <f t="array" ref="O830">IFERROR(IF(VLOOKUP(O$1,_xlfn.UNIQUE(_xlfn._xlws.FILTER(ARQUIVOS[REVISÃO],ARQUIVOS[DOCUMENTO]='MATRIZ DE REVISÃO'!$A830)),1,)=$B830,"VIGENTE","OBS"),IF(O$1&lt;$B830,"-",""))</f>
        <v/>
      </c>
      <c r="P830" t="str" cm="1">
        <f t="array" ref="P830">IFERROR(IF(VLOOKUP(P$1,_xlfn.UNIQUE(_xlfn._xlws.FILTER(ARQUIVOS[REVISÃO],ARQUIVOS[DOCUMENTO]='MATRIZ DE REVISÃO'!$A830)),1,)=$B830,"VIGENTE","OBS"),IF(P$1&lt;$B830,"-",""))</f>
        <v/>
      </c>
      <c r="Q830" t="str" cm="1">
        <f t="array" ref="Q830">IFERROR(IF(VLOOKUP(Q$1,_xlfn.UNIQUE(_xlfn._xlws.FILTER(ARQUIVOS[REVISÃO],ARQUIVOS[DOCUMENTO]='MATRIZ DE REVISÃO'!$A830)),1,)=$B830,"VIGENTE","OBS"),IF(Q$1&lt;$B830,"-",""))</f>
        <v/>
      </c>
      <c r="R830" t="str" cm="1">
        <f t="array" ref="R830">IFERROR(IF(VLOOKUP(R$1,_xlfn.UNIQUE(_xlfn._xlws.FILTER(ARQUIVOS[REVISÃO],ARQUIVOS[DOCUMENTO]='MATRIZ DE REVISÃO'!$A830)),1,)=$B830,"VIGENTE","OBS"),IF(R$1&lt;$B830,"-",""))</f>
        <v/>
      </c>
      <c r="S830" t="str" cm="1">
        <f t="array" ref="S830">IFERROR(IF(VLOOKUP(S$1,_xlfn.UNIQUE(_xlfn._xlws.FILTER(ARQUIVOS[REVISÃO],ARQUIVOS[DOCUMENTO]='MATRIZ DE REVISÃO'!$A830)),1,)=$B830,"VIGENTE","OBS"),IF(S$1&lt;$B830,"-",""))</f>
        <v/>
      </c>
    </row>
    <row r="831" spans="1:19" x14ac:dyDescent="0.3">
      <c r="A831" s="16" t="s">
        <v>3672</v>
      </c>
      <c r="B831" s="17" t="str">
        <f>_xlfn.XLOOKUP(A831,LD_01[DOCUMENTO],LD_01[REVISÃO])</f>
        <v>R02</v>
      </c>
      <c r="C831" s="17" t="s">
        <v>4323</v>
      </c>
      <c r="D831" s="21" t="str" cm="1">
        <f t="array" ref="D831">IFERROR(IF(VLOOKUP(D$1,_xlfn.UNIQUE(_xlfn._xlws.FILTER(ARQUIVOS[REVISÃO],ARQUIVOS[DOCUMENTO]='MATRIZ DE REVISÃO'!$A831)),1,)=$B831,"VIGENTE","OBS"),IF(D$1&lt;$B831,"-",""))</f>
        <v>-</v>
      </c>
      <c r="E831" s="21" t="str" cm="1">
        <f t="array" ref="E831">IFERROR(IF(VLOOKUP(E$1,_xlfn.UNIQUE(_xlfn._xlws.FILTER(ARQUIVOS[REVISÃO],ARQUIVOS[DOCUMENTO]='MATRIZ DE REVISÃO'!$A831)),1,)=$B831,"VIGENTE","OBS"),IF(E$1&lt;$B831,"-",""))</f>
        <v>OBS</v>
      </c>
      <c r="F831" s="21" t="str" cm="1">
        <f t="array" ref="F831">IFERROR(IF(VLOOKUP(F$1,_xlfn.UNIQUE(_xlfn._xlws.FILTER(ARQUIVOS[REVISÃO],ARQUIVOS[DOCUMENTO]='MATRIZ DE REVISÃO'!$A831)),1,)=$B831,"VIGENTE","OBS"),IF(F$1&lt;$B831,"-",""))</f>
        <v>VIGENTE</v>
      </c>
      <c r="G831" s="21" t="str" cm="1">
        <f t="array" ref="G831">IFERROR(IF(VLOOKUP(G$1,_xlfn.UNIQUE(_xlfn._xlws.FILTER(ARQUIVOS[REVISÃO],ARQUIVOS[DOCUMENTO]='MATRIZ DE REVISÃO'!$A831)),1,)=$B831,"VIGENTE","OBS"),IF(G$1&lt;$B831,"-",""))</f>
        <v/>
      </c>
      <c r="H831" s="21" t="str" cm="1">
        <f t="array" ref="H831">IFERROR(IF(VLOOKUP(H$1,_xlfn.UNIQUE(_xlfn._xlws.FILTER(ARQUIVOS[REVISÃO],ARQUIVOS[DOCUMENTO]='MATRIZ DE REVISÃO'!$A831)),1,)=$B831,"VIGENTE","OBS"),IF(H$1&lt;$B831,"-",""))</f>
        <v/>
      </c>
      <c r="I831" s="21" t="str" cm="1">
        <f t="array" ref="I831">IFERROR(IF(VLOOKUP(I$1,_xlfn.UNIQUE(_xlfn._xlws.FILTER(ARQUIVOS[REVISÃO],ARQUIVOS[DOCUMENTO]='MATRIZ DE REVISÃO'!$A831)),1,)=$B831,"VIGENTE","OBS"),IF(I$1&lt;$B831,"-",""))</f>
        <v/>
      </c>
      <c r="J831" s="21" t="str" cm="1">
        <f t="array" ref="J831">IFERROR(IF(VLOOKUP(J$1,_xlfn.UNIQUE(_xlfn._xlws.FILTER(ARQUIVOS[REVISÃO],ARQUIVOS[DOCUMENTO]='MATRIZ DE REVISÃO'!$A831)),1,)=$B831,"VIGENTE","OBS"),IF(J$1&lt;$B831,"-",""))</f>
        <v/>
      </c>
      <c r="K831" s="21" t="str" cm="1">
        <f t="array" ref="K831">IFERROR(IF(VLOOKUP(K$1,_xlfn.UNIQUE(_xlfn._xlws.FILTER(ARQUIVOS[REVISÃO],ARQUIVOS[DOCUMENTO]='MATRIZ DE REVISÃO'!$A831)),1,)=$B831,"VIGENTE","OBS"),IF(K$1&lt;$B831,"-",""))</f>
        <v/>
      </c>
      <c r="L831" s="21" t="str" cm="1">
        <f t="array" ref="L831">IFERROR(IF(VLOOKUP(L$1,_xlfn.UNIQUE(_xlfn._xlws.FILTER(ARQUIVOS[REVISÃO],ARQUIVOS[DOCUMENTO]='MATRIZ DE REVISÃO'!$A831)),1,)=$B831,"VIGENTE","OBS"),IF(L$1&lt;$B831,"-",""))</f>
        <v/>
      </c>
      <c r="M831" s="21" t="str" cm="1">
        <f t="array" ref="M831">IFERROR(IF(VLOOKUP(M$1,_xlfn.UNIQUE(_xlfn._xlws.FILTER(ARQUIVOS[REVISÃO],ARQUIVOS[DOCUMENTO]='MATRIZ DE REVISÃO'!$A831)),1,)=$B831,"VIGENTE","OBS"),IF(M$1&lt;$B831,"-",""))</f>
        <v/>
      </c>
      <c r="N831" s="21" t="str" cm="1">
        <f t="array" ref="N831">IFERROR(IF(VLOOKUP(N$1,_xlfn.UNIQUE(_xlfn._xlws.FILTER(ARQUIVOS[REVISÃO],ARQUIVOS[DOCUMENTO]='MATRIZ DE REVISÃO'!$A831)),1,)=$B831,"VIGENTE","OBS"),IF(N$1&lt;$B831,"-",""))</f>
        <v/>
      </c>
      <c r="O831" s="22" t="str" cm="1">
        <f t="array" ref="O831">IFERROR(IF(VLOOKUP(O$1,_xlfn.UNIQUE(_xlfn._xlws.FILTER(ARQUIVOS[REVISÃO],ARQUIVOS[DOCUMENTO]='MATRIZ DE REVISÃO'!$A831)),1,)=$B831,"VIGENTE","OBS"),IF(O$1&lt;$B831,"-",""))</f>
        <v/>
      </c>
      <c r="P831" t="str" cm="1">
        <f t="array" ref="P831">IFERROR(IF(VLOOKUP(P$1,_xlfn.UNIQUE(_xlfn._xlws.FILTER(ARQUIVOS[REVISÃO],ARQUIVOS[DOCUMENTO]='MATRIZ DE REVISÃO'!$A831)),1,)=$B831,"VIGENTE","OBS"),IF(P$1&lt;$B831,"-",""))</f>
        <v/>
      </c>
      <c r="Q831" t="str" cm="1">
        <f t="array" ref="Q831">IFERROR(IF(VLOOKUP(Q$1,_xlfn.UNIQUE(_xlfn._xlws.FILTER(ARQUIVOS[REVISÃO],ARQUIVOS[DOCUMENTO]='MATRIZ DE REVISÃO'!$A831)),1,)=$B831,"VIGENTE","OBS"),IF(Q$1&lt;$B831,"-",""))</f>
        <v/>
      </c>
      <c r="R831" t="str" cm="1">
        <f t="array" ref="R831">IFERROR(IF(VLOOKUP(R$1,_xlfn.UNIQUE(_xlfn._xlws.FILTER(ARQUIVOS[REVISÃO],ARQUIVOS[DOCUMENTO]='MATRIZ DE REVISÃO'!$A831)),1,)=$B831,"VIGENTE","OBS"),IF(R$1&lt;$B831,"-",""))</f>
        <v/>
      </c>
      <c r="S831" t="str" cm="1">
        <f t="array" ref="S831">IFERROR(IF(VLOOKUP(S$1,_xlfn.UNIQUE(_xlfn._xlws.FILTER(ARQUIVOS[REVISÃO],ARQUIVOS[DOCUMENTO]='MATRIZ DE REVISÃO'!$A831)),1,)=$B831,"VIGENTE","OBS"),IF(S$1&lt;$B831,"-",""))</f>
        <v/>
      </c>
    </row>
    <row r="832" spans="1:19" x14ac:dyDescent="0.3">
      <c r="A832" s="16" t="s">
        <v>3673</v>
      </c>
      <c r="B832" s="17" t="str">
        <f>_xlfn.XLOOKUP(A832,LD_01[DOCUMENTO],LD_01[REVISÃO])</f>
        <v>R02</v>
      </c>
      <c r="C832" s="17" t="s">
        <v>4323</v>
      </c>
      <c r="D832" s="21" t="str" cm="1">
        <f t="array" ref="D832">IFERROR(IF(VLOOKUP(D$1,_xlfn.UNIQUE(_xlfn._xlws.FILTER(ARQUIVOS[REVISÃO],ARQUIVOS[DOCUMENTO]='MATRIZ DE REVISÃO'!$A832)),1,)=$B832,"VIGENTE","OBS"),IF(D$1&lt;$B832,"-",""))</f>
        <v>-</v>
      </c>
      <c r="E832" s="21" t="str" cm="1">
        <f t="array" ref="E832">IFERROR(IF(VLOOKUP(E$1,_xlfn.UNIQUE(_xlfn._xlws.FILTER(ARQUIVOS[REVISÃO],ARQUIVOS[DOCUMENTO]='MATRIZ DE REVISÃO'!$A832)),1,)=$B832,"VIGENTE","OBS"),IF(E$1&lt;$B832,"-",""))</f>
        <v>OBS</v>
      </c>
      <c r="F832" s="21" t="str" cm="1">
        <f t="array" ref="F832">IFERROR(IF(VLOOKUP(F$1,_xlfn.UNIQUE(_xlfn._xlws.FILTER(ARQUIVOS[REVISÃO],ARQUIVOS[DOCUMENTO]='MATRIZ DE REVISÃO'!$A832)),1,)=$B832,"VIGENTE","OBS"),IF(F$1&lt;$B832,"-",""))</f>
        <v>VIGENTE</v>
      </c>
      <c r="G832" s="21" t="str" cm="1">
        <f t="array" ref="G832">IFERROR(IF(VLOOKUP(G$1,_xlfn.UNIQUE(_xlfn._xlws.FILTER(ARQUIVOS[REVISÃO],ARQUIVOS[DOCUMENTO]='MATRIZ DE REVISÃO'!$A832)),1,)=$B832,"VIGENTE","OBS"),IF(G$1&lt;$B832,"-",""))</f>
        <v/>
      </c>
      <c r="H832" s="21" t="str" cm="1">
        <f t="array" ref="H832">IFERROR(IF(VLOOKUP(H$1,_xlfn.UNIQUE(_xlfn._xlws.FILTER(ARQUIVOS[REVISÃO],ARQUIVOS[DOCUMENTO]='MATRIZ DE REVISÃO'!$A832)),1,)=$B832,"VIGENTE","OBS"),IF(H$1&lt;$B832,"-",""))</f>
        <v/>
      </c>
      <c r="I832" s="21" t="str" cm="1">
        <f t="array" ref="I832">IFERROR(IF(VLOOKUP(I$1,_xlfn.UNIQUE(_xlfn._xlws.FILTER(ARQUIVOS[REVISÃO],ARQUIVOS[DOCUMENTO]='MATRIZ DE REVISÃO'!$A832)),1,)=$B832,"VIGENTE","OBS"),IF(I$1&lt;$B832,"-",""))</f>
        <v/>
      </c>
      <c r="J832" s="21" t="str" cm="1">
        <f t="array" ref="J832">IFERROR(IF(VLOOKUP(J$1,_xlfn.UNIQUE(_xlfn._xlws.FILTER(ARQUIVOS[REVISÃO],ARQUIVOS[DOCUMENTO]='MATRIZ DE REVISÃO'!$A832)),1,)=$B832,"VIGENTE","OBS"),IF(J$1&lt;$B832,"-",""))</f>
        <v/>
      </c>
      <c r="K832" s="21" t="str" cm="1">
        <f t="array" ref="K832">IFERROR(IF(VLOOKUP(K$1,_xlfn.UNIQUE(_xlfn._xlws.FILTER(ARQUIVOS[REVISÃO],ARQUIVOS[DOCUMENTO]='MATRIZ DE REVISÃO'!$A832)),1,)=$B832,"VIGENTE","OBS"),IF(K$1&lt;$B832,"-",""))</f>
        <v/>
      </c>
      <c r="L832" s="21" t="str" cm="1">
        <f t="array" ref="L832">IFERROR(IF(VLOOKUP(L$1,_xlfn.UNIQUE(_xlfn._xlws.FILTER(ARQUIVOS[REVISÃO],ARQUIVOS[DOCUMENTO]='MATRIZ DE REVISÃO'!$A832)),1,)=$B832,"VIGENTE","OBS"),IF(L$1&lt;$B832,"-",""))</f>
        <v/>
      </c>
      <c r="M832" s="21" t="str" cm="1">
        <f t="array" ref="M832">IFERROR(IF(VLOOKUP(M$1,_xlfn.UNIQUE(_xlfn._xlws.FILTER(ARQUIVOS[REVISÃO],ARQUIVOS[DOCUMENTO]='MATRIZ DE REVISÃO'!$A832)),1,)=$B832,"VIGENTE","OBS"),IF(M$1&lt;$B832,"-",""))</f>
        <v/>
      </c>
      <c r="N832" s="21" t="str" cm="1">
        <f t="array" ref="N832">IFERROR(IF(VLOOKUP(N$1,_xlfn.UNIQUE(_xlfn._xlws.FILTER(ARQUIVOS[REVISÃO],ARQUIVOS[DOCUMENTO]='MATRIZ DE REVISÃO'!$A832)),1,)=$B832,"VIGENTE","OBS"),IF(N$1&lt;$B832,"-",""))</f>
        <v/>
      </c>
      <c r="O832" s="22" t="str" cm="1">
        <f t="array" ref="O832">IFERROR(IF(VLOOKUP(O$1,_xlfn.UNIQUE(_xlfn._xlws.FILTER(ARQUIVOS[REVISÃO],ARQUIVOS[DOCUMENTO]='MATRIZ DE REVISÃO'!$A832)),1,)=$B832,"VIGENTE","OBS"),IF(O$1&lt;$B832,"-",""))</f>
        <v/>
      </c>
      <c r="P832" t="str" cm="1">
        <f t="array" ref="P832">IFERROR(IF(VLOOKUP(P$1,_xlfn.UNIQUE(_xlfn._xlws.FILTER(ARQUIVOS[REVISÃO],ARQUIVOS[DOCUMENTO]='MATRIZ DE REVISÃO'!$A832)),1,)=$B832,"VIGENTE","OBS"),IF(P$1&lt;$B832,"-",""))</f>
        <v/>
      </c>
      <c r="Q832" t="str" cm="1">
        <f t="array" ref="Q832">IFERROR(IF(VLOOKUP(Q$1,_xlfn.UNIQUE(_xlfn._xlws.FILTER(ARQUIVOS[REVISÃO],ARQUIVOS[DOCUMENTO]='MATRIZ DE REVISÃO'!$A832)),1,)=$B832,"VIGENTE","OBS"),IF(Q$1&lt;$B832,"-",""))</f>
        <v/>
      </c>
      <c r="R832" t="str" cm="1">
        <f t="array" ref="R832">IFERROR(IF(VLOOKUP(R$1,_xlfn.UNIQUE(_xlfn._xlws.FILTER(ARQUIVOS[REVISÃO],ARQUIVOS[DOCUMENTO]='MATRIZ DE REVISÃO'!$A832)),1,)=$B832,"VIGENTE","OBS"),IF(R$1&lt;$B832,"-",""))</f>
        <v/>
      </c>
      <c r="S832" t="str" cm="1">
        <f t="array" ref="S832">IFERROR(IF(VLOOKUP(S$1,_xlfn.UNIQUE(_xlfn._xlws.FILTER(ARQUIVOS[REVISÃO],ARQUIVOS[DOCUMENTO]='MATRIZ DE REVISÃO'!$A832)),1,)=$B832,"VIGENTE","OBS"),IF(S$1&lt;$B832,"-",""))</f>
        <v/>
      </c>
    </row>
    <row r="833" spans="1:19" x14ac:dyDescent="0.3">
      <c r="A833" s="16" t="s">
        <v>3674</v>
      </c>
      <c r="B833" s="17" t="str">
        <f>_xlfn.XLOOKUP(A833,LD_01[DOCUMENTO],LD_01[REVISÃO])</f>
        <v>R01</v>
      </c>
      <c r="C833" s="17" t="s">
        <v>4323</v>
      </c>
      <c r="D833" s="21" t="str" cm="1">
        <f t="array" ref="D833">IFERROR(IF(VLOOKUP(D$1,_xlfn.UNIQUE(_xlfn._xlws.FILTER(ARQUIVOS[REVISÃO],ARQUIVOS[DOCUMENTO]='MATRIZ DE REVISÃO'!$A833)),1,)=$B833,"VIGENTE","OBS"),IF(D$1&lt;$B833,"-",""))</f>
        <v>-</v>
      </c>
      <c r="E833" s="21" t="str" cm="1">
        <f t="array" ref="E833">IFERROR(IF(VLOOKUP(E$1,_xlfn.UNIQUE(_xlfn._xlws.FILTER(ARQUIVOS[REVISÃO],ARQUIVOS[DOCUMENTO]='MATRIZ DE REVISÃO'!$A833)),1,)=$B833,"VIGENTE","OBS"),IF(E$1&lt;$B833,"-",""))</f>
        <v>VIGENTE</v>
      </c>
      <c r="F833" s="21" t="str" cm="1">
        <f t="array" ref="F833">IFERROR(IF(VLOOKUP(F$1,_xlfn.UNIQUE(_xlfn._xlws.FILTER(ARQUIVOS[REVISÃO],ARQUIVOS[DOCUMENTO]='MATRIZ DE REVISÃO'!$A833)),1,)=$B833,"VIGENTE","OBS"),IF(F$1&lt;$B833,"-",""))</f>
        <v/>
      </c>
      <c r="G833" s="21" t="str" cm="1">
        <f t="array" ref="G833">IFERROR(IF(VLOOKUP(G$1,_xlfn.UNIQUE(_xlfn._xlws.FILTER(ARQUIVOS[REVISÃO],ARQUIVOS[DOCUMENTO]='MATRIZ DE REVISÃO'!$A833)),1,)=$B833,"VIGENTE","OBS"),IF(G$1&lt;$B833,"-",""))</f>
        <v/>
      </c>
      <c r="H833" s="21" t="str" cm="1">
        <f t="array" ref="H833">IFERROR(IF(VLOOKUP(H$1,_xlfn.UNIQUE(_xlfn._xlws.FILTER(ARQUIVOS[REVISÃO],ARQUIVOS[DOCUMENTO]='MATRIZ DE REVISÃO'!$A833)),1,)=$B833,"VIGENTE","OBS"),IF(H$1&lt;$B833,"-",""))</f>
        <v/>
      </c>
      <c r="I833" s="21" t="str" cm="1">
        <f t="array" ref="I833">IFERROR(IF(VLOOKUP(I$1,_xlfn.UNIQUE(_xlfn._xlws.FILTER(ARQUIVOS[REVISÃO],ARQUIVOS[DOCUMENTO]='MATRIZ DE REVISÃO'!$A833)),1,)=$B833,"VIGENTE","OBS"),IF(I$1&lt;$B833,"-",""))</f>
        <v/>
      </c>
      <c r="J833" s="21" t="str" cm="1">
        <f t="array" ref="J833">IFERROR(IF(VLOOKUP(J$1,_xlfn.UNIQUE(_xlfn._xlws.FILTER(ARQUIVOS[REVISÃO],ARQUIVOS[DOCUMENTO]='MATRIZ DE REVISÃO'!$A833)),1,)=$B833,"VIGENTE","OBS"),IF(J$1&lt;$B833,"-",""))</f>
        <v/>
      </c>
      <c r="K833" s="21" t="str" cm="1">
        <f t="array" ref="K833">IFERROR(IF(VLOOKUP(K$1,_xlfn.UNIQUE(_xlfn._xlws.FILTER(ARQUIVOS[REVISÃO],ARQUIVOS[DOCUMENTO]='MATRIZ DE REVISÃO'!$A833)),1,)=$B833,"VIGENTE","OBS"),IF(K$1&lt;$B833,"-",""))</f>
        <v/>
      </c>
      <c r="L833" s="21" t="str" cm="1">
        <f t="array" ref="L833">IFERROR(IF(VLOOKUP(L$1,_xlfn.UNIQUE(_xlfn._xlws.FILTER(ARQUIVOS[REVISÃO],ARQUIVOS[DOCUMENTO]='MATRIZ DE REVISÃO'!$A833)),1,)=$B833,"VIGENTE","OBS"),IF(L$1&lt;$B833,"-",""))</f>
        <v/>
      </c>
      <c r="M833" s="21" t="str" cm="1">
        <f t="array" ref="M833">IFERROR(IF(VLOOKUP(M$1,_xlfn.UNIQUE(_xlfn._xlws.FILTER(ARQUIVOS[REVISÃO],ARQUIVOS[DOCUMENTO]='MATRIZ DE REVISÃO'!$A833)),1,)=$B833,"VIGENTE","OBS"),IF(M$1&lt;$B833,"-",""))</f>
        <v/>
      </c>
      <c r="N833" s="21" t="str" cm="1">
        <f t="array" ref="N833">IFERROR(IF(VLOOKUP(N$1,_xlfn.UNIQUE(_xlfn._xlws.FILTER(ARQUIVOS[REVISÃO],ARQUIVOS[DOCUMENTO]='MATRIZ DE REVISÃO'!$A833)),1,)=$B833,"VIGENTE","OBS"),IF(N$1&lt;$B833,"-",""))</f>
        <v/>
      </c>
      <c r="O833" s="22" t="str" cm="1">
        <f t="array" ref="O833">IFERROR(IF(VLOOKUP(O$1,_xlfn.UNIQUE(_xlfn._xlws.FILTER(ARQUIVOS[REVISÃO],ARQUIVOS[DOCUMENTO]='MATRIZ DE REVISÃO'!$A833)),1,)=$B833,"VIGENTE","OBS"),IF(O$1&lt;$B833,"-",""))</f>
        <v/>
      </c>
      <c r="P833" t="str" cm="1">
        <f t="array" ref="P833">IFERROR(IF(VLOOKUP(P$1,_xlfn.UNIQUE(_xlfn._xlws.FILTER(ARQUIVOS[REVISÃO],ARQUIVOS[DOCUMENTO]='MATRIZ DE REVISÃO'!$A833)),1,)=$B833,"VIGENTE","OBS"),IF(P$1&lt;$B833,"-",""))</f>
        <v/>
      </c>
      <c r="Q833" t="str" cm="1">
        <f t="array" ref="Q833">IFERROR(IF(VLOOKUP(Q$1,_xlfn.UNIQUE(_xlfn._xlws.FILTER(ARQUIVOS[REVISÃO],ARQUIVOS[DOCUMENTO]='MATRIZ DE REVISÃO'!$A833)),1,)=$B833,"VIGENTE","OBS"),IF(Q$1&lt;$B833,"-",""))</f>
        <v/>
      </c>
      <c r="R833" t="str" cm="1">
        <f t="array" ref="R833">IFERROR(IF(VLOOKUP(R$1,_xlfn.UNIQUE(_xlfn._xlws.FILTER(ARQUIVOS[REVISÃO],ARQUIVOS[DOCUMENTO]='MATRIZ DE REVISÃO'!$A833)),1,)=$B833,"VIGENTE","OBS"),IF(R$1&lt;$B833,"-",""))</f>
        <v/>
      </c>
      <c r="S833" t="str" cm="1">
        <f t="array" ref="S833">IFERROR(IF(VLOOKUP(S$1,_xlfn.UNIQUE(_xlfn._xlws.FILTER(ARQUIVOS[REVISÃO],ARQUIVOS[DOCUMENTO]='MATRIZ DE REVISÃO'!$A833)),1,)=$B833,"VIGENTE","OBS"),IF(S$1&lt;$B833,"-",""))</f>
        <v/>
      </c>
    </row>
    <row r="834" spans="1:19" x14ac:dyDescent="0.3">
      <c r="A834" s="16" t="s">
        <v>3675</v>
      </c>
      <c r="B834" s="17" t="str">
        <f>_xlfn.XLOOKUP(A834,LD_01[DOCUMENTO],LD_01[REVISÃO])</f>
        <v>R01</v>
      </c>
      <c r="C834" s="17" t="s">
        <v>4323</v>
      </c>
      <c r="D834" s="21" t="str" cm="1">
        <f t="array" ref="D834">IFERROR(IF(VLOOKUP(D$1,_xlfn.UNIQUE(_xlfn._xlws.FILTER(ARQUIVOS[REVISÃO],ARQUIVOS[DOCUMENTO]='MATRIZ DE REVISÃO'!$A834)),1,)=$B834,"VIGENTE","OBS"),IF(D$1&lt;$B834,"-",""))</f>
        <v>-</v>
      </c>
      <c r="E834" s="21" t="str" cm="1">
        <f t="array" ref="E834">IFERROR(IF(VLOOKUP(E$1,_xlfn.UNIQUE(_xlfn._xlws.FILTER(ARQUIVOS[REVISÃO],ARQUIVOS[DOCUMENTO]='MATRIZ DE REVISÃO'!$A834)),1,)=$B834,"VIGENTE","OBS"),IF(E$1&lt;$B834,"-",""))</f>
        <v>VIGENTE</v>
      </c>
      <c r="F834" s="21" t="str" cm="1">
        <f t="array" ref="F834">IFERROR(IF(VLOOKUP(F$1,_xlfn.UNIQUE(_xlfn._xlws.FILTER(ARQUIVOS[REVISÃO],ARQUIVOS[DOCUMENTO]='MATRIZ DE REVISÃO'!$A834)),1,)=$B834,"VIGENTE","OBS"),IF(F$1&lt;$B834,"-",""))</f>
        <v/>
      </c>
      <c r="G834" s="21" t="str" cm="1">
        <f t="array" ref="G834">IFERROR(IF(VLOOKUP(G$1,_xlfn.UNIQUE(_xlfn._xlws.FILTER(ARQUIVOS[REVISÃO],ARQUIVOS[DOCUMENTO]='MATRIZ DE REVISÃO'!$A834)),1,)=$B834,"VIGENTE","OBS"),IF(G$1&lt;$B834,"-",""))</f>
        <v/>
      </c>
      <c r="H834" s="21" t="str" cm="1">
        <f t="array" ref="H834">IFERROR(IF(VLOOKUP(H$1,_xlfn.UNIQUE(_xlfn._xlws.FILTER(ARQUIVOS[REVISÃO],ARQUIVOS[DOCUMENTO]='MATRIZ DE REVISÃO'!$A834)),1,)=$B834,"VIGENTE","OBS"),IF(H$1&lt;$B834,"-",""))</f>
        <v/>
      </c>
      <c r="I834" s="21" t="str" cm="1">
        <f t="array" ref="I834">IFERROR(IF(VLOOKUP(I$1,_xlfn.UNIQUE(_xlfn._xlws.FILTER(ARQUIVOS[REVISÃO],ARQUIVOS[DOCUMENTO]='MATRIZ DE REVISÃO'!$A834)),1,)=$B834,"VIGENTE","OBS"),IF(I$1&lt;$B834,"-",""))</f>
        <v/>
      </c>
      <c r="J834" s="21" t="str" cm="1">
        <f t="array" ref="J834">IFERROR(IF(VLOOKUP(J$1,_xlfn.UNIQUE(_xlfn._xlws.FILTER(ARQUIVOS[REVISÃO],ARQUIVOS[DOCUMENTO]='MATRIZ DE REVISÃO'!$A834)),1,)=$B834,"VIGENTE","OBS"),IF(J$1&lt;$B834,"-",""))</f>
        <v/>
      </c>
      <c r="K834" s="21" t="str" cm="1">
        <f t="array" ref="K834">IFERROR(IF(VLOOKUP(K$1,_xlfn.UNIQUE(_xlfn._xlws.FILTER(ARQUIVOS[REVISÃO],ARQUIVOS[DOCUMENTO]='MATRIZ DE REVISÃO'!$A834)),1,)=$B834,"VIGENTE","OBS"),IF(K$1&lt;$B834,"-",""))</f>
        <v/>
      </c>
      <c r="L834" s="21" t="str" cm="1">
        <f t="array" ref="L834">IFERROR(IF(VLOOKUP(L$1,_xlfn.UNIQUE(_xlfn._xlws.FILTER(ARQUIVOS[REVISÃO],ARQUIVOS[DOCUMENTO]='MATRIZ DE REVISÃO'!$A834)),1,)=$B834,"VIGENTE","OBS"),IF(L$1&lt;$B834,"-",""))</f>
        <v/>
      </c>
      <c r="M834" s="21" t="str" cm="1">
        <f t="array" ref="M834">IFERROR(IF(VLOOKUP(M$1,_xlfn.UNIQUE(_xlfn._xlws.FILTER(ARQUIVOS[REVISÃO],ARQUIVOS[DOCUMENTO]='MATRIZ DE REVISÃO'!$A834)),1,)=$B834,"VIGENTE","OBS"),IF(M$1&lt;$B834,"-",""))</f>
        <v/>
      </c>
      <c r="N834" s="21" t="str" cm="1">
        <f t="array" ref="N834">IFERROR(IF(VLOOKUP(N$1,_xlfn.UNIQUE(_xlfn._xlws.FILTER(ARQUIVOS[REVISÃO],ARQUIVOS[DOCUMENTO]='MATRIZ DE REVISÃO'!$A834)),1,)=$B834,"VIGENTE","OBS"),IF(N$1&lt;$B834,"-",""))</f>
        <v/>
      </c>
      <c r="O834" s="22" t="str" cm="1">
        <f t="array" ref="O834">IFERROR(IF(VLOOKUP(O$1,_xlfn.UNIQUE(_xlfn._xlws.FILTER(ARQUIVOS[REVISÃO],ARQUIVOS[DOCUMENTO]='MATRIZ DE REVISÃO'!$A834)),1,)=$B834,"VIGENTE","OBS"),IF(O$1&lt;$B834,"-",""))</f>
        <v/>
      </c>
      <c r="P834" t="str" cm="1">
        <f t="array" ref="P834">IFERROR(IF(VLOOKUP(P$1,_xlfn.UNIQUE(_xlfn._xlws.FILTER(ARQUIVOS[REVISÃO],ARQUIVOS[DOCUMENTO]='MATRIZ DE REVISÃO'!$A834)),1,)=$B834,"VIGENTE","OBS"),IF(P$1&lt;$B834,"-",""))</f>
        <v/>
      </c>
      <c r="Q834" t="str" cm="1">
        <f t="array" ref="Q834">IFERROR(IF(VLOOKUP(Q$1,_xlfn.UNIQUE(_xlfn._xlws.FILTER(ARQUIVOS[REVISÃO],ARQUIVOS[DOCUMENTO]='MATRIZ DE REVISÃO'!$A834)),1,)=$B834,"VIGENTE","OBS"),IF(Q$1&lt;$B834,"-",""))</f>
        <v/>
      </c>
      <c r="R834" t="str" cm="1">
        <f t="array" ref="R834">IFERROR(IF(VLOOKUP(R$1,_xlfn.UNIQUE(_xlfn._xlws.FILTER(ARQUIVOS[REVISÃO],ARQUIVOS[DOCUMENTO]='MATRIZ DE REVISÃO'!$A834)),1,)=$B834,"VIGENTE","OBS"),IF(R$1&lt;$B834,"-",""))</f>
        <v/>
      </c>
      <c r="S834" t="str" cm="1">
        <f t="array" ref="S834">IFERROR(IF(VLOOKUP(S$1,_xlfn.UNIQUE(_xlfn._xlws.FILTER(ARQUIVOS[REVISÃO],ARQUIVOS[DOCUMENTO]='MATRIZ DE REVISÃO'!$A834)),1,)=$B834,"VIGENTE","OBS"),IF(S$1&lt;$B834,"-",""))</f>
        <v/>
      </c>
    </row>
    <row r="835" spans="1:19" x14ac:dyDescent="0.3">
      <c r="A835" s="16" t="s">
        <v>3676</v>
      </c>
      <c r="B835" s="17" t="str">
        <f>_xlfn.XLOOKUP(A835,LD_01[DOCUMENTO],LD_01[REVISÃO])</f>
        <v>R00</v>
      </c>
      <c r="C835" s="17" t="s">
        <v>4323</v>
      </c>
      <c r="D835" s="21" t="str" cm="1">
        <f t="array" ref="D835">IFERROR(IF(VLOOKUP(D$1,_xlfn.UNIQUE(_xlfn._xlws.FILTER(ARQUIVOS[REVISÃO],ARQUIVOS[DOCUMENTO]='MATRIZ DE REVISÃO'!$A835)),1,)=$B835,"VIGENTE","OBS"),IF(D$1&lt;$B835,"-",""))</f>
        <v>VIGENTE</v>
      </c>
      <c r="E835" s="21" t="str" cm="1">
        <f t="array" ref="E835">IFERROR(IF(VLOOKUP(E$1,_xlfn.UNIQUE(_xlfn._xlws.FILTER(ARQUIVOS[REVISÃO],ARQUIVOS[DOCUMENTO]='MATRIZ DE REVISÃO'!$A835)),1,)=$B835,"VIGENTE","OBS"),IF(E$1&lt;$B835,"-",""))</f>
        <v/>
      </c>
      <c r="F835" s="21" t="str" cm="1">
        <f t="array" ref="F835">IFERROR(IF(VLOOKUP(F$1,_xlfn.UNIQUE(_xlfn._xlws.FILTER(ARQUIVOS[REVISÃO],ARQUIVOS[DOCUMENTO]='MATRIZ DE REVISÃO'!$A835)),1,)=$B835,"VIGENTE","OBS"),IF(F$1&lt;$B835,"-",""))</f>
        <v/>
      </c>
      <c r="G835" s="21" t="str" cm="1">
        <f t="array" ref="G835">IFERROR(IF(VLOOKUP(G$1,_xlfn.UNIQUE(_xlfn._xlws.FILTER(ARQUIVOS[REVISÃO],ARQUIVOS[DOCUMENTO]='MATRIZ DE REVISÃO'!$A835)),1,)=$B835,"VIGENTE","OBS"),IF(G$1&lt;$B835,"-",""))</f>
        <v/>
      </c>
      <c r="H835" s="21" t="str" cm="1">
        <f t="array" ref="H835">IFERROR(IF(VLOOKUP(H$1,_xlfn.UNIQUE(_xlfn._xlws.FILTER(ARQUIVOS[REVISÃO],ARQUIVOS[DOCUMENTO]='MATRIZ DE REVISÃO'!$A835)),1,)=$B835,"VIGENTE","OBS"),IF(H$1&lt;$B835,"-",""))</f>
        <v/>
      </c>
      <c r="I835" s="21" t="str" cm="1">
        <f t="array" ref="I835">IFERROR(IF(VLOOKUP(I$1,_xlfn.UNIQUE(_xlfn._xlws.FILTER(ARQUIVOS[REVISÃO],ARQUIVOS[DOCUMENTO]='MATRIZ DE REVISÃO'!$A835)),1,)=$B835,"VIGENTE","OBS"),IF(I$1&lt;$B835,"-",""))</f>
        <v/>
      </c>
      <c r="J835" s="21" t="str" cm="1">
        <f t="array" ref="J835">IFERROR(IF(VLOOKUP(J$1,_xlfn.UNIQUE(_xlfn._xlws.FILTER(ARQUIVOS[REVISÃO],ARQUIVOS[DOCUMENTO]='MATRIZ DE REVISÃO'!$A835)),1,)=$B835,"VIGENTE","OBS"),IF(J$1&lt;$B835,"-",""))</f>
        <v/>
      </c>
      <c r="K835" s="21" t="str" cm="1">
        <f t="array" ref="K835">IFERROR(IF(VLOOKUP(K$1,_xlfn.UNIQUE(_xlfn._xlws.FILTER(ARQUIVOS[REVISÃO],ARQUIVOS[DOCUMENTO]='MATRIZ DE REVISÃO'!$A835)),1,)=$B835,"VIGENTE","OBS"),IF(K$1&lt;$B835,"-",""))</f>
        <v/>
      </c>
      <c r="L835" s="21" t="str" cm="1">
        <f t="array" ref="L835">IFERROR(IF(VLOOKUP(L$1,_xlfn.UNIQUE(_xlfn._xlws.FILTER(ARQUIVOS[REVISÃO],ARQUIVOS[DOCUMENTO]='MATRIZ DE REVISÃO'!$A835)),1,)=$B835,"VIGENTE","OBS"),IF(L$1&lt;$B835,"-",""))</f>
        <v/>
      </c>
      <c r="M835" s="21" t="str" cm="1">
        <f t="array" ref="M835">IFERROR(IF(VLOOKUP(M$1,_xlfn.UNIQUE(_xlfn._xlws.FILTER(ARQUIVOS[REVISÃO],ARQUIVOS[DOCUMENTO]='MATRIZ DE REVISÃO'!$A835)),1,)=$B835,"VIGENTE","OBS"),IF(M$1&lt;$B835,"-",""))</f>
        <v/>
      </c>
      <c r="N835" s="21" t="str" cm="1">
        <f t="array" ref="N835">IFERROR(IF(VLOOKUP(N$1,_xlfn.UNIQUE(_xlfn._xlws.FILTER(ARQUIVOS[REVISÃO],ARQUIVOS[DOCUMENTO]='MATRIZ DE REVISÃO'!$A835)),1,)=$B835,"VIGENTE","OBS"),IF(N$1&lt;$B835,"-",""))</f>
        <v/>
      </c>
      <c r="O835" s="22" t="str" cm="1">
        <f t="array" ref="O835">IFERROR(IF(VLOOKUP(O$1,_xlfn.UNIQUE(_xlfn._xlws.FILTER(ARQUIVOS[REVISÃO],ARQUIVOS[DOCUMENTO]='MATRIZ DE REVISÃO'!$A835)),1,)=$B835,"VIGENTE","OBS"),IF(O$1&lt;$B835,"-",""))</f>
        <v/>
      </c>
      <c r="P835" t="str" cm="1">
        <f t="array" ref="P835">IFERROR(IF(VLOOKUP(P$1,_xlfn.UNIQUE(_xlfn._xlws.FILTER(ARQUIVOS[REVISÃO],ARQUIVOS[DOCUMENTO]='MATRIZ DE REVISÃO'!$A835)),1,)=$B835,"VIGENTE","OBS"),IF(P$1&lt;$B835,"-",""))</f>
        <v/>
      </c>
      <c r="Q835" t="str" cm="1">
        <f t="array" ref="Q835">IFERROR(IF(VLOOKUP(Q$1,_xlfn.UNIQUE(_xlfn._xlws.FILTER(ARQUIVOS[REVISÃO],ARQUIVOS[DOCUMENTO]='MATRIZ DE REVISÃO'!$A835)),1,)=$B835,"VIGENTE","OBS"),IF(Q$1&lt;$B835,"-",""))</f>
        <v/>
      </c>
      <c r="R835" t="str" cm="1">
        <f t="array" ref="R835">IFERROR(IF(VLOOKUP(R$1,_xlfn.UNIQUE(_xlfn._xlws.FILTER(ARQUIVOS[REVISÃO],ARQUIVOS[DOCUMENTO]='MATRIZ DE REVISÃO'!$A835)),1,)=$B835,"VIGENTE","OBS"),IF(R$1&lt;$B835,"-",""))</f>
        <v/>
      </c>
      <c r="S835" t="str" cm="1">
        <f t="array" ref="S835">IFERROR(IF(VLOOKUP(S$1,_xlfn.UNIQUE(_xlfn._xlws.FILTER(ARQUIVOS[REVISÃO],ARQUIVOS[DOCUMENTO]='MATRIZ DE REVISÃO'!$A835)),1,)=$B835,"VIGENTE","OBS"),IF(S$1&lt;$B835,"-",""))</f>
        <v/>
      </c>
    </row>
    <row r="836" spans="1:19" x14ac:dyDescent="0.3">
      <c r="A836" s="16" t="s">
        <v>3677</v>
      </c>
      <c r="B836" s="17" t="str">
        <f>_xlfn.XLOOKUP(A836,LD_01[DOCUMENTO],LD_01[REVISÃO])</f>
        <v>R01</v>
      </c>
      <c r="C836" s="17" t="s">
        <v>4323</v>
      </c>
      <c r="D836" s="21" t="str" cm="1">
        <f t="array" ref="D836">IFERROR(IF(VLOOKUP(D$1,_xlfn.UNIQUE(_xlfn._xlws.FILTER(ARQUIVOS[REVISÃO],ARQUIVOS[DOCUMENTO]='MATRIZ DE REVISÃO'!$A836)),1,)=$B836,"VIGENTE","OBS"),IF(D$1&lt;$B836,"-",""))</f>
        <v>-</v>
      </c>
      <c r="E836" s="21" t="str" cm="1">
        <f t="array" ref="E836">IFERROR(IF(VLOOKUP(E$1,_xlfn.UNIQUE(_xlfn._xlws.FILTER(ARQUIVOS[REVISÃO],ARQUIVOS[DOCUMENTO]='MATRIZ DE REVISÃO'!$A836)),1,)=$B836,"VIGENTE","OBS"),IF(E$1&lt;$B836,"-",""))</f>
        <v>VIGENTE</v>
      </c>
      <c r="F836" s="21" t="str" cm="1">
        <f t="array" ref="F836">IFERROR(IF(VLOOKUP(F$1,_xlfn.UNIQUE(_xlfn._xlws.FILTER(ARQUIVOS[REVISÃO],ARQUIVOS[DOCUMENTO]='MATRIZ DE REVISÃO'!$A836)),1,)=$B836,"VIGENTE","OBS"),IF(F$1&lt;$B836,"-",""))</f>
        <v/>
      </c>
      <c r="G836" s="21" t="str" cm="1">
        <f t="array" ref="G836">IFERROR(IF(VLOOKUP(G$1,_xlfn.UNIQUE(_xlfn._xlws.FILTER(ARQUIVOS[REVISÃO],ARQUIVOS[DOCUMENTO]='MATRIZ DE REVISÃO'!$A836)),1,)=$B836,"VIGENTE","OBS"),IF(G$1&lt;$B836,"-",""))</f>
        <v/>
      </c>
      <c r="H836" s="21" t="str" cm="1">
        <f t="array" ref="H836">IFERROR(IF(VLOOKUP(H$1,_xlfn.UNIQUE(_xlfn._xlws.FILTER(ARQUIVOS[REVISÃO],ARQUIVOS[DOCUMENTO]='MATRIZ DE REVISÃO'!$A836)),1,)=$B836,"VIGENTE","OBS"),IF(H$1&lt;$B836,"-",""))</f>
        <v/>
      </c>
      <c r="I836" s="21" t="str" cm="1">
        <f t="array" ref="I836">IFERROR(IF(VLOOKUP(I$1,_xlfn.UNIQUE(_xlfn._xlws.FILTER(ARQUIVOS[REVISÃO],ARQUIVOS[DOCUMENTO]='MATRIZ DE REVISÃO'!$A836)),1,)=$B836,"VIGENTE","OBS"),IF(I$1&lt;$B836,"-",""))</f>
        <v/>
      </c>
      <c r="J836" s="21" t="str" cm="1">
        <f t="array" ref="J836">IFERROR(IF(VLOOKUP(J$1,_xlfn.UNIQUE(_xlfn._xlws.FILTER(ARQUIVOS[REVISÃO],ARQUIVOS[DOCUMENTO]='MATRIZ DE REVISÃO'!$A836)),1,)=$B836,"VIGENTE","OBS"),IF(J$1&lt;$B836,"-",""))</f>
        <v/>
      </c>
      <c r="K836" s="21" t="str" cm="1">
        <f t="array" ref="K836">IFERROR(IF(VLOOKUP(K$1,_xlfn.UNIQUE(_xlfn._xlws.FILTER(ARQUIVOS[REVISÃO],ARQUIVOS[DOCUMENTO]='MATRIZ DE REVISÃO'!$A836)),1,)=$B836,"VIGENTE","OBS"),IF(K$1&lt;$B836,"-",""))</f>
        <v/>
      </c>
      <c r="L836" s="21" t="str" cm="1">
        <f t="array" ref="L836">IFERROR(IF(VLOOKUP(L$1,_xlfn.UNIQUE(_xlfn._xlws.FILTER(ARQUIVOS[REVISÃO],ARQUIVOS[DOCUMENTO]='MATRIZ DE REVISÃO'!$A836)),1,)=$B836,"VIGENTE","OBS"),IF(L$1&lt;$B836,"-",""))</f>
        <v/>
      </c>
      <c r="M836" s="21" t="str" cm="1">
        <f t="array" ref="M836">IFERROR(IF(VLOOKUP(M$1,_xlfn.UNIQUE(_xlfn._xlws.FILTER(ARQUIVOS[REVISÃO],ARQUIVOS[DOCUMENTO]='MATRIZ DE REVISÃO'!$A836)),1,)=$B836,"VIGENTE","OBS"),IF(M$1&lt;$B836,"-",""))</f>
        <v/>
      </c>
      <c r="N836" s="21" t="str" cm="1">
        <f t="array" ref="N836">IFERROR(IF(VLOOKUP(N$1,_xlfn.UNIQUE(_xlfn._xlws.FILTER(ARQUIVOS[REVISÃO],ARQUIVOS[DOCUMENTO]='MATRIZ DE REVISÃO'!$A836)),1,)=$B836,"VIGENTE","OBS"),IF(N$1&lt;$B836,"-",""))</f>
        <v/>
      </c>
      <c r="O836" s="22" t="str" cm="1">
        <f t="array" ref="O836">IFERROR(IF(VLOOKUP(O$1,_xlfn.UNIQUE(_xlfn._xlws.FILTER(ARQUIVOS[REVISÃO],ARQUIVOS[DOCUMENTO]='MATRIZ DE REVISÃO'!$A836)),1,)=$B836,"VIGENTE","OBS"),IF(O$1&lt;$B836,"-",""))</f>
        <v/>
      </c>
      <c r="P836" t="str" cm="1">
        <f t="array" ref="P836">IFERROR(IF(VLOOKUP(P$1,_xlfn.UNIQUE(_xlfn._xlws.FILTER(ARQUIVOS[REVISÃO],ARQUIVOS[DOCUMENTO]='MATRIZ DE REVISÃO'!$A836)),1,)=$B836,"VIGENTE","OBS"),IF(P$1&lt;$B836,"-",""))</f>
        <v/>
      </c>
      <c r="Q836" t="str" cm="1">
        <f t="array" ref="Q836">IFERROR(IF(VLOOKUP(Q$1,_xlfn.UNIQUE(_xlfn._xlws.FILTER(ARQUIVOS[REVISÃO],ARQUIVOS[DOCUMENTO]='MATRIZ DE REVISÃO'!$A836)),1,)=$B836,"VIGENTE","OBS"),IF(Q$1&lt;$B836,"-",""))</f>
        <v/>
      </c>
      <c r="R836" t="str" cm="1">
        <f t="array" ref="R836">IFERROR(IF(VLOOKUP(R$1,_xlfn.UNIQUE(_xlfn._xlws.FILTER(ARQUIVOS[REVISÃO],ARQUIVOS[DOCUMENTO]='MATRIZ DE REVISÃO'!$A836)),1,)=$B836,"VIGENTE","OBS"),IF(R$1&lt;$B836,"-",""))</f>
        <v/>
      </c>
      <c r="S836" t="str" cm="1">
        <f t="array" ref="S836">IFERROR(IF(VLOOKUP(S$1,_xlfn.UNIQUE(_xlfn._xlws.FILTER(ARQUIVOS[REVISÃO],ARQUIVOS[DOCUMENTO]='MATRIZ DE REVISÃO'!$A836)),1,)=$B836,"VIGENTE","OBS"),IF(S$1&lt;$B836,"-",""))</f>
        <v/>
      </c>
    </row>
    <row r="837" spans="1:19" x14ac:dyDescent="0.3">
      <c r="A837" s="16" t="s">
        <v>3658</v>
      </c>
      <c r="B837" s="17" t="str">
        <f>_xlfn.XLOOKUP(A837,LD_01[DOCUMENTO],LD_01[REVISÃO])</f>
        <v>R03</v>
      </c>
      <c r="C837" s="17" t="s">
        <v>4323</v>
      </c>
      <c r="D837" s="21" t="str" cm="1">
        <f t="array" ref="D837">IFERROR(IF(VLOOKUP(D$1,_xlfn.UNIQUE(_xlfn._xlws.FILTER(ARQUIVOS[REVISÃO],ARQUIVOS[DOCUMENTO]='MATRIZ DE REVISÃO'!$A837)),1,)=$B837,"VIGENTE","OBS"),IF(D$1&lt;$B837,"-",""))</f>
        <v>-</v>
      </c>
      <c r="E837" s="21" t="str" cm="1">
        <f t="array" ref="E837">IFERROR(IF(VLOOKUP(E$1,_xlfn.UNIQUE(_xlfn._xlws.FILTER(ARQUIVOS[REVISÃO],ARQUIVOS[DOCUMENTO]='MATRIZ DE REVISÃO'!$A837)),1,)=$B837,"VIGENTE","OBS"),IF(E$1&lt;$B837,"-",""))</f>
        <v>OBS</v>
      </c>
      <c r="F837" s="21" t="str" cm="1">
        <f t="array" ref="F837">IFERROR(IF(VLOOKUP(F$1,_xlfn.UNIQUE(_xlfn._xlws.FILTER(ARQUIVOS[REVISÃO],ARQUIVOS[DOCUMENTO]='MATRIZ DE REVISÃO'!$A837)),1,)=$B837,"VIGENTE","OBS"),IF(F$1&lt;$B837,"-",""))</f>
        <v>OBS</v>
      </c>
      <c r="G837" s="21" t="str" cm="1">
        <f t="array" ref="G837">IFERROR(IF(VLOOKUP(G$1,_xlfn.UNIQUE(_xlfn._xlws.FILTER(ARQUIVOS[REVISÃO],ARQUIVOS[DOCUMENTO]='MATRIZ DE REVISÃO'!$A837)),1,)=$B837,"VIGENTE","OBS"),IF(G$1&lt;$B837,"-",""))</f>
        <v>VIGENTE</v>
      </c>
      <c r="H837" s="21" t="str" cm="1">
        <f t="array" ref="H837">IFERROR(IF(VLOOKUP(H$1,_xlfn.UNIQUE(_xlfn._xlws.FILTER(ARQUIVOS[REVISÃO],ARQUIVOS[DOCUMENTO]='MATRIZ DE REVISÃO'!$A837)),1,)=$B837,"VIGENTE","OBS"),IF(H$1&lt;$B837,"-",""))</f>
        <v/>
      </c>
      <c r="I837" s="21" t="str" cm="1">
        <f t="array" ref="I837">IFERROR(IF(VLOOKUP(I$1,_xlfn.UNIQUE(_xlfn._xlws.FILTER(ARQUIVOS[REVISÃO],ARQUIVOS[DOCUMENTO]='MATRIZ DE REVISÃO'!$A837)),1,)=$B837,"VIGENTE","OBS"),IF(I$1&lt;$B837,"-",""))</f>
        <v/>
      </c>
      <c r="J837" s="21" t="str" cm="1">
        <f t="array" ref="J837">IFERROR(IF(VLOOKUP(J$1,_xlfn.UNIQUE(_xlfn._xlws.FILTER(ARQUIVOS[REVISÃO],ARQUIVOS[DOCUMENTO]='MATRIZ DE REVISÃO'!$A837)),1,)=$B837,"VIGENTE","OBS"),IF(J$1&lt;$B837,"-",""))</f>
        <v/>
      </c>
      <c r="K837" s="21" t="str" cm="1">
        <f t="array" ref="K837">IFERROR(IF(VLOOKUP(K$1,_xlfn.UNIQUE(_xlfn._xlws.FILTER(ARQUIVOS[REVISÃO],ARQUIVOS[DOCUMENTO]='MATRIZ DE REVISÃO'!$A837)),1,)=$B837,"VIGENTE","OBS"),IF(K$1&lt;$B837,"-",""))</f>
        <v/>
      </c>
      <c r="L837" s="21" t="str" cm="1">
        <f t="array" ref="L837">IFERROR(IF(VLOOKUP(L$1,_xlfn.UNIQUE(_xlfn._xlws.FILTER(ARQUIVOS[REVISÃO],ARQUIVOS[DOCUMENTO]='MATRIZ DE REVISÃO'!$A837)),1,)=$B837,"VIGENTE","OBS"),IF(L$1&lt;$B837,"-",""))</f>
        <v/>
      </c>
      <c r="M837" s="21" t="str" cm="1">
        <f t="array" ref="M837">IFERROR(IF(VLOOKUP(M$1,_xlfn.UNIQUE(_xlfn._xlws.FILTER(ARQUIVOS[REVISÃO],ARQUIVOS[DOCUMENTO]='MATRIZ DE REVISÃO'!$A837)),1,)=$B837,"VIGENTE","OBS"),IF(M$1&lt;$B837,"-",""))</f>
        <v/>
      </c>
      <c r="N837" s="21" t="str" cm="1">
        <f t="array" ref="N837">IFERROR(IF(VLOOKUP(N$1,_xlfn.UNIQUE(_xlfn._xlws.FILTER(ARQUIVOS[REVISÃO],ARQUIVOS[DOCUMENTO]='MATRIZ DE REVISÃO'!$A837)),1,)=$B837,"VIGENTE","OBS"),IF(N$1&lt;$B837,"-",""))</f>
        <v/>
      </c>
      <c r="O837" s="22" t="str" cm="1">
        <f t="array" ref="O837">IFERROR(IF(VLOOKUP(O$1,_xlfn.UNIQUE(_xlfn._xlws.FILTER(ARQUIVOS[REVISÃO],ARQUIVOS[DOCUMENTO]='MATRIZ DE REVISÃO'!$A837)),1,)=$B837,"VIGENTE","OBS"),IF(O$1&lt;$B837,"-",""))</f>
        <v/>
      </c>
      <c r="P837" t="str" cm="1">
        <f t="array" ref="P837">IFERROR(IF(VLOOKUP(P$1,_xlfn.UNIQUE(_xlfn._xlws.FILTER(ARQUIVOS[REVISÃO],ARQUIVOS[DOCUMENTO]='MATRIZ DE REVISÃO'!$A837)),1,)=$B837,"VIGENTE","OBS"),IF(P$1&lt;$B837,"-",""))</f>
        <v/>
      </c>
      <c r="Q837" t="str" cm="1">
        <f t="array" ref="Q837">IFERROR(IF(VLOOKUP(Q$1,_xlfn.UNIQUE(_xlfn._xlws.FILTER(ARQUIVOS[REVISÃO],ARQUIVOS[DOCUMENTO]='MATRIZ DE REVISÃO'!$A837)),1,)=$B837,"VIGENTE","OBS"),IF(Q$1&lt;$B837,"-",""))</f>
        <v/>
      </c>
      <c r="R837" t="str" cm="1">
        <f t="array" ref="R837">IFERROR(IF(VLOOKUP(R$1,_xlfn.UNIQUE(_xlfn._xlws.FILTER(ARQUIVOS[REVISÃO],ARQUIVOS[DOCUMENTO]='MATRIZ DE REVISÃO'!$A837)),1,)=$B837,"VIGENTE","OBS"),IF(R$1&lt;$B837,"-",""))</f>
        <v/>
      </c>
      <c r="S837" t="str" cm="1">
        <f t="array" ref="S837">IFERROR(IF(VLOOKUP(S$1,_xlfn.UNIQUE(_xlfn._xlws.FILTER(ARQUIVOS[REVISÃO],ARQUIVOS[DOCUMENTO]='MATRIZ DE REVISÃO'!$A837)),1,)=$B837,"VIGENTE","OBS"),IF(S$1&lt;$B837,"-",""))</f>
        <v/>
      </c>
    </row>
    <row r="838" spans="1:19" x14ac:dyDescent="0.3">
      <c r="A838" s="16" t="s">
        <v>3659</v>
      </c>
      <c r="B838" s="17" t="str">
        <f>_xlfn.XLOOKUP(A838,LD_01[DOCUMENTO],LD_01[REVISÃO])</f>
        <v>R03</v>
      </c>
      <c r="C838" s="17" t="s">
        <v>4323</v>
      </c>
      <c r="D838" s="21" t="str" cm="1">
        <f t="array" ref="D838">IFERROR(IF(VLOOKUP(D$1,_xlfn.UNIQUE(_xlfn._xlws.FILTER(ARQUIVOS[REVISÃO],ARQUIVOS[DOCUMENTO]='MATRIZ DE REVISÃO'!$A838)),1,)=$B838,"VIGENTE","OBS"),IF(D$1&lt;$B838,"-",""))</f>
        <v>-</v>
      </c>
      <c r="E838" s="21" t="str" cm="1">
        <f t="array" ref="E838">IFERROR(IF(VLOOKUP(E$1,_xlfn.UNIQUE(_xlfn._xlws.FILTER(ARQUIVOS[REVISÃO],ARQUIVOS[DOCUMENTO]='MATRIZ DE REVISÃO'!$A838)),1,)=$B838,"VIGENTE","OBS"),IF(E$1&lt;$B838,"-",""))</f>
        <v>OBS</v>
      </c>
      <c r="F838" s="21" t="str" cm="1">
        <f t="array" ref="F838">IFERROR(IF(VLOOKUP(F$1,_xlfn.UNIQUE(_xlfn._xlws.FILTER(ARQUIVOS[REVISÃO],ARQUIVOS[DOCUMENTO]='MATRIZ DE REVISÃO'!$A838)),1,)=$B838,"VIGENTE","OBS"),IF(F$1&lt;$B838,"-",""))</f>
        <v>OBS</v>
      </c>
      <c r="G838" s="21" t="str" cm="1">
        <f t="array" ref="G838">IFERROR(IF(VLOOKUP(G$1,_xlfn.UNIQUE(_xlfn._xlws.FILTER(ARQUIVOS[REVISÃO],ARQUIVOS[DOCUMENTO]='MATRIZ DE REVISÃO'!$A838)),1,)=$B838,"VIGENTE","OBS"),IF(G$1&lt;$B838,"-",""))</f>
        <v>VIGENTE</v>
      </c>
      <c r="H838" s="21" t="str" cm="1">
        <f t="array" ref="H838">IFERROR(IF(VLOOKUP(H$1,_xlfn.UNIQUE(_xlfn._xlws.FILTER(ARQUIVOS[REVISÃO],ARQUIVOS[DOCUMENTO]='MATRIZ DE REVISÃO'!$A838)),1,)=$B838,"VIGENTE","OBS"),IF(H$1&lt;$B838,"-",""))</f>
        <v/>
      </c>
      <c r="I838" s="21" t="str" cm="1">
        <f t="array" ref="I838">IFERROR(IF(VLOOKUP(I$1,_xlfn.UNIQUE(_xlfn._xlws.FILTER(ARQUIVOS[REVISÃO],ARQUIVOS[DOCUMENTO]='MATRIZ DE REVISÃO'!$A838)),1,)=$B838,"VIGENTE","OBS"),IF(I$1&lt;$B838,"-",""))</f>
        <v/>
      </c>
      <c r="J838" s="21" t="str" cm="1">
        <f t="array" ref="J838">IFERROR(IF(VLOOKUP(J$1,_xlfn.UNIQUE(_xlfn._xlws.FILTER(ARQUIVOS[REVISÃO],ARQUIVOS[DOCUMENTO]='MATRIZ DE REVISÃO'!$A838)),1,)=$B838,"VIGENTE","OBS"),IF(J$1&lt;$B838,"-",""))</f>
        <v/>
      </c>
      <c r="K838" s="21" t="str" cm="1">
        <f t="array" ref="K838">IFERROR(IF(VLOOKUP(K$1,_xlfn.UNIQUE(_xlfn._xlws.FILTER(ARQUIVOS[REVISÃO],ARQUIVOS[DOCUMENTO]='MATRIZ DE REVISÃO'!$A838)),1,)=$B838,"VIGENTE","OBS"),IF(K$1&lt;$B838,"-",""))</f>
        <v/>
      </c>
      <c r="L838" s="21" t="str" cm="1">
        <f t="array" ref="L838">IFERROR(IF(VLOOKUP(L$1,_xlfn.UNIQUE(_xlfn._xlws.FILTER(ARQUIVOS[REVISÃO],ARQUIVOS[DOCUMENTO]='MATRIZ DE REVISÃO'!$A838)),1,)=$B838,"VIGENTE","OBS"),IF(L$1&lt;$B838,"-",""))</f>
        <v/>
      </c>
      <c r="M838" s="21" t="str" cm="1">
        <f t="array" ref="M838">IFERROR(IF(VLOOKUP(M$1,_xlfn.UNIQUE(_xlfn._xlws.FILTER(ARQUIVOS[REVISÃO],ARQUIVOS[DOCUMENTO]='MATRIZ DE REVISÃO'!$A838)),1,)=$B838,"VIGENTE","OBS"),IF(M$1&lt;$B838,"-",""))</f>
        <v/>
      </c>
      <c r="N838" s="21" t="str" cm="1">
        <f t="array" ref="N838">IFERROR(IF(VLOOKUP(N$1,_xlfn.UNIQUE(_xlfn._xlws.FILTER(ARQUIVOS[REVISÃO],ARQUIVOS[DOCUMENTO]='MATRIZ DE REVISÃO'!$A838)),1,)=$B838,"VIGENTE","OBS"),IF(N$1&lt;$B838,"-",""))</f>
        <v/>
      </c>
      <c r="O838" s="22" t="str" cm="1">
        <f t="array" ref="O838">IFERROR(IF(VLOOKUP(O$1,_xlfn.UNIQUE(_xlfn._xlws.FILTER(ARQUIVOS[REVISÃO],ARQUIVOS[DOCUMENTO]='MATRIZ DE REVISÃO'!$A838)),1,)=$B838,"VIGENTE","OBS"),IF(O$1&lt;$B838,"-",""))</f>
        <v/>
      </c>
      <c r="P838" t="str" cm="1">
        <f t="array" ref="P838">IFERROR(IF(VLOOKUP(P$1,_xlfn.UNIQUE(_xlfn._xlws.FILTER(ARQUIVOS[REVISÃO],ARQUIVOS[DOCUMENTO]='MATRIZ DE REVISÃO'!$A838)),1,)=$B838,"VIGENTE","OBS"),IF(P$1&lt;$B838,"-",""))</f>
        <v/>
      </c>
      <c r="Q838" t="str" cm="1">
        <f t="array" ref="Q838">IFERROR(IF(VLOOKUP(Q$1,_xlfn.UNIQUE(_xlfn._xlws.FILTER(ARQUIVOS[REVISÃO],ARQUIVOS[DOCUMENTO]='MATRIZ DE REVISÃO'!$A838)),1,)=$B838,"VIGENTE","OBS"),IF(Q$1&lt;$B838,"-",""))</f>
        <v/>
      </c>
      <c r="R838" t="str" cm="1">
        <f t="array" ref="R838">IFERROR(IF(VLOOKUP(R$1,_xlfn.UNIQUE(_xlfn._xlws.FILTER(ARQUIVOS[REVISÃO],ARQUIVOS[DOCUMENTO]='MATRIZ DE REVISÃO'!$A838)),1,)=$B838,"VIGENTE","OBS"),IF(R$1&lt;$B838,"-",""))</f>
        <v/>
      </c>
      <c r="S838" t="str" cm="1">
        <f t="array" ref="S838">IFERROR(IF(VLOOKUP(S$1,_xlfn.UNIQUE(_xlfn._xlws.FILTER(ARQUIVOS[REVISÃO],ARQUIVOS[DOCUMENTO]='MATRIZ DE REVISÃO'!$A838)),1,)=$B838,"VIGENTE","OBS"),IF(S$1&lt;$B838,"-",""))</f>
        <v/>
      </c>
    </row>
    <row r="839" spans="1:19" x14ac:dyDescent="0.3">
      <c r="A839" s="16" t="s">
        <v>3660</v>
      </c>
      <c r="B839" s="17" t="str">
        <f>_xlfn.XLOOKUP(A839,LD_01[DOCUMENTO],LD_01[REVISÃO])</f>
        <v>R02</v>
      </c>
      <c r="C839" s="17" t="s">
        <v>4323</v>
      </c>
      <c r="D839" s="21" t="str" cm="1">
        <f t="array" ref="D839">IFERROR(IF(VLOOKUP(D$1,_xlfn.UNIQUE(_xlfn._xlws.FILTER(ARQUIVOS[REVISÃO],ARQUIVOS[DOCUMENTO]='MATRIZ DE REVISÃO'!$A839)),1,)=$B839,"VIGENTE","OBS"),IF(D$1&lt;$B839,"-",""))</f>
        <v>-</v>
      </c>
      <c r="E839" s="21" t="str" cm="1">
        <f t="array" ref="E839">IFERROR(IF(VLOOKUP(E$1,_xlfn.UNIQUE(_xlfn._xlws.FILTER(ARQUIVOS[REVISÃO],ARQUIVOS[DOCUMENTO]='MATRIZ DE REVISÃO'!$A839)),1,)=$B839,"VIGENTE","OBS"),IF(E$1&lt;$B839,"-",""))</f>
        <v>OBS</v>
      </c>
      <c r="F839" s="21" t="str" cm="1">
        <f t="array" ref="F839">IFERROR(IF(VLOOKUP(F$1,_xlfn.UNIQUE(_xlfn._xlws.FILTER(ARQUIVOS[REVISÃO],ARQUIVOS[DOCUMENTO]='MATRIZ DE REVISÃO'!$A839)),1,)=$B839,"VIGENTE","OBS"),IF(F$1&lt;$B839,"-",""))</f>
        <v>VIGENTE</v>
      </c>
      <c r="G839" s="21" t="str" cm="1">
        <f t="array" ref="G839">IFERROR(IF(VLOOKUP(G$1,_xlfn.UNIQUE(_xlfn._xlws.FILTER(ARQUIVOS[REVISÃO],ARQUIVOS[DOCUMENTO]='MATRIZ DE REVISÃO'!$A839)),1,)=$B839,"VIGENTE","OBS"),IF(G$1&lt;$B839,"-",""))</f>
        <v/>
      </c>
      <c r="H839" s="21" t="str" cm="1">
        <f t="array" ref="H839">IFERROR(IF(VLOOKUP(H$1,_xlfn.UNIQUE(_xlfn._xlws.FILTER(ARQUIVOS[REVISÃO],ARQUIVOS[DOCUMENTO]='MATRIZ DE REVISÃO'!$A839)),1,)=$B839,"VIGENTE","OBS"),IF(H$1&lt;$B839,"-",""))</f>
        <v/>
      </c>
      <c r="I839" s="21" t="str" cm="1">
        <f t="array" ref="I839">IFERROR(IF(VLOOKUP(I$1,_xlfn.UNIQUE(_xlfn._xlws.FILTER(ARQUIVOS[REVISÃO],ARQUIVOS[DOCUMENTO]='MATRIZ DE REVISÃO'!$A839)),1,)=$B839,"VIGENTE","OBS"),IF(I$1&lt;$B839,"-",""))</f>
        <v/>
      </c>
      <c r="J839" s="21" t="str" cm="1">
        <f t="array" ref="J839">IFERROR(IF(VLOOKUP(J$1,_xlfn.UNIQUE(_xlfn._xlws.FILTER(ARQUIVOS[REVISÃO],ARQUIVOS[DOCUMENTO]='MATRIZ DE REVISÃO'!$A839)),1,)=$B839,"VIGENTE","OBS"),IF(J$1&lt;$B839,"-",""))</f>
        <v/>
      </c>
      <c r="K839" s="21" t="str" cm="1">
        <f t="array" ref="K839">IFERROR(IF(VLOOKUP(K$1,_xlfn.UNIQUE(_xlfn._xlws.FILTER(ARQUIVOS[REVISÃO],ARQUIVOS[DOCUMENTO]='MATRIZ DE REVISÃO'!$A839)),1,)=$B839,"VIGENTE","OBS"),IF(K$1&lt;$B839,"-",""))</f>
        <v/>
      </c>
      <c r="L839" s="21" t="str" cm="1">
        <f t="array" ref="L839">IFERROR(IF(VLOOKUP(L$1,_xlfn.UNIQUE(_xlfn._xlws.FILTER(ARQUIVOS[REVISÃO],ARQUIVOS[DOCUMENTO]='MATRIZ DE REVISÃO'!$A839)),1,)=$B839,"VIGENTE","OBS"),IF(L$1&lt;$B839,"-",""))</f>
        <v/>
      </c>
      <c r="M839" s="21" t="str" cm="1">
        <f t="array" ref="M839">IFERROR(IF(VLOOKUP(M$1,_xlfn.UNIQUE(_xlfn._xlws.FILTER(ARQUIVOS[REVISÃO],ARQUIVOS[DOCUMENTO]='MATRIZ DE REVISÃO'!$A839)),1,)=$B839,"VIGENTE","OBS"),IF(M$1&lt;$B839,"-",""))</f>
        <v/>
      </c>
      <c r="N839" s="21" t="str" cm="1">
        <f t="array" ref="N839">IFERROR(IF(VLOOKUP(N$1,_xlfn.UNIQUE(_xlfn._xlws.FILTER(ARQUIVOS[REVISÃO],ARQUIVOS[DOCUMENTO]='MATRIZ DE REVISÃO'!$A839)),1,)=$B839,"VIGENTE","OBS"),IF(N$1&lt;$B839,"-",""))</f>
        <v/>
      </c>
      <c r="O839" s="22" t="str" cm="1">
        <f t="array" ref="O839">IFERROR(IF(VLOOKUP(O$1,_xlfn.UNIQUE(_xlfn._xlws.FILTER(ARQUIVOS[REVISÃO],ARQUIVOS[DOCUMENTO]='MATRIZ DE REVISÃO'!$A839)),1,)=$B839,"VIGENTE","OBS"),IF(O$1&lt;$B839,"-",""))</f>
        <v/>
      </c>
      <c r="P839" t="str" cm="1">
        <f t="array" ref="P839">IFERROR(IF(VLOOKUP(P$1,_xlfn.UNIQUE(_xlfn._xlws.FILTER(ARQUIVOS[REVISÃO],ARQUIVOS[DOCUMENTO]='MATRIZ DE REVISÃO'!$A839)),1,)=$B839,"VIGENTE","OBS"),IF(P$1&lt;$B839,"-",""))</f>
        <v/>
      </c>
      <c r="Q839" t="str" cm="1">
        <f t="array" ref="Q839">IFERROR(IF(VLOOKUP(Q$1,_xlfn.UNIQUE(_xlfn._xlws.FILTER(ARQUIVOS[REVISÃO],ARQUIVOS[DOCUMENTO]='MATRIZ DE REVISÃO'!$A839)),1,)=$B839,"VIGENTE","OBS"),IF(Q$1&lt;$B839,"-",""))</f>
        <v/>
      </c>
      <c r="R839" t="str" cm="1">
        <f t="array" ref="R839">IFERROR(IF(VLOOKUP(R$1,_xlfn.UNIQUE(_xlfn._xlws.FILTER(ARQUIVOS[REVISÃO],ARQUIVOS[DOCUMENTO]='MATRIZ DE REVISÃO'!$A839)),1,)=$B839,"VIGENTE","OBS"),IF(R$1&lt;$B839,"-",""))</f>
        <v/>
      </c>
      <c r="S839" t="str" cm="1">
        <f t="array" ref="S839">IFERROR(IF(VLOOKUP(S$1,_xlfn.UNIQUE(_xlfn._xlws.FILTER(ARQUIVOS[REVISÃO],ARQUIVOS[DOCUMENTO]='MATRIZ DE REVISÃO'!$A839)),1,)=$B839,"VIGENTE","OBS"),IF(S$1&lt;$B839,"-",""))</f>
        <v/>
      </c>
    </row>
    <row r="840" spans="1:19" x14ac:dyDescent="0.3">
      <c r="A840" s="16" t="s">
        <v>3606</v>
      </c>
      <c r="B840" s="17" t="str">
        <f>_xlfn.XLOOKUP(A840,LD_01[DOCUMENTO],LD_01[REVISÃO])</f>
        <v>R03</v>
      </c>
      <c r="C840" s="17" t="s">
        <v>4323</v>
      </c>
      <c r="D840" s="21" t="str" cm="1">
        <f t="array" ref="D840">IFERROR(IF(VLOOKUP(D$1,_xlfn.UNIQUE(_xlfn._xlws.FILTER(ARQUIVOS[REVISÃO],ARQUIVOS[DOCUMENTO]='MATRIZ DE REVISÃO'!$A840)),1,)=$B840,"VIGENTE","OBS"),IF(D$1&lt;$B840,"-",""))</f>
        <v>-</v>
      </c>
      <c r="E840" s="21" t="str" cm="1">
        <f t="array" ref="E840">IFERROR(IF(VLOOKUP(E$1,_xlfn.UNIQUE(_xlfn._xlws.FILTER(ARQUIVOS[REVISÃO],ARQUIVOS[DOCUMENTO]='MATRIZ DE REVISÃO'!$A840)),1,)=$B840,"VIGENTE","OBS"),IF(E$1&lt;$B840,"-",""))</f>
        <v>-</v>
      </c>
      <c r="F840" s="21" t="str" cm="1">
        <f t="array" ref="F840">IFERROR(IF(VLOOKUP(F$1,_xlfn.UNIQUE(_xlfn._xlws.FILTER(ARQUIVOS[REVISÃO],ARQUIVOS[DOCUMENTO]='MATRIZ DE REVISÃO'!$A840)),1,)=$B840,"VIGENTE","OBS"),IF(F$1&lt;$B840,"-",""))</f>
        <v>OBS</v>
      </c>
      <c r="G840" s="21" t="str" cm="1">
        <f t="array" ref="G840">IFERROR(IF(VLOOKUP(G$1,_xlfn.UNIQUE(_xlfn._xlws.FILTER(ARQUIVOS[REVISÃO],ARQUIVOS[DOCUMENTO]='MATRIZ DE REVISÃO'!$A840)),1,)=$B840,"VIGENTE","OBS"),IF(G$1&lt;$B840,"-",""))</f>
        <v>VIGENTE</v>
      </c>
      <c r="H840" s="21" t="str" cm="1">
        <f t="array" ref="H840">IFERROR(IF(VLOOKUP(H$1,_xlfn.UNIQUE(_xlfn._xlws.FILTER(ARQUIVOS[REVISÃO],ARQUIVOS[DOCUMENTO]='MATRIZ DE REVISÃO'!$A840)),1,)=$B840,"VIGENTE","OBS"),IF(H$1&lt;$B840,"-",""))</f>
        <v/>
      </c>
      <c r="I840" s="21" t="str" cm="1">
        <f t="array" ref="I840">IFERROR(IF(VLOOKUP(I$1,_xlfn.UNIQUE(_xlfn._xlws.FILTER(ARQUIVOS[REVISÃO],ARQUIVOS[DOCUMENTO]='MATRIZ DE REVISÃO'!$A840)),1,)=$B840,"VIGENTE","OBS"),IF(I$1&lt;$B840,"-",""))</f>
        <v/>
      </c>
      <c r="J840" s="21" t="str" cm="1">
        <f t="array" ref="J840">IFERROR(IF(VLOOKUP(J$1,_xlfn.UNIQUE(_xlfn._xlws.FILTER(ARQUIVOS[REVISÃO],ARQUIVOS[DOCUMENTO]='MATRIZ DE REVISÃO'!$A840)),1,)=$B840,"VIGENTE","OBS"),IF(J$1&lt;$B840,"-",""))</f>
        <v/>
      </c>
      <c r="K840" s="21" t="str" cm="1">
        <f t="array" ref="K840">IFERROR(IF(VLOOKUP(K$1,_xlfn.UNIQUE(_xlfn._xlws.FILTER(ARQUIVOS[REVISÃO],ARQUIVOS[DOCUMENTO]='MATRIZ DE REVISÃO'!$A840)),1,)=$B840,"VIGENTE","OBS"),IF(K$1&lt;$B840,"-",""))</f>
        <v/>
      </c>
      <c r="L840" s="21" t="str" cm="1">
        <f t="array" ref="L840">IFERROR(IF(VLOOKUP(L$1,_xlfn.UNIQUE(_xlfn._xlws.FILTER(ARQUIVOS[REVISÃO],ARQUIVOS[DOCUMENTO]='MATRIZ DE REVISÃO'!$A840)),1,)=$B840,"VIGENTE","OBS"),IF(L$1&lt;$B840,"-",""))</f>
        <v/>
      </c>
      <c r="M840" s="21" t="str" cm="1">
        <f t="array" ref="M840">IFERROR(IF(VLOOKUP(M$1,_xlfn.UNIQUE(_xlfn._xlws.FILTER(ARQUIVOS[REVISÃO],ARQUIVOS[DOCUMENTO]='MATRIZ DE REVISÃO'!$A840)),1,)=$B840,"VIGENTE","OBS"),IF(M$1&lt;$B840,"-",""))</f>
        <v/>
      </c>
      <c r="N840" s="21" t="str" cm="1">
        <f t="array" ref="N840">IFERROR(IF(VLOOKUP(N$1,_xlfn.UNIQUE(_xlfn._xlws.FILTER(ARQUIVOS[REVISÃO],ARQUIVOS[DOCUMENTO]='MATRIZ DE REVISÃO'!$A840)),1,)=$B840,"VIGENTE","OBS"),IF(N$1&lt;$B840,"-",""))</f>
        <v/>
      </c>
      <c r="O840" s="22" t="str" cm="1">
        <f t="array" ref="O840">IFERROR(IF(VLOOKUP(O$1,_xlfn.UNIQUE(_xlfn._xlws.FILTER(ARQUIVOS[REVISÃO],ARQUIVOS[DOCUMENTO]='MATRIZ DE REVISÃO'!$A840)),1,)=$B840,"VIGENTE","OBS"),IF(O$1&lt;$B840,"-",""))</f>
        <v/>
      </c>
      <c r="P840" t="str" cm="1">
        <f t="array" ref="P840">IFERROR(IF(VLOOKUP(P$1,_xlfn.UNIQUE(_xlfn._xlws.FILTER(ARQUIVOS[REVISÃO],ARQUIVOS[DOCUMENTO]='MATRIZ DE REVISÃO'!$A840)),1,)=$B840,"VIGENTE","OBS"),IF(P$1&lt;$B840,"-",""))</f>
        <v/>
      </c>
      <c r="Q840" t="str" cm="1">
        <f t="array" ref="Q840">IFERROR(IF(VLOOKUP(Q$1,_xlfn.UNIQUE(_xlfn._xlws.FILTER(ARQUIVOS[REVISÃO],ARQUIVOS[DOCUMENTO]='MATRIZ DE REVISÃO'!$A840)),1,)=$B840,"VIGENTE","OBS"),IF(Q$1&lt;$B840,"-",""))</f>
        <v/>
      </c>
      <c r="R840" t="str" cm="1">
        <f t="array" ref="R840">IFERROR(IF(VLOOKUP(R$1,_xlfn.UNIQUE(_xlfn._xlws.FILTER(ARQUIVOS[REVISÃO],ARQUIVOS[DOCUMENTO]='MATRIZ DE REVISÃO'!$A840)),1,)=$B840,"VIGENTE","OBS"),IF(R$1&lt;$B840,"-",""))</f>
        <v/>
      </c>
      <c r="S840" t="str" cm="1">
        <f t="array" ref="S840">IFERROR(IF(VLOOKUP(S$1,_xlfn.UNIQUE(_xlfn._xlws.FILTER(ARQUIVOS[REVISÃO],ARQUIVOS[DOCUMENTO]='MATRIZ DE REVISÃO'!$A840)),1,)=$B840,"VIGENTE","OBS"),IF(S$1&lt;$B840,"-",""))</f>
        <v/>
      </c>
    </row>
    <row r="841" spans="1:19" x14ac:dyDescent="0.3">
      <c r="A841" s="16" t="s">
        <v>3607</v>
      </c>
      <c r="B841" s="17" t="str">
        <f>_xlfn.XLOOKUP(A841,LD_01[DOCUMENTO],LD_01[REVISÃO])</f>
        <v>R04</v>
      </c>
      <c r="C841" s="17" t="s">
        <v>4323</v>
      </c>
      <c r="D841" s="21" t="str" cm="1">
        <f t="array" ref="D841">IFERROR(IF(VLOOKUP(D$1,_xlfn.UNIQUE(_xlfn._xlws.FILTER(ARQUIVOS[REVISÃO],ARQUIVOS[DOCUMENTO]='MATRIZ DE REVISÃO'!$A841)),1,)=$B841,"VIGENTE","OBS"),IF(D$1&lt;$B841,"-",""))</f>
        <v>-</v>
      </c>
      <c r="E841" s="21" t="str" cm="1">
        <f t="array" ref="E841">IFERROR(IF(VLOOKUP(E$1,_xlfn.UNIQUE(_xlfn._xlws.FILTER(ARQUIVOS[REVISÃO],ARQUIVOS[DOCUMENTO]='MATRIZ DE REVISÃO'!$A841)),1,)=$B841,"VIGENTE","OBS"),IF(E$1&lt;$B841,"-",""))</f>
        <v>-</v>
      </c>
      <c r="F841" s="21" t="str" cm="1">
        <f t="array" ref="F841">IFERROR(IF(VLOOKUP(F$1,_xlfn.UNIQUE(_xlfn._xlws.FILTER(ARQUIVOS[REVISÃO],ARQUIVOS[DOCUMENTO]='MATRIZ DE REVISÃO'!$A841)),1,)=$B841,"VIGENTE","OBS"),IF(F$1&lt;$B841,"-",""))</f>
        <v>OBS</v>
      </c>
      <c r="G841" s="21" t="str" cm="1">
        <f t="array" ref="G841">IFERROR(IF(VLOOKUP(G$1,_xlfn.UNIQUE(_xlfn._xlws.FILTER(ARQUIVOS[REVISÃO],ARQUIVOS[DOCUMENTO]='MATRIZ DE REVISÃO'!$A841)),1,)=$B841,"VIGENTE","OBS"),IF(G$1&lt;$B841,"-",""))</f>
        <v>-</v>
      </c>
      <c r="H841" s="21" t="str" cm="1">
        <f t="array" ref="H841">IFERROR(IF(VLOOKUP(H$1,_xlfn.UNIQUE(_xlfn._xlws.FILTER(ARQUIVOS[REVISÃO],ARQUIVOS[DOCUMENTO]='MATRIZ DE REVISÃO'!$A841)),1,)=$B841,"VIGENTE","OBS"),IF(H$1&lt;$B841,"-",""))</f>
        <v>VIGENTE</v>
      </c>
      <c r="I841" s="21" t="str" cm="1">
        <f t="array" ref="I841">IFERROR(IF(VLOOKUP(I$1,_xlfn.UNIQUE(_xlfn._xlws.FILTER(ARQUIVOS[REVISÃO],ARQUIVOS[DOCUMENTO]='MATRIZ DE REVISÃO'!$A841)),1,)=$B841,"VIGENTE","OBS"),IF(I$1&lt;$B841,"-",""))</f>
        <v/>
      </c>
      <c r="J841" s="21" t="str" cm="1">
        <f t="array" ref="J841">IFERROR(IF(VLOOKUP(J$1,_xlfn.UNIQUE(_xlfn._xlws.FILTER(ARQUIVOS[REVISÃO],ARQUIVOS[DOCUMENTO]='MATRIZ DE REVISÃO'!$A841)),1,)=$B841,"VIGENTE","OBS"),IF(J$1&lt;$B841,"-",""))</f>
        <v/>
      </c>
      <c r="K841" s="21" t="str" cm="1">
        <f t="array" ref="K841">IFERROR(IF(VLOOKUP(K$1,_xlfn.UNIQUE(_xlfn._xlws.FILTER(ARQUIVOS[REVISÃO],ARQUIVOS[DOCUMENTO]='MATRIZ DE REVISÃO'!$A841)),1,)=$B841,"VIGENTE","OBS"),IF(K$1&lt;$B841,"-",""))</f>
        <v/>
      </c>
      <c r="L841" s="21" t="str" cm="1">
        <f t="array" ref="L841">IFERROR(IF(VLOOKUP(L$1,_xlfn.UNIQUE(_xlfn._xlws.FILTER(ARQUIVOS[REVISÃO],ARQUIVOS[DOCUMENTO]='MATRIZ DE REVISÃO'!$A841)),1,)=$B841,"VIGENTE","OBS"),IF(L$1&lt;$B841,"-",""))</f>
        <v/>
      </c>
      <c r="M841" s="21" t="str" cm="1">
        <f t="array" ref="M841">IFERROR(IF(VLOOKUP(M$1,_xlfn.UNIQUE(_xlfn._xlws.FILTER(ARQUIVOS[REVISÃO],ARQUIVOS[DOCUMENTO]='MATRIZ DE REVISÃO'!$A841)),1,)=$B841,"VIGENTE","OBS"),IF(M$1&lt;$B841,"-",""))</f>
        <v/>
      </c>
      <c r="N841" s="21" t="str" cm="1">
        <f t="array" ref="N841">IFERROR(IF(VLOOKUP(N$1,_xlfn.UNIQUE(_xlfn._xlws.FILTER(ARQUIVOS[REVISÃO],ARQUIVOS[DOCUMENTO]='MATRIZ DE REVISÃO'!$A841)),1,)=$B841,"VIGENTE","OBS"),IF(N$1&lt;$B841,"-",""))</f>
        <v/>
      </c>
      <c r="O841" s="22" t="str" cm="1">
        <f t="array" ref="O841">IFERROR(IF(VLOOKUP(O$1,_xlfn.UNIQUE(_xlfn._xlws.FILTER(ARQUIVOS[REVISÃO],ARQUIVOS[DOCUMENTO]='MATRIZ DE REVISÃO'!$A841)),1,)=$B841,"VIGENTE","OBS"),IF(O$1&lt;$B841,"-",""))</f>
        <v/>
      </c>
      <c r="P841" t="str" cm="1">
        <f t="array" ref="P841">IFERROR(IF(VLOOKUP(P$1,_xlfn.UNIQUE(_xlfn._xlws.FILTER(ARQUIVOS[REVISÃO],ARQUIVOS[DOCUMENTO]='MATRIZ DE REVISÃO'!$A841)),1,)=$B841,"VIGENTE","OBS"),IF(P$1&lt;$B841,"-",""))</f>
        <v/>
      </c>
      <c r="Q841" t="str" cm="1">
        <f t="array" ref="Q841">IFERROR(IF(VLOOKUP(Q$1,_xlfn.UNIQUE(_xlfn._xlws.FILTER(ARQUIVOS[REVISÃO],ARQUIVOS[DOCUMENTO]='MATRIZ DE REVISÃO'!$A841)),1,)=$B841,"VIGENTE","OBS"),IF(Q$1&lt;$B841,"-",""))</f>
        <v/>
      </c>
      <c r="R841" t="str" cm="1">
        <f t="array" ref="R841">IFERROR(IF(VLOOKUP(R$1,_xlfn.UNIQUE(_xlfn._xlws.FILTER(ARQUIVOS[REVISÃO],ARQUIVOS[DOCUMENTO]='MATRIZ DE REVISÃO'!$A841)),1,)=$B841,"VIGENTE","OBS"),IF(R$1&lt;$B841,"-",""))</f>
        <v/>
      </c>
      <c r="S841" t="str" cm="1">
        <f t="array" ref="S841">IFERROR(IF(VLOOKUP(S$1,_xlfn.UNIQUE(_xlfn._xlws.FILTER(ARQUIVOS[REVISÃO],ARQUIVOS[DOCUMENTO]='MATRIZ DE REVISÃO'!$A841)),1,)=$B841,"VIGENTE","OBS"),IF(S$1&lt;$B841,"-",""))</f>
        <v/>
      </c>
    </row>
    <row r="842" spans="1:19" x14ac:dyDescent="0.3">
      <c r="A842" s="16" t="s">
        <v>3608</v>
      </c>
      <c r="B842" s="17" t="str">
        <f>_xlfn.XLOOKUP(A842,LD_01[DOCUMENTO],LD_01[REVISÃO])</f>
        <v>R04</v>
      </c>
      <c r="C842" s="17" t="s">
        <v>4323</v>
      </c>
      <c r="D842" s="21" t="str" cm="1">
        <f t="array" ref="D842">IFERROR(IF(VLOOKUP(D$1,_xlfn.UNIQUE(_xlfn._xlws.FILTER(ARQUIVOS[REVISÃO],ARQUIVOS[DOCUMENTO]='MATRIZ DE REVISÃO'!$A842)),1,)=$B842,"VIGENTE","OBS"),IF(D$1&lt;$B842,"-",""))</f>
        <v>-</v>
      </c>
      <c r="E842" s="21" t="str" cm="1">
        <f t="array" ref="E842">IFERROR(IF(VLOOKUP(E$1,_xlfn.UNIQUE(_xlfn._xlws.FILTER(ARQUIVOS[REVISÃO],ARQUIVOS[DOCUMENTO]='MATRIZ DE REVISÃO'!$A842)),1,)=$B842,"VIGENTE","OBS"),IF(E$1&lt;$B842,"-",""))</f>
        <v>-</v>
      </c>
      <c r="F842" s="21" t="str" cm="1">
        <f t="array" ref="F842">IFERROR(IF(VLOOKUP(F$1,_xlfn.UNIQUE(_xlfn._xlws.FILTER(ARQUIVOS[REVISÃO],ARQUIVOS[DOCUMENTO]='MATRIZ DE REVISÃO'!$A842)),1,)=$B842,"VIGENTE","OBS"),IF(F$1&lt;$B842,"-",""))</f>
        <v>OBS</v>
      </c>
      <c r="G842" s="21" t="str" cm="1">
        <f t="array" ref="G842">IFERROR(IF(VLOOKUP(G$1,_xlfn.UNIQUE(_xlfn._xlws.FILTER(ARQUIVOS[REVISÃO],ARQUIVOS[DOCUMENTO]='MATRIZ DE REVISÃO'!$A842)),1,)=$B842,"VIGENTE","OBS"),IF(G$1&lt;$B842,"-",""))</f>
        <v>-</v>
      </c>
      <c r="H842" s="21" t="str" cm="1">
        <f t="array" ref="H842">IFERROR(IF(VLOOKUP(H$1,_xlfn.UNIQUE(_xlfn._xlws.FILTER(ARQUIVOS[REVISÃO],ARQUIVOS[DOCUMENTO]='MATRIZ DE REVISÃO'!$A842)),1,)=$B842,"VIGENTE","OBS"),IF(H$1&lt;$B842,"-",""))</f>
        <v>VIGENTE</v>
      </c>
      <c r="I842" s="21" t="str" cm="1">
        <f t="array" ref="I842">IFERROR(IF(VLOOKUP(I$1,_xlfn.UNIQUE(_xlfn._xlws.FILTER(ARQUIVOS[REVISÃO],ARQUIVOS[DOCUMENTO]='MATRIZ DE REVISÃO'!$A842)),1,)=$B842,"VIGENTE","OBS"),IF(I$1&lt;$B842,"-",""))</f>
        <v/>
      </c>
      <c r="J842" s="21" t="str" cm="1">
        <f t="array" ref="J842">IFERROR(IF(VLOOKUP(J$1,_xlfn.UNIQUE(_xlfn._xlws.FILTER(ARQUIVOS[REVISÃO],ARQUIVOS[DOCUMENTO]='MATRIZ DE REVISÃO'!$A842)),1,)=$B842,"VIGENTE","OBS"),IF(J$1&lt;$B842,"-",""))</f>
        <v/>
      </c>
      <c r="K842" s="21" t="str" cm="1">
        <f t="array" ref="K842">IFERROR(IF(VLOOKUP(K$1,_xlfn.UNIQUE(_xlfn._xlws.FILTER(ARQUIVOS[REVISÃO],ARQUIVOS[DOCUMENTO]='MATRIZ DE REVISÃO'!$A842)),1,)=$B842,"VIGENTE","OBS"),IF(K$1&lt;$B842,"-",""))</f>
        <v/>
      </c>
      <c r="L842" s="21" t="str" cm="1">
        <f t="array" ref="L842">IFERROR(IF(VLOOKUP(L$1,_xlfn.UNIQUE(_xlfn._xlws.FILTER(ARQUIVOS[REVISÃO],ARQUIVOS[DOCUMENTO]='MATRIZ DE REVISÃO'!$A842)),1,)=$B842,"VIGENTE","OBS"),IF(L$1&lt;$B842,"-",""))</f>
        <v/>
      </c>
      <c r="M842" s="21" t="str" cm="1">
        <f t="array" ref="M842">IFERROR(IF(VLOOKUP(M$1,_xlfn.UNIQUE(_xlfn._xlws.FILTER(ARQUIVOS[REVISÃO],ARQUIVOS[DOCUMENTO]='MATRIZ DE REVISÃO'!$A842)),1,)=$B842,"VIGENTE","OBS"),IF(M$1&lt;$B842,"-",""))</f>
        <v/>
      </c>
      <c r="N842" s="21" t="str" cm="1">
        <f t="array" ref="N842">IFERROR(IF(VLOOKUP(N$1,_xlfn.UNIQUE(_xlfn._xlws.FILTER(ARQUIVOS[REVISÃO],ARQUIVOS[DOCUMENTO]='MATRIZ DE REVISÃO'!$A842)),1,)=$B842,"VIGENTE","OBS"),IF(N$1&lt;$B842,"-",""))</f>
        <v/>
      </c>
      <c r="O842" s="22" t="str" cm="1">
        <f t="array" ref="O842">IFERROR(IF(VLOOKUP(O$1,_xlfn.UNIQUE(_xlfn._xlws.FILTER(ARQUIVOS[REVISÃO],ARQUIVOS[DOCUMENTO]='MATRIZ DE REVISÃO'!$A842)),1,)=$B842,"VIGENTE","OBS"),IF(O$1&lt;$B842,"-",""))</f>
        <v/>
      </c>
      <c r="P842" t="str" cm="1">
        <f t="array" ref="P842">IFERROR(IF(VLOOKUP(P$1,_xlfn.UNIQUE(_xlfn._xlws.FILTER(ARQUIVOS[REVISÃO],ARQUIVOS[DOCUMENTO]='MATRIZ DE REVISÃO'!$A842)),1,)=$B842,"VIGENTE","OBS"),IF(P$1&lt;$B842,"-",""))</f>
        <v/>
      </c>
      <c r="Q842" t="str" cm="1">
        <f t="array" ref="Q842">IFERROR(IF(VLOOKUP(Q$1,_xlfn.UNIQUE(_xlfn._xlws.FILTER(ARQUIVOS[REVISÃO],ARQUIVOS[DOCUMENTO]='MATRIZ DE REVISÃO'!$A842)),1,)=$B842,"VIGENTE","OBS"),IF(Q$1&lt;$B842,"-",""))</f>
        <v/>
      </c>
      <c r="R842" t="str" cm="1">
        <f t="array" ref="R842">IFERROR(IF(VLOOKUP(R$1,_xlfn.UNIQUE(_xlfn._xlws.FILTER(ARQUIVOS[REVISÃO],ARQUIVOS[DOCUMENTO]='MATRIZ DE REVISÃO'!$A842)),1,)=$B842,"VIGENTE","OBS"),IF(R$1&lt;$B842,"-",""))</f>
        <v/>
      </c>
      <c r="S842" t="str" cm="1">
        <f t="array" ref="S842">IFERROR(IF(VLOOKUP(S$1,_xlfn.UNIQUE(_xlfn._xlws.FILTER(ARQUIVOS[REVISÃO],ARQUIVOS[DOCUMENTO]='MATRIZ DE REVISÃO'!$A842)),1,)=$B842,"VIGENTE","OBS"),IF(S$1&lt;$B842,"-",""))</f>
        <v/>
      </c>
    </row>
    <row r="843" spans="1:19" x14ac:dyDescent="0.3">
      <c r="A843" s="16" t="s">
        <v>3609</v>
      </c>
      <c r="B843" s="17" t="str">
        <f>_xlfn.XLOOKUP(A843,LD_01[DOCUMENTO],LD_01[REVISÃO])</f>
        <v>R03</v>
      </c>
      <c r="C843" s="17" t="s">
        <v>4323</v>
      </c>
      <c r="D843" s="21" t="str" cm="1">
        <f t="array" ref="D843">IFERROR(IF(VLOOKUP(D$1,_xlfn.UNIQUE(_xlfn._xlws.FILTER(ARQUIVOS[REVISÃO],ARQUIVOS[DOCUMENTO]='MATRIZ DE REVISÃO'!$A843)),1,)=$B843,"VIGENTE","OBS"),IF(D$1&lt;$B843,"-",""))</f>
        <v>-</v>
      </c>
      <c r="E843" s="21" t="str" cm="1">
        <f t="array" ref="E843">IFERROR(IF(VLOOKUP(E$1,_xlfn.UNIQUE(_xlfn._xlws.FILTER(ARQUIVOS[REVISÃO],ARQUIVOS[DOCUMENTO]='MATRIZ DE REVISÃO'!$A843)),1,)=$B843,"VIGENTE","OBS"),IF(E$1&lt;$B843,"-",""))</f>
        <v>-</v>
      </c>
      <c r="F843" s="21" t="str" cm="1">
        <f t="array" ref="F843">IFERROR(IF(VLOOKUP(F$1,_xlfn.UNIQUE(_xlfn._xlws.FILTER(ARQUIVOS[REVISÃO],ARQUIVOS[DOCUMENTO]='MATRIZ DE REVISÃO'!$A843)),1,)=$B843,"VIGENTE","OBS"),IF(F$1&lt;$B843,"-",""))</f>
        <v>OBS</v>
      </c>
      <c r="G843" s="21" t="str" cm="1">
        <f t="array" ref="G843">IFERROR(IF(VLOOKUP(G$1,_xlfn.UNIQUE(_xlfn._xlws.FILTER(ARQUIVOS[REVISÃO],ARQUIVOS[DOCUMENTO]='MATRIZ DE REVISÃO'!$A843)),1,)=$B843,"VIGENTE","OBS"),IF(G$1&lt;$B843,"-",""))</f>
        <v>VIGENTE</v>
      </c>
      <c r="H843" s="21" t="str" cm="1">
        <f t="array" ref="H843">IFERROR(IF(VLOOKUP(H$1,_xlfn.UNIQUE(_xlfn._xlws.FILTER(ARQUIVOS[REVISÃO],ARQUIVOS[DOCUMENTO]='MATRIZ DE REVISÃO'!$A843)),1,)=$B843,"VIGENTE","OBS"),IF(H$1&lt;$B843,"-",""))</f>
        <v/>
      </c>
      <c r="I843" s="21" t="str" cm="1">
        <f t="array" ref="I843">IFERROR(IF(VLOOKUP(I$1,_xlfn.UNIQUE(_xlfn._xlws.FILTER(ARQUIVOS[REVISÃO],ARQUIVOS[DOCUMENTO]='MATRIZ DE REVISÃO'!$A843)),1,)=$B843,"VIGENTE","OBS"),IF(I$1&lt;$B843,"-",""))</f>
        <v/>
      </c>
      <c r="J843" s="21" t="str" cm="1">
        <f t="array" ref="J843">IFERROR(IF(VLOOKUP(J$1,_xlfn.UNIQUE(_xlfn._xlws.FILTER(ARQUIVOS[REVISÃO],ARQUIVOS[DOCUMENTO]='MATRIZ DE REVISÃO'!$A843)),1,)=$B843,"VIGENTE","OBS"),IF(J$1&lt;$B843,"-",""))</f>
        <v/>
      </c>
      <c r="K843" s="21" t="str" cm="1">
        <f t="array" ref="K843">IFERROR(IF(VLOOKUP(K$1,_xlfn.UNIQUE(_xlfn._xlws.FILTER(ARQUIVOS[REVISÃO],ARQUIVOS[DOCUMENTO]='MATRIZ DE REVISÃO'!$A843)),1,)=$B843,"VIGENTE","OBS"),IF(K$1&lt;$B843,"-",""))</f>
        <v/>
      </c>
      <c r="L843" s="21" t="str" cm="1">
        <f t="array" ref="L843">IFERROR(IF(VLOOKUP(L$1,_xlfn.UNIQUE(_xlfn._xlws.FILTER(ARQUIVOS[REVISÃO],ARQUIVOS[DOCUMENTO]='MATRIZ DE REVISÃO'!$A843)),1,)=$B843,"VIGENTE","OBS"),IF(L$1&lt;$B843,"-",""))</f>
        <v/>
      </c>
      <c r="M843" s="21" t="str" cm="1">
        <f t="array" ref="M843">IFERROR(IF(VLOOKUP(M$1,_xlfn.UNIQUE(_xlfn._xlws.FILTER(ARQUIVOS[REVISÃO],ARQUIVOS[DOCUMENTO]='MATRIZ DE REVISÃO'!$A843)),1,)=$B843,"VIGENTE","OBS"),IF(M$1&lt;$B843,"-",""))</f>
        <v/>
      </c>
      <c r="N843" s="21" t="str" cm="1">
        <f t="array" ref="N843">IFERROR(IF(VLOOKUP(N$1,_xlfn.UNIQUE(_xlfn._xlws.FILTER(ARQUIVOS[REVISÃO],ARQUIVOS[DOCUMENTO]='MATRIZ DE REVISÃO'!$A843)),1,)=$B843,"VIGENTE","OBS"),IF(N$1&lt;$B843,"-",""))</f>
        <v/>
      </c>
      <c r="O843" s="22" t="str" cm="1">
        <f t="array" ref="O843">IFERROR(IF(VLOOKUP(O$1,_xlfn.UNIQUE(_xlfn._xlws.FILTER(ARQUIVOS[REVISÃO],ARQUIVOS[DOCUMENTO]='MATRIZ DE REVISÃO'!$A843)),1,)=$B843,"VIGENTE","OBS"),IF(O$1&lt;$B843,"-",""))</f>
        <v/>
      </c>
      <c r="P843" t="str" cm="1">
        <f t="array" ref="P843">IFERROR(IF(VLOOKUP(P$1,_xlfn.UNIQUE(_xlfn._xlws.FILTER(ARQUIVOS[REVISÃO],ARQUIVOS[DOCUMENTO]='MATRIZ DE REVISÃO'!$A843)),1,)=$B843,"VIGENTE","OBS"),IF(P$1&lt;$B843,"-",""))</f>
        <v/>
      </c>
      <c r="Q843" t="str" cm="1">
        <f t="array" ref="Q843">IFERROR(IF(VLOOKUP(Q$1,_xlfn.UNIQUE(_xlfn._xlws.FILTER(ARQUIVOS[REVISÃO],ARQUIVOS[DOCUMENTO]='MATRIZ DE REVISÃO'!$A843)),1,)=$B843,"VIGENTE","OBS"),IF(Q$1&lt;$B843,"-",""))</f>
        <v/>
      </c>
      <c r="R843" t="str" cm="1">
        <f t="array" ref="R843">IFERROR(IF(VLOOKUP(R$1,_xlfn.UNIQUE(_xlfn._xlws.FILTER(ARQUIVOS[REVISÃO],ARQUIVOS[DOCUMENTO]='MATRIZ DE REVISÃO'!$A843)),1,)=$B843,"VIGENTE","OBS"),IF(R$1&lt;$B843,"-",""))</f>
        <v/>
      </c>
      <c r="S843" t="str" cm="1">
        <f t="array" ref="S843">IFERROR(IF(VLOOKUP(S$1,_xlfn.UNIQUE(_xlfn._xlws.FILTER(ARQUIVOS[REVISÃO],ARQUIVOS[DOCUMENTO]='MATRIZ DE REVISÃO'!$A843)),1,)=$B843,"VIGENTE","OBS"),IF(S$1&lt;$B843,"-",""))</f>
        <v/>
      </c>
    </row>
    <row r="844" spans="1:19" x14ac:dyDescent="0.3">
      <c r="A844" s="16" t="s">
        <v>3610</v>
      </c>
      <c r="B844" s="17" t="str">
        <f>_xlfn.XLOOKUP(A844,LD_01[DOCUMENTO],LD_01[REVISÃO])</f>
        <v>R03</v>
      </c>
      <c r="C844" s="17" t="s">
        <v>4323</v>
      </c>
      <c r="D844" s="21" t="str" cm="1">
        <f t="array" ref="D844">IFERROR(IF(VLOOKUP(D$1,_xlfn.UNIQUE(_xlfn._xlws.FILTER(ARQUIVOS[REVISÃO],ARQUIVOS[DOCUMENTO]='MATRIZ DE REVISÃO'!$A844)),1,)=$B844,"VIGENTE","OBS"),IF(D$1&lt;$B844,"-",""))</f>
        <v>-</v>
      </c>
      <c r="E844" s="21" t="str" cm="1">
        <f t="array" ref="E844">IFERROR(IF(VLOOKUP(E$1,_xlfn.UNIQUE(_xlfn._xlws.FILTER(ARQUIVOS[REVISÃO],ARQUIVOS[DOCUMENTO]='MATRIZ DE REVISÃO'!$A844)),1,)=$B844,"VIGENTE","OBS"),IF(E$1&lt;$B844,"-",""))</f>
        <v>-</v>
      </c>
      <c r="F844" s="21" t="str" cm="1">
        <f t="array" ref="F844">IFERROR(IF(VLOOKUP(F$1,_xlfn.UNIQUE(_xlfn._xlws.FILTER(ARQUIVOS[REVISÃO],ARQUIVOS[DOCUMENTO]='MATRIZ DE REVISÃO'!$A844)),1,)=$B844,"VIGENTE","OBS"),IF(F$1&lt;$B844,"-",""))</f>
        <v>OBS</v>
      </c>
      <c r="G844" s="21" t="str" cm="1">
        <f t="array" ref="G844">IFERROR(IF(VLOOKUP(G$1,_xlfn.UNIQUE(_xlfn._xlws.FILTER(ARQUIVOS[REVISÃO],ARQUIVOS[DOCUMENTO]='MATRIZ DE REVISÃO'!$A844)),1,)=$B844,"VIGENTE","OBS"),IF(G$1&lt;$B844,"-",""))</f>
        <v>VIGENTE</v>
      </c>
      <c r="H844" s="21" t="str" cm="1">
        <f t="array" ref="H844">IFERROR(IF(VLOOKUP(H$1,_xlfn.UNIQUE(_xlfn._xlws.FILTER(ARQUIVOS[REVISÃO],ARQUIVOS[DOCUMENTO]='MATRIZ DE REVISÃO'!$A844)),1,)=$B844,"VIGENTE","OBS"),IF(H$1&lt;$B844,"-",""))</f>
        <v/>
      </c>
      <c r="I844" s="21" t="str" cm="1">
        <f t="array" ref="I844">IFERROR(IF(VLOOKUP(I$1,_xlfn.UNIQUE(_xlfn._xlws.FILTER(ARQUIVOS[REVISÃO],ARQUIVOS[DOCUMENTO]='MATRIZ DE REVISÃO'!$A844)),1,)=$B844,"VIGENTE","OBS"),IF(I$1&lt;$B844,"-",""))</f>
        <v/>
      </c>
      <c r="J844" s="21" t="str" cm="1">
        <f t="array" ref="J844">IFERROR(IF(VLOOKUP(J$1,_xlfn.UNIQUE(_xlfn._xlws.FILTER(ARQUIVOS[REVISÃO],ARQUIVOS[DOCUMENTO]='MATRIZ DE REVISÃO'!$A844)),1,)=$B844,"VIGENTE","OBS"),IF(J$1&lt;$B844,"-",""))</f>
        <v/>
      </c>
      <c r="K844" s="21" t="str" cm="1">
        <f t="array" ref="K844">IFERROR(IF(VLOOKUP(K$1,_xlfn.UNIQUE(_xlfn._xlws.FILTER(ARQUIVOS[REVISÃO],ARQUIVOS[DOCUMENTO]='MATRIZ DE REVISÃO'!$A844)),1,)=$B844,"VIGENTE","OBS"),IF(K$1&lt;$B844,"-",""))</f>
        <v/>
      </c>
      <c r="L844" s="21" t="str" cm="1">
        <f t="array" ref="L844">IFERROR(IF(VLOOKUP(L$1,_xlfn.UNIQUE(_xlfn._xlws.FILTER(ARQUIVOS[REVISÃO],ARQUIVOS[DOCUMENTO]='MATRIZ DE REVISÃO'!$A844)),1,)=$B844,"VIGENTE","OBS"),IF(L$1&lt;$B844,"-",""))</f>
        <v/>
      </c>
      <c r="M844" s="21" t="str" cm="1">
        <f t="array" ref="M844">IFERROR(IF(VLOOKUP(M$1,_xlfn.UNIQUE(_xlfn._xlws.FILTER(ARQUIVOS[REVISÃO],ARQUIVOS[DOCUMENTO]='MATRIZ DE REVISÃO'!$A844)),1,)=$B844,"VIGENTE","OBS"),IF(M$1&lt;$B844,"-",""))</f>
        <v/>
      </c>
      <c r="N844" s="21" t="str" cm="1">
        <f t="array" ref="N844">IFERROR(IF(VLOOKUP(N$1,_xlfn.UNIQUE(_xlfn._xlws.FILTER(ARQUIVOS[REVISÃO],ARQUIVOS[DOCUMENTO]='MATRIZ DE REVISÃO'!$A844)),1,)=$B844,"VIGENTE","OBS"),IF(N$1&lt;$B844,"-",""))</f>
        <v/>
      </c>
      <c r="O844" s="22" t="str" cm="1">
        <f t="array" ref="O844">IFERROR(IF(VLOOKUP(O$1,_xlfn.UNIQUE(_xlfn._xlws.FILTER(ARQUIVOS[REVISÃO],ARQUIVOS[DOCUMENTO]='MATRIZ DE REVISÃO'!$A844)),1,)=$B844,"VIGENTE","OBS"),IF(O$1&lt;$B844,"-",""))</f>
        <v/>
      </c>
      <c r="P844" t="str" cm="1">
        <f t="array" ref="P844">IFERROR(IF(VLOOKUP(P$1,_xlfn.UNIQUE(_xlfn._xlws.FILTER(ARQUIVOS[REVISÃO],ARQUIVOS[DOCUMENTO]='MATRIZ DE REVISÃO'!$A844)),1,)=$B844,"VIGENTE","OBS"),IF(P$1&lt;$B844,"-",""))</f>
        <v/>
      </c>
      <c r="Q844" t="str" cm="1">
        <f t="array" ref="Q844">IFERROR(IF(VLOOKUP(Q$1,_xlfn.UNIQUE(_xlfn._xlws.FILTER(ARQUIVOS[REVISÃO],ARQUIVOS[DOCUMENTO]='MATRIZ DE REVISÃO'!$A844)),1,)=$B844,"VIGENTE","OBS"),IF(Q$1&lt;$B844,"-",""))</f>
        <v/>
      </c>
      <c r="R844" t="str" cm="1">
        <f t="array" ref="R844">IFERROR(IF(VLOOKUP(R$1,_xlfn.UNIQUE(_xlfn._xlws.FILTER(ARQUIVOS[REVISÃO],ARQUIVOS[DOCUMENTO]='MATRIZ DE REVISÃO'!$A844)),1,)=$B844,"VIGENTE","OBS"),IF(R$1&lt;$B844,"-",""))</f>
        <v/>
      </c>
      <c r="S844" t="str" cm="1">
        <f t="array" ref="S844">IFERROR(IF(VLOOKUP(S$1,_xlfn.UNIQUE(_xlfn._xlws.FILTER(ARQUIVOS[REVISÃO],ARQUIVOS[DOCUMENTO]='MATRIZ DE REVISÃO'!$A844)),1,)=$B844,"VIGENTE","OBS"),IF(S$1&lt;$B844,"-",""))</f>
        <v/>
      </c>
    </row>
    <row r="845" spans="1:19" x14ac:dyDescent="0.3">
      <c r="A845" s="16" t="s">
        <v>3611</v>
      </c>
      <c r="B845" s="17" t="str">
        <f>_xlfn.XLOOKUP(A845,LD_01[DOCUMENTO],LD_01[REVISÃO])</f>
        <v>R03</v>
      </c>
      <c r="C845" s="17" t="s">
        <v>4323</v>
      </c>
      <c r="D845" s="21" t="str" cm="1">
        <f t="array" ref="D845">IFERROR(IF(VLOOKUP(D$1,_xlfn.UNIQUE(_xlfn._xlws.FILTER(ARQUIVOS[REVISÃO],ARQUIVOS[DOCUMENTO]='MATRIZ DE REVISÃO'!$A845)),1,)=$B845,"VIGENTE","OBS"),IF(D$1&lt;$B845,"-",""))</f>
        <v>-</v>
      </c>
      <c r="E845" s="21" t="str" cm="1">
        <f t="array" ref="E845">IFERROR(IF(VLOOKUP(E$1,_xlfn.UNIQUE(_xlfn._xlws.FILTER(ARQUIVOS[REVISÃO],ARQUIVOS[DOCUMENTO]='MATRIZ DE REVISÃO'!$A845)),1,)=$B845,"VIGENTE","OBS"),IF(E$1&lt;$B845,"-",""))</f>
        <v>-</v>
      </c>
      <c r="F845" s="21" t="str" cm="1">
        <f t="array" ref="F845">IFERROR(IF(VLOOKUP(F$1,_xlfn.UNIQUE(_xlfn._xlws.FILTER(ARQUIVOS[REVISÃO],ARQUIVOS[DOCUMENTO]='MATRIZ DE REVISÃO'!$A845)),1,)=$B845,"VIGENTE","OBS"),IF(F$1&lt;$B845,"-",""))</f>
        <v>OBS</v>
      </c>
      <c r="G845" s="21" t="str" cm="1">
        <f t="array" ref="G845">IFERROR(IF(VLOOKUP(G$1,_xlfn.UNIQUE(_xlfn._xlws.FILTER(ARQUIVOS[REVISÃO],ARQUIVOS[DOCUMENTO]='MATRIZ DE REVISÃO'!$A845)),1,)=$B845,"VIGENTE","OBS"),IF(G$1&lt;$B845,"-",""))</f>
        <v>VIGENTE</v>
      </c>
      <c r="H845" s="21" t="str" cm="1">
        <f t="array" ref="H845">IFERROR(IF(VLOOKUP(H$1,_xlfn.UNIQUE(_xlfn._xlws.FILTER(ARQUIVOS[REVISÃO],ARQUIVOS[DOCUMENTO]='MATRIZ DE REVISÃO'!$A845)),1,)=$B845,"VIGENTE","OBS"),IF(H$1&lt;$B845,"-",""))</f>
        <v/>
      </c>
      <c r="I845" s="21" t="str" cm="1">
        <f t="array" ref="I845">IFERROR(IF(VLOOKUP(I$1,_xlfn.UNIQUE(_xlfn._xlws.FILTER(ARQUIVOS[REVISÃO],ARQUIVOS[DOCUMENTO]='MATRIZ DE REVISÃO'!$A845)),1,)=$B845,"VIGENTE","OBS"),IF(I$1&lt;$B845,"-",""))</f>
        <v/>
      </c>
      <c r="J845" s="21" t="str" cm="1">
        <f t="array" ref="J845">IFERROR(IF(VLOOKUP(J$1,_xlfn.UNIQUE(_xlfn._xlws.FILTER(ARQUIVOS[REVISÃO],ARQUIVOS[DOCUMENTO]='MATRIZ DE REVISÃO'!$A845)),1,)=$B845,"VIGENTE","OBS"),IF(J$1&lt;$B845,"-",""))</f>
        <v/>
      </c>
      <c r="K845" s="21" t="str" cm="1">
        <f t="array" ref="K845">IFERROR(IF(VLOOKUP(K$1,_xlfn.UNIQUE(_xlfn._xlws.FILTER(ARQUIVOS[REVISÃO],ARQUIVOS[DOCUMENTO]='MATRIZ DE REVISÃO'!$A845)),1,)=$B845,"VIGENTE","OBS"),IF(K$1&lt;$B845,"-",""))</f>
        <v/>
      </c>
      <c r="L845" s="21" t="str" cm="1">
        <f t="array" ref="L845">IFERROR(IF(VLOOKUP(L$1,_xlfn.UNIQUE(_xlfn._xlws.FILTER(ARQUIVOS[REVISÃO],ARQUIVOS[DOCUMENTO]='MATRIZ DE REVISÃO'!$A845)),1,)=$B845,"VIGENTE","OBS"),IF(L$1&lt;$B845,"-",""))</f>
        <v/>
      </c>
      <c r="M845" s="21" t="str" cm="1">
        <f t="array" ref="M845">IFERROR(IF(VLOOKUP(M$1,_xlfn.UNIQUE(_xlfn._xlws.FILTER(ARQUIVOS[REVISÃO],ARQUIVOS[DOCUMENTO]='MATRIZ DE REVISÃO'!$A845)),1,)=$B845,"VIGENTE","OBS"),IF(M$1&lt;$B845,"-",""))</f>
        <v/>
      </c>
      <c r="N845" s="21" t="str" cm="1">
        <f t="array" ref="N845">IFERROR(IF(VLOOKUP(N$1,_xlfn.UNIQUE(_xlfn._xlws.FILTER(ARQUIVOS[REVISÃO],ARQUIVOS[DOCUMENTO]='MATRIZ DE REVISÃO'!$A845)),1,)=$B845,"VIGENTE","OBS"),IF(N$1&lt;$B845,"-",""))</f>
        <v/>
      </c>
      <c r="O845" s="22" t="str" cm="1">
        <f t="array" ref="O845">IFERROR(IF(VLOOKUP(O$1,_xlfn.UNIQUE(_xlfn._xlws.FILTER(ARQUIVOS[REVISÃO],ARQUIVOS[DOCUMENTO]='MATRIZ DE REVISÃO'!$A845)),1,)=$B845,"VIGENTE","OBS"),IF(O$1&lt;$B845,"-",""))</f>
        <v/>
      </c>
      <c r="P845" t="str" cm="1">
        <f t="array" ref="P845">IFERROR(IF(VLOOKUP(P$1,_xlfn.UNIQUE(_xlfn._xlws.FILTER(ARQUIVOS[REVISÃO],ARQUIVOS[DOCUMENTO]='MATRIZ DE REVISÃO'!$A845)),1,)=$B845,"VIGENTE","OBS"),IF(P$1&lt;$B845,"-",""))</f>
        <v/>
      </c>
      <c r="Q845" t="str" cm="1">
        <f t="array" ref="Q845">IFERROR(IF(VLOOKUP(Q$1,_xlfn.UNIQUE(_xlfn._xlws.FILTER(ARQUIVOS[REVISÃO],ARQUIVOS[DOCUMENTO]='MATRIZ DE REVISÃO'!$A845)),1,)=$B845,"VIGENTE","OBS"),IF(Q$1&lt;$B845,"-",""))</f>
        <v/>
      </c>
      <c r="R845" t="str" cm="1">
        <f t="array" ref="R845">IFERROR(IF(VLOOKUP(R$1,_xlfn.UNIQUE(_xlfn._xlws.FILTER(ARQUIVOS[REVISÃO],ARQUIVOS[DOCUMENTO]='MATRIZ DE REVISÃO'!$A845)),1,)=$B845,"VIGENTE","OBS"),IF(R$1&lt;$B845,"-",""))</f>
        <v/>
      </c>
      <c r="S845" t="str" cm="1">
        <f t="array" ref="S845">IFERROR(IF(VLOOKUP(S$1,_xlfn.UNIQUE(_xlfn._xlws.FILTER(ARQUIVOS[REVISÃO],ARQUIVOS[DOCUMENTO]='MATRIZ DE REVISÃO'!$A845)),1,)=$B845,"VIGENTE","OBS"),IF(S$1&lt;$B845,"-",""))</f>
        <v/>
      </c>
    </row>
    <row r="846" spans="1:19" x14ac:dyDescent="0.3">
      <c r="A846" s="16" t="s">
        <v>3612</v>
      </c>
      <c r="B846" s="17" t="str">
        <f>_xlfn.XLOOKUP(A846,LD_01[DOCUMENTO],LD_01[REVISÃO])</f>
        <v>R03</v>
      </c>
      <c r="C846" s="17" t="s">
        <v>4323</v>
      </c>
      <c r="D846" s="21" t="str" cm="1">
        <f t="array" ref="D846">IFERROR(IF(VLOOKUP(D$1,_xlfn.UNIQUE(_xlfn._xlws.FILTER(ARQUIVOS[REVISÃO],ARQUIVOS[DOCUMENTO]='MATRIZ DE REVISÃO'!$A846)),1,)=$B846,"VIGENTE","OBS"),IF(D$1&lt;$B846,"-",""))</f>
        <v>-</v>
      </c>
      <c r="E846" s="21" t="str" cm="1">
        <f t="array" ref="E846">IFERROR(IF(VLOOKUP(E$1,_xlfn.UNIQUE(_xlfn._xlws.FILTER(ARQUIVOS[REVISÃO],ARQUIVOS[DOCUMENTO]='MATRIZ DE REVISÃO'!$A846)),1,)=$B846,"VIGENTE","OBS"),IF(E$1&lt;$B846,"-",""))</f>
        <v>-</v>
      </c>
      <c r="F846" s="21" t="str" cm="1">
        <f t="array" ref="F846">IFERROR(IF(VLOOKUP(F$1,_xlfn.UNIQUE(_xlfn._xlws.FILTER(ARQUIVOS[REVISÃO],ARQUIVOS[DOCUMENTO]='MATRIZ DE REVISÃO'!$A846)),1,)=$B846,"VIGENTE","OBS"),IF(F$1&lt;$B846,"-",""))</f>
        <v>OBS</v>
      </c>
      <c r="G846" s="21" t="str" cm="1">
        <f t="array" ref="G846">IFERROR(IF(VLOOKUP(G$1,_xlfn.UNIQUE(_xlfn._xlws.FILTER(ARQUIVOS[REVISÃO],ARQUIVOS[DOCUMENTO]='MATRIZ DE REVISÃO'!$A846)),1,)=$B846,"VIGENTE","OBS"),IF(G$1&lt;$B846,"-",""))</f>
        <v>VIGENTE</v>
      </c>
      <c r="H846" s="21" t="str" cm="1">
        <f t="array" ref="H846">IFERROR(IF(VLOOKUP(H$1,_xlfn.UNIQUE(_xlfn._xlws.FILTER(ARQUIVOS[REVISÃO],ARQUIVOS[DOCUMENTO]='MATRIZ DE REVISÃO'!$A846)),1,)=$B846,"VIGENTE","OBS"),IF(H$1&lt;$B846,"-",""))</f>
        <v/>
      </c>
      <c r="I846" s="21" t="str" cm="1">
        <f t="array" ref="I846">IFERROR(IF(VLOOKUP(I$1,_xlfn.UNIQUE(_xlfn._xlws.FILTER(ARQUIVOS[REVISÃO],ARQUIVOS[DOCUMENTO]='MATRIZ DE REVISÃO'!$A846)),1,)=$B846,"VIGENTE","OBS"),IF(I$1&lt;$B846,"-",""))</f>
        <v/>
      </c>
      <c r="J846" s="21" t="str" cm="1">
        <f t="array" ref="J846">IFERROR(IF(VLOOKUP(J$1,_xlfn.UNIQUE(_xlfn._xlws.FILTER(ARQUIVOS[REVISÃO],ARQUIVOS[DOCUMENTO]='MATRIZ DE REVISÃO'!$A846)),1,)=$B846,"VIGENTE","OBS"),IF(J$1&lt;$B846,"-",""))</f>
        <v/>
      </c>
      <c r="K846" s="21" t="str" cm="1">
        <f t="array" ref="K846">IFERROR(IF(VLOOKUP(K$1,_xlfn.UNIQUE(_xlfn._xlws.FILTER(ARQUIVOS[REVISÃO],ARQUIVOS[DOCUMENTO]='MATRIZ DE REVISÃO'!$A846)),1,)=$B846,"VIGENTE","OBS"),IF(K$1&lt;$B846,"-",""))</f>
        <v/>
      </c>
      <c r="L846" s="21" t="str" cm="1">
        <f t="array" ref="L846">IFERROR(IF(VLOOKUP(L$1,_xlfn.UNIQUE(_xlfn._xlws.FILTER(ARQUIVOS[REVISÃO],ARQUIVOS[DOCUMENTO]='MATRIZ DE REVISÃO'!$A846)),1,)=$B846,"VIGENTE","OBS"),IF(L$1&lt;$B846,"-",""))</f>
        <v/>
      </c>
      <c r="M846" s="21" t="str" cm="1">
        <f t="array" ref="M846">IFERROR(IF(VLOOKUP(M$1,_xlfn.UNIQUE(_xlfn._xlws.FILTER(ARQUIVOS[REVISÃO],ARQUIVOS[DOCUMENTO]='MATRIZ DE REVISÃO'!$A846)),1,)=$B846,"VIGENTE","OBS"),IF(M$1&lt;$B846,"-",""))</f>
        <v/>
      </c>
      <c r="N846" s="21" t="str" cm="1">
        <f t="array" ref="N846">IFERROR(IF(VLOOKUP(N$1,_xlfn.UNIQUE(_xlfn._xlws.FILTER(ARQUIVOS[REVISÃO],ARQUIVOS[DOCUMENTO]='MATRIZ DE REVISÃO'!$A846)),1,)=$B846,"VIGENTE","OBS"),IF(N$1&lt;$B846,"-",""))</f>
        <v/>
      </c>
      <c r="O846" s="22" t="str" cm="1">
        <f t="array" ref="O846">IFERROR(IF(VLOOKUP(O$1,_xlfn.UNIQUE(_xlfn._xlws.FILTER(ARQUIVOS[REVISÃO],ARQUIVOS[DOCUMENTO]='MATRIZ DE REVISÃO'!$A846)),1,)=$B846,"VIGENTE","OBS"),IF(O$1&lt;$B846,"-",""))</f>
        <v/>
      </c>
      <c r="P846" t="str" cm="1">
        <f t="array" ref="P846">IFERROR(IF(VLOOKUP(P$1,_xlfn.UNIQUE(_xlfn._xlws.FILTER(ARQUIVOS[REVISÃO],ARQUIVOS[DOCUMENTO]='MATRIZ DE REVISÃO'!$A846)),1,)=$B846,"VIGENTE","OBS"),IF(P$1&lt;$B846,"-",""))</f>
        <v/>
      </c>
      <c r="Q846" t="str" cm="1">
        <f t="array" ref="Q846">IFERROR(IF(VLOOKUP(Q$1,_xlfn.UNIQUE(_xlfn._xlws.FILTER(ARQUIVOS[REVISÃO],ARQUIVOS[DOCUMENTO]='MATRIZ DE REVISÃO'!$A846)),1,)=$B846,"VIGENTE","OBS"),IF(Q$1&lt;$B846,"-",""))</f>
        <v/>
      </c>
      <c r="R846" t="str" cm="1">
        <f t="array" ref="R846">IFERROR(IF(VLOOKUP(R$1,_xlfn.UNIQUE(_xlfn._xlws.FILTER(ARQUIVOS[REVISÃO],ARQUIVOS[DOCUMENTO]='MATRIZ DE REVISÃO'!$A846)),1,)=$B846,"VIGENTE","OBS"),IF(R$1&lt;$B846,"-",""))</f>
        <v/>
      </c>
      <c r="S846" t="str" cm="1">
        <f t="array" ref="S846">IFERROR(IF(VLOOKUP(S$1,_xlfn.UNIQUE(_xlfn._xlws.FILTER(ARQUIVOS[REVISÃO],ARQUIVOS[DOCUMENTO]='MATRIZ DE REVISÃO'!$A846)),1,)=$B846,"VIGENTE","OBS"),IF(S$1&lt;$B846,"-",""))</f>
        <v/>
      </c>
    </row>
    <row r="847" spans="1:19" x14ac:dyDescent="0.3">
      <c r="A847" s="16" t="s">
        <v>3613</v>
      </c>
      <c r="B847" s="17" t="str">
        <f>_xlfn.XLOOKUP(A847,LD_01[DOCUMENTO],LD_01[REVISÃO])</f>
        <v>R01</v>
      </c>
      <c r="C847" s="17" t="s">
        <v>4323</v>
      </c>
      <c r="D847" s="21" t="str" cm="1">
        <f t="array" ref="D847">IFERROR(IF(VLOOKUP(D$1,_xlfn.UNIQUE(_xlfn._xlws.FILTER(ARQUIVOS[REVISÃO],ARQUIVOS[DOCUMENTO]='MATRIZ DE REVISÃO'!$A847)),1,)=$B847,"VIGENTE","OBS"),IF(D$1&lt;$B847,"-",""))</f>
        <v>OBS</v>
      </c>
      <c r="E847" s="21" t="str" cm="1">
        <f t="array" ref="E847">IFERROR(IF(VLOOKUP(E$1,_xlfn.UNIQUE(_xlfn._xlws.FILTER(ARQUIVOS[REVISÃO],ARQUIVOS[DOCUMENTO]='MATRIZ DE REVISÃO'!$A847)),1,)=$B847,"VIGENTE","OBS"),IF(E$1&lt;$B847,"-",""))</f>
        <v>VIGENTE</v>
      </c>
      <c r="F847" s="21" t="str" cm="1">
        <f t="array" ref="F847">IFERROR(IF(VLOOKUP(F$1,_xlfn.UNIQUE(_xlfn._xlws.FILTER(ARQUIVOS[REVISÃO],ARQUIVOS[DOCUMENTO]='MATRIZ DE REVISÃO'!$A847)),1,)=$B847,"VIGENTE","OBS"),IF(F$1&lt;$B847,"-",""))</f>
        <v/>
      </c>
      <c r="G847" s="21" t="str" cm="1">
        <f t="array" ref="G847">IFERROR(IF(VLOOKUP(G$1,_xlfn.UNIQUE(_xlfn._xlws.FILTER(ARQUIVOS[REVISÃO],ARQUIVOS[DOCUMENTO]='MATRIZ DE REVISÃO'!$A847)),1,)=$B847,"VIGENTE","OBS"),IF(G$1&lt;$B847,"-",""))</f>
        <v/>
      </c>
      <c r="H847" s="21" t="str" cm="1">
        <f t="array" ref="H847">IFERROR(IF(VLOOKUP(H$1,_xlfn.UNIQUE(_xlfn._xlws.FILTER(ARQUIVOS[REVISÃO],ARQUIVOS[DOCUMENTO]='MATRIZ DE REVISÃO'!$A847)),1,)=$B847,"VIGENTE","OBS"),IF(H$1&lt;$B847,"-",""))</f>
        <v/>
      </c>
      <c r="I847" s="21" t="str" cm="1">
        <f t="array" ref="I847">IFERROR(IF(VLOOKUP(I$1,_xlfn.UNIQUE(_xlfn._xlws.FILTER(ARQUIVOS[REVISÃO],ARQUIVOS[DOCUMENTO]='MATRIZ DE REVISÃO'!$A847)),1,)=$B847,"VIGENTE","OBS"),IF(I$1&lt;$B847,"-",""))</f>
        <v/>
      </c>
      <c r="J847" s="21" t="str" cm="1">
        <f t="array" ref="J847">IFERROR(IF(VLOOKUP(J$1,_xlfn.UNIQUE(_xlfn._xlws.FILTER(ARQUIVOS[REVISÃO],ARQUIVOS[DOCUMENTO]='MATRIZ DE REVISÃO'!$A847)),1,)=$B847,"VIGENTE","OBS"),IF(J$1&lt;$B847,"-",""))</f>
        <v/>
      </c>
      <c r="K847" s="21" t="str" cm="1">
        <f t="array" ref="K847">IFERROR(IF(VLOOKUP(K$1,_xlfn.UNIQUE(_xlfn._xlws.FILTER(ARQUIVOS[REVISÃO],ARQUIVOS[DOCUMENTO]='MATRIZ DE REVISÃO'!$A847)),1,)=$B847,"VIGENTE","OBS"),IF(K$1&lt;$B847,"-",""))</f>
        <v/>
      </c>
      <c r="L847" s="21" t="str" cm="1">
        <f t="array" ref="L847">IFERROR(IF(VLOOKUP(L$1,_xlfn.UNIQUE(_xlfn._xlws.FILTER(ARQUIVOS[REVISÃO],ARQUIVOS[DOCUMENTO]='MATRIZ DE REVISÃO'!$A847)),1,)=$B847,"VIGENTE","OBS"),IF(L$1&lt;$B847,"-",""))</f>
        <v/>
      </c>
      <c r="M847" s="21" t="str" cm="1">
        <f t="array" ref="M847">IFERROR(IF(VLOOKUP(M$1,_xlfn.UNIQUE(_xlfn._xlws.FILTER(ARQUIVOS[REVISÃO],ARQUIVOS[DOCUMENTO]='MATRIZ DE REVISÃO'!$A847)),1,)=$B847,"VIGENTE","OBS"),IF(M$1&lt;$B847,"-",""))</f>
        <v/>
      </c>
      <c r="N847" s="21" t="str" cm="1">
        <f t="array" ref="N847">IFERROR(IF(VLOOKUP(N$1,_xlfn.UNIQUE(_xlfn._xlws.FILTER(ARQUIVOS[REVISÃO],ARQUIVOS[DOCUMENTO]='MATRIZ DE REVISÃO'!$A847)),1,)=$B847,"VIGENTE","OBS"),IF(N$1&lt;$B847,"-",""))</f>
        <v/>
      </c>
      <c r="O847" s="22" t="str" cm="1">
        <f t="array" ref="O847">IFERROR(IF(VLOOKUP(O$1,_xlfn.UNIQUE(_xlfn._xlws.FILTER(ARQUIVOS[REVISÃO],ARQUIVOS[DOCUMENTO]='MATRIZ DE REVISÃO'!$A847)),1,)=$B847,"VIGENTE","OBS"),IF(O$1&lt;$B847,"-",""))</f>
        <v/>
      </c>
      <c r="P847" t="str" cm="1">
        <f t="array" ref="P847">IFERROR(IF(VLOOKUP(P$1,_xlfn.UNIQUE(_xlfn._xlws.FILTER(ARQUIVOS[REVISÃO],ARQUIVOS[DOCUMENTO]='MATRIZ DE REVISÃO'!$A847)),1,)=$B847,"VIGENTE","OBS"),IF(P$1&lt;$B847,"-",""))</f>
        <v/>
      </c>
      <c r="Q847" t="str" cm="1">
        <f t="array" ref="Q847">IFERROR(IF(VLOOKUP(Q$1,_xlfn.UNIQUE(_xlfn._xlws.FILTER(ARQUIVOS[REVISÃO],ARQUIVOS[DOCUMENTO]='MATRIZ DE REVISÃO'!$A847)),1,)=$B847,"VIGENTE","OBS"),IF(Q$1&lt;$B847,"-",""))</f>
        <v/>
      </c>
      <c r="R847" t="str" cm="1">
        <f t="array" ref="R847">IFERROR(IF(VLOOKUP(R$1,_xlfn.UNIQUE(_xlfn._xlws.FILTER(ARQUIVOS[REVISÃO],ARQUIVOS[DOCUMENTO]='MATRIZ DE REVISÃO'!$A847)),1,)=$B847,"VIGENTE","OBS"),IF(R$1&lt;$B847,"-",""))</f>
        <v/>
      </c>
      <c r="S847" t="str" cm="1">
        <f t="array" ref="S847">IFERROR(IF(VLOOKUP(S$1,_xlfn.UNIQUE(_xlfn._xlws.FILTER(ARQUIVOS[REVISÃO],ARQUIVOS[DOCUMENTO]='MATRIZ DE REVISÃO'!$A847)),1,)=$B847,"VIGENTE","OBS"),IF(S$1&lt;$B847,"-",""))</f>
        <v/>
      </c>
    </row>
    <row r="848" spans="1:19" x14ac:dyDescent="0.3">
      <c r="A848" s="16" t="s">
        <v>3661</v>
      </c>
      <c r="B848" s="17" t="str">
        <f>_xlfn.XLOOKUP(A848,LD_01[DOCUMENTO],LD_01[REVISÃO])</f>
        <v>R01</v>
      </c>
      <c r="C848" s="17" t="s">
        <v>4323</v>
      </c>
      <c r="D848" s="21" t="str" cm="1">
        <f t="array" ref="D848">IFERROR(IF(VLOOKUP(D$1,_xlfn.UNIQUE(_xlfn._xlws.FILTER(ARQUIVOS[REVISÃO],ARQUIVOS[DOCUMENTO]='MATRIZ DE REVISÃO'!$A848)),1,)=$B848,"VIGENTE","OBS"),IF(D$1&lt;$B848,"-",""))</f>
        <v>-</v>
      </c>
      <c r="E848" s="21" t="str" cm="1">
        <f t="array" ref="E848">IFERROR(IF(VLOOKUP(E$1,_xlfn.UNIQUE(_xlfn._xlws.FILTER(ARQUIVOS[REVISÃO],ARQUIVOS[DOCUMENTO]='MATRIZ DE REVISÃO'!$A848)),1,)=$B848,"VIGENTE","OBS"),IF(E$1&lt;$B848,"-",""))</f>
        <v>VIGENTE</v>
      </c>
      <c r="F848" s="21" t="str" cm="1">
        <f t="array" ref="F848">IFERROR(IF(VLOOKUP(F$1,_xlfn.UNIQUE(_xlfn._xlws.FILTER(ARQUIVOS[REVISÃO],ARQUIVOS[DOCUMENTO]='MATRIZ DE REVISÃO'!$A848)),1,)=$B848,"VIGENTE","OBS"),IF(F$1&lt;$B848,"-",""))</f>
        <v/>
      </c>
      <c r="G848" s="21" t="str" cm="1">
        <f t="array" ref="G848">IFERROR(IF(VLOOKUP(G$1,_xlfn.UNIQUE(_xlfn._xlws.FILTER(ARQUIVOS[REVISÃO],ARQUIVOS[DOCUMENTO]='MATRIZ DE REVISÃO'!$A848)),1,)=$B848,"VIGENTE","OBS"),IF(G$1&lt;$B848,"-",""))</f>
        <v/>
      </c>
      <c r="H848" s="21" t="str" cm="1">
        <f t="array" ref="H848">IFERROR(IF(VLOOKUP(H$1,_xlfn.UNIQUE(_xlfn._xlws.FILTER(ARQUIVOS[REVISÃO],ARQUIVOS[DOCUMENTO]='MATRIZ DE REVISÃO'!$A848)),1,)=$B848,"VIGENTE","OBS"),IF(H$1&lt;$B848,"-",""))</f>
        <v/>
      </c>
      <c r="I848" s="21" t="str" cm="1">
        <f t="array" ref="I848">IFERROR(IF(VLOOKUP(I$1,_xlfn.UNIQUE(_xlfn._xlws.FILTER(ARQUIVOS[REVISÃO],ARQUIVOS[DOCUMENTO]='MATRIZ DE REVISÃO'!$A848)),1,)=$B848,"VIGENTE","OBS"),IF(I$1&lt;$B848,"-",""))</f>
        <v/>
      </c>
      <c r="J848" s="21" t="str" cm="1">
        <f t="array" ref="J848">IFERROR(IF(VLOOKUP(J$1,_xlfn.UNIQUE(_xlfn._xlws.FILTER(ARQUIVOS[REVISÃO],ARQUIVOS[DOCUMENTO]='MATRIZ DE REVISÃO'!$A848)),1,)=$B848,"VIGENTE","OBS"),IF(J$1&lt;$B848,"-",""))</f>
        <v/>
      </c>
      <c r="K848" s="21" t="str" cm="1">
        <f t="array" ref="K848">IFERROR(IF(VLOOKUP(K$1,_xlfn.UNIQUE(_xlfn._xlws.FILTER(ARQUIVOS[REVISÃO],ARQUIVOS[DOCUMENTO]='MATRIZ DE REVISÃO'!$A848)),1,)=$B848,"VIGENTE","OBS"),IF(K$1&lt;$B848,"-",""))</f>
        <v/>
      </c>
      <c r="L848" s="21" t="str" cm="1">
        <f t="array" ref="L848">IFERROR(IF(VLOOKUP(L$1,_xlfn.UNIQUE(_xlfn._xlws.FILTER(ARQUIVOS[REVISÃO],ARQUIVOS[DOCUMENTO]='MATRIZ DE REVISÃO'!$A848)),1,)=$B848,"VIGENTE","OBS"),IF(L$1&lt;$B848,"-",""))</f>
        <v/>
      </c>
      <c r="M848" s="21" t="str" cm="1">
        <f t="array" ref="M848">IFERROR(IF(VLOOKUP(M$1,_xlfn.UNIQUE(_xlfn._xlws.FILTER(ARQUIVOS[REVISÃO],ARQUIVOS[DOCUMENTO]='MATRIZ DE REVISÃO'!$A848)),1,)=$B848,"VIGENTE","OBS"),IF(M$1&lt;$B848,"-",""))</f>
        <v/>
      </c>
      <c r="N848" s="21" t="str" cm="1">
        <f t="array" ref="N848">IFERROR(IF(VLOOKUP(N$1,_xlfn.UNIQUE(_xlfn._xlws.FILTER(ARQUIVOS[REVISÃO],ARQUIVOS[DOCUMENTO]='MATRIZ DE REVISÃO'!$A848)),1,)=$B848,"VIGENTE","OBS"),IF(N$1&lt;$B848,"-",""))</f>
        <v/>
      </c>
      <c r="O848" s="22" t="str" cm="1">
        <f t="array" ref="O848">IFERROR(IF(VLOOKUP(O$1,_xlfn.UNIQUE(_xlfn._xlws.FILTER(ARQUIVOS[REVISÃO],ARQUIVOS[DOCUMENTO]='MATRIZ DE REVISÃO'!$A848)),1,)=$B848,"VIGENTE","OBS"),IF(O$1&lt;$B848,"-",""))</f>
        <v/>
      </c>
      <c r="P848" t="str" cm="1">
        <f t="array" ref="P848">IFERROR(IF(VLOOKUP(P$1,_xlfn.UNIQUE(_xlfn._xlws.FILTER(ARQUIVOS[REVISÃO],ARQUIVOS[DOCUMENTO]='MATRIZ DE REVISÃO'!$A848)),1,)=$B848,"VIGENTE","OBS"),IF(P$1&lt;$B848,"-",""))</f>
        <v/>
      </c>
      <c r="Q848" t="str" cm="1">
        <f t="array" ref="Q848">IFERROR(IF(VLOOKUP(Q$1,_xlfn.UNIQUE(_xlfn._xlws.FILTER(ARQUIVOS[REVISÃO],ARQUIVOS[DOCUMENTO]='MATRIZ DE REVISÃO'!$A848)),1,)=$B848,"VIGENTE","OBS"),IF(Q$1&lt;$B848,"-",""))</f>
        <v/>
      </c>
      <c r="R848" t="str" cm="1">
        <f t="array" ref="R848">IFERROR(IF(VLOOKUP(R$1,_xlfn.UNIQUE(_xlfn._xlws.FILTER(ARQUIVOS[REVISÃO],ARQUIVOS[DOCUMENTO]='MATRIZ DE REVISÃO'!$A848)),1,)=$B848,"VIGENTE","OBS"),IF(R$1&lt;$B848,"-",""))</f>
        <v/>
      </c>
      <c r="S848" t="str" cm="1">
        <f t="array" ref="S848">IFERROR(IF(VLOOKUP(S$1,_xlfn.UNIQUE(_xlfn._xlws.FILTER(ARQUIVOS[REVISÃO],ARQUIVOS[DOCUMENTO]='MATRIZ DE REVISÃO'!$A848)),1,)=$B848,"VIGENTE","OBS"),IF(S$1&lt;$B848,"-",""))</f>
        <v/>
      </c>
    </row>
    <row r="849" spans="1:19" x14ac:dyDescent="0.3">
      <c r="A849" s="16" t="s">
        <v>3662</v>
      </c>
      <c r="B849" s="17" t="str">
        <f>_xlfn.XLOOKUP(A849,LD_01[DOCUMENTO],LD_01[REVISÃO])</f>
        <v>R01</v>
      </c>
      <c r="C849" s="17" t="s">
        <v>4323</v>
      </c>
      <c r="D849" s="21" t="str" cm="1">
        <f t="array" ref="D849">IFERROR(IF(VLOOKUP(D$1,_xlfn.UNIQUE(_xlfn._xlws.FILTER(ARQUIVOS[REVISÃO],ARQUIVOS[DOCUMENTO]='MATRIZ DE REVISÃO'!$A849)),1,)=$B849,"VIGENTE","OBS"),IF(D$1&lt;$B849,"-",""))</f>
        <v>-</v>
      </c>
      <c r="E849" s="21" t="str" cm="1">
        <f t="array" ref="E849">IFERROR(IF(VLOOKUP(E$1,_xlfn.UNIQUE(_xlfn._xlws.FILTER(ARQUIVOS[REVISÃO],ARQUIVOS[DOCUMENTO]='MATRIZ DE REVISÃO'!$A849)),1,)=$B849,"VIGENTE","OBS"),IF(E$1&lt;$B849,"-",""))</f>
        <v>VIGENTE</v>
      </c>
      <c r="F849" s="21" t="str" cm="1">
        <f t="array" ref="F849">IFERROR(IF(VLOOKUP(F$1,_xlfn.UNIQUE(_xlfn._xlws.FILTER(ARQUIVOS[REVISÃO],ARQUIVOS[DOCUMENTO]='MATRIZ DE REVISÃO'!$A849)),1,)=$B849,"VIGENTE","OBS"),IF(F$1&lt;$B849,"-",""))</f>
        <v/>
      </c>
      <c r="G849" s="21" t="str" cm="1">
        <f t="array" ref="G849">IFERROR(IF(VLOOKUP(G$1,_xlfn.UNIQUE(_xlfn._xlws.FILTER(ARQUIVOS[REVISÃO],ARQUIVOS[DOCUMENTO]='MATRIZ DE REVISÃO'!$A849)),1,)=$B849,"VIGENTE","OBS"),IF(G$1&lt;$B849,"-",""))</f>
        <v/>
      </c>
      <c r="H849" s="21" t="str" cm="1">
        <f t="array" ref="H849">IFERROR(IF(VLOOKUP(H$1,_xlfn.UNIQUE(_xlfn._xlws.FILTER(ARQUIVOS[REVISÃO],ARQUIVOS[DOCUMENTO]='MATRIZ DE REVISÃO'!$A849)),1,)=$B849,"VIGENTE","OBS"),IF(H$1&lt;$B849,"-",""))</f>
        <v/>
      </c>
      <c r="I849" s="21" t="str" cm="1">
        <f t="array" ref="I849">IFERROR(IF(VLOOKUP(I$1,_xlfn.UNIQUE(_xlfn._xlws.FILTER(ARQUIVOS[REVISÃO],ARQUIVOS[DOCUMENTO]='MATRIZ DE REVISÃO'!$A849)),1,)=$B849,"VIGENTE","OBS"),IF(I$1&lt;$B849,"-",""))</f>
        <v/>
      </c>
      <c r="J849" s="21" t="str" cm="1">
        <f t="array" ref="J849">IFERROR(IF(VLOOKUP(J$1,_xlfn.UNIQUE(_xlfn._xlws.FILTER(ARQUIVOS[REVISÃO],ARQUIVOS[DOCUMENTO]='MATRIZ DE REVISÃO'!$A849)),1,)=$B849,"VIGENTE","OBS"),IF(J$1&lt;$B849,"-",""))</f>
        <v/>
      </c>
      <c r="K849" s="21" t="str" cm="1">
        <f t="array" ref="K849">IFERROR(IF(VLOOKUP(K$1,_xlfn.UNIQUE(_xlfn._xlws.FILTER(ARQUIVOS[REVISÃO],ARQUIVOS[DOCUMENTO]='MATRIZ DE REVISÃO'!$A849)),1,)=$B849,"VIGENTE","OBS"),IF(K$1&lt;$B849,"-",""))</f>
        <v/>
      </c>
      <c r="L849" s="21" t="str" cm="1">
        <f t="array" ref="L849">IFERROR(IF(VLOOKUP(L$1,_xlfn.UNIQUE(_xlfn._xlws.FILTER(ARQUIVOS[REVISÃO],ARQUIVOS[DOCUMENTO]='MATRIZ DE REVISÃO'!$A849)),1,)=$B849,"VIGENTE","OBS"),IF(L$1&lt;$B849,"-",""))</f>
        <v/>
      </c>
      <c r="M849" s="21" t="str" cm="1">
        <f t="array" ref="M849">IFERROR(IF(VLOOKUP(M$1,_xlfn.UNIQUE(_xlfn._xlws.FILTER(ARQUIVOS[REVISÃO],ARQUIVOS[DOCUMENTO]='MATRIZ DE REVISÃO'!$A849)),1,)=$B849,"VIGENTE","OBS"),IF(M$1&lt;$B849,"-",""))</f>
        <v/>
      </c>
      <c r="N849" s="21" t="str" cm="1">
        <f t="array" ref="N849">IFERROR(IF(VLOOKUP(N$1,_xlfn.UNIQUE(_xlfn._xlws.FILTER(ARQUIVOS[REVISÃO],ARQUIVOS[DOCUMENTO]='MATRIZ DE REVISÃO'!$A849)),1,)=$B849,"VIGENTE","OBS"),IF(N$1&lt;$B849,"-",""))</f>
        <v/>
      </c>
      <c r="O849" s="22" t="str" cm="1">
        <f t="array" ref="O849">IFERROR(IF(VLOOKUP(O$1,_xlfn.UNIQUE(_xlfn._xlws.FILTER(ARQUIVOS[REVISÃO],ARQUIVOS[DOCUMENTO]='MATRIZ DE REVISÃO'!$A849)),1,)=$B849,"VIGENTE","OBS"),IF(O$1&lt;$B849,"-",""))</f>
        <v/>
      </c>
      <c r="P849" t="str" cm="1">
        <f t="array" ref="P849">IFERROR(IF(VLOOKUP(P$1,_xlfn.UNIQUE(_xlfn._xlws.FILTER(ARQUIVOS[REVISÃO],ARQUIVOS[DOCUMENTO]='MATRIZ DE REVISÃO'!$A849)),1,)=$B849,"VIGENTE","OBS"),IF(P$1&lt;$B849,"-",""))</f>
        <v/>
      </c>
      <c r="Q849" t="str" cm="1">
        <f t="array" ref="Q849">IFERROR(IF(VLOOKUP(Q$1,_xlfn.UNIQUE(_xlfn._xlws.FILTER(ARQUIVOS[REVISÃO],ARQUIVOS[DOCUMENTO]='MATRIZ DE REVISÃO'!$A849)),1,)=$B849,"VIGENTE","OBS"),IF(Q$1&lt;$B849,"-",""))</f>
        <v/>
      </c>
      <c r="R849" t="str" cm="1">
        <f t="array" ref="R849">IFERROR(IF(VLOOKUP(R$1,_xlfn.UNIQUE(_xlfn._xlws.FILTER(ARQUIVOS[REVISÃO],ARQUIVOS[DOCUMENTO]='MATRIZ DE REVISÃO'!$A849)),1,)=$B849,"VIGENTE","OBS"),IF(R$1&lt;$B849,"-",""))</f>
        <v/>
      </c>
      <c r="S849" t="str" cm="1">
        <f t="array" ref="S849">IFERROR(IF(VLOOKUP(S$1,_xlfn.UNIQUE(_xlfn._xlws.FILTER(ARQUIVOS[REVISÃO],ARQUIVOS[DOCUMENTO]='MATRIZ DE REVISÃO'!$A849)),1,)=$B849,"VIGENTE","OBS"),IF(S$1&lt;$B849,"-",""))</f>
        <v/>
      </c>
    </row>
    <row r="850" spans="1:19" x14ac:dyDescent="0.3">
      <c r="A850" s="16" t="s">
        <v>3663</v>
      </c>
      <c r="B850" s="17" t="str">
        <f>_xlfn.XLOOKUP(A850,LD_01[DOCUMENTO],LD_01[REVISÃO])</f>
        <v>R01</v>
      </c>
      <c r="C850" s="17" t="s">
        <v>4323</v>
      </c>
      <c r="D850" s="21" t="str" cm="1">
        <f t="array" ref="D850">IFERROR(IF(VLOOKUP(D$1,_xlfn.UNIQUE(_xlfn._xlws.FILTER(ARQUIVOS[REVISÃO],ARQUIVOS[DOCUMENTO]='MATRIZ DE REVISÃO'!$A850)),1,)=$B850,"VIGENTE","OBS"),IF(D$1&lt;$B850,"-",""))</f>
        <v>-</v>
      </c>
      <c r="E850" s="21" t="str" cm="1">
        <f t="array" ref="E850">IFERROR(IF(VLOOKUP(E$1,_xlfn.UNIQUE(_xlfn._xlws.FILTER(ARQUIVOS[REVISÃO],ARQUIVOS[DOCUMENTO]='MATRIZ DE REVISÃO'!$A850)),1,)=$B850,"VIGENTE","OBS"),IF(E$1&lt;$B850,"-",""))</f>
        <v>VIGENTE</v>
      </c>
      <c r="F850" s="21" t="str" cm="1">
        <f t="array" ref="F850">IFERROR(IF(VLOOKUP(F$1,_xlfn.UNIQUE(_xlfn._xlws.FILTER(ARQUIVOS[REVISÃO],ARQUIVOS[DOCUMENTO]='MATRIZ DE REVISÃO'!$A850)),1,)=$B850,"VIGENTE","OBS"),IF(F$1&lt;$B850,"-",""))</f>
        <v/>
      </c>
      <c r="G850" s="21" t="str" cm="1">
        <f t="array" ref="G850">IFERROR(IF(VLOOKUP(G$1,_xlfn.UNIQUE(_xlfn._xlws.FILTER(ARQUIVOS[REVISÃO],ARQUIVOS[DOCUMENTO]='MATRIZ DE REVISÃO'!$A850)),1,)=$B850,"VIGENTE","OBS"),IF(G$1&lt;$B850,"-",""))</f>
        <v/>
      </c>
      <c r="H850" s="21" t="str" cm="1">
        <f t="array" ref="H850">IFERROR(IF(VLOOKUP(H$1,_xlfn.UNIQUE(_xlfn._xlws.FILTER(ARQUIVOS[REVISÃO],ARQUIVOS[DOCUMENTO]='MATRIZ DE REVISÃO'!$A850)),1,)=$B850,"VIGENTE","OBS"),IF(H$1&lt;$B850,"-",""))</f>
        <v/>
      </c>
      <c r="I850" s="21" t="str" cm="1">
        <f t="array" ref="I850">IFERROR(IF(VLOOKUP(I$1,_xlfn.UNIQUE(_xlfn._xlws.FILTER(ARQUIVOS[REVISÃO],ARQUIVOS[DOCUMENTO]='MATRIZ DE REVISÃO'!$A850)),1,)=$B850,"VIGENTE","OBS"),IF(I$1&lt;$B850,"-",""))</f>
        <v/>
      </c>
      <c r="J850" s="21" t="str" cm="1">
        <f t="array" ref="J850">IFERROR(IF(VLOOKUP(J$1,_xlfn.UNIQUE(_xlfn._xlws.FILTER(ARQUIVOS[REVISÃO],ARQUIVOS[DOCUMENTO]='MATRIZ DE REVISÃO'!$A850)),1,)=$B850,"VIGENTE","OBS"),IF(J$1&lt;$B850,"-",""))</f>
        <v/>
      </c>
      <c r="K850" s="21" t="str" cm="1">
        <f t="array" ref="K850">IFERROR(IF(VLOOKUP(K$1,_xlfn.UNIQUE(_xlfn._xlws.FILTER(ARQUIVOS[REVISÃO],ARQUIVOS[DOCUMENTO]='MATRIZ DE REVISÃO'!$A850)),1,)=$B850,"VIGENTE","OBS"),IF(K$1&lt;$B850,"-",""))</f>
        <v/>
      </c>
      <c r="L850" s="21" t="str" cm="1">
        <f t="array" ref="L850">IFERROR(IF(VLOOKUP(L$1,_xlfn.UNIQUE(_xlfn._xlws.FILTER(ARQUIVOS[REVISÃO],ARQUIVOS[DOCUMENTO]='MATRIZ DE REVISÃO'!$A850)),1,)=$B850,"VIGENTE","OBS"),IF(L$1&lt;$B850,"-",""))</f>
        <v/>
      </c>
      <c r="M850" s="21" t="str" cm="1">
        <f t="array" ref="M850">IFERROR(IF(VLOOKUP(M$1,_xlfn.UNIQUE(_xlfn._xlws.FILTER(ARQUIVOS[REVISÃO],ARQUIVOS[DOCUMENTO]='MATRIZ DE REVISÃO'!$A850)),1,)=$B850,"VIGENTE","OBS"),IF(M$1&lt;$B850,"-",""))</f>
        <v/>
      </c>
      <c r="N850" s="21" t="str" cm="1">
        <f t="array" ref="N850">IFERROR(IF(VLOOKUP(N$1,_xlfn.UNIQUE(_xlfn._xlws.FILTER(ARQUIVOS[REVISÃO],ARQUIVOS[DOCUMENTO]='MATRIZ DE REVISÃO'!$A850)),1,)=$B850,"VIGENTE","OBS"),IF(N$1&lt;$B850,"-",""))</f>
        <v/>
      </c>
      <c r="O850" s="22" t="str" cm="1">
        <f t="array" ref="O850">IFERROR(IF(VLOOKUP(O$1,_xlfn.UNIQUE(_xlfn._xlws.FILTER(ARQUIVOS[REVISÃO],ARQUIVOS[DOCUMENTO]='MATRIZ DE REVISÃO'!$A850)),1,)=$B850,"VIGENTE","OBS"),IF(O$1&lt;$B850,"-",""))</f>
        <v/>
      </c>
      <c r="P850" t="str" cm="1">
        <f t="array" ref="P850">IFERROR(IF(VLOOKUP(P$1,_xlfn.UNIQUE(_xlfn._xlws.FILTER(ARQUIVOS[REVISÃO],ARQUIVOS[DOCUMENTO]='MATRIZ DE REVISÃO'!$A850)),1,)=$B850,"VIGENTE","OBS"),IF(P$1&lt;$B850,"-",""))</f>
        <v/>
      </c>
      <c r="Q850" t="str" cm="1">
        <f t="array" ref="Q850">IFERROR(IF(VLOOKUP(Q$1,_xlfn.UNIQUE(_xlfn._xlws.FILTER(ARQUIVOS[REVISÃO],ARQUIVOS[DOCUMENTO]='MATRIZ DE REVISÃO'!$A850)),1,)=$B850,"VIGENTE","OBS"),IF(Q$1&lt;$B850,"-",""))</f>
        <v/>
      </c>
      <c r="R850" t="str" cm="1">
        <f t="array" ref="R850">IFERROR(IF(VLOOKUP(R$1,_xlfn.UNIQUE(_xlfn._xlws.FILTER(ARQUIVOS[REVISÃO],ARQUIVOS[DOCUMENTO]='MATRIZ DE REVISÃO'!$A850)),1,)=$B850,"VIGENTE","OBS"),IF(R$1&lt;$B850,"-",""))</f>
        <v/>
      </c>
      <c r="S850" t="str" cm="1">
        <f t="array" ref="S850">IFERROR(IF(VLOOKUP(S$1,_xlfn.UNIQUE(_xlfn._xlws.FILTER(ARQUIVOS[REVISÃO],ARQUIVOS[DOCUMENTO]='MATRIZ DE REVISÃO'!$A850)),1,)=$B850,"VIGENTE","OBS"),IF(S$1&lt;$B850,"-",""))</f>
        <v/>
      </c>
    </row>
    <row r="851" spans="1:19" x14ac:dyDescent="0.3">
      <c r="A851" s="16" t="s">
        <v>3664</v>
      </c>
      <c r="B851" s="17" t="str">
        <f>_xlfn.XLOOKUP(A851,LD_01[DOCUMENTO],LD_01[REVISÃO])</f>
        <v>R01</v>
      </c>
      <c r="C851" s="17" t="s">
        <v>4323</v>
      </c>
      <c r="D851" s="21" t="str" cm="1">
        <f t="array" ref="D851">IFERROR(IF(VLOOKUP(D$1,_xlfn.UNIQUE(_xlfn._xlws.FILTER(ARQUIVOS[REVISÃO],ARQUIVOS[DOCUMENTO]='MATRIZ DE REVISÃO'!$A851)),1,)=$B851,"VIGENTE","OBS"),IF(D$1&lt;$B851,"-",""))</f>
        <v>-</v>
      </c>
      <c r="E851" s="21" t="str" cm="1">
        <f t="array" ref="E851">IFERROR(IF(VLOOKUP(E$1,_xlfn.UNIQUE(_xlfn._xlws.FILTER(ARQUIVOS[REVISÃO],ARQUIVOS[DOCUMENTO]='MATRIZ DE REVISÃO'!$A851)),1,)=$B851,"VIGENTE","OBS"),IF(E$1&lt;$B851,"-",""))</f>
        <v>VIGENTE</v>
      </c>
      <c r="F851" s="21" t="str" cm="1">
        <f t="array" ref="F851">IFERROR(IF(VLOOKUP(F$1,_xlfn.UNIQUE(_xlfn._xlws.FILTER(ARQUIVOS[REVISÃO],ARQUIVOS[DOCUMENTO]='MATRIZ DE REVISÃO'!$A851)),1,)=$B851,"VIGENTE","OBS"),IF(F$1&lt;$B851,"-",""))</f>
        <v/>
      </c>
      <c r="G851" s="21" t="str" cm="1">
        <f t="array" ref="G851">IFERROR(IF(VLOOKUP(G$1,_xlfn.UNIQUE(_xlfn._xlws.FILTER(ARQUIVOS[REVISÃO],ARQUIVOS[DOCUMENTO]='MATRIZ DE REVISÃO'!$A851)),1,)=$B851,"VIGENTE","OBS"),IF(G$1&lt;$B851,"-",""))</f>
        <v/>
      </c>
      <c r="H851" s="21" t="str" cm="1">
        <f t="array" ref="H851">IFERROR(IF(VLOOKUP(H$1,_xlfn.UNIQUE(_xlfn._xlws.FILTER(ARQUIVOS[REVISÃO],ARQUIVOS[DOCUMENTO]='MATRIZ DE REVISÃO'!$A851)),1,)=$B851,"VIGENTE","OBS"),IF(H$1&lt;$B851,"-",""))</f>
        <v/>
      </c>
      <c r="I851" s="21" t="str" cm="1">
        <f t="array" ref="I851">IFERROR(IF(VLOOKUP(I$1,_xlfn.UNIQUE(_xlfn._xlws.FILTER(ARQUIVOS[REVISÃO],ARQUIVOS[DOCUMENTO]='MATRIZ DE REVISÃO'!$A851)),1,)=$B851,"VIGENTE","OBS"),IF(I$1&lt;$B851,"-",""))</f>
        <v/>
      </c>
      <c r="J851" s="21" t="str" cm="1">
        <f t="array" ref="J851">IFERROR(IF(VLOOKUP(J$1,_xlfn.UNIQUE(_xlfn._xlws.FILTER(ARQUIVOS[REVISÃO],ARQUIVOS[DOCUMENTO]='MATRIZ DE REVISÃO'!$A851)),1,)=$B851,"VIGENTE","OBS"),IF(J$1&lt;$B851,"-",""))</f>
        <v/>
      </c>
      <c r="K851" s="21" t="str" cm="1">
        <f t="array" ref="K851">IFERROR(IF(VLOOKUP(K$1,_xlfn.UNIQUE(_xlfn._xlws.FILTER(ARQUIVOS[REVISÃO],ARQUIVOS[DOCUMENTO]='MATRIZ DE REVISÃO'!$A851)),1,)=$B851,"VIGENTE","OBS"),IF(K$1&lt;$B851,"-",""))</f>
        <v/>
      </c>
      <c r="L851" s="21" t="str" cm="1">
        <f t="array" ref="L851">IFERROR(IF(VLOOKUP(L$1,_xlfn.UNIQUE(_xlfn._xlws.FILTER(ARQUIVOS[REVISÃO],ARQUIVOS[DOCUMENTO]='MATRIZ DE REVISÃO'!$A851)),1,)=$B851,"VIGENTE","OBS"),IF(L$1&lt;$B851,"-",""))</f>
        <v/>
      </c>
      <c r="M851" s="21" t="str" cm="1">
        <f t="array" ref="M851">IFERROR(IF(VLOOKUP(M$1,_xlfn.UNIQUE(_xlfn._xlws.FILTER(ARQUIVOS[REVISÃO],ARQUIVOS[DOCUMENTO]='MATRIZ DE REVISÃO'!$A851)),1,)=$B851,"VIGENTE","OBS"),IF(M$1&lt;$B851,"-",""))</f>
        <v/>
      </c>
      <c r="N851" s="21" t="str" cm="1">
        <f t="array" ref="N851">IFERROR(IF(VLOOKUP(N$1,_xlfn.UNIQUE(_xlfn._xlws.FILTER(ARQUIVOS[REVISÃO],ARQUIVOS[DOCUMENTO]='MATRIZ DE REVISÃO'!$A851)),1,)=$B851,"VIGENTE","OBS"),IF(N$1&lt;$B851,"-",""))</f>
        <v/>
      </c>
      <c r="O851" s="22" t="str" cm="1">
        <f t="array" ref="O851">IFERROR(IF(VLOOKUP(O$1,_xlfn.UNIQUE(_xlfn._xlws.FILTER(ARQUIVOS[REVISÃO],ARQUIVOS[DOCUMENTO]='MATRIZ DE REVISÃO'!$A851)),1,)=$B851,"VIGENTE","OBS"),IF(O$1&lt;$B851,"-",""))</f>
        <v/>
      </c>
      <c r="P851" t="str" cm="1">
        <f t="array" ref="P851">IFERROR(IF(VLOOKUP(P$1,_xlfn.UNIQUE(_xlfn._xlws.FILTER(ARQUIVOS[REVISÃO],ARQUIVOS[DOCUMENTO]='MATRIZ DE REVISÃO'!$A851)),1,)=$B851,"VIGENTE","OBS"),IF(P$1&lt;$B851,"-",""))</f>
        <v/>
      </c>
      <c r="Q851" t="str" cm="1">
        <f t="array" ref="Q851">IFERROR(IF(VLOOKUP(Q$1,_xlfn.UNIQUE(_xlfn._xlws.FILTER(ARQUIVOS[REVISÃO],ARQUIVOS[DOCUMENTO]='MATRIZ DE REVISÃO'!$A851)),1,)=$B851,"VIGENTE","OBS"),IF(Q$1&lt;$B851,"-",""))</f>
        <v/>
      </c>
      <c r="R851" t="str" cm="1">
        <f t="array" ref="R851">IFERROR(IF(VLOOKUP(R$1,_xlfn.UNIQUE(_xlfn._xlws.FILTER(ARQUIVOS[REVISÃO],ARQUIVOS[DOCUMENTO]='MATRIZ DE REVISÃO'!$A851)),1,)=$B851,"VIGENTE","OBS"),IF(R$1&lt;$B851,"-",""))</f>
        <v/>
      </c>
      <c r="S851" t="str" cm="1">
        <f t="array" ref="S851">IFERROR(IF(VLOOKUP(S$1,_xlfn.UNIQUE(_xlfn._xlws.FILTER(ARQUIVOS[REVISÃO],ARQUIVOS[DOCUMENTO]='MATRIZ DE REVISÃO'!$A851)),1,)=$B851,"VIGENTE","OBS"),IF(S$1&lt;$B851,"-",""))</f>
        <v/>
      </c>
    </row>
    <row r="852" spans="1:19" x14ac:dyDescent="0.3">
      <c r="A852" s="16" t="s">
        <v>3665</v>
      </c>
      <c r="B852" s="17" t="str">
        <f>_xlfn.XLOOKUP(A852,LD_01[DOCUMENTO],LD_01[REVISÃO])</f>
        <v>R01</v>
      </c>
      <c r="C852" s="17" t="s">
        <v>4323</v>
      </c>
      <c r="D852" s="21" t="str" cm="1">
        <f t="array" ref="D852">IFERROR(IF(VLOOKUP(D$1,_xlfn.UNIQUE(_xlfn._xlws.FILTER(ARQUIVOS[REVISÃO],ARQUIVOS[DOCUMENTO]='MATRIZ DE REVISÃO'!$A852)),1,)=$B852,"VIGENTE","OBS"),IF(D$1&lt;$B852,"-",""))</f>
        <v>-</v>
      </c>
      <c r="E852" s="21" t="str" cm="1">
        <f t="array" ref="E852">IFERROR(IF(VLOOKUP(E$1,_xlfn.UNIQUE(_xlfn._xlws.FILTER(ARQUIVOS[REVISÃO],ARQUIVOS[DOCUMENTO]='MATRIZ DE REVISÃO'!$A852)),1,)=$B852,"VIGENTE","OBS"),IF(E$1&lt;$B852,"-",""))</f>
        <v>VIGENTE</v>
      </c>
      <c r="F852" s="21" t="str" cm="1">
        <f t="array" ref="F852">IFERROR(IF(VLOOKUP(F$1,_xlfn.UNIQUE(_xlfn._xlws.FILTER(ARQUIVOS[REVISÃO],ARQUIVOS[DOCUMENTO]='MATRIZ DE REVISÃO'!$A852)),1,)=$B852,"VIGENTE","OBS"),IF(F$1&lt;$B852,"-",""))</f>
        <v/>
      </c>
      <c r="G852" s="21" t="str" cm="1">
        <f t="array" ref="G852">IFERROR(IF(VLOOKUP(G$1,_xlfn.UNIQUE(_xlfn._xlws.FILTER(ARQUIVOS[REVISÃO],ARQUIVOS[DOCUMENTO]='MATRIZ DE REVISÃO'!$A852)),1,)=$B852,"VIGENTE","OBS"),IF(G$1&lt;$B852,"-",""))</f>
        <v/>
      </c>
      <c r="H852" s="21" t="str" cm="1">
        <f t="array" ref="H852">IFERROR(IF(VLOOKUP(H$1,_xlfn.UNIQUE(_xlfn._xlws.FILTER(ARQUIVOS[REVISÃO],ARQUIVOS[DOCUMENTO]='MATRIZ DE REVISÃO'!$A852)),1,)=$B852,"VIGENTE","OBS"),IF(H$1&lt;$B852,"-",""))</f>
        <v/>
      </c>
      <c r="I852" s="21" t="str" cm="1">
        <f t="array" ref="I852">IFERROR(IF(VLOOKUP(I$1,_xlfn.UNIQUE(_xlfn._xlws.FILTER(ARQUIVOS[REVISÃO],ARQUIVOS[DOCUMENTO]='MATRIZ DE REVISÃO'!$A852)),1,)=$B852,"VIGENTE","OBS"),IF(I$1&lt;$B852,"-",""))</f>
        <v/>
      </c>
      <c r="J852" s="21" t="str" cm="1">
        <f t="array" ref="J852">IFERROR(IF(VLOOKUP(J$1,_xlfn.UNIQUE(_xlfn._xlws.FILTER(ARQUIVOS[REVISÃO],ARQUIVOS[DOCUMENTO]='MATRIZ DE REVISÃO'!$A852)),1,)=$B852,"VIGENTE","OBS"),IF(J$1&lt;$B852,"-",""))</f>
        <v/>
      </c>
      <c r="K852" s="21" t="str" cm="1">
        <f t="array" ref="K852">IFERROR(IF(VLOOKUP(K$1,_xlfn.UNIQUE(_xlfn._xlws.FILTER(ARQUIVOS[REVISÃO],ARQUIVOS[DOCUMENTO]='MATRIZ DE REVISÃO'!$A852)),1,)=$B852,"VIGENTE","OBS"),IF(K$1&lt;$B852,"-",""))</f>
        <v/>
      </c>
      <c r="L852" s="21" t="str" cm="1">
        <f t="array" ref="L852">IFERROR(IF(VLOOKUP(L$1,_xlfn.UNIQUE(_xlfn._xlws.FILTER(ARQUIVOS[REVISÃO],ARQUIVOS[DOCUMENTO]='MATRIZ DE REVISÃO'!$A852)),1,)=$B852,"VIGENTE","OBS"),IF(L$1&lt;$B852,"-",""))</f>
        <v/>
      </c>
      <c r="M852" s="21" t="str" cm="1">
        <f t="array" ref="M852">IFERROR(IF(VLOOKUP(M$1,_xlfn.UNIQUE(_xlfn._xlws.FILTER(ARQUIVOS[REVISÃO],ARQUIVOS[DOCUMENTO]='MATRIZ DE REVISÃO'!$A852)),1,)=$B852,"VIGENTE","OBS"),IF(M$1&lt;$B852,"-",""))</f>
        <v/>
      </c>
      <c r="N852" s="21" t="str" cm="1">
        <f t="array" ref="N852">IFERROR(IF(VLOOKUP(N$1,_xlfn.UNIQUE(_xlfn._xlws.FILTER(ARQUIVOS[REVISÃO],ARQUIVOS[DOCUMENTO]='MATRIZ DE REVISÃO'!$A852)),1,)=$B852,"VIGENTE","OBS"),IF(N$1&lt;$B852,"-",""))</f>
        <v/>
      </c>
      <c r="O852" s="22" t="str" cm="1">
        <f t="array" ref="O852">IFERROR(IF(VLOOKUP(O$1,_xlfn.UNIQUE(_xlfn._xlws.FILTER(ARQUIVOS[REVISÃO],ARQUIVOS[DOCUMENTO]='MATRIZ DE REVISÃO'!$A852)),1,)=$B852,"VIGENTE","OBS"),IF(O$1&lt;$B852,"-",""))</f>
        <v/>
      </c>
      <c r="P852" t="str" cm="1">
        <f t="array" ref="P852">IFERROR(IF(VLOOKUP(P$1,_xlfn.UNIQUE(_xlfn._xlws.FILTER(ARQUIVOS[REVISÃO],ARQUIVOS[DOCUMENTO]='MATRIZ DE REVISÃO'!$A852)),1,)=$B852,"VIGENTE","OBS"),IF(P$1&lt;$B852,"-",""))</f>
        <v/>
      </c>
      <c r="Q852" t="str" cm="1">
        <f t="array" ref="Q852">IFERROR(IF(VLOOKUP(Q$1,_xlfn.UNIQUE(_xlfn._xlws.FILTER(ARQUIVOS[REVISÃO],ARQUIVOS[DOCUMENTO]='MATRIZ DE REVISÃO'!$A852)),1,)=$B852,"VIGENTE","OBS"),IF(Q$1&lt;$B852,"-",""))</f>
        <v/>
      </c>
      <c r="R852" t="str" cm="1">
        <f t="array" ref="R852">IFERROR(IF(VLOOKUP(R$1,_xlfn.UNIQUE(_xlfn._xlws.FILTER(ARQUIVOS[REVISÃO],ARQUIVOS[DOCUMENTO]='MATRIZ DE REVISÃO'!$A852)),1,)=$B852,"VIGENTE","OBS"),IF(R$1&lt;$B852,"-",""))</f>
        <v/>
      </c>
      <c r="S852" t="str" cm="1">
        <f t="array" ref="S852">IFERROR(IF(VLOOKUP(S$1,_xlfn.UNIQUE(_xlfn._xlws.FILTER(ARQUIVOS[REVISÃO],ARQUIVOS[DOCUMENTO]='MATRIZ DE REVISÃO'!$A852)),1,)=$B852,"VIGENTE","OBS"),IF(S$1&lt;$B852,"-",""))</f>
        <v/>
      </c>
    </row>
    <row r="853" spans="1:19" x14ac:dyDescent="0.3">
      <c r="A853" s="16" t="s">
        <v>3666</v>
      </c>
      <c r="B853" s="17" t="str">
        <f>_xlfn.XLOOKUP(A853,LD_01[DOCUMENTO],LD_01[REVISÃO])</f>
        <v>R01</v>
      </c>
      <c r="C853" s="17" t="s">
        <v>4323</v>
      </c>
      <c r="D853" s="21" t="str" cm="1">
        <f t="array" ref="D853">IFERROR(IF(VLOOKUP(D$1,_xlfn.UNIQUE(_xlfn._xlws.FILTER(ARQUIVOS[REVISÃO],ARQUIVOS[DOCUMENTO]='MATRIZ DE REVISÃO'!$A853)),1,)=$B853,"VIGENTE","OBS"),IF(D$1&lt;$B853,"-",""))</f>
        <v>-</v>
      </c>
      <c r="E853" s="21" t="str" cm="1">
        <f t="array" ref="E853">IFERROR(IF(VLOOKUP(E$1,_xlfn.UNIQUE(_xlfn._xlws.FILTER(ARQUIVOS[REVISÃO],ARQUIVOS[DOCUMENTO]='MATRIZ DE REVISÃO'!$A853)),1,)=$B853,"VIGENTE","OBS"),IF(E$1&lt;$B853,"-",""))</f>
        <v>VIGENTE</v>
      </c>
      <c r="F853" s="21" t="str" cm="1">
        <f t="array" ref="F853">IFERROR(IF(VLOOKUP(F$1,_xlfn.UNIQUE(_xlfn._xlws.FILTER(ARQUIVOS[REVISÃO],ARQUIVOS[DOCUMENTO]='MATRIZ DE REVISÃO'!$A853)),1,)=$B853,"VIGENTE","OBS"),IF(F$1&lt;$B853,"-",""))</f>
        <v/>
      </c>
      <c r="G853" s="21" t="str" cm="1">
        <f t="array" ref="G853">IFERROR(IF(VLOOKUP(G$1,_xlfn.UNIQUE(_xlfn._xlws.FILTER(ARQUIVOS[REVISÃO],ARQUIVOS[DOCUMENTO]='MATRIZ DE REVISÃO'!$A853)),1,)=$B853,"VIGENTE","OBS"),IF(G$1&lt;$B853,"-",""))</f>
        <v/>
      </c>
      <c r="H853" s="21" t="str" cm="1">
        <f t="array" ref="H853">IFERROR(IF(VLOOKUP(H$1,_xlfn.UNIQUE(_xlfn._xlws.FILTER(ARQUIVOS[REVISÃO],ARQUIVOS[DOCUMENTO]='MATRIZ DE REVISÃO'!$A853)),1,)=$B853,"VIGENTE","OBS"),IF(H$1&lt;$B853,"-",""))</f>
        <v/>
      </c>
      <c r="I853" s="21" t="str" cm="1">
        <f t="array" ref="I853">IFERROR(IF(VLOOKUP(I$1,_xlfn.UNIQUE(_xlfn._xlws.FILTER(ARQUIVOS[REVISÃO],ARQUIVOS[DOCUMENTO]='MATRIZ DE REVISÃO'!$A853)),1,)=$B853,"VIGENTE","OBS"),IF(I$1&lt;$B853,"-",""))</f>
        <v/>
      </c>
      <c r="J853" s="21" t="str" cm="1">
        <f t="array" ref="J853">IFERROR(IF(VLOOKUP(J$1,_xlfn.UNIQUE(_xlfn._xlws.FILTER(ARQUIVOS[REVISÃO],ARQUIVOS[DOCUMENTO]='MATRIZ DE REVISÃO'!$A853)),1,)=$B853,"VIGENTE","OBS"),IF(J$1&lt;$B853,"-",""))</f>
        <v/>
      </c>
      <c r="K853" s="21" t="str" cm="1">
        <f t="array" ref="K853">IFERROR(IF(VLOOKUP(K$1,_xlfn.UNIQUE(_xlfn._xlws.FILTER(ARQUIVOS[REVISÃO],ARQUIVOS[DOCUMENTO]='MATRIZ DE REVISÃO'!$A853)),1,)=$B853,"VIGENTE","OBS"),IF(K$1&lt;$B853,"-",""))</f>
        <v/>
      </c>
      <c r="L853" s="21" t="str" cm="1">
        <f t="array" ref="L853">IFERROR(IF(VLOOKUP(L$1,_xlfn.UNIQUE(_xlfn._xlws.FILTER(ARQUIVOS[REVISÃO],ARQUIVOS[DOCUMENTO]='MATRIZ DE REVISÃO'!$A853)),1,)=$B853,"VIGENTE","OBS"),IF(L$1&lt;$B853,"-",""))</f>
        <v/>
      </c>
      <c r="M853" s="21" t="str" cm="1">
        <f t="array" ref="M853">IFERROR(IF(VLOOKUP(M$1,_xlfn.UNIQUE(_xlfn._xlws.FILTER(ARQUIVOS[REVISÃO],ARQUIVOS[DOCUMENTO]='MATRIZ DE REVISÃO'!$A853)),1,)=$B853,"VIGENTE","OBS"),IF(M$1&lt;$B853,"-",""))</f>
        <v/>
      </c>
      <c r="N853" s="21" t="str" cm="1">
        <f t="array" ref="N853">IFERROR(IF(VLOOKUP(N$1,_xlfn.UNIQUE(_xlfn._xlws.FILTER(ARQUIVOS[REVISÃO],ARQUIVOS[DOCUMENTO]='MATRIZ DE REVISÃO'!$A853)),1,)=$B853,"VIGENTE","OBS"),IF(N$1&lt;$B853,"-",""))</f>
        <v/>
      </c>
      <c r="O853" s="22" t="str" cm="1">
        <f t="array" ref="O853">IFERROR(IF(VLOOKUP(O$1,_xlfn.UNIQUE(_xlfn._xlws.FILTER(ARQUIVOS[REVISÃO],ARQUIVOS[DOCUMENTO]='MATRIZ DE REVISÃO'!$A853)),1,)=$B853,"VIGENTE","OBS"),IF(O$1&lt;$B853,"-",""))</f>
        <v/>
      </c>
      <c r="P853" t="str" cm="1">
        <f t="array" ref="P853">IFERROR(IF(VLOOKUP(P$1,_xlfn.UNIQUE(_xlfn._xlws.FILTER(ARQUIVOS[REVISÃO],ARQUIVOS[DOCUMENTO]='MATRIZ DE REVISÃO'!$A853)),1,)=$B853,"VIGENTE","OBS"),IF(P$1&lt;$B853,"-",""))</f>
        <v/>
      </c>
      <c r="Q853" t="str" cm="1">
        <f t="array" ref="Q853">IFERROR(IF(VLOOKUP(Q$1,_xlfn.UNIQUE(_xlfn._xlws.FILTER(ARQUIVOS[REVISÃO],ARQUIVOS[DOCUMENTO]='MATRIZ DE REVISÃO'!$A853)),1,)=$B853,"VIGENTE","OBS"),IF(Q$1&lt;$B853,"-",""))</f>
        <v/>
      </c>
      <c r="R853" t="str" cm="1">
        <f t="array" ref="R853">IFERROR(IF(VLOOKUP(R$1,_xlfn.UNIQUE(_xlfn._xlws.FILTER(ARQUIVOS[REVISÃO],ARQUIVOS[DOCUMENTO]='MATRIZ DE REVISÃO'!$A853)),1,)=$B853,"VIGENTE","OBS"),IF(R$1&lt;$B853,"-",""))</f>
        <v/>
      </c>
      <c r="S853" t="str" cm="1">
        <f t="array" ref="S853">IFERROR(IF(VLOOKUP(S$1,_xlfn.UNIQUE(_xlfn._xlws.FILTER(ARQUIVOS[REVISÃO],ARQUIVOS[DOCUMENTO]='MATRIZ DE REVISÃO'!$A853)),1,)=$B853,"VIGENTE","OBS"),IF(S$1&lt;$B853,"-",""))</f>
        <v/>
      </c>
    </row>
    <row r="854" spans="1:19" x14ac:dyDescent="0.3">
      <c r="A854" s="16" t="s">
        <v>3667</v>
      </c>
      <c r="B854" s="17" t="str">
        <f>_xlfn.XLOOKUP(A854,LD_01[DOCUMENTO],LD_01[REVISÃO])</f>
        <v>R00</v>
      </c>
      <c r="C854" s="17" t="s">
        <v>4323</v>
      </c>
      <c r="D854" s="21" t="str" cm="1">
        <f t="array" ref="D854">IFERROR(IF(VLOOKUP(D$1,_xlfn.UNIQUE(_xlfn._xlws.FILTER(ARQUIVOS[REVISÃO],ARQUIVOS[DOCUMENTO]='MATRIZ DE REVISÃO'!$A854)),1,)=$B854,"VIGENTE","OBS"),IF(D$1&lt;$B854,"-",""))</f>
        <v>VIGENTE</v>
      </c>
      <c r="E854" s="21" t="str" cm="1">
        <f t="array" ref="E854">IFERROR(IF(VLOOKUP(E$1,_xlfn.UNIQUE(_xlfn._xlws.FILTER(ARQUIVOS[REVISÃO],ARQUIVOS[DOCUMENTO]='MATRIZ DE REVISÃO'!$A854)),1,)=$B854,"VIGENTE","OBS"),IF(E$1&lt;$B854,"-",""))</f>
        <v/>
      </c>
      <c r="F854" s="21" t="str" cm="1">
        <f t="array" ref="F854">IFERROR(IF(VLOOKUP(F$1,_xlfn.UNIQUE(_xlfn._xlws.FILTER(ARQUIVOS[REVISÃO],ARQUIVOS[DOCUMENTO]='MATRIZ DE REVISÃO'!$A854)),1,)=$B854,"VIGENTE","OBS"),IF(F$1&lt;$B854,"-",""))</f>
        <v/>
      </c>
      <c r="G854" s="21" t="str" cm="1">
        <f t="array" ref="G854">IFERROR(IF(VLOOKUP(G$1,_xlfn.UNIQUE(_xlfn._xlws.FILTER(ARQUIVOS[REVISÃO],ARQUIVOS[DOCUMENTO]='MATRIZ DE REVISÃO'!$A854)),1,)=$B854,"VIGENTE","OBS"),IF(G$1&lt;$B854,"-",""))</f>
        <v/>
      </c>
      <c r="H854" s="21" t="str" cm="1">
        <f t="array" ref="H854">IFERROR(IF(VLOOKUP(H$1,_xlfn.UNIQUE(_xlfn._xlws.FILTER(ARQUIVOS[REVISÃO],ARQUIVOS[DOCUMENTO]='MATRIZ DE REVISÃO'!$A854)),1,)=$B854,"VIGENTE","OBS"),IF(H$1&lt;$B854,"-",""))</f>
        <v/>
      </c>
      <c r="I854" s="21" t="str" cm="1">
        <f t="array" ref="I854">IFERROR(IF(VLOOKUP(I$1,_xlfn.UNIQUE(_xlfn._xlws.FILTER(ARQUIVOS[REVISÃO],ARQUIVOS[DOCUMENTO]='MATRIZ DE REVISÃO'!$A854)),1,)=$B854,"VIGENTE","OBS"),IF(I$1&lt;$B854,"-",""))</f>
        <v/>
      </c>
      <c r="J854" s="21" t="str" cm="1">
        <f t="array" ref="J854">IFERROR(IF(VLOOKUP(J$1,_xlfn.UNIQUE(_xlfn._xlws.FILTER(ARQUIVOS[REVISÃO],ARQUIVOS[DOCUMENTO]='MATRIZ DE REVISÃO'!$A854)),1,)=$B854,"VIGENTE","OBS"),IF(J$1&lt;$B854,"-",""))</f>
        <v/>
      </c>
      <c r="K854" s="21" t="str" cm="1">
        <f t="array" ref="K854">IFERROR(IF(VLOOKUP(K$1,_xlfn.UNIQUE(_xlfn._xlws.FILTER(ARQUIVOS[REVISÃO],ARQUIVOS[DOCUMENTO]='MATRIZ DE REVISÃO'!$A854)),1,)=$B854,"VIGENTE","OBS"),IF(K$1&lt;$B854,"-",""))</f>
        <v/>
      </c>
      <c r="L854" s="21" t="str" cm="1">
        <f t="array" ref="L854">IFERROR(IF(VLOOKUP(L$1,_xlfn.UNIQUE(_xlfn._xlws.FILTER(ARQUIVOS[REVISÃO],ARQUIVOS[DOCUMENTO]='MATRIZ DE REVISÃO'!$A854)),1,)=$B854,"VIGENTE","OBS"),IF(L$1&lt;$B854,"-",""))</f>
        <v/>
      </c>
      <c r="M854" s="21" t="str" cm="1">
        <f t="array" ref="M854">IFERROR(IF(VLOOKUP(M$1,_xlfn.UNIQUE(_xlfn._xlws.FILTER(ARQUIVOS[REVISÃO],ARQUIVOS[DOCUMENTO]='MATRIZ DE REVISÃO'!$A854)),1,)=$B854,"VIGENTE","OBS"),IF(M$1&lt;$B854,"-",""))</f>
        <v/>
      </c>
      <c r="N854" s="21" t="str" cm="1">
        <f t="array" ref="N854">IFERROR(IF(VLOOKUP(N$1,_xlfn.UNIQUE(_xlfn._xlws.FILTER(ARQUIVOS[REVISÃO],ARQUIVOS[DOCUMENTO]='MATRIZ DE REVISÃO'!$A854)),1,)=$B854,"VIGENTE","OBS"),IF(N$1&lt;$B854,"-",""))</f>
        <v/>
      </c>
      <c r="O854" s="22" t="str" cm="1">
        <f t="array" ref="O854">IFERROR(IF(VLOOKUP(O$1,_xlfn.UNIQUE(_xlfn._xlws.FILTER(ARQUIVOS[REVISÃO],ARQUIVOS[DOCUMENTO]='MATRIZ DE REVISÃO'!$A854)),1,)=$B854,"VIGENTE","OBS"),IF(O$1&lt;$B854,"-",""))</f>
        <v/>
      </c>
      <c r="P854" t="str" cm="1">
        <f t="array" ref="P854">IFERROR(IF(VLOOKUP(P$1,_xlfn.UNIQUE(_xlfn._xlws.FILTER(ARQUIVOS[REVISÃO],ARQUIVOS[DOCUMENTO]='MATRIZ DE REVISÃO'!$A854)),1,)=$B854,"VIGENTE","OBS"),IF(P$1&lt;$B854,"-",""))</f>
        <v/>
      </c>
      <c r="Q854" t="str" cm="1">
        <f t="array" ref="Q854">IFERROR(IF(VLOOKUP(Q$1,_xlfn.UNIQUE(_xlfn._xlws.FILTER(ARQUIVOS[REVISÃO],ARQUIVOS[DOCUMENTO]='MATRIZ DE REVISÃO'!$A854)),1,)=$B854,"VIGENTE","OBS"),IF(Q$1&lt;$B854,"-",""))</f>
        <v/>
      </c>
      <c r="R854" t="str" cm="1">
        <f t="array" ref="R854">IFERROR(IF(VLOOKUP(R$1,_xlfn.UNIQUE(_xlfn._xlws.FILTER(ARQUIVOS[REVISÃO],ARQUIVOS[DOCUMENTO]='MATRIZ DE REVISÃO'!$A854)),1,)=$B854,"VIGENTE","OBS"),IF(R$1&lt;$B854,"-",""))</f>
        <v/>
      </c>
      <c r="S854" t="str" cm="1">
        <f t="array" ref="S854">IFERROR(IF(VLOOKUP(S$1,_xlfn.UNIQUE(_xlfn._xlws.FILTER(ARQUIVOS[REVISÃO],ARQUIVOS[DOCUMENTO]='MATRIZ DE REVISÃO'!$A854)),1,)=$B854,"VIGENTE","OBS"),IF(S$1&lt;$B854,"-",""))</f>
        <v/>
      </c>
    </row>
    <row r="855" spans="1:19" x14ac:dyDescent="0.3">
      <c r="A855" s="16" t="s">
        <v>3678</v>
      </c>
      <c r="B855" s="17" t="str">
        <f>_xlfn.XLOOKUP(A855,LD_01[DOCUMENTO],LD_01[REVISÃO])</f>
        <v>R03</v>
      </c>
      <c r="C855" s="17" t="s">
        <v>4323</v>
      </c>
      <c r="D855" s="21" t="str" cm="1">
        <f t="array" ref="D855">IFERROR(IF(VLOOKUP(D$1,_xlfn.UNIQUE(_xlfn._xlws.FILTER(ARQUIVOS[REVISÃO],ARQUIVOS[DOCUMENTO]='MATRIZ DE REVISÃO'!$A855)),1,)=$B855,"VIGENTE","OBS"),IF(D$1&lt;$B855,"-",""))</f>
        <v>-</v>
      </c>
      <c r="E855" s="21" t="str" cm="1">
        <f t="array" ref="E855">IFERROR(IF(VLOOKUP(E$1,_xlfn.UNIQUE(_xlfn._xlws.FILTER(ARQUIVOS[REVISÃO],ARQUIVOS[DOCUMENTO]='MATRIZ DE REVISÃO'!$A855)),1,)=$B855,"VIGENTE","OBS"),IF(E$1&lt;$B855,"-",""))</f>
        <v>-</v>
      </c>
      <c r="F855" s="21" t="str" cm="1">
        <f t="array" ref="F855">IFERROR(IF(VLOOKUP(F$1,_xlfn.UNIQUE(_xlfn._xlws.FILTER(ARQUIVOS[REVISÃO],ARQUIVOS[DOCUMENTO]='MATRIZ DE REVISÃO'!$A855)),1,)=$B855,"VIGENTE","OBS"),IF(F$1&lt;$B855,"-",""))</f>
        <v>OBS</v>
      </c>
      <c r="G855" s="21" t="str" cm="1">
        <f t="array" ref="G855">IFERROR(IF(VLOOKUP(G$1,_xlfn.UNIQUE(_xlfn._xlws.FILTER(ARQUIVOS[REVISÃO],ARQUIVOS[DOCUMENTO]='MATRIZ DE REVISÃO'!$A855)),1,)=$B855,"VIGENTE","OBS"),IF(G$1&lt;$B855,"-",""))</f>
        <v>VIGENTE</v>
      </c>
      <c r="H855" s="21" t="str" cm="1">
        <f t="array" ref="H855">IFERROR(IF(VLOOKUP(H$1,_xlfn.UNIQUE(_xlfn._xlws.FILTER(ARQUIVOS[REVISÃO],ARQUIVOS[DOCUMENTO]='MATRIZ DE REVISÃO'!$A855)),1,)=$B855,"VIGENTE","OBS"),IF(H$1&lt;$B855,"-",""))</f>
        <v/>
      </c>
      <c r="I855" s="21" t="str" cm="1">
        <f t="array" ref="I855">IFERROR(IF(VLOOKUP(I$1,_xlfn.UNIQUE(_xlfn._xlws.FILTER(ARQUIVOS[REVISÃO],ARQUIVOS[DOCUMENTO]='MATRIZ DE REVISÃO'!$A855)),1,)=$B855,"VIGENTE","OBS"),IF(I$1&lt;$B855,"-",""))</f>
        <v/>
      </c>
      <c r="J855" s="21" t="str" cm="1">
        <f t="array" ref="J855">IFERROR(IF(VLOOKUP(J$1,_xlfn.UNIQUE(_xlfn._xlws.FILTER(ARQUIVOS[REVISÃO],ARQUIVOS[DOCUMENTO]='MATRIZ DE REVISÃO'!$A855)),1,)=$B855,"VIGENTE","OBS"),IF(J$1&lt;$B855,"-",""))</f>
        <v/>
      </c>
      <c r="K855" s="21" t="str" cm="1">
        <f t="array" ref="K855">IFERROR(IF(VLOOKUP(K$1,_xlfn.UNIQUE(_xlfn._xlws.FILTER(ARQUIVOS[REVISÃO],ARQUIVOS[DOCUMENTO]='MATRIZ DE REVISÃO'!$A855)),1,)=$B855,"VIGENTE","OBS"),IF(K$1&lt;$B855,"-",""))</f>
        <v/>
      </c>
      <c r="L855" s="21" t="str" cm="1">
        <f t="array" ref="L855">IFERROR(IF(VLOOKUP(L$1,_xlfn.UNIQUE(_xlfn._xlws.FILTER(ARQUIVOS[REVISÃO],ARQUIVOS[DOCUMENTO]='MATRIZ DE REVISÃO'!$A855)),1,)=$B855,"VIGENTE","OBS"),IF(L$1&lt;$B855,"-",""))</f>
        <v/>
      </c>
      <c r="M855" s="21" t="str" cm="1">
        <f t="array" ref="M855">IFERROR(IF(VLOOKUP(M$1,_xlfn.UNIQUE(_xlfn._xlws.FILTER(ARQUIVOS[REVISÃO],ARQUIVOS[DOCUMENTO]='MATRIZ DE REVISÃO'!$A855)),1,)=$B855,"VIGENTE","OBS"),IF(M$1&lt;$B855,"-",""))</f>
        <v/>
      </c>
      <c r="N855" s="21" t="str" cm="1">
        <f t="array" ref="N855">IFERROR(IF(VLOOKUP(N$1,_xlfn.UNIQUE(_xlfn._xlws.FILTER(ARQUIVOS[REVISÃO],ARQUIVOS[DOCUMENTO]='MATRIZ DE REVISÃO'!$A855)),1,)=$B855,"VIGENTE","OBS"),IF(N$1&lt;$B855,"-",""))</f>
        <v/>
      </c>
      <c r="O855" s="22" t="str" cm="1">
        <f t="array" ref="O855">IFERROR(IF(VLOOKUP(O$1,_xlfn.UNIQUE(_xlfn._xlws.FILTER(ARQUIVOS[REVISÃO],ARQUIVOS[DOCUMENTO]='MATRIZ DE REVISÃO'!$A855)),1,)=$B855,"VIGENTE","OBS"),IF(O$1&lt;$B855,"-",""))</f>
        <v/>
      </c>
      <c r="P855" t="str" cm="1">
        <f t="array" ref="P855">IFERROR(IF(VLOOKUP(P$1,_xlfn.UNIQUE(_xlfn._xlws.FILTER(ARQUIVOS[REVISÃO],ARQUIVOS[DOCUMENTO]='MATRIZ DE REVISÃO'!$A855)),1,)=$B855,"VIGENTE","OBS"),IF(P$1&lt;$B855,"-",""))</f>
        <v/>
      </c>
      <c r="Q855" t="str" cm="1">
        <f t="array" ref="Q855">IFERROR(IF(VLOOKUP(Q$1,_xlfn.UNIQUE(_xlfn._xlws.FILTER(ARQUIVOS[REVISÃO],ARQUIVOS[DOCUMENTO]='MATRIZ DE REVISÃO'!$A855)),1,)=$B855,"VIGENTE","OBS"),IF(Q$1&lt;$B855,"-",""))</f>
        <v/>
      </c>
      <c r="R855" t="str" cm="1">
        <f t="array" ref="R855">IFERROR(IF(VLOOKUP(R$1,_xlfn.UNIQUE(_xlfn._xlws.FILTER(ARQUIVOS[REVISÃO],ARQUIVOS[DOCUMENTO]='MATRIZ DE REVISÃO'!$A855)),1,)=$B855,"VIGENTE","OBS"),IF(R$1&lt;$B855,"-",""))</f>
        <v/>
      </c>
      <c r="S855" t="str" cm="1">
        <f t="array" ref="S855">IFERROR(IF(VLOOKUP(S$1,_xlfn.UNIQUE(_xlfn._xlws.FILTER(ARQUIVOS[REVISÃO],ARQUIVOS[DOCUMENTO]='MATRIZ DE REVISÃO'!$A855)),1,)=$B855,"VIGENTE","OBS"),IF(S$1&lt;$B855,"-",""))</f>
        <v/>
      </c>
    </row>
    <row r="856" spans="1:19" x14ac:dyDescent="0.3">
      <c r="A856" s="16" t="s">
        <v>3679</v>
      </c>
      <c r="B856" s="17" t="str">
        <f>_xlfn.XLOOKUP(A856,LD_01[DOCUMENTO],LD_01[REVISÃO])</f>
        <v>R03</v>
      </c>
      <c r="C856" s="17" t="s">
        <v>4323</v>
      </c>
      <c r="D856" s="21" t="str" cm="1">
        <f t="array" ref="D856">IFERROR(IF(VLOOKUP(D$1,_xlfn.UNIQUE(_xlfn._xlws.FILTER(ARQUIVOS[REVISÃO],ARQUIVOS[DOCUMENTO]='MATRIZ DE REVISÃO'!$A856)),1,)=$B856,"VIGENTE","OBS"),IF(D$1&lt;$B856,"-",""))</f>
        <v>-</v>
      </c>
      <c r="E856" s="21" t="str" cm="1">
        <f t="array" ref="E856">IFERROR(IF(VLOOKUP(E$1,_xlfn.UNIQUE(_xlfn._xlws.FILTER(ARQUIVOS[REVISÃO],ARQUIVOS[DOCUMENTO]='MATRIZ DE REVISÃO'!$A856)),1,)=$B856,"VIGENTE","OBS"),IF(E$1&lt;$B856,"-",""))</f>
        <v>-</v>
      </c>
      <c r="F856" s="21" t="str" cm="1">
        <f t="array" ref="F856">IFERROR(IF(VLOOKUP(F$1,_xlfn.UNIQUE(_xlfn._xlws.FILTER(ARQUIVOS[REVISÃO],ARQUIVOS[DOCUMENTO]='MATRIZ DE REVISÃO'!$A856)),1,)=$B856,"VIGENTE","OBS"),IF(F$1&lt;$B856,"-",""))</f>
        <v>OBS</v>
      </c>
      <c r="G856" s="21" t="str" cm="1">
        <f t="array" ref="G856">IFERROR(IF(VLOOKUP(G$1,_xlfn.UNIQUE(_xlfn._xlws.FILTER(ARQUIVOS[REVISÃO],ARQUIVOS[DOCUMENTO]='MATRIZ DE REVISÃO'!$A856)),1,)=$B856,"VIGENTE","OBS"),IF(G$1&lt;$B856,"-",""))</f>
        <v>VIGENTE</v>
      </c>
      <c r="H856" s="21" t="str" cm="1">
        <f t="array" ref="H856">IFERROR(IF(VLOOKUP(H$1,_xlfn.UNIQUE(_xlfn._xlws.FILTER(ARQUIVOS[REVISÃO],ARQUIVOS[DOCUMENTO]='MATRIZ DE REVISÃO'!$A856)),1,)=$B856,"VIGENTE","OBS"),IF(H$1&lt;$B856,"-",""))</f>
        <v/>
      </c>
      <c r="I856" s="21" t="str" cm="1">
        <f t="array" ref="I856">IFERROR(IF(VLOOKUP(I$1,_xlfn.UNIQUE(_xlfn._xlws.FILTER(ARQUIVOS[REVISÃO],ARQUIVOS[DOCUMENTO]='MATRIZ DE REVISÃO'!$A856)),1,)=$B856,"VIGENTE","OBS"),IF(I$1&lt;$B856,"-",""))</f>
        <v/>
      </c>
      <c r="J856" s="21" t="str" cm="1">
        <f t="array" ref="J856">IFERROR(IF(VLOOKUP(J$1,_xlfn.UNIQUE(_xlfn._xlws.FILTER(ARQUIVOS[REVISÃO],ARQUIVOS[DOCUMENTO]='MATRIZ DE REVISÃO'!$A856)),1,)=$B856,"VIGENTE","OBS"),IF(J$1&lt;$B856,"-",""))</f>
        <v/>
      </c>
      <c r="K856" s="21" t="str" cm="1">
        <f t="array" ref="K856">IFERROR(IF(VLOOKUP(K$1,_xlfn.UNIQUE(_xlfn._xlws.FILTER(ARQUIVOS[REVISÃO],ARQUIVOS[DOCUMENTO]='MATRIZ DE REVISÃO'!$A856)),1,)=$B856,"VIGENTE","OBS"),IF(K$1&lt;$B856,"-",""))</f>
        <v/>
      </c>
      <c r="L856" s="21" t="str" cm="1">
        <f t="array" ref="L856">IFERROR(IF(VLOOKUP(L$1,_xlfn.UNIQUE(_xlfn._xlws.FILTER(ARQUIVOS[REVISÃO],ARQUIVOS[DOCUMENTO]='MATRIZ DE REVISÃO'!$A856)),1,)=$B856,"VIGENTE","OBS"),IF(L$1&lt;$B856,"-",""))</f>
        <v/>
      </c>
      <c r="M856" s="21" t="str" cm="1">
        <f t="array" ref="M856">IFERROR(IF(VLOOKUP(M$1,_xlfn.UNIQUE(_xlfn._xlws.FILTER(ARQUIVOS[REVISÃO],ARQUIVOS[DOCUMENTO]='MATRIZ DE REVISÃO'!$A856)),1,)=$B856,"VIGENTE","OBS"),IF(M$1&lt;$B856,"-",""))</f>
        <v/>
      </c>
      <c r="N856" s="21" t="str" cm="1">
        <f t="array" ref="N856">IFERROR(IF(VLOOKUP(N$1,_xlfn.UNIQUE(_xlfn._xlws.FILTER(ARQUIVOS[REVISÃO],ARQUIVOS[DOCUMENTO]='MATRIZ DE REVISÃO'!$A856)),1,)=$B856,"VIGENTE","OBS"),IF(N$1&lt;$B856,"-",""))</f>
        <v/>
      </c>
      <c r="O856" s="22" t="str" cm="1">
        <f t="array" ref="O856">IFERROR(IF(VLOOKUP(O$1,_xlfn.UNIQUE(_xlfn._xlws.FILTER(ARQUIVOS[REVISÃO],ARQUIVOS[DOCUMENTO]='MATRIZ DE REVISÃO'!$A856)),1,)=$B856,"VIGENTE","OBS"),IF(O$1&lt;$B856,"-",""))</f>
        <v/>
      </c>
      <c r="P856" t="str" cm="1">
        <f t="array" ref="P856">IFERROR(IF(VLOOKUP(P$1,_xlfn.UNIQUE(_xlfn._xlws.FILTER(ARQUIVOS[REVISÃO],ARQUIVOS[DOCUMENTO]='MATRIZ DE REVISÃO'!$A856)),1,)=$B856,"VIGENTE","OBS"),IF(P$1&lt;$B856,"-",""))</f>
        <v/>
      </c>
      <c r="Q856" t="str" cm="1">
        <f t="array" ref="Q856">IFERROR(IF(VLOOKUP(Q$1,_xlfn.UNIQUE(_xlfn._xlws.FILTER(ARQUIVOS[REVISÃO],ARQUIVOS[DOCUMENTO]='MATRIZ DE REVISÃO'!$A856)),1,)=$B856,"VIGENTE","OBS"),IF(Q$1&lt;$B856,"-",""))</f>
        <v/>
      </c>
      <c r="R856" t="str" cm="1">
        <f t="array" ref="R856">IFERROR(IF(VLOOKUP(R$1,_xlfn.UNIQUE(_xlfn._xlws.FILTER(ARQUIVOS[REVISÃO],ARQUIVOS[DOCUMENTO]='MATRIZ DE REVISÃO'!$A856)),1,)=$B856,"VIGENTE","OBS"),IF(R$1&lt;$B856,"-",""))</f>
        <v/>
      </c>
      <c r="S856" t="str" cm="1">
        <f t="array" ref="S856">IFERROR(IF(VLOOKUP(S$1,_xlfn.UNIQUE(_xlfn._xlws.FILTER(ARQUIVOS[REVISÃO],ARQUIVOS[DOCUMENTO]='MATRIZ DE REVISÃO'!$A856)),1,)=$B856,"VIGENTE","OBS"),IF(S$1&lt;$B856,"-",""))</f>
        <v/>
      </c>
    </row>
    <row r="857" spans="1:19" x14ac:dyDescent="0.3">
      <c r="A857" s="16" t="s">
        <v>3680</v>
      </c>
      <c r="B857" s="17" t="str">
        <f>_xlfn.XLOOKUP(A857,LD_01[DOCUMENTO],LD_01[REVISÃO])</f>
        <v>R03</v>
      </c>
      <c r="C857" s="17" t="s">
        <v>4323</v>
      </c>
      <c r="D857" s="21" t="str" cm="1">
        <f t="array" ref="D857">IFERROR(IF(VLOOKUP(D$1,_xlfn.UNIQUE(_xlfn._xlws.FILTER(ARQUIVOS[REVISÃO],ARQUIVOS[DOCUMENTO]='MATRIZ DE REVISÃO'!$A857)),1,)=$B857,"VIGENTE","OBS"),IF(D$1&lt;$B857,"-",""))</f>
        <v>-</v>
      </c>
      <c r="E857" s="21" t="str" cm="1">
        <f t="array" ref="E857">IFERROR(IF(VLOOKUP(E$1,_xlfn.UNIQUE(_xlfn._xlws.FILTER(ARQUIVOS[REVISÃO],ARQUIVOS[DOCUMENTO]='MATRIZ DE REVISÃO'!$A857)),1,)=$B857,"VIGENTE","OBS"),IF(E$1&lt;$B857,"-",""))</f>
        <v>-</v>
      </c>
      <c r="F857" s="21" t="str" cm="1">
        <f t="array" ref="F857">IFERROR(IF(VLOOKUP(F$1,_xlfn.UNIQUE(_xlfn._xlws.FILTER(ARQUIVOS[REVISÃO],ARQUIVOS[DOCUMENTO]='MATRIZ DE REVISÃO'!$A857)),1,)=$B857,"VIGENTE","OBS"),IF(F$1&lt;$B857,"-",""))</f>
        <v>OBS</v>
      </c>
      <c r="G857" s="21" t="str" cm="1">
        <f t="array" ref="G857">IFERROR(IF(VLOOKUP(G$1,_xlfn.UNIQUE(_xlfn._xlws.FILTER(ARQUIVOS[REVISÃO],ARQUIVOS[DOCUMENTO]='MATRIZ DE REVISÃO'!$A857)),1,)=$B857,"VIGENTE","OBS"),IF(G$1&lt;$B857,"-",""))</f>
        <v>VIGENTE</v>
      </c>
      <c r="H857" s="21" t="str" cm="1">
        <f t="array" ref="H857">IFERROR(IF(VLOOKUP(H$1,_xlfn.UNIQUE(_xlfn._xlws.FILTER(ARQUIVOS[REVISÃO],ARQUIVOS[DOCUMENTO]='MATRIZ DE REVISÃO'!$A857)),1,)=$B857,"VIGENTE","OBS"),IF(H$1&lt;$B857,"-",""))</f>
        <v/>
      </c>
      <c r="I857" s="21" t="str" cm="1">
        <f t="array" ref="I857">IFERROR(IF(VLOOKUP(I$1,_xlfn.UNIQUE(_xlfn._xlws.FILTER(ARQUIVOS[REVISÃO],ARQUIVOS[DOCUMENTO]='MATRIZ DE REVISÃO'!$A857)),1,)=$B857,"VIGENTE","OBS"),IF(I$1&lt;$B857,"-",""))</f>
        <v/>
      </c>
      <c r="J857" s="21" t="str" cm="1">
        <f t="array" ref="J857">IFERROR(IF(VLOOKUP(J$1,_xlfn.UNIQUE(_xlfn._xlws.FILTER(ARQUIVOS[REVISÃO],ARQUIVOS[DOCUMENTO]='MATRIZ DE REVISÃO'!$A857)),1,)=$B857,"VIGENTE","OBS"),IF(J$1&lt;$B857,"-",""))</f>
        <v/>
      </c>
      <c r="K857" s="21" t="str" cm="1">
        <f t="array" ref="K857">IFERROR(IF(VLOOKUP(K$1,_xlfn.UNIQUE(_xlfn._xlws.FILTER(ARQUIVOS[REVISÃO],ARQUIVOS[DOCUMENTO]='MATRIZ DE REVISÃO'!$A857)),1,)=$B857,"VIGENTE","OBS"),IF(K$1&lt;$B857,"-",""))</f>
        <v/>
      </c>
      <c r="L857" s="21" t="str" cm="1">
        <f t="array" ref="L857">IFERROR(IF(VLOOKUP(L$1,_xlfn.UNIQUE(_xlfn._xlws.FILTER(ARQUIVOS[REVISÃO],ARQUIVOS[DOCUMENTO]='MATRIZ DE REVISÃO'!$A857)),1,)=$B857,"VIGENTE","OBS"),IF(L$1&lt;$B857,"-",""))</f>
        <v/>
      </c>
      <c r="M857" s="21" t="str" cm="1">
        <f t="array" ref="M857">IFERROR(IF(VLOOKUP(M$1,_xlfn.UNIQUE(_xlfn._xlws.FILTER(ARQUIVOS[REVISÃO],ARQUIVOS[DOCUMENTO]='MATRIZ DE REVISÃO'!$A857)),1,)=$B857,"VIGENTE","OBS"),IF(M$1&lt;$B857,"-",""))</f>
        <v/>
      </c>
      <c r="N857" s="21" t="str" cm="1">
        <f t="array" ref="N857">IFERROR(IF(VLOOKUP(N$1,_xlfn.UNIQUE(_xlfn._xlws.FILTER(ARQUIVOS[REVISÃO],ARQUIVOS[DOCUMENTO]='MATRIZ DE REVISÃO'!$A857)),1,)=$B857,"VIGENTE","OBS"),IF(N$1&lt;$B857,"-",""))</f>
        <v/>
      </c>
      <c r="O857" s="22" t="str" cm="1">
        <f t="array" ref="O857">IFERROR(IF(VLOOKUP(O$1,_xlfn.UNIQUE(_xlfn._xlws.FILTER(ARQUIVOS[REVISÃO],ARQUIVOS[DOCUMENTO]='MATRIZ DE REVISÃO'!$A857)),1,)=$B857,"VIGENTE","OBS"),IF(O$1&lt;$B857,"-",""))</f>
        <v/>
      </c>
      <c r="P857" t="str" cm="1">
        <f t="array" ref="P857">IFERROR(IF(VLOOKUP(P$1,_xlfn.UNIQUE(_xlfn._xlws.FILTER(ARQUIVOS[REVISÃO],ARQUIVOS[DOCUMENTO]='MATRIZ DE REVISÃO'!$A857)),1,)=$B857,"VIGENTE","OBS"),IF(P$1&lt;$B857,"-",""))</f>
        <v/>
      </c>
      <c r="Q857" t="str" cm="1">
        <f t="array" ref="Q857">IFERROR(IF(VLOOKUP(Q$1,_xlfn.UNIQUE(_xlfn._xlws.FILTER(ARQUIVOS[REVISÃO],ARQUIVOS[DOCUMENTO]='MATRIZ DE REVISÃO'!$A857)),1,)=$B857,"VIGENTE","OBS"),IF(Q$1&lt;$B857,"-",""))</f>
        <v/>
      </c>
      <c r="R857" t="str" cm="1">
        <f t="array" ref="R857">IFERROR(IF(VLOOKUP(R$1,_xlfn.UNIQUE(_xlfn._xlws.FILTER(ARQUIVOS[REVISÃO],ARQUIVOS[DOCUMENTO]='MATRIZ DE REVISÃO'!$A857)),1,)=$B857,"VIGENTE","OBS"),IF(R$1&lt;$B857,"-",""))</f>
        <v/>
      </c>
      <c r="S857" t="str" cm="1">
        <f t="array" ref="S857">IFERROR(IF(VLOOKUP(S$1,_xlfn.UNIQUE(_xlfn._xlws.FILTER(ARQUIVOS[REVISÃO],ARQUIVOS[DOCUMENTO]='MATRIZ DE REVISÃO'!$A857)),1,)=$B857,"VIGENTE","OBS"),IF(S$1&lt;$B857,"-",""))</f>
        <v/>
      </c>
    </row>
    <row r="858" spans="1:19" x14ac:dyDescent="0.3">
      <c r="A858" s="16" t="s">
        <v>3681</v>
      </c>
      <c r="B858" s="17" t="str">
        <f>_xlfn.XLOOKUP(A858,LD_01[DOCUMENTO],LD_01[REVISÃO])</f>
        <v>R03</v>
      </c>
      <c r="C858" s="17" t="s">
        <v>4323</v>
      </c>
      <c r="D858" s="21" t="str" cm="1">
        <f t="array" ref="D858">IFERROR(IF(VLOOKUP(D$1,_xlfn.UNIQUE(_xlfn._xlws.FILTER(ARQUIVOS[REVISÃO],ARQUIVOS[DOCUMENTO]='MATRIZ DE REVISÃO'!$A858)),1,)=$B858,"VIGENTE","OBS"),IF(D$1&lt;$B858,"-",""))</f>
        <v>-</v>
      </c>
      <c r="E858" s="21" t="str" cm="1">
        <f t="array" ref="E858">IFERROR(IF(VLOOKUP(E$1,_xlfn.UNIQUE(_xlfn._xlws.FILTER(ARQUIVOS[REVISÃO],ARQUIVOS[DOCUMENTO]='MATRIZ DE REVISÃO'!$A858)),1,)=$B858,"VIGENTE","OBS"),IF(E$1&lt;$B858,"-",""))</f>
        <v>-</v>
      </c>
      <c r="F858" s="21" t="str" cm="1">
        <f t="array" ref="F858">IFERROR(IF(VLOOKUP(F$1,_xlfn.UNIQUE(_xlfn._xlws.FILTER(ARQUIVOS[REVISÃO],ARQUIVOS[DOCUMENTO]='MATRIZ DE REVISÃO'!$A858)),1,)=$B858,"VIGENTE","OBS"),IF(F$1&lt;$B858,"-",""))</f>
        <v>OBS</v>
      </c>
      <c r="G858" s="21" t="str" cm="1">
        <f t="array" ref="G858">IFERROR(IF(VLOOKUP(G$1,_xlfn.UNIQUE(_xlfn._xlws.FILTER(ARQUIVOS[REVISÃO],ARQUIVOS[DOCUMENTO]='MATRIZ DE REVISÃO'!$A858)),1,)=$B858,"VIGENTE","OBS"),IF(G$1&lt;$B858,"-",""))</f>
        <v>VIGENTE</v>
      </c>
      <c r="H858" s="21" t="str" cm="1">
        <f t="array" ref="H858">IFERROR(IF(VLOOKUP(H$1,_xlfn.UNIQUE(_xlfn._xlws.FILTER(ARQUIVOS[REVISÃO],ARQUIVOS[DOCUMENTO]='MATRIZ DE REVISÃO'!$A858)),1,)=$B858,"VIGENTE","OBS"),IF(H$1&lt;$B858,"-",""))</f>
        <v/>
      </c>
      <c r="I858" s="21" t="str" cm="1">
        <f t="array" ref="I858">IFERROR(IF(VLOOKUP(I$1,_xlfn.UNIQUE(_xlfn._xlws.FILTER(ARQUIVOS[REVISÃO],ARQUIVOS[DOCUMENTO]='MATRIZ DE REVISÃO'!$A858)),1,)=$B858,"VIGENTE","OBS"),IF(I$1&lt;$B858,"-",""))</f>
        <v/>
      </c>
      <c r="J858" s="21" t="str" cm="1">
        <f t="array" ref="J858">IFERROR(IF(VLOOKUP(J$1,_xlfn.UNIQUE(_xlfn._xlws.FILTER(ARQUIVOS[REVISÃO],ARQUIVOS[DOCUMENTO]='MATRIZ DE REVISÃO'!$A858)),1,)=$B858,"VIGENTE","OBS"),IF(J$1&lt;$B858,"-",""))</f>
        <v/>
      </c>
      <c r="K858" s="21" t="str" cm="1">
        <f t="array" ref="K858">IFERROR(IF(VLOOKUP(K$1,_xlfn.UNIQUE(_xlfn._xlws.FILTER(ARQUIVOS[REVISÃO],ARQUIVOS[DOCUMENTO]='MATRIZ DE REVISÃO'!$A858)),1,)=$B858,"VIGENTE","OBS"),IF(K$1&lt;$B858,"-",""))</f>
        <v/>
      </c>
      <c r="L858" s="21" t="str" cm="1">
        <f t="array" ref="L858">IFERROR(IF(VLOOKUP(L$1,_xlfn.UNIQUE(_xlfn._xlws.FILTER(ARQUIVOS[REVISÃO],ARQUIVOS[DOCUMENTO]='MATRIZ DE REVISÃO'!$A858)),1,)=$B858,"VIGENTE","OBS"),IF(L$1&lt;$B858,"-",""))</f>
        <v/>
      </c>
      <c r="M858" s="21" t="str" cm="1">
        <f t="array" ref="M858">IFERROR(IF(VLOOKUP(M$1,_xlfn.UNIQUE(_xlfn._xlws.FILTER(ARQUIVOS[REVISÃO],ARQUIVOS[DOCUMENTO]='MATRIZ DE REVISÃO'!$A858)),1,)=$B858,"VIGENTE","OBS"),IF(M$1&lt;$B858,"-",""))</f>
        <v/>
      </c>
      <c r="N858" s="21" t="str" cm="1">
        <f t="array" ref="N858">IFERROR(IF(VLOOKUP(N$1,_xlfn.UNIQUE(_xlfn._xlws.FILTER(ARQUIVOS[REVISÃO],ARQUIVOS[DOCUMENTO]='MATRIZ DE REVISÃO'!$A858)),1,)=$B858,"VIGENTE","OBS"),IF(N$1&lt;$B858,"-",""))</f>
        <v/>
      </c>
      <c r="O858" s="22" t="str" cm="1">
        <f t="array" ref="O858">IFERROR(IF(VLOOKUP(O$1,_xlfn.UNIQUE(_xlfn._xlws.FILTER(ARQUIVOS[REVISÃO],ARQUIVOS[DOCUMENTO]='MATRIZ DE REVISÃO'!$A858)),1,)=$B858,"VIGENTE","OBS"),IF(O$1&lt;$B858,"-",""))</f>
        <v/>
      </c>
      <c r="P858" t="str" cm="1">
        <f t="array" ref="P858">IFERROR(IF(VLOOKUP(P$1,_xlfn.UNIQUE(_xlfn._xlws.FILTER(ARQUIVOS[REVISÃO],ARQUIVOS[DOCUMENTO]='MATRIZ DE REVISÃO'!$A858)),1,)=$B858,"VIGENTE","OBS"),IF(P$1&lt;$B858,"-",""))</f>
        <v/>
      </c>
      <c r="Q858" t="str" cm="1">
        <f t="array" ref="Q858">IFERROR(IF(VLOOKUP(Q$1,_xlfn.UNIQUE(_xlfn._xlws.FILTER(ARQUIVOS[REVISÃO],ARQUIVOS[DOCUMENTO]='MATRIZ DE REVISÃO'!$A858)),1,)=$B858,"VIGENTE","OBS"),IF(Q$1&lt;$B858,"-",""))</f>
        <v/>
      </c>
      <c r="R858" t="str" cm="1">
        <f t="array" ref="R858">IFERROR(IF(VLOOKUP(R$1,_xlfn.UNIQUE(_xlfn._xlws.FILTER(ARQUIVOS[REVISÃO],ARQUIVOS[DOCUMENTO]='MATRIZ DE REVISÃO'!$A858)),1,)=$B858,"VIGENTE","OBS"),IF(R$1&lt;$B858,"-",""))</f>
        <v/>
      </c>
      <c r="S858" t="str" cm="1">
        <f t="array" ref="S858">IFERROR(IF(VLOOKUP(S$1,_xlfn.UNIQUE(_xlfn._xlws.FILTER(ARQUIVOS[REVISÃO],ARQUIVOS[DOCUMENTO]='MATRIZ DE REVISÃO'!$A858)),1,)=$B858,"VIGENTE","OBS"),IF(S$1&lt;$B858,"-",""))</f>
        <v/>
      </c>
    </row>
    <row r="859" spans="1:19" x14ac:dyDescent="0.3">
      <c r="A859" s="16" t="s">
        <v>3682</v>
      </c>
      <c r="B859" s="17" t="str">
        <f>_xlfn.XLOOKUP(A859,LD_01[DOCUMENTO],LD_01[REVISÃO])</f>
        <v>R03</v>
      </c>
      <c r="C859" s="17" t="s">
        <v>4323</v>
      </c>
      <c r="D859" s="21" t="str" cm="1">
        <f t="array" ref="D859">IFERROR(IF(VLOOKUP(D$1,_xlfn.UNIQUE(_xlfn._xlws.FILTER(ARQUIVOS[REVISÃO],ARQUIVOS[DOCUMENTO]='MATRIZ DE REVISÃO'!$A859)),1,)=$B859,"VIGENTE","OBS"),IF(D$1&lt;$B859,"-",""))</f>
        <v>-</v>
      </c>
      <c r="E859" s="21" t="str" cm="1">
        <f t="array" ref="E859">IFERROR(IF(VLOOKUP(E$1,_xlfn.UNIQUE(_xlfn._xlws.FILTER(ARQUIVOS[REVISÃO],ARQUIVOS[DOCUMENTO]='MATRIZ DE REVISÃO'!$A859)),1,)=$B859,"VIGENTE","OBS"),IF(E$1&lt;$B859,"-",""))</f>
        <v>-</v>
      </c>
      <c r="F859" s="21" t="str" cm="1">
        <f t="array" ref="F859">IFERROR(IF(VLOOKUP(F$1,_xlfn.UNIQUE(_xlfn._xlws.FILTER(ARQUIVOS[REVISÃO],ARQUIVOS[DOCUMENTO]='MATRIZ DE REVISÃO'!$A859)),1,)=$B859,"VIGENTE","OBS"),IF(F$1&lt;$B859,"-",""))</f>
        <v>OBS</v>
      </c>
      <c r="G859" s="21" t="str" cm="1">
        <f t="array" ref="G859">IFERROR(IF(VLOOKUP(G$1,_xlfn.UNIQUE(_xlfn._xlws.FILTER(ARQUIVOS[REVISÃO],ARQUIVOS[DOCUMENTO]='MATRIZ DE REVISÃO'!$A859)),1,)=$B859,"VIGENTE","OBS"),IF(G$1&lt;$B859,"-",""))</f>
        <v>VIGENTE</v>
      </c>
      <c r="H859" s="21" t="str" cm="1">
        <f t="array" ref="H859">IFERROR(IF(VLOOKUP(H$1,_xlfn.UNIQUE(_xlfn._xlws.FILTER(ARQUIVOS[REVISÃO],ARQUIVOS[DOCUMENTO]='MATRIZ DE REVISÃO'!$A859)),1,)=$B859,"VIGENTE","OBS"),IF(H$1&lt;$B859,"-",""))</f>
        <v/>
      </c>
      <c r="I859" s="21" t="str" cm="1">
        <f t="array" ref="I859">IFERROR(IF(VLOOKUP(I$1,_xlfn.UNIQUE(_xlfn._xlws.FILTER(ARQUIVOS[REVISÃO],ARQUIVOS[DOCUMENTO]='MATRIZ DE REVISÃO'!$A859)),1,)=$B859,"VIGENTE","OBS"),IF(I$1&lt;$B859,"-",""))</f>
        <v/>
      </c>
      <c r="J859" s="21" t="str" cm="1">
        <f t="array" ref="J859">IFERROR(IF(VLOOKUP(J$1,_xlfn.UNIQUE(_xlfn._xlws.FILTER(ARQUIVOS[REVISÃO],ARQUIVOS[DOCUMENTO]='MATRIZ DE REVISÃO'!$A859)),1,)=$B859,"VIGENTE","OBS"),IF(J$1&lt;$B859,"-",""))</f>
        <v/>
      </c>
      <c r="K859" s="21" t="str" cm="1">
        <f t="array" ref="K859">IFERROR(IF(VLOOKUP(K$1,_xlfn.UNIQUE(_xlfn._xlws.FILTER(ARQUIVOS[REVISÃO],ARQUIVOS[DOCUMENTO]='MATRIZ DE REVISÃO'!$A859)),1,)=$B859,"VIGENTE","OBS"),IF(K$1&lt;$B859,"-",""))</f>
        <v/>
      </c>
      <c r="L859" s="21" t="str" cm="1">
        <f t="array" ref="L859">IFERROR(IF(VLOOKUP(L$1,_xlfn.UNIQUE(_xlfn._xlws.FILTER(ARQUIVOS[REVISÃO],ARQUIVOS[DOCUMENTO]='MATRIZ DE REVISÃO'!$A859)),1,)=$B859,"VIGENTE","OBS"),IF(L$1&lt;$B859,"-",""))</f>
        <v/>
      </c>
      <c r="M859" s="21" t="str" cm="1">
        <f t="array" ref="M859">IFERROR(IF(VLOOKUP(M$1,_xlfn.UNIQUE(_xlfn._xlws.FILTER(ARQUIVOS[REVISÃO],ARQUIVOS[DOCUMENTO]='MATRIZ DE REVISÃO'!$A859)),1,)=$B859,"VIGENTE","OBS"),IF(M$1&lt;$B859,"-",""))</f>
        <v/>
      </c>
      <c r="N859" s="21" t="str" cm="1">
        <f t="array" ref="N859">IFERROR(IF(VLOOKUP(N$1,_xlfn.UNIQUE(_xlfn._xlws.FILTER(ARQUIVOS[REVISÃO],ARQUIVOS[DOCUMENTO]='MATRIZ DE REVISÃO'!$A859)),1,)=$B859,"VIGENTE","OBS"),IF(N$1&lt;$B859,"-",""))</f>
        <v/>
      </c>
      <c r="O859" s="22" t="str" cm="1">
        <f t="array" ref="O859">IFERROR(IF(VLOOKUP(O$1,_xlfn.UNIQUE(_xlfn._xlws.FILTER(ARQUIVOS[REVISÃO],ARQUIVOS[DOCUMENTO]='MATRIZ DE REVISÃO'!$A859)),1,)=$B859,"VIGENTE","OBS"),IF(O$1&lt;$B859,"-",""))</f>
        <v/>
      </c>
      <c r="P859" t="str" cm="1">
        <f t="array" ref="P859">IFERROR(IF(VLOOKUP(P$1,_xlfn.UNIQUE(_xlfn._xlws.FILTER(ARQUIVOS[REVISÃO],ARQUIVOS[DOCUMENTO]='MATRIZ DE REVISÃO'!$A859)),1,)=$B859,"VIGENTE","OBS"),IF(P$1&lt;$B859,"-",""))</f>
        <v/>
      </c>
      <c r="Q859" t="str" cm="1">
        <f t="array" ref="Q859">IFERROR(IF(VLOOKUP(Q$1,_xlfn.UNIQUE(_xlfn._xlws.FILTER(ARQUIVOS[REVISÃO],ARQUIVOS[DOCUMENTO]='MATRIZ DE REVISÃO'!$A859)),1,)=$B859,"VIGENTE","OBS"),IF(Q$1&lt;$B859,"-",""))</f>
        <v/>
      </c>
      <c r="R859" t="str" cm="1">
        <f t="array" ref="R859">IFERROR(IF(VLOOKUP(R$1,_xlfn.UNIQUE(_xlfn._xlws.FILTER(ARQUIVOS[REVISÃO],ARQUIVOS[DOCUMENTO]='MATRIZ DE REVISÃO'!$A859)),1,)=$B859,"VIGENTE","OBS"),IF(R$1&lt;$B859,"-",""))</f>
        <v/>
      </c>
      <c r="S859" t="str" cm="1">
        <f t="array" ref="S859">IFERROR(IF(VLOOKUP(S$1,_xlfn.UNIQUE(_xlfn._xlws.FILTER(ARQUIVOS[REVISÃO],ARQUIVOS[DOCUMENTO]='MATRIZ DE REVISÃO'!$A859)),1,)=$B859,"VIGENTE","OBS"),IF(S$1&lt;$B859,"-",""))</f>
        <v/>
      </c>
    </row>
    <row r="860" spans="1:19" x14ac:dyDescent="0.3">
      <c r="A860" s="16" t="s">
        <v>3683</v>
      </c>
      <c r="B860" s="17" t="str">
        <f>_xlfn.XLOOKUP(A860,LD_01[DOCUMENTO],LD_01[REVISÃO])</f>
        <v>R03</v>
      </c>
      <c r="C860" s="17" t="s">
        <v>4323</v>
      </c>
      <c r="D860" s="21" t="str" cm="1">
        <f t="array" ref="D860">IFERROR(IF(VLOOKUP(D$1,_xlfn.UNIQUE(_xlfn._xlws.FILTER(ARQUIVOS[REVISÃO],ARQUIVOS[DOCUMENTO]='MATRIZ DE REVISÃO'!$A860)),1,)=$B860,"VIGENTE","OBS"),IF(D$1&lt;$B860,"-",""))</f>
        <v>-</v>
      </c>
      <c r="E860" s="21" t="str" cm="1">
        <f t="array" ref="E860">IFERROR(IF(VLOOKUP(E$1,_xlfn.UNIQUE(_xlfn._xlws.FILTER(ARQUIVOS[REVISÃO],ARQUIVOS[DOCUMENTO]='MATRIZ DE REVISÃO'!$A860)),1,)=$B860,"VIGENTE","OBS"),IF(E$1&lt;$B860,"-",""))</f>
        <v>-</v>
      </c>
      <c r="F860" s="21" t="str" cm="1">
        <f t="array" ref="F860">IFERROR(IF(VLOOKUP(F$1,_xlfn.UNIQUE(_xlfn._xlws.FILTER(ARQUIVOS[REVISÃO],ARQUIVOS[DOCUMENTO]='MATRIZ DE REVISÃO'!$A860)),1,)=$B860,"VIGENTE","OBS"),IF(F$1&lt;$B860,"-",""))</f>
        <v>OBS</v>
      </c>
      <c r="G860" s="21" t="str" cm="1">
        <f t="array" ref="G860">IFERROR(IF(VLOOKUP(G$1,_xlfn.UNIQUE(_xlfn._xlws.FILTER(ARQUIVOS[REVISÃO],ARQUIVOS[DOCUMENTO]='MATRIZ DE REVISÃO'!$A860)),1,)=$B860,"VIGENTE","OBS"),IF(G$1&lt;$B860,"-",""))</f>
        <v>VIGENTE</v>
      </c>
      <c r="H860" s="21" t="str" cm="1">
        <f t="array" ref="H860">IFERROR(IF(VLOOKUP(H$1,_xlfn.UNIQUE(_xlfn._xlws.FILTER(ARQUIVOS[REVISÃO],ARQUIVOS[DOCUMENTO]='MATRIZ DE REVISÃO'!$A860)),1,)=$B860,"VIGENTE","OBS"),IF(H$1&lt;$B860,"-",""))</f>
        <v/>
      </c>
      <c r="I860" s="21" t="str" cm="1">
        <f t="array" ref="I860">IFERROR(IF(VLOOKUP(I$1,_xlfn.UNIQUE(_xlfn._xlws.FILTER(ARQUIVOS[REVISÃO],ARQUIVOS[DOCUMENTO]='MATRIZ DE REVISÃO'!$A860)),1,)=$B860,"VIGENTE","OBS"),IF(I$1&lt;$B860,"-",""))</f>
        <v/>
      </c>
      <c r="J860" s="21" t="str" cm="1">
        <f t="array" ref="J860">IFERROR(IF(VLOOKUP(J$1,_xlfn.UNIQUE(_xlfn._xlws.FILTER(ARQUIVOS[REVISÃO],ARQUIVOS[DOCUMENTO]='MATRIZ DE REVISÃO'!$A860)),1,)=$B860,"VIGENTE","OBS"),IF(J$1&lt;$B860,"-",""))</f>
        <v/>
      </c>
      <c r="K860" s="21" t="str" cm="1">
        <f t="array" ref="K860">IFERROR(IF(VLOOKUP(K$1,_xlfn.UNIQUE(_xlfn._xlws.FILTER(ARQUIVOS[REVISÃO],ARQUIVOS[DOCUMENTO]='MATRIZ DE REVISÃO'!$A860)),1,)=$B860,"VIGENTE","OBS"),IF(K$1&lt;$B860,"-",""))</f>
        <v/>
      </c>
      <c r="L860" s="21" t="str" cm="1">
        <f t="array" ref="L860">IFERROR(IF(VLOOKUP(L$1,_xlfn.UNIQUE(_xlfn._xlws.FILTER(ARQUIVOS[REVISÃO],ARQUIVOS[DOCUMENTO]='MATRIZ DE REVISÃO'!$A860)),1,)=$B860,"VIGENTE","OBS"),IF(L$1&lt;$B860,"-",""))</f>
        <v/>
      </c>
      <c r="M860" s="21" t="str" cm="1">
        <f t="array" ref="M860">IFERROR(IF(VLOOKUP(M$1,_xlfn.UNIQUE(_xlfn._xlws.FILTER(ARQUIVOS[REVISÃO],ARQUIVOS[DOCUMENTO]='MATRIZ DE REVISÃO'!$A860)),1,)=$B860,"VIGENTE","OBS"),IF(M$1&lt;$B860,"-",""))</f>
        <v/>
      </c>
      <c r="N860" s="21" t="str" cm="1">
        <f t="array" ref="N860">IFERROR(IF(VLOOKUP(N$1,_xlfn.UNIQUE(_xlfn._xlws.FILTER(ARQUIVOS[REVISÃO],ARQUIVOS[DOCUMENTO]='MATRIZ DE REVISÃO'!$A860)),1,)=$B860,"VIGENTE","OBS"),IF(N$1&lt;$B860,"-",""))</f>
        <v/>
      </c>
      <c r="O860" s="22" t="str" cm="1">
        <f t="array" ref="O860">IFERROR(IF(VLOOKUP(O$1,_xlfn.UNIQUE(_xlfn._xlws.FILTER(ARQUIVOS[REVISÃO],ARQUIVOS[DOCUMENTO]='MATRIZ DE REVISÃO'!$A860)),1,)=$B860,"VIGENTE","OBS"),IF(O$1&lt;$B860,"-",""))</f>
        <v/>
      </c>
      <c r="P860" t="str" cm="1">
        <f t="array" ref="P860">IFERROR(IF(VLOOKUP(P$1,_xlfn.UNIQUE(_xlfn._xlws.FILTER(ARQUIVOS[REVISÃO],ARQUIVOS[DOCUMENTO]='MATRIZ DE REVISÃO'!$A860)),1,)=$B860,"VIGENTE","OBS"),IF(P$1&lt;$B860,"-",""))</f>
        <v/>
      </c>
      <c r="Q860" t="str" cm="1">
        <f t="array" ref="Q860">IFERROR(IF(VLOOKUP(Q$1,_xlfn.UNIQUE(_xlfn._xlws.FILTER(ARQUIVOS[REVISÃO],ARQUIVOS[DOCUMENTO]='MATRIZ DE REVISÃO'!$A860)),1,)=$B860,"VIGENTE","OBS"),IF(Q$1&lt;$B860,"-",""))</f>
        <v/>
      </c>
      <c r="R860" t="str" cm="1">
        <f t="array" ref="R860">IFERROR(IF(VLOOKUP(R$1,_xlfn.UNIQUE(_xlfn._xlws.FILTER(ARQUIVOS[REVISÃO],ARQUIVOS[DOCUMENTO]='MATRIZ DE REVISÃO'!$A860)),1,)=$B860,"VIGENTE","OBS"),IF(R$1&lt;$B860,"-",""))</f>
        <v/>
      </c>
      <c r="S860" t="str" cm="1">
        <f t="array" ref="S860">IFERROR(IF(VLOOKUP(S$1,_xlfn.UNIQUE(_xlfn._xlws.FILTER(ARQUIVOS[REVISÃO],ARQUIVOS[DOCUMENTO]='MATRIZ DE REVISÃO'!$A860)),1,)=$B860,"VIGENTE","OBS"),IF(S$1&lt;$B860,"-",""))</f>
        <v/>
      </c>
    </row>
    <row r="861" spans="1:19" x14ac:dyDescent="0.3">
      <c r="A861" s="16" t="s">
        <v>3649</v>
      </c>
      <c r="B861" s="17" t="str">
        <f>_xlfn.XLOOKUP(A861,LD_01[DOCUMENTO],LD_01[REVISÃO])</f>
        <v>R02</v>
      </c>
      <c r="C861" s="17" t="s">
        <v>4323</v>
      </c>
      <c r="D861" s="21" t="str" cm="1">
        <f t="array" ref="D861">IFERROR(IF(VLOOKUP(D$1,_xlfn.UNIQUE(_xlfn._xlws.FILTER(ARQUIVOS[REVISÃO],ARQUIVOS[DOCUMENTO]='MATRIZ DE REVISÃO'!$A861)),1,)=$B861,"VIGENTE","OBS"),IF(D$1&lt;$B861,"-",""))</f>
        <v>-</v>
      </c>
      <c r="E861" s="21" t="str" cm="1">
        <f t="array" ref="E861">IFERROR(IF(VLOOKUP(E$1,_xlfn.UNIQUE(_xlfn._xlws.FILTER(ARQUIVOS[REVISÃO],ARQUIVOS[DOCUMENTO]='MATRIZ DE REVISÃO'!$A861)),1,)=$B861,"VIGENTE","OBS"),IF(E$1&lt;$B861,"-",""))</f>
        <v>OBS</v>
      </c>
      <c r="F861" s="21" t="str" cm="1">
        <f t="array" ref="F861">IFERROR(IF(VLOOKUP(F$1,_xlfn.UNIQUE(_xlfn._xlws.FILTER(ARQUIVOS[REVISÃO],ARQUIVOS[DOCUMENTO]='MATRIZ DE REVISÃO'!$A861)),1,)=$B861,"VIGENTE","OBS"),IF(F$1&lt;$B861,"-",""))</f>
        <v>VIGENTE</v>
      </c>
      <c r="G861" s="21" t="str" cm="1">
        <f t="array" ref="G861">IFERROR(IF(VLOOKUP(G$1,_xlfn.UNIQUE(_xlfn._xlws.FILTER(ARQUIVOS[REVISÃO],ARQUIVOS[DOCUMENTO]='MATRIZ DE REVISÃO'!$A861)),1,)=$B861,"VIGENTE","OBS"),IF(G$1&lt;$B861,"-",""))</f>
        <v/>
      </c>
      <c r="H861" s="21" t="str" cm="1">
        <f t="array" ref="H861">IFERROR(IF(VLOOKUP(H$1,_xlfn.UNIQUE(_xlfn._xlws.FILTER(ARQUIVOS[REVISÃO],ARQUIVOS[DOCUMENTO]='MATRIZ DE REVISÃO'!$A861)),1,)=$B861,"VIGENTE","OBS"),IF(H$1&lt;$B861,"-",""))</f>
        <v/>
      </c>
      <c r="I861" s="21" t="str" cm="1">
        <f t="array" ref="I861">IFERROR(IF(VLOOKUP(I$1,_xlfn.UNIQUE(_xlfn._xlws.FILTER(ARQUIVOS[REVISÃO],ARQUIVOS[DOCUMENTO]='MATRIZ DE REVISÃO'!$A861)),1,)=$B861,"VIGENTE","OBS"),IF(I$1&lt;$B861,"-",""))</f>
        <v/>
      </c>
      <c r="J861" s="21" t="str" cm="1">
        <f t="array" ref="J861">IFERROR(IF(VLOOKUP(J$1,_xlfn.UNIQUE(_xlfn._xlws.FILTER(ARQUIVOS[REVISÃO],ARQUIVOS[DOCUMENTO]='MATRIZ DE REVISÃO'!$A861)),1,)=$B861,"VIGENTE","OBS"),IF(J$1&lt;$B861,"-",""))</f>
        <v/>
      </c>
      <c r="K861" s="21" t="str" cm="1">
        <f t="array" ref="K861">IFERROR(IF(VLOOKUP(K$1,_xlfn.UNIQUE(_xlfn._xlws.FILTER(ARQUIVOS[REVISÃO],ARQUIVOS[DOCUMENTO]='MATRIZ DE REVISÃO'!$A861)),1,)=$B861,"VIGENTE","OBS"),IF(K$1&lt;$B861,"-",""))</f>
        <v/>
      </c>
      <c r="L861" s="21" t="str" cm="1">
        <f t="array" ref="L861">IFERROR(IF(VLOOKUP(L$1,_xlfn.UNIQUE(_xlfn._xlws.FILTER(ARQUIVOS[REVISÃO],ARQUIVOS[DOCUMENTO]='MATRIZ DE REVISÃO'!$A861)),1,)=$B861,"VIGENTE","OBS"),IF(L$1&lt;$B861,"-",""))</f>
        <v/>
      </c>
      <c r="M861" s="21" t="str" cm="1">
        <f t="array" ref="M861">IFERROR(IF(VLOOKUP(M$1,_xlfn.UNIQUE(_xlfn._xlws.FILTER(ARQUIVOS[REVISÃO],ARQUIVOS[DOCUMENTO]='MATRIZ DE REVISÃO'!$A861)),1,)=$B861,"VIGENTE","OBS"),IF(M$1&lt;$B861,"-",""))</f>
        <v/>
      </c>
      <c r="N861" s="21" t="str" cm="1">
        <f t="array" ref="N861">IFERROR(IF(VLOOKUP(N$1,_xlfn.UNIQUE(_xlfn._xlws.FILTER(ARQUIVOS[REVISÃO],ARQUIVOS[DOCUMENTO]='MATRIZ DE REVISÃO'!$A861)),1,)=$B861,"VIGENTE","OBS"),IF(N$1&lt;$B861,"-",""))</f>
        <v/>
      </c>
      <c r="O861" s="22" t="str" cm="1">
        <f t="array" ref="O861">IFERROR(IF(VLOOKUP(O$1,_xlfn.UNIQUE(_xlfn._xlws.FILTER(ARQUIVOS[REVISÃO],ARQUIVOS[DOCUMENTO]='MATRIZ DE REVISÃO'!$A861)),1,)=$B861,"VIGENTE","OBS"),IF(O$1&lt;$B861,"-",""))</f>
        <v/>
      </c>
      <c r="P861" t="str" cm="1">
        <f t="array" ref="P861">IFERROR(IF(VLOOKUP(P$1,_xlfn.UNIQUE(_xlfn._xlws.FILTER(ARQUIVOS[REVISÃO],ARQUIVOS[DOCUMENTO]='MATRIZ DE REVISÃO'!$A861)),1,)=$B861,"VIGENTE","OBS"),IF(P$1&lt;$B861,"-",""))</f>
        <v/>
      </c>
      <c r="Q861" t="str" cm="1">
        <f t="array" ref="Q861">IFERROR(IF(VLOOKUP(Q$1,_xlfn.UNIQUE(_xlfn._xlws.FILTER(ARQUIVOS[REVISÃO],ARQUIVOS[DOCUMENTO]='MATRIZ DE REVISÃO'!$A861)),1,)=$B861,"VIGENTE","OBS"),IF(Q$1&lt;$B861,"-",""))</f>
        <v/>
      </c>
      <c r="R861" t="str" cm="1">
        <f t="array" ref="R861">IFERROR(IF(VLOOKUP(R$1,_xlfn.UNIQUE(_xlfn._xlws.FILTER(ARQUIVOS[REVISÃO],ARQUIVOS[DOCUMENTO]='MATRIZ DE REVISÃO'!$A861)),1,)=$B861,"VIGENTE","OBS"),IF(R$1&lt;$B861,"-",""))</f>
        <v/>
      </c>
      <c r="S861" t="str" cm="1">
        <f t="array" ref="S861">IFERROR(IF(VLOOKUP(S$1,_xlfn.UNIQUE(_xlfn._xlws.FILTER(ARQUIVOS[REVISÃO],ARQUIVOS[DOCUMENTO]='MATRIZ DE REVISÃO'!$A861)),1,)=$B861,"VIGENTE","OBS"),IF(S$1&lt;$B861,"-",""))</f>
        <v/>
      </c>
    </row>
    <row r="862" spans="1:19" x14ac:dyDescent="0.3">
      <c r="A862" s="16" t="s">
        <v>3650</v>
      </c>
      <c r="B862" s="17" t="str">
        <f>_xlfn.XLOOKUP(A862,LD_01[DOCUMENTO],LD_01[REVISÃO])</f>
        <v>R02</v>
      </c>
      <c r="C862" s="17" t="s">
        <v>4323</v>
      </c>
      <c r="D862" s="21" t="str" cm="1">
        <f t="array" ref="D862">IFERROR(IF(VLOOKUP(D$1,_xlfn.UNIQUE(_xlfn._xlws.FILTER(ARQUIVOS[REVISÃO],ARQUIVOS[DOCUMENTO]='MATRIZ DE REVISÃO'!$A862)),1,)=$B862,"VIGENTE","OBS"),IF(D$1&lt;$B862,"-",""))</f>
        <v>-</v>
      </c>
      <c r="E862" s="21" t="str" cm="1">
        <f t="array" ref="E862">IFERROR(IF(VLOOKUP(E$1,_xlfn.UNIQUE(_xlfn._xlws.FILTER(ARQUIVOS[REVISÃO],ARQUIVOS[DOCUMENTO]='MATRIZ DE REVISÃO'!$A862)),1,)=$B862,"VIGENTE","OBS"),IF(E$1&lt;$B862,"-",""))</f>
        <v>OBS</v>
      </c>
      <c r="F862" s="21" t="str" cm="1">
        <f t="array" ref="F862">IFERROR(IF(VLOOKUP(F$1,_xlfn.UNIQUE(_xlfn._xlws.FILTER(ARQUIVOS[REVISÃO],ARQUIVOS[DOCUMENTO]='MATRIZ DE REVISÃO'!$A862)),1,)=$B862,"VIGENTE","OBS"),IF(F$1&lt;$B862,"-",""))</f>
        <v>VIGENTE</v>
      </c>
      <c r="G862" s="21" t="str" cm="1">
        <f t="array" ref="G862">IFERROR(IF(VLOOKUP(G$1,_xlfn.UNIQUE(_xlfn._xlws.FILTER(ARQUIVOS[REVISÃO],ARQUIVOS[DOCUMENTO]='MATRIZ DE REVISÃO'!$A862)),1,)=$B862,"VIGENTE","OBS"),IF(G$1&lt;$B862,"-",""))</f>
        <v/>
      </c>
      <c r="H862" s="21" t="str" cm="1">
        <f t="array" ref="H862">IFERROR(IF(VLOOKUP(H$1,_xlfn.UNIQUE(_xlfn._xlws.FILTER(ARQUIVOS[REVISÃO],ARQUIVOS[DOCUMENTO]='MATRIZ DE REVISÃO'!$A862)),1,)=$B862,"VIGENTE","OBS"),IF(H$1&lt;$B862,"-",""))</f>
        <v/>
      </c>
      <c r="I862" s="21" t="str" cm="1">
        <f t="array" ref="I862">IFERROR(IF(VLOOKUP(I$1,_xlfn.UNIQUE(_xlfn._xlws.FILTER(ARQUIVOS[REVISÃO],ARQUIVOS[DOCUMENTO]='MATRIZ DE REVISÃO'!$A862)),1,)=$B862,"VIGENTE","OBS"),IF(I$1&lt;$B862,"-",""))</f>
        <v/>
      </c>
      <c r="J862" s="21" t="str" cm="1">
        <f t="array" ref="J862">IFERROR(IF(VLOOKUP(J$1,_xlfn.UNIQUE(_xlfn._xlws.FILTER(ARQUIVOS[REVISÃO],ARQUIVOS[DOCUMENTO]='MATRIZ DE REVISÃO'!$A862)),1,)=$B862,"VIGENTE","OBS"),IF(J$1&lt;$B862,"-",""))</f>
        <v/>
      </c>
      <c r="K862" s="21" t="str" cm="1">
        <f t="array" ref="K862">IFERROR(IF(VLOOKUP(K$1,_xlfn.UNIQUE(_xlfn._xlws.FILTER(ARQUIVOS[REVISÃO],ARQUIVOS[DOCUMENTO]='MATRIZ DE REVISÃO'!$A862)),1,)=$B862,"VIGENTE","OBS"),IF(K$1&lt;$B862,"-",""))</f>
        <v/>
      </c>
      <c r="L862" s="21" t="str" cm="1">
        <f t="array" ref="L862">IFERROR(IF(VLOOKUP(L$1,_xlfn.UNIQUE(_xlfn._xlws.FILTER(ARQUIVOS[REVISÃO],ARQUIVOS[DOCUMENTO]='MATRIZ DE REVISÃO'!$A862)),1,)=$B862,"VIGENTE","OBS"),IF(L$1&lt;$B862,"-",""))</f>
        <v/>
      </c>
      <c r="M862" s="21" t="str" cm="1">
        <f t="array" ref="M862">IFERROR(IF(VLOOKUP(M$1,_xlfn.UNIQUE(_xlfn._xlws.FILTER(ARQUIVOS[REVISÃO],ARQUIVOS[DOCUMENTO]='MATRIZ DE REVISÃO'!$A862)),1,)=$B862,"VIGENTE","OBS"),IF(M$1&lt;$B862,"-",""))</f>
        <v/>
      </c>
      <c r="N862" s="21" t="str" cm="1">
        <f t="array" ref="N862">IFERROR(IF(VLOOKUP(N$1,_xlfn.UNIQUE(_xlfn._xlws.FILTER(ARQUIVOS[REVISÃO],ARQUIVOS[DOCUMENTO]='MATRIZ DE REVISÃO'!$A862)),1,)=$B862,"VIGENTE","OBS"),IF(N$1&lt;$B862,"-",""))</f>
        <v/>
      </c>
      <c r="O862" s="22" t="str" cm="1">
        <f t="array" ref="O862">IFERROR(IF(VLOOKUP(O$1,_xlfn.UNIQUE(_xlfn._xlws.FILTER(ARQUIVOS[REVISÃO],ARQUIVOS[DOCUMENTO]='MATRIZ DE REVISÃO'!$A862)),1,)=$B862,"VIGENTE","OBS"),IF(O$1&lt;$B862,"-",""))</f>
        <v/>
      </c>
      <c r="P862" t="str" cm="1">
        <f t="array" ref="P862">IFERROR(IF(VLOOKUP(P$1,_xlfn.UNIQUE(_xlfn._xlws.FILTER(ARQUIVOS[REVISÃO],ARQUIVOS[DOCUMENTO]='MATRIZ DE REVISÃO'!$A862)),1,)=$B862,"VIGENTE","OBS"),IF(P$1&lt;$B862,"-",""))</f>
        <v/>
      </c>
      <c r="Q862" t="str" cm="1">
        <f t="array" ref="Q862">IFERROR(IF(VLOOKUP(Q$1,_xlfn.UNIQUE(_xlfn._xlws.FILTER(ARQUIVOS[REVISÃO],ARQUIVOS[DOCUMENTO]='MATRIZ DE REVISÃO'!$A862)),1,)=$B862,"VIGENTE","OBS"),IF(Q$1&lt;$B862,"-",""))</f>
        <v/>
      </c>
      <c r="R862" t="str" cm="1">
        <f t="array" ref="R862">IFERROR(IF(VLOOKUP(R$1,_xlfn.UNIQUE(_xlfn._xlws.FILTER(ARQUIVOS[REVISÃO],ARQUIVOS[DOCUMENTO]='MATRIZ DE REVISÃO'!$A862)),1,)=$B862,"VIGENTE","OBS"),IF(R$1&lt;$B862,"-",""))</f>
        <v/>
      </c>
      <c r="S862" t="str" cm="1">
        <f t="array" ref="S862">IFERROR(IF(VLOOKUP(S$1,_xlfn.UNIQUE(_xlfn._xlws.FILTER(ARQUIVOS[REVISÃO],ARQUIVOS[DOCUMENTO]='MATRIZ DE REVISÃO'!$A862)),1,)=$B862,"VIGENTE","OBS"),IF(S$1&lt;$B862,"-",""))</f>
        <v/>
      </c>
    </row>
    <row r="863" spans="1:19" x14ac:dyDescent="0.3">
      <c r="A863" s="16" t="s">
        <v>3651</v>
      </c>
      <c r="B863" s="17" t="str">
        <f>_xlfn.XLOOKUP(A863,LD_01[DOCUMENTO],LD_01[REVISÃO])</f>
        <v>R02</v>
      </c>
      <c r="C863" s="17" t="s">
        <v>4323</v>
      </c>
      <c r="D863" s="21" t="str" cm="1">
        <f t="array" ref="D863">IFERROR(IF(VLOOKUP(D$1,_xlfn.UNIQUE(_xlfn._xlws.FILTER(ARQUIVOS[REVISÃO],ARQUIVOS[DOCUMENTO]='MATRIZ DE REVISÃO'!$A863)),1,)=$B863,"VIGENTE","OBS"),IF(D$1&lt;$B863,"-",""))</f>
        <v>-</v>
      </c>
      <c r="E863" s="21" t="str" cm="1">
        <f t="array" ref="E863">IFERROR(IF(VLOOKUP(E$1,_xlfn.UNIQUE(_xlfn._xlws.FILTER(ARQUIVOS[REVISÃO],ARQUIVOS[DOCUMENTO]='MATRIZ DE REVISÃO'!$A863)),1,)=$B863,"VIGENTE","OBS"),IF(E$1&lt;$B863,"-",""))</f>
        <v>OBS</v>
      </c>
      <c r="F863" s="21" t="str" cm="1">
        <f t="array" ref="F863">IFERROR(IF(VLOOKUP(F$1,_xlfn.UNIQUE(_xlfn._xlws.FILTER(ARQUIVOS[REVISÃO],ARQUIVOS[DOCUMENTO]='MATRIZ DE REVISÃO'!$A863)),1,)=$B863,"VIGENTE","OBS"),IF(F$1&lt;$B863,"-",""))</f>
        <v>VIGENTE</v>
      </c>
      <c r="G863" s="21" t="str" cm="1">
        <f t="array" ref="G863">IFERROR(IF(VLOOKUP(G$1,_xlfn.UNIQUE(_xlfn._xlws.FILTER(ARQUIVOS[REVISÃO],ARQUIVOS[DOCUMENTO]='MATRIZ DE REVISÃO'!$A863)),1,)=$B863,"VIGENTE","OBS"),IF(G$1&lt;$B863,"-",""))</f>
        <v/>
      </c>
      <c r="H863" s="21" t="str" cm="1">
        <f t="array" ref="H863">IFERROR(IF(VLOOKUP(H$1,_xlfn.UNIQUE(_xlfn._xlws.FILTER(ARQUIVOS[REVISÃO],ARQUIVOS[DOCUMENTO]='MATRIZ DE REVISÃO'!$A863)),1,)=$B863,"VIGENTE","OBS"),IF(H$1&lt;$B863,"-",""))</f>
        <v/>
      </c>
      <c r="I863" s="21" t="str" cm="1">
        <f t="array" ref="I863">IFERROR(IF(VLOOKUP(I$1,_xlfn.UNIQUE(_xlfn._xlws.FILTER(ARQUIVOS[REVISÃO],ARQUIVOS[DOCUMENTO]='MATRIZ DE REVISÃO'!$A863)),1,)=$B863,"VIGENTE","OBS"),IF(I$1&lt;$B863,"-",""))</f>
        <v/>
      </c>
      <c r="J863" s="21" t="str" cm="1">
        <f t="array" ref="J863">IFERROR(IF(VLOOKUP(J$1,_xlfn.UNIQUE(_xlfn._xlws.FILTER(ARQUIVOS[REVISÃO],ARQUIVOS[DOCUMENTO]='MATRIZ DE REVISÃO'!$A863)),1,)=$B863,"VIGENTE","OBS"),IF(J$1&lt;$B863,"-",""))</f>
        <v/>
      </c>
      <c r="K863" s="21" t="str" cm="1">
        <f t="array" ref="K863">IFERROR(IF(VLOOKUP(K$1,_xlfn.UNIQUE(_xlfn._xlws.FILTER(ARQUIVOS[REVISÃO],ARQUIVOS[DOCUMENTO]='MATRIZ DE REVISÃO'!$A863)),1,)=$B863,"VIGENTE","OBS"),IF(K$1&lt;$B863,"-",""))</f>
        <v/>
      </c>
      <c r="L863" s="21" t="str" cm="1">
        <f t="array" ref="L863">IFERROR(IF(VLOOKUP(L$1,_xlfn.UNIQUE(_xlfn._xlws.FILTER(ARQUIVOS[REVISÃO],ARQUIVOS[DOCUMENTO]='MATRIZ DE REVISÃO'!$A863)),1,)=$B863,"VIGENTE","OBS"),IF(L$1&lt;$B863,"-",""))</f>
        <v/>
      </c>
      <c r="M863" s="21" t="str" cm="1">
        <f t="array" ref="M863">IFERROR(IF(VLOOKUP(M$1,_xlfn.UNIQUE(_xlfn._xlws.FILTER(ARQUIVOS[REVISÃO],ARQUIVOS[DOCUMENTO]='MATRIZ DE REVISÃO'!$A863)),1,)=$B863,"VIGENTE","OBS"),IF(M$1&lt;$B863,"-",""))</f>
        <v/>
      </c>
      <c r="N863" s="21" t="str" cm="1">
        <f t="array" ref="N863">IFERROR(IF(VLOOKUP(N$1,_xlfn.UNIQUE(_xlfn._xlws.FILTER(ARQUIVOS[REVISÃO],ARQUIVOS[DOCUMENTO]='MATRIZ DE REVISÃO'!$A863)),1,)=$B863,"VIGENTE","OBS"),IF(N$1&lt;$B863,"-",""))</f>
        <v/>
      </c>
      <c r="O863" s="22" t="str" cm="1">
        <f t="array" ref="O863">IFERROR(IF(VLOOKUP(O$1,_xlfn.UNIQUE(_xlfn._xlws.FILTER(ARQUIVOS[REVISÃO],ARQUIVOS[DOCUMENTO]='MATRIZ DE REVISÃO'!$A863)),1,)=$B863,"VIGENTE","OBS"),IF(O$1&lt;$B863,"-",""))</f>
        <v/>
      </c>
      <c r="P863" t="str" cm="1">
        <f t="array" ref="P863">IFERROR(IF(VLOOKUP(P$1,_xlfn.UNIQUE(_xlfn._xlws.FILTER(ARQUIVOS[REVISÃO],ARQUIVOS[DOCUMENTO]='MATRIZ DE REVISÃO'!$A863)),1,)=$B863,"VIGENTE","OBS"),IF(P$1&lt;$B863,"-",""))</f>
        <v/>
      </c>
      <c r="Q863" t="str" cm="1">
        <f t="array" ref="Q863">IFERROR(IF(VLOOKUP(Q$1,_xlfn.UNIQUE(_xlfn._xlws.FILTER(ARQUIVOS[REVISÃO],ARQUIVOS[DOCUMENTO]='MATRIZ DE REVISÃO'!$A863)),1,)=$B863,"VIGENTE","OBS"),IF(Q$1&lt;$B863,"-",""))</f>
        <v/>
      </c>
      <c r="R863" t="str" cm="1">
        <f t="array" ref="R863">IFERROR(IF(VLOOKUP(R$1,_xlfn.UNIQUE(_xlfn._xlws.FILTER(ARQUIVOS[REVISÃO],ARQUIVOS[DOCUMENTO]='MATRIZ DE REVISÃO'!$A863)),1,)=$B863,"VIGENTE","OBS"),IF(R$1&lt;$B863,"-",""))</f>
        <v/>
      </c>
      <c r="S863" t="str" cm="1">
        <f t="array" ref="S863">IFERROR(IF(VLOOKUP(S$1,_xlfn.UNIQUE(_xlfn._xlws.FILTER(ARQUIVOS[REVISÃO],ARQUIVOS[DOCUMENTO]='MATRIZ DE REVISÃO'!$A863)),1,)=$B863,"VIGENTE","OBS"),IF(S$1&lt;$B863,"-",""))</f>
        <v/>
      </c>
    </row>
    <row r="864" spans="1:19" x14ac:dyDescent="0.3">
      <c r="A864" s="16" t="s">
        <v>3652</v>
      </c>
      <c r="B864" s="17" t="str">
        <f>_xlfn.XLOOKUP(A864,LD_01[DOCUMENTO],LD_01[REVISÃO])</f>
        <v>R02</v>
      </c>
      <c r="C864" s="17" t="s">
        <v>4323</v>
      </c>
      <c r="D864" s="21" t="str" cm="1">
        <f t="array" ref="D864">IFERROR(IF(VLOOKUP(D$1,_xlfn.UNIQUE(_xlfn._xlws.FILTER(ARQUIVOS[REVISÃO],ARQUIVOS[DOCUMENTO]='MATRIZ DE REVISÃO'!$A864)),1,)=$B864,"VIGENTE","OBS"),IF(D$1&lt;$B864,"-",""))</f>
        <v>-</v>
      </c>
      <c r="E864" s="21" t="str" cm="1">
        <f t="array" ref="E864">IFERROR(IF(VLOOKUP(E$1,_xlfn.UNIQUE(_xlfn._xlws.FILTER(ARQUIVOS[REVISÃO],ARQUIVOS[DOCUMENTO]='MATRIZ DE REVISÃO'!$A864)),1,)=$B864,"VIGENTE","OBS"),IF(E$1&lt;$B864,"-",""))</f>
        <v>OBS</v>
      </c>
      <c r="F864" s="21" t="str" cm="1">
        <f t="array" ref="F864">IFERROR(IF(VLOOKUP(F$1,_xlfn.UNIQUE(_xlfn._xlws.FILTER(ARQUIVOS[REVISÃO],ARQUIVOS[DOCUMENTO]='MATRIZ DE REVISÃO'!$A864)),1,)=$B864,"VIGENTE","OBS"),IF(F$1&lt;$B864,"-",""))</f>
        <v>VIGENTE</v>
      </c>
      <c r="G864" s="21" t="str" cm="1">
        <f t="array" ref="G864">IFERROR(IF(VLOOKUP(G$1,_xlfn.UNIQUE(_xlfn._xlws.FILTER(ARQUIVOS[REVISÃO],ARQUIVOS[DOCUMENTO]='MATRIZ DE REVISÃO'!$A864)),1,)=$B864,"VIGENTE","OBS"),IF(G$1&lt;$B864,"-",""))</f>
        <v/>
      </c>
      <c r="H864" s="21" t="str" cm="1">
        <f t="array" ref="H864">IFERROR(IF(VLOOKUP(H$1,_xlfn.UNIQUE(_xlfn._xlws.FILTER(ARQUIVOS[REVISÃO],ARQUIVOS[DOCUMENTO]='MATRIZ DE REVISÃO'!$A864)),1,)=$B864,"VIGENTE","OBS"),IF(H$1&lt;$B864,"-",""))</f>
        <v/>
      </c>
      <c r="I864" s="21" t="str" cm="1">
        <f t="array" ref="I864">IFERROR(IF(VLOOKUP(I$1,_xlfn.UNIQUE(_xlfn._xlws.FILTER(ARQUIVOS[REVISÃO],ARQUIVOS[DOCUMENTO]='MATRIZ DE REVISÃO'!$A864)),1,)=$B864,"VIGENTE","OBS"),IF(I$1&lt;$B864,"-",""))</f>
        <v/>
      </c>
      <c r="J864" s="21" t="str" cm="1">
        <f t="array" ref="J864">IFERROR(IF(VLOOKUP(J$1,_xlfn.UNIQUE(_xlfn._xlws.FILTER(ARQUIVOS[REVISÃO],ARQUIVOS[DOCUMENTO]='MATRIZ DE REVISÃO'!$A864)),1,)=$B864,"VIGENTE","OBS"),IF(J$1&lt;$B864,"-",""))</f>
        <v/>
      </c>
      <c r="K864" s="21" t="str" cm="1">
        <f t="array" ref="K864">IFERROR(IF(VLOOKUP(K$1,_xlfn.UNIQUE(_xlfn._xlws.FILTER(ARQUIVOS[REVISÃO],ARQUIVOS[DOCUMENTO]='MATRIZ DE REVISÃO'!$A864)),1,)=$B864,"VIGENTE","OBS"),IF(K$1&lt;$B864,"-",""))</f>
        <v/>
      </c>
      <c r="L864" s="21" t="str" cm="1">
        <f t="array" ref="L864">IFERROR(IF(VLOOKUP(L$1,_xlfn.UNIQUE(_xlfn._xlws.FILTER(ARQUIVOS[REVISÃO],ARQUIVOS[DOCUMENTO]='MATRIZ DE REVISÃO'!$A864)),1,)=$B864,"VIGENTE","OBS"),IF(L$1&lt;$B864,"-",""))</f>
        <v/>
      </c>
      <c r="M864" s="21" t="str" cm="1">
        <f t="array" ref="M864">IFERROR(IF(VLOOKUP(M$1,_xlfn.UNIQUE(_xlfn._xlws.FILTER(ARQUIVOS[REVISÃO],ARQUIVOS[DOCUMENTO]='MATRIZ DE REVISÃO'!$A864)),1,)=$B864,"VIGENTE","OBS"),IF(M$1&lt;$B864,"-",""))</f>
        <v/>
      </c>
      <c r="N864" s="21" t="str" cm="1">
        <f t="array" ref="N864">IFERROR(IF(VLOOKUP(N$1,_xlfn.UNIQUE(_xlfn._xlws.FILTER(ARQUIVOS[REVISÃO],ARQUIVOS[DOCUMENTO]='MATRIZ DE REVISÃO'!$A864)),1,)=$B864,"VIGENTE","OBS"),IF(N$1&lt;$B864,"-",""))</f>
        <v/>
      </c>
      <c r="O864" s="22" t="str" cm="1">
        <f t="array" ref="O864">IFERROR(IF(VLOOKUP(O$1,_xlfn.UNIQUE(_xlfn._xlws.FILTER(ARQUIVOS[REVISÃO],ARQUIVOS[DOCUMENTO]='MATRIZ DE REVISÃO'!$A864)),1,)=$B864,"VIGENTE","OBS"),IF(O$1&lt;$B864,"-",""))</f>
        <v/>
      </c>
      <c r="P864" t="str" cm="1">
        <f t="array" ref="P864">IFERROR(IF(VLOOKUP(P$1,_xlfn.UNIQUE(_xlfn._xlws.FILTER(ARQUIVOS[REVISÃO],ARQUIVOS[DOCUMENTO]='MATRIZ DE REVISÃO'!$A864)),1,)=$B864,"VIGENTE","OBS"),IF(P$1&lt;$B864,"-",""))</f>
        <v/>
      </c>
      <c r="Q864" t="str" cm="1">
        <f t="array" ref="Q864">IFERROR(IF(VLOOKUP(Q$1,_xlfn.UNIQUE(_xlfn._xlws.FILTER(ARQUIVOS[REVISÃO],ARQUIVOS[DOCUMENTO]='MATRIZ DE REVISÃO'!$A864)),1,)=$B864,"VIGENTE","OBS"),IF(Q$1&lt;$B864,"-",""))</f>
        <v/>
      </c>
      <c r="R864" t="str" cm="1">
        <f t="array" ref="R864">IFERROR(IF(VLOOKUP(R$1,_xlfn.UNIQUE(_xlfn._xlws.FILTER(ARQUIVOS[REVISÃO],ARQUIVOS[DOCUMENTO]='MATRIZ DE REVISÃO'!$A864)),1,)=$B864,"VIGENTE","OBS"),IF(R$1&lt;$B864,"-",""))</f>
        <v/>
      </c>
      <c r="S864" t="str" cm="1">
        <f t="array" ref="S864">IFERROR(IF(VLOOKUP(S$1,_xlfn.UNIQUE(_xlfn._xlws.FILTER(ARQUIVOS[REVISÃO],ARQUIVOS[DOCUMENTO]='MATRIZ DE REVISÃO'!$A864)),1,)=$B864,"VIGENTE","OBS"),IF(S$1&lt;$B864,"-",""))</f>
        <v/>
      </c>
    </row>
    <row r="865" spans="1:19" x14ac:dyDescent="0.3">
      <c r="A865" s="16" t="s">
        <v>3653</v>
      </c>
      <c r="B865" s="17" t="str">
        <f>_xlfn.XLOOKUP(A865,LD_01[DOCUMENTO],LD_01[REVISÃO])</f>
        <v>R03</v>
      </c>
      <c r="C865" s="17" t="s">
        <v>4323</v>
      </c>
      <c r="D865" s="21" t="str" cm="1">
        <f t="array" ref="D865">IFERROR(IF(VLOOKUP(D$1,_xlfn.UNIQUE(_xlfn._xlws.FILTER(ARQUIVOS[REVISÃO],ARQUIVOS[DOCUMENTO]='MATRIZ DE REVISÃO'!$A865)),1,)=$B865,"VIGENTE","OBS"),IF(D$1&lt;$B865,"-",""))</f>
        <v>-</v>
      </c>
      <c r="E865" s="21" t="str" cm="1">
        <f t="array" ref="E865">IFERROR(IF(VLOOKUP(E$1,_xlfn.UNIQUE(_xlfn._xlws.FILTER(ARQUIVOS[REVISÃO],ARQUIVOS[DOCUMENTO]='MATRIZ DE REVISÃO'!$A865)),1,)=$B865,"VIGENTE","OBS"),IF(E$1&lt;$B865,"-",""))</f>
        <v>OBS</v>
      </c>
      <c r="F865" s="21" t="str" cm="1">
        <f t="array" ref="F865">IFERROR(IF(VLOOKUP(F$1,_xlfn.UNIQUE(_xlfn._xlws.FILTER(ARQUIVOS[REVISÃO],ARQUIVOS[DOCUMENTO]='MATRIZ DE REVISÃO'!$A865)),1,)=$B865,"VIGENTE","OBS"),IF(F$1&lt;$B865,"-",""))</f>
        <v>-</v>
      </c>
      <c r="G865" s="21" t="str" cm="1">
        <f t="array" ref="G865">IFERROR(IF(VLOOKUP(G$1,_xlfn.UNIQUE(_xlfn._xlws.FILTER(ARQUIVOS[REVISÃO],ARQUIVOS[DOCUMENTO]='MATRIZ DE REVISÃO'!$A865)),1,)=$B865,"VIGENTE","OBS"),IF(G$1&lt;$B865,"-",""))</f>
        <v>VIGENTE</v>
      </c>
      <c r="H865" s="21" t="str" cm="1">
        <f t="array" ref="H865">IFERROR(IF(VLOOKUP(H$1,_xlfn.UNIQUE(_xlfn._xlws.FILTER(ARQUIVOS[REVISÃO],ARQUIVOS[DOCUMENTO]='MATRIZ DE REVISÃO'!$A865)),1,)=$B865,"VIGENTE","OBS"),IF(H$1&lt;$B865,"-",""))</f>
        <v/>
      </c>
      <c r="I865" s="21" t="str" cm="1">
        <f t="array" ref="I865">IFERROR(IF(VLOOKUP(I$1,_xlfn.UNIQUE(_xlfn._xlws.FILTER(ARQUIVOS[REVISÃO],ARQUIVOS[DOCUMENTO]='MATRIZ DE REVISÃO'!$A865)),1,)=$B865,"VIGENTE","OBS"),IF(I$1&lt;$B865,"-",""))</f>
        <v/>
      </c>
      <c r="J865" s="21" t="str" cm="1">
        <f t="array" ref="J865">IFERROR(IF(VLOOKUP(J$1,_xlfn.UNIQUE(_xlfn._xlws.FILTER(ARQUIVOS[REVISÃO],ARQUIVOS[DOCUMENTO]='MATRIZ DE REVISÃO'!$A865)),1,)=$B865,"VIGENTE","OBS"),IF(J$1&lt;$B865,"-",""))</f>
        <v/>
      </c>
      <c r="K865" s="21" t="str" cm="1">
        <f t="array" ref="K865">IFERROR(IF(VLOOKUP(K$1,_xlfn.UNIQUE(_xlfn._xlws.FILTER(ARQUIVOS[REVISÃO],ARQUIVOS[DOCUMENTO]='MATRIZ DE REVISÃO'!$A865)),1,)=$B865,"VIGENTE","OBS"),IF(K$1&lt;$B865,"-",""))</f>
        <v/>
      </c>
      <c r="L865" s="21" t="str" cm="1">
        <f t="array" ref="L865">IFERROR(IF(VLOOKUP(L$1,_xlfn.UNIQUE(_xlfn._xlws.FILTER(ARQUIVOS[REVISÃO],ARQUIVOS[DOCUMENTO]='MATRIZ DE REVISÃO'!$A865)),1,)=$B865,"VIGENTE","OBS"),IF(L$1&lt;$B865,"-",""))</f>
        <v/>
      </c>
      <c r="M865" s="21" t="str" cm="1">
        <f t="array" ref="M865">IFERROR(IF(VLOOKUP(M$1,_xlfn.UNIQUE(_xlfn._xlws.FILTER(ARQUIVOS[REVISÃO],ARQUIVOS[DOCUMENTO]='MATRIZ DE REVISÃO'!$A865)),1,)=$B865,"VIGENTE","OBS"),IF(M$1&lt;$B865,"-",""))</f>
        <v/>
      </c>
      <c r="N865" s="21" t="str" cm="1">
        <f t="array" ref="N865">IFERROR(IF(VLOOKUP(N$1,_xlfn.UNIQUE(_xlfn._xlws.FILTER(ARQUIVOS[REVISÃO],ARQUIVOS[DOCUMENTO]='MATRIZ DE REVISÃO'!$A865)),1,)=$B865,"VIGENTE","OBS"),IF(N$1&lt;$B865,"-",""))</f>
        <v/>
      </c>
      <c r="O865" s="22" t="str" cm="1">
        <f t="array" ref="O865">IFERROR(IF(VLOOKUP(O$1,_xlfn.UNIQUE(_xlfn._xlws.FILTER(ARQUIVOS[REVISÃO],ARQUIVOS[DOCUMENTO]='MATRIZ DE REVISÃO'!$A865)),1,)=$B865,"VIGENTE","OBS"),IF(O$1&lt;$B865,"-",""))</f>
        <v/>
      </c>
      <c r="P865" t="str" cm="1">
        <f t="array" ref="P865">IFERROR(IF(VLOOKUP(P$1,_xlfn.UNIQUE(_xlfn._xlws.FILTER(ARQUIVOS[REVISÃO],ARQUIVOS[DOCUMENTO]='MATRIZ DE REVISÃO'!$A865)),1,)=$B865,"VIGENTE","OBS"),IF(P$1&lt;$B865,"-",""))</f>
        <v/>
      </c>
      <c r="Q865" t="str" cm="1">
        <f t="array" ref="Q865">IFERROR(IF(VLOOKUP(Q$1,_xlfn.UNIQUE(_xlfn._xlws.FILTER(ARQUIVOS[REVISÃO],ARQUIVOS[DOCUMENTO]='MATRIZ DE REVISÃO'!$A865)),1,)=$B865,"VIGENTE","OBS"),IF(Q$1&lt;$B865,"-",""))</f>
        <v/>
      </c>
      <c r="R865" t="str" cm="1">
        <f t="array" ref="R865">IFERROR(IF(VLOOKUP(R$1,_xlfn.UNIQUE(_xlfn._xlws.FILTER(ARQUIVOS[REVISÃO],ARQUIVOS[DOCUMENTO]='MATRIZ DE REVISÃO'!$A865)),1,)=$B865,"VIGENTE","OBS"),IF(R$1&lt;$B865,"-",""))</f>
        <v/>
      </c>
      <c r="S865" t="str" cm="1">
        <f t="array" ref="S865">IFERROR(IF(VLOOKUP(S$1,_xlfn.UNIQUE(_xlfn._xlws.FILTER(ARQUIVOS[REVISÃO],ARQUIVOS[DOCUMENTO]='MATRIZ DE REVISÃO'!$A865)),1,)=$B865,"VIGENTE","OBS"),IF(S$1&lt;$B865,"-",""))</f>
        <v/>
      </c>
    </row>
    <row r="866" spans="1:19" x14ac:dyDescent="0.3">
      <c r="A866" s="16" t="s">
        <v>3654</v>
      </c>
      <c r="B866" s="17" t="str">
        <f>_xlfn.XLOOKUP(A866,LD_01[DOCUMENTO],LD_01[REVISÃO])</f>
        <v>R03</v>
      </c>
      <c r="C866" s="17" t="s">
        <v>4323</v>
      </c>
      <c r="D866" s="21" t="str" cm="1">
        <f t="array" ref="D866">IFERROR(IF(VLOOKUP(D$1,_xlfn.UNIQUE(_xlfn._xlws.FILTER(ARQUIVOS[REVISÃO],ARQUIVOS[DOCUMENTO]='MATRIZ DE REVISÃO'!$A866)),1,)=$B866,"VIGENTE","OBS"),IF(D$1&lt;$B866,"-",""))</f>
        <v>-</v>
      </c>
      <c r="E866" s="21" t="str" cm="1">
        <f t="array" ref="E866">IFERROR(IF(VLOOKUP(E$1,_xlfn.UNIQUE(_xlfn._xlws.FILTER(ARQUIVOS[REVISÃO],ARQUIVOS[DOCUMENTO]='MATRIZ DE REVISÃO'!$A866)),1,)=$B866,"VIGENTE","OBS"),IF(E$1&lt;$B866,"-",""))</f>
        <v>OBS</v>
      </c>
      <c r="F866" s="21" t="str" cm="1">
        <f t="array" ref="F866">IFERROR(IF(VLOOKUP(F$1,_xlfn.UNIQUE(_xlfn._xlws.FILTER(ARQUIVOS[REVISÃO],ARQUIVOS[DOCUMENTO]='MATRIZ DE REVISÃO'!$A866)),1,)=$B866,"VIGENTE","OBS"),IF(F$1&lt;$B866,"-",""))</f>
        <v>-</v>
      </c>
      <c r="G866" s="21" t="str" cm="1">
        <f t="array" ref="G866">IFERROR(IF(VLOOKUP(G$1,_xlfn.UNIQUE(_xlfn._xlws.FILTER(ARQUIVOS[REVISÃO],ARQUIVOS[DOCUMENTO]='MATRIZ DE REVISÃO'!$A866)),1,)=$B866,"VIGENTE","OBS"),IF(G$1&lt;$B866,"-",""))</f>
        <v>VIGENTE</v>
      </c>
      <c r="H866" s="21" t="str" cm="1">
        <f t="array" ref="H866">IFERROR(IF(VLOOKUP(H$1,_xlfn.UNIQUE(_xlfn._xlws.FILTER(ARQUIVOS[REVISÃO],ARQUIVOS[DOCUMENTO]='MATRIZ DE REVISÃO'!$A866)),1,)=$B866,"VIGENTE","OBS"),IF(H$1&lt;$B866,"-",""))</f>
        <v/>
      </c>
      <c r="I866" s="21" t="str" cm="1">
        <f t="array" ref="I866">IFERROR(IF(VLOOKUP(I$1,_xlfn.UNIQUE(_xlfn._xlws.FILTER(ARQUIVOS[REVISÃO],ARQUIVOS[DOCUMENTO]='MATRIZ DE REVISÃO'!$A866)),1,)=$B866,"VIGENTE","OBS"),IF(I$1&lt;$B866,"-",""))</f>
        <v/>
      </c>
      <c r="J866" s="21" t="str" cm="1">
        <f t="array" ref="J866">IFERROR(IF(VLOOKUP(J$1,_xlfn.UNIQUE(_xlfn._xlws.FILTER(ARQUIVOS[REVISÃO],ARQUIVOS[DOCUMENTO]='MATRIZ DE REVISÃO'!$A866)),1,)=$B866,"VIGENTE","OBS"),IF(J$1&lt;$B866,"-",""))</f>
        <v/>
      </c>
      <c r="K866" s="21" t="str" cm="1">
        <f t="array" ref="K866">IFERROR(IF(VLOOKUP(K$1,_xlfn.UNIQUE(_xlfn._xlws.FILTER(ARQUIVOS[REVISÃO],ARQUIVOS[DOCUMENTO]='MATRIZ DE REVISÃO'!$A866)),1,)=$B866,"VIGENTE","OBS"),IF(K$1&lt;$B866,"-",""))</f>
        <v/>
      </c>
      <c r="L866" s="21" t="str" cm="1">
        <f t="array" ref="L866">IFERROR(IF(VLOOKUP(L$1,_xlfn.UNIQUE(_xlfn._xlws.FILTER(ARQUIVOS[REVISÃO],ARQUIVOS[DOCUMENTO]='MATRIZ DE REVISÃO'!$A866)),1,)=$B866,"VIGENTE","OBS"),IF(L$1&lt;$B866,"-",""))</f>
        <v/>
      </c>
      <c r="M866" s="21" t="str" cm="1">
        <f t="array" ref="M866">IFERROR(IF(VLOOKUP(M$1,_xlfn.UNIQUE(_xlfn._xlws.FILTER(ARQUIVOS[REVISÃO],ARQUIVOS[DOCUMENTO]='MATRIZ DE REVISÃO'!$A866)),1,)=$B866,"VIGENTE","OBS"),IF(M$1&lt;$B866,"-",""))</f>
        <v/>
      </c>
      <c r="N866" s="21" t="str" cm="1">
        <f t="array" ref="N866">IFERROR(IF(VLOOKUP(N$1,_xlfn.UNIQUE(_xlfn._xlws.FILTER(ARQUIVOS[REVISÃO],ARQUIVOS[DOCUMENTO]='MATRIZ DE REVISÃO'!$A866)),1,)=$B866,"VIGENTE","OBS"),IF(N$1&lt;$B866,"-",""))</f>
        <v/>
      </c>
      <c r="O866" s="22" t="str" cm="1">
        <f t="array" ref="O866">IFERROR(IF(VLOOKUP(O$1,_xlfn.UNIQUE(_xlfn._xlws.FILTER(ARQUIVOS[REVISÃO],ARQUIVOS[DOCUMENTO]='MATRIZ DE REVISÃO'!$A866)),1,)=$B866,"VIGENTE","OBS"),IF(O$1&lt;$B866,"-",""))</f>
        <v/>
      </c>
      <c r="P866" t="str" cm="1">
        <f t="array" ref="P866">IFERROR(IF(VLOOKUP(P$1,_xlfn.UNIQUE(_xlfn._xlws.FILTER(ARQUIVOS[REVISÃO],ARQUIVOS[DOCUMENTO]='MATRIZ DE REVISÃO'!$A866)),1,)=$B866,"VIGENTE","OBS"),IF(P$1&lt;$B866,"-",""))</f>
        <v/>
      </c>
      <c r="Q866" t="str" cm="1">
        <f t="array" ref="Q866">IFERROR(IF(VLOOKUP(Q$1,_xlfn.UNIQUE(_xlfn._xlws.FILTER(ARQUIVOS[REVISÃO],ARQUIVOS[DOCUMENTO]='MATRIZ DE REVISÃO'!$A866)),1,)=$B866,"VIGENTE","OBS"),IF(Q$1&lt;$B866,"-",""))</f>
        <v/>
      </c>
      <c r="R866" t="str" cm="1">
        <f t="array" ref="R866">IFERROR(IF(VLOOKUP(R$1,_xlfn.UNIQUE(_xlfn._xlws.FILTER(ARQUIVOS[REVISÃO],ARQUIVOS[DOCUMENTO]='MATRIZ DE REVISÃO'!$A866)),1,)=$B866,"VIGENTE","OBS"),IF(R$1&lt;$B866,"-",""))</f>
        <v/>
      </c>
      <c r="S866" t="str" cm="1">
        <f t="array" ref="S866">IFERROR(IF(VLOOKUP(S$1,_xlfn.UNIQUE(_xlfn._xlws.FILTER(ARQUIVOS[REVISÃO],ARQUIVOS[DOCUMENTO]='MATRIZ DE REVISÃO'!$A866)),1,)=$B866,"VIGENTE","OBS"),IF(S$1&lt;$B866,"-",""))</f>
        <v/>
      </c>
    </row>
    <row r="867" spans="1:19" x14ac:dyDescent="0.3">
      <c r="A867" s="16" t="s">
        <v>3655</v>
      </c>
      <c r="B867" s="17" t="str">
        <f>_xlfn.XLOOKUP(A867,LD_01[DOCUMENTO],LD_01[REVISÃO])</f>
        <v>R03</v>
      </c>
      <c r="C867" s="17" t="s">
        <v>4323</v>
      </c>
      <c r="D867" s="21" t="str" cm="1">
        <f t="array" ref="D867">IFERROR(IF(VLOOKUP(D$1,_xlfn.UNIQUE(_xlfn._xlws.FILTER(ARQUIVOS[REVISÃO],ARQUIVOS[DOCUMENTO]='MATRIZ DE REVISÃO'!$A867)),1,)=$B867,"VIGENTE","OBS"),IF(D$1&lt;$B867,"-",""))</f>
        <v>-</v>
      </c>
      <c r="E867" s="21" t="str" cm="1">
        <f t="array" ref="E867">IFERROR(IF(VLOOKUP(E$1,_xlfn.UNIQUE(_xlfn._xlws.FILTER(ARQUIVOS[REVISÃO],ARQUIVOS[DOCUMENTO]='MATRIZ DE REVISÃO'!$A867)),1,)=$B867,"VIGENTE","OBS"),IF(E$1&lt;$B867,"-",""))</f>
        <v>OBS</v>
      </c>
      <c r="F867" s="21" t="str" cm="1">
        <f t="array" ref="F867">IFERROR(IF(VLOOKUP(F$1,_xlfn.UNIQUE(_xlfn._xlws.FILTER(ARQUIVOS[REVISÃO],ARQUIVOS[DOCUMENTO]='MATRIZ DE REVISÃO'!$A867)),1,)=$B867,"VIGENTE","OBS"),IF(F$1&lt;$B867,"-",""))</f>
        <v>-</v>
      </c>
      <c r="G867" s="21" t="str" cm="1">
        <f t="array" ref="G867">IFERROR(IF(VLOOKUP(G$1,_xlfn.UNIQUE(_xlfn._xlws.FILTER(ARQUIVOS[REVISÃO],ARQUIVOS[DOCUMENTO]='MATRIZ DE REVISÃO'!$A867)),1,)=$B867,"VIGENTE","OBS"),IF(G$1&lt;$B867,"-",""))</f>
        <v>VIGENTE</v>
      </c>
      <c r="H867" s="21" t="str" cm="1">
        <f t="array" ref="H867">IFERROR(IF(VLOOKUP(H$1,_xlfn.UNIQUE(_xlfn._xlws.FILTER(ARQUIVOS[REVISÃO],ARQUIVOS[DOCUMENTO]='MATRIZ DE REVISÃO'!$A867)),1,)=$B867,"VIGENTE","OBS"),IF(H$1&lt;$B867,"-",""))</f>
        <v/>
      </c>
      <c r="I867" s="21" t="str" cm="1">
        <f t="array" ref="I867">IFERROR(IF(VLOOKUP(I$1,_xlfn.UNIQUE(_xlfn._xlws.FILTER(ARQUIVOS[REVISÃO],ARQUIVOS[DOCUMENTO]='MATRIZ DE REVISÃO'!$A867)),1,)=$B867,"VIGENTE","OBS"),IF(I$1&lt;$B867,"-",""))</f>
        <v/>
      </c>
      <c r="J867" s="21" t="str" cm="1">
        <f t="array" ref="J867">IFERROR(IF(VLOOKUP(J$1,_xlfn.UNIQUE(_xlfn._xlws.FILTER(ARQUIVOS[REVISÃO],ARQUIVOS[DOCUMENTO]='MATRIZ DE REVISÃO'!$A867)),1,)=$B867,"VIGENTE","OBS"),IF(J$1&lt;$B867,"-",""))</f>
        <v/>
      </c>
      <c r="K867" s="21" t="str" cm="1">
        <f t="array" ref="K867">IFERROR(IF(VLOOKUP(K$1,_xlfn.UNIQUE(_xlfn._xlws.FILTER(ARQUIVOS[REVISÃO],ARQUIVOS[DOCUMENTO]='MATRIZ DE REVISÃO'!$A867)),1,)=$B867,"VIGENTE","OBS"),IF(K$1&lt;$B867,"-",""))</f>
        <v/>
      </c>
      <c r="L867" s="21" t="str" cm="1">
        <f t="array" ref="L867">IFERROR(IF(VLOOKUP(L$1,_xlfn.UNIQUE(_xlfn._xlws.FILTER(ARQUIVOS[REVISÃO],ARQUIVOS[DOCUMENTO]='MATRIZ DE REVISÃO'!$A867)),1,)=$B867,"VIGENTE","OBS"),IF(L$1&lt;$B867,"-",""))</f>
        <v/>
      </c>
      <c r="M867" s="21" t="str" cm="1">
        <f t="array" ref="M867">IFERROR(IF(VLOOKUP(M$1,_xlfn.UNIQUE(_xlfn._xlws.FILTER(ARQUIVOS[REVISÃO],ARQUIVOS[DOCUMENTO]='MATRIZ DE REVISÃO'!$A867)),1,)=$B867,"VIGENTE","OBS"),IF(M$1&lt;$B867,"-",""))</f>
        <v/>
      </c>
      <c r="N867" s="21" t="str" cm="1">
        <f t="array" ref="N867">IFERROR(IF(VLOOKUP(N$1,_xlfn.UNIQUE(_xlfn._xlws.FILTER(ARQUIVOS[REVISÃO],ARQUIVOS[DOCUMENTO]='MATRIZ DE REVISÃO'!$A867)),1,)=$B867,"VIGENTE","OBS"),IF(N$1&lt;$B867,"-",""))</f>
        <v/>
      </c>
      <c r="O867" s="22" t="str" cm="1">
        <f t="array" ref="O867">IFERROR(IF(VLOOKUP(O$1,_xlfn.UNIQUE(_xlfn._xlws.FILTER(ARQUIVOS[REVISÃO],ARQUIVOS[DOCUMENTO]='MATRIZ DE REVISÃO'!$A867)),1,)=$B867,"VIGENTE","OBS"),IF(O$1&lt;$B867,"-",""))</f>
        <v/>
      </c>
      <c r="P867" t="str" cm="1">
        <f t="array" ref="P867">IFERROR(IF(VLOOKUP(P$1,_xlfn.UNIQUE(_xlfn._xlws.FILTER(ARQUIVOS[REVISÃO],ARQUIVOS[DOCUMENTO]='MATRIZ DE REVISÃO'!$A867)),1,)=$B867,"VIGENTE","OBS"),IF(P$1&lt;$B867,"-",""))</f>
        <v/>
      </c>
      <c r="Q867" t="str" cm="1">
        <f t="array" ref="Q867">IFERROR(IF(VLOOKUP(Q$1,_xlfn.UNIQUE(_xlfn._xlws.FILTER(ARQUIVOS[REVISÃO],ARQUIVOS[DOCUMENTO]='MATRIZ DE REVISÃO'!$A867)),1,)=$B867,"VIGENTE","OBS"),IF(Q$1&lt;$B867,"-",""))</f>
        <v/>
      </c>
      <c r="R867" t="str" cm="1">
        <f t="array" ref="R867">IFERROR(IF(VLOOKUP(R$1,_xlfn.UNIQUE(_xlfn._xlws.FILTER(ARQUIVOS[REVISÃO],ARQUIVOS[DOCUMENTO]='MATRIZ DE REVISÃO'!$A867)),1,)=$B867,"VIGENTE","OBS"),IF(R$1&lt;$B867,"-",""))</f>
        <v/>
      </c>
      <c r="S867" t="str" cm="1">
        <f t="array" ref="S867">IFERROR(IF(VLOOKUP(S$1,_xlfn.UNIQUE(_xlfn._xlws.FILTER(ARQUIVOS[REVISÃO],ARQUIVOS[DOCUMENTO]='MATRIZ DE REVISÃO'!$A867)),1,)=$B867,"VIGENTE","OBS"),IF(S$1&lt;$B867,"-",""))</f>
        <v/>
      </c>
    </row>
    <row r="868" spans="1:19" x14ac:dyDescent="0.3">
      <c r="A868" s="16" t="s">
        <v>3656</v>
      </c>
      <c r="B868" s="17" t="str">
        <f>_xlfn.XLOOKUP(A868,LD_01[DOCUMENTO],LD_01[REVISÃO])</f>
        <v>R03</v>
      </c>
      <c r="C868" s="17" t="s">
        <v>4323</v>
      </c>
      <c r="D868" s="21" t="str" cm="1">
        <f t="array" ref="D868">IFERROR(IF(VLOOKUP(D$1,_xlfn.UNIQUE(_xlfn._xlws.FILTER(ARQUIVOS[REVISÃO],ARQUIVOS[DOCUMENTO]='MATRIZ DE REVISÃO'!$A868)),1,)=$B868,"VIGENTE","OBS"),IF(D$1&lt;$B868,"-",""))</f>
        <v>-</v>
      </c>
      <c r="E868" s="21" t="str" cm="1">
        <f t="array" ref="E868">IFERROR(IF(VLOOKUP(E$1,_xlfn.UNIQUE(_xlfn._xlws.FILTER(ARQUIVOS[REVISÃO],ARQUIVOS[DOCUMENTO]='MATRIZ DE REVISÃO'!$A868)),1,)=$B868,"VIGENTE","OBS"),IF(E$1&lt;$B868,"-",""))</f>
        <v>OBS</v>
      </c>
      <c r="F868" s="21" t="str" cm="1">
        <f t="array" ref="F868">IFERROR(IF(VLOOKUP(F$1,_xlfn.UNIQUE(_xlfn._xlws.FILTER(ARQUIVOS[REVISÃO],ARQUIVOS[DOCUMENTO]='MATRIZ DE REVISÃO'!$A868)),1,)=$B868,"VIGENTE","OBS"),IF(F$1&lt;$B868,"-",""))</f>
        <v>-</v>
      </c>
      <c r="G868" s="21" t="str" cm="1">
        <f t="array" ref="G868">IFERROR(IF(VLOOKUP(G$1,_xlfn.UNIQUE(_xlfn._xlws.FILTER(ARQUIVOS[REVISÃO],ARQUIVOS[DOCUMENTO]='MATRIZ DE REVISÃO'!$A868)),1,)=$B868,"VIGENTE","OBS"),IF(G$1&lt;$B868,"-",""))</f>
        <v>VIGENTE</v>
      </c>
      <c r="H868" s="21" t="str" cm="1">
        <f t="array" ref="H868">IFERROR(IF(VLOOKUP(H$1,_xlfn.UNIQUE(_xlfn._xlws.FILTER(ARQUIVOS[REVISÃO],ARQUIVOS[DOCUMENTO]='MATRIZ DE REVISÃO'!$A868)),1,)=$B868,"VIGENTE","OBS"),IF(H$1&lt;$B868,"-",""))</f>
        <v/>
      </c>
      <c r="I868" s="21" t="str" cm="1">
        <f t="array" ref="I868">IFERROR(IF(VLOOKUP(I$1,_xlfn.UNIQUE(_xlfn._xlws.FILTER(ARQUIVOS[REVISÃO],ARQUIVOS[DOCUMENTO]='MATRIZ DE REVISÃO'!$A868)),1,)=$B868,"VIGENTE","OBS"),IF(I$1&lt;$B868,"-",""))</f>
        <v/>
      </c>
      <c r="J868" s="21" t="str" cm="1">
        <f t="array" ref="J868">IFERROR(IF(VLOOKUP(J$1,_xlfn.UNIQUE(_xlfn._xlws.FILTER(ARQUIVOS[REVISÃO],ARQUIVOS[DOCUMENTO]='MATRIZ DE REVISÃO'!$A868)),1,)=$B868,"VIGENTE","OBS"),IF(J$1&lt;$B868,"-",""))</f>
        <v/>
      </c>
      <c r="K868" s="21" t="str" cm="1">
        <f t="array" ref="K868">IFERROR(IF(VLOOKUP(K$1,_xlfn.UNIQUE(_xlfn._xlws.FILTER(ARQUIVOS[REVISÃO],ARQUIVOS[DOCUMENTO]='MATRIZ DE REVISÃO'!$A868)),1,)=$B868,"VIGENTE","OBS"),IF(K$1&lt;$B868,"-",""))</f>
        <v/>
      </c>
      <c r="L868" s="21" t="str" cm="1">
        <f t="array" ref="L868">IFERROR(IF(VLOOKUP(L$1,_xlfn.UNIQUE(_xlfn._xlws.FILTER(ARQUIVOS[REVISÃO],ARQUIVOS[DOCUMENTO]='MATRIZ DE REVISÃO'!$A868)),1,)=$B868,"VIGENTE","OBS"),IF(L$1&lt;$B868,"-",""))</f>
        <v/>
      </c>
      <c r="M868" s="21" t="str" cm="1">
        <f t="array" ref="M868">IFERROR(IF(VLOOKUP(M$1,_xlfn.UNIQUE(_xlfn._xlws.FILTER(ARQUIVOS[REVISÃO],ARQUIVOS[DOCUMENTO]='MATRIZ DE REVISÃO'!$A868)),1,)=$B868,"VIGENTE","OBS"),IF(M$1&lt;$B868,"-",""))</f>
        <v/>
      </c>
      <c r="N868" s="21" t="str" cm="1">
        <f t="array" ref="N868">IFERROR(IF(VLOOKUP(N$1,_xlfn.UNIQUE(_xlfn._xlws.FILTER(ARQUIVOS[REVISÃO],ARQUIVOS[DOCUMENTO]='MATRIZ DE REVISÃO'!$A868)),1,)=$B868,"VIGENTE","OBS"),IF(N$1&lt;$B868,"-",""))</f>
        <v/>
      </c>
      <c r="O868" s="22" t="str" cm="1">
        <f t="array" ref="O868">IFERROR(IF(VLOOKUP(O$1,_xlfn.UNIQUE(_xlfn._xlws.FILTER(ARQUIVOS[REVISÃO],ARQUIVOS[DOCUMENTO]='MATRIZ DE REVISÃO'!$A868)),1,)=$B868,"VIGENTE","OBS"),IF(O$1&lt;$B868,"-",""))</f>
        <v/>
      </c>
      <c r="P868" t="str" cm="1">
        <f t="array" ref="P868">IFERROR(IF(VLOOKUP(P$1,_xlfn.UNIQUE(_xlfn._xlws.FILTER(ARQUIVOS[REVISÃO],ARQUIVOS[DOCUMENTO]='MATRIZ DE REVISÃO'!$A868)),1,)=$B868,"VIGENTE","OBS"),IF(P$1&lt;$B868,"-",""))</f>
        <v/>
      </c>
      <c r="Q868" t="str" cm="1">
        <f t="array" ref="Q868">IFERROR(IF(VLOOKUP(Q$1,_xlfn.UNIQUE(_xlfn._xlws.FILTER(ARQUIVOS[REVISÃO],ARQUIVOS[DOCUMENTO]='MATRIZ DE REVISÃO'!$A868)),1,)=$B868,"VIGENTE","OBS"),IF(Q$1&lt;$B868,"-",""))</f>
        <v/>
      </c>
      <c r="R868" t="str" cm="1">
        <f t="array" ref="R868">IFERROR(IF(VLOOKUP(R$1,_xlfn.UNIQUE(_xlfn._xlws.FILTER(ARQUIVOS[REVISÃO],ARQUIVOS[DOCUMENTO]='MATRIZ DE REVISÃO'!$A868)),1,)=$B868,"VIGENTE","OBS"),IF(R$1&lt;$B868,"-",""))</f>
        <v/>
      </c>
      <c r="S868" t="str" cm="1">
        <f t="array" ref="S868">IFERROR(IF(VLOOKUP(S$1,_xlfn.UNIQUE(_xlfn._xlws.FILTER(ARQUIVOS[REVISÃO],ARQUIVOS[DOCUMENTO]='MATRIZ DE REVISÃO'!$A868)),1,)=$B868,"VIGENTE","OBS"),IF(S$1&lt;$B868,"-",""))</f>
        <v/>
      </c>
    </row>
    <row r="869" spans="1:19" x14ac:dyDescent="0.3">
      <c r="A869" s="16" t="s">
        <v>3657</v>
      </c>
      <c r="B869" s="17" t="str">
        <f>_xlfn.XLOOKUP(A869,LD_01[DOCUMENTO],LD_01[REVISÃO])</f>
        <v>R01</v>
      </c>
      <c r="C869" s="17" t="s">
        <v>4323</v>
      </c>
      <c r="D869" s="21" t="str" cm="1">
        <f t="array" ref="D869">IFERROR(IF(VLOOKUP(D$1,_xlfn.UNIQUE(_xlfn._xlws.FILTER(ARQUIVOS[REVISÃO],ARQUIVOS[DOCUMENTO]='MATRIZ DE REVISÃO'!$A869)),1,)=$B869,"VIGENTE","OBS"),IF(D$1&lt;$B869,"-",""))</f>
        <v>-</v>
      </c>
      <c r="E869" s="21" t="str" cm="1">
        <f t="array" ref="E869">IFERROR(IF(VLOOKUP(E$1,_xlfn.UNIQUE(_xlfn._xlws.FILTER(ARQUIVOS[REVISÃO],ARQUIVOS[DOCUMENTO]='MATRIZ DE REVISÃO'!$A869)),1,)=$B869,"VIGENTE","OBS"),IF(E$1&lt;$B869,"-",""))</f>
        <v>VIGENTE</v>
      </c>
      <c r="F869" s="21" t="str" cm="1">
        <f t="array" ref="F869">IFERROR(IF(VLOOKUP(F$1,_xlfn.UNIQUE(_xlfn._xlws.FILTER(ARQUIVOS[REVISÃO],ARQUIVOS[DOCUMENTO]='MATRIZ DE REVISÃO'!$A869)),1,)=$B869,"VIGENTE","OBS"),IF(F$1&lt;$B869,"-",""))</f>
        <v/>
      </c>
      <c r="G869" s="21" t="str" cm="1">
        <f t="array" ref="G869">IFERROR(IF(VLOOKUP(G$1,_xlfn.UNIQUE(_xlfn._xlws.FILTER(ARQUIVOS[REVISÃO],ARQUIVOS[DOCUMENTO]='MATRIZ DE REVISÃO'!$A869)),1,)=$B869,"VIGENTE","OBS"),IF(G$1&lt;$B869,"-",""))</f>
        <v/>
      </c>
      <c r="H869" s="21" t="str" cm="1">
        <f t="array" ref="H869">IFERROR(IF(VLOOKUP(H$1,_xlfn.UNIQUE(_xlfn._xlws.FILTER(ARQUIVOS[REVISÃO],ARQUIVOS[DOCUMENTO]='MATRIZ DE REVISÃO'!$A869)),1,)=$B869,"VIGENTE","OBS"),IF(H$1&lt;$B869,"-",""))</f>
        <v/>
      </c>
      <c r="I869" s="21" t="str" cm="1">
        <f t="array" ref="I869">IFERROR(IF(VLOOKUP(I$1,_xlfn.UNIQUE(_xlfn._xlws.FILTER(ARQUIVOS[REVISÃO],ARQUIVOS[DOCUMENTO]='MATRIZ DE REVISÃO'!$A869)),1,)=$B869,"VIGENTE","OBS"),IF(I$1&lt;$B869,"-",""))</f>
        <v/>
      </c>
      <c r="J869" s="21" t="str" cm="1">
        <f t="array" ref="J869">IFERROR(IF(VLOOKUP(J$1,_xlfn.UNIQUE(_xlfn._xlws.FILTER(ARQUIVOS[REVISÃO],ARQUIVOS[DOCUMENTO]='MATRIZ DE REVISÃO'!$A869)),1,)=$B869,"VIGENTE","OBS"),IF(J$1&lt;$B869,"-",""))</f>
        <v/>
      </c>
      <c r="K869" s="21" t="str" cm="1">
        <f t="array" ref="K869">IFERROR(IF(VLOOKUP(K$1,_xlfn.UNIQUE(_xlfn._xlws.FILTER(ARQUIVOS[REVISÃO],ARQUIVOS[DOCUMENTO]='MATRIZ DE REVISÃO'!$A869)),1,)=$B869,"VIGENTE","OBS"),IF(K$1&lt;$B869,"-",""))</f>
        <v/>
      </c>
      <c r="L869" s="21" t="str" cm="1">
        <f t="array" ref="L869">IFERROR(IF(VLOOKUP(L$1,_xlfn.UNIQUE(_xlfn._xlws.FILTER(ARQUIVOS[REVISÃO],ARQUIVOS[DOCUMENTO]='MATRIZ DE REVISÃO'!$A869)),1,)=$B869,"VIGENTE","OBS"),IF(L$1&lt;$B869,"-",""))</f>
        <v/>
      </c>
      <c r="M869" s="21" t="str" cm="1">
        <f t="array" ref="M869">IFERROR(IF(VLOOKUP(M$1,_xlfn.UNIQUE(_xlfn._xlws.FILTER(ARQUIVOS[REVISÃO],ARQUIVOS[DOCUMENTO]='MATRIZ DE REVISÃO'!$A869)),1,)=$B869,"VIGENTE","OBS"),IF(M$1&lt;$B869,"-",""))</f>
        <v/>
      </c>
      <c r="N869" s="21" t="str" cm="1">
        <f t="array" ref="N869">IFERROR(IF(VLOOKUP(N$1,_xlfn.UNIQUE(_xlfn._xlws.FILTER(ARQUIVOS[REVISÃO],ARQUIVOS[DOCUMENTO]='MATRIZ DE REVISÃO'!$A869)),1,)=$B869,"VIGENTE","OBS"),IF(N$1&lt;$B869,"-",""))</f>
        <v/>
      </c>
      <c r="O869" s="22" t="str" cm="1">
        <f t="array" ref="O869">IFERROR(IF(VLOOKUP(O$1,_xlfn.UNIQUE(_xlfn._xlws.FILTER(ARQUIVOS[REVISÃO],ARQUIVOS[DOCUMENTO]='MATRIZ DE REVISÃO'!$A869)),1,)=$B869,"VIGENTE","OBS"),IF(O$1&lt;$B869,"-",""))</f>
        <v/>
      </c>
      <c r="P869" t="str" cm="1">
        <f t="array" ref="P869">IFERROR(IF(VLOOKUP(P$1,_xlfn.UNIQUE(_xlfn._xlws.FILTER(ARQUIVOS[REVISÃO],ARQUIVOS[DOCUMENTO]='MATRIZ DE REVISÃO'!$A869)),1,)=$B869,"VIGENTE","OBS"),IF(P$1&lt;$B869,"-",""))</f>
        <v/>
      </c>
      <c r="Q869" t="str" cm="1">
        <f t="array" ref="Q869">IFERROR(IF(VLOOKUP(Q$1,_xlfn.UNIQUE(_xlfn._xlws.FILTER(ARQUIVOS[REVISÃO],ARQUIVOS[DOCUMENTO]='MATRIZ DE REVISÃO'!$A869)),1,)=$B869,"VIGENTE","OBS"),IF(Q$1&lt;$B869,"-",""))</f>
        <v/>
      </c>
      <c r="R869" t="str" cm="1">
        <f t="array" ref="R869">IFERROR(IF(VLOOKUP(R$1,_xlfn.UNIQUE(_xlfn._xlws.FILTER(ARQUIVOS[REVISÃO],ARQUIVOS[DOCUMENTO]='MATRIZ DE REVISÃO'!$A869)),1,)=$B869,"VIGENTE","OBS"),IF(R$1&lt;$B869,"-",""))</f>
        <v/>
      </c>
      <c r="S869" t="str" cm="1">
        <f t="array" ref="S869">IFERROR(IF(VLOOKUP(S$1,_xlfn.UNIQUE(_xlfn._xlws.FILTER(ARQUIVOS[REVISÃO],ARQUIVOS[DOCUMENTO]='MATRIZ DE REVISÃO'!$A869)),1,)=$B869,"VIGENTE","OBS"),IF(S$1&lt;$B869,"-",""))</f>
        <v/>
      </c>
    </row>
    <row r="870" spans="1:19" x14ac:dyDescent="0.3">
      <c r="A870" s="16" t="s">
        <v>3638</v>
      </c>
      <c r="B870" s="17" t="str">
        <f>_xlfn.XLOOKUP(A870,LD_01[DOCUMENTO],LD_01[REVISÃO])</f>
        <v>R02</v>
      </c>
      <c r="C870" s="17" t="s">
        <v>4323</v>
      </c>
      <c r="D870" s="21" t="str" cm="1">
        <f t="array" ref="D870">IFERROR(IF(VLOOKUP(D$1,_xlfn.UNIQUE(_xlfn._xlws.FILTER(ARQUIVOS[REVISÃO],ARQUIVOS[DOCUMENTO]='MATRIZ DE REVISÃO'!$A870)),1,)=$B870,"VIGENTE","OBS"),IF(D$1&lt;$B870,"-",""))</f>
        <v>-</v>
      </c>
      <c r="E870" s="21" t="str" cm="1">
        <f t="array" ref="E870">IFERROR(IF(VLOOKUP(E$1,_xlfn.UNIQUE(_xlfn._xlws.FILTER(ARQUIVOS[REVISÃO],ARQUIVOS[DOCUMENTO]='MATRIZ DE REVISÃO'!$A870)),1,)=$B870,"VIGENTE","OBS"),IF(E$1&lt;$B870,"-",""))</f>
        <v>OBS</v>
      </c>
      <c r="F870" s="21" t="str" cm="1">
        <f t="array" ref="F870">IFERROR(IF(VLOOKUP(F$1,_xlfn.UNIQUE(_xlfn._xlws.FILTER(ARQUIVOS[REVISÃO],ARQUIVOS[DOCUMENTO]='MATRIZ DE REVISÃO'!$A870)),1,)=$B870,"VIGENTE","OBS"),IF(F$1&lt;$B870,"-",""))</f>
        <v>VIGENTE</v>
      </c>
      <c r="G870" s="21" t="str" cm="1">
        <f t="array" ref="G870">IFERROR(IF(VLOOKUP(G$1,_xlfn.UNIQUE(_xlfn._xlws.FILTER(ARQUIVOS[REVISÃO],ARQUIVOS[DOCUMENTO]='MATRIZ DE REVISÃO'!$A870)),1,)=$B870,"VIGENTE","OBS"),IF(G$1&lt;$B870,"-",""))</f>
        <v/>
      </c>
      <c r="H870" s="21" t="str" cm="1">
        <f t="array" ref="H870">IFERROR(IF(VLOOKUP(H$1,_xlfn.UNIQUE(_xlfn._xlws.FILTER(ARQUIVOS[REVISÃO],ARQUIVOS[DOCUMENTO]='MATRIZ DE REVISÃO'!$A870)),1,)=$B870,"VIGENTE","OBS"),IF(H$1&lt;$B870,"-",""))</f>
        <v/>
      </c>
      <c r="I870" s="21" t="str" cm="1">
        <f t="array" ref="I870">IFERROR(IF(VLOOKUP(I$1,_xlfn.UNIQUE(_xlfn._xlws.FILTER(ARQUIVOS[REVISÃO],ARQUIVOS[DOCUMENTO]='MATRIZ DE REVISÃO'!$A870)),1,)=$B870,"VIGENTE","OBS"),IF(I$1&lt;$B870,"-",""))</f>
        <v/>
      </c>
      <c r="J870" s="21" t="str" cm="1">
        <f t="array" ref="J870">IFERROR(IF(VLOOKUP(J$1,_xlfn.UNIQUE(_xlfn._xlws.FILTER(ARQUIVOS[REVISÃO],ARQUIVOS[DOCUMENTO]='MATRIZ DE REVISÃO'!$A870)),1,)=$B870,"VIGENTE","OBS"),IF(J$1&lt;$B870,"-",""))</f>
        <v/>
      </c>
      <c r="K870" s="21" t="str" cm="1">
        <f t="array" ref="K870">IFERROR(IF(VLOOKUP(K$1,_xlfn.UNIQUE(_xlfn._xlws.FILTER(ARQUIVOS[REVISÃO],ARQUIVOS[DOCUMENTO]='MATRIZ DE REVISÃO'!$A870)),1,)=$B870,"VIGENTE","OBS"),IF(K$1&lt;$B870,"-",""))</f>
        <v/>
      </c>
      <c r="L870" s="21" t="str" cm="1">
        <f t="array" ref="L870">IFERROR(IF(VLOOKUP(L$1,_xlfn.UNIQUE(_xlfn._xlws.FILTER(ARQUIVOS[REVISÃO],ARQUIVOS[DOCUMENTO]='MATRIZ DE REVISÃO'!$A870)),1,)=$B870,"VIGENTE","OBS"),IF(L$1&lt;$B870,"-",""))</f>
        <v/>
      </c>
      <c r="M870" s="21" t="str" cm="1">
        <f t="array" ref="M870">IFERROR(IF(VLOOKUP(M$1,_xlfn.UNIQUE(_xlfn._xlws.FILTER(ARQUIVOS[REVISÃO],ARQUIVOS[DOCUMENTO]='MATRIZ DE REVISÃO'!$A870)),1,)=$B870,"VIGENTE","OBS"),IF(M$1&lt;$B870,"-",""))</f>
        <v/>
      </c>
      <c r="N870" s="21" t="str" cm="1">
        <f t="array" ref="N870">IFERROR(IF(VLOOKUP(N$1,_xlfn.UNIQUE(_xlfn._xlws.FILTER(ARQUIVOS[REVISÃO],ARQUIVOS[DOCUMENTO]='MATRIZ DE REVISÃO'!$A870)),1,)=$B870,"VIGENTE","OBS"),IF(N$1&lt;$B870,"-",""))</f>
        <v/>
      </c>
      <c r="O870" s="22" t="str" cm="1">
        <f t="array" ref="O870">IFERROR(IF(VLOOKUP(O$1,_xlfn.UNIQUE(_xlfn._xlws.FILTER(ARQUIVOS[REVISÃO],ARQUIVOS[DOCUMENTO]='MATRIZ DE REVISÃO'!$A870)),1,)=$B870,"VIGENTE","OBS"),IF(O$1&lt;$B870,"-",""))</f>
        <v/>
      </c>
      <c r="P870" t="str" cm="1">
        <f t="array" ref="P870">IFERROR(IF(VLOOKUP(P$1,_xlfn.UNIQUE(_xlfn._xlws.FILTER(ARQUIVOS[REVISÃO],ARQUIVOS[DOCUMENTO]='MATRIZ DE REVISÃO'!$A870)),1,)=$B870,"VIGENTE","OBS"),IF(P$1&lt;$B870,"-",""))</f>
        <v/>
      </c>
      <c r="Q870" t="str" cm="1">
        <f t="array" ref="Q870">IFERROR(IF(VLOOKUP(Q$1,_xlfn.UNIQUE(_xlfn._xlws.FILTER(ARQUIVOS[REVISÃO],ARQUIVOS[DOCUMENTO]='MATRIZ DE REVISÃO'!$A870)),1,)=$B870,"VIGENTE","OBS"),IF(Q$1&lt;$B870,"-",""))</f>
        <v/>
      </c>
      <c r="R870" t="str" cm="1">
        <f t="array" ref="R870">IFERROR(IF(VLOOKUP(R$1,_xlfn.UNIQUE(_xlfn._xlws.FILTER(ARQUIVOS[REVISÃO],ARQUIVOS[DOCUMENTO]='MATRIZ DE REVISÃO'!$A870)),1,)=$B870,"VIGENTE","OBS"),IF(R$1&lt;$B870,"-",""))</f>
        <v/>
      </c>
      <c r="S870" t="str" cm="1">
        <f t="array" ref="S870">IFERROR(IF(VLOOKUP(S$1,_xlfn.UNIQUE(_xlfn._xlws.FILTER(ARQUIVOS[REVISÃO],ARQUIVOS[DOCUMENTO]='MATRIZ DE REVISÃO'!$A870)),1,)=$B870,"VIGENTE","OBS"),IF(S$1&lt;$B870,"-",""))</f>
        <v/>
      </c>
    </row>
    <row r="871" spans="1:19" x14ac:dyDescent="0.3">
      <c r="A871" s="16" t="s">
        <v>3639</v>
      </c>
      <c r="B871" s="17" t="str">
        <f>_xlfn.XLOOKUP(A871,LD_01[DOCUMENTO],LD_01[REVISÃO])</f>
        <v>R02</v>
      </c>
      <c r="C871" s="17" t="s">
        <v>4323</v>
      </c>
      <c r="D871" s="21" t="str" cm="1">
        <f t="array" ref="D871">IFERROR(IF(VLOOKUP(D$1,_xlfn.UNIQUE(_xlfn._xlws.FILTER(ARQUIVOS[REVISÃO],ARQUIVOS[DOCUMENTO]='MATRIZ DE REVISÃO'!$A871)),1,)=$B871,"VIGENTE","OBS"),IF(D$1&lt;$B871,"-",""))</f>
        <v>-</v>
      </c>
      <c r="E871" s="21" t="str" cm="1">
        <f t="array" ref="E871">IFERROR(IF(VLOOKUP(E$1,_xlfn.UNIQUE(_xlfn._xlws.FILTER(ARQUIVOS[REVISÃO],ARQUIVOS[DOCUMENTO]='MATRIZ DE REVISÃO'!$A871)),1,)=$B871,"VIGENTE","OBS"),IF(E$1&lt;$B871,"-",""))</f>
        <v>OBS</v>
      </c>
      <c r="F871" s="21" t="str" cm="1">
        <f t="array" ref="F871">IFERROR(IF(VLOOKUP(F$1,_xlfn.UNIQUE(_xlfn._xlws.FILTER(ARQUIVOS[REVISÃO],ARQUIVOS[DOCUMENTO]='MATRIZ DE REVISÃO'!$A871)),1,)=$B871,"VIGENTE","OBS"),IF(F$1&lt;$B871,"-",""))</f>
        <v>VIGENTE</v>
      </c>
      <c r="G871" s="21" t="str" cm="1">
        <f t="array" ref="G871">IFERROR(IF(VLOOKUP(G$1,_xlfn.UNIQUE(_xlfn._xlws.FILTER(ARQUIVOS[REVISÃO],ARQUIVOS[DOCUMENTO]='MATRIZ DE REVISÃO'!$A871)),1,)=$B871,"VIGENTE","OBS"),IF(G$1&lt;$B871,"-",""))</f>
        <v/>
      </c>
      <c r="H871" s="21" t="str" cm="1">
        <f t="array" ref="H871">IFERROR(IF(VLOOKUP(H$1,_xlfn.UNIQUE(_xlfn._xlws.FILTER(ARQUIVOS[REVISÃO],ARQUIVOS[DOCUMENTO]='MATRIZ DE REVISÃO'!$A871)),1,)=$B871,"VIGENTE","OBS"),IF(H$1&lt;$B871,"-",""))</f>
        <v/>
      </c>
      <c r="I871" s="21" t="str" cm="1">
        <f t="array" ref="I871">IFERROR(IF(VLOOKUP(I$1,_xlfn.UNIQUE(_xlfn._xlws.FILTER(ARQUIVOS[REVISÃO],ARQUIVOS[DOCUMENTO]='MATRIZ DE REVISÃO'!$A871)),1,)=$B871,"VIGENTE","OBS"),IF(I$1&lt;$B871,"-",""))</f>
        <v/>
      </c>
      <c r="J871" s="21" t="str" cm="1">
        <f t="array" ref="J871">IFERROR(IF(VLOOKUP(J$1,_xlfn.UNIQUE(_xlfn._xlws.FILTER(ARQUIVOS[REVISÃO],ARQUIVOS[DOCUMENTO]='MATRIZ DE REVISÃO'!$A871)),1,)=$B871,"VIGENTE","OBS"),IF(J$1&lt;$B871,"-",""))</f>
        <v/>
      </c>
      <c r="K871" s="21" t="str" cm="1">
        <f t="array" ref="K871">IFERROR(IF(VLOOKUP(K$1,_xlfn.UNIQUE(_xlfn._xlws.FILTER(ARQUIVOS[REVISÃO],ARQUIVOS[DOCUMENTO]='MATRIZ DE REVISÃO'!$A871)),1,)=$B871,"VIGENTE","OBS"),IF(K$1&lt;$B871,"-",""))</f>
        <v/>
      </c>
      <c r="L871" s="21" t="str" cm="1">
        <f t="array" ref="L871">IFERROR(IF(VLOOKUP(L$1,_xlfn.UNIQUE(_xlfn._xlws.FILTER(ARQUIVOS[REVISÃO],ARQUIVOS[DOCUMENTO]='MATRIZ DE REVISÃO'!$A871)),1,)=$B871,"VIGENTE","OBS"),IF(L$1&lt;$B871,"-",""))</f>
        <v/>
      </c>
      <c r="M871" s="21" t="str" cm="1">
        <f t="array" ref="M871">IFERROR(IF(VLOOKUP(M$1,_xlfn.UNIQUE(_xlfn._xlws.FILTER(ARQUIVOS[REVISÃO],ARQUIVOS[DOCUMENTO]='MATRIZ DE REVISÃO'!$A871)),1,)=$B871,"VIGENTE","OBS"),IF(M$1&lt;$B871,"-",""))</f>
        <v/>
      </c>
      <c r="N871" s="21" t="str" cm="1">
        <f t="array" ref="N871">IFERROR(IF(VLOOKUP(N$1,_xlfn.UNIQUE(_xlfn._xlws.FILTER(ARQUIVOS[REVISÃO],ARQUIVOS[DOCUMENTO]='MATRIZ DE REVISÃO'!$A871)),1,)=$B871,"VIGENTE","OBS"),IF(N$1&lt;$B871,"-",""))</f>
        <v/>
      </c>
      <c r="O871" s="22" t="str" cm="1">
        <f t="array" ref="O871">IFERROR(IF(VLOOKUP(O$1,_xlfn.UNIQUE(_xlfn._xlws.FILTER(ARQUIVOS[REVISÃO],ARQUIVOS[DOCUMENTO]='MATRIZ DE REVISÃO'!$A871)),1,)=$B871,"VIGENTE","OBS"),IF(O$1&lt;$B871,"-",""))</f>
        <v/>
      </c>
      <c r="P871" t="str" cm="1">
        <f t="array" ref="P871">IFERROR(IF(VLOOKUP(P$1,_xlfn.UNIQUE(_xlfn._xlws.FILTER(ARQUIVOS[REVISÃO],ARQUIVOS[DOCUMENTO]='MATRIZ DE REVISÃO'!$A871)),1,)=$B871,"VIGENTE","OBS"),IF(P$1&lt;$B871,"-",""))</f>
        <v/>
      </c>
      <c r="Q871" t="str" cm="1">
        <f t="array" ref="Q871">IFERROR(IF(VLOOKUP(Q$1,_xlfn.UNIQUE(_xlfn._xlws.FILTER(ARQUIVOS[REVISÃO],ARQUIVOS[DOCUMENTO]='MATRIZ DE REVISÃO'!$A871)),1,)=$B871,"VIGENTE","OBS"),IF(Q$1&lt;$B871,"-",""))</f>
        <v/>
      </c>
      <c r="R871" t="str" cm="1">
        <f t="array" ref="R871">IFERROR(IF(VLOOKUP(R$1,_xlfn.UNIQUE(_xlfn._xlws.FILTER(ARQUIVOS[REVISÃO],ARQUIVOS[DOCUMENTO]='MATRIZ DE REVISÃO'!$A871)),1,)=$B871,"VIGENTE","OBS"),IF(R$1&lt;$B871,"-",""))</f>
        <v/>
      </c>
      <c r="S871" t="str" cm="1">
        <f t="array" ref="S871">IFERROR(IF(VLOOKUP(S$1,_xlfn.UNIQUE(_xlfn._xlws.FILTER(ARQUIVOS[REVISÃO],ARQUIVOS[DOCUMENTO]='MATRIZ DE REVISÃO'!$A871)),1,)=$B871,"VIGENTE","OBS"),IF(S$1&lt;$B871,"-",""))</f>
        <v/>
      </c>
    </row>
    <row r="872" spans="1:19" x14ac:dyDescent="0.3">
      <c r="A872" s="16" t="s">
        <v>3640</v>
      </c>
      <c r="B872" s="17" t="str">
        <f>_xlfn.XLOOKUP(A872,LD_01[DOCUMENTO],LD_01[REVISÃO])</f>
        <v>R02</v>
      </c>
      <c r="C872" s="17" t="s">
        <v>4323</v>
      </c>
      <c r="D872" s="21" t="str" cm="1">
        <f t="array" ref="D872">IFERROR(IF(VLOOKUP(D$1,_xlfn.UNIQUE(_xlfn._xlws.FILTER(ARQUIVOS[REVISÃO],ARQUIVOS[DOCUMENTO]='MATRIZ DE REVISÃO'!$A872)),1,)=$B872,"VIGENTE","OBS"),IF(D$1&lt;$B872,"-",""))</f>
        <v>-</v>
      </c>
      <c r="E872" s="21" t="str" cm="1">
        <f t="array" ref="E872">IFERROR(IF(VLOOKUP(E$1,_xlfn.UNIQUE(_xlfn._xlws.FILTER(ARQUIVOS[REVISÃO],ARQUIVOS[DOCUMENTO]='MATRIZ DE REVISÃO'!$A872)),1,)=$B872,"VIGENTE","OBS"),IF(E$1&lt;$B872,"-",""))</f>
        <v>OBS</v>
      </c>
      <c r="F872" s="21" t="str" cm="1">
        <f t="array" ref="F872">IFERROR(IF(VLOOKUP(F$1,_xlfn.UNIQUE(_xlfn._xlws.FILTER(ARQUIVOS[REVISÃO],ARQUIVOS[DOCUMENTO]='MATRIZ DE REVISÃO'!$A872)),1,)=$B872,"VIGENTE","OBS"),IF(F$1&lt;$B872,"-",""))</f>
        <v>VIGENTE</v>
      </c>
      <c r="G872" s="21" t="str" cm="1">
        <f t="array" ref="G872">IFERROR(IF(VLOOKUP(G$1,_xlfn.UNIQUE(_xlfn._xlws.FILTER(ARQUIVOS[REVISÃO],ARQUIVOS[DOCUMENTO]='MATRIZ DE REVISÃO'!$A872)),1,)=$B872,"VIGENTE","OBS"),IF(G$1&lt;$B872,"-",""))</f>
        <v/>
      </c>
      <c r="H872" s="21" t="str" cm="1">
        <f t="array" ref="H872">IFERROR(IF(VLOOKUP(H$1,_xlfn.UNIQUE(_xlfn._xlws.FILTER(ARQUIVOS[REVISÃO],ARQUIVOS[DOCUMENTO]='MATRIZ DE REVISÃO'!$A872)),1,)=$B872,"VIGENTE","OBS"),IF(H$1&lt;$B872,"-",""))</f>
        <v/>
      </c>
      <c r="I872" s="21" t="str" cm="1">
        <f t="array" ref="I872">IFERROR(IF(VLOOKUP(I$1,_xlfn.UNIQUE(_xlfn._xlws.FILTER(ARQUIVOS[REVISÃO],ARQUIVOS[DOCUMENTO]='MATRIZ DE REVISÃO'!$A872)),1,)=$B872,"VIGENTE","OBS"),IF(I$1&lt;$B872,"-",""))</f>
        <v/>
      </c>
      <c r="J872" s="21" t="str" cm="1">
        <f t="array" ref="J872">IFERROR(IF(VLOOKUP(J$1,_xlfn.UNIQUE(_xlfn._xlws.FILTER(ARQUIVOS[REVISÃO],ARQUIVOS[DOCUMENTO]='MATRIZ DE REVISÃO'!$A872)),1,)=$B872,"VIGENTE","OBS"),IF(J$1&lt;$B872,"-",""))</f>
        <v/>
      </c>
      <c r="K872" s="21" t="str" cm="1">
        <f t="array" ref="K872">IFERROR(IF(VLOOKUP(K$1,_xlfn.UNIQUE(_xlfn._xlws.FILTER(ARQUIVOS[REVISÃO],ARQUIVOS[DOCUMENTO]='MATRIZ DE REVISÃO'!$A872)),1,)=$B872,"VIGENTE","OBS"),IF(K$1&lt;$B872,"-",""))</f>
        <v/>
      </c>
      <c r="L872" s="21" t="str" cm="1">
        <f t="array" ref="L872">IFERROR(IF(VLOOKUP(L$1,_xlfn.UNIQUE(_xlfn._xlws.FILTER(ARQUIVOS[REVISÃO],ARQUIVOS[DOCUMENTO]='MATRIZ DE REVISÃO'!$A872)),1,)=$B872,"VIGENTE","OBS"),IF(L$1&lt;$B872,"-",""))</f>
        <v/>
      </c>
      <c r="M872" s="21" t="str" cm="1">
        <f t="array" ref="M872">IFERROR(IF(VLOOKUP(M$1,_xlfn.UNIQUE(_xlfn._xlws.FILTER(ARQUIVOS[REVISÃO],ARQUIVOS[DOCUMENTO]='MATRIZ DE REVISÃO'!$A872)),1,)=$B872,"VIGENTE","OBS"),IF(M$1&lt;$B872,"-",""))</f>
        <v/>
      </c>
      <c r="N872" s="21" t="str" cm="1">
        <f t="array" ref="N872">IFERROR(IF(VLOOKUP(N$1,_xlfn.UNIQUE(_xlfn._xlws.FILTER(ARQUIVOS[REVISÃO],ARQUIVOS[DOCUMENTO]='MATRIZ DE REVISÃO'!$A872)),1,)=$B872,"VIGENTE","OBS"),IF(N$1&lt;$B872,"-",""))</f>
        <v/>
      </c>
      <c r="O872" s="22" t="str" cm="1">
        <f t="array" ref="O872">IFERROR(IF(VLOOKUP(O$1,_xlfn.UNIQUE(_xlfn._xlws.FILTER(ARQUIVOS[REVISÃO],ARQUIVOS[DOCUMENTO]='MATRIZ DE REVISÃO'!$A872)),1,)=$B872,"VIGENTE","OBS"),IF(O$1&lt;$B872,"-",""))</f>
        <v/>
      </c>
      <c r="P872" t="str" cm="1">
        <f t="array" ref="P872">IFERROR(IF(VLOOKUP(P$1,_xlfn.UNIQUE(_xlfn._xlws.FILTER(ARQUIVOS[REVISÃO],ARQUIVOS[DOCUMENTO]='MATRIZ DE REVISÃO'!$A872)),1,)=$B872,"VIGENTE","OBS"),IF(P$1&lt;$B872,"-",""))</f>
        <v/>
      </c>
      <c r="Q872" t="str" cm="1">
        <f t="array" ref="Q872">IFERROR(IF(VLOOKUP(Q$1,_xlfn.UNIQUE(_xlfn._xlws.FILTER(ARQUIVOS[REVISÃO],ARQUIVOS[DOCUMENTO]='MATRIZ DE REVISÃO'!$A872)),1,)=$B872,"VIGENTE","OBS"),IF(Q$1&lt;$B872,"-",""))</f>
        <v/>
      </c>
      <c r="R872" t="str" cm="1">
        <f t="array" ref="R872">IFERROR(IF(VLOOKUP(R$1,_xlfn.UNIQUE(_xlfn._xlws.FILTER(ARQUIVOS[REVISÃO],ARQUIVOS[DOCUMENTO]='MATRIZ DE REVISÃO'!$A872)),1,)=$B872,"VIGENTE","OBS"),IF(R$1&lt;$B872,"-",""))</f>
        <v/>
      </c>
      <c r="S872" t="str" cm="1">
        <f t="array" ref="S872">IFERROR(IF(VLOOKUP(S$1,_xlfn.UNIQUE(_xlfn._xlws.FILTER(ARQUIVOS[REVISÃO],ARQUIVOS[DOCUMENTO]='MATRIZ DE REVISÃO'!$A872)),1,)=$B872,"VIGENTE","OBS"),IF(S$1&lt;$B872,"-",""))</f>
        <v/>
      </c>
    </row>
    <row r="873" spans="1:19" x14ac:dyDescent="0.3">
      <c r="A873" s="16" t="s">
        <v>3641</v>
      </c>
      <c r="B873" s="17" t="str">
        <f>_xlfn.XLOOKUP(A873,LD_01[DOCUMENTO],LD_01[REVISÃO])</f>
        <v>R02</v>
      </c>
      <c r="C873" s="17" t="s">
        <v>4323</v>
      </c>
      <c r="D873" s="21" t="str" cm="1">
        <f t="array" ref="D873">IFERROR(IF(VLOOKUP(D$1,_xlfn.UNIQUE(_xlfn._xlws.FILTER(ARQUIVOS[REVISÃO],ARQUIVOS[DOCUMENTO]='MATRIZ DE REVISÃO'!$A873)),1,)=$B873,"VIGENTE","OBS"),IF(D$1&lt;$B873,"-",""))</f>
        <v>-</v>
      </c>
      <c r="E873" s="21" t="str" cm="1">
        <f t="array" ref="E873">IFERROR(IF(VLOOKUP(E$1,_xlfn.UNIQUE(_xlfn._xlws.FILTER(ARQUIVOS[REVISÃO],ARQUIVOS[DOCUMENTO]='MATRIZ DE REVISÃO'!$A873)),1,)=$B873,"VIGENTE","OBS"),IF(E$1&lt;$B873,"-",""))</f>
        <v>OBS</v>
      </c>
      <c r="F873" s="21" t="str" cm="1">
        <f t="array" ref="F873">IFERROR(IF(VLOOKUP(F$1,_xlfn.UNIQUE(_xlfn._xlws.FILTER(ARQUIVOS[REVISÃO],ARQUIVOS[DOCUMENTO]='MATRIZ DE REVISÃO'!$A873)),1,)=$B873,"VIGENTE","OBS"),IF(F$1&lt;$B873,"-",""))</f>
        <v>VIGENTE</v>
      </c>
      <c r="G873" s="21" t="str" cm="1">
        <f t="array" ref="G873">IFERROR(IF(VLOOKUP(G$1,_xlfn.UNIQUE(_xlfn._xlws.FILTER(ARQUIVOS[REVISÃO],ARQUIVOS[DOCUMENTO]='MATRIZ DE REVISÃO'!$A873)),1,)=$B873,"VIGENTE","OBS"),IF(G$1&lt;$B873,"-",""))</f>
        <v/>
      </c>
      <c r="H873" s="21" t="str" cm="1">
        <f t="array" ref="H873">IFERROR(IF(VLOOKUP(H$1,_xlfn.UNIQUE(_xlfn._xlws.FILTER(ARQUIVOS[REVISÃO],ARQUIVOS[DOCUMENTO]='MATRIZ DE REVISÃO'!$A873)),1,)=$B873,"VIGENTE","OBS"),IF(H$1&lt;$B873,"-",""))</f>
        <v/>
      </c>
      <c r="I873" s="21" t="str" cm="1">
        <f t="array" ref="I873">IFERROR(IF(VLOOKUP(I$1,_xlfn.UNIQUE(_xlfn._xlws.FILTER(ARQUIVOS[REVISÃO],ARQUIVOS[DOCUMENTO]='MATRIZ DE REVISÃO'!$A873)),1,)=$B873,"VIGENTE","OBS"),IF(I$1&lt;$B873,"-",""))</f>
        <v/>
      </c>
      <c r="J873" s="21" t="str" cm="1">
        <f t="array" ref="J873">IFERROR(IF(VLOOKUP(J$1,_xlfn.UNIQUE(_xlfn._xlws.FILTER(ARQUIVOS[REVISÃO],ARQUIVOS[DOCUMENTO]='MATRIZ DE REVISÃO'!$A873)),1,)=$B873,"VIGENTE","OBS"),IF(J$1&lt;$B873,"-",""))</f>
        <v/>
      </c>
      <c r="K873" s="21" t="str" cm="1">
        <f t="array" ref="K873">IFERROR(IF(VLOOKUP(K$1,_xlfn.UNIQUE(_xlfn._xlws.FILTER(ARQUIVOS[REVISÃO],ARQUIVOS[DOCUMENTO]='MATRIZ DE REVISÃO'!$A873)),1,)=$B873,"VIGENTE","OBS"),IF(K$1&lt;$B873,"-",""))</f>
        <v/>
      </c>
      <c r="L873" s="21" t="str" cm="1">
        <f t="array" ref="L873">IFERROR(IF(VLOOKUP(L$1,_xlfn.UNIQUE(_xlfn._xlws.FILTER(ARQUIVOS[REVISÃO],ARQUIVOS[DOCUMENTO]='MATRIZ DE REVISÃO'!$A873)),1,)=$B873,"VIGENTE","OBS"),IF(L$1&lt;$B873,"-",""))</f>
        <v/>
      </c>
      <c r="M873" s="21" t="str" cm="1">
        <f t="array" ref="M873">IFERROR(IF(VLOOKUP(M$1,_xlfn.UNIQUE(_xlfn._xlws.FILTER(ARQUIVOS[REVISÃO],ARQUIVOS[DOCUMENTO]='MATRIZ DE REVISÃO'!$A873)),1,)=$B873,"VIGENTE","OBS"),IF(M$1&lt;$B873,"-",""))</f>
        <v/>
      </c>
      <c r="N873" s="21" t="str" cm="1">
        <f t="array" ref="N873">IFERROR(IF(VLOOKUP(N$1,_xlfn.UNIQUE(_xlfn._xlws.FILTER(ARQUIVOS[REVISÃO],ARQUIVOS[DOCUMENTO]='MATRIZ DE REVISÃO'!$A873)),1,)=$B873,"VIGENTE","OBS"),IF(N$1&lt;$B873,"-",""))</f>
        <v/>
      </c>
      <c r="O873" s="22" t="str" cm="1">
        <f t="array" ref="O873">IFERROR(IF(VLOOKUP(O$1,_xlfn.UNIQUE(_xlfn._xlws.FILTER(ARQUIVOS[REVISÃO],ARQUIVOS[DOCUMENTO]='MATRIZ DE REVISÃO'!$A873)),1,)=$B873,"VIGENTE","OBS"),IF(O$1&lt;$B873,"-",""))</f>
        <v/>
      </c>
      <c r="P873" t="str" cm="1">
        <f t="array" ref="P873">IFERROR(IF(VLOOKUP(P$1,_xlfn.UNIQUE(_xlfn._xlws.FILTER(ARQUIVOS[REVISÃO],ARQUIVOS[DOCUMENTO]='MATRIZ DE REVISÃO'!$A873)),1,)=$B873,"VIGENTE","OBS"),IF(P$1&lt;$B873,"-",""))</f>
        <v/>
      </c>
      <c r="Q873" t="str" cm="1">
        <f t="array" ref="Q873">IFERROR(IF(VLOOKUP(Q$1,_xlfn.UNIQUE(_xlfn._xlws.FILTER(ARQUIVOS[REVISÃO],ARQUIVOS[DOCUMENTO]='MATRIZ DE REVISÃO'!$A873)),1,)=$B873,"VIGENTE","OBS"),IF(Q$1&lt;$B873,"-",""))</f>
        <v/>
      </c>
      <c r="R873" t="str" cm="1">
        <f t="array" ref="R873">IFERROR(IF(VLOOKUP(R$1,_xlfn.UNIQUE(_xlfn._xlws.FILTER(ARQUIVOS[REVISÃO],ARQUIVOS[DOCUMENTO]='MATRIZ DE REVISÃO'!$A873)),1,)=$B873,"VIGENTE","OBS"),IF(R$1&lt;$B873,"-",""))</f>
        <v/>
      </c>
      <c r="S873" t="str" cm="1">
        <f t="array" ref="S873">IFERROR(IF(VLOOKUP(S$1,_xlfn.UNIQUE(_xlfn._xlws.FILTER(ARQUIVOS[REVISÃO],ARQUIVOS[DOCUMENTO]='MATRIZ DE REVISÃO'!$A873)),1,)=$B873,"VIGENTE","OBS"),IF(S$1&lt;$B873,"-",""))</f>
        <v/>
      </c>
    </row>
    <row r="874" spans="1:19" x14ac:dyDescent="0.3">
      <c r="A874" s="16" t="s">
        <v>3642</v>
      </c>
      <c r="B874" s="17" t="str">
        <f>_xlfn.XLOOKUP(A874,LD_01[DOCUMENTO],LD_01[REVISÃO])</f>
        <v>R00</v>
      </c>
      <c r="C874" s="17" t="s">
        <v>4323</v>
      </c>
      <c r="D874" s="21" t="str" cm="1">
        <f t="array" ref="D874">IFERROR(IF(VLOOKUP(D$1,_xlfn.UNIQUE(_xlfn._xlws.FILTER(ARQUIVOS[REVISÃO],ARQUIVOS[DOCUMENTO]='MATRIZ DE REVISÃO'!$A874)),1,)=$B874,"VIGENTE","OBS"),IF(D$1&lt;$B874,"-",""))</f>
        <v>VIGENTE</v>
      </c>
      <c r="E874" s="21" t="str" cm="1">
        <f t="array" ref="E874">IFERROR(IF(VLOOKUP(E$1,_xlfn.UNIQUE(_xlfn._xlws.FILTER(ARQUIVOS[REVISÃO],ARQUIVOS[DOCUMENTO]='MATRIZ DE REVISÃO'!$A874)),1,)=$B874,"VIGENTE","OBS"),IF(E$1&lt;$B874,"-",""))</f>
        <v/>
      </c>
      <c r="F874" s="21" t="str" cm="1">
        <f t="array" ref="F874">IFERROR(IF(VLOOKUP(F$1,_xlfn.UNIQUE(_xlfn._xlws.FILTER(ARQUIVOS[REVISÃO],ARQUIVOS[DOCUMENTO]='MATRIZ DE REVISÃO'!$A874)),1,)=$B874,"VIGENTE","OBS"),IF(F$1&lt;$B874,"-",""))</f>
        <v/>
      </c>
      <c r="G874" s="21" t="str" cm="1">
        <f t="array" ref="G874">IFERROR(IF(VLOOKUP(G$1,_xlfn.UNIQUE(_xlfn._xlws.FILTER(ARQUIVOS[REVISÃO],ARQUIVOS[DOCUMENTO]='MATRIZ DE REVISÃO'!$A874)),1,)=$B874,"VIGENTE","OBS"),IF(G$1&lt;$B874,"-",""))</f>
        <v/>
      </c>
      <c r="H874" s="21" t="str" cm="1">
        <f t="array" ref="H874">IFERROR(IF(VLOOKUP(H$1,_xlfn.UNIQUE(_xlfn._xlws.FILTER(ARQUIVOS[REVISÃO],ARQUIVOS[DOCUMENTO]='MATRIZ DE REVISÃO'!$A874)),1,)=$B874,"VIGENTE","OBS"),IF(H$1&lt;$B874,"-",""))</f>
        <v/>
      </c>
      <c r="I874" s="21" t="str" cm="1">
        <f t="array" ref="I874">IFERROR(IF(VLOOKUP(I$1,_xlfn.UNIQUE(_xlfn._xlws.FILTER(ARQUIVOS[REVISÃO],ARQUIVOS[DOCUMENTO]='MATRIZ DE REVISÃO'!$A874)),1,)=$B874,"VIGENTE","OBS"),IF(I$1&lt;$B874,"-",""))</f>
        <v/>
      </c>
      <c r="J874" s="21" t="str" cm="1">
        <f t="array" ref="J874">IFERROR(IF(VLOOKUP(J$1,_xlfn.UNIQUE(_xlfn._xlws.FILTER(ARQUIVOS[REVISÃO],ARQUIVOS[DOCUMENTO]='MATRIZ DE REVISÃO'!$A874)),1,)=$B874,"VIGENTE","OBS"),IF(J$1&lt;$B874,"-",""))</f>
        <v/>
      </c>
      <c r="K874" s="21" t="str" cm="1">
        <f t="array" ref="K874">IFERROR(IF(VLOOKUP(K$1,_xlfn.UNIQUE(_xlfn._xlws.FILTER(ARQUIVOS[REVISÃO],ARQUIVOS[DOCUMENTO]='MATRIZ DE REVISÃO'!$A874)),1,)=$B874,"VIGENTE","OBS"),IF(K$1&lt;$B874,"-",""))</f>
        <v/>
      </c>
      <c r="L874" s="21" t="str" cm="1">
        <f t="array" ref="L874">IFERROR(IF(VLOOKUP(L$1,_xlfn.UNIQUE(_xlfn._xlws.FILTER(ARQUIVOS[REVISÃO],ARQUIVOS[DOCUMENTO]='MATRIZ DE REVISÃO'!$A874)),1,)=$B874,"VIGENTE","OBS"),IF(L$1&lt;$B874,"-",""))</f>
        <v/>
      </c>
      <c r="M874" s="21" t="str" cm="1">
        <f t="array" ref="M874">IFERROR(IF(VLOOKUP(M$1,_xlfn.UNIQUE(_xlfn._xlws.FILTER(ARQUIVOS[REVISÃO],ARQUIVOS[DOCUMENTO]='MATRIZ DE REVISÃO'!$A874)),1,)=$B874,"VIGENTE","OBS"),IF(M$1&lt;$B874,"-",""))</f>
        <v/>
      </c>
      <c r="N874" s="21" t="str" cm="1">
        <f t="array" ref="N874">IFERROR(IF(VLOOKUP(N$1,_xlfn.UNIQUE(_xlfn._xlws.FILTER(ARQUIVOS[REVISÃO],ARQUIVOS[DOCUMENTO]='MATRIZ DE REVISÃO'!$A874)),1,)=$B874,"VIGENTE","OBS"),IF(N$1&lt;$B874,"-",""))</f>
        <v/>
      </c>
      <c r="O874" s="22" t="str" cm="1">
        <f t="array" ref="O874">IFERROR(IF(VLOOKUP(O$1,_xlfn.UNIQUE(_xlfn._xlws.FILTER(ARQUIVOS[REVISÃO],ARQUIVOS[DOCUMENTO]='MATRIZ DE REVISÃO'!$A874)),1,)=$B874,"VIGENTE","OBS"),IF(O$1&lt;$B874,"-",""))</f>
        <v/>
      </c>
      <c r="P874" t="str" cm="1">
        <f t="array" ref="P874">IFERROR(IF(VLOOKUP(P$1,_xlfn.UNIQUE(_xlfn._xlws.FILTER(ARQUIVOS[REVISÃO],ARQUIVOS[DOCUMENTO]='MATRIZ DE REVISÃO'!$A874)),1,)=$B874,"VIGENTE","OBS"),IF(P$1&lt;$B874,"-",""))</f>
        <v/>
      </c>
      <c r="Q874" t="str" cm="1">
        <f t="array" ref="Q874">IFERROR(IF(VLOOKUP(Q$1,_xlfn.UNIQUE(_xlfn._xlws.FILTER(ARQUIVOS[REVISÃO],ARQUIVOS[DOCUMENTO]='MATRIZ DE REVISÃO'!$A874)),1,)=$B874,"VIGENTE","OBS"),IF(Q$1&lt;$B874,"-",""))</f>
        <v/>
      </c>
      <c r="R874" t="str" cm="1">
        <f t="array" ref="R874">IFERROR(IF(VLOOKUP(R$1,_xlfn.UNIQUE(_xlfn._xlws.FILTER(ARQUIVOS[REVISÃO],ARQUIVOS[DOCUMENTO]='MATRIZ DE REVISÃO'!$A874)),1,)=$B874,"VIGENTE","OBS"),IF(R$1&lt;$B874,"-",""))</f>
        <v/>
      </c>
      <c r="S874" t="str" cm="1">
        <f t="array" ref="S874">IFERROR(IF(VLOOKUP(S$1,_xlfn.UNIQUE(_xlfn._xlws.FILTER(ARQUIVOS[REVISÃO],ARQUIVOS[DOCUMENTO]='MATRIZ DE REVISÃO'!$A874)),1,)=$B874,"VIGENTE","OBS"),IF(S$1&lt;$B874,"-",""))</f>
        <v/>
      </c>
    </row>
    <row r="875" spans="1:19" x14ac:dyDescent="0.3">
      <c r="A875" s="16" t="s">
        <v>3643</v>
      </c>
      <c r="B875" s="17" t="str">
        <f>_xlfn.XLOOKUP(A875,LD_01[DOCUMENTO],LD_01[REVISÃO])</f>
        <v>R01</v>
      </c>
      <c r="C875" s="17" t="s">
        <v>4323</v>
      </c>
      <c r="D875" s="21" t="str" cm="1">
        <f t="array" ref="D875">IFERROR(IF(VLOOKUP(D$1,_xlfn.UNIQUE(_xlfn._xlws.FILTER(ARQUIVOS[REVISÃO],ARQUIVOS[DOCUMENTO]='MATRIZ DE REVISÃO'!$A875)),1,)=$B875,"VIGENTE","OBS"),IF(D$1&lt;$B875,"-",""))</f>
        <v>-</v>
      </c>
      <c r="E875" s="21" t="str" cm="1">
        <f t="array" ref="E875">IFERROR(IF(VLOOKUP(E$1,_xlfn.UNIQUE(_xlfn._xlws.FILTER(ARQUIVOS[REVISÃO],ARQUIVOS[DOCUMENTO]='MATRIZ DE REVISÃO'!$A875)),1,)=$B875,"VIGENTE","OBS"),IF(E$1&lt;$B875,"-",""))</f>
        <v>VIGENTE</v>
      </c>
      <c r="F875" s="21" t="str" cm="1">
        <f t="array" ref="F875">IFERROR(IF(VLOOKUP(F$1,_xlfn.UNIQUE(_xlfn._xlws.FILTER(ARQUIVOS[REVISÃO],ARQUIVOS[DOCUMENTO]='MATRIZ DE REVISÃO'!$A875)),1,)=$B875,"VIGENTE","OBS"),IF(F$1&lt;$B875,"-",""))</f>
        <v/>
      </c>
      <c r="G875" s="21" t="str" cm="1">
        <f t="array" ref="G875">IFERROR(IF(VLOOKUP(G$1,_xlfn.UNIQUE(_xlfn._xlws.FILTER(ARQUIVOS[REVISÃO],ARQUIVOS[DOCUMENTO]='MATRIZ DE REVISÃO'!$A875)),1,)=$B875,"VIGENTE","OBS"),IF(G$1&lt;$B875,"-",""))</f>
        <v/>
      </c>
      <c r="H875" s="21" t="str" cm="1">
        <f t="array" ref="H875">IFERROR(IF(VLOOKUP(H$1,_xlfn.UNIQUE(_xlfn._xlws.FILTER(ARQUIVOS[REVISÃO],ARQUIVOS[DOCUMENTO]='MATRIZ DE REVISÃO'!$A875)),1,)=$B875,"VIGENTE","OBS"),IF(H$1&lt;$B875,"-",""))</f>
        <v/>
      </c>
      <c r="I875" s="21" t="str" cm="1">
        <f t="array" ref="I875">IFERROR(IF(VLOOKUP(I$1,_xlfn.UNIQUE(_xlfn._xlws.FILTER(ARQUIVOS[REVISÃO],ARQUIVOS[DOCUMENTO]='MATRIZ DE REVISÃO'!$A875)),1,)=$B875,"VIGENTE","OBS"),IF(I$1&lt;$B875,"-",""))</f>
        <v/>
      </c>
      <c r="J875" s="21" t="str" cm="1">
        <f t="array" ref="J875">IFERROR(IF(VLOOKUP(J$1,_xlfn.UNIQUE(_xlfn._xlws.FILTER(ARQUIVOS[REVISÃO],ARQUIVOS[DOCUMENTO]='MATRIZ DE REVISÃO'!$A875)),1,)=$B875,"VIGENTE","OBS"),IF(J$1&lt;$B875,"-",""))</f>
        <v/>
      </c>
      <c r="K875" s="21" t="str" cm="1">
        <f t="array" ref="K875">IFERROR(IF(VLOOKUP(K$1,_xlfn.UNIQUE(_xlfn._xlws.FILTER(ARQUIVOS[REVISÃO],ARQUIVOS[DOCUMENTO]='MATRIZ DE REVISÃO'!$A875)),1,)=$B875,"VIGENTE","OBS"),IF(K$1&lt;$B875,"-",""))</f>
        <v/>
      </c>
      <c r="L875" s="21" t="str" cm="1">
        <f t="array" ref="L875">IFERROR(IF(VLOOKUP(L$1,_xlfn.UNIQUE(_xlfn._xlws.FILTER(ARQUIVOS[REVISÃO],ARQUIVOS[DOCUMENTO]='MATRIZ DE REVISÃO'!$A875)),1,)=$B875,"VIGENTE","OBS"),IF(L$1&lt;$B875,"-",""))</f>
        <v/>
      </c>
      <c r="M875" s="21" t="str" cm="1">
        <f t="array" ref="M875">IFERROR(IF(VLOOKUP(M$1,_xlfn.UNIQUE(_xlfn._xlws.FILTER(ARQUIVOS[REVISÃO],ARQUIVOS[DOCUMENTO]='MATRIZ DE REVISÃO'!$A875)),1,)=$B875,"VIGENTE","OBS"),IF(M$1&lt;$B875,"-",""))</f>
        <v/>
      </c>
      <c r="N875" s="21" t="str" cm="1">
        <f t="array" ref="N875">IFERROR(IF(VLOOKUP(N$1,_xlfn.UNIQUE(_xlfn._xlws.FILTER(ARQUIVOS[REVISÃO],ARQUIVOS[DOCUMENTO]='MATRIZ DE REVISÃO'!$A875)),1,)=$B875,"VIGENTE","OBS"),IF(N$1&lt;$B875,"-",""))</f>
        <v/>
      </c>
      <c r="O875" s="22" t="str" cm="1">
        <f t="array" ref="O875">IFERROR(IF(VLOOKUP(O$1,_xlfn.UNIQUE(_xlfn._xlws.FILTER(ARQUIVOS[REVISÃO],ARQUIVOS[DOCUMENTO]='MATRIZ DE REVISÃO'!$A875)),1,)=$B875,"VIGENTE","OBS"),IF(O$1&lt;$B875,"-",""))</f>
        <v/>
      </c>
      <c r="P875" t="str" cm="1">
        <f t="array" ref="P875">IFERROR(IF(VLOOKUP(P$1,_xlfn.UNIQUE(_xlfn._xlws.FILTER(ARQUIVOS[REVISÃO],ARQUIVOS[DOCUMENTO]='MATRIZ DE REVISÃO'!$A875)),1,)=$B875,"VIGENTE","OBS"),IF(P$1&lt;$B875,"-",""))</f>
        <v/>
      </c>
      <c r="Q875" t="str" cm="1">
        <f t="array" ref="Q875">IFERROR(IF(VLOOKUP(Q$1,_xlfn.UNIQUE(_xlfn._xlws.FILTER(ARQUIVOS[REVISÃO],ARQUIVOS[DOCUMENTO]='MATRIZ DE REVISÃO'!$A875)),1,)=$B875,"VIGENTE","OBS"),IF(Q$1&lt;$B875,"-",""))</f>
        <v/>
      </c>
      <c r="R875" t="str" cm="1">
        <f t="array" ref="R875">IFERROR(IF(VLOOKUP(R$1,_xlfn.UNIQUE(_xlfn._xlws.FILTER(ARQUIVOS[REVISÃO],ARQUIVOS[DOCUMENTO]='MATRIZ DE REVISÃO'!$A875)),1,)=$B875,"VIGENTE","OBS"),IF(R$1&lt;$B875,"-",""))</f>
        <v/>
      </c>
      <c r="S875" t="str" cm="1">
        <f t="array" ref="S875">IFERROR(IF(VLOOKUP(S$1,_xlfn.UNIQUE(_xlfn._xlws.FILTER(ARQUIVOS[REVISÃO],ARQUIVOS[DOCUMENTO]='MATRIZ DE REVISÃO'!$A875)),1,)=$B875,"VIGENTE","OBS"),IF(S$1&lt;$B875,"-",""))</f>
        <v/>
      </c>
    </row>
    <row r="876" spans="1:19" x14ac:dyDescent="0.3">
      <c r="A876" s="16" t="s">
        <v>3644</v>
      </c>
      <c r="B876" s="17" t="str">
        <f>_xlfn.XLOOKUP(A876,LD_01[DOCUMENTO],LD_01[REVISÃO])</f>
        <v>R00</v>
      </c>
      <c r="C876" s="17" t="s">
        <v>4323</v>
      </c>
      <c r="D876" s="21" t="str" cm="1">
        <f t="array" ref="D876">IFERROR(IF(VLOOKUP(D$1,_xlfn.UNIQUE(_xlfn._xlws.FILTER(ARQUIVOS[REVISÃO],ARQUIVOS[DOCUMENTO]='MATRIZ DE REVISÃO'!$A876)),1,)=$B876,"VIGENTE","OBS"),IF(D$1&lt;$B876,"-",""))</f>
        <v>VIGENTE</v>
      </c>
      <c r="E876" s="21" t="str" cm="1">
        <f t="array" ref="E876">IFERROR(IF(VLOOKUP(E$1,_xlfn.UNIQUE(_xlfn._xlws.FILTER(ARQUIVOS[REVISÃO],ARQUIVOS[DOCUMENTO]='MATRIZ DE REVISÃO'!$A876)),1,)=$B876,"VIGENTE","OBS"),IF(E$1&lt;$B876,"-",""))</f>
        <v/>
      </c>
      <c r="F876" s="21" t="str" cm="1">
        <f t="array" ref="F876">IFERROR(IF(VLOOKUP(F$1,_xlfn.UNIQUE(_xlfn._xlws.FILTER(ARQUIVOS[REVISÃO],ARQUIVOS[DOCUMENTO]='MATRIZ DE REVISÃO'!$A876)),1,)=$B876,"VIGENTE","OBS"),IF(F$1&lt;$B876,"-",""))</f>
        <v/>
      </c>
      <c r="G876" s="21" t="str" cm="1">
        <f t="array" ref="G876">IFERROR(IF(VLOOKUP(G$1,_xlfn.UNIQUE(_xlfn._xlws.FILTER(ARQUIVOS[REVISÃO],ARQUIVOS[DOCUMENTO]='MATRIZ DE REVISÃO'!$A876)),1,)=$B876,"VIGENTE","OBS"),IF(G$1&lt;$B876,"-",""))</f>
        <v/>
      </c>
      <c r="H876" s="21" t="str" cm="1">
        <f t="array" ref="H876">IFERROR(IF(VLOOKUP(H$1,_xlfn.UNIQUE(_xlfn._xlws.FILTER(ARQUIVOS[REVISÃO],ARQUIVOS[DOCUMENTO]='MATRIZ DE REVISÃO'!$A876)),1,)=$B876,"VIGENTE","OBS"),IF(H$1&lt;$B876,"-",""))</f>
        <v/>
      </c>
      <c r="I876" s="21" t="str" cm="1">
        <f t="array" ref="I876">IFERROR(IF(VLOOKUP(I$1,_xlfn.UNIQUE(_xlfn._xlws.FILTER(ARQUIVOS[REVISÃO],ARQUIVOS[DOCUMENTO]='MATRIZ DE REVISÃO'!$A876)),1,)=$B876,"VIGENTE","OBS"),IF(I$1&lt;$B876,"-",""))</f>
        <v/>
      </c>
      <c r="J876" s="21" t="str" cm="1">
        <f t="array" ref="J876">IFERROR(IF(VLOOKUP(J$1,_xlfn.UNIQUE(_xlfn._xlws.FILTER(ARQUIVOS[REVISÃO],ARQUIVOS[DOCUMENTO]='MATRIZ DE REVISÃO'!$A876)),1,)=$B876,"VIGENTE","OBS"),IF(J$1&lt;$B876,"-",""))</f>
        <v/>
      </c>
      <c r="K876" s="21" t="str" cm="1">
        <f t="array" ref="K876">IFERROR(IF(VLOOKUP(K$1,_xlfn.UNIQUE(_xlfn._xlws.FILTER(ARQUIVOS[REVISÃO],ARQUIVOS[DOCUMENTO]='MATRIZ DE REVISÃO'!$A876)),1,)=$B876,"VIGENTE","OBS"),IF(K$1&lt;$B876,"-",""))</f>
        <v/>
      </c>
      <c r="L876" s="21" t="str" cm="1">
        <f t="array" ref="L876">IFERROR(IF(VLOOKUP(L$1,_xlfn.UNIQUE(_xlfn._xlws.FILTER(ARQUIVOS[REVISÃO],ARQUIVOS[DOCUMENTO]='MATRIZ DE REVISÃO'!$A876)),1,)=$B876,"VIGENTE","OBS"),IF(L$1&lt;$B876,"-",""))</f>
        <v/>
      </c>
      <c r="M876" s="21" t="str" cm="1">
        <f t="array" ref="M876">IFERROR(IF(VLOOKUP(M$1,_xlfn.UNIQUE(_xlfn._xlws.FILTER(ARQUIVOS[REVISÃO],ARQUIVOS[DOCUMENTO]='MATRIZ DE REVISÃO'!$A876)),1,)=$B876,"VIGENTE","OBS"),IF(M$1&lt;$B876,"-",""))</f>
        <v/>
      </c>
      <c r="N876" s="21" t="str" cm="1">
        <f t="array" ref="N876">IFERROR(IF(VLOOKUP(N$1,_xlfn.UNIQUE(_xlfn._xlws.FILTER(ARQUIVOS[REVISÃO],ARQUIVOS[DOCUMENTO]='MATRIZ DE REVISÃO'!$A876)),1,)=$B876,"VIGENTE","OBS"),IF(N$1&lt;$B876,"-",""))</f>
        <v/>
      </c>
      <c r="O876" s="22" t="str" cm="1">
        <f t="array" ref="O876">IFERROR(IF(VLOOKUP(O$1,_xlfn.UNIQUE(_xlfn._xlws.FILTER(ARQUIVOS[REVISÃO],ARQUIVOS[DOCUMENTO]='MATRIZ DE REVISÃO'!$A876)),1,)=$B876,"VIGENTE","OBS"),IF(O$1&lt;$B876,"-",""))</f>
        <v/>
      </c>
      <c r="P876" t="str" cm="1">
        <f t="array" ref="P876">IFERROR(IF(VLOOKUP(P$1,_xlfn.UNIQUE(_xlfn._xlws.FILTER(ARQUIVOS[REVISÃO],ARQUIVOS[DOCUMENTO]='MATRIZ DE REVISÃO'!$A876)),1,)=$B876,"VIGENTE","OBS"),IF(P$1&lt;$B876,"-",""))</f>
        <v/>
      </c>
      <c r="Q876" t="str" cm="1">
        <f t="array" ref="Q876">IFERROR(IF(VLOOKUP(Q$1,_xlfn.UNIQUE(_xlfn._xlws.FILTER(ARQUIVOS[REVISÃO],ARQUIVOS[DOCUMENTO]='MATRIZ DE REVISÃO'!$A876)),1,)=$B876,"VIGENTE","OBS"),IF(Q$1&lt;$B876,"-",""))</f>
        <v/>
      </c>
      <c r="R876" t="str" cm="1">
        <f t="array" ref="R876">IFERROR(IF(VLOOKUP(R$1,_xlfn.UNIQUE(_xlfn._xlws.FILTER(ARQUIVOS[REVISÃO],ARQUIVOS[DOCUMENTO]='MATRIZ DE REVISÃO'!$A876)),1,)=$B876,"VIGENTE","OBS"),IF(R$1&lt;$B876,"-",""))</f>
        <v/>
      </c>
      <c r="S876" t="str" cm="1">
        <f t="array" ref="S876">IFERROR(IF(VLOOKUP(S$1,_xlfn.UNIQUE(_xlfn._xlws.FILTER(ARQUIVOS[REVISÃO],ARQUIVOS[DOCUMENTO]='MATRIZ DE REVISÃO'!$A876)),1,)=$B876,"VIGENTE","OBS"),IF(S$1&lt;$B876,"-",""))</f>
        <v/>
      </c>
    </row>
    <row r="877" spans="1:19" x14ac:dyDescent="0.3">
      <c r="A877" s="16" t="s">
        <v>3645</v>
      </c>
      <c r="B877" s="17" t="str">
        <f>_xlfn.XLOOKUP(A877,LD_01[DOCUMENTO],LD_01[REVISÃO])</f>
        <v>R00</v>
      </c>
      <c r="C877" s="17" t="s">
        <v>4323</v>
      </c>
      <c r="D877" s="21" t="str" cm="1">
        <f t="array" ref="D877">IFERROR(IF(VLOOKUP(D$1,_xlfn.UNIQUE(_xlfn._xlws.FILTER(ARQUIVOS[REVISÃO],ARQUIVOS[DOCUMENTO]='MATRIZ DE REVISÃO'!$A877)),1,)=$B877,"VIGENTE","OBS"),IF(D$1&lt;$B877,"-",""))</f>
        <v>VIGENTE</v>
      </c>
      <c r="E877" s="21" t="str" cm="1">
        <f t="array" ref="E877">IFERROR(IF(VLOOKUP(E$1,_xlfn.UNIQUE(_xlfn._xlws.FILTER(ARQUIVOS[REVISÃO],ARQUIVOS[DOCUMENTO]='MATRIZ DE REVISÃO'!$A877)),1,)=$B877,"VIGENTE","OBS"),IF(E$1&lt;$B877,"-",""))</f>
        <v/>
      </c>
      <c r="F877" s="21" t="str" cm="1">
        <f t="array" ref="F877">IFERROR(IF(VLOOKUP(F$1,_xlfn.UNIQUE(_xlfn._xlws.FILTER(ARQUIVOS[REVISÃO],ARQUIVOS[DOCUMENTO]='MATRIZ DE REVISÃO'!$A877)),1,)=$B877,"VIGENTE","OBS"),IF(F$1&lt;$B877,"-",""))</f>
        <v/>
      </c>
      <c r="G877" s="21" t="str" cm="1">
        <f t="array" ref="G877">IFERROR(IF(VLOOKUP(G$1,_xlfn.UNIQUE(_xlfn._xlws.FILTER(ARQUIVOS[REVISÃO],ARQUIVOS[DOCUMENTO]='MATRIZ DE REVISÃO'!$A877)),1,)=$B877,"VIGENTE","OBS"),IF(G$1&lt;$B877,"-",""))</f>
        <v/>
      </c>
      <c r="H877" s="21" t="str" cm="1">
        <f t="array" ref="H877">IFERROR(IF(VLOOKUP(H$1,_xlfn.UNIQUE(_xlfn._xlws.FILTER(ARQUIVOS[REVISÃO],ARQUIVOS[DOCUMENTO]='MATRIZ DE REVISÃO'!$A877)),1,)=$B877,"VIGENTE","OBS"),IF(H$1&lt;$B877,"-",""))</f>
        <v/>
      </c>
      <c r="I877" s="21" t="str" cm="1">
        <f t="array" ref="I877">IFERROR(IF(VLOOKUP(I$1,_xlfn.UNIQUE(_xlfn._xlws.FILTER(ARQUIVOS[REVISÃO],ARQUIVOS[DOCUMENTO]='MATRIZ DE REVISÃO'!$A877)),1,)=$B877,"VIGENTE","OBS"),IF(I$1&lt;$B877,"-",""))</f>
        <v/>
      </c>
      <c r="J877" s="21" t="str" cm="1">
        <f t="array" ref="J877">IFERROR(IF(VLOOKUP(J$1,_xlfn.UNIQUE(_xlfn._xlws.FILTER(ARQUIVOS[REVISÃO],ARQUIVOS[DOCUMENTO]='MATRIZ DE REVISÃO'!$A877)),1,)=$B877,"VIGENTE","OBS"),IF(J$1&lt;$B877,"-",""))</f>
        <v/>
      </c>
      <c r="K877" s="21" t="str" cm="1">
        <f t="array" ref="K877">IFERROR(IF(VLOOKUP(K$1,_xlfn.UNIQUE(_xlfn._xlws.FILTER(ARQUIVOS[REVISÃO],ARQUIVOS[DOCUMENTO]='MATRIZ DE REVISÃO'!$A877)),1,)=$B877,"VIGENTE","OBS"),IF(K$1&lt;$B877,"-",""))</f>
        <v/>
      </c>
      <c r="L877" s="21" t="str" cm="1">
        <f t="array" ref="L877">IFERROR(IF(VLOOKUP(L$1,_xlfn.UNIQUE(_xlfn._xlws.FILTER(ARQUIVOS[REVISÃO],ARQUIVOS[DOCUMENTO]='MATRIZ DE REVISÃO'!$A877)),1,)=$B877,"VIGENTE","OBS"),IF(L$1&lt;$B877,"-",""))</f>
        <v/>
      </c>
      <c r="M877" s="21" t="str" cm="1">
        <f t="array" ref="M877">IFERROR(IF(VLOOKUP(M$1,_xlfn.UNIQUE(_xlfn._xlws.FILTER(ARQUIVOS[REVISÃO],ARQUIVOS[DOCUMENTO]='MATRIZ DE REVISÃO'!$A877)),1,)=$B877,"VIGENTE","OBS"),IF(M$1&lt;$B877,"-",""))</f>
        <v/>
      </c>
      <c r="N877" s="21" t="str" cm="1">
        <f t="array" ref="N877">IFERROR(IF(VLOOKUP(N$1,_xlfn.UNIQUE(_xlfn._xlws.FILTER(ARQUIVOS[REVISÃO],ARQUIVOS[DOCUMENTO]='MATRIZ DE REVISÃO'!$A877)),1,)=$B877,"VIGENTE","OBS"),IF(N$1&lt;$B877,"-",""))</f>
        <v/>
      </c>
      <c r="O877" s="22" t="str" cm="1">
        <f t="array" ref="O877">IFERROR(IF(VLOOKUP(O$1,_xlfn.UNIQUE(_xlfn._xlws.FILTER(ARQUIVOS[REVISÃO],ARQUIVOS[DOCUMENTO]='MATRIZ DE REVISÃO'!$A877)),1,)=$B877,"VIGENTE","OBS"),IF(O$1&lt;$B877,"-",""))</f>
        <v/>
      </c>
      <c r="P877" t="str" cm="1">
        <f t="array" ref="P877">IFERROR(IF(VLOOKUP(P$1,_xlfn.UNIQUE(_xlfn._xlws.FILTER(ARQUIVOS[REVISÃO],ARQUIVOS[DOCUMENTO]='MATRIZ DE REVISÃO'!$A877)),1,)=$B877,"VIGENTE","OBS"),IF(P$1&lt;$B877,"-",""))</f>
        <v/>
      </c>
      <c r="Q877" t="str" cm="1">
        <f t="array" ref="Q877">IFERROR(IF(VLOOKUP(Q$1,_xlfn.UNIQUE(_xlfn._xlws.FILTER(ARQUIVOS[REVISÃO],ARQUIVOS[DOCUMENTO]='MATRIZ DE REVISÃO'!$A877)),1,)=$B877,"VIGENTE","OBS"),IF(Q$1&lt;$B877,"-",""))</f>
        <v/>
      </c>
      <c r="R877" t="str" cm="1">
        <f t="array" ref="R877">IFERROR(IF(VLOOKUP(R$1,_xlfn.UNIQUE(_xlfn._xlws.FILTER(ARQUIVOS[REVISÃO],ARQUIVOS[DOCUMENTO]='MATRIZ DE REVISÃO'!$A877)),1,)=$B877,"VIGENTE","OBS"),IF(R$1&lt;$B877,"-",""))</f>
        <v/>
      </c>
      <c r="S877" t="str" cm="1">
        <f t="array" ref="S877">IFERROR(IF(VLOOKUP(S$1,_xlfn.UNIQUE(_xlfn._xlws.FILTER(ARQUIVOS[REVISÃO],ARQUIVOS[DOCUMENTO]='MATRIZ DE REVISÃO'!$A877)),1,)=$B877,"VIGENTE","OBS"),IF(S$1&lt;$B877,"-",""))</f>
        <v/>
      </c>
    </row>
    <row r="878" spans="1:19" x14ac:dyDescent="0.3">
      <c r="A878" s="16" t="s">
        <v>3646</v>
      </c>
      <c r="B878" s="17" t="str">
        <f>_xlfn.XLOOKUP(A878,LD_01[DOCUMENTO],LD_01[REVISÃO])</f>
        <v>R00</v>
      </c>
      <c r="C878" s="17" t="s">
        <v>4323</v>
      </c>
      <c r="D878" s="21" t="str" cm="1">
        <f t="array" ref="D878">IFERROR(IF(VLOOKUP(D$1,_xlfn.UNIQUE(_xlfn._xlws.FILTER(ARQUIVOS[REVISÃO],ARQUIVOS[DOCUMENTO]='MATRIZ DE REVISÃO'!$A878)),1,)=$B878,"VIGENTE","OBS"),IF(D$1&lt;$B878,"-",""))</f>
        <v>VIGENTE</v>
      </c>
      <c r="E878" s="21" t="str" cm="1">
        <f t="array" ref="E878">IFERROR(IF(VLOOKUP(E$1,_xlfn.UNIQUE(_xlfn._xlws.FILTER(ARQUIVOS[REVISÃO],ARQUIVOS[DOCUMENTO]='MATRIZ DE REVISÃO'!$A878)),1,)=$B878,"VIGENTE","OBS"),IF(E$1&lt;$B878,"-",""))</f>
        <v/>
      </c>
      <c r="F878" s="21" t="str" cm="1">
        <f t="array" ref="F878">IFERROR(IF(VLOOKUP(F$1,_xlfn.UNIQUE(_xlfn._xlws.FILTER(ARQUIVOS[REVISÃO],ARQUIVOS[DOCUMENTO]='MATRIZ DE REVISÃO'!$A878)),1,)=$B878,"VIGENTE","OBS"),IF(F$1&lt;$B878,"-",""))</f>
        <v/>
      </c>
      <c r="G878" s="21" t="str" cm="1">
        <f t="array" ref="G878">IFERROR(IF(VLOOKUP(G$1,_xlfn.UNIQUE(_xlfn._xlws.FILTER(ARQUIVOS[REVISÃO],ARQUIVOS[DOCUMENTO]='MATRIZ DE REVISÃO'!$A878)),1,)=$B878,"VIGENTE","OBS"),IF(G$1&lt;$B878,"-",""))</f>
        <v/>
      </c>
      <c r="H878" s="21" t="str" cm="1">
        <f t="array" ref="H878">IFERROR(IF(VLOOKUP(H$1,_xlfn.UNIQUE(_xlfn._xlws.FILTER(ARQUIVOS[REVISÃO],ARQUIVOS[DOCUMENTO]='MATRIZ DE REVISÃO'!$A878)),1,)=$B878,"VIGENTE","OBS"),IF(H$1&lt;$B878,"-",""))</f>
        <v/>
      </c>
      <c r="I878" s="21" t="str" cm="1">
        <f t="array" ref="I878">IFERROR(IF(VLOOKUP(I$1,_xlfn.UNIQUE(_xlfn._xlws.FILTER(ARQUIVOS[REVISÃO],ARQUIVOS[DOCUMENTO]='MATRIZ DE REVISÃO'!$A878)),1,)=$B878,"VIGENTE","OBS"),IF(I$1&lt;$B878,"-",""))</f>
        <v/>
      </c>
      <c r="J878" s="21" t="str" cm="1">
        <f t="array" ref="J878">IFERROR(IF(VLOOKUP(J$1,_xlfn.UNIQUE(_xlfn._xlws.FILTER(ARQUIVOS[REVISÃO],ARQUIVOS[DOCUMENTO]='MATRIZ DE REVISÃO'!$A878)),1,)=$B878,"VIGENTE","OBS"),IF(J$1&lt;$B878,"-",""))</f>
        <v/>
      </c>
      <c r="K878" s="21" t="str" cm="1">
        <f t="array" ref="K878">IFERROR(IF(VLOOKUP(K$1,_xlfn.UNIQUE(_xlfn._xlws.FILTER(ARQUIVOS[REVISÃO],ARQUIVOS[DOCUMENTO]='MATRIZ DE REVISÃO'!$A878)),1,)=$B878,"VIGENTE","OBS"),IF(K$1&lt;$B878,"-",""))</f>
        <v/>
      </c>
      <c r="L878" s="21" t="str" cm="1">
        <f t="array" ref="L878">IFERROR(IF(VLOOKUP(L$1,_xlfn.UNIQUE(_xlfn._xlws.FILTER(ARQUIVOS[REVISÃO],ARQUIVOS[DOCUMENTO]='MATRIZ DE REVISÃO'!$A878)),1,)=$B878,"VIGENTE","OBS"),IF(L$1&lt;$B878,"-",""))</f>
        <v/>
      </c>
      <c r="M878" s="21" t="str" cm="1">
        <f t="array" ref="M878">IFERROR(IF(VLOOKUP(M$1,_xlfn.UNIQUE(_xlfn._xlws.FILTER(ARQUIVOS[REVISÃO],ARQUIVOS[DOCUMENTO]='MATRIZ DE REVISÃO'!$A878)),1,)=$B878,"VIGENTE","OBS"),IF(M$1&lt;$B878,"-",""))</f>
        <v/>
      </c>
      <c r="N878" s="21" t="str" cm="1">
        <f t="array" ref="N878">IFERROR(IF(VLOOKUP(N$1,_xlfn.UNIQUE(_xlfn._xlws.FILTER(ARQUIVOS[REVISÃO],ARQUIVOS[DOCUMENTO]='MATRIZ DE REVISÃO'!$A878)),1,)=$B878,"VIGENTE","OBS"),IF(N$1&lt;$B878,"-",""))</f>
        <v/>
      </c>
      <c r="O878" s="22" t="str" cm="1">
        <f t="array" ref="O878">IFERROR(IF(VLOOKUP(O$1,_xlfn.UNIQUE(_xlfn._xlws.FILTER(ARQUIVOS[REVISÃO],ARQUIVOS[DOCUMENTO]='MATRIZ DE REVISÃO'!$A878)),1,)=$B878,"VIGENTE","OBS"),IF(O$1&lt;$B878,"-",""))</f>
        <v/>
      </c>
      <c r="P878" t="str" cm="1">
        <f t="array" ref="P878">IFERROR(IF(VLOOKUP(P$1,_xlfn.UNIQUE(_xlfn._xlws.FILTER(ARQUIVOS[REVISÃO],ARQUIVOS[DOCUMENTO]='MATRIZ DE REVISÃO'!$A878)),1,)=$B878,"VIGENTE","OBS"),IF(P$1&lt;$B878,"-",""))</f>
        <v/>
      </c>
      <c r="Q878" t="str" cm="1">
        <f t="array" ref="Q878">IFERROR(IF(VLOOKUP(Q$1,_xlfn.UNIQUE(_xlfn._xlws.FILTER(ARQUIVOS[REVISÃO],ARQUIVOS[DOCUMENTO]='MATRIZ DE REVISÃO'!$A878)),1,)=$B878,"VIGENTE","OBS"),IF(Q$1&lt;$B878,"-",""))</f>
        <v/>
      </c>
      <c r="R878" t="str" cm="1">
        <f t="array" ref="R878">IFERROR(IF(VLOOKUP(R$1,_xlfn.UNIQUE(_xlfn._xlws.FILTER(ARQUIVOS[REVISÃO],ARQUIVOS[DOCUMENTO]='MATRIZ DE REVISÃO'!$A878)),1,)=$B878,"VIGENTE","OBS"),IF(R$1&lt;$B878,"-",""))</f>
        <v/>
      </c>
      <c r="S878" t="str" cm="1">
        <f t="array" ref="S878">IFERROR(IF(VLOOKUP(S$1,_xlfn.UNIQUE(_xlfn._xlws.FILTER(ARQUIVOS[REVISÃO],ARQUIVOS[DOCUMENTO]='MATRIZ DE REVISÃO'!$A878)),1,)=$B878,"VIGENTE","OBS"),IF(S$1&lt;$B878,"-",""))</f>
        <v/>
      </c>
    </row>
    <row r="879" spans="1:19" x14ac:dyDescent="0.3">
      <c r="A879" s="16" t="s">
        <v>3647</v>
      </c>
      <c r="B879" s="17" t="str">
        <f>_xlfn.XLOOKUP(A879,LD_01[DOCUMENTO],LD_01[REVISÃO])</f>
        <v>R00</v>
      </c>
      <c r="C879" s="17" t="s">
        <v>4323</v>
      </c>
      <c r="D879" s="21" t="str" cm="1">
        <f t="array" ref="D879">IFERROR(IF(VLOOKUP(D$1,_xlfn.UNIQUE(_xlfn._xlws.FILTER(ARQUIVOS[REVISÃO],ARQUIVOS[DOCUMENTO]='MATRIZ DE REVISÃO'!$A879)),1,)=$B879,"VIGENTE","OBS"),IF(D$1&lt;$B879,"-",""))</f>
        <v>VIGENTE</v>
      </c>
      <c r="E879" s="21" t="str" cm="1">
        <f t="array" ref="E879">IFERROR(IF(VLOOKUP(E$1,_xlfn.UNIQUE(_xlfn._xlws.FILTER(ARQUIVOS[REVISÃO],ARQUIVOS[DOCUMENTO]='MATRIZ DE REVISÃO'!$A879)),1,)=$B879,"VIGENTE","OBS"),IF(E$1&lt;$B879,"-",""))</f>
        <v/>
      </c>
      <c r="F879" s="21" t="str" cm="1">
        <f t="array" ref="F879">IFERROR(IF(VLOOKUP(F$1,_xlfn.UNIQUE(_xlfn._xlws.FILTER(ARQUIVOS[REVISÃO],ARQUIVOS[DOCUMENTO]='MATRIZ DE REVISÃO'!$A879)),1,)=$B879,"VIGENTE","OBS"),IF(F$1&lt;$B879,"-",""))</f>
        <v/>
      </c>
      <c r="G879" s="21" t="str" cm="1">
        <f t="array" ref="G879">IFERROR(IF(VLOOKUP(G$1,_xlfn.UNIQUE(_xlfn._xlws.FILTER(ARQUIVOS[REVISÃO],ARQUIVOS[DOCUMENTO]='MATRIZ DE REVISÃO'!$A879)),1,)=$B879,"VIGENTE","OBS"),IF(G$1&lt;$B879,"-",""))</f>
        <v/>
      </c>
      <c r="H879" s="21" t="str" cm="1">
        <f t="array" ref="H879">IFERROR(IF(VLOOKUP(H$1,_xlfn.UNIQUE(_xlfn._xlws.FILTER(ARQUIVOS[REVISÃO],ARQUIVOS[DOCUMENTO]='MATRIZ DE REVISÃO'!$A879)),1,)=$B879,"VIGENTE","OBS"),IF(H$1&lt;$B879,"-",""))</f>
        <v/>
      </c>
      <c r="I879" s="21" t="str" cm="1">
        <f t="array" ref="I879">IFERROR(IF(VLOOKUP(I$1,_xlfn.UNIQUE(_xlfn._xlws.FILTER(ARQUIVOS[REVISÃO],ARQUIVOS[DOCUMENTO]='MATRIZ DE REVISÃO'!$A879)),1,)=$B879,"VIGENTE","OBS"),IF(I$1&lt;$B879,"-",""))</f>
        <v/>
      </c>
      <c r="J879" s="21" t="str" cm="1">
        <f t="array" ref="J879">IFERROR(IF(VLOOKUP(J$1,_xlfn.UNIQUE(_xlfn._xlws.FILTER(ARQUIVOS[REVISÃO],ARQUIVOS[DOCUMENTO]='MATRIZ DE REVISÃO'!$A879)),1,)=$B879,"VIGENTE","OBS"),IF(J$1&lt;$B879,"-",""))</f>
        <v/>
      </c>
      <c r="K879" s="21" t="str" cm="1">
        <f t="array" ref="K879">IFERROR(IF(VLOOKUP(K$1,_xlfn.UNIQUE(_xlfn._xlws.FILTER(ARQUIVOS[REVISÃO],ARQUIVOS[DOCUMENTO]='MATRIZ DE REVISÃO'!$A879)),1,)=$B879,"VIGENTE","OBS"),IF(K$1&lt;$B879,"-",""))</f>
        <v/>
      </c>
      <c r="L879" s="21" t="str" cm="1">
        <f t="array" ref="L879">IFERROR(IF(VLOOKUP(L$1,_xlfn.UNIQUE(_xlfn._xlws.FILTER(ARQUIVOS[REVISÃO],ARQUIVOS[DOCUMENTO]='MATRIZ DE REVISÃO'!$A879)),1,)=$B879,"VIGENTE","OBS"),IF(L$1&lt;$B879,"-",""))</f>
        <v/>
      </c>
      <c r="M879" s="21" t="str" cm="1">
        <f t="array" ref="M879">IFERROR(IF(VLOOKUP(M$1,_xlfn.UNIQUE(_xlfn._xlws.FILTER(ARQUIVOS[REVISÃO],ARQUIVOS[DOCUMENTO]='MATRIZ DE REVISÃO'!$A879)),1,)=$B879,"VIGENTE","OBS"),IF(M$1&lt;$B879,"-",""))</f>
        <v/>
      </c>
      <c r="N879" s="21" t="str" cm="1">
        <f t="array" ref="N879">IFERROR(IF(VLOOKUP(N$1,_xlfn.UNIQUE(_xlfn._xlws.FILTER(ARQUIVOS[REVISÃO],ARQUIVOS[DOCUMENTO]='MATRIZ DE REVISÃO'!$A879)),1,)=$B879,"VIGENTE","OBS"),IF(N$1&lt;$B879,"-",""))</f>
        <v/>
      </c>
      <c r="O879" s="22" t="str" cm="1">
        <f t="array" ref="O879">IFERROR(IF(VLOOKUP(O$1,_xlfn.UNIQUE(_xlfn._xlws.FILTER(ARQUIVOS[REVISÃO],ARQUIVOS[DOCUMENTO]='MATRIZ DE REVISÃO'!$A879)),1,)=$B879,"VIGENTE","OBS"),IF(O$1&lt;$B879,"-",""))</f>
        <v/>
      </c>
      <c r="P879" t="str" cm="1">
        <f t="array" ref="P879">IFERROR(IF(VLOOKUP(P$1,_xlfn.UNIQUE(_xlfn._xlws.FILTER(ARQUIVOS[REVISÃO],ARQUIVOS[DOCUMENTO]='MATRIZ DE REVISÃO'!$A879)),1,)=$B879,"VIGENTE","OBS"),IF(P$1&lt;$B879,"-",""))</f>
        <v/>
      </c>
      <c r="Q879" t="str" cm="1">
        <f t="array" ref="Q879">IFERROR(IF(VLOOKUP(Q$1,_xlfn.UNIQUE(_xlfn._xlws.FILTER(ARQUIVOS[REVISÃO],ARQUIVOS[DOCUMENTO]='MATRIZ DE REVISÃO'!$A879)),1,)=$B879,"VIGENTE","OBS"),IF(Q$1&lt;$B879,"-",""))</f>
        <v/>
      </c>
      <c r="R879" t="str" cm="1">
        <f t="array" ref="R879">IFERROR(IF(VLOOKUP(R$1,_xlfn.UNIQUE(_xlfn._xlws.FILTER(ARQUIVOS[REVISÃO],ARQUIVOS[DOCUMENTO]='MATRIZ DE REVISÃO'!$A879)),1,)=$B879,"VIGENTE","OBS"),IF(R$1&lt;$B879,"-",""))</f>
        <v/>
      </c>
      <c r="S879" t="str" cm="1">
        <f t="array" ref="S879">IFERROR(IF(VLOOKUP(S$1,_xlfn.UNIQUE(_xlfn._xlws.FILTER(ARQUIVOS[REVISÃO],ARQUIVOS[DOCUMENTO]='MATRIZ DE REVISÃO'!$A879)),1,)=$B879,"VIGENTE","OBS"),IF(S$1&lt;$B879,"-",""))</f>
        <v/>
      </c>
    </row>
    <row r="880" spans="1:19" x14ac:dyDescent="0.3">
      <c r="A880" s="16" t="s">
        <v>3648</v>
      </c>
      <c r="B880" s="17" t="str">
        <f>_xlfn.XLOOKUP(A880,LD_01[DOCUMENTO],LD_01[REVISÃO])</f>
        <v>R00</v>
      </c>
      <c r="C880" s="17" t="s">
        <v>4323</v>
      </c>
      <c r="D880" s="21" t="str" cm="1">
        <f t="array" ref="D880">IFERROR(IF(VLOOKUP(D$1,_xlfn.UNIQUE(_xlfn._xlws.FILTER(ARQUIVOS[REVISÃO],ARQUIVOS[DOCUMENTO]='MATRIZ DE REVISÃO'!$A880)),1,)=$B880,"VIGENTE","OBS"),IF(D$1&lt;$B880,"-",""))</f>
        <v>VIGENTE</v>
      </c>
      <c r="E880" s="21" t="str" cm="1">
        <f t="array" ref="E880">IFERROR(IF(VLOOKUP(E$1,_xlfn.UNIQUE(_xlfn._xlws.FILTER(ARQUIVOS[REVISÃO],ARQUIVOS[DOCUMENTO]='MATRIZ DE REVISÃO'!$A880)),1,)=$B880,"VIGENTE","OBS"),IF(E$1&lt;$B880,"-",""))</f>
        <v/>
      </c>
      <c r="F880" s="21" t="str" cm="1">
        <f t="array" ref="F880">IFERROR(IF(VLOOKUP(F$1,_xlfn.UNIQUE(_xlfn._xlws.FILTER(ARQUIVOS[REVISÃO],ARQUIVOS[DOCUMENTO]='MATRIZ DE REVISÃO'!$A880)),1,)=$B880,"VIGENTE","OBS"),IF(F$1&lt;$B880,"-",""))</f>
        <v/>
      </c>
      <c r="G880" s="21" t="str" cm="1">
        <f t="array" ref="G880">IFERROR(IF(VLOOKUP(G$1,_xlfn.UNIQUE(_xlfn._xlws.FILTER(ARQUIVOS[REVISÃO],ARQUIVOS[DOCUMENTO]='MATRIZ DE REVISÃO'!$A880)),1,)=$B880,"VIGENTE","OBS"),IF(G$1&lt;$B880,"-",""))</f>
        <v/>
      </c>
      <c r="H880" s="21" t="str" cm="1">
        <f t="array" ref="H880">IFERROR(IF(VLOOKUP(H$1,_xlfn.UNIQUE(_xlfn._xlws.FILTER(ARQUIVOS[REVISÃO],ARQUIVOS[DOCUMENTO]='MATRIZ DE REVISÃO'!$A880)),1,)=$B880,"VIGENTE","OBS"),IF(H$1&lt;$B880,"-",""))</f>
        <v/>
      </c>
      <c r="I880" s="21" t="str" cm="1">
        <f t="array" ref="I880">IFERROR(IF(VLOOKUP(I$1,_xlfn.UNIQUE(_xlfn._xlws.FILTER(ARQUIVOS[REVISÃO],ARQUIVOS[DOCUMENTO]='MATRIZ DE REVISÃO'!$A880)),1,)=$B880,"VIGENTE","OBS"),IF(I$1&lt;$B880,"-",""))</f>
        <v/>
      </c>
      <c r="J880" s="21" t="str" cm="1">
        <f t="array" ref="J880">IFERROR(IF(VLOOKUP(J$1,_xlfn.UNIQUE(_xlfn._xlws.FILTER(ARQUIVOS[REVISÃO],ARQUIVOS[DOCUMENTO]='MATRIZ DE REVISÃO'!$A880)),1,)=$B880,"VIGENTE","OBS"),IF(J$1&lt;$B880,"-",""))</f>
        <v/>
      </c>
      <c r="K880" s="21" t="str" cm="1">
        <f t="array" ref="K880">IFERROR(IF(VLOOKUP(K$1,_xlfn.UNIQUE(_xlfn._xlws.FILTER(ARQUIVOS[REVISÃO],ARQUIVOS[DOCUMENTO]='MATRIZ DE REVISÃO'!$A880)),1,)=$B880,"VIGENTE","OBS"),IF(K$1&lt;$B880,"-",""))</f>
        <v/>
      </c>
      <c r="L880" s="21" t="str" cm="1">
        <f t="array" ref="L880">IFERROR(IF(VLOOKUP(L$1,_xlfn.UNIQUE(_xlfn._xlws.FILTER(ARQUIVOS[REVISÃO],ARQUIVOS[DOCUMENTO]='MATRIZ DE REVISÃO'!$A880)),1,)=$B880,"VIGENTE","OBS"),IF(L$1&lt;$B880,"-",""))</f>
        <v/>
      </c>
      <c r="M880" s="21" t="str" cm="1">
        <f t="array" ref="M880">IFERROR(IF(VLOOKUP(M$1,_xlfn.UNIQUE(_xlfn._xlws.FILTER(ARQUIVOS[REVISÃO],ARQUIVOS[DOCUMENTO]='MATRIZ DE REVISÃO'!$A880)),1,)=$B880,"VIGENTE","OBS"),IF(M$1&lt;$B880,"-",""))</f>
        <v/>
      </c>
      <c r="N880" s="21" t="str" cm="1">
        <f t="array" ref="N880">IFERROR(IF(VLOOKUP(N$1,_xlfn.UNIQUE(_xlfn._xlws.FILTER(ARQUIVOS[REVISÃO],ARQUIVOS[DOCUMENTO]='MATRIZ DE REVISÃO'!$A880)),1,)=$B880,"VIGENTE","OBS"),IF(N$1&lt;$B880,"-",""))</f>
        <v/>
      </c>
      <c r="O880" s="22" t="str" cm="1">
        <f t="array" ref="O880">IFERROR(IF(VLOOKUP(O$1,_xlfn.UNIQUE(_xlfn._xlws.FILTER(ARQUIVOS[REVISÃO],ARQUIVOS[DOCUMENTO]='MATRIZ DE REVISÃO'!$A880)),1,)=$B880,"VIGENTE","OBS"),IF(O$1&lt;$B880,"-",""))</f>
        <v/>
      </c>
      <c r="P880" t="str" cm="1">
        <f t="array" ref="P880">IFERROR(IF(VLOOKUP(P$1,_xlfn.UNIQUE(_xlfn._xlws.FILTER(ARQUIVOS[REVISÃO],ARQUIVOS[DOCUMENTO]='MATRIZ DE REVISÃO'!$A880)),1,)=$B880,"VIGENTE","OBS"),IF(P$1&lt;$B880,"-",""))</f>
        <v/>
      </c>
      <c r="Q880" t="str" cm="1">
        <f t="array" ref="Q880">IFERROR(IF(VLOOKUP(Q$1,_xlfn.UNIQUE(_xlfn._xlws.FILTER(ARQUIVOS[REVISÃO],ARQUIVOS[DOCUMENTO]='MATRIZ DE REVISÃO'!$A880)),1,)=$B880,"VIGENTE","OBS"),IF(Q$1&lt;$B880,"-",""))</f>
        <v/>
      </c>
      <c r="R880" t="str" cm="1">
        <f t="array" ref="R880">IFERROR(IF(VLOOKUP(R$1,_xlfn.UNIQUE(_xlfn._xlws.FILTER(ARQUIVOS[REVISÃO],ARQUIVOS[DOCUMENTO]='MATRIZ DE REVISÃO'!$A880)),1,)=$B880,"VIGENTE","OBS"),IF(R$1&lt;$B880,"-",""))</f>
        <v/>
      </c>
      <c r="S880" t="str" cm="1">
        <f t="array" ref="S880">IFERROR(IF(VLOOKUP(S$1,_xlfn.UNIQUE(_xlfn._xlws.FILTER(ARQUIVOS[REVISÃO],ARQUIVOS[DOCUMENTO]='MATRIZ DE REVISÃO'!$A880)),1,)=$B880,"VIGENTE","OBS"),IF(S$1&lt;$B880,"-",""))</f>
        <v/>
      </c>
    </row>
    <row r="881" spans="1:19" x14ac:dyDescent="0.3">
      <c r="A881" s="16" t="s">
        <v>3614</v>
      </c>
      <c r="B881" s="17" t="str">
        <f>_xlfn.XLOOKUP(A881,LD_01[DOCUMENTO],LD_01[REVISÃO])</f>
        <v>R01</v>
      </c>
      <c r="C881" s="17" t="s">
        <v>4323</v>
      </c>
      <c r="D881" s="21" t="str" cm="1">
        <f t="array" ref="D881">IFERROR(IF(VLOOKUP(D$1,_xlfn.UNIQUE(_xlfn._xlws.FILTER(ARQUIVOS[REVISÃO],ARQUIVOS[DOCUMENTO]='MATRIZ DE REVISÃO'!$A881)),1,)=$B881,"VIGENTE","OBS"),IF(D$1&lt;$B881,"-",""))</f>
        <v>OBS</v>
      </c>
      <c r="E881" s="21" t="str" cm="1">
        <f t="array" ref="E881">IFERROR(IF(VLOOKUP(E$1,_xlfn.UNIQUE(_xlfn._xlws.FILTER(ARQUIVOS[REVISÃO],ARQUIVOS[DOCUMENTO]='MATRIZ DE REVISÃO'!$A881)),1,)=$B881,"VIGENTE","OBS"),IF(E$1&lt;$B881,"-",""))</f>
        <v>VIGENTE</v>
      </c>
      <c r="F881" s="21" t="str" cm="1">
        <f t="array" ref="F881">IFERROR(IF(VLOOKUP(F$1,_xlfn.UNIQUE(_xlfn._xlws.FILTER(ARQUIVOS[REVISÃO],ARQUIVOS[DOCUMENTO]='MATRIZ DE REVISÃO'!$A881)),1,)=$B881,"VIGENTE","OBS"),IF(F$1&lt;$B881,"-",""))</f>
        <v/>
      </c>
      <c r="G881" s="21" t="str" cm="1">
        <f t="array" ref="G881">IFERROR(IF(VLOOKUP(G$1,_xlfn.UNIQUE(_xlfn._xlws.FILTER(ARQUIVOS[REVISÃO],ARQUIVOS[DOCUMENTO]='MATRIZ DE REVISÃO'!$A881)),1,)=$B881,"VIGENTE","OBS"),IF(G$1&lt;$B881,"-",""))</f>
        <v/>
      </c>
      <c r="H881" s="21" t="str" cm="1">
        <f t="array" ref="H881">IFERROR(IF(VLOOKUP(H$1,_xlfn.UNIQUE(_xlfn._xlws.FILTER(ARQUIVOS[REVISÃO],ARQUIVOS[DOCUMENTO]='MATRIZ DE REVISÃO'!$A881)),1,)=$B881,"VIGENTE","OBS"),IF(H$1&lt;$B881,"-",""))</f>
        <v/>
      </c>
      <c r="I881" s="21" t="str" cm="1">
        <f t="array" ref="I881">IFERROR(IF(VLOOKUP(I$1,_xlfn.UNIQUE(_xlfn._xlws.FILTER(ARQUIVOS[REVISÃO],ARQUIVOS[DOCUMENTO]='MATRIZ DE REVISÃO'!$A881)),1,)=$B881,"VIGENTE","OBS"),IF(I$1&lt;$B881,"-",""))</f>
        <v/>
      </c>
      <c r="J881" s="21" t="str" cm="1">
        <f t="array" ref="J881">IFERROR(IF(VLOOKUP(J$1,_xlfn.UNIQUE(_xlfn._xlws.FILTER(ARQUIVOS[REVISÃO],ARQUIVOS[DOCUMENTO]='MATRIZ DE REVISÃO'!$A881)),1,)=$B881,"VIGENTE","OBS"),IF(J$1&lt;$B881,"-",""))</f>
        <v/>
      </c>
      <c r="K881" s="21" t="str" cm="1">
        <f t="array" ref="K881">IFERROR(IF(VLOOKUP(K$1,_xlfn.UNIQUE(_xlfn._xlws.FILTER(ARQUIVOS[REVISÃO],ARQUIVOS[DOCUMENTO]='MATRIZ DE REVISÃO'!$A881)),1,)=$B881,"VIGENTE","OBS"),IF(K$1&lt;$B881,"-",""))</f>
        <v/>
      </c>
      <c r="L881" s="21" t="str" cm="1">
        <f t="array" ref="L881">IFERROR(IF(VLOOKUP(L$1,_xlfn.UNIQUE(_xlfn._xlws.FILTER(ARQUIVOS[REVISÃO],ARQUIVOS[DOCUMENTO]='MATRIZ DE REVISÃO'!$A881)),1,)=$B881,"VIGENTE","OBS"),IF(L$1&lt;$B881,"-",""))</f>
        <v/>
      </c>
      <c r="M881" s="21" t="str" cm="1">
        <f t="array" ref="M881">IFERROR(IF(VLOOKUP(M$1,_xlfn.UNIQUE(_xlfn._xlws.FILTER(ARQUIVOS[REVISÃO],ARQUIVOS[DOCUMENTO]='MATRIZ DE REVISÃO'!$A881)),1,)=$B881,"VIGENTE","OBS"),IF(M$1&lt;$B881,"-",""))</f>
        <v/>
      </c>
      <c r="N881" s="21" t="str" cm="1">
        <f t="array" ref="N881">IFERROR(IF(VLOOKUP(N$1,_xlfn.UNIQUE(_xlfn._xlws.FILTER(ARQUIVOS[REVISÃO],ARQUIVOS[DOCUMENTO]='MATRIZ DE REVISÃO'!$A881)),1,)=$B881,"VIGENTE","OBS"),IF(N$1&lt;$B881,"-",""))</f>
        <v/>
      </c>
      <c r="O881" s="22" t="str" cm="1">
        <f t="array" ref="O881">IFERROR(IF(VLOOKUP(O$1,_xlfn.UNIQUE(_xlfn._xlws.FILTER(ARQUIVOS[REVISÃO],ARQUIVOS[DOCUMENTO]='MATRIZ DE REVISÃO'!$A881)),1,)=$B881,"VIGENTE","OBS"),IF(O$1&lt;$B881,"-",""))</f>
        <v/>
      </c>
      <c r="P881" t="str" cm="1">
        <f t="array" ref="P881">IFERROR(IF(VLOOKUP(P$1,_xlfn.UNIQUE(_xlfn._xlws.FILTER(ARQUIVOS[REVISÃO],ARQUIVOS[DOCUMENTO]='MATRIZ DE REVISÃO'!$A881)),1,)=$B881,"VIGENTE","OBS"),IF(P$1&lt;$B881,"-",""))</f>
        <v/>
      </c>
      <c r="Q881" t="str" cm="1">
        <f t="array" ref="Q881">IFERROR(IF(VLOOKUP(Q$1,_xlfn.UNIQUE(_xlfn._xlws.FILTER(ARQUIVOS[REVISÃO],ARQUIVOS[DOCUMENTO]='MATRIZ DE REVISÃO'!$A881)),1,)=$B881,"VIGENTE","OBS"),IF(Q$1&lt;$B881,"-",""))</f>
        <v/>
      </c>
      <c r="R881" t="str" cm="1">
        <f t="array" ref="R881">IFERROR(IF(VLOOKUP(R$1,_xlfn.UNIQUE(_xlfn._xlws.FILTER(ARQUIVOS[REVISÃO],ARQUIVOS[DOCUMENTO]='MATRIZ DE REVISÃO'!$A881)),1,)=$B881,"VIGENTE","OBS"),IF(R$1&lt;$B881,"-",""))</f>
        <v/>
      </c>
      <c r="S881" t="str" cm="1">
        <f t="array" ref="S881">IFERROR(IF(VLOOKUP(S$1,_xlfn.UNIQUE(_xlfn._xlws.FILTER(ARQUIVOS[REVISÃO],ARQUIVOS[DOCUMENTO]='MATRIZ DE REVISÃO'!$A881)),1,)=$B881,"VIGENTE","OBS"),IF(S$1&lt;$B881,"-",""))</f>
        <v/>
      </c>
    </row>
    <row r="882" spans="1:19" x14ac:dyDescent="0.3">
      <c r="A882" s="16" t="s">
        <v>3615</v>
      </c>
      <c r="B882" s="17" t="str">
        <f>_xlfn.XLOOKUP(A882,LD_01[DOCUMENTO],LD_01[REVISÃO])</f>
        <v>R01</v>
      </c>
      <c r="C882" s="17" t="s">
        <v>4323</v>
      </c>
      <c r="D882" s="21" t="str" cm="1">
        <f t="array" ref="D882">IFERROR(IF(VLOOKUP(D$1,_xlfn.UNIQUE(_xlfn._xlws.FILTER(ARQUIVOS[REVISÃO],ARQUIVOS[DOCUMENTO]='MATRIZ DE REVISÃO'!$A882)),1,)=$B882,"VIGENTE","OBS"),IF(D$1&lt;$B882,"-",""))</f>
        <v>OBS</v>
      </c>
      <c r="E882" s="21" t="str" cm="1">
        <f t="array" ref="E882">IFERROR(IF(VLOOKUP(E$1,_xlfn.UNIQUE(_xlfn._xlws.FILTER(ARQUIVOS[REVISÃO],ARQUIVOS[DOCUMENTO]='MATRIZ DE REVISÃO'!$A882)),1,)=$B882,"VIGENTE","OBS"),IF(E$1&lt;$B882,"-",""))</f>
        <v>VIGENTE</v>
      </c>
      <c r="F882" s="21" t="str" cm="1">
        <f t="array" ref="F882">IFERROR(IF(VLOOKUP(F$1,_xlfn.UNIQUE(_xlfn._xlws.FILTER(ARQUIVOS[REVISÃO],ARQUIVOS[DOCUMENTO]='MATRIZ DE REVISÃO'!$A882)),1,)=$B882,"VIGENTE","OBS"),IF(F$1&lt;$B882,"-",""))</f>
        <v/>
      </c>
      <c r="G882" s="21" t="str" cm="1">
        <f t="array" ref="G882">IFERROR(IF(VLOOKUP(G$1,_xlfn.UNIQUE(_xlfn._xlws.FILTER(ARQUIVOS[REVISÃO],ARQUIVOS[DOCUMENTO]='MATRIZ DE REVISÃO'!$A882)),1,)=$B882,"VIGENTE","OBS"),IF(G$1&lt;$B882,"-",""))</f>
        <v/>
      </c>
      <c r="H882" s="21" t="str" cm="1">
        <f t="array" ref="H882">IFERROR(IF(VLOOKUP(H$1,_xlfn.UNIQUE(_xlfn._xlws.FILTER(ARQUIVOS[REVISÃO],ARQUIVOS[DOCUMENTO]='MATRIZ DE REVISÃO'!$A882)),1,)=$B882,"VIGENTE","OBS"),IF(H$1&lt;$B882,"-",""))</f>
        <v/>
      </c>
      <c r="I882" s="21" t="str" cm="1">
        <f t="array" ref="I882">IFERROR(IF(VLOOKUP(I$1,_xlfn.UNIQUE(_xlfn._xlws.FILTER(ARQUIVOS[REVISÃO],ARQUIVOS[DOCUMENTO]='MATRIZ DE REVISÃO'!$A882)),1,)=$B882,"VIGENTE","OBS"),IF(I$1&lt;$B882,"-",""))</f>
        <v/>
      </c>
      <c r="J882" s="21" t="str" cm="1">
        <f t="array" ref="J882">IFERROR(IF(VLOOKUP(J$1,_xlfn.UNIQUE(_xlfn._xlws.FILTER(ARQUIVOS[REVISÃO],ARQUIVOS[DOCUMENTO]='MATRIZ DE REVISÃO'!$A882)),1,)=$B882,"VIGENTE","OBS"),IF(J$1&lt;$B882,"-",""))</f>
        <v/>
      </c>
      <c r="K882" s="21" t="str" cm="1">
        <f t="array" ref="K882">IFERROR(IF(VLOOKUP(K$1,_xlfn.UNIQUE(_xlfn._xlws.FILTER(ARQUIVOS[REVISÃO],ARQUIVOS[DOCUMENTO]='MATRIZ DE REVISÃO'!$A882)),1,)=$B882,"VIGENTE","OBS"),IF(K$1&lt;$B882,"-",""))</f>
        <v/>
      </c>
      <c r="L882" s="21" t="str" cm="1">
        <f t="array" ref="L882">IFERROR(IF(VLOOKUP(L$1,_xlfn.UNIQUE(_xlfn._xlws.FILTER(ARQUIVOS[REVISÃO],ARQUIVOS[DOCUMENTO]='MATRIZ DE REVISÃO'!$A882)),1,)=$B882,"VIGENTE","OBS"),IF(L$1&lt;$B882,"-",""))</f>
        <v/>
      </c>
      <c r="M882" s="21" t="str" cm="1">
        <f t="array" ref="M882">IFERROR(IF(VLOOKUP(M$1,_xlfn.UNIQUE(_xlfn._xlws.FILTER(ARQUIVOS[REVISÃO],ARQUIVOS[DOCUMENTO]='MATRIZ DE REVISÃO'!$A882)),1,)=$B882,"VIGENTE","OBS"),IF(M$1&lt;$B882,"-",""))</f>
        <v/>
      </c>
      <c r="N882" s="21" t="str" cm="1">
        <f t="array" ref="N882">IFERROR(IF(VLOOKUP(N$1,_xlfn.UNIQUE(_xlfn._xlws.FILTER(ARQUIVOS[REVISÃO],ARQUIVOS[DOCUMENTO]='MATRIZ DE REVISÃO'!$A882)),1,)=$B882,"VIGENTE","OBS"),IF(N$1&lt;$B882,"-",""))</f>
        <v/>
      </c>
      <c r="O882" s="22" t="str" cm="1">
        <f t="array" ref="O882">IFERROR(IF(VLOOKUP(O$1,_xlfn.UNIQUE(_xlfn._xlws.FILTER(ARQUIVOS[REVISÃO],ARQUIVOS[DOCUMENTO]='MATRIZ DE REVISÃO'!$A882)),1,)=$B882,"VIGENTE","OBS"),IF(O$1&lt;$B882,"-",""))</f>
        <v/>
      </c>
      <c r="P882" t="str" cm="1">
        <f t="array" ref="P882">IFERROR(IF(VLOOKUP(P$1,_xlfn.UNIQUE(_xlfn._xlws.FILTER(ARQUIVOS[REVISÃO],ARQUIVOS[DOCUMENTO]='MATRIZ DE REVISÃO'!$A882)),1,)=$B882,"VIGENTE","OBS"),IF(P$1&lt;$B882,"-",""))</f>
        <v/>
      </c>
      <c r="Q882" t="str" cm="1">
        <f t="array" ref="Q882">IFERROR(IF(VLOOKUP(Q$1,_xlfn.UNIQUE(_xlfn._xlws.FILTER(ARQUIVOS[REVISÃO],ARQUIVOS[DOCUMENTO]='MATRIZ DE REVISÃO'!$A882)),1,)=$B882,"VIGENTE","OBS"),IF(Q$1&lt;$B882,"-",""))</f>
        <v/>
      </c>
      <c r="R882" t="str" cm="1">
        <f t="array" ref="R882">IFERROR(IF(VLOOKUP(R$1,_xlfn.UNIQUE(_xlfn._xlws.FILTER(ARQUIVOS[REVISÃO],ARQUIVOS[DOCUMENTO]='MATRIZ DE REVISÃO'!$A882)),1,)=$B882,"VIGENTE","OBS"),IF(R$1&lt;$B882,"-",""))</f>
        <v/>
      </c>
      <c r="S882" t="str" cm="1">
        <f t="array" ref="S882">IFERROR(IF(VLOOKUP(S$1,_xlfn.UNIQUE(_xlfn._xlws.FILTER(ARQUIVOS[REVISÃO],ARQUIVOS[DOCUMENTO]='MATRIZ DE REVISÃO'!$A882)),1,)=$B882,"VIGENTE","OBS"),IF(S$1&lt;$B882,"-",""))</f>
        <v/>
      </c>
    </row>
    <row r="883" spans="1:19" x14ac:dyDescent="0.3">
      <c r="A883" s="16" t="s">
        <v>3616</v>
      </c>
      <c r="B883" s="17" t="str">
        <f>_xlfn.XLOOKUP(A883,LD_01[DOCUMENTO],LD_01[REVISÃO])</f>
        <v>R01</v>
      </c>
      <c r="C883" s="17" t="s">
        <v>4323</v>
      </c>
      <c r="D883" s="21" t="str" cm="1">
        <f t="array" ref="D883">IFERROR(IF(VLOOKUP(D$1,_xlfn.UNIQUE(_xlfn._xlws.FILTER(ARQUIVOS[REVISÃO],ARQUIVOS[DOCUMENTO]='MATRIZ DE REVISÃO'!$A883)),1,)=$B883,"VIGENTE","OBS"),IF(D$1&lt;$B883,"-",""))</f>
        <v>OBS</v>
      </c>
      <c r="E883" s="21" t="str" cm="1">
        <f t="array" ref="E883">IFERROR(IF(VLOOKUP(E$1,_xlfn.UNIQUE(_xlfn._xlws.FILTER(ARQUIVOS[REVISÃO],ARQUIVOS[DOCUMENTO]='MATRIZ DE REVISÃO'!$A883)),1,)=$B883,"VIGENTE","OBS"),IF(E$1&lt;$B883,"-",""))</f>
        <v>VIGENTE</v>
      </c>
      <c r="F883" s="21" t="str" cm="1">
        <f t="array" ref="F883">IFERROR(IF(VLOOKUP(F$1,_xlfn.UNIQUE(_xlfn._xlws.FILTER(ARQUIVOS[REVISÃO],ARQUIVOS[DOCUMENTO]='MATRIZ DE REVISÃO'!$A883)),1,)=$B883,"VIGENTE","OBS"),IF(F$1&lt;$B883,"-",""))</f>
        <v/>
      </c>
      <c r="G883" s="21" t="str" cm="1">
        <f t="array" ref="G883">IFERROR(IF(VLOOKUP(G$1,_xlfn.UNIQUE(_xlfn._xlws.FILTER(ARQUIVOS[REVISÃO],ARQUIVOS[DOCUMENTO]='MATRIZ DE REVISÃO'!$A883)),1,)=$B883,"VIGENTE","OBS"),IF(G$1&lt;$B883,"-",""))</f>
        <v/>
      </c>
      <c r="H883" s="21" t="str" cm="1">
        <f t="array" ref="H883">IFERROR(IF(VLOOKUP(H$1,_xlfn.UNIQUE(_xlfn._xlws.FILTER(ARQUIVOS[REVISÃO],ARQUIVOS[DOCUMENTO]='MATRIZ DE REVISÃO'!$A883)),1,)=$B883,"VIGENTE","OBS"),IF(H$1&lt;$B883,"-",""))</f>
        <v/>
      </c>
      <c r="I883" s="21" t="str" cm="1">
        <f t="array" ref="I883">IFERROR(IF(VLOOKUP(I$1,_xlfn.UNIQUE(_xlfn._xlws.FILTER(ARQUIVOS[REVISÃO],ARQUIVOS[DOCUMENTO]='MATRIZ DE REVISÃO'!$A883)),1,)=$B883,"VIGENTE","OBS"),IF(I$1&lt;$B883,"-",""))</f>
        <v/>
      </c>
      <c r="J883" s="21" t="str" cm="1">
        <f t="array" ref="J883">IFERROR(IF(VLOOKUP(J$1,_xlfn.UNIQUE(_xlfn._xlws.FILTER(ARQUIVOS[REVISÃO],ARQUIVOS[DOCUMENTO]='MATRIZ DE REVISÃO'!$A883)),1,)=$B883,"VIGENTE","OBS"),IF(J$1&lt;$B883,"-",""))</f>
        <v/>
      </c>
      <c r="K883" s="21" t="str" cm="1">
        <f t="array" ref="K883">IFERROR(IF(VLOOKUP(K$1,_xlfn.UNIQUE(_xlfn._xlws.FILTER(ARQUIVOS[REVISÃO],ARQUIVOS[DOCUMENTO]='MATRIZ DE REVISÃO'!$A883)),1,)=$B883,"VIGENTE","OBS"),IF(K$1&lt;$B883,"-",""))</f>
        <v/>
      </c>
      <c r="L883" s="21" t="str" cm="1">
        <f t="array" ref="L883">IFERROR(IF(VLOOKUP(L$1,_xlfn.UNIQUE(_xlfn._xlws.FILTER(ARQUIVOS[REVISÃO],ARQUIVOS[DOCUMENTO]='MATRIZ DE REVISÃO'!$A883)),1,)=$B883,"VIGENTE","OBS"),IF(L$1&lt;$B883,"-",""))</f>
        <v/>
      </c>
      <c r="M883" s="21" t="str" cm="1">
        <f t="array" ref="M883">IFERROR(IF(VLOOKUP(M$1,_xlfn.UNIQUE(_xlfn._xlws.FILTER(ARQUIVOS[REVISÃO],ARQUIVOS[DOCUMENTO]='MATRIZ DE REVISÃO'!$A883)),1,)=$B883,"VIGENTE","OBS"),IF(M$1&lt;$B883,"-",""))</f>
        <v/>
      </c>
      <c r="N883" s="21" t="str" cm="1">
        <f t="array" ref="N883">IFERROR(IF(VLOOKUP(N$1,_xlfn.UNIQUE(_xlfn._xlws.FILTER(ARQUIVOS[REVISÃO],ARQUIVOS[DOCUMENTO]='MATRIZ DE REVISÃO'!$A883)),1,)=$B883,"VIGENTE","OBS"),IF(N$1&lt;$B883,"-",""))</f>
        <v/>
      </c>
      <c r="O883" s="22" t="str" cm="1">
        <f t="array" ref="O883">IFERROR(IF(VLOOKUP(O$1,_xlfn.UNIQUE(_xlfn._xlws.FILTER(ARQUIVOS[REVISÃO],ARQUIVOS[DOCUMENTO]='MATRIZ DE REVISÃO'!$A883)),1,)=$B883,"VIGENTE","OBS"),IF(O$1&lt;$B883,"-",""))</f>
        <v/>
      </c>
      <c r="P883" t="str" cm="1">
        <f t="array" ref="P883">IFERROR(IF(VLOOKUP(P$1,_xlfn.UNIQUE(_xlfn._xlws.FILTER(ARQUIVOS[REVISÃO],ARQUIVOS[DOCUMENTO]='MATRIZ DE REVISÃO'!$A883)),1,)=$B883,"VIGENTE","OBS"),IF(P$1&lt;$B883,"-",""))</f>
        <v/>
      </c>
      <c r="Q883" t="str" cm="1">
        <f t="array" ref="Q883">IFERROR(IF(VLOOKUP(Q$1,_xlfn.UNIQUE(_xlfn._xlws.FILTER(ARQUIVOS[REVISÃO],ARQUIVOS[DOCUMENTO]='MATRIZ DE REVISÃO'!$A883)),1,)=$B883,"VIGENTE","OBS"),IF(Q$1&lt;$B883,"-",""))</f>
        <v/>
      </c>
      <c r="R883" t="str" cm="1">
        <f t="array" ref="R883">IFERROR(IF(VLOOKUP(R$1,_xlfn.UNIQUE(_xlfn._xlws.FILTER(ARQUIVOS[REVISÃO],ARQUIVOS[DOCUMENTO]='MATRIZ DE REVISÃO'!$A883)),1,)=$B883,"VIGENTE","OBS"),IF(R$1&lt;$B883,"-",""))</f>
        <v/>
      </c>
      <c r="S883" t="str" cm="1">
        <f t="array" ref="S883">IFERROR(IF(VLOOKUP(S$1,_xlfn.UNIQUE(_xlfn._xlws.FILTER(ARQUIVOS[REVISÃO],ARQUIVOS[DOCUMENTO]='MATRIZ DE REVISÃO'!$A883)),1,)=$B883,"VIGENTE","OBS"),IF(S$1&lt;$B883,"-",""))</f>
        <v/>
      </c>
    </row>
    <row r="884" spans="1:19" x14ac:dyDescent="0.3">
      <c r="A884" s="16" t="s">
        <v>3617</v>
      </c>
      <c r="B884" s="17" t="str">
        <f>_xlfn.XLOOKUP(A884,LD_01[DOCUMENTO],LD_01[REVISÃO])</f>
        <v>R02</v>
      </c>
      <c r="C884" s="17" t="s">
        <v>4323</v>
      </c>
      <c r="D884" s="21" t="str" cm="1">
        <f t="array" ref="D884">IFERROR(IF(VLOOKUP(D$1,_xlfn.UNIQUE(_xlfn._xlws.FILTER(ARQUIVOS[REVISÃO],ARQUIVOS[DOCUMENTO]='MATRIZ DE REVISÃO'!$A884)),1,)=$B884,"VIGENTE","OBS"),IF(D$1&lt;$B884,"-",""))</f>
        <v>-</v>
      </c>
      <c r="E884" s="21" t="str" cm="1">
        <f t="array" ref="E884">IFERROR(IF(VLOOKUP(E$1,_xlfn.UNIQUE(_xlfn._xlws.FILTER(ARQUIVOS[REVISÃO],ARQUIVOS[DOCUMENTO]='MATRIZ DE REVISÃO'!$A884)),1,)=$B884,"VIGENTE","OBS"),IF(E$1&lt;$B884,"-",""))</f>
        <v>OBS</v>
      </c>
      <c r="F884" s="21" t="str" cm="1">
        <f t="array" ref="F884">IFERROR(IF(VLOOKUP(F$1,_xlfn.UNIQUE(_xlfn._xlws.FILTER(ARQUIVOS[REVISÃO],ARQUIVOS[DOCUMENTO]='MATRIZ DE REVISÃO'!$A884)),1,)=$B884,"VIGENTE","OBS"),IF(F$1&lt;$B884,"-",""))</f>
        <v>VIGENTE</v>
      </c>
      <c r="G884" s="21" t="str" cm="1">
        <f t="array" ref="G884">IFERROR(IF(VLOOKUP(G$1,_xlfn.UNIQUE(_xlfn._xlws.FILTER(ARQUIVOS[REVISÃO],ARQUIVOS[DOCUMENTO]='MATRIZ DE REVISÃO'!$A884)),1,)=$B884,"VIGENTE","OBS"),IF(G$1&lt;$B884,"-",""))</f>
        <v/>
      </c>
      <c r="H884" s="21" t="str" cm="1">
        <f t="array" ref="H884">IFERROR(IF(VLOOKUP(H$1,_xlfn.UNIQUE(_xlfn._xlws.FILTER(ARQUIVOS[REVISÃO],ARQUIVOS[DOCUMENTO]='MATRIZ DE REVISÃO'!$A884)),1,)=$B884,"VIGENTE","OBS"),IF(H$1&lt;$B884,"-",""))</f>
        <v/>
      </c>
      <c r="I884" s="21" t="str" cm="1">
        <f t="array" ref="I884">IFERROR(IF(VLOOKUP(I$1,_xlfn.UNIQUE(_xlfn._xlws.FILTER(ARQUIVOS[REVISÃO],ARQUIVOS[DOCUMENTO]='MATRIZ DE REVISÃO'!$A884)),1,)=$B884,"VIGENTE","OBS"),IF(I$1&lt;$B884,"-",""))</f>
        <v/>
      </c>
      <c r="J884" s="21" t="str" cm="1">
        <f t="array" ref="J884">IFERROR(IF(VLOOKUP(J$1,_xlfn.UNIQUE(_xlfn._xlws.FILTER(ARQUIVOS[REVISÃO],ARQUIVOS[DOCUMENTO]='MATRIZ DE REVISÃO'!$A884)),1,)=$B884,"VIGENTE","OBS"),IF(J$1&lt;$B884,"-",""))</f>
        <v/>
      </c>
      <c r="K884" s="21" t="str" cm="1">
        <f t="array" ref="K884">IFERROR(IF(VLOOKUP(K$1,_xlfn.UNIQUE(_xlfn._xlws.FILTER(ARQUIVOS[REVISÃO],ARQUIVOS[DOCUMENTO]='MATRIZ DE REVISÃO'!$A884)),1,)=$B884,"VIGENTE","OBS"),IF(K$1&lt;$B884,"-",""))</f>
        <v/>
      </c>
      <c r="L884" s="21" t="str" cm="1">
        <f t="array" ref="L884">IFERROR(IF(VLOOKUP(L$1,_xlfn.UNIQUE(_xlfn._xlws.FILTER(ARQUIVOS[REVISÃO],ARQUIVOS[DOCUMENTO]='MATRIZ DE REVISÃO'!$A884)),1,)=$B884,"VIGENTE","OBS"),IF(L$1&lt;$B884,"-",""))</f>
        <v/>
      </c>
      <c r="M884" s="21" t="str" cm="1">
        <f t="array" ref="M884">IFERROR(IF(VLOOKUP(M$1,_xlfn.UNIQUE(_xlfn._xlws.FILTER(ARQUIVOS[REVISÃO],ARQUIVOS[DOCUMENTO]='MATRIZ DE REVISÃO'!$A884)),1,)=$B884,"VIGENTE","OBS"),IF(M$1&lt;$B884,"-",""))</f>
        <v/>
      </c>
      <c r="N884" s="21" t="str" cm="1">
        <f t="array" ref="N884">IFERROR(IF(VLOOKUP(N$1,_xlfn.UNIQUE(_xlfn._xlws.FILTER(ARQUIVOS[REVISÃO],ARQUIVOS[DOCUMENTO]='MATRIZ DE REVISÃO'!$A884)),1,)=$B884,"VIGENTE","OBS"),IF(N$1&lt;$B884,"-",""))</f>
        <v/>
      </c>
      <c r="O884" s="22" t="str" cm="1">
        <f t="array" ref="O884">IFERROR(IF(VLOOKUP(O$1,_xlfn.UNIQUE(_xlfn._xlws.FILTER(ARQUIVOS[REVISÃO],ARQUIVOS[DOCUMENTO]='MATRIZ DE REVISÃO'!$A884)),1,)=$B884,"VIGENTE","OBS"),IF(O$1&lt;$B884,"-",""))</f>
        <v/>
      </c>
      <c r="P884" t="str" cm="1">
        <f t="array" ref="P884">IFERROR(IF(VLOOKUP(P$1,_xlfn.UNIQUE(_xlfn._xlws.FILTER(ARQUIVOS[REVISÃO],ARQUIVOS[DOCUMENTO]='MATRIZ DE REVISÃO'!$A884)),1,)=$B884,"VIGENTE","OBS"),IF(P$1&lt;$B884,"-",""))</f>
        <v/>
      </c>
      <c r="Q884" t="str" cm="1">
        <f t="array" ref="Q884">IFERROR(IF(VLOOKUP(Q$1,_xlfn.UNIQUE(_xlfn._xlws.FILTER(ARQUIVOS[REVISÃO],ARQUIVOS[DOCUMENTO]='MATRIZ DE REVISÃO'!$A884)),1,)=$B884,"VIGENTE","OBS"),IF(Q$1&lt;$B884,"-",""))</f>
        <v/>
      </c>
      <c r="R884" t="str" cm="1">
        <f t="array" ref="R884">IFERROR(IF(VLOOKUP(R$1,_xlfn.UNIQUE(_xlfn._xlws.FILTER(ARQUIVOS[REVISÃO],ARQUIVOS[DOCUMENTO]='MATRIZ DE REVISÃO'!$A884)),1,)=$B884,"VIGENTE","OBS"),IF(R$1&lt;$B884,"-",""))</f>
        <v/>
      </c>
      <c r="S884" t="str" cm="1">
        <f t="array" ref="S884">IFERROR(IF(VLOOKUP(S$1,_xlfn.UNIQUE(_xlfn._xlws.FILTER(ARQUIVOS[REVISÃO],ARQUIVOS[DOCUMENTO]='MATRIZ DE REVISÃO'!$A884)),1,)=$B884,"VIGENTE","OBS"),IF(S$1&lt;$B884,"-",""))</f>
        <v/>
      </c>
    </row>
    <row r="885" spans="1:19" x14ac:dyDescent="0.3">
      <c r="A885" s="16" t="s">
        <v>3618</v>
      </c>
      <c r="B885" s="17" t="str">
        <f>_xlfn.XLOOKUP(A885,LD_01[DOCUMENTO],LD_01[REVISÃO])</f>
        <v>R02</v>
      </c>
      <c r="C885" s="17" t="s">
        <v>4323</v>
      </c>
      <c r="D885" s="21" t="str" cm="1">
        <f t="array" ref="D885">IFERROR(IF(VLOOKUP(D$1,_xlfn.UNIQUE(_xlfn._xlws.FILTER(ARQUIVOS[REVISÃO],ARQUIVOS[DOCUMENTO]='MATRIZ DE REVISÃO'!$A885)),1,)=$B885,"VIGENTE","OBS"),IF(D$1&lt;$B885,"-",""))</f>
        <v>-</v>
      </c>
      <c r="E885" s="21" t="str" cm="1">
        <f t="array" ref="E885">IFERROR(IF(VLOOKUP(E$1,_xlfn.UNIQUE(_xlfn._xlws.FILTER(ARQUIVOS[REVISÃO],ARQUIVOS[DOCUMENTO]='MATRIZ DE REVISÃO'!$A885)),1,)=$B885,"VIGENTE","OBS"),IF(E$1&lt;$B885,"-",""))</f>
        <v>OBS</v>
      </c>
      <c r="F885" s="21" t="str" cm="1">
        <f t="array" ref="F885">IFERROR(IF(VLOOKUP(F$1,_xlfn.UNIQUE(_xlfn._xlws.FILTER(ARQUIVOS[REVISÃO],ARQUIVOS[DOCUMENTO]='MATRIZ DE REVISÃO'!$A885)),1,)=$B885,"VIGENTE","OBS"),IF(F$1&lt;$B885,"-",""))</f>
        <v>VIGENTE</v>
      </c>
      <c r="G885" s="21" t="str" cm="1">
        <f t="array" ref="G885">IFERROR(IF(VLOOKUP(G$1,_xlfn.UNIQUE(_xlfn._xlws.FILTER(ARQUIVOS[REVISÃO],ARQUIVOS[DOCUMENTO]='MATRIZ DE REVISÃO'!$A885)),1,)=$B885,"VIGENTE","OBS"),IF(G$1&lt;$B885,"-",""))</f>
        <v/>
      </c>
      <c r="H885" s="21" t="str" cm="1">
        <f t="array" ref="H885">IFERROR(IF(VLOOKUP(H$1,_xlfn.UNIQUE(_xlfn._xlws.FILTER(ARQUIVOS[REVISÃO],ARQUIVOS[DOCUMENTO]='MATRIZ DE REVISÃO'!$A885)),1,)=$B885,"VIGENTE","OBS"),IF(H$1&lt;$B885,"-",""))</f>
        <v/>
      </c>
      <c r="I885" s="21" t="str" cm="1">
        <f t="array" ref="I885">IFERROR(IF(VLOOKUP(I$1,_xlfn.UNIQUE(_xlfn._xlws.FILTER(ARQUIVOS[REVISÃO],ARQUIVOS[DOCUMENTO]='MATRIZ DE REVISÃO'!$A885)),1,)=$B885,"VIGENTE","OBS"),IF(I$1&lt;$B885,"-",""))</f>
        <v/>
      </c>
      <c r="J885" s="21" t="str" cm="1">
        <f t="array" ref="J885">IFERROR(IF(VLOOKUP(J$1,_xlfn.UNIQUE(_xlfn._xlws.FILTER(ARQUIVOS[REVISÃO],ARQUIVOS[DOCUMENTO]='MATRIZ DE REVISÃO'!$A885)),1,)=$B885,"VIGENTE","OBS"),IF(J$1&lt;$B885,"-",""))</f>
        <v/>
      </c>
      <c r="K885" s="21" t="str" cm="1">
        <f t="array" ref="K885">IFERROR(IF(VLOOKUP(K$1,_xlfn.UNIQUE(_xlfn._xlws.FILTER(ARQUIVOS[REVISÃO],ARQUIVOS[DOCUMENTO]='MATRIZ DE REVISÃO'!$A885)),1,)=$B885,"VIGENTE","OBS"),IF(K$1&lt;$B885,"-",""))</f>
        <v/>
      </c>
      <c r="L885" s="21" t="str" cm="1">
        <f t="array" ref="L885">IFERROR(IF(VLOOKUP(L$1,_xlfn.UNIQUE(_xlfn._xlws.FILTER(ARQUIVOS[REVISÃO],ARQUIVOS[DOCUMENTO]='MATRIZ DE REVISÃO'!$A885)),1,)=$B885,"VIGENTE","OBS"),IF(L$1&lt;$B885,"-",""))</f>
        <v/>
      </c>
      <c r="M885" s="21" t="str" cm="1">
        <f t="array" ref="M885">IFERROR(IF(VLOOKUP(M$1,_xlfn.UNIQUE(_xlfn._xlws.FILTER(ARQUIVOS[REVISÃO],ARQUIVOS[DOCUMENTO]='MATRIZ DE REVISÃO'!$A885)),1,)=$B885,"VIGENTE","OBS"),IF(M$1&lt;$B885,"-",""))</f>
        <v/>
      </c>
      <c r="N885" s="21" t="str" cm="1">
        <f t="array" ref="N885">IFERROR(IF(VLOOKUP(N$1,_xlfn.UNIQUE(_xlfn._xlws.FILTER(ARQUIVOS[REVISÃO],ARQUIVOS[DOCUMENTO]='MATRIZ DE REVISÃO'!$A885)),1,)=$B885,"VIGENTE","OBS"),IF(N$1&lt;$B885,"-",""))</f>
        <v/>
      </c>
      <c r="O885" s="22" t="str" cm="1">
        <f t="array" ref="O885">IFERROR(IF(VLOOKUP(O$1,_xlfn.UNIQUE(_xlfn._xlws.FILTER(ARQUIVOS[REVISÃO],ARQUIVOS[DOCUMENTO]='MATRIZ DE REVISÃO'!$A885)),1,)=$B885,"VIGENTE","OBS"),IF(O$1&lt;$B885,"-",""))</f>
        <v/>
      </c>
      <c r="P885" t="str" cm="1">
        <f t="array" ref="P885">IFERROR(IF(VLOOKUP(P$1,_xlfn.UNIQUE(_xlfn._xlws.FILTER(ARQUIVOS[REVISÃO],ARQUIVOS[DOCUMENTO]='MATRIZ DE REVISÃO'!$A885)),1,)=$B885,"VIGENTE","OBS"),IF(P$1&lt;$B885,"-",""))</f>
        <v/>
      </c>
      <c r="Q885" t="str" cm="1">
        <f t="array" ref="Q885">IFERROR(IF(VLOOKUP(Q$1,_xlfn.UNIQUE(_xlfn._xlws.FILTER(ARQUIVOS[REVISÃO],ARQUIVOS[DOCUMENTO]='MATRIZ DE REVISÃO'!$A885)),1,)=$B885,"VIGENTE","OBS"),IF(Q$1&lt;$B885,"-",""))</f>
        <v/>
      </c>
      <c r="R885" t="str" cm="1">
        <f t="array" ref="R885">IFERROR(IF(VLOOKUP(R$1,_xlfn.UNIQUE(_xlfn._xlws.FILTER(ARQUIVOS[REVISÃO],ARQUIVOS[DOCUMENTO]='MATRIZ DE REVISÃO'!$A885)),1,)=$B885,"VIGENTE","OBS"),IF(R$1&lt;$B885,"-",""))</f>
        <v/>
      </c>
      <c r="S885" t="str" cm="1">
        <f t="array" ref="S885">IFERROR(IF(VLOOKUP(S$1,_xlfn.UNIQUE(_xlfn._xlws.FILTER(ARQUIVOS[REVISÃO],ARQUIVOS[DOCUMENTO]='MATRIZ DE REVISÃO'!$A885)),1,)=$B885,"VIGENTE","OBS"),IF(S$1&lt;$B885,"-",""))</f>
        <v/>
      </c>
    </row>
    <row r="886" spans="1:19" x14ac:dyDescent="0.3">
      <c r="A886" s="16" t="s">
        <v>3619</v>
      </c>
      <c r="B886" s="17" t="str">
        <f>_xlfn.XLOOKUP(A886,LD_01[DOCUMENTO],LD_01[REVISÃO])</f>
        <v>R02</v>
      </c>
      <c r="C886" s="17" t="s">
        <v>4323</v>
      </c>
      <c r="D886" s="21" t="str" cm="1">
        <f t="array" ref="D886">IFERROR(IF(VLOOKUP(D$1,_xlfn.UNIQUE(_xlfn._xlws.FILTER(ARQUIVOS[REVISÃO],ARQUIVOS[DOCUMENTO]='MATRIZ DE REVISÃO'!$A886)),1,)=$B886,"VIGENTE","OBS"),IF(D$1&lt;$B886,"-",""))</f>
        <v>-</v>
      </c>
      <c r="E886" s="21" t="str" cm="1">
        <f t="array" ref="E886">IFERROR(IF(VLOOKUP(E$1,_xlfn.UNIQUE(_xlfn._xlws.FILTER(ARQUIVOS[REVISÃO],ARQUIVOS[DOCUMENTO]='MATRIZ DE REVISÃO'!$A886)),1,)=$B886,"VIGENTE","OBS"),IF(E$1&lt;$B886,"-",""))</f>
        <v>OBS</v>
      </c>
      <c r="F886" s="21" t="str" cm="1">
        <f t="array" ref="F886">IFERROR(IF(VLOOKUP(F$1,_xlfn.UNIQUE(_xlfn._xlws.FILTER(ARQUIVOS[REVISÃO],ARQUIVOS[DOCUMENTO]='MATRIZ DE REVISÃO'!$A886)),1,)=$B886,"VIGENTE","OBS"),IF(F$1&lt;$B886,"-",""))</f>
        <v>VIGENTE</v>
      </c>
      <c r="G886" s="21" t="str" cm="1">
        <f t="array" ref="G886">IFERROR(IF(VLOOKUP(G$1,_xlfn.UNIQUE(_xlfn._xlws.FILTER(ARQUIVOS[REVISÃO],ARQUIVOS[DOCUMENTO]='MATRIZ DE REVISÃO'!$A886)),1,)=$B886,"VIGENTE","OBS"),IF(G$1&lt;$B886,"-",""))</f>
        <v/>
      </c>
      <c r="H886" s="21" t="str" cm="1">
        <f t="array" ref="H886">IFERROR(IF(VLOOKUP(H$1,_xlfn.UNIQUE(_xlfn._xlws.FILTER(ARQUIVOS[REVISÃO],ARQUIVOS[DOCUMENTO]='MATRIZ DE REVISÃO'!$A886)),1,)=$B886,"VIGENTE","OBS"),IF(H$1&lt;$B886,"-",""))</f>
        <v/>
      </c>
      <c r="I886" s="21" t="str" cm="1">
        <f t="array" ref="I886">IFERROR(IF(VLOOKUP(I$1,_xlfn.UNIQUE(_xlfn._xlws.FILTER(ARQUIVOS[REVISÃO],ARQUIVOS[DOCUMENTO]='MATRIZ DE REVISÃO'!$A886)),1,)=$B886,"VIGENTE","OBS"),IF(I$1&lt;$B886,"-",""))</f>
        <v/>
      </c>
      <c r="J886" s="21" t="str" cm="1">
        <f t="array" ref="J886">IFERROR(IF(VLOOKUP(J$1,_xlfn.UNIQUE(_xlfn._xlws.FILTER(ARQUIVOS[REVISÃO],ARQUIVOS[DOCUMENTO]='MATRIZ DE REVISÃO'!$A886)),1,)=$B886,"VIGENTE","OBS"),IF(J$1&lt;$B886,"-",""))</f>
        <v/>
      </c>
      <c r="K886" s="21" t="str" cm="1">
        <f t="array" ref="K886">IFERROR(IF(VLOOKUP(K$1,_xlfn.UNIQUE(_xlfn._xlws.FILTER(ARQUIVOS[REVISÃO],ARQUIVOS[DOCUMENTO]='MATRIZ DE REVISÃO'!$A886)),1,)=$B886,"VIGENTE","OBS"),IF(K$1&lt;$B886,"-",""))</f>
        <v/>
      </c>
      <c r="L886" s="21" t="str" cm="1">
        <f t="array" ref="L886">IFERROR(IF(VLOOKUP(L$1,_xlfn.UNIQUE(_xlfn._xlws.FILTER(ARQUIVOS[REVISÃO],ARQUIVOS[DOCUMENTO]='MATRIZ DE REVISÃO'!$A886)),1,)=$B886,"VIGENTE","OBS"),IF(L$1&lt;$B886,"-",""))</f>
        <v/>
      </c>
      <c r="M886" s="21" t="str" cm="1">
        <f t="array" ref="M886">IFERROR(IF(VLOOKUP(M$1,_xlfn.UNIQUE(_xlfn._xlws.FILTER(ARQUIVOS[REVISÃO],ARQUIVOS[DOCUMENTO]='MATRIZ DE REVISÃO'!$A886)),1,)=$B886,"VIGENTE","OBS"),IF(M$1&lt;$B886,"-",""))</f>
        <v/>
      </c>
      <c r="N886" s="21" t="str" cm="1">
        <f t="array" ref="N886">IFERROR(IF(VLOOKUP(N$1,_xlfn.UNIQUE(_xlfn._xlws.FILTER(ARQUIVOS[REVISÃO],ARQUIVOS[DOCUMENTO]='MATRIZ DE REVISÃO'!$A886)),1,)=$B886,"VIGENTE","OBS"),IF(N$1&lt;$B886,"-",""))</f>
        <v/>
      </c>
      <c r="O886" s="22" t="str" cm="1">
        <f t="array" ref="O886">IFERROR(IF(VLOOKUP(O$1,_xlfn.UNIQUE(_xlfn._xlws.FILTER(ARQUIVOS[REVISÃO],ARQUIVOS[DOCUMENTO]='MATRIZ DE REVISÃO'!$A886)),1,)=$B886,"VIGENTE","OBS"),IF(O$1&lt;$B886,"-",""))</f>
        <v/>
      </c>
      <c r="P886" t="str" cm="1">
        <f t="array" ref="P886">IFERROR(IF(VLOOKUP(P$1,_xlfn.UNIQUE(_xlfn._xlws.FILTER(ARQUIVOS[REVISÃO],ARQUIVOS[DOCUMENTO]='MATRIZ DE REVISÃO'!$A886)),1,)=$B886,"VIGENTE","OBS"),IF(P$1&lt;$B886,"-",""))</f>
        <v/>
      </c>
      <c r="Q886" t="str" cm="1">
        <f t="array" ref="Q886">IFERROR(IF(VLOOKUP(Q$1,_xlfn.UNIQUE(_xlfn._xlws.FILTER(ARQUIVOS[REVISÃO],ARQUIVOS[DOCUMENTO]='MATRIZ DE REVISÃO'!$A886)),1,)=$B886,"VIGENTE","OBS"),IF(Q$1&lt;$B886,"-",""))</f>
        <v/>
      </c>
      <c r="R886" t="str" cm="1">
        <f t="array" ref="R886">IFERROR(IF(VLOOKUP(R$1,_xlfn.UNIQUE(_xlfn._xlws.FILTER(ARQUIVOS[REVISÃO],ARQUIVOS[DOCUMENTO]='MATRIZ DE REVISÃO'!$A886)),1,)=$B886,"VIGENTE","OBS"),IF(R$1&lt;$B886,"-",""))</f>
        <v/>
      </c>
      <c r="S886" t="str" cm="1">
        <f t="array" ref="S886">IFERROR(IF(VLOOKUP(S$1,_xlfn.UNIQUE(_xlfn._xlws.FILTER(ARQUIVOS[REVISÃO],ARQUIVOS[DOCUMENTO]='MATRIZ DE REVISÃO'!$A886)),1,)=$B886,"VIGENTE","OBS"),IF(S$1&lt;$B886,"-",""))</f>
        <v/>
      </c>
    </row>
    <row r="887" spans="1:19" x14ac:dyDescent="0.3">
      <c r="A887" s="16" t="s">
        <v>3620</v>
      </c>
      <c r="B887" s="17" t="str">
        <f>_xlfn.XLOOKUP(A887,LD_01[DOCUMENTO],LD_01[REVISÃO])</f>
        <v>R02</v>
      </c>
      <c r="C887" s="17" t="s">
        <v>4323</v>
      </c>
      <c r="D887" s="21" t="str" cm="1">
        <f t="array" ref="D887">IFERROR(IF(VLOOKUP(D$1,_xlfn.UNIQUE(_xlfn._xlws.FILTER(ARQUIVOS[REVISÃO],ARQUIVOS[DOCUMENTO]='MATRIZ DE REVISÃO'!$A887)),1,)=$B887,"VIGENTE","OBS"),IF(D$1&lt;$B887,"-",""))</f>
        <v>-</v>
      </c>
      <c r="E887" s="21" t="str" cm="1">
        <f t="array" ref="E887">IFERROR(IF(VLOOKUP(E$1,_xlfn.UNIQUE(_xlfn._xlws.FILTER(ARQUIVOS[REVISÃO],ARQUIVOS[DOCUMENTO]='MATRIZ DE REVISÃO'!$A887)),1,)=$B887,"VIGENTE","OBS"),IF(E$1&lt;$B887,"-",""))</f>
        <v>OBS</v>
      </c>
      <c r="F887" s="21" t="str" cm="1">
        <f t="array" ref="F887">IFERROR(IF(VLOOKUP(F$1,_xlfn.UNIQUE(_xlfn._xlws.FILTER(ARQUIVOS[REVISÃO],ARQUIVOS[DOCUMENTO]='MATRIZ DE REVISÃO'!$A887)),1,)=$B887,"VIGENTE","OBS"),IF(F$1&lt;$B887,"-",""))</f>
        <v>VIGENTE</v>
      </c>
      <c r="G887" s="21" t="str" cm="1">
        <f t="array" ref="G887">IFERROR(IF(VLOOKUP(G$1,_xlfn.UNIQUE(_xlfn._xlws.FILTER(ARQUIVOS[REVISÃO],ARQUIVOS[DOCUMENTO]='MATRIZ DE REVISÃO'!$A887)),1,)=$B887,"VIGENTE","OBS"),IF(G$1&lt;$B887,"-",""))</f>
        <v/>
      </c>
      <c r="H887" s="21" t="str" cm="1">
        <f t="array" ref="H887">IFERROR(IF(VLOOKUP(H$1,_xlfn.UNIQUE(_xlfn._xlws.FILTER(ARQUIVOS[REVISÃO],ARQUIVOS[DOCUMENTO]='MATRIZ DE REVISÃO'!$A887)),1,)=$B887,"VIGENTE","OBS"),IF(H$1&lt;$B887,"-",""))</f>
        <v/>
      </c>
      <c r="I887" s="21" t="str" cm="1">
        <f t="array" ref="I887">IFERROR(IF(VLOOKUP(I$1,_xlfn.UNIQUE(_xlfn._xlws.FILTER(ARQUIVOS[REVISÃO],ARQUIVOS[DOCUMENTO]='MATRIZ DE REVISÃO'!$A887)),1,)=$B887,"VIGENTE","OBS"),IF(I$1&lt;$B887,"-",""))</f>
        <v/>
      </c>
      <c r="J887" s="21" t="str" cm="1">
        <f t="array" ref="J887">IFERROR(IF(VLOOKUP(J$1,_xlfn.UNIQUE(_xlfn._xlws.FILTER(ARQUIVOS[REVISÃO],ARQUIVOS[DOCUMENTO]='MATRIZ DE REVISÃO'!$A887)),1,)=$B887,"VIGENTE","OBS"),IF(J$1&lt;$B887,"-",""))</f>
        <v/>
      </c>
      <c r="K887" s="21" t="str" cm="1">
        <f t="array" ref="K887">IFERROR(IF(VLOOKUP(K$1,_xlfn.UNIQUE(_xlfn._xlws.FILTER(ARQUIVOS[REVISÃO],ARQUIVOS[DOCUMENTO]='MATRIZ DE REVISÃO'!$A887)),1,)=$B887,"VIGENTE","OBS"),IF(K$1&lt;$B887,"-",""))</f>
        <v/>
      </c>
      <c r="L887" s="21" t="str" cm="1">
        <f t="array" ref="L887">IFERROR(IF(VLOOKUP(L$1,_xlfn.UNIQUE(_xlfn._xlws.FILTER(ARQUIVOS[REVISÃO],ARQUIVOS[DOCUMENTO]='MATRIZ DE REVISÃO'!$A887)),1,)=$B887,"VIGENTE","OBS"),IF(L$1&lt;$B887,"-",""))</f>
        <v/>
      </c>
      <c r="M887" s="21" t="str" cm="1">
        <f t="array" ref="M887">IFERROR(IF(VLOOKUP(M$1,_xlfn.UNIQUE(_xlfn._xlws.FILTER(ARQUIVOS[REVISÃO],ARQUIVOS[DOCUMENTO]='MATRIZ DE REVISÃO'!$A887)),1,)=$B887,"VIGENTE","OBS"),IF(M$1&lt;$B887,"-",""))</f>
        <v/>
      </c>
      <c r="N887" s="21" t="str" cm="1">
        <f t="array" ref="N887">IFERROR(IF(VLOOKUP(N$1,_xlfn.UNIQUE(_xlfn._xlws.FILTER(ARQUIVOS[REVISÃO],ARQUIVOS[DOCUMENTO]='MATRIZ DE REVISÃO'!$A887)),1,)=$B887,"VIGENTE","OBS"),IF(N$1&lt;$B887,"-",""))</f>
        <v/>
      </c>
      <c r="O887" s="22" t="str" cm="1">
        <f t="array" ref="O887">IFERROR(IF(VLOOKUP(O$1,_xlfn.UNIQUE(_xlfn._xlws.FILTER(ARQUIVOS[REVISÃO],ARQUIVOS[DOCUMENTO]='MATRIZ DE REVISÃO'!$A887)),1,)=$B887,"VIGENTE","OBS"),IF(O$1&lt;$B887,"-",""))</f>
        <v/>
      </c>
      <c r="P887" t="str" cm="1">
        <f t="array" ref="P887">IFERROR(IF(VLOOKUP(P$1,_xlfn.UNIQUE(_xlfn._xlws.FILTER(ARQUIVOS[REVISÃO],ARQUIVOS[DOCUMENTO]='MATRIZ DE REVISÃO'!$A887)),1,)=$B887,"VIGENTE","OBS"),IF(P$1&lt;$B887,"-",""))</f>
        <v/>
      </c>
      <c r="Q887" t="str" cm="1">
        <f t="array" ref="Q887">IFERROR(IF(VLOOKUP(Q$1,_xlfn.UNIQUE(_xlfn._xlws.FILTER(ARQUIVOS[REVISÃO],ARQUIVOS[DOCUMENTO]='MATRIZ DE REVISÃO'!$A887)),1,)=$B887,"VIGENTE","OBS"),IF(Q$1&lt;$B887,"-",""))</f>
        <v/>
      </c>
      <c r="R887" t="str" cm="1">
        <f t="array" ref="R887">IFERROR(IF(VLOOKUP(R$1,_xlfn.UNIQUE(_xlfn._xlws.FILTER(ARQUIVOS[REVISÃO],ARQUIVOS[DOCUMENTO]='MATRIZ DE REVISÃO'!$A887)),1,)=$B887,"VIGENTE","OBS"),IF(R$1&lt;$B887,"-",""))</f>
        <v/>
      </c>
      <c r="S887" t="str" cm="1">
        <f t="array" ref="S887">IFERROR(IF(VLOOKUP(S$1,_xlfn.UNIQUE(_xlfn._xlws.FILTER(ARQUIVOS[REVISÃO],ARQUIVOS[DOCUMENTO]='MATRIZ DE REVISÃO'!$A887)),1,)=$B887,"VIGENTE","OBS"),IF(S$1&lt;$B887,"-",""))</f>
        <v/>
      </c>
    </row>
    <row r="888" spans="1:19" x14ac:dyDescent="0.3">
      <c r="A888" s="16" t="s">
        <v>3621</v>
      </c>
      <c r="B888" s="17" t="str">
        <f>_xlfn.XLOOKUP(A888,LD_01[DOCUMENTO],LD_01[REVISÃO])</f>
        <v>R02</v>
      </c>
      <c r="C888" s="17" t="s">
        <v>4323</v>
      </c>
      <c r="D888" s="21" t="str" cm="1">
        <f t="array" ref="D888">IFERROR(IF(VLOOKUP(D$1,_xlfn.UNIQUE(_xlfn._xlws.FILTER(ARQUIVOS[REVISÃO],ARQUIVOS[DOCUMENTO]='MATRIZ DE REVISÃO'!$A888)),1,)=$B888,"VIGENTE","OBS"),IF(D$1&lt;$B888,"-",""))</f>
        <v>-</v>
      </c>
      <c r="E888" s="21" t="str" cm="1">
        <f t="array" ref="E888">IFERROR(IF(VLOOKUP(E$1,_xlfn.UNIQUE(_xlfn._xlws.FILTER(ARQUIVOS[REVISÃO],ARQUIVOS[DOCUMENTO]='MATRIZ DE REVISÃO'!$A888)),1,)=$B888,"VIGENTE","OBS"),IF(E$1&lt;$B888,"-",""))</f>
        <v>OBS</v>
      </c>
      <c r="F888" s="21" t="str" cm="1">
        <f t="array" ref="F888">IFERROR(IF(VLOOKUP(F$1,_xlfn.UNIQUE(_xlfn._xlws.FILTER(ARQUIVOS[REVISÃO],ARQUIVOS[DOCUMENTO]='MATRIZ DE REVISÃO'!$A888)),1,)=$B888,"VIGENTE","OBS"),IF(F$1&lt;$B888,"-",""))</f>
        <v>VIGENTE</v>
      </c>
      <c r="G888" s="21" t="str" cm="1">
        <f t="array" ref="G888">IFERROR(IF(VLOOKUP(G$1,_xlfn.UNIQUE(_xlfn._xlws.FILTER(ARQUIVOS[REVISÃO],ARQUIVOS[DOCUMENTO]='MATRIZ DE REVISÃO'!$A888)),1,)=$B888,"VIGENTE","OBS"),IF(G$1&lt;$B888,"-",""))</f>
        <v/>
      </c>
      <c r="H888" s="21" t="str" cm="1">
        <f t="array" ref="H888">IFERROR(IF(VLOOKUP(H$1,_xlfn.UNIQUE(_xlfn._xlws.FILTER(ARQUIVOS[REVISÃO],ARQUIVOS[DOCUMENTO]='MATRIZ DE REVISÃO'!$A888)),1,)=$B888,"VIGENTE","OBS"),IF(H$1&lt;$B888,"-",""))</f>
        <v/>
      </c>
      <c r="I888" s="21" t="str" cm="1">
        <f t="array" ref="I888">IFERROR(IF(VLOOKUP(I$1,_xlfn.UNIQUE(_xlfn._xlws.FILTER(ARQUIVOS[REVISÃO],ARQUIVOS[DOCUMENTO]='MATRIZ DE REVISÃO'!$A888)),1,)=$B888,"VIGENTE","OBS"),IF(I$1&lt;$B888,"-",""))</f>
        <v/>
      </c>
      <c r="J888" s="21" t="str" cm="1">
        <f t="array" ref="J888">IFERROR(IF(VLOOKUP(J$1,_xlfn.UNIQUE(_xlfn._xlws.FILTER(ARQUIVOS[REVISÃO],ARQUIVOS[DOCUMENTO]='MATRIZ DE REVISÃO'!$A888)),1,)=$B888,"VIGENTE","OBS"),IF(J$1&lt;$B888,"-",""))</f>
        <v/>
      </c>
      <c r="K888" s="21" t="str" cm="1">
        <f t="array" ref="K888">IFERROR(IF(VLOOKUP(K$1,_xlfn.UNIQUE(_xlfn._xlws.FILTER(ARQUIVOS[REVISÃO],ARQUIVOS[DOCUMENTO]='MATRIZ DE REVISÃO'!$A888)),1,)=$B888,"VIGENTE","OBS"),IF(K$1&lt;$B888,"-",""))</f>
        <v/>
      </c>
      <c r="L888" s="21" t="str" cm="1">
        <f t="array" ref="L888">IFERROR(IF(VLOOKUP(L$1,_xlfn.UNIQUE(_xlfn._xlws.FILTER(ARQUIVOS[REVISÃO],ARQUIVOS[DOCUMENTO]='MATRIZ DE REVISÃO'!$A888)),1,)=$B888,"VIGENTE","OBS"),IF(L$1&lt;$B888,"-",""))</f>
        <v/>
      </c>
      <c r="M888" s="21" t="str" cm="1">
        <f t="array" ref="M888">IFERROR(IF(VLOOKUP(M$1,_xlfn.UNIQUE(_xlfn._xlws.FILTER(ARQUIVOS[REVISÃO],ARQUIVOS[DOCUMENTO]='MATRIZ DE REVISÃO'!$A888)),1,)=$B888,"VIGENTE","OBS"),IF(M$1&lt;$B888,"-",""))</f>
        <v/>
      </c>
      <c r="N888" s="21" t="str" cm="1">
        <f t="array" ref="N888">IFERROR(IF(VLOOKUP(N$1,_xlfn.UNIQUE(_xlfn._xlws.FILTER(ARQUIVOS[REVISÃO],ARQUIVOS[DOCUMENTO]='MATRIZ DE REVISÃO'!$A888)),1,)=$B888,"VIGENTE","OBS"),IF(N$1&lt;$B888,"-",""))</f>
        <v/>
      </c>
      <c r="O888" s="22" t="str" cm="1">
        <f t="array" ref="O888">IFERROR(IF(VLOOKUP(O$1,_xlfn.UNIQUE(_xlfn._xlws.FILTER(ARQUIVOS[REVISÃO],ARQUIVOS[DOCUMENTO]='MATRIZ DE REVISÃO'!$A888)),1,)=$B888,"VIGENTE","OBS"),IF(O$1&lt;$B888,"-",""))</f>
        <v/>
      </c>
      <c r="P888" t="str" cm="1">
        <f t="array" ref="P888">IFERROR(IF(VLOOKUP(P$1,_xlfn.UNIQUE(_xlfn._xlws.FILTER(ARQUIVOS[REVISÃO],ARQUIVOS[DOCUMENTO]='MATRIZ DE REVISÃO'!$A888)),1,)=$B888,"VIGENTE","OBS"),IF(P$1&lt;$B888,"-",""))</f>
        <v/>
      </c>
      <c r="Q888" t="str" cm="1">
        <f t="array" ref="Q888">IFERROR(IF(VLOOKUP(Q$1,_xlfn.UNIQUE(_xlfn._xlws.FILTER(ARQUIVOS[REVISÃO],ARQUIVOS[DOCUMENTO]='MATRIZ DE REVISÃO'!$A888)),1,)=$B888,"VIGENTE","OBS"),IF(Q$1&lt;$B888,"-",""))</f>
        <v/>
      </c>
      <c r="R888" t="str" cm="1">
        <f t="array" ref="R888">IFERROR(IF(VLOOKUP(R$1,_xlfn.UNIQUE(_xlfn._xlws.FILTER(ARQUIVOS[REVISÃO],ARQUIVOS[DOCUMENTO]='MATRIZ DE REVISÃO'!$A888)),1,)=$B888,"VIGENTE","OBS"),IF(R$1&lt;$B888,"-",""))</f>
        <v/>
      </c>
      <c r="S888" t="str" cm="1">
        <f t="array" ref="S888">IFERROR(IF(VLOOKUP(S$1,_xlfn.UNIQUE(_xlfn._xlws.FILTER(ARQUIVOS[REVISÃO],ARQUIVOS[DOCUMENTO]='MATRIZ DE REVISÃO'!$A888)),1,)=$B888,"VIGENTE","OBS"),IF(S$1&lt;$B888,"-",""))</f>
        <v/>
      </c>
    </row>
    <row r="889" spans="1:19" x14ac:dyDescent="0.3">
      <c r="A889" s="16" t="s">
        <v>3622</v>
      </c>
      <c r="B889" s="17" t="str">
        <f>_xlfn.XLOOKUP(A889,LD_01[DOCUMENTO],LD_01[REVISÃO])</f>
        <v>R00</v>
      </c>
      <c r="C889" s="17" t="s">
        <v>4323</v>
      </c>
      <c r="D889" s="21" t="str" cm="1">
        <f t="array" ref="D889">IFERROR(IF(VLOOKUP(D$1,_xlfn.UNIQUE(_xlfn._xlws.FILTER(ARQUIVOS[REVISÃO],ARQUIVOS[DOCUMENTO]='MATRIZ DE REVISÃO'!$A889)),1,)=$B889,"VIGENTE","OBS"),IF(D$1&lt;$B889,"-",""))</f>
        <v>VIGENTE</v>
      </c>
      <c r="E889" s="21" t="str" cm="1">
        <f t="array" ref="E889">IFERROR(IF(VLOOKUP(E$1,_xlfn.UNIQUE(_xlfn._xlws.FILTER(ARQUIVOS[REVISÃO],ARQUIVOS[DOCUMENTO]='MATRIZ DE REVISÃO'!$A889)),1,)=$B889,"VIGENTE","OBS"),IF(E$1&lt;$B889,"-",""))</f>
        <v/>
      </c>
      <c r="F889" s="21" t="str" cm="1">
        <f t="array" ref="F889">IFERROR(IF(VLOOKUP(F$1,_xlfn.UNIQUE(_xlfn._xlws.FILTER(ARQUIVOS[REVISÃO],ARQUIVOS[DOCUMENTO]='MATRIZ DE REVISÃO'!$A889)),1,)=$B889,"VIGENTE","OBS"),IF(F$1&lt;$B889,"-",""))</f>
        <v/>
      </c>
      <c r="G889" s="21" t="str" cm="1">
        <f t="array" ref="G889">IFERROR(IF(VLOOKUP(G$1,_xlfn.UNIQUE(_xlfn._xlws.FILTER(ARQUIVOS[REVISÃO],ARQUIVOS[DOCUMENTO]='MATRIZ DE REVISÃO'!$A889)),1,)=$B889,"VIGENTE","OBS"),IF(G$1&lt;$B889,"-",""))</f>
        <v/>
      </c>
      <c r="H889" s="21" t="str" cm="1">
        <f t="array" ref="H889">IFERROR(IF(VLOOKUP(H$1,_xlfn.UNIQUE(_xlfn._xlws.FILTER(ARQUIVOS[REVISÃO],ARQUIVOS[DOCUMENTO]='MATRIZ DE REVISÃO'!$A889)),1,)=$B889,"VIGENTE","OBS"),IF(H$1&lt;$B889,"-",""))</f>
        <v/>
      </c>
      <c r="I889" s="21" t="str" cm="1">
        <f t="array" ref="I889">IFERROR(IF(VLOOKUP(I$1,_xlfn.UNIQUE(_xlfn._xlws.FILTER(ARQUIVOS[REVISÃO],ARQUIVOS[DOCUMENTO]='MATRIZ DE REVISÃO'!$A889)),1,)=$B889,"VIGENTE","OBS"),IF(I$1&lt;$B889,"-",""))</f>
        <v/>
      </c>
      <c r="J889" s="21" t="str" cm="1">
        <f t="array" ref="J889">IFERROR(IF(VLOOKUP(J$1,_xlfn.UNIQUE(_xlfn._xlws.FILTER(ARQUIVOS[REVISÃO],ARQUIVOS[DOCUMENTO]='MATRIZ DE REVISÃO'!$A889)),1,)=$B889,"VIGENTE","OBS"),IF(J$1&lt;$B889,"-",""))</f>
        <v/>
      </c>
      <c r="K889" s="21" t="str" cm="1">
        <f t="array" ref="K889">IFERROR(IF(VLOOKUP(K$1,_xlfn.UNIQUE(_xlfn._xlws.FILTER(ARQUIVOS[REVISÃO],ARQUIVOS[DOCUMENTO]='MATRIZ DE REVISÃO'!$A889)),1,)=$B889,"VIGENTE","OBS"),IF(K$1&lt;$B889,"-",""))</f>
        <v/>
      </c>
      <c r="L889" s="21" t="str" cm="1">
        <f t="array" ref="L889">IFERROR(IF(VLOOKUP(L$1,_xlfn.UNIQUE(_xlfn._xlws.FILTER(ARQUIVOS[REVISÃO],ARQUIVOS[DOCUMENTO]='MATRIZ DE REVISÃO'!$A889)),1,)=$B889,"VIGENTE","OBS"),IF(L$1&lt;$B889,"-",""))</f>
        <v/>
      </c>
      <c r="M889" s="21" t="str" cm="1">
        <f t="array" ref="M889">IFERROR(IF(VLOOKUP(M$1,_xlfn.UNIQUE(_xlfn._xlws.FILTER(ARQUIVOS[REVISÃO],ARQUIVOS[DOCUMENTO]='MATRIZ DE REVISÃO'!$A889)),1,)=$B889,"VIGENTE","OBS"),IF(M$1&lt;$B889,"-",""))</f>
        <v/>
      </c>
      <c r="N889" s="21" t="str" cm="1">
        <f t="array" ref="N889">IFERROR(IF(VLOOKUP(N$1,_xlfn.UNIQUE(_xlfn._xlws.FILTER(ARQUIVOS[REVISÃO],ARQUIVOS[DOCUMENTO]='MATRIZ DE REVISÃO'!$A889)),1,)=$B889,"VIGENTE","OBS"),IF(N$1&lt;$B889,"-",""))</f>
        <v/>
      </c>
      <c r="O889" s="22" t="str" cm="1">
        <f t="array" ref="O889">IFERROR(IF(VLOOKUP(O$1,_xlfn.UNIQUE(_xlfn._xlws.FILTER(ARQUIVOS[REVISÃO],ARQUIVOS[DOCUMENTO]='MATRIZ DE REVISÃO'!$A889)),1,)=$B889,"VIGENTE","OBS"),IF(O$1&lt;$B889,"-",""))</f>
        <v/>
      </c>
      <c r="P889" t="str" cm="1">
        <f t="array" ref="P889">IFERROR(IF(VLOOKUP(P$1,_xlfn.UNIQUE(_xlfn._xlws.FILTER(ARQUIVOS[REVISÃO],ARQUIVOS[DOCUMENTO]='MATRIZ DE REVISÃO'!$A889)),1,)=$B889,"VIGENTE","OBS"),IF(P$1&lt;$B889,"-",""))</f>
        <v/>
      </c>
      <c r="Q889" t="str" cm="1">
        <f t="array" ref="Q889">IFERROR(IF(VLOOKUP(Q$1,_xlfn.UNIQUE(_xlfn._xlws.FILTER(ARQUIVOS[REVISÃO],ARQUIVOS[DOCUMENTO]='MATRIZ DE REVISÃO'!$A889)),1,)=$B889,"VIGENTE","OBS"),IF(Q$1&lt;$B889,"-",""))</f>
        <v/>
      </c>
      <c r="R889" t="str" cm="1">
        <f t="array" ref="R889">IFERROR(IF(VLOOKUP(R$1,_xlfn.UNIQUE(_xlfn._xlws.FILTER(ARQUIVOS[REVISÃO],ARQUIVOS[DOCUMENTO]='MATRIZ DE REVISÃO'!$A889)),1,)=$B889,"VIGENTE","OBS"),IF(R$1&lt;$B889,"-",""))</f>
        <v/>
      </c>
      <c r="S889" t="str" cm="1">
        <f t="array" ref="S889">IFERROR(IF(VLOOKUP(S$1,_xlfn.UNIQUE(_xlfn._xlws.FILTER(ARQUIVOS[REVISÃO],ARQUIVOS[DOCUMENTO]='MATRIZ DE REVISÃO'!$A889)),1,)=$B889,"VIGENTE","OBS"),IF(S$1&lt;$B889,"-",""))</f>
        <v/>
      </c>
    </row>
    <row r="890" spans="1:19" x14ac:dyDescent="0.3">
      <c r="A890" s="16" t="s">
        <v>3623</v>
      </c>
      <c r="B890" s="17" t="str">
        <f>_xlfn.XLOOKUP(A890,LD_01[DOCUMENTO],LD_01[REVISÃO])</f>
        <v>R00</v>
      </c>
      <c r="C890" s="17" t="s">
        <v>4323</v>
      </c>
      <c r="D890" s="21" t="str" cm="1">
        <f t="array" ref="D890">IFERROR(IF(VLOOKUP(D$1,_xlfn.UNIQUE(_xlfn._xlws.FILTER(ARQUIVOS[REVISÃO],ARQUIVOS[DOCUMENTO]='MATRIZ DE REVISÃO'!$A890)),1,)=$B890,"VIGENTE","OBS"),IF(D$1&lt;$B890,"-",""))</f>
        <v>VIGENTE</v>
      </c>
      <c r="E890" s="21" t="str" cm="1">
        <f t="array" ref="E890">IFERROR(IF(VLOOKUP(E$1,_xlfn.UNIQUE(_xlfn._xlws.FILTER(ARQUIVOS[REVISÃO],ARQUIVOS[DOCUMENTO]='MATRIZ DE REVISÃO'!$A890)),1,)=$B890,"VIGENTE","OBS"),IF(E$1&lt;$B890,"-",""))</f>
        <v/>
      </c>
      <c r="F890" s="21" t="str" cm="1">
        <f t="array" ref="F890">IFERROR(IF(VLOOKUP(F$1,_xlfn.UNIQUE(_xlfn._xlws.FILTER(ARQUIVOS[REVISÃO],ARQUIVOS[DOCUMENTO]='MATRIZ DE REVISÃO'!$A890)),1,)=$B890,"VIGENTE","OBS"),IF(F$1&lt;$B890,"-",""))</f>
        <v/>
      </c>
      <c r="G890" s="21" t="str" cm="1">
        <f t="array" ref="G890">IFERROR(IF(VLOOKUP(G$1,_xlfn.UNIQUE(_xlfn._xlws.FILTER(ARQUIVOS[REVISÃO],ARQUIVOS[DOCUMENTO]='MATRIZ DE REVISÃO'!$A890)),1,)=$B890,"VIGENTE","OBS"),IF(G$1&lt;$B890,"-",""))</f>
        <v/>
      </c>
      <c r="H890" s="21" t="str" cm="1">
        <f t="array" ref="H890">IFERROR(IF(VLOOKUP(H$1,_xlfn.UNIQUE(_xlfn._xlws.FILTER(ARQUIVOS[REVISÃO],ARQUIVOS[DOCUMENTO]='MATRIZ DE REVISÃO'!$A890)),1,)=$B890,"VIGENTE","OBS"),IF(H$1&lt;$B890,"-",""))</f>
        <v/>
      </c>
      <c r="I890" s="21" t="str" cm="1">
        <f t="array" ref="I890">IFERROR(IF(VLOOKUP(I$1,_xlfn.UNIQUE(_xlfn._xlws.FILTER(ARQUIVOS[REVISÃO],ARQUIVOS[DOCUMENTO]='MATRIZ DE REVISÃO'!$A890)),1,)=$B890,"VIGENTE","OBS"),IF(I$1&lt;$B890,"-",""))</f>
        <v/>
      </c>
      <c r="J890" s="21" t="str" cm="1">
        <f t="array" ref="J890">IFERROR(IF(VLOOKUP(J$1,_xlfn.UNIQUE(_xlfn._xlws.FILTER(ARQUIVOS[REVISÃO],ARQUIVOS[DOCUMENTO]='MATRIZ DE REVISÃO'!$A890)),1,)=$B890,"VIGENTE","OBS"),IF(J$1&lt;$B890,"-",""))</f>
        <v/>
      </c>
      <c r="K890" s="21" t="str" cm="1">
        <f t="array" ref="K890">IFERROR(IF(VLOOKUP(K$1,_xlfn.UNIQUE(_xlfn._xlws.FILTER(ARQUIVOS[REVISÃO],ARQUIVOS[DOCUMENTO]='MATRIZ DE REVISÃO'!$A890)),1,)=$B890,"VIGENTE","OBS"),IF(K$1&lt;$B890,"-",""))</f>
        <v/>
      </c>
      <c r="L890" s="21" t="str" cm="1">
        <f t="array" ref="L890">IFERROR(IF(VLOOKUP(L$1,_xlfn.UNIQUE(_xlfn._xlws.FILTER(ARQUIVOS[REVISÃO],ARQUIVOS[DOCUMENTO]='MATRIZ DE REVISÃO'!$A890)),1,)=$B890,"VIGENTE","OBS"),IF(L$1&lt;$B890,"-",""))</f>
        <v/>
      </c>
      <c r="M890" s="21" t="str" cm="1">
        <f t="array" ref="M890">IFERROR(IF(VLOOKUP(M$1,_xlfn.UNIQUE(_xlfn._xlws.FILTER(ARQUIVOS[REVISÃO],ARQUIVOS[DOCUMENTO]='MATRIZ DE REVISÃO'!$A890)),1,)=$B890,"VIGENTE","OBS"),IF(M$1&lt;$B890,"-",""))</f>
        <v/>
      </c>
      <c r="N890" s="21" t="str" cm="1">
        <f t="array" ref="N890">IFERROR(IF(VLOOKUP(N$1,_xlfn.UNIQUE(_xlfn._xlws.FILTER(ARQUIVOS[REVISÃO],ARQUIVOS[DOCUMENTO]='MATRIZ DE REVISÃO'!$A890)),1,)=$B890,"VIGENTE","OBS"),IF(N$1&lt;$B890,"-",""))</f>
        <v/>
      </c>
      <c r="O890" s="22" t="str" cm="1">
        <f t="array" ref="O890">IFERROR(IF(VLOOKUP(O$1,_xlfn.UNIQUE(_xlfn._xlws.FILTER(ARQUIVOS[REVISÃO],ARQUIVOS[DOCUMENTO]='MATRIZ DE REVISÃO'!$A890)),1,)=$B890,"VIGENTE","OBS"),IF(O$1&lt;$B890,"-",""))</f>
        <v/>
      </c>
      <c r="P890" t="str" cm="1">
        <f t="array" ref="P890">IFERROR(IF(VLOOKUP(P$1,_xlfn.UNIQUE(_xlfn._xlws.FILTER(ARQUIVOS[REVISÃO],ARQUIVOS[DOCUMENTO]='MATRIZ DE REVISÃO'!$A890)),1,)=$B890,"VIGENTE","OBS"),IF(P$1&lt;$B890,"-",""))</f>
        <v/>
      </c>
      <c r="Q890" t="str" cm="1">
        <f t="array" ref="Q890">IFERROR(IF(VLOOKUP(Q$1,_xlfn.UNIQUE(_xlfn._xlws.FILTER(ARQUIVOS[REVISÃO],ARQUIVOS[DOCUMENTO]='MATRIZ DE REVISÃO'!$A890)),1,)=$B890,"VIGENTE","OBS"),IF(Q$1&lt;$B890,"-",""))</f>
        <v/>
      </c>
      <c r="R890" t="str" cm="1">
        <f t="array" ref="R890">IFERROR(IF(VLOOKUP(R$1,_xlfn.UNIQUE(_xlfn._xlws.FILTER(ARQUIVOS[REVISÃO],ARQUIVOS[DOCUMENTO]='MATRIZ DE REVISÃO'!$A890)),1,)=$B890,"VIGENTE","OBS"),IF(R$1&lt;$B890,"-",""))</f>
        <v/>
      </c>
      <c r="S890" t="str" cm="1">
        <f t="array" ref="S890">IFERROR(IF(VLOOKUP(S$1,_xlfn.UNIQUE(_xlfn._xlws.FILTER(ARQUIVOS[REVISÃO],ARQUIVOS[DOCUMENTO]='MATRIZ DE REVISÃO'!$A890)),1,)=$B890,"VIGENTE","OBS"),IF(S$1&lt;$B890,"-",""))</f>
        <v/>
      </c>
    </row>
    <row r="891" spans="1:19" x14ac:dyDescent="0.3">
      <c r="A891" s="16" t="s">
        <v>4057</v>
      </c>
      <c r="B891" s="17" t="str">
        <f>_xlfn.XLOOKUP(A891,LD_01[DOCUMENTO],LD_01[REVISÃO])</f>
        <v>R00</v>
      </c>
      <c r="C891" s="17" t="s">
        <v>4323</v>
      </c>
      <c r="D891" s="21" t="str" cm="1">
        <f t="array" ref="D891">IFERROR(IF(VLOOKUP(D$1,_xlfn.UNIQUE(_xlfn._xlws.FILTER(ARQUIVOS[REVISÃO],ARQUIVOS[DOCUMENTO]='MATRIZ DE REVISÃO'!$A891)),1,)=$B891,"VIGENTE","OBS"),IF(D$1&lt;$B891,"-",""))</f>
        <v>VIGENTE</v>
      </c>
      <c r="E891" s="21" t="str" cm="1">
        <f t="array" ref="E891">IFERROR(IF(VLOOKUP(E$1,_xlfn.UNIQUE(_xlfn._xlws.FILTER(ARQUIVOS[REVISÃO],ARQUIVOS[DOCUMENTO]='MATRIZ DE REVISÃO'!$A891)),1,)=$B891,"VIGENTE","OBS"),IF(E$1&lt;$B891,"-",""))</f>
        <v/>
      </c>
      <c r="F891" s="21" t="str" cm="1">
        <f t="array" ref="F891">IFERROR(IF(VLOOKUP(F$1,_xlfn.UNIQUE(_xlfn._xlws.FILTER(ARQUIVOS[REVISÃO],ARQUIVOS[DOCUMENTO]='MATRIZ DE REVISÃO'!$A891)),1,)=$B891,"VIGENTE","OBS"),IF(F$1&lt;$B891,"-",""))</f>
        <v/>
      </c>
      <c r="G891" s="21" t="str" cm="1">
        <f t="array" ref="G891">IFERROR(IF(VLOOKUP(G$1,_xlfn.UNIQUE(_xlfn._xlws.FILTER(ARQUIVOS[REVISÃO],ARQUIVOS[DOCUMENTO]='MATRIZ DE REVISÃO'!$A891)),1,)=$B891,"VIGENTE","OBS"),IF(G$1&lt;$B891,"-",""))</f>
        <v/>
      </c>
      <c r="H891" s="21" t="str" cm="1">
        <f t="array" ref="H891">IFERROR(IF(VLOOKUP(H$1,_xlfn.UNIQUE(_xlfn._xlws.FILTER(ARQUIVOS[REVISÃO],ARQUIVOS[DOCUMENTO]='MATRIZ DE REVISÃO'!$A891)),1,)=$B891,"VIGENTE","OBS"),IF(H$1&lt;$B891,"-",""))</f>
        <v/>
      </c>
      <c r="I891" s="21" t="str" cm="1">
        <f t="array" ref="I891">IFERROR(IF(VLOOKUP(I$1,_xlfn.UNIQUE(_xlfn._xlws.FILTER(ARQUIVOS[REVISÃO],ARQUIVOS[DOCUMENTO]='MATRIZ DE REVISÃO'!$A891)),1,)=$B891,"VIGENTE","OBS"),IF(I$1&lt;$B891,"-",""))</f>
        <v/>
      </c>
      <c r="J891" s="21" t="str" cm="1">
        <f t="array" ref="J891">IFERROR(IF(VLOOKUP(J$1,_xlfn.UNIQUE(_xlfn._xlws.FILTER(ARQUIVOS[REVISÃO],ARQUIVOS[DOCUMENTO]='MATRIZ DE REVISÃO'!$A891)),1,)=$B891,"VIGENTE","OBS"),IF(J$1&lt;$B891,"-",""))</f>
        <v/>
      </c>
      <c r="K891" s="21" t="str" cm="1">
        <f t="array" ref="K891">IFERROR(IF(VLOOKUP(K$1,_xlfn.UNIQUE(_xlfn._xlws.FILTER(ARQUIVOS[REVISÃO],ARQUIVOS[DOCUMENTO]='MATRIZ DE REVISÃO'!$A891)),1,)=$B891,"VIGENTE","OBS"),IF(K$1&lt;$B891,"-",""))</f>
        <v/>
      </c>
      <c r="L891" s="21" t="str" cm="1">
        <f t="array" ref="L891">IFERROR(IF(VLOOKUP(L$1,_xlfn.UNIQUE(_xlfn._xlws.FILTER(ARQUIVOS[REVISÃO],ARQUIVOS[DOCUMENTO]='MATRIZ DE REVISÃO'!$A891)),1,)=$B891,"VIGENTE","OBS"),IF(L$1&lt;$B891,"-",""))</f>
        <v/>
      </c>
      <c r="M891" s="21" t="str" cm="1">
        <f t="array" ref="M891">IFERROR(IF(VLOOKUP(M$1,_xlfn.UNIQUE(_xlfn._xlws.FILTER(ARQUIVOS[REVISÃO],ARQUIVOS[DOCUMENTO]='MATRIZ DE REVISÃO'!$A891)),1,)=$B891,"VIGENTE","OBS"),IF(M$1&lt;$B891,"-",""))</f>
        <v/>
      </c>
      <c r="N891" s="21" t="str" cm="1">
        <f t="array" ref="N891">IFERROR(IF(VLOOKUP(N$1,_xlfn.UNIQUE(_xlfn._xlws.FILTER(ARQUIVOS[REVISÃO],ARQUIVOS[DOCUMENTO]='MATRIZ DE REVISÃO'!$A891)),1,)=$B891,"VIGENTE","OBS"),IF(N$1&lt;$B891,"-",""))</f>
        <v/>
      </c>
      <c r="O891" s="22" t="str" cm="1">
        <f t="array" ref="O891">IFERROR(IF(VLOOKUP(O$1,_xlfn.UNIQUE(_xlfn._xlws.FILTER(ARQUIVOS[REVISÃO],ARQUIVOS[DOCUMENTO]='MATRIZ DE REVISÃO'!$A891)),1,)=$B891,"VIGENTE","OBS"),IF(O$1&lt;$B891,"-",""))</f>
        <v/>
      </c>
      <c r="P891" t="str" cm="1">
        <f t="array" ref="P891">IFERROR(IF(VLOOKUP(P$1,_xlfn.UNIQUE(_xlfn._xlws.FILTER(ARQUIVOS[REVISÃO],ARQUIVOS[DOCUMENTO]='MATRIZ DE REVISÃO'!$A891)),1,)=$B891,"VIGENTE","OBS"),IF(P$1&lt;$B891,"-",""))</f>
        <v/>
      </c>
      <c r="Q891" t="str" cm="1">
        <f t="array" ref="Q891">IFERROR(IF(VLOOKUP(Q$1,_xlfn.UNIQUE(_xlfn._xlws.FILTER(ARQUIVOS[REVISÃO],ARQUIVOS[DOCUMENTO]='MATRIZ DE REVISÃO'!$A891)),1,)=$B891,"VIGENTE","OBS"),IF(Q$1&lt;$B891,"-",""))</f>
        <v/>
      </c>
      <c r="R891" t="str" cm="1">
        <f t="array" ref="R891">IFERROR(IF(VLOOKUP(R$1,_xlfn.UNIQUE(_xlfn._xlws.FILTER(ARQUIVOS[REVISÃO],ARQUIVOS[DOCUMENTO]='MATRIZ DE REVISÃO'!$A891)),1,)=$B891,"VIGENTE","OBS"),IF(R$1&lt;$B891,"-",""))</f>
        <v/>
      </c>
      <c r="S891" t="str" cm="1">
        <f t="array" ref="S891">IFERROR(IF(VLOOKUP(S$1,_xlfn.UNIQUE(_xlfn._xlws.FILTER(ARQUIVOS[REVISÃO],ARQUIVOS[DOCUMENTO]='MATRIZ DE REVISÃO'!$A891)),1,)=$B891,"VIGENTE","OBS"),IF(S$1&lt;$B891,"-",""))</f>
        <v/>
      </c>
    </row>
    <row r="892" spans="1:19" x14ac:dyDescent="0.3">
      <c r="A892" s="16" t="s">
        <v>3624</v>
      </c>
      <c r="B892" s="17" t="str">
        <f>_xlfn.XLOOKUP(A892,LD_01[DOCUMENTO],LD_01[REVISÃO])</f>
        <v>R02</v>
      </c>
      <c r="C892" s="17" t="s">
        <v>4323</v>
      </c>
      <c r="D892" s="21" t="str" cm="1">
        <f t="array" ref="D892">IFERROR(IF(VLOOKUP(D$1,_xlfn.UNIQUE(_xlfn._xlws.FILTER(ARQUIVOS[REVISÃO],ARQUIVOS[DOCUMENTO]='MATRIZ DE REVISÃO'!$A892)),1,)=$B892,"VIGENTE","OBS"),IF(D$1&lt;$B892,"-",""))</f>
        <v>-</v>
      </c>
      <c r="E892" s="21" t="str" cm="1">
        <f t="array" ref="E892">IFERROR(IF(VLOOKUP(E$1,_xlfn.UNIQUE(_xlfn._xlws.FILTER(ARQUIVOS[REVISÃO],ARQUIVOS[DOCUMENTO]='MATRIZ DE REVISÃO'!$A892)),1,)=$B892,"VIGENTE","OBS"),IF(E$1&lt;$B892,"-",""))</f>
        <v>OBS</v>
      </c>
      <c r="F892" s="21" t="str" cm="1">
        <f t="array" ref="F892">IFERROR(IF(VLOOKUP(F$1,_xlfn.UNIQUE(_xlfn._xlws.FILTER(ARQUIVOS[REVISÃO],ARQUIVOS[DOCUMENTO]='MATRIZ DE REVISÃO'!$A892)),1,)=$B892,"VIGENTE","OBS"),IF(F$1&lt;$B892,"-",""))</f>
        <v>VIGENTE</v>
      </c>
      <c r="G892" s="21" t="str" cm="1">
        <f t="array" ref="G892">IFERROR(IF(VLOOKUP(G$1,_xlfn.UNIQUE(_xlfn._xlws.FILTER(ARQUIVOS[REVISÃO],ARQUIVOS[DOCUMENTO]='MATRIZ DE REVISÃO'!$A892)),1,)=$B892,"VIGENTE","OBS"),IF(G$1&lt;$B892,"-",""))</f>
        <v/>
      </c>
      <c r="H892" s="21" t="str" cm="1">
        <f t="array" ref="H892">IFERROR(IF(VLOOKUP(H$1,_xlfn.UNIQUE(_xlfn._xlws.FILTER(ARQUIVOS[REVISÃO],ARQUIVOS[DOCUMENTO]='MATRIZ DE REVISÃO'!$A892)),1,)=$B892,"VIGENTE","OBS"),IF(H$1&lt;$B892,"-",""))</f>
        <v/>
      </c>
      <c r="I892" s="21" t="str" cm="1">
        <f t="array" ref="I892">IFERROR(IF(VLOOKUP(I$1,_xlfn.UNIQUE(_xlfn._xlws.FILTER(ARQUIVOS[REVISÃO],ARQUIVOS[DOCUMENTO]='MATRIZ DE REVISÃO'!$A892)),1,)=$B892,"VIGENTE","OBS"),IF(I$1&lt;$B892,"-",""))</f>
        <v/>
      </c>
      <c r="J892" s="21" t="str" cm="1">
        <f t="array" ref="J892">IFERROR(IF(VLOOKUP(J$1,_xlfn.UNIQUE(_xlfn._xlws.FILTER(ARQUIVOS[REVISÃO],ARQUIVOS[DOCUMENTO]='MATRIZ DE REVISÃO'!$A892)),1,)=$B892,"VIGENTE","OBS"),IF(J$1&lt;$B892,"-",""))</f>
        <v/>
      </c>
      <c r="K892" s="21" t="str" cm="1">
        <f t="array" ref="K892">IFERROR(IF(VLOOKUP(K$1,_xlfn.UNIQUE(_xlfn._xlws.FILTER(ARQUIVOS[REVISÃO],ARQUIVOS[DOCUMENTO]='MATRIZ DE REVISÃO'!$A892)),1,)=$B892,"VIGENTE","OBS"),IF(K$1&lt;$B892,"-",""))</f>
        <v/>
      </c>
      <c r="L892" s="21" t="str" cm="1">
        <f t="array" ref="L892">IFERROR(IF(VLOOKUP(L$1,_xlfn.UNIQUE(_xlfn._xlws.FILTER(ARQUIVOS[REVISÃO],ARQUIVOS[DOCUMENTO]='MATRIZ DE REVISÃO'!$A892)),1,)=$B892,"VIGENTE","OBS"),IF(L$1&lt;$B892,"-",""))</f>
        <v/>
      </c>
      <c r="M892" s="21" t="str" cm="1">
        <f t="array" ref="M892">IFERROR(IF(VLOOKUP(M$1,_xlfn.UNIQUE(_xlfn._xlws.FILTER(ARQUIVOS[REVISÃO],ARQUIVOS[DOCUMENTO]='MATRIZ DE REVISÃO'!$A892)),1,)=$B892,"VIGENTE","OBS"),IF(M$1&lt;$B892,"-",""))</f>
        <v/>
      </c>
      <c r="N892" s="21" t="str" cm="1">
        <f t="array" ref="N892">IFERROR(IF(VLOOKUP(N$1,_xlfn.UNIQUE(_xlfn._xlws.FILTER(ARQUIVOS[REVISÃO],ARQUIVOS[DOCUMENTO]='MATRIZ DE REVISÃO'!$A892)),1,)=$B892,"VIGENTE","OBS"),IF(N$1&lt;$B892,"-",""))</f>
        <v/>
      </c>
      <c r="O892" s="22" t="str" cm="1">
        <f t="array" ref="O892">IFERROR(IF(VLOOKUP(O$1,_xlfn.UNIQUE(_xlfn._xlws.FILTER(ARQUIVOS[REVISÃO],ARQUIVOS[DOCUMENTO]='MATRIZ DE REVISÃO'!$A892)),1,)=$B892,"VIGENTE","OBS"),IF(O$1&lt;$B892,"-",""))</f>
        <v/>
      </c>
      <c r="P892" t="str" cm="1">
        <f t="array" ref="P892">IFERROR(IF(VLOOKUP(P$1,_xlfn.UNIQUE(_xlfn._xlws.FILTER(ARQUIVOS[REVISÃO],ARQUIVOS[DOCUMENTO]='MATRIZ DE REVISÃO'!$A892)),1,)=$B892,"VIGENTE","OBS"),IF(P$1&lt;$B892,"-",""))</f>
        <v/>
      </c>
      <c r="Q892" t="str" cm="1">
        <f t="array" ref="Q892">IFERROR(IF(VLOOKUP(Q$1,_xlfn.UNIQUE(_xlfn._xlws.FILTER(ARQUIVOS[REVISÃO],ARQUIVOS[DOCUMENTO]='MATRIZ DE REVISÃO'!$A892)),1,)=$B892,"VIGENTE","OBS"),IF(Q$1&lt;$B892,"-",""))</f>
        <v/>
      </c>
      <c r="R892" t="str" cm="1">
        <f t="array" ref="R892">IFERROR(IF(VLOOKUP(R$1,_xlfn.UNIQUE(_xlfn._xlws.FILTER(ARQUIVOS[REVISÃO],ARQUIVOS[DOCUMENTO]='MATRIZ DE REVISÃO'!$A892)),1,)=$B892,"VIGENTE","OBS"),IF(R$1&lt;$B892,"-",""))</f>
        <v/>
      </c>
      <c r="S892" t="str" cm="1">
        <f t="array" ref="S892">IFERROR(IF(VLOOKUP(S$1,_xlfn.UNIQUE(_xlfn._xlws.FILTER(ARQUIVOS[REVISÃO],ARQUIVOS[DOCUMENTO]='MATRIZ DE REVISÃO'!$A892)),1,)=$B892,"VIGENTE","OBS"),IF(S$1&lt;$B892,"-",""))</f>
        <v/>
      </c>
    </row>
    <row r="893" spans="1:19" x14ac:dyDescent="0.3">
      <c r="A893" s="16" t="s">
        <v>3626</v>
      </c>
      <c r="B893" s="17" t="str">
        <f>_xlfn.XLOOKUP(A893,LD_01[DOCUMENTO],LD_01[REVISÃO])</f>
        <v>R03</v>
      </c>
      <c r="C893" s="17" t="s">
        <v>4323</v>
      </c>
      <c r="D893" s="21" t="str" cm="1">
        <f t="array" ref="D893">IFERROR(IF(VLOOKUP(D$1,_xlfn.UNIQUE(_xlfn._xlws.FILTER(ARQUIVOS[REVISÃO],ARQUIVOS[DOCUMENTO]='MATRIZ DE REVISÃO'!$A893)),1,)=$B893,"VIGENTE","OBS"),IF(D$1&lt;$B893,"-",""))</f>
        <v>-</v>
      </c>
      <c r="E893" s="21" t="str" cm="1">
        <f t="array" ref="E893">IFERROR(IF(VLOOKUP(E$1,_xlfn.UNIQUE(_xlfn._xlws.FILTER(ARQUIVOS[REVISÃO],ARQUIVOS[DOCUMENTO]='MATRIZ DE REVISÃO'!$A893)),1,)=$B893,"VIGENTE","OBS"),IF(E$1&lt;$B893,"-",""))</f>
        <v>OBS</v>
      </c>
      <c r="F893" s="21" t="str" cm="1">
        <f t="array" ref="F893">IFERROR(IF(VLOOKUP(F$1,_xlfn.UNIQUE(_xlfn._xlws.FILTER(ARQUIVOS[REVISÃO],ARQUIVOS[DOCUMENTO]='MATRIZ DE REVISÃO'!$A893)),1,)=$B893,"VIGENTE","OBS"),IF(F$1&lt;$B893,"-",""))</f>
        <v>OBS</v>
      </c>
      <c r="G893" s="21" t="str" cm="1">
        <f t="array" ref="G893">IFERROR(IF(VLOOKUP(G$1,_xlfn.UNIQUE(_xlfn._xlws.FILTER(ARQUIVOS[REVISÃO],ARQUIVOS[DOCUMENTO]='MATRIZ DE REVISÃO'!$A893)),1,)=$B893,"VIGENTE","OBS"),IF(G$1&lt;$B893,"-",""))</f>
        <v>VIGENTE</v>
      </c>
      <c r="H893" s="21" t="str" cm="1">
        <f t="array" ref="H893">IFERROR(IF(VLOOKUP(H$1,_xlfn.UNIQUE(_xlfn._xlws.FILTER(ARQUIVOS[REVISÃO],ARQUIVOS[DOCUMENTO]='MATRIZ DE REVISÃO'!$A893)),1,)=$B893,"VIGENTE","OBS"),IF(H$1&lt;$B893,"-",""))</f>
        <v/>
      </c>
      <c r="I893" s="21" t="str" cm="1">
        <f t="array" ref="I893">IFERROR(IF(VLOOKUP(I$1,_xlfn.UNIQUE(_xlfn._xlws.FILTER(ARQUIVOS[REVISÃO],ARQUIVOS[DOCUMENTO]='MATRIZ DE REVISÃO'!$A893)),1,)=$B893,"VIGENTE","OBS"),IF(I$1&lt;$B893,"-",""))</f>
        <v/>
      </c>
      <c r="J893" s="21" t="str" cm="1">
        <f t="array" ref="J893">IFERROR(IF(VLOOKUP(J$1,_xlfn.UNIQUE(_xlfn._xlws.FILTER(ARQUIVOS[REVISÃO],ARQUIVOS[DOCUMENTO]='MATRIZ DE REVISÃO'!$A893)),1,)=$B893,"VIGENTE","OBS"),IF(J$1&lt;$B893,"-",""))</f>
        <v/>
      </c>
      <c r="K893" s="21" t="str" cm="1">
        <f t="array" ref="K893">IFERROR(IF(VLOOKUP(K$1,_xlfn.UNIQUE(_xlfn._xlws.FILTER(ARQUIVOS[REVISÃO],ARQUIVOS[DOCUMENTO]='MATRIZ DE REVISÃO'!$A893)),1,)=$B893,"VIGENTE","OBS"),IF(K$1&lt;$B893,"-",""))</f>
        <v/>
      </c>
      <c r="L893" s="21" t="str" cm="1">
        <f t="array" ref="L893">IFERROR(IF(VLOOKUP(L$1,_xlfn.UNIQUE(_xlfn._xlws.FILTER(ARQUIVOS[REVISÃO],ARQUIVOS[DOCUMENTO]='MATRIZ DE REVISÃO'!$A893)),1,)=$B893,"VIGENTE","OBS"),IF(L$1&lt;$B893,"-",""))</f>
        <v/>
      </c>
      <c r="M893" s="21" t="str" cm="1">
        <f t="array" ref="M893">IFERROR(IF(VLOOKUP(M$1,_xlfn.UNIQUE(_xlfn._xlws.FILTER(ARQUIVOS[REVISÃO],ARQUIVOS[DOCUMENTO]='MATRIZ DE REVISÃO'!$A893)),1,)=$B893,"VIGENTE","OBS"),IF(M$1&lt;$B893,"-",""))</f>
        <v/>
      </c>
      <c r="N893" s="21" t="str" cm="1">
        <f t="array" ref="N893">IFERROR(IF(VLOOKUP(N$1,_xlfn.UNIQUE(_xlfn._xlws.FILTER(ARQUIVOS[REVISÃO],ARQUIVOS[DOCUMENTO]='MATRIZ DE REVISÃO'!$A893)),1,)=$B893,"VIGENTE","OBS"),IF(N$1&lt;$B893,"-",""))</f>
        <v/>
      </c>
      <c r="O893" s="22" t="str" cm="1">
        <f t="array" ref="O893">IFERROR(IF(VLOOKUP(O$1,_xlfn.UNIQUE(_xlfn._xlws.FILTER(ARQUIVOS[REVISÃO],ARQUIVOS[DOCUMENTO]='MATRIZ DE REVISÃO'!$A893)),1,)=$B893,"VIGENTE","OBS"),IF(O$1&lt;$B893,"-",""))</f>
        <v/>
      </c>
      <c r="P893" t="str" cm="1">
        <f t="array" ref="P893">IFERROR(IF(VLOOKUP(P$1,_xlfn.UNIQUE(_xlfn._xlws.FILTER(ARQUIVOS[REVISÃO],ARQUIVOS[DOCUMENTO]='MATRIZ DE REVISÃO'!$A893)),1,)=$B893,"VIGENTE","OBS"),IF(P$1&lt;$B893,"-",""))</f>
        <v/>
      </c>
      <c r="Q893" t="str" cm="1">
        <f t="array" ref="Q893">IFERROR(IF(VLOOKUP(Q$1,_xlfn.UNIQUE(_xlfn._xlws.FILTER(ARQUIVOS[REVISÃO],ARQUIVOS[DOCUMENTO]='MATRIZ DE REVISÃO'!$A893)),1,)=$B893,"VIGENTE","OBS"),IF(Q$1&lt;$B893,"-",""))</f>
        <v/>
      </c>
      <c r="R893" t="str" cm="1">
        <f t="array" ref="R893">IFERROR(IF(VLOOKUP(R$1,_xlfn.UNIQUE(_xlfn._xlws.FILTER(ARQUIVOS[REVISÃO],ARQUIVOS[DOCUMENTO]='MATRIZ DE REVISÃO'!$A893)),1,)=$B893,"VIGENTE","OBS"),IF(R$1&lt;$B893,"-",""))</f>
        <v/>
      </c>
      <c r="S893" t="str" cm="1">
        <f t="array" ref="S893">IFERROR(IF(VLOOKUP(S$1,_xlfn.UNIQUE(_xlfn._xlws.FILTER(ARQUIVOS[REVISÃO],ARQUIVOS[DOCUMENTO]='MATRIZ DE REVISÃO'!$A893)),1,)=$B893,"VIGENTE","OBS"),IF(S$1&lt;$B893,"-",""))</f>
        <v/>
      </c>
    </row>
    <row r="894" spans="1:19" x14ac:dyDescent="0.3">
      <c r="A894" s="16" t="s">
        <v>4058</v>
      </c>
      <c r="B894" s="17" t="e">
        <f>_xlfn.XLOOKUP(A894,LD_01[DOCUMENTO],LD_01[REVISÃO])</f>
        <v>#N/A</v>
      </c>
      <c r="C894" s="17" t="s">
        <v>4323</v>
      </c>
      <c r="D894" s="21" t="e" cm="1">
        <f t="array" ref="D894">IFERROR(IF(VLOOKUP(D$1,_xlfn.UNIQUE(_xlfn._xlws.FILTER(ARQUIVOS[REVISÃO],ARQUIVOS[DOCUMENTO]='MATRIZ DE REVISÃO'!$A894)),1,)=$B894,"VIGENTE","OBS"),IF(D$1&lt;$B894,"-",""))</f>
        <v>#N/A</v>
      </c>
      <c r="E894" s="21" t="e" cm="1">
        <f t="array" ref="E894">IFERROR(IF(VLOOKUP(E$1,_xlfn.UNIQUE(_xlfn._xlws.FILTER(ARQUIVOS[REVISÃO],ARQUIVOS[DOCUMENTO]='MATRIZ DE REVISÃO'!$A894)),1,)=$B894,"VIGENTE","OBS"),IF(E$1&lt;$B894,"-",""))</f>
        <v>#N/A</v>
      </c>
      <c r="F894" s="21" t="e" cm="1">
        <f t="array" ref="F894">IFERROR(IF(VLOOKUP(F$1,_xlfn.UNIQUE(_xlfn._xlws.FILTER(ARQUIVOS[REVISÃO],ARQUIVOS[DOCUMENTO]='MATRIZ DE REVISÃO'!$A894)),1,)=$B894,"VIGENTE","OBS"),IF(F$1&lt;$B894,"-",""))</f>
        <v>#N/A</v>
      </c>
      <c r="G894" s="21" t="e" cm="1">
        <f t="array" ref="G894">IFERROR(IF(VLOOKUP(G$1,_xlfn.UNIQUE(_xlfn._xlws.FILTER(ARQUIVOS[REVISÃO],ARQUIVOS[DOCUMENTO]='MATRIZ DE REVISÃO'!$A894)),1,)=$B894,"VIGENTE","OBS"),IF(G$1&lt;$B894,"-",""))</f>
        <v>#N/A</v>
      </c>
      <c r="H894" s="21" t="e" cm="1">
        <f t="array" ref="H894">IFERROR(IF(VLOOKUP(H$1,_xlfn.UNIQUE(_xlfn._xlws.FILTER(ARQUIVOS[REVISÃO],ARQUIVOS[DOCUMENTO]='MATRIZ DE REVISÃO'!$A894)),1,)=$B894,"VIGENTE","OBS"),IF(H$1&lt;$B894,"-",""))</f>
        <v>#N/A</v>
      </c>
      <c r="I894" s="21" t="e" cm="1">
        <f t="array" ref="I894">IFERROR(IF(VLOOKUP(I$1,_xlfn.UNIQUE(_xlfn._xlws.FILTER(ARQUIVOS[REVISÃO],ARQUIVOS[DOCUMENTO]='MATRIZ DE REVISÃO'!$A894)),1,)=$B894,"VIGENTE","OBS"),IF(I$1&lt;$B894,"-",""))</f>
        <v>#N/A</v>
      </c>
      <c r="J894" s="21" t="e" cm="1">
        <f t="array" ref="J894">IFERROR(IF(VLOOKUP(J$1,_xlfn.UNIQUE(_xlfn._xlws.FILTER(ARQUIVOS[REVISÃO],ARQUIVOS[DOCUMENTO]='MATRIZ DE REVISÃO'!$A894)),1,)=$B894,"VIGENTE","OBS"),IF(J$1&lt;$B894,"-",""))</f>
        <v>#N/A</v>
      </c>
      <c r="K894" s="21" t="e" cm="1">
        <f t="array" ref="K894">IFERROR(IF(VLOOKUP(K$1,_xlfn.UNIQUE(_xlfn._xlws.FILTER(ARQUIVOS[REVISÃO],ARQUIVOS[DOCUMENTO]='MATRIZ DE REVISÃO'!$A894)),1,)=$B894,"VIGENTE","OBS"),IF(K$1&lt;$B894,"-",""))</f>
        <v>#N/A</v>
      </c>
      <c r="L894" s="21" t="e" cm="1">
        <f t="array" ref="L894">IFERROR(IF(VLOOKUP(L$1,_xlfn.UNIQUE(_xlfn._xlws.FILTER(ARQUIVOS[REVISÃO],ARQUIVOS[DOCUMENTO]='MATRIZ DE REVISÃO'!$A894)),1,)=$B894,"VIGENTE","OBS"),IF(L$1&lt;$B894,"-",""))</f>
        <v>#N/A</v>
      </c>
      <c r="M894" s="21" t="e" cm="1">
        <f t="array" ref="M894">IFERROR(IF(VLOOKUP(M$1,_xlfn.UNIQUE(_xlfn._xlws.FILTER(ARQUIVOS[REVISÃO],ARQUIVOS[DOCUMENTO]='MATRIZ DE REVISÃO'!$A894)),1,)=$B894,"VIGENTE","OBS"),IF(M$1&lt;$B894,"-",""))</f>
        <v>#N/A</v>
      </c>
      <c r="N894" s="21" t="e" cm="1">
        <f t="array" ref="N894">IFERROR(IF(VLOOKUP(N$1,_xlfn.UNIQUE(_xlfn._xlws.FILTER(ARQUIVOS[REVISÃO],ARQUIVOS[DOCUMENTO]='MATRIZ DE REVISÃO'!$A894)),1,)=$B894,"VIGENTE","OBS"),IF(N$1&lt;$B894,"-",""))</f>
        <v>#N/A</v>
      </c>
      <c r="O894" s="22" t="e" cm="1">
        <f t="array" ref="O894">IFERROR(IF(VLOOKUP(O$1,_xlfn.UNIQUE(_xlfn._xlws.FILTER(ARQUIVOS[REVISÃO],ARQUIVOS[DOCUMENTO]='MATRIZ DE REVISÃO'!$A894)),1,)=$B894,"VIGENTE","OBS"),IF(O$1&lt;$B894,"-",""))</f>
        <v>#N/A</v>
      </c>
      <c r="P894" t="e" cm="1">
        <f t="array" ref="P894">IFERROR(IF(VLOOKUP(P$1,_xlfn.UNIQUE(_xlfn._xlws.FILTER(ARQUIVOS[REVISÃO],ARQUIVOS[DOCUMENTO]='MATRIZ DE REVISÃO'!$A894)),1,)=$B894,"VIGENTE","OBS"),IF(P$1&lt;$B894,"-",""))</f>
        <v>#N/A</v>
      </c>
      <c r="Q894" t="e" cm="1">
        <f t="array" ref="Q894">IFERROR(IF(VLOOKUP(Q$1,_xlfn.UNIQUE(_xlfn._xlws.FILTER(ARQUIVOS[REVISÃO],ARQUIVOS[DOCUMENTO]='MATRIZ DE REVISÃO'!$A894)),1,)=$B894,"VIGENTE","OBS"),IF(Q$1&lt;$B894,"-",""))</f>
        <v>#N/A</v>
      </c>
      <c r="R894" t="e" cm="1">
        <f t="array" ref="R894">IFERROR(IF(VLOOKUP(R$1,_xlfn.UNIQUE(_xlfn._xlws.FILTER(ARQUIVOS[REVISÃO],ARQUIVOS[DOCUMENTO]='MATRIZ DE REVISÃO'!$A894)),1,)=$B894,"VIGENTE","OBS"),IF(R$1&lt;$B894,"-",""))</f>
        <v>#N/A</v>
      </c>
      <c r="S894" t="e" cm="1">
        <f t="array" ref="S894">IFERROR(IF(VLOOKUP(S$1,_xlfn.UNIQUE(_xlfn._xlws.FILTER(ARQUIVOS[REVISÃO],ARQUIVOS[DOCUMENTO]='MATRIZ DE REVISÃO'!$A894)),1,)=$B894,"VIGENTE","OBS"),IF(S$1&lt;$B894,"-",""))</f>
        <v>#N/A</v>
      </c>
    </row>
    <row r="895" spans="1:19" x14ac:dyDescent="0.3">
      <c r="A895" s="16" t="s">
        <v>3603</v>
      </c>
      <c r="B895" s="17" t="str">
        <f>_xlfn.XLOOKUP(A895,LD_01[DOCUMENTO],LD_01[REVISÃO])</f>
        <v>R00</v>
      </c>
      <c r="C895" s="17" t="s">
        <v>4323</v>
      </c>
      <c r="D895" s="21" t="str" cm="1">
        <f t="array" ref="D895">IFERROR(IF(VLOOKUP(D$1,_xlfn.UNIQUE(_xlfn._xlws.FILTER(ARQUIVOS[REVISÃO],ARQUIVOS[DOCUMENTO]='MATRIZ DE REVISÃO'!$A895)),1,)=$B895,"VIGENTE","OBS"),IF(D$1&lt;$B895,"-",""))</f>
        <v>VIGENTE</v>
      </c>
      <c r="E895" s="21" t="str" cm="1">
        <f t="array" ref="E895">IFERROR(IF(VLOOKUP(E$1,_xlfn.UNIQUE(_xlfn._xlws.FILTER(ARQUIVOS[REVISÃO],ARQUIVOS[DOCUMENTO]='MATRIZ DE REVISÃO'!$A895)),1,)=$B895,"VIGENTE","OBS"),IF(E$1&lt;$B895,"-",""))</f>
        <v/>
      </c>
      <c r="F895" s="21" t="str" cm="1">
        <f t="array" ref="F895">IFERROR(IF(VLOOKUP(F$1,_xlfn.UNIQUE(_xlfn._xlws.FILTER(ARQUIVOS[REVISÃO],ARQUIVOS[DOCUMENTO]='MATRIZ DE REVISÃO'!$A895)),1,)=$B895,"VIGENTE","OBS"),IF(F$1&lt;$B895,"-",""))</f>
        <v/>
      </c>
      <c r="G895" s="21" t="str" cm="1">
        <f t="array" ref="G895">IFERROR(IF(VLOOKUP(G$1,_xlfn.UNIQUE(_xlfn._xlws.FILTER(ARQUIVOS[REVISÃO],ARQUIVOS[DOCUMENTO]='MATRIZ DE REVISÃO'!$A895)),1,)=$B895,"VIGENTE","OBS"),IF(G$1&lt;$B895,"-",""))</f>
        <v/>
      </c>
      <c r="H895" s="21" t="str" cm="1">
        <f t="array" ref="H895">IFERROR(IF(VLOOKUP(H$1,_xlfn.UNIQUE(_xlfn._xlws.FILTER(ARQUIVOS[REVISÃO],ARQUIVOS[DOCUMENTO]='MATRIZ DE REVISÃO'!$A895)),1,)=$B895,"VIGENTE","OBS"),IF(H$1&lt;$B895,"-",""))</f>
        <v/>
      </c>
      <c r="I895" s="21" t="str" cm="1">
        <f t="array" ref="I895">IFERROR(IF(VLOOKUP(I$1,_xlfn.UNIQUE(_xlfn._xlws.FILTER(ARQUIVOS[REVISÃO],ARQUIVOS[DOCUMENTO]='MATRIZ DE REVISÃO'!$A895)),1,)=$B895,"VIGENTE","OBS"),IF(I$1&lt;$B895,"-",""))</f>
        <v/>
      </c>
      <c r="J895" s="21" t="str" cm="1">
        <f t="array" ref="J895">IFERROR(IF(VLOOKUP(J$1,_xlfn.UNIQUE(_xlfn._xlws.FILTER(ARQUIVOS[REVISÃO],ARQUIVOS[DOCUMENTO]='MATRIZ DE REVISÃO'!$A895)),1,)=$B895,"VIGENTE","OBS"),IF(J$1&lt;$B895,"-",""))</f>
        <v/>
      </c>
      <c r="K895" s="21" t="str" cm="1">
        <f t="array" ref="K895">IFERROR(IF(VLOOKUP(K$1,_xlfn.UNIQUE(_xlfn._xlws.FILTER(ARQUIVOS[REVISÃO],ARQUIVOS[DOCUMENTO]='MATRIZ DE REVISÃO'!$A895)),1,)=$B895,"VIGENTE","OBS"),IF(K$1&lt;$B895,"-",""))</f>
        <v/>
      </c>
      <c r="L895" s="21" t="str" cm="1">
        <f t="array" ref="L895">IFERROR(IF(VLOOKUP(L$1,_xlfn.UNIQUE(_xlfn._xlws.FILTER(ARQUIVOS[REVISÃO],ARQUIVOS[DOCUMENTO]='MATRIZ DE REVISÃO'!$A895)),1,)=$B895,"VIGENTE","OBS"),IF(L$1&lt;$B895,"-",""))</f>
        <v/>
      </c>
      <c r="M895" s="21" t="str" cm="1">
        <f t="array" ref="M895">IFERROR(IF(VLOOKUP(M$1,_xlfn.UNIQUE(_xlfn._xlws.FILTER(ARQUIVOS[REVISÃO],ARQUIVOS[DOCUMENTO]='MATRIZ DE REVISÃO'!$A895)),1,)=$B895,"VIGENTE","OBS"),IF(M$1&lt;$B895,"-",""))</f>
        <v/>
      </c>
      <c r="N895" s="21" t="str" cm="1">
        <f t="array" ref="N895">IFERROR(IF(VLOOKUP(N$1,_xlfn.UNIQUE(_xlfn._xlws.FILTER(ARQUIVOS[REVISÃO],ARQUIVOS[DOCUMENTO]='MATRIZ DE REVISÃO'!$A895)),1,)=$B895,"VIGENTE","OBS"),IF(N$1&lt;$B895,"-",""))</f>
        <v/>
      </c>
      <c r="O895" s="22" t="str" cm="1">
        <f t="array" ref="O895">IFERROR(IF(VLOOKUP(O$1,_xlfn.UNIQUE(_xlfn._xlws.FILTER(ARQUIVOS[REVISÃO],ARQUIVOS[DOCUMENTO]='MATRIZ DE REVISÃO'!$A895)),1,)=$B895,"VIGENTE","OBS"),IF(O$1&lt;$B895,"-",""))</f>
        <v/>
      </c>
      <c r="P895" t="str" cm="1">
        <f t="array" ref="P895">IFERROR(IF(VLOOKUP(P$1,_xlfn.UNIQUE(_xlfn._xlws.FILTER(ARQUIVOS[REVISÃO],ARQUIVOS[DOCUMENTO]='MATRIZ DE REVISÃO'!$A895)),1,)=$B895,"VIGENTE","OBS"),IF(P$1&lt;$B895,"-",""))</f>
        <v/>
      </c>
      <c r="Q895" t="str" cm="1">
        <f t="array" ref="Q895">IFERROR(IF(VLOOKUP(Q$1,_xlfn.UNIQUE(_xlfn._xlws.FILTER(ARQUIVOS[REVISÃO],ARQUIVOS[DOCUMENTO]='MATRIZ DE REVISÃO'!$A895)),1,)=$B895,"VIGENTE","OBS"),IF(Q$1&lt;$B895,"-",""))</f>
        <v/>
      </c>
      <c r="R895" t="str" cm="1">
        <f t="array" ref="R895">IFERROR(IF(VLOOKUP(R$1,_xlfn.UNIQUE(_xlfn._xlws.FILTER(ARQUIVOS[REVISÃO],ARQUIVOS[DOCUMENTO]='MATRIZ DE REVISÃO'!$A895)),1,)=$B895,"VIGENTE","OBS"),IF(R$1&lt;$B895,"-",""))</f>
        <v/>
      </c>
      <c r="S895" t="str" cm="1">
        <f t="array" ref="S895">IFERROR(IF(VLOOKUP(S$1,_xlfn.UNIQUE(_xlfn._xlws.FILTER(ARQUIVOS[REVISÃO],ARQUIVOS[DOCUMENTO]='MATRIZ DE REVISÃO'!$A895)),1,)=$B895,"VIGENTE","OBS"),IF(S$1&lt;$B895,"-",""))</f>
        <v/>
      </c>
    </row>
    <row r="896" spans="1:19" x14ac:dyDescent="0.3">
      <c r="A896" s="16" t="s">
        <v>3604</v>
      </c>
      <c r="B896" s="17" t="str">
        <f>_xlfn.XLOOKUP(A896,LD_01[DOCUMENTO],LD_01[REVISÃO])</f>
        <v>R00</v>
      </c>
      <c r="C896" s="17" t="s">
        <v>4323</v>
      </c>
      <c r="D896" s="21" t="str" cm="1">
        <f t="array" ref="D896">IFERROR(IF(VLOOKUP(D$1,_xlfn.UNIQUE(_xlfn._xlws.FILTER(ARQUIVOS[REVISÃO],ARQUIVOS[DOCUMENTO]='MATRIZ DE REVISÃO'!$A896)),1,)=$B896,"VIGENTE","OBS"),IF(D$1&lt;$B896,"-",""))</f>
        <v>VIGENTE</v>
      </c>
      <c r="E896" s="21" t="str" cm="1">
        <f t="array" ref="E896">IFERROR(IF(VLOOKUP(E$1,_xlfn.UNIQUE(_xlfn._xlws.FILTER(ARQUIVOS[REVISÃO],ARQUIVOS[DOCUMENTO]='MATRIZ DE REVISÃO'!$A896)),1,)=$B896,"VIGENTE","OBS"),IF(E$1&lt;$B896,"-",""))</f>
        <v/>
      </c>
      <c r="F896" s="21" t="str" cm="1">
        <f t="array" ref="F896">IFERROR(IF(VLOOKUP(F$1,_xlfn.UNIQUE(_xlfn._xlws.FILTER(ARQUIVOS[REVISÃO],ARQUIVOS[DOCUMENTO]='MATRIZ DE REVISÃO'!$A896)),1,)=$B896,"VIGENTE","OBS"),IF(F$1&lt;$B896,"-",""))</f>
        <v/>
      </c>
      <c r="G896" s="21" t="str" cm="1">
        <f t="array" ref="G896">IFERROR(IF(VLOOKUP(G$1,_xlfn.UNIQUE(_xlfn._xlws.FILTER(ARQUIVOS[REVISÃO],ARQUIVOS[DOCUMENTO]='MATRIZ DE REVISÃO'!$A896)),1,)=$B896,"VIGENTE","OBS"),IF(G$1&lt;$B896,"-",""))</f>
        <v/>
      </c>
      <c r="H896" s="21" t="str" cm="1">
        <f t="array" ref="H896">IFERROR(IF(VLOOKUP(H$1,_xlfn.UNIQUE(_xlfn._xlws.FILTER(ARQUIVOS[REVISÃO],ARQUIVOS[DOCUMENTO]='MATRIZ DE REVISÃO'!$A896)),1,)=$B896,"VIGENTE","OBS"),IF(H$1&lt;$B896,"-",""))</f>
        <v/>
      </c>
      <c r="I896" s="21" t="str" cm="1">
        <f t="array" ref="I896">IFERROR(IF(VLOOKUP(I$1,_xlfn.UNIQUE(_xlfn._xlws.FILTER(ARQUIVOS[REVISÃO],ARQUIVOS[DOCUMENTO]='MATRIZ DE REVISÃO'!$A896)),1,)=$B896,"VIGENTE","OBS"),IF(I$1&lt;$B896,"-",""))</f>
        <v/>
      </c>
      <c r="J896" s="21" t="str" cm="1">
        <f t="array" ref="J896">IFERROR(IF(VLOOKUP(J$1,_xlfn.UNIQUE(_xlfn._xlws.FILTER(ARQUIVOS[REVISÃO],ARQUIVOS[DOCUMENTO]='MATRIZ DE REVISÃO'!$A896)),1,)=$B896,"VIGENTE","OBS"),IF(J$1&lt;$B896,"-",""))</f>
        <v/>
      </c>
      <c r="K896" s="21" t="str" cm="1">
        <f t="array" ref="K896">IFERROR(IF(VLOOKUP(K$1,_xlfn.UNIQUE(_xlfn._xlws.FILTER(ARQUIVOS[REVISÃO],ARQUIVOS[DOCUMENTO]='MATRIZ DE REVISÃO'!$A896)),1,)=$B896,"VIGENTE","OBS"),IF(K$1&lt;$B896,"-",""))</f>
        <v/>
      </c>
      <c r="L896" s="21" t="str" cm="1">
        <f t="array" ref="L896">IFERROR(IF(VLOOKUP(L$1,_xlfn.UNIQUE(_xlfn._xlws.FILTER(ARQUIVOS[REVISÃO],ARQUIVOS[DOCUMENTO]='MATRIZ DE REVISÃO'!$A896)),1,)=$B896,"VIGENTE","OBS"),IF(L$1&lt;$B896,"-",""))</f>
        <v/>
      </c>
      <c r="M896" s="21" t="str" cm="1">
        <f t="array" ref="M896">IFERROR(IF(VLOOKUP(M$1,_xlfn.UNIQUE(_xlfn._xlws.FILTER(ARQUIVOS[REVISÃO],ARQUIVOS[DOCUMENTO]='MATRIZ DE REVISÃO'!$A896)),1,)=$B896,"VIGENTE","OBS"),IF(M$1&lt;$B896,"-",""))</f>
        <v/>
      </c>
      <c r="N896" s="21" t="str" cm="1">
        <f t="array" ref="N896">IFERROR(IF(VLOOKUP(N$1,_xlfn.UNIQUE(_xlfn._xlws.FILTER(ARQUIVOS[REVISÃO],ARQUIVOS[DOCUMENTO]='MATRIZ DE REVISÃO'!$A896)),1,)=$B896,"VIGENTE","OBS"),IF(N$1&lt;$B896,"-",""))</f>
        <v/>
      </c>
      <c r="O896" s="22" t="str" cm="1">
        <f t="array" ref="O896">IFERROR(IF(VLOOKUP(O$1,_xlfn.UNIQUE(_xlfn._xlws.FILTER(ARQUIVOS[REVISÃO],ARQUIVOS[DOCUMENTO]='MATRIZ DE REVISÃO'!$A896)),1,)=$B896,"VIGENTE","OBS"),IF(O$1&lt;$B896,"-",""))</f>
        <v/>
      </c>
      <c r="P896" t="str" cm="1">
        <f t="array" ref="P896">IFERROR(IF(VLOOKUP(P$1,_xlfn.UNIQUE(_xlfn._xlws.FILTER(ARQUIVOS[REVISÃO],ARQUIVOS[DOCUMENTO]='MATRIZ DE REVISÃO'!$A896)),1,)=$B896,"VIGENTE","OBS"),IF(P$1&lt;$B896,"-",""))</f>
        <v/>
      </c>
      <c r="Q896" t="str" cm="1">
        <f t="array" ref="Q896">IFERROR(IF(VLOOKUP(Q$1,_xlfn.UNIQUE(_xlfn._xlws.FILTER(ARQUIVOS[REVISÃO],ARQUIVOS[DOCUMENTO]='MATRIZ DE REVISÃO'!$A896)),1,)=$B896,"VIGENTE","OBS"),IF(Q$1&lt;$B896,"-",""))</f>
        <v/>
      </c>
      <c r="R896" t="str" cm="1">
        <f t="array" ref="R896">IFERROR(IF(VLOOKUP(R$1,_xlfn.UNIQUE(_xlfn._xlws.FILTER(ARQUIVOS[REVISÃO],ARQUIVOS[DOCUMENTO]='MATRIZ DE REVISÃO'!$A896)),1,)=$B896,"VIGENTE","OBS"),IF(R$1&lt;$B896,"-",""))</f>
        <v/>
      </c>
      <c r="S896" t="str" cm="1">
        <f t="array" ref="S896">IFERROR(IF(VLOOKUP(S$1,_xlfn.UNIQUE(_xlfn._xlws.FILTER(ARQUIVOS[REVISÃO],ARQUIVOS[DOCUMENTO]='MATRIZ DE REVISÃO'!$A896)),1,)=$B896,"VIGENTE","OBS"),IF(S$1&lt;$B896,"-",""))</f>
        <v/>
      </c>
    </row>
    <row r="897" spans="1:19" x14ac:dyDescent="0.3">
      <c r="A897" s="16" t="s">
        <v>3605</v>
      </c>
      <c r="B897" s="17" t="str">
        <f>_xlfn.XLOOKUP(A897,LD_01[DOCUMENTO],LD_01[REVISÃO])</f>
        <v>R00</v>
      </c>
      <c r="C897" s="17" t="s">
        <v>4323</v>
      </c>
      <c r="D897" s="21" t="str" cm="1">
        <f t="array" ref="D897">IFERROR(IF(VLOOKUP(D$1,_xlfn.UNIQUE(_xlfn._xlws.FILTER(ARQUIVOS[REVISÃO],ARQUIVOS[DOCUMENTO]='MATRIZ DE REVISÃO'!$A897)),1,)=$B897,"VIGENTE","OBS"),IF(D$1&lt;$B897,"-",""))</f>
        <v>VIGENTE</v>
      </c>
      <c r="E897" s="21" t="str" cm="1">
        <f t="array" ref="E897">IFERROR(IF(VLOOKUP(E$1,_xlfn.UNIQUE(_xlfn._xlws.FILTER(ARQUIVOS[REVISÃO],ARQUIVOS[DOCUMENTO]='MATRIZ DE REVISÃO'!$A897)),1,)=$B897,"VIGENTE","OBS"),IF(E$1&lt;$B897,"-",""))</f>
        <v/>
      </c>
      <c r="F897" s="21" t="str" cm="1">
        <f t="array" ref="F897">IFERROR(IF(VLOOKUP(F$1,_xlfn.UNIQUE(_xlfn._xlws.FILTER(ARQUIVOS[REVISÃO],ARQUIVOS[DOCUMENTO]='MATRIZ DE REVISÃO'!$A897)),1,)=$B897,"VIGENTE","OBS"),IF(F$1&lt;$B897,"-",""))</f>
        <v/>
      </c>
      <c r="G897" s="21" t="str" cm="1">
        <f t="array" ref="G897">IFERROR(IF(VLOOKUP(G$1,_xlfn.UNIQUE(_xlfn._xlws.FILTER(ARQUIVOS[REVISÃO],ARQUIVOS[DOCUMENTO]='MATRIZ DE REVISÃO'!$A897)),1,)=$B897,"VIGENTE","OBS"),IF(G$1&lt;$B897,"-",""))</f>
        <v/>
      </c>
      <c r="H897" s="21" t="str" cm="1">
        <f t="array" ref="H897">IFERROR(IF(VLOOKUP(H$1,_xlfn.UNIQUE(_xlfn._xlws.FILTER(ARQUIVOS[REVISÃO],ARQUIVOS[DOCUMENTO]='MATRIZ DE REVISÃO'!$A897)),1,)=$B897,"VIGENTE","OBS"),IF(H$1&lt;$B897,"-",""))</f>
        <v/>
      </c>
      <c r="I897" s="21" t="str" cm="1">
        <f t="array" ref="I897">IFERROR(IF(VLOOKUP(I$1,_xlfn.UNIQUE(_xlfn._xlws.FILTER(ARQUIVOS[REVISÃO],ARQUIVOS[DOCUMENTO]='MATRIZ DE REVISÃO'!$A897)),1,)=$B897,"VIGENTE","OBS"),IF(I$1&lt;$B897,"-",""))</f>
        <v/>
      </c>
      <c r="J897" s="21" t="str" cm="1">
        <f t="array" ref="J897">IFERROR(IF(VLOOKUP(J$1,_xlfn.UNIQUE(_xlfn._xlws.FILTER(ARQUIVOS[REVISÃO],ARQUIVOS[DOCUMENTO]='MATRIZ DE REVISÃO'!$A897)),1,)=$B897,"VIGENTE","OBS"),IF(J$1&lt;$B897,"-",""))</f>
        <v/>
      </c>
      <c r="K897" s="21" t="str" cm="1">
        <f t="array" ref="K897">IFERROR(IF(VLOOKUP(K$1,_xlfn.UNIQUE(_xlfn._xlws.FILTER(ARQUIVOS[REVISÃO],ARQUIVOS[DOCUMENTO]='MATRIZ DE REVISÃO'!$A897)),1,)=$B897,"VIGENTE","OBS"),IF(K$1&lt;$B897,"-",""))</f>
        <v/>
      </c>
      <c r="L897" s="21" t="str" cm="1">
        <f t="array" ref="L897">IFERROR(IF(VLOOKUP(L$1,_xlfn.UNIQUE(_xlfn._xlws.FILTER(ARQUIVOS[REVISÃO],ARQUIVOS[DOCUMENTO]='MATRIZ DE REVISÃO'!$A897)),1,)=$B897,"VIGENTE","OBS"),IF(L$1&lt;$B897,"-",""))</f>
        <v/>
      </c>
      <c r="M897" s="21" t="str" cm="1">
        <f t="array" ref="M897">IFERROR(IF(VLOOKUP(M$1,_xlfn.UNIQUE(_xlfn._xlws.FILTER(ARQUIVOS[REVISÃO],ARQUIVOS[DOCUMENTO]='MATRIZ DE REVISÃO'!$A897)),1,)=$B897,"VIGENTE","OBS"),IF(M$1&lt;$B897,"-",""))</f>
        <v/>
      </c>
      <c r="N897" s="21" t="str" cm="1">
        <f t="array" ref="N897">IFERROR(IF(VLOOKUP(N$1,_xlfn.UNIQUE(_xlfn._xlws.FILTER(ARQUIVOS[REVISÃO],ARQUIVOS[DOCUMENTO]='MATRIZ DE REVISÃO'!$A897)),1,)=$B897,"VIGENTE","OBS"),IF(N$1&lt;$B897,"-",""))</f>
        <v/>
      </c>
      <c r="O897" s="22" t="str" cm="1">
        <f t="array" ref="O897">IFERROR(IF(VLOOKUP(O$1,_xlfn.UNIQUE(_xlfn._xlws.FILTER(ARQUIVOS[REVISÃO],ARQUIVOS[DOCUMENTO]='MATRIZ DE REVISÃO'!$A897)),1,)=$B897,"VIGENTE","OBS"),IF(O$1&lt;$B897,"-",""))</f>
        <v/>
      </c>
      <c r="P897" t="str" cm="1">
        <f t="array" ref="P897">IFERROR(IF(VLOOKUP(P$1,_xlfn.UNIQUE(_xlfn._xlws.FILTER(ARQUIVOS[REVISÃO],ARQUIVOS[DOCUMENTO]='MATRIZ DE REVISÃO'!$A897)),1,)=$B897,"VIGENTE","OBS"),IF(P$1&lt;$B897,"-",""))</f>
        <v/>
      </c>
      <c r="Q897" t="str" cm="1">
        <f t="array" ref="Q897">IFERROR(IF(VLOOKUP(Q$1,_xlfn.UNIQUE(_xlfn._xlws.FILTER(ARQUIVOS[REVISÃO],ARQUIVOS[DOCUMENTO]='MATRIZ DE REVISÃO'!$A897)),1,)=$B897,"VIGENTE","OBS"),IF(Q$1&lt;$B897,"-",""))</f>
        <v/>
      </c>
      <c r="R897" t="str" cm="1">
        <f t="array" ref="R897">IFERROR(IF(VLOOKUP(R$1,_xlfn.UNIQUE(_xlfn._xlws.FILTER(ARQUIVOS[REVISÃO],ARQUIVOS[DOCUMENTO]='MATRIZ DE REVISÃO'!$A897)),1,)=$B897,"VIGENTE","OBS"),IF(R$1&lt;$B897,"-",""))</f>
        <v/>
      </c>
      <c r="S897" t="str" cm="1">
        <f t="array" ref="S897">IFERROR(IF(VLOOKUP(S$1,_xlfn.UNIQUE(_xlfn._xlws.FILTER(ARQUIVOS[REVISÃO],ARQUIVOS[DOCUMENTO]='MATRIZ DE REVISÃO'!$A897)),1,)=$B897,"VIGENTE","OBS"),IF(S$1&lt;$B897,"-",""))</f>
        <v/>
      </c>
    </row>
    <row r="898" spans="1:19" x14ac:dyDescent="0.3">
      <c r="A898" s="16" t="s">
        <v>3684</v>
      </c>
      <c r="B898" s="17" t="str">
        <f>_xlfn.XLOOKUP(A898,LD_01[DOCUMENTO],LD_01[REVISÃO])</f>
        <v>R00</v>
      </c>
      <c r="C898" s="17" t="s">
        <v>4323</v>
      </c>
      <c r="D898" s="21" t="str" cm="1">
        <f t="array" ref="D898">IFERROR(IF(VLOOKUP(D$1,_xlfn.UNIQUE(_xlfn._xlws.FILTER(ARQUIVOS[REVISÃO],ARQUIVOS[DOCUMENTO]='MATRIZ DE REVISÃO'!$A898)),1,)=$B898,"VIGENTE","OBS"),IF(D$1&lt;$B898,"-",""))</f>
        <v>VIGENTE</v>
      </c>
      <c r="E898" s="21" t="str" cm="1">
        <f t="array" ref="E898">IFERROR(IF(VLOOKUP(E$1,_xlfn.UNIQUE(_xlfn._xlws.FILTER(ARQUIVOS[REVISÃO],ARQUIVOS[DOCUMENTO]='MATRIZ DE REVISÃO'!$A898)),1,)=$B898,"VIGENTE","OBS"),IF(E$1&lt;$B898,"-",""))</f>
        <v/>
      </c>
      <c r="F898" s="21" t="str" cm="1">
        <f t="array" ref="F898">IFERROR(IF(VLOOKUP(F$1,_xlfn.UNIQUE(_xlfn._xlws.FILTER(ARQUIVOS[REVISÃO],ARQUIVOS[DOCUMENTO]='MATRIZ DE REVISÃO'!$A898)),1,)=$B898,"VIGENTE","OBS"),IF(F$1&lt;$B898,"-",""))</f>
        <v/>
      </c>
      <c r="G898" s="21" t="str" cm="1">
        <f t="array" ref="G898">IFERROR(IF(VLOOKUP(G$1,_xlfn.UNIQUE(_xlfn._xlws.FILTER(ARQUIVOS[REVISÃO],ARQUIVOS[DOCUMENTO]='MATRIZ DE REVISÃO'!$A898)),1,)=$B898,"VIGENTE","OBS"),IF(G$1&lt;$B898,"-",""))</f>
        <v/>
      </c>
      <c r="H898" s="21" t="str" cm="1">
        <f t="array" ref="H898">IFERROR(IF(VLOOKUP(H$1,_xlfn.UNIQUE(_xlfn._xlws.FILTER(ARQUIVOS[REVISÃO],ARQUIVOS[DOCUMENTO]='MATRIZ DE REVISÃO'!$A898)),1,)=$B898,"VIGENTE","OBS"),IF(H$1&lt;$B898,"-",""))</f>
        <v/>
      </c>
      <c r="I898" s="21" t="str" cm="1">
        <f t="array" ref="I898">IFERROR(IF(VLOOKUP(I$1,_xlfn.UNIQUE(_xlfn._xlws.FILTER(ARQUIVOS[REVISÃO],ARQUIVOS[DOCUMENTO]='MATRIZ DE REVISÃO'!$A898)),1,)=$B898,"VIGENTE","OBS"),IF(I$1&lt;$B898,"-",""))</f>
        <v/>
      </c>
      <c r="J898" s="21" t="str" cm="1">
        <f t="array" ref="J898">IFERROR(IF(VLOOKUP(J$1,_xlfn.UNIQUE(_xlfn._xlws.FILTER(ARQUIVOS[REVISÃO],ARQUIVOS[DOCUMENTO]='MATRIZ DE REVISÃO'!$A898)),1,)=$B898,"VIGENTE","OBS"),IF(J$1&lt;$B898,"-",""))</f>
        <v/>
      </c>
      <c r="K898" s="21" t="str" cm="1">
        <f t="array" ref="K898">IFERROR(IF(VLOOKUP(K$1,_xlfn.UNIQUE(_xlfn._xlws.FILTER(ARQUIVOS[REVISÃO],ARQUIVOS[DOCUMENTO]='MATRIZ DE REVISÃO'!$A898)),1,)=$B898,"VIGENTE","OBS"),IF(K$1&lt;$B898,"-",""))</f>
        <v/>
      </c>
      <c r="L898" s="21" t="str" cm="1">
        <f t="array" ref="L898">IFERROR(IF(VLOOKUP(L$1,_xlfn.UNIQUE(_xlfn._xlws.FILTER(ARQUIVOS[REVISÃO],ARQUIVOS[DOCUMENTO]='MATRIZ DE REVISÃO'!$A898)),1,)=$B898,"VIGENTE","OBS"),IF(L$1&lt;$B898,"-",""))</f>
        <v/>
      </c>
      <c r="M898" s="21" t="str" cm="1">
        <f t="array" ref="M898">IFERROR(IF(VLOOKUP(M$1,_xlfn.UNIQUE(_xlfn._xlws.FILTER(ARQUIVOS[REVISÃO],ARQUIVOS[DOCUMENTO]='MATRIZ DE REVISÃO'!$A898)),1,)=$B898,"VIGENTE","OBS"),IF(M$1&lt;$B898,"-",""))</f>
        <v/>
      </c>
      <c r="N898" s="21" t="str" cm="1">
        <f t="array" ref="N898">IFERROR(IF(VLOOKUP(N$1,_xlfn.UNIQUE(_xlfn._xlws.FILTER(ARQUIVOS[REVISÃO],ARQUIVOS[DOCUMENTO]='MATRIZ DE REVISÃO'!$A898)),1,)=$B898,"VIGENTE","OBS"),IF(N$1&lt;$B898,"-",""))</f>
        <v/>
      </c>
      <c r="O898" s="22" t="str" cm="1">
        <f t="array" ref="O898">IFERROR(IF(VLOOKUP(O$1,_xlfn.UNIQUE(_xlfn._xlws.FILTER(ARQUIVOS[REVISÃO],ARQUIVOS[DOCUMENTO]='MATRIZ DE REVISÃO'!$A898)),1,)=$B898,"VIGENTE","OBS"),IF(O$1&lt;$B898,"-",""))</f>
        <v/>
      </c>
      <c r="P898" t="str" cm="1">
        <f t="array" ref="P898">IFERROR(IF(VLOOKUP(P$1,_xlfn.UNIQUE(_xlfn._xlws.FILTER(ARQUIVOS[REVISÃO],ARQUIVOS[DOCUMENTO]='MATRIZ DE REVISÃO'!$A898)),1,)=$B898,"VIGENTE","OBS"),IF(P$1&lt;$B898,"-",""))</f>
        <v/>
      </c>
      <c r="Q898" t="str" cm="1">
        <f t="array" ref="Q898">IFERROR(IF(VLOOKUP(Q$1,_xlfn.UNIQUE(_xlfn._xlws.FILTER(ARQUIVOS[REVISÃO],ARQUIVOS[DOCUMENTO]='MATRIZ DE REVISÃO'!$A898)),1,)=$B898,"VIGENTE","OBS"),IF(Q$1&lt;$B898,"-",""))</f>
        <v/>
      </c>
      <c r="R898" t="str" cm="1">
        <f t="array" ref="R898">IFERROR(IF(VLOOKUP(R$1,_xlfn.UNIQUE(_xlfn._xlws.FILTER(ARQUIVOS[REVISÃO],ARQUIVOS[DOCUMENTO]='MATRIZ DE REVISÃO'!$A898)),1,)=$B898,"VIGENTE","OBS"),IF(R$1&lt;$B898,"-",""))</f>
        <v/>
      </c>
      <c r="S898" t="str" cm="1">
        <f t="array" ref="S898">IFERROR(IF(VLOOKUP(S$1,_xlfn.UNIQUE(_xlfn._xlws.FILTER(ARQUIVOS[REVISÃO],ARQUIVOS[DOCUMENTO]='MATRIZ DE REVISÃO'!$A898)),1,)=$B898,"VIGENTE","OBS"),IF(S$1&lt;$B898,"-",""))</f>
        <v/>
      </c>
    </row>
    <row r="899" spans="1:19" x14ac:dyDescent="0.3">
      <c r="A899" s="16" t="s">
        <v>3852</v>
      </c>
      <c r="B899" s="17" t="str">
        <f>_xlfn.XLOOKUP(A899,LD_01[DOCUMENTO],LD_01[REVISÃO])</f>
        <v>R02</v>
      </c>
      <c r="C899" s="17" t="s">
        <v>4324</v>
      </c>
      <c r="D899" s="21" t="str" cm="1">
        <f t="array" ref="D899">IFERROR(IF(VLOOKUP(D$1,_xlfn.UNIQUE(_xlfn._xlws.FILTER(ARQUIVOS[REVISÃO],ARQUIVOS[DOCUMENTO]='MATRIZ DE REVISÃO'!$A899)),1,)=$B899,"VIGENTE","OBS"),IF(D$1&lt;$B899,"-",""))</f>
        <v>OBS</v>
      </c>
      <c r="E899" s="21" t="str" cm="1">
        <f t="array" ref="E899">IFERROR(IF(VLOOKUP(E$1,_xlfn.UNIQUE(_xlfn._xlws.FILTER(ARQUIVOS[REVISÃO],ARQUIVOS[DOCUMENTO]='MATRIZ DE REVISÃO'!$A899)),1,)=$B899,"VIGENTE","OBS"),IF(E$1&lt;$B899,"-",""))</f>
        <v>OBS</v>
      </c>
      <c r="F899" s="21" t="str" cm="1">
        <f t="array" ref="F899">IFERROR(IF(VLOOKUP(F$1,_xlfn.UNIQUE(_xlfn._xlws.FILTER(ARQUIVOS[REVISÃO],ARQUIVOS[DOCUMENTO]='MATRIZ DE REVISÃO'!$A899)),1,)=$B899,"VIGENTE","OBS"),IF(F$1&lt;$B899,"-",""))</f>
        <v>VIGENTE</v>
      </c>
      <c r="G899" s="21" t="str" cm="1">
        <f t="array" ref="G899">IFERROR(IF(VLOOKUP(G$1,_xlfn.UNIQUE(_xlfn._xlws.FILTER(ARQUIVOS[REVISÃO],ARQUIVOS[DOCUMENTO]='MATRIZ DE REVISÃO'!$A899)),1,)=$B899,"VIGENTE","OBS"),IF(G$1&lt;$B899,"-",""))</f>
        <v/>
      </c>
      <c r="H899" s="21" t="str" cm="1">
        <f t="array" ref="H899">IFERROR(IF(VLOOKUP(H$1,_xlfn.UNIQUE(_xlfn._xlws.FILTER(ARQUIVOS[REVISÃO],ARQUIVOS[DOCUMENTO]='MATRIZ DE REVISÃO'!$A899)),1,)=$B899,"VIGENTE","OBS"),IF(H$1&lt;$B899,"-",""))</f>
        <v/>
      </c>
      <c r="I899" s="21" t="str" cm="1">
        <f t="array" ref="I899">IFERROR(IF(VLOOKUP(I$1,_xlfn.UNIQUE(_xlfn._xlws.FILTER(ARQUIVOS[REVISÃO],ARQUIVOS[DOCUMENTO]='MATRIZ DE REVISÃO'!$A899)),1,)=$B899,"VIGENTE","OBS"),IF(I$1&lt;$B899,"-",""))</f>
        <v/>
      </c>
      <c r="J899" s="21" t="str" cm="1">
        <f t="array" ref="J899">IFERROR(IF(VLOOKUP(J$1,_xlfn.UNIQUE(_xlfn._xlws.FILTER(ARQUIVOS[REVISÃO],ARQUIVOS[DOCUMENTO]='MATRIZ DE REVISÃO'!$A899)),1,)=$B899,"VIGENTE","OBS"),IF(J$1&lt;$B899,"-",""))</f>
        <v/>
      </c>
      <c r="K899" s="21" t="str" cm="1">
        <f t="array" ref="K899">IFERROR(IF(VLOOKUP(K$1,_xlfn.UNIQUE(_xlfn._xlws.FILTER(ARQUIVOS[REVISÃO],ARQUIVOS[DOCUMENTO]='MATRIZ DE REVISÃO'!$A899)),1,)=$B899,"VIGENTE","OBS"),IF(K$1&lt;$B899,"-",""))</f>
        <v/>
      </c>
      <c r="L899" s="21" t="str" cm="1">
        <f t="array" ref="L899">IFERROR(IF(VLOOKUP(L$1,_xlfn.UNIQUE(_xlfn._xlws.FILTER(ARQUIVOS[REVISÃO],ARQUIVOS[DOCUMENTO]='MATRIZ DE REVISÃO'!$A899)),1,)=$B899,"VIGENTE","OBS"),IF(L$1&lt;$B899,"-",""))</f>
        <v/>
      </c>
      <c r="M899" s="21" t="str" cm="1">
        <f t="array" ref="M899">IFERROR(IF(VLOOKUP(M$1,_xlfn.UNIQUE(_xlfn._xlws.FILTER(ARQUIVOS[REVISÃO],ARQUIVOS[DOCUMENTO]='MATRIZ DE REVISÃO'!$A899)),1,)=$B899,"VIGENTE","OBS"),IF(M$1&lt;$B899,"-",""))</f>
        <v/>
      </c>
      <c r="N899" s="21" t="str" cm="1">
        <f t="array" ref="N899">IFERROR(IF(VLOOKUP(N$1,_xlfn.UNIQUE(_xlfn._xlws.FILTER(ARQUIVOS[REVISÃO],ARQUIVOS[DOCUMENTO]='MATRIZ DE REVISÃO'!$A899)),1,)=$B899,"VIGENTE","OBS"),IF(N$1&lt;$B899,"-",""))</f>
        <v/>
      </c>
      <c r="O899" s="22" t="str" cm="1">
        <f t="array" ref="O899">IFERROR(IF(VLOOKUP(O$1,_xlfn.UNIQUE(_xlfn._xlws.FILTER(ARQUIVOS[REVISÃO],ARQUIVOS[DOCUMENTO]='MATRIZ DE REVISÃO'!$A899)),1,)=$B899,"VIGENTE","OBS"),IF(O$1&lt;$B899,"-",""))</f>
        <v/>
      </c>
      <c r="P899" t="str" cm="1">
        <f t="array" ref="P899">IFERROR(IF(VLOOKUP(P$1,_xlfn.UNIQUE(_xlfn._xlws.FILTER(ARQUIVOS[REVISÃO],ARQUIVOS[DOCUMENTO]='MATRIZ DE REVISÃO'!$A899)),1,)=$B899,"VIGENTE","OBS"),IF(P$1&lt;$B899,"-",""))</f>
        <v/>
      </c>
      <c r="Q899" t="str" cm="1">
        <f t="array" ref="Q899">IFERROR(IF(VLOOKUP(Q$1,_xlfn.UNIQUE(_xlfn._xlws.FILTER(ARQUIVOS[REVISÃO],ARQUIVOS[DOCUMENTO]='MATRIZ DE REVISÃO'!$A899)),1,)=$B899,"VIGENTE","OBS"),IF(Q$1&lt;$B899,"-",""))</f>
        <v/>
      </c>
      <c r="R899" t="str" cm="1">
        <f t="array" ref="R899">IFERROR(IF(VLOOKUP(R$1,_xlfn.UNIQUE(_xlfn._xlws.FILTER(ARQUIVOS[REVISÃO],ARQUIVOS[DOCUMENTO]='MATRIZ DE REVISÃO'!$A899)),1,)=$B899,"VIGENTE","OBS"),IF(R$1&lt;$B899,"-",""))</f>
        <v/>
      </c>
      <c r="S899" t="str" cm="1">
        <f t="array" ref="S899">IFERROR(IF(VLOOKUP(S$1,_xlfn.UNIQUE(_xlfn._xlws.FILTER(ARQUIVOS[REVISÃO],ARQUIVOS[DOCUMENTO]='MATRIZ DE REVISÃO'!$A899)),1,)=$B899,"VIGENTE","OBS"),IF(S$1&lt;$B899,"-",""))</f>
        <v/>
      </c>
    </row>
    <row r="900" spans="1:19" x14ac:dyDescent="0.3">
      <c r="A900" s="16" t="s">
        <v>3853</v>
      </c>
      <c r="B900" s="17" t="str">
        <f>_xlfn.XLOOKUP(A900,LD_01[DOCUMENTO],LD_01[REVISÃO])</f>
        <v>R02</v>
      </c>
      <c r="C900" s="17" t="s">
        <v>4324</v>
      </c>
      <c r="D900" s="21" t="str" cm="1">
        <f t="array" ref="D900">IFERROR(IF(VLOOKUP(D$1,_xlfn.UNIQUE(_xlfn._xlws.FILTER(ARQUIVOS[REVISÃO],ARQUIVOS[DOCUMENTO]='MATRIZ DE REVISÃO'!$A900)),1,)=$B900,"VIGENTE","OBS"),IF(D$1&lt;$B900,"-",""))</f>
        <v>OBS</v>
      </c>
      <c r="E900" s="21" t="str" cm="1">
        <f t="array" ref="E900">IFERROR(IF(VLOOKUP(E$1,_xlfn.UNIQUE(_xlfn._xlws.FILTER(ARQUIVOS[REVISÃO],ARQUIVOS[DOCUMENTO]='MATRIZ DE REVISÃO'!$A900)),1,)=$B900,"VIGENTE","OBS"),IF(E$1&lt;$B900,"-",""))</f>
        <v>OBS</v>
      </c>
      <c r="F900" s="21" t="str" cm="1">
        <f t="array" ref="F900">IFERROR(IF(VLOOKUP(F$1,_xlfn.UNIQUE(_xlfn._xlws.FILTER(ARQUIVOS[REVISÃO],ARQUIVOS[DOCUMENTO]='MATRIZ DE REVISÃO'!$A900)),1,)=$B900,"VIGENTE","OBS"),IF(F$1&lt;$B900,"-",""))</f>
        <v>VIGENTE</v>
      </c>
      <c r="G900" s="21" t="str" cm="1">
        <f t="array" ref="G900">IFERROR(IF(VLOOKUP(G$1,_xlfn.UNIQUE(_xlfn._xlws.FILTER(ARQUIVOS[REVISÃO],ARQUIVOS[DOCUMENTO]='MATRIZ DE REVISÃO'!$A900)),1,)=$B900,"VIGENTE","OBS"),IF(G$1&lt;$B900,"-",""))</f>
        <v/>
      </c>
      <c r="H900" s="21" t="str" cm="1">
        <f t="array" ref="H900">IFERROR(IF(VLOOKUP(H$1,_xlfn.UNIQUE(_xlfn._xlws.FILTER(ARQUIVOS[REVISÃO],ARQUIVOS[DOCUMENTO]='MATRIZ DE REVISÃO'!$A900)),1,)=$B900,"VIGENTE","OBS"),IF(H$1&lt;$B900,"-",""))</f>
        <v/>
      </c>
      <c r="I900" s="21" t="str" cm="1">
        <f t="array" ref="I900">IFERROR(IF(VLOOKUP(I$1,_xlfn.UNIQUE(_xlfn._xlws.FILTER(ARQUIVOS[REVISÃO],ARQUIVOS[DOCUMENTO]='MATRIZ DE REVISÃO'!$A900)),1,)=$B900,"VIGENTE","OBS"),IF(I$1&lt;$B900,"-",""))</f>
        <v/>
      </c>
      <c r="J900" s="21" t="str" cm="1">
        <f t="array" ref="J900">IFERROR(IF(VLOOKUP(J$1,_xlfn.UNIQUE(_xlfn._xlws.FILTER(ARQUIVOS[REVISÃO],ARQUIVOS[DOCUMENTO]='MATRIZ DE REVISÃO'!$A900)),1,)=$B900,"VIGENTE","OBS"),IF(J$1&lt;$B900,"-",""))</f>
        <v/>
      </c>
      <c r="K900" s="21" t="str" cm="1">
        <f t="array" ref="K900">IFERROR(IF(VLOOKUP(K$1,_xlfn.UNIQUE(_xlfn._xlws.FILTER(ARQUIVOS[REVISÃO],ARQUIVOS[DOCUMENTO]='MATRIZ DE REVISÃO'!$A900)),1,)=$B900,"VIGENTE","OBS"),IF(K$1&lt;$B900,"-",""))</f>
        <v/>
      </c>
      <c r="L900" s="21" t="str" cm="1">
        <f t="array" ref="L900">IFERROR(IF(VLOOKUP(L$1,_xlfn.UNIQUE(_xlfn._xlws.FILTER(ARQUIVOS[REVISÃO],ARQUIVOS[DOCUMENTO]='MATRIZ DE REVISÃO'!$A900)),1,)=$B900,"VIGENTE","OBS"),IF(L$1&lt;$B900,"-",""))</f>
        <v/>
      </c>
      <c r="M900" s="21" t="str" cm="1">
        <f t="array" ref="M900">IFERROR(IF(VLOOKUP(M$1,_xlfn.UNIQUE(_xlfn._xlws.FILTER(ARQUIVOS[REVISÃO],ARQUIVOS[DOCUMENTO]='MATRIZ DE REVISÃO'!$A900)),1,)=$B900,"VIGENTE","OBS"),IF(M$1&lt;$B900,"-",""))</f>
        <v/>
      </c>
      <c r="N900" s="21" t="str" cm="1">
        <f t="array" ref="N900">IFERROR(IF(VLOOKUP(N$1,_xlfn.UNIQUE(_xlfn._xlws.FILTER(ARQUIVOS[REVISÃO],ARQUIVOS[DOCUMENTO]='MATRIZ DE REVISÃO'!$A900)),1,)=$B900,"VIGENTE","OBS"),IF(N$1&lt;$B900,"-",""))</f>
        <v/>
      </c>
      <c r="O900" s="22" t="str" cm="1">
        <f t="array" ref="O900">IFERROR(IF(VLOOKUP(O$1,_xlfn.UNIQUE(_xlfn._xlws.FILTER(ARQUIVOS[REVISÃO],ARQUIVOS[DOCUMENTO]='MATRIZ DE REVISÃO'!$A900)),1,)=$B900,"VIGENTE","OBS"),IF(O$1&lt;$B900,"-",""))</f>
        <v/>
      </c>
      <c r="P900" t="str" cm="1">
        <f t="array" ref="P900">IFERROR(IF(VLOOKUP(P$1,_xlfn.UNIQUE(_xlfn._xlws.FILTER(ARQUIVOS[REVISÃO],ARQUIVOS[DOCUMENTO]='MATRIZ DE REVISÃO'!$A900)),1,)=$B900,"VIGENTE","OBS"),IF(P$1&lt;$B900,"-",""))</f>
        <v/>
      </c>
      <c r="Q900" t="str" cm="1">
        <f t="array" ref="Q900">IFERROR(IF(VLOOKUP(Q$1,_xlfn.UNIQUE(_xlfn._xlws.FILTER(ARQUIVOS[REVISÃO],ARQUIVOS[DOCUMENTO]='MATRIZ DE REVISÃO'!$A900)),1,)=$B900,"VIGENTE","OBS"),IF(Q$1&lt;$B900,"-",""))</f>
        <v/>
      </c>
      <c r="R900" t="str" cm="1">
        <f t="array" ref="R900">IFERROR(IF(VLOOKUP(R$1,_xlfn.UNIQUE(_xlfn._xlws.FILTER(ARQUIVOS[REVISÃO],ARQUIVOS[DOCUMENTO]='MATRIZ DE REVISÃO'!$A900)),1,)=$B900,"VIGENTE","OBS"),IF(R$1&lt;$B900,"-",""))</f>
        <v/>
      </c>
      <c r="S900" t="str" cm="1">
        <f t="array" ref="S900">IFERROR(IF(VLOOKUP(S$1,_xlfn.UNIQUE(_xlfn._xlws.FILTER(ARQUIVOS[REVISÃO],ARQUIVOS[DOCUMENTO]='MATRIZ DE REVISÃO'!$A900)),1,)=$B900,"VIGENTE","OBS"),IF(S$1&lt;$B900,"-",""))</f>
        <v/>
      </c>
    </row>
    <row r="901" spans="1:19" x14ac:dyDescent="0.3">
      <c r="A901" s="16" t="s">
        <v>3854</v>
      </c>
      <c r="B901" s="17" t="str">
        <f>_xlfn.XLOOKUP(A901,LD_01[DOCUMENTO],LD_01[REVISÃO])</f>
        <v>R02</v>
      </c>
      <c r="C901" s="17" t="s">
        <v>4324</v>
      </c>
      <c r="D901" s="21" t="str" cm="1">
        <f t="array" ref="D901">IFERROR(IF(VLOOKUP(D$1,_xlfn.UNIQUE(_xlfn._xlws.FILTER(ARQUIVOS[REVISÃO],ARQUIVOS[DOCUMENTO]='MATRIZ DE REVISÃO'!$A901)),1,)=$B901,"VIGENTE","OBS"),IF(D$1&lt;$B901,"-",""))</f>
        <v>OBS</v>
      </c>
      <c r="E901" s="21" t="str" cm="1">
        <f t="array" ref="E901">IFERROR(IF(VLOOKUP(E$1,_xlfn.UNIQUE(_xlfn._xlws.FILTER(ARQUIVOS[REVISÃO],ARQUIVOS[DOCUMENTO]='MATRIZ DE REVISÃO'!$A901)),1,)=$B901,"VIGENTE","OBS"),IF(E$1&lt;$B901,"-",""))</f>
        <v>OBS</v>
      </c>
      <c r="F901" s="21" t="str" cm="1">
        <f t="array" ref="F901">IFERROR(IF(VLOOKUP(F$1,_xlfn.UNIQUE(_xlfn._xlws.FILTER(ARQUIVOS[REVISÃO],ARQUIVOS[DOCUMENTO]='MATRIZ DE REVISÃO'!$A901)),1,)=$B901,"VIGENTE","OBS"),IF(F$1&lt;$B901,"-",""))</f>
        <v>VIGENTE</v>
      </c>
      <c r="G901" s="21" t="str" cm="1">
        <f t="array" ref="G901">IFERROR(IF(VLOOKUP(G$1,_xlfn.UNIQUE(_xlfn._xlws.FILTER(ARQUIVOS[REVISÃO],ARQUIVOS[DOCUMENTO]='MATRIZ DE REVISÃO'!$A901)),1,)=$B901,"VIGENTE","OBS"),IF(G$1&lt;$B901,"-",""))</f>
        <v/>
      </c>
      <c r="H901" s="21" t="str" cm="1">
        <f t="array" ref="H901">IFERROR(IF(VLOOKUP(H$1,_xlfn.UNIQUE(_xlfn._xlws.FILTER(ARQUIVOS[REVISÃO],ARQUIVOS[DOCUMENTO]='MATRIZ DE REVISÃO'!$A901)),1,)=$B901,"VIGENTE","OBS"),IF(H$1&lt;$B901,"-",""))</f>
        <v/>
      </c>
      <c r="I901" s="21" t="str" cm="1">
        <f t="array" ref="I901">IFERROR(IF(VLOOKUP(I$1,_xlfn.UNIQUE(_xlfn._xlws.FILTER(ARQUIVOS[REVISÃO],ARQUIVOS[DOCUMENTO]='MATRIZ DE REVISÃO'!$A901)),1,)=$B901,"VIGENTE","OBS"),IF(I$1&lt;$B901,"-",""))</f>
        <v/>
      </c>
      <c r="J901" s="21" t="str" cm="1">
        <f t="array" ref="J901">IFERROR(IF(VLOOKUP(J$1,_xlfn.UNIQUE(_xlfn._xlws.FILTER(ARQUIVOS[REVISÃO],ARQUIVOS[DOCUMENTO]='MATRIZ DE REVISÃO'!$A901)),1,)=$B901,"VIGENTE","OBS"),IF(J$1&lt;$B901,"-",""))</f>
        <v/>
      </c>
      <c r="K901" s="21" t="str" cm="1">
        <f t="array" ref="K901">IFERROR(IF(VLOOKUP(K$1,_xlfn.UNIQUE(_xlfn._xlws.FILTER(ARQUIVOS[REVISÃO],ARQUIVOS[DOCUMENTO]='MATRIZ DE REVISÃO'!$A901)),1,)=$B901,"VIGENTE","OBS"),IF(K$1&lt;$B901,"-",""))</f>
        <v/>
      </c>
      <c r="L901" s="21" t="str" cm="1">
        <f t="array" ref="L901">IFERROR(IF(VLOOKUP(L$1,_xlfn.UNIQUE(_xlfn._xlws.FILTER(ARQUIVOS[REVISÃO],ARQUIVOS[DOCUMENTO]='MATRIZ DE REVISÃO'!$A901)),1,)=$B901,"VIGENTE","OBS"),IF(L$1&lt;$B901,"-",""))</f>
        <v/>
      </c>
      <c r="M901" s="21" t="str" cm="1">
        <f t="array" ref="M901">IFERROR(IF(VLOOKUP(M$1,_xlfn.UNIQUE(_xlfn._xlws.FILTER(ARQUIVOS[REVISÃO],ARQUIVOS[DOCUMENTO]='MATRIZ DE REVISÃO'!$A901)),1,)=$B901,"VIGENTE","OBS"),IF(M$1&lt;$B901,"-",""))</f>
        <v/>
      </c>
      <c r="N901" s="21" t="str" cm="1">
        <f t="array" ref="N901">IFERROR(IF(VLOOKUP(N$1,_xlfn.UNIQUE(_xlfn._xlws.FILTER(ARQUIVOS[REVISÃO],ARQUIVOS[DOCUMENTO]='MATRIZ DE REVISÃO'!$A901)),1,)=$B901,"VIGENTE","OBS"),IF(N$1&lt;$B901,"-",""))</f>
        <v/>
      </c>
      <c r="O901" s="22" t="str" cm="1">
        <f t="array" ref="O901">IFERROR(IF(VLOOKUP(O$1,_xlfn.UNIQUE(_xlfn._xlws.FILTER(ARQUIVOS[REVISÃO],ARQUIVOS[DOCUMENTO]='MATRIZ DE REVISÃO'!$A901)),1,)=$B901,"VIGENTE","OBS"),IF(O$1&lt;$B901,"-",""))</f>
        <v/>
      </c>
      <c r="P901" t="str" cm="1">
        <f t="array" ref="P901">IFERROR(IF(VLOOKUP(P$1,_xlfn.UNIQUE(_xlfn._xlws.FILTER(ARQUIVOS[REVISÃO],ARQUIVOS[DOCUMENTO]='MATRIZ DE REVISÃO'!$A901)),1,)=$B901,"VIGENTE","OBS"),IF(P$1&lt;$B901,"-",""))</f>
        <v/>
      </c>
      <c r="Q901" t="str" cm="1">
        <f t="array" ref="Q901">IFERROR(IF(VLOOKUP(Q$1,_xlfn.UNIQUE(_xlfn._xlws.FILTER(ARQUIVOS[REVISÃO],ARQUIVOS[DOCUMENTO]='MATRIZ DE REVISÃO'!$A901)),1,)=$B901,"VIGENTE","OBS"),IF(Q$1&lt;$B901,"-",""))</f>
        <v/>
      </c>
      <c r="R901" t="str" cm="1">
        <f t="array" ref="R901">IFERROR(IF(VLOOKUP(R$1,_xlfn.UNIQUE(_xlfn._xlws.FILTER(ARQUIVOS[REVISÃO],ARQUIVOS[DOCUMENTO]='MATRIZ DE REVISÃO'!$A901)),1,)=$B901,"VIGENTE","OBS"),IF(R$1&lt;$B901,"-",""))</f>
        <v/>
      </c>
      <c r="S901" t="str" cm="1">
        <f t="array" ref="S901">IFERROR(IF(VLOOKUP(S$1,_xlfn.UNIQUE(_xlfn._xlws.FILTER(ARQUIVOS[REVISÃO],ARQUIVOS[DOCUMENTO]='MATRIZ DE REVISÃO'!$A901)),1,)=$B901,"VIGENTE","OBS"),IF(S$1&lt;$B901,"-",""))</f>
        <v/>
      </c>
    </row>
    <row r="902" spans="1:19" x14ac:dyDescent="0.3">
      <c r="A902" s="16" t="s">
        <v>3855</v>
      </c>
      <c r="B902" s="17" t="str">
        <f>_xlfn.XLOOKUP(A902,LD_01[DOCUMENTO],LD_01[REVISÃO])</f>
        <v>R02</v>
      </c>
      <c r="C902" s="17" t="s">
        <v>4324</v>
      </c>
      <c r="D902" s="21" t="str" cm="1">
        <f t="array" ref="D902">IFERROR(IF(VLOOKUP(D$1,_xlfn.UNIQUE(_xlfn._xlws.FILTER(ARQUIVOS[REVISÃO],ARQUIVOS[DOCUMENTO]='MATRIZ DE REVISÃO'!$A902)),1,)=$B902,"VIGENTE","OBS"),IF(D$1&lt;$B902,"-",""))</f>
        <v>OBS</v>
      </c>
      <c r="E902" s="21" t="str" cm="1">
        <f t="array" ref="E902">IFERROR(IF(VLOOKUP(E$1,_xlfn.UNIQUE(_xlfn._xlws.FILTER(ARQUIVOS[REVISÃO],ARQUIVOS[DOCUMENTO]='MATRIZ DE REVISÃO'!$A902)),1,)=$B902,"VIGENTE","OBS"),IF(E$1&lt;$B902,"-",""))</f>
        <v>OBS</v>
      </c>
      <c r="F902" s="21" t="str" cm="1">
        <f t="array" ref="F902">IFERROR(IF(VLOOKUP(F$1,_xlfn.UNIQUE(_xlfn._xlws.FILTER(ARQUIVOS[REVISÃO],ARQUIVOS[DOCUMENTO]='MATRIZ DE REVISÃO'!$A902)),1,)=$B902,"VIGENTE","OBS"),IF(F$1&lt;$B902,"-",""))</f>
        <v>VIGENTE</v>
      </c>
      <c r="G902" s="21" t="str" cm="1">
        <f t="array" ref="G902">IFERROR(IF(VLOOKUP(G$1,_xlfn.UNIQUE(_xlfn._xlws.FILTER(ARQUIVOS[REVISÃO],ARQUIVOS[DOCUMENTO]='MATRIZ DE REVISÃO'!$A902)),1,)=$B902,"VIGENTE","OBS"),IF(G$1&lt;$B902,"-",""))</f>
        <v/>
      </c>
      <c r="H902" s="21" t="str" cm="1">
        <f t="array" ref="H902">IFERROR(IF(VLOOKUP(H$1,_xlfn.UNIQUE(_xlfn._xlws.FILTER(ARQUIVOS[REVISÃO],ARQUIVOS[DOCUMENTO]='MATRIZ DE REVISÃO'!$A902)),1,)=$B902,"VIGENTE","OBS"),IF(H$1&lt;$B902,"-",""))</f>
        <v/>
      </c>
      <c r="I902" s="21" t="str" cm="1">
        <f t="array" ref="I902">IFERROR(IF(VLOOKUP(I$1,_xlfn.UNIQUE(_xlfn._xlws.FILTER(ARQUIVOS[REVISÃO],ARQUIVOS[DOCUMENTO]='MATRIZ DE REVISÃO'!$A902)),1,)=$B902,"VIGENTE","OBS"),IF(I$1&lt;$B902,"-",""))</f>
        <v/>
      </c>
      <c r="J902" s="21" t="str" cm="1">
        <f t="array" ref="J902">IFERROR(IF(VLOOKUP(J$1,_xlfn.UNIQUE(_xlfn._xlws.FILTER(ARQUIVOS[REVISÃO],ARQUIVOS[DOCUMENTO]='MATRIZ DE REVISÃO'!$A902)),1,)=$B902,"VIGENTE","OBS"),IF(J$1&lt;$B902,"-",""))</f>
        <v/>
      </c>
      <c r="K902" s="21" t="str" cm="1">
        <f t="array" ref="K902">IFERROR(IF(VLOOKUP(K$1,_xlfn.UNIQUE(_xlfn._xlws.FILTER(ARQUIVOS[REVISÃO],ARQUIVOS[DOCUMENTO]='MATRIZ DE REVISÃO'!$A902)),1,)=$B902,"VIGENTE","OBS"),IF(K$1&lt;$B902,"-",""))</f>
        <v/>
      </c>
      <c r="L902" s="21" t="str" cm="1">
        <f t="array" ref="L902">IFERROR(IF(VLOOKUP(L$1,_xlfn.UNIQUE(_xlfn._xlws.FILTER(ARQUIVOS[REVISÃO],ARQUIVOS[DOCUMENTO]='MATRIZ DE REVISÃO'!$A902)),1,)=$B902,"VIGENTE","OBS"),IF(L$1&lt;$B902,"-",""))</f>
        <v/>
      </c>
      <c r="M902" s="21" t="str" cm="1">
        <f t="array" ref="M902">IFERROR(IF(VLOOKUP(M$1,_xlfn.UNIQUE(_xlfn._xlws.FILTER(ARQUIVOS[REVISÃO],ARQUIVOS[DOCUMENTO]='MATRIZ DE REVISÃO'!$A902)),1,)=$B902,"VIGENTE","OBS"),IF(M$1&lt;$B902,"-",""))</f>
        <v/>
      </c>
      <c r="N902" s="21" t="str" cm="1">
        <f t="array" ref="N902">IFERROR(IF(VLOOKUP(N$1,_xlfn.UNIQUE(_xlfn._xlws.FILTER(ARQUIVOS[REVISÃO],ARQUIVOS[DOCUMENTO]='MATRIZ DE REVISÃO'!$A902)),1,)=$B902,"VIGENTE","OBS"),IF(N$1&lt;$B902,"-",""))</f>
        <v/>
      </c>
      <c r="O902" s="22" t="str" cm="1">
        <f t="array" ref="O902">IFERROR(IF(VLOOKUP(O$1,_xlfn.UNIQUE(_xlfn._xlws.FILTER(ARQUIVOS[REVISÃO],ARQUIVOS[DOCUMENTO]='MATRIZ DE REVISÃO'!$A902)),1,)=$B902,"VIGENTE","OBS"),IF(O$1&lt;$B902,"-",""))</f>
        <v/>
      </c>
      <c r="P902" t="str" cm="1">
        <f t="array" ref="P902">IFERROR(IF(VLOOKUP(P$1,_xlfn.UNIQUE(_xlfn._xlws.FILTER(ARQUIVOS[REVISÃO],ARQUIVOS[DOCUMENTO]='MATRIZ DE REVISÃO'!$A902)),1,)=$B902,"VIGENTE","OBS"),IF(P$1&lt;$B902,"-",""))</f>
        <v/>
      </c>
      <c r="Q902" t="str" cm="1">
        <f t="array" ref="Q902">IFERROR(IF(VLOOKUP(Q$1,_xlfn.UNIQUE(_xlfn._xlws.FILTER(ARQUIVOS[REVISÃO],ARQUIVOS[DOCUMENTO]='MATRIZ DE REVISÃO'!$A902)),1,)=$B902,"VIGENTE","OBS"),IF(Q$1&lt;$B902,"-",""))</f>
        <v/>
      </c>
      <c r="R902" t="str" cm="1">
        <f t="array" ref="R902">IFERROR(IF(VLOOKUP(R$1,_xlfn.UNIQUE(_xlfn._xlws.FILTER(ARQUIVOS[REVISÃO],ARQUIVOS[DOCUMENTO]='MATRIZ DE REVISÃO'!$A902)),1,)=$B902,"VIGENTE","OBS"),IF(R$1&lt;$B902,"-",""))</f>
        <v/>
      </c>
      <c r="S902" t="str" cm="1">
        <f t="array" ref="S902">IFERROR(IF(VLOOKUP(S$1,_xlfn.UNIQUE(_xlfn._xlws.FILTER(ARQUIVOS[REVISÃO],ARQUIVOS[DOCUMENTO]='MATRIZ DE REVISÃO'!$A902)),1,)=$B902,"VIGENTE","OBS"),IF(S$1&lt;$B902,"-",""))</f>
        <v/>
      </c>
    </row>
    <row r="903" spans="1:19" x14ac:dyDescent="0.3">
      <c r="A903" s="16" t="s">
        <v>3856</v>
      </c>
      <c r="B903" s="17" t="str">
        <f>_xlfn.XLOOKUP(A903,LD_01[DOCUMENTO],LD_01[REVISÃO])</f>
        <v>R02</v>
      </c>
      <c r="C903" s="17" t="s">
        <v>4324</v>
      </c>
      <c r="D903" s="21" t="str" cm="1">
        <f t="array" ref="D903">IFERROR(IF(VLOOKUP(D$1,_xlfn.UNIQUE(_xlfn._xlws.FILTER(ARQUIVOS[REVISÃO],ARQUIVOS[DOCUMENTO]='MATRIZ DE REVISÃO'!$A903)),1,)=$B903,"VIGENTE","OBS"),IF(D$1&lt;$B903,"-",""))</f>
        <v>OBS</v>
      </c>
      <c r="E903" s="21" t="str" cm="1">
        <f t="array" ref="E903">IFERROR(IF(VLOOKUP(E$1,_xlfn.UNIQUE(_xlfn._xlws.FILTER(ARQUIVOS[REVISÃO],ARQUIVOS[DOCUMENTO]='MATRIZ DE REVISÃO'!$A903)),1,)=$B903,"VIGENTE","OBS"),IF(E$1&lt;$B903,"-",""))</f>
        <v>OBS</v>
      </c>
      <c r="F903" s="21" t="str" cm="1">
        <f t="array" ref="F903">IFERROR(IF(VLOOKUP(F$1,_xlfn.UNIQUE(_xlfn._xlws.FILTER(ARQUIVOS[REVISÃO],ARQUIVOS[DOCUMENTO]='MATRIZ DE REVISÃO'!$A903)),1,)=$B903,"VIGENTE","OBS"),IF(F$1&lt;$B903,"-",""))</f>
        <v>VIGENTE</v>
      </c>
      <c r="G903" s="21" t="str" cm="1">
        <f t="array" ref="G903">IFERROR(IF(VLOOKUP(G$1,_xlfn.UNIQUE(_xlfn._xlws.FILTER(ARQUIVOS[REVISÃO],ARQUIVOS[DOCUMENTO]='MATRIZ DE REVISÃO'!$A903)),1,)=$B903,"VIGENTE","OBS"),IF(G$1&lt;$B903,"-",""))</f>
        <v/>
      </c>
      <c r="H903" s="21" t="str" cm="1">
        <f t="array" ref="H903">IFERROR(IF(VLOOKUP(H$1,_xlfn.UNIQUE(_xlfn._xlws.FILTER(ARQUIVOS[REVISÃO],ARQUIVOS[DOCUMENTO]='MATRIZ DE REVISÃO'!$A903)),1,)=$B903,"VIGENTE","OBS"),IF(H$1&lt;$B903,"-",""))</f>
        <v/>
      </c>
      <c r="I903" s="21" t="str" cm="1">
        <f t="array" ref="I903">IFERROR(IF(VLOOKUP(I$1,_xlfn.UNIQUE(_xlfn._xlws.FILTER(ARQUIVOS[REVISÃO],ARQUIVOS[DOCUMENTO]='MATRIZ DE REVISÃO'!$A903)),1,)=$B903,"VIGENTE","OBS"),IF(I$1&lt;$B903,"-",""))</f>
        <v/>
      </c>
      <c r="J903" s="21" t="str" cm="1">
        <f t="array" ref="J903">IFERROR(IF(VLOOKUP(J$1,_xlfn.UNIQUE(_xlfn._xlws.FILTER(ARQUIVOS[REVISÃO],ARQUIVOS[DOCUMENTO]='MATRIZ DE REVISÃO'!$A903)),1,)=$B903,"VIGENTE","OBS"),IF(J$1&lt;$B903,"-",""))</f>
        <v/>
      </c>
      <c r="K903" s="21" t="str" cm="1">
        <f t="array" ref="K903">IFERROR(IF(VLOOKUP(K$1,_xlfn.UNIQUE(_xlfn._xlws.FILTER(ARQUIVOS[REVISÃO],ARQUIVOS[DOCUMENTO]='MATRIZ DE REVISÃO'!$A903)),1,)=$B903,"VIGENTE","OBS"),IF(K$1&lt;$B903,"-",""))</f>
        <v/>
      </c>
      <c r="L903" s="21" t="str" cm="1">
        <f t="array" ref="L903">IFERROR(IF(VLOOKUP(L$1,_xlfn.UNIQUE(_xlfn._xlws.FILTER(ARQUIVOS[REVISÃO],ARQUIVOS[DOCUMENTO]='MATRIZ DE REVISÃO'!$A903)),1,)=$B903,"VIGENTE","OBS"),IF(L$1&lt;$B903,"-",""))</f>
        <v/>
      </c>
      <c r="M903" s="21" t="str" cm="1">
        <f t="array" ref="M903">IFERROR(IF(VLOOKUP(M$1,_xlfn.UNIQUE(_xlfn._xlws.FILTER(ARQUIVOS[REVISÃO],ARQUIVOS[DOCUMENTO]='MATRIZ DE REVISÃO'!$A903)),1,)=$B903,"VIGENTE","OBS"),IF(M$1&lt;$B903,"-",""))</f>
        <v/>
      </c>
      <c r="N903" s="21" t="str" cm="1">
        <f t="array" ref="N903">IFERROR(IF(VLOOKUP(N$1,_xlfn.UNIQUE(_xlfn._xlws.FILTER(ARQUIVOS[REVISÃO],ARQUIVOS[DOCUMENTO]='MATRIZ DE REVISÃO'!$A903)),1,)=$B903,"VIGENTE","OBS"),IF(N$1&lt;$B903,"-",""))</f>
        <v/>
      </c>
      <c r="O903" s="22" t="str" cm="1">
        <f t="array" ref="O903">IFERROR(IF(VLOOKUP(O$1,_xlfn.UNIQUE(_xlfn._xlws.FILTER(ARQUIVOS[REVISÃO],ARQUIVOS[DOCUMENTO]='MATRIZ DE REVISÃO'!$A903)),1,)=$B903,"VIGENTE","OBS"),IF(O$1&lt;$B903,"-",""))</f>
        <v/>
      </c>
      <c r="P903" t="str" cm="1">
        <f t="array" ref="P903">IFERROR(IF(VLOOKUP(P$1,_xlfn.UNIQUE(_xlfn._xlws.FILTER(ARQUIVOS[REVISÃO],ARQUIVOS[DOCUMENTO]='MATRIZ DE REVISÃO'!$A903)),1,)=$B903,"VIGENTE","OBS"),IF(P$1&lt;$B903,"-",""))</f>
        <v/>
      </c>
      <c r="Q903" t="str" cm="1">
        <f t="array" ref="Q903">IFERROR(IF(VLOOKUP(Q$1,_xlfn.UNIQUE(_xlfn._xlws.FILTER(ARQUIVOS[REVISÃO],ARQUIVOS[DOCUMENTO]='MATRIZ DE REVISÃO'!$A903)),1,)=$B903,"VIGENTE","OBS"),IF(Q$1&lt;$B903,"-",""))</f>
        <v/>
      </c>
      <c r="R903" t="str" cm="1">
        <f t="array" ref="R903">IFERROR(IF(VLOOKUP(R$1,_xlfn.UNIQUE(_xlfn._xlws.FILTER(ARQUIVOS[REVISÃO],ARQUIVOS[DOCUMENTO]='MATRIZ DE REVISÃO'!$A903)),1,)=$B903,"VIGENTE","OBS"),IF(R$1&lt;$B903,"-",""))</f>
        <v/>
      </c>
      <c r="S903" t="str" cm="1">
        <f t="array" ref="S903">IFERROR(IF(VLOOKUP(S$1,_xlfn.UNIQUE(_xlfn._xlws.FILTER(ARQUIVOS[REVISÃO],ARQUIVOS[DOCUMENTO]='MATRIZ DE REVISÃO'!$A903)),1,)=$B903,"VIGENTE","OBS"),IF(S$1&lt;$B903,"-",""))</f>
        <v/>
      </c>
    </row>
    <row r="904" spans="1:19" x14ac:dyDescent="0.3">
      <c r="A904" s="16" t="s">
        <v>3857</v>
      </c>
      <c r="B904" s="17" t="str">
        <f>_xlfn.XLOOKUP(A904,LD_01[DOCUMENTO],LD_01[REVISÃO])</f>
        <v>R02</v>
      </c>
      <c r="C904" s="17" t="s">
        <v>4324</v>
      </c>
      <c r="D904" s="21" t="str" cm="1">
        <f t="array" ref="D904">IFERROR(IF(VLOOKUP(D$1,_xlfn.UNIQUE(_xlfn._xlws.FILTER(ARQUIVOS[REVISÃO],ARQUIVOS[DOCUMENTO]='MATRIZ DE REVISÃO'!$A904)),1,)=$B904,"VIGENTE","OBS"),IF(D$1&lt;$B904,"-",""))</f>
        <v>OBS</v>
      </c>
      <c r="E904" s="21" t="str" cm="1">
        <f t="array" ref="E904">IFERROR(IF(VLOOKUP(E$1,_xlfn.UNIQUE(_xlfn._xlws.FILTER(ARQUIVOS[REVISÃO],ARQUIVOS[DOCUMENTO]='MATRIZ DE REVISÃO'!$A904)),1,)=$B904,"VIGENTE","OBS"),IF(E$1&lt;$B904,"-",""))</f>
        <v>OBS</v>
      </c>
      <c r="F904" s="21" t="str" cm="1">
        <f t="array" ref="F904">IFERROR(IF(VLOOKUP(F$1,_xlfn.UNIQUE(_xlfn._xlws.FILTER(ARQUIVOS[REVISÃO],ARQUIVOS[DOCUMENTO]='MATRIZ DE REVISÃO'!$A904)),1,)=$B904,"VIGENTE","OBS"),IF(F$1&lt;$B904,"-",""))</f>
        <v>VIGENTE</v>
      </c>
      <c r="G904" s="21" t="str" cm="1">
        <f t="array" ref="G904">IFERROR(IF(VLOOKUP(G$1,_xlfn.UNIQUE(_xlfn._xlws.FILTER(ARQUIVOS[REVISÃO],ARQUIVOS[DOCUMENTO]='MATRIZ DE REVISÃO'!$A904)),1,)=$B904,"VIGENTE","OBS"),IF(G$1&lt;$B904,"-",""))</f>
        <v/>
      </c>
      <c r="H904" s="21" t="str" cm="1">
        <f t="array" ref="H904">IFERROR(IF(VLOOKUP(H$1,_xlfn.UNIQUE(_xlfn._xlws.FILTER(ARQUIVOS[REVISÃO],ARQUIVOS[DOCUMENTO]='MATRIZ DE REVISÃO'!$A904)),1,)=$B904,"VIGENTE","OBS"),IF(H$1&lt;$B904,"-",""))</f>
        <v/>
      </c>
      <c r="I904" s="21" t="str" cm="1">
        <f t="array" ref="I904">IFERROR(IF(VLOOKUP(I$1,_xlfn.UNIQUE(_xlfn._xlws.FILTER(ARQUIVOS[REVISÃO],ARQUIVOS[DOCUMENTO]='MATRIZ DE REVISÃO'!$A904)),1,)=$B904,"VIGENTE","OBS"),IF(I$1&lt;$B904,"-",""))</f>
        <v/>
      </c>
      <c r="J904" s="21" t="str" cm="1">
        <f t="array" ref="J904">IFERROR(IF(VLOOKUP(J$1,_xlfn.UNIQUE(_xlfn._xlws.FILTER(ARQUIVOS[REVISÃO],ARQUIVOS[DOCUMENTO]='MATRIZ DE REVISÃO'!$A904)),1,)=$B904,"VIGENTE","OBS"),IF(J$1&lt;$B904,"-",""))</f>
        <v/>
      </c>
      <c r="K904" s="21" t="str" cm="1">
        <f t="array" ref="K904">IFERROR(IF(VLOOKUP(K$1,_xlfn.UNIQUE(_xlfn._xlws.FILTER(ARQUIVOS[REVISÃO],ARQUIVOS[DOCUMENTO]='MATRIZ DE REVISÃO'!$A904)),1,)=$B904,"VIGENTE","OBS"),IF(K$1&lt;$B904,"-",""))</f>
        <v/>
      </c>
      <c r="L904" s="21" t="str" cm="1">
        <f t="array" ref="L904">IFERROR(IF(VLOOKUP(L$1,_xlfn.UNIQUE(_xlfn._xlws.FILTER(ARQUIVOS[REVISÃO],ARQUIVOS[DOCUMENTO]='MATRIZ DE REVISÃO'!$A904)),1,)=$B904,"VIGENTE","OBS"),IF(L$1&lt;$B904,"-",""))</f>
        <v/>
      </c>
      <c r="M904" s="21" t="str" cm="1">
        <f t="array" ref="M904">IFERROR(IF(VLOOKUP(M$1,_xlfn.UNIQUE(_xlfn._xlws.FILTER(ARQUIVOS[REVISÃO],ARQUIVOS[DOCUMENTO]='MATRIZ DE REVISÃO'!$A904)),1,)=$B904,"VIGENTE","OBS"),IF(M$1&lt;$B904,"-",""))</f>
        <v/>
      </c>
      <c r="N904" s="21" t="str" cm="1">
        <f t="array" ref="N904">IFERROR(IF(VLOOKUP(N$1,_xlfn.UNIQUE(_xlfn._xlws.FILTER(ARQUIVOS[REVISÃO],ARQUIVOS[DOCUMENTO]='MATRIZ DE REVISÃO'!$A904)),1,)=$B904,"VIGENTE","OBS"),IF(N$1&lt;$B904,"-",""))</f>
        <v/>
      </c>
      <c r="O904" s="22" t="str" cm="1">
        <f t="array" ref="O904">IFERROR(IF(VLOOKUP(O$1,_xlfn.UNIQUE(_xlfn._xlws.FILTER(ARQUIVOS[REVISÃO],ARQUIVOS[DOCUMENTO]='MATRIZ DE REVISÃO'!$A904)),1,)=$B904,"VIGENTE","OBS"),IF(O$1&lt;$B904,"-",""))</f>
        <v/>
      </c>
      <c r="P904" t="str" cm="1">
        <f t="array" ref="P904">IFERROR(IF(VLOOKUP(P$1,_xlfn.UNIQUE(_xlfn._xlws.FILTER(ARQUIVOS[REVISÃO],ARQUIVOS[DOCUMENTO]='MATRIZ DE REVISÃO'!$A904)),1,)=$B904,"VIGENTE","OBS"),IF(P$1&lt;$B904,"-",""))</f>
        <v/>
      </c>
      <c r="Q904" t="str" cm="1">
        <f t="array" ref="Q904">IFERROR(IF(VLOOKUP(Q$1,_xlfn.UNIQUE(_xlfn._xlws.FILTER(ARQUIVOS[REVISÃO],ARQUIVOS[DOCUMENTO]='MATRIZ DE REVISÃO'!$A904)),1,)=$B904,"VIGENTE","OBS"),IF(Q$1&lt;$B904,"-",""))</f>
        <v/>
      </c>
      <c r="R904" t="str" cm="1">
        <f t="array" ref="R904">IFERROR(IF(VLOOKUP(R$1,_xlfn.UNIQUE(_xlfn._xlws.FILTER(ARQUIVOS[REVISÃO],ARQUIVOS[DOCUMENTO]='MATRIZ DE REVISÃO'!$A904)),1,)=$B904,"VIGENTE","OBS"),IF(R$1&lt;$B904,"-",""))</f>
        <v/>
      </c>
      <c r="S904" t="str" cm="1">
        <f t="array" ref="S904">IFERROR(IF(VLOOKUP(S$1,_xlfn.UNIQUE(_xlfn._xlws.FILTER(ARQUIVOS[REVISÃO],ARQUIVOS[DOCUMENTO]='MATRIZ DE REVISÃO'!$A904)),1,)=$B904,"VIGENTE","OBS"),IF(S$1&lt;$B904,"-",""))</f>
        <v/>
      </c>
    </row>
    <row r="905" spans="1:19" x14ac:dyDescent="0.3">
      <c r="A905" s="16" t="s">
        <v>3858</v>
      </c>
      <c r="B905" s="17" t="str">
        <f>_xlfn.XLOOKUP(A905,LD_01[DOCUMENTO],LD_01[REVISÃO])</f>
        <v>R02</v>
      </c>
      <c r="C905" s="17" t="s">
        <v>4324</v>
      </c>
      <c r="D905" s="21" t="str" cm="1">
        <f t="array" ref="D905">IFERROR(IF(VLOOKUP(D$1,_xlfn.UNIQUE(_xlfn._xlws.FILTER(ARQUIVOS[REVISÃO],ARQUIVOS[DOCUMENTO]='MATRIZ DE REVISÃO'!$A905)),1,)=$B905,"VIGENTE","OBS"),IF(D$1&lt;$B905,"-",""))</f>
        <v>OBS</v>
      </c>
      <c r="E905" s="21" t="str" cm="1">
        <f t="array" ref="E905">IFERROR(IF(VLOOKUP(E$1,_xlfn.UNIQUE(_xlfn._xlws.FILTER(ARQUIVOS[REVISÃO],ARQUIVOS[DOCUMENTO]='MATRIZ DE REVISÃO'!$A905)),1,)=$B905,"VIGENTE","OBS"),IF(E$1&lt;$B905,"-",""))</f>
        <v>OBS</v>
      </c>
      <c r="F905" s="21" t="str" cm="1">
        <f t="array" ref="F905">IFERROR(IF(VLOOKUP(F$1,_xlfn.UNIQUE(_xlfn._xlws.FILTER(ARQUIVOS[REVISÃO],ARQUIVOS[DOCUMENTO]='MATRIZ DE REVISÃO'!$A905)),1,)=$B905,"VIGENTE","OBS"),IF(F$1&lt;$B905,"-",""))</f>
        <v>VIGENTE</v>
      </c>
      <c r="G905" s="21" t="str" cm="1">
        <f t="array" ref="G905">IFERROR(IF(VLOOKUP(G$1,_xlfn.UNIQUE(_xlfn._xlws.FILTER(ARQUIVOS[REVISÃO],ARQUIVOS[DOCUMENTO]='MATRIZ DE REVISÃO'!$A905)),1,)=$B905,"VIGENTE","OBS"),IF(G$1&lt;$B905,"-",""))</f>
        <v/>
      </c>
      <c r="H905" s="21" t="str" cm="1">
        <f t="array" ref="H905">IFERROR(IF(VLOOKUP(H$1,_xlfn.UNIQUE(_xlfn._xlws.FILTER(ARQUIVOS[REVISÃO],ARQUIVOS[DOCUMENTO]='MATRIZ DE REVISÃO'!$A905)),1,)=$B905,"VIGENTE","OBS"),IF(H$1&lt;$B905,"-",""))</f>
        <v/>
      </c>
      <c r="I905" s="21" t="str" cm="1">
        <f t="array" ref="I905">IFERROR(IF(VLOOKUP(I$1,_xlfn.UNIQUE(_xlfn._xlws.FILTER(ARQUIVOS[REVISÃO],ARQUIVOS[DOCUMENTO]='MATRIZ DE REVISÃO'!$A905)),1,)=$B905,"VIGENTE","OBS"),IF(I$1&lt;$B905,"-",""))</f>
        <v/>
      </c>
      <c r="J905" s="21" t="str" cm="1">
        <f t="array" ref="J905">IFERROR(IF(VLOOKUP(J$1,_xlfn.UNIQUE(_xlfn._xlws.FILTER(ARQUIVOS[REVISÃO],ARQUIVOS[DOCUMENTO]='MATRIZ DE REVISÃO'!$A905)),1,)=$B905,"VIGENTE","OBS"),IF(J$1&lt;$B905,"-",""))</f>
        <v/>
      </c>
      <c r="K905" s="21" t="str" cm="1">
        <f t="array" ref="K905">IFERROR(IF(VLOOKUP(K$1,_xlfn.UNIQUE(_xlfn._xlws.FILTER(ARQUIVOS[REVISÃO],ARQUIVOS[DOCUMENTO]='MATRIZ DE REVISÃO'!$A905)),1,)=$B905,"VIGENTE","OBS"),IF(K$1&lt;$B905,"-",""))</f>
        <v/>
      </c>
      <c r="L905" s="21" t="str" cm="1">
        <f t="array" ref="L905">IFERROR(IF(VLOOKUP(L$1,_xlfn.UNIQUE(_xlfn._xlws.FILTER(ARQUIVOS[REVISÃO],ARQUIVOS[DOCUMENTO]='MATRIZ DE REVISÃO'!$A905)),1,)=$B905,"VIGENTE","OBS"),IF(L$1&lt;$B905,"-",""))</f>
        <v/>
      </c>
      <c r="M905" s="21" t="str" cm="1">
        <f t="array" ref="M905">IFERROR(IF(VLOOKUP(M$1,_xlfn.UNIQUE(_xlfn._xlws.FILTER(ARQUIVOS[REVISÃO],ARQUIVOS[DOCUMENTO]='MATRIZ DE REVISÃO'!$A905)),1,)=$B905,"VIGENTE","OBS"),IF(M$1&lt;$B905,"-",""))</f>
        <v/>
      </c>
      <c r="N905" s="21" t="str" cm="1">
        <f t="array" ref="N905">IFERROR(IF(VLOOKUP(N$1,_xlfn.UNIQUE(_xlfn._xlws.FILTER(ARQUIVOS[REVISÃO],ARQUIVOS[DOCUMENTO]='MATRIZ DE REVISÃO'!$A905)),1,)=$B905,"VIGENTE","OBS"),IF(N$1&lt;$B905,"-",""))</f>
        <v/>
      </c>
      <c r="O905" s="22" t="str" cm="1">
        <f t="array" ref="O905">IFERROR(IF(VLOOKUP(O$1,_xlfn.UNIQUE(_xlfn._xlws.FILTER(ARQUIVOS[REVISÃO],ARQUIVOS[DOCUMENTO]='MATRIZ DE REVISÃO'!$A905)),1,)=$B905,"VIGENTE","OBS"),IF(O$1&lt;$B905,"-",""))</f>
        <v/>
      </c>
      <c r="P905" t="str" cm="1">
        <f t="array" ref="P905">IFERROR(IF(VLOOKUP(P$1,_xlfn.UNIQUE(_xlfn._xlws.FILTER(ARQUIVOS[REVISÃO],ARQUIVOS[DOCUMENTO]='MATRIZ DE REVISÃO'!$A905)),1,)=$B905,"VIGENTE","OBS"),IF(P$1&lt;$B905,"-",""))</f>
        <v/>
      </c>
      <c r="Q905" t="str" cm="1">
        <f t="array" ref="Q905">IFERROR(IF(VLOOKUP(Q$1,_xlfn.UNIQUE(_xlfn._xlws.FILTER(ARQUIVOS[REVISÃO],ARQUIVOS[DOCUMENTO]='MATRIZ DE REVISÃO'!$A905)),1,)=$B905,"VIGENTE","OBS"),IF(Q$1&lt;$B905,"-",""))</f>
        <v/>
      </c>
      <c r="R905" t="str" cm="1">
        <f t="array" ref="R905">IFERROR(IF(VLOOKUP(R$1,_xlfn.UNIQUE(_xlfn._xlws.FILTER(ARQUIVOS[REVISÃO],ARQUIVOS[DOCUMENTO]='MATRIZ DE REVISÃO'!$A905)),1,)=$B905,"VIGENTE","OBS"),IF(R$1&lt;$B905,"-",""))</f>
        <v/>
      </c>
      <c r="S905" t="str" cm="1">
        <f t="array" ref="S905">IFERROR(IF(VLOOKUP(S$1,_xlfn.UNIQUE(_xlfn._xlws.FILTER(ARQUIVOS[REVISÃO],ARQUIVOS[DOCUMENTO]='MATRIZ DE REVISÃO'!$A905)),1,)=$B905,"VIGENTE","OBS"),IF(S$1&lt;$B905,"-",""))</f>
        <v/>
      </c>
    </row>
    <row r="906" spans="1:19" x14ac:dyDescent="0.3">
      <c r="A906" s="16" t="s">
        <v>3859</v>
      </c>
      <c r="B906" s="17" t="str">
        <f>_xlfn.XLOOKUP(A906,LD_01[DOCUMENTO],LD_01[REVISÃO])</f>
        <v>R02</v>
      </c>
      <c r="C906" s="17" t="s">
        <v>4324</v>
      </c>
      <c r="D906" s="21" t="str" cm="1">
        <f t="array" ref="D906">IFERROR(IF(VLOOKUP(D$1,_xlfn.UNIQUE(_xlfn._xlws.FILTER(ARQUIVOS[REVISÃO],ARQUIVOS[DOCUMENTO]='MATRIZ DE REVISÃO'!$A906)),1,)=$B906,"VIGENTE","OBS"),IF(D$1&lt;$B906,"-",""))</f>
        <v>OBS</v>
      </c>
      <c r="E906" s="21" t="str" cm="1">
        <f t="array" ref="E906">IFERROR(IF(VLOOKUP(E$1,_xlfn.UNIQUE(_xlfn._xlws.FILTER(ARQUIVOS[REVISÃO],ARQUIVOS[DOCUMENTO]='MATRIZ DE REVISÃO'!$A906)),1,)=$B906,"VIGENTE","OBS"),IF(E$1&lt;$B906,"-",""))</f>
        <v>OBS</v>
      </c>
      <c r="F906" s="21" t="str" cm="1">
        <f t="array" ref="F906">IFERROR(IF(VLOOKUP(F$1,_xlfn.UNIQUE(_xlfn._xlws.FILTER(ARQUIVOS[REVISÃO],ARQUIVOS[DOCUMENTO]='MATRIZ DE REVISÃO'!$A906)),1,)=$B906,"VIGENTE","OBS"),IF(F$1&lt;$B906,"-",""))</f>
        <v>VIGENTE</v>
      </c>
      <c r="G906" s="21" t="str" cm="1">
        <f t="array" ref="G906">IFERROR(IF(VLOOKUP(G$1,_xlfn.UNIQUE(_xlfn._xlws.FILTER(ARQUIVOS[REVISÃO],ARQUIVOS[DOCUMENTO]='MATRIZ DE REVISÃO'!$A906)),1,)=$B906,"VIGENTE","OBS"),IF(G$1&lt;$B906,"-",""))</f>
        <v/>
      </c>
      <c r="H906" s="21" t="str" cm="1">
        <f t="array" ref="H906">IFERROR(IF(VLOOKUP(H$1,_xlfn.UNIQUE(_xlfn._xlws.FILTER(ARQUIVOS[REVISÃO],ARQUIVOS[DOCUMENTO]='MATRIZ DE REVISÃO'!$A906)),1,)=$B906,"VIGENTE","OBS"),IF(H$1&lt;$B906,"-",""))</f>
        <v/>
      </c>
      <c r="I906" s="21" t="str" cm="1">
        <f t="array" ref="I906">IFERROR(IF(VLOOKUP(I$1,_xlfn.UNIQUE(_xlfn._xlws.FILTER(ARQUIVOS[REVISÃO],ARQUIVOS[DOCUMENTO]='MATRIZ DE REVISÃO'!$A906)),1,)=$B906,"VIGENTE","OBS"),IF(I$1&lt;$B906,"-",""))</f>
        <v/>
      </c>
      <c r="J906" s="21" t="str" cm="1">
        <f t="array" ref="J906">IFERROR(IF(VLOOKUP(J$1,_xlfn.UNIQUE(_xlfn._xlws.FILTER(ARQUIVOS[REVISÃO],ARQUIVOS[DOCUMENTO]='MATRIZ DE REVISÃO'!$A906)),1,)=$B906,"VIGENTE","OBS"),IF(J$1&lt;$B906,"-",""))</f>
        <v/>
      </c>
      <c r="K906" s="21" t="str" cm="1">
        <f t="array" ref="K906">IFERROR(IF(VLOOKUP(K$1,_xlfn.UNIQUE(_xlfn._xlws.FILTER(ARQUIVOS[REVISÃO],ARQUIVOS[DOCUMENTO]='MATRIZ DE REVISÃO'!$A906)),1,)=$B906,"VIGENTE","OBS"),IF(K$1&lt;$B906,"-",""))</f>
        <v/>
      </c>
      <c r="L906" s="21" t="str" cm="1">
        <f t="array" ref="L906">IFERROR(IF(VLOOKUP(L$1,_xlfn.UNIQUE(_xlfn._xlws.FILTER(ARQUIVOS[REVISÃO],ARQUIVOS[DOCUMENTO]='MATRIZ DE REVISÃO'!$A906)),1,)=$B906,"VIGENTE","OBS"),IF(L$1&lt;$B906,"-",""))</f>
        <v/>
      </c>
      <c r="M906" s="21" t="str" cm="1">
        <f t="array" ref="M906">IFERROR(IF(VLOOKUP(M$1,_xlfn.UNIQUE(_xlfn._xlws.FILTER(ARQUIVOS[REVISÃO],ARQUIVOS[DOCUMENTO]='MATRIZ DE REVISÃO'!$A906)),1,)=$B906,"VIGENTE","OBS"),IF(M$1&lt;$B906,"-",""))</f>
        <v/>
      </c>
      <c r="N906" s="21" t="str" cm="1">
        <f t="array" ref="N906">IFERROR(IF(VLOOKUP(N$1,_xlfn.UNIQUE(_xlfn._xlws.FILTER(ARQUIVOS[REVISÃO],ARQUIVOS[DOCUMENTO]='MATRIZ DE REVISÃO'!$A906)),1,)=$B906,"VIGENTE","OBS"),IF(N$1&lt;$B906,"-",""))</f>
        <v/>
      </c>
      <c r="O906" s="22" t="str" cm="1">
        <f t="array" ref="O906">IFERROR(IF(VLOOKUP(O$1,_xlfn.UNIQUE(_xlfn._xlws.FILTER(ARQUIVOS[REVISÃO],ARQUIVOS[DOCUMENTO]='MATRIZ DE REVISÃO'!$A906)),1,)=$B906,"VIGENTE","OBS"),IF(O$1&lt;$B906,"-",""))</f>
        <v/>
      </c>
      <c r="P906" t="str" cm="1">
        <f t="array" ref="P906">IFERROR(IF(VLOOKUP(P$1,_xlfn.UNIQUE(_xlfn._xlws.FILTER(ARQUIVOS[REVISÃO],ARQUIVOS[DOCUMENTO]='MATRIZ DE REVISÃO'!$A906)),1,)=$B906,"VIGENTE","OBS"),IF(P$1&lt;$B906,"-",""))</f>
        <v/>
      </c>
      <c r="Q906" t="str" cm="1">
        <f t="array" ref="Q906">IFERROR(IF(VLOOKUP(Q$1,_xlfn.UNIQUE(_xlfn._xlws.FILTER(ARQUIVOS[REVISÃO],ARQUIVOS[DOCUMENTO]='MATRIZ DE REVISÃO'!$A906)),1,)=$B906,"VIGENTE","OBS"),IF(Q$1&lt;$B906,"-",""))</f>
        <v/>
      </c>
      <c r="R906" t="str" cm="1">
        <f t="array" ref="R906">IFERROR(IF(VLOOKUP(R$1,_xlfn.UNIQUE(_xlfn._xlws.FILTER(ARQUIVOS[REVISÃO],ARQUIVOS[DOCUMENTO]='MATRIZ DE REVISÃO'!$A906)),1,)=$B906,"VIGENTE","OBS"),IF(R$1&lt;$B906,"-",""))</f>
        <v/>
      </c>
      <c r="S906" t="str" cm="1">
        <f t="array" ref="S906">IFERROR(IF(VLOOKUP(S$1,_xlfn.UNIQUE(_xlfn._xlws.FILTER(ARQUIVOS[REVISÃO],ARQUIVOS[DOCUMENTO]='MATRIZ DE REVISÃO'!$A906)),1,)=$B906,"VIGENTE","OBS"),IF(S$1&lt;$B906,"-",""))</f>
        <v/>
      </c>
    </row>
    <row r="907" spans="1:19" x14ac:dyDescent="0.3">
      <c r="A907" s="16" t="s">
        <v>3860</v>
      </c>
      <c r="B907" s="17" t="str">
        <f>_xlfn.XLOOKUP(A907,LD_01[DOCUMENTO],LD_01[REVISÃO])</f>
        <v>R02</v>
      </c>
      <c r="C907" s="17" t="s">
        <v>4324</v>
      </c>
      <c r="D907" s="21" t="str" cm="1">
        <f t="array" ref="D907">IFERROR(IF(VLOOKUP(D$1,_xlfn.UNIQUE(_xlfn._xlws.FILTER(ARQUIVOS[REVISÃO],ARQUIVOS[DOCUMENTO]='MATRIZ DE REVISÃO'!$A907)),1,)=$B907,"VIGENTE","OBS"),IF(D$1&lt;$B907,"-",""))</f>
        <v>OBS</v>
      </c>
      <c r="E907" s="21" t="str" cm="1">
        <f t="array" ref="E907">IFERROR(IF(VLOOKUP(E$1,_xlfn.UNIQUE(_xlfn._xlws.FILTER(ARQUIVOS[REVISÃO],ARQUIVOS[DOCUMENTO]='MATRIZ DE REVISÃO'!$A907)),1,)=$B907,"VIGENTE","OBS"),IF(E$1&lt;$B907,"-",""))</f>
        <v>OBS</v>
      </c>
      <c r="F907" s="21" t="str" cm="1">
        <f t="array" ref="F907">IFERROR(IF(VLOOKUP(F$1,_xlfn.UNIQUE(_xlfn._xlws.FILTER(ARQUIVOS[REVISÃO],ARQUIVOS[DOCUMENTO]='MATRIZ DE REVISÃO'!$A907)),1,)=$B907,"VIGENTE","OBS"),IF(F$1&lt;$B907,"-",""))</f>
        <v>VIGENTE</v>
      </c>
      <c r="G907" s="21" t="str" cm="1">
        <f t="array" ref="G907">IFERROR(IF(VLOOKUP(G$1,_xlfn.UNIQUE(_xlfn._xlws.FILTER(ARQUIVOS[REVISÃO],ARQUIVOS[DOCUMENTO]='MATRIZ DE REVISÃO'!$A907)),1,)=$B907,"VIGENTE","OBS"),IF(G$1&lt;$B907,"-",""))</f>
        <v/>
      </c>
      <c r="H907" s="21" t="str" cm="1">
        <f t="array" ref="H907">IFERROR(IF(VLOOKUP(H$1,_xlfn.UNIQUE(_xlfn._xlws.FILTER(ARQUIVOS[REVISÃO],ARQUIVOS[DOCUMENTO]='MATRIZ DE REVISÃO'!$A907)),1,)=$B907,"VIGENTE","OBS"),IF(H$1&lt;$B907,"-",""))</f>
        <v/>
      </c>
      <c r="I907" s="21" t="str" cm="1">
        <f t="array" ref="I907">IFERROR(IF(VLOOKUP(I$1,_xlfn.UNIQUE(_xlfn._xlws.FILTER(ARQUIVOS[REVISÃO],ARQUIVOS[DOCUMENTO]='MATRIZ DE REVISÃO'!$A907)),1,)=$B907,"VIGENTE","OBS"),IF(I$1&lt;$B907,"-",""))</f>
        <v/>
      </c>
      <c r="J907" s="21" t="str" cm="1">
        <f t="array" ref="J907">IFERROR(IF(VLOOKUP(J$1,_xlfn.UNIQUE(_xlfn._xlws.FILTER(ARQUIVOS[REVISÃO],ARQUIVOS[DOCUMENTO]='MATRIZ DE REVISÃO'!$A907)),1,)=$B907,"VIGENTE","OBS"),IF(J$1&lt;$B907,"-",""))</f>
        <v/>
      </c>
      <c r="K907" s="21" t="str" cm="1">
        <f t="array" ref="K907">IFERROR(IF(VLOOKUP(K$1,_xlfn.UNIQUE(_xlfn._xlws.FILTER(ARQUIVOS[REVISÃO],ARQUIVOS[DOCUMENTO]='MATRIZ DE REVISÃO'!$A907)),1,)=$B907,"VIGENTE","OBS"),IF(K$1&lt;$B907,"-",""))</f>
        <v/>
      </c>
      <c r="L907" s="21" t="str" cm="1">
        <f t="array" ref="L907">IFERROR(IF(VLOOKUP(L$1,_xlfn.UNIQUE(_xlfn._xlws.FILTER(ARQUIVOS[REVISÃO],ARQUIVOS[DOCUMENTO]='MATRIZ DE REVISÃO'!$A907)),1,)=$B907,"VIGENTE","OBS"),IF(L$1&lt;$B907,"-",""))</f>
        <v/>
      </c>
      <c r="M907" s="21" t="str" cm="1">
        <f t="array" ref="M907">IFERROR(IF(VLOOKUP(M$1,_xlfn.UNIQUE(_xlfn._xlws.FILTER(ARQUIVOS[REVISÃO],ARQUIVOS[DOCUMENTO]='MATRIZ DE REVISÃO'!$A907)),1,)=$B907,"VIGENTE","OBS"),IF(M$1&lt;$B907,"-",""))</f>
        <v/>
      </c>
      <c r="N907" s="21" t="str" cm="1">
        <f t="array" ref="N907">IFERROR(IF(VLOOKUP(N$1,_xlfn.UNIQUE(_xlfn._xlws.FILTER(ARQUIVOS[REVISÃO],ARQUIVOS[DOCUMENTO]='MATRIZ DE REVISÃO'!$A907)),1,)=$B907,"VIGENTE","OBS"),IF(N$1&lt;$B907,"-",""))</f>
        <v/>
      </c>
      <c r="O907" s="22" t="str" cm="1">
        <f t="array" ref="O907">IFERROR(IF(VLOOKUP(O$1,_xlfn.UNIQUE(_xlfn._xlws.FILTER(ARQUIVOS[REVISÃO],ARQUIVOS[DOCUMENTO]='MATRIZ DE REVISÃO'!$A907)),1,)=$B907,"VIGENTE","OBS"),IF(O$1&lt;$B907,"-",""))</f>
        <v/>
      </c>
      <c r="P907" t="str" cm="1">
        <f t="array" ref="P907">IFERROR(IF(VLOOKUP(P$1,_xlfn.UNIQUE(_xlfn._xlws.FILTER(ARQUIVOS[REVISÃO],ARQUIVOS[DOCUMENTO]='MATRIZ DE REVISÃO'!$A907)),1,)=$B907,"VIGENTE","OBS"),IF(P$1&lt;$B907,"-",""))</f>
        <v/>
      </c>
      <c r="Q907" t="str" cm="1">
        <f t="array" ref="Q907">IFERROR(IF(VLOOKUP(Q$1,_xlfn.UNIQUE(_xlfn._xlws.FILTER(ARQUIVOS[REVISÃO],ARQUIVOS[DOCUMENTO]='MATRIZ DE REVISÃO'!$A907)),1,)=$B907,"VIGENTE","OBS"),IF(Q$1&lt;$B907,"-",""))</f>
        <v/>
      </c>
      <c r="R907" t="str" cm="1">
        <f t="array" ref="R907">IFERROR(IF(VLOOKUP(R$1,_xlfn.UNIQUE(_xlfn._xlws.FILTER(ARQUIVOS[REVISÃO],ARQUIVOS[DOCUMENTO]='MATRIZ DE REVISÃO'!$A907)),1,)=$B907,"VIGENTE","OBS"),IF(R$1&lt;$B907,"-",""))</f>
        <v/>
      </c>
      <c r="S907" t="str" cm="1">
        <f t="array" ref="S907">IFERROR(IF(VLOOKUP(S$1,_xlfn.UNIQUE(_xlfn._xlws.FILTER(ARQUIVOS[REVISÃO],ARQUIVOS[DOCUMENTO]='MATRIZ DE REVISÃO'!$A907)),1,)=$B907,"VIGENTE","OBS"),IF(S$1&lt;$B907,"-",""))</f>
        <v/>
      </c>
    </row>
    <row r="908" spans="1:19" x14ac:dyDescent="0.3">
      <c r="A908" s="16" t="s">
        <v>3861</v>
      </c>
      <c r="B908" s="17" t="str">
        <f>_xlfn.XLOOKUP(A908,LD_01[DOCUMENTO],LD_01[REVISÃO])</f>
        <v>R02</v>
      </c>
      <c r="C908" s="17" t="s">
        <v>4324</v>
      </c>
      <c r="D908" s="21" t="str" cm="1">
        <f t="array" ref="D908">IFERROR(IF(VLOOKUP(D$1,_xlfn.UNIQUE(_xlfn._xlws.FILTER(ARQUIVOS[REVISÃO],ARQUIVOS[DOCUMENTO]='MATRIZ DE REVISÃO'!$A908)),1,)=$B908,"VIGENTE","OBS"),IF(D$1&lt;$B908,"-",""))</f>
        <v>OBS</v>
      </c>
      <c r="E908" s="21" t="str" cm="1">
        <f t="array" ref="E908">IFERROR(IF(VLOOKUP(E$1,_xlfn.UNIQUE(_xlfn._xlws.FILTER(ARQUIVOS[REVISÃO],ARQUIVOS[DOCUMENTO]='MATRIZ DE REVISÃO'!$A908)),1,)=$B908,"VIGENTE","OBS"),IF(E$1&lt;$B908,"-",""))</f>
        <v>OBS</v>
      </c>
      <c r="F908" s="21" t="str" cm="1">
        <f t="array" ref="F908">IFERROR(IF(VLOOKUP(F$1,_xlfn.UNIQUE(_xlfn._xlws.FILTER(ARQUIVOS[REVISÃO],ARQUIVOS[DOCUMENTO]='MATRIZ DE REVISÃO'!$A908)),1,)=$B908,"VIGENTE","OBS"),IF(F$1&lt;$B908,"-",""))</f>
        <v>VIGENTE</v>
      </c>
      <c r="G908" s="21" t="str" cm="1">
        <f t="array" ref="G908">IFERROR(IF(VLOOKUP(G$1,_xlfn.UNIQUE(_xlfn._xlws.FILTER(ARQUIVOS[REVISÃO],ARQUIVOS[DOCUMENTO]='MATRIZ DE REVISÃO'!$A908)),1,)=$B908,"VIGENTE","OBS"),IF(G$1&lt;$B908,"-",""))</f>
        <v/>
      </c>
      <c r="H908" s="21" t="str" cm="1">
        <f t="array" ref="H908">IFERROR(IF(VLOOKUP(H$1,_xlfn.UNIQUE(_xlfn._xlws.FILTER(ARQUIVOS[REVISÃO],ARQUIVOS[DOCUMENTO]='MATRIZ DE REVISÃO'!$A908)),1,)=$B908,"VIGENTE","OBS"),IF(H$1&lt;$B908,"-",""))</f>
        <v/>
      </c>
      <c r="I908" s="21" t="str" cm="1">
        <f t="array" ref="I908">IFERROR(IF(VLOOKUP(I$1,_xlfn.UNIQUE(_xlfn._xlws.FILTER(ARQUIVOS[REVISÃO],ARQUIVOS[DOCUMENTO]='MATRIZ DE REVISÃO'!$A908)),1,)=$B908,"VIGENTE","OBS"),IF(I$1&lt;$B908,"-",""))</f>
        <v/>
      </c>
      <c r="J908" s="21" t="str" cm="1">
        <f t="array" ref="J908">IFERROR(IF(VLOOKUP(J$1,_xlfn.UNIQUE(_xlfn._xlws.FILTER(ARQUIVOS[REVISÃO],ARQUIVOS[DOCUMENTO]='MATRIZ DE REVISÃO'!$A908)),1,)=$B908,"VIGENTE","OBS"),IF(J$1&lt;$B908,"-",""))</f>
        <v/>
      </c>
      <c r="K908" s="21" t="str" cm="1">
        <f t="array" ref="K908">IFERROR(IF(VLOOKUP(K$1,_xlfn.UNIQUE(_xlfn._xlws.FILTER(ARQUIVOS[REVISÃO],ARQUIVOS[DOCUMENTO]='MATRIZ DE REVISÃO'!$A908)),1,)=$B908,"VIGENTE","OBS"),IF(K$1&lt;$B908,"-",""))</f>
        <v/>
      </c>
      <c r="L908" s="21" t="str" cm="1">
        <f t="array" ref="L908">IFERROR(IF(VLOOKUP(L$1,_xlfn.UNIQUE(_xlfn._xlws.FILTER(ARQUIVOS[REVISÃO],ARQUIVOS[DOCUMENTO]='MATRIZ DE REVISÃO'!$A908)),1,)=$B908,"VIGENTE","OBS"),IF(L$1&lt;$B908,"-",""))</f>
        <v/>
      </c>
      <c r="M908" s="21" t="str" cm="1">
        <f t="array" ref="M908">IFERROR(IF(VLOOKUP(M$1,_xlfn.UNIQUE(_xlfn._xlws.FILTER(ARQUIVOS[REVISÃO],ARQUIVOS[DOCUMENTO]='MATRIZ DE REVISÃO'!$A908)),1,)=$B908,"VIGENTE","OBS"),IF(M$1&lt;$B908,"-",""))</f>
        <v/>
      </c>
      <c r="N908" s="21" t="str" cm="1">
        <f t="array" ref="N908">IFERROR(IF(VLOOKUP(N$1,_xlfn.UNIQUE(_xlfn._xlws.FILTER(ARQUIVOS[REVISÃO],ARQUIVOS[DOCUMENTO]='MATRIZ DE REVISÃO'!$A908)),1,)=$B908,"VIGENTE","OBS"),IF(N$1&lt;$B908,"-",""))</f>
        <v/>
      </c>
      <c r="O908" s="22" t="str" cm="1">
        <f t="array" ref="O908">IFERROR(IF(VLOOKUP(O$1,_xlfn.UNIQUE(_xlfn._xlws.FILTER(ARQUIVOS[REVISÃO],ARQUIVOS[DOCUMENTO]='MATRIZ DE REVISÃO'!$A908)),1,)=$B908,"VIGENTE","OBS"),IF(O$1&lt;$B908,"-",""))</f>
        <v/>
      </c>
      <c r="P908" t="str" cm="1">
        <f t="array" ref="P908">IFERROR(IF(VLOOKUP(P$1,_xlfn.UNIQUE(_xlfn._xlws.FILTER(ARQUIVOS[REVISÃO],ARQUIVOS[DOCUMENTO]='MATRIZ DE REVISÃO'!$A908)),1,)=$B908,"VIGENTE","OBS"),IF(P$1&lt;$B908,"-",""))</f>
        <v/>
      </c>
      <c r="Q908" t="str" cm="1">
        <f t="array" ref="Q908">IFERROR(IF(VLOOKUP(Q$1,_xlfn.UNIQUE(_xlfn._xlws.FILTER(ARQUIVOS[REVISÃO],ARQUIVOS[DOCUMENTO]='MATRIZ DE REVISÃO'!$A908)),1,)=$B908,"VIGENTE","OBS"),IF(Q$1&lt;$B908,"-",""))</f>
        <v/>
      </c>
      <c r="R908" t="str" cm="1">
        <f t="array" ref="R908">IFERROR(IF(VLOOKUP(R$1,_xlfn.UNIQUE(_xlfn._xlws.FILTER(ARQUIVOS[REVISÃO],ARQUIVOS[DOCUMENTO]='MATRIZ DE REVISÃO'!$A908)),1,)=$B908,"VIGENTE","OBS"),IF(R$1&lt;$B908,"-",""))</f>
        <v/>
      </c>
      <c r="S908" t="str" cm="1">
        <f t="array" ref="S908">IFERROR(IF(VLOOKUP(S$1,_xlfn.UNIQUE(_xlfn._xlws.FILTER(ARQUIVOS[REVISÃO],ARQUIVOS[DOCUMENTO]='MATRIZ DE REVISÃO'!$A908)),1,)=$B908,"VIGENTE","OBS"),IF(S$1&lt;$B908,"-",""))</f>
        <v/>
      </c>
    </row>
    <row r="909" spans="1:19" x14ac:dyDescent="0.3">
      <c r="A909" s="16" t="s">
        <v>3862</v>
      </c>
      <c r="B909" s="17" t="str">
        <f>_xlfn.XLOOKUP(A909,LD_01[DOCUMENTO],LD_01[REVISÃO])</f>
        <v>R02</v>
      </c>
      <c r="C909" s="17" t="s">
        <v>4324</v>
      </c>
      <c r="D909" s="21" t="str" cm="1">
        <f t="array" ref="D909">IFERROR(IF(VLOOKUP(D$1,_xlfn.UNIQUE(_xlfn._xlws.FILTER(ARQUIVOS[REVISÃO],ARQUIVOS[DOCUMENTO]='MATRIZ DE REVISÃO'!$A909)),1,)=$B909,"VIGENTE","OBS"),IF(D$1&lt;$B909,"-",""))</f>
        <v>OBS</v>
      </c>
      <c r="E909" s="21" t="str" cm="1">
        <f t="array" ref="E909">IFERROR(IF(VLOOKUP(E$1,_xlfn.UNIQUE(_xlfn._xlws.FILTER(ARQUIVOS[REVISÃO],ARQUIVOS[DOCUMENTO]='MATRIZ DE REVISÃO'!$A909)),1,)=$B909,"VIGENTE","OBS"),IF(E$1&lt;$B909,"-",""))</f>
        <v>OBS</v>
      </c>
      <c r="F909" s="21" t="str" cm="1">
        <f t="array" ref="F909">IFERROR(IF(VLOOKUP(F$1,_xlfn.UNIQUE(_xlfn._xlws.FILTER(ARQUIVOS[REVISÃO],ARQUIVOS[DOCUMENTO]='MATRIZ DE REVISÃO'!$A909)),1,)=$B909,"VIGENTE","OBS"),IF(F$1&lt;$B909,"-",""))</f>
        <v>VIGENTE</v>
      </c>
      <c r="G909" s="21" t="str" cm="1">
        <f t="array" ref="G909">IFERROR(IF(VLOOKUP(G$1,_xlfn.UNIQUE(_xlfn._xlws.FILTER(ARQUIVOS[REVISÃO],ARQUIVOS[DOCUMENTO]='MATRIZ DE REVISÃO'!$A909)),1,)=$B909,"VIGENTE","OBS"),IF(G$1&lt;$B909,"-",""))</f>
        <v/>
      </c>
      <c r="H909" s="21" t="str" cm="1">
        <f t="array" ref="H909">IFERROR(IF(VLOOKUP(H$1,_xlfn.UNIQUE(_xlfn._xlws.FILTER(ARQUIVOS[REVISÃO],ARQUIVOS[DOCUMENTO]='MATRIZ DE REVISÃO'!$A909)),1,)=$B909,"VIGENTE","OBS"),IF(H$1&lt;$B909,"-",""))</f>
        <v/>
      </c>
      <c r="I909" s="21" t="str" cm="1">
        <f t="array" ref="I909">IFERROR(IF(VLOOKUP(I$1,_xlfn.UNIQUE(_xlfn._xlws.FILTER(ARQUIVOS[REVISÃO],ARQUIVOS[DOCUMENTO]='MATRIZ DE REVISÃO'!$A909)),1,)=$B909,"VIGENTE","OBS"),IF(I$1&lt;$B909,"-",""))</f>
        <v/>
      </c>
      <c r="J909" s="21" t="str" cm="1">
        <f t="array" ref="J909">IFERROR(IF(VLOOKUP(J$1,_xlfn.UNIQUE(_xlfn._xlws.FILTER(ARQUIVOS[REVISÃO],ARQUIVOS[DOCUMENTO]='MATRIZ DE REVISÃO'!$A909)),1,)=$B909,"VIGENTE","OBS"),IF(J$1&lt;$B909,"-",""))</f>
        <v/>
      </c>
      <c r="K909" s="21" t="str" cm="1">
        <f t="array" ref="K909">IFERROR(IF(VLOOKUP(K$1,_xlfn.UNIQUE(_xlfn._xlws.FILTER(ARQUIVOS[REVISÃO],ARQUIVOS[DOCUMENTO]='MATRIZ DE REVISÃO'!$A909)),1,)=$B909,"VIGENTE","OBS"),IF(K$1&lt;$B909,"-",""))</f>
        <v/>
      </c>
      <c r="L909" s="21" t="str" cm="1">
        <f t="array" ref="L909">IFERROR(IF(VLOOKUP(L$1,_xlfn.UNIQUE(_xlfn._xlws.FILTER(ARQUIVOS[REVISÃO],ARQUIVOS[DOCUMENTO]='MATRIZ DE REVISÃO'!$A909)),1,)=$B909,"VIGENTE","OBS"),IF(L$1&lt;$B909,"-",""))</f>
        <v/>
      </c>
      <c r="M909" s="21" t="str" cm="1">
        <f t="array" ref="M909">IFERROR(IF(VLOOKUP(M$1,_xlfn.UNIQUE(_xlfn._xlws.FILTER(ARQUIVOS[REVISÃO],ARQUIVOS[DOCUMENTO]='MATRIZ DE REVISÃO'!$A909)),1,)=$B909,"VIGENTE","OBS"),IF(M$1&lt;$B909,"-",""))</f>
        <v/>
      </c>
      <c r="N909" s="21" t="str" cm="1">
        <f t="array" ref="N909">IFERROR(IF(VLOOKUP(N$1,_xlfn.UNIQUE(_xlfn._xlws.FILTER(ARQUIVOS[REVISÃO],ARQUIVOS[DOCUMENTO]='MATRIZ DE REVISÃO'!$A909)),1,)=$B909,"VIGENTE","OBS"),IF(N$1&lt;$B909,"-",""))</f>
        <v/>
      </c>
      <c r="O909" s="22" t="str" cm="1">
        <f t="array" ref="O909">IFERROR(IF(VLOOKUP(O$1,_xlfn.UNIQUE(_xlfn._xlws.FILTER(ARQUIVOS[REVISÃO],ARQUIVOS[DOCUMENTO]='MATRIZ DE REVISÃO'!$A909)),1,)=$B909,"VIGENTE","OBS"),IF(O$1&lt;$B909,"-",""))</f>
        <v/>
      </c>
      <c r="P909" t="str" cm="1">
        <f t="array" ref="P909">IFERROR(IF(VLOOKUP(P$1,_xlfn.UNIQUE(_xlfn._xlws.FILTER(ARQUIVOS[REVISÃO],ARQUIVOS[DOCUMENTO]='MATRIZ DE REVISÃO'!$A909)),1,)=$B909,"VIGENTE","OBS"),IF(P$1&lt;$B909,"-",""))</f>
        <v/>
      </c>
      <c r="Q909" t="str" cm="1">
        <f t="array" ref="Q909">IFERROR(IF(VLOOKUP(Q$1,_xlfn.UNIQUE(_xlfn._xlws.FILTER(ARQUIVOS[REVISÃO],ARQUIVOS[DOCUMENTO]='MATRIZ DE REVISÃO'!$A909)),1,)=$B909,"VIGENTE","OBS"),IF(Q$1&lt;$B909,"-",""))</f>
        <v/>
      </c>
      <c r="R909" t="str" cm="1">
        <f t="array" ref="R909">IFERROR(IF(VLOOKUP(R$1,_xlfn.UNIQUE(_xlfn._xlws.FILTER(ARQUIVOS[REVISÃO],ARQUIVOS[DOCUMENTO]='MATRIZ DE REVISÃO'!$A909)),1,)=$B909,"VIGENTE","OBS"),IF(R$1&lt;$B909,"-",""))</f>
        <v/>
      </c>
      <c r="S909" t="str" cm="1">
        <f t="array" ref="S909">IFERROR(IF(VLOOKUP(S$1,_xlfn.UNIQUE(_xlfn._xlws.FILTER(ARQUIVOS[REVISÃO],ARQUIVOS[DOCUMENTO]='MATRIZ DE REVISÃO'!$A909)),1,)=$B909,"VIGENTE","OBS"),IF(S$1&lt;$B909,"-",""))</f>
        <v/>
      </c>
    </row>
    <row r="910" spans="1:19" x14ac:dyDescent="0.3">
      <c r="A910" s="16" t="s">
        <v>3863</v>
      </c>
      <c r="B910" s="17" t="str">
        <f>_xlfn.XLOOKUP(A910,LD_01[DOCUMENTO],LD_01[REVISÃO])</f>
        <v>R02</v>
      </c>
      <c r="C910" s="17" t="s">
        <v>4324</v>
      </c>
      <c r="D910" s="21" t="str" cm="1">
        <f t="array" ref="D910">IFERROR(IF(VLOOKUP(D$1,_xlfn.UNIQUE(_xlfn._xlws.FILTER(ARQUIVOS[REVISÃO],ARQUIVOS[DOCUMENTO]='MATRIZ DE REVISÃO'!$A910)),1,)=$B910,"VIGENTE","OBS"),IF(D$1&lt;$B910,"-",""))</f>
        <v>OBS</v>
      </c>
      <c r="E910" s="21" t="str" cm="1">
        <f t="array" ref="E910">IFERROR(IF(VLOOKUP(E$1,_xlfn.UNIQUE(_xlfn._xlws.FILTER(ARQUIVOS[REVISÃO],ARQUIVOS[DOCUMENTO]='MATRIZ DE REVISÃO'!$A910)),1,)=$B910,"VIGENTE","OBS"),IF(E$1&lt;$B910,"-",""))</f>
        <v>OBS</v>
      </c>
      <c r="F910" s="21" t="str" cm="1">
        <f t="array" ref="F910">IFERROR(IF(VLOOKUP(F$1,_xlfn.UNIQUE(_xlfn._xlws.FILTER(ARQUIVOS[REVISÃO],ARQUIVOS[DOCUMENTO]='MATRIZ DE REVISÃO'!$A910)),1,)=$B910,"VIGENTE","OBS"),IF(F$1&lt;$B910,"-",""))</f>
        <v>VIGENTE</v>
      </c>
      <c r="G910" s="21" t="str" cm="1">
        <f t="array" ref="G910">IFERROR(IF(VLOOKUP(G$1,_xlfn.UNIQUE(_xlfn._xlws.FILTER(ARQUIVOS[REVISÃO],ARQUIVOS[DOCUMENTO]='MATRIZ DE REVISÃO'!$A910)),1,)=$B910,"VIGENTE","OBS"),IF(G$1&lt;$B910,"-",""))</f>
        <v/>
      </c>
      <c r="H910" s="21" t="str" cm="1">
        <f t="array" ref="H910">IFERROR(IF(VLOOKUP(H$1,_xlfn.UNIQUE(_xlfn._xlws.FILTER(ARQUIVOS[REVISÃO],ARQUIVOS[DOCUMENTO]='MATRIZ DE REVISÃO'!$A910)),1,)=$B910,"VIGENTE","OBS"),IF(H$1&lt;$B910,"-",""))</f>
        <v/>
      </c>
      <c r="I910" s="21" t="str" cm="1">
        <f t="array" ref="I910">IFERROR(IF(VLOOKUP(I$1,_xlfn.UNIQUE(_xlfn._xlws.FILTER(ARQUIVOS[REVISÃO],ARQUIVOS[DOCUMENTO]='MATRIZ DE REVISÃO'!$A910)),1,)=$B910,"VIGENTE","OBS"),IF(I$1&lt;$B910,"-",""))</f>
        <v/>
      </c>
      <c r="J910" s="21" t="str" cm="1">
        <f t="array" ref="J910">IFERROR(IF(VLOOKUP(J$1,_xlfn.UNIQUE(_xlfn._xlws.FILTER(ARQUIVOS[REVISÃO],ARQUIVOS[DOCUMENTO]='MATRIZ DE REVISÃO'!$A910)),1,)=$B910,"VIGENTE","OBS"),IF(J$1&lt;$B910,"-",""))</f>
        <v/>
      </c>
      <c r="K910" s="21" t="str" cm="1">
        <f t="array" ref="K910">IFERROR(IF(VLOOKUP(K$1,_xlfn.UNIQUE(_xlfn._xlws.FILTER(ARQUIVOS[REVISÃO],ARQUIVOS[DOCUMENTO]='MATRIZ DE REVISÃO'!$A910)),1,)=$B910,"VIGENTE","OBS"),IF(K$1&lt;$B910,"-",""))</f>
        <v/>
      </c>
      <c r="L910" s="21" t="str" cm="1">
        <f t="array" ref="L910">IFERROR(IF(VLOOKUP(L$1,_xlfn.UNIQUE(_xlfn._xlws.FILTER(ARQUIVOS[REVISÃO],ARQUIVOS[DOCUMENTO]='MATRIZ DE REVISÃO'!$A910)),1,)=$B910,"VIGENTE","OBS"),IF(L$1&lt;$B910,"-",""))</f>
        <v/>
      </c>
      <c r="M910" s="21" t="str" cm="1">
        <f t="array" ref="M910">IFERROR(IF(VLOOKUP(M$1,_xlfn.UNIQUE(_xlfn._xlws.FILTER(ARQUIVOS[REVISÃO],ARQUIVOS[DOCUMENTO]='MATRIZ DE REVISÃO'!$A910)),1,)=$B910,"VIGENTE","OBS"),IF(M$1&lt;$B910,"-",""))</f>
        <v/>
      </c>
      <c r="N910" s="21" t="str" cm="1">
        <f t="array" ref="N910">IFERROR(IF(VLOOKUP(N$1,_xlfn.UNIQUE(_xlfn._xlws.FILTER(ARQUIVOS[REVISÃO],ARQUIVOS[DOCUMENTO]='MATRIZ DE REVISÃO'!$A910)),1,)=$B910,"VIGENTE","OBS"),IF(N$1&lt;$B910,"-",""))</f>
        <v/>
      </c>
      <c r="O910" s="22" t="str" cm="1">
        <f t="array" ref="O910">IFERROR(IF(VLOOKUP(O$1,_xlfn.UNIQUE(_xlfn._xlws.FILTER(ARQUIVOS[REVISÃO],ARQUIVOS[DOCUMENTO]='MATRIZ DE REVISÃO'!$A910)),1,)=$B910,"VIGENTE","OBS"),IF(O$1&lt;$B910,"-",""))</f>
        <v/>
      </c>
      <c r="P910" t="str" cm="1">
        <f t="array" ref="P910">IFERROR(IF(VLOOKUP(P$1,_xlfn.UNIQUE(_xlfn._xlws.FILTER(ARQUIVOS[REVISÃO],ARQUIVOS[DOCUMENTO]='MATRIZ DE REVISÃO'!$A910)),1,)=$B910,"VIGENTE","OBS"),IF(P$1&lt;$B910,"-",""))</f>
        <v/>
      </c>
      <c r="Q910" t="str" cm="1">
        <f t="array" ref="Q910">IFERROR(IF(VLOOKUP(Q$1,_xlfn.UNIQUE(_xlfn._xlws.FILTER(ARQUIVOS[REVISÃO],ARQUIVOS[DOCUMENTO]='MATRIZ DE REVISÃO'!$A910)),1,)=$B910,"VIGENTE","OBS"),IF(Q$1&lt;$B910,"-",""))</f>
        <v/>
      </c>
      <c r="R910" t="str" cm="1">
        <f t="array" ref="R910">IFERROR(IF(VLOOKUP(R$1,_xlfn.UNIQUE(_xlfn._xlws.FILTER(ARQUIVOS[REVISÃO],ARQUIVOS[DOCUMENTO]='MATRIZ DE REVISÃO'!$A910)),1,)=$B910,"VIGENTE","OBS"),IF(R$1&lt;$B910,"-",""))</f>
        <v/>
      </c>
      <c r="S910" t="str" cm="1">
        <f t="array" ref="S910">IFERROR(IF(VLOOKUP(S$1,_xlfn.UNIQUE(_xlfn._xlws.FILTER(ARQUIVOS[REVISÃO],ARQUIVOS[DOCUMENTO]='MATRIZ DE REVISÃO'!$A910)),1,)=$B910,"VIGENTE","OBS"),IF(S$1&lt;$B910,"-",""))</f>
        <v/>
      </c>
    </row>
    <row r="911" spans="1:19" x14ac:dyDescent="0.3">
      <c r="A911" s="16" t="s">
        <v>3864</v>
      </c>
      <c r="B911" s="17" t="str">
        <f>_xlfn.XLOOKUP(A911,LD_01[DOCUMENTO],LD_01[REVISÃO])</f>
        <v>R02</v>
      </c>
      <c r="C911" s="17" t="s">
        <v>4324</v>
      </c>
      <c r="D911" s="21" t="str" cm="1">
        <f t="array" ref="D911">IFERROR(IF(VLOOKUP(D$1,_xlfn.UNIQUE(_xlfn._xlws.FILTER(ARQUIVOS[REVISÃO],ARQUIVOS[DOCUMENTO]='MATRIZ DE REVISÃO'!$A911)),1,)=$B911,"VIGENTE","OBS"),IF(D$1&lt;$B911,"-",""))</f>
        <v>OBS</v>
      </c>
      <c r="E911" s="21" t="str" cm="1">
        <f t="array" ref="E911">IFERROR(IF(VLOOKUP(E$1,_xlfn.UNIQUE(_xlfn._xlws.FILTER(ARQUIVOS[REVISÃO],ARQUIVOS[DOCUMENTO]='MATRIZ DE REVISÃO'!$A911)),1,)=$B911,"VIGENTE","OBS"),IF(E$1&lt;$B911,"-",""))</f>
        <v>OBS</v>
      </c>
      <c r="F911" s="21" t="str" cm="1">
        <f t="array" ref="F911">IFERROR(IF(VLOOKUP(F$1,_xlfn.UNIQUE(_xlfn._xlws.FILTER(ARQUIVOS[REVISÃO],ARQUIVOS[DOCUMENTO]='MATRIZ DE REVISÃO'!$A911)),1,)=$B911,"VIGENTE","OBS"),IF(F$1&lt;$B911,"-",""))</f>
        <v>VIGENTE</v>
      </c>
      <c r="G911" s="21" t="str" cm="1">
        <f t="array" ref="G911">IFERROR(IF(VLOOKUP(G$1,_xlfn.UNIQUE(_xlfn._xlws.FILTER(ARQUIVOS[REVISÃO],ARQUIVOS[DOCUMENTO]='MATRIZ DE REVISÃO'!$A911)),1,)=$B911,"VIGENTE","OBS"),IF(G$1&lt;$B911,"-",""))</f>
        <v/>
      </c>
      <c r="H911" s="21" t="str" cm="1">
        <f t="array" ref="H911">IFERROR(IF(VLOOKUP(H$1,_xlfn.UNIQUE(_xlfn._xlws.FILTER(ARQUIVOS[REVISÃO],ARQUIVOS[DOCUMENTO]='MATRIZ DE REVISÃO'!$A911)),1,)=$B911,"VIGENTE","OBS"),IF(H$1&lt;$B911,"-",""))</f>
        <v/>
      </c>
      <c r="I911" s="21" t="str" cm="1">
        <f t="array" ref="I911">IFERROR(IF(VLOOKUP(I$1,_xlfn.UNIQUE(_xlfn._xlws.FILTER(ARQUIVOS[REVISÃO],ARQUIVOS[DOCUMENTO]='MATRIZ DE REVISÃO'!$A911)),1,)=$B911,"VIGENTE","OBS"),IF(I$1&lt;$B911,"-",""))</f>
        <v/>
      </c>
      <c r="J911" s="21" t="str" cm="1">
        <f t="array" ref="J911">IFERROR(IF(VLOOKUP(J$1,_xlfn.UNIQUE(_xlfn._xlws.FILTER(ARQUIVOS[REVISÃO],ARQUIVOS[DOCUMENTO]='MATRIZ DE REVISÃO'!$A911)),1,)=$B911,"VIGENTE","OBS"),IF(J$1&lt;$B911,"-",""))</f>
        <v/>
      </c>
      <c r="K911" s="21" t="str" cm="1">
        <f t="array" ref="K911">IFERROR(IF(VLOOKUP(K$1,_xlfn.UNIQUE(_xlfn._xlws.FILTER(ARQUIVOS[REVISÃO],ARQUIVOS[DOCUMENTO]='MATRIZ DE REVISÃO'!$A911)),1,)=$B911,"VIGENTE","OBS"),IF(K$1&lt;$B911,"-",""))</f>
        <v/>
      </c>
      <c r="L911" s="21" t="str" cm="1">
        <f t="array" ref="L911">IFERROR(IF(VLOOKUP(L$1,_xlfn.UNIQUE(_xlfn._xlws.FILTER(ARQUIVOS[REVISÃO],ARQUIVOS[DOCUMENTO]='MATRIZ DE REVISÃO'!$A911)),1,)=$B911,"VIGENTE","OBS"),IF(L$1&lt;$B911,"-",""))</f>
        <v/>
      </c>
      <c r="M911" s="21" t="str" cm="1">
        <f t="array" ref="M911">IFERROR(IF(VLOOKUP(M$1,_xlfn.UNIQUE(_xlfn._xlws.FILTER(ARQUIVOS[REVISÃO],ARQUIVOS[DOCUMENTO]='MATRIZ DE REVISÃO'!$A911)),1,)=$B911,"VIGENTE","OBS"),IF(M$1&lt;$B911,"-",""))</f>
        <v/>
      </c>
      <c r="N911" s="21" t="str" cm="1">
        <f t="array" ref="N911">IFERROR(IF(VLOOKUP(N$1,_xlfn.UNIQUE(_xlfn._xlws.FILTER(ARQUIVOS[REVISÃO],ARQUIVOS[DOCUMENTO]='MATRIZ DE REVISÃO'!$A911)),1,)=$B911,"VIGENTE","OBS"),IF(N$1&lt;$B911,"-",""))</f>
        <v/>
      </c>
      <c r="O911" s="22" t="str" cm="1">
        <f t="array" ref="O911">IFERROR(IF(VLOOKUP(O$1,_xlfn.UNIQUE(_xlfn._xlws.FILTER(ARQUIVOS[REVISÃO],ARQUIVOS[DOCUMENTO]='MATRIZ DE REVISÃO'!$A911)),1,)=$B911,"VIGENTE","OBS"),IF(O$1&lt;$B911,"-",""))</f>
        <v/>
      </c>
      <c r="P911" t="str" cm="1">
        <f t="array" ref="P911">IFERROR(IF(VLOOKUP(P$1,_xlfn.UNIQUE(_xlfn._xlws.FILTER(ARQUIVOS[REVISÃO],ARQUIVOS[DOCUMENTO]='MATRIZ DE REVISÃO'!$A911)),1,)=$B911,"VIGENTE","OBS"),IF(P$1&lt;$B911,"-",""))</f>
        <v/>
      </c>
      <c r="Q911" t="str" cm="1">
        <f t="array" ref="Q911">IFERROR(IF(VLOOKUP(Q$1,_xlfn.UNIQUE(_xlfn._xlws.FILTER(ARQUIVOS[REVISÃO],ARQUIVOS[DOCUMENTO]='MATRIZ DE REVISÃO'!$A911)),1,)=$B911,"VIGENTE","OBS"),IF(Q$1&lt;$B911,"-",""))</f>
        <v/>
      </c>
      <c r="R911" t="str" cm="1">
        <f t="array" ref="R911">IFERROR(IF(VLOOKUP(R$1,_xlfn.UNIQUE(_xlfn._xlws.FILTER(ARQUIVOS[REVISÃO],ARQUIVOS[DOCUMENTO]='MATRIZ DE REVISÃO'!$A911)),1,)=$B911,"VIGENTE","OBS"),IF(R$1&lt;$B911,"-",""))</f>
        <v/>
      </c>
      <c r="S911" t="str" cm="1">
        <f t="array" ref="S911">IFERROR(IF(VLOOKUP(S$1,_xlfn.UNIQUE(_xlfn._xlws.FILTER(ARQUIVOS[REVISÃO],ARQUIVOS[DOCUMENTO]='MATRIZ DE REVISÃO'!$A911)),1,)=$B911,"VIGENTE","OBS"),IF(S$1&lt;$B911,"-",""))</f>
        <v/>
      </c>
    </row>
    <row r="912" spans="1:19" x14ac:dyDescent="0.3">
      <c r="A912" s="16" t="s">
        <v>3865</v>
      </c>
      <c r="B912" s="17" t="str">
        <f>_xlfn.XLOOKUP(A912,LD_01[DOCUMENTO],LD_01[REVISÃO])</f>
        <v>R02</v>
      </c>
      <c r="C912" s="17" t="s">
        <v>4324</v>
      </c>
      <c r="D912" s="21" t="str" cm="1">
        <f t="array" ref="D912">IFERROR(IF(VLOOKUP(D$1,_xlfn.UNIQUE(_xlfn._xlws.FILTER(ARQUIVOS[REVISÃO],ARQUIVOS[DOCUMENTO]='MATRIZ DE REVISÃO'!$A912)),1,)=$B912,"VIGENTE","OBS"),IF(D$1&lt;$B912,"-",""))</f>
        <v>OBS</v>
      </c>
      <c r="E912" s="21" t="str" cm="1">
        <f t="array" ref="E912">IFERROR(IF(VLOOKUP(E$1,_xlfn.UNIQUE(_xlfn._xlws.FILTER(ARQUIVOS[REVISÃO],ARQUIVOS[DOCUMENTO]='MATRIZ DE REVISÃO'!$A912)),1,)=$B912,"VIGENTE","OBS"),IF(E$1&lt;$B912,"-",""))</f>
        <v>OBS</v>
      </c>
      <c r="F912" s="21" t="str" cm="1">
        <f t="array" ref="F912">IFERROR(IF(VLOOKUP(F$1,_xlfn.UNIQUE(_xlfn._xlws.FILTER(ARQUIVOS[REVISÃO],ARQUIVOS[DOCUMENTO]='MATRIZ DE REVISÃO'!$A912)),1,)=$B912,"VIGENTE","OBS"),IF(F$1&lt;$B912,"-",""))</f>
        <v>VIGENTE</v>
      </c>
      <c r="G912" s="21" t="str" cm="1">
        <f t="array" ref="G912">IFERROR(IF(VLOOKUP(G$1,_xlfn.UNIQUE(_xlfn._xlws.FILTER(ARQUIVOS[REVISÃO],ARQUIVOS[DOCUMENTO]='MATRIZ DE REVISÃO'!$A912)),1,)=$B912,"VIGENTE","OBS"),IF(G$1&lt;$B912,"-",""))</f>
        <v/>
      </c>
      <c r="H912" s="21" t="str" cm="1">
        <f t="array" ref="H912">IFERROR(IF(VLOOKUP(H$1,_xlfn.UNIQUE(_xlfn._xlws.FILTER(ARQUIVOS[REVISÃO],ARQUIVOS[DOCUMENTO]='MATRIZ DE REVISÃO'!$A912)),1,)=$B912,"VIGENTE","OBS"),IF(H$1&lt;$B912,"-",""))</f>
        <v/>
      </c>
      <c r="I912" s="21" t="str" cm="1">
        <f t="array" ref="I912">IFERROR(IF(VLOOKUP(I$1,_xlfn.UNIQUE(_xlfn._xlws.FILTER(ARQUIVOS[REVISÃO],ARQUIVOS[DOCUMENTO]='MATRIZ DE REVISÃO'!$A912)),1,)=$B912,"VIGENTE","OBS"),IF(I$1&lt;$B912,"-",""))</f>
        <v/>
      </c>
      <c r="J912" s="21" t="str" cm="1">
        <f t="array" ref="J912">IFERROR(IF(VLOOKUP(J$1,_xlfn.UNIQUE(_xlfn._xlws.FILTER(ARQUIVOS[REVISÃO],ARQUIVOS[DOCUMENTO]='MATRIZ DE REVISÃO'!$A912)),1,)=$B912,"VIGENTE","OBS"),IF(J$1&lt;$B912,"-",""))</f>
        <v/>
      </c>
      <c r="K912" s="21" t="str" cm="1">
        <f t="array" ref="K912">IFERROR(IF(VLOOKUP(K$1,_xlfn.UNIQUE(_xlfn._xlws.FILTER(ARQUIVOS[REVISÃO],ARQUIVOS[DOCUMENTO]='MATRIZ DE REVISÃO'!$A912)),1,)=$B912,"VIGENTE","OBS"),IF(K$1&lt;$B912,"-",""))</f>
        <v/>
      </c>
      <c r="L912" s="21" t="str" cm="1">
        <f t="array" ref="L912">IFERROR(IF(VLOOKUP(L$1,_xlfn.UNIQUE(_xlfn._xlws.FILTER(ARQUIVOS[REVISÃO],ARQUIVOS[DOCUMENTO]='MATRIZ DE REVISÃO'!$A912)),1,)=$B912,"VIGENTE","OBS"),IF(L$1&lt;$B912,"-",""))</f>
        <v/>
      </c>
      <c r="M912" s="21" t="str" cm="1">
        <f t="array" ref="M912">IFERROR(IF(VLOOKUP(M$1,_xlfn.UNIQUE(_xlfn._xlws.FILTER(ARQUIVOS[REVISÃO],ARQUIVOS[DOCUMENTO]='MATRIZ DE REVISÃO'!$A912)),1,)=$B912,"VIGENTE","OBS"),IF(M$1&lt;$B912,"-",""))</f>
        <v/>
      </c>
      <c r="N912" s="21" t="str" cm="1">
        <f t="array" ref="N912">IFERROR(IF(VLOOKUP(N$1,_xlfn.UNIQUE(_xlfn._xlws.FILTER(ARQUIVOS[REVISÃO],ARQUIVOS[DOCUMENTO]='MATRIZ DE REVISÃO'!$A912)),1,)=$B912,"VIGENTE","OBS"),IF(N$1&lt;$B912,"-",""))</f>
        <v/>
      </c>
      <c r="O912" s="22" t="str" cm="1">
        <f t="array" ref="O912">IFERROR(IF(VLOOKUP(O$1,_xlfn.UNIQUE(_xlfn._xlws.FILTER(ARQUIVOS[REVISÃO],ARQUIVOS[DOCUMENTO]='MATRIZ DE REVISÃO'!$A912)),1,)=$B912,"VIGENTE","OBS"),IF(O$1&lt;$B912,"-",""))</f>
        <v/>
      </c>
      <c r="P912" t="str" cm="1">
        <f t="array" ref="P912">IFERROR(IF(VLOOKUP(P$1,_xlfn.UNIQUE(_xlfn._xlws.FILTER(ARQUIVOS[REVISÃO],ARQUIVOS[DOCUMENTO]='MATRIZ DE REVISÃO'!$A912)),1,)=$B912,"VIGENTE","OBS"),IF(P$1&lt;$B912,"-",""))</f>
        <v/>
      </c>
      <c r="Q912" t="str" cm="1">
        <f t="array" ref="Q912">IFERROR(IF(VLOOKUP(Q$1,_xlfn.UNIQUE(_xlfn._xlws.FILTER(ARQUIVOS[REVISÃO],ARQUIVOS[DOCUMENTO]='MATRIZ DE REVISÃO'!$A912)),1,)=$B912,"VIGENTE","OBS"),IF(Q$1&lt;$B912,"-",""))</f>
        <v/>
      </c>
      <c r="R912" t="str" cm="1">
        <f t="array" ref="R912">IFERROR(IF(VLOOKUP(R$1,_xlfn.UNIQUE(_xlfn._xlws.FILTER(ARQUIVOS[REVISÃO],ARQUIVOS[DOCUMENTO]='MATRIZ DE REVISÃO'!$A912)),1,)=$B912,"VIGENTE","OBS"),IF(R$1&lt;$B912,"-",""))</f>
        <v/>
      </c>
      <c r="S912" t="str" cm="1">
        <f t="array" ref="S912">IFERROR(IF(VLOOKUP(S$1,_xlfn.UNIQUE(_xlfn._xlws.FILTER(ARQUIVOS[REVISÃO],ARQUIVOS[DOCUMENTO]='MATRIZ DE REVISÃO'!$A912)),1,)=$B912,"VIGENTE","OBS"),IF(S$1&lt;$B912,"-",""))</f>
        <v/>
      </c>
    </row>
    <row r="913" spans="1:19" x14ac:dyDescent="0.3">
      <c r="A913" s="16" t="s">
        <v>3866</v>
      </c>
      <c r="B913" s="17" t="str">
        <f>_xlfn.XLOOKUP(A913,LD_01[DOCUMENTO],LD_01[REVISÃO])</f>
        <v>R02</v>
      </c>
      <c r="C913" s="17" t="s">
        <v>4324</v>
      </c>
      <c r="D913" s="21" t="str" cm="1">
        <f t="array" ref="D913">IFERROR(IF(VLOOKUP(D$1,_xlfn.UNIQUE(_xlfn._xlws.FILTER(ARQUIVOS[REVISÃO],ARQUIVOS[DOCUMENTO]='MATRIZ DE REVISÃO'!$A913)),1,)=$B913,"VIGENTE","OBS"),IF(D$1&lt;$B913,"-",""))</f>
        <v>OBS</v>
      </c>
      <c r="E913" s="21" t="str" cm="1">
        <f t="array" ref="E913">IFERROR(IF(VLOOKUP(E$1,_xlfn.UNIQUE(_xlfn._xlws.FILTER(ARQUIVOS[REVISÃO],ARQUIVOS[DOCUMENTO]='MATRIZ DE REVISÃO'!$A913)),1,)=$B913,"VIGENTE","OBS"),IF(E$1&lt;$B913,"-",""))</f>
        <v>OBS</v>
      </c>
      <c r="F913" s="21" t="str" cm="1">
        <f t="array" ref="F913">IFERROR(IF(VLOOKUP(F$1,_xlfn.UNIQUE(_xlfn._xlws.FILTER(ARQUIVOS[REVISÃO],ARQUIVOS[DOCUMENTO]='MATRIZ DE REVISÃO'!$A913)),1,)=$B913,"VIGENTE","OBS"),IF(F$1&lt;$B913,"-",""))</f>
        <v>VIGENTE</v>
      </c>
      <c r="G913" s="21" t="str" cm="1">
        <f t="array" ref="G913">IFERROR(IF(VLOOKUP(G$1,_xlfn.UNIQUE(_xlfn._xlws.FILTER(ARQUIVOS[REVISÃO],ARQUIVOS[DOCUMENTO]='MATRIZ DE REVISÃO'!$A913)),1,)=$B913,"VIGENTE","OBS"),IF(G$1&lt;$B913,"-",""))</f>
        <v/>
      </c>
      <c r="H913" s="21" t="str" cm="1">
        <f t="array" ref="H913">IFERROR(IF(VLOOKUP(H$1,_xlfn.UNIQUE(_xlfn._xlws.FILTER(ARQUIVOS[REVISÃO],ARQUIVOS[DOCUMENTO]='MATRIZ DE REVISÃO'!$A913)),1,)=$B913,"VIGENTE","OBS"),IF(H$1&lt;$B913,"-",""))</f>
        <v/>
      </c>
      <c r="I913" s="21" t="str" cm="1">
        <f t="array" ref="I913">IFERROR(IF(VLOOKUP(I$1,_xlfn.UNIQUE(_xlfn._xlws.FILTER(ARQUIVOS[REVISÃO],ARQUIVOS[DOCUMENTO]='MATRIZ DE REVISÃO'!$A913)),1,)=$B913,"VIGENTE","OBS"),IF(I$1&lt;$B913,"-",""))</f>
        <v/>
      </c>
      <c r="J913" s="21" t="str" cm="1">
        <f t="array" ref="J913">IFERROR(IF(VLOOKUP(J$1,_xlfn.UNIQUE(_xlfn._xlws.FILTER(ARQUIVOS[REVISÃO],ARQUIVOS[DOCUMENTO]='MATRIZ DE REVISÃO'!$A913)),1,)=$B913,"VIGENTE","OBS"),IF(J$1&lt;$B913,"-",""))</f>
        <v/>
      </c>
      <c r="K913" s="21" t="str" cm="1">
        <f t="array" ref="K913">IFERROR(IF(VLOOKUP(K$1,_xlfn.UNIQUE(_xlfn._xlws.FILTER(ARQUIVOS[REVISÃO],ARQUIVOS[DOCUMENTO]='MATRIZ DE REVISÃO'!$A913)),1,)=$B913,"VIGENTE","OBS"),IF(K$1&lt;$B913,"-",""))</f>
        <v/>
      </c>
      <c r="L913" s="21" t="str" cm="1">
        <f t="array" ref="L913">IFERROR(IF(VLOOKUP(L$1,_xlfn.UNIQUE(_xlfn._xlws.FILTER(ARQUIVOS[REVISÃO],ARQUIVOS[DOCUMENTO]='MATRIZ DE REVISÃO'!$A913)),1,)=$B913,"VIGENTE","OBS"),IF(L$1&lt;$B913,"-",""))</f>
        <v/>
      </c>
      <c r="M913" s="21" t="str" cm="1">
        <f t="array" ref="M913">IFERROR(IF(VLOOKUP(M$1,_xlfn.UNIQUE(_xlfn._xlws.FILTER(ARQUIVOS[REVISÃO],ARQUIVOS[DOCUMENTO]='MATRIZ DE REVISÃO'!$A913)),1,)=$B913,"VIGENTE","OBS"),IF(M$1&lt;$B913,"-",""))</f>
        <v/>
      </c>
      <c r="N913" s="21" t="str" cm="1">
        <f t="array" ref="N913">IFERROR(IF(VLOOKUP(N$1,_xlfn.UNIQUE(_xlfn._xlws.FILTER(ARQUIVOS[REVISÃO],ARQUIVOS[DOCUMENTO]='MATRIZ DE REVISÃO'!$A913)),1,)=$B913,"VIGENTE","OBS"),IF(N$1&lt;$B913,"-",""))</f>
        <v/>
      </c>
      <c r="O913" s="22" t="str" cm="1">
        <f t="array" ref="O913">IFERROR(IF(VLOOKUP(O$1,_xlfn.UNIQUE(_xlfn._xlws.FILTER(ARQUIVOS[REVISÃO],ARQUIVOS[DOCUMENTO]='MATRIZ DE REVISÃO'!$A913)),1,)=$B913,"VIGENTE","OBS"),IF(O$1&lt;$B913,"-",""))</f>
        <v/>
      </c>
      <c r="P913" t="str" cm="1">
        <f t="array" ref="P913">IFERROR(IF(VLOOKUP(P$1,_xlfn.UNIQUE(_xlfn._xlws.FILTER(ARQUIVOS[REVISÃO],ARQUIVOS[DOCUMENTO]='MATRIZ DE REVISÃO'!$A913)),1,)=$B913,"VIGENTE","OBS"),IF(P$1&lt;$B913,"-",""))</f>
        <v/>
      </c>
      <c r="Q913" t="str" cm="1">
        <f t="array" ref="Q913">IFERROR(IF(VLOOKUP(Q$1,_xlfn.UNIQUE(_xlfn._xlws.FILTER(ARQUIVOS[REVISÃO],ARQUIVOS[DOCUMENTO]='MATRIZ DE REVISÃO'!$A913)),1,)=$B913,"VIGENTE","OBS"),IF(Q$1&lt;$B913,"-",""))</f>
        <v/>
      </c>
      <c r="R913" t="str" cm="1">
        <f t="array" ref="R913">IFERROR(IF(VLOOKUP(R$1,_xlfn.UNIQUE(_xlfn._xlws.FILTER(ARQUIVOS[REVISÃO],ARQUIVOS[DOCUMENTO]='MATRIZ DE REVISÃO'!$A913)),1,)=$B913,"VIGENTE","OBS"),IF(R$1&lt;$B913,"-",""))</f>
        <v/>
      </c>
      <c r="S913" t="str" cm="1">
        <f t="array" ref="S913">IFERROR(IF(VLOOKUP(S$1,_xlfn.UNIQUE(_xlfn._xlws.FILTER(ARQUIVOS[REVISÃO],ARQUIVOS[DOCUMENTO]='MATRIZ DE REVISÃO'!$A913)),1,)=$B913,"VIGENTE","OBS"),IF(S$1&lt;$B913,"-",""))</f>
        <v/>
      </c>
    </row>
    <row r="914" spans="1:19" x14ac:dyDescent="0.3">
      <c r="A914" s="16" t="s">
        <v>3867</v>
      </c>
      <c r="B914" s="17" t="str">
        <f>_xlfn.XLOOKUP(A914,LD_01[DOCUMENTO],LD_01[REVISÃO])</f>
        <v>R03</v>
      </c>
      <c r="C914" s="17" t="s">
        <v>4324</v>
      </c>
      <c r="D914" s="21" t="str" cm="1">
        <f t="array" ref="D914">IFERROR(IF(VLOOKUP(D$1,_xlfn.UNIQUE(_xlfn._xlws.FILTER(ARQUIVOS[REVISÃO],ARQUIVOS[DOCUMENTO]='MATRIZ DE REVISÃO'!$A914)),1,)=$B914,"VIGENTE","OBS"),IF(D$1&lt;$B914,"-",""))</f>
        <v>OBS</v>
      </c>
      <c r="E914" s="21" t="str" cm="1">
        <f t="array" ref="E914">IFERROR(IF(VLOOKUP(E$1,_xlfn.UNIQUE(_xlfn._xlws.FILTER(ARQUIVOS[REVISÃO],ARQUIVOS[DOCUMENTO]='MATRIZ DE REVISÃO'!$A914)),1,)=$B914,"VIGENTE","OBS"),IF(E$1&lt;$B914,"-",""))</f>
        <v>OBS</v>
      </c>
      <c r="F914" s="21" t="str" cm="1">
        <f t="array" ref="F914">IFERROR(IF(VLOOKUP(F$1,_xlfn.UNIQUE(_xlfn._xlws.FILTER(ARQUIVOS[REVISÃO],ARQUIVOS[DOCUMENTO]='MATRIZ DE REVISÃO'!$A914)),1,)=$B914,"VIGENTE","OBS"),IF(F$1&lt;$B914,"-",""))</f>
        <v>-</v>
      </c>
      <c r="G914" s="21" t="str" cm="1">
        <f t="array" ref="G914">IFERROR(IF(VLOOKUP(G$1,_xlfn.UNIQUE(_xlfn._xlws.FILTER(ARQUIVOS[REVISÃO],ARQUIVOS[DOCUMENTO]='MATRIZ DE REVISÃO'!$A914)),1,)=$B914,"VIGENTE","OBS"),IF(G$1&lt;$B914,"-",""))</f>
        <v>VIGENTE</v>
      </c>
      <c r="H914" s="21" t="str" cm="1">
        <f t="array" ref="H914">IFERROR(IF(VLOOKUP(H$1,_xlfn.UNIQUE(_xlfn._xlws.FILTER(ARQUIVOS[REVISÃO],ARQUIVOS[DOCUMENTO]='MATRIZ DE REVISÃO'!$A914)),1,)=$B914,"VIGENTE","OBS"),IF(H$1&lt;$B914,"-",""))</f>
        <v/>
      </c>
      <c r="I914" s="21" t="str" cm="1">
        <f t="array" ref="I914">IFERROR(IF(VLOOKUP(I$1,_xlfn.UNIQUE(_xlfn._xlws.FILTER(ARQUIVOS[REVISÃO],ARQUIVOS[DOCUMENTO]='MATRIZ DE REVISÃO'!$A914)),1,)=$B914,"VIGENTE","OBS"),IF(I$1&lt;$B914,"-",""))</f>
        <v/>
      </c>
      <c r="J914" s="21" t="str" cm="1">
        <f t="array" ref="J914">IFERROR(IF(VLOOKUP(J$1,_xlfn.UNIQUE(_xlfn._xlws.FILTER(ARQUIVOS[REVISÃO],ARQUIVOS[DOCUMENTO]='MATRIZ DE REVISÃO'!$A914)),1,)=$B914,"VIGENTE","OBS"),IF(J$1&lt;$B914,"-",""))</f>
        <v/>
      </c>
      <c r="K914" s="21" t="str" cm="1">
        <f t="array" ref="K914">IFERROR(IF(VLOOKUP(K$1,_xlfn.UNIQUE(_xlfn._xlws.FILTER(ARQUIVOS[REVISÃO],ARQUIVOS[DOCUMENTO]='MATRIZ DE REVISÃO'!$A914)),1,)=$B914,"VIGENTE","OBS"),IF(K$1&lt;$B914,"-",""))</f>
        <v/>
      </c>
      <c r="L914" s="21" t="str" cm="1">
        <f t="array" ref="L914">IFERROR(IF(VLOOKUP(L$1,_xlfn.UNIQUE(_xlfn._xlws.FILTER(ARQUIVOS[REVISÃO],ARQUIVOS[DOCUMENTO]='MATRIZ DE REVISÃO'!$A914)),1,)=$B914,"VIGENTE","OBS"),IF(L$1&lt;$B914,"-",""))</f>
        <v/>
      </c>
      <c r="M914" s="21" t="str" cm="1">
        <f t="array" ref="M914">IFERROR(IF(VLOOKUP(M$1,_xlfn.UNIQUE(_xlfn._xlws.FILTER(ARQUIVOS[REVISÃO],ARQUIVOS[DOCUMENTO]='MATRIZ DE REVISÃO'!$A914)),1,)=$B914,"VIGENTE","OBS"),IF(M$1&lt;$B914,"-",""))</f>
        <v/>
      </c>
      <c r="N914" s="21" t="str" cm="1">
        <f t="array" ref="N914">IFERROR(IF(VLOOKUP(N$1,_xlfn.UNIQUE(_xlfn._xlws.FILTER(ARQUIVOS[REVISÃO],ARQUIVOS[DOCUMENTO]='MATRIZ DE REVISÃO'!$A914)),1,)=$B914,"VIGENTE","OBS"),IF(N$1&lt;$B914,"-",""))</f>
        <v/>
      </c>
      <c r="O914" s="22" t="str" cm="1">
        <f t="array" ref="O914">IFERROR(IF(VLOOKUP(O$1,_xlfn.UNIQUE(_xlfn._xlws.FILTER(ARQUIVOS[REVISÃO],ARQUIVOS[DOCUMENTO]='MATRIZ DE REVISÃO'!$A914)),1,)=$B914,"VIGENTE","OBS"),IF(O$1&lt;$B914,"-",""))</f>
        <v/>
      </c>
      <c r="P914" t="str" cm="1">
        <f t="array" ref="P914">IFERROR(IF(VLOOKUP(P$1,_xlfn.UNIQUE(_xlfn._xlws.FILTER(ARQUIVOS[REVISÃO],ARQUIVOS[DOCUMENTO]='MATRIZ DE REVISÃO'!$A914)),1,)=$B914,"VIGENTE","OBS"),IF(P$1&lt;$B914,"-",""))</f>
        <v/>
      </c>
      <c r="Q914" t="str" cm="1">
        <f t="array" ref="Q914">IFERROR(IF(VLOOKUP(Q$1,_xlfn.UNIQUE(_xlfn._xlws.FILTER(ARQUIVOS[REVISÃO],ARQUIVOS[DOCUMENTO]='MATRIZ DE REVISÃO'!$A914)),1,)=$B914,"VIGENTE","OBS"),IF(Q$1&lt;$B914,"-",""))</f>
        <v/>
      </c>
      <c r="R914" t="str" cm="1">
        <f t="array" ref="R914">IFERROR(IF(VLOOKUP(R$1,_xlfn.UNIQUE(_xlfn._xlws.FILTER(ARQUIVOS[REVISÃO],ARQUIVOS[DOCUMENTO]='MATRIZ DE REVISÃO'!$A914)),1,)=$B914,"VIGENTE","OBS"),IF(R$1&lt;$B914,"-",""))</f>
        <v/>
      </c>
      <c r="S914" t="str" cm="1">
        <f t="array" ref="S914">IFERROR(IF(VLOOKUP(S$1,_xlfn.UNIQUE(_xlfn._xlws.FILTER(ARQUIVOS[REVISÃO],ARQUIVOS[DOCUMENTO]='MATRIZ DE REVISÃO'!$A914)),1,)=$B914,"VIGENTE","OBS"),IF(S$1&lt;$B914,"-",""))</f>
        <v/>
      </c>
    </row>
    <row r="915" spans="1:19" x14ac:dyDescent="0.3">
      <c r="A915" s="16" t="s">
        <v>3868</v>
      </c>
      <c r="B915" s="17" t="str">
        <f>_xlfn.XLOOKUP(A915,LD_01[DOCUMENTO],LD_01[REVISÃO])</f>
        <v>R01</v>
      </c>
      <c r="C915" s="17" t="s">
        <v>4324</v>
      </c>
      <c r="D915" s="21" t="str" cm="1">
        <f t="array" ref="D915">IFERROR(IF(VLOOKUP(D$1,_xlfn.UNIQUE(_xlfn._xlws.FILTER(ARQUIVOS[REVISÃO],ARQUIVOS[DOCUMENTO]='MATRIZ DE REVISÃO'!$A915)),1,)=$B915,"VIGENTE","OBS"),IF(D$1&lt;$B915,"-",""))</f>
        <v>OBS</v>
      </c>
      <c r="E915" s="21" t="str" cm="1">
        <f t="array" ref="E915">IFERROR(IF(VLOOKUP(E$1,_xlfn.UNIQUE(_xlfn._xlws.FILTER(ARQUIVOS[REVISÃO],ARQUIVOS[DOCUMENTO]='MATRIZ DE REVISÃO'!$A915)),1,)=$B915,"VIGENTE","OBS"),IF(E$1&lt;$B915,"-",""))</f>
        <v>VIGENTE</v>
      </c>
      <c r="F915" s="21" t="str" cm="1">
        <f t="array" ref="F915">IFERROR(IF(VLOOKUP(F$1,_xlfn.UNIQUE(_xlfn._xlws.FILTER(ARQUIVOS[REVISÃO],ARQUIVOS[DOCUMENTO]='MATRIZ DE REVISÃO'!$A915)),1,)=$B915,"VIGENTE","OBS"),IF(F$1&lt;$B915,"-",""))</f>
        <v/>
      </c>
      <c r="G915" s="21" t="str" cm="1">
        <f t="array" ref="G915">IFERROR(IF(VLOOKUP(G$1,_xlfn.UNIQUE(_xlfn._xlws.FILTER(ARQUIVOS[REVISÃO],ARQUIVOS[DOCUMENTO]='MATRIZ DE REVISÃO'!$A915)),1,)=$B915,"VIGENTE","OBS"),IF(G$1&lt;$B915,"-",""))</f>
        <v/>
      </c>
      <c r="H915" s="21" t="str" cm="1">
        <f t="array" ref="H915">IFERROR(IF(VLOOKUP(H$1,_xlfn.UNIQUE(_xlfn._xlws.FILTER(ARQUIVOS[REVISÃO],ARQUIVOS[DOCUMENTO]='MATRIZ DE REVISÃO'!$A915)),1,)=$B915,"VIGENTE","OBS"),IF(H$1&lt;$B915,"-",""))</f>
        <v/>
      </c>
      <c r="I915" s="21" t="str" cm="1">
        <f t="array" ref="I915">IFERROR(IF(VLOOKUP(I$1,_xlfn.UNIQUE(_xlfn._xlws.FILTER(ARQUIVOS[REVISÃO],ARQUIVOS[DOCUMENTO]='MATRIZ DE REVISÃO'!$A915)),1,)=$B915,"VIGENTE","OBS"),IF(I$1&lt;$B915,"-",""))</f>
        <v/>
      </c>
      <c r="J915" s="21" t="str" cm="1">
        <f t="array" ref="J915">IFERROR(IF(VLOOKUP(J$1,_xlfn.UNIQUE(_xlfn._xlws.FILTER(ARQUIVOS[REVISÃO],ARQUIVOS[DOCUMENTO]='MATRIZ DE REVISÃO'!$A915)),1,)=$B915,"VIGENTE","OBS"),IF(J$1&lt;$B915,"-",""))</f>
        <v/>
      </c>
      <c r="K915" s="21" t="str" cm="1">
        <f t="array" ref="K915">IFERROR(IF(VLOOKUP(K$1,_xlfn.UNIQUE(_xlfn._xlws.FILTER(ARQUIVOS[REVISÃO],ARQUIVOS[DOCUMENTO]='MATRIZ DE REVISÃO'!$A915)),1,)=$B915,"VIGENTE","OBS"),IF(K$1&lt;$B915,"-",""))</f>
        <v/>
      </c>
      <c r="L915" s="21" t="str" cm="1">
        <f t="array" ref="L915">IFERROR(IF(VLOOKUP(L$1,_xlfn.UNIQUE(_xlfn._xlws.FILTER(ARQUIVOS[REVISÃO],ARQUIVOS[DOCUMENTO]='MATRIZ DE REVISÃO'!$A915)),1,)=$B915,"VIGENTE","OBS"),IF(L$1&lt;$B915,"-",""))</f>
        <v/>
      </c>
      <c r="M915" s="21" t="str" cm="1">
        <f t="array" ref="M915">IFERROR(IF(VLOOKUP(M$1,_xlfn.UNIQUE(_xlfn._xlws.FILTER(ARQUIVOS[REVISÃO],ARQUIVOS[DOCUMENTO]='MATRIZ DE REVISÃO'!$A915)),1,)=$B915,"VIGENTE","OBS"),IF(M$1&lt;$B915,"-",""))</f>
        <v/>
      </c>
      <c r="N915" s="21" t="str" cm="1">
        <f t="array" ref="N915">IFERROR(IF(VLOOKUP(N$1,_xlfn.UNIQUE(_xlfn._xlws.FILTER(ARQUIVOS[REVISÃO],ARQUIVOS[DOCUMENTO]='MATRIZ DE REVISÃO'!$A915)),1,)=$B915,"VIGENTE","OBS"),IF(N$1&lt;$B915,"-",""))</f>
        <v/>
      </c>
      <c r="O915" s="22" t="str" cm="1">
        <f t="array" ref="O915">IFERROR(IF(VLOOKUP(O$1,_xlfn.UNIQUE(_xlfn._xlws.FILTER(ARQUIVOS[REVISÃO],ARQUIVOS[DOCUMENTO]='MATRIZ DE REVISÃO'!$A915)),1,)=$B915,"VIGENTE","OBS"),IF(O$1&lt;$B915,"-",""))</f>
        <v/>
      </c>
      <c r="P915" t="str" cm="1">
        <f t="array" ref="P915">IFERROR(IF(VLOOKUP(P$1,_xlfn.UNIQUE(_xlfn._xlws.FILTER(ARQUIVOS[REVISÃO],ARQUIVOS[DOCUMENTO]='MATRIZ DE REVISÃO'!$A915)),1,)=$B915,"VIGENTE","OBS"),IF(P$1&lt;$B915,"-",""))</f>
        <v/>
      </c>
      <c r="Q915" t="str" cm="1">
        <f t="array" ref="Q915">IFERROR(IF(VLOOKUP(Q$1,_xlfn.UNIQUE(_xlfn._xlws.FILTER(ARQUIVOS[REVISÃO],ARQUIVOS[DOCUMENTO]='MATRIZ DE REVISÃO'!$A915)),1,)=$B915,"VIGENTE","OBS"),IF(Q$1&lt;$B915,"-",""))</f>
        <v/>
      </c>
      <c r="R915" t="str" cm="1">
        <f t="array" ref="R915">IFERROR(IF(VLOOKUP(R$1,_xlfn.UNIQUE(_xlfn._xlws.FILTER(ARQUIVOS[REVISÃO],ARQUIVOS[DOCUMENTO]='MATRIZ DE REVISÃO'!$A915)),1,)=$B915,"VIGENTE","OBS"),IF(R$1&lt;$B915,"-",""))</f>
        <v/>
      </c>
      <c r="S915" t="str" cm="1">
        <f t="array" ref="S915">IFERROR(IF(VLOOKUP(S$1,_xlfn.UNIQUE(_xlfn._xlws.FILTER(ARQUIVOS[REVISÃO],ARQUIVOS[DOCUMENTO]='MATRIZ DE REVISÃO'!$A915)),1,)=$B915,"VIGENTE","OBS"),IF(S$1&lt;$B915,"-",""))</f>
        <v/>
      </c>
    </row>
    <row r="916" spans="1:19" x14ac:dyDescent="0.3">
      <c r="A916" s="16" t="s">
        <v>3869</v>
      </c>
      <c r="B916" s="17" t="str">
        <f>_xlfn.XLOOKUP(A916,LD_01[DOCUMENTO],LD_01[REVISÃO])</f>
        <v>R01</v>
      </c>
      <c r="C916" s="17" t="s">
        <v>4324</v>
      </c>
      <c r="D916" s="21" t="str" cm="1">
        <f t="array" ref="D916">IFERROR(IF(VLOOKUP(D$1,_xlfn.UNIQUE(_xlfn._xlws.FILTER(ARQUIVOS[REVISÃO],ARQUIVOS[DOCUMENTO]='MATRIZ DE REVISÃO'!$A916)),1,)=$B916,"VIGENTE","OBS"),IF(D$1&lt;$B916,"-",""))</f>
        <v>OBS</v>
      </c>
      <c r="E916" s="21" t="str" cm="1">
        <f t="array" ref="E916">IFERROR(IF(VLOOKUP(E$1,_xlfn.UNIQUE(_xlfn._xlws.FILTER(ARQUIVOS[REVISÃO],ARQUIVOS[DOCUMENTO]='MATRIZ DE REVISÃO'!$A916)),1,)=$B916,"VIGENTE","OBS"),IF(E$1&lt;$B916,"-",""))</f>
        <v>VIGENTE</v>
      </c>
      <c r="F916" s="21" t="str" cm="1">
        <f t="array" ref="F916">IFERROR(IF(VLOOKUP(F$1,_xlfn.UNIQUE(_xlfn._xlws.FILTER(ARQUIVOS[REVISÃO],ARQUIVOS[DOCUMENTO]='MATRIZ DE REVISÃO'!$A916)),1,)=$B916,"VIGENTE","OBS"),IF(F$1&lt;$B916,"-",""))</f>
        <v/>
      </c>
      <c r="G916" s="21" t="str" cm="1">
        <f t="array" ref="G916">IFERROR(IF(VLOOKUP(G$1,_xlfn.UNIQUE(_xlfn._xlws.FILTER(ARQUIVOS[REVISÃO],ARQUIVOS[DOCUMENTO]='MATRIZ DE REVISÃO'!$A916)),1,)=$B916,"VIGENTE","OBS"),IF(G$1&lt;$B916,"-",""))</f>
        <v/>
      </c>
      <c r="H916" s="21" t="str" cm="1">
        <f t="array" ref="H916">IFERROR(IF(VLOOKUP(H$1,_xlfn.UNIQUE(_xlfn._xlws.FILTER(ARQUIVOS[REVISÃO],ARQUIVOS[DOCUMENTO]='MATRIZ DE REVISÃO'!$A916)),1,)=$B916,"VIGENTE","OBS"),IF(H$1&lt;$B916,"-",""))</f>
        <v/>
      </c>
      <c r="I916" s="21" t="str" cm="1">
        <f t="array" ref="I916">IFERROR(IF(VLOOKUP(I$1,_xlfn.UNIQUE(_xlfn._xlws.FILTER(ARQUIVOS[REVISÃO],ARQUIVOS[DOCUMENTO]='MATRIZ DE REVISÃO'!$A916)),1,)=$B916,"VIGENTE","OBS"),IF(I$1&lt;$B916,"-",""))</f>
        <v/>
      </c>
      <c r="J916" s="21" t="str" cm="1">
        <f t="array" ref="J916">IFERROR(IF(VLOOKUP(J$1,_xlfn.UNIQUE(_xlfn._xlws.FILTER(ARQUIVOS[REVISÃO],ARQUIVOS[DOCUMENTO]='MATRIZ DE REVISÃO'!$A916)),1,)=$B916,"VIGENTE","OBS"),IF(J$1&lt;$B916,"-",""))</f>
        <v/>
      </c>
      <c r="K916" s="21" t="str" cm="1">
        <f t="array" ref="K916">IFERROR(IF(VLOOKUP(K$1,_xlfn.UNIQUE(_xlfn._xlws.FILTER(ARQUIVOS[REVISÃO],ARQUIVOS[DOCUMENTO]='MATRIZ DE REVISÃO'!$A916)),1,)=$B916,"VIGENTE","OBS"),IF(K$1&lt;$B916,"-",""))</f>
        <v/>
      </c>
      <c r="L916" s="21" t="str" cm="1">
        <f t="array" ref="L916">IFERROR(IF(VLOOKUP(L$1,_xlfn.UNIQUE(_xlfn._xlws.FILTER(ARQUIVOS[REVISÃO],ARQUIVOS[DOCUMENTO]='MATRIZ DE REVISÃO'!$A916)),1,)=$B916,"VIGENTE","OBS"),IF(L$1&lt;$B916,"-",""))</f>
        <v/>
      </c>
      <c r="M916" s="21" t="str" cm="1">
        <f t="array" ref="M916">IFERROR(IF(VLOOKUP(M$1,_xlfn.UNIQUE(_xlfn._xlws.FILTER(ARQUIVOS[REVISÃO],ARQUIVOS[DOCUMENTO]='MATRIZ DE REVISÃO'!$A916)),1,)=$B916,"VIGENTE","OBS"),IF(M$1&lt;$B916,"-",""))</f>
        <v/>
      </c>
      <c r="N916" s="21" t="str" cm="1">
        <f t="array" ref="N916">IFERROR(IF(VLOOKUP(N$1,_xlfn.UNIQUE(_xlfn._xlws.FILTER(ARQUIVOS[REVISÃO],ARQUIVOS[DOCUMENTO]='MATRIZ DE REVISÃO'!$A916)),1,)=$B916,"VIGENTE","OBS"),IF(N$1&lt;$B916,"-",""))</f>
        <v/>
      </c>
      <c r="O916" s="22" t="str" cm="1">
        <f t="array" ref="O916">IFERROR(IF(VLOOKUP(O$1,_xlfn.UNIQUE(_xlfn._xlws.FILTER(ARQUIVOS[REVISÃO],ARQUIVOS[DOCUMENTO]='MATRIZ DE REVISÃO'!$A916)),1,)=$B916,"VIGENTE","OBS"),IF(O$1&lt;$B916,"-",""))</f>
        <v/>
      </c>
      <c r="P916" t="str" cm="1">
        <f t="array" ref="P916">IFERROR(IF(VLOOKUP(P$1,_xlfn.UNIQUE(_xlfn._xlws.FILTER(ARQUIVOS[REVISÃO],ARQUIVOS[DOCUMENTO]='MATRIZ DE REVISÃO'!$A916)),1,)=$B916,"VIGENTE","OBS"),IF(P$1&lt;$B916,"-",""))</f>
        <v/>
      </c>
      <c r="Q916" t="str" cm="1">
        <f t="array" ref="Q916">IFERROR(IF(VLOOKUP(Q$1,_xlfn.UNIQUE(_xlfn._xlws.FILTER(ARQUIVOS[REVISÃO],ARQUIVOS[DOCUMENTO]='MATRIZ DE REVISÃO'!$A916)),1,)=$B916,"VIGENTE","OBS"),IF(Q$1&lt;$B916,"-",""))</f>
        <v/>
      </c>
      <c r="R916" t="str" cm="1">
        <f t="array" ref="R916">IFERROR(IF(VLOOKUP(R$1,_xlfn.UNIQUE(_xlfn._xlws.FILTER(ARQUIVOS[REVISÃO],ARQUIVOS[DOCUMENTO]='MATRIZ DE REVISÃO'!$A916)),1,)=$B916,"VIGENTE","OBS"),IF(R$1&lt;$B916,"-",""))</f>
        <v/>
      </c>
      <c r="S916" t="str" cm="1">
        <f t="array" ref="S916">IFERROR(IF(VLOOKUP(S$1,_xlfn.UNIQUE(_xlfn._xlws.FILTER(ARQUIVOS[REVISÃO],ARQUIVOS[DOCUMENTO]='MATRIZ DE REVISÃO'!$A916)),1,)=$B916,"VIGENTE","OBS"),IF(S$1&lt;$B916,"-",""))</f>
        <v/>
      </c>
    </row>
    <row r="917" spans="1:19" x14ac:dyDescent="0.3">
      <c r="A917" s="16" t="s">
        <v>3870</v>
      </c>
      <c r="B917" s="17" t="str">
        <f>_xlfn.XLOOKUP(A917,LD_01[DOCUMENTO],LD_01[REVISÃO])</f>
        <v>R01</v>
      </c>
      <c r="C917" s="17" t="s">
        <v>4324</v>
      </c>
      <c r="D917" s="21" t="str" cm="1">
        <f t="array" ref="D917">IFERROR(IF(VLOOKUP(D$1,_xlfn.UNIQUE(_xlfn._xlws.FILTER(ARQUIVOS[REVISÃO],ARQUIVOS[DOCUMENTO]='MATRIZ DE REVISÃO'!$A917)),1,)=$B917,"VIGENTE","OBS"),IF(D$1&lt;$B917,"-",""))</f>
        <v>OBS</v>
      </c>
      <c r="E917" s="21" t="str" cm="1">
        <f t="array" ref="E917">IFERROR(IF(VLOOKUP(E$1,_xlfn.UNIQUE(_xlfn._xlws.FILTER(ARQUIVOS[REVISÃO],ARQUIVOS[DOCUMENTO]='MATRIZ DE REVISÃO'!$A917)),1,)=$B917,"VIGENTE","OBS"),IF(E$1&lt;$B917,"-",""))</f>
        <v>VIGENTE</v>
      </c>
      <c r="F917" s="21" t="str" cm="1">
        <f t="array" ref="F917">IFERROR(IF(VLOOKUP(F$1,_xlfn.UNIQUE(_xlfn._xlws.FILTER(ARQUIVOS[REVISÃO],ARQUIVOS[DOCUMENTO]='MATRIZ DE REVISÃO'!$A917)),1,)=$B917,"VIGENTE","OBS"),IF(F$1&lt;$B917,"-",""))</f>
        <v/>
      </c>
      <c r="G917" s="21" t="str" cm="1">
        <f t="array" ref="G917">IFERROR(IF(VLOOKUP(G$1,_xlfn.UNIQUE(_xlfn._xlws.FILTER(ARQUIVOS[REVISÃO],ARQUIVOS[DOCUMENTO]='MATRIZ DE REVISÃO'!$A917)),1,)=$B917,"VIGENTE","OBS"),IF(G$1&lt;$B917,"-",""))</f>
        <v/>
      </c>
      <c r="H917" s="21" t="str" cm="1">
        <f t="array" ref="H917">IFERROR(IF(VLOOKUP(H$1,_xlfn.UNIQUE(_xlfn._xlws.FILTER(ARQUIVOS[REVISÃO],ARQUIVOS[DOCUMENTO]='MATRIZ DE REVISÃO'!$A917)),1,)=$B917,"VIGENTE","OBS"),IF(H$1&lt;$B917,"-",""))</f>
        <v/>
      </c>
      <c r="I917" s="21" t="str" cm="1">
        <f t="array" ref="I917">IFERROR(IF(VLOOKUP(I$1,_xlfn.UNIQUE(_xlfn._xlws.FILTER(ARQUIVOS[REVISÃO],ARQUIVOS[DOCUMENTO]='MATRIZ DE REVISÃO'!$A917)),1,)=$B917,"VIGENTE","OBS"),IF(I$1&lt;$B917,"-",""))</f>
        <v/>
      </c>
      <c r="J917" s="21" t="str" cm="1">
        <f t="array" ref="J917">IFERROR(IF(VLOOKUP(J$1,_xlfn.UNIQUE(_xlfn._xlws.FILTER(ARQUIVOS[REVISÃO],ARQUIVOS[DOCUMENTO]='MATRIZ DE REVISÃO'!$A917)),1,)=$B917,"VIGENTE","OBS"),IF(J$1&lt;$B917,"-",""))</f>
        <v/>
      </c>
      <c r="K917" s="21" t="str" cm="1">
        <f t="array" ref="K917">IFERROR(IF(VLOOKUP(K$1,_xlfn.UNIQUE(_xlfn._xlws.FILTER(ARQUIVOS[REVISÃO],ARQUIVOS[DOCUMENTO]='MATRIZ DE REVISÃO'!$A917)),1,)=$B917,"VIGENTE","OBS"),IF(K$1&lt;$B917,"-",""))</f>
        <v/>
      </c>
      <c r="L917" s="21" t="str" cm="1">
        <f t="array" ref="L917">IFERROR(IF(VLOOKUP(L$1,_xlfn.UNIQUE(_xlfn._xlws.FILTER(ARQUIVOS[REVISÃO],ARQUIVOS[DOCUMENTO]='MATRIZ DE REVISÃO'!$A917)),1,)=$B917,"VIGENTE","OBS"),IF(L$1&lt;$B917,"-",""))</f>
        <v/>
      </c>
      <c r="M917" s="21" t="str" cm="1">
        <f t="array" ref="M917">IFERROR(IF(VLOOKUP(M$1,_xlfn.UNIQUE(_xlfn._xlws.FILTER(ARQUIVOS[REVISÃO],ARQUIVOS[DOCUMENTO]='MATRIZ DE REVISÃO'!$A917)),1,)=$B917,"VIGENTE","OBS"),IF(M$1&lt;$B917,"-",""))</f>
        <v/>
      </c>
      <c r="N917" s="21" t="str" cm="1">
        <f t="array" ref="N917">IFERROR(IF(VLOOKUP(N$1,_xlfn.UNIQUE(_xlfn._xlws.FILTER(ARQUIVOS[REVISÃO],ARQUIVOS[DOCUMENTO]='MATRIZ DE REVISÃO'!$A917)),1,)=$B917,"VIGENTE","OBS"),IF(N$1&lt;$B917,"-",""))</f>
        <v/>
      </c>
      <c r="O917" s="22" t="str" cm="1">
        <f t="array" ref="O917">IFERROR(IF(VLOOKUP(O$1,_xlfn.UNIQUE(_xlfn._xlws.FILTER(ARQUIVOS[REVISÃO],ARQUIVOS[DOCUMENTO]='MATRIZ DE REVISÃO'!$A917)),1,)=$B917,"VIGENTE","OBS"),IF(O$1&lt;$B917,"-",""))</f>
        <v/>
      </c>
      <c r="P917" t="str" cm="1">
        <f t="array" ref="P917">IFERROR(IF(VLOOKUP(P$1,_xlfn.UNIQUE(_xlfn._xlws.FILTER(ARQUIVOS[REVISÃO],ARQUIVOS[DOCUMENTO]='MATRIZ DE REVISÃO'!$A917)),1,)=$B917,"VIGENTE","OBS"),IF(P$1&lt;$B917,"-",""))</f>
        <v/>
      </c>
      <c r="Q917" t="str" cm="1">
        <f t="array" ref="Q917">IFERROR(IF(VLOOKUP(Q$1,_xlfn.UNIQUE(_xlfn._xlws.FILTER(ARQUIVOS[REVISÃO],ARQUIVOS[DOCUMENTO]='MATRIZ DE REVISÃO'!$A917)),1,)=$B917,"VIGENTE","OBS"),IF(Q$1&lt;$B917,"-",""))</f>
        <v/>
      </c>
      <c r="R917" t="str" cm="1">
        <f t="array" ref="R917">IFERROR(IF(VLOOKUP(R$1,_xlfn.UNIQUE(_xlfn._xlws.FILTER(ARQUIVOS[REVISÃO],ARQUIVOS[DOCUMENTO]='MATRIZ DE REVISÃO'!$A917)),1,)=$B917,"VIGENTE","OBS"),IF(R$1&lt;$B917,"-",""))</f>
        <v/>
      </c>
      <c r="S917" t="str" cm="1">
        <f t="array" ref="S917">IFERROR(IF(VLOOKUP(S$1,_xlfn.UNIQUE(_xlfn._xlws.FILTER(ARQUIVOS[REVISÃO],ARQUIVOS[DOCUMENTO]='MATRIZ DE REVISÃO'!$A917)),1,)=$B917,"VIGENTE","OBS"),IF(S$1&lt;$B917,"-",""))</f>
        <v/>
      </c>
    </row>
    <row r="918" spans="1:19" x14ac:dyDescent="0.3">
      <c r="A918" s="16" t="s">
        <v>3871</v>
      </c>
      <c r="B918" s="17" t="str">
        <f>_xlfn.XLOOKUP(A918,LD_01[DOCUMENTO],LD_01[REVISÃO])</f>
        <v>R01</v>
      </c>
      <c r="C918" s="17" t="s">
        <v>4324</v>
      </c>
      <c r="D918" s="21" t="str" cm="1">
        <f t="array" ref="D918">IFERROR(IF(VLOOKUP(D$1,_xlfn.UNIQUE(_xlfn._xlws.FILTER(ARQUIVOS[REVISÃO],ARQUIVOS[DOCUMENTO]='MATRIZ DE REVISÃO'!$A918)),1,)=$B918,"VIGENTE","OBS"),IF(D$1&lt;$B918,"-",""))</f>
        <v>OBS</v>
      </c>
      <c r="E918" s="21" t="str" cm="1">
        <f t="array" ref="E918">IFERROR(IF(VLOOKUP(E$1,_xlfn.UNIQUE(_xlfn._xlws.FILTER(ARQUIVOS[REVISÃO],ARQUIVOS[DOCUMENTO]='MATRIZ DE REVISÃO'!$A918)),1,)=$B918,"VIGENTE","OBS"),IF(E$1&lt;$B918,"-",""))</f>
        <v>VIGENTE</v>
      </c>
      <c r="F918" s="21" t="str" cm="1">
        <f t="array" ref="F918">IFERROR(IF(VLOOKUP(F$1,_xlfn.UNIQUE(_xlfn._xlws.FILTER(ARQUIVOS[REVISÃO],ARQUIVOS[DOCUMENTO]='MATRIZ DE REVISÃO'!$A918)),1,)=$B918,"VIGENTE","OBS"),IF(F$1&lt;$B918,"-",""))</f>
        <v/>
      </c>
      <c r="G918" s="21" t="str" cm="1">
        <f t="array" ref="G918">IFERROR(IF(VLOOKUP(G$1,_xlfn.UNIQUE(_xlfn._xlws.FILTER(ARQUIVOS[REVISÃO],ARQUIVOS[DOCUMENTO]='MATRIZ DE REVISÃO'!$A918)),1,)=$B918,"VIGENTE","OBS"),IF(G$1&lt;$B918,"-",""))</f>
        <v/>
      </c>
      <c r="H918" s="21" t="str" cm="1">
        <f t="array" ref="H918">IFERROR(IF(VLOOKUP(H$1,_xlfn.UNIQUE(_xlfn._xlws.FILTER(ARQUIVOS[REVISÃO],ARQUIVOS[DOCUMENTO]='MATRIZ DE REVISÃO'!$A918)),1,)=$B918,"VIGENTE","OBS"),IF(H$1&lt;$B918,"-",""))</f>
        <v/>
      </c>
      <c r="I918" s="21" t="str" cm="1">
        <f t="array" ref="I918">IFERROR(IF(VLOOKUP(I$1,_xlfn.UNIQUE(_xlfn._xlws.FILTER(ARQUIVOS[REVISÃO],ARQUIVOS[DOCUMENTO]='MATRIZ DE REVISÃO'!$A918)),1,)=$B918,"VIGENTE","OBS"),IF(I$1&lt;$B918,"-",""))</f>
        <v/>
      </c>
      <c r="J918" s="21" t="str" cm="1">
        <f t="array" ref="J918">IFERROR(IF(VLOOKUP(J$1,_xlfn.UNIQUE(_xlfn._xlws.FILTER(ARQUIVOS[REVISÃO],ARQUIVOS[DOCUMENTO]='MATRIZ DE REVISÃO'!$A918)),1,)=$B918,"VIGENTE","OBS"),IF(J$1&lt;$B918,"-",""))</f>
        <v/>
      </c>
      <c r="K918" s="21" t="str" cm="1">
        <f t="array" ref="K918">IFERROR(IF(VLOOKUP(K$1,_xlfn.UNIQUE(_xlfn._xlws.FILTER(ARQUIVOS[REVISÃO],ARQUIVOS[DOCUMENTO]='MATRIZ DE REVISÃO'!$A918)),1,)=$B918,"VIGENTE","OBS"),IF(K$1&lt;$B918,"-",""))</f>
        <v/>
      </c>
      <c r="L918" s="21" t="str" cm="1">
        <f t="array" ref="L918">IFERROR(IF(VLOOKUP(L$1,_xlfn.UNIQUE(_xlfn._xlws.FILTER(ARQUIVOS[REVISÃO],ARQUIVOS[DOCUMENTO]='MATRIZ DE REVISÃO'!$A918)),1,)=$B918,"VIGENTE","OBS"),IF(L$1&lt;$B918,"-",""))</f>
        <v/>
      </c>
      <c r="M918" s="21" t="str" cm="1">
        <f t="array" ref="M918">IFERROR(IF(VLOOKUP(M$1,_xlfn.UNIQUE(_xlfn._xlws.FILTER(ARQUIVOS[REVISÃO],ARQUIVOS[DOCUMENTO]='MATRIZ DE REVISÃO'!$A918)),1,)=$B918,"VIGENTE","OBS"),IF(M$1&lt;$B918,"-",""))</f>
        <v/>
      </c>
      <c r="N918" s="21" t="str" cm="1">
        <f t="array" ref="N918">IFERROR(IF(VLOOKUP(N$1,_xlfn.UNIQUE(_xlfn._xlws.FILTER(ARQUIVOS[REVISÃO],ARQUIVOS[DOCUMENTO]='MATRIZ DE REVISÃO'!$A918)),1,)=$B918,"VIGENTE","OBS"),IF(N$1&lt;$B918,"-",""))</f>
        <v/>
      </c>
      <c r="O918" s="22" t="str" cm="1">
        <f t="array" ref="O918">IFERROR(IF(VLOOKUP(O$1,_xlfn.UNIQUE(_xlfn._xlws.FILTER(ARQUIVOS[REVISÃO],ARQUIVOS[DOCUMENTO]='MATRIZ DE REVISÃO'!$A918)),1,)=$B918,"VIGENTE","OBS"),IF(O$1&lt;$B918,"-",""))</f>
        <v/>
      </c>
      <c r="P918" t="str" cm="1">
        <f t="array" ref="P918">IFERROR(IF(VLOOKUP(P$1,_xlfn.UNIQUE(_xlfn._xlws.FILTER(ARQUIVOS[REVISÃO],ARQUIVOS[DOCUMENTO]='MATRIZ DE REVISÃO'!$A918)),1,)=$B918,"VIGENTE","OBS"),IF(P$1&lt;$B918,"-",""))</f>
        <v/>
      </c>
      <c r="Q918" t="str" cm="1">
        <f t="array" ref="Q918">IFERROR(IF(VLOOKUP(Q$1,_xlfn.UNIQUE(_xlfn._xlws.FILTER(ARQUIVOS[REVISÃO],ARQUIVOS[DOCUMENTO]='MATRIZ DE REVISÃO'!$A918)),1,)=$B918,"VIGENTE","OBS"),IF(Q$1&lt;$B918,"-",""))</f>
        <v/>
      </c>
      <c r="R918" t="str" cm="1">
        <f t="array" ref="R918">IFERROR(IF(VLOOKUP(R$1,_xlfn.UNIQUE(_xlfn._xlws.FILTER(ARQUIVOS[REVISÃO],ARQUIVOS[DOCUMENTO]='MATRIZ DE REVISÃO'!$A918)),1,)=$B918,"VIGENTE","OBS"),IF(R$1&lt;$B918,"-",""))</f>
        <v/>
      </c>
      <c r="S918" t="str" cm="1">
        <f t="array" ref="S918">IFERROR(IF(VLOOKUP(S$1,_xlfn.UNIQUE(_xlfn._xlws.FILTER(ARQUIVOS[REVISÃO],ARQUIVOS[DOCUMENTO]='MATRIZ DE REVISÃO'!$A918)),1,)=$B918,"VIGENTE","OBS"),IF(S$1&lt;$B918,"-",""))</f>
        <v/>
      </c>
    </row>
    <row r="919" spans="1:19" x14ac:dyDescent="0.3">
      <c r="A919" s="16" t="s">
        <v>3872</v>
      </c>
      <c r="B919" s="17" t="str">
        <f>_xlfn.XLOOKUP(A919,LD_01[DOCUMENTO],LD_01[REVISÃO])</f>
        <v>R01</v>
      </c>
      <c r="C919" s="17" t="s">
        <v>4324</v>
      </c>
      <c r="D919" s="21" t="str" cm="1">
        <f t="array" ref="D919">IFERROR(IF(VLOOKUP(D$1,_xlfn.UNIQUE(_xlfn._xlws.FILTER(ARQUIVOS[REVISÃO],ARQUIVOS[DOCUMENTO]='MATRIZ DE REVISÃO'!$A919)),1,)=$B919,"VIGENTE","OBS"),IF(D$1&lt;$B919,"-",""))</f>
        <v>OBS</v>
      </c>
      <c r="E919" s="21" t="str" cm="1">
        <f t="array" ref="E919">IFERROR(IF(VLOOKUP(E$1,_xlfn.UNIQUE(_xlfn._xlws.FILTER(ARQUIVOS[REVISÃO],ARQUIVOS[DOCUMENTO]='MATRIZ DE REVISÃO'!$A919)),1,)=$B919,"VIGENTE","OBS"),IF(E$1&lt;$B919,"-",""))</f>
        <v>VIGENTE</v>
      </c>
      <c r="F919" s="21" t="str" cm="1">
        <f t="array" ref="F919">IFERROR(IF(VLOOKUP(F$1,_xlfn.UNIQUE(_xlfn._xlws.FILTER(ARQUIVOS[REVISÃO],ARQUIVOS[DOCUMENTO]='MATRIZ DE REVISÃO'!$A919)),1,)=$B919,"VIGENTE","OBS"),IF(F$1&lt;$B919,"-",""))</f>
        <v/>
      </c>
      <c r="G919" s="21" t="str" cm="1">
        <f t="array" ref="G919">IFERROR(IF(VLOOKUP(G$1,_xlfn.UNIQUE(_xlfn._xlws.FILTER(ARQUIVOS[REVISÃO],ARQUIVOS[DOCUMENTO]='MATRIZ DE REVISÃO'!$A919)),1,)=$B919,"VIGENTE","OBS"),IF(G$1&lt;$B919,"-",""))</f>
        <v/>
      </c>
      <c r="H919" s="21" t="str" cm="1">
        <f t="array" ref="H919">IFERROR(IF(VLOOKUP(H$1,_xlfn.UNIQUE(_xlfn._xlws.FILTER(ARQUIVOS[REVISÃO],ARQUIVOS[DOCUMENTO]='MATRIZ DE REVISÃO'!$A919)),1,)=$B919,"VIGENTE","OBS"),IF(H$1&lt;$B919,"-",""))</f>
        <v/>
      </c>
      <c r="I919" s="21" t="str" cm="1">
        <f t="array" ref="I919">IFERROR(IF(VLOOKUP(I$1,_xlfn.UNIQUE(_xlfn._xlws.FILTER(ARQUIVOS[REVISÃO],ARQUIVOS[DOCUMENTO]='MATRIZ DE REVISÃO'!$A919)),1,)=$B919,"VIGENTE","OBS"),IF(I$1&lt;$B919,"-",""))</f>
        <v/>
      </c>
      <c r="J919" s="21" t="str" cm="1">
        <f t="array" ref="J919">IFERROR(IF(VLOOKUP(J$1,_xlfn.UNIQUE(_xlfn._xlws.FILTER(ARQUIVOS[REVISÃO],ARQUIVOS[DOCUMENTO]='MATRIZ DE REVISÃO'!$A919)),1,)=$B919,"VIGENTE","OBS"),IF(J$1&lt;$B919,"-",""))</f>
        <v/>
      </c>
      <c r="K919" s="21" t="str" cm="1">
        <f t="array" ref="K919">IFERROR(IF(VLOOKUP(K$1,_xlfn.UNIQUE(_xlfn._xlws.FILTER(ARQUIVOS[REVISÃO],ARQUIVOS[DOCUMENTO]='MATRIZ DE REVISÃO'!$A919)),1,)=$B919,"VIGENTE","OBS"),IF(K$1&lt;$B919,"-",""))</f>
        <v/>
      </c>
      <c r="L919" s="21" t="str" cm="1">
        <f t="array" ref="L919">IFERROR(IF(VLOOKUP(L$1,_xlfn.UNIQUE(_xlfn._xlws.FILTER(ARQUIVOS[REVISÃO],ARQUIVOS[DOCUMENTO]='MATRIZ DE REVISÃO'!$A919)),1,)=$B919,"VIGENTE","OBS"),IF(L$1&lt;$B919,"-",""))</f>
        <v/>
      </c>
      <c r="M919" s="21" t="str" cm="1">
        <f t="array" ref="M919">IFERROR(IF(VLOOKUP(M$1,_xlfn.UNIQUE(_xlfn._xlws.FILTER(ARQUIVOS[REVISÃO],ARQUIVOS[DOCUMENTO]='MATRIZ DE REVISÃO'!$A919)),1,)=$B919,"VIGENTE","OBS"),IF(M$1&lt;$B919,"-",""))</f>
        <v/>
      </c>
      <c r="N919" s="21" t="str" cm="1">
        <f t="array" ref="N919">IFERROR(IF(VLOOKUP(N$1,_xlfn.UNIQUE(_xlfn._xlws.FILTER(ARQUIVOS[REVISÃO],ARQUIVOS[DOCUMENTO]='MATRIZ DE REVISÃO'!$A919)),1,)=$B919,"VIGENTE","OBS"),IF(N$1&lt;$B919,"-",""))</f>
        <v/>
      </c>
      <c r="O919" s="22" t="str" cm="1">
        <f t="array" ref="O919">IFERROR(IF(VLOOKUP(O$1,_xlfn.UNIQUE(_xlfn._xlws.FILTER(ARQUIVOS[REVISÃO],ARQUIVOS[DOCUMENTO]='MATRIZ DE REVISÃO'!$A919)),1,)=$B919,"VIGENTE","OBS"),IF(O$1&lt;$B919,"-",""))</f>
        <v/>
      </c>
      <c r="P919" t="str" cm="1">
        <f t="array" ref="P919">IFERROR(IF(VLOOKUP(P$1,_xlfn.UNIQUE(_xlfn._xlws.FILTER(ARQUIVOS[REVISÃO],ARQUIVOS[DOCUMENTO]='MATRIZ DE REVISÃO'!$A919)),1,)=$B919,"VIGENTE","OBS"),IF(P$1&lt;$B919,"-",""))</f>
        <v/>
      </c>
      <c r="Q919" t="str" cm="1">
        <f t="array" ref="Q919">IFERROR(IF(VLOOKUP(Q$1,_xlfn.UNIQUE(_xlfn._xlws.FILTER(ARQUIVOS[REVISÃO],ARQUIVOS[DOCUMENTO]='MATRIZ DE REVISÃO'!$A919)),1,)=$B919,"VIGENTE","OBS"),IF(Q$1&lt;$B919,"-",""))</f>
        <v/>
      </c>
      <c r="R919" t="str" cm="1">
        <f t="array" ref="R919">IFERROR(IF(VLOOKUP(R$1,_xlfn.UNIQUE(_xlfn._xlws.FILTER(ARQUIVOS[REVISÃO],ARQUIVOS[DOCUMENTO]='MATRIZ DE REVISÃO'!$A919)),1,)=$B919,"VIGENTE","OBS"),IF(R$1&lt;$B919,"-",""))</f>
        <v/>
      </c>
      <c r="S919" t="str" cm="1">
        <f t="array" ref="S919">IFERROR(IF(VLOOKUP(S$1,_xlfn.UNIQUE(_xlfn._xlws.FILTER(ARQUIVOS[REVISÃO],ARQUIVOS[DOCUMENTO]='MATRIZ DE REVISÃO'!$A919)),1,)=$B919,"VIGENTE","OBS"),IF(S$1&lt;$B919,"-",""))</f>
        <v/>
      </c>
    </row>
    <row r="920" spans="1:19" x14ac:dyDescent="0.3">
      <c r="A920" s="16" t="s">
        <v>3873</v>
      </c>
      <c r="B920" s="17" t="str">
        <f>_xlfn.XLOOKUP(A920,LD_01[DOCUMENTO],LD_01[REVISÃO])</f>
        <v>R01</v>
      </c>
      <c r="C920" s="17" t="s">
        <v>4324</v>
      </c>
      <c r="D920" s="21" t="str" cm="1">
        <f t="array" ref="D920">IFERROR(IF(VLOOKUP(D$1,_xlfn.UNIQUE(_xlfn._xlws.FILTER(ARQUIVOS[REVISÃO],ARQUIVOS[DOCUMENTO]='MATRIZ DE REVISÃO'!$A920)),1,)=$B920,"VIGENTE","OBS"),IF(D$1&lt;$B920,"-",""))</f>
        <v>OBS</v>
      </c>
      <c r="E920" s="21" t="str" cm="1">
        <f t="array" ref="E920">IFERROR(IF(VLOOKUP(E$1,_xlfn.UNIQUE(_xlfn._xlws.FILTER(ARQUIVOS[REVISÃO],ARQUIVOS[DOCUMENTO]='MATRIZ DE REVISÃO'!$A920)),1,)=$B920,"VIGENTE","OBS"),IF(E$1&lt;$B920,"-",""))</f>
        <v>VIGENTE</v>
      </c>
      <c r="F920" s="21" t="str" cm="1">
        <f t="array" ref="F920">IFERROR(IF(VLOOKUP(F$1,_xlfn.UNIQUE(_xlfn._xlws.FILTER(ARQUIVOS[REVISÃO],ARQUIVOS[DOCUMENTO]='MATRIZ DE REVISÃO'!$A920)),1,)=$B920,"VIGENTE","OBS"),IF(F$1&lt;$B920,"-",""))</f>
        <v/>
      </c>
      <c r="G920" s="21" t="str" cm="1">
        <f t="array" ref="G920">IFERROR(IF(VLOOKUP(G$1,_xlfn.UNIQUE(_xlfn._xlws.FILTER(ARQUIVOS[REVISÃO],ARQUIVOS[DOCUMENTO]='MATRIZ DE REVISÃO'!$A920)),1,)=$B920,"VIGENTE","OBS"),IF(G$1&lt;$B920,"-",""))</f>
        <v/>
      </c>
      <c r="H920" s="21" t="str" cm="1">
        <f t="array" ref="H920">IFERROR(IF(VLOOKUP(H$1,_xlfn.UNIQUE(_xlfn._xlws.FILTER(ARQUIVOS[REVISÃO],ARQUIVOS[DOCUMENTO]='MATRIZ DE REVISÃO'!$A920)),1,)=$B920,"VIGENTE","OBS"),IF(H$1&lt;$B920,"-",""))</f>
        <v/>
      </c>
      <c r="I920" s="21" t="str" cm="1">
        <f t="array" ref="I920">IFERROR(IF(VLOOKUP(I$1,_xlfn.UNIQUE(_xlfn._xlws.FILTER(ARQUIVOS[REVISÃO],ARQUIVOS[DOCUMENTO]='MATRIZ DE REVISÃO'!$A920)),1,)=$B920,"VIGENTE","OBS"),IF(I$1&lt;$B920,"-",""))</f>
        <v/>
      </c>
      <c r="J920" s="21" t="str" cm="1">
        <f t="array" ref="J920">IFERROR(IF(VLOOKUP(J$1,_xlfn.UNIQUE(_xlfn._xlws.FILTER(ARQUIVOS[REVISÃO],ARQUIVOS[DOCUMENTO]='MATRIZ DE REVISÃO'!$A920)),1,)=$B920,"VIGENTE","OBS"),IF(J$1&lt;$B920,"-",""))</f>
        <v/>
      </c>
      <c r="K920" s="21" t="str" cm="1">
        <f t="array" ref="K920">IFERROR(IF(VLOOKUP(K$1,_xlfn.UNIQUE(_xlfn._xlws.FILTER(ARQUIVOS[REVISÃO],ARQUIVOS[DOCUMENTO]='MATRIZ DE REVISÃO'!$A920)),1,)=$B920,"VIGENTE","OBS"),IF(K$1&lt;$B920,"-",""))</f>
        <v/>
      </c>
      <c r="L920" s="21" t="str" cm="1">
        <f t="array" ref="L920">IFERROR(IF(VLOOKUP(L$1,_xlfn.UNIQUE(_xlfn._xlws.FILTER(ARQUIVOS[REVISÃO],ARQUIVOS[DOCUMENTO]='MATRIZ DE REVISÃO'!$A920)),1,)=$B920,"VIGENTE","OBS"),IF(L$1&lt;$B920,"-",""))</f>
        <v/>
      </c>
      <c r="M920" s="21" t="str" cm="1">
        <f t="array" ref="M920">IFERROR(IF(VLOOKUP(M$1,_xlfn.UNIQUE(_xlfn._xlws.FILTER(ARQUIVOS[REVISÃO],ARQUIVOS[DOCUMENTO]='MATRIZ DE REVISÃO'!$A920)),1,)=$B920,"VIGENTE","OBS"),IF(M$1&lt;$B920,"-",""))</f>
        <v/>
      </c>
      <c r="N920" s="21" t="str" cm="1">
        <f t="array" ref="N920">IFERROR(IF(VLOOKUP(N$1,_xlfn.UNIQUE(_xlfn._xlws.FILTER(ARQUIVOS[REVISÃO],ARQUIVOS[DOCUMENTO]='MATRIZ DE REVISÃO'!$A920)),1,)=$B920,"VIGENTE","OBS"),IF(N$1&lt;$B920,"-",""))</f>
        <v/>
      </c>
      <c r="O920" s="22" t="str" cm="1">
        <f t="array" ref="O920">IFERROR(IF(VLOOKUP(O$1,_xlfn.UNIQUE(_xlfn._xlws.FILTER(ARQUIVOS[REVISÃO],ARQUIVOS[DOCUMENTO]='MATRIZ DE REVISÃO'!$A920)),1,)=$B920,"VIGENTE","OBS"),IF(O$1&lt;$B920,"-",""))</f>
        <v/>
      </c>
      <c r="P920" t="str" cm="1">
        <f t="array" ref="P920">IFERROR(IF(VLOOKUP(P$1,_xlfn.UNIQUE(_xlfn._xlws.FILTER(ARQUIVOS[REVISÃO],ARQUIVOS[DOCUMENTO]='MATRIZ DE REVISÃO'!$A920)),1,)=$B920,"VIGENTE","OBS"),IF(P$1&lt;$B920,"-",""))</f>
        <v/>
      </c>
      <c r="Q920" t="str" cm="1">
        <f t="array" ref="Q920">IFERROR(IF(VLOOKUP(Q$1,_xlfn.UNIQUE(_xlfn._xlws.FILTER(ARQUIVOS[REVISÃO],ARQUIVOS[DOCUMENTO]='MATRIZ DE REVISÃO'!$A920)),1,)=$B920,"VIGENTE","OBS"),IF(Q$1&lt;$B920,"-",""))</f>
        <v/>
      </c>
      <c r="R920" t="str" cm="1">
        <f t="array" ref="R920">IFERROR(IF(VLOOKUP(R$1,_xlfn.UNIQUE(_xlfn._xlws.FILTER(ARQUIVOS[REVISÃO],ARQUIVOS[DOCUMENTO]='MATRIZ DE REVISÃO'!$A920)),1,)=$B920,"VIGENTE","OBS"),IF(R$1&lt;$B920,"-",""))</f>
        <v/>
      </c>
      <c r="S920" t="str" cm="1">
        <f t="array" ref="S920">IFERROR(IF(VLOOKUP(S$1,_xlfn.UNIQUE(_xlfn._xlws.FILTER(ARQUIVOS[REVISÃO],ARQUIVOS[DOCUMENTO]='MATRIZ DE REVISÃO'!$A920)),1,)=$B920,"VIGENTE","OBS"),IF(S$1&lt;$B920,"-",""))</f>
        <v/>
      </c>
    </row>
    <row r="921" spans="1:19" x14ac:dyDescent="0.3">
      <c r="A921" s="16" t="s">
        <v>3874</v>
      </c>
      <c r="B921" s="17" t="str">
        <f>_xlfn.XLOOKUP(A921,LD_01[DOCUMENTO],LD_01[REVISÃO])</f>
        <v>R01</v>
      </c>
      <c r="C921" s="17" t="s">
        <v>4324</v>
      </c>
      <c r="D921" s="21" t="str" cm="1">
        <f t="array" ref="D921">IFERROR(IF(VLOOKUP(D$1,_xlfn.UNIQUE(_xlfn._xlws.FILTER(ARQUIVOS[REVISÃO],ARQUIVOS[DOCUMENTO]='MATRIZ DE REVISÃO'!$A921)),1,)=$B921,"VIGENTE","OBS"),IF(D$1&lt;$B921,"-",""))</f>
        <v>OBS</v>
      </c>
      <c r="E921" s="21" t="str" cm="1">
        <f t="array" ref="E921">IFERROR(IF(VLOOKUP(E$1,_xlfn.UNIQUE(_xlfn._xlws.FILTER(ARQUIVOS[REVISÃO],ARQUIVOS[DOCUMENTO]='MATRIZ DE REVISÃO'!$A921)),1,)=$B921,"VIGENTE","OBS"),IF(E$1&lt;$B921,"-",""))</f>
        <v>VIGENTE</v>
      </c>
      <c r="F921" s="21" t="str" cm="1">
        <f t="array" ref="F921">IFERROR(IF(VLOOKUP(F$1,_xlfn.UNIQUE(_xlfn._xlws.FILTER(ARQUIVOS[REVISÃO],ARQUIVOS[DOCUMENTO]='MATRIZ DE REVISÃO'!$A921)),1,)=$B921,"VIGENTE","OBS"),IF(F$1&lt;$B921,"-",""))</f>
        <v/>
      </c>
      <c r="G921" s="21" t="str" cm="1">
        <f t="array" ref="G921">IFERROR(IF(VLOOKUP(G$1,_xlfn.UNIQUE(_xlfn._xlws.FILTER(ARQUIVOS[REVISÃO],ARQUIVOS[DOCUMENTO]='MATRIZ DE REVISÃO'!$A921)),1,)=$B921,"VIGENTE","OBS"),IF(G$1&lt;$B921,"-",""))</f>
        <v/>
      </c>
      <c r="H921" s="21" t="str" cm="1">
        <f t="array" ref="H921">IFERROR(IF(VLOOKUP(H$1,_xlfn.UNIQUE(_xlfn._xlws.FILTER(ARQUIVOS[REVISÃO],ARQUIVOS[DOCUMENTO]='MATRIZ DE REVISÃO'!$A921)),1,)=$B921,"VIGENTE","OBS"),IF(H$1&lt;$B921,"-",""))</f>
        <v/>
      </c>
      <c r="I921" s="21" t="str" cm="1">
        <f t="array" ref="I921">IFERROR(IF(VLOOKUP(I$1,_xlfn.UNIQUE(_xlfn._xlws.FILTER(ARQUIVOS[REVISÃO],ARQUIVOS[DOCUMENTO]='MATRIZ DE REVISÃO'!$A921)),1,)=$B921,"VIGENTE","OBS"),IF(I$1&lt;$B921,"-",""))</f>
        <v/>
      </c>
      <c r="J921" s="21" t="str" cm="1">
        <f t="array" ref="J921">IFERROR(IF(VLOOKUP(J$1,_xlfn.UNIQUE(_xlfn._xlws.FILTER(ARQUIVOS[REVISÃO],ARQUIVOS[DOCUMENTO]='MATRIZ DE REVISÃO'!$A921)),1,)=$B921,"VIGENTE","OBS"),IF(J$1&lt;$B921,"-",""))</f>
        <v/>
      </c>
      <c r="K921" s="21" t="str" cm="1">
        <f t="array" ref="K921">IFERROR(IF(VLOOKUP(K$1,_xlfn.UNIQUE(_xlfn._xlws.FILTER(ARQUIVOS[REVISÃO],ARQUIVOS[DOCUMENTO]='MATRIZ DE REVISÃO'!$A921)),1,)=$B921,"VIGENTE","OBS"),IF(K$1&lt;$B921,"-",""))</f>
        <v/>
      </c>
      <c r="L921" s="21" t="str" cm="1">
        <f t="array" ref="L921">IFERROR(IF(VLOOKUP(L$1,_xlfn.UNIQUE(_xlfn._xlws.FILTER(ARQUIVOS[REVISÃO],ARQUIVOS[DOCUMENTO]='MATRIZ DE REVISÃO'!$A921)),1,)=$B921,"VIGENTE","OBS"),IF(L$1&lt;$B921,"-",""))</f>
        <v/>
      </c>
      <c r="M921" s="21" t="str" cm="1">
        <f t="array" ref="M921">IFERROR(IF(VLOOKUP(M$1,_xlfn.UNIQUE(_xlfn._xlws.FILTER(ARQUIVOS[REVISÃO],ARQUIVOS[DOCUMENTO]='MATRIZ DE REVISÃO'!$A921)),1,)=$B921,"VIGENTE","OBS"),IF(M$1&lt;$B921,"-",""))</f>
        <v/>
      </c>
      <c r="N921" s="21" t="str" cm="1">
        <f t="array" ref="N921">IFERROR(IF(VLOOKUP(N$1,_xlfn.UNIQUE(_xlfn._xlws.FILTER(ARQUIVOS[REVISÃO],ARQUIVOS[DOCUMENTO]='MATRIZ DE REVISÃO'!$A921)),1,)=$B921,"VIGENTE","OBS"),IF(N$1&lt;$B921,"-",""))</f>
        <v/>
      </c>
      <c r="O921" s="22" t="str" cm="1">
        <f t="array" ref="O921">IFERROR(IF(VLOOKUP(O$1,_xlfn.UNIQUE(_xlfn._xlws.FILTER(ARQUIVOS[REVISÃO],ARQUIVOS[DOCUMENTO]='MATRIZ DE REVISÃO'!$A921)),1,)=$B921,"VIGENTE","OBS"),IF(O$1&lt;$B921,"-",""))</f>
        <v/>
      </c>
      <c r="P921" t="str" cm="1">
        <f t="array" ref="P921">IFERROR(IF(VLOOKUP(P$1,_xlfn.UNIQUE(_xlfn._xlws.FILTER(ARQUIVOS[REVISÃO],ARQUIVOS[DOCUMENTO]='MATRIZ DE REVISÃO'!$A921)),1,)=$B921,"VIGENTE","OBS"),IF(P$1&lt;$B921,"-",""))</f>
        <v/>
      </c>
      <c r="Q921" t="str" cm="1">
        <f t="array" ref="Q921">IFERROR(IF(VLOOKUP(Q$1,_xlfn.UNIQUE(_xlfn._xlws.FILTER(ARQUIVOS[REVISÃO],ARQUIVOS[DOCUMENTO]='MATRIZ DE REVISÃO'!$A921)),1,)=$B921,"VIGENTE","OBS"),IF(Q$1&lt;$B921,"-",""))</f>
        <v/>
      </c>
      <c r="R921" t="str" cm="1">
        <f t="array" ref="R921">IFERROR(IF(VLOOKUP(R$1,_xlfn.UNIQUE(_xlfn._xlws.FILTER(ARQUIVOS[REVISÃO],ARQUIVOS[DOCUMENTO]='MATRIZ DE REVISÃO'!$A921)),1,)=$B921,"VIGENTE","OBS"),IF(R$1&lt;$B921,"-",""))</f>
        <v/>
      </c>
      <c r="S921" t="str" cm="1">
        <f t="array" ref="S921">IFERROR(IF(VLOOKUP(S$1,_xlfn.UNIQUE(_xlfn._xlws.FILTER(ARQUIVOS[REVISÃO],ARQUIVOS[DOCUMENTO]='MATRIZ DE REVISÃO'!$A921)),1,)=$B921,"VIGENTE","OBS"),IF(S$1&lt;$B921,"-",""))</f>
        <v/>
      </c>
    </row>
    <row r="922" spans="1:19" x14ac:dyDescent="0.3">
      <c r="A922" s="16" t="s">
        <v>3875</v>
      </c>
      <c r="B922" s="17" t="str">
        <f>_xlfn.XLOOKUP(A922,LD_01[DOCUMENTO],LD_01[REVISÃO])</f>
        <v>R01</v>
      </c>
      <c r="C922" s="17" t="s">
        <v>4324</v>
      </c>
      <c r="D922" s="21" t="str" cm="1">
        <f t="array" ref="D922">IFERROR(IF(VLOOKUP(D$1,_xlfn.UNIQUE(_xlfn._xlws.FILTER(ARQUIVOS[REVISÃO],ARQUIVOS[DOCUMENTO]='MATRIZ DE REVISÃO'!$A922)),1,)=$B922,"VIGENTE","OBS"),IF(D$1&lt;$B922,"-",""))</f>
        <v>OBS</v>
      </c>
      <c r="E922" s="21" t="str" cm="1">
        <f t="array" ref="E922">IFERROR(IF(VLOOKUP(E$1,_xlfn.UNIQUE(_xlfn._xlws.FILTER(ARQUIVOS[REVISÃO],ARQUIVOS[DOCUMENTO]='MATRIZ DE REVISÃO'!$A922)),1,)=$B922,"VIGENTE","OBS"),IF(E$1&lt;$B922,"-",""))</f>
        <v>VIGENTE</v>
      </c>
      <c r="F922" s="21" t="str" cm="1">
        <f t="array" ref="F922">IFERROR(IF(VLOOKUP(F$1,_xlfn.UNIQUE(_xlfn._xlws.FILTER(ARQUIVOS[REVISÃO],ARQUIVOS[DOCUMENTO]='MATRIZ DE REVISÃO'!$A922)),1,)=$B922,"VIGENTE","OBS"),IF(F$1&lt;$B922,"-",""))</f>
        <v/>
      </c>
      <c r="G922" s="21" t="str" cm="1">
        <f t="array" ref="G922">IFERROR(IF(VLOOKUP(G$1,_xlfn.UNIQUE(_xlfn._xlws.FILTER(ARQUIVOS[REVISÃO],ARQUIVOS[DOCUMENTO]='MATRIZ DE REVISÃO'!$A922)),1,)=$B922,"VIGENTE","OBS"),IF(G$1&lt;$B922,"-",""))</f>
        <v/>
      </c>
      <c r="H922" s="21" t="str" cm="1">
        <f t="array" ref="H922">IFERROR(IF(VLOOKUP(H$1,_xlfn.UNIQUE(_xlfn._xlws.FILTER(ARQUIVOS[REVISÃO],ARQUIVOS[DOCUMENTO]='MATRIZ DE REVISÃO'!$A922)),1,)=$B922,"VIGENTE","OBS"),IF(H$1&lt;$B922,"-",""))</f>
        <v/>
      </c>
      <c r="I922" s="21" t="str" cm="1">
        <f t="array" ref="I922">IFERROR(IF(VLOOKUP(I$1,_xlfn.UNIQUE(_xlfn._xlws.FILTER(ARQUIVOS[REVISÃO],ARQUIVOS[DOCUMENTO]='MATRIZ DE REVISÃO'!$A922)),1,)=$B922,"VIGENTE","OBS"),IF(I$1&lt;$B922,"-",""))</f>
        <v/>
      </c>
      <c r="J922" s="21" t="str" cm="1">
        <f t="array" ref="J922">IFERROR(IF(VLOOKUP(J$1,_xlfn.UNIQUE(_xlfn._xlws.FILTER(ARQUIVOS[REVISÃO],ARQUIVOS[DOCUMENTO]='MATRIZ DE REVISÃO'!$A922)),1,)=$B922,"VIGENTE","OBS"),IF(J$1&lt;$B922,"-",""))</f>
        <v/>
      </c>
      <c r="K922" s="21" t="str" cm="1">
        <f t="array" ref="K922">IFERROR(IF(VLOOKUP(K$1,_xlfn.UNIQUE(_xlfn._xlws.FILTER(ARQUIVOS[REVISÃO],ARQUIVOS[DOCUMENTO]='MATRIZ DE REVISÃO'!$A922)),1,)=$B922,"VIGENTE","OBS"),IF(K$1&lt;$B922,"-",""))</f>
        <v/>
      </c>
      <c r="L922" s="21" t="str" cm="1">
        <f t="array" ref="L922">IFERROR(IF(VLOOKUP(L$1,_xlfn.UNIQUE(_xlfn._xlws.FILTER(ARQUIVOS[REVISÃO],ARQUIVOS[DOCUMENTO]='MATRIZ DE REVISÃO'!$A922)),1,)=$B922,"VIGENTE","OBS"),IF(L$1&lt;$B922,"-",""))</f>
        <v/>
      </c>
      <c r="M922" s="21" t="str" cm="1">
        <f t="array" ref="M922">IFERROR(IF(VLOOKUP(M$1,_xlfn.UNIQUE(_xlfn._xlws.FILTER(ARQUIVOS[REVISÃO],ARQUIVOS[DOCUMENTO]='MATRIZ DE REVISÃO'!$A922)),1,)=$B922,"VIGENTE","OBS"),IF(M$1&lt;$B922,"-",""))</f>
        <v/>
      </c>
      <c r="N922" s="21" t="str" cm="1">
        <f t="array" ref="N922">IFERROR(IF(VLOOKUP(N$1,_xlfn.UNIQUE(_xlfn._xlws.FILTER(ARQUIVOS[REVISÃO],ARQUIVOS[DOCUMENTO]='MATRIZ DE REVISÃO'!$A922)),1,)=$B922,"VIGENTE","OBS"),IF(N$1&lt;$B922,"-",""))</f>
        <v/>
      </c>
      <c r="O922" s="22" t="str" cm="1">
        <f t="array" ref="O922">IFERROR(IF(VLOOKUP(O$1,_xlfn.UNIQUE(_xlfn._xlws.FILTER(ARQUIVOS[REVISÃO],ARQUIVOS[DOCUMENTO]='MATRIZ DE REVISÃO'!$A922)),1,)=$B922,"VIGENTE","OBS"),IF(O$1&lt;$B922,"-",""))</f>
        <v/>
      </c>
      <c r="P922" t="str" cm="1">
        <f t="array" ref="P922">IFERROR(IF(VLOOKUP(P$1,_xlfn.UNIQUE(_xlfn._xlws.FILTER(ARQUIVOS[REVISÃO],ARQUIVOS[DOCUMENTO]='MATRIZ DE REVISÃO'!$A922)),1,)=$B922,"VIGENTE","OBS"),IF(P$1&lt;$B922,"-",""))</f>
        <v/>
      </c>
      <c r="Q922" t="str" cm="1">
        <f t="array" ref="Q922">IFERROR(IF(VLOOKUP(Q$1,_xlfn.UNIQUE(_xlfn._xlws.FILTER(ARQUIVOS[REVISÃO],ARQUIVOS[DOCUMENTO]='MATRIZ DE REVISÃO'!$A922)),1,)=$B922,"VIGENTE","OBS"),IF(Q$1&lt;$B922,"-",""))</f>
        <v/>
      </c>
      <c r="R922" t="str" cm="1">
        <f t="array" ref="R922">IFERROR(IF(VLOOKUP(R$1,_xlfn.UNIQUE(_xlfn._xlws.FILTER(ARQUIVOS[REVISÃO],ARQUIVOS[DOCUMENTO]='MATRIZ DE REVISÃO'!$A922)),1,)=$B922,"VIGENTE","OBS"),IF(R$1&lt;$B922,"-",""))</f>
        <v/>
      </c>
      <c r="S922" t="str" cm="1">
        <f t="array" ref="S922">IFERROR(IF(VLOOKUP(S$1,_xlfn.UNIQUE(_xlfn._xlws.FILTER(ARQUIVOS[REVISÃO],ARQUIVOS[DOCUMENTO]='MATRIZ DE REVISÃO'!$A922)),1,)=$B922,"VIGENTE","OBS"),IF(S$1&lt;$B922,"-",""))</f>
        <v/>
      </c>
    </row>
    <row r="923" spans="1:19" x14ac:dyDescent="0.3">
      <c r="A923" s="16" t="s">
        <v>3876</v>
      </c>
      <c r="B923" s="17" t="str">
        <f>_xlfn.XLOOKUP(A923,LD_01[DOCUMENTO],LD_01[REVISÃO])</f>
        <v>R01</v>
      </c>
      <c r="C923" s="17" t="s">
        <v>4324</v>
      </c>
      <c r="D923" s="21" t="str" cm="1">
        <f t="array" ref="D923">IFERROR(IF(VLOOKUP(D$1,_xlfn.UNIQUE(_xlfn._xlws.FILTER(ARQUIVOS[REVISÃO],ARQUIVOS[DOCUMENTO]='MATRIZ DE REVISÃO'!$A923)),1,)=$B923,"VIGENTE","OBS"),IF(D$1&lt;$B923,"-",""))</f>
        <v>OBS</v>
      </c>
      <c r="E923" s="21" t="str" cm="1">
        <f t="array" ref="E923">IFERROR(IF(VLOOKUP(E$1,_xlfn.UNIQUE(_xlfn._xlws.FILTER(ARQUIVOS[REVISÃO],ARQUIVOS[DOCUMENTO]='MATRIZ DE REVISÃO'!$A923)),1,)=$B923,"VIGENTE","OBS"),IF(E$1&lt;$B923,"-",""))</f>
        <v>VIGENTE</v>
      </c>
      <c r="F923" s="21" t="str" cm="1">
        <f t="array" ref="F923">IFERROR(IF(VLOOKUP(F$1,_xlfn.UNIQUE(_xlfn._xlws.FILTER(ARQUIVOS[REVISÃO],ARQUIVOS[DOCUMENTO]='MATRIZ DE REVISÃO'!$A923)),1,)=$B923,"VIGENTE","OBS"),IF(F$1&lt;$B923,"-",""))</f>
        <v/>
      </c>
      <c r="G923" s="21" t="str" cm="1">
        <f t="array" ref="G923">IFERROR(IF(VLOOKUP(G$1,_xlfn.UNIQUE(_xlfn._xlws.FILTER(ARQUIVOS[REVISÃO],ARQUIVOS[DOCUMENTO]='MATRIZ DE REVISÃO'!$A923)),1,)=$B923,"VIGENTE","OBS"),IF(G$1&lt;$B923,"-",""))</f>
        <v/>
      </c>
      <c r="H923" s="21" t="str" cm="1">
        <f t="array" ref="H923">IFERROR(IF(VLOOKUP(H$1,_xlfn.UNIQUE(_xlfn._xlws.FILTER(ARQUIVOS[REVISÃO],ARQUIVOS[DOCUMENTO]='MATRIZ DE REVISÃO'!$A923)),1,)=$B923,"VIGENTE","OBS"),IF(H$1&lt;$B923,"-",""))</f>
        <v/>
      </c>
      <c r="I923" s="21" t="str" cm="1">
        <f t="array" ref="I923">IFERROR(IF(VLOOKUP(I$1,_xlfn.UNIQUE(_xlfn._xlws.FILTER(ARQUIVOS[REVISÃO],ARQUIVOS[DOCUMENTO]='MATRIZ DE REVISÃO'!$A923)),1,)=$B923,"VIGENTE","OBS"),IF(I$1&lt;$B923,"-",""))</f>
        <v/>
      </c>
      <c r="J923" s="21" t="str" cm="1">
        <f t="array" ref="J923">IFERROR(IF(VLOOKUP(J$1,_xlfn.UNIQUE(_xlfn._xlws.FILTER(ARQUIVOS[REVISÃO],ARQUIVOS[DOCUMENTO]='MATRIZ DE REVISÃO'!$A923)),1,)=$B923,"VIGENTE","OBS"),IF(J$1&lt;$B923,"-",""))</f>
        <v/>
      </c>
      <c r="K923" s="21" t="str" cm="1">
        <f t="array" ref="K923">IFERROR(IF(VLOOKUP(K$1,_xlfn.UNIQUE(_xlfn._xlws.FILTER(ARQUIVOS[REVISÃO],ARQUIVOS[DOCUMENTO]='MATRIZ DE REVISÃO'!$A923)),1,)=$B923,"VIGENTE","OBS"),IF(K$1&lt;$B923,"-",""))</f>
        <v/>
      </c>
      <c r="L923" s="21" t="str" cm="1">
        <f t="array" ref="L923">IFERROR(IF(VLOOKUP(L$1,_xlfn.UNIQUE(_xlfn._xlws.FILTER(ARQUIVOS[REVISÃO],ARQUIVOS[DOCUMENTO]='MATRIZ DE REVISÃO'!$A923)),1,)=$B923,"VIGENTE","OBS"),IF(L$1&lt;$B923,"-",""))</f>
        <v/>
      </c>
      <c r="M923" s="21" t="str" cm="1">
        <f t="array" ref="M923">IFERROR(IF(VLOOKUP(M$1,_xlfn.UNIQUE(_xlfn._xlws.FILTER(ARQUIVOS[REVISÃO],ARQUIVOS[DOCUMENTO]='MATRIZ DE REVISÃO'!$A923)),1,)=$B923,"VIGENTE","OBS"),IF(M$1&lt;$B923,"-",""))</f>
        <v/>
      </c>
      <c r="N923" s="21" t="str" cm="1">
        <f t="array" ref="N923">IFERROR(IF(VLOOKUP(N$1,_xlfn.UNIQUE(_xlfn._xlws.FILTER(ARQUIVOS[REVISÃO],ARQUIVOS[DOCUMENTO]='MATRIZ DE REVISÃO'!$A923)),1,)=$B923,"VIGENTE","OBS"),IF(N$1&lt;$B923,"-",""))</f>
        <v/>
      </c>
      <c r="O923" s="22" t="str" cm="1">
        <f t="array" ref="O923">IFERROR(IF(VLOOKUP(O$1,_xlfn.UNIQUE(_xlfn._xlws.FILTER(ARQUIVOS[REVISÃO],ARQUIVOS[DOCUMENTO]='MATRIZ DE REVISÃO'!$A923)),1,)=$B923,"VIGENTE","OBS"),IF(O$1&lt;$B923,"-",""))</f>
        <v/>
      </c>
      <c r="P923" t="str" cm="1">
        <f t="array" ref="P923">IFERROR(IF(VLOOKUP(P$1,_xlfn.UNIQUE(_xlfn._xlws.FILTER(ARQUIVOS[REVISÃO],ARQUIVOS[DOCUMENTO]='MATRIZ DE REVISÃO'!$A923)),1,)=$B923,"VIGENTE","OBS"),IF(P$1&lt;$B923,"-",""))</f>
        <v/>
      </c>
      <c r="Q923" t="str" cm="1">
        <f t="array" ref="Q923">IFERROR(IF(VLOOKUP(Q$1,_xlfn.UNIQUE(_xlfn._xlws.FILTER(ARQUIVOS[REVISÃO],ARQUIVOS[DOCUMENTO]='MATRIZ DE REVISÃO'!$A923)),1,)=$B923,"VIGENTE","OBS"),IF(Q$1&lt;$B923,"-",""))</f>
        <v/>
      </c>
      <c r="R923" t="str" cm="1">
        <f t="array" ref="R923">IFERROR(IF(VLOOKUP(R$1,_xlfn.UNIQUE(_xlfn._xlws.FILTER(ARQUIVOS[REVISÃO],ARQUIVOS[DOCUMENTO]='MATRIZ DE REVISÃO'!$A923)),1,)=$B923,"VIGENTE","OBS"),IF(R$1&lt;$B923,"-",""))</f>
        <v/>
      </c>
      <c r="S923" t="str" cm="1">
        <f t="array" ref="S923">IFERROR(IF(VLOOKUP(S$1,_xlfn.UNIQUE(_xlfn._xlws.FILTER(ARQUIVOS[REVISÃO],ARQUIVOS[DOCUMENTO]='MATRIZ DE REVISÃO'!$A923)),1,)=$B923,"VIGENTE","OBS"),IF(S$1&lt;$B923,"-",""))</f>
        <v/>
      </c>
    </row>
    <row r="924" spans="1:19" x14ac:dyDescent="0.3">
      <c r="A924" s="16" t="s">
        <v>3877</v>
      </c>
      <c r="B924" s="17" t="str">
        <f>_xlfn.XLOOKUP(A924,LD_01[DOCUMENTO],LD_01[REVISÃO])</f>
        <v>R01</v>
      </c>
      <c r="C924" s="17" t="s">
        <v>4324</v>
      </c>
      <c r="D924" s="21" t="str" cm="1">
        <f t="array" ref="D924">IFERROR(IF(VLOOKUP(D$1,_xlfn.UNIQUE(_xlfn._xlws.FILTER(ARQUIVOS[REVISÃO],ARQUIVOS[DOCUMENTO]='MATRIZ DE REVISÃO'!$A924)),1,)=$B924,"VIGENTE","OBS"),IF(D$1&lt;$B924,"-",""))</f>
        <v>OBS</v>
      </c>
      <c r="E924" s="21" t="str" cm="1">
        <f t="array" ref="E924">IFERROR(IF(VLOOKUP(E$1,_xlfn.UNIQUE(_xlfn._xlws.FILTER(ARQUIVOS[REVISÃO],ARQUIVOS[DOCUMENTO]='MATRIZ DE REVISÃO'!$A924)),1,)=$B924,"VIGENTE","OBS"),IF(E$1&lt;$B924,"-",""))</f>
        <v>VIGENTE</v>
      </c>
      <c r="F924" s="21" t="str" cm="1">
        <f t="array" ref="F924">IFERROR(IF(VLOOKUP(F$1,_xlfn.UNIQUE(_xlfn._xlws.FILTER(ARQUIVOS[REVISÃO],ARQUIVOS[DOCUMENTO]='MATRIZ DE REVISÃO'!$A924)),1,)=$B924,"VIGENTE","OBS"),IF(F$1&lt;$B924,"-",""))</f>
        <v/>
      </c>
      <c r="G924" s="21" t="str" cm="1">
        <f t="array" ref="G924">IFERROR(IF(VLOOKUP(G$1,_xlfn.UNIQUE(_xlfn._xlws.FILTER(ARQUIVOS[REVISÃO],ARQUIVOS[DOCUMENTO]='MATRIZ DE REVISÃO'!$A924)),1,)=$B924,"VIGENTE","OBS"),IF(G$1&lt;$B924,"-",""))</f>
        <v/>
      </c>
      <c r="H924" s="21" t="str" cm="1">
        <f t="array" ref="H924">IFERROR(IF(VLOOKUP(H$1,_xlfn.UNIQUE(_xlfn._xlws.FILTER(ARQUIVOS[REVISÃO],ARQUIVOS[DOCUMENTO]='MATRIZ DE REVISÃO'!$A924)),1,)=$B924,"VIGENTE","OBS"),IF(H$1&lt;$B924,"-",""))</f>
        <v/>
      </c>
      <c r="I924" s="21" t="str" cm="1">
        <f t="array" ref="I924">IFERROR(IF(VLOOKUP(I$1,_xlfn.UNIQUE(_xlfn._xlws.FILTER(ARQUIVOS[REVISÃO],ARQUIVOS[DOCUMENTO]='MATRIZ DE REVISÃO'!$A924)),1,)=$B924,"VIGENTE","OBS"),IF(I$1&lt;$B924,"-",""))</f>
        <v/>
      </c>
      <c r="J924" s="21" t="str" cm="1">
        <f t="array" ref="J924">IFERROR(IF(VLOOKUP(J$1,_xlfn.UNIQUE(_xlfn._xlws.FILTER(ARQUIVOS[REVISÃO],ARQUIVOS[DOCUMENTO]='MATRIZ DE REVISÃO'!$A924)),1,)=$B924,"VIGENTE","OBS"),IF(J$1&lt;$B924,"-",""))</f>
        <v/>
      </c>
      <c r="K924" s="21" t="str" cm="1">
        <f t="array" ref="K924">IFERROR(IF(VLOOKUP(K$1,_xlfn.UNIQUE(_xlfn._xlws.FILTER(ARQUIVOS[REVISÃO],ARQUIVOS[DOCUMENTO]='MATRIZ DE REVISÃO'!$A924)),1,)=$B924,"VIGENTE","OBS"),IF(K$1&lt;$B924,"-",""))</f>
        <v/>
      </c>
      <c r="L924" s="21" t="str" cm="1">
        <f t="array" ref="L924">IFERROR(IF(VLOOKUP(L$1,_xlfn.UNIQUE(_xlfn._xlws.FILTER(ARQUIVOS[REVISÃO],ARQUIVOS[DOCUMENTO]='MATRIZ DE REVISÃO'!$A924)),1,)=$B924,"VIGENTE","OBS"),IF(L$1&lt;$B924,"-",""))</f>
        <v/>
      </c>
      <c r="M924" s="21" t="str" cm="1">
        <f t="array" ref="M924">IFERROR(IF(VLOOKUP(M$1,_xlfn.UNIQUE(_xlfn._xlws.FILTER(ARQUIVOS[REVISÃO],ARQUIVOS[DOCUMENTO]='MATRIZ DE REVISÃO'!$A924)),1,)=$B924,"VIGENTE","OBS"),IF(M$1&lt;$B924,"-",""))</f>
        <v/>
      </c>
      <c r="N924" s="21" t="str" cm="1">
        <f t="array" ref="N924">IFERROR(IF(VLOOKUP(N$1,_xlfn.UNIQUE(_xlfn._xlws.FILTER(ARQUIVOS[REVISÃO],ARQUIVOS[DOCUMENTO]='MATRIZ DE REVISÃO'!$A924)),1,)=$B924,"VIGENTE","OBS"),IF(N$1&lt;$B924,"-",""))</f>
        <v/>
      </c>
      <c r="O924" s="22" t="str" cm="1">
        <f t="array" ref="O924">IFERROR(IF(VLOOKUP(O$1,_xlfn.UNIQUE(_xlfn._xlws.FILTER(ARQUIVOS[REVISÃO],ARQUIVOS[DOCUMENTO]='MATRIZ DE REVISÃO'!$A924)),1,)=$B924,"VIGENTE","OBS"),IF(O$1&lt;$B924,"-",""))</f>
        <v/>
      </c>
      <c r="P924" t="str" cm="1">
        <f t="array" ref="P924">IFERROR(IF(VLOOKUP(P$1,_xlfn.UNIQUE(_xlfn._xlws.FILTER(ARQUIVOS[REVISÃO],ARQUIVOS[DOCUMENTO]='MATRIZ DE REVISÃO'!$A924)),1,)=$B924,"VIGENTE","OBS"),IF(P$1&lt;$B924,"-",""))</f>
        <v/>
      </c>
      <c r="Q924" t="str" cm="1">
        <f t="array" ref="Q924">IFERROR(IF(VLOOKUP(Q$1,_xlfn.UNIQUE(_xlfn._xlws.FILTER(ARQUIVOS[REVISÃO],ARQUIVOS[DOCUMENTO]='MATRIZ DE REVISÃO'!$A924)),1,)=$B924,"VIGENTE","OBS"),IF(Q$1&lt;$B924,"-",""))</f>
        <v/>
      </c>
      <c r="R924" t="str" cm="1">
        <f t="array" ref="R924">IFERROR(IF(VLOOKUP(R$1,_xlfn.UNIQUE(_xlfn._xlws.FILTER(ARQUIVOS[REVISÃO],ARQUIVOS[DOCUMENTO]='MATRIZ DE REVISÃO'!$A924)),1,)=$B924,"VIGENTE","OBS"),IF(R$1&lt;$B924,"-",""))</f>
        <v/>
      </c>
      <c r="S924" t="str" cm="1">
        <f t="array" ref="S924">IFERROR(IF(VLOOKUP(S$1,_xlfn.UNIQUE(_xlfn._xlws.FILTER(ARQUIVOS[REVISÃO],ARQUIVOS[DOCUMENTO]='MATRIZ DE REVISÃO'!$A924)),1,)=$B924,"VIGENTE","OBS"),IF(S$1&lt;$B924,"-",""))</f>
        <v/>
      </c>
    </row>
    <row r="925" spans="1:19" x14ac:dyDescent="0.3">
      <c r="A925" s="16" t="s">
        <v>3878</v>
      </c>
      <c r="B925" s="17" t="str">
        <f>_xlfn.XLOOKUP(A925,LD_01[DOCUMENTO],LD_01[REVISÃO])</f>
        <v>R01</v>
      </c>
      <c r="C925" s="17" t="s">
        <v>4324</v>
      </c>
      <c r="D925" s="21" t="str" cm="1">
        <f t="array" ref="D925">IFERROR(IF(VLOOKUP(D$1,_xlfn.UNIQUE(_xlfn._xlws.FILTER(ARQUIVOS[REVISÃO],ARQUIVOS[DOCUMENTO]='MATRIZ DE REVISÃO'!$A925)),1,)=$B925,"VIGENTE","OBS"),IF(D$1&lt;$B925,"-",""))</f>
        <v>OBS</v>
      </c>
      <c r="E925" s="21" t="str" cm="1">
        <f t="array" ref="E925">IFERROR(IF(VLOOKUP(E$1,_xlfn.UNIQUE(_xlfn._xlws.FILTER(ARQUIVOS[REVISÃO],ARQUIVOS[DOCUMENTO]='MATRIZ DE REVISÃO'!$A925)),1,)=$B925,"VIGENTE","OBS"),IF(E$1&lt;$B925,"-",""))</f>
        <v>VIGENTE</v>
      </c>
      <c r="F925" s="21" t="str" cm="1">
        <f t="array" ref="F925">IFERROR(IF(VLOOKUP(F$1,_xlfn.UNIQUE(_xlfn._xlws.FILTER(ARQUIVOS[REVISÃO],ARQUIVOS[DOCUMENTO]='MATRIZ DE REVISÃO'!$A925)),1,)=$B925,"VIGENTE","OBS"),IF(F$1&lt;$B925,"-",""))</f>
        <v/>
      </c>
      <c r="G925" s="21" t="str" cm="1">
        <f t="array" ref="G925">IFERROR(IF(VLOOKUP(G$1,_xlfn.UNIQUE(_xlfn._xlws.FILTER(ARQUIVOS[REVISÃO],ARQUIVOS[DOCUMENTO]='MATRIZ DE REVISÃO'!$A925)),1,)=$B925,"VIGENTE","OBS"),IF(G$1&lt;$B925,"-",""))</f>
        <v/>
      </c>
      <c r="H925" s="21" t="str" cm="1">
        <f t="array" ref="H925">IFERROR(IF(VLOOKUP(H$1,_xlfn.UNIQUE(_xlfn._xlws.FILTER(ARQUIVOS[REVISÃO],ARQUIVOS[DOCUMENTO]='MATRIZ DE REVISÃO'!$A925)),1,)=$B925,"VIGENTE","OBS"),IF(H$1&lt;$B925,"-",""))</f>
        <v/>
      </c>
      <c r="I925" s="21" t="str" cm="1">
        <f t="array" ref="I925">IFERROR(IF(VLOOKUP(I$1,_xlfn.UNIQUE(_xlfn._xlws.FILTER(ARQUIVOS[REVISÃO],ARQUIVOS[DOCUMENTO]='MATRIZ DE REVISÃO'!$A925)),1,)=$B925,"VIGENTE","OBS"),IF(I$1&lt;$B925,"-",""))</f>
        <v/>
      </c>
      <c r="J925" s="21" t="str" cm="1">
        <f t="array" ref="J925">IFERROR(IF(VLOOKUP(J$1,_xlfn.UNIQUE(_xlfn._xlws.FILTER(ARQUIVOS[REVISÃO],ARQUIVOS[DOCUMENTO]='MATRIZ DE REVISÃO'!$A925)),1,)=$B925,"VIGENTE","OBS"),IF(J$1&lt;$B925,"-",""))</f>
        <v/>
      </c>
      <c r="K925" s="21" t="str" cm="1">
        <f t="array" ref="K925">IFERROR(IF(VLOOKUP(K$1,_xlfn.UNIQUE(_xlfn._xlws.FILTER(ARQUIVOS[REVISÃO],ARQUIVOS[DOCUMENTO]='MATRIZ DE REVISÃO'!$A925)),1,)=$B925,"VIGENTE","OBS"),IF(K$1&lt;$B925,"-",""))</f>
        <v/>
      </c>
      <c r="L925" s="21" t="str" cm="1">
        <f t="array" ref="L925">IFERROR(IF(VLOOKUP(L$1,_xlfn.UNIQUE(_xlfn._xlws.FILTER(ARQUIVOS[REVISÃO],ARQUIVOS[DOCUMENTO]='MATRIZ DE REVISÃO'!$A925)),1,)=$B925,"VIGENTE","OBS"),IF(L$1&lt;$B925,"-",""))</f>
        <v/>
      </c>
      <c r="M925" s="21" t="str" cm="1">
        <f t="array" ref="M925">IFERROR(IF(VLOOKUP(M$1,_xlfn.UNIQUE(_xlfn._xlws.FILTER(ARQUIVOS[REVISÃO],ARQUIVOS[DOCUMENTO]='MATRIZ DE REVISÃO'!$A925)),1,)=$B925,"VIGENTE","OBS"),IF(M$1&lt;$B925,"-",""))</f>
        <v/>
      </c>
      <c r="N925" s="21" t="str" cm="1">
        <f t="array" ref="N925">IFERROR(IF(VLOOKUP(N$1,_xlfn.UNIQUE(_xlfn._xlws.FILTER(ARQUIVOS[REVISÃO],ARQUIVOS[DOCUMENTO]='MATRIZ DE REVISÃO'!$A925)),1,)=$B925,"VIGENTE","OBS"),IF(N$1&lt;$B925,"-",""))</f>
        <v/>
      </c>
      <c r="O925" s="22" t="str" cm="1">
        <f t="array" ref="O925">IFERROR(IF(VLOOKUP(O$1,_xlfn.UNIQUE(_xlfn._xlws.FILTER(ARQUIVOS[REVISÃO],ARQUIVOS[DOCUMENTO]='MATRIZ DE REVISÃO'!$A925)),1,)=$B925,"VIGENTE","OBS"),IF(O$1&lt;$B925,"-",""))</f>
        <v/>
      </c>
      <c r="P925" t="str" cm="1">
        <f t="array" ref="P925">IFERROR(IF(VLOOKUP(P$1,_xlfn.UNIQUE(_xlfn._xlws.FILTER(ARQUIVOS[REVISÃO],ARQUIVOS[DOCUMENTO]='MATRIZ DE REVISÃO'!$A925)),1,)=$B925,"VIGENTE","OBS"),IF(P$1&lt;$B925,"-",""))</f>
        <v/>
      </c>
      <c r="Q925" t="str" cm="1">
        <f t="array" ref="Q925">IFERROR(IF(VLOOKUP(Q$1,_xlfn.UNIQUE(_xlfn._xlws.FILTER(ARQUIVOS[REVISÃO],ARQUIVOS[DOCUMENTO]='MATRIZ DE REVISÃO'!$A925)),1,)=$B925,"VIGENTE","OBS"),IF(Q$1&lt;$B925,"-",""))</f>
        <v/>
      </c>
      <c r="R925" t="str" cm="1">
        <f t="array" ref="R925">IFERROR(IF(VLOOKUP(R$1,_xlfn.UNIQUE(_xlfn._xlws.FILTER(ARQUIVOS[REVISÃO],ARQUIVOS[DOCUMENTO]='MATRIZ DE REVISÃO'!$A925)),1,)=$B925,"VIGENTE","OBS"),IF(R$1&lt;$B925,"-",""))</f>
        <v/>
      </c>
      <c r="S925" t="str" cm="1">
        <f t="array" ref="S925">IFERROR(IF(VLOOKUP(S$1,_xlfn.UNIQUE(_xlfn._xlws.FILTER(ARQUIVOS[REVISÃO],ARQUIVOS[DOCUMENTO]='MATRIZ DE REVISÃO'!$A925)),1,)=$B925,"VIGENTE","OBS"),IF(S$1&lt;$B925,"-",""))</f>
        <v/>
      </c>
    </row>
    <row r="926" spans="1:19" x14ac:dyDescent="0.3">
      <c r="A926" s="16" t="s">
        <v>3879</v>
      </c>
      <c r="B926" s="17" t="str">
        <f>_xlfn.XLOOKUP(A926,LD_01[DOCUMENTO],LD_01[REVISÃO])</f>
        <v>R01</v>
      </c>
      <c r="C926" s="17" t="s">
        <v>4324</v>
      </c>
      <c r="D926" s="21" t="str" cm="1">
        <f t="array" ref="D926">IFERROR(IF(VLOOKUP(D$1,_xlfn.UNIQUE(_xlfn._xlws.FILTER(ARQUIVOS[REVISÃO],ARQUIVOS[DOCUMENTO]='MATRIZ DE REVISÃO'!$A926)),1,)=$B926,"VIGENTE","OBS"),IF(D$1&lt;$B926,"-",""))</f>
        <v>OBS</v>
      </c>
      <c r="E926" s="21" t="str" cm="1">
        <f t="array" ref="E926">IFERROR(IF(VLOOKUP(E$1,_xlfn.UNIQUE(_xlfn._xlws.FILTER(ARQUIVOS[REVISÃO],ARQUIVOS[DOCUMENTO]='MATRIZ DE REVISÃO'!$A926)),1,)=$B926,"VIGENTE","OBS"),IF(E$1&lt;$B926,"-",""))</f>
        <v>VIGENTE</v>
      </c>
      <c r="F926" s="21" t="str" cm="1">
        <f t="array" ref="F926">IFERROR(IF(VLOOKUP(F$1,_xlfn.UNIQUE(_xlfn._xlws.FILTER(ARQUIVOS[REVISÃO],ARQUIVOS[DOCUMENTO]='MATRIZ DE REVISÃO'!$A926)),1,)=$B926,"VIGENTE","OBS"),IF(F$1&lt;$B926,"-",""))</f>
        <v/>
      </c>
      <c r="G926" s="21" t="str" cm="1">
        <f t="array" ref="G926">IFERROR(IF(VLOOKUP(G$1,_xlfn.UNIQUE(_xlfn._xlws.FILTER(ARQUIVOS[REVISÃO],ARQUIVOS[DOCUMENTO]='MATRIZ DE REVISÃO'!$A926)),1,)=$B926,"VIGENTE","OBS"),IF(G$1&lt;$B926,"-",""))</f>
        <v/>
      </c>
      <c r="H926" s="21" t="str" cm="1">
        <f t="array" ref="H926">IFERROR(IF(VLOOKUP(H$1,_xlfn.UNIQUE(_xlfn._xlws.FILTER(ARQUIVOS[REVISÃO],ARQUIVOS[DOCUMENTO]='MATRIZ DE REVISÃO'!$A926)),1,)=$B926,"VIGENTE","OBS"),IF(H$1&lt;$B926,"-",""))</f>
        <v/>
      </c>
      <c r="I926" s="21" t="str" cm="1">
        <f t="array" ref="I926">IFERROR(IF(VLOOKUP(I$1,_xlfn.UNIQUE(_xlfn._xlws.FILTER(ARQUIVOS[REVISÃO],ARQUIVOS[DOCUMENTO]='MATRIZ DE REVISÃO'!$A926)),1,)=$B926,"VIGENTE","OBS"),IF(I$1&lt;$B926,"-",""))</f>
        <v/>
      </c>
      <c r="J926" s="21" t="str" cm="1">
        <f t="array" ref="J926">IFERROR(IF(VLOOKUP(J$1,_xlfn.UNIQUE(_xlfn._xlws.FILTER(ARQUIVOS[REVISÃO],ARQUIVOS[DOCUMENTO]='MATRIZ DE REVISÃO'!$A926)),1,)=$B926,"VIGENTE","OBS"),IF(J$1&lt;$B926,"-",""))</f>
        <v/>
      </c>
      <c r="K926" s="21" t="str" cm="1">
        <f t="array" ref="K926">IFERROR(IF(VLOOKUP(K$1,_xlfn.UNIQUE(_xlfn._xlws.FILTER(ARQUIVOS[REVISÃO],ARQUIVOS[DOCUMENTO]='MATRIZ DE REVISÃO'!$A926)),1,)=$B926,"VIGENTE","OBS"),IF(K$1&lt;$B926,"-",""))</f>
        <v/>
      </c>
      <c r="L926" s="21" t="str" cm="1">
        <f t="array" ref="L926">IFERROR(IF(VLOOKUP(L$1,_xlfn.UNIQUE(_xlfn._xlws.FILTER(ARQUIVOS[REVISÃO],ARQUIVOS[DOCUMENTO]='MATRIZ DE REVISÃO'!$A926)),1,)=$B926,"VIGENTE","OBS"),IF(L$1&lt;$B926,"-",""))</f>
        <v/>
      </c>
      <c r="M926" s="21" t="str" cm="1">
        <f t="array" ref="M926">IFERROR(IF(VLOOKUP(M$1,_xlfn.UNIQUE(_xlfn._xlws.FILTER(ARQUIVOS[REVISÃO],ARQUIVOS[DOCUMENTO]='MATRIZ DE REVISÃO'!$A926)),1,)=$B926,"VIGENTE","OBS"),IF(M$1&lt;$B926,"-",""))</f>
        <v/>
      </c>
      <c r="N926" s="21" t="str" cm="1">
        <f t="array" ref="N926">IFERROR(IF(VLOOKUP(N$1,_xlfn.UNIQUE(_xlfn._xlws.FILTER(ARQUIVOS[REVISÃO],ARQUIVOS[DOCUMENTO]='MATRIZ DE REVISÃO'!$A926)),1,)=$B926,"VIGENTE","OBS"),IF(N$1&lt;$B926,"-",""))</f>
        <v/>
      </c>
      <c r="O926" s="22" t="str" cm="1">
        <f t="array" ref="O926">IFERROR(IF(VLOOKUP(O$1,_xlfn.UNIQUE(_xlfn._xlws.FILTER(ARQUIVOS[REVISÃO],ARQUIVOS[DOCUMENTO]='MATRIZ DE REVISÃO'!$A926)),1,)=$B926,"VIGENTE","OBS"),IF(O$1&lt;$B926,"-",""))</f>
        <v/>
      </c>
      <c r="P926" t="str" cm="1">
        <f t="array" ref="P926">IFERROR(IF(VLOOKUP(P$1,_xlfn.UNIQUE(_xlfn._xlws.FILTER(ARQUIVOS[REVISÃO],ARQUIVOS[DOCUMENTO]='MATRIZ DE REVISÃO'!$A926)),1,)=$B926,"VIGENTE","OBS"),IF(P$1&lt;$B926,"-",""))</f>
        <v/>
      </c>
      <c r="Q926" t="str" cm="1">
        <f t="array" ref="Q926">IFERROR(IF(VLOOKUP(Q$1,_xlfn.UNIQUE(_xlfn._xlws.FILTER(ARQUIVOS[REVISÃO],ARQUIVOS[DOCUMENTO]='MATRIZ DE REVISÃO'!$A926)),1,)=$B926,"VIGENTE","OBS"),IF(Q$1&lt;$B926,"-",""))</f>
        <v/>
      </c>
      <c r="R926" t="str" cm="1">
        <f t="array" ref="R926">IFERROR(IF(VLOOKUP(R$1,_xlfn.UNIQUE(_xlfn._xlws.FILTER(ARQUIVOS[REVISÃO],ARQUIVOS[DOCUMENTO]='MATRIZ DE REVISÃO'!$A926)),1,)=$B926,"VIGENTE","OBS"),IF(R$1&lt;$B926,"-",""))</f>
        <v/>
      </c>
      <c r="S926" t="str" cm="1">
        <f t="array" ref="S926">IFERROR(IF(VLOOKUP(S$1,_xlfn.UNIQUE(_xlfn._xlws.FILTER(ARQUIVOS[REVISÃO],ARQUIVOS[DOCUMENTO]='MATRIZ DE REVISÃO'!$A926)),1,)=$B926,"VIGENTE","OBS"),IF(S$1&lt;$B926,"-",""))</f>
        <v/>
      </c>
    </row>
    <row r="927" spans="1:19" x14ac:dyDescent="0.3">
      <c r="A927" s="16" t="s">
        <v>3880</v>
      </c>
      <c r="B927" s="17" t="str">
        <f>_xlfn.XLOOKUP(A927,LD_01[DOCUMENTO],LD_01[REVISÃO])</f>
        <v>R01</v>
      </c>
      <c r="C927" s="17" t="s">
        <v>4324</v>
      </c>
      <c r="D927" s="21" t="str" cm="1">
        <f t="array" ref="D927">IFERROR(IF(VLOOKUP(D$1,_xlfn.UNIQUE(_xlfn._xlws.FILTER(ARQUIVOS[REVISÃO],ARQUIVOS[DOCUMENTO]='MATRIZ DE REVISÃO'!$A927)),1,)=$B927,"VIGENTE","OBS"),IF(D$1&lt;$B927,"-",""))</f>
        <v>OBS</v>
      </c>
      <c r="E927" s="21" t="str" cm="1">
        <f t="array" ref="E927">IFERROR(IF(VLOOKUP(E$1,_xlfn.UNIQUE(_xlfn._xlws.FILTER(ARQUIVOS[REVISÃO],ARQUIVOS[DOCUMENTO]='MATRIZ DE REVISÃO'!$A927)),1,)=$B927,"VIGENTE","OBS"),IF(E$1&lt;$B927,"-",""))</f>
        <v>VIGENTE</v>
      </c>
      <c r="F927" s="21" t="str" cm="1">
        <f t="array" ref="F927">IFERROR(IF(VLOOKUP(F$1,_xlfn.UNIQUE(_xlfn._xlws.FILTER(ARQUIVOS[REVISÃO],ARQUIVOS[DOCUMENTO]='MATRIZ DE REVISÃO'!$A927)),1,)=$B927,"VIGENTE","OBS"),IF(F$1&lt;$B927,"-",""))</f>
        <v/>
      </c>
      <c r="G927" s="21" t="str" cm="1">
        <f t="array" ref="G927">IFERROR(IF(VLOOKUP(G$1,_xlfn.UNIQUE(_xlfn._xlws.FILTER(ARQUIVOS[REVISÃO],ARQUIVOS[DOCUMENTO]='MATRIZ DE REVISÃO'!$A927)),1,)=$B927,"VIGENTE","OBS"),IF(G$1&lt;$B927,"-",""))</f>
        <v/>
      </c>
      <c r="H927" s="21" t="str" cm="1">
        <f t="array" ref="H927">IFERROR(IF(VLOOKUP(H$1,_xlfn.UNIQUE(_xlfn._xlws.FILTER(ARQUIVOS[REVISÃO],ARQUIVOS[DOCUMENTO]='MATRIZ DE REVISÃO'!$A927)),1,)=$B927,"VIGENTE","OBS"),IF(H$1&lt;$B927,"-",""))</f>
        <v/>
      </c>
      <c r="I927" s="21" t="str" cm="1">
        <f t="array" ref="I927">IFERROR(IF(VLOOKUP(I$1,_xlfn.UNIQUE(_xlfn._xlws.FILTER(ARQUIVOS[REVISÃO],ARQUIVOS[DOCUMENTO]='MATRIZ DE REVISÃO'!$A927)),1,)=$B927,"VIGENTE","OBS"),IF(I$1&lt;$B927,"-",""))</f>
        <v/>
      </c>
      <c r="J927" s="21" t="str" cm="1">
        <f t="array" ref="J927">IFERROR(IF(VLOOKUP(J$1,_xlfn.UNIQUE(_xlfn._xlws.FILTER(ARQUIVOS[REVISÃO],ARQUIVOS[DOCUMENTO]='MATRIZ DE REVISÃO'!$A927)),1,)=$B927,"VIGENTE","OBS"),IF(J$1&lt;$B927,"-",""))</f>
        <v/>
      </c>
      <c r="K927" s="21" t="str" cm="1">
        <f t="array" ref="K927">IFERROR(IF(VLOOKUP(K$1,_xlfn.UNIQUE(_xlfn._xlws.FILTER(ARQUIVOS[REVISÃO],ARQUIVOS[DOCUMENTO]='MATRIZ DE REVISÃO'!$A927)),1,)=$B927,"VIGENTE","OBS"),IF(K$1&lt;$B927,"-",""))</f>
        <v/>
      </c>
      <c r="L927" s="21" t="str" cm="1">
        <f t="array" ref="L927">IFERROR(IF(VLOOKUP(L$1,_xlfn.UNIQUE(_xlfn._xlws.FILTER(ARQUIVOS[REVISÃO],ARQUIVOS[DOCUMENTO]='MATRIZ DE REVISÃO'!$A927)),1,)=$B927,"VIGENTE","OBS"),IF(L$1&lt;$B927,"-",""))</f>
        <v/>
      </c>
      <c r="M927" s="21" t="str" cm="1">
        <f t="array" ref="M927">IFERROR(IF(VLOOKUP(M$1,_xlfn.UNIQUE(_xlfn._xlws.FILTER(ARQUIVOS[REVISÃO],ARQUIVOS[DOCUMENTO]='MATRIZ DE REVISÃO'!$A927)),1,)=$B927,"VIGENTE","OBS"),IF(M$1&lt;$B927,"-",""))</f>
        <v/>
      </c>
      <c r="N927" s="21" t="str" cm="1">
        <f t="array" ref="N927">IFERROR(IF(VLOOKUP(N$1,_xlfn.UNIQUE(_xlfn._xlws.FILTER(ARQUIVOS[REVISÃO],ARQUIVOS[DOCUMENTO]='MATRIZ DE REVISÃO'!$A927)),1,)=$B927,"VIGENTE","OBS"),IF(N$1&lt;$B927,"-",""))</f>
        <v/>
      </c>
      <c r="O927" s="22" t="str" cm="1">
        <f t="array" ref="O927">IFERROR(IF(VLOOKUP(O$1,_xlfn.UNIQUE(_xlfn._xlws.FILTER(ARQUIVOS[REVISÃO],ARQUIVOS[DOCUMENTO]='MATRIZ DE REVISÃO'!$A927)),1,)=$B927,"VIGENTE","OBS"),IF(O$1&lt;$B927,"-",""))</f>
        <v/>
      </c>
      <c r="P927" t="str" cm="1">
        <f t="array" ref="P927">IFERROR(IF(VLOOKUP(P$1,_xlfn.UNIQUE(_xlfn._xlws.FILTER(ARQUIVOS[REVISÃO],ARQUIVOS[DOCUMENTO]='MATRIZ DE REVISÃO'!$A927)),1,)=$B927,"VIGENTE","OBS"),IF(P$1&lt;$B927,"-",""))</f>
        <v/>
      </c>
      <c r="Q927" t="str" cm="1">
        <f t="array" ref="Q927">IFERROR(IF(VLOOKUP(Q$1,_xlfn.UNIQUE(_xlfn._xlws.FILTER(ARQUIVOS[REVISÃO],ARQUIVOS[DOCUMENTO]='MATRIZ DE REVISÃO'!$A927)),1,)=$B927,"VIGENTE","OBS"),IF(Q$1&lt;$B927,"-",""))</f>
        <v/>
      </c>
      <c r="R927" t="str" cm="1">
        <f t="array" ref="R927">IFERROR(IF(VLOOKUP(R$1,_xlfn.UNIQUE(_xlfn._xlws.FILTER(ARQUIVOS[REVISÃO],ARQUIVOS[DOCUMENTO]='MATRIZ DE REVISÃO'!$A927)),1,)=$B927,"VIGENTE","OBS"),IF(R$1&lt;$B927,"-",""))</f>
        <v/>
      </c>
      <c r="S927" t="str" cm="1">
        <f t="array" ref="S927">IFERROR(IF(VLOOKUP(S$1,_xlfn.UNIQUE(_xlfn._xlws.FILTER(ARQUIVOS[REVISÃO],ARQUIVOS[DOCUMENTO]='MATRIZ DE REVISÃO'!$A927)),1,)=$B927,"VIGENTE","OBS"),IF(S$1&lt;$B927,"-",""))</f>
        <v/>
      </c>
    </row>
    <row r="928" spans="1:19" x14ac:dyDescent="0.3">
      <c r="A928" s="16" t="s">
        <v>3881</v>
      </c>
      <c r="B928" s="17" t="str">
        <f>_xlfn.XLOOKUP(A928,LD_01[DOCUMENTO],LD_01[REVISÃO])</f>
        <v>R01</v>
      </c>
      <c r="C928" s="17" t="s">
        <v>4324</v>
      </c>
      <c r="D928" s="21" t="str" cm="1">
        <f t="array" ref="D928">IFERROR(IF(VLOOKUP(D$1,_xlfn.UNIQUE(_xlfn._xlws.FILTER(ARQUIVOS[REVISÃO],ARQUIVOS[DOCUMENTO]='MATRIZ DE REVISÃO'!$A928)),1,)=$B928,"VIGENTE","OBS"),IF(D$1&lt;$B928,"-",""))</f>
        <v>OBS</v>
      </c>
      <c r="E928" s="21" t="str" cm="1">
        <f t="array" ref="E928">IFERROR(IF(VLOOKUP(E$1,_xlfn.UNIQUE(_xlfn._xlws.FILTER(ARQUIVOS[REVISÃO],ARQUIVOS[DOCUMENTO]='MATRIZ DE REVISÃO'!$A928)),1,)=$B928,"VIGENTE","OBS"),IF(E$1&lt;$B928,"-",""))</f>
        <v>VIGENTE</v>
      </c>
      <c r="F928" s="21" t="str" cm="1">
        <f t="array" ref="F928">IFERROR(IF(VLOOKUP(F$1,_xlfn.UNIQUE(_xlfn._xlws.FILTER(ARQUIVOS[REVISÃO],ARQUIVOS[DOCUMENTO]='MATRIZ DE REVISÃO'!$A928)),1,)=$B928,"VIGENTE","OBS"),IF(F$1&lt;$B928,"-",""))</f>
        <v/>
      </c>
      <c r="G928" s="21" t="str" cm="1">
        <f t="array" ref="G928">IFERROR(IF(VLOOKUP(G$1,_xlfn.UNIQUE(_xlfn._xlws.FILTER(ARQUIVOS[REVISÃO],ARQUIVOS[DOCUMENTO]='MATRIZ DE REVISÃO'!$A928)),1,)=$B928,"VIGENTE","OBS"),IF(G$1&lt;$B928,"-",""))</f>
        <v/>
      </c>
      <c r="H928" s="21" t="str" cm="1">
        <f t="array" ref="H928">IFERROR(IF(VLOOKUP(H$1,_xlfn.UNIQUE(_xlfn._xlws.FILTER(ARQUIVOS[REVISÃO],ARQUIVOS[DOCUMENTO]='MATRIZ DE REVISÃO'!$A928)),1,)=$B928,"VIGENTE","OBS"),IF(H$1&lt;$B928,"-",""))</f>
        <v/>
      </c>
      <c r="I928" s="21" t="str" cm="1">
        <f t="array" ref="I928">IFERROR(IF(VLOOKUP(I$1,_xlfn.UNIQUE(_xlfn._xlws.FILTER(ARQUIVOS[REVISÃO],ARQUIVOS[DOCUMENTO]='MATRIZ DE REVISÃO'!$A928)),1,)=$B928,"VIGENTE","OBS"),IF(I$1&lt;$B928,"-",""))</f>
        <v/>
      </c>
      <c r="J928" s="21" t="str" cm="1">
        <f t="array" ref="J928">IFERROR(IF(VLOOKUP(J$1,_xlfn.UNIQUE(_xlfn._xlws.FILTER(ARQUIVOS[REVISÃO],ARQUIVOS[DOCUMENTO]='MATRIZ DE REVISÃO'!$A928)),1,)=$B928,"VIGENTE","OBS"),IF(J$1&lt;$B928,"-",""))</f>
        <v/>
      </c>
      <c r="K928" s="21" t="str" cm="1">
        <f t="array" ref="K928">IFERROR(IF(VLOOKUP(K$1,_xlfn.UNIQUE(_xlfn._xlws.FILTER(ARQUIVOS[REVISÃO],ARQUIVOS[DOCUMENTO]='MATRIZ DE REVISÃO'!$A928)),1,)=$B928,"VIGENTE","OBS"),IF(K$1&lt;$B928,"-",""))</f>
        <v/>
      </c>
      <c r="L928" s="21" t="str" cm="1">
        <f t="array" ref="L928">IFERROR(IF(VLOOKUP(L$1,_xlfn.UNIQUE(_xlfn._xlws.FILTER(ARQUIVOS[REVISÃO],ARQUIVOS[DOCUMENTO]='MATRIZ DE REVISÃO'!$A928)),1,)=$B928,"VIGENTE","OBS"),IF(L$1&lt;$B928,"-",""))</f>
        <v/>
      </c>
      <c r="M928" s="21" t="str" cm="1">
        <f t="array" ref="M928">IFERROR(IF(VLOOKUP(M$1,_xlfn.UNIQUE(_xlfn._xlws.FILTER(ARQUIVOS[REVISÃO],ARQUIVOS[DOCUMENTO]='MATRIZ DE REVISÃO'!$A928)),1,)=$B928,"VIGENTE","OBS"),IF(M$1&lt;$B928,"-",""))</f>
        <v/>
      </c>
      <c r="N928" s="21" t="str" cm="1">
        <f t="array" ref="N928">IFERROR(IF(VLOOKUP(N$1,_xlfn.UNIQUE(_xlfn._xlws.FILTER(ARQUIVOS[REVISÃO],ARQUIVOS[DOCUMENTO]='MATRIZ DE REVISÃO'!$A928)),1,)=$B928,"VIGENTE","OBS"),IF(N$1&lt;$B928,"-",""))</f>
        <v/>
      </c>
      <c r="O928" s="22" t="str" cm="1">
        <f t="array" ref="O928">IFERROR(IF(VLOOKUP(O$1,_xlfn.UNIQUE(_xlfn._xlws.FILTER(ARQUIVOS[REVISÃO],ARQUIVOS[DOCUMENTO]='MATRIZ DE REVISÃO'!$A928)),1,)=$B928,"VIGENTE","OBS"),IF(O$1&lt;$B928,"-",""))</f>
        <v/>
      </c>
      <c r="P928" t="str" cm="1">
        <f t="array" ref="P928">IFERROR(IF(VLOOKUP(P$1,_xlfn.UNIQUE(_xlfn._xlws.FILTER(ARQUIVOS[REVISÃO],ARQUIVOS[DOCUMENTO]='MATRIZ DE REVISÃO'!$A928)),1,)=$B928,"VIGENTE","OBS"),IF(P$1&lt;$B928,"-",""))</f>
        <v/>
      </c>
      <c r="Q928" t="str" cm="1">
        <f t="array" ref="Q928">IFERROR(IF(VLOOKUP(Q$1,_xlfn.UNIQUE(_xlfn._xlws.FILTER(ARQUIVOS[REVISÃO],ARQUIVOS[DOCUMENTO]='MATRIZ DE REVISÃO'!$A928)),1,)=$B928,"VIGENTE","OBS"),IF(Q$1&lt;$B928,"-",""))</f>
        <v/>
      </c>
      <c r="R928" t="str" cm="1">
        <f t="array" ref="R928">IFERROR(IF(VLOOKUP(R$1,_xlfn.UNIQUE(_xlfn._xlws.FILTER(ARQUIVOS[REVISÃO],ARQUIVOS[DOCUMENTO]='MATRIZ DE REVISÃO'!$A928)),1,)=$B928,"VIGENTE","OBS"),IF(R$1&lt;$B928,"-",""))</f>
        <v/>
      </c>
      <c r="S928" t="str" cm="1">
        <f t="array" ref="S928">IFERROR(IF(VLOOKUP(S$1,_xlfn.UNIQUE(_xlfn._xlws.FILTER(ARQUIVOS[REVISÃO],ARQUIVOS[DOCUMENTO]='MATRIZ DE REVISÃO'!$A928)),1,)=$B928,"VIGENTE","OBS"),IF(S$1&lt;$B928,"-",""))</f>
        <v/>
      </c>
    </row>
    <row r="929" spans="1:19" x14ac:dyDescent="0.3">
      <c r="A929" s="16" t="s">
        <v>3882</v>
      </c>
      <c r="B929" s="17" t="str">
        <f>_xlfn.XLOOKUP(A929,LD_01[DOCUMENTO],LD_01[REVISÃO])</f>
        <v>R01</v>
      </c>
      <c r="C929" s="17" t="s">
        <v>4324</v>
      </c>
      <c r="D929" s="21" t="str" cm="1">
        <f t="array" ref="D929">IFERROR(IF(VLOOKUP(D$1,_xlfn.UNIQUE(_xlfn._xlws.FILTER(ARQUIVOS[REVISÃO],ARQUIVOS[DOCUMENTO]='MATRIZ DE REVISÃO'!$A929)),1,)=$B929,"VIGENTE","OBS"),IF(D$1&lt;$B929,"-",""))</f>
        <v>OBS</v>
      </c>
      <c r="E929" s="21" t="str" cm="1">
        <f t="array" ref="E929">IFERROR(IF(VLOOKUP(E$1,_xlfn.UNIQUE(_xlfn._xlws.FILTER(ARQUIVOS[REVISÃO],ARQUIVOS[DOCUMENTO]='MATRIZ DE REVISÃO'!$A929)),1,)=$B929,"VIGENTE","OBS"),IF(E$1&lt;$B929,"-",""))</f>
        <v>VIGENTE</v>
      </c>
      <c r="F929" s="21" t="str" cm="1">
        <f t="array" ref="F929">IFERROR(IF(VLOOKUP(F$1,_xlfn.UNIQUE(_xlfn._xlws.FILTER(ARQUIVOS[REVISÃO],ARQUIVOS[DOCUMENTO]='MATRIZ DE REVISÃO'!$A929)),1,)=$B929,"VIGENTE","OBS"),IF(F$1&lt;$B929,"-",""))</f>
        <v/>
      </c>
      <c r="G929" s="21" t="str" cm="1">
        <f t="array" ref="G929">IFERROR(IF(VLOOKUP(G$1,_xlfn.UNIQUE(_xlfn._xlws.FILTER(ARQUIVOS[REVISÃO],ARQUIVOS[DOCUMENTO]='MATRIZ DE REVISÃO'!$A929)),1,)=$B929,"VIGENTE","OBS"),IF(G$1&lt;$B929,"-",""))</f>
        <v/>
      </c>
      <c r="H929" s="21" t="str" cm="1">
        <f t="array" ref="H929">IFERROR(IF(VLOOKUP(H$1,_xlfn.UNIQUE(_xlfn._xlws.FILTER(ARQUIVOS[REVISÃO],ARQUIVOS[DOCUMENTO]='MATRIZ DE REVISÃO'!$A929)),1,)=$B929,"VIGENTE","OBS"),IF(H$1&lt;$B929,"-",""))</f>
        <v/>
      </c>
      <c r="I929" s="21" t="str" cm="1">
        <f t="array" ref="I929">IFERROR(IF(VLOOKUP(I$1,_xlfn.UNIQUE(_xlfn._xlws.FILTER(ARQUIVOS[REVISÃO],ARQUIVOS[DOCUMENTO]='MATRIZ DE REVISÃO'!$A929)),1,)=$B929,"VIGENTE","OBS"),IF(I$1&lt;$B929,"-",""))</f>
        <v/>
      </c>
      <c r="J929" s="21" t="str" cm="1">
        <f t="array" ref="J929">IFERROR(IF(VLOOKUP(J$1,_xlfn.UNIQUE(_xlfn._xlws.FILTER(ARQUIVOS[REVISÃO],ARQUIVOS[DOCUMENTO]='MATRIZ DE REVISÃO'!$A929)),1,)=$B929,"VIGENTE","OBS"),IF(J$1&lt;$B929,"-",""))</f>
        <v/>
      </c>
      <c r="K929" s="21" t="str" cm="1">
        <f t="array" ref="K929">IFERROR(IF(VLOOKUP(K$1,_xlfn.UNIQUE(_xlfn._xlws.FILTER(ARQUIVOS[REVISÃO],ARQUIVOS[DOCUMENTO]='MATRIZ DE REVISÃO'!$A929)),1,)=$B929,"VIGENTE","OBS"),IF(K$1&lt;$B929,"-",""))</f>
        <v/>
      </c>
      <c r="L929" s="21" t="str" cm="1">
        <f t="array" ref="L929">IFERROR(IF(VLOOKUP(L$1,_xlfn.UNIQUE(_xlfn._xlws.FILTER(ARQUIVOS[REVISÃO],ARQUIVOS[DOCUMENTO]='MATRIZ DE REVISÃO'!$A929)),1,)=$B929,"VIGENTE","OBS"),IF(L$1&lt;$B929,"-",""))</f>
        <v/>
      </c>
      <c r="M929" s="21" t="str" cm="1">
        <f t="array" ref="M929">IFERROR(IF(VLOOKUP(M$1,_xlfn.UNIQUE(_xlfn._xlws.FILTER(ARQUIVOS[REVISÃO],ARQUIVOS[DOCUMENTO]='MATRIZ DE REVISÃO'!$A929)),1,)=$B929,"VIGENTE","OBS"),IF(M$1&lt;$B929,"-",""))</f>
        <v/>
      </c>
      <c r="N929" s="21" t="str" cm="1">
        <f t="array" ref="N929">IFERROR(IF(VLOOKUP(N$1,_xlfn.UNIQUE(_xlfn._xlws.FILTER(ARQUIVOS[REVISÃO],ARQUIVOS[DOCUMENTO]='MATRIZ DE REVISÃO'!$A929)),1,)=$B929,"VIGENTE","OBS"),IF(N$1&lt;$B929,"-",""))</f>
        <v/>
      </c>
      <c r="O929" s="22" t="str" cm="1">
        <f t="array" ref="O929">IFERROR(IF(VLOOKUP(O$1,_xlfn.UNIQUE(_xlfn._xlws.FILTER(ARQUIVOS[REVISÃO],ARQUIVOS[DOCUMENTO]='MATRIZ DE REVISÃO'!$A929)),1,)=$B929,"VIGENTE","OBS"),IF(O$1&lt;$B929,"-",""))</f>
        <v/>
      </c>
      <c r="P929" t="str" cm="1">
        <f t="array" ref="P929">IFERROR(IF(VLOOKUP(P$1,_xlfn.UNIQUE(_xlfn._xlws.FILTER(ARQUIVOS[REVISÃO],ARQUIVOS[DOCUMENTO]='MATRIZ DE REVISÃO'!$A929)),1,)=$B929,"VIGENTE","OBS"),IF(P$1&lt;$B929,"-",""))</f>
        <v/>
      </c>
      <c r="Q929" t="str" cm="1">
        <f t="array" ref="Q929">IFERROR(IF(VLOOKUP(Q$1,_xlfn.UNIQUE(_xlfn._xlws.FILTER(ARQUIVOS[REVISÃO],ARQUIVOS[DOCUMENTO]='MATRIZ DE REVISÃO'!$A929)),1,)=$B929,"VIGENTE","OBS"),IF(Q$1&lt;$B929,"-",""))</f>
        <v/>
      </c>
      <c r="R929" t="str" cm="1">
        <f t="array" ref="R929">IFERROR(IF(VLOOKUP(R$1,_xlfn.UNIQUE(_xlfn._xlws.FILTER(ARQUIVOS[REVISÃO],ARQUIVOS[DOCUMENTO]='MATRIZ DE REVISÃO'!$A929)),1,)=$B929,"VIGENTE","OBS"),IF(R$1&lt;$B929,"-",""))</f>
        <v/>
      </c>
      <c r="S929" t="str" cm="1">
        <f t="array" ref="S929">IFERROR(IF(VLOOKUP(S$1,_xlfn.UNIQUE(_xlfn._xlws.FILTER(ARQUIVOS[REVISÃO],ARQUIVOS[DOCUMENTO]='MATRIZ DE REVISÃO'!$A929)),1,)=$B929,"VIGENTE","OBS"),IF(S$1&lt;$B929,"-",""))</f>
        <v/>
      </c>
    </row>
    <row r="930" spans="1:19" x14ac:dyDescent="0.3">
      <c r="A930" s="16" t="s">
        <v>3883</v>
      </c>
      <c r="B930" s="17" t="str">
        <f>_xlfn.XLOOKUP(A930,LD_01[DOCUMENTO],LD_01[REVISÃO])</f>
        <v>R01</v>
      </c>
      <c r="C930" s="17" t="s">
        <v>4324</v>
      </c>
      <c r="D930" s="21" t="str" cm="1">
        <f t="array" ref="D930">IFERROR(IF(VLOOKUP(D$1,_xlfn.UNIQUE(_xlfn._xlws.FILTER(ARQUIVOS[REVISÃO],ARQUIVOS[DOCUMENTO]='MATRIZ DE REVISÃO'!$A930)),1,)=$B930,"VIGENTE","OBS"),IF(D$1&lt;$B930,"-",""))</f>
        <v>OBS</v>
      </c>
      <c r="E930" s="21" t="str" cm="1">
        <f t="array" ref="E930">IFERROR(IF(VLOOKUP(E$1,_xlfn.UNIQUE(_xlfn._xlws.FILTER(ARQUIVOS[REVISÃO],ARQUIVOS[DOCUMENTO]='MATRIZ DE REVISÃO'!$A930)),1,)=$B930,"VIGENTE","OBS"),IF(E$1&lt;$B930,"-",""))</f>
        <v>VIGENTE</v>
      </c>
      <c r="F930" s="21" t="str" cm="1">
        <f t="array" ref="F930">IFERROR(IF(VLOOKUP(F$1,_xlfn.UNIQUE(_xlfn._xlws.FILTER(ARQUIVOS[REVISÃO],ARQUIVOS[DOCUMENTO]='MATRIZ DE REVISÃO'!$A930)),1,)=$B930,"VIGENTE","OBS"),IF(F$1&lt;$B930,"-",""))</f>
        <v/>
      </c>
      <c r="G930" s="21" t="str" cm="1">
        <f t="array" ref="G930">IFERROR(IF(VLOOKUP(G$1,_xlfn.UNIQUE(_xlfn._xlws.FILTER(ARQUIVOS[REVISÃO],ARQUIVOS[DOCUMENTO]='MATRIZ DE REVISÃO'!$A930)),1,)=$B930,"VIGENTE","OBS"),IF(G$1&lt;$B930,"-",""))</f>
        <v/>
      </c>
      <c r="H930" s="21" t="str" cm="1">
        <f t="array" ref="H930">IFERROR(IF(VLOOKUP(H$1,_xlfn.UNIQUE(_xlfn._xlws.FILTER(ARQUIVOS[REVISÃO],ARQUIVOS[DOCUMENTO]='MATRIZ DE REVISÃO'!$A930)),1,)=$B930,"VIGENTE","OBS"),IF(H$1&lt;$B930,"-",""))</f>
        <v/>
      </c>
      <c r="I930" s="21" t="str" cm="1">
        <f t="array" ref="I930">IFERROR(IF(VLOOKUP(I$1,_xlfn.UNIQUE(_xlfn._xlws.FILTER(ARQUIVOS[REVISÃO],ARQUIVOS[DOCUMENTO]='MATRIZ DE REVISÃO'!$A930)),1,)=$B930,"VIGENTE","OBS"),IF(I$1&lt;$B930,"-",""))</f>
        <v/>
      </c>
      <c r="J930" s="21" t="str" cm="1">
        <f t="array" ref="J930">IFERROR(IF(VLOOKUP(J$1,_xlfn.UNIQUE(_xlfn._xlws.FILTER(ARQUIVOS[REVISÃO],ARQUIVOS[DOCUMENTO]='MATRIZ DE REVISÃO'!$A930)),1,)=$B930,"VIGENTE","OBS"),IF(J$1&lt;$B930,"-",""))</f>
        <v/>
      </c>
      <c r="K930" s="21" t="str" cm="1">
        <f t="array" ref="K930">IFERROR(IF(VLOOKUP(K$1,_xlfn.UNIQUE(_xlfn._xlws.FILTER(ARQUIVOS[REVISÃO],ARQUIVOS[DOCUMENTO]='MATRIZ DE REVISÃO'!$A930)),1,)=$B930,"VIGENTE","OBS"),IF(K$1&lt;$B930,"-",""))</f>
        <v/>
      </c>
      <c r="L930" s="21" t="str" cm="1">
        <f t="array" ref="L930">IFERROR(IF(VLOOKUP(L$1,_xlfn.UNIQUE(_xlfn._xlws.FILTER(ARQUIVOS[REVISÃO],ARQUIVOS[DOCUMENTO]='MATRIZ DE REVISÃO'!$A930)),1,)=$B930,"VIGENTE","OBS"),IF(L$1&lt;$B930,"-",""))</f>
        <v/>
      </c>
      <c r="M930" s="21" t="str" cm="1">
        <f t="array" ref="M930">IFERROR(IF(VLOOKUP(M$1,_xlfn.UNIQUE(_xlfn._xlws.FILTER(ARQUIVOS[REVISÃO],ARQUIVOS[DOCUMENTO]='MATRIZ DE REVISÃO'!$A930)),1,)=$B930,"VIGENTE","OBS"),IF(M$1&lt;$B930,"-",""))</f>
        <v/>
      </c>
      <c r="N930" s="21" t="str" cm="1">
        <f t="array" ref="N930">IFERROR(IF(VLOOKUP(N$1,_xlfn.UNIQUE(_xlfn._xlws.FILTER(ARQUIVOS[REVISÃO],ARQUIVOS[DOCUMENTO]='MATRIZ DE REVISÃO'!$A930)),1,)=$B930,"VIGENTE","OBS"),IF(N$1&lt;$B930,"-",""))</f>
        <v/>
      </c>
      <c r="O930" s="22" t="str" cm="1">
        <f t="array" ref="O930">IFERROR(IF(VLOOKUP(O$1,_xlfn.UNIQUE(_xlfn._xlws.FILTER(ARQUIVOS[REVISÃO],ARQUIVOS[DOCUMENTO]='MATRIZ DE REVISÃO'!$A930)),1,)=$B930,"VIGENTE","OBS"),IF(O$1&lt;$B930,"-",""))</f>
        <v/>
      </c>
      <c r="P930" t="str" cm="1">
        <f t="array" ref="P930">IFERROR(IF(VLOOKUP(P$1,_xlfn.UNIQUE(_xlfn._xlws.FILTER(ARQUIVOS[REVISÃO],ARQUIVOS[DOCUMENTO]='MATRIZ DE REVISÃO'!$A930)),1,)=$B930,"VIGENTE","OBS"),IF(P$1&lt;$B930,"-",""))</f>
        <v/>
      </c>
      <c r="Q930" t="str" cm="1">
        <f t="array" ref="Q930">IFERROR(IF(VLOOKUP(Q$1,_xlfn.UNIQUE(_xlfn._xlws.FILTER(ARQUIVOS[REVISÃO],ARQUIVOS[DOCUMENTO]='MATRIZ DE REVISÃO'!$A930)),1,)=$B930,"VIGENTE","OBS"),IF(Q$1&lt;$B930,"-",""))</f>
        <v/>
      </c>
      <c r="R930" t="str" cm="1">
        <f t="array" ref="R930">IFERROR(IF(VLOOKUP(R$1,_xlfn.UNIQUE(_xlfn._xlws.FILTER(ARQUIVOS[REVISÃO],ARQUIVOS[DOCUMENTO]='MATRIZ DE REVISÃO'!$A930)),1,)=$B930,"VIGENTE","OBS"),IF(R$1&lt;$B930,"-",""))</f>
        <v/>
      </c>
      <c r="S930" t="str" cm="1">
        <f t="array" ref="S930">IFERROR(IF(VLOOKUP(S$1,_xlfn.UNIQUE(_xlfn._xlws.FILTER(ARQUIVOS[REVISÃO],ARQUIVOS[DOCUMENTO]='MATRIZ DE REVISÃO'!$A930)),1,)=$B930,"VIGENTE","OBS"),IF(S$1&lt;$B930,"-",""))</f>
        <v/>
      </c>
    </row>
    <row r="931" spans="1:19" x14ac:dyDescent="0.3">
      <c r="A931" s="16" t="s">
        <v>3884</v>
      </c>
      <c r="B931" s="17" t="str">
        <f>_xlfn.XLOOKUP(A931,LD_01[DOCUMENTO],LD_01[REVISÃO])</f>
        <v>R01</v>
      </c>
      <c r="C931" s="17" t="s">
        <v>4324</v>
      </c>
      <c r="D931" s="21" t="str" cm="1">
        <f t="array" ref="D931">IFERROR(IF(VLOOKUP(D$1,_xlfn.UNIQUE(_xlfn._xlws.FILTER(ARQUIVOS[REVISÃO],ARQUIVOS[DOCUMENTO]='MATRIZ DE REVISÃO'!$A931)),1,)=$B931,"VIGENTE","OBS"),IF(D$1&lt;$B931,"-",""))</f>
        <v>OBS</v>
      </c>
      <c r="E931" s="21" t="str" cm="1">
        <f t="array" ref="E931">IFERROR(IF(VLOOKUP(E$1,_xlfn.UNIQUE(_xlfn._xlws.FILTER(ARQUIVOS[REVISÃO],ARQUIVOS[DOCUMENTO]='MATRIZ DE REVISÃO'!$A931)),1,)=$B931,"VIGENTE","OBS"),IF(E$1&lt;$B931,"-",""))</f>
        <v>VIGENTE</v>
      </c>
      <c r="F931" s="21" t="str" cm="1">
        <f t="array" ref="F931">IFERROR(IF(VLOOKUP(F$1,_xlfn.UNIQUE(_xlfn._xlws.FILTER(ARQUIVOS[REVISÃO],ARQUIVOS[DOCUMENTO]='MATRIZ DE REVISÃO'!$A931)),1,)=$B931,"VIGENTE","OBS"),IF(F$1&lt;$B931,"-",""))</f>
        <v/>
      </c>
      <c r="G931" s="21" t="str" cm="1">
        <f t="array" ref="G931">IFERROR(IF(VLOOKUP(G$1,_xlfn.UNIQUE(_xlfn._xlws.FILTER(ARQUIVOS[REVISÃO],ARQUIVOS[DOCUMENTO]='MATRIZ DE REVISÃO'!$A931)),1,)=$B931,"VIGENTE","OBS"),IF(G$1&lt;$B931,"-",""))</f>
        <v/>
      </c>
      <c r="H931" s="21" t="str" cm="1">
        <f t="array" ref="H931">IFERROR(IF(VLOOKUP(H$1,_xlfn.UNIQUE(_xlfn._xlws.FILTER(ARQUIVOS[REVISÃO],ARQUIVOS[DOCUMENTO]='MATRIZ DE REVISÃO'!$A931)),1,)=$B931,"VIGENTE","OBS"),IF(H$1&lt;$B931,"-",""))</f>
        <v/>
      </c>
      <c r="I931" s="21" t="str" cm="1">
        <f t="array" ref="I931">IFERROR(IF(VLOOKUP(I$1,_xlfn.UNIQUE(_xlfn._xlws.FILTER(ARQUIVOS[REVISÃO],ARQUIVOS[DOCUMENTO]='MATRIZ DE REVISÃO'!$A931)),1,)=$B931,"VIGENTE","OBS"),IF(I$1&lt;$B931,"-",""))</f>
        <v/>
      </c>
      <c r="J931" s="21" t="str" cm="1">
        <f t="array" ref="J931">IFERROR(IF(VLOOKUP(J$1,_xlfn.UNIQUE(_xlfn._xlws.FILTER(ARQUIVOS[REVISÃO],ARQUIVOS[DOCUMENTO]='MATRIZ DE REVISÃO'!$A931)),1,)=$B931,"VIGENTE","OBS"),IF(J$1&lt;$B931,"-",""))</f>
        <v/>
      </c>
      <c r="K931" s="21" t="str" cm="1">
        <f t="array" ref="K931">IFERROR(IF(VLOOKUP(K$1,_xlfn.UNIQUE(_xlfn._xlws.FILTER(ARQUIVOS[REVISÃO],ARQUIVOS[DOCUMENTO]='MATRIZ DE REVISÃO'!$A931)),1,)=$B931,"VIGENTE","OBS"),IF(K$1&lt;$B931,"-",""))</f>
        <v/>
      </c>
      <c r="L931" s="21" t="str" cm="1">
        <f t="array" ref="L931">IFERROR(IF(VLOOKUP(L$1,_xlfn.UNIQUE(_xlfn._xlws.FILTER(ARQUIVOS[REVISÃO],ARQUIVOS[DOCUMENTO]='MATRIZ DE REVISÃO'!$A931)),1,)=$B931,"VIGENTE","OBS"),IF(L$1&lt;$B931,"-",""))</f>
        <v/>
      </c>
      <c r="M931" s="21" t="str" cm="1">
        <f t="array" ref="M931">IFERROR(IF(VLOOKUP(M$1,_xlfn.UNIQUE(_xlfn._xlws.FILTER(ARQUIVOS[REVISÃO],ARQUIVOS[DOCUMENTO]='MATRIZ DE REVISÃO'!$A931)),1,)=$B931,"VIGENTE","OBS"),IF(M$1&lt;$B931,"-",""))</f>
        <v/>
      </c>
      <c r="N931" s="21" t="str" cm="1">
        <f t="array" ref="N931">IFERROR(IF(VLOOKUP(N$1,_xlfn.UNIQUE(_xlfn._xlws.FILTER(ARQUIVOS[REVISÃO],ARQUIVOS[DOCUMENTO]='MATRIZ DE REVISÃO'!$A931)),1,)=$B931,"VIGENTE","OBS"),IF(N$1&lt;$B931,"-",""))</f>
        <v/>
      </c>
      <c r="O931" s="22" t="str" cm="1">
        <f t="array" ref="O931">IFERROR(IF(VLOOKUP(O$1,_xlfn.UNIQUE(_xlfn._xlws.FILTER(ARQUIVOS[REVISÃO],ARQUIVOS[DOCUMENTO]='MATRIZ DE REVISÃO'!$A931)),1,)=$B931,"VIGENTE","OBS"),IF(O$1&lt;$B931,"-",""))</f>
        <v/>
      </c>
      <c r="P931" t="str" cm="1">
        <f t="array" ref="P931">IFERROR(IF(VLOOKUP(P$1,_xlfn.UNIQUE(_xlfn._xlws.FILTER(ARQUIVOS[REVISÃO],ARQUIVOS[DOCUMENTO]='MATRIZ DE REVISÃO'!$A931)),1,)=$B931,"VIGENTE","OBS"),IF(P$1&lt;$B931,"-",""))</f>
        <v/>
      </c>
      <c r="Q931" t="str" cm="1">
        <f t="array" ref="Q931">IFERROR(IF(VLOOKUP(Q$1,_xlfn.UNIQUE(_xlfn._xlws.FILTER(ARQUIVOS[REVISÃO],ARQUIVOS[DOCUMENTO]='MATRIZ DE REVISÃO'!$A931)),1,)=$B931,"VIGENTE","OBS"),IF(Q$1&lt;$B931,"-",""))</f>
        <v/>
      </c>
      <c r="R931" t="str" cm="1">
        <f t="array" ref="R931">IFERROR(IF(VLOOKUP(R$1,_xlfn.UNIQUE(_xlfn._xlws.FILTER(ARQUIVOS[REVISÃO],ARQUIVOS[DOCUMENTO]='MATRIZ DE REVISÃO'!$A931)),1,)=$B931,"VIGENTE","OBS"),IF(R$1&lt;$B931,"-",""))</f>
        <v/>
      </c>
      <c r="S931" t="str" cm="1">
        <f t="array" ref="S931">IFERROR(IF(VLOOKUP(S$1,_xlfn.UNIQUE(_xlfn._xlws.FILTER(ARQUIVOS[REVISÃO],ARQUIVOS[DOCUMENTO]='MATRIZ DE REVISÃO'!$A931)),1,)=$B931,"VIGENTE","OBS"),IF(S$1&lt;$B931,"-",""))</f>
        <v/>
      </c>
    </row>
    <row r="932" spans="1:19" x14ac:dyDescent="0.3">
      <c r="A932" s="16" t="s">
        <v>3909</v>
      </c>
      <c r="B932" s="17" t="str">
        <f>_xlfn.XLOOKUP(A932,LD_01[DOCUMENTO],LD_01[REVISÃO])</f>
        <v>R01</v>
      </c>
      <c r="C932" s="17" t="s">
        <v>4324</v>
      </c>
      <c r="D932" s="21" t="str" cm="1">
        <f t="array" ref="D932">IFERROR(IF(VLOOKUP(D$1,_xlfn.UNIQUE(_xlfn._xlws.FILTER(ARQUIVOS[REVISÃO],ARQUIVOS[DOCUMENTO]='MATRIZ DE REVISÃO'!$A932)),1,)=$B932,"VIGENTE","OBS"),IF(D$1&lt;$B932,"-",""))</f>
        <v>OBS</v>
      </c>
      <c r="E932" s="21" t="str" cm="1">
        <f t="array" ref="E932">IFERROR(IF(VLOOKUP(E$1,_xlfn.UNIQUE(_xlfn._xlws.FILTER(ARQUIVOS[REVISÃO],ARQUIVOS[DOCUMENTO]='MATRIZ DE REVISÃO'!$A932)),1,)=$B932,"VIGENTE","OBS"),IF(E$1&lt;$B932,"-",""))</f>
        <v>VIGENTE</v>
      </c>
      <c r="F932" s="21" t="str" cm="1">
        <f t="array" ref="F932">IFERROR(IF(VLOOKUP(F$1,_xlfn.UNIQUE(_xlfn._xlws.FILTER(ARQUIVOS[REVISÃO],ARQUIVOS[DOCUMENTO]='MATRIZ DE REVISÃO'!$A932)),1,)=$B932,"VIGENTE","OBS"),IF(F$1&lt;$B932,"-",""))</f>
        <v/>
      </c>
      <c r="G932" s="21" t="str" cm="1">
        <f t="array" ref="G932">IFERROR(IF(VLOOKUP(G$1,_xlfn.UNIQUE(_xlfn._xlws.FILTER(ARQUIVOS[REVISÃO],ARQUIVOS[DOCUMENTO]='MATRIZ DE REVISÃO'!$A932)),1,)=$B932,"VIGENTE","OBS"),IF(G$1&lt;$B932,"-",""))</f>
        <v/>
      </c>
      <c r="H932" s="21" t="str" cm="1">
        <f t="array" ref="H932">IFERROR(IF(VLOOKUP(H$1,_xlfn.UNIQUE(_xlfn._xlws.FILTER(ARQUIVOS[REVISÃO],ARQUIVOS[DOCUMENTO]='MATRIZ DE REVISÃO'!$A932)),1,)=$B932,"VIGENTE","OBS"),IF(H$1&lt;$B932,"-",""))</f>
        <v/>
      </c>
      <c r="I932" s="21" t="str" cm="1">
        <f t="array" ref="I932">IFERROR(IF(VLOOKUP(I$1,_xlfn.UNIQUE(_xlfn._xlws.FILTER(ARQUIVOS[REVISÃO],ARQUIVOS[DOCUMENTO]='MATRIZ DE REVISÃO'!$A932)),1,)=$B932,"VIGENTE","OBS"),IF(I$1&lt;$B932,"-",""))</f>
        <v/>
      </c>
      <c r="J932" s="21" t="str" cm="1">
        <f t="array" ref="J932">IFERROR(IF(VLOOKUP(J$1,_xlfn.UNIQUE(_xlfn._xlws.FILTER(ARQUIVOS[REVISÃO],ARQUIVOS[DOCUMENTO]='MATRIZ DE REVISÃO'!$A932)),1,)=$B932,"VIGENTE","OBS"),IF(J$1&lt;$B932,"-",""))</f>
        <v/>
      </c>
      <c r="K932" s="21" t="str" cm="1">
        <f t="array" ref="K932">IFERROR(IF(VLOOKUP(K$1,_xlfn.UNIQUE(_xlfn._xlws.FILTER(ARQUIVOS[REVISÃO],ARQUIVOS[DOCUMENTO]='MATRIZ DE REVISÃO'!$A932)),1,)=$B932,"VIGENTE","OBS"),IF(K$1&lt;$B932,"-",""))</f>
        <v/>
      </c>
      <c r="L932" s="21" t="str" cm="1">
        <f t="array" ref="L932">IFERROR(IF(VLOOKUP(L$1,_xlfn.UNIQUE(_xlfn._xlws.FILTER(ARQUIVOS[REVISÃO],ARQUIVOS[DOCUMENTO]='MATRIZ DE REVISÃO'!$A932)),1,)=$B932,"VIGENTE","OBS"),IF(L$1&lt;$B932,"-",""))</f>
        <v/>
      </c>
      <c r="M932" s="21" t="str" cm="1">
        <f t="array" ref="M932">IFERROR(IF(VLOOKUP(M$1,_xlfn.UNIQUE(_xlfn._xlws.FILTER(ARQUIVOS[REVISÃO],ARQUIVOS[DOCUMENTO]='MATRIZ DE REVISÃO'!$A932)),1,)=$B932,"VIGENTE","OBS"),IF(M$1&lt;$B932,"-",""))</f>
        <v/>
      </c>
      <c r="N932" s="21" t="str" cm="1">
        <f t="array" ref="N932">IFERROR(IF(VLOOKUP(N$1,_xlfn.UNIQUE(_xlfn._xlws.FILTER(ARQUIVOS[REVISÃO],ARQUIVOS[DOCUMENTO]='MATRIZ DE REVISÃO'!$A932)),1,)=$B932,"VIGENTE","OBS"),IF(N$1&lt;$B932,"-",""))</f>
        <v/>
      </c>
      <c r="O932" s="22" t="str" cm="1">
        <f t="array" ref="O932">IFERROR(IF(VLOOKUP(O$1,_xlfn.UNIQUE(_xlfn._xlws.FILTER(ARQUIVOS[REVISÃO],ARQUIVOS[DOCUMENTO]='MATRIZ DE REVISÃO'!$A932)),1,)=$B932,"VIGENTE","OBS"),IF(O$1&lt;$B932,"-",""))</f>
        <v/>
      </c>
      <c r="P932" t="str" cm="1">
        <f t="array" ref="P932">IFERROR(IF(VLOOKUP(P$1,_xlfn.UNIQUE(_xlfn._xlws.FILTER(ARQUIVOS[REVISÃO],ARQUIVOS[DOCUMENTO]='MATRIZ DE REVISÃO'!$A932)),1,)=$B932,"VIGENTE","OBS"),IF(P$1&lt;$B932,"-",""))</f>
        <v/>
      </c>
      <c r="Q932" t="str" cm="1">
        <f t="array" ref="Q932">IFERROR(IF(VLOOKUP(Q$1,_xlfn.UNIQUE(_xlfn._xlws.FILTER(ARQUIVOS[REVISÃO],ARQUIVOS[DOCUMENTO]='MATRIZ DE REVISÃO'!$A932)),1,)=$B932,"VIGENTE","OBS"),IF(Q$1&lt;$B932,"-",""))</f>
        <v/>
      </c>
      <c r="R932" t="str" cm="1">
        <f t="array" ref="R932">IFERROR(IF(VLOOKUP(R$1,_xlfn.UNIQUE(_xlfn._xlws.FILTER(ARQUIVOS[REVISÃO],ARQUIVOS[DOCUMENTO]='MATRIZ DE REVISÃO'!$A932)),1,)=$B932,"VIGENTE","OBS"),IF(R$1&lt;$B932,"-",""))</f>
        <v/>
      </c>
      <c r="S932" t="str" cm="1">
        <f t="array" ref="S932">IFERROR(IF(VLOOKUP(S$1,_xlfn.UNIQUE(_xlfn._xlws.FILTER(ARQUIVOS[REVISÃO],ARQUIVOS[DOCUMENTO]='MATRIZ DE REVISÃO'!$A932)),1,)=$B932,"VIGENTE","OBS"),IF(S$1&lt;$B932,"-",""))</f>
        <v/>
      </c>
    </row>
    <row r="933" spans="1:19" x14ac:dyDescent="0.3">
      <c r="A933" s="16" t="s">
        <v>3910</v>
      </c>
      <c r="B933" s="17" t="str">
        <f>_xlfn.XLOOKUP(A933,LD_01[DOCUMENTO],LD_01[REVISÃO])</f>
        <v>R01</v>
      </c>
      <c r="C933" s="17" t="s">
        <v>4324</v>
      </c>
      <c r="D933" s="21" t="str" cm="1">
        <f t="array" ref="D933">IFERROR(IF(VLOOKUP(D$1,_xlfn.UNIQUE(_xlfn._xlws.FILTER(ARQUIVOS[REVISÃO],ARQUIVOS[DOCUMENTO]='MATRIZ DE REVISÃO'!$A933)),1,)=$B933,"VIGENTE","OBS"),IF(D$1&lt;$B933,"-",""))</f>
        <v>OBS</v>
      </c>
      <c r="E933" s="21" t="str" cm="1">
        <f t="array" ref="E933">IFERROR(IF(VLOOKUP(E$1,_xlfn.UNIQUE(_xlfn._xlws.FILTER(ARQUIVOS[REVISÃO],ARQUIVOS[DOCUMENTO]='MATRIZ DE REVISÃO'!$A933)),1,)=$B933,"VIGENTE","OBS"),IF(E$1&lt;$B933,"-",""))</f>
        <v>VIGENTE</v>
      </c>
      <c r="F933" s="21" t="str" cm="1">
        <f t="array" ref="F933">IFERROR(IF(VLOOKUP(F$1,_xlfn.UNIQUE(_xlfn._xlws.FILTER(ARQUIVOS[REVISÃO],ARQUIVOS[DOCUMENTO]='MATRIZ DE REVISÃO'!$A933)),1,)=$B933,"VIGENTE","OBS"),IF(F$1&lt;$B933,"-",""))</f>
        <v/>
      </c>
      <c r="G933" s="21" t="str" cm="1">
        <f t="array" ref="G933">IFERROR(IF(VLOOKUP(G$1,_xlfn.UNIQUE(_xlfn._xlws.FILTER(ARQUIVOS[REVISÃO],ARQUIVOS[DOCUMENTO]='MATRIZ DE REVISÃO'!$A933)),1,)=$B933,"VIGENTE","OBS"),IF(G$1&lt;$B933,"-",""))</f>
        <v/>
      </c>
      <c r="H933" s="21" t="str" cm="1">
        <f t="array" ref="H933">IFERROR(IF(VLOOKUP(H$1,_xlfn.UNIQUE(_xlfn._xlws.FILTER(ARQUIVOS[REVISÃO],ARQUIVOS[DOCUMENTO]='MATRIZ DE REVISÃO'!$A933)),1,)=$B933,"VIGENTE","OBS"),IF(H$1&lt;$B933,"-",""))</f>
        <v/>
      </c>
      <c r="I933" s="21" t="str" cm="1">
        <f t="array" ref="I933">IFERROR(IF(VLOOKUP(I$1,_xlfn.UNIQUE(_xlfn._xlws.FILTER(ARQUIVOS[REVISÃO],ARQUIVOS[DOCUMENTO]='MATRIZ DE REVISÃO'!$A933)),1,)=$B933,"VIGENTE","OBS"),IF(I$1&lt;$B933,"-",""))</f>
        <v/>
      </c>
      <c r="J933" s="21" t="str" cm="1">
        <f t="array" ref="J933">IFERROR(IF(VLOOKUP(J$1,_xlfn.UNIQUE(_xlfn._xlws.FILTER(ARQUIVOS[REVISÃO],ARQUIVOS[DOCUMENTO]='MATRIZ DE REVISÃO'!$A933)),1,)=$B933,"VIGENTE","OBS"),IF(J$1&lt;$B933,"-",""))</f>
        <v/>
      </c>
      <c r="K933" s="21" t="str" cm="1">
        <f t="array" ref="K933">IFERROR(IF(VLOOKUP(K$1,_xlfn.UNIQUE(_xlfn._xlws.FILTER(ARQUIVOS[REVISÃO],ARQUIVOS[DOCUMENTO]='MATRIZ DE REVISÃO'!$A933)),1,)=$B933,"VIGENTE","OBS"),IF(K$1&lt;$B933,"-",""))</f>
        <v/>
      </c>
      <c r="L933" s="21" t="str" cm="1">
        <f t="array" ref="L933">IFERROR(IF(VLOOKUP(L$1,_xlfn.UNIQUE(_xlfn._xlws.FILTER(ARQUIVOS[REVISÃO],ARQUIVOS[DOCUMENTO]='MATRIZ DE REVISÃO'!$A933)),1,)=$B933,"VIGENTE","OBS"),IF(L$1&lt;$B933,"-",""))</f>
        <v/>
      </c>
      <c r="M933" s="21" t="str" cm="1">
        <f t="array" ref="M933">IFERROR(IF(VLOOKUP(M$1,_xlfn.UNIQUE(_xlfn._xlws.FILTER(ARQUIVOS[REVISÃO],ARQUIVOS[DOCUMENTO]='MATRIZ DE REVISÃO'!$A933)),1,)=$B933,"VIGENTE","OBS"),IF(M$1&lt;$B933,"-",""))</f>
        <v/>
      </c>
      <c r="N933" s="21" t="str" cm="1">
        <f t="array" ref="N933">IFERROR(IF(VLOOKUP(N$1,_xlfn.UNIQUE(_xlfn._xlws.FILTER(ARQUIVOS[REVISÃO],ARQUIVOS[DOCUMENTO]='MATRIZ DE REVISÃO'!$A933)),1,)=$B933,"VIGENTE","OBS"),IF(N$1&lt;$B933,"-",""))</f>
        <v/>
      </c>
      <c r="O933" s="22" t="str" cm="1">
        <f t="array" ref="O933">IFERROR(IF(VLOOKUP(O$1,_xlfn.UNIQUE(_xlfn._xlws.FILTER(ARQUIVOS[REVISÃO],ARQUIVOS[DOCUMENTO]='MATRIZ DE REVISÃO'!$A933)),1,)=$B933,"VIGENTE","OBS"),IF(O$1&lt;$B933,"-",""))</f>
        <v/>
      </c>
      <c r="P933" t="str" cm="1">
        <f t="array" ref="P933">IFERROR(IF(VLOOKUP(P$1,_xlfn.UNIQUE(_xlfn._xlws.FILTER(ARQUIVOS[REVISÃO],ARQUIVOS[DOCUMENTO]='MATRIZ DE REVISÃO'!$A933)),1,)=$B933,"VIGENTE","OBS"),IF(P$1&lt;$B933,"-",""))</f>
        <v/>
      </c>
      <c r="Q933" t="str" cm="1">
        <f t="array" ref="Q933">IFERROR(IF(VLOOKUP(Q$1,_xlfn.UNIQUE(_xlfn._xlws.FILTER(ARQUIVOS[REVISÃO],ARQUIVOS[DOCUMENTO]='MATRIZ DE REVISÃO'!$A933)),1,)=$B933,"VIGENTE","OBS"),IF(Q$1&lt;$B933,"-",""))</f>
        <v/>
      </c>
      <c r="R933" t="str" cm="1">
        <f t="array" ref="R933">IFERROR(IF(VLOOKUP(R$1,_xlfn.UNIQUE(_xlfn._xlws.FILTER(ARQUIVOS[REVISÃO],ARQUIVOS[DOCUMENTO]='MATRIZ DE REVISÃO'!$A933)),1,)=$B933,"VIGENTE","OBS"),IF(R$1&lt;$B933,"-",""))</f>
        <v/>
      </c>
      <c r="S933" t="str" cm="1">
        <f t="array" ref="S933">IFERROR(IF(VLOOKUP(S$1,_xlfn.UNIQUE(_xlfn._xlws.FILTER(ARQUIVOS[REVISÃO],ARQUIVOS[DOCUMENTO]='MATRIZ DE REVISÃO'!$A933)),1,)=$B933,"VIGENTE","OBS"),IF(S$1&lt;$B933,"-",""))</f>
        <v/>
      </c>
    </row>
    <row r="934" spans="1:19" x14ac:dyDescent="0.3">
      <c r="A934" s="16" t="s">
        <v>3911</v>
      </c>
      <c r="B934" s="17" t="str">
        <f>_xlfn.XLOOKUP(A934,LD_01[DOCUMENTO],LD_01[REVISÃO])</f>
        <v>R01</v>
      </c>
      <c r="C934" s="17" t="s">
        <v>4324</v>
      </c>
      <c r="D934" s="21" t="str" cm="1">
        <f t="array" ref="D934">IFERROR(IF(VLOOKUP(D$1,_xlfn.UNIQUE(_xlfn._xlws.FILTER(ARQUIVOS[REVISÃO],ARQUIVOS[DOCUMENTO]='MATRIZ DE REVISÃO'!$A934)),1,)=$B934,"VIGENTE","OBS"),IF(D$1&lt;$B934,"-",""))</f>
        <v>OBS</v>
      </c>
      <c r="E934" s="21" t="str" cm="1">
        <f t="array" ref="E934">IFERROR(IF(VLOOKUP(E$1,_xlfn.UNIQUE(_xlfn._xlws.FILTER(ARQUIVOS[REVISÃO],ARQUIVOS[DOCUMENTO]='MATRIZ DE REVISÃO'!$A934)),1,)=$B934,"VIGENTE","OBS"),IF(E$1&lt;$B934,"-",""))</f>
        <v>VIGENTE</v>
      </c>
      <c r="F934" s="21" t="str" cm="1">
        <f t="array" ref="F934">IFERROR(IF(VLOOKUP(F$1,_xlfn.UNIQUE(_xlfn._xlws.FILTER(ARQUIVOS[REVISÃO],ARQUIVOS[DOCUMENTO]='MATRIZ DE REVISÃO'!$A934)),1,)=$B934,"VIGENTE","OBS"),IF(F$1&lt;$B934,"-",""))</f>
        <v/>
      </c>
      <c r="G934" s="21" t="str" cm="1">
        <f t="array" ref="G934">IFERROR(IF(VLOOKUP(G$1,_xlfn.UNIQUE(_xlfn._xlws.FILTER(ARQUIVOS[REVISÃO],ARQUIVOS[DOCUMENTO]='MATRIZ DE REVISÃO'!$A934)),1,)=$B934,"VIGENTE","OBS"),IF(G$1&lt;$B934,"-",""))</f>
        <v/>
      </c>
      <c r="H934" s="21" t="str" cm="1">
        <f t="array" ref="H934">IFERROR(IF(VLOOKUP(H$1,_xlfn.UNIQUE(_xlfn._xlws.FILTER(ARQUIVOS[REVISÃO],ARQUIVOS[DOCUMENTO]='MATRIZ DE REVISÃO'!$A934)),1,)=$B934,"VIGENTE","OBS"),IF(H$1&lt;$B934,"-",""))</f>
        <v/>
      </c>
      <c r="I934" s="21" t="str" cm="1">
        <f t="array" ref="I934">IFERROR(IF(VLOOKUP(I$1,_xlfn.UNIQUE(_xlfn._xlws.FILTER(ARQUIVOS[REVISÃO],ARQUIVOS[DOCUMENTO]='MATRIZ DE REVISÃO'!$A934)),1,)=$B934,"VIGENTE","OBS"),IF(I$1&lt;$B934,"-",""))</f>
        <v/>
      </c>
      <c r="J934" s="21" t="str" cm="1">
        <f t="array" ref="J934">IFERROR(IF(VLOOKUP(J$1,_xlfn.UNIQUE(_xlfn._xlws.FILTER(ARQUIVOS[REVISÃO],ARQUIVOS[DOCUMENTO]='MATRIZ DE REVISÃO'!$A934)),1,)=$B934,"VIGENTE","OBS"),IF(J$1&lt;$B934,"-",""))</f>
        <v/>
      </c>
      <c r="K934" s="21" t="str" cm="1">
        <f t="array" ref="K934">IFERROR(IF(VLOOKUP(K$1,_xlfn.UNIQUE(_xlfn._xlws.FILTER(ARQUIVOS[REVISÃO],ARQUIVOS[DOCUMENTO]='MATRIZ DE REVISÃO'!$A934)),1,)=$B934,"VIGENTE","OBS"),IF(K$1&lt;$B934,"-",""))</f>
        <v/>
      </c>
      <c r="L934" s="21" t="str" cm="1">
        <f t="array" ref="L934">IFERROR(IF(VLOOKUP(L$1,_xlfn.UNIQUE(_xlfn._xlws.FILTER(ARQUIVOS[REVISÃO],ARQUIVOS[DOCUMENTO]='MATRIZ DE REVISÃO'!$A934)),1,)=$B934,"VIGENTE","OBS"),IF(L$1&lt;$B934,"-",""))</f>
        <v/>
      </c>
      <c r="M934" s="21" t="str" cm="1">
        <f t="array" ref="M934">IFERROR(IF(VLOOKUP(M$1,_xlfn.UNIQUE(_xlfn._xlws.FILTER(ARQUIVOS[REVISÃO],ARQUIVOS[DOCUMENTO]='MATRIZ DE REVISÃO'!$A934)),1,)=$B934,"VIGENTE","OBS"),IF(M$1&lt;$B934,"-",""))</f>
        <v/>
      </c>
      <c r="N934" s="21" t="str" cm="1">
        <f t="array" ref="N934">IFERROR(IF(VLOOKUP(N$1,_xlfn.UNIQUE(_xlfn._xlws.FILTER(ARQUIVOS[REVISÃO],ARQUIVOS[DOCUMENTO]='MATRIZ DE REVISÃO'!$A934)),1,)=$B934,"VIGENTE","OBS"),IF(N$1&lt;$B934,"-",""))</f>
        <v/>
      </c>
      <c r="O934" s="22" t="str" cm="1">
        <f t="array" ref="O934">IFERROR(IF(VLOOKUP(O$1,_xlfn.UNIQUE(_xlfn._xlws.FILTER(ARQUIVOS[REVISÃO],ARQUIVOS[DOCUMENTO]='MATRIZ DE REVISÃO'!$A934)),1,)=$B934,"VIGENTE","OBS"),IF(O$1&lt;$B934,"-",""))</f>
        <v/>
      </c>
      <c r="P934" t="str" cm="1">
        <f t="array" ref="P934">IFERROR(IF(VLOOKUP(P$1,_xlfn.UNIQUE(_xlfn._xlws.FILTER(ARQUIVOS[REVISÃO],ARQUIVOS[DOCUMENTO]='MATRIZ DE REVISÃO'!$A934)),1,)=$B934,"VIGENTE","OBS"),IF(P$1&lt;$B934,"-",""))</f>
        <v/>
      </c>
      <c r="Q934" t="str" cm="1">
        <f t="array" ref="Q934">IFERROR(IF(VLOOKUP(Q$1,_xlfn.UNIQUE(_xlfn._xlws.FILTER(ARQUIVOS[REVISÃO],ARQUIVOS[DOCUMENTO]='MATRIZ DE REVISÃO'!$A934)),1,)=$B934,"VIGENTE","OBS"),IF(Q$1&lt;$B934,"-",""))</f>
        <v/>
      </c>
      <c r="R934" t="str" cm="1">
        <f t="array" ref="R934">IFERROR(IF(VLOOKUP(R$1,_xlfn.UNIQUE(_xlfn._xlws.FILTER(ARQUIVOS[REVISÃO],ARQUIVOS[DOCUMENTO]='MATRIZ DE REVISÃO'!$A934)),1,)=$B934,"VIGENTE","OBS"),IF(R$1&lt;$B934,"-",""))</f>
        <v/>
      </c>
      <c r="S934" t="str" cm="1">
        <f t="array" ref="S934">IFERROR(IF(VLOOKUP(S$1,_xlfn.UNIQUE(_xlfn._xlws.FILTER(ARQUIVOS[REVISÃO],ARQUIVOS[DOCUMENTO]='MATRIZ DE REVISÃO'!$A934)),1,)=$B934,"VIGENTE","OBS"),IF(S$1&lt;$B934,"-",""))</f>
        <v/>
      </c>
    </row>
    <row r="935" spans="1:19" x14ac:dyDescent="0.3">
      <c r="A935" s="16" t="s">
        <v>3912</v>
      </c>
      <c r="B935" s="17" t="str">
        <f>_xlfn.XLOOKUP(A935,LD_01[DOCUMENTO],LD_01[REVISÃO])</f>
        <v>R01</v>
      </c>
      <c r="C935" s="17" t="s">
        <v>4324</v>
      </c>
      <c r="D935" s="21" t="str" cm="1">
        <f t="array" ref="D935">IFERROR(IF(VLOOKUP(D$1,_xlfn.UNIQUE(_xlfn._xlws.FILTER(ARQUIVOS[REVISÃO],ARQUIVOS[DOCUMENTO]='MATRIZ DE REVISÃO'!$A935)),1,)=$B935,"VIGENTE","OBS"),IF(D$1&lt;$B935,"-",""))</f>
        <v>OBS</v>
      </c>
      <c r="E935" s="21" t="str" cm="1">
        <f t="array" ref="E935">IFERROR(IF(VLOOKUP(E$1,_xlfn.UNIQUE(_xlfn._xlws.FILTER(ARQUIVOS[REVISÃO],ARQUIVOS[DOCUMENTO]='MATRIZ DE REVISÃO'!$A935)),1,)=$B935,"VIGENTE","OBS"),IF(E$1&lt;$B935,"-",""))</f>
        <v>VIGENTE</v>
      </c>
      <c r="F935" s="21" t="str" cm="1">
        <f t="array" ref="F935">IFERROR(IF(VLOOKUP(F$1,_xlfn.UNIQUE(_xlfn._xlws.FILTER(ARQUIVOS[REVISÃO],ARQUIVOS[DOCUMENTO]='MATRIZ DE REVISÃO'!$A935)),1,)=$B935,"VIGENTE","OBS"),IF(F$1&lt;$B935,"-",""))</f>
        <v/>
      </c>
      <c r="G935" s="21" t="str" cm="1">
        <f t="array" ref="G935">IFERROR(IF(VLOOKUP(G$1,_xlfn.UNIQUE(_xlfn._xlws.FILTER(ARQUIVOS[REVISÃO],ARQUIVOS[DOCUMENTO]='MATRIZ DE REVISÃO'!$A935)),1,)=$B935,"VIGENTE","OBS"),IF(G$1&lt;$B935,"-",""))</f>
        <v/>
      </c>
      <c r="H935" s="21" t="str" cm="1">
        <f t="array" ref="H935">IFERROR(IF(VLOOKUP(H$1,_xlfn.UNIQUE(_xlfn._xlws.FILTER(ARQUIVOS[REVISÃO],ARQUIVOS[DOCUMENTO]='MATRIZ DE REVISÃO'!$A935)),1,)=$B935,"VIGENTE","OBS"),IF(H$1&lt;$B935,"-",""))</f>
        <v/>
      </c>
      <c r="I935" s="21" t="str" cm="1">
        <f t="array" ref="I935">IFERROR(IF(VLOOKUP(I$1,_xlfn.UNIQUE(_xlfn._xlws.FILTER(ARQUIVOS[REVISÃO],ARQUIVOS[DOCUMENTO]='MATRIZ DE REVISÃO'!$A935)),1,)=$B935,"VIGENTE","OBS"),IF(I$1&lt;$B935,"-",""))</f>
        <v/>
      </c>
      <c r="J935" s="21" t="str" cm="1">
        <f t="array" ref="J935">IFERROR(IF(VLOOKUP(J$1,_xlfn.UNIQUE(_xlfn._xlws.FILTER(ARQUIVOS[REVISÃO],ARQUIVOS[DOCUMENTO]='MATRIZ DE REVISÃO'!$A935)),1,)=$B935,"VIGENTE","OBS"),IF(J$1&lt;$B935,"-",""))</f>
        <v/>
      </c>
      <c r="K935" s="21" t="str" cm="1">
        <f t="array" ref="K935">IFERROR(IF(VLOOKUP(K$1,_xlfn.UNIQUE(_xlfn._xlws.FILTER(ARQUIVOS[REVISÃO],ARQUIVOS[DOCUMENTO]='MATRIZ DE REVISÃO'!$A935)),1,)=$B935,"VIGENTE","OBS"),IF(K$1&lt;$B935,"-",""))</f>
        <v/>
      </c>
      <c r="L935" s="21" t="str" cm="1">
        <f t="array" ref="L935">IFERROR(IF(VLOOKUP(L$1,_xlfn.UNIQUE(_xlfn._xlws.FILTER(ARQUIVOS[REVISÃO],ARQUIVOS[DOCUMENTO]='MATRIZ DE REVISÃO'!$A935)),1,)=$B935,"VIGENTE","OBS"),IF(L$1&lt;$B935,"-",""))</f>
        <v/>
      </c>
      <c r="M935" s="21" t="str" cm="1">
        <f t="array" ref="M935">IFERROR(IF(VLOOKUP(M$1,_xlfn.UNIQUE(_xlfn._xlws.FILTER(ARQUIVOS[REVISÃO],ARQUIVOS[DOCUMENTO]='MATRIZ DE REVISÃO'!$A935)),1,)=$B935,"VIGENTE","OBS"),IF(M$1&lt;$B935,"-",""))</f>
        <v/>
      </c>
      <c r="N935" s="21" t="str" cm="1">
        <f t="array" ref="N935">IFERROR(IF(VLOOKUP(N$1,_xlfn.UNIQUE(_xlfn._xlws.FILTER(ARQUIVOS[REVISÃO],ARQUIVOS[DOCUMENTO]='MATRIZ DE REVISÃO'!$A935)),1,)=$B935,"VIGENTE","OBS"),IF(N$1&lt;$B935,"-",""))</f>
        <v/>
      </c>
      <c r="O935" s="22" t="str" cm="1">
        <f t="array" ref="O935">IFERROR(IF(VLOOKUP(O$1,_xlfn.UNIQUE(_xlfn._xlws.FILTER(ARQUIVOS[REVISÃO],ARQUIVOS[DOCUMENTO]='MATRIZ DE REVISÃO'!$A935)),1,)=$B935,"VIGENTE","OBS"),IF(O$1&lt;$B935,"-",""))</f>
        <v/>
      </c>
      <c r="P935" t="str" cm="1">
        <f t="array" ref="P935">IFERROR(IF(VLOOKUP(P$1,_xlfn.UNIQUE(_xlfn._xlws.FILTER(ARQUIVOS[REVISÃO],ARQUIVOS[DOCUMENTO]='MATRIZ DE REVISÃO'!$A935)),1,)=$B935,"VIGENTE","OBS"),IF(P$1&lt;$B935,"-",""))</f>
        <v/>
      </c>
      <c r="Q935" t="str" cm="1">
        <f t="array" ref="Q935">IFERROR(IF(VLOOKUP(Q$1,_xlfn.UNIQUE(_xlfn._xlws.FILTER(ARQUIVOS[REVISÃO],ARQUIVOS[DOCUMENTO]='MATRIZ DE REVISÃO'!$A935)),1,)=$B935,"VIGENTE","OBS"),IF(Q$1&lt;$B935,"-",""))</f>
        <v/>
      </c>
      <c r="R935" t="str" cm="1">
        <f t="array" ref="R935">IFERROR(IF(VLOOKUP(R$1,_xlfn.UNIQUE(_xlfn._xlws.FILTER(ARQUIVOS[REVISÃO],ARQUIVOS[DOCUMENTO]='MATRIZ DE REVISÃO'!$A935)),1,)=$B935,"VIGENTE","OBS"),IF(R$1&lt;$B935,"-",""))</f>
        <v/>
      </c>
      <c r="S935" t="str" cm="1">
        <f t="array" ref="S935">IFERROR(IF(VLOOKUP(S$1,_xlfn.UNIQUE(_xlfn._xlws.FILTER(ARQUIVOS[REVISÃO],ARQUIVOS[DOCUMENTO]='MATRIZ DE REVISÃO'!$A935)),1,)=$B935,"VIGENTE","OBS"),IF(S$1&lt;$B935,"-",""))</f>
        <v/>
      </c>
    </row>
    <row r="936" spans="1:19" x14ac:dyDescent="0.3">
      <c r="A936" s="16" t="s">
        <v>3913</v>
      </c>
      <c r="B936" s="17" t="str">
        <f>_xlfn.XLOOKUP(A936,LD_01[DOCUMENTO],LD_01[REVISÃO])</f>
        <v>R01</v>
      </c>
      <c r="C936" s="17" t="s">
        <v>4324</v>
      </c>
      <c r="D936" s="21" t="str" cm="1">
        <f t="array" ref="D936">IFERROR(IF(VLOOKUP(D$1,_xlfn.UNIQUE(_xlfn._xlws.FILTER(ARQUIVOS[REVISÃO],ARQUIVOS[DOCUMENTO]='MATRIZ DE REVISÃO'!$A936)),1,)=$B936,"VIGENTE","OBS"),IF(D$1&lt;$B936,"-",""))</f>
        <v>OBS</v>
      </c>
      <c r="E936" s="21" t="str" cm="1">
        <f t="array" ref="E936">IFERROR(IF(VLOOKUP(E$1,_xlfn.UNIQUE(_xlfn._xlws.FILTER(ARQUIVOS[REVISÃO],ARQUIVOS[DOCUMENTO]='MATRIZ DE REVISÃO'!$A936)),1,)=$B936,"VIGENTE","OBS"),IF(E$1&lt;$B936,"-",""))</f>
        <v>VIGENTE</v>
      </c>
      <c r="F936" s="21" t="str" cm="1">
        <f t="array" ref="F936">IFERROR(IF(VLOOKUP(F$1,_xlfn.UNIQUE(_xlfn._xlws.FILTER(ARQUIVOS[REVISÃO],ARQUIVOS[DOCUMENTO]='MATRIZ DE REVISÃO'!$A936)),1,)=$B936,"VIGENTE","OBS"),IF(F$1&lt;$B936,"-",""))</f>
        <v/>
      </c>
      <c r="G936" s="21" t="str" cm="1">
        <f t="array" ref="G936">IFERROR(IF(VLOOKUP(G$1,_xlfn.UNIQUE(_xlfn._xlws.FILTER(ARQUIVOS[REVISÃO],ARQUIVOS[DOCUMENTO]='MATRIZ DE REVISÃO'!$A936)),1,)=$B936,"VIGENTE","OBS"),IF(G$1&lt;$B936,"-",""))</f>
        <v/>
      </c>
      <c r="H936" s="21" t="str" cm="1">
        <f t="array" ref="H936">IFERROR(IF(VLOOKUP(H$1,_xlfn.UNIQUE(_xlfn._xlws.FILTER(ARQUIVOS[REVISÃO],ARQUIVOS[DOCUMENTO]='MATRIZ DE REVISÃO'!$A936)),1,)=$B936,"VIGENTE","OBS"),IF(H$1&lt;$B936,"-",""))</f>
        <v/>
      </c>
      <c r="I936" s="21" t="str" cm="1">
        <f t="array" ref="I936">IFERROR(IF(VLOOKUP(I$1,_xlfn.UNIQUE(_xlfn._xlws.FILTER(ARQUIVOS[REVISÃO],ARQUIVOS[DOCUMENTO]='MATRIZ DE REVISÃO'!$A936)),1,)=$B936,"VIGENTE","OBS"),IF(I$1&lt;$B936,"-",""))</f>
        <v/>
      </c>
      <c r="J936" s="21" t="str" cm="1">
        <f t="array" ref="J936">IFERROR(IF(VLOOKUP(J$1,_xlfn.UNIQUE(_xlfn._xlws.FILTER(ARQUIVOS[REVISÃO],ARQUIVOS[DOCUMENTO]='MATRIZ DE REVISÃO'!$A936)),1,)=$B936,"VIGENTE","OBS"),IF(J$1&lt;$B936,"-",""))</f>
        <v/>
      </c>
      <c r="K936" s="21" t="str" cm="1">
        <f t="array" ref="K936">IFERROR(IF(VLOOKUP(K$1,_xlfn.UNIQUE(_xlfn._xlws.FILTER(ARQUIVOS[REVISÃO],ARQUIVOS[DOCUMENTO]='MATRIZ DE REVISÃO'!$A936)),1,)=$B936,"VIGENTE","OBS"),IF(K$1&lt;$B936,"-",""))</f>
        <v/>
      </c>
      <c r="L936" s="21" t="str" cm="1">
        <f t="array" ref="L936">IFERROR(IF(VLOOKUP(L$1,_xlfn.UNIQUE(_xlfn._xlws.FILTER(ARQUIVOS[REVISÃO],ARQUIVOS[DOCUMENTO]='MATRIZ DE REVISÃO'!$A936)),1,)=$B936,"VIGENTE","OBS"),IF(L$1&lt;$B936,"-",""))</f>
        <v/>
      </c>
      <c r="M936" s="21" t="str" cm="1">
        <f t="array" ref="M936">IFERROR(IF(VLOOKUP(M$1,_xlfn.UNIQUE(_xlfn._xlws.FILTER(ARQUIVOS[REVISÃO],ARQUIVOS[DOCUMENTO]='MATRIZ DE REVISÃO'!$A936)),1,)=$B936,"VIGENTE","OBS"),IF(M$1&lt;$B936,"-",""))</f>
        <v/>
      </c>
      <c r="N936" s="21" t="str" cm="1">
        <f t="array" ref="N936">IFERROR(IF(VLOOKUP(N$1,_xlfn.UNIQUE(_xlfn._xlws.FILTER(ARQUIVOS[REVISÃO],ARQUIVOS[DOCUMENTO]='MATRIZ DE REVISÃO'!$A936)),1,)=$B936,"VIGENTE","OBS"),IF(N$1&lt;$B936,"-",""))</f>
        <v/>
      </c>
      <c r="O936" s="22" t="str" cm="1">
        <f t="array" ref="O936">IFERROR(IF(VLOOKUP(O$1,_xlfn.UNIQUE(_xlfn._xlws.FILTER(ARQUIVOS[REVISÃO],ARQUIVOS[DOCUMENTO]='MATRIZ DE REVISÃO'!$A936)),1,)=$B936,"VIGENTE","OBS"),IF(O$1&lt;$B936,"-",""))</f>
        <v/>
      </c>
      <c r="P936" t="str" cm="1">
        <f t="array" ref="P936">IFERROR(IF(VLOOKUP(P$1,_xlfn.UNIQUE(_xlfn._xlws.FILTER(ARQUIVOS[REVISÃO],ARQUIVOS[DOCUMENTO]='MATRIZ DE REVISÃO'!$A936)),1,)=$B936,"VIGENTE","OBS"),IF(P$1&lt;$B936,"-",""))</f>
        <v/>
      </c>
      <c r="Q936" t="str" cm="1">
        <f t="array" ref="Q936">IFERROR(IF(VLOOKUP(Q$1,_xlfn.UNIQUE(_xlfn._xlws.FILTER(ARQUIVOS[REVISÃO],ARQUIVOS[DOCUMENTO]='MATRIZ DE REVISÃO'!$A936)),1,)=$B936,"VIGENTE","OBS"),IF(Q$1&lt;$B936,"-",""))</f>
        <v/>
      </c>
      <c r="R936" t="str" cm="1">
        <f t="array" ref="R936">IFERROR(IF(VLOOKUP(R$1,_xlfn.UNIQUE(_xlfn._xlws.FILTER(ARQUIVOS[REVISÃO],ARQUIVOS[DOCUMENTO]='MATRIZ DE REVISÃO'!$A936)),1,)=$B936,"VIGENTE","OBS"),IF(R$1&lt;$B936,"-",""))</f>
        <v/>
      </c>
      <c r="S936" t="str" cm="1">
        <f t="array" ref="S936">IFERROR(IF(VLOOKUP(S$1,_xlfn.UNIQUE(_xlfn._xlws.FILTER(ARQUIVOS[REVISÃO],ARQUIVOS[DOCUMENTO]='MATRIZ DE REVISÃO'!$A936)),1,)=$B936,"VIGENTE","OBS"),IF(S$1&lt;$B936,"-",""))</f>
        <v/>
      </c>
    </row>
    <row r="937" spans="1:19" x14ac:dyDescent="0.3">
      <c r="A937" s="16" t="s">
        <v>3914</v>
      </c>
      <c r="B937" s="17" t="str">
        <f>_xlfn.XLOOKUP(A937,LD_01[DOCUMENTO],LD_01[REVISÃO])</f>
        <v>R01</v>
      </c>
      <c r="C937" s="17" t="s">
        <v>4324</v>
      </c>
      <c r="D937" s="21" t="str" cm="1">
        <f t="array" ref="D937">IFERROR(IF(VLOOKUP(D$1,_xlfn.UNIQUE(_xlfn._xlws.FILTER(ARQUIVOS[REVISÃO],ARQUIVOS[DOCUMENTO]='MATRIZ DE REVISÃO'!$A937)),1,)=$B937,"VIGENTE","OBS"),IF(D$1&lt;$B937,"-",""))</f>
        <v>OBS</v>
      </c>
      <c r="E937" s="21" t="str" cm="1">
        <f t="array" ref="E937">IFERROR(IF(VLOOKUP(E$1,_xlfn.UNIQUE(_xlfn._xlws.FILTER(ARQUIVOS[REVISÃO],ARQUIVOS[DOCUMENTO]='MATRIZ DE REVISÃO'!$A937)),1,)=$B937,"VIGENTE","OBS"),IF(E$1&lt;$B937,"-",""))</f>
        <v>VIGENTE</v>
      </c>
      <c r="F937" s="21" t="str" cm="1">
        <f t="array" ref="F937">IFERROR(IF(VLOOKUP(F$1,_xlfn.UNIQUE(_xlfn._xlws.FILTER(ARQUIVOS[REVISÃO],ARQUIVOS[DOCUMENTO]='MATRIZ DE REVISÃO'!$A937)),1,)=$B937,"VIGENTE","OBS"),IF(F$1&lt;$B937,"-",""))</f>
        <v/>
      </c>
      <c r="G937" s="21" t="str" cm="1">
        <f t="array" ref="G937">IFERROR(IF(VLOOKUP(G$1,_xlfn.UNIQUE(_xlfn._xlws.FILTER(ARQUIVOS[REVISÃO],ARQUIVOS[DOCUMENTO]='MATRIZ DE REVISÃO'!$A937)),1,)=$B937,"VIGENTE","OBS"),IF(G$1&lt;$B937,"-",""))</f>
        <v/>
      </c>
      <c r="H937" s="21" t="str" cm="1">
        <f t="array" ref="H937">IFERROR(IF(VLOOKUP(H$1,_xlfn.UNIQUE(_xlfn._xlws.FILTER(ARQUIVOS[REVISÃO],ARQUIVOS[DOCUMENTO]='MATRIZ DE REVISÃO'!$A937)),1,)=$B937,"VIGENTE","OBS"),IF(H$1&lt;$B937,"-",""))</f>
        <v/>
      </c>
      <c r="I937" s="21" t="str" cm="1">
        <f t="array" ref="I937">IFERROR(IF(VLOOKUP(I$1,_xlfn.UNIQUE(_xlfn._xlws.FILTER(ARQUIVOS[REVISÃO],ARQUIVOS[DOCUMENTO]='MATRIZ DE REVISÃO'!$A937)),1,)=$B937,"VIGENTE","OBS"),IF(I$1&lt;$B937,"-",""))</f>
        <v/>
      </c>
      <c r="J937" s="21" t="str" cm="1">
        <f t="array" ref="J937">IFERROR(IF(VLOOKUP(J$1,_xlfn.UNIQUE(_xlfn._xlws.FILTER(ARQUIVOS[REVISÃO],ARQUIVOS[DOCUMENTO]='MATRIZ DE REVISÃO'!$A937)),1,)=$B937,"VIGENTE","OBS"),IF(J$1&lt;$B937,"-",""))</f>
        <v/>
      </c>
      <c r="K937" s="21" t="str" cm="1">
        <f t="array" ref="K937">IFERROR(IF(VLOOKUP(K$1,_xlfn.UNIQUE(_xlfn._xlws.FILTER(ARQUIVOS[REVISÃO],ARQUIVOS[DOCUMENTO]='MATRIZ DE REVISÃO'!$A937)),1,)=$B937,"VIGENTE","OBS"),IF(K$1&lt;$B937,"-",""))</f>
        <v/>
      </c>
      <c r="L937" s="21" t="str" cm="1">
        <f t="array" ref="L937">IFERROR(IF(VLOOKUP(L$1,_xlfn.UNIQUE(_xlfn._xlws.FILTER(ARQUIVOS[REVISÃO],ARQUIVOS[DOCUMENTO]='MATRIZ DE REVISÃO'!$A937)),1,)=$B937,"VIGENTE","OBS"),IF(L$1&lt;$B937,"-",""))</f>
        <v/>
      </c>
      <c r="M937" s="21" t="str" cm="1">
        <f t="array" ref="M937">IFERROR(IF(VLOOKUP(M$1,_xlfn.UNIQUE(_xlfn._xlws.FILTER(ARQUIVOS[REVISÃO],ARQUIVOS[DOCUMENTO]='MATRIZ DE REVISÃO'!$A937)),1,)=$B937,"VIGENTE","OBS"),IF(M$1&lt;$B937,"-",""))</f>
        <v/>
      </c>
      <c r="N937" s="21" t="str" cm="1">
        <f t="array" ref="N937">IFERROR(IF(VLOOKUP(N$1,_xlfn.UNIQUE(_xlfn._xlws.FILTER(ARQUIVOS[REVISÃO],ARQUIVOS[DOCUMENTO]='MATRIZ DE REVISÃO'!$A937)),1,)=$B937,"VIGENTE","OBS"),IF(N$1&lt;$B937,"-",""))</f>
        <v/>
      </c>
      <c r="O937" s="22" t="str" cm="1">
        <f t="array" ref="O937">IFERROR(IF(VLOOKUP(O$1,_xlfn.UNIQUE(_xlfn._xlws.FILTER(ARQUIVOS[REVISÃO],ARQUIVOS[DOCUMENTO]='MATRIZ DE REVISÃO'!$A937)),1,)=$B937,"VIGENTE","OBS"),IF(O$1&lt;$B937,"-",""))</f>
        <v/>
      </c>
      <c r="P937" t="str" cm="1">
        <f t="array" ref="P937">IFERROR(IF(VLOOKUP(P$1,_xlfn.UNIQUE(_xlfn._xlws.FILTER(ARQUIVOS[REVISÃO],ARQUIVOS[DOCUMENTO]='MATRIZ DE REVISÃO'!$A937)),1,)=$B937,"VIGENTE","OBS"),IF(P$1&lt;$B937,"-",""))</f>
        <v/>
      </c>
      <c r="Q937" t="str" cm="1">
        <f t="array" ref="Q937">IFERROR(IF(VLOOKUP(Q$1,_xlfn.UNIQUE(_xlfn._xlws.FILTER(ARQUIVOS[REVISÃO],ARQUIVOS[DOCUMENTO]='MATRIZ DE REVISÃO'!$A937)),1,)=$B937,"VIGENTE","OBS"),IF(Q$1&lt;$B937,"-",""))</f>
        <v/>
      </c>
      <c r="R937" t="str" cm="1">
        <f t="array" ref="R937">IFERROR(IF(VLOOKUP(R$1,_xlfn.UNIQUE(_xlfn._xlws.FILTER(ARQUIVOS[REVISÃO],ARQUIVOS[DOCUMENTO]='MATRIZ DE REVISÃO'!$A937)),1,)=$B937,"VIGENTE","OBS"),IF(R$1&lt;$B937,"-",""))</f>
        <v/>
      </c>
      <c r="S937" t="str" cm="1">
        <f t="array" ref="S937">IFERROR(IF(VLOOKUP(S$1,_xlfn.UNIQUE(_xlfn._xlws.FILTER(ARQUIVOS[REVISÃO],ARQUIVOS[DOCUMENTO]='MATRIZ DE REVISÃO'!$A937)),1,)=$B937,"VIGENTE","OBS"),IF(S$1&lt;$B937,"-",""))</f>
        <v/>
      </c>
    </row>
    <row r="938" spans="1:19" x14ac:dyDescent="0.3">
      <c r="A938" s="16" t="s">
        <v>3915</v>
      </c>
      <c r="B938" s="17" t="str">
        <f>_xlfn.XLOOKUP(A938,LD_01[DOCUMENTO],LD_01[REVISÃO])</f>
        <v>R01</v>
      </c>
      <c r="C938" s="17" t="s">
        <v>4324</v>
      </c>
      <c r="D938" s="21" t="str" cm="1">
        <f t="array" ref="D938">IFERROR(IF(VLOOKUP(D$1,_xlfn.UNIQUE(_xlfn._xlws.FILTER(ARQUIVOS[REVISÃO],ARQUIVOS[DOCUMENTO]='MATRIZ DE REVISÃO'!$A938)),1,)=$B938,"VIGENTE","OBS"),IF(D$1&lt;$B938,"-",""))</f>
        <v>OBS</v>
      </c>
      <c r="E938" s="21" t="str" cm="1">
        <f t="array" ref="E938">IFERROR(IF(VLOOKUP(E$1,_xlfn.UNIQUE(_xlfn._xlws.FILTER(ARQUIVOS[REVISÃO],ARQUIVOS[DOCUMENTO]='MATRIZ DE REVISÃO'!$A938)),1,)=$B938,"VIGENTE","OBS"),IF(E$1&lt;$B938,"-",""))</f>
        <v>VIGENTE</v>
      </c>
      <c r="F938" s="21" t="str" cm="1">
        <f t="array" ref="F938">IFERROR(IF(VLOOKUP(F$1,_xlfn.UNIQUE(_xlfn._xlws.FILTER(ARQUIVOS[REVISÃO],ARQUIVOS[DOCUMENTO]='MATRIZ DE REVISÃO'!$A938)),1,)=$B938,"VIGENTE","OBS"),IF(F$1&lt;$B938,"-",""))</f>
        <v/>
      </c>
      <c r="G938" s="21" t="str" cm="1">
        <f t="array" ref="G938">IFERROR(IF(VLOOKUP(G$1,_xlfn.UNIQUE(_xlfn._xlws.FILTER(ARQUIVOS[REVISÃO],ARQUIVOS[DOCUMENTO]='MATRIZ DE REVISÃO'!$A938)),1,)=$B938,"VIGENTE","OBS"),IF(G$1&lt;$B938,"-",""))</f>
        <v/>
      </c>
      <c r="H938" s="21" t="str" cm="1">
        <f t="array" ref="H938">IFERROR(IF(VLOOKUP(H$1,_xlfn.UNIQUE(_xlfn._xlws.FILTER(ARQUIVOS[REVISÃO],ARQUIVOS[DOCUMENTO]='MATRIZ DE REVISÃO'!$A938)),1,)=$B938,"VIGENTE","OBS"),IF(H$1&lt;$B938,"-",""))</f>
        <v/>
      </c>
      <c r="I938" s="21" t="str" cm="1">
        <f t="array" ref="I938">IFERROR(IF(VLOOKUP(I$1,_xlfn.UNIQUE(_xlfn._xlws.FILTER(ARQUIVOS[REVISÃO],ARQUIVOS[DOCUMENTO]='MATRIZ DE REVISÃO'!$A938)),1,)=$B938,"VIGENTE","OBS"),IF(I$1&lt;$B938,"-",""))</f>
        <v/>
      </c>
      <c r="J938" s="21" t="str" cm="1">
        <f t="array" ref="J938">IFERROR(IF(VLOOKUP(J$1,_xlfn.UNIQUE(_xlfn._xlws.FILTER(ARQUIVOS[REVISÃO],ARQUIVOS[DOCUMENTO]='MATRIZ DE REVISÃO'!$A938)),1,)=$B938,"VIGENTE","OBS"),IF(J$1&lt;$B938,"-",""))</f>
        <v/>
      </c>
      <c r="K938" s="21" t="str" cm="1">
        <f t="array" ref="K938">IFERROR(IF(VLOOKUP(K$1,_xlfn.UNIQUE(_xlfn._xlws.FILTER(ARQUIVOS[REVISÃO],ARQUIVOS[DOCUMENTO]='MATRIZ DE REVISÃO'!$A938)),1,)=$B938,"VIGENTE","OBS"),IF(K$1&lt;$B938,"-",""))</f>
        <v/>
      </c>
      <c r="L938" s="21" t="str" cm="1">
        <f t="array" ref="L938">IFERROR(IF(VLOOKUP(L$1,_xlfn.UNIQUE(_xlfn._xlws.FILTER(ARQUIVOS[REVISÃO],ARQUIVOS[DOCUMENTO]='MATRIZ DE REVISÃO'!$A938)),1,)=$B938,"VIGENTE","OBS"),IF(L$1&lt;$B938,"-",""))</f>
        <v/>
      </c>
      <c r="M938" s="21" t="str" cm="1">
        <f t="array" ref="M938">IFERROR(IF(VLOOKUP(M$1,_xlfn.UNIQUE(_xlfn._xlws.FILTER(ARQUIVOS[REVISÃO],ARQUIVOS[DOCUMENTO]='MATRIZ DE REVISÃO'!$A938)),1,)=$B938,"VIGENTE","OBS"),IF(M$1&lt;$B938,"-",""))</f>
        <v/>
      </c>
      <c r="N938" s="21" t="str" cm="1">
        <f t="array" ref="N938">IFERROR(IF(VLOOKUP(N$1,_xlfn.UNIQUE(_xlfn._xlws.FILTER(ARQUIVOS[REVISÃO],ARQUIVOS[DOCUMENTO]='MATRIZ DE REVISÃO'!$A938)),1,)=$B938,"VIGENTE","OBS"),IF(N$1&lt;$B938,"-",""))</f>
        <v/>
      </c>
      <c r="O938" s="22" t="str" cm="1">
        <f t="array" ref="O938">IFERROR(IF(VLOOKUP(O$1,_xlfn.UNIQUE(_xlfn._xlws.FILTER(ARQUIVOS[REVISÃO],ARQUIVOS[DOCUMENTO]='MATRIZ DE REVISÃO'!$A938)),1,)=$B938,"VIGENTE","OBS"),IF(O$1&lt;$B938,"-",""))</f>
        <v/>
      </c>
      <c r="P938" t="str" cm="1">
        <f t="array" ref="P938">IFERROR(IF(VLOOKUP(P$1,_xlfn.UNIQUE(_xlfn._xlws.FILTER(ARQUIVOS[REVISÃO],ARQUIVOS[DOCUMENTO]='MATRIZ DE REVISÃO'!$A938)),1,)=$B938,"VIGENTE","OBS"),IF(P$1&lt;$B938,"-",""))</f>
        <v/>
      </c>
      <c r="Q938" t="str" cm="1">
        <f t="array" ref="Q938">IFERROR(IF(VLOOKUP(Q$1,_xlfn.UNIQUE(_xlfn._xlws.FILTER(ARQUIVOS[REVISÃO],ARQUIVOS[DOCUMENTO]='MATRIZ DE REVISÃO'!$A938)),1,)=$B938,"VIGENTE","OBS"),IF(Q$1&lt;$B938,"-",""))</f>
        <v/>
      </c>
      <c r="R938" t="str" cm="1">
        <f t="array" ref="R938">IFERROR(IF(VLOOKUP(R$1,_xlfn.UNIQUE(_xlfn._xlws.FILTER(ARQUIVOS[REVISÃO],ARQUIVOS[DOCUMENTO]='MATRIZ DE REVISÃO'!$A938)),1,)=$B938,"VIGENTE","OBS"),IF(R$1&lt;$B938,"-",""))</f>
        <v/>
      </c>
      <c r="S938" t="str" cm="1">
        <f t="array" ref="S938">IFERROR(IF(VLOOKUP(S$1,_xlfn.UNIQUE(_xlfn._xlws.FILTER(ARQUIVOS[REVISÃO],ARQUIVOS[DOCUMENTO]='MATRIZ DE REVISÃO'!$A938)),1,)=$B938,"VIGENTE","OBS"),IF(S$1&lt;$B938,"-",""))</f>
        <v/>
      </c>
    </row>
    <row r="939" spans="1:19" x14ac:dyDescent="0.3">
      <c r="A939" s="16" t="s">
        <v>3719</v>
      </c>
      <c r="B939" s="17" t="str">
        <f>_xlfn.XLOOKUP(A939,LD_01[DOCUMENTO],LD_01[REVISÃO])</f>
        <v>R01</v>
      </c>
      <c r="C939" s="17" t="s">
        <v>4324</v>
      </c>
      <c r="D939" s="21" t="str" cm="1">
        <f t="array" ref="D939">IFERROR(IF(VLOOKUP(D$1,_xlfn.UNIQUE(_xlfn._xlws.FILTER(ARQUIVOS[REVISÃO],ARQUIVOS[DOCUMENTO]='MATRIZ DE REVISÃO'!$A939)),1,)=$B939,"VIGENTE","OBS"),IF(D$1&lt;$B939,"-",""))</f>
        <v>OBS</v>
      </c>
      <c r="E939" s="21" t="str" cm="1">
        <f t="array" ref="E939">IFERROR(IF(VLOOKUP(E$1,_xlfn.UNIQUE(_xlfn._xlws.FILTER(ARQUIVOS[REVISÃO],ARQUIVOS[DOCUMENTO]='MATRIZ DE REVISÃO'!$A939)),1,)=$B939,"VIGENTE","OBS"),IF(E$1&lt;$B939,"-",""))</f>
        <v>VIGENTE</v>
      </c>
      <c r="F939" s="21" t="str" cm="1">
        <f t="array" ref="F939">IFERROR(IF(VLOOKUP(F$1,_xlfn.UNIQUE(_xlfn._xlws.FILTER(ARQUIVOS[REVISÃO],ARQUIVOS[DOCUMENTO]='MATRIZ DE REVISÃO'!$A939)),1,)=$B939,"VIGENTE","OBS"),IF(F$1&lt;$B939,"-",""))</f>
        <v/>
      </c>
      <c r="G939" s="21" t="str" cm="1">
        <f t="array" ref="G939">IFERROR(IF(VLOOKUP(G$1,_xlfn.UNIQUE(_xlfn._xlws.FILTER(ARQUIVOS[REVISÃO],ARQUIVOS[DOCUMENTO]='MATRIZ DE REVISÃO'!$A939)),1,)=$B939,"VIGENTE","OBS"),IF(G$1&lt;$B939,"-",""))</f>
        <v/>
      </c>
      <c r="H939" s="21" t="str" cm="1">
        <f t="array" ref="H939">IFERROR(IF(VLOOKUP(H$1,_xlfn.UNIQUE(_xlfn._xlws.FILTER(ARQUIVOS[REVISÃO],ARQUIVOS[DOCUMENTO]='MATRIZ DE REVISÃO'!$A939)),1,)=$B939,"VIGENTE","OBS"),IF(H$1&lt;$B939,"-",""))</f>
        <v/>
      </c>
      <c r="I939" s="21" t="str" cm="1">
        <f t="array" ref="I939">IFERROR(IF(VLOOKUP(I$1,_xlfn.UNIQUE(_xlfn._xlws.FILTER(ARQUIVOS[REVISÃO],ARQUIVOS[DOCUMENTO]='MATRIZ DE REVISÃO'!$A939)),1,)=$B939,"VIGENTE","OBS"),IF(I$1&lt;$B939,"-",""))</f>
        <v/>
      </c>
      <c r="J939" s="21" t="str" cm="1">
        <f t="array" ref="J939">IFERROR(IF(VLOOKUP(J$1,_xlfn.UNIQUE(_xlfn._xlws.FILTER(ARQUIVOS[REVISÃO],ARQUIVOS[DOCUMENTO]='MATRIZ DE REVISÃO'!$A939)),1,)=$B939,"VIGENTE","OBS"),IF(J$1&lt;$B939,"-",""))</f>
        <v/>
      </c>
      <c r="K939" s="21" t="str" cm="1">
        <f t="array" ref="K939">IFERROR(IF(VLOOKUP(K$1,_xlfn.UNIQUE(_xlfn._xlws.FILTER(ARQUIVOS[REVISÃO],ARQUIVOS[DOCUMENTO]='MATRIZ DE REVISÃO'!$A939)),1,)=$B939,"VIGENTE","OBS"),IF(K$1&lt;$B939,"-",""))</f>
        <v/>
      </c>
      <c r="L939" s="21" t="str" cm="1">
        <f t="array" ref="L939">IFERROR(IF(VLOOKUP(L$1,_xlfn.UNIQUE(_xlfn._xlws.FILTER(ARQUIVOS[REVISÃO],ARQUIVOS[DOCUMENTO]='MATRIZ DE REVISÃO'!$A939)),1,)=$B939,"VIGENTE","OBS"),IF(L$1&lt;$B939,"-",""))</f>
        <v/>
      </c>
      <c r="M939" s="21" t="str" cm="1">
        <f t="array" ref="M939">IFERROR(IF(VLOOKUP(M$1,_xlfn.UNIQUE(_xlfn._xlws.FILTER(ARQUIVOS[REVISÃO],ARQUIVOS[DOCUMENTO]='MATRIZ DE REVISÃO'!$A939)),1,)=$B939,"VIGENTE","OBS"),IF(M$1&lt;$B939,"-",""))</f>
        <v/>
      </c>
      <c r="N939" s="21" t="str" cm="1">
        <f t="array" ref="N939">IFERROR(IF(VLOOKUP(N$1,_xlfn.UNIQUE(_xlfn._xlws.FILTER(ARQUIVOS[REVISÃO],ARQUIVOS[DOCUMENTO]='MATRIZ DE REVISÃO'!$A939)),1,)=$B939,"VIGENTE","OBS"),IF(N$1&lt;$B939,"-",""))</f>
        <v/>
      </c>
      <c r="O939" s="22" t="str" cm="1">
        <f t="array" ref="O939">IFERROR(IF(VLOOKUP(O$1,_xlfn.UNIQUE(_xlfn._xlws.FILTER(ARQUIVOS[REVISÃO],ARQUIVOS[DOCUMENTO]='MATRIZ DE REVISÃO'!$A939)),1,)=$B939,"VIGENTE","OBS"),IF(O$1&lt;$B939,"-",""))</f>
        <v/>
      </c>
      <c r="P939" t="str" cm="1">
        <f t="array" ref="P939">IFERROR(IF(VLOOKUP(P$1,_xlfn.UNIQUE(_xlfn._xlws.FILTER(ARQUIVOS[REVISÃO],ARQUIVOS[DOCUMENTO]='MATRIZ DE REVISÃO'!$A939)),1,)=$B939,"VIGENTE","OBS"),IF(P$1&lt;$B939,"-",""))</f>
        <v/>
      </c>
      <c r="Q939" t="str" cm="1">
        <f t="array" ref="Q939">IFERROR(IF(VLOOKUP(Q$1,_xlfn.UNIQUE(_xlfn._xlws.FILTER(ARQUIVOS[REVISÃO],ARQUIVOS[DOCUMENTO]='MATRIZ DE REVISÃO'!$A939)),1,)=$B939,"VIGENTE","OBS"),IF(Q$1&lt;$B939,"-",""))</f>
        <v/>
      </c>
      <c r="R939" t="str" cm="1">
        <f t="array" ref="R939">IFERROR(IF(VLOOKUP(R$1,_xlfn.UNIQUE(_xlfn._xlws.FILTER(ARQUIVOS[REVISÃO],ARQUIVOS[DOCUMENTO]='MATRIZ DE REVISÃO'!$A939)),1,)=$B939,"VIGENTE","OBS"),IF(R$1&lt;$B939,"-",""))</f>
        <v/>
      </c>
      <c r="S939" t="str" cm="1">
        <f t="array" ref="S939">IFERROR(IF(VLOOKUP(S$1,_xlfn.UNIQUE(_xlfn._xlws.FILTER(ARQUIVOS[REVISÃO],ARQUIVOS[DOCUMENTO]='MATRIZ DE REVISÃO'!$A939)),1,)=$B939,"VIGENTE","OBS"),IF(S$1&lt;$B939,"-",""))</f>
        <v/>
      </c>
    </row>
    <row r="940" spans="1:19" x14ac:dyDescent="0.3">
      <c r="A940" s="16" t="s">
        <v>3720</v>
      </c>
      <c r="B940" s="17" t="str">
        <f>_xlfn.XLOOKUP(A940,LD_01[DOCUMENTO],LD_01[REVISÃO])</f>
        <v>R06</v>
      </c>
      <c r="C940" s="17" t="s">
        <v>4324</v>
      </c>
      <c r="D940" s="21" t="str" cm="1">
        <f t="array" ref="D940">IFERROR(IF(VLOOKUP(D$1,_xlfn.UNIQUE(_xlfn._xlws.FILTER(ARQUIVOS[REVISÃO],ARQUIVOS[DOCUMENTO]='MATRIZ DE REVISÃO'!$A940)),1,)=$B940,"VIGENTE","OBS"),IF(D$1&lt;$B940,"-",""))</f>
        <v>-</v>
      </c>
      <c r="E940" s="21" t="str" cm="1">
        <f t="array" ref="E940">IFERROR(IF(VLOOKUP(E$1,_xlfn.UNIQUE(_xlfn._xlws.FILTER(ARQUIVOS[REVISÃO],ARQUIVOS[DOCUMENTO]='MATRIZ DE REVISÃO'!$A940)),1,)=$B940,"VIGENTE","OBS"),IF(E$1&lt;$B940,"-",""))</f>
        <v>OBS</v>
      </c>
      <c r="F940" s="21" t="str" cm="1">
        <f t="array" ref="F940">IFERROR(IF(VLOOKUP(F$1,_xlfn.UNIQUE(_xlfn._xlws.FILTER(ARQUIVOS[REVISÃO],ARQUIVOS[DOCUMENTO]='MATRIZ DE REVISÃO'!$A940)),1,)=$B940,"VIGENTE","OBS"),IF(F$1&lt;$B940,"-",""))</f>
        <v>OBS</v>
      </c>
      <c r="G940" s="21" t="str" cm="1">
        <f t="array" ref="G940">IFERROR(IF(VLOOKUP(G$1,_xlfn.UNIQUE(_xlfn._xlws.FILTER(ARQUIVOS[REVISÃO],ARQUIVOS[DOCUMENTO]='MATRIZ DE REVISÃO'!$A940)),1,)=$B940,"VIGENTE","OBS"),IF(G$1&lt;$B940,"-",""))</f>
        <v>OBS</v>
      </c>
      <c r="H940" s="21" t="str" cm="1">
        <f t="array" ref="H940">IFERROR(IF(VLOOKUP(H$1,_xlfn.UNIQUE(_xlfn._xlws.FILTER(ARQUIVOS[REVISÃO],ARQUIVOS[DOCUMENTO]='MATRIZ DE REVISÃO'!$A940)),1,)=$B940,"VIGENTE","OBS"),IF(H$1&lt;$B940,"-",""))</f>
        <v>-</v>
      </c>
      <c r="I940" s="21" t="str" cm="1">
        <f t="array" ref="I940">IFERROR(IF(VLOOKUP(I$1,_xlfn.UNIQUE(_xlfn._xlws.FILTER(ARQUIVOS[REVISÃO],ARQUIVOS[DOCUMENTO]='MATRIZ DE REVISÃO'!$A940)),1,)=$B940,"VIGENTE","OBS"),IF(I$1&lt;$B940,"-",""))</f>
        <v>OBS</v>
      </c>
      <c r="J940" s="21" t="str" cm="1">
        <f t="array" ref="J940">IFERROR(IF(VLOOKUP(J$1,_xlfn.UNIQUE(_xlfn._xlws.FILTER(ARQUIVOS[REVISÃO],ARQUIVOS[DOCUMENTO]='MATRIZ DE REVISÃO'!$A940)),1,)=$B940,"VIGENTE","OBS"),IF(J$1&lt;$B940,"-",""))</f>
        <v>VIGENTE</v>
      </c>
      <c r="K940" s="21" t="str" cm="1">
        <f t="array" ref="K940">IFERROR(IF(VLOOKUP(K$1,_xlfn.UNIQUE(_xlfn._xlws.FILTER(ARQUIVOS[REVISÃO],ARQUIVOS[DOCUMENTO]='MATRIZ DE REVISÃO'!$A940)),1,)=$B940,"VIGENTE","OBS"),IF(K$1&lt;$B940,"-",""))</f>
        <v/>
      </c>
      <c r="L940" s="21" t="str" cm="1">
        <f t="array" ref="L940">IFERROR(IF(VLOOKUP(L$1,_xlfn.UNIQUE(_xlfn._xlws.FILTER(ARQUIVOS[REVISÃO],ARQUIVOS[DOCUMENTO]='MATRIZ DE REVISÃO'!$A940)),1,)=$B940,"VIGENTE","OBS"),IF(L$1&lt;$B940,"-",""))</f>
        <v/>
      </c>
      <c r="M940" s="21" t="str" cm="1">
        <f t="array" ref="M940">IFERROR(IF(VLOOKUP(M$1,_xlfn.UNIQUE(_xlfn._xlws.FILTER(ARQUIVOS[REVISÃO],ARQUIVOS[DOCUMENTO]='MATRIZ DE REVISÃO'!$A940)),1,)=$B940,"VIGENTE","OBS"),IF(M$1&lt;$B940,"-",""))</f>
        <v/>
      </c>
      <c r="N940" s="21" t="str" cm="1">
        <f t="array" ref="N940">IFERROR(IF(VLOOKUP(N$1,_xlfn.UNIQUE(_xlfn._xlws.FILTER(ARQUIVOS[REVISÃO],ARQUIVOS[DOCUMENTO]='MATRIZ DE REVISÃO'!$A940)),1,)=$B940,"VIGENTE","OBS"),IF(N$1&lt;$B940,"-",""))</f>
        <v/>
      </c>
      <c r="O940" s="22" t="str" cm="1">
        <f t="array" ref="O940">IFERROR(IF(VLOOKUP(O$1,_xlfn.UNIQUE(_xlfn._xlws.FILTER(ARQUIVOS[REVISÃO],ARQUIVOS[DOCUMENTO]='MATRIZ DE REVISÃO'!$A940)),1,)=$B940,"VIGENTE","OBS"),IF(O$1&lt;$B940,"-",""))</f>
        <v/>
      </c>
      <c r="P940" t="str" cm="1">
        <f t="array" ref="P940">IFERROR(IF(VLOOKUP(P$1,_xlfn.UNIQUE(_xlfn._xlws.FILTER(ARQUIVOS[REVISÃO],ARQUIVOS[DOCUMENTO]='MATRIZ DE REVISÃO'!$A940)),1,)=$B940,"VIGENTE","OBS"),IF(P$1&lt;$B940,"-",""))</f>
        <v/>
      </c>
      <c r="Q940" t="str" cm="1">
        <f t="array" ref="Q940">IFERROR(IF(VLOOKUP(Q$1,_xlfn.UNIQUE(_xlfn._xlws.FILTER(ARQUIVOS[REVISÃO],ARQUIVOS[DOCUMENTO]='MATRIZ DE REVISÃO'!$A940)),1,)=$B940,"VIGENTE","OBS"),IF(Q$1&lt;$B940,"-",""))</f>
        <v/>
      </c>
      <c r="R940" t="str" cm="1">
        <f t="array" ref="R940">IFERROR(IF(VLOOKUP(R$1,_xlfn.UNIQUE(_xlfn._xlws.FILTER(ARQUIVOS[REVISÃO],ARQUIVOS[DOCUMENTO]='MATRIZ DE REVISÃO'!$A940)),1,)=$B940,"VIGENTE","OBS"),IF(R$1&lt;$B940,"-",""))</f>
        <v/>
      </c>
      <c r="S940" t="str" cm="1">
        <f t="array" ref="S940">IFERROR(IF(VLOOKUP(S$1,_xlfn.UNIQUE(_xlfn._xlws.FILTER(ARQUIVOS[REVISÃO],ARQUIVOS[DOCUMENTO]='MATRIZ DE REVISÃO'!$A940)),1,)=$B940,"VIGENTE","OBS"),IF(S$1&lt;$B940,"-",""))</f>
        <v/>
      </c>
    </row>
    <row r="941" spans="1:19" x14ac:dyDescent="0.3">
      <c r="A941" s="16" t="s">
        <v>3721</v>
      </c>
      <c r="B941" s="17" t="str">
        <f>_xlfn.XLOOKUP(A941,LD_01[DOCUMENTO],LD_01[REVISÃO])</f>
        <v>R02</v>
      </c>
      <c r="C941" s="17" t="s">
        <v>4324</v>
      </c>
      <c r="D941" s="21" t="str" cm="1">
        <f t="array" ref="D941">IFERROR(IF(VLOOKUP(D$1,_xlfn.UNIQUE(_xlfn._xlws.FILTER(ARQUIVOS[REVISÃO],ARQUIVOS[DOCUMENTO]='MATRIZ DE REVISÃO'!$A941)),1,)=$B941,"VIGENTE","OBS"),IF(D$1&lt;$B941,"-",""))</f>
        <v>-</v>
      </c>
      <c r="E941" s="21" t="str" cm="1">
        <f t="array" ref="E941">IFERROR(IF(VLOOKUP(E$1,_xlfn.UNIQUE(_xlfn._xlws.FILTER(ARQUIVOS[REVISÃO],ARQUIVOS[DOCUMENTO]='MATRIZ DE REVISÃO'!$A941)),1,)=$B941,"VIGENTE","OBS"),IF(E$1&lt;$B941,"-",""))</f>
        <v>OBS</v>
      </c>
      <c r="F941" s="21" t="str" cm="1">
        <f t="array" ref="F941">IFERROR(IF(VLOOKUP(F$1,_xlfn.UNIQUE(_xlfn._xlws.FILTER(ARQUIVOS[REVISÃO],ARQUIVOS[DOCUMENTO]='MATRIZ DE REVISÃO'!$A941)),1,)=$B941,"VIGENTE","OBS"),IF(F$1&lt;$B941,"-",""))</f>
        <v>VIGENTE</v>
      </c>
      <c r="G941" s="21" t="str" cm="1">
        <f t="array" ref="G941">IFERROR(IF(VLOOKUP(G$1,_xlfn.UNIQUE(_xlfn._xlws.FILTER(ARQUIVOS[REVISÃO],ARQUIVOS[DOCUMENTO]='MATRIZ DE REVISÃO'!$A941)),1,)=$B941,"VIGENTE","OBS"),IF(G$1&lt;$B941,"-",""))</f>
        <v/>
      </c>
      <c r="H941" s="21" t="str" cm="1">
        <f t="array" ref="H941">IFERROR(IF(VLOOKUP(H$1,_xlfn.UNIQUE(_xlfn._xlws.FILTER(ARQUIVOS[REVISÃO],ARQUIVOS[DOCUMENTO]='MATRIZ DE REVISÃO'!$A941)),1,)=$B941,"VIGENTE","OBS"),IF(H$1&lt;$B941,"-",""))</f>
        <v/>
      </c>
      <c r="I941" s="21" t="str" cm="1">
        <f t="array" ref="I941">IFERROR(IF(VLOOKUP(I$1,_xlfn.UNIQUE(_xlfn._xlws.FILTER(ARQUIVOS[REVISÃO],ARQUIVOS[DOCUMENTO]='MATRIZ DE REVISÃO'!$A941)),1,)=$B941,"VIGENTE","OBS"),IF(I$1&lt;$B941,"-",""))</f>
        <v/>
      </c>
      <c r="J941" s="21" t="str" cm="1">
        <f t="array" ref="J941">IFERROR(IF(VLOOKUP(J$1,_xlfn.UNIQUE(_xlfn._xlws.FILTER(ARQUIVOS[REVISÃO],ARQUIVOS[DOCUMENTO]='MATRIZ DE REVISÃO'!$A941)),1,)=$B941,"VIGENTE","OBS"),IF(J$1&lt;$B941,"-",""))</f>
        <v/>
      </c>
      <c r="K941" s="21" t="str" cm="1">
        <f t="array" ref="K941">IFERROR(IF(VLOOKUP(K$1,_xlfn.UNIQUE(_xlfn._xlws.FILTER(ARQUIVOS[REVISÃO],ARQUIVOS[DOCUMENTO]='MATRIZ DE REVISÃO'!$A941)),1,)=$B941,"VIGENTE","OBS"),IF(K$1&lt;$B941,"-",""))</f>
        <v/>
      </c>
      <c r="L941" s="21" t="str" cm="1">
        <f t="array" ref="L941">IFERROR(IF(VLOOKUP(L$1,_xlfn.UNIQUE(_xlfn._xlws.FILTER(ARQUIVOS[REVISÃO],ARQUIVOS[DOCUMENTO]='MATRIZ DE REVISÃO'!$A941)),1,)=$B941,"VIGENTE","OBS"),IF(L$1&lt;$B941,"-",""))</f>
        <v/>
      </c>
      <c r="M941" s="21" t="str" cm="1">
        <f t="array" ref="M941">IFERROR(IF(VLOOKUP(M$1,_xlfn.UNIQUE(_xlfn._xlws.FILTER(ARQUIVOS[REVISÃO],ARQUIVOS[DOCUMENTO]='MATRIZ DE REVISÃO'!$A941)),1,)=$B941,"VIGENTE","OBS"),IF(M$1&lt;$B941,"-",""))</f>
        <v/>
      </c>
      <c r="N941" s="21" t="str" cm="1">
        <f t="array" ref="N941">IFERROR(IF(VLOOKUP(N$1,_xlfn.UNIQUE(_xlfn._xlws.FILTER(ARQUIVOS[REVISÃO],ARQUIVOS[DOCUMENTO]='MATRIZ DE REVISÃO'!$A941)),1,)=$B941,"VIGENTE","OBS"),IF(N$1&lt;$B941,"-",""))</f>
        <v/>
      </c>
      <c r="O941" s="22" t="str" cm="1">
        <f t="array" ref="O941">IFERROR(IF(VLOOKUP(O$1,_xlfn.UNIQUE(_xlfn._xlws.FILTER(ARQUIVOS[REVISÃO],ARQUIVOS[DOCUMENTO]='MATRIZ DE REVISÃO'!$A941)),1,)=$B941,"VIGENTE","OBS"),IF(O$1&lt;$B941,"-",""))</f>
        <v/>
      </c>
      <c r="P941" t="str" cm="1">
        <f t="array" ref="P941">IFERROR(IF(VLOOKUP(P$1,_xlfn.UNIQUE(_xlfn._xlws.FILTER(ARQUIVOS[REVISÃO],ARQUIVOS[DOCUMENTO]='MATRIZ DE REVISÃO'!$A941)),1,)=$B941,"VIGENTE","OBS"),IF(P$1&lt;$B941,"-",""))</f>
        <v/>
      </c>
      <c r="Q941" t="str" cm="1">
        <f t="array" ref="Q941">IFERROR(IF(VLOOKUP(Q$1,_xlfn.UNIQUE(_xlfn._xlws.FILTER(ARQUIVOS[REVISÃO],ARQUIVOS[DOCUMENTO]='MATRIZ DE REVISÃO'!$A941)),1,)=$B941,"VIGENTE","OBS"),IF(Q$1&lt;$B941,"-",""))</f>
        <v/>
      </c>
      <c r="R941" t="str" cm="1">
        <f t="array" ref="R941">IFERROR(IF(VLOOKUP(R$1,_xlfn.UNIQUE(_xlfn._xlws.FILTER(ARQUIVOS[REVISÃO],ARQUIVOS[DOCUMENTO]='MATRIZ DE REVISÃO'!$A941)),1,)=$B941,"VIGENTE","OBS"),IF(R$1&lt;$B941,"-",""))</f>
        <v/>
      </c>
      <c r="S941" t="str" cm="1">
        <f t="array" ref="S941">IFERROR(IF(VLOOKUP(S$1,_xlfn.UNIQUE(_xlfn._xlws.FILTER(ARQUIVOS[REVISÃO],ARQUIVOS[DOCUMENTO]='MATRIZ DE REVISÃO'!$A941)),1,)=$B941,"VIGENTE","OBS"),IF(S$1&lt;$B941,"-",""))</f>
        <v/>
      </c>
    </row>
    <row r="942" spans="1:19" x14ac:dyDescent="0.3">
      <c r="A942" s="16" t="s">
        <v>3722</v>
      </c>
      <c r="B942" s="17" t="str">
        <f>_xlfn.XLOOKUP(A942,LD_01[DOCUMENTO],LD_01[REVISÃO])</f>
        <v>R04</v>
      </c>
      <c r="C942" s="17" t="s">
        <v>4324</v>
      </c>
      <c r="D942" s="21" t="str" cm="1">
        <f t="array" ref="D942">IFERROR(IF(VLOOKUP(D$1,_xlfn.UNIQUE(_xlfn._xlws.FILTER(ARQUIVOS[REVISÃO],ARQUIVOS[DOCUMENTO]='MATRIZ DE REVISÃO'!$A942)),1,)=$B942,"VIGENTE","OBS"),IF(D$1&lt;$B942,"-",""))</f>
        <v>-</v>
      </c>
      <c r="E942" s="21" t="str" cm="1">
        <f t="array" ref="E942">IFERROR(IF(VLOOKUP(E$1,_xlfn.UNIQUE(_xlfn._xlws.FILTER(ARQUIVOS[REVISÃO],ARQUIVOS[DOCUMENTO]='MATRIZ DE REVISÃO'!$A942)),1,)=$B942,"VIGENTE","OBS"),IF(E$1&lt;$B942,"-",""))</f>
        <v>OBS</v>
      </c>
      <c r="F942" s="21" t="str" cm="1">
        <f t="array" ref="F942">IFERROR(IF(VLOOKUP(F$1,_xlfn.UNIQUE(_xlfn._xlws.FILTER(ARQUIVOS[REVISÃO],ARQUIVOS[DOCUMENTO]='MATRIZ DE REVISÃO'!$A942)),1,)=$B942,"VIGENTE","OBS"),IF(F$1&lt;$B942,"-",""))</f>
        <v>OBS</v>
      </c>
      <c r="G942" s="21" t="str" cm="1">
        <f t="array" ref="G942">IFERROR(IF(VLOOKUP(G$1,_xlfn.UNIQUE(_xlfn._xlws.FILTER(ARQUIVOS[REVISÃO],ARQUIVOS[DOCUMENTO]='MATRIZ DE REVISÃO'!$A942)),1,)=$B942,"VIGENTE","OBS"),IF(G$1&lt;$B942,"-",""))</f>
        <v>OBS</v>
      </c>
      <c r="H942" s="21" t="str" cm="1">
        <f t="array" ref="H942">IFERROR(IF(VLOOKUP(H$1,_xlfn.UNIQUE(_xlfn._xlws.FILTER(ARQUIVOS[REVISÃO],ARQUIVOS[DOCUMENTO]='MATRIZ DE REVISÃO'!$A942)),1,)=$B942,"VIGENTE","OBS"),IF(H$1&lt;$B942,"-",""))</f>
        <v>VIGENTE</v>
      </c>
      <c r="I942" s="21" t="str" cm="1">
        <f t="array" ref="I942">IFERROR(IF(VLOOKUP(I$1,_xlfn.UNIQUE(_xlfn._xlws.FILTER(ARQUIVOS[REVISÃO],ARQUIVOS[DOCUMENTO]='MATRIZ DE REVISÃO'!$A942)),1,)=$B942,"VIGENTE","OBS"),IF(I$1&lt;$B942,"-",""))</f>
        <v/>
      </c>
      <c r="J942" s="21" t="str" cm="1">
        <f t="array" ref="J942">IFERROR(IF(VLOOKUP(J$1,_xlfn.UNIQUE(_xlfn._xlws.FILTER(ARQUIVOS[REVISÃO],ARQUIVOS[DOCUMENTO]='MATRIZ DE REVISÃO'!$A942)),1,)=$B942,"VIGENTE","OBS"),IF(J$1&lt;$B942,"-",""))</f>
        <v/>
      </c>
      <c r="K942" s="21" t="str" cm="1">
        <f t="array" ref="K942">IFERROR(IF(VLOOKUP(K$1,_xlfn.UNIQUE(_xlfn._xlws.FILTER(ARQUIVOS[REVISÃO],ARQUIVOS[DOCUMENTO]='MATRIZ DE REVISÃO'!$A942)),1,)=$B942,"VIGENTE","OBS"),IF(K$1&lt;$B942,"-",""))</f>
        <v/>
      </c>
      <c r="L942" s="21" t="str" cm="1">
        <f t="array" ref="L942">IFERROR(IF(VLOOKUP(L$1,_xlfn.UNIQUE(_xlfn._xlws.FILTER(ARQUIVOS[REVISÃO],ARQUIVOS[DOCUMENTO]='MATRIZ DE REVISÃO'!$A942)),1,)=$B942,"VIGENTE","OBS"),IF(L$1&lt;$B942,"-",""))</f>
        <v/>
      </c>
      <c r="M942" s="21" t="str" cm="1">
        <f t="array" ref="M942">IFERROR(IF(VLOOKUP(M$1,_xlfn.UNIQUE(_xlfn._xlws.FILTER(ARQUIVOS[REVISÃO],ARQUIVOS[DOCUMENTO]='MATRIZ DE REVISÃO'!$A942)),1,)=$B942,"VIGENTE","OBS"),IF(M$1&lt;$B942,"-",""))</f>
        <v/>
      </c>
      <c r="N942" s="21" t="str" cm="1">
        <f t="array" ref="N942">IFERROR(IF(VLOOKUP(N$1,_xlfn.UNIQUE(_xlfn._xlws.FILTER(ARQUIVOS[REVISÃO],ARQUIVOS[DOCUMENTO]='MATRIZ DE REVISÃO'!$A942)),1,)=$B942,"VIGENTE","OBS"),IF(N$1&lt;$B942,"-",""))</f>
        <v/>
      </c>
      <c r="O942" s="22" t="str" cm="1">
        <f t="array" ref="O942">IFERROR(IF(VLOOKUP(O$1,_xlfn.UNIQUE(_xlfn._xlws.FILTER(ARQUIVOS[REVISÃO],ARQUIVOS[DOCUMENTO]='MATRIZ DE REVISÃO'!$A942)),1,)=$B942,"VIGENTE","OBS"),IF(O$1&lt;$B942,"-",""))</f>
        <v/>
      </c>
      <c r="P942" t="str" cm="1">
        <f t="array" ref="P942">IFERROR(IF(VLOOKUP(P$1,_xlfn.UNIQUE(_xlfn._xlws.FILTER(ARQUIVOS[REVISÃO],ARQUIVOS[DOCUMENTO]='MATRIZ DE REVISÃO'!$A942)),1,)=$B942,"VIGENTE","OBS"),IF(P$1&lt;$B942,"-",""))</f>
        <v/>
      </c>
      <c r="Q942" t="str" cm="1">
        <f t="array" ref="Q942">IFERROR(IF(VLOOKUP(Q$1,_xlfn.UNIQUE(_xlfn._xlws.FILTER(ARQUIVOS[REVISÃO],ARQUIVOS[DOCUMENTO]='MATRIZ DE REVISÃO'!$A942)),1,)=$B942,"VIGENTE","OBS"),IF(Q$1&lt;$B942,"-",""))</f>
        <v/>
      </c>
      <c r="R942" t="str" cm="1">
        <f t="array" ref="R942">IFERROR(IF(VLOOKUP(R$1,_xlfn.UNIQUE(_xlfn._xlws.FILTER(ARQUIVOS[REVISÃO],ARQUIVOS[DOCUMENTO]='MATRIZ DE REVISÃO'!$A942)),1,)=$B942,"VIGENTE","OBS"),IF(R$1&lt;$B942,"-",""))</f>
        <v/>
      </c>
      <c r="S942" t="str" cm="1">
        <f t="array" ref="S942">IFERROR(IF(VLOOKUP(S$1,_xlfn.UNIQUE(_xlfn._xlws.FILTER(ARQUIVOS[REVISÃO],ARQUIVOS[DOCUMENTO]='MATRIZ DE REVISÃO'!$A942)),1,)=$B942,"VIGENTE","OBS"),IF(S$1&lt;$B942,"-",""))</f>
        <v/>
      </c>
    </row>
    <row r="943" spans="1:19" x14ac:dyDescent="0.3">
      <c r="A943" s="16" t="s">
        <v>3723</v>
      </c>
      <c r="B943" s="17" t="str">
        <f>_xlfn.XLOOKUP(A943,LD_01[DOCUMENTO],LD_01[REVISÃO])</f>
        <v>R05</v>
      </c>
      <c r="C943" s="17" t="s">
        <v>4324</v>
      </c>
      <c r="D943" s="21" t="str" cm="1">
        <f t="array" ref="D943">IFERROR(IF(VLOOKUP(D$1,_xlfn.UNIQUE(_xlfn._xlws.FILTER(ARQUIVOS[REVISÃO],ARQUIVOS[DOCUMENTO]='MATRIZ DE REVISÃO'!$A943)),1,)=$B943,"VIGENTE","OBS"),IF(D$1&lt;$B943,"-",""))</f>
        <v>-</v>
      </c>
      <c r="E943" s="21" t="str" cm="1">
        <f t="array" ref="E943">IFERROR(IF(VLOOKUP(E$1,_xlfn.UNIQUE(_xlfn._xlws.FILTER(ARQUIVOS[REVISÃO],ARQUIVOS[DOCUMENTO]='MATRIZ DE REVISÃO'!$A943)),1,)=$B943,"VIGENTE","OBS"),IF(E$1&lt;$B943,"-",""))</f>
        <v>OBS</v>
      </c>
      <c r="F943" s="21" t="str" cm="1">
        <f t="array" ref="F943">IFERROR(IF(VLOOKUP(F$1,_xlfn.UNIQUE(_xlfn._xlws.FILTER(ARQUIVOS[REVISÃO],ARQUIVOS[DOCUMENTO]='MATRIZ DE REVISÃO'!$A943)),1,)=$B943,"VIGENTE","OBS"),IF(F$1&lt;$B943,"-",""))</f>
        <v>OBS</v>
      </c>
      <c r="G943" s="21" t="str" cm="1">
        <f t="array" ref="G943">IFERROR(IF(VLOOKUP(G$1,_xlfn.UNIQUE(_xlfn._xlws.FILTER(ARQUIVOS[REVISÃO],ARQUIVOS[DOCUMENTO]='MATRIZ DE REVISÃO'!$A943)),1,)=$B943,"VIGENTE","OBS"),IF(G$1&lt;$B943,"-",""))</f>
        <v>OBS</v>
      </c>
      <c r="H943" s="21" t="str" cm="1">
        <f t="array" ref="H943">IFERROR(IF(VLOOKUP(H$1,_xlfn.UNIQUE(_xlfn._xlws.FILTER(ARQUIVOS[REVISÃO],ARQUIVOS[DOCUMENTO]='MATRIZ DE REVISÃO'!$A943)),1,)=$B943,"VIGENTE","OBS"),IF(H$1&lt;$B943,"-",""))</f>
        <v>OBS</v>
      </c>
      <c r="I943" s="21" t="str" cm="1">
        <f t="array" ref="I943">IFERROR(IF(VLOOKUP(I$1,_xlfn.UNIQUE(_xlfn._xlws.FILTER(ARQUIVOS[REVISÃO],ARQUIVOS[DOCUMENTO]='MATRIZ DE REVISÃO'!$A943)),1,)=$B943,"VIGENTE","OBS"),IF(I$1&lt;$B943,"-",""))</f>
        <v>VIGENTE</v>
      </c>
      <c r="J943" s="21" t="str" cm="1">
        <f t="array" ref="J943">IFERROR(IF(VLOOKUP(J$1,_xlfn.UNIQUE(_xlfn._xlws.FILTER(ARQUIVOS[REVISÃO],ARQUIVOS[DOCUMENTO]='MATRIZ DE REVISÃO'!$A943)),1,)=$B943,"VIGENTE","OBS"),IF(J$1&lt;$B943,"-",""))</f>
        <v/>
      </c>
      <c r="K943" s="21" t="str" cm="1">
        <f t="array" ref="K943">IFERROR(IF(VLOOKUP(K$1,_xlfn.UNIQUE(_xlfn._xlws.FILTER(ARQUIVOS[REVISÃO],ARQUIVOS[DOCUMENTO]='MATRIZ DE REVISÃO'!$A943)),1,)=$B943,"VIGENTE","OBS"),IF(K$1&lt;$B943,"-",""))</f>
        <v/>
      </c>
      <c r="L943" s="21" t="str" cm="1">
        <f t="array" ref="L943">IFERROR(IF(VLOOKUP(L$1,_xlfn.UNIQUE(_xlfn._xlws.FILTER(ARQUIVOS[REVISÃO],ARQUIVOS[DOCUMENTO]='MATRIZ DE REVISÃO'!$A943)),1,)=$B943,"VIGENTE","OBS"),IF(L$1&lt;$B943,"-",""))</f>
        <v/>
      </c>
      <c r="M943" s="21" t="str" cm="1">
        <f t="array" ref="M943">IFERROR(IF(VLOOKUP(M$1,_xlfn.UNIQUE(_xlfn._xlws.FILTER(ARQUIVOS[REVISÃO],ARQUIVOS[DOCUMENTO]='MATRIZ DE REVISÃO'!$A943)),1,)=$B943,"VIGENTE","OBS"),IF(M$1&lt;$B943,"-",""))</f>
        <v/>
      </c>
      <c r="N943" s="21" t="str" cm="1">
        <f t="array" ref="N943">IFERROR(IF(VLOOKUP(N$1,_xlfn.UNIQUE(_xlfn._xlws.FILTER(ARQUIVOS[REVISÃO],ARQUIVOS[DOCUMENTO]='MATRIZ DE REVISÃO'!$A943)),1,)=$B943,"VIGENTE","OBS"),IF(N$1&lt;$B943,"-",""))</f>
        <v/>
      </c>
      <c r="O943" s="22" t="str" cm="1">
        <f t="array" ref="O943">IFERROR(IF(VLOOKUP(O$1,_xlfn.UNIQUE(_xlfn._xlws.FILTER(ARQUIVOS[REVISÃO],ARQUIVOS[DOCUMENTO]='MATRIZ DE REVISÃO'!$A943)),1,)=$B943,"VIGENTE","OBS"),IF(O$1&lt;$B943,"-",""))</f>
        <v/>
      </c>
      <c r="P943" t="str" cm="1">
        <f t="array" ref="P943">IFERROR(IF(VLOOKUP(P$1,_xlfn.UNIQUE(_xlfn._xlws.FILTER(ARQUIVOS[REVISÃO],ARQUIVOS[DOCUMENTO]='MATRIZ DE REVISÃO'!$A943)),1,)=$B943,"VIGENTE","OBS"),IF(P$1&lt;$B943,"-",""))</f>
        <v/>
      </c>
      <c r="Q943" t="str" cm="1">
        <f t="array" ref="Q943">IFERROR(IF(VLOOKUP(Q$1,_xlfn.UNIQUE(_xlfn._xlws.FILTER(ARQUIVOS[REVISÃO],ARQUIVOS[DOCUMENTO]='MATRIZ DE REVISÃO'!$A943)),1,)=$B943,"VIGENTE","OBS"),IF(Q$1&lt;$B943,"-",""))</f>
        <v/>
      </c>
      <c r="R943" t="str" cm="1">
        <f t="array" ref="R943">IFERROR(IF(VLOOKUP(R$1,_xlfn.UNIQUE(_xlfn._xlws.FILTER(ARQUIVOS[REVISÃO],ARQUIVOS[DOCUMENTO]='MATRIZ DE REVISÃO'!$A943)),1,)=$B943,"VIGENTE","OBS"),IF(R$1&lt;$B943,"-",""))</f>
        <v/>
      </c>
      <c r="S943" t="str" cm="1">
        <f t="array" ref="S943">IFERROR(IF(VLOOKUP(S$1,_xlfn.UNIQUE(_xlfn._xlws.FILTER(ARQUIVOS[REVISÃO],ARQUIVOS[DOCUMENTO]='MATRIZ DE REVISÃO'!$A943)),1,)=$B943,"VIGENTE","OBS"),IF(S$1&lt;$B943,"-",""))</f>
        <v/>
      </c>
    </row>
    <row r="944" spans="1:19" x14ac:dyDescent="0.3">
      <c r="A944" s="16" t="s">
        <v>3724</v>
      </c>
      <c r="B944" s="17" t="str">
        <f>_xlfn.XLOOKUP(A944,LD_01[DOCUMENTO],LD_01[REVISÃO])</f>
        <v>R02</v>
      </c>
      <c r="C944" s="17" t="s">
        <v>4324</v>
      </c>
      <c r="D944" s="21" t="str" cm="1">
        <f t="array" ref="D944">IFERROR(IF(VLOOKUP(D$1,_xlfn.UNIQUE(_xlfn._xlws.FILTER(ARQUIVOS[REVISÃO],ARQUIVOS[DOCUMENTO]='MATRIZ DE REVISÃO'!$A944)),1,)=$B944,"VIGENTE","OBS"),IF(D$1&lt;$B944,"-",""))</f>
        <v>-</v>
      </c>
      <c r="E944" s="21" t="str" cm="1">
        <f t="array" ref="E944">IFERROR(IF(VLOOKUP(E$1,_xlfn.UNIQUE(_xlfn._xlws.FILTER(ARQUIVOS[REVISÃO],ARQUIVOS[DOCUMENTO]='MATRIZ DE REVISÃO'!$A944)),1,)=$B944,"VIGENTE","OBS"),IF(E$1&lt;$B944,"-",""))</f>
        <v>OBS</v>
      </c>
      <c r="F944" s="21" t="str" cm="1">
        <f t="array" ref="F944">IFERROR(IF(VLOOKUP(F$1,_xlfn.UNIQUE(_xlfn._xlws.FILTER(ARQUIVOS[REVISÃO],ARQUIVOS[DOCUMENTO]='MATRIZ DE REVISÃO'!$A944)),1,)=$B944,"VIGENTE","OBS"),IF(F$1&lt;$B944,"-",""))</f>
        <v>VIGENTE</v>
      </c>
      <c r="G944" s="21" t="str" cm="1">
        <f t="array" ref="G944">IFERROR(IF(VLOOKUP(G$1,_xlfn.UNIQUE(_xlfn._xlws.FILTER(ARQUIVOS[REVISÃO],ARQUIVOS[DOCUMENTO]='MATRIZ DE REVISÃO'!$A944)),1,)=$B944,"VIGENTE","OBS"),IF(G$1&lt;$B944,"-",""))</f>
        <v/>
      </c>
      <c r="H944" s="21" t="str" cm="1">
        <f t="array" ref="H944">IFERROR(IF(VLOOKUP(H$1,_xlfn.UNIQUE(_xlfn._xlws.FILTER(ARQUIVOS[REVISÃO],ARQUIVOS[DOCUMENTO]='MATRIZ DE REVISÃO'!$A944)),1,)=$B944,"VIGENTE","OBS"),IF(H$1&lt;$B944,"-",""))</f>
        <v/>
      </c>
      <c r="I944" s="21" t="str" cm="1">
        <f t="array" ref="I944">IFERROR(IF(VLOOKUP(I$1,_xlfn.UNIQUE(_xlfn._xlws.FILTER(ARQUIVOS[REVISÃO],ARQUIVOS[DOCUMENTO]='MATRIZ DE REVISÃO'!$A944)),1,)=$B944,"VIGENTE","OBS"),IF(I$1&lt;$B944,"-",""))</f>
        <v/>
      </c>
      <c r="J944" s="21" t="str" cm="1">
        <f t="array" ref="J944">IFERROR(IF(VLOOKUP(J$1,_xlfn.UNIQUE(_xlfn._xlws.FILTER(ARQUIVOS[REVISÃO],ARQUIVOS[DOCUMENTO]='MATRIZ DE REVISÃO'!$A944)),1,)=$B944,"VIGENTE","OBS"),IF(J$1&lt;$B944,"-",""))</f>
        <v/>
      </c>
      <c r="K944" s="21" t="str" cm="1">
        <f t="array" ref="K944">IFERROR(IF(VLOOKUP(K$1,_xlfn.UNIQUE(_xlfn._xlws.FILTER(ARQUIVOS[REVISÃO],ARQUIVOS[DOCUMENTO]='MATRIZ DE REVISÃO'!$A944)),1,)=$B944,"VIGENTE","OBS"),IF(K$1&lt;$B944,"-",""))</f>
        <v/>
      </c>
      <c r="L944" s="21" t="str" cm="1">
        <f t="array" ref="L944">IFERROR(IF(VLOOKUP(L$1,_xlfn.UNIQUE(_xlfn._xlws.FILTER(ARQUIVOS[REVISÃO],ARQUIVOS[DOCUMENTO]='MATRIZ DE REVISÃO'!$A944)),1,)=$B944,"VIGENTE","OBS"),IF(L$1&lt;$B944,"-",""))</f>
        <v/>
      </c>
      <c r="M944" s="21" t="str" cm="1">
        <f t="array" ref="M944">IFERROR(IF(VLOOKUP(M$1,_xlfn.UNIQUE(_xlfn._xlws.FILTER(ARQUIVOS[REVISÃO],ARQUIVOS[DOCUMENTO]='MATRIZ DE REVISÃO'!$A944)),1,)=$B944,"VIGENTE","OBS"),IF(M$1&lt;$B944,"-",""))</f>
        <v/>
      </c>
      <c r="N944" s="21" t="str" cm="1">
        <f t="array" ref="N944">IFERROR(IF(VLOOKUP(N$1,_xlfn.UNIQUE(_xlfn._xlws.FILTER(ARQUIVOS[REVISÃO],ARQUIVOS[DOCUMENTO]='MATRIZ DE REVISÃO'!$A944)),1,)=$B944,"VIGENTE","OBS"),IF(N$1&lt;$B944,"-",""))</f>
        <v/>
      </c>
      <c r="O944" s="22" t="str" cm="1">
        <f t="array" ref="O944">IFERROR(IF(VLOOKUP(O$1,_xlfn.UNIQUE(_xlfn._xlws.FILTER(ARQUIVOS[REVISÃO],ARQUIVOS[DOCUMENTO]='MATRIZ DE REVISÃO'!$A944)),1,)=$B944,"VIGENTE","OBS"),IF(O$1&lt;$B944,"-",""))</f>
        <v/>
      </c>
      <c r="P944" t="str" cm="1">
        <f t="array" ref="P944">IFERROR(IF(VLOOKUP(P$1,_xlfn.UNIQUE(_xlfn._xlws.FILTER(ARQUIVOS[REVISÃO],ARQUIVOS[DOCUMENTO]='MATRIZ DE REVISÃO'!$A944)),1,)=$B944,"VIGENTE","OBS"),IF(P$1&lt;$B944,"-",""))</f>
        <v/>
      </c>
      <c r="Q944" t="str" cm="1">
        <f t="array" ref="Q944">IFERROR(IF(VLOOKUP(Q$1,_xlfn.UNIQUE(_xlfn._xlws.FILTER(ARQUIVOS[REVISÃO],ARQUIVOS[DOCUMENTO]='MATRIZ DE REVISÃO'!$A944)),1,)=$B944,"VIGENTE","OBS"),IF(Q$1&lt;$B944,"-",""))</f>
        <v/>
      </c>
      <c r="R944" t="str" cm="1">
        <f t="array" ref="R944">IFERROR(IF(VLOOKUP(R$1,_xlfn.UNIQUE(_xlfn._xlws.FILTER(ARQUIVOS[REVISÃO],ARQUIVOS[DOCUMENTO]='MATRIZ DE REVISÃO'!$A944)),1,)=$B944,"VIGENTE","OBS"),IF(R$1&lt;$B944,"-",""))</f>
        <v/>
      </c>
      <c r="S944" t="str" cm="1">
        <f t="array" ref="S944">IFERROR(IF(VLOOKUP(S$1,_xlfn.UNIQUE(_xlfn._xlws.FILTER(ARQUIVOS[REVISÃO],ARQUIVOS[DOCUMENTO]='MATRIZ DE REVISÃO'!$A944)),1,)=$B944,"VIGENTE","OBS"),IF(S$1&lt;$B944,"-",""))</f>
        <v/>
      </c>
    </row>
    <row r="945" spans="1:19" x14ac:dyDescent="0.3">
      <c r="A945" s="16" t="s">
        <v>3725</v>
      </c>
      <c r="B945" s="17" t="str">
        <f>_xlfn.XLOOKUP(A945,LD_01[DOCUMENTO],LD_01[REVISÃO])</f>
        <v>R03</v>
      </c>
      <c r="C945" s="17" t="s">
        <v>4324</v>
      </c>
      <c r="D945" s="21" t="str" cm="1">
        <f t="array" ref="D945">IFERROR(IF(VLOOKUP(D$1,_xlfn.UNIQUE(_xlfn._xlws.FILTER(ARQUIVOS[REVISÃO],ARQUIVOS[DOCUMENTO]='MATRIZ DE REVISÃO'!$A945)),1,)=$B945,"VIGENTE","OBS"),IF(D$1&lt;$B945,"-",""))</f>
        <v>-</v>
      </c>
      <c r="E945" s="21" t="str" cm="1">
        <f t="array" ref="E945">IFERROR(IF(VLOOKUP(E$1,_xlfn.UNIQUE(_xlfn._xlws.FILTER(ARQUIVOS[REVISÃO],ARQUIVOS[DOCUMENTO]='MATRIZ DE REVISÃO'!$A945)),1,)=$B945,"VIGENTE","OBS"),IF(E$1&lt;$B945,"-",""))</f>
        <v>OBS</v>
      </c>
      <c r="F945" s="21" t="str" cm="1">
        <f t="array" ref="F945">IFERROR(IF(VLOOKUP(F$1,_xlfn.UNIQUE(_xlfn._xlws.FILTER(ARQUIVOS[REVISÃO],ARQUIVOS[DOCUMENTO]='MATRIZ DE REVISÃO'!$A945)),1,)=$B945,"VIGENTE","OBS"),IF(F$1&lt;$B945,"-",""))</f>
        <v>OBS</v>
      </c>
      <c r="G945" s="21" t="str" cm="1">
        <f t="array" ref="G945">IFERROR(IF(VLOOKUP(G$1,_xlfn.UNIQUE(_xlfn._xlws.FILTER(ARQUIVOS[REVISÃO],ARQUIVOS[DOCUMENTO]='MATRIZ DE REVISÃO'!$A945)),1,)=$B945,"VIGENTE","OBS"),IF(G$1&lt;$B945,"-",""))</f>
        <v>VIGENTE</v>
      </c>
      <c r="H945" s="21" t="str" cm="1">
        <f t="array" ref="H945">IFERROR(IF(VLOOKUP(H$1,_xlfn.UNIQUE(_xlfn._xlws.FILTER(ARQUIVOS[REVISÃO],ARQUIVOS[DOCUMENTO]='MATRIZ DE REVISÃO'!$A945)),1,)=$B945,"VIGENTE","OBS"),IF(H$1&lt;$B945,"-",""))</f>
        <v/>
      </c>
      <c r="I945" s="21" t="str" cm="1">
        <f t="array" ref="I945">IFERROR(IF(VLOOKUP(I$1,_xlfn.UNIQUE(_xlfn._xlws.FILTER(ARQUIVOS[REVISÃO],ARQUIVOS[DOCUMENTO]='MATRIZ DE REVISÃO'!$A945)),1,)=$B945,"VIGENTE","OBS"),IF(I$1&lt;$B945,"-",""))</f>
        <v/>
      </c>
      <c r="J945" s="21" t="str" cm="1">
        <f t="array" ref="J945">IFERROR(IF(VLOOKUP(J$1,_xlfn.UNIQUE(_xlfn._xlws.FILTER(ARQUIVOS[REVISÃO],ARQUIVOS[DOCUMENTO]='MATRIZ DE REVISÃO'!$A945)),1,)=$B945,"VIGENTE","OBS"),IF(J$1&lt;$B945,"-",""))</f>
        <v/>
      </c>
      <c r="K945" s="21" t="str" cm="1">
        <f t="array" ref="K945">IFERROR(IF(VLOOKUP(K$1,_xlfn.UNIQUE(_xlfn._xlws.FILTER(ARQUIVOS[REVISÃO],ARQUIVOS[DOCUMENTO]='MATRIZ DE REVISÃO'!$A945)),1,)=$B945,"VIGENTE","OBS"),IF(K$1&lt;$B945,"-",""))</f>
        <v/>
      </c>
      <c r="L945" s="21" t="str" cm="1">
        <f t="array" ref="L945">IFERROR(IF(VLOOKUP(L$1,_xlfn.UNIQUE(_xlfn._xlws.FILTER(ARQUIVOS[REVISÃO],ARQUIVOS[DOCUMENTO]='MATRIZ DE REVISÃO'!$A945)),1,)=$B945,"VIGENTE","OBS"),IF(L$1&lt;$B945,"-",""))</f>
        <v/>
      </c>
      <c r="M945" s="21" t="str" cm="1">
        <f t="array" ref="M945">IFERROR(IF(VLOOKUP(M$1,_xlfn.UNIQUE(_xlfn._xlws.FILTER(ARQUIVOS[REVISÃO],ARQUIVOS[DOCUMENTO]='MATRIZ DE REVISÃO'!$A945)),1,)=$B945,"VIGENTE","OBS"),IF(M$1&lt;$B945,"-",""))</f>
        <v/>
      </c>
      <c r="N945" s="21" t="str" cm="1">
        <f t="array" ref="N945">IFERROR(IF(VLOOKUP(N$1,_xlfn.UNIQUE(_xlfn._xlws.FILTER(ARQUIVOS[REVISÃO],ARQUIVOS[DOCUMENTO]='MATRIZ DE REVISÃO'!$A945)),1,)=$B945,"VIGENTE","OBS"),IF(N$1&lt;$B945,"-",""))</f>
        <v/>
      </c>
      <c r="O945" s="22" t="str" cm="1">
        <f t="array" ref="O945">IFERROR(IF(VLOOKUP(O$1,_xlfn.UNIQUE(_xlfn._xlws.FILTER(ARQUIVOS[REVISÃO],ARQUIVOS[DOCUMENTO]='MATRIZ DE REVISÃO'!$A945)),1,)=$B945,"VIGENTE","OBS"),IF(O$1&lt;$B945,"-",""))</f>
        <v/>
      </c>
      <c r="P945" t="str" cm="1">
        <f t="array" ref="P945">IFERROR(IF(VLOOKUP(P$1,_xlfn.UNIQUE(_xlfn._xlws.FILTER(ARQUIVOS[REVISÃO],ARQUIVOS[DOCUMENTO]='MATRIZ DE REVISÃO'!$A945)),1,)=$B945,"VIGENTE","OBS"),IF(P$1&lt;$B945,"-",""))</f>
        <v/>
      </c>
      <c r="Q945" t="str" cm="1">
        <f t="array" ref="Q945">IFERROR(IF(VLOOKUP(Q$1,_xlfn.UNIQUE(_xlfn._xlws.FILTER(ARQUIVOS[REVISÃO],ARQUIVOS[DOCUMENTO]='MATRIZ DE REVISÃO'!$A945)),1,)=$B945,"VIGENTE","OBS"),IF(Q$1&lt;$B945,"-",""))</f>
        <v/>
      </c>
      <c r="R945" t="str" cm="1">
        <f t="array" ref="R945">IFERROR(IF(VLOOKUP(R$1,_xlfn.UNIQUE(_xlfn._xlws.FILTER(ARQUIVOS[REVISÃO],ARQUIVOS[DOCUMENTO]='MATRIZ DE REVISÃO'!$A945)),1,)=$B945,"VIGENTE","OBS"),IF(R$1&lt;$B945,"-",""))</f>
        <v/>
      </c>
      <c r="S945" t="str" cm="1">
        <f t="array" ref="S945">IFERROR(IF(VLOOKUP(S$1,_xlfn.UNIQUE(_xlfn._xlws.FILTER(ARQUIVOS[REVISÃO],ARQUIVOS[DOCUMENTO]='MATRIZ DE REVISÃO'!$A945)),1,)=$B945,"VIGENTE","OBS"),IF(S$1&lt;$B945,"-",""))</f>
        <v/>
      </c>
    </row>
    <row r="946" spans="1:19" x14ac:dyDescent="0.3">
      <c r="A946" s="16" t="s">
        <v>3726</v>
      </c>
      <c r="B946" s="17" t="str">
        <f>_xlfn.XLOOKUP(A946,LD_01[DOCUMENTO],LD_01[REVISÃO])</f>
        <v>R04</v>
      </c>
      <c r="C946" s="17" t="s">
        <v>4324</v>
      </c>
      <c r="D946" s="21" t="str" cm="1">
        <f t="array" ref="D946">IFERROR(IF(VLOOKUP(D$1,_xlfn.UNIQUE(_xlfn._xlws.FILTER(ARQUIVOS[REVISÃO],ARQUIVOS[DOCUMENTO]='MATRIZ DE REVISÃO'!$A946)),1,)=$B946,"VIGENTE","OBS"),IF(D$1&lt;$B946,"-",""))</f>
        <v>-</v>
      </c>
      <c r="E946" s="21" t="str" cm="1">
        <f t="array" ref="E946">IFERROR(IF(VLOOKUP(E$1,_xlfn.UNIQUE(_xlfn._xlws.FILTER(ARQUIVOS[REVISÃO],ARQUIVOS[DOCUMENTO]='MATRIZ DE REVISÃO'!$A946)),1,)=$B946,"VIGENTE","OBS"),IF(E$1&lt;$B946,"-",""))</f>
        <v>OBS</v>
      </c>
      <c r="F946" s="21" t="str" cm="1">
        <f t="array" ref="F946">IFERROR(IF(VLOOKUP(F$1,_xlfn.UNIQUE(_xlfn._xlws.FILTER(ARQUIVOS[REVISÃO],ARQUIVOS[DOCUMENTO]='MATRIZ DE REVISÃO'!$A946)),1,)=$B946,"VIGENTE","OBS"),IF(F$1&lt;$B946,"-",""))</f>
        <v>OBS</v>
      </c>
      <c r="G946" s="21" t="str" cm="1">
        <f t="array" ref="G946">IFERROR(IF(VLOOKUP(G$1,_xlfn.UNIQUE(_xlfn._xlws.FILTER(ARQUIVOS[REVISÃO],ARQUIVOS[DOCUMENTO]='MATRIZ DE REVISÃO'!$A946)),1,)=$B946,"VIGENTE","OBS"),IF(G$1&lt;$B946,"-",""))</f>
        <v>OBS</v>
      </c>
      <c r="H946" s="21" t="str" cm="1">
        <f t="array" ref="H946">IFERROR(IF(VLOOKUP(H$1,_xlfn.UNIQUE(_xlfn._xlws.FILTER(ARQUIVOS[REVISÃO],ARQUIVOS[DOCUMENTO]='MATRIZ DE REVISÃO'!$A946)),1,)=$B946,"VIGENTE","OBS"),IF(H$1&lt;$B946,"-",""))</f>
        <v>VIGENTE</v>
      </c>
      <c r="I946" s="21" t="str" cm="1">
        <f t="array" ref="I946">IFERROR(IF(VLOOKUP(I$1,_xlfn.UNIQUE(_xlfn._xlws.FILTER(ARQUIVOS[REVISÃO],ARQUIVOS[DOCUMENTO]='MATRIZ DE REVISÃO'!$A946)),1,)=$B946,"VIGENTE","OBS"),IF(I$1&lt;$B946,"-",""))</f>
        <v/>
      </c>
      <c r="J946" s="21" t="str" cm="1">
        <f t="array" ref="J946">IFERROR(IF(VLOOKUP(J$1,_xlfn.UNIQUE(_xlfn._xlws.FILTER(ARQUIVOS[REVISÃO],ARQUIVOS[DOCUMENTO]='MATRIZ DE REVISÃO'!$A946)),1,)=$B946,"VIGENTE","OBS"),IF(J$1&lt;$B946,"-",""))</f>
        <v/>
      </c>
      <c r="K946" s="21" t="str" cm="1">
        <f t="array" ref="K946">IFERROR(IF(VLOOKUP(K$1,_xlfn.UNIQUE(_xlfn._xlws.FILTER(ARQUIVOS[REVISÃO],ARQUIVOS[DOCUMENTO]='MATRIZ DE REVISÃO'!$A946)),1,)=$B946,"VIGENTE","OBS"),IF(K$1&lt;$B946,"-",""))</f>
        <v/>
      </c>
      <c r="L946" s="21" t="str" cm="1">
        <f t="array" ref="L946">IFERROR(IF(VLOOKUP(L$1,_xlfn.UNIQUE(_xlfn._xlws.FILTER(ARQUIVOS[REVISÃO],ARQUIVOS[DOCUMENTO]='MATRIZ DE REVISÃO'!$A946)),1,)=$B946,"VIGENTE","OBS"),IF(L$1&lt;$B946,"-",""))</f>
        <v/>
      </c>
      <c r="M946" s="21" t="str" cm="1">
        <f t="array" ref="M946">IFERROR(IF(VLOOKUP(M$1,_xlfn.UNIQUE(_xlfn._xlws.FILTER(ARQUIVOS[REVISÃO],ARQUIVOS[DOCUMENTO]='MATRIZ DE REVISÃO'!$A946)),1,)=$B946,"VIGENTE","OBS"),IF(M$1&lt;$B946,"-",""))</f>
        <v/>
      </c>
      <c r="N946" s="21" t="str" cm="1">
        <f t="array" ref="N946">IFERROR(IF(VLOOKUP(N$1,_xlfn.UNIQUE(_xlfn._xlws.FILTER(ARQUIVOS[REVISÃO],ARQUIVOS[DOCUMENTO]='MATRIZ DE REVISÃO'!$A946)),1,)=$B946,"VIGENTE","OBS"),IF(N$1&lt;$B946,"-",""))</f>
        <v/>
      </c>
      <c r="O946" s="22" t="str" cm="1">
        <f t="array" ref="O946">IFERROR(IF(VLOOKUP(O$1,_xlfn.UNIQUE(_xlfn._xlws.FILTER(ARQUIVOS[REVISÃO],ARQUIVOS[DOCUMENTO]='MATRIZ DE REVISÃO'!$A946)),1,)=$B946,"VIGENTE","OBS"),IF(O$1&lt;$B946,"-",""))</f>
        <v/>
      </c>
      <c r="P946" t="str" cm="1">
        <f t="array" ref="P946">IFERROR(IF(VLOOKUP(P$1,_xlfn.UNIQUE(_xlfn._xlws.FILTER(ARQUIVOS[REVISÃO],ARQUIVOS[DOCUMENTO]='MATRIZ DE REVISÃO'!$A946)),1,)=$B946,"VIGENTE","OBS"),IF(P$1&lt;$B946,"-",""))</f>
        <v/>
      </c>
      <c r="Q946" t="str" cm="1">
        <f t="array" ref="Q946">IFERROR(IF(VLOOKUP(Q$1,_xlfn.UNIQUE(_xlfn._xlws.FILTER(ARQUIVOS[REVISÃO],ARQUIVOS[DOCUMENTO]='MATRIZ DE REVISÃO'!$A946)),1,)=$B946,"VIGENTE","OBS"),IF(Q$1&lt;$B946,"-",""))</f>
        <v/>
      </c>
      <c r="R946" t="str" cm="1">
        <f t="array" ref="R946">IFERROR(IF(VLOOKUP(R$1,_xlfn.UNIQUE(_xlfn._xlws.FILTER(ARQUIVOS[REVISÃO],ARQUIVOS[DOCUMENTO]='MATRIZ DE REVISÃO'!$A946)),1,)=$B946,"VIGENTE","OBS"),IF(R$1&lt;$B946,"-",""))</f>
        <v/>
      </c>
      <c r="S946" t="str" cm="1">
        <f t="array" ref="S946">IFERROR(IF(VLOOKUP(S$1,_xlfn.UNIQUE(_xlfn._xlws.FILTER(ARQUIVOS[REVISÃO],ARQUIVOS[DOCUMENTO]='MATRIZ DE REVISÃO'!$A946)),1,)=$B946,"VIGENTE","OBS"),IF(S$1&lt;$B946,"-",""))</f>
        <v/>
      </c>
    </row>
    <row r="947" spans="1:19" x14ac:dyDescent="0.3">
      <c r="A947" s="16" t="s">
        <v>3727</v>
      </c>
      <c r="B947" s="17" t="str">
        <f>_xlfn.XLOOKUP(A947,LD_01[DOCUMENTO],LD_01[REVISÃO])</f>
        <v>R03</v>
      </c>
      <c r="C947" s="17" t="s">
        <v>4324</v>
      </c>
      <c r="D947" s="21" t="str" cm="1">
        <f t="array" ref="D947">IFERROR(IF(VLOOKUP(D$1,_xlfn.UNIQUE(_xlfn._xlws.FILTER(ARQUIVOS[REVISÃO],ARQUIVOS[DOCUMENTO]='MATRIZ DE REVISÃO'!$A947)),1,)=$B947,"VIGENTE","OBS"),IF(D$1&lt;$B947,"-",""))</f>
        <v>-</v>
      </c>
      <c r="E947" s="21" t="str" cm="1">
        <f t="array" ref="E947">IFERROR(IF(VLOOKUP(E$1,_xlfn.UNIQUE(_xlfn._xlws.FILTER(ARQUIVOS[REVISÃO],ARQUIVOS[DOCUMENTO]='MATRIZ DE REVISÃO'!$A947)),1,)=$B947,"VIGENTE","OBS"),IF(E$1&lt;$B947,"-",""))</f>
        <v>OBS</v>
      </c>
      <c r="F947" s="21" t="str" cm="1">
        <f t="array" ref="F947">IFERROR(IF(VLOOKUP(F$1,_xlfn.UNIQUE(_xlfn._xlws.FILTER(ARQUIVOS[REVISÃO],ARQUIVOS[DOCUMENTO]='MATRIZ DE REVISÃO'!$A947)),1,)=$B947,"VIGENTE","OBS"),IF(F$1&lt;$B947,"-",""))</f>
        <v>OBS</v>
      </c>
      <c r="G947" s="21" t="str" cm="1">
        <f t="array" ref="G947">IFERROR(IF(VLOOKUP(G$1,_xlfn.UNIQUE(_xlfn._xlws.FILTER(ARQUIVOS[REVISÃO],ARQUIVOS[DOCUMENTO]='MATRIZ DE REVISÃO'!$A947)),1,)=$B947,"VIGENTE","OBS"),IF(G$1&lt;$B947,"-",""))</f>
        <v>VIGENTE</v>
      </c>
      <c r="H947" s="21" t="str" cm="1">
        <f t="array" ref="H947">IFERROR(IF(VLOOKUP(H$1,_xlfn.UNIQUE(_xlfn._xlws.FILTER(ARQUIVOS[REVISÃO],ARQUIVOS[DOCUMENTO]='MATRIZ DE REVISÃO'!$A947)),1,)=$B947,"VIGENTE","OBS"),IF(H$1&lt;$B947,"-",""))</f>
        <v/>
      </c>
      <c r="I947" s="21" t="str" cm="1">
        <f t="array" ref="I947">IFERROR(IF(VLOOKUP(I$1,_xlfn.UNIQUE(_xlfn._xlws.FILTER(ARQUIVOS[REVISÃO],ARQUIVOS[DOCUMENTO]='MATRIZ DE REVISÃO'!$A947)),1,)=$B947,"VIGENTE","OBS"),IF(I$1&lt;$B947,"-",""))</f>
        <v/>
      </c>
      <c r="J947" s="21" t="str" cm="1">
        <f t="array" ref="J947">IFERROR(IF(VLOOKUP(J$1,_xlfn.UNIQUE(_xlfn._xlws.FILTER(ARQUIVOS[REVISÃO],ARQUIVOS[DOCUMENTO]='MATRIZ DE REVISÃO'!$A947)),1,)=$B947,"VIGENTE","OBS"),IF(J$1&lt;$B947,"-",""))</f>
        <v/>
      </c>
      <c r="K947" s="21" t="str" cm="1">
        <f t="array" ref="K947">IFERROR(IF(VLOOKUP(K$1,_xlfn.UNIQUE(_xlfn._xlws.FILTER(ARQUIVOS[REVISÃO],ARQUIVOS[DOCUMENTO]='MATRIZ DE REVISÃO'!$A947)),1,)=$B947,"VIGENTE","OBS"),IF(K$1&lt;$B947,"-",""))</f>
        <v/>
      </c>
      <c r="L947" s="21" t="str" cm="1">
        <f t="array" ref="L947">IFERROR(IF(VLOOKUP(L$1,_xlfn.UNIQUE(_xlfn._xlws.FILTER(ARQUIVOS[REVISÃO],ARQUIVOS[DOCUMENTO]='MATRIZ DE REVISÃO'!$A947)),1,)=$B947,"VIGENTE","OBS"),IF(L$1&lt;$B947,"-",""))</f>
        <v/>
      </c>
      <c r="M947" s="21" t="str" cm="1">
        <f t="array" ref="M947">IFERROR(IF(VLOOKUP(M$1,_xlfn.UNIQUE(_xlfn._xlws.FILTER(ARQUIVOS[REVISÃO],ARQUIVOS[DOCUMENTO]='MATRIZ DE REVISÃO'!$A947)),1,)=$B947,"VIGENTE","OBS"),IF(M$1&lt;$B947,"-",""))</f>
        <v/>
      </c>
      <c r="N947" s="21" t="str" cm="1">
        <f t="array" ref="N947">IFERROR(IF(VLOOKUP(N$1,_xlfn.UNIQUE(_xlfn._xlws.FILTER(ARQUIVOS[REVISÃO],ARQUIVOS[DOCUMENTO]='MATRIZ DE REVISÃO'!$A947)),1,)=$B947,"VIGENTE","OBS"),IF(N$1&lt;$B947,"-",""))</f>
        <v/>
      </c>
      <c r="O947" s="22" t="str" cm="1">
        <f t="array" ref="O947">IFERROR(IF(VLOOKUP(O$1,_xlfn.UNIQUE(_xlfn._xlws.FILTER(ARQUIVOS[REVISÃO],ARQUIVOS[DOCUMENTO]='MATRIZ DE REVISÃO'!$A947)),1,)=$B947,"VIGENTE","OBS"),IF(O$1&lt;$B947,"-",""))</f>
        <v/>
      </c>
      <c r="P947" t="str" cm="1">
        <f t="array" ref="P947">IFERROR(IF(VLOOKUP(P$1,_xlfn.UNIQUE(_xlfn._xlws.FILTER(ARQUIVOS[REVISÃO],ARQUIVOS[DOCUMENTO]='MATRIZ DE REVISÃO'!$A947)),1,)=$B947,"VIGENTE","OBS"),IF(P$1&lt;$B947,"-",""))</f>
        <v/>
      </c>
      <c r="Q947" t="str" cm="1">
        <f t="array" ref="Q947">IFERROR(IF(VLOOKUP(Q$1,_xlfn.UNIQUE(_xlfn._xlws.FILTER(ARQUIVOS[REVISÃO],ARQUIVOS[DOCUMENTO]='MATRIZ DE REVISÃO'!$A947)),1,)=$B947,"VIGENTE","OBS"),IF(Q$1&lt;$B947,"-",""))</f>
        <v/>
      </c>
      <c r="R947" t="str" cm="1">
        <f t="array" ref="R947">IFERROR(IF(VLOOKUP(R$1,_xlfn.UNIQUE(_xlfn._xlws.FILTER(ARQUIVOS[REVISÃO],ARQUIVOS[DOCUMENTO]='MATRIZ DE REVISÃO'!$A947)),1,)=$B947,"VIGENTE","OBS"),IF(R$1&lt;$B947,"-",""))</f>
        <v/>
      </c>
      <c r="S947" t="str" cm="1">
        <f t="array" ref="S947">IFERROR(IF(VLOOKUP(S$1,_xlfn.UNIQUE(_xlfn._xlws.FILTER(ARQUIVOS[REVISÃO],ARQUIVOS[DOCUMENTO]='MATRIZ DE REVISÃO'!$A947)),1,)=$B947,"VIGENTE","OBS"),IF(S$1&lt;$B947,"-",""))</f>
        <v/>
      </c>
    </row>
    <row r="948" spans="1:19" x14ac:dyDescent="0.3">
      <c r="A948" s="16" t="s">
        <v>3728</v>
      </c>
      <c r="B948" s="17" t="str">
        <f>_xlfn.XLOOKUP(A948,LD_01[DOCUMENTO],LD_01[REVISÃO])</f>
        <v>R03</v>
      </c>
      <c r="C948" s="17" t="s">
        <v>4324</v>
      </c>
      <c r="D948" s="21" t="str" cm="1">
        <f t="array" ref="D948">IFERROR(IF(VLOOKUP(D$1,_xlfn.UNIQUE(_xlfn._xlws.FILTER(ARQUIVOS[REVISÃO],ARQUIVOS[DOCUMENTO]='MATRIZ DE REVISÃO'!$A948)),1,)=$B948,"VIGENTE","OBS"),IF(D$1&lt;$B948,"-",""))</f>
        <v>OBS</v>
      </c>
      <c r="E948" s="21" t="str" cm="1">
        <f t="array" ref="E948">IFERROR(IF(VLOOKUP(E$1,_xlfn.UNIQUE(_xlfn._xlws.FILTER(ARQUIVOS[REVISÃO],ARQUIVOS[DOCUMENTO]='MATRIZ DE REVISÃO'!$A948)),1,)=$B948,"VIGENTE","OBS"),IF(E$1&lt;$B948,"-",""))</f>
        <v>-</v>
      </c>
      <c r="F948" s="21" t="str" cm="1">
        <f t="array" ref="F948">IFERROR(IF(VLOOKUP(F$1,_xlfn.UNIQUE(_xlfn._xlws.FILTER(ARQUIVOS[REVISÃO],ARQUIVOS[DOCUMENTO]='MATRIZ DE REVISÃO'!$A948)),1,)=$B948,"VIGENTE","OBS"),IF(F$1&lt;$B948,"-",""))</f>
        <v>OBS</v>
      </c>
      <c r="G948" s="21" t="str" cm="1">
        <f t="array" ref="G948">IFERROR(IF(VLOOKUP(G$1,_xlfn.UNIQUE(_xlfn._xlws.FILTER(ARQUIVOS[REVISÃO],ARQUIVOS[DOCUMENTO]='MATRIZ DE REVISÃO'!$A948)),1,)=$B948,"VIGENTE","OBS"),IF(G$1&lt;$B948,"-",""))</f>
        <v>VIGENTE</v>
      </c>
      <c r="H948" s="21" t="str" cm="1">
        <f t="array" ref="H948">IFERROR(IF(VLOOKUP(H$1,_xlfn.UNIQUE(_xlfn._xlws.FILTER(ARQUIVOS[REVISÃO],ARQUIVOS[DOCUMENTO]='MATRIZ DE REVISÃO'!$A948)),1,)=$B948,"VIGENTE","OBS"),IF(H$1&lt;$B948,"-",""))</f>
        <v/>
      </c>
      <c r="I948" s="21" t="str" cm="1">
        <f t="array" ref="I948">IFERROR(IF(VLOOKUP(I$1,_xlfn.UNIQUE(_xlfn._xlws.FILTER(ARQUIVOS[REVISÃO],ARQUIVOS[DOCUMENTO]='MATRIZ DE REVISÃO'!$A948)),1,)=$B948,"VIGENTE","OBS"),IF(I$1&lt;$B948,"-",""))</f>
        <v/>
      </c>
      <c r="J948" s="21" t="str" cm="1">
        <f t="array" ref="J948">IFERROR(IF(VLOOKUP(J$1,_xlfn.UNIQUE(_xlfn._xlws.FILTER(ARQUIVOS[REVISÃO],ARQUIVOS[DOCUMENTO]='MATRIZ DE REVISÃO'!$A948)),1,)=$B948,"VIGENTE","OBS"),IF(J$1&lt;$B948,"-",""))</f>
        <v/>
      </c>
      <c r="K948" s="21" t="str" cm="1">
        <f t="array" ref="K948">IFERROR(IF(VLOOKUP(K$1,_xlfn.UNIQUE(_xlfn._xlws.FILTER(ARQUIVOS[REVISÃO],ARQUIVOS[DOCUMENTO]='MATRIZ DE REVISÃO'!$A948)),1,)=$B948,"VIGENTE","OBS"),IF(K$1&lt;$B948,"-",""))</f>
        <v/>
      </c>
      <c r="L948" s="21" t="str" cm="1">
        <f t="array" ref="L948">IFERROR(IF(VLOOKUP(L$1,_xlfn.UNIQUE(_xlfn._xlws.FILTER(ARQUIVOS[REVISÃO],ARQUIVOS[DOCUMENTO]='MATRIZ DE REVISÃO'!$A948)),1,)=$B948,"VIGENTE","OBS"),IF(L$1&lt;$B948,"-",""))</f>
        <v/>
      </c>
      <c r="M948" s="21" t="str" cm="1">
        <f t="array" ref="M948">IFERROR(IF(VLOOKUP(M$1,_xlfn.UNIQUE(_xlfn._xlws.FILTER(ARQUIVOS[REVISÃO],ARQUIVOS[DOCUMENTO]='MATRIZ DE REVISÃO'!$A948)),1,)=$B948,"VIGENTE","OBS"),IF(M$1&lt;$B948,"-",""))</f>
        <v/>
      </c>
      <c r="N948" s="21" t="str" cm="1">
        <f t="array" ref="N948">IFERROR(IF(VLOOKUP(N$1,_xlfn.UNIQUE(_xlfn._xlws.FILTER(ARQUIVOS[REVISÃO],ARQUIVOS[DOCUMENTO]='MATRIZ DE REVISÃO'!$A948)),1,)=$B948,"VIGENTE","OBS"),IF(N$1&lt;$B948,"-",""))</f>
        <v/>
      </c>
      <c r="O948" s="22" t="str" cm="1">
        <f t="array" ref="O948">IFERROR(IF(VLOOKUP(O$1,_xlfn.UNIQUE(_xlfn._xlws.FILTER(ARQUIVOS[REVISÃO],ARQUIVOS[DOCUMENTO]='MATRIZ DE REVISÃO'!$A948)),1,)=$B948,"VIGENTE","OBS"),IF(O$1&lt;$B948,"-",""))</f>
        <v/>
      </c>
      <c r="P948" t="str" cm="1">
        <f t="array" ref="P948">IFERROR(IF(VLOOKUP(P$1,_xlfn.UNIQUE(_xlfn._xlws.FILTER(ARQUIVOS[REVISÃO],ARQUIVOS[DOCUMENTO]='MATRIZ DE REVISÃO'!$A948)),1,)=$B948,"VIGENTE","OBS"),IF(P$1&lt;$B948,"-",""))</f>
        <v/>
      </c>
      <c r="Q948" t="str" cm="1">
        <f t="array" ref="Q948">IFERROR(IF(VLOOKUP(Q$1,_xlfn.UNIQUE(_xlfn._xlws.FILTER(ARQUIVOS[REVISÃO],ARQUIVOS[DOCUMENTO]='MATRIZ DE REVISÃO'!$A948)),1,)=$B948,"VIGENTE","OBS"),IF(Q$1&lt;$B948,"-",""))</f>
        <v/>
      </c>
      <c r="R948" t="str" cm="1">
        <f t="array" ref="R948">IFERROR(IF(VLOOKUP(R$1,_xlfn.UNIQUE(_xlfn._xlws.FILTER(ARQUIVOS[REVISÃO],ARQUIVOS[DOCUMENTO]='MATRIZ DE REVISÃO'!$A948)),1,)=$B948,"VIGENTE","OBS"),IF(R$1&lt;$B948,"-",""))</f>
        <v/>
      </c>
      <c r="S948" t="str" cm="1">
        <f t="array" ref="S948">IFERROR(IF(VLOOKUP(S$1,_xlfn.UNIQUE(_xlfn._xlws.FILTER(ARQUIVOS[REVISÃO],ARQUIVOS[DOCUMENTO]='MATRIZ DE REVISÃO'!$A948)),1,)=$B948,"VIGENTE","OBS"),IF(S$1&lt;$B948,"-",""))</f>
        <v/>
      </c>
    </row>
    <row r="949" spans="1:19" x14ac:dyDescent="0.3">
      <c r="A949" s="16" t="s">
        <v>3729</v>
      </c>
      <c r="B949" s="17" t="str">
        <f>_xlfn.XLOOKUP(A949,LD_01[DOCUMENTO],LD_01[REVISÃO])</f>
        <v>R00</v>
      </c>
      <c r="C949" s="17" t="s">
        <v>4324</v>
      </c>
      <c r="D949" s="21" t="str" cm="1">
        <f t="array" ref="D949">IFERROR(IF(VLOOKUP(D$1,_xlfn.UNIQUE(_xlfn._xlws.FILTER(ARQUIVOS[REVISÃO],ARQUIVOS[DOCUMENTO]='MATRIZ DE REVISÃO'!$A949)),1,)=$B949,"VIGENTE","OBS"),IF(D$1&lt;$B949,"-",""))</f>
        <v>VIGENTE</v>
      </c>
      <c r="E949" s="21" t="str" cm="1">
        <f t="array" ref="E949">IFERROR(IF(VLOOKUP(E$1,_xlfn.UNIQUE(_xlfn._xlws.FILTER(ARQUIVOS[REVISÃO],ARQUIVOS[DOCUMENTO]='MATRIZ DE REVISÃO'!$A949)),1,)=$B949,"VIGENTE","OBS"),IF(E$1&lt;$B949,"-",""))</f>
        <v/>
      </c>
      <c r="F949" s="21" t="str" cm="1">
        <f t="array" ref="F949">IFERROR(IF(VLOOKUP(F$1,_xlfn.UNIQUE(_xlfn._xlws.FILTER(ARQUIVOS[REVISÃO],ARQUIVOS[DOCUMENTO]='MATRIZ DE REVISÃO'!$A949)),1,)=$B949,"VIGENTE","OBS"),IF(F$1&lt;$B949,"-",""))</f>
        <v/>
      </c>
      <c r="G949" s="21" t="str" cm="1">
        <f t="array" ref="G949">IFERROR(IF(VLOOKUP(G$1,_xlfn.UNIQUE(_xlfn._xlws.FILTER(ARQUIVOS[REVISÃO],ARQUIVOS[DOCUMENTO]='MATRIZ DE REVISÃO'!$A949)),1,)=$B949,"VIGENTE","OBS"),IF(G$1&lt;$B949,"-",""))</f>
        <v/>
      </c>
      <c r="H949" s="21" t="str" cm="1">
        <f t="array" ref="H949">IFERROR(IF(VLOOKUP(H$1,_xlfn.UNIQUE(_xlfn._xlws.FILTER(ARQUIVOS[REVISÃO],ARQUIVOS[DOCUMENTO]='MATRIZ DE REVISÃO'!$A949)),1,)=$B949,"VIGENTE","OBS"),IF(H$1&lt;$B949,"-",""))</f>
        <v/>
      </c>
      <c r="I949" s="21" t="str" cm="1">
        <f t="array" ref="I949">IFERROR(IF(VLOOKUP(I$1,_xlfn.UNIQUE(_xlfn._xlws.FILTER(ARQUIVOS[REVISÃO],ARQUIVOS[DOCUMENTO]='MATRIZ DE REVISÃO'!$A949)),1,)=$B949,"VIGENTE","OBS"),IF(I$1&lt;$B949,"-",""))</f>
        <v/>
      </c>
      <c r="J949" s="21" t="str" cm="1">
        <f t="array" ref="J949">IFERROR(IF(VLOOKUP(J$1,_xlfn.UNIQUE(_xlfn._xlws.FILTER(ARQUIVOS[REVISÃO],ARQUIVOS[DOCUMENTO]='MATRIZ DE REVISÃO'!$A949)),1,)=$B949,"VIGENTE","OBS"),IF(J$1&lt;$B949,"-",""))</f>
        <v/>
      </c>
      <c r="K949" s="21" t="str" cm="1">
        <f t="array" ref="K949">IFERROR(IF(VLOOKUP(K$1,_xlfn.UNIQUE(_xlfn._xlws.FILTER(ARQUIVOS[REVISÃO],ARQUIVOS[DOCUMENTO]='MATRIZ DE REVISÃO'!$A949)),1,)=$B949,"VIGENTE","OBS"),IF(K$1&lt;$B949,"-",""))</f>
        <v/>
      </c>
      <c r="L949" s="21" t="str" cm="1">
        <f t="array" ref="L949">IFERROR(IF(VLOOKUP(L$1,_xlfn.UNIQUE(_xlfn._xlws.FILTER(ARQUIVOS[REVISÃO],ARQUIVOS[DOCUMENTO]='MATRIZ DE REVISÃO'!$A949)),1,)=$B949,"VIGENTE","OBS"),IF(L$1&lt;$B949,"-",""))</f>
        <v/>
      </c>
      <c r="M949" s="21" t="str" cm="1">
        <f t="array" ref="M949">IFERROR(IF(VLOOKUP(M$1,_xlfn.UNIQUE(_xlfn._xlws.FILTER(ARQUIVOS[REVISÃO],ARQUIVOS[DOCUMENTO]='MATRIZ DE REVISÃO'!$A949)),1,)=$B949,"VIGENTE","OBS"),IF(M$1&lt;$B949,"-",""))</f>
        <v/>
      </c>
      <c r="N949" s="21" t="str" cm="1">
        <f t="array" ref="N949">IFERROR(IF(VLOOKUP(N$1,_xlfn.UNIQUE(_xlfn._xlws.FILTER(ARQUIVOS[REVISÃO],ARQUIVOS[DOCUMENTO]='MATRIZ DE REVISÃO'!$A949)),1,)=$B949,"VIGENTE","OBS"),IF(N$1&lt;$B949,"-",""))</f>
        <v/>
      </c>
      <c r="O949" s="22" t="str" cm="1">
        <f t="array" ref="O949">IFERROR(IF(VLOOKUP(O$1,_xlfn.UNIQUE(_xlfn._xlws.FILTER(ARQUIVOS[REVISÃO],ARQUIVOS[DOCUMENTO]='MATRIZ DE REVISÃO'!$A949)),1,)=$B949,"VIGENTE","OBS"),IF(O$1&lt;$B949,"-",""))</f>
        <v/>
      </c>
      <c r="P949" t="str" cm="1">
        <f t="array" ref="P949">IFERROR(IF(VLOOKUP(P$1,_xlfn.UNIQUE(_xlfn._xlws.FILTER(ARQUIVOS[REVISÃO],ARQUIVOS[DOCUMENTO]='MATRIZ DE REVISÃO'!$A949)),1,)=$B949,"VIGENTE","OBS"),IF(P$1&lt;$B949,"-",""))</f>
        <v/>
      </c>
      <c r="Q949" t="str" cm="1">
        <f t="array" ref="Q949">IFERROR(IF(VLOOKUP(Q$1,_xlfn.UNIQUE(_xlfn._xlws.FILTER(ARQUIVOS[REVISÃO],ARQUIVOS[DOCUMENTO]='MATRIZ DE REVISÃO'!$A949)),1,)=$B949,"VIGENTE","OBS"),IF(Q$1&lt;$B949,"-",""))</f>
        <v/>
      </c>
      <c r="R949" t="str" cm="1">
        <f t="array" ref="R949">IFERROR(IF(VLOOKUP(R$1,_xlfn.UNIQUE(_xlfn._xlws.FILTER(ARQUIVOS[REVISÃO],ARQUIVOS[DOCUMENTO]='MATRIZ DE REVISÃO'!$A949)),1,)=$B949,"VIGENTE","OBS"),IF(R$1&lt;$B949,"-",""))</f>
        <v/>
      </c>
      <c r="S949" t="str" cm="1">
        <f t="array" ref="S949">IFERROR(IF(VLOOKUP(S$1,_xlfn.UNIQUE(_xlfn._xlws.FILTER(ARQUIVOS[REVISÃO],ARQUIVOS[DOCUMENTO]='MATRIZ DE REVISÃO'!$A949)),1,)=$B949,"VIGENTE","OBS"),IF(S$1&lt;$B949,"-",""))</f>
        <v/>
      </c>
    </row>
    <row r="950" spans="1:19" x14ac:dyDescent="0.3">
      <c r="A950" s="16" t="s">
        <v>3730</v>
      </c>
      <c r="B950" s="17" t="str">
        <f>_xlfn.XLOOKUP(A950,LD_01[DOCUMENTO],LD_01[REVISÃO])</f>
        <v>R01</v>
      </c>
      <c r="C950" s="17" t="s">
        <v>4324</v>
      </c>
      <c r="D950" s="21" t="str" cm="1">
        <f t="array" ref="D950">IFERROR(IF(VLOOKUP(D$1,_xlfn.UNIQUE(_xlfn._xlws.FILTER(ARQUIVOS[REVISÃO],ARQUIVOS[DOCUMENTO]='MATRIZ DE REVISÃO'!$A950)),1,)=$B950,"VIGENTE","OBS"),IF(D$1&lt;$B950,"-",""))</f>
        <v>OBS</v>
      </c>
      <c r="E950" s="21" t="str" cm="1">
        <f t="array" ref="E950">IFERROR(IF(VLOOKUP(E$1,_xlfn.UNIQUE(_xlfn._xlws.FILTER(ARQUIVOS[REVISÃO],ARQUIVOS[DOCUMENTO]='MATRIZ DE REVISÃO'!$A950)),1,)=$B950,"VIGENTE","OBS"),IF(E$1&lt;$B950,"-",""))</f>
        <v>VIGENTE</v>
      </c>
      <c r="F950" s="21" t="str" cm="1">
        <f t="array" ref="F950">IFERROR(IF(VLOOKUP(F$1,_xlfn.UNIQUE(_xlfn._xlws.FILTER(ARQUIVOS[REVISÃO],ARQUIVOS[DOCUMENTO]='MATRIZ DE REVISÃO'!$A950)),1,)=$B950,"VIGENTE","OBS"),IF(F$1&lt;$B950,"-",""))</f>
        <v/>
      </c>
      <c r="G950" s="21" t="str" cm="1">
        <f t="array" ref="G950">IFERROR(IF(VLOOKUP(G$1,_xlfn.UNIQUE(_xlfn._xlws.FILTER(ARQUIVOS[REVISÃO],ARQUIVOS[DOCUMENTO]='MATRIZ DE REVISÃO'!$A950)),1,)=$B950,"VIGENTE","OBS"),IF(G$1&lt;$B950,"-",""))</f>
        <v/>
      </c>
      <c r="H950" s="21" t="str" cm="1">
        <f t="array" ref="H950">IFERROR(IF(VLOOKUP(H$1,_xlfn.UNIQUE(_xlfn._xlws.FILTER(ARQUIVOS[REVISÃO],ARQUIVOS[DOCUMENTO]='MATRIZ DE REVISÃO'!$A950)),1,)=$B950,"VIGENTE","OBS"),IF(H$1&lt;$B950,"-",""))</f>
        <v/>
      </c>
      <c r="I950" s="21" t="str" cm="1">
        <f t="array" ref="I950">IFERROR(IF(VLOOKUP(I$1,_xlfn.UNIQUE(_xlfn._xlws.FILTER(ARQUIVOS[REVISÃO],ARQUIVOS[DOCUMENTO]='MATRIZ DE REVISÃO'!$A950)),1,)=$B950,"VIGENTE","OBS"),IF(I$1&lt;$B950,"-",""))</f>
        <v/>
      </c>
      <c r="J950" s="21" t="str" cm="1">
        <f t="array" ref="J950">IFERROR(IF(VLOOKUP(J$1,_xlfn.UNIQUE(_xlfn._xlws.FILTER(ARQUIVOS[REVISÃO],ARQUIVOS[DOCUMENTO]='MATRIZ DE REVISÃO'!$A950)),1,)=$B950,"VIGENTE","OBS"),IF(J$1&lt;$B950,"-",""))</f>
        <v/>
      </c>
      <c r="K950" s="21" t="str" cm="1">
        <f t="array" ref="K950">IFERROR(IF(VLOOKUP(K$1,_xlfn.UNIQUE(_xlfn._xlws.FILTER(ARQUIVOS[REVISÃO],ARQUIVOS[DOCUMENTO]='MATRIZ DE REVISÃO'!$A950)),1,)=$B950,"VIGENTE","OBS"),IF(K$1&lt;$B950,"-",""))</f>
        <v/>
      </c>
      <c r="L950" s="21" t="str" cm="1">
        <f t="array" ref="L950">IFERROR(IF(VLOOKUP(L$1,_xlfn.UNIQUE(_xlfn._xlws.FILTER(ARQUIVOS[REVISÃO],ARQUIVOS[DOCUMENTO]='MATRIZ DE REVISÃO'!$A950)),1,)=$B950,"VIGENTE","OBS"),IF(L$1&lt;$B950,"-",""))</f>
        <v/>
      </c>
      <c r="M950" s="21" t="str" cm="1">
        <f t="array" ref="M950">IFERROR(IF(VLOOKUP(M$1,_xlfn.UNIQUE(_xlfn._xlws.FILTER(ARQUIVOS[REVISÃO],ARQUIVOS[DOCUMENTO]='MATRIZ DE REVISÃO'!$A950)),1,)=$B950,"VIGENTE","OBS"),IF(M$1&lt;$B950,"-",""))</f>
        <v/>
      </c>
      <c r="N950" s="21" t="str" cm="1">
        <f t="array" ref="N950">IFERROR(IF(VLOOKUP(N$1,_xlfn.UNIQUE(_xlfn._xlws.FILTER(ARQUIVOS[REVISÃO],ARQUIVOS[DOCUMENTO]='MATRIZ DE REVISÃO'!$A950)),1,)=$B950,"VIGENTE","OBS"),IF(N$1&lt;$B950,"-",""))</f>
        <v/>
      </c>
      <c r="O950" s="22" t="str" cm="1">
        <f t="array" ref="O950">IFERROR(IF(VLOOKUP(O$1,_xlfn.UNIQUE(_xlfn._xlws.FILTER(ARQUIVOS[REVISÃO],ARQUIVOS[DOCUMENTO]='MATRIZ DE REVISÃO'!$A950)),1,)=$B950,"VIGENTE","OBS"),IF(O$1&lt;$B950,"-",""))</f>
        <v/>
      </c>
      <c r="P950" t="str" cm="1">
        <f t="array" ref="P950">IFERROR(IF(VLOOKUP(P$1,_xlfn.UNIQUE(_xlfn._xlws.FILTER(ARQUIVOS[REVISÃO],ARQUIVOS[DOCUMENTO]='MATRIZ DE REVISÃO'!$A950)),1,)=$B950,"VIGENTE","OBS"),IF(P$1&lt;$B950,"-",""))</f>
        <v/>
      </c>
      <c r="Q950" t="str" cm="1">
        <f t="array" ref="Q950">IFERROR(IF(VLOOKUP(Q$1,_xlfn.UNIQUE(_xlfn._xlws.FILTER(ARQUIVOS[REVISÃO],ARQUIVOS[DOCUMENTO]='MATRIZ DE REVISÃO'!$A950)),1,)=$B950,"VIGENTE","OBS"),IF(Q$1&lt;$B950,"-",""))</f>
        <v/>
      </c>
      <c r="R950" t="str" cm="1">
        <f t="array" ref="R950">IFERROR(IF(VLOOKUP(R$1,_xlfn.UNIQUE(_xlfn._xlws.FILTER(ARQUIVOS[REVISÃO],ARQUIVOS[DOCUMENTO]='MATRIZ DE REVISÃO'!$A950)),1,)=$B950,"VIGENTE","OBS"),IF(R$1&lt;$B950,"-",""))</f>
        <v/>
      </c>
      <c r="S950" t="str" cm="1">
        <f t="array" ref="S950">IFERROR(IF(VLOOKUP(S$1,_xlfn.UNIQUE(_xlfn._xlws.FILTER(ARQUIVOS[REVISÃO],ARQUIVOS[DOCUMENTO]='MATRIZ DE REVISÃO'!$A950)),1,)=$B950,"VIGENTE","OBS"),IF(S$1&lt;$B950,"-",""))</f>
        <v/>
      </c>
    </row>
    <row r="951" spans="1:19" x14ac:dyDescent="0.3">
      <c r="A951" s="16" t="s">
        <v>4077</v>
      </c>
      <c r="B951" s="17" t="str">
        <f>_xlfn.XLOOKUP(A951,LD_01[DOCUMENTO],LD_01[REVISÃO])</f>
        <v>R01</v>
      </c>
      <c r="C951" s="17" t="s">
        <v>4324</v>
      </c>
      <c r="D951" s="21" t="str" cm="1">
        <f t="array" ref="D951">IFERROR(IF(VLOOKUP(D$1,_xlfn.UNIQUE(_xlfn._xlws.FILTER(ARQUIVOS[REVISÃO],ARQUIVOS[DOCUMENTO]='MATRIZ DE REVISÃO'!$A951)),1,)=$B951,"VIGENTE","OBS"),IF(D$1&lt;$B951,"-",""))</f>
        <v>OBS</v>
      </c>
      <c r="E951" s="21" t="str" cm="1">
        <f t="array" ref="E951">IFERROR(IF(VLOOKUP(E$1,_xlfn.UNIQUE(_xlfn._xlws.FILTER(ARQUIVOS[REVISÃO],ARQUIVOS[DOCUMENTO]='MATRIZ DE REVISÃO'!$A951)),1,)=$B951,"VIGENTE","OBS"),IF(E$1&lt;$B951,"-",""))</f>
        <v>VIGENTE</v>
      </c>
      <c r="F951" s="21" t="str" cm="1">
        <f t="array" ref="F951">IFERROR(IF(VLOOKUP(F$1,_xlfn.UNIQUE(_xlfn._xlws.FILTER(ARQUIVOS[REVISÃO],ARQUIVOS[DOCUMENTO]='MATRIZ DE REVISÃO'!$A951)),1,)=$B951,"VIGENTE","OBS"),IF(F$1&lt;$B951,"-",""))</f>
        <v/>
      </c>
      <c r="G951" s="21" t="str" cm="1">
        <f t="array" ref="G951">IFERROR(IF(VLOOKUP(G$1,_xlfn.UNIQUE(_xlfn._xlws.FILTER(ARQUIVOS[REVISÃO],ARQUIVOS[DOCUMENTO]='MATRIZ DE REVISÃO'!$A951)),1,)=$B951,"VIGENTE","OBS"),IF(G$1&lt;$B951,"-",""))</f>
        <v/>
      </c>
      <c r="H951" s="21" t="str" cm="1">
        <f t="array" ref="H951">IFERROR(IF(VLOOKUP(H$1,_xlfn.UNIQUE(_xlfn._xlws.FILTER(ARQUIVOS[REVISÃO],ARQUIVOS[DOCUMENTO]='MATRIZ DE REVISÃO'!$A951)),1,)=$B951,"VIGENTE","OBS"),IF(H$1&lt;$B951,"-",""))</f>
        <v/>
      </c>
      <c r="I951" s="21" t="str" cm="1">
        <f t="array" ref="I951">IFERROR(IF(VLOOKUP(I$1,_xlfn.UNIQUE(_xlfn._xlws.FILTER(ARQUIVOS[REVISÃO],ARQUIVOS[DOCUMENTO]='MATRIZ DE REVISÃO'!$A951)),1,)=$B951,"VIGENTE","OBS"),IF(I$1&lt;$B951,"-",""))</f>
        <v/>
      </c>
      <c r="J951" s="21" t="str" cm="1">
        <f t="array" ref="J951">IFERROR(IF(VLOOKUP(J$1,_xlfn.UNIQUE(_xlfn._xlws.FILTER(ARQUIVOS[REVISÃO],ARQUIVOS[DOCUMENTO]='MATRIZ DE REVISÃO'!$A951)),1,)=$B951,"VIGENTE","OBS"),IF(J$1&lt;$B951,"-",""))</f>
        <v/>
      </c>
      <c r="K951" s="21" t="str" cm="1">
        <f t="array" ref="K951">IFERROR(IF(VLOOKUP(K$1,_xlfn.UNIQUE(_xlfn._xlws.FILTER(ARQUIVOS[REVISÃO],ARQUIVOS[DOCUMENTO]='MATRIZ DE REVISÃO'!$A951)),1,)=$B951,"VIGENTE","OBS"),IF(K$1&lt;$B951,"-",""))</f>
        <v/>
      </c>
      <c r="L951" s="21" t="str" cm="1">
        <f t="array" ref="L951">IFERROR(IF(VLOOKUP(L$1,_xlfn.UNIQUE(_xlfn._xlws.FILTER(ARQUIVOS[REVISÃO],ARQUIVOS[DOCUMENTO]='MATRIZ DE REVISÃO'!$A951)),1,)=$B951,"VIGENTE","OBS"),IF(L$1&lt;$B951,"-",""))</f>
        <v/>
      </c>
      <c r="M951" s="21" t="str" cm="1">
        <f t="array" ref="M951">IFERROR(IF(VLOOKUP(M$1,_xlfn.UNIQUE(_xlfn._xlws.FILTER(ARQUIVOS[REVISÃO],ARQUIVOS[DOCUMENTO]='MATRIZ DE REVISÃO'!$A951)),1,)=$B951,"VIGENTE","OBS"),IF(M$1&lt;$B951,"-",""))</f>
        <v/>
      </c>
      <c r="N951" s="21" t="str" cm="1">
        <f t="array" ref="N951">IFERROR(IF(VLOOKUP(N$1,_xlfn.UNIQUE(_xlfn._xlws.FILTER(ARQUIVOS[REVISÃO],ARQUIVOS[DOCUMENTO]='MATRIZ DE REVISÃO'!$A951)),1,)=$B951,"VIGENTE","OBS"),IF(N$1&lt;$B951,"-",""))</f>
        <v/>
      </c>
      <c r="O951" s="22" t="str" cm="1">
        <f t="array" ref="O951">IFERROR(IF(VLOOKUP(O$1,_xlfn.UNIQUE(_xlfn._xlws.FILTER(ARQUIVOS[REVISÃO],ARQUIVOS[DOCUMENTO]='MATRIZ DE REVISÃO'!$A951)),1,)=$B951,"VIGENTE","OBS"),IF(O$1&lt;$B951,"-",""))</f>
        <v/>
      </c>
      <c r="P951" t="str" cm="1">
        <f t="array" ref="P951">IFERROR(IF(VLOOKUP(P$1,_xlfn.UNIQUE(_xlfn._xlws.FILTER(ARQUIVOS[REVISÃO],ARQUIVOS[DOCUMENTO]='MATRIZ DE REVISÃO'!$A951)),1,)=$B951,"VIGENTE","OBS"),IF(P$1&lt;$B951,"-",""))</f>
        <v/>
      </c>
      <c r="Q951" t="str" cm="1">
        <f t="array" ref="Q951">IFERROR(IF(VLOOKUP(Q$1,_xlfn.UNIQUE(_xlfn._xlws.FILTER(ARQUIVOS[REVISÃO],ARQUIVOS[DOCUMENTO]='MATRIZ DE REVISÃO'!$A951)),1,)=$B951,"VIGENTE","OBS"),IF(Q$1&lt;$B951,"-",""))</f>
        <v/>
      </c>
      <c r="R951" t="str" cm="1">
        <f t="array" ref="R951">IFERROR(IF(VLOOKUP(R$1,_xlfn.UNIQUE(_xlfn._xlws.FILTER(ARQUIVOS[REVISÃO],ARQUIVOS[DOCUMENTO]='MATRIZ DE REVISÃO'!$A951)),1,)=$B951,"VIGENTE","OBS"),IF(R$1&lt;$B951,"-",""))</f>
        <v/>
      </c>
      <c r="S951" t="str" cm="1">
        <f t="array" ref="S951">IFERROR(IF(VLOOKUP(S$1,_xlfn.UNIQUE(_xlfn._xlws.FILTER(ARQUIVOS[REVISÃO],ARQUIVOS[DOCUMENTO]='MATRIZ DE REVISÃO'!$A951)),1,)=$B951,"VIGENTE","OBS"),IF(S$1&lt;$B951,"-",""))</f>
        <v/>
      </c>
    </row>
    <row r="952" spans="1:19" x14ac:dyDescent="0.3">
      <c r="A952" s="16" t="s">
        <v>3731</v>
      </c>
      <c r="B952" s="17" t="str">
        <f>_xlfn.XLOOKUP(A952,LD_01[DOCUMENTO],LD_01[REVISÃO])</f>
        <v>R03</v>
      </c>
      <c r="C952" s="17" t="s">
        <v>4324</v>
      </c>
      <c r="D952" s="21" t="str" cm="1">
        <f t="array" ref="D952">IFERROR(IF(VLOOKUP(D$1,_xlfn.UNIQUE(_xlfn._xlws.FILTER(ARQUIVOS[REVISÃO],ARQUIVOS[DOCUMENTO]='MATRIZ DE REVISÃO'!$A952)),1,)=$B952,"VIGENTE","OBS"),IF(D$1&lt;$B952,"-",""))</f>
        <v>-</v>
      </c>
      <c r="E952" s="21" t="str" cm="1">
        <f t="array" ref="E952">IFERROR(IF(VLOOKUP(E$1,_xlfn.UNIQUE(_xlfn._xlws.FILTER(ARQUIVOS[REVISÃO],ARQUIVOS[DOCUMENTO]='MATRIZ DE REVISÃO'!$A952)),1,)=$B952,"VIGENTE","OBS"),IF(E$1&lt;$B952,"-",""))</f>
        <v>OBS</v>
      </c>
      <c r="F952" s="21" t="str" cm="1">
        <f t="array" ref="F952">IFERROR(IF(VLOOKUP(F$1,_xlfn.UNIQUE(_xlfn._xlws.FILTER(ARQUIVOS[REVISÃO],ARQUIVOS[DOCUMENTO]='MATRIZ DE REVISÃO'!$A952)),1,)=$B952,"VIGENTE","OBS"),IF(F$1&lt;$B952,"-",""))</f>
        <v>OBS</v>
      </c>
      <c r="G952" s="21" t="str" cm="1">
        <f t="array" ref="G952">IFERROR(IF(VLOOKUP(G$1,_xlfn.UNIQUE(_xlfn._xlws.FILTER(ARQUIVOS[REVISÃO],ARQUIVOS[DOCUMENTO]='MATRIZ DE REVISÃO'!$A952)),1,)=$B952,"VIGENTE","OBS"),IF(G$1&lt;$B952,"-",""))</f>
        <v>VIGENTE</v>
      </c>
      <c r="H952" s="21" t="str" cm="1">
        <f t="array" ref="H952">IFERROR(IF(VLOOKUP(H$1,_xlfn.UNIQUE(_xlfn._xlws.FILTER(ARQUIVOS[REVISÃO],ARQUIVOS[DOCUMENTO]='MATRIZ DE REVISÃO'!$A952)),1,)=$B952,"VIGENTE","OBS"),IF(H$1&lt;$B952,"-",""))</f>
        <v/>
      </c>
      <c r="I952" s="21" t="str" cm="1">
        <f t="array" ref="I952">IFERROR(IF(VLOOKUP(I$1,_xlfn.UNIQUE(_xlfn._xlws.FILTER(ARQUIVOS[REVISÃO],ARQUIVOS[DOCUMENTO]='MATRIZ DE REVISÃO'!$A952)),1,)=$B952,"VIGENTE","OBS"),IF(I$1&lt;$B952,"-",""))</f>
        <v/>
      </c>
      <c r="J952" s="21" t="str" cm="1">
        <f t="array" ref="J952">IFERROR(IF(VLOOKUP(J$1,_xlfn.UNIQUE(_xlfn._xlws.FILTER(ARQUIVOS[REVISÃO],ARQUIVOS[DOCUMENTO]='MATRIZ DE REVISÃO'!$A952)),1,)=$B952,"VIGENTE","OBS"),IF(J$1&lt;$B952,"-",""))</f>
        <v/>
      </c>
      <c r="K952" s="21" t="str" cm="1">
        <f t="array" ref="K952">IFERROR(IF(VLOOKUP(K$1,_xlfn.UNIQUE(_xlfn._xlws.FILTER(ARQUIVOS[REVISÃO],ARQUIVOS[DOCUMENTO]='MATRIZ DE REVISÃO'!$A952)),1,)=$B952,"VIGENTE","OBS"),IF(K$1&lt;$B952,"-",""))</f>
        <v/>
      </c>
      <c r="L952" s="21" t="str" cm="1">
        <f t="array" ref="L952">IFERROR(IF(VLOOKUP(L$1,_xlfn.UNIQUE(_xlfn._xlws.FILTER(ARQUIVOS[REVISÃO],ARQUIVOS[DOCUMENTO]='MATRIZ DE REVISÃO'!$A952)),1,)=$B952,"VIGENTE","OBS"),IF(L$1&lt;$B952,"-",""))</f>
        <v/>
      </c>
      <c r="M952" s="21" t="str" cm="1">
        <f t="array" ref="M952">IFERROR(IF(VLOOKUP(M$1,_xlfn.UNIQUE(_xlfn._xlws.FILTER(ARQUIVOS[REVISÃO],ARQUIVOS[DOCUMENTO]='MATRIZ DE REVISÃO'!$A952)),1,)=$B952,"VIGENTE","OBS"),IF(M$1&lt;$B952,"-",""))</f>
        <v/>
      </c>
      <c r="N952" s="21" t="str" cm="1">
        <f t="array" ref="N952">IFERROR(IF(VLOOKUP(N$1,_xlfn.UNIQUE(_xlfn._xlws.FILTER(ARQUIVOS[REVISÃO],ARQUIVOS[DOCUMENTO]='MATRIZ DE REVISÃO'!$A952)),1,)=$B952,"VIGENTE","OBS"),IF(N$1&lt;$B952,"-",""))</f>
        <v/>
      </c>
      <c r="O952" s="22" t="str" cm="1">
        <f t="array" ref="O952">IFERROR(IF(VLOOKUP(O$1,_xlfn.UNIQUE(_xlfn._xlws.FILTER(ARQUIVOS[REVISÃO],ARQUIVOS[DOCUMENTO]='MATRIZ DE REVISÃO'!$A952)),1,)=$B952,"VIGENTE","OBS"),IF(O$1&lt;$B952,"-",""))</f>
        <v/>
      </c>
      <c r="P952" t="str" cm="1">
        <f t="array" ref="P952">IFERROR(IF(VLOOKUP(P$1,_xlfn.UNIQUE(_xlfn._xlws.FILTER(ARQUIVOS[REVISÃO],ARQUIVOS[DOCUMENTO]='MATRIZ DE REVISÃO'!$A952)),1,)=$B952,"VIGENTE","OBS"),IF(P$1&lt;$B952,"-",""))</f>
        <v/>
      </c>
      <c r="Q952" t="str" cm="1">
        <f t="array" ref="Q952">IFERROR(IF(VLOOKUP(Q$1,_xlfn.UNIQUE(_xlfn._xlws.FILTER(ARQUIVOS[REVISÃO],ARQUIVOS[DOCUMENTO]='MATRIZ DE REVISÃO'!$A952)),1,)=$B952,"VIGENTE","OBS"),IF(Q$1&lt;$B952,"-",""))</f>
        <v/>
      </c>
      <c r="R952" t="str" cm="1">
        <f t="array" ref="R952">IFERROR(IF(VLOOKUP(R$1,_xlfn.UNIQUE(_xlfn._xlws.FILTER(ARQUIVOS[REVISÃO],ARQUIVOS[DOCUMENTO]='MATRIZ DE REVISÃO'!$A952)),1,)=$B952,"VIGENTE","OBS"),IF(R$1&lt;$B952,"-",""))</f>
        <v/>
      </c>
      <c r="S952" t="str" cm="1">
        <f t="array" ref="S952">IFERROR(IF(VLOOKUP(S$1,_xlfn.UNIQUE(_xlfn._xlws.FILTER(ARQUIVOS[REVISÃO],ARQUIVOS[DOCUMENTO]='MATRIZ DE REVISÃO'!$A952)),1,)=$B952,"VIGENTE","OBS"),IF(S$1&lt;$B952,"-",""))</f>
        <v/>
      </c>
    </row>
    <row r="953" spans="1:19" x14ac:dyDescent="0.3">
      <c r="A953" s="16" t="s">
        <v>3732</v>
      </c>
      <c r="B953" s="17" t="str">
        <f>_xlfn.XLOOKUP(A953,LD_01[DOCUMENTO],LD_01[REVISÃO])</f>
        <v>R01</v>
      </c>
      <c r="C953" s="17" t="s">
        <v>4324</v>
      </c>
      <c r="D953" s="21" t="str" cm="1">
        <f t="array" ref="D953">IFERROR(IF(VLOOKUP(D$1,_xlfn.UNIQUE(_xlfn._xlws.FILTER(ARQUIVOS[REVISÃO],ARQUIVOS[DOCUMENTO]='MATRIZ DE REVISÃO'!$A953)),1,)=$B953,"VIGENTE","OBS"),IF(D$1&lt;$B953,"-",""))</f>
        <v>OBS</v>
      </c>
      <c r="E953" s="21" t="str" cm="1">
        <f t="array" ref="E953">IFERROR(IF(VLOOKUP(E$1,_xlfn.UNIQUE(_xlfn._xlws.FILTER(ARQUIVOS[REVISÃO],ARQUIVOS[DOCUMENTO]='MATRIZ DE REVISÃO'!$A953)),1,)=$B953,"VIGENTE","OBS"),IF(E$1&lt;$B953,"-",""))</f>
        <v>VIGENTE</v>
      </c>
      <c r="F953" s="21" t="str" cm="1">
        <f t="array" ref="F953">IFERROR(IF(VLOOKUP(F$1,_xlfn.UNIQUE(_xlfn._xlws.FILTER(ARQUIVOS[REVISÃO],ARQUIVOS[DOCUMENTO]='MATRIZ DE REVISÃO'!$A953)),1,)=$B953,"VIGENTE","OBS"),IF(F$1&lt;$B953,"-",""))</f>
        <v/>
      </c>
      <c r="G953" s="21" t="str" cm="1">
        <f t="array" ref="G953">IFERROR(IF(VLOOKUP(G$1,_xlfn.UNIQUE(_xlfn._xlws.FILTER(ARQUIVOS[REVISÃO],ARQUIVOS[DOCUMENTO]='MATRIZ DE REVISÃO'!$A953)),1,)=$B953,"VIGENTE","OBS"),IF(G$1&lt;$B953,"-",""))</f>
        <v/>
      </c>
      <c r="H953" s="21" t="str" cm="1">
        <f t="array" ref="H953">IFERROR(IF(VLOOKUP(H$1,_xlfn.UNIQUE(_xlfn._xlws.FILTER(ARQUIVOS[REVISÃO],ARQUIVOS[DOCUMENTO]='MATRIZ DE REVISÃO'!$A953)),1,)=$B953,"VIGENTE","OBS"),IF(H$1&lt;$B953,"-",""))</f>
        <v/>
      </c>
      <c r="I953" s="21" t="str" cm="1">
        <f t="array" ref="I953">IFERROR(IF(VLOOKUP(I$1,_xlfn.UNIQUE(_xlfn._xlws.FILTER(ARQUIVOS[REVISÃO],ARQUIVOS[DOCUMENTO]='MATRIZ DE REVISÃO'!$A953)),1,)=$B953,"VIGENTE","OBS"),IF(I$1&lt;$B953,"-",""))</f>
        <v/>
      </c>
      <c r="J953" s="21" t="str" cm="1">
        <f t="array" ref="J953">IFERROR(IF(VLOOKUP(J$1,_xlfn.UNIQUE(_xlfn._xlws.FILTER(ARQUIVOS[REVISÃO],ARQUIVOS[DOCUMENTO]='MATRIZ DE REVISÃO'!$A953)),1,)=$B953,"VIGENTE","OBS"),IF(J$1&lt;$B953,"-",""))</f>
        <v/>
      </c>
      <c r="K953" s="21" t="str" cm="1">
        <f t="array" ref="K953">IFERROR(IF(VLOOKUP(K$1,_xlfn.UNIQUE(_xlfn._xlws.FILTER(ARQUIVOS[REVISÃO],ARQUIVOS[DOCUMENTO]='MATRIZ DE REVISÃO'!$A953)),1,)=$B953,"VIGENTE","OBS"),IF(K$1&lt;$B953,"-",""))</f>
        <v/>
      </c>
      <c r="L953" s="21" t="str" cm="1">
        <f t="array" ref="L953">IFERROR(IF(VLOOKUP(L$1,_xlfn.UNIQUE(_xlfn._xlws.FILTER(ARQUIVOS[REVISÃO],ARQUIVOS[DOCUMENTO]='MATRIZ DE REVISÃO'!$A953)),1,)=$B953,"VIGENTE","OBS"),IF(L$1&lt;$B953,"-",""))</f>
        <v/>
      </c>
      <c r="M953" s="21" t="str" cm="1">
        <f t="array" ref="M953">IFERROR(IF(VLOOKUP(M$1,_xlfn.UNIQUE(_xlfn._xlws.FILTER(ARQUIVOS[REVISÃO],ARQUIVOS[DOCUMENTO]='MATRIZ DE REVISÃO'!$A953)),1,)=$B953,"VIGENTE","OBS"),IF(M$1&lt;$B953,"-",""))</f>
        <v/>
      </c>
      <c r="N953" s="21" t="str" cm="1">
        <f t="array" ref="N953">IFERROR(IF(VLOOKUP(N$1,_xlfn.UNIQUE(_xlfn._xlws.FILTER(ARQUIVOS[REVISÃO],ARQUIVOS[DOCUMENTO]='MATRIZ DE REVISÃO'!$A953)),1,)=$B953,"VIGENTE","OBS"),IF(N$1&lt;$B953,"-",""))</f>
        <v/>
      </c>
      <c r="O953" s="22" t="str" cm="1">
        <f t="array" ref="O953">IFERROR(IF(VLOOKUP(O$1,_xlfn.UNIQUE(_xlfn._xlws.FILTER(ARQUIVOS[REVISÃO],ARQUIVOS[DOCUMENTO]='MATRIZ DE REVISÃO'!$A953)),1,)=$B953,"VIGENTE","OBS"),IF(O$1&lt;$B953,"-",""))</f>
        <v/>
      </c>
      <c r="P953" t="str" cm="1">
        <f t="array" ref="P953">IFERROR(IF(VLOOKUP(P$1,_xlfn.UNIQUE(_xlfn._xlws.FILTER(ARQUIVOS[REVISÃO],ARQUIVOS[DOCUMENTO]='MATRIZ DE REVISÃO'!$A953)),1,)=$B953,"VIGENTE","OBS"),IF(P$1&lt;$B953,"-",""))</f>
        <v/>
      </c>
      <c r="Q953" t="str" cm="1">
        <f t="array" ref="Q953">IFERROR(IF(VLOOKUP(Q$1,_xlfn.UNIQUE(_xlfn._xlws.FILTER(ARQUIVOS[REVISÃO],ARQUIVOS[DOCUMENTO]='MATRIZ DE REVISÃO'!$A953)),1,)=$B953,"VIGENTE","OBS"),IF(Q$1&lt;$B953,"-",""))</f>
        <v/>
      </c>
      <c r="R953" t="str" cm="1">
        <f t="array" ref="R953">IFERROR(IF(VLOOKUP(R$1,_xlfn.UNIQUE(_xlfn._xlws.FILTER(ARQUIVOS[REVISÃO],ARQUIVOS[DOCUMENTO]='MATRIZ DE REVISÃO'!$A953)),1,)=$B953,"VIGENTE","OBS"),IF(R$1&lt;$B953,"-",""))</f>
        <v/>
      </c>
      <c r="S953" t="str" cm="1">
        <f t="array" ref="S953">IFERROR(IF(VLOOKUP(S$1,_xlfn.UNIQUE(_xlfn._xlws.FILTER(ARQUIVOS[REVISÃO],ARQUIVOS[DOCUMENTO]='MATRIZ DE REVISÃO'!$A953)),1,)=$B953,"VIGENTE","OBS"),IF(S$1&lt;$B953,"-",""))</f>
        <v/>
      </c>
    </row>
    <row r="954" spans="1:19" x14ac:dyDescent="0.3">
      <c r="A954" s="16" t="s">
        <v>3828</v>
      </c>
      <c r="B954" s="17" t="str">
        <f>_xlfn.XLOOKUP(A954,LD_01[DOCUMENTO],LD_01[REVISÃO])</f>
        <v>R03</v>
      </c>
      <c r="C954" s="17" t="s">
        <v>4324</v>
      </c>
      <c r="D954" s="21" t="str" cm="1">
        <f t="array" ref="D954">IFERROR(IF(VLOOKUP(D$1,_xlfn.UNIQUE(_xlfn._xlws.FILTER(ARQUIVOS[REVISÃO],ARQUIVOS[DOCUMENTO]='MATRIZ DE REVISÃO'!$A954)),1,)=$B954,"VIGENTE","OBS"),IF(D$1&lt;$B954,"-",""))</f>
        <v>-</v>
      </c>
      <c r="E954" s="21" t="str" cm="1">
        <f t="array" ref="E954">IFERROR(IF(VLOOKUP(E$1,_xlfn.UNIQUE(_xlfn._xlws.FILTER(ARQUIVOS[REVISÃO],ARQUIVOS[DOCUMENTO]='MATRIZ DE REVISÃO'!$A954)),1,)=$B954,"VIGENTE","OBS"),IF(E$1&lt;$B954,"-",""))</f>
        <v>OBS</v>
      </c>
      <c r="F954" s="21" t="str" cm="1">
        <f t="array" ref="F954">IFERROR(IF(VLOOKUP(F$1,_xlfn.UNIQUE(_xlfn._xlws.FILTER(ARQUIVOS[REVISÃO],ARQUIVOS[DOCUMENTO]='MATRIZ DE REVISÃO'!$A954)),1,)=$B954,"VIGENTE","OBS"),IF(F$1&lt;$B954,"-",""))</f>
        <v>OBS</v>
      </c>
      <c r="G954" s="21" t="str" cm="1">
        <f t="array" ref="G954">IFERROR(IF(VLOOKUP(G$1,_xlfn.UNIQUE(_xlfn._xlws.FILTER(ARQUIVOS[REVISÃO],ARQUIVOS[DOCUMENTO]='MATRIZ DE REVISÃO'!$A954)),1,)=$B954,"VIGENTE","OBS"),IF(G$1&lt;$B954,"-",""))</f>
        <v>VIGENTE</v>
      </c>
      <c r="H954" s="21" t="str" cm="1">
        <f t="array" ref="H954">IFERROR(IF(VLOOKUP(H$1,_xlfn.UNIQUE(_xlfn._xlws.FILTER(ARQUIVOS[REVISÃO],ARQUIVOS[DOCUMENTO]='MATRIZ DE REVISÃO'!$A954)),1,)=$B954,"VIGENTE","OBS"),IF(H$1&lt;$B954,"-",""))</f>
        <v/>
      </c>
      <c r="I954" s="21" t="str" cm="1">
        <f t="array" ref="I954">IFERROR(IF(VLOOKUP(I$1,_xlfn.UNIQUE(_xlfn._xlws.FILTER(ARQUIVOS[REVISÃO],ARQUIVOS[DOCUMENTO]='MATRIZ DE REVISÃO'!$A954)),1,)=$B954,"VIGENTE","OBS"),IF(I$1&lt;$B954,"-",""))</f>
        <v/>
      </c>
      <c r="J954" s="21" t="str" cm="1">
        <f t="array" ref="J954">IFERROR(IF(VLOOKUP(J$1,_xlfn.UNIQUE(_xlfn._xlws.FILTER(ARQUIVOS[REVISÃO],ARQUIVOS[DOCUMENTO]='MATRIZ DE REVISÃO'!$A954)),1,)=$B954,"VIGENTE","OBS"),IF(J$1&lt;$B954,"-",""))</f>
        <v/>
      </c>
      <c r="K954" s="21" t="str" cm="1">
        <f t="array" ref="K954">IFERROR(IF(VLOOKUP(K$1,_xlfn.UNIQUE(_xlfn._xlws.FILTER(ARQUIVOS[REVISÃO],ARQUIVOS[DOCUMENTO]='MATRIZ DE REVISÃO'!$A954)),1,)=$B954,"VIGENTE","OBS"),IF(K$1&lt;$B954,"-",""))</f>
        <v/>
      </c>
      <c r="L954" s="21" t="str" cm="1">
        <f t="array" ref="L954">IFERROR(IF(VLOOKUP(L$1,_xlfn.UNIQUE(_xlfn._xlws.FILTER(ARQUIVOS[REVISÃO],ARQUIVOS[DOCUMENTO]='MATRIZ DE REVISÃO'!$A954)),1,)=$B954,"VIGENTE","OBS"),IF(L$1&lt;$B954,"-",""))</f>
        <v/>
      </c>
      <c r="M954" s="21" t="str" cm="1">
        <f t="array" ref="M954">IFERROR(IF(VLOOKUP(M$1,_xlfn.UNIQUE(_xlfn._xlws.FILTER(ARQUIVOS[REVISÃO],ARQUIVOS[DOCUMENTO]='MATRIZ DE REVISÃO'!$A954)),1,)=$B954,"VIGENTE","OBS"),IF(M$1&lt;$B954,"-",""))</f>
        <v/>
      </c>
      <c r="N954" s="21" t="str" cm="1">
        <f t="array" ref="N954">IFERROR(IF(VLOOKUP(N$1,_xlfn.UNIQUE(_xlfn._xlws.FILTER(ARQUIVOS[REVISÃO],ARQUIVOS[DOCUMENTO]='MATRIZ DE REVISÃO'!$A954)),1,)=$B954,"VIGENTE","OBS"),IF(N$1&lt;$B954,"-",""))</f>
        <v/>
      </c>
      <c r="O954" s="22" t="str" cm="1">
        <f t="array" ref="O954">IFERROR(IF(VLOOKUP(O$1,_xlfn.UNIQUE(_xlfn._xlws.FILTER(ARQUIVOS[REVISÃO],ARQUIVOS[DOCUMENTO]='MATRIZ DE REVISÃO'!$A954)),1,)=$B954,"VIGENTE","OBS"),IF(O$1&lt;$B954,"-",""))</f>
        <v/>
      </c>
      <c r="P954" t="str" cm="1">
        <f t="array" ref="P954">IFERROR(IF(VLOOKUP(P$1,_xlfn.UNIQUE(_xlfn._xlws.FILTER(ARQUIVOS[REVISÃO],ARQUIVOS[DOCUMENTO]='MATRIZ DE REVISÃO'!$A954)),1,)=$B954,"VIGENTE","OBS"),IF(P$1&lt;$B954,"-",""))</f>
        <v/>
      </c>
      <c r="Q954" t="str" cm="1">
        <f t="array" ref="Q954">IFERROR(IF(VLOOKUP(Q$1,_xlfn.UNIQUE(_xlfn._xlws.FILTER(ARQUIVOS[REVISÃO],ARQUIVOS[DOCUMENTO]='MATRIZ DE REVISÃO'!$A954)),1,)=$B954,"VIGENTE","OBS"),IF(Q$1&lt;$B954,"-",""))</f>
        <v/>
      </c>
      <c r="R954" t="str" cm="1">
        <f t="array" ref="R954">IFERROR(IF(VLOOKUP(R$1,_xlfn.UNIQUE(_xlfn._xlws.FILTER(ARQUIVOS[REVISÃO],ARQUIVOS[DOCUMENTO]='MATRIZ DE REVISÃO'!$A954)),1,)=$B954,"VIGENTE","OBS"),IF(R$1&lt;$B954,"-",""))</f>
        <v/>
      </c>
      <c r="S954" t="str" cm="1">
        <f t="array" ref="S954">IFERROR(IF(VLOOKUP(S$1,_xlfn.UNIQUE(_xlfn._xlws.FILTER(ARQUIVOS[REVISÃO],ARQUIVOS[DOCUMENTO]='MATRIZ DE REVISÃO'!$A954)),1,)=$B954,"VIGENTE","OBS"),IF(S$1&lt;$B954,"-",""))</f>
        <v/>
      </c>
    </row>
    <row r="955" spans="1:19" x14ac:dyDescent="0.3">
      <c r="A955" s="16" t="s">
        <v>3829</v>
      </c>
      <c r="B955" s="17" t="str">
        <f>_xlfn.XLOOKUP(A955,LD_01[DOCUMENTO],LD_01[REVISÃO])</f>
        <v>R03</v>
      </c>
      <c r="C955" s="17" t="s">
        <v>4324</v>
      </c>
      <c r="D955" s="21" t="str" cm="1">
        <f t="array" ref="D955">IFERROR(IF(VLOOKUP(D$1,_xlfn.UNIQUE(_xlfn._xlws.FILTER(ARQUIVOS[REVISÃO],ARQUIVOS[DOCUMENTO]='MATRIZ DE REVISÃO'!$A955)),1,)=$B955,"VIGENTE","OBS"),IF(D$1&lt;$B955,"-",""))</f>
        <v>-</v>
      </c>
      <c r="E955" s="21" t="str" cm="1">
        <f t="array" ref="E955">IFERROR(IF(VLOOKUP(E$1,_xlfn.UNIQUE(_xlfn._xlws.FILTER(ARQUIVOS[REVISÃO],ARQUIVOS[DOCUMENTO]='MATRIZ DE REVISÃO'!$A955)),1,)=$B955,"VIGENTE","OBS"),IF(E$1&lt;$B955,"-",""))</f>
        <v>OBS</v>
      </c>
      <c r="F955" s="21" t="str" cm="1">
        <f t="array" ref="F955">IFERROR(IF(VLOOKUP(F$1,_xlfn.UNIQUE(_xlfn._xlws.FILTER(ARQUIVOS[REVISÃO],ARQUIVOS[DOCUMENTO]='MATRIZ DE REVISÃO'!$A955)),1,)=$B955,"VIGENTE","OBS"),IF(F$1&lt;$B955,"-",""))</f>
        <v>OBS</v>
      </c>
      <c r="G955" s="21" t="str" cm="1">
        <f t="array" ref="G955">IFERROR(IF(VLOOKUP(G$1,_xlfn.UNIQUE(_xlfn._xlws.FILTER(ARQUIVOS[REVISÃO],ARQUIVOS[DOCUMENTO]='MATRIZ DE REVISÃO'!$A955)),1,)=$B955,"VIGENTE","OBS"),IF(G$1&lt;$B955,"-",""))</f>
        <v>VIGENTE</v>
      </c>
      <c r="H955" s="21" t="str" cm="1">
        <f t="array" ref="H955">IFERROR(IF(VLOOKUP(H$1,_xlfn.UNIQUE(_xlfn._xlws.FILTER(ARQUIVOS[REVISÃO],ARQUIVOS[DOCUMENTO]='MATRIZ DE REVISÃO'!$A955)),1,)=$B955,"VIGENTE","OBS"),IF(H$1&lt;$B955,"-",""))</f>
        <v/>
      </c>
      <c r="I955" s="21" t="str" cm="1">
        <f t="array" ref="I955">IFERROR(IF(VLOOKUP(I$1,_xlfn.UNIQUE(_xlfn._xlws.FILTER(ARQUIVOS[REVISÃO],ARQUIVOS[DOCUMENTO]='MATRIZ DE REVISÃO'!$A955)),1,)=$B955,"VIGENTE","OBS"),IF(I$1&lt;$B955,"-",""))</f>
        <v/>
      </c>
      <c r="J955" s="21" t="str" cm="1">
        <f t="array" ref="J955">IFERROR(IF(VLOOKUP(J$1,_xlfn.UNIQUE(_xlfn._xlws.FILTER(ARQUIVOS[REVISÃO],ARQUIVOS[DOCUMENTO]='MATRIZ DE REVISÃO'!$A955)),1,)=$B955,"VIGENTE","OBS"),IF(J$1&lt;$B955,"-",""))</f>
        <v/>
      </c>
      <c r="K955" s="21" t="str" cm="1">
        <f t="array" ref="K955">IFERROR(IF(VLOOKUP(K$1,_xlfn.UNIQUE(_xlfn._xlws.FILTER(ARQUIVOS[REVISÃO],ARQUIVOS[DOCUMENTO]='MATRIZ DE REVISÃO'!$A955)),1,)=$B955,"VIGENTE","OBS"),IF(K$1&lt;$B955,"-",""))</f>
        <v/>
      </c>
      <c r="L955" s="21" t="str" cm="1">
        <f t="array" ref="L955">IFERROR(IF(VLOOKUP(L$1,_xlfn.UNIQUE(_xlfn._xlws.FILTER(ARQUIVOS[REVISÃO],ARQUIVOS[DOCUMENTO]='MATRIZ DE REVISÃO'!$A955)),1,)=$B955,"VIGENTE","OBS"),IF(L$1&lt;$B955,"-",""))</f>
        <v/>
      </c>
      <c r="M955" s="21" t="str" cm="1">
        <f t="array" ref="M955">IFERROR(IF(VLOOKUP(M$1,_xlfn.UNIQUE(_xlfn._xlws.FILTER(ARQUIVOS[REVISÃO],ARQUIVOS[DOCUMENTO]='MATRIZ DE REVISÃO'!$A955)),1,)=$B955,"VIGENTE","OBS"),IF(M$1&lt;$B955,"-",""))</f>
        <v/>
      </c>
      <c r="N955" s="21" t="str" cm="1">
        <f t="array" ref="N955">IFERROR(IF(VLOOKUP(N$1,_xlfn.UNIQUE(_xlfn._xlws.FILTER(ARQUIVOS[REVISÃO],ARQUIVOS[DOCUMENTO]='MATRIZ DE REVISÃO'!$A955)),1,)=$B955,"VIGENTE","OBS"),IF(N$1&lt;$B955,"-",""))</f>
        <v/>
      </c>
      <c r="O955" s="22" t="str" cm="1">
        <f t="array" ref="O955">IFERROR(IF(VLOOKUP(O$1,_xlfn.UNIQUE(_xlfn._xlws.FILTER(ARQUIVOS[REVISÃO],ARQUIVOS[DOCUMENTO]='MATRIZ DE REVISÃO'!$A955)),1,)=$B955,"VIGENTE","OBS"),IF(O$1&lt;$B955,"-",""))</f>
        <v/>
      </c>
      <c r="P955" t="str" cm="1">
        <f t="array" ref="P955">IFERROR(IF(VLOOKUP(P$1,_xlfn.UNIQUE(_xlfn._xlws.FILTER(ARQUIVOS[REVISÃO],ARQUIVOS[DOCUMENTO]='MATRIZ DE REVISÃO'!$A955)),1,)=$B955,"VIGENTE","OBS"),IF(P$1&lt;$B955,"-",""))</f>
        <v/>
      </c>
      <c r="Q955" t="str" cm="1">
        <f t="array" ref="Q955">IFERROR(IF(VLOOKUP(Q$1,_xlfn.UNIQUE(_xlfn._xlws.FILTER(ARQUIVOS[REVISÃO],ARQUIVOS[DOCUMENTO]='MATRIZ DE REVISÃO'!$A955)),1,)=$B955,"VIGENTE","OBS"),IF(Q$1&lt;$B955,"-",""))</f>
        <v/>
      </c>
      <c r="R955" t="str" cm="1">
        <f t="array" ref="R955">IFERROR(IF(VLOOKUP(R$1,_xlfn.UNIQUE(_xlfn._xlws.FILTER(ARQUIVOS[REVISÃO],ARQUIVOS[DOCUMENTO]='MATRIZ DE REVISÃO'!$A955)),1,)=$B955,"VIGENTE","OBS"),IF(R$1&lt;$B955,"-",""))</f>
        <v/>
      </c>
      <c r="S955" t="str" cm="1">
        <f t="array" ref="S955">IFERROR(IF(VLOOKUP(S$1,_xlfn.UNIQUE(_xlfn._xlws.FILTER(ARQUIVOS[REVISÃO],ARQUIVOS[DOCUMENTO]='MATRIZ DE REVISÃO'!$A955)),1,)=$B955,"VIGENTE","OBS"),IF(S$1&lt;$B955,"-",""))</f>
        <v/>
      </c>
    </row>
    <row r="956" spans="1:19" x14ac:dyDescent="0.3">
      <c r="A956" s="16" t="s">
        <v>3830</v>
      </c>
      <c r="B956" s="17" t="str">
        <f>_xlfn.XLOOKUP(A956,LD_01[DOCUMENTO],LD_01[REVISÃO])</f>
        <v>R03</v>
      </c>
      <c r="C956" s="17" t="s">
        <v>4324</v>
      </c>
      <c r="D956" s="21" t="str" cm="1">
        <f t="array" ref="D956">IFERROR(IF(VLOOKUP(D$1,_xlfn.UNIQUE(_xlfn._xlws.FILTER(ARQUIVOS[REVISÃO],ARQUIVOS[DOCUMENTO]='MATRIZ DE REVISÃO'!$A956)),1,)=$B956,"VIGENTE","OBS"),IF(D$1&lt;$B956,"-",""))</f>
        <v>-</v>
      </c>
      <c r="E956" s="21" t="str" cm="1">
        <f t="array" ref="E956">IFERROR(IF(VLOOKUP(E$1,_xlfn.UNIQUE(_xlfn._xlws.FILTER(ARQUIVOS[REVISÃO],ARQUIVOS[DOCUMENTO]='MATRIZ DE REVISÃO'!$A956)),1,)=$B956,"VIGENTE","OBS"),IF(E$1&lt;$B956,"-",""))</f>
        <v>OBS</v>
      </c>
      <c r="F956" s="21" t="str" cm="1">
        <f t="array" ref="F956">IFERROR(IF(VLOOKUP(F$1,_xlfn.UNIQUE(_xlfn._xlws.FILTER(ARQUIVOS[REVISÃO],ARQUIVOS[DOCUMENTO]='MATRIZ DE REVISÃO'!$A956)),1,)=$B956,"VIGENTE","OBS"),IF(F$1&lt;$B956,"-",""))</f>
        <v>OBS</v>
      </c>
      <c r="G956" s="21" t="str" cm="1">
        <f t="array" ref="G956">IFERROR(IF(VLOOKUP(G$1,_xlfn.UNIQUE(_xlfn._xlws.FILTER(ARQUIVOS[REVISÃO],ARQUIVOS[DOCUMENTO]='MATRIZ DE REVISÃO'!$A956)),1,)=$B956,"VIGENTE","OBS"),IF(G$1&lt;$B956,"-",""))</f>
        <v>VIGENTE</v>
      </c>
      <c r="H956" s="21" t="str" cm="1">
        <f t="array" ref="H956">IFERROR(IF(VLOOKUP(H$1,_xlfn.UNIQUE(_xlfn._xlws.FILTER(ARQUIVOS[REVISÃO],ARQUIVOS[DOCUMENTO]='MATRIZ DE REVISÃO'!$A956)),1,)=$B956,"VIGENTE","OBS"),IF(H$1&lt;$B956,"-",""))</f>
        <v/>
      </c>
      <c r="I956" s="21" t="str" cm="1">
        <f t="array" ref="I956">IFERROR(IF(VLOOKUP(I$1,_xlfn.UNIQUE(_xlfn._xlws.FILTER(ARQUIVOS[REVISÃO],ARQUIVOS[DOCUMENTO]='MATRIZ DE REVISÃO'!$A956)),1,)=$B956,"VIGENTE","OBS"),IF(I$1&lt;$B956,"-",""))</f>
        <v/>
      </c>
      <c r="J956" s="21" t="str" cm="1">
        <f t="array" ref="J956">IFERROR(IF(VLOOKUP(J$1,_xlfn.UNIQUE(_xlfn._xlws.FILTER(ARQUIVOS[REVISÃO],ARQUIVOS[DOCUMENTO]='MATRIZ DE REVISÃO'!$A956)),1,)=$B956,"VIGENTE","OBS"),IF(J$1&lt;$B956,"-",""))</f>
        <v/>
      </c>
      <c r="K956" s="21" t="str" cm="1">
        <f t="array" ref="K956">IFERROR(IF(VLOOKUP(K$1,_xlfn.UNIQUE(_xlfn._xlws.FILTER(ARQUIVOS[REVISÃO],ARQUIVOS[DOCUMENTO]='MATRIZ DE REVISÃO'!$A956)),1,)=$B956,"VIGENTE","OBS"),IF(K$1&lt;$B956,"-",""))</f>
        <v/>
      </c>
      <c r="L956" s="21" t="str" cm="1">
        <f t="array" ref="L956">IFERROR(IF(VLOOKUP(L$1,_xlfn.UNIQUE(_xlfn._xlws.FILTER(ARQUIVOS[REVISÃO],ARQUIVOS[DOCUMENTO]='MATRIZ DE REVISÃO'!$A956)),1,)=$B956,"VIGENTE","OBS"),IF(L$1&lt;$B956,"-",""))</f>
        <v/>
      </c>
      <c r="M956" s="21" t="str" cm="1">
        <f t="array" ref="M956">IFERROR(IF(VLOOKUP(M$1,_xlfn.UNIQUE(_xlfn._xlws.FILTER(ARQUIVOS[REVISÃO],ARQUIVOS[DOCUMENTO]='MATRIZ DE REVISÃO'!$A956)),1,)=$B956,"VIGENTE","OBS"),IF(M$1&lt;$B956,"-",""))</f>
        <v/>
      </c>
      <c r="N956" s="21" t="str" cm="1">
        <f t="array" ref="N956">IFERROR(IF(VLOOKUP(N$1,_xlfn.UNIQUE(_xlfn._xlws.FILTER(ARQUIVOS[REVISÃO],ARQUIVOS[DOCUMENTO]='MATRIZ DE REVISÃO'!$A956)),1,)=$B956,"VIGENTE","OBS"),IF(N$1&lt;$B956,"-",""))</f>
        <v/>
      </c>
      <c r="O956" s="22" t="str" cm="1">
        <f t="array" ref="O956">IFERROR(IF(VLOOKUP(O$1,_xlfn.UNIQUE(_xlfn._xlws.FILTER(ARQUIVOS[REVISÃO],ARQUIVOS[DOCUMENTO]='MATRIZ DE REVISÃO'!$A956)),1,)=$B956,"VIGENTE","OBS"),IF(O$1&lt;$B956,"-",""))</f>
        <v/>
      </c>
      <c r="P956" t="str" cm="1">
        <f t="array" ref="P956">IFERROR(IF(VLOOKUP(P$1,_xlfn.UNIQUE(_xlfn._xlws.FILTER(ARQUIVOS[REVISÃO],ARQUIVOS[DOCUMENTO]='MATRIZ DE REVISÃO'!$A956)),1,)=$B956,"VIGENTE","OBS"),IF(P$1&lt;$B956,"-",""))</f>
        <v/>
      </c>
      <c r="Q956" t="str" cm="1">
        <f t="array" ref="Q956">IFERROR(IF(VLOOKUP(Q$1,_xlfn.UNIQUE(_xlfn._xlws.FILTER(ARQUIVOS[REVISÃO],ARQUIVOS[DOCUMENTO]='MATRIZ DE REVISÃO'!$A956)),1,)=$B956,"VIGENTE","OBS"),IF(Q$1&lt;$B956,"-",""))</f>
        <v/>
      </c>
      <c r="R956" t="str" cm="1">
        <f t="array" ref="R956">IFERROR(IF(VLOOKUP(R$1,_xlfn.UNIQUE(_xlfn._xlws.FILTER(ARQUIVOS[REVISÃO],ARQUIVOS[DOCUMENTO]='MATRIZ DE REVISÃO'!$A956)),1,)=$B956,"VIGENTE","OBS"),IF(R$1&lt;$B956,"-",""))</f>
        <v/>
      </c>
      <c r="S956" t="str" cm="1">
        <f t="array" ref="S956">IFERROR(IF(VLOOKUP(S$1,_xlfn.UNIQUE(_xlfn._xlws.FILTER(ARQUIVOS[REVISÃO],ARQUIVOS[DOCUMENTO]='MATRIZ DE REVISÃO'!$A956)),1,)=$B956,"VIGENTE","OBS"),IF(S$1&lt;$B956,"-",""))</f>
        <v/>
      </c>
    </row>
    <row r="957" spans="1:19" x14ac:dyDescent="0.3">
      <c r="A957" s="16" t="s">
        <v>3831</v>
      </c>
      <c r="B957" s="17" t="str">
        <f>_xlfn.XLOOKUP(A957,LD_01[DOCUMENTO],LD_01[REVISÃO])</f>
        <v>R03</v>
      </c>
      <c r="C957" s="17" t="s">
        <v>4324</v>
      </c>
      <c r="D957" s="21" t="str" cm="1">
        <f t="array" ref="D957">IFERROR(IF(VLOOKUP(D$1,_xlfn.UNIQUE(_xlfn._xlws.FILTER(ARQUIVOS[REVISÃO],ARQUIVOS[DOCUMENTO]='MATRIZ DE REVISÃO'!$A957)),1,)=$B957,"VIGENTE","OBS"),IF(D$1&lt;$B957,"-",""))</f>
        <v>-</v>
      </c>
      <c r="E957" s="21" t="str" cm="1">
        <f t="array" ref="E957">IFERROR(IF(VLOOKUP(E$1,_xlfn.UNIQUE(_xlfn._xlws.FILTER(ARQUIVOS[REVISÃO],ARQUIVOS[DOCUMENTO]='MATRIZ DE REVISÃO'!$A957)),1,)=$B957,"VIGENTE","OBS"),IF(E$1&lt;$B957,"-",""))</f>
        <v>OBS</v>
      </c>
      <c r="F957" s="21" t="str" cm="1">
        <f t="array" ref="F957">IFERROR(IF(VLOOKUP(F$1,_xlfn.UNIQUE(_xlfn._xlws.FILTER(ARQUIVOS[REVISÃO],ARQUIVOS[DOCUMENTO]='MATRIZ DE REVISÃO'!$A957)),1,)=$B957,"VIGENTE","OBS"),IF(F$1&lt;$B957,"-",""))</f>
        <v>-</v>
      </c>
      <c r="G957" s="21" t="str" cm="1">
        <f t="array" ref="G957">IFERROR(IF(VLOOKUP(G$1,_xlfn.UNIQUE(_xlfn._xlws.FILTER(ARQUIVOS[REVISÃO],ARQUIVOS[DOCUMENTO]='MATRIZ DE REVISÃO'!$A957)),1,)=$B957,"VIGENTE","OBS"),IF(G$1&lt;$B957,"-",""))</f>
        <v>VIGENTE</v>
      </c>
      <c r="H957" s="21" t="str" cm="1">
        <f t="array" ref="H957">IFERROR(IF(VLOOKUP(H$1,_xlfn.UNIQUE(_xlfn._xlws.FILTER(ARQUIVOS[REVISÃO],ARQUIVOS[DOCUMENTO]='MATRIZ DE REVISÃO'!$A957)),1,)=$B957,"VIGENTE","OBS"),IF(H$1&lt;$B957,"-",""))</f>
        <v/>
      </c>
      <c r="I957" s="21" t="str" cm="1">
        <f t="array" ref="I957">IFERROR(IF(VLOOKUP(I$1,_xlfn.UNIQUE(_xlfn._xlws.FILTER(ARQUIVOS[REVISÃO],ARQUIVOS[DOCUMENTO]='MATRIZ DE REVISÃO'!$A957)),1,)=$B957,"VIGENTE","OBS"),IF(I$1&lt;$B957,"-",""))</f>
        <v/>
      </c>
      <c r="J957" s="21" t="str" cm="1">
        <f t="array" ref="J957">IFERROR(IF(VLOOKUP(J$1,_xlfn.UNIQUE(_xlfn._xlws.FILTER(ARQUIVOS[REVISÃO],ARQUIVOS[DOCUMENTO]='MATRIZ DE REVISÃO'!$A957)),1,)=$B957,"VIGENTE","OBS"),IF(J$1&lt;$B957,"-",""))</f>
        <v/>
      </c>
      <c r="K957" s="21" t="str" cm="1">
        <f t="array" ref="K957">IFERROR(IF(VLOOKUP(K$1,_xlfn.UNIQUE(_xlfn._xlws.FILTER(ARQUIVOS[REVISÃO],ARQUIVOS[DOCUMENTO]='MATRIZ DE REVISÃO'!$A957)),1,)=$B957,"VIGENTE","OBS"),IF(K$1&lt;$B957,"-",""))</f>
        <v/>
      </c>
      <c r="L957" s="21" t="str" cm="1">
        <f t="array" ref="L957">IFERROR(IF(VLOOKUP(L$1,_xlfn.UNIQUE(_xlfn._xlws.FILTER(ARQUIVOS[REVISÃO],ARQUIVOS[DOCUMENTO]='MATRIZ DE REVISÃO'!$A957)),1,)=$B957,"VIGENTE","OBS"),IF(L$1&lt;$B957,"-",""))</f>
        <v/>
      </c>
      <c r="M957" s="21" t="str" cm="1">
        <f t="array" ref="M957">IFERROR(IF(VLOOKUP(M$1,_xlfn.UNIQUE(_xlfn._xlws.FILTER(ARQUIVOS[REVISÃO],ARQUIVOS[DOCUMENTO]='MATRIZ DE REVISÃO'!$A957)),1,)=$B957,"VIGENTE","OBS"),IF(M$1&lt;$B957,"-",""))</f>
        <v/>
      </c>
      <c r="N957" s="21" t="str" cm="1">
        <f t="array" ref="N957">IFERROR(IF(VLOOKUP(N$1,_xlfn.UNIQUE(_xlfn._xlws.FILTER(ARQUIVOS[REVISÃO],ARQUIVOS[DOCUMENTO]='MATRIZ DE REVISÃO'!$A957)),1,)=$B957,"VIGENTE","OBS"),IF(N$1&lt;$B957,"-",""))</f>
        <v/>
      </c>
      <c r="O957" s="22" t="str" cm="1">
        <f t="array" ref="O957">IFERROR(IF(VLOOKUP(O$1,_xlfn.UNIQUE(_xlfn._xlws.FILTER(ARQUIVOS[REVISÃO],ARQUIVOS[DOCUMENTO]='MATRIZ DE REVISÃO'!$A957)),1,)=$B957,"VIGENTE","OBS"),IF(O$1&lt;$B957,"-",""))</f>
        <v/>
      </c>
      <c r="P957" t="str" cm="1">
        <f t="array" ref="P957">IFERROR(IF(VLOOKUP(P$1,_xlfn.UNIQUE(_xlfn._xlws.FILTER(ARQUIVOS[REVISÃO],ARQUIVOS[DOCUMENTO]='MATRIZ DE REVISÃO'!$A957)),1,)=$B957,"VIGENTE","OBS"),IF(P$1&lt;$B957,"-",""))</f>
        <v/>
      </c>
      <c r="Q957" t="str" cm="1">
        <f t="array" ref="Q957">IFERROR(IF(VLOOKUP(Q$1,_xlfn.UNIQUE(_xlfn._xlws.FILTER(ARQUIVOS[REVISÃO],ARQUIVOS[DOCUMENTO]='MATRIZ DE REVISÃO'!$A957)),1,)=$B957,"VIGENTE","OBS"),IF(Q$1&lt;$B957,"-",""))</f>
        <v/>
      </c>
      <c r="R957" t="str" cm="1">
        <f t="array" ref="R957">IFERROR(IF(VLOOKUP(R$1,_xlfn.UNIQUE(_xlfn._xlws.FILTER(ARQUIVOS[REVISÃO],ARQUIVOS[DOCUMENTO]='MATRIZ DE REVISÃO'!$A957)),1,)=$B957,"VIGENTE","OBS"),IF(R$1&lt;$B957,"-",""))</f>
        <v/>
      </c>
      <c r="S957" t="str" cm="1">
        <f t="array" ref="S957">IFERROR(IF(VLOOKUP(S$1,_xlfn.UNIQUE(_xlfn._xlws.FILTER(ARQUIVOS[REVISÃO],ARQUIVOS[DOCUMENTO]='MATRIZ DE REVISÃO'!$A957)),1,)=$B957,"VIGENTE","OBS"),IF(S$1&lt;$B957,"-",""))</f>
        <v/>
      </c>
    </row>
    <row r="958" spans="1:19" x14ac:dyDescent="0.3">
      <c r="A958" s="16" t="s">
        <v>3832</v>
      </c>
      <c r="B958" s="17" t="str">
        <f>_xlfn.XLOOKUP(A958,LD_01[DOCUMENTO],LD_01[REVISÃO])</f>
        <v>R03</v>
      </c>
      <c r="C958" s="17" t="s">
        <v>4324</v>
      </c>
      <c r="D958" s="21" t="str" cm="1">
        <f t="array" ref="D958">IFERROR(IF(VLOOKUP(D$1,_xlfn.UNIQUE(_xlfn._xlws.FILTER(ARQUIVOS[REVISÃO],ARQUIVOS[DOCUMENTO]='MATRIZ DE REVISÃO'!$A958)),1,)=$B958,"VIGENTE","OBS"),IF(D$1&lt;$B958,"-",""))</f>
        <v>-</v>
      </c>
      <c r="E958" s="21" t="str" cm="1">
        <f t="array" ref="E958">IFERROR(IF(VLOOKUP(E$1,_xlfn.UNIQUE(_xlfn._xlws.FILTER(ARQUIVOS[REVISÃO],ARQUIVOS[DOCUMENTO]='MATRIZ DE REVISÃO'!$A958)),1,)=$B958,"VIGENTE","OBS"),IF(E$1&lt;$B958,"-",""))</f>
        <v>OBS</v>
      </c>
      <c r="F958" s="21" t="str" cm="1">
        <f t="array" ref="F958">IFERROR(IF(VLOOKUP(F$1,_xlfn.UNIQUE(_xlfn._xlws.FILTER(ARQUIVOS[REVISÃO],ARQUIVOS[DOCUMENTO]='MATRIZ DE REVISÃO'!$A958)),1,)=$B958,"VIGENTE","OBS"),IF(F$1&lt;$B958,"-",""))</f>
        <v>OBS</v>
      </c>
      <c r="G958" s="21" t="str" cm="1">
        <f t="array" ref="G958">IFERROR(IF(VLOOKUP(G$1,_xlfn.UNIQUE(_xlfn._xlws.FILTER(ARQUIVOS[REVISÃO],ARQUIVOS[DOCUMENTO]='MATRIZ DE REVISÃO'!$A958)),1,)=$B958,"VIGENTE","OBS"),IF(G$1&lt;$B958,"-",""))</f>
        <v>VIGENTE</v>
      </c>
      <c r="H958" s="21" t="str" cm="1">
        <f t="array" ref="H958">IFERROR(IF(VLOOKUP(H$1,_xlfn.UNIQUE(_xlfn._xlws.FILTER(ARQUIVOS[REVISÃO],ARQUIVOS[DOCUMENTO]='MATRIZ DE REVISÃO'!$A958)),1,)=$B958,"VIGENTE","OBS"),IF(H$1&lt;$B958,"-",""))</f>
        <v/>
      </c>
      <c r="I958" s="21" t="str" cm="1">
        <f t="array" ref="I958">IFERROR(IF(VLOOKUP(I$1,_xlfn.UNIQUE(_xlfn._xlws.FILTER(ARQUIVOS[REVISÃO],ARQUIVOS[DOCUMENTO]='MATRIZ DE REVISÃO'!$A958)),1,)=$B958,"VIGENTE","OBS"),IF(I$1&lt;$B958,"-",""))</f>
        <v/>
      </c>
      <c r="J958" s="21" t="str" cm="1">
        <f t="array" ref="J958">IFERROR(IF(VLOOKUP(J$1,_xlfn.UNIQUE(_xlfn._xlws.FILTER(ARQUIVOS[REVISÃO],ARQUIVOS[DOCUMENTO]='MATRIZ DE REVISÃO'!$A958)),1,)=$B958,"VIGENTE","OBS"),IF(J$1&lt;$B958,"-",""))</f>
        <v/>
      </c>
      <c r="K958" s="21" t="str" cm="1">
        <f t="array" ref="K958">IFERROR(IF(VLOOKUP(K$1,_xlfn.UNIQUE(_xlfn._xlws.FILTER(ARQUIVOS[REVISÃO],ARQUIVOS[DOCUMENTO]='MATRIZ DE REVISÃO'!$A958)),1,)=$B958,"VIGENTE","OBS"),IF(K$1&lt;$B958,"-",""))</f>
        <v/>
      </c>
      <c r="L958" s="21" t="str" cm="1">
        <f t="array" ref="L958">IFERROR(IF(VLOOKUP(L$1,_xlfn.UNIQUE(_xlfn._xlws.FILTER(ARQUIVOS[REVISÃO],ARQUIVOS[DOCUMENTO]='MATRIZ DE REVISÃO'!$A958)),1,)=$B958,"VIGENTE","OBS"),IF(L$1&lt;$B958,"-",""))</f>
        <v/>
      </c>
      <c r="M958" s="21" t="str" cm="1">
        <f t="array" ref="M958">IFERROR(IF(VLOOKUP(M$1,_xlfn.UNIQUE(_xlfn._xlws.FILTER(ARQUIVOS[REVISÃO],ARQUIVOS[DOCUMENTO]='MATRIZ DE REVISÃO'!$A958)),1,)=$B958,"VIGENTE","OBS"),IF(M$1&lt;$B958,"-",""))</f>
        <v/>
      </c>
      <c r="N958" s="21" t="str" cm="1">
        <f t="array" ref="N958">IFERROR(IF(VLOOKUP(N$1,_xlfn.UNIQUE(_xlfn._xlws.FILTER(ARQUIVOS[REVISÃO],ARQUIVOS[DOCUMENTO]='MATRIZ DE REVISÃO'!$A958)),1,)=$B958,"VIGENTE","OBS"),IF(N$1&lt;$B958,"-",""))</f>
        <v/>
      </c>
      <c r="O958" s="22" t="str" cm="1">
        <f t="array" ref="O958">IFERROR(IF(VLOOKUP(O$1,_xlfn.UNIQUE(_xlfn._xlws.FILTER(ARQUIVOS[REVISÃO],ARQUIVOS[DOCUMENTO]='MATRIZ DE REVISÃO'!$A958)),1,)=$B958,"VIGENTE","OBS"),IF(O$1&lt;$B958,"-",""))</f>
        <v/>
      </c>
      <c r="P958" t="str" cm="1">
        <f t="array" ref="P958">IFERROR(IF(VLOOKUP(P$1,_xlfn.UNIQUE(_xlfn._xlws.FILTER(ARQUIVOS[REVISÃO],ARQUIVOS[DOCUMENTO]='MATRIZ DE REVISÃO'!$A958)),1,)=$B958,"VIGENTE","OBS"),IF(P$1&lt;$B958,"-",""))</f>
        <v/>
      </c>
      <c r="Q958" t="str" cm="1">
        <f t="array" ref="Q958">IFERROR(IF(VLOOKUP(Q$1,_xlfn.UNIQUE(_xlfn._xlws.FILTER(ARQUIVOS[REVISÃO],ARQUIVOS[DOCUMENTO]='MATRIZ DE REVISÃO'!$A958)),1,)=$B958,"VIGENTE","OBS"),IF(Q$1&lt;$B958,"-",""))</f>
        <v/>
      </c>
      <c r="R958" t="str" cm="1">
        <f t="array" ref="R958">IFERROR(IF(VLOOKUP(R$1,_xlfn.UNIQUE(_xlfn._xlws.FILTER(ARQUIVOS[REVISÃO],ARQUIVOS[DOCUMENTO]='MATRIZ DE REVISÃO'!$A958)),1,)=$B958,"VIGENTE","OBS"),IF(R$1&lt;$B958,"-",""))</f>
        <v/>
      </c>
      <c r="S958" t="str" cm="1">
        <f t="array" ref="S958">IFERROR(IF(VLOOKUP(S$1,_xlfn.UNIQUE(_xlfn._xlws.FILTER(ARQUIVOS[REVISÃO],ARQUIVOS[DOCUMENTO]='MATRIZ DE REVISÃO'!$A958)),1,)=$B958,"VIGENTE","OBS"),IF(S$1&lt;$B958,"-",""))</f>
        <v/>
      </c>
    </row>
    <row r="959" spans="1:19" x14ac:dyDescent="0.3">
      <c r="A959" s="16" t="s">
        <v>3833</v>
      </c>
      <c r="B959" s="17" t="str">
        <f>_xlfn.XLOOKUP(A959,LD_01[DOCUMENTO],LD_01[REVISÃO])</f>
        <v>R03</v>
      </c>
      <c r="C959" s="17" t="s">
        <v>4324</v>
      </c>
      <c r="D959" s="21" t="str" cm="1">
        <f t="array" ref="D959">IFERROR(IF(VLOOKUP(D$1,_xlfn.UNIQUE(_xlfn._xlws.FILTER(ARQUIVOS[REVISÃO],ARQUIVOS[DOCUMENTO]='MATRIZ DE REVISÃO'!$A959)),1,)=$B959,"VIGENTE","OBS"),IF(D$1&lt;$B959,"-",""))</f>
        <v>-</v>
      </c>
      <c r="E959" s="21" t="str" cm="1">
        <f t="array" ref="E959">IFERROR(IF(VLOOKUP(E$1,_xlfn.UNIQUE(_xlfn._xlws.FILTER(ARQUIVOS[REVISÃO],ARQUIVOS[DOCUMENTO]='MATRIZ DE REVISÃO'!$A959)),1,)=$B959,"VIGENTE","OBS"),IF(E$1&lt;$B959,"-",""))</f>
        <v>OBS</v>
      </c>
      <c r="F959" s="21" t="str" cm="1">
        <f t="array" ref="F959">IFERROR(IF(VLOOKUP(F$1,_xlfn.UNIQUE(_xlfn._xlws.FILTER(ARQUIVOS[REVISÃO],ARQUIVOS[DOCUMENTO]='MATRIZ DE REVISÃO'!$A959)),1,)=$B959,"VIGENTE","OBS"),IF(F$1&lt;$B959,"-",""))</f>
        <v>OBS</v>
      </c>
      <c r="G959" s="21" t="str" cm="1">
        <f t="array" ref="G959">IFERROR(IF(VLOOKUP(G$1,_xlfn.UNIQUE(_xlfn._xlws.FILTER(ARQUIVOS[REVISÃO],ARQUIVOS[DOCUMENTO]='MATRIZ DE REVISÃO'!$A959)),1,)=$B959,"VIGENTE","OBS"),IF(G$1&lt;$B959,"-",""))</f>
        <v>VIGENTE</v>
      </c>
      <c r="H959" s="21" t="str" cm="1">
        <f t="array" ref="H959">IFERROR(IF(VLOOKUP(H$1,_xlfn.UNIQUE(_xlfn._xlws.FILTER(ARQUIVOS[REVISÃO],ARQUIVOS[DOCUMENTO]='MATRIZ DE REVISÃO'!$A959)),1,)=$B959,"VIGENTE","OBS"),IF(H$1&lt;$B959,"-",""))</f>
        <v/>
      </c>
      <c r="I959" s="21" t="str" cm="1">
        <f t="array" ref="I959">IFERROR(IF(VLOOKUP(I$1,_xlfn.UNIQUE(_xlfn._xlws.FILTER(ARQUIVOS[REVISÃO],ARQUIVOS[DOCUMENTO]='MATRIZ DE REVISÃO'!$A959)),1,)=$B959,"VIGENTE","OBS"),IF(I$1&lt;$B959,"-",""))</f>
        <v/>
      </c>
      <c r="J959" s="21" t="str" cm="1">
        <f t="array" ref="J959">IFERROR(IF(VLOOKUP(J$1,_xlfn.UNIQUE(_xlfn._xlws.FILTER(ARQUIVOS[REVISÃO],ARQUIVOS[DOCUMENTO]='MATRIZ DE REVISÃO'!$A959)),1,)=$B959,"VIGENTE","OBS"),IF(J$1&lt;$B959,"-",""))</f>
        <v/>
      </c>
      <c r="K959" s="21" t="str" cm="1">
        <f t="array" ref="K959">IFERROR(IF(VLOOKUP(K$1,_xlfn.UNIQUE(_xlfn._xlws.FILTER(ARQUIVOS[REVISÃO],ARQUIVOS[DOCUMENTO]='MATRIZ DE REVISÃO'!$A959)),1,)=$B959,"VIGENTE","OBS"),IF(K$1&lt;$B959,"-",""))</f>
        <v/>
      </c>
      <c r="L959" s="21" t="str" cm="1">
        <f t="array" ref="L959">IFERROR(IF(VLOOKUP(L$1,_xlfn.UNIQUE(_xlfn._xlws.FILTER(ARQUIVOS[REVISÃO],ARQUIVOS[DOCUMENTO]='MATRIZ DE REVISÃO'!$A959)),1,)=$B959,"VIGENTE","OBS"),IF(L$1&lt;$B959,"-",""))</f>
        <v/>
      </c>
      <c r="M959" s="21" t="str" cm="1">
        <f t="array" ref="M959">IFERROR(IF(VLOOKUP(M$1,_xlfn.UNIQUE(_xlfn._xlws.FILTER(ARQUIVOS[REVISÃO],ARQUIVOS[DOCUMENTO]='MATRIZ DE REVISÃO'!$A959)),1,)=$B959,"VIGENTE","OBS"),IF(M$1&lt;$B959,"-",""))</f>
        <v/>
      </c>
      <c r="N959" s="21" t="str" cm="1">
        <f t="array" ref="N959">IFERROR(IF(VLOOKUP(N$1,_xlfn.UNIQUE(_xlfn._xlws.FILTER(ARQUIVOS[REVISÃO],ARQUIVOS[DOCUMENTO]='MATRIZ DE REVISÃO'!$A959)),1,)=$B959,"VIGENTE","OBS"),IF(N$1&lt;$B959,"-",""))</f>
        <v/>
      </c>
      <c r="O959" s="22" t="str" cm="1">
        <f t="array" ref="O959">IFERROR(IF(VLOOKUP(O$1,_xlfn.UNIQUE(_xlfn._xlws.FILTER(ARQUIVOS[REVISÃO],ARQUIVOS[DOCUMENTO]='MATRIZ DE REVISÃO'!$A959)),1,)=$B959,"VIGENTE","OBS"),IF(O$1&lt;$B959,"-",""))</f>
        <v/>
      </c>
      <c r="P959" t="str" cm="1">
        <f t="array" ref="P959">IFERROR(IF(VLOOKUP(P$1,_xlfn.UNIQUE(_xlfn._xlws.FILTER(ARQUIVOS[REVISÃO],ARQUIVOS[DOCUMENTO]='MATRIZ DE REVISÃO'!$A959)),1,)=$B959,"VIGENTE","OBS"),IF(P$1&lt;$B959,"-",""))</f>
        <v/>
      </c>
      <c r="Q959" t="str" cm="1">
        <f t="array" ref="Q959">IFERROR(IF(VLOOKUP(Q$1,_xlfn.UNIQUE(_xlfn._xlws.FILTER(ARQUIVOS[REVISÃO],ARQUIVOS[DOCUMENTO]='MATRIZ DE REVISÃO'!$A959)),1,)=$B959,"VIGENTE","OBS"),IF(Q$1&lt;$B959,"-",""))</f>
        <v/>
      </c>
      <c r="R959" t="str" cm="1">
        <f t="array" ref="R959">IFERROR(IF(VLOOKUP(R$1,_xlfn.UNIQUE(_xlfn._xlws.FILTER(ARQUIVOS[REVISÃO],ARQUIVOS[DOCUMENTO]='MATRIZ DE REVISÃO'!$A959)),1,)=$B959,"VIGENTE","OBS"),IF(R$1&lt;$B959,"-",""))</f>
        <v/>
      </c>
      <c r="S959" t="str" cm="1">
        <f t="array" ref="S959">IFERROR(IF(VLOOKUP(S$1,_xlfn.UNIQUE(_xlfn._xlws.FILTER(ARQUIVOS[REVISÃO],ARQUIVOS[DOCUMENTO]='MATRIZ DE REVISÃO'!$A959)),1,)=$B959,"VIGENTE","OBS"),IF(S$1&lt;$B959,"-",""))</f>
        <v/>
      </c>
    </row>
    <row r="960" spans="1:19" x14ac:dyDescent="0.3">
      <c r="A960" s="16" t="s">
        <v>3834</v>
      </c>
      <c r="B960" s="17" t="str">
        <f>_xlfn.XLOOKUP(A960,LD_01[DOCUMENTO],LD_01[REVISÃO])</f>
        <v>R03</v>
      </c>
      <c r="C960" s="17" t="s">
        <v>4324</v>
      </c>
      <c r="D960" s="21" t="str" cm="1">
        <f t="array" ref="D960">IFERROR(IF(VLOOKUP(D$1,_xlfn.UNIQUE(_xlfn._xlws.FILTER(ARQUIVOS[REVISÃO],ARQUIVOS[DOCUMENTO]='MATRIZ DE REVISÃO'!$A960)),1,)=$B960,"VIGENTE","OBS"),IF(D$1&lt;$B960,"-",""))</f>
        <v>-</v>
      </c>
      <c r="E960" s="21" t="str" cm="1">
        <f t="array" ref="E960">IFERROR(IF(VLOOKUP(E$1,_xlfn.UNIQUE(_xlfn._xlws.FILTER(ARQUIVOS[REVISÃO],ARQUIVOS[DOCUMENTO]='MATRIZ DE REVISÃO'!$A960)),1,)=$B960,"VIGENTE","OBS"),IF(E$1&lt;$B960,"-",""))</f>
        <v>OBS</v>
      </c>
      <c r="F960" s="21" t="str" cm="1">
        <f t="array" ref="F960">IFERROR(IF(VLOOKUP(F$1,_xlfn.UNIQUE(_xlfn._xlws.FILTER(ARQUIVOS[REVISÃO],ARQUIVOS[DOCUMENTO]='MATRIZ DE REVISÃO'!$A960)),1,)=$B960,"VIGENTE","OBS"),IF(F$1&lt;$B960,"-",""))</f>
        <v>OBS</v>
      </c>
      <c r="G960" s="21" t="str" cm="1">
        <f t="array" ref="G960">IFERROR(IF(VLOOKUP(G$1,_xlfn.UNIQUE(_xlfn._xlws.FILTER(ARQUIVOS[REVISÃO],ARQUIVOS[DOCUMENTO]='MATRIZ DE REVISÃO'!$A960)),1,)=$B960,"VIGENTE","OBS"),IF(G$1&lt;$B960,"-",""))</f>
        <v>VIGENTE</v>
      </c>
      <c r="H960" s="21" t="str" cm="1">
        <f t="array" ref="H960">IFERROR(IF(VLOOKUP(H$1,_xlfn.UNIQUE(_xlfn._xlws.FILTER(ARQUIVOS[REVISÃO],ARQUIVOS[DOCUMENTO]='MATRIZ DE REVISÃO'!$A960)),1,)=$B960,"VIGENTE","OBS"),IF(H$1&lt;$B960,"-",""))</f>
        <v/>
      </c>
      <c r="I960" s="21" t="str" cm="1">
        <f t="array" ref="I960">IFERROR(IF(VLOOKUP(I$1,_xlfn.UNIQUE(_xlfn._xlws.FILTER(ARQUIVOS[REVISÃO],ARQUIVOS[DOCUMENTO]='MATRIZ DE REVISÃO'!$A960)),1,)=$B960,"VIGENTE","OBS"),IF(I$1&lt;$B960,"-",""))</f>
        <v/>
      </c>
      <c r="J960" s="21" t="str" cm="1">
        <f t="array" ref="J960">IFERROR(IF(VLOOKUP(J$1,_xlfn.UNIQUE(_xlfn._xlws.FILTER(ARQUIVOS[REVISÃO],ARQUIVOS[DOCUMENTO]='MATRIZ DE REVISÃO'!$A960)),1,)=$B960,"VIGENTE","OBS"),IF(J$1&lt;$B960,"-",""))</f>
        <v/>
      </c>
      <c r="K960" s="21" t="str" cm="1">
        <f t="array" ref="K960">IFERROR(IF(VLOOKUP(K$1,_xlfn.UNIQUE(_xlfn._xlws.FILTER(ARQUIVOS[REVISÃO],ARQUIVOS[DOCUMENTO]='MATRIZ DE REVISÃO'!$A960)),1,)=$B960,"VIGENTE","OBS"),IF(K$1&lt;$B960,"-",""))</f>
        <v/>
      </c>
      <c r="L960" s="21" t="str" cm="1">
        <f t="array" ref="L960">IFERROR(IF(VLOOKUP(L$1,_xlfn.UNIQUE(_xlfn._xlws.FILTER(ARQUIVOS[REVISÃO],ARQUIVOS[DOCUMENTO]='MATRIZ DE REVISÃO'!$A960)),1,)=$B960,"VIGENTE","OBS"),IF(L$1&lt;$B960,"-",""))</f>
        <v/>
      </c>
      <c r="M960" s="21" t="str" cm="1">
        <f t="array" ref="M960">IFERROR(IF(VLOOKUP(M$1,_xlfn.UNIQUE(_xlfn._xlws.FILTER(ARQUIVOS[REVISÃO],ARQUIVOS[DOCUMENTO]='MATRIZ DE REVISÃO'!$A960)),1,)=$B960,"VIGENTE","OBS"),IF(M$1&lt;$B960,"-",""))</f>
        <v/>
      </c>
      <c r="N960" s="21" t="str" cm="1">
        <f t="array" ref="N960">IFERROR(IF(VLOOKUP(N$1,_xlfn.UNIQUE(_xlfn._xlws.FILTER(ARQUIVOS[REVISÃO],ARQUIVOS[DOCUMENTO]='MATRIZ DE REVISÃO'!$A960)),1,)=$B960,"VIGENTE","OBS"),IF(N$1&lt;$B960,"-",""))</f>
        <v/>
      </c>
      <c r="O960" s="22" t="str" cm="1">
        <f t="array" ref="O960">IFERROR(IF(VLOOKUP(O$1,_xlfn.UNIQUE(_xlfn._xlws.FILTER(ARQUIVOS[REVISÃO],ARQUIVOS[DOCUMENTO]='MATRIZ DE REVISÃO'!$A960)),1,)=$B960,"VIGENTE","OBS"),IF(O$1&lt;$B960,"-",""))</f>
        <v/>
      </c>
      <c r="P960" t="str" cm="1">
        <f t="array" ref="P960">IFERROR(IF(VLOOKUP(P$1,_xlfn.UNIQUE(_xlfn._xlws.FILTER(ARQUIVOS[REVISÃO],ARQUIVOS[DOCUMENTO]='MATRIZ DE REVISÃO'!$A960)),1,)=$B960,"VIGENTE","OBS"),IF(P$1&lt;$B960,"-",""))</f>
        <v/>
      </c>
      <c r="Q960" t="str" cm="1">
        <f t="array" ref="Q960">IFERROR(IF(VLOOKUP(Q$1,_xlfn.UNIQUE(_xlfn._xlws.FILTER(ARQUIVOS[REVISÃO],ARQUIVOS[DOCUMENTO]='MATRIZ DE REVISÃO'!$A960)),1,)=$B960,"VIGENTE","OBS"),IF(Q$1&lt;$B960,"-",""))</f>
        <v/>
      </c>
      <c r="R960" t="str" cm="1">
        <f t="array" ref="R960">IFERROR(IF(VLOOKUP(R$1,_xlfn.UNIQUE(_xlfn._xlws.FILTER(ARQUIVOS[REVISÃO],ARQUIVOS[DOCUMENTO]='MATRIZ DE REVISÃO'!$A960)),1,)=$B960,"VIGENTE","OBS"),IF(R$1&lt;$B960,"-",""))</f>
        <v/>
      </c>
      <c r="S960" t="str" cm="1">
        <f t="array" ref="S960">IFERROR(IF(VLOOKUP(S$1,_xlfn.UNIQUE(_xlfn._xlws.FILTER(ARQUIVOS[REVISÃO],ARQUIVOS[DOCUMENTO]='MATRIZ DE REVISÃO'!$A960)),1,)=$B960,"VIGENTE","OBS"),IF(S$1&lt;$B960,"-",""))</f>
        <v/>
      </c>
    </row>
    <row r="961" spans="1:19" x14ac:dyDescent="0.3">
      <c r="A961" s="16" t="s">
        <v>3835</v>
      </c>
      <c r="B961" s="17" t="str">
        <f>_xlfn.XLOOKUP(A961,LD_01[DOCUMENTO],LD_01[REVISÃO])</f>
        <v>R03</v>
      </c>
      <c r="C961" s="17" t="s">
        <v>4324</v>
      </c>
      <c r="D961" s="21" t="str" cm="1">
        <f t="array" ref="D961">IFERROR(IF(VLOOKUP(D$1,_xlfn.UNIQUE(_xlfn._xlws.FILTER(ARQUIVOS[REVISÃO],ARQUIVOS[DOCUMENTO]='MATRIZ DE REVISÃO'!$A961)),1,)=$B961,"VIGENTE","OBS"),IF(D$1&lt;$B961,"-",""))</f>
        <v>-</v>
      </c>
      <c r="E961" s="21" t="str" cm="1">
        <f t="array" ref="E961">IFERROR(IF(VLOOKUP(E$1,_xlfn.UNIQUE(_xlfn._xlws.FILTER(ARQUIVOS[REVISÃO],ARQUIVOS[DOCUMENTO]='MATRIZ DE REVISÃO'!$A961)),1,)=$B961,"VIGENTE","OBS"),IF(E$1&lt;$B961,"-",""))</f>
        <v>OBS</v>
      </c>
      <c r="F961" s="21" t="str" cm="1">
        <f t="array" ref="F961">IFERROR(IF(VLOOKUP(F$1,_xlfn.UNIQUE(_xlfn._xlws.FILTER(ARQUIVOS[REVISÃO],ARQUIVOS[DOCUMENTO]='MATRIZ DE REVISÃO'!$A961)),1,)=$B961,"VIGENTE","OBS"),IF(F$1&lt;$B961,"-",""))</f>
        <v>OBS</v>
      </c>
      <c r="G961" s="21" t="str" cm="1">
        <f t="array" ref="G961">IFERROR(IF(VLOOKUP(G$1,_xlfn.UNIQUE(_xlfn._xlws.FILTER(ARQUIVOS[REVISÃO],ARQUIVOS[DOCUMENTO]='MATRIZ DE REVISÃO'!$A961)),1,)=$B961,"VIGENTE","OBS"),IF(G$1&lt;$B961,"-",""))</f>
        <v>VIGENTE</v>
      </c>
      <c r="H961" s="21" t="str" cm="1">
        <f t="array" ref="H961">IFERROR(IF(VLOOKUP(H$1,_xlfn.UNIQUE(_xlfn._xlws.FILTER(ARQUIVOS[REVISÃO],ARQUIVOS[DOCUMENTO]='MATRIZ DE REVISÃO'!$A961)),1,)=$B961,"VIGENTE","OBS"),IF(H$1&lt;$B961,"-",""))</f>
        <v/>
      </c>
      <c r="I961" s="21" t="str" cm="1">
        <f t="array" ref="I961">IFERROR(IF(VLOOKUP(I$1,_xlfn.UNIQUE(_xlfn._xlws.FILTER(ARQUIVOS[REVISÃO],ARQUIVOS[DOCUMENTO]='MATRIZ DE REVISÃO'!$A961)),1,)=$B961,"VIGENTE","OBS"),IF(I$1&lt;$B961,"-",""))</f>
        <v/>
      </c>
      <c r="J961" s="21" t="str" cm="1">
        <f t="array" ref="J961">IFERROR(IF(VLOOKUP(J$1,_xlfn.UNIQUE(_xlfn._xlws.FILTER(ARQUIVOS[REVISÃO],ARQUIVOS[DOCUMENTO]='MATRIZ DE REVISÃO'!$A961)),1,)=$B961,"VIGENTE","OBS"),IF(J$1&lt;$B961,"-",""))</f>
        <v/>
      </c>
      <c r="K961" s="21" t="str" cm="1">
        <f t="array" ref="K961">IFERROR(IF(VLOOKUP(K$1,_xlfn.UNIQUE(_xlfn._xlws.FILTER(ARQUIVOS[REVISÃO],ARQUIVOS[DOCUMENTO]='MATRIZ DE REVISÃO'!$A961)),1,)=$B961,"VIGENTE","OBS"),IF(K$1&lt;$B961,"-",""))</f>
        <v/>
      </c>
      <c r="L961" s="21" t="str" cm="1">
        <f t="array" ref="L961">IFERROR(IF(VLOOKUP(L$1,_xlfn.UNIQUE(_xlfn._xlws.FILTER(ARQUIVOS[REVISÃO],ARQUIVOS[DOCUMENTO]='MATRIZ DE REVISÃO'!$A961)),1,)=$B961,"VIGENTE","OBS"),IF(L$1&lt;$B961,"-",""))</f>
        <v/>
      </c>
      <c r="M961" s="21" t="str" cm="1">
        <f t="array" ref="M961">IFERROR(IF(VLOOKUP(M$1,_xlfn.UNIQUE(_xlfn._xlws.FILTER(ARQUIVOS[REVISÃO],ARQUIVOS[DOCUMENTO]='MATRIZ DE REVISÃO'!$A961)),1,)=$B961,"VIGENTE","OBS"),IF(M$1&lt;$B961,"-",""))</f>
        <v/>
      </c>
      <c r="N961" s="21" t="str" cm="1">
        <f t="array" ref="N961">IFERROR(IF(VLOOKUP(N$1,_xlfn.UNIQUE(_xlfn._xlws.FILTER(ARQUIVOS[REVISÃO],ARQUIVOS[DOCUMENTO]='MATRIZ DE REVISÃO'!$A961)),1,)=$B961,"VIGENTE","OBS"),IF(N$1&lt;$B961,"-",""))</f>
        <v/>
      </c>
      <c r="O961" s="22" t="str" cm="1">
        <f t="array" ref="O961">IFERROR(IF(VLOOKUP(O$1,_xlfn.UNIQUE(_xlfn._xlws.FILTER(ARQUIVOS[REVISÃO],ARQUIVOS[DOCUMENTO]='MATRIZ DE REVISÃO'!$A961)),1,)=$B961,"VIGENTE","OBS"),IF(O$1&lt;$B961,"-",""))</f>
        <v/>
      </c>
      <c r="P961" t="str" cm="1">
        <f t="array" ref="P961">IFERROR(IF(VLOOKUP(P$1,_xlfn.UNIQUE(_xlfn._xlws.FILTER(ARQUIVOS[REVISÃO],ARQUIVOS[DOCUMENTO]='MATRIZ DE REVISÃO'!$A961)),1,)=$B961,"VIGENTE","OBS"),IF(P$1&lt;$B961,"-",""))</f>
        <v/>
      </c>
      <c r="Q961" t="str" cm="1">
        <f t="array" ref="Q961">IFERROR(IF(VLOOKUP(Q$1,_xlfn.UNIQUE(_xlfn._xlws.FILTER(ARQUIVOS[REVISÃO],ARQUIVOS[DOCUMENTO]='MATRIZ DE REVISÃO'!$A961)),1,)=$B961,"VIGENTE","OBS"),IF(Q$1&lt;$B961,"-",""))</f>
        <v/>
      </c>
      <c r="R961" t="str" cm="1">
        <f t="array" ref="R961">IFERROR(IF(VLOOKUP(R$1,_xlfn.UNIQUE(_xlfn._xlws.FILTER(ARQUIVOS[REVISÃO],ARQUIVOS[DOCUMENTO]='MATRIZ DE REVISÃO'!$A961)),1,)=$B961,"VIGENTE","OBS"),IF(R$1&lt;$B961,"-",""))</f>
        <v/>
      </c>
      <c r="S961" t="str" cm="1">
        <f t="array" ref="S961">IFERROR(IF(VLOOKUP(S$1,_xlfn.UNIQUE(_xlfn._xlws.FILTER(ARQUIVOS[REVISÃO],ARQUIVOS[DOCUMENTO]='MATRIZ DE REVISÃO'!$A961)),1,)=$B961,"VIGENTE","OBS"),IF(S$1&lt;$B961,"-",""))</f>
        <v/>
      </c>
    </row>
    <row r="962" spans="1:19" x14ac:dyDescent="0.3">
      <c r="A962" s="16" t="s">
        <v>3836</v>
      </c>
      <c r="B962" s="17" t="str">
        <f>_xlfn.XLOOKUP(A962,LD_01[DOCUMENTO],LD_01[REVISÃO])</f>
        <v>R03</v>
      </c>
      <c r="C962" s="17" t="s">
        <v>4324</v>
      </c>
      <c r="D962" s="21" t="str" cm="1">
        <f t="array" ref="D962">IFERROR(IF(VLOOKUP(D$1,_xlfn.UNIQUE(_xlfn._xlws.FILTER(ARQUIVOS[REVISÃO],ARQUIVOS[DOCUMENTO]='MATRIZ DE REVISÃO'!$A962)),1,)=$B962,"VIGENTE","OBS"),IF(D$1&lt;$B962,"-",""))</f>
        <v>-</v>
      </c>
      <c r="E962" s="21" t="str" cm="1">
        <f t="array" ref="E962">IFERROR(IF(VLOOKUP(E$1,_xlfn.UNIQUE(_xlfn._xlws.FILTER(ARQUIVOS[REVISÃO],ARQUIVOS[DOCUMENTO]='MATRIZ DE REVISÃO'!$A962)),1,)=$B962,"VIGENTE","OBS"),IF(E$1&lt;$B962,"-",""))</f>
        <v>OBS</v>
      </c>
      <c r="F962" s="21" t="str" cm="1">
        <f t="array" ref="F962">IFERROR(IF(VLOOKUP(F$1,_xlfn.UNIQUE(_xlfn._xlws.FILTER(ARQUIVOS[REVISÃO],ARQUIVOS[DOCUMENTO]='MATRIZ DE REVISÃO'!$A962)),1,)=$B962,"VIGENTE","OBS"),IF(F$1&lt;$B962,"-",""))</f>
        <v>OBS</v>
      </c>
      <c r="G962" s="21" t="str" cm="1">
        <f t="array" ref="G962">IFERROR(IF(VLOOKUP(G$1,_xlfn.UNIQUE(_xlfn._xlws.FILTER(ARQUIVOS[REVISÃO],ARQUIVOS[DOCUMENTO]='MATRIZ DE REVISÃO'!$A962)),1,)=$B962,"VIGENTE","OBS"),IF(G$1&lt;$B962,"-",""))</f>
        <v>VIGENTE</v>
      </c>
      <c r="H962" s="21" t="str" cm="1">
        <f t="array" ref="H962">IFERROR(IF(VLOOKUP(H$1,_xlfn.UNIQUE(_xlfn._xlws.FILTER(ARQUIVOS[REVISÃO],ARQUIVOS[DOCUMENTO]='MATRIZ DE REVISÃO'!$A962)),1,)=$B962,"VIGENTE","OBS"),IF(H$1&lt;$B962,"-",""))</f>
        <v/>
      </c>
      <c r="I962" s="21" t="str" cm="1">
        <f t="array" ref="I962">IFERROR(IF(VLOOKUP(I$1,_xlfn.UNIQUE(_xlfn._xlws.FILTER(ARQUIVOS[REVISÃO],ARQUIVOS[DOCUMENTO]='MATRIZ DE REVISÃO'!$A962)),1,)=$B962,"VIGENTE","OBS"),IF(I$1&lt;$B962,"-",""))</f>
        <v/>
      </c>
      <c r="J962" s="21" t="str" cm="1">
        <f t="array" ref="J962">IFERROR(IF(VLOOKUP(J$1,_xlfn.UNIQUE(_xlfn._xlws.FILTER(ARQUIVOS[REVISÃO],ARQUIVOS[DOCUMENTO]='MATRIZ DE REVISÃO'!$A962)),1,)=$B962,"VIGENTE","OBS"),IF(J$1&lt;$B962,"-",""))</f>
        <v/>
      </c>
      <c r="K962" s="21" t="str" cm="1">
        <f t="array" ref="K962">IFERROR(IF(VLOOKUP(K$1,_xlfn.UNIQUE(_xlfn._xlws.FILTER(ARQUIVOS[REVISÃO],ARQUIVOS[DOCUMENTO]='MATRIZ DE REVISÃO'!$A962)),1,)=$B962,"VIGENTE","OBS"),IF(K$1&lt;$B962,"-",""))</f>
        <v/>
      </c>
      <c r="L962" s="21" t="str" cm="1">
        <f t="array" ref="L962">IFERROR(IF(VLOOKUP(L$1,_xlfn.UNIQUE(_xlfn._xlws.FILTER(ARQUIVOS[REVISÃO],ARQUIVOS[DOCUMENTO]='MATRIZ DE REVISÃO'!$A962)),1,)=$B962,"VIGENTE","OBS"),IF(L$1&lt;$B962,"-",""))</f>
        <v/>
      </c>
      <c r="M962" s="21" t="str" cm="1">
        <f t="array" ref="M962">IFERROR(IF(VLOOKUP(M$1,_xlfn.UNIQUE(_xlfn._xlws.FILTER(ARQUIVOS[REVISÃO],ARQUIVOS[DOCUMENTO]='MATRIZ DE REVISÃO'!$A962)),1,)=$B962,"VIGENTE","OBS"),IF(M$1&lt;$B962,"-",""))</f>
        <v/>
      </c>
      <c r="N962" s="21" t="str" cm="1">
        <f t="array" ref="N962">IFERROR(IF(VLOOKUP(N$1,_xlfn.UNIQUE(_xlfn._xlws.FILTER(ARQUIVOS[REVISÃO],ARQUIVOS[DOCUMENTO]='MATRIZ DE REVISÃO'!$A962)),1,)=$B962,"VIGENTE","OBS"),IF(N$1&lt;$B962,"-",""))</f>
        <v/>
      </c>
      <c r="O962" s="22" t="str" cm="1">
        <f t="array" ref="O962">IFERROR(IF(VLOOKUP(O$1,_xlfn.UNIQUE(_xlfn._xlws.FILTER(ARQUIVOS[REVISÃO],ARQUIVOS[DOCUMENTO]='MATRIZ DE REVISÃO'!$A962)),1,)=$B962,"VIGENTE","OBS"),IF(O$1&lt;$B962,"-",""))</f>
        <v/>
      </c>
      <c r="P962" t="str" cm="1">
        <f t="array" ref="P962">IFERROR(IF(VLOOKUP(P$1,_xlfn.UNIQUE(_xlfn._xlws.FILTER(ARQUIVOS[REVISÃO],ARQUIVOS[DOCUMENTO]='MATRIZ DE REVISÃO'!$A962)),1,)=$B962,"VIGENTE","OBS"),IF(P$1&lt;$B962,"-",""))</f>
        <v/>
      </c>
      <c r="Q962" t="str" cm="1">
        <f t="array" ref="Q962">IFERROR(IF(VLOOKUP(Q$1,_xlfn.UNIQUE(_xlfn._xlws.FILTER(ARQUIVOS[REVISÃO],ARQUIVOS[DOCUMENTO]='MATRIZ DE REVISÃO'!$A962)),1,)=$B962,"VIGENTE","OBS"),IF(Q$1&lt;$B962,"-",""))</f>
        <v/>
      </c>
      <c r="R962" t="str" cm="1">
        <f t="array" ref="R962">IFERROR(IF(VLOOKUP(R$1,_xlfn.UNIQUE(_xlfn._xlws.FILTER(ARQUIVOS[REVISÃO],ARQUIVOS[DOCUMENTO]='MATRIZ DE REVISÃO'!$A962)),1,)=$B962,"VIGENTE","OBS"),IF(R$1&lt;$B962,"-",""))</f>
        <v/>
      </c>
      <c r="S962" t="str" cm="1">
        <f t="array" ref="S962">IFERROR(IF(VLOOKUP(S$1,_xlfn.UNIQUE(_xlfn._xlws.FILTER(ARQUIVOS[REVISÃO],ARQUIVOS[DOCUMENTO]='MATRIZ DE REVISÃO'!$A962)),1,)=$B962,"VIGENTE","OBS"),IF(S$1&lt;$B962,"-",""))</f>
        <v/>
      </c>
    </row>
    <row r="963" spans="1:19" x14ac:dyDescent="0.3">
      <c r="A963" s="16" t="s">
        <v>3837</v>
      </c>
      <c r="B963" s="17" t="str">
        <f>_xlfn.XLOOKUP(A963,LD_01[DOCUMENTO],LD_01[REVISÃO])</f>
        <v>R03</v>
      </c>
      <c r="C963" s="17" t="s">
        <v>4324</v>
      </c>
      <c r="D963" s="21" t="str" cm="1">
        <f t="array" ref="D963">IFERROR(IF(VLOOKUP(D$1,_xlfn.UNIQUE(_xlfn._xlws.FILTER(ARQUIVOS[REVISÃO],ARQUIVOS[DOCUMENTO]='MATRIZ DE REVISÃO'!$A963)),1,)=$B963,"VIGENTE","OBS"),IF(D$1&lt;$B963,"-",""))</f>
        <v>-</v>
      </c>
      <c r="E963" s="21" t="str" cm="1">
        <f t="array" ref="E963">IFERROR(IF(VLOOKUP(E$1,_xlfn.UNIQUE(_xlfn._xlws.FILTER(ARQUIVOS[REVISÃO],ARQUIVOS[DOCUMENTO]='MATRIZ DE REVISÃO'!$A963)),1,)=$B963,"VIGENTE","OBS"),IF(E$1&lt;$B963,"-",""))</f>
        <v>OBS</v>
      </c>
      <c r="F963" s="21" t="str" cm="1">
        <f t="array" ref="F963">IFERROR(IF(VLOOKUP(F$1,_xlfn.UNIQUE(_xlfn._xlws.FILTER(ARQUIVOS[REVISÃO],ARQUIVOS[DOCUMENTO]='MATRIZ DE REVISÃO'!$A963)),1,)=$B963,"VIGENTE","OBS"),IF(F$1&lt;$B963,"-",""))</f>
        <v>OBS</v>
      </c>
      <c r="G963" s="21" t="str" cm="1">
        <f t="array" ref="G963">IFERROR(IF(VLOOKUP(G$1,_xlfn.UNIQUE(_xlfn._xlws.FILTER(ARQUIVOS[REVISÃO],ARQUIVOS[DOCUMENTO]='MATRIZ DE REVISÃO'!$A963)),1,)=$B963,"VIGENTE","OBS"),IF(G$1&lt;$B963,"-",""))</f>
        <v>VIGENTE</v>
      </c>
      <c r="H963" s="21" t="str" cm="1">
        <f t="array" ref="H963">IFERROR(IF(VLOOKUP(H$1,_xlfn.UNIQUE(_xlfn._xlws.FILTER(ARQUIVOS[REVISÃO],ARQUIVOS[DOCUMENTO]='MATRIZ DE REVISÃO'!$A963)),1,)=$B963,"VIGENTE","OBS"),IF(H$1&lt;$B963,"-",""))</f>
        <v/>
      </c>
      <c r="I963" s="21" t="str" cm="1">
        <f t="array" ref="I963">IFERROR(IF(VLOOKUP(I$1,_xlfn.UNIQUE(_xlfn._xlws.FILTER(ARQUIVOS[REVISÃO],ARQUIVOS[DOCUMENTO]='MATRIZ DE REVISÃO'!$A963)),1,)=$B963,"VIGENTE","OBS"),IF(I$1&lt;$B963,"-",""))</f>
        <v/>
      </c>
      <c r="J963" s="21" t="str" cm="1">
        <f t="array" ref="J963">IFERROR(IF(VLOOKUP(J$1,_xlfn.UNIQUE(_xlfn._xlws.FILTER(ARQUIVOS[REVISÃO],ARQUIVOS[DOCUMENTO]='MATRIZ DE REVISÃO'!$A963)),1,)=$B963,"VIGENTE","OBS"),IF(J$1&lt;$B963,"-",""))</f>
        <v/>
      </c>
      <c r="K963" s="21" t="str" cm="1">
        <f t="array" ref="K963">IFERROR(IF(VLOOKUP(K$1,_xlfn.UNIQUE(_xlfn._xlws.FILTER(ARQUIVOS[REVISÃO],ARQUIVOS[DOCUMENTO]='MATRIZ DE REVISÃO'!$A963)),1,)=$B963,"VIGENTE","OBS"),IF(K$1&lt;$B963,"-",""))</f>
        <v/>
      </c>
      <c r="L963" s="21" t="str" cm="1">
        <f t="array" ref="L963">IFERROR(IF(VLOOKUP(L$1,_xlfn.UNIQUE(_xlfn._xlws.FILTER(ARQUIVOS[REVISÃO],ARQUIVOS[DOCUMENTO]='MATRIZ DE REVISÃO'!$A963)),1,)=$B963,"VIGENTE","OBS"),IF(L$1&lt;$B963,"-",""))</f>
        <v/>
      </c>
      <c r="M963" s="21" t="str" cm="1">
        <f t="array" ref="M963">IFERROR(IF(VLOOKUP(M$1,_xlfn.UNIQUE(_xlfn._xlws.FILTER(ARQUIVOS[REVISÃO],ARQUIVOS[DOCUMENTO]='MATRIZ DE REVISÃO'!$A963)),1,)=$B963,"VIGENTE","OBS"),IF(M$1&lt;$B963,"-",""))</f>
        <v/>
      </c>
      <c r="N963" s="21" t="str" cm="1">
        <f t="array" ref="N963">IFERROR(IF(VLOOKUP(N$1,_xlfn.UNIQUE(_xlfn._xlws.FILTER(ARQUIVOS[REVISÃO],ARQUIVOS[DOCUMENTO]='MATRIZ DE REVISÃO'!$A963)),1,)=$B963,"VIGENTE","OBS"),IF(N$1&lt;$B963,"-",""))</f>
        <v/>
      </c>
      <c r="O963" s="22" t="str" cm="1">
        <f t="array" ref="O963">IFERROR(IF(VLOOKUP(O$1,_xlfn.UNIQUE(_xlfn._xlws.FILTER(ARQUIVOS[REVISÃO],ARQUIVOS[DOCUMENTO]='MATRIZ DE REVISÃO'!$A963)),1,)=$B963,"VIGENTE","OBS"),IF(O$1&lt;$B963,"-",""))</f>
        <v/>
      </c>
      <c r="P963" t="str" cm="1">
        <f t="array" ref="P963">IFERROR(IF(VLOOKUP(P$1,_xlfn.UNIQUE(_xlfn._xlws.FILTER(ARQUIVOS[REVISÃO],ARQUIVOS[DOCUMENTO]='MATRIZ DE REVISÃO'!$A963)),1,)=$B963,"VIGENTE","OBS"),IF(P$1&lt;$B963,"-",""))</f>
        <v/>
      </c>
      <c r="Q963" t="str" cm="1">
        <f t="array" ref="Q963">IFERROR(IF(VLOOKUP(Q$1,_xlfn.UNIQUE(_xlfn._xlws.FILTER(ARQUIVOS[REVISÃO],ARQUIVOS[DOCUMENTO]='MATRIZ DE REVISÃO'!$A963)),1,)=$B963,"VIGENTE","OBS"),IF(Q$1&lt;$B963,"-",""))</f>
        <v/>
      </c>
      <c r="R963" t="str" cm="1">
        <f t="array" ref="R963">IFERROR(IF(VLOOKUP(R$1,_xlfn.UNIQUE(_xlfn._xlws.FILTER(ARQUIVOS[REVISÃO],ARQUIVOS[DOCUMENTO]='MATRIZ DE REVISÃO'!$A963)),1,)=$B963,"VIGENTE","OBS"),IF(R$1&lt;$B963,"-",""))</f>
        <v/>
      </c>
      <c r="S963" t="str" cm="1">
        <f t="array" ref="S963">IFERROR(IF(VLOOKUP(S$1,_xlfn.UNIQUE(_xlfn._xlws.FILTER(ARQUIVOS[REVISÃO],ARQUIVOS[DOCUMENTO]='MATRIZ DE REVISÃO'!$A963)),1,)=$B963,"VIGENTE","OBS"),IF(S$1&lt;$B963,"-",""))</f>
        <v/>
      </c>
    </row>
    <row r="964" spans="1:19" x14ac:dyDescent="0.3">
      <c r="A964" s="16" t="s">
        <v>3838</v>
      </c>
      <c r="B964" s="17" t="str">
        <f>_xlfn.XLOOKUP(A964,LD_01[DOCUMENTO],LD_01[REVISÃO])</f>
        <v>R03</v>
      </c>
      <c r="C964" s="17" t="s">
        <v>4324</v>
      </c>
      <c r="D964" s="21" t="str" cm="1">
        <f t="array" ref="D964">IFERROR(IF(VLOOKUP(D$1,_xlfn.UNIQUE(_xlfn._xlws.FILTER(ARQUIVOS[REVISÃO],ARQUIVOS[DOCUMENTO]='MATRIZ DE REVISÃO'!$A964)),1,)=$B964,"VIGENTE","OBS"),IF(D$1&lt;$B964,"-",""))</f>
        <v>-</v>
      </c>
      <c r="E964" s="21" t="str" cm="1">
        <f t="array" ref="E964">IFERROR(IF(VLOOKUP(E$1,_xlfn.UNIQUE(_xlfn._xlws.FILTER(ARQUIVOS[REVISÃO],ARQUIVOS[DOCUMENTO]='MATRIZ DE REVISÃO'!$A964)),1,)=$B964,"VIGENTE","OBS"),IF(E$1&lt;$B964,"-",""))</f>
        <v>OBS</v>
      </c>
      <c r="F964" s="21" t="str" cm="1">
        <f t="array" ref="F964">IFERROR(IF(VLOOKUP(F$1,_xlfn.UNIQUE(_xlfn._xlws.FILTER(ARQUIVOS[REVISÃO],ARQUIVOS[DOCUMENTO]='MATRIZ DE REVISÃO'!$A964)),1,)=$B964,"VIGENTE","OBS"),IF(F$1&lt;$B964,"-",""))</f>
        <v>OBS</v>
      </c>
      <c r="G964" s="21" t="str" cm="1">
        <f t="array" ref="G964">IFERROR(IF(VLOOKUP(G$1,_xlfn.UNIQUE(_xlfn._xlws.FILTER(ARQUIVOS[REVISÃO],ARQUIVOS[DOCUMENTO]='MATRIZ DE REVISÃO'!$A964)),1,)=$B964,"VIGENTE","OBS"),IF(G$1&lt;$B964,"-",""))</f>
        <v>VIGENTE</v>
      </c>
      <c r="H964" s="21" t="str" cm="1">
        <f t="array" ref="H964">IFERROR(IF(VLOOKUP(H$1,_xlfn.UNIQUE(_xlfn._xlws.FILTER(ARQUIVOS[REVISÃO],ARQUIVOS[DOCUMENTO]='MATRIZ DE REVISÃO'!$A964)),1,)=$B964,"VIGENTE","OBS"),IF(H$1&lt;$B964,"-",""))</f>
        <v/>
      </c>
      <c r="I964" s="21" t="str" cm="1">
        <f t="array" ref="I964">IFERROR(IF(VLOOKUP(I$1,_xlfn.UNIQUE(_xlfn._xlws.FILTER(ARQUIVOS[REVISÃO],ARQUIVOS[DOCUMENTO]='MATRIZ DE REVISÃO'!$A964)),1,)=$B964,"VIGENTE","OBS"),IF(I$1&lt;$B964,"-",""))</f>
        <v/>
      </c>
      <c r="J964" s="21" t="str" cm="1">
        <f t="array" ref="J964">IFERROR(IF(VLOOKUP(J$1,_xlfn.UNIQUE(_xlfn._xlws.FILTER(ARQUIVOS[REVISÃO],ARQUIVOS[DOCUMENTO]='MATRIZ DE REVISÃO'!$A964)),1,)=$B964,"VIGENTE","OBS"),IF(J$1&lt;$B964,"-",""))</f>
        <v/>
      </c>
      <c r="K964" s="21" t="str" cm="1">
        <f t="array" ref="K964">IFERROR(IF(VLOOKUP(K$1,_xlfn.UNIQUE(_xlfn._xlws.FILTER(ARQUIVOS[REVISÃO],ARQUIVOS[DOCUMENTO]='MATRIZ DE REVISÃO'!$A964)),1,)=$B964,"VIGENTE","OBS"),IF(K$1&lt;$B964,"-",""))</f>
        <v/>
      </c>
      <c r="L964" s="21" t="str" cm="1">
        <f t="array" ref="L964">IFERROR(IF(VLOOKUP(L$1,_xlfn.UNIQUE(_xlfn._xlws.FILTER(ARQUIVOS[REVISÃO],ARQUIVOS[DOCUMENTO]='MATRIZ DE REVISÃO'!$A964)),1,)=$B964,"VIGENTE","OBS"),IF(L$1&lt;$B964,"-",""))</f>
        <v/>
      </c>
      <c r="M964" s="21" t="str" cm="1">
        <f t="array" ref="M964">IFERROR(IF(VLOOKUP(M$1,_xlfn.UNIQUE(_xlfn._xlws.FILTER(ARQUIVOS[REVISÃO],ARQUIVOS[DOCUMENTO]='MATRIZ DE REVISÃO'!$A964)),1,)=$B964,"VIGENTE","OBS"),IF(M$1&lt;$B964,"-",""))</f>
        <v/>
      </c>
      <c r="N964" s="21" t="str" cm="1">
        <f t="array" ref="N964">IFERROR(IF(VLOOKUP(N$1,_xlfn.UNIQUE(_xlfn._xlws.FILTER(ARQUIVOS[REVISÃO],ARQUIVOS[DOCUMENTO]='MATRIZ DE REVISÃO'!$A964)),1,)=$B964,"VIGENTE","OBS"),IF(N$1&lt;$B964,"-",""))</f>
        <v/>
      </c>
      <c r="O964" s="22" t="str" cm="1">
        <f t="array" ref="O964">IFERROR(IF(VLOOKUP(O$1,_xlfn.UNIQUE(_xlfn._xlws.FILTER(ARQUIVOS[REVISÃO],ARQUIVOS[DOCUMENTO]='MATRIZ DE REVISÃO'!$A964)),1,)=$B964,"VIGENTE","OBS"),IF(O$1&lt;$B964,"-",""))</f>
        <v/>
      </c>
      <c r="P964" t="str" cm="1">
        <f t="array" ref="P964">IFERROR(IF(VLOOKUP(P$1,_xlfn.UNIQUE(_xlfn._xlws.FILTER(ARQUIVOS[REVISÃO],ARQUIVOS[DOCUMENTO]='MATRIZ DE REVISÃO'!$A964)),1,)=$B964,"VIGENTE","OBS"),IF(P$1&lt;$B964,"-",""))</f>
        <v/>
      </c>
      <c r="Q964" t="str" cm="1">
        <f t="array" ref="Q964">IFERROR(IF(VLOOKUP(Q$1,_xlfn.UNIQUE(_xlfn._xlws.FILTER(ARQUIVOS[REVISÃO],ARQUIVOS[DOCUMENTO]='MATRIZ DE REVISÃO'!$A964)),1,)=$B964,"VIGENTE","OBS"),IF(Q$1&lt;$B964,"-",""))</f>
        <v/>
      </c>
      <c r="R964" t="str" cm="1">
        <f t="array" ref="R964">IFERROR(IF(VLOOKUP(R$1,_xlfn.UNIQUE(_xlfn._xlws.FILTER(ARQUIVOS[REVISÃO],ARQUIVOS[DOCUMENTO]='MATRIZ DE REVISÃO'!$A964)),1,)=$B964,"VIGENTE","OBS"),IF(R$1&lt;$B964,"-",""))</f>
        <v/>
      </c>
      <c r="S964" t="str" cm="1">
        <f t="array" ref="S964">IFERROR(IF(VLOOKUP(S$1,_xlfn.UNIQUE(_xlfn._xlws.FILTER(ARQUIVOS[REVISÃO],ARQUIVOS[DOCUMENTO]='MATRIZ DE REVISÃO'!$A964)),1,)=$B964,"VIGENTE","OBS"),IF(S$1&lt;$B964,"-",""))</f>
        <v/>
      </c>
    </row>
    <row r="965" spans="1:19" x14ac:dyDescent="0.3">
      <c r="A965" s="16" t="s">
        <v>3839</v>
      </c>
      <c r="B965" s="17" t="str">
        <f>_xlfn.XLOOKUP(A965,LD_01[DOCUMENTO],LD_01[REVISÃO])</f>
        <v>R03</v>
      </c>
      <c r="C965" s="17" t="s">
        <v>4324</v>
      </c>
      <c r="D965" s="21" t="str" cm="1">
        <f t="array" ref="D965">IFERROR(IF(VLOOKUP(D$1,_xlfn.UNIQUE(_xlfn._xlws.FILTER(ARQUIVOS[REVISÃO],ARQUIVOS[DOCUMENTO]='MATRIZ DE REVISÃO'!$A965)),1,)=$B965,"VIGENTE","OBS"),IF(D$1&lt;$B965,"-",""))</f>
        <v>-</v>
      </c>
      <c r="E965" s="21" t="str" cm="1">
        <f t="array" ref="E965">IFERROR(IF(VLOOKUP(E$1,_xlfn.UNIQUE(_xlfn._xlws.FILTER(ARQUIVOS[REVISÃO],ARQUIVOS[DOCUMENTO]='MATRIZ DE REVISÃO'!$A965)),1,)=$B965,"VIGENTE","OBS"),IF(E$1&lt;$B965,"-",""))</f>
        <v>OBS</v>
      </c>
      <c r="F965" s="21" t="str" cm="1">
        <f t="array" ref="F965">IFERROR(IF(VLOOKUP(F$1,_xlfn.UNIQUE(_xlfn._xlws.FILTER(ARQUIVOS[REVISÃO],ARQUIVOS[DOCUMENTO]='MATRIZ DE REVISÃO'!$A965)),1,)=$B965,"VIGENTE","OBS"),IF(F$1&lt;$B965,"-",""))</f>
        <v>OBS</v>
      </c>
      <c r="G965" s="21" t="str" cm="1">
        <f t="array" ref="G965">IFERROR(IF(VLOOKUP(G$1,_xlfn.UNIQUE(_xlfn._xlws.FILTER(ARQUIVOS[REVISÃO],ARQUIVOS[DOCUMENTO]='MATRIZ DE REVISÃO'!$A965)),1,)=$B965,"VIGENTE","OBS"),IF(G$1&lt;$B965,"-",""))</f>
        <v>VIGENTE</v>
      </c>
      <c r="H965" s="21" t="str" cm="1">
        <f t="array" ref="H965">IFERROR(IF(VLOOKUP(H$1,_xlfn.UNIQUE(_xlfn._xlws.FILTER(ARQUIVOS[REVISÃO],ARQUIVOS[DOCUMENTO]='MATRIZ DE REVISÃO'!$A965)),1,)=$B965,"VIGENTE","OBS"),IF(H$1&lt;$B965,"-",""))</f>
        <v/>
      </c>
      <c r="I965" s="21" t="str" cm="1">
        <f t="array" ref="I965">IFERROR(IF(VLOOKUP(I$1,_xlfn.UNIQUE(_xlfn._xlws.FILTER(ARQUIVOS[REVISÃO],ARQUIVOS[DOCUMENTO]='MATRIZ DE REVISÃO'!$A965)),1,)=$B965,"VIGENTE","OBS"),IF(I$1&lt;$B965,"-",""))</f>
        <v/>
      </c>
      <c r="J965" s="21" t="str" cm="1">
        <f t="array" ref="J965">IFERROR(IF(VLOOKUP(J$1,_xlfn.UNIQUE(_xlfn._xlws.FILTER(ARQUIVOS[REVISÃO],ARQUIVOS[DOCUMENTO]='MATRIZ DE REVISÃO'!$A965)),1,)=$B965,"VIGENTE","OBS"),IF(J$1&lt;$B965,"-",""))</f>
        <v/>
      </c>
      <c r="K965" s="21" t="str" cm="1">
        <f t="array" ref="K965">IFERROR(IF(VLOOKUP(K$1,_xlfn.UNIQUE(_xlfn._xlws.FILTER(ARQUIVOS[REVISÃO],ARQUIVOS[DOCUMENTO]='MATRIZ DE REVISÃO'!$A965)),1,)=$B965,"VIGENTE","OBS"),IF(K$1&lt;$B965,"-",""))</f>
        <v/>
      </c>
      <c r="L965" s="21" t="str" cm="1">
        <f t="array" ref="L965">IFERROR(IF(VLOOKUP(L$1,_xlfn.UNIQUE(_xlfn._xlws.FILTER(ARQUIVOS[REVISÃO],ARQUIVOS[DOCUMENTO]='MATRIZ DE REVISÃO'!$A965)),1,)=$B965,"VIGENTE","OBS"),IF(L$1&lt;$B965,"-",""))</f>
        <v/>
      </c>
      <c r="M965" s="21" t="str" cm="1">
        <f t="array" ref="M965">IFERROR(IF(VLOOKUP(M$1,_xlfn.UNIQUE(_xlfn._xlws.FILTER(ARQUIVOS[REVISÃO],ARQUIVOS[DOCUMENTO]='MATRIZ DE REVISÃO'!$A965)),1,)=$B965,"VIGENTE","OBS"),IF(M$1&lt;$B965,"-",""))</f>
        <v/>
      </c>
      <c r="N965" s="21" t="str" cm="1">
        <f t="array" ref="N965">IFERROR(IF(VLOOKUP(N$1,_xlfn.UNIQUE(_xlfn._xlws.FILTER(ARQUIVOS[REVISÃO],ARQUIVOS[DOCUMENTO]='MATRIZ DE REVISÃO'!$A965)),1,)=$B965,"VIGENTE","OBS"),IF(N$1&lt;$B965,"-",""))</f>
        <v/>
      </c>
      <c r="O965" s="22" t="str" cm="1">
        <f t="array" ref="O965">IFERROR(IF(VLOOKUP(O$1,_xlfn.UNIQUE(_xlfn._xlws.FILTER(ARQUIVOS[REVISÃO],ARQUIVOS[DOCUMENTO]='MATRIZ DE REVISÃO'!$A965)),1,)=$B965,"VIGENTE","OBS"),IF(O$1&lt;$B965,"-",""))</f>
        <v/>
      </c>
      <c r="P965" t="str" cm="1">
        <f t="array" ref="P965">IFERROR(IF(VLOOKUP(P$1,_xlfn.UNIQUE(_xlfn._xlws.FILTER(ARQUIVOS[REVISÃO],ARQUIVOS[DOCUMENTO]='MATRIZ DE REVISÃO'!$A965)),1,)=$B965,"VIGENTE","OBS"),IF(P$1&lt;$B965,"-",""))</f>
        <v/>
      </c>
      <c r="Q965" t="str" cm="1">
        <f t="array" ref="Q965">IFERROR(IF(VLOOKUP(Q$1,_xlfn.UNIQUE(_xlfn._xlws.FILTER(ARQUIVOS[REVISÃO],ARQUIVOS[DOCUMENTO]='MATRIZ DE REVISÃO'!$A965)),1,)=$B965,"VIGENTE","OBS"),IF(Q$1&lt;$B965,"-",""))</f>
        <v/>
      </c>
      <c r="R965" t="str" cm="1">
        <f t="array" ref="R965">IFERROR(IF(VLOOKUP(R$1,_xlfn.UNIQUE(_xlfn._xlws.FILTER(ARQUIVOS[REVISÃO],ARQUIVOS[DOCUMENTO]='MATRIZ DE REVISÃO'!$A965)),1,)=$B965,"VIGENTE","OBS"),IF(R$1&lt;$B965,"-",""))</f>
        <v/>
      </c>
      <c r="S965" t="str" cm="1">
        <f t="array" ref="S965">IFERROR(IF(VLOOKUP(S$1,_xlfn.UNIQUE(_xlfn._xlws.FILTER(ARQUIVOS[REVISÃO],ARQUIVOS[DOCUMENTO]='MATRIZ DE REVISÃO'!$A965)),1,)=$B965,"VIGENTE","OBS"),IF(S$1&lt;$B965,"-",""))</f>
        <v/>
      </c>
    </row>
    <row r="966" spans="1:19" x14ac:dyDescent="0.3">
      <c r="A966" s="16" t="s">
        <v>3840</v>
      </c>
      <c r="B966" s="17" t="str">
        <f>_xlfn.XLOOKUP(A966,LD_01[DOCUMENTO],LD_01[REVISÃO])</f>
        <v>R03</v>
      </c>
      <c r="C966" s="17" t="s">
        <v>4324</v>
      </c>
      <c r="D966" s="21" t="str" cm="1">
        <f t="array" ref="D966">IFERROR(IF(VLOOKUP(D$1,_xlfn.UNIQUE(_xlfn._xlws.FILTER(ARQUIVOS[REVISÃO],ARQUIVOS[DOCUMENTO]='MATRIZ DE REVISÃO'!$A966)),1,)=$B966,"VIGENTE","OBS"),IF(D$1&lt;$B966,"-",""))</f>
        <v>-</v>
      </c>
      <c r="E966" s="21" t="str" cm="1">
        <f t="array" ref="E966">IFERROR(IF(VLOOKUP(E$1,_xlfn.UNIQUE(_xlfn._xlws.FILTER(ARQUIVOS[REVISÃO],ARQUIVOS[DOCUMENTO]='MATRIZ DE REVISÃO'!$A966)),1,)=$B966,"VIGENTE","OBS"),IF(E$1&lt;$B966,"-",""))</f>
        <v>OBS</v>
      </c>
      <c r="F966" s="21" t="str" cm="1">
        <f t="array" ref="F966">IFERROR(IF(VLOOKUP(F$1,_xlfn.UNIQUE(_xlfn._xlws.FILTER(ARQUIVOS[REVISÃO],ARQUIVOS[DOCUMENTO]='MATRIZ DE REVISÃO'!$A966)),1,)=$B966,"VIGENTE","OBS"),IF(F$1&lt;$B966,"-",""))</f>
        <v>OBS</v>
      </c>
      <c r="G966" s="21" t="str" cm="1">
        <f t="array" ref="G966">IFERROR(IF(VLOOKUP(G$1,_xlfn.UNIQUE(_xlfn._xlws.FILTER(ARQUIVOS[REVISÃO],ARQUIVOS[DOCUMENTO]='MATRIZ DE REVISÃO'!$A966)),1,)=$B966,"VIGENTE","OBS"),IF(G$1&lt;$B966,"-",""))</f>
        <v>VIGENTE</v>
      </c>
      <c r="H966" s="21" t="str" cm="1">
        <f t="array" ref="H966">IFERROR(IF(VLOOKUP(H$1,_xlfn.UNIQUE(_xlfn._xlws.FILTER(ARQUIVOS[REVISÃO],ARQUIVOS[DOCUMENTO]='MATRIZ DE REVISÃO'!$A966)),1,)=$B966,"VIGENTE","OBS"),IF(H$1&lt;$B966,"-",""))</f>
        <v/>
      </c>
      <c r="I966" s="21" t="str" cm="1">
        <f t="array" ref="I966">IFERROR(IF(VLOOKUP(I$1,_xlfn.UNIQUE(_xlfn._xlws.FILTER(ARQUIVOS[REVISÃO],ARQUIVOS[DOCUMENTO]='MATRIZ DE REVISÃO'!$A966)),1,)=$B966,"VIGENTE","OBS"),IF(I$1&lt;$B966,"-",""))</f>
        <v/>
      </c>
      <c r="J966" s="21" t="str" cm="1">
        <f t="array" ref="J966">IFERROR(IF(VLOOKUP(J$1,_xlfn.UNIQUE(_xlfn._xlws.FILTER(ARQUIVOS[REVISÃO],ARQUIVOS[DOCUMENTO]='MATRIZ DE REVISÃO'!$A966)),1,)=$B966,"VIGENTE","OBS"),IF(J$1&lt;$B966,"-",""))</f>
        <v/>
      </c>
      <c r="K966" s="21" t="str" cm="1">
        <f t="array" ref="K966">IFERROR(IF(VLOOKUP(K$1,_xlfn.UNIQUE(_xlfn._xlws.FILTER(ARQUIVOS[REVISÃO],ARQUIVOS[DOCUMENTO]='MATRIZ DE REVISÃO'!$A966)),1,)=$B966,"VIGENTE","OBS"),IF(K$1&lt;$B966,"-",""))</f>
        <v/>
      </c>
      <c r="L966" s="21" t="str" cm="1">
        <f t="array" ref="L966">IFERROR(IF(VLOOKUP(L$1,_xlfn.UNIQUE(_xlfn._xlws.FILTER(ARQUIVOS[REVISÃO],ARQUIVOS[DOCUMENTO]='MATRIZ DE REVISÃO'!$A966)),1,)=$B966,"VIGENTE","OBS"),IF(L$1&lt;$B966,"-",""))</f>
        <v/>
      </c>
      <c r="M966" s="21" t="str" cm="1">
        <f t="array" ref="M966">IFERROR(IF(VLOOKUP(M$1,_xlfn.UNIQUE(_xlfn._xlws.FILTER(ARQUIVOS[REVISÃO],ARQUIVOS[DOCUMENTO]='MATRIZ DE REVISÃO'!$A966)),1,)=$B966,"VIGENTE","OBS"),IF(M$1&lt;$B966,"-",""))</f>
        <v/>
      </c>
      <c r="N966" s="21" t="str" cm="1">
        <f t="array" ref="N966">IFERROR(IF(VLOOKUP(N$1,_xlfn.UNIQUE(_xlfn._xlws.FILTER(ARQUIVOS[REVISÃO],ARQUIVOS[DOCUMENTO]='MATRIZ DE REVISÃO'!$A966)),1,)=$B966,"VIGENTE","OBS"),IF(N$1&lt;$B966,"-",""))</f>
        <v/>
      </c>
      <c r="O966" s="22" t="str" cm="1">
        <f t="array" ref="O966">IFERROR(IF(VLOOKUP(O$1,_xlfn.UNIQUE(_xlfn._xlws.FILTER(ARQUIVOS[REVISÃO],ARQUIVOS[DOCUMENTO]='MATRIZ DE REVISÃO'!$A966)),1,)=$B966,"VIGENTE","OBS"),IF(O$1&lt;$B966,"-",""))</f>
        <v/>
      </c>
      <c r="P966" t="str" cm="1">
        <f t="array" ref="P966">IFERROR(IF(VLOOKUP(P$1,_xlfn.UNIQUE(_xlfn._xlws.FILTER(ARQUIVOS[REVISÃO],ARQUIVOS[DOCUMENTO]='MATRIZ DE REVISÃO'!$A966)),1,)=$B966,"VIGENTE","OBS"),IF(P$1&lt;$B966,"-",""))</f>
        <v/>
      </c>
      <c r="Q966" t="str" cm="1">
        <f t="array" ref="Q966">IFERROR(IF(VLOOKUP(Q$1,_xlfn.UNIQUE(_xlfn._xlws.FILTER(ARQUIVOS[REVISÃO],ARQUIVOS[DOCUMENTO]='MATRIZ DE REVISÃO'!$A966)),1,)=$B966,"VIGENTE","OBS"),IF(Q$1&lt;$B966,"-",""))</f>
        <v/>
      </c>
      <c r="R966" t="str" cm="1">
        <f t="array" ref="R966">IFERROR(IF(VLOOKUP(R$1,_xlfn.UNIQUE(_xlfn._xlws.FILTER(ARQUIVOS[REVISÃO],ARQUIVOS[DOCUMENTO]='MATRIZ DE REVISÃO'!$A966)),1,)=$B966,"VIGENTE","OBS"),IF(R$1&lt;$B966,"-",""))</f>
        <v/>
      </c>
      <c r="S966" t="str" cm="1">
        <f t="array" ref="S966">IFERROR(IF(VLOOKUP(S$1,_xlfn.UNIQUE(_xlfn._xlws.FILTER(ARQUIVOS[REVISÃO],ARQUIVOS[DOCUMENTO]='MATRIZ DE REVISÃO'!$A966)),1,)=$B966,"VIGENTE","OBS"),IF(S$1&lt;$B966,"-",""))</f>
        <v/>
      </c>
    </row>
    <row r="967" spans="1:19" x14ac:dyDescent="0.3">
      <c r="A967" s="16" t="s">
        <v>3841</v>
      </c>
      <c r="B967" s="17" t="str">
        <f>_xlfn.XLOOKUP(A967,LD_01[DOCUMENTO],LD_01[REVISÃO])</f>
        <v>R03</v>
      </c>
      <c r="C967" s="17" t="s">
        <v>4324</v>
      </c>
      <c r="D967" s="21" t="str" cm="1">
        <f t="array" ref="D967">IFERROR(IF(VLOOKUP(D$1,_xlfn.UNIQUE(_xlfn._xlws.FILTER(ARQUIVOS[REVISÃO],ARQUIVOS[DOCUMENTO]='MATRIZ DE REVISÃO'!$A967)),1,)=$B967,"VIGENTE","OBS"),IF(D$1&lt;$B967,"-",""))</f>
        <v>-</v>
      </c>
      <c r="E967" s="21" t="str" cm="1">
        <f t="array" ref="E967">IFERROR(IF(VLOOKUP(E$1,_xlfn.UNIQUE(_xlfn._xlws.FILTER(ARQUIVOS[REVISÃO],ARQUIVOS[DOCUMENTO]='MATRIZ DE REVISÃO'!$A967)),1,)=$B967,"VIGENTE","OBS"),IF(E$1&lt;$B967,"-",""))</f>
        <v>OBS</v>
      </c>
      <c r="F967" s="21" t="str" cm="1">
        <f t="array" ref="F967">IFERROR(IF(VLOOKUP(F$1,_xlfn.UNIQUE(_xlfn._xlws.FILTER(ARQUIVOS[REVISÃO],ARQUIVOS[DOCUMENTO]='MATRIZ DE REVISÃO'!$A967)),1,)=$B967,"VIGENTE","OBS"),IF(F$1&lt;$B967,"-",""))</f>
        <v>OBS</v>
      </c>
      <c r="G967" s="21" t="str" cm="1">
        <f t="array" ref="G967">IFERROR(IF(VLOOKUP(G$1,_xlfn.UNIQUE(_xlfn._xlws.FILTER(ARQUIVOS[REVISÃO],ARQUIVOS[DOCUMENTO]='MATRIZ DE REVISÃO'!$A967)),1,)=$B967,"VIGENTE","OBS"),IF(G$1&lt;$B967,"-",""))</f>
        <v>VIGENTE</v>
      </c>
      <c r="H967" s="21" t="str" cm="1">
        <f t="array" ref="H967">IFERROR(IF(VLOOKUP(H$1,_xlfn.UNIQUE(_xlfn._xlws.FILTER(ARQUIVOS[REVISÃO],ARQUIVOS[DOCUMENTO]='MATRIZ DE REVISÃO'!$A967)),1,)=$B967,"VIGENTE","OBS"),IF(H$1&lt;$B967,"-",""))</f>
        <v/>
      </c>
      <c r="I967" s="21" t="str" cm="1">
        <f t="array" ref="I967">IFERROR(IF(VLOOKUP(I$1,_xlfn.UNIQUE(_xlfn._xlws.FILTER(ARQUIVOS[REVISÃO],ARQUIVOS[DOCUMENTO]='MATRIZ DE REVISÃO'!$A967)),1,)=$B967,"VIGENTE","OBS"),IF(I$1&lt;$B967,"-",""))</f>
        <v/>
      </c>
      <c r="J967" s="21" t="str" cm="1">
        <f t="array" ref="J967">IFERROR(IF(VLOOKUP(J$1,_xlfn.UNIQUE(_xlfn._xlws.FILTER(ARQUIVOS[REVISÃO],ARQUIVOS[DOCUMENTO]='MATRIZ DE REVISÃO'!$A967)),1,)=$B967,"VIGENTE","OBS"),IF(J$1&lt;$B967,"-",""))</f>
        <v/>
      </c>
      <c r="K967" s="21" t="str" cm="1">
        <f t="array" ref="K967">IFERROR(IF(VLOOKUP(K$1,_xlfn.UNIQUE(_xlfn._xlws.FILTER(ARQUIVOS[REVISÃO],ARQUIVOS[DOCUMENTO]='MATRIZ DE REVISÃO'!$A967)),1,)=$B967,"VIGENTE","OBS"),IF(K$1&lt;$B967,"-",""))</f>
        <v/>
      </c>
      <c r="L967" s="21" t="str" cm="1">
        <f t="array" ref="L967">IFERROR(IF(VLOOKUP(L$1,_xlfn.UNIQUE(_xlfn._xlws.FILTER(ARQUIVOS[REVISÃO],ARQUIVOS[DOCUMENTO]='MATRIZ DE REVISÃO'!$A967)),1,)=$B967,"VIGENTE","OBS"),IF(L$1&lt;$B967,"-",""))</f>
        <v/>
      </c>
      <c r="M967" s="21" t="str" cm="1">
        <f t="array" ref="M967">IFERROR(IF(VLOOKUP(M$1,_xlfn.UNIQUE(_xlfn._xlws.FILTER(ARQUIVOS[REVISÃO],ARQUIVOS[DOCUMENTO]='MATRIZ DE REVISÃO'!$A967)),1,)=$B967,"VIGENTE","OBS"),IF(M$1&lt;$B967,"-",""))</f>
        <v/>
      </c>
      <c r="N967" s="21" t="str" cm="1">
        <f t="array" ref="N967">IFERROR(IF(VLOOKUP(N$1,_xlfn.UNIQUE(_xlfn._xlws.FILTER(ARQUIVOS[REVISÃO],ARQUIVOS[DOCUMENTO]='MATRIZ DE REVISÃO'!$A967)),1,)=$B967,"VIGENTE","OBS"),IF(N$1&lt;$B967,"-",""))</f>
        <v/>
      </c>
      <c r="O967" s="22" t="str" cm="1">
        <f t="array" ref="O967">IFERROR(IF(VLOOKUP(O$1,_xlfn.UNIQUE(_xlfn._xlws.FILTER(ARQUIVOS[REVISÃO],ARQUIVOS[DOCUMENTO]='MATRIZ DE REVISÃO'!$A967)),1,)=$B967,"VIGENTE","OBS"),IF(O$1&lt;$B967,"-",""))</f>
        <v/>
      </c>
      <c r="P967" t="str" cm="1">
        <f t="array" ref="P967">IFERROR(IF(VLOOKUP(P$1,_xlfn.UNIQUE(_xlfn._xlws.FILTER(ARQUIVOS[REVISÃO],ARQUIVOS[DOCUMENTO]='MATRIZ DE REVISÃO'!$A967)),1,)=$B967,"VIGENTE","OBS"),IF(P$1&lt;$B967,"-",""))</f>
        <v/>
      </c>
      <c r="Q967" t="str" cm="1">
        <f t="array" ref="Q967">IFERROR(IF(VLOOKUP(Q$1,_xlfn.UNIQUE(_xlfn._xlws.FILTER(ARQUIVOS[REVISÃO],ARQUIVOS[DOCUMENTO]='MATRIZ DE REVISÃO'!$A967)),1,)=$B967,"VIGENTE","OBS"),IF(Q$1&lt;$B967,"-",""))</f>
        <v/>
      </c>
      <c r="R967" t="str" cm="1">
        <f t="array" ref="R967">IFERROR(IF(VLOOKUP(R$1,_xlfn.UNIQUE(_xlfn._xlws.FILTER(ARQUIVOS[REVISÃO],ARQUIVOS[DOCUMENTO]='MATRIZ DE REVISÃO'!$A967)),1,)=$B967,"VIGENTE","OBS"),IF(R$1&lt;$B967,"-",""))</f>
        <v/>
      </c>
      <c r="S967" t="str" cm="1">
        <f t="array" ref="S967">IFERROR(IF(VLOOKUP(S$1,_xlfn.UNIQUE(_xlfn._xlws.FILTER(ARQUIVOS[REVISÃO],ARQUIVOS[DOCUMENTO]='MATRIZ DE REVISÃO'!$A967)),1,)=$B967,"VIGENTE","OBS"),IF(S$1&lt;$B967,"-",""))</f>
        <v/>
      </c>
    </row>
    <row r="968" spans="1:19" x14ac:dyDescent="0.3">
      <c r="A968" s="16" t="s">
        <v>3842</v>
      </c>
      <c r="B968" s="17" t="str">
        <f>_xlfn.XLOOKUP(A968,LD_01[DOCUMENTO],LD_01[REVISÃO])</f>
        <v>R03</v>
      </c>
      <c r="C968" s="17" t="s">
        <v>4324</v>
      </c>
      <c r="D968" s="21" t="str" cm="1">
        <f t="array" ref="D968">IFERROR(IF(VLOOKUP(D$1,_xlfn.UNIQUE(_xlfn._xlws.FILTER(ARQUIVOS[REVISÃO],ARQUIVOS[DOCUMENTO]='MATRIZ DE REVISÃO'!$A968)),1,)=$B968,"VIGENTE","OBS"),IF(D$1&lt;$B968,"-",""))</f>
        <v>-</v>
      </c>
      <c r="E968" s="21" t="str" cm="1">
        <f t="array" ref="E968">IFERROR(IF(VLOOKUP(E$1,_xlfn.UNIQUE(_xlfn._xlws.FILTER(ARQUIVOS[REVISÃO],ARQUIVOS[DOCUMENTO]='MATRIZ DE REVISÃO'!$A968)),1,)=$B968,"VIGENTE","OBS"),IF(E$1&lt;$B968,"-",""))</f>
        <v>OBS</v>
      </c>
      <c r="F968" s="21" t="str" cm="1">
        <f t="array" ref="F968">IFERROR(IF(VLOOKUP(F$1,_xlfn.UNIQUE(_xlfn._xlws.FILTER(ARQUIVOS[REVISÃO],ARQUIVOS[DOCUMENTO]='MATRIZ DE REVISÃO'!$A968)),1,)=$B968,"VIGENTE","OBS"),IF(F$1&lt;$B968,"-",""))</f>
        <v>OBS</v>
      </c>
      <c r="G968" s="21" t="str" cm="1">
        <f t="array" ref="G968">IFERROR(IF(VLOOKUP(G$1,_xlfn.UNIQUE(_xlfn._xlws.FILTER(ARQUIVOS[REVISÃO],ARQUIVOS[DOCUMENTO]='MATRIZ DE REVISÃO'!$A968)),1,)=$B968,"VIGENTE","OBS"),IF(G$1&lt;$B968,"-",""))</f>
        <v>VIGENTE</v>
      </c>
      <c r="H968" s="21" t="str" cm="1">
        <f t="array" ref="H968">IFERROR(IF(VLOOKUP(H$1,_xlfn.UNIQUE(_xlfn._xlws.FILTER(ARQUIVOS[REVISÃO],ARQUIVOS[DOCUMENTO]='MATRIZ DE REVISÃO'!$A968)),1,)=$B968,"VIGENTE","OBS"),IF(H$1&lt;$B968,"-",""))</f>
        <v/>
      </c>
      <c r="I968" s="21" t="str" cm="1">
        <f t="array" ref="I968">IFERROR(IF(VLOOKUP(I$1,_xlfn.UNIQUE(_xlfn._xlws.FILTER(ARQUIVOS[REVISÃO],ARQUIVOS[DOCUMENTO]='MATRIZ DE REVISÃO'!$A968)),1,)=$B968,"VIGENTE","OBS"),IF(I$1&lt;$B968,"-",""))</f>
        <v/>
      </c>
      <c r="J968" s="21" t="str" cm="1">
        <f t="array" ref="J968">IFERROR(IF(VLOOKUP(J$1,_xlfn.UNIQUE(_xlfn._xlws.FILTER(ARQUIVOS[REVISÃO],ARQUIVOS[DOCUMENTO]='MATRIZ DE REVISÃO'!$A968)),1,)=$B968,"VIGENTE","OBS"),IF(J$1&lt;$B968,"-",""))</f>
        <v/>
      </c>
      <c r="K968" s="21" t="str" cm="1">
        <f t="array" ref="K968">IFERROR(IF(VLOOKUP(K$1,_xlfn.UNIQUE(_xlfn._xlws.FILTER(ARQUIVOS[REVISÃO],ARQUIVOS[DOCUMENTO]='MATRIZ DE REVISÃO'!$A968)),1,)=$B968,"VIGENTE","OBS"),IF(K$1&lt;$B968,"-",""))</f>
        <v/>
      </c>
      <c r="L968" s="21" t="str" cm="1">
        <f t="array" ref="L968">IFERROR(IF(VLOOKUP(L$1,_xlfn.UNIQUE(_xlfn._xlws.FILTER(ARQUIVOS[REVISÃO],ARQUIVOS[DOCUMENTO]='MATRIZ DE REVISÃO'!$A968)),1,)=$B968,"VIGENTE","OBS"),IF(L$1&lt;$B968,"-",""))</f>
        <v/>
      </c>
      <c r="M968" s="21" t="str" cm="1">
        <f t="array" ref="M968">IFERROR(IF(VLOOKUP(M$1,_xlfn.UNIQUE(_xlfn._xlws.FILTER(ARQUIVOS[REVISÃO],ARQUIVOS[DOCUMENTO]='MATRIZ DE REVISÃO'!$A968)),1,)=$B968,"VIGENTE","OBS"),IF(M$1&lt;$B968,"-",""))</f>
        <v/>
      </c>
      <c r="N968" s="21" t="str" cm="1">
        <f t="array" ref="N968">IFERROR(IF(VLOOKUP(N$1,_xlfn.UNIQUE(_xlfn._xlws.FILTER(ARQUIVOS[REVISÃO],ARQUIVOS[DOCUMENTO]='MATRIZ DE REVISÃO'!$A968)),1,)=$B968,"VIGENTE","OBS"),IF(N$1&lt;$B968,"-",""))</f>
        <v/>
      </c>
      <c r="O968" s="22" t="str" cm="1">
        <f t="array" ref="O968">IFERROR(IF(VLOOKUP(O$1,_xlfn.UNIQUE(_xlfn._xlws.FILTER(ARQUIVOS[REVISÃO],ARQUIVOS[DOCUMENTO]='MATRIZ DE REVISÃO'!$A968)),1,)=$B968,"VIGENTE","OBS"),IF(O$1&lt;$B968,"-",""))</f>
        <v/>
      </c>
      <c r="P968" t="str" cm="1">
        <f t="array" ref="P968">IFERROR(IF(VLOOKUP(P$1,_xlfn.UNIQUE(_xlfn._xlws.FILTER(ARQUIVOS[REVISÃO],ARQUIVOS[DOCUMENTO]='MATRIZ DE REVISÃO'!$A968)),1,)=$B968,"VIGENTE","OBS"),IF(P$1&lt;$B968,"-",""))</f>
        <v/>
      </c>
      <c r="Q968" t="str" cm="1">
        <f t="array" ref="Q968">IFERROR(IF(VLOOKUP(Q$1,_xlfn.UNIQUE(_xlfn._xlws.FILTER(ARQUIVOS[REVISÃO],ARQUIVOS[DOCUMENTO]='MATRIZ DE REVISÃO'!$A968)),1,)=$B968,"VIGENTE","OBS"),IF(Q$1&lt;$B968,"-",""))</f>
        <v/>
      </c>
      <c r="R968" t="str" cm="1">
        <f t="array" ref="R968">IFERROR(IF(VLOOKUP(R$1,_xlfn.UNIQUE(_xlfn._xlws.FILTER(ARQUIVOS[REVISÃO],ARQUIVOS[DOCUMENTO]='MATRIZ DE REVISÃO'!$A968)),1,)=$B968,"VIGENTE","OBS"),IF(R$1&lt;$B968,"-",""))</f>
        <v/>
      </c>
      <c r="S968" t="str" cm="1">
        <f t="array" ref="S968">IFERROR(IF(VLOOKUP(S$1,_xlfn.UNIQUE(_xlfn._xlws.FILTER(ARQUIVOS[REVISÃO],ARQUIVOS[DOCUMENTO]='MATRIZ DE REVISÃO'!$A968)),1,)=$B968,"VIGENTE","OBS"),IF(S$1&lt;$B968,"-",""))</f>
        <v/>
      </c>
    </row>
    <row r="969" spans="1:19" x14ac:dyDescent="0.3">
      <c r="A969" s="16" t="s">
        <v>3843</v>
      </c>
      <c r="B969" s="17" t="str">
        <f>_xlfn.XLOOKUP(A969,LD_01[DOCUMENTO],LD_01[REVISÃO])</f>
        <v>R02</v>
      </c>
      <c r="C969" s="17" t="s">
        <v>4324</v>
      </c>
      <c r="D969" s="21" t="str" cm="1">
        <f t="array" ref="D969">IFERROR(IF(VLOOKUP(D$1,_xlfn.UNIQUE(_xlfn._xlws.FILTER(ARQUIVOS[REVISÃO],ARQUIVOS[DOCUMENTO]='MATRIZ DE REVISÃO'!$A969)),1,)=$B969,"VIGENTE","OBS"),IF(D$1&lt;$B969,"-",""))</f>
        <v>OBS</v>
      </c>
      <c r="E969" s="21" t="str" cm="1">
        <f t="array" ref="E969">IFERROR(IF(VLOOKUP(E$1,_xlfn.UNIQUE(_xlfn._xlws.FILTER(ARQUIVOS[REVISÃO],ARQUIVOS[DOCUMENTO]='MATRIZ DE REVISÃO'!$A969)),1,)=$B969,"VIGENTE","OBS"),IF(E$1&lt;$B969,"-",""))</f>
        <v>OBS</v>
      </c>
      <c r="F969" s="21" t="str" cm="1">
        <f t="array" ref="F969">IFERROR(IF(VLOOKUP(F$1,_xlfn.UNIQUE(_xlfn._xlws.FILTER(ARQUIVOS[REVISÃO],ARQUIVOS[DOCUMENTO]='MATRIZ DE REVISÃO'!$A969)),1,)=$B969,"VIGENTE","OBS"),IF(F$1&lt;$B969,"-",""))</f>
        <v>VIGENTE</v>
      </c>
      <c r="G969" s="21" t="str" cm="1">
        <f t="array" ref="G969">IFERROR(IF(VLOOKUP(G$1,_xlfn.UNIQUE(_xlfn._xlws.FILTER(ARQUIVOS[REVISÃO],ARQUIVOS[DOCUMENTO]='MATRIZ DE REVISÃO'!$A969)),1,)=$B969,"VIGENTE","OBS"),IF(G$1&lt;$B969,"-",""))</f>
        <v/>
      </c>
      <c r="H969" s="21" t="str" cm="1">
        <f t="array" ref="H969">IFERROR(IF(VLOOKUP(H$1,_xlfn.UNIQUE(_xlfn._xlws.FILTER(ARQUIVOS[REVISÃO],ARQUIVOS[DOCUMENTO]='MATRIZ DE REVISÃO'!$A969)),1,)=$B969,"VIGENTE","OBS"),IF(H$1&lt;$B969,"-",""))</f>
        <v/>
      </c>
      <c r="I969" s="21" t="str" cm="1">
        <f t="array" ref="I969">IFERROR(IF(VLOOKUP(I$1,_xlfn.UNIQUE(_xlfn._xlws.FILTER(ARQUIVOS[REVISÃO],ARQUIVOS[DOCUMENTO]='MATRIZ DE REVISÃO'!$A969)),1,)=$B969,"VIGENTE","OBS"),IF(I$1&lt;$B969,"-",""))</f>
        <v/>
      </c>
      <c r="J969" s="21" t="str" cm="1">
        <f t="array" ref="J969">IFERROR(IF(VLOOKUP(J$1,_xlfn.UNIQUE(_xlfn._xlws.FILTER(ARQUIVOS[REVISÃO],ARQUIVOS[DOCUMENTO]='MATRIZ DE REVISÃO'!$A969)),1,)=$B969,"VIGENTE","OBS"),IF(J$1&lt;$B969,"-",""))</f>
        <v/>
      </c>
      <c r="K969" s="21" t="str" cm="1">
        <f t="array" ref="K969">IFERROR(IF(VLOOKUP(K$1,_xlfn.UNIQUE(_xlfn._xlws.FILTER(ARQUIVOS[REVISÃO],ARQUIVOS[DOCUMENTO]='MATRIZ DE REVISÃO'!$A969)),1,)=$B969,"VIGENTE","OBS"),IF(K$1&lt;$B969,"-",""))</f>
        <v/>
      </c>
      <c r="L969" s="21" t="str" cm="1">
        <f t="array" ref="L969">IFERROR(IF(VLOOKUP(L$1,_xlfn.UNIQUE(_xlfn._xlws.FILTER(ARQUIVOS[REVISÃO],ARQUIVOS[DOCUMENTO]='MATRIZ DE REVISÃO'!$A969)),1,)=$B969,"VIGENTE","OBS"),IF(L$1&lt;$B969,"-",""))</f>
        <v/>
      </c>
      <c r="M969" s="21" t="str" cm="1">
        <f t="array" ref="M969">IFERROR(IF(VLOOKUP(M$1,_xlfn.UNIQUE(_xlfn._xlws.FILTER(ARQUIVOS[REVISÃO],ARQUIVOS[DOCUMENTO]='MATRIZ DE REVISÃO'!$A969)),1,)=$B969,"VIGENTE","OBS"),IF(M$1&lt;$B969,"-",""))</f>
        <v/>
      </c>
      <c r="N969" s="21" t="str" cm="1">
        <f t="array" ref="N969">IFERROR(IF(VLOOKUP(N$1,_xlfn.UNIQUE(_xlfn._xlws.FILTER(ARQUIVOS[REVISÃO],ARQUIVOS[DOCUMENTO]='MATRIZ DE REVISÃO'!$A969)),1,)=$B969,"VIGENTE","OBS"),IF(N$1&lt;$B969,"-",""))</f>
        <v/>
      </c>
      <c r="O969" s="22" t="str" cm="1">
        <f t="array" ref="O969">IFERROR(IF(VLOOKUP(O$1,_xlfn.UNIQUE(_xlfn._xlws.FILTER(ARQUIVOS[REVISÃO],ARQUIVOS[DOCUMENTO]='MATRIZ DE REVISÃO'!$A969)),1,)=$B969,"VIGENTE","OBS"),IF(O$1&lt;$B969,"-",""))</f>
        <v/>
      </c>
      <c r="P969" t="str" cm="1">
        <f t="array" ref="P969">IFERROR(IF(VLOOKUP(P$1,_xlfn.UNIQUE(_xlfn._xlws.FILTER(ARQUIVOS[REVISÃO],ARQUIVOS[DOCUMENTO]='MATRIZ DE REVISÃO'!$A969)),1,)=$B969,"VIGENTE","OBS"),IF(P$1&lt;$B969,"-",""))</f>
        <v/>
      </c>
      <c r="Q969" t="str" cm="1">
        <f t="array" ref="Q969">IFERROR(IF(VLOOKUP(Q$1,_xlfn.UNIQUE(_xlfn._xlws.FILTER(ARQUIVOS[REVISÃO],ARQUIVOS[DOCUMENTO]='MATRIZ DE REVISÃO'!$A969)),1,)=$B969,"VIGENTE","OBS"),IF(Q$1&lt;$B969,"-",""))</f>
        <v/>
      </c>
      <c r="R969" t="str" cm="1">
        <f t="array" ref="R969">IFERROR(IF(VLOOKUP(R$1,_xlfn.UNIQUE(_xlfn._xlws.FILTER(ARQUIVOS[REVISÃO],ARQUIVOS[DOCUMENTO]='MATRIZ DE REVISÃO'!$A969)),1,)=$B969,"VIGENTE","OBS"),IF(R$1&lt;$B969,"-",""))</f>
        <v/>
      </c>
      <c r="S969" t="str" cm="1">
        <f t="array" ref="S969">IFERROR(IF(VLOOKUP(S$1,_xlfn.UNIQUE(_xlfn._xlws.FILTER(ARQUIVOS[REVISÃO],ARQUIVOS[DOCUMENTO]='MATRIZ DE REVISÃO'!$A969)),1,)=$B969,"VIGENTE","OBS"),IF(S$1&lt;$B969,"-",""))</f>
        <v/>
      </c>
    </row>
    <row r="970" spans="1:19" x14ac:dyDescent="0.3">
      <c r="A970" s="16" t="s">
        <v>3844</v>
      </c>
      <c r="B970" s="17" t="str">
        <f>_xlfn.XLOOKUP(A970,LD_01[DOCUMENTO],LD_01[REVISÃO])</f>
        <v>R02</v>
      </c>
      <c r="C970" s="17" t="s">
        <v>4324</v>
      </c>
      <c r="D970" s="21" t="str" cm="1">
        <f t="array" ref="D970">IFERROR(IF(VLOOKUP(D$1,_xlfn.UNIQUE(_xlfn._xlws.FILTER(ARQUIVOS[REVISÃO],ARQUIVOS[DOCUMENTO]='MATRIZ DE REVISÃO'!$A970)),1,)=$B970,"VIGENTE","OBS"),IF(D$1&lt;$B970,"-",""))</f>
        <v>OBS</v>
      </c>
      <c r="E970" s="21" t="str" cm="1">
        <f t="array" ref="E970">IFERROR(IF(VLOOKUP(E$1,_xlfn.UNIQUE(_xlfn._xlws.FILTER(ARQUIVOS[REVISÃO],ARQUIVOS[DOCUMENTO]='MATRIZ DE REVISÃO'!$A970)),1,)=$B970,"VIGENTE","OBS"),IF(E$1&lt;$B970,"-",""))</f>
        <v>OBS</v>
      </c>
      <c r="F970" s="21" t="str" cm="1">
        <f t="array" ref="F970">IFERROR(IF(VLOOKUP(F$1,_xlfn.UNIQUE(_xlfn._xlws.FILTER(ARQUIVOS[REVISÃO],ARQUIVOS[DOCUMENTO]='MATRIZ DE REVISÃO'!$A970)),1,)=$B970,"VIGENTE","OBS"),IF(F$1&lt;$B970,"-",""))</f>
        <v>VIGENTE</v>
      </c>
      <c r="G970" s="21" t="str" cm="1">
        <f t="array" ref="G970">IFERROR(IF(VLOOKUP(G$1,_xlfn.UNIQUE(_xlfn._xlws.FILTER(ARQUIVOS[REVISÃO],ARQUIVOS[DOCUMENTO]='MATRIZ DE REVISÃO'!$A970)),1,)=$B970,"VIGENTE","OBS"),IF(G$1&lt;$B970,"-",""))</f>
        <v/>
      </c>
      <c r="H970" s="21" t="str" cm="1">
        <f t="array" ref="H970">IFERROR(IF(VLOOKUP(H$1,_xlfn.UNIQUE(_xlfn._xlws.FILTER(ARQUIVOS[REVISÃO],ARQUIVOS[DOCUMENTO]='MATRIZ DE REVISÃO'!$A970)),1,)=$B970,"VIGENTE","OBS"),IF(H$1&lt;$B970,"-",""))</f>
        <v/>
      </c>
      <c r="I970" s="21" t="str" cm="1">
        <f t="array" ref="I970">IFERROR(IF(VLOOKUP(I$1,_xlfn.UNIQUE(_xlfn._xlws.FILTER(ARQUIVOS[REVISÃO],ARQUIVOS[DOCUMENTO]='MATRIZ DE REVISÃO'!$A970)),1,)=$B970,"VIGENTE","OBS"),IF(I$1&lt;$B970,"-",""))</f>
        <v/>
      </c>
      <c r="J970" s="21" t="str" cm="1">
        <f t="array" ref="J970">IFERROR(IF(VLOOKUP(J$1,_xlfn.UNIQUE(_xlfn._xlws.FILTER(ARQUIVOS[REVISÃO],ARQUIVOS[DOCUMENTO]='MATRIZ DE REVISÃO'!$A970)),1,)=$B970,"VIGENTE","OBS"),IF(J$1&lt;$B970,"-",""))</f>
        <v/>
      </c>
      <c r="K970" s="21" t="str" cm="1">
        <f t="array" ref="K970">IFERROR(IF(VLOOKUP(K$1,_xlfn.UNIQUE(_xlfn._xlws.FILTER(ARQUIVOS[REVISÃO],ARQUIVOS[DOCUMENTO]='MATRIZ DE REVISÃO'!$A970)),1,)=$B970,"VIGENTE","OBS"),IF(K$1&lt;$B970,"-",""))</f>
        <v/>
      </c>
      <c r="L970" s="21" t="str" cm="1">
        <f t="array" ref="L970">IFERROR(IF(VLOOKUP(L$1,_xlfn.UNIQUE(_xlfn._xlws.FILTER(ARQUIVOS[REVISÃO],ARQUIVOS[DOCUMENTO]='MATRIZ DE REVISÃO'!$A970)),1,)=$B970,"VIGENTE","OBS"),IF(L$1&lt;$B970,"-",""))</f>
        <v/>
      </c>
      <c r="M970" s="21" t="str" cm="1">
        <f t="array" ref="M970">IFERROR(IF(VLOOKUP(M$1,_xlfn.UNIQUE(_xlfn._xlws.FILTER(ARQUIVOS[REVISÃO],ARQUIVOS[DOCUMENTO]='MATRIZ DE REVISÃO'!$A970)),1,)=$B970,"VIGENTE","OBS"),IF(M$1&lt;$B970,"-",""))</f>
        <v/>
      </c>
      <c r="N970" s="21" t="str" cm="1">
        <f t="array" ref="N970">IFERROR(IF(VLOOKUP(N$1,_xlfn.UNIQUE(_xlfn._xlws.FILTER(ARQUIVOS[REVISÃO],ARQUIVOS[DOCUMENTO]='MATRIZ DE REVISÃO'!$A970)),1,)=$B970,"VIGENTE","OBS"),IF(N$1&lt;$B970,"-",""))</f>
        <v/>
      </c>
      <c r="O970" s="22" t="str" cm="1">
        <f t="array" ref="O970">IFERROR(IF(VLOOKUP(O$1,_xlfn.UNIQUE(_xlfn._xlws.FILTER(ARQUIVOS[REVISÃO],ARQUIVOS[DOCUMENTO]='MATRIZ DE REVISÃO'!$A970)),1,)=$B970,"VIGENTE","OBS"),IF(O$1&lt;$B970,"-",""))</f>
        <v/>
      </c>
      <c r="P970" t="str" cm="1">
        <f t="array" ref="P970">IFERROR(IF(VLOOKUP(P$1,_xlfn.UNIQUE(_xlfn._xlws.FILTER(ARQUIVOS[REVISÃO],ARQUIVOS[DOCUMENTO]='MATRIZ DE REVISÃO'!$A970)),1,)=$B970,"VIGENTE","OBS"),IF(P$1&lt;$B970,"-",""))</f>
        <v/>
      </c>
      <c r="Q970" t="str" cm="1">
        <f t="array" ref="Q970">IFERROR(IF(VLOOKUP(Q$1,_xlfn.UNIQUE(_xlfn._xlws.FILTER(ARQUIVOS[REVISÃO],ARQUIVOS[DOCUMENTO]='MATRIZ DE REVISÃO'!$A970)),1,)=$B970,"VIGENTE","OBS"),IF(Q$1&lt;$B970,"-",""))</f>
        <v/>
      </c>
      <c r="R970" t="str" cm="1">
        <f t="array" ref="R970">IFERROR(IF(VLOOKUP(R$1,_xlfn.UNIQUE(_xlfn._xlws.FILTER(ARQUIVOS[REVISÃO],ARQUIVOS[DOCUMENTO]='MATRIZ DE REVISÃO'!$A970)),1,)=$B970,"VIGENTE","OBS"),IF(R$1&lt;$B970,"-",""))</f>
        <v/>
      </c>
      <c r="S970" t="str" cm="1">
        <f t="array" ref="S970">IFERROR(IF(VLOOKUP(S$1,_xlfn.UNIQUE(_xlfn._xlws.FILTER(ARQUIVOS[REVISÃO],ARQUIVOS[DOCUMENTO]='MATRIZ DE REVISÃO'!$A970)),1,)=$B970,"VIGENTE","OBS"),IF(S$1&lt;$B970,"-",""))</f>
        <v/>
      </c>
    </row>
    <row r="971" spans="1:19" x14ac:dyDescent="0.3">
      <c r="A971" s="16" t="s">
        <v>3845</v>
      </c>
      <c r="B971" s="17" t="str">
        <f>_xlfn.XLOOKUP(A971,LD_01[DOCUMENTO],LD_01[REVISÃO])</f>
        <v>R02</v>
      </c>
      <c r="C971" s="17" t="s">
        <v>4324</v>
      </c>
      <c r="D971" s="21" t="str" cm="1">
        <f t="array" ref="D971">IFERROR(IF(VLOOKUP(D$1,_xlfn.UNIQUE(_xlfn._xlws.FILTER(ARQUIVOS[REVISÃO],ARQUIVOS[DOCUMENTO]='MATRIZ DE REVISÃO'!$A971)),1,)=$B971,"VIGENTE","OBS"),IF(D$1&lt;$B971,"-",""))</f>
        <v>OBS</v>
      </c>
      <c r="E971" s="21" t="str" cm="1">
        <f t="array" ref="E971">IFERROR(IF(VLOOKUP(E$1,_xlfn.UNIQUE(_xlfn._xlws.FILTER(ARQUIVOS[REVISÃO],ARQUIVOS[DOCUMENTO]='MATRIZ DE REVISÃO'!$A971)),1,)=$B971,"VIGENTE","OBS"),IF(E$1&lt;$B971,"-",""))</f>
        <v>OBS</v>
      </c>
      <c r="F971" s="21" t="str" cm="1">
        <f t="array" ref="F971">IFERROR(IF(VLOOKUP(F$1,_xlfn.UNIQUE(_xlfn._xlws.FILTER(ARQUIVOS[REVISÃO],ARQUIVOS[DOCUMENTO]='MATRIZ DE REVISÃO'!$A971)),1,)=$B971,"VIGENTE","OBS"),IF(F$1&lt;$B971,"-",""))</f>
        <v>VIGENTE</v>
      </c>
      <c r="G971" s="21" t="str" cm="1">
        <f t="array" ref="G971">IFERROR(IF(VLOOKUP(G$1,_xlfn.UNIQUE(_xlfn._xlws.FILTER(ARQUIVOS[REVISÃO],ARQUIVOS[DOCUMENTO]='MATRIZ DE REVISÃO'!$A971)),1,)=$B971,"VIGENTE","OBS"),IF(G$1&lt;$B971,"-",""))</f>
        <v/>
      </c>
      <c r="H971" s="21" t="str" cm="1">
        <f t="array" ref="H971">IFERROR(IF(VLOOKUP(H$1,_xlfn.UNIQUE(_xlfn._xlws.FILTER(ARQUIVOS[REVISÃO],ARQUIVOS[DOCUMENTO]='MATRIZ DE REVISÃO'!$A971)),1,)=$B971,"VIGENTE","OBS"),IF(H$1&lt;$B971,"-",""))</f>
        <v/>
      </c>
      <c r="I971" s="21" t="str" cm="1">
        <f t="array" ref="I971">IFERROR(IF(VLOOKUP(I$1,_xlfn.UNIQUE(_xlfn._xlws.FILTER(ARQUIVOS[REVISÃO],ARQUIVOS[DOCUMENTO]='MATRIZ DE REVISÃO'!$A971)),1,)=$B971,"VIGENTE","OBS"),IF(I$1&lt;$B971,"-",""))</f>
        <v/>
      </c>
      <c r="J971" s="21" t="str" cm="1">
        <f t="array" ref="J971">IFERROR(IF(VLOOKUP(J$1,_xlfn.UNIQUE(_xlfn._xlws.FILTER(ARQUIVOS[REVISÃO],ARQUIVOS[DOCUMENTO]='MATRIZ DE REVISÃO'!$A971)),1,)=$B971,"VIGENTE","OBS"),IF(J$1&lt;$B971,"-",""))</f>
        <v/>
      </c>
      <c r="K971" s="21" t="str" cm="1">
        <f t="array" ref="K971">IFERROR(IF(VLOOKUP(K$1,_xlfn.UNIQUE(_xlfn._xlws.FILTER(ARQUIVOS[REVISÃO],ARQUIVOS[DOCUMENTO]='MATRIZ DE REVISÃO'!$A971)),1,)=$B971,"VIGENTE","OBS"),IF(K$1&lt;$B971,"-",""))</f>
        <v/>
      </c>
      <c r="L971" s="21" t="str" cm="1">
        <f t="array" ref="L971">IFERROR(IF(VLOOKUP(L$1,_xlfn.UNIQUE(_xlfn._xlws.FILTER(ARQUIVOS[REVISÃO],ARQUIVOS[DOCUMENTO]='MATRIZ DE REVISÃO'!$A971)),1,)=$B971,"VIGENTE","OBS"),IF(L$1&lt;$B971,"-",""))</f>
        <v/>
      </c>
      <c r="M971" s="21" t="str" cm="1">
        <f t="array" ref="M971">IFERROR(IF(VLOOKUP(M$1,_xlfn.UNIQUE(_xlfn._xlws.FILTER(ARQUIVOS[REVISÃO],ARQUIVOS[DOCUMENTO]='MATRIZ DE REVISÃO'!$A971)),1,)=$B971,"VIGENTE","OBS"),IF(M$1&lt;$B971,"-",""))</f>
        <v/>
      </c>
      <c r="N971" s="21" t="str" cm="1">
        <f t="array" ref="N971">IFERROR(IF(VLOOKUP(N$1,_xlfn.UNIQUE(_xlfn._xlws.FILTER(ARQUIVOS[REVISÃO],ARQUIVOS[DOCUMENTO]='MATRIZ DE REVISÃO'!$A971)),1,)=$B971,"VIGENTE","OBS"),IF(N$1&lt;$B971,"-",""))</f>
        <v/>
      </c>
      <c r="O971" s="22" t="str" cm="1">
        <f t="array" ref="O971">IFERROR(IF(VLOOKUP(O$1,_xlfn.UNIQUE(_xlfn._xlws.FILTER(ARQUIVOS[REVISÃO],ARQUIVOS[DOCUMENTO]='MATRIZ DE REVISÃO'!$A971)),1,)=$B971,"VIGENTE","OBS"),IF(O$1&lt;$B971,"-",""))</f>
        <v/>
      </c>
      <c r="P971" t="str" cm="1">
        <f t="array" ref="P971">IFERROR(IF(VLOOKUP(P$1,_xlfn.UNIQUE(_xlfn._xlws.FILTER(ARQUIVOS[REVISÃO],ARQUIVOS[DOCUMENTO]='MATRIZ DE REVISÃO'!$A971)),1,)=$B971,"VIGENTE","OBS"),IF(P$1&lt;$B971,"-",""))</f>
        <v/>
      </c>
      <c r="Q971" t="str" cm="1">
        <f t="array" ref="Q971">IFERROR(IF(VLOOKUP(Q$1,_xlfn.UNIQUE(_xlfn._xlws.FILTER(ARQUIVOS[REVISÃO],ARQUIVOS[DOCUMENTO]='MATRIZ DE REVISÃO'!$A971)),1,)=$B971,"VIGENTE","OBS"),IF(Q$1&lt;$B971,"-",""))</f>
        <v/>
      </c>
      <c r="R971" t="str" cm="1">
        <f t="array" ref="R971">IFERROR(IF(VLOOKUP(R$1,_xlfn.UNIQUE(_xlfn._xlws.FILTER(ARQUIVOS[REVISÃO],ARQUIVOS[DOCUMENTO]='MATRIZ DE REVISÃO'!$A971)),1,)=$B971,"VIGENTE","OBS"),IF(R$1&lt;$B971,"-",""))</f>
        <v/>
      </c>
      <c r="S971" t="str" cm="1">
        <f t="array" ref="S971">IFERROR(IF(VLOOKUP(S$1,_xlfn.UNIQUE(_xlfn._xlws.FILTER(ARQUIVOS[REVISÃO],ARQUIVOS[DOCUMENTO]='MATRIZ DE REVISÃO'!$A971)),1,)=$B971,"VIGENTE","OBS"),IF(S$1&lt;$B971,"-",""))</f>
        <v/>
      </c>
    </row>
    <row r="972" spans="1:19" x14ac:dyDescent="0.3">
      <c r="A972" s="16" t="s">
        <v>3846</v>
      </c>
      <c r="B972" s="17" t="str">
        <f>_xlfn.XLOOKUP(A972,LD_01[DOCUMENTO],LD_01[REVISÃO])</f>
        <v>R02</v>
      </c>
      <c r="C972" s="17" t="s">
        <v>4324</v>
      </c>
      <c r="D972" s="21" t="str" cm="1">
        <f t="array" ref="D972">IFERROR(IF(VLOOKUP(D$1,_xlfn.UNIQUE(_xlfn._xlws.FILTER(ARQUIVOS[REVISÃO],ARQUIVOS[DOCUMENTO]='MATRIZ DE REVISÃO'!$A972)),1,)=$B972,"VIGENTE","OBS"),IF(D$1&lt;$B972,"-",""))</f>
        <v>OBS</v>
      </c>
      <c r="E972" s="21" t="str" cm="1">
        <f t="array" ref="E972">IFERROR(IF(VLOOKUP(E$1,_xlfn.UNIQUE(_xlfn._xlws.FILTER(ARQUIVOS[REVISÃO],ARQUIVOS[DOCUMENTO]='MATRIZ DE REVISÃO'!$A972)),1,)=$B972,"VIGENTE","OBS"),IF(E$1&lt;$B972,"-",""))</f>
        <v>OBS</v>
      </c>
      <c r="F972" s="21" t="str" cm="1">
        <f t="array" ref="F972">IFERROR(IF(VLOOKUP(F$1,_xlfn.UNIQUE(_xlfn._xlws.FILTER(ARQUIVOS[REVISÃO],ARQUIVOS[DOCUMENTO]='MATRIZ DE REVISÃO'!$A972)),1,)=$B972,"VIGENTE","OBS"),IF(F$1&lt;$B972,"-",""))</f>
        <v>VIGENTE</v>
      </c>
      <c r="G972" s="21" t="str" cm="1">
        <f t="array" ref="G972">IFERROR(IF(VLOOKUP(G$1,_xlfn.UNIQUE(_xlfn._xlws.FILTER(ARQUIVOS[REVISÃO],ARQUIVOS[DOCUMENTO]='MATRIZ DE REVISÃO'!$A972)),1,)=$B972,"VIGENTE","OBS"),IF(G$1&lt;$B972,"-",""))</f>
        <v/>
      </c>
      <c r="H972" s="21" t="str" cm="1">
        <f t="array" ref="H972">IFERROR(IF(VLOOKUP(H$1,_xlfn.UNIQUE(_xlfn._xlws.FILTER(ARQUIVOS[REVISÃO],ARQUIVOS[DOCUMENTO]='MATRIZ DE REVISÃO'!$A972)),1,)=$B972,"VIGENTE","OBS"),IF(H$1&lt;$B972,"-",""))</f>
        <v/>
      </c>
      <c r="I972" s="21" t="str" cm="1">
        <f t="array" ref="I972">IFERROR(IF(VLOOKUP(I$1,_xlfn.UNIQUE(_xlfn._xlws.FILTER(ARQUIVOS[REVISÃO],ARQUIVOS[DOCUMENTO]='MATRIZ DE REVISÃO'!$A972)),1,)=$B972,"VIGENTE","OBS"),IF(I$1&lt;$B972,"-",""))</f>
        <v/>
      </c>
      <c r="J972" s="21" t="str" cm="1">
        <f t="array" ref="J972">IFERROR(IF(VLOOKUP(J$1,_xlfn.UNIQUE(_xlfn._xlws.FILTER(ARQUIVOS[REVISÃO],ARQUIVOS[DOCUMENTO]='MATRIZ DE REVISÃO'!$A972)),1,)=$B972,"VIGENTE","OBS"),IF(J$1&lt;$B972,"-",""))</f>
        <v/>
      </c>
      <c r="K972" s="21" t="str" cm="1">
        <f t="array" ref="K972">IFERROR(IF(VLOOKUP(K$1,_xlfn.UNIQUE(_xlfn._xlws.FILTER(ARQUIVOS[REVISÃO],ARQUIVOS[DOCUMENTO]='MATRIZ DE REVISÃO'!$A972)),1,)=$B972,"VIGENTE","OBS"),IF(K$1&lt;$B972,"-",""))</f>
        <v/>
      </c>
      <c r="L972" s="21" t="str" cm="1">
        <f t="array" ref="L972">IFERROR(IF(VLOOKUP(L$1,_xlfn.UNIQUE(_xlfn._xlws.FILTER(ARQUIVOS[REVISÃO],ARQUIVOS[DOCUMENTO]='MATRIZ DE REVISÃO'!$A972)),1,)=$B972,"VIGENTE","OBS"),IF(L$1&lt;$B972,"-",""))</f>
        <v/>
      </c>
      <c r="M972" s="21" t="str" cm="1">
        <f t="array" ref="M972">IFERROR(IF(VLOOKUP(M$1,_xlfn.UNIQUE(_xlfn._xlws.FILTER(ARQUIVOS[REVISÃO],ARQUIVOS[DOCUMENTO]='MATRIZ DE REVISÃO'!$A972)),1,)=$B972,"VIGENTE","OBS"),IF(M$1&lt;$B972,"-",""))</f>
        <v/>
      </c>
      <c r="N972" s="21" t="str" cm="1">
        <f t="array" ref="N972">IFERROR(IF(VLOOKUP(N$1,_xlfn.UNIQUE(_xlfn._xlws.FILTER(ARQUIVOS[REVISÃO],ARQUIVOS[DOCUMENTO]='MATRIZ DE REVISÃO'!$A972)),1,)=$B972,"VIGENTE","OBS"),IF(N$1&lt;$B972,"-",""))</f>
        <v/>
      </c>
      <c r="O972" s="22" t="str" cm="1">
        <f t="array" ref="O972">IFERROR(IF(VLOOKUP(O$1,_xlfn.UNIQUE(_xlfn._xlws.FILTER(ARQUIVOS[REVISÃO],ARQUIVOS[DOCUMENTO]='MATRIZ DE REVISÃO'!$A972)),1,)=$B972,"VIGENTE","OBS"),IF(O$1&lt;$B972,"-",""))</f>
        <v/>
      </c>
      <c r="P972" t="str" cm="1">
        <f t="array" ref="P972">IFERROR(IF(VLOOKUP(P$1,_xlfn.UNIQUE(_xlfn._xlws.FILTER(ARQUIVOS[REVISÃO],ARQUIVOS[DOCUMENTO]='MATRIZ DE REVISÃO'!$A972)),1,)=$B972,"VIGENTE","OBS"),IF(P$1&lt;$B972,"-",""))</f>
        <v/>
      </c>
      <c r="Q972" t="str" cm="1">
        <f t="array" ref="Q972">IFERROR(IF(VLOOKUP(Q$1,_xlfn.UNIQUE(_xlfn._xlws.FILTER(ARQUIVOS[REVISÃO],ARQUIVOS[DOCUMENTO]='MATRIZ DE REVISÃO'!$A972)),1,)=$B972,"VIGENTE","OBS"),IF(Q$1&lt;$B972,"-",""))</f>
        <v/>
      </c>
      <c r="R972" t="str" cm="1">
        <f t="array" ref="R972">IFERROR(IF(VLOOKUP(R$1,_xlfn.UNIQUE(_xlfn._xlws.FILTER(ARQUIVOS[REVISÃO],ARQUIVOS[DOCUMENTO]='MATRIZ DE REVISÃO'!$A972)),1,)=$B972,"VIGENTE","OBS"),IF(R$1&lt;$B972,"-",""))</f>
        <v/>
      </c>
      <c r="S972" t="str" cm="1">
        <f t="array" ref="S972">IFERROR(IF(VLOOKUP(S$1,_xlfn.UNIQUE(_xlfn._xlws.FILTER(ARQUIVOS[REVISÃO],ARQUIVOS[DOCUMENTO]='MATRIZ DE REVISÃO'!$A972)),1,)=$B972,"VIGENTE","OBS"),IF(S$1&lt;$B972,"-",""))</f>
        <v/>
      </c>
    </row>
    <row r="973" spans="1:19" x14ac:dyDescent="0.3">
      <c r="A973" s="16" t="s">
        <v>3847</v>
      </c>
      <c r="B973" s="17" t="str">
        <f>_xlfn.XLOOKUP(A973,LD_01[DOCUMENTO],LD_01[REVISÃO])</f>
        <v>R02</v>
      </c>
      <c r="C973" s="17" t="s">
        <v>4324</v>
      </c>
      <c r="D973" s="21" t="str" cm="1">
        <f t="array" ref="D973">IFERROR(IF(VLOOKUP(D$1,_xlfn.UNIQUE(_xlfn._xlws.FILTER(ARQUIVOS[REVISÃO],ARQUIVOS[DOCUMENTO]='MATRIZ DE REVISÃO'!$A973)),1,)=$B973,"VIGENTE","OBS"),IF(D$1&lt;$B973,"-",""))</f>
        <v>OBS</v>
      </c>
      <c r="E973" s="21" t="str" cm="1">
        <f t="array" ref="E973">IFERROR(IF(VLOOKUP(E$1,_xlfn.UNIQUE(_xlfn._xlws.FILTER(ARQUIVOS[REVISÃO],ARQUIVOS[DOCUMENTO]='MATRIZ DE REVISÃO'!$A973)),1,)=$B973,"VIGENTE","OBS"),IF(E$1&lt;$B973,"-",""))</f>
        <v>OBS</v>
      </c>
      <c r="F973" s="21" t="str" cm="1">
        <f t="array" ref="F973">IFERROR(IF(VLOOKUP(F$1,_xlfn.UNIQUE(_xlfn._xlws.FILTER(ARQUIVOS[REVISÃO],ARQUIVOS[DOCUMENTO]='MATRIZ DE REVISÃO'!$A973)),1,)=$B973,"VIGENTE","OBS"),IF(F$1&lt;$B973,"-",""))</f>
        <v>VIGENTE</v>
      </c>
      <c r="G973" s="21" t="str" cm="1">
        <f t="array" ref="G973">IFERROR(IF(VLOOKUP(G$1,_xlfn.UNIQUE(_xlfn._xlws.FILTER(ARQUIVOS[REVISÃO],ARQUIVOS[DOCUMENTO]='MATRIZ DE REVISÃO'!$A973)),1,)=$B973,"VIGENTE","OBS"),IF(G$1&lt;$B973,"-",""))</f>
        <v/>
      </c>
      <c r="H973" s="21" t="str" cm="1">
        <f t="array" ref="H973">IFERROR(IF(VLOOKUP(H$1,_xlfn.UNIQUE(_xlfn._xlws.FILTER(ARQUIVOS[REVISÃO],ARQUIVOS[DOCUMENTO]='MATRIZ DE REVISÃO'!$A973)),1,)=$B973,"VIGENTE","OBS"),IF(H$1&lt;$B973,"-",""))</f>
        <v/>
      </c>
      <c r="I973" s="21" t="str" cm="1">
        <f t="array" ref="I973">IFERROR(IF(VLOOKUP(I$1,_xlfn.UNIQUE(_xlfn._xlws.FILTER(ARQUIVOS[REVISÃO],ARQUIVOS[DOCUMENTO]='MATRIZ DE REVISÃO'!$A973)),1,)=$B973,"VIGENTE","OBS"),IF(I$1&lt;$B973,"-",""))</f>
        <v/>
      </c>
      <c r="J973" s="21" t="str" cm="1">
        <f t="array" ref="J973">IFERROR(IF(VLOOKUP(J$1,_xlfn.UNIQUE(_xlfn._xlws.FILTER(ARQUIVOS[REVISÃO],ARQUIVOS[DOCUMENTO]='MATRIZ DE REVISÃO'!$A973)),1,)=$B973,"VIGENTE","OBS"),IF(J$1&lt;$B973,"-",""))</f>
        <v/>
      </c>
      <c r="K973" s="21" t="str" cm="1">
        <f t="array" ref="K973">IFERROR(IF(VLOOKUP(K$1,_xlfn.UNIQUE(_xlfn._xlws.FILTER(ARQUIVOS[REVISÃO],ARQUIVOS[DOCUMENTO]='MATRIZ DE REVISÃO'!$A973)),1,)=$B973,"VIGENTE","OBS"),IF(K$1&lt;$B973,"-",""))</f>
        <v/>
      </c>
      <c r="L973" s="21" t="str" cm="1">
        <f t="array" ref="L973">IFERROR(IF(VLOOKUP(L$1,_xlfn.UNIQUE(_xlfn._xlws.FILTER(ARQUIVOS[REVISÃO],ARQUIVOS[DOCUMENTO]='MATRIZ DE REVISÃO'!$A973)),1,)=$B973,"VIGENTE","OBS"),IF(L$1&lt;$B973,"-",""))</f>
        <v/>
      </c>
      <c r="M973" s="21" t="str" cm="1">
        <f t="array" ref="M973">IFERROR(IF(VLOOKUP(M$1,_xlfn.UNIQUE(_xlfn._xlws.FILTER(ARQUIVOS[REVISÃO],ARQUIVOS[DOCUMENTO]='MATRIZ DE REVISÃO'!$A973)),1,)=$B973,"VIGENTE","OBS"),IF(M$1&lt;$B973,"-",""))</f>
        <v/>
      </c>
      <c r="N973" s="21" t="str" cm="1">
        <f t="array" ref="N973">IFERROR(IF(VLOOKUP(N$1,_xlfn.UNIQUE(_xlfn._xlws.FILTER(ARQUIVOS[REVISÃO],ARQUIVOS[DOCUMENTO]='MATRIZ DE REVISÃO'!$A973)),1,)=$B973,"VIGENTE","OBS"),IF(N$1&lt;$B973,"-",""))</f>
        <v/>
      </c>
      <c r="O973" s="22" t="str" cm="1">
        <f t="array" ref="O973">IFERROR(IF(VLOOKUP(O$1,_xlfn.UNIQUE(_xlfn._xlws.FILTER(ARQUIVOS[REVISÃO],ARQUIVOS[DOCUMENTO]='MATRIZ DE REVISÃO'!$A973)),1,)=$B973,"VIGENTE","OBS"),IF(O$1&lt;$B973,"-",""))</f>
        <v/>
      </c>
      <c r="P973" t="str" cm="1">
        <f t="array" ref="P973">IFERROR(IF(VLOOKUP(P$1,_xlfn.UNIQUE(_xlfn._xlws.FILTER(ARQUIVOS[REVISÃO],ARQUIVOS[DOCUMENTO]='MATRIZ DE REVISÃO'!$A973)),1,)=$B973,"VIGENTE","OBS"),IF(P$1&lt;$B973,"-",""))</f>
        <v/>
      </c>
      <c r="Q973" t="str" cm="1">
        <f t="array" ref="Q973">IFERROR(IF(VLOOKUP(Q$1,_xlfn.UNIQUE(_xlfn._xlws.FILTER(ARQUIVOS[REVISÃO],ARQUIVOS[DOCUMENTO]='MATRIZ DE REVISÃO'!$A973)),1,)=$B973,"VIGENTE","OBS"),IF(Q$1&lt;$B973,"-",""))</f>
        <v/>
      </c>
      <c r="R973" t="str" cm="1">
        <f t="array" ref="R973">IFERROR(IF(VLOOKUP(R$1,_xlfn.UNIQUE(_xlfn._xlws.FILTER(ARQUIVOS[REVISÃO],ARQUIVOS[DOCUMENTO]='MATRIZ DE REVISÃO'!$A973)),1,)=$B973,"VIGENTE","OBS"),IF(R$1&lt;$B973,"-",""))</f>
        <v/>
      </c>
      <c r="S973" t="str" cm="1">
        <f t="array" ref="S973">IFERROR(IF(VLOOKUP(S$1,_xlfn.UNIQUE(_xlfn._xlws.FILTER(ARQUIVOS[REVISÃO],ARQUIVOS[DOCUMENTO]='MATRIZ DE REVISÃO'!$A973)),1,)=$B973,"VIGENTE","OBS"),IF(S$1&lt;$B973,"-",""))</f>
        <v/>
      </c>
    </row>
    <row r="974" spans="1:19" x14ac:dyDescent="0.3">
      <c r="A974" s="16" t="s">
        <v>3848</v>
      </c>
      <c r="B974" s="17" t="str">
        <f>_xlfn.XLOOKUP(A974,LD_01[DOCUMENTO],LD_01[REVISÃO])</f>
        <v>R02</v>
      </c>
      <c r="C974" s="17" t="s">
        <v>4324</v>
      </c>
      <c r="D974" s="21" t="str" cm="1">
        <f t="array" ref="D974">IFERROR(IF(VLOOKUP(D$1,_xlfn.UNIQUE(_xlfn._xlws.FILTER(ARQUIVOS[REVISÃO],ARQUIVOS[DOCUMENTO]='MATRIZ DE REVISÃO'!$A974)),1,)=$B974,"VIGENTE","OBS"),IF(D$1&lt;$B974,"-",""))</f>
        <v>OBS</v>
      </c>
      <c r="E974" s="21" t="str" cm="1">
        <f t="array" ref="E974">IFERROR(IF(VLOOKUP(E$1,_xlfn.UNIQUE(_xlfn._xlws.FILTER(ARQUIVOS[REVISÃO],ARQUIVOS[DOCUMENTO]='MATRIZ DE REVISÃO'!$A974)),1,)=$B974,"VIGENTE","OBS"),IF(E$1&lt;$B974,"-",""))</f>
        <v>OBS</v>
      </c>
      <c r="F974" s="21" t="str" cm="1">
        <f t="array" ref="F974">IFERROR(IF(VLOOKUP(F$1,_xlfn.UNIQUE(_xlfn._xlws.FILTER(ARQUIVOS[REVISÃO],ARQUIVOS[DOCUMENTO]='MATRIZ DE REVISÃO'!$A974)),1,)=$B974,"VIGENTE","OBS"),IF(F$1&lt;$B974,"-",""))</f>
        <v>VIGENTE</v>
      </c>
      <c r="G974" s="21" t="str" cm="1">
        <f t="array" ref="G974">IFERROR(IF(VLOOKUP(G$1,_xlfn.UNIQUE(_xlfn._xlws.FILTER(ARQUIVOS[REVISÃO],ARQUIVOS[DOCUMENTO]='MATRIZ DE REVISÃO'!$A974)),1,)=$B974,"VIGENTE","OBS"),IF(G$1&lt;$B974,"-",""))</f>
        <v/>
      </c>
      <c r="H974" s="21" t="str" cm="1">
        <f t="array" ref="H974">IFERROR(IF(VLOOKUP(H$1,_xlfn.UNIQUE(_xlfn._xlws.FILTER(ARQUIVOS[REVISÃO],ARQUIVOS[DOCUMENTO]='MATRIZ DE REVISÃO'!$A974)),1,)=$B974,"VIGENTE","OBS"),IF(H$1&lt;$B974,"-",""))</f>
        <v/>
      </c>
      <c r="I974" s="21" t="str" cm="1">
        <f t="array" ref="I974">IFERROR(IF(VLOOKUP(I$1,_xlfn.UNIQUE(_xlfn._xlws.FILTER(ARQUIVOS[REVISÃO],ARQUIVOS[DOCUMENTO]='MATRIZ DE REVISÃO'!$A974)),1,)=$B974,"VIGENTE","OBS"),IF(I$1&lt;$B974,"-",""))</f>
        <v/>
      </c>
      <c r="J974" s="21" t="str" cm="1">
        <f t="array" ref="J974">IFERROR(IF(VLOOKUP(J$1,_xlfn.UNIQUE(_xlfn._xlws.FILTER(ARQUIVOS[REVISÃO],ARQUIVOS[DOCUMENTO]='MATRIZ DE REVISÃO'!$A974)),1,)=$B974,"VIGENTE","OBS"),IF(J$1&lt;$B974,"-",""))</f>
        <v/>
      </c>
      <c r="K974" s="21" t="str" cm="1">
        <f t="array" ref="K974">IFERROR(IF(VLOOKUP(K$1,_xlfn.UNIQUE(_xlfn._xlws.FILTER(ARQUIVOS[REVISÃO],ARQUIVOS[DOCUMENTO]='MATRIZ DE REVISÃO'!$A974)),1,)=$B974,"VIGENTE","OBS"),IF(K$1&lt;$B974,"-",""))</f>
        <v/>
      </c>
      <c r="L974" s="21" t="str" cm="1">
        <f t="array" ref="L974">IFERROR(IF(VLOOKUP(L$1,_xlfn.UNIQUE(_xlfn._xlws.FILTER(ARQUIVOS[REVISÃO],ARQUIVOS[DOCUMENTO]='MATRIZ DE REVISÃO'!$A974)),1,)=$B974,"VIGENTE","OBS"),IF(L$1&lt;$B974,"-",""))</f>
        <v/>
      </c>
      <c r="M974" s="21" t="str" cm="1">
        <f t="array" ref="M974">IFERROR(IF(VLOOKUP(M$1,_xlfn.UNIQUE(_xlfn._xlws.FILTER(ARQUIVOS[REVISÃO],ARQUIVOS[DOCUMENTO]='MATRIZ DE REVISÃO'!$A974)),1,)=$B974,"VIGENTE","OBS"),IF(M$1&lt;$B974,"-",""))</f>
        <v/>
      </c>
      <c r="N974" s="21" t="str" cm="1">
        <f t="array" ref="N974">IFERROR(IF(VLOOKUP(N$1,_xlfn.UNIQUE(_xlfn._xlws.FILTER(ARQUIVOS[REVISÃO],ARQUIVOS[DOCUMENTO]='MATRIZ DE REVISÃO'!$A974)),1,)=$B974,"VIGENTE","OBS"),IF(N$1&lt;$B974,"-",""))</f>
        <v/>
      </c>
      <c r="O974" s="22" t="str" cm="1">
        <f t="array" ref="O974">IFERROR(IF(VLOOKUP(O$1,_xlfn.UNIQUE(_xlfn._xlws.FILTER(ARQUIVOS[REVISÃO],ARQUIVOS[DOCUMENTO]='MATRIZ DE REVISÃO'!$A974)),1,)=$B974,"VIGENTE","OBS"),IF(O$1&lt;$B974,"-",""))</f>
        <v/>
      </c>
      <c r="P974" t="str" cm="1">
        <f t="array" ref="P974">IFERROR(IF(VLOOKUP(P$1,_xlfn.UNIQUE(_xlfn._xlws.FILTER(ARQUIVOS[REVISÃO],ARQUIVOS[DOCUMENTO]='MATRIZ DE REVISÃO'!$A974)),1,)=$B974,"VIGENTE","OBS"),IF(P$1&lt;$B974,"-",""))</f>
        <v/>
      </c>
      <c r="Q974" t="str" cm="1">
        <f t="array" ref="Q974">IFERROR(IF(VLOOKUP(Q$1,_xlfn.UNIQUE(_xlfn._xlws.FILTER(ARQUIVOS[REVISÃO],ARQUIVOS[DOCUMENTO]='MATRIZ DE REVISÃO'!$A974)),1,)=$B974,"VIGENTE","OBS"),IF(Q$1&lt;$B974,"-",""))</f>
        <v/>
      </c>
      <c r="R974" t="str" cm="1">
        <f t="array" ref="R974">IFERROR(IF(VLOOKUP(R$1,_xlfn.UNIQUE(_xlfn._xlws.FILTER(ARQUIVOS[REVISÃO],ARQUIVOS[DOCUMENTO]='MATRIZ DE REVISÃO'!$A974)),1,)=$B974,"VIGENTE","OBS"),IF(R$1&lt;$B974,"-",""))</f>
        <v/>
      </c>
      <c r="S974" t="str" cm="1">
        <f t="array" ref="S974">IFERROR(IF(VLOOKUP(S$1,_xlfn.UNIQUE(_xlfn._xlws.FILTER(ARQUIVOS[REVISÃO],ARQUIVOS[DOCUMENTO]='MATRIZ DE REVISÃO'!$A974)),1,)=$B974,"VIGENTE","OBS"),IF(S$1&lt;$B974,"-",""))</f>
        <v/>
      </c>
    </row>
    <row r="975" spans="1:19" x14ac:dyDescent="0.3">
      <c r="A975" s="16" t="s">
        <v>3849</v>
      </c>
      <c r="B975" s="17" t="str">
        <f>_xlfn.XLOOKUP(A975,LD_01[DOCUMENTO],LD_01[REVISÃO])</f>
        <v>R01</v>
      </c>
      <c r="C975" s="17" t="s">
        <v>4324</v>
      </c>
      <c r="D975" s="21" t="str" cm="1">
        <f t="array" ref="D975">IFERROR(IF(VLOOKUP(D$1,_xlfn.UNIQUE(_xlfn._xlws.FILTER(ARQUIVOS[REVISÃO],ARQUIVOS[DOCUMENTO]='MATRIZ DE REVISÃO'!$A975)),1,)=$B975,"VIGENTE","OBS"),IF(D$1&lt;$B975,"-",""))</f>
        <v>OBS</v>
      </c>
      <c r="E975" s="21" t="str" cm="1">
        <f t="array" ref="E975">IFERROR(IF(VLOOKUP(E$1,_xlfn.UNIQUE(_xlfn._xlws.FILTER(ARQUIVOS[REVISÃO],ARQUIVOS[DOCUMENTO]='MATRIZ DE REVISÃO'!$A975)),1,)=$B975,"VIGENTE","OBS"),IF(E$1&lt;$B975,"-",""))</f>
        <v>VIGENTE</v>
      </c>
      <c r="F975" s="21" t="str" cm="1">
        <f t="array" ref="F975">IFERROR(IF(VLOOKUP(F$1,_xlfn.UNIQUE(_xlfn._xlws.FILTER(ARQUIVOS[REVISÃO],ARQUIVOS[DOCUMENTO]='MATRIZ DE REVISÃO'!$A975)),1,)=$B975,"VIGENTE","OBS"),IF(F$1&lt;$B975,"-",""))</f>
        <v/>
      </c>
      <c r="G975" s="21" t="str" cm="1">
        <f t="array" ref="G975">IFERROR(IF(VLOOKUP(G$1,_xlfn.UNIQUE(_xlfn._xlws.FILTER(ARQUIVOS[REVISÃO],ARQUIVOS[DOCUMENTO]='MATRIZ DE REVISÃO'!$A975)),1,)=$B975,"VIGENTE","OBS"),IF(G$1&lt;$B975,"-",""))</f>
        <v/>
      </c>
      <c r="H975" s="21" t="str" cm="1">
        <f t="array" ref="H975">IFERROR(IF(VLOOKUP(H$1,_xlfn.UNIQUE(_xlfn._xlws.FILTER(ARQUIVOS[REVISÃO],ARQUIVOS[DOCUMENTO]='MATRIZ DE REVISÃO'!$A975)),1,)=$B975,"VIGENTE","OBS"),IF(H$1&lt;$B975,"-",""))</f>
        <v/>
      </c>
      <c r="I975" s="21" t="str" cm="1">
        <f t="array" ref="I975">IFERROR(IF(VLOOKUP(I$1,_xlfn.UNIQUE(_xlfn._xlws.FILTER(ARQUIVOS[REVISÃO],ARQUIVOS[DOCUMENTO]='MATRIZ DE REVISÃO'!$A975)),1,)=$B975,"VIGENTE","OBS"),IF(I$1&lt;$B975,"-",""))</f>
        <v/>
      </c>
      <c r="J975" s="21" t="str" cm="1">
        <f t="array" ref="J975">IFERROR(IF(VLOOKUP(J$1,_xlfn.UNIQUE(_xlfn._xlws.FILTER(ARQUIVOS[REVISÃO],ARQUIVOS[DOCUMENTO]='MATRIZ DE REVISÃO'!$A975)),1,)=$B975,"VIGENTE","OBS"),IF(J$1&lt;$B975,"-",""))</f>
        <v/>
      </c>
      <c r="K975" s="21" t="str" cm="1">
        <f t="array" ref="K975">IFERROR(IF(VLOOKUP(K$1,_xlfn.UNIQUE(_xlfn._xlws.FILTER(ARQUIVOS[REVISÃO],ARQUIVOS[DOCUMENTO]='MATRIZ DE REVISÃO'!$A975)),1,)=$B975,"VIGENTE","OBS"),IF(K$1&lt;$B975,"-",""))</f>
        <v/>
      </c>
      <c r="L975" s="21" t="str" cm="1">
        <f t="array" ref="L975">IFERROR(IF(VLOOKUP(L$1,_xlfn.UNIQUE(_xlfn._xlws.FILTER(ARQUIVOS[REVISÃO],ARQUIVOS[DOCUMENTO]='MATRIZ DE REVISÃO'!$A975)),1,)=$B975,"VIGENTE","OBS"),IF(L$1&lt;$B975,"-",""))</f>
        <v/>
      </c>
      <c r="M975" s="21" t="str" cm="1">
        <f t="array" ref="M975">IFERROR(IF(VLOOKUP(M$1,_xlfn.UNIQUE(_xlfn._xlws.FILTER(ARQUIVOS[REVISÃO],ARQUIVOS[DOCUMENTO]='MATRIZ DE REVISÃO'!$A975)),1,)=$B975,"VIGENTE","OBS"),IF(M$1&lt;$B975,"-",""))</f>
        <v/>
      </c>
      <c r="N975" s="21" t="str" cm="1">
        <f t="array" ref="N975">IFERROR(IF(VLOOKUP(N$1,_xlfn.UNIQUE(_xlfn._xlws.FILTER(ARQUIVOS[REVISÃO],ARQUIVOS[DOCUMENTO]='MATRIZ DE REVISÃO'!$A975)),1,)=$B975,"VIGENTE","OBS"),IF(N$1&lt;$B975,"-",""))</f>
        <v/>
      </c>
      <c r="O975" s="22" t="str" cm="1">
        <f t="array" ref="O975">IFERROR(IF(VLOOKUP(O$1,_xlfn.UNIQUE(_xlfn._xlws.FILTER(ARQUIVOS[REVISÃO],ARQUIVOS[DOCUMENTO]='MATRIZ DE REVISÃO'!$A975)),1,)=$B975,"VIGENTE","OBS"),IF(O$1&lt;$B975,"-",""))</f>
        <v/>
      </c>
      <c r="P975" t="str" cm="1">
        <f t="array" ref="P975">IFERROR(IF(VLOOKUP(P$1,_xlfn.UNIQUE(_xlfn._xlws.FILTER(ARQUIVOS[REVISÃO],ARQUIVOS[DOCUMENTO]='MATRIZ DE REVISÃO'!$A975)),1,)=$B975,"VIGENTE","OBS"),IF(P$1&lt;$B975,"-",""))</f>
        <v/>
      </c>
      <c r="Q975" t="str" cm="1">
        <f t="array" ref="Q975">IFERROR(IF(VLOOKUP(Q$1,_xlfn.UNIQUE(_xlfn._xlws.FILTER(ARQUIVOS[REVISÃO],ARQUIVOS[DOCUMENTO]='MATRIZ DE REVISÃO'!$A975)),1,)=$B975,"VIGENTE","OBS"),IF(Q$1&lt;$B975,"-",""))</f>
        <v/>
      </c>
      <c r="R975" t="str" cm="1">
        <f t="array" ref="R975">IFERROR(IF(VLOOKUP(R$1,_xlfn.UNIQUE(_xlfn._xlws.FILTER(ARQUIVOS[REVISÃO],ARQUIVOS[DOCUMENTO]='MATRIZ DE REVISÃO'!$A975)),1,)=$B975,"VIGENTE","OBS"),IF(R$1&lt;$B975,"-",""))</f>
        <v/>
      </c>
      <c r="S975" t="str" cm="1">
        <f t="array" ref="S975">IFERROR(IF(VLOOKUP(S$1,_xlfn.UNIQUE(_xlfn._xlws.FILTER(ARQUIVOS[REVISÃO],ARQUIVOS[DOCUMENTO]='MATRIZ DE REVISÃO'!$A975)),1,)=$B975,"VIGENTE","OBS"),IF(S$1&lt;$B975,"-",""))</f>
        <v/>
      </c>
    </row>
    <row r="976" spans="1:19" x14ac:dyDescent="0.3">
      <c r="A976" s="16" t="s">
        <v>3850</v>
      </c>
      <c r="B976" s="17" t="str">
        <f>_xlfn.XLOOKUP(A976,LD_01[DOCUMENTO],LD_01[REVISÃO])</f>
        <v>R00</v>
      </c>
      <c r="C976" s="17" t="s">
        <v>4324</v>
      </c>
      <c r="D976" s="21" t="str" cm="1">
        <f t="array" ref="D976">IFERROR(IF(VLOOKUP(D$1,_xlfn.UNIQUE(_xlfn._xlws.FILTER(ARQUIVOS[REVISÃO],ARQUIVOS[DOCUMENTO]='MATRIZ DE REVISÃO'!$A976)),1,)=$B976,"VIGENTE","OBS"),IF(D$1&lt;$B976,"-",""))</f>
        <v>VIGENTE</v>
      </c>
      <c r="E976" s="21" t="str" cm="1">
        <f t="array" ref="E976">IFERROR(IF(VLOOKUP(E$1,_xlfn.UNIQUE(_xlfn._xlws.FILTER(ARQUIVOS[REVISÃO],ARQUIVOS[DOCUMENTO]='MATRIZ DE REVISÃO'!$A976)),1,)=$B976,"VIGENTE","OBS"),IF(E$1&lt;$B976,"-",""))</f>
        <v/>
      </c>
      <c r="F976" s="21" t="str" cm="1">
        <f t="array" ref="F976">IFERROR(IF(VLOOKUP(F$1,_xlfn.UNIQUE(_xlfn._xlws.FILTER(ARQUIVOS[REVISÃO],ARQUIVOS[DOCUMENTO]='MATRIZ DE REVISÃO'!$A976)),1,)=$B976,"VIGENTE","OBS"),IF(F$1&lt;$B976,"-",""))</f>
        <v/>
      </c>
      <c r="G976" s="21" t="str" cm="1">
        <f t="array" ref="G976">IFERROR(IF(VLOOKUP(G$1,_xlfn.UNIQUE(_xlfn._xlws.FILTER(ARQUIVOS[REVISÃO],ARQUIVOS[DOCUMENTO]='MATRIZ DE REVISÃO'!$A976)),1,)=$B976,"VIGENTE","OBS"),IF(G$1&lt;$B976,"-",""))</f>
        <v/>
      </c>
      <c r="H976" s="21" t="str" cm="1">
        <f t="array" ref="H976">IFERROR(IF(VLOOKUP(H$1,_xlfn.UNIQUE(_xlfn._xlws.FILTER(ARQUIVOS[REVISÃO],ARQUIVOS[DOCUMENTO]='MATRIZ DE REVISÃO'!$A976)),1,)=$B976,"VIGENTE","OBS"),IF(H$1&lt;$B976,"-",""))</f>
        <v/>
      </c>
      <c r="I976" s="21" t="str" cm="1">
        <f t="array" ref="I976">IFERROR(IF(VLOOKUP(I$1,_xlfn.UNIQUE(_xlfn._xlws.FILTER(ARQUIVOS[REVISÃO],ARQUIVOS[DOCUMENTO]='MATRIZ DE REVISÃO'!$A976)),1,)=$B976,"VIGENTE","OBS"),IF(I$1&lt;$B976,"-",""))</f>
        <v/>
      </c>
      <c r="J976" s="21" t="str" cm="1">
        <f t="array" ref="J976">IFERROR(IF(VLOOKUP(J$1,_xlfn.UNIQUE(_xlfn._xlws.FILTER(ARQUIVOS[REVISÃO],ARQUIVOS[DOCUMENTO]='MATRIZ DE REVISÃO'!$A976)),1,)=$B976,"VIGENTE","OBS"),IF(J$1&lt;$B976,"-",""))</f>
        <v/>
      </c>
      <c r="K976" s="21" t="str" cm="1">
        <f t="array" ref="K976">IFERROR(IF(VLOOKUP(K$1,_xlfn.UNIQUE(_xlfn._xlws.FILTER(ARQUIVOS[REVISÃO],ARQUIVOS[DOCUMENTO]='MATRIZ DE REVISÃO'!$A976)),1,)=$B976,"VIGENTE","OBS"),IF(K$1&lt;$B976,"-",""))</f>
        <v/>
      </c>
      <c r="L976" s="21" t="str" cm="1">
        <f t="array" ref="L976">IFERROR(IF(VLOOKUP(L$1,_xlfn.UNIQUE(_xlfn._xlws.FILTER(ARQUIVOS[REVISÃO],ARQUIVOS[DOCUMENTO]='MATRIZ DE REVISÃO'!$A976)),1,)=$B976,"VIGENTE","OBS"),IF(L$1&lt;$B976,"-",""))</f>
        <v/>
      </c>
      <c r="M976" s="21" t="str" cm="1">
        <f t="array" ref="M976">IFERROR(IF(VLOOKUP(M$1,_xlfn.UNIQUE(_xlfn._xlws.FILTER(ARQUIVOS[REVISÃO],ARQUIVOS[DOCUMENTO]='MATRIZ DE REVISÃO'!$A976)),1,)=$B976,"VIGENTE","OBS"),IF(M$1&lt;$B976,"-",""))</f>
        <v/>
      </c>
      <c r="N976" s="21" t="str" cm="1">
        <f t="array" ref="N976">IFERROR(IF(VLOOKUP(N$1,_xlfn.UNIQUE(_xlfn._xlws.FILTER(ARQUIVOS[REVISÃO],ARQUIVOS[DOCUMENTO]='MATRIZ DE REVISÃO'!$A976)),1,)=$B976,"VIGENTE","OBS"),IF(N$1&lt;$B976,"-",""))</f>
        <v/>
      </c>
      <c r="O976" s="22" t="str" cm="1">
        <f t="array" ref="O976">IFERROR(IF(VLOOKUP(O$1,_xlfn.UNIQUE(_xlfn._xlws.FILTER(ARQUIVOS[REVISÃO],ARQUIVOS[DOCUMENTO]='MATRIZ DE REVISÃO'!$A976)),1,)=$B976,"VIGENTE","OBS"),IF(O$1&lt;$B976,"-",""))</f>
        <v/>
      </c>
      <c r="P976" t="str" cm="1">
        <f t="array" ref="P976">IFERROR(IF(VLOOKUP(P$1,_xlfn.UNIQUE(_xlfn._xlws.FILTER(ARQUIVOS[REVISÃO],ARQUIVOS[DOCUMENTO]='MATRIZ DE REVISÃO'!$A976)),1,)=$B976,"VIGENTE","OBS"),IF(P$1&lt;$B976,"-",""))</f>
        <v/>
      </c>
      <c r="Q976" t="str" cm="1">
        <f t="array" ref="Q976">IFERROR(IF(VLOOKUP(Q$1,_xlfn.UNIQUE(_xlfn._xlws.FILTER(ARQUIVOS[REVISÃO],ARQUIVOS[DOCUMENTO]='MATRIZ DE REVISÃO'!$A976)),1,)=$B976,"VIGENTE","OBS"),IF(Q$1&lt;$B976,"-",""))</f>
        <v/>
      </c>
      <c r="R976" t="str" cm="1">
        <f t="array" ref="R976">IFERROR(IF(VLOOKUP(R$1,_xlfn.UNIQUE(_xlfn._xlws.FILTER(ARQUIVOS[REVISÃO],ARQUIVOS[DOCUMENTO]='MATRIZ DE REVISÃO'!$A976)),1,)=$B976,"VIGENTE","OBS"),IF(R$1&lt;$B976,"-",""))</f>
        <v/>
      </c>
      <c r="S976" t="str" cm="1">
        <f t="array" ref="S976">IFERROR(IF(VLOOKUP(S$1,_xlfn.UNIQUE(_xlfn._xlws.FILTER(ARQUIVOS[REVISÃO],ARQUIVOS[DOCUMENTO]='MATRIZ DE REVISÃO'!$A976)),1,)=$B976,"VIGENTE","OBS"),IF(S$1&lt;$B976,"-",""))</f>
        <v/>
      </c>
    </row>
    <row r="977" spans="1:19" x14ac:dyDescent="0.3">
      <c r="A977" s="16" t="s">
        <v>3851</v>
      </c>
      <c r="B977" s="17" t="str">
        <f>_xlfn.XLOOKUP(A977,LD_01[DOCUMENTO],LD_01[REVISÃO])</f>
        <v>R03</v>
      </c>
      <c r="C977" s="17" t="s">
        <v>4324</v>
      </c>
      <c r="D977" s="21" t="str" cm="1">
        <f t="array" ref="D977">IFERROR(IF(VLOOKUP(D$1,_xlfn.UNIQUE(_xlfn._xlws.FILTER(ARQUIVOS[REVISÃO],ARQUIVOS[DOCUMENTO]='MATRIZ DE REVISÃO'!$A977)),1,)=$B977,"VIGENTE","OBS"),IF(D$1&lt;$B977,"-",""))</f>
        <v>-</v>
      </c>
      <c r="E977" s="21" t="str" cm="1">
        <f t="array" ref="E977">IFERROR(IF(VLOOKUP(E$1,_xlfn.UNIQUE(_xlfn._xlws.FILTER(ARQUIVOS[REVISÃO],ARQUIVOS[DOCUMENTO]='MATRIZ DE REVISÃO'!$A977)),1,)=$B977,"VIGENTE","OBS"),IF(E$1&lt;$B977,"-",""))</f>
        <v>-</v>
      </c>
      <c r="F977" s="21" t="str" cm="1">
        <f t="array" ref="F977">IFERROR(IF(VLOOKUP(F$1,_xlfn.UNIQUE(_xlfn._xlws.FILTER(ARQUIVOS[REVISÃO],ARQUIVOS[DOCUMENTO]='MATRIZ DE REVISÃO'!$A977)),1,)=$B977,"VIGENTE","OBS"),IF(F$1&lt;$B977,"-",""))</f>
        <v>OBS</v>
      </c>
      <c r="G977" s="21" t="str" cm="1">
        <f t="array" ref="G977">IFERROR(IF(VLOOKUP(G$1,_xlfn.UNIQUE(_xlfn._xlws.FILTER(ARQUIVOS[REVISÃO],ARQUIVOS[DOCUMENTO]='MATRIZ DE REVISÃO'!$A977)),1,)=$B977,"VIGENTE","OBS"),IF(G$1&lt;$B977,"-",""))</f>
        <v>VIGENTE</v>
      </c>
      <c r="H977" s="21" t="str" cm="1">
        <f t="array" ref="H977">IFERROR(IF(VLOOKUP(H$1,_xlfn.UNIQUE(_xlfn._xlws.FILTER(ARQUIVOS[REVISÃO],ARQUIVOS[DOCUMENTO]='MATRIZ DE REVISÃO'!$A977)),1,)=$B977,"VIGENTE","OBS"),IF(H$1&lt;$B977,"-",""))</f>
        <v/>
      </c>
      <c r="I977" s="21" t="str" cm="1">
        <f t="array" ref="I977">IFERROR(IF(VLOOKUP(I$1,_xlfn.UNIQUE(_xlfn._xlws.FILTER(ARQUIVOS[REVISÃO],ARQUIVOS[DOCUMENTO]='MATRIZ DE REVISÃO'!$A977)),1,)=$B977,"VIGENTE","OBS"),IF(I$1&lt;$B977,"-",""))</f>
        <v/>
      </c>
      <c r="J977" s="21" t="str" cm="1">
        <f t="array" ref="J977">IFERROR(IF(VLOOKUP(J$1,_xlfn.UNIQUE(_xlfn._xlws.FILTER(ARQUIVOS[REVISÃO],ARQUIVOS[DOCUMENTO]='MATRIZ DE REVISÃO'!$A977)),1,)=$B977,"VIGENTE","OBS"),IF(J$1&lt;$B977,"-",""))</f>
        <v/>
      </c>
      <c r="K977" s="21" t="str" cm="1">
        <f t="array" ref="K977">IFERROR(IF(VLOOKUP(K$1,_xlfn.UNIQUE(_xlfn._xlws.FILTER(ARQUIVOS[REVISÃO],ARQUIVOS[DOCUMENTO]='MATRIZ DE REVISÃO'!$A977)),1,)=$B977,"VIGENTE","OBS"),IF(K$1&lt;$B977,"-",""))</f>
        <v/>
      </c>
      <c r="L977" s="21" t="str" cm="1">
        <f t="array" ref="L977">IFERROR(IF(VLOOKUP(L$1,_xlfn.UNIQUE(_xlfn._xlws.FILTER(ARQUIVOS[REVISÃO],ARQUIVOS[DOCUMENTO]='MATRIZ DE REVISÃO'!$A977)),1,)=$B977,"VIGENTE","OBS"),IF(L$1&lt;$B977,"-",""))</f>
        <v/>
      </c>
      <c r="M977" s="21" t="str" cm="1">
        <f t="array" ref="M977">IFERROR(IF(VLOOKUP(M$1,_xlfn.UNIQUE(_xlfn._xlws.FILTER(ARQUIVOS[REVISÃO],ARQUIVOS[DOCUMENTO]='MATRIZ DE REVISÃO'!$A977)),1,)=$B977,"VIGENTE","OBS"),IF(M$1&lt;$B977,"-",""))</f>
        <v/>
      </c>
      <c r="N977" s="21" t="str" cm="1">
        <f t="array" ref="N977">IFERROR(IF(VLOOKUP(N$1,_xlfn.UNIQUE(_xlfn._xlws.FILTER(ARQUIVOS[REVISÃO],ARQUIVOS[DOCUMENTO]='MATRIZ DE REVISÃO'!$A977)),1,)=$B977,"VIGENTE","OBS"),IF(N$1&lt;$B977,"-",""))</f>
        <v/>
      </c>
      <c r="O977" s="22" t="str" cm="1">
        <f t="array" ref="O977">IFERROR(IF(VLOOKUP(O$1,_xlfn.UNIQUE(_xlfn._xlws.FILTER(ARQUIVOS[REVISÃO],ARQUIVOS[DOCUMENTO]='MATRIZ DE REVISÃO'!$A977)),1,)=$B977,"VIGENTE","OBS"),IF(O$1&lt;$B977,"-",""))</f>
        <v/>
      </c>
      <c r="P977" t="str" cm="1">
        <f t="array" ref="P977">IFERROR(IF(VLOOKUP(P$1,_xlfn.UNIQUE(_xlfn._xlws.FILTER(ARQUIVOS[REVISÃO],ARQUIVOS[DOCUMENTO]='MATRIZ DE REVISÃO'!$A977)),1,)=$B977,"VIGENTE","OBS"),IF(P$1&lt;$B977,"-",""))</f>
        <v/>
      </c>
      <c r="Q977" t="str" cm="1">
        <f t="array" ref="Q977">IFERROR(IF(VLOOKUP(Q$1,_xlfn.UNIQUE(_xlfn._xlws.FILTER(ARQUIVOS[REVISÃO],ARQUIVOS[DOCUMENTO]='MATRIZ DE REVISÃO'!$A977)),1,)=$B977,"VIGENTE","OBS"),IF(Q$1&lt;$B977,"-",""))</f>
        <v/>
      </c>
      <c r="R977" t="str" cm="1">
        <f t="array" ref="R977">IFERROR(IF(VLOOKUP(R$1,_xlfn.UNIQUE(_xlfn._xlws.FILTER(ARQUIVOS[REVISÃO],ARQUIVOS[DOCUMENTO]='MATRIZ DE REVISÃO'!$A977)),1,)=$B977,"VIGENTE","OBS"),IF(R$1&lt;$B977,"-",""))</f>
        <v/>
      </c>
      <c r="S977" t="str" cm="1">
        <f t="array" ref="S977">IFERROR(IF(VLOOKUP(S$1,_xlfn.UNIQUE(_xlfn._xlws.FILTER(ARQUIVOS[REVISÃO],ARQUIVOS[DOCUMENTO]='MATRIZ DE REVISÃO'!$A977)),1,)=$B977,"VIGENTE","OBS"),IF(S$1&lt;$B977,"-",""))</f>
        <v/>
      </c>
    </row>
    <row r="978" spans="1:19" x14ac:dyDescent="0.3">
      <c r="A978" s="16" t="s">
        <v>3787</v>
      </c>
      <c r="B978" s="17" t="str">
        <f>_xlfn.XLOOKUP(A978,LD_01[DOCUMENTO],LD_01[REVISÃO])</f>
        <v>R04</v>
      </c>
      <c r="C978" s="17" t="s">
        <v>4324</v>
      </c>
      <c r="D978" s="21" t="str" cm="1">
        <f t="array" ref="D978">IFERROR(IF(VLOOKUP(D$1,_xlfn.UNIQUE(_xlfn._xlws.FILTER(ARQUIVOS[REVISÃO],ARQUIVOS[DOCUMENTO]='MATRIZ DE REVISÃO'!$A978)),1,)=$B978,"VIGENTE","OBS"),IF(D$1&lt;$B978,"-",""))</f>
        <v>-</v>
      </c>
      <c r="E978" s="21" t="str" cm="1">
        <f t="array" ref="E978">IFERROR(IF(VLOOKUP(E$1,_xlfn.UNIQUE(_xlfn._xlws.FILTER(ARQUIVOS[REVISÃO],ARQUIVOS[DOCUMENTO]='MATRIZ DE REVISÃO'!$A978)),1,)=$B978,"VIGENTE","OBS"),IF(E$1&lt;$B978,"-",""))</f>
        <v>-</v>
      </c>
      <c r="F978" s="21" t="str" cm="1">
        <f t="array" ref="F978">IFERROR(IF(VLOOKUP(F$1,_xlfn.UNIQUE(_xlfn._xlws.FILTER(ARQUIVOS[REVISÃO],ARQUIVOS[DOCUMENTO]='MATRIZ DE REVISÃO'!$A978)),1,)=$B978,"VIGENTE","OBS"),IF(F$1&lt;$B978,"-",""))</f>
        <v>OBS</v>
      </c>
      <c r="G978" s="21" t="str" cm="1">
        <f t="array" ref="G978">IFERROR(IF(VLOOKUP(G$1,_xlfn.UNIQUE(_xlfn._xlws.FILTER(ARQUIVOS[REVISÃO],ARQUIVOS[DOCUMENTO]='MATRIZ DE REVISÃO'!$A978)),1,)=$B978,"VIGENTE","OBS"),IF(G$1&lt;$B978,"-",""))</f>
        <v>OBS</v>
      </c>
      <c r="H978" s="21" t="str" cm="1">
        <f t="array" ref="H978">IFERROR(IF(VLOOKUP(H$1,_xlfn.UNIQUE(_xlfn._xlws.FILTER(ARQUIVOS[REVISÃO],ARQUIVOS[DOCUMENTO]='MATRIZ DE REVISÃO'!$A978)),1,)=$B978,"VIGENTE","OBS"),IF(H$1&lt;$B978,"-",""))</f>
        <v>VIGENTE</v>
      </c>
      <c r="I978" s="21" t="str" cm="1">
        <f t="array" ref="I978">IFERROR(IF(VLOOKUP(I$1,_xlfn.UNIQUE(_xlfn._xlws.FILTER(ARQUIVOS[REVISÃO],ARQUIVOS[DOCUMENTO]='MATRIZ DE REVISÃO'!$A978)),1,)=$B978,"VIGENTE","OBS"),IF(I$1&lt;$B978,"-",""))</f>
        <v/>
      </c>
      <c r="J978" s="21" t="str" cm="1">
        <f t="array" ref="J978">IFERROR(IF(VLOOKUP(J$1,_xlfn.UNIQUE(_xlfn._xlws.FILTER(ARQUIVOS[REVISÃO],ARQUIVOS[DOCUMENTO]='MATRIZ DE REVISÃO'!$A978)),1,)=$B978,"VIGENTE","OBS"),IF(J$1&lt;$B978,"-",""))</f>
        <v/>
      </c>
      <c r="K978" s="21" t="str" cm="1">
        <f t="array" ref="K978">IFERROR(IF(VLOOKUP(K$1,_xlfn.UNIQUE(_xlfn._xlws.FILTER(ARQUIVOS[REVISÃO],ARQUIVOS[DOCUMENTO]='MATRIZ DE REVISÃO'!$A978)),1,)=$B978,"VIGENTE","OBS"),IF(K$1&lt;$B978,"-",""))</f>
        <v/>
      </c>
      <c r="L978" s="21" t="str" cm="1">
        <f t="array" ref="L978">IFERROR(IF(VLOOKUP(L$1,_xlfn.UNIQUE(_xlfn._xlws.FILTER(ARQUIVOS[REVISÃO],ARQUIVOS[DOCUMENTO]='MATRIZ DE REVISÃO'!$A978)),1,)=$B978,"VIGENTE","OBS"),IF(L$1&lt;$B978,"-",""))</f>
        <v/>
      </c>
      <c r="M978" s="21" t="str" cm="1">
        <f t="array" ref="M978">IFERROR(IF(VLOOKUP(M$1,_xlfn.UNIQUE(_xlfn._xlws.FILTER(ARQUIVOS[REVISÃO],ARQUIVOS[DOCUMENTO]='MATRIZ DE REVISÃO'!$A978)),1,)=$B978,"VIGENTE","OBS"),IF(M$1&lt;$B978,"-",""))</f>
        <v/>
      </c>
      <c r="N978" s="21" t="str" cm="1">
        <f t="array" ref="N978">IFERROR(IF(VLOOKUP(N$1,_xlfn.UNIQUE(_xlfn._xlws.FILTER(ARQUIVOS[REVISÃO],ARQUIVOS[DOCUMENTO]='MATRIZ DE REVISÃO'!$A978)),1,)=$B978,"VIGENTE","OBS"),IF(N$1&lt;$B978,"-",""))</f>
        <v/>
      </c>
      <c r="O978" s="22" t="str" cm="1">
        <f t="array" ref="O978">IFERROR(IF(VLOOKUP(O$1,_xlfn.UNIQUE(_xlfn._xlws.FILTER(ARQUIVOS[REVISÃO],ARQUIVOS[DOCUMENTO]='MATRIZ DE REVISÃO'!$A978)),1,)=$B978,"VIGENTE","OBS"),IF(O$1&lt;$B978,"-",""))</f>
        <v/>
      </c>
      <c r="P978" t="str" cm="1">
        <f t="array" ref="P978">IFERROR(IF(VLOOKUP(P$1,_xlfn.UNIQUE(_xlfn._xlws.FILTER(ARQUIVOS[REVISÃO],ARQUIVOS[DOCUMENTO]='MATRIZ DE REVISÃO'!$A978)),1,)=$B978,"VIGENTE","OBS"),IF(P$1&lt;$B978,"-",""))</f>
        <v/>
      </c>
      <c r="Q978" t="str" cm="1">
        <f t="array" ref="Q978">IFERROR(IF(VLOOKUP(Q$1,_xlfn.UNIQUE(_xlfn._xlws.FILTER(ARQUIVOS[REVISÃO],ARQUIVOS[DOCUMENTO]='MATRIZ DE REVISÃO'!$A978)),1,)=$B978,"VIGENTE","OBS"),IF(Q$1&lt;$B978,"-",""))</f>
        <v/>
      </c>
      <c r="R978" t="str" cm="1">
        <f t="array" ref="R978">IFERROR(IF(VLOOKUP(R$1,_xlfn.UNIQUE(_xlfn._xlws.FILTER(ARQUIVOS[REVISÃO],ARQUIVOS[DOCUMENTO]='MATRIZ DE REVISÃO'!$A978)),1,)=$B978,"VIGENTE","OBS"),IF(R$1&lt;$B978,"-",""))</f>
        <v/>
      </c>
      <c r="S978" t="str" cm="1">
        <f t="array" ref="S978">IFERROR(IF(VLOOKUP(S$1,_xlfn.UNIQUE(_xlfn._xlws.FILTER(ARQUIVOS[REVISÃO],ARQUIVOS[DOCUMENTO]='MATRIZ DE REVISÃO'!$A978)),1,)=$B978,"VIGENTE","OBS"),IF(S$1&lt;$B978,"-",""))</f>
        <v/>
      </c>
    </row>
    <row r="979" spans="1:19" x14ac:dyDescent="0.3">
      <c r="A979" s="16" t="s">
        <v>3788</v>
      </c>
      <c r="B979" s="17" t="str">
        <f>_xlfn.XLOOKUP(A979,LD_01[DOCUMENTO],LD_01[REVISÃO])</f>
        <v>R04</v>
      </c>
      <c r="C979" s="17" t="s">
        <v>4324</v>
      </c>
      <c r="D979" s="21" t="str" cm="1">
        <f t="array" ref="D979">IFERROR(IF(VLOOKUP(D$1,_xlfn.UNIQUE(_xlfn._xlws.FILTER(ARQUIVOS[REVISÃO],ARQUIVOS[DOCUMENTO]='MATRIZ DE REVISÃO'!$A979)),1,)=$B979,"VIGENTE","OBS"),IF(D$1&lt;$B979,"-",""))</f>
        <v>-</v>
      </c>
      <c r="E979" s="21" t="str" cm="1">
        <f t="array" ref="E979">IFERROR(IF(VLOOKUP(E$1,_xlfn.UNIQUE(_xlfn._xlws.FILTER(ARQUIVOS[REVISÃO],ARQUIVOS[DOCUMENTO]='MATRIZ DE REVISÃO'!$A979)),1,)=$B979,"VIGENTE","OBS"),IF(E$1&lt;$B979,"-",""))</f>
        <v>-</v>
      </c>
      <c r="F979" s="21" t="str" cm="1">
        <f t="array" ref="F979">IFERROR(IF(VLOOKUP(F$1,_xlfn.UNIQUE(_xlfn._xlws.FILTER(ARQUIVOS[REVISÃO],ARQUIVOS[DOCUMENTO]='MATRIZ DE REVISÃO'!$A979)),1,)=$B979,"VIGENTE","OBS"),IF(F$1&lt;$B979,"-",""))</f>
        <v>OBS</v>
      </c>
      <c r="G979" s="21" t="str" cm="1">
        <f t="array" ref="G979">IFERROR(IF(VLOOKUP(G$1,_xlfn.UNIQUE(_xlfn._xlws.FILTER(ARQUIVOS[REVISÃO],ARQUIVOS[DOCUMENTO]='MATRIZ DE REVISÃO'!$A979)),1,)=$B979,"VIGENTE","OBS"),IF(G$1&lt;$B979,"-",""))</f>
        <v>OBS</v>
      </c>
      <c r="H979" s="21" t="str" cm="1">
        <f t="array" ref="H979">IFERROR(IF(VLOOKUP(H$1,_xlfn.UNIQUE(_xlfn._xlws.FILTER(ARQUIVOS[REVISÃO],ARQUIVOS[DOCUMENTO]='MATRIZ DE REVISÃO'!$A979)),1,)=$B979,"VIGENTE","OBS"),IF(H$1&lt;$B979,"-",""))</f>
        <v>VIGENTE</v>
      </c>
      <c r="I979" s="21" t="str" cm="1">
        <f t="array" ref="I979">IFERROR(IF(VLOOKUP(I$1,_xlfn.UNIQUE(_xlfn._xlws.FILTER(ARQUIVOS[REVISÃO],ARQUIVOS[DOCUMENTO]='MATRIZ DE REVISÃO'!$A979)),1,)=$B979,"VIGENTE","OBS"),IF(I$1&lt;$B979,"-",""))</f>
        <v/>
      </c>
      <c r="J979" s="21" t="str" cm="1">
        <f t="array" ref="J979">IFERROR(IF(VLOOKUP(J$1,_xlfn.UNIQUE(_xlfn._xlws.FILTER(ARQUIVOS[REVISÃO],ARQUIVOS[DOCUMENTO]='MATRIZ DE REVISÃO'!$A979)),1,)=$B979,"VIGENTE","OBS"),IF(J$1&lt;$B979,"-",""))</f>
        <v/>
      </c>
      <c r="K979" s="21" t="str" cm="1">
        <f t="array" ref="K979">IFERROR(IF(VLOOKUP(K$1,_xlfn.UNIQUE(_xlfn._xlws.FILTER(ARQUIVOS[REVISÃO],ARQUIVOS[DOCUMENTO]='MATRIZ DE REVISÃO'!$A979)),1,)=$B979,"VIGENTE","OBS"),IF(K$1&lt;$B979,"-",""))</f>
        <v/>
      </c>
      <c r="L979" s="21" t="str" cm="1">
        <f t="array" ref="L979">IFERROR(IF(VLOOKUP(L$1,_xlfn.UNIQUE(_xlfn._xlws.FILTER(ARQUIVOS[REVISÃO],ARQUIVOS[DOCUMENTO]='MATRIZ DE REVISÃO'!$A979)),1,)=$B979,"VIGENTE","OBS"),IF(L$1&lt;$B979,"-",""))</f>
        <v/>
      </c>
      <c r="M979" s="21" t="str" cm="1">
        <f t="array" ref="M979">IFERROR(IF(VLOOKUP(M$1,_xlfn.UNIQUE(_xlfn._xlws.FILTER(ARQUIVOS[REVISÃO],ARQUIVOS[DOCUMENTO]='MATRIZ DE REVISÃO'!$A979)),1,)=$B979,"VIGENTE","OBS"),IF(M$1&lt;$B979,"-",""))</f>
        <v/>
      </c>
      <c r="N979" s="21" t="str" cm="1">
        <f t="array" ref="N979">IFERROR(IF(VLOOKUP(N$1,_xlfn.UNIQUE(_xlfn._xlws.FILTER(ARQUIVOS[REVISÃO],ARQUIVOS[DOCUMENTO]='MATRIZ DE REVISÃO'!$A979)),1,)=$B979,"VIGENTE","OBS"),IF(N$1&lt;$B979,"-",""))</f>
        <v/>
      </c>
      <c r="O979" s="22" t="str" cm="1">
        <f t="array" ref="O979">IFERROR(IF(VLOOKUP(O$1,_xlfn.UNIQUE(_xlfn._xlws.FILTER(ARQUIVOS[REVISÃO],ARQUIVOS[DOCUMENTO]='MATRIZ DE REVISÃO'!$A979)),1,)=$B979,"VIGENTE","OBS"),IF(O$1&lt;$B979,"-",""))</f>
        <v/>
      </c>
      <c r="P979" t="str" cm="1">
        <f t="array" ref="P979">IFERROR(IF(VLOOKUP(P$1,_xlfn.UNIQUE(_xlfn._xlws.FILTER(ARQUIVOS[REVISÃO],ARQUIVOS[DOCUMENTO]='MATRIZ DE REVISÃO'!$A979)),1,)=$B979,"VIGENTE","OBS"),IF(P$1&lt;$B979,"-",""))</f>
        <v/>
      </c>
      <c r="Q979" t="str" cm="1">
        <f t="array" ref="Q979">IFERROR(IF(VLOOKUP(Q$1,_xlfn.UNIQUE(_xlfn._xlws.FILTER(ARQUIVOS[REVISÃO],ARQUIVOS[DOCUMENTO]='MATRIZ DE REVISÃO'!$A979)),1,)=$B979,"VIGENTE","OBS"),IF(Q$1&lt;$B979,"-",""))</f>
        <v/>
      </c>
      <c r="R979" t="str" cm="1">
        <f t="array" ref="R979">IFERROR(IF(VLOOKUP(R$1,_xlfn.UNIQUE(_xlfn._xlws.FILTER(ARQUIVOS[REVISÃO],ARQUIVOS[DOCUMENTO]='MATRIZ DE REVISÃO'!$A979)),1,)=$B979,"VIGENTE","OBS"),IF(R$1&lt;$B979,"-",""))</f>
        <v/>
      </c>
      <c r="S979" t="str" cm="1">
        <f t="array" ref="S979">IFERROR(IF(VLOOKUP(S$1,_xlfn.UNIQUE(_xlfn._xlws.FILTER(ARQUIVOS[REVISÃO],ARQUIVOS[DOCUMENTO]='MATRIZ DE REVISÃO'!$A979)),1,)=$B979,"VIGENTE","OBS"),IF(S$1&lt;$B979,"-",""))</f>
        <v/>
      </c>
    </row>
    <row r="980" spans="1:19" x14ac:dyDescent="0.3">
      <c r="A980" s="16" t="s">
        <v>3789</v>
      </c>
      <c r="B980" s="17" t="str">
        <f>_xlfn.XLOOKUP(A980,LD_01[DOCUMENTO],LD_01[REVISÃO])</f>
        <v>R04</v>
      </c>
      <c r="C980" s="17" t="s">
        <v>4324</v>
      </c>
      <c r="D980" s="21" t="str" cm="1">
        <f t="array" ref="D980">IFERROR(IF(VLOOKUP(D$1,_xlfn.UNIQUE(_xlfn._xlws.FILTER(ARQUIVOS[REVISÃO],ARQUIVOS[DOCUMENTO]='MATRIZ DE REVISÃO'!$A980)),1,)=$B980,"VIGENTE","OBS"),IF(D$1&lt;$B980,"-",""))</f>
        <v>-</v>
      </c>
      <c r="E980" s="21" t="str" cm="1">
        <f t="array" ref="E980">IFERROR(IF(VLOOKUP(E$1,_xlfn.UNIQUE(_xlfn._xlws.FILTER(ARQUIVOS[REVISÃO],ARQUIVOS[DOCUMENTO]='MATRIZ DE REVISÃO'!$A980)),1,)=$B980,"VIGENTE","OBS"),IF(E$1&lt;$B980,"-",""))</f>
        <v>-</v>
      </c>
      <c r="F980" s="21" t="str" cm="1">
        <f t="array" ref="F980">IFERROR(IF(VLOOKUP(F$1,_xlfn.UNIQUE(_xlfn._xlws.FILTER(ARQUIVOS[REVISÃO],ARQUIVOS[DOCUMENTO]='MATRIZ DE REVISÃO'!$A980)),1,)=$B980,"VIGENTE","OBS"),IF(F$1&lt;$B980,"-",""))</f>
        <v>OBS</v>
      </c>
      <c r="G980" s="21" t="str" cm="1">
        <f t="array" ref="G980">IFERROR(IF(VLOOKUP(G$1,_xlfn.UNIQUE(_xlfn._xlws.FILTER(ARQUIVOS[REVISÃO],ARQUIVOS[DOCUMENTO]='MATRIZ DE REVISÃO'!$A980)),1,)=$B980,"VIGENTE","OBS"),IF(G$1&lt;$B980,"-",""))</f>
        <v>OBS</v>
      </c>
      <c r="H980" s="21" t="str" cm="1">
        <f t="array" ref="H980">IFERROR(IF(VLOOKUP(H$1,_xlfn.UNIQUE(_xlfn._xlws.FILTER(ARQUIVOS[REVISÃO],ARQUIVOS[DOCUMENTO]='MATRIZ DE REVISÃO'!$A980)),1,)=$B980,"VIGENTE","OBS"),IF(H$1&lt;$B980,"-",""))</f>
        <v>VIGENTE</v>
      </c>
      <c r="I980" s="21" t="str" cm="1">
        <f t="array" ref="I980">IFERROR(IF(VLOOKUP(I$1,_xlfn.UNIQUE(_xlfn._xlws.FILTER(ARQUIVOS[REVISÃO],ARQUIVOS[DOCUMENTO]='MATRIZ DE REVISÃO'!$A980)),1,)=$B980,"VIGENTE","OBS"),IF(I$1&lt;$B980,"-",""))</f>
        <v/>
      </c>
      <c r="J980" s="21" t="str" cm="1">
        <f t="array" ref="J980">IFERROR(IF(VLOOKUP(J$1,_xlfn.UNIQUE(_xlfn._xlws.FILTER(ARQUIVOS[REVISÃO],ARQUIVOS[DOCUMENTO]='MATRIZ DE REVISÃO'!$A980)),1,)=$B980,"VIGENTE","OBS"),IF(J$1&lt;$B980,"-",""))</f>
        <v/>
      </c>
      <c r="K980" s="21" t="str" cm="1">
        <f t="array" ref="K980">IFERROR(IF(VLOOKUP(K$1,_xlfn.UNIQUE(_xlfn._xlws.FILTER(ARQUIVOS[REVISÃO],ARQUIVOS[DOCUMENTO]='MATRIZ DE REVISÃO'!$A980)),1,)=$B980,"VIGENTE","OBS"),IF(K$1&lt;$B980,"-",""))</f>
        <v/>
      </c>
      <c r="L980" s="21" t="str" cm="1">
        <f t="array" ref="L980">IFERROR(IF(VLOOKUP(L$1,_xlfn.UNIQUE(_xlfn._xlws.FILTER(ARQUIVOS[REVISÃO],ARQUIVOS[DOCUMENTO]='MATRIZ DE REVISÃO'!$A980)),1,)=$B980,"VIGENTE","OBS"),IF(L$1&lt;$B980,"-",""))</f>
        <v/>
      </c>
      <c r="M980" s="21" t="str" cm="1">
        <f t="array" ref="M980">IFERROR(IF(VLOOKUP(M$1,_xlfn.UNIQUE(_xlfn._xlws.FILTER(ARQUIVOS[REVISÃO],ARQUIVOS[DOCUMENTO]='MATRIZ DE REVISÃO'!$A980)),1,)=$B980,"VIGENTE","OBS"),IF(M$1&lt;$B980,"-",""))</f>
        <v/>
      </c>
      <c r="N980" s="21" t="str" cm="1">
        <f t="array" ref="N980">IFERROR(IF(VLOOKUP(N$1,_xlfn.UNIQUE(_xlfn._xlws.FILTER(ARQUIVOS[REVISÃO],ARQUIVOS[DOCUMENTO]='MATRIZ DE REVISÃO'!$A980)),1,)=$B980,"VIGENTE","OBS"),IF(N$1&lt;$B980,"-",""))</f>
        <v/>
      </c>
      <c r="O980" s="22" t="str" cm="1">
        <f t="array" ref="O980">IFERROR(IF(VLOOKUP(O$1,_xlfn.UNIQUE(_xlfn._xlws.FILTER(ARQUIVOS[REVISÃO],ARQUIVOS[DOCUMENTO]='MATRIZ DE REVISÃO'!$A980)),1,)=$B980,"VIGENTE","OBS"),IF(O$1&lt;$B980,"-",""))</f>
        <v/>
      </c>
      <c r="P980" t="str" cm="1">
        <f t="array" ref="P980">IFERROR(IF(VLOOKUP(P$1,_xlfn.UNIQUE(_xlfn._xlws.FILTER(ARQUIVOS[REVISÃO],ARQUIVOS[DOCUMENTO]='MATRIZ DE REVISÃO'!$A980)),1,)=$B980,"VIGENTE","OBS"),IF(P$1&lt;$B980,"-",""))</f>
        <v/>
      </c>
      <c r="Q980" t="str" cm="1">
        <f t="array" ref="Q980">IFERROR(IF(VLOOKUP(Q$1,_xlfn.UNIQUE(_xlfn._xlws.FILTER(ARQUIVOS[REVISÃO],ARQUIVOS[DOCUMENTO]='MATRIZ DE REVISÃO'!$A980)),1,)=$B980,"VIGENTE","OBS"),IF(Q$1&lt;$B980,"-",""))</f>
        <v/>
      </c>
      <c r="R980" t="str" cm="1">
        <f t="array" ref="R980">IFERROR(IF(VLOOKUP(R$1,_xlfn.UNIQUE(_xlfn._xlws.FILTER(ARQUIVOS[REVISÃO],ARQUIVOS[DOCUMENTO]='MATRIZ DE REVISÃO'!$A980)),1,)=$B980,"VIGENTE","OBS"),IF(R$1&lt;$B980,"-",""))</f>
        <v/>
      </c>
      <c r="S980" t="str" cm="1">
        <f t="array" ref="S980">IFERROR(IF(VLOOKUP(S$1,_xlfn.UNIQUE(_xlfn._xlws.FILTER(ARQUIVOS[REVISÃO],ARQUIVOS[DOCUMENTO]='MATRIZ DE REVISÃO'!$A980)),1,)=$B980,"VIGENTE","OBS"),IF(S$1&lt;$B980,"-",""))</f>
        <v/>
      </c>
    </row>
    <row r="981" spans="1:19" x14ac:dyDescent="0.3">
      <c r="A981" s="16" t="s">
        <v>3790</v>
      </c>
      <c r="B981" s="17" t="str">
        <f>_xlfn.XLOOKUP(A981,LD_01[DOCUMENTO],LD_01[REVISÃO])</f>
        <v>R04</v>
      </c>
      <c r="C981" s="17" t="s">
        <v>4324</v>
      </c>
      <c r="D981" s="21" t="str" cm="1">
        <f t="array" ref="D981">IFERROR(IF(VLOOKUP(D$1,_xlfn.UNIQUE(_xlfn._xlws.FILTER(ARQUIVOS[REVISÃO],ARQUIVOS[DOCUMENTO]='MATRIZ DE REVISÃO'!$A981)),1,)=$B981,"VIGENTE","OBS"),IF(D$1&lt;$B981,"-",""))</f>
        <v>-</v>
      </c>
      <c r="E981" s="21" t="str" cm="1">
        <f t="array" ref="E981">IFERROR(IF(VLOOKUP(E$1,_xlfn.UNIQUE(_xlfn._xlws.FILTER(ARQUIVOS[REVISÃO],ARQUIVOS[DOCUMENTO]='MATRIZ DE REVISÃO'!$A981)),1,)=$B981,"VIGENTE","OBS"),IF(E$1&lt;$B981,"-",""))</f>
        <v>-</v>
      </c>
      <c r="F981" s="21" t="str" cm="1">
        <f t="array" ref="F981">IFERROR(IF(VLOOKUP(F$1,_xlfn.UNIQUE(_xlfn._xlws.FILTER(ARQUIVOS[REVISÃO],ARQUIVOS[DOCUMENTO]='MATRIZ DE REVISÃO'!$A981)),1,)=$B981,"VIGENTE","OBS"),IF(F$1&lt;$B981,"-",""))</f>
        <v>OBS</v>
      </c>
      <c r="G981" s="21" t="str" cm="1">
        <f t="array" ref="G981">IFERROR(IF(VLOOKUP(G$1,_xlfn.UNIQUE(_xlfn._xlws.FILTER(ARQUIVOS[REVISÃO],ARQUIVOS[DOCUMENTO]='MATRIZ DE REVISÃO'!$A981)),1,)=$B981,"VIGENTE","OBS"),IF(G$1&lt;$B981,"-",""))</f>
        <v>OBS</v>
      </c>
      <c r="H981" s="21" t="str" cm="1">
        <f t="array" ref="H981">IFERROR(IF(VLOOKUP(H$1,_xlfn.UNIQUE(_xlfn._xlws.FILTER(ARQUIVOS[REVISÃO],ARQUIVOS[DOCUMENTO]='MATRIZ DE REVISÃO'!$A981)),1,)=$B981,"VIGENTE","OBS"),IF(H$1&lt;$B981,"-",""))</f>
        <v>VIGENTE</v>
      </c>
      <c r="I981" s="21" t="str" cm="1">
        <f t="array" ref="I981">IFERROR(IF(VLOOKUP(I$1,_xlfn.UNIQUE(_xlfn._xlws.FILTER(ARQUIVOS[REVISÃO],ARQUIVOS[DOCUMENTO]='MATRIZ DE REVISÃO'!$A981)),1,)=$B981,"VIGENTE","OBS"),IF(I$1&lt;$B981,"-",""))</f>
        <v/>
      </c>
      <c r="J981" s="21" t="str" cm="1">
        <f t="array" ref="J981">IFERROR(IF(VLOOKUP(J$1,_xlfn.UNIQUE(_xlfn._xlws.FILTER(ARQUIVOS[REVISÃO],ARQUIVOS[DOCUMENTO]='MATRIZ DE REVISÃO'!$A981)),1,)=$B981,"VIGENTE","OBS"),IF(J$1&lt;$B981,"-",""))</f>
        <v/>
      </c>
      <c r="K981" s="21" t="str" cm="1">
        <f t="array" ref="K981">IFERROR(IF(VLOOKUP(K$1,_xlfn.UNIQUE(_xlfn._xlws.FILTER(ARQUIVOS[REVISÃO],ARQUIVOS[DOCUMENTO]='MATRIZ DE REVISÃO'!$A981)),1,)=$B981,"VIGENTE","OBS"),IF(K$1&lt;$B981,"-",""))</f>
        <v/>
      </c>
      <c r="L981" s="21" t="str" cm="1">
        <f t="array" ref="L981">IFERROR(IF(VLOOKUP(L$1,_xlfn.UNIQUE(_xlfn._xlws.FILTER(ARQUIVOS[REVISÃO],ARQUIVOS[DOCUMENTO]='MATRIZ DE REVISÃO'!$A981)),1,)=$B981,"VIGENTE","OBS"),IF(L$1&lt;$B981,"-",""))</f>
        <v/>
      </c>
      <c r="M981" s="21" t="str" cm="1">
        <f t="array" ref="M981">IFERROR(IF(VLOOKUP(M$1,_xlfn.UNIQUE(_xlfn._xlws.FILTER(ARQUIVOS[REVISÃO],ARQUIVOS[DOCUMENTO]='MATRIZ DE REVISÃO'!$A981)),1,)=$B981,"VIGENTE","OBS"),IF(M$1&lt;$B981,"-",""))</f>
        <v/>
      </c>
      <c r="N981" s="21" t="str" cm="1">
        <f t="array" ref="N981">IFERROR(IF(VLOOKUP(N$1,_xlfn.UNIQUE(_xlfn._xlws.FILTER(ARQUIVOS[REVISÃO],ARQUIVOS[DOCUMENTO]='MATRIZ DE REVISÃO'!$A981)),1,)=$B981,"VIGENTE","OBS"),IF(N$1&lt;$B981,"-",""))</f>
        <v/>
      </c>
      <c r="O981" s="22" t="str" cm="1">
        <f t="array" ref="O981">IFERROR(IF(VLOOKUP(O$1,_xlfn.UNIQUE(_xlfn._xlws.FILTER(ARQUIVOS[REVISÃO],ARQUIVOS[DOCUMENTO]='MATRIZ DE REVISÃO'!$A981)),1,)=$B981,"VIGENTE","OBS"),IF(O$1&lt;$B981,"-",""))</f>
        <v/>
      </c>
      <c r="P981" t="str" cm="1">
        <f t="array" ref="P981">IFERROR(IF(VLOOKUP(P$1,_xlfn.UNIQUE(_xlfn._xlws.FILTER(ARQUIVOS[REVISÃO],ARQUIVOS[DOCUMENTO]='MATRIZ DE REVISÃO'!$A981)),1,)=$B981,"VIGENTE","OBS"),IF(P$1&lt;$B981,"-",""))</f>
        <v/>
      </c>
      <c r="Q981" t="str" cm="1">
        <f t="array" ref="Q981">IFERROR(IF(VLOOKUP(Q$1,_xlfn.UNIQUE(_xlfn._xlws.FILTER(ARQUIVOS[REVISÃO],ARQUIVOS[DOCUMENTO]='MATRIZ DE REVISÃO'!$A981)),1,)=$B981,"VIGENTE","OBS"),IF(Q$1&lt;$B981,"-",""))</f>
        <v/>
      </c>
      <c r="R981" t="str" cm="1">
        <f t="array" ref="R981">IFERROR(IF(VLOOKUP(R$1,_xlfn.UNIQUE(_xlfn._xlws.FILTER(ARQUIVOS[REVISÃO],ARQUIVOS[DOCUMENTO]='MATRIZ DE REVISÃO'!$A981)),1,)=$B981,"VIGENTE","OBS"),IF(R$1&lt;$B981,"-",""))</f>
        <v/>
      </c>
      <c r="S981" t="str" cm="1">
        <f t="array" ref="S981">IFERROR(IF(VLOOKUP(S$1,_xlfn.UNIQUE(_xlfn._xlws.FILTER(ARQUIVOS[REVISÃO],ARQUIVOS[DOCUMENTO]='MATRIZ DE REVISÃO'!$A981)),1,)=$B981,"VIGENTE","OBS"),IF(S$1&lt;$B981,"-",""))</f>
        <v/>
      </c>
    </row>
    <row r="982" spans="1:19" x14ac:dyDescent="0.3">
      <c r="A982" s="16" t="s">
        <v>4060</v>
      </c>
      <c r="B982" s="17" t="str">
        <f>_xlfn.XLOOKUP(A982,LD_01[DOCUMENTO],LD_01[REVISÃO])</f>
        <v>R02</v>
      </c>
      <c r="C982" s="17" t="s">
        <v>4324</v>
      </c>
      <c r="D982" s="21" t="str" cm="1">
        <f t="array" ref="D982">IFERROR(IF(VLOOKUP(D$1,_xlfn.UNIQUE(_xlfn._xlws.FILTER(ARQUIVOS[REVISÃO],ARQUIVOS[DOCUMENTO]='MATRIZ DE REVISÃO'!$A982)),1,)=$B982,"VIGENTE","OBS"),IF(D$1&lt;$B982,"-",""))</f>
        <v>-</v>
      </c>
      <c r="E982" s="21" t="str" cm="1">
        <f t="array" ref="E982">IFERROR(IF(VLOOKUP(E$1,_xlfn.UNIQUE(_xlfn._xlws.FILTER(ARQUIVOS[REVISÃO],ARQUIVOS[DOCUMENTO]='MATRIZ DE REVISÃO'!$A982)),1,)=$B982,"VIGENTE","OBS"),IF(E$1&lt;$B982,"-",""))</f>
        <v>OBS</v>
      </c>
      <c r="F982" s="21" t="str" cm="1">
        <f t="array" ref="F982">IFERROR(IF(VLOOKUP(F$1,_xlfn.UNIQUE(_xlfn._xlws.FILTER(ARQUIVOS[REVISÃO],ARQUIVOS[DOCUMENTO]='MATRIZ DE REVISÃO'!$A982)),1,)=$B982,"VIGENTE","OBS"),IF(F$1&lt;$B982,"-",""))</f>
        <v>VIGENTE</v>
      </c>
      <c r="G982" s="21" t="str" cm="1">
        <f t="array" ref="G982">IFERROR(IF(VLOOKUP(G$1,_xlfn.UNIQUE(_xlfn._xlws.FILTER(ARQUIVOS[REVISÃO],ARQUIVOS[DOCUMENTO]='MATRIZ DE REVISÃO'!$A982)),1,)=$B982,"VIGENTE","OBS"),IF(G$1&lt;$B982,"-",""))</f>
        <v/>
      </c>
      <c r="H982" s="21" t="str" cm="1">
        <f t="array" ref="H982">IFERROR(IF(VLOOKUP(H$1,_xlfn.UNIQUE(_xlfn._xlws.FILTER(ARQUIVOS[REVISÃO],ARQUIVOS[DOCUMENTO]='MATRIZ DE REVISÃO'!$A982)),1,)=$B982,"VIGENTE","OBS"),IF(H$1&lt;$B982,"-",""))</f>
        <v/>
      </c>
      <c r="I982" s="21" t="str" cm="1">
        <f t="array" ref="I982">IFERROR(IF(VLOOKUP(I$1,_xlfn.UNIQUE(_xlfn._xlws.FILTER(ARQUIVOS[REVISÃO],ARQUIVOS[DOCUMENTO]='MATRIZ DE REVISÃO'!$A982)),1,)=$B982,"VIGENTE","OBS"),IF(I$1&lt;$B982,"-",""))</f>
        <v/>
      </c>
      <c r="J982" s="21" t="str" cm="1">
        <f t="array" ref="J982">IFERROR(IF(VLOOKUP(J$1,_xlfn.UNIQUE(_xlfn._xlws.FILTER(ARQUIVOS[REVISÃO],ARQUIVOS[DOCUMENTO]='MATRIZ DE REVISÃO'!$A982)),1,)=$B982,"VIGENTE","OBS"),IF(J$1&lt;$B982,"-",""))</f>
        <v/>
      </c>
      <c r="K982" s="21" t="str" cm="1">
        <f t="array" ref="K982">IFERROR(IF(VLOOKUP(K$1,_xlfn.UNIQUE(_xlfn._xlws.FILTER(ARQUIVOS[REVISÃO],ARQUIVOS[DOCUMENTO]='MATRIZ DE REVISÃO'!$A982)),1,)=$B982,"VIGENTE","OBS"),IF(K$1&lt;$B982,"-",""))</f>
        <v/>
      </c>
      <c r="L982" s="21" t="str" cm="1">
        <f t="array" ref="L982">IFERROR(IF(VLOOKUP(L$1,_xlfn.UNIQUE(_xlfn._xlws.FILTER(ARQUIVOS[REVISÃO],ARQUIVOS[DOCUMENTO]='MATRIZ DE REVISÃO'!$A982)),1,)=$B982,"VIGENTE","OBS"),IF(L$1&lt;$B982,"-",""))</f>
        <v/>
      </c>
      <c r="M982" s="21" t="str" cm="1">
        <f t="array" ref="M982">IFERROR(IF(VLOOKUP(M$1,_xlfn.UNIQUE(_xlfn._xlws.FILTER(ARQUIVOS[REVISÃO],ARQUIVOS[DOCUMENTO]='MATRIZ DE REVISÃO'!$A982)),1,)=$B982,"VIGENTE","OBS"),IF(M$1&lt;$B982,"-",""))</f>
        <v/>
      </c>
      <c r="N982" s="21" t="str" cm="1">
        <f t="array" ref="N982">IFERROR(IF(VLOOKUP(N$1,_xlfn.UNIQUE(_xlfn._xlws.FILTER(ARQUIVOS[REVISÃO],ARQUIVOS[DOCUMENTO]='MATRIZ DE REVISÃO'!$A982)),1,)=$B982,"VIGENTE","OBS"),IF(N$1&lt;$B982,"-",""))</f>
        <v/>
      </c>
      <c r="O982" s="22" t="str" cm="1">
        <f t="array" ref="O982">IFERROR(IF(VLOOKUP(O$1,_xlfn.UNIQUE(_xlfn._xlws.FILTER(ARQUIVOS[REVISÃO],ARQUIVOS[DOCUMENTO]='MATRIZ DE REVISÃO'!$A982)),1,)=$B982,"VIGENTE","OBS"),IF(O$1&lt;$B982,"-",""))</f>
        <v/>
      </c>
      <c r="P982" t="str" cm="1">
        <f t="array" ref="P982">IFERROR(IF(VLOOKUP(P$1,_xlfn.UNIQUE(_xlfn._xlws.FILTER(ARQUIVOS[REVISÃO],ARQUIVOS[DOCUMENTO]='MATRIZ DE REVISÃO'!$A982)),1,)=$B982,"VIGENTE","OBS"),IF(P$1&lt;$B982,"-",""))</f>
        <v/>
      </c>
      <c r="Q982" t="str" cm="1">
        <f t="array" ref="Q982">IFERROR(IF(VLOOKUP(Q$1,_xlfn.UNIQUE(_xlfn._xlws.FILTER(ARQUIVOS[REVISÃO],ARQUIVOS[DOCUMENTO]='MATRIZ DE REVISÃO'!$A982)),1,)=$B982,"VIGENTE","OBS"),IF(Q$1&lt;$B982,"-",""))</f>
        <v/>
      </c>
      <c r="R982" t="str" cm="1">
        <f t="array" ref="R982">IFERROR(IF(VLOOKUP(R$1,_xlfn.UNIQUE(_xlfn._xlws.FILTER(ARQUIVOS[REVISÃO],ARQUIVOS[DOCUMENTO]='MATRIZ DE REVISÃO'!$A982)),1,)=$B982,"VIGENTE","OBS"),IF(R$1&lt;$B982,"-",""))</f>
        <v/>
      </c>
      <c r="S982" t="str" cm="1">
        <f t="array" ref="S982">IFERROR(IF(VLOOKUP(S$1,_xlfn.UNIQUE(_xlfn._xlws.FILTER(ARQUIVOS[REVISÃO],ARQUIVOS[DOCUMENTO]='MATRIZ DE REVISÃO'!$A982)),1,)=$B982,"VIGENTE","OBS"),IF(S$1&lt;$B982,"-",""))</f>
        <v/>
      </c>
    </row>
    <row r="983" spans="1:19" x14ac:dyDescent="0.3">
      <c r="A983" s="16" t="s">
        <v>3791</v>
      </c>
      <c r="B983" s="17" t="str">
        <f>_xlfn.XLOOKUP(A983,LD_01[DOCUMENTO],LD_01[REVISÃO])</f>
        <v>R03</v>
      </c>
      <c r="C983" s="17" t="s">
        <v>4324</v>
      </c>
      <c r="D983" s="21" t="str" cm="1">
        <f t="array" ref="D983">IFERROR(IF(VLOOKUP(D$1,_xlfn.UNIQUE(_xlfn._xlws.FILTER(ARQUIVOS[REVISÃO],ARQUIVOS[DOCUMENTO]='MATRIZ DE REVISÃO'!$A983)),1,)=$B983,"VIGENTE","OBS"),IF(D$1&lt;$B983,"-",""))</f>
        <v>-</v>
      </c>
      <c r="E983" s="21" t="str" cm="1">
        <f t="array" ref="E983">IFERROR(IF(VLOOKUP(E$1,_xlfn.UNIQUE(_xlfn._xlws.FILTER(ARQUIVOS[REVISÃO],ARQUIVOS[DOCUMENTO]='MATRIZ DE REVISÃO'!$A983)),1,)=$B983,"VIGENTE","OBS"),IF(E$1&lt;$B983,"-",""))</f>
        <v>-</v>
      </c>
      <c r="F983" s="21" t="str" cm="1">
        <f t="array" ref="F983">IFERROR(IF(VLOOKUP(F$1,_xlfn.UNIQUE(_xlfn._xlws.FILTER(ARQUIVOS[REVISÃO],ARQUIVOS[DOCUMENTO]='MATRIZ DE REVISÃO'!$A983)),1,)=$B983,"VIGENTE","OBS"),IF(F$1&lt;$B983,"-",""))</f>
        <v>OBS</v>
      </c>
      <c r="G983" s="21" t="str" cm="1">
        <f t="array" ref="G983">IFERROR(IF(VLOOKUP(G$1,_xlfn.UNIQUE(_xlfn._xlws.FILTER(ARQUIVOS[REVISÃO],ARQUIVOS[DOCUMENTO]='MATRIZ DE REVISÃO'!$A983)),1,)=$B983,"VIGENTE","OBS"),IF(G$1&lt;$B983,"-",""))</f>
        <v>VIGENTE</v>
      </c>
      <c r="H983" s="21" t="str" cm="1">
        <f t="array" ref="H983">IFERROR(IF(VLOOKUP(H$1,_xlfn.UNIQUE(_xlfn._xlws.FILTER(ARQUIVOS[REVISÃO],ARQUIVOS[DOCUMENTO]='MATRIZ DE REVISÃO'!$A983)),1,)=$B983,"VIGENTE","OBS"),IF(H$1&lt;$B983,"-",""))</f>
        <v/>
      </c>
      <c r="I983" s="21" t="str" cm="1">
        <f t="array" ref="I983">IFERROR(IF(VLOOKUP(I$1,_xlfn.UNIQUE(_xlfn._xlws.FILTER(ARQUIVOS[REVISÃO],ARQUIVOS[DOCUMENTO]='MATRIZ DE REVISÃO'!$A983)),1,)=$B983,"VIGENTE","OBS"),IF(I$1&lt;$B983,"-",""))</f>
        <v/>
      </c>
      <c r="J983" s="21" t="str" cm="1">
        <f t="array" ref="J983">IFERROR(IF(VLOOKUP(J$1,_xlfn.UNIQUE(_xlfn._xlws.FILTER(ARQUIVOS[REVISÃO],ARQUIVOS[DOCUMENTO]='MATRIZ DE REVISÃO'!$A983)),1,)=$B983,"VIGENTE","OBS"),IF(J$1&lt;$B983,"-",""))</f>
        <v/>
      </c>
      <c r="K983" s="21" t="str" cm="1">
        <f t="array" ref="K983">IFERROR(IF(VLOOKUP(K$1,_xlfn.UNIQUE(_xlfn._xlws.FILTER(ARQUIVOS[REVISÃO],ARQUIVOS[DOCUMENTO]='MATRIZ DE REVISÃO'!$A983)),1,)=$B983,"VIGENTE","OBS"),IF(K$1&lt;$B983,"-",""))</f>
        <v/>
      </c>
      <c r="L983" s="21" t="str" cm="1">
        <f t="array" ref="L983">IFERROR(IF(VLOOKUP(L$1,_xlfn.UNIQUE(_xlfn._xlws.FILTER(ARQUIVOS[REVISÃO],ARQUIVOS[DOCUMENTO]='MATRIZ DE REVISÃO'!$A983)),1,)=$B983,"VIGENTE","OBS"),IF(L$1&lt;$B983,"-",""))</f>
        <v/>
      </c>
      <c r="M983" s="21" t="str" cm="1">
        <f t="array" ref="M983">IFERROR(IF(VLOOKUP(M$1,_xlfn.UNIQUE(_xlfn._xlws.FILTER(ARQUIVOS[REVISÃO],ARQUIVOS[DOCUMENTO]='MATRIZ DE REVISÃO'!$A983)),1,)=$B983,"VIGENTE","OBS"),IF(M$1&lt;$B983,"-",""))</f>
        <v/>
      </c>
      <c r="N983" s="21" t="str" cm="1">
        <f t="array" ref="N983">IFERROR(IF(VLOOKUP(N$1,_xlfn.UNIQUE(_xlfn._xlws.FILTER(ARQUIVOS[REVISÃO],ARQUIVOS[DOCUMENTO]='MATRIZ DE REVISÃO'!$A983)),1,)=$B983,"VIGENTE","OBS"),IF(N$1&lt;$B983,"-",""))</f>
        <v/>
      </c>
      <c r="O983" s="22" t="str" cm="1">
        <f t="array" ref="O983">IFERROR(IF(VLOOKUP(O$1,_xlfn.UNIQUE(_xlfn._xlws.FILTER(ARQUIVOS[REVISÃO],ARQUIVOS[DOCUMENTO]='MATRIZ DE REVISÃO'!$A983)),1,)=$B983,"VIGENTE","OBS"),IF(O$1&lt;$B983,"-",""))</f>
        <v/>
      </c>
      <c r="P983" t="str" cm="1">
        <f t="array" ref="P983">IFERROR(IF(VLOOKUP(P$1,_xlfn.UNIQUE(_xlfn._xlws.FILTER(ARQUIVOS[REVISÃO],ARQUIVOS[DOCUMENTO]='MATRIZ DE REVISÃO'!$A983)),1,)=$B983,"VIGENTE","OBS"),IF(P$1&lt;$B983,"-",""))</f>
        <v/>
      </c>
      <c r="Q983" t="str" cm="1">
        <f t="array" ref="Q983">IFERROR(IF(VLOOKUP(Q$1,_xlfn.UNIQUE(_xlfn._xlws.FILTER(ARQUIVOS[REVISÃO],ARQUIVOS[DOCUMENTO]='MATRIZ DE REVISÃO'!$A983)),1,)=$B983,"VIGENTE","OBS"),IF(Q$1&lt;$B983,"-",""))</f>
        <v/>
      </c>
      <c r="R983" t="str" cm="1">
        <f t="array" ref="R983">IFERROR(IF(VLOOKUP(R$1,_xlfn.UNIQUE(_xlfn._xlws.FILTER(ARQUIVOS[REVISÃO],ARQUIVOS[DOCUMENTO]='MATRIZ DE REVISÃO'!$A983)),1,)=$B983,"VIGENTE","OBS"),IF(R$1&lt;$B983,"-",""))</f>
        <v/>
      </c>
      <c r="S983" t="str" cm="1">
        <f t="array" ref="S983">IFERROR(IF(VLOOKUP(S$1,_xlfn.UNIQUE(_xlfn._xlws.FILTER(ARQUIVOS[REVISÃO],ARQUIVOS[DOCUMENTO]='MATRIZ DE REVISÃO'!$A983)),1,)=$B983,"VIGENTE","OBS"),IF(S$1&lt;$B983,"-",""))</f>
        <v/>
      </c>
    </row>
    <row r="984" spans="1:19" x14ac:dyDescent="0.3">
      <c r="A984" s="16" t="s">
        <v>3792</v>
      </c>
      <c r="B984" s="17" t="str">
        <f>_xlfn.XLOOKUP(A984,LD_01[DOCUMENTO],LD_01[REVISÃO])</f>
        <v>R03</v>
      </c>
      <c r="C984" s="17" t="s">
        <v>4324</v>
      </c>
      <c r="D984" s="21" t="str" cm="1">
        <f t="array" ref="D984">IFERROR(IF(VLOOKUP(D$1,_xlfn.UNIQUE(_xlfn._xlws.FILTER(ARQUIVOS[REVISÃO],ARQUIVOS[DOCUMENTO]='MATRIZ DE REVISÃO'!$A984)),1,)=$B984,"VIGENTE","OBS"),IF(D$1&lt;$B984,"-",""))</f>
        <v>-</v>
      </c>
      <c r="E984" s="21" t="str" cm="1">
        <f t="array" ref="E984">IFERROR(IF(VLOOKUP(E$1,_xlfn.UNIQUE(_xlfn._xlws.FILTER(ARQUIVOS[REVISÃO],ARQUIVOS[DOCUMENTO]='MATRIZ DE REVISÃO'!$A984)),1,)=$B984,"VIGENTE","OBS"),IF(E$1&lt;$B984,"-",""))</f>
        <v>-</v>
      </c>
      <c r="F984" s="21" t="str" cm="1">
        <f t="array" ref="F984">IFERROR(IF(VLOOKUP(F$1,_xlfn.UNIQUE(_xlfn._xlws.FILTER(ARQUIVOS[REVISÃO],ARQUIVOS[DOCUMENTO]='MATRIZ DE REVISÃO'!$A984)),1,)=$B984,"VIGENTE","OBS"),IF(F$1&lt;$B984,"-",""))</f>
        <v>OBS</v>
      </c>
      <c r="G984" s="21" t="str" cm="1">
        <f t="array" ref="G984">IFERROR(IF(VLOOKUP(G$1,_xlfn.UNIQUE(_xlfn._xlws.FILTER(ARQUIVOS[REVISÃO],ARQUIVOS[DOCUMENTO]='MATRIZ DE REVISÃO'!$A984)),1,)=$B984,"VIGENTE","OBS"),IF(G$1&lt;$B984,"-",""))</f>
        <v>VIGENTE</v>
      </c>
      <c r="H984" s="21" t="str" cm="1">
        <f t="array" ref="H984">IFERROR(IF(VLOOKUP(H$1,_xlfn.UNIQUE(_xlfn._xlws.FILTER(ARQUIVOS[REVISÃO],ARQUIVOS[DOCUMENTO]='MATRIZ DE REVISÃO'!$A984)),1,)=$B984,"VIGENTE","OBS"),IF(H$1&lt;$B984,"-",""))</f>
        <v/>
      </c>
      <c r="I984" s="21" t="str" cm="1">
        <f t="array" ref="I984">IFERROR(IF(VLOOKUP(I$1,_xlfn.UNIQUE(_xlfn._xlws.FILTER(ARQUIVOS[REVISÃO],ARQUIVOS[DOCUMENTO]='MATRIZ DE REVISÃO'!$A984)),1,)=$B984,"VIGENTE","OBS"),IF(I$1&lt;$B984,"-",""))</f>
        <v/>
      </c>
      <c r="J984" s="21" t="str" cm="1">
        <f t="array" ref="J984">IFERROR(IF(VLOOKUP(J$1,_xlfn.UNIQUE(_xlfn._xlws.FILTER(ARQUIVOS[REVISÃO],ARQUIVOS[DOCUMENTO]='MATRIZ DE REVISÃO'!$A984)),1,)=$B984,"VIGENTE","OBS"),IF(J$1&lt;$B984,"-",""))</f>
        <v/>
      </c>
      <c r="K984" s="21" t="str" cm="1">
        <f t="array" ref="K984">IFERROR(IF(VLOOKUP(K$1,_xlfn.UNIQUE(_xlfn._xlws.FILTER(ARQUIVOS[REVISÃO],ARQUIVOS[DOCUMENTO]='MATRIZ DE REVISÃO'!$A984)),1,)=$B984,"VIGENTE","OBS"),IF(K$1&lt;$B984,"-",""))</f>
        <v/>
      </c>
      <c r="L984" s="21" t="str" cm="1">
        <f t="array" ref="L984">IFERROR(IF(VLOOKUP(L$1,_xlfn.UNIQUE(_xlfn._xlws.FILTER(ARQUIVOS[REVISÃO],ARQUIVOS[DOCUMENTO]='MATRIZ DE REVISÃO'!$A984)),1,)=$B984,"VIGENTE","OBS"),IF(L$1&lt;$B984,"-",""))</f>
        <v/>
      </c>
      <c r="M984" s="21" t="str" cm="1">
        <f t="array" ref="M984">IFERROR(IF(VLOOKUP(M$1,_xlfn.UNIQUE(_xlfn._xlws.FILTER(ARQUIVOS[REVISÃO],ARQUIVOS[DOCUMENTO]='MATRIZ DE REVISÃO'!$A984)),1,)=$B984,"VIGENTE","OBS"),IF(M$1&lt;$B984,"-",""))</f>
        <v/>
      </c>
      <c r="N984" s="21" t="str" cm="1">
        <f t="array" ref="N984">IFERROR(IF(VLOOKUP(N$1,_xlfn.UNIQUE(_xlfn._xlws.FILTER(ARQUIVOS[REVISÃO],ARQUIVOS[DOCUMENTO]='MATRIZ DE REVISÃO'!$A984)),1,)=$B984,"VIGENTE","OBS"),IF(N$1&lt;$B984,"-",""))</f>
        <v/>
      </c>
      <c r="O984" s="22" t="str" cm="1">
        <f t="array" ref="O984">IFERROR(IF(VLOOKUP(O$1,_xlfn.UNIQUE(_xlfn._xlws.FILTER(ARQUIVOS[REVISÃO],ARQUIVOS[DOCUMENTO]='MATRIZ DE REVISÃO'!$A984)),1,)=$B984,"VIGENTE","OBS"),IF(O$1&lt;$B984,"-",""))</f>
        <v/>
      </c>
      <c r="P984" t="str" cm="1">
        <f t="array" ref="P984">IFERROR(IF(VLOOKUP(P$1,_xlfn.UNIQUE(_xlfn._xlws.FILTER(ARQUIVOS[REVISÃO],ARQUIVOS[DOCUMENTO]='MATRIZ DE REVISÃO'!$A984)),1,)=$B984,"VIGENTE","OBS"),IF(P$1&lt;$B984,"-",""))</f>
        <v/>
      </c>
      <c r="Q984" t="str" cm="1">
        <f t="array" ref="Q984">IFERROR(IF(VLOOKUP(Q$1,_xlfn.UNIQUE(_xlfn._xlws.FILTER(ARQUIVOS[REVISÃO],ARQUIVOS[DOCUMENTO]='MATRIZ DE REVISÃO'!$A984)),1,)=$B984,"VIGENTE","OBS"),IF(Q$1&lt;$B984,"-",""))</f>
        <v/>
      </c>
      <c r="R984" t="str" cm="1">
        <f t="array" ref="R984">IFERROR(IF(VLOOKUP(R$1,_xlfn.UNIQUE(_xlfn._xlws.FILTER(ARQUIVOS[REVISÃO],ARQUIVOS[DOCUMENTO]='MATRIZ DE REVISÃO'!$A984)),1,)=$B984,"VIGENTE","OBS"),IF(R$1&lt;$B984,"-",""))</f>
        <v/>
      </c>
      <c r="S984" t="str" cm="1">
        <f t="array" ref="S984">IFERROR(IF(VLOOKUP(S$1,_xlfn.UNIQUE(_xlfn._xlws.FILTER(ARQUIVOS[REVISÃO],ARQUIVOS[DOCUMENTO]='MATRIZ DE REVISÃO'!$A984)),1,)=$B984,"VIGENTE","OBS"),IF(S$1&lt;$B984,"-",""))</f>
        <v/>
      </c>
    </row>
    <row r="985" spans="1:19" x14ac:dyDescent="0.3">
      <c r="A985" s="16" t="s">
        <v>3793</v>
      </c>
      <c r="B985" s="17" t="str">
        <f>_xlfn.XLOOKUP(A985,LD_01[DOCUMENTO],LD_01[REVISÃO])</f>
        <v>R03</v>
      </c>
      <c r="C985" s="17" t="s">
        <v>4324</v>
      </c>
      <c r="D985" s="21" t="str" cm="1">
        <f t="array" ref="D985">IFERROR(IF(VLOOKUP(D$1,_xlfn.UNIQUE(_xlfn._xlws.FILTER(ARQUIVOS[REVISÃO],ARQUIVOS[DOCUMENTO]='MATRIZ DE REVISÃO'!$A985)),1,)=$B985,"VIGENTE","OBS"),IF(D$1&lt;$B985,"-",""))</f>
        <v>-</v>
      </c>
      <c r="E985" s="21" t="str" cm="1">
        <f t="array" ref="E985">IFERROR(IF(VLOOKUP(E$1,_xlfn.UNIQUE(_xlfn._xlws.FILTER(ARQUIVOS[REVISÃO],ARQUIVOS[DOCUMENTO]='MATRIZ DE REVISÃO'!$A985)),1,)=$B985,"VIGENTE","OBS"),IF(E$1&lt;$B985,"-",""))</f>
        <v>-</v>
      </c>
      <c r="F985" s="21" t="str" cm="1">
        <f t="array" ref="F985">IFERROR(IF(VLOOKUP(F$1,_xlfn.UNIQUE(_xlfn._xlws.FILTER(ARQUIVOS[REVISÃO],ARQUIVOS[DOCUMENTO]='MATRIZ DE REVISÃO'!$A985)),1,)=$B985,"VIGENTE","OBS"),IF(F$1&lt;$B985,"-",""))</f>
        <v>OBS</v>
      </c>
      <c r="G985" s="21" t="str" cm="1">
        <f t="array" ref="G985">IFERROR(IF(VLOOKUP(G$1,_xlfn.UNIQUE(_xlfn._xlws.FILTER(ARQUIVOS[REVISÃO],ARQUIVOS[DOCUMENTO]='MATRIZ DE REVISÃO'!$A985)),1,)=$B985,"VIGENTE","OBS"),IF(G$1&lt;$B985,"-",""))</f>
        <v>VIGENTE</v>
      </c>
      <c r="H985" s="21" t="str" cm="1">
        <f t="array" ref="H985">IFERROR(IF(VLOOKUP(H$1,_xlfn.UNIQUE(_xlfn._xlws.FILTER(ARQUIVOS[REVISÃO],ARQUIVOS[DOCUMENTO]='MATRIZ DE REVISÃO'!$A985)),1,)=$B985,"VIGENTE","OBS"),IF(H$1&lt;$B985,"-",""))</f>
        <v/>
      </c>
      <c r="I985" s="21" t="str" cm="1">
        <f t="array" ref="I985">IFERROR(IF(VLOOKUP(I$1,_xlfn.UNIQUE(_xlfn._xlws.FILTER(ARQUIVOS[REVISÃO],ARQUIVOS[DOCUMENTO]='MATRIZ DE REVISÃO'!$A985)),1,)=$B985,"VIGENTE","OBS"),IF(I$1&lt;$B985,"-",""))</f>
        <v/>
      </c>
      <c r="J985" s="21" t="str" cm="1">
        <f t="array" ref="J985">IFERROR(IF(VLOOKUP(J$1,_xlfn.UNIQUE(_xlfn._xlws.FILTER(ARQUIVOS[REVISÃO],ARQUIVOS[DOCUMENTO]='MATRIZ DE REVISÃO'!$A985)),1,)=$B985,"VIGENTE","OBS"),IF(J$1&lt;$B985,"-",""))</f>
        <v/>
      </c>
      <c r="K985" s="21" t="str" cm="1">
        <f t="array" ref="K985">IFERROR(IF(VLOOKUP(K$1,_xlfn.UNIQUE(_xlfn._xlws.FILTER(ARQUIVOS[REVISÃO],ARQUIVOS[DOCUMENTO]='MATRIZ DE REVISÃO'!$A985)),1,)=$B985,"VIGENTE","OBS"),IF(K$1&lt;$B985,"-",""))</f>
        <v/>
      </c>
      <c r="L985" s="21" t="str" cm="1">
        <f t="array" ref="L985">IFERROR(IF(VLOOKUP(L$1,_xlfn.UNIQUE(_xlfn._xlws.FILTER(ARQUIVOS[REVISÃO],ARQUIVOS[DOCUMENTO]='MATRIZ DE REVISÃO'!$A985)),1,)=$B985,"VIGENTE","OBS"),IF(L$1&lt;$B985,"-",""))</f>
        <v/>
      </c>
      <c r="M985" s="21" t="str" cm="1">
        <f t="array" ref="M985">IFERROR(IF(VLOOKUP(M$1,_xlfn.UNIQUE(_xlfn._xlws.FILTER(ARQUIVOS[REVISÃO],ARQUIVOS[DOCUMENTO]='MATRIZ DE REVISÃO'!$A985)),1,)=$B985,"VIGENTE","OBS"),IF(M$1&lt;$B985,"-",""))</f>
        <v/>
      </c>
      <c r="N985" s="21" t="str" cm="1">
        <f t="array" ref="N985">IFERROR(IF(VLOOKUP(N$1,_xlfn.UNIQUE(_xlfn._xlws.FILTER(ARQUIVOS[REVISÃO],ARQUIVOS[DOCUMENTO]='MATRIZ DE REVISÃO'!$A985)),1,)=$B985,"VIGENTE","OBS"),IF(N$1&lt;$B985,"-",""))</f>
        <v/>
      </c>
      <c r="O985" s="22" t="str" cm="1">
        <f t="array" ref="O985">IFERROR(IF(VLOOKUP(O$1,_xlfn.UNIQUE(_xlfn._xlws.FILTER(ARQUIVOS[REVISÃO],ARQUIVOS[DOCUMENTO]='MATRIZ DE REVISÃO'!$A985)),1,)=$B985,"VIGENTE","OBS"),IF(O$1&lt;$B985,"-",""))</f>
        <v/>
      </c>
      <c r="P985" t="str" cm="1">
        <f t="array" ref="P985">IFERROR(IF(VLOOKUP(P$1,_xlfn.UNIQUE(_xlfn._xlws.FILTER(ARQUIVOS[REVISÃO],ARQUIVOS[DOCUMENTO]='MATRIZ DE REVISÃO'!$A985)),1,)=$B985,"VIGENTE","OBS"),IF(P$1&lt;$B985,"-",""))</f>
        <v/>
      </c>
      <c r="Q985" t="str" cm="1">
        <f t="array" ref="Q985">IFERROR(IF(VLOOKUP(Q$1,_xlfn.UNIQUE(_xlfn._xlws.FILTER(ARQUIVOS[REVISÃO],ARQUIVOS[DOCUMENTO]='MATRIZ DE REVISÃO'!$A985)),1,)=$B985,"VIGENTE","OBS"),IF(Q$1&lt;$B985,"-",""))</f>
        <v/>
      </c>
      <c r="R985" t="str" cm="1">
        <f t="array" ref="R985">IFERROR(IF(VLOOKUP(R$1,_xlfn.UNIQUE(_xlfn._xlws.FILTER(ARQUIVOS[REVISÃO],ARQUIVOS[DOCUMENTO]='MATRIZ DE REVISÃO'!$A985)),1,)=$B985,"VIGENTE","OBS"),IF(R$1&lt;$B985,"-",""))</f>
        <v/>
      </c>
      <c r="S985" t="str" cm="1">
        <f t="array" ref="S985">IFERROR(IF(VLOOKUP(S$1,_xlfn.UNIQUE(_xlfn._xlws.FILTER(ARQUIVOS[REVISÃO],ARQUIVOS[DOCUMENTO]='MATRIZ DE REVISÃO'!$A985)),1,)=$B985,"VIGENTE","OBS"),IF(S$1&lt;$B985,"-",""))</f>
        <v/>
      </c>
    </row>
    <row r="986" spans="1:19" x14ac:dyDescent="0.3">
      <c r="A986" s="16" t="s">
        <v>3794</v>
      </c>
      <c r="B986" s="17" t="str">
        <f>_xlfn.XLOOKUP(A986,LD_01[DOCUMENTO],LD_01[REVISÃO])</f>
        <v>R00</v>
      </c>
      <c r="C986" s="17" t="s">
        <v>4324</v>
      </c>
      <c r="D986" s="21" t="str" cm="1">
        <f t="array" ref="D986">IFERROR(IF(VLOOKUP(D$1,_xlfn.UNIQUE(_xlfn._xlws.FILTER(ARQUIVOS[REVISÃO],ARQUIVOS[DOCUMENTO]='MATRIZ DE REVISÃO'!$A986)),1,)=$B986,"VIGENTE","OBS"),IF(D$1&lt;$B986,"-",""))</f>
        <v>VIGENTE</v>
      </c>
      <c r="E986" s="21" t="str" cm="1">
        <f t="array" ref="E986">IFERROR(IF(VLOOKUP(E$1,_xlfn.UNIQUE(_xlfn._xlws.FILTER(ARQUIVOS[REVISÃO],ARQUIVOS[DOCUMENTO]='MATRIZ DE REVISÃO'!$A986)),1,)=$B986,"VIGENTE","OBS"),IF(E$1&lt;$B986,"-",""))</f>
        <v/>
      </c>
      <c r="F986" s="21" t="str" cm="1">
        <f t="array" ref="F986">IFERROR(IF(VLOOKUP(F$1,_xlfn.UNIQUE(_xlfn._xlws.FILTER(ARQUIVOS[REVISÃO],ARQUIVOS[DOCUMENTO]='MATRIZ DE REVISÃO'!$A986)),1,)=$B986,"VIGENTE","OBS"),IF(F$1&lt;$B986,"-",""))</f>
        <v/>
      </c>
      <c r="G986" s="21" t="str" cm="1">
        <f t="array" ref="G986">IFERROR(IF(VLOOKUP(G$1,_xlfn.UNIQUE(_xlfn._xlws.FILTER(ARQUIVOS[REVISÃO],ARQUIVOS[DOCUMENTO]='MATRIZ DE REVISÃO'!$A986)),1,)=$B986,"VIGENTE","OBS"),IF(G$1&lt;$B986,"-",""))</f>
        <v/>
      </c>
      <c r="H986" s="21" t="str" cm="1">
        <f t="array" ref="H986">IFERROR(IF(VLOOKUP(H$1,_xlfn.UNIQUE(_xlfn._xlws.FILTER(ARQUIVOS[REVISÃO],ARQUIVOS[DOCUMENTO]='MATRIZ DE REVISÃO'!$A986)),1,)=$B986,"VIGENTE","OBS"),IF(H$1&lt;$B986,"-",""))</f>
        <v/>
      </c>
      <c r="I986" s="21" t="str" cm="1">
        <f t="array" ref="I986">IFERROR(IF(VLOOKUP(I$1,_xlfn.UNIQUE(_xlfn._xlws.FILTER(ARQUIVOS[REVISÃO],ARQUIVOS[DOCUMENTO]='MATRIZ DE REVISÃO'!$A986)),1,)=$B986,"VIGENTE","OBS"),IF(I$1&lt;$B986,"-",""))</f>
        <v/>
      </c>
      <c r="J986" s="21" t="str" cm="1">
        <f t="array" ref="J986">IFERROR(IF(VLOOKUP(J$1,_xlfn.UNIQUE(_xlfn._xlws.FILTER(ARQUIVOS[REVISÃO],ARQUIVOS[DOCUMENTO]='MATRIZ DE REVISÃO'!$A986)),1,)=$B986,"VIGENTE","OBS"),IF(J$1&lt;$B986,"-",""))</f>
        <v/>
      </c>
      <c r="K986" s="21" t="str" cm="1">
        <f t="array" ref="K986">IFERROR(IF(VLOOKUP(K$1,_xlfn.UNIQUE(_xlfn._xlws.FILTER(ARQUIVOS[REVISÃO],ARQUIVOS[DOCUMENTO]='MATRIZ DE REVISÃO'!$A986)),1,)=$B986,"VIGENTE","OBS"),IF(K$1&lt;$B986,"-",""))</f>
        <v/>
      </c>
      <c r="L986" s="21" t="str" cm="1">
        <f t="array" ref="L986">IFERROR(IF(VLOOKUP(L$1,_xlfn.UNIQUE(_xlfn._xlws.FILTER(ARQUIVOS[REVISÃO],ARQUIVOS[DOCUMENTO]='MATRIZ DE REVISÃO'!$A986)),1,)=$B986,"VIGENTE","OBS"),IF(L$1&lt;$B986,"-",""))</f>
        <v/>
      </c>
      <c r="M986" s="21" t="str" cm="1">
        <f t="array" ref="M986">IFERROR(IF(VLOOKUP(M$1,_xlfn.UNIQUE(_xlfn._xlws.FILTER(ARQUIVOS[REVISÃO],ARQUIVOS[DOCUMENTO]='MATRIZ DE REVISÃO'!$A986)),1,)=$B986,"VIGENTE","OBS"),IF(M$1&lt;$B986,"-",""))</f>
        <v/>
      </c>
      <c r="N986" s="21" t="str" cm="1">
        <f t="array" ref="N986">IFERROR(IF(VLOOKUP(N$1,_xlfn.UNIQUE(_xlfn._xlws.FILTER(ARQUIVOS[REVISÃO],ARQUIVOS[DOCUMENTO]='MATRIZ DE REVISÃO'!$A986)),1,)=$B986,"VIGENTE","OBS"),IF(N$1&lt;$B986,"-",""))</f>
        <v/>
      </c>
      <c r="O986" s="22" t="str" cm="1">
        <f t="array" ref="O986">IFERROR(IF(VLOOKUP(O$1,_xlfn.UNIQUE(_xlfn._xlws.FILTER(ARQUIVOS[REVISÃO],ARQUIVOS[DOCUMENTO]='MATRIZ DE REVISÃO'!$A986)),1,)=$B986,"VIGENTE","OBS"),IF(O$1&lt;$B986,"-",""))</f>
        <v/>
      </c>
      <c r="P986" t="str" cm="1">
        <f t="array" ref="P986">IFERROR(IF(VLOOKUP(P$1,_xlfn.UNIQUE(_xlfn._xlws.FILTER(ARQUIVOS[REVISÃO],ARQUIVOS[DOCUMENTO]='MATRIZ DE REVISÃO'!$A986)),1,)=$B986,"VIGENTE","OBS"),IF(P$1&lt;$B986,"-",""))</f>
        <v/>
      </c>
      <c r="Q986" t="str" cm="1">
        <f t="array" ref="Q986">IFERROR(IF(VLOOKUP(Q$1,_xlfn.UNIQUE(_xlfn._xlws.FILTER(ARQUIVOS[REVISÃO],ARQUIVOS[DOCUMENTO]='MATRIZ DE REVISÃO'!$A986)),1,)=$B986,"VIGENTE","OBS"),IF(Q$1&lt;$B986,"-",""))</f>
        <v/>
      </c>
      <c r="R986" t="str" cm="1">
        <f t="array" ref="R986">IFERROR(IF(VLOOKUP(R$1,_xlfn.UNIQUE(_xlfn._xlws.FILTER(ARQUIVOS[REVISÃO],ARQUIVOS[DOCUMENTO]='MATRIZ DE REVISÃO'!$A986)),1,)=$B986,"VIGENTE","OBS"),IF(R$1&lt;$B986,"-",""))</f>
        <v/>
      </c>
      <c r="S986" t="str" cm="1">
        <f t="array" ref="S986">IFERROR(IF(VLOOKUP(S$1,_xlfn.UNIQUE(_xlfn._xlws.FILTER(ARQUIVOS[REVISÃO],ARQUIVOS[DOCUMENTO]='MATRIZ DE REVISÃO'!$A986)),1,)=$B986,"VIGENTE","OBS"),IF(S$1&lt;$B986,"-",""))</f>
        <v/>
      </c>
    </row>
    <row r="987" spans="1:19" x14ac:dyDescent="0.3">
      <c r="A987" s="16" t="s">
        <v>3795</v>
      </c>
      <c r="B987" s="17" t="str">
        <f>_xlfn.XLOOKUP(A987,LD_01[DOCUMENTO],LD_01[REVISÃO])</f>
        <v>R01</v>
      </c>
      <c r="C987" s="17" t="s">
        <v>4324</v>
      </c>
      <c r="D987" s="21" t="str" cm="1">
        <f t="array" ref="D987">IFERROR(IF(VLOOKUP(D$1,_xlfn.UNIQUE(_xlfn._xlws.FILTER(ARQUIVOS[REVISÃO],ARQUIVOS[DOCUMENTO]='MATRIZ DE REVISÃO'!$A987)),1,)=$B987,"VIGENTE","OBS"),IF(D$1&lt;$B987,"-",""))</f>
        <v>OBS</v>
      </c>
      <c r="E987" s="21" t="str" cm="1">
        <f t="array" ref="E987">IFERROR(IF(VLOOKUP(E$1,_xlfn.UNIQUE(_xlfn._xlws.FILTER(ARQUIVOS[REVISÃO],ARQUIVOS[DOCUMENTO]='MATRIZ DE REVISÃO'!$A987)),1,)=$B987,"VIGENTE","OBS"),IF(E$1&lt;$B987,"-",""))</f>
        <v>VIGENTE</v>
      </c>
      <c r="F987" s="21" t="str" cm="1">
        <f t="array" ref="F987">IFERROR(IF(VLOOKUP(F$1,_xlfn.UNIQUE(_xlfn._xlws.FILTER(ARQUIVOS[REVISÃO],ARQUIVOS[DOCUMENTO]='MATRIZ DE REVISÃO'!$A987)),1,)=$B987,"VIGENTE","OBS"),IF(F$1&lt;$B987,"-",""))</f>
        <v/>
      </c>
      <c r="G987" s="21" t="str" cm="1">
        <f t="array" ref="G987">IFERROR(IF(VLOOKUP(G$1,_xlfn.UNIQUE(_xlfn._xlws.FILTER(ARQUIVOS[REVISÃO],ARQUIVOS[DOCUMENTO]='MATRIZ DE REVISÃO'!$A987)),1,)=$B987,"VIGENTE","OBS"),IF(G$1&lt;$B987,"-",""))</f>
        <v/>
      </c>
      <c r="H987" s="21" t="str" cm="1">
        <f t="array" ref="H987">IFERROR(IF(VLOOKUP(H$1,_xlfn.UNIQUE(_xlfn._xlws.FILTER(ARQUIVOS[REVISÃO],ARQUIVOS[DOCUMENTO]='MATRIZ DE REVISÃO'!$A987)),1,)=$B987,"VIGENTE","OBS"),IF(H$1&lt;$B987,"-",""))</f>
        <v/>
      </c>
      <c r="I987" s="21" t="str" cm="1">
        <f t="array" ref="I987">IFERROR(IF(VLOOKUP(I$1,_xlfn.UNIQUE(_xlfn._xlws.FILTER(ARQUIVOS[REVISÃO],ARQUIVOS[DOCUMENTO]='MATRIZ DE REVISÃO'!$A987)),1,)=$B987,"VIGENTE","OBS"),IF(I$1&lt;$B987,"-",""))</f>
        <v/>
      </c>
      <c r="J987" s="21" t="str" cm="1">
        <f t="array" ref="J987">IFERROR(IF(VLOOKUP(J$1,_xlfn.UNIQUE(_xlfn._xlws.FILTER(ARQUIVOS[REVISÃO],ARQUIVOS[DOCUMENTO]='MATRIZ DE REVISÃO'!$A987)),1,)=$B987,"VIGENTE","OBS"),IF(J$1&lt;$B987,"-",""))</f>
        <v/>
      </c>
      <c r="K987" s="21" t="str" cm="1">
        <f t="array" ref="K987">IFERROR(IF(VLOOKUP(K$1,_xlfn.UNIQUE(_xlfn._xlws.FILTER(ARQUIVOS[REVISÃO],ARQUIVOS[DOCUMENTO]='MATRIZ DE REVISÃO'!$A987)),1,)=$B987,"VIGENTE","OBS"),IF(K$1&lt;$B987,"-",""))</f>
        <v/>
      </c>
      <c r="L987" s="21" t="str" cm="1">
        <f t="array" ref="L987">IFERROR(IF(VLOOKUP(L$1,_xlfn.UNIQUE(_xlfn._xlws.FILTER(ARQUIVOS[REVISÃO],ARQUIVOS[DOCUMENTO]='MATRIZ DE REVISÃO'!$A987)),1,)=$B987,"VIGENTE","OBS"),IF(L$1&lt;$B987,"-",""))</f>
        <v/>
      </c>
      <c r="M987" s="21" t="str" cm="1">
        <f t="array" ref="M987">IFERROR(IF(VLOOKUP(M$1,_xlfn.UNIQUE(_xlfn._xlws.FILTER(ARQUIVOS[REVISÃO],ARQUIVOS[DOCUMENTO]='MATRIZ DE REVISÃO'!$A987)),1,)=$B987,"VIGENTE","OBS"),IF(M$1&lt;$B987,"-",""))</f>
        <v/>
      </c>
      <c r="N987" s="21" t="str" cm="1">
        <f t="array" ref="N987">IFERROR(IF(VLOOKUP(N$1,_xlfn.UNIQUE(_xlfn._xlws.FILTER(ARQUIVOS[REVISÃO],ARQUIVOS[DOCUMENTO]='MATRIZ DE REVISÃO'!$A987)),1,)=$B987,"VIGENTE","OBS"),IF(N$1&lt;$B987,"-",""))</f>
        <v/>
      </c>
      <c r="O987" s="22" t="str" cm="1">
        <f t="array" ref="O987">IFERROR(IF(VLOOKUP(O$1,_xlfn.UNIQUE(_xlfn._xlws.FILTER(ARQUIVOS[REVISÃO],ARQUIVOS[DOCUMENTO]='MATRIZ DE REVISÃO'!$A987)),1,)=$B987,"VIGENTE","OBS"),IF(O$1&lt;$B987,"-",""))</f>
        <v/>
      </c>
      <c r="P987" t="str" cm="1">
        <f t="array" ref="P987">IFERROR(IF(VLOOKUP(P$1,_xlfn.UNIQUE(_xlfn._xlws.FILTER(ARQUIVOS[REVISÃO],ARQUIVOS[DOCUMENTO]='MATRIZ DE REVISÃO'!$A987)),1,)=$B987,"VIGENTE","OBS"),IF(P$1&lt;$B987,"-",""))</f>
        <v/>
      </c>
      <c r="Q987" t="str" cm="1">
        <f t="array" ref="Q987">IFERROR(IF(VLOOKUP(Q$1,_xlfn.UNIQUE(_xlfn._xlws.FILTER(ARQUIVOS[REVISÃO],ARQUIVOS[DOCUMENTO]='MATRIZ DE REVISÃO'!$A987)),1,)=$B987,"VIGENTE","OBS"),IF(Q$1&lt;$B987,"-",""))</f>
        <v/>
      </c>
      <c r="R987" t="str" cm="1">
        <f t="array" ref="R987">IFERROR(IF(VLOOKUP(R$1,_xlfn.UNIQUE(_xlfn._xlws.FILTER(ARQUIVOS[REVISÃO],ARQUIVOS[DOCUMENTO]='MATRIZ DE REVISÃO'!$A987)),1,)=$B987,"VIGENTE","OBS"),IF(R$1&lt;$B987,"-",""))</f>
        <v/>
      </c>
      <c r="S987" t="str" cm="1">
        <f t="array" ref="S987">IFERROR(IF(VLOOKUP(S$1,_xlfn.UNIQUE(_xlfn._xlws.FILTER(ARQUIVOS[REVISÃO],ARQUIVOS[DOCUMENTO]='MATRIZ DE REVISÃO'!$A987)),1,)=$B987,"VIGENTE","OBS"),IF(S$1&lt;$B987,"-",""))</f>
        <v/>
      </c>
    </row>
    <row r="988" spans="1:19" x14ac:dyDescent="0.3">
      <c r="A988" s="16" t="s">
        <v>3796</v>
      </c>
      <c r="B988" s="17" t="str">
        <f>_xlfn.XLOOKUP(A988,LD_01[DOCUMENTO],LD_01[REVISÃO])</f>
        <v>R01</v>
      </c>
      <c r="C988" s="17" t="s">
        <v>4324</v>
      </c>
      <c r="D988" s="21" t="str" cm="1">
        <f t="array" ref="D988">IFERROR(IF(VLOOKUP(D$1,_xlfn.UNIQUE(_xlfn._xlws.FILTER(ARQUIVOS[REVISÃO],ARQUIVOS[DOCUMENTO]='MATRIZ DE REVISÃO'!$A988)),1,)=$B988,"VIGENTE","OBS"),IF(D$1&lt;$B988,"-",""))</f>
        <v>OBS</v>
      </c>
      <c r="E988" s="21" t="str" cm="1">
        <f t="array" ref="E988">IFERROR(IF(VLOOKUP(E$1,_xlfn.UNIQUE(_xlfn._xlws.FILTER(ARQUIVOS[REVISÃO],ARQUIVOS[DOCUMENTO]='MATRIZ DE REVISÃO'!$A988)),1,)=$B988,"VIGENTE","OBS"),IF(E$1&lt;$B988,"-",""))</f>
        <v>VIGENTE</v>
      </c>
      <c r="F988" s="21" t="str" cm="1">
        <f t="array" ref="F988">IFERROR(IF(VLOOKUP(F$1,_xlfn.UNIQUE(_xlfn._xlws.FILTER(ARQUIVOS[REVISÃO],ARQUIVOS[DOCUMENTO]='MATRIZ DE REVISÃO'!$A988)),1,)=$B988,"VIGENTE","OBS"),IF(F$1&lt;$B988,"-",""))</f>
        <v/>
      </c>
      <c r="G988" s="21" t="str" cm="1">
        <f t="array" ref="G988">IFERROR(IF(VLOOKUP(G$1,_xlfn.UNIQUE(_xlfn._xlws.FILTER(ARQUIVOS[REVISÃO],ARQUIVOS[DOCUMENTO]='MATRIZ DE REVISÃO'!$A988)),1,)=$B988,"VIGENTE","OBS"),IF(G$1&lt;$B988,"-",""))</f>
        <v/>
      </c>
      <c r="H988" s="21" t="str" cm="1">
        <f t="array" ref="H988">IFERROR(IF(VLOOKUP(H$1,_xlfn.UNIQUE(_xlfn._xlws.FILTER(ARQUIVOS[REVISÃO],ARQUIVOS[DOCUMENTO]='MATRIZ DE REVISÃO'!$A988)),1,)=$B988,"VIGENTE","OBS"),IF(H$1&lt;$B988,"-",""))</f>
        <v/>
      </c>
      <c r="I988" s="21" t="str" cm="1">
        <f t="array" ref="I988">IFERROR(IF(VLOOKUP(I$1,_xlfn.UNIQUE(_xlfn._xlws.FILTER(ARQUIVOS[REVISÃO],ARQUIVOS[DOCUMENTO]='MATRIZ DE REVISÃO'!$A988)),1,)=$B988,"VIGENTE","OBS"),IF(I$1&lt;$B988,"-",""))</f>
        <v/>
      </c>
      <c r="J988" s="21" t="str" cm="1">
        <f t="array" ref="J988">IFERROR(IF(VLOOKUP(J$1,_xlfn.UNIQUE(_xlfn._xlws.FILTER(ARQUIVOS[REVISÃO],ARQUIVOS[DOCUMENTO]='MATRIZ DE REVISÃO'!$A988)),1,)=$B988,"VIGENTE","OBS"),IF(J$1&lt;$B988,"-",""))</f>
        <v/>
      </c>
      <c r="K988" s="21" t="str" cm="1">
        <f t="array" ref="K988">IFERROR(IF(VLOOKUP(K$1,_xlfn.UNIQUE(_xlfn._xlws.FILTER(ARQUIVOS[REVISÃO],ARQUIVOS[DOCUMENTO]='MATRIZ DE REVISÃO'!$A988)),1,)=$B988,"VIGENTE","OBS"),IF(K$1&lt;$B988,"-",""))</f>
        <v/>
      </c>
      <c r="L988" s="21" t="str" cm="1">
        <f t="array" ref="L988">IFERROR(IF(VLOOKUP(L$1,_xlfn.UNIQUE(_xlfn._xlws.FILTER(ARQUIVOS[REVISÃO],ARQUIVOS[DOCUMENTO]='MATRIZ DE REVISÃO'!$A988)),1,)=$B988,"VIGENTE","OBS"),IF(L$1&lt;$B988,"-",""))</f>
        <v/>
      </c>
      <c r="M988" s="21" t="str" cm="1">
        <f t="array" ref="M988">IFERROR(IF(VLOOKUP(M$1,_xlfn.UNIQUE(_xlfn._xlws.FILTER(ARQUIVOS[REVISÃO],ARQUIVOS[DOCUMENTO]='MATRIZ DE REVISÃO'!$A988)),1,)=$B988,"VIGENTE","OBS"),IF(M$1&lt;$B988,"-",""))</f>
        <v/>
      </c>
      <c r="N988" s="21" t="str" cm="1">
        <f t="array" ref="N988">IFERROR(IF(VLOOKUP(N$1,_xlfn.UNIQUE(_xlfn._xlws.FILTER(ARQUIVOS[REVISÃO],ARQUIVOS[DOCUMENTO]='MATRIZ DE REVISÃO'!$A988)),1,)=$B988,"VIGENTE","OBS"),IF(N$1&lt;$B988,"-",""))</f>
        <v/>
      </c>
      <c r="O988" s="22" t="str" cm="1">
        <f t="array" ref="O988">IFERROR(IF(VLOOKUP(O$1,_xlfn.UNIQUE(_xlfn._xlws.FILTER(ARQUIVOS[REVISÃO],ARQUIVOS[DOCUMENTO]='MATRIZ DE REVISÃO'!$A988)),1,)=$B988,"VIGENTE","OBS"),IF(O$1&lt;$B988,"-",""))</f>
        <v/>
      </c>
      <c r="P988" t="str" cm="1">
        <f t="array" ref="P988">IFERROR(IF(VLOOKUP(P$1,_xlfn.UNIQUE(_xlfn._xlws.FILTER(ARQUIVOS[REVISÃO],ARQUIVOS[DOCUMENTO]='MATRIZ DE REVISÃO'!$A988)),1,)=$B988,"VIGENTE","OBS"),IF(P$1&lt;$B988,"-",""))</f>
        <v/>
      </c>
      <c r="Q988" t="str" cm="1">
        <f t="array" ref="Q988">IFERROR(IF(VLOOKUP(Q$1,_xlfn.UNIQUE(_xlfn._xlws.FILTER(ARQUIVOS[REVISÃO],ARQUIVOS[DOCUMENTO]='MATRIZ DE REVISÃO'!$A988)),1,)=$B988,"VIGENTE","OBS"),IF(Q$1&lt;$B988,"-",""))</f>
        <v/>
      </c>
      <c r="R988" t="str" cm="1">
        <f t="array" ref="R988">IFERROR(IF(VLOOKUP(R$1,_xlfn.UNIQUE(_xlfn._xlws.FILTER(ARQUIVOS[REVISÃO],ARQUIVOS[DOCUMENTO]='MATRIZ DE REVISÃO'!$A988)),1,)=$B988,"VIGENTE","OBS"),IF(R$1&lt;$B988,"-",""))</f>
        <v/>
      </c>
      <c r="S988" t="str" cm="1">
        <f t="array" ref="S988">IFERROR(IF(VLOOKUP(S$1,_xlfn.UNIQUE(_xlfn._xlws.FILTER(ARQUIVOS[REVISÃO],ARQUIVOS[DOCUMENTO]='MATRIZ DE REVISÃO'!$A988)),1,)=$B988,"VIGENTE","OBS"),IF(S$1&lt;$B988,"-",""))</f>
        <v/>
      </c>
    </row>
    <row r="989" spans="1:19" x14ac:dyDescent="0.3">
      <c r="A989" s="16" t="s">
        <v>3797</v>
      </c>
      <c r="B989" s="17" t="str">
        <f>_xlfn.XLOOKUP(A989,LD_01[DOCUMENTO],LD_01[REVISÃO])</f>
        <v>R01</v>
      </c>
      <c r="C989" s="17" t="s">
        <v>4324</v>
      </c>
      <c r="D989" s="21" t="str" cm="1">
        <f t="array" ref="D989">IFERROR(IF(VLOOKUP(D$1,_xlfn.UNIQUE(_xlfn._xlws.FILTER(ARQUIVOS[REVISÃO],ARQUIVOS[DOCUMENTO]='MATRIZ DE REVISÃO'!$A989)),1,)=$B989,"VIGENTE","OBS"),IF(D$1&lt;$B989,"-",""))</f>
        <v>OBS</v>
      </c>
      <c r="E989" s="21" t="str" cm="1">
        <f t="array" ref="E989">IFERROR(IF(VLOOKUP(E$1,_xlfn.UNIQUE(_xlfn._xlws.FILTER(ARQUIVOS[REVISÃO],ARQUIVOS[DOCUMENTO]='MATRIZ DE REVISÃO'!$A989)),1,)=$B989,"VIGENTE","OBS"),IF(E$1&lt;$B989,"-",""))</f>
        <v>VIGENTE</v>
      </c>
      <c r="F989" s="21" t="str" cm="1">
        <f t="array" ref="F989">IFERROR(IF(VLOOKUP(F$1,_xlfn.UNIQUE(_xlfn._xlws.FILTER(ARQUIVOS[REVISÃO],ARQUIVOS[DOCUMENTO]='MATRIZ DE REVISÃO'!$A989)),1,)=$B989,"VIGENTE","OBS"),IF(F$1&lt;$B989,"-",""))</f>
        <v/>
      </c>
      <c r="G989" s="21" t="str" cm="1">
        <f t="array" ref="G989">IFERROR(IF(VLOOKUP(G$1,_xlfn.UNIQUE(_xlfn._xlws.FILTER(ARQUIVOS[REVISÃO],ARQUIVOS[DOCUMENTO]='MATRIZ DE REVISÃO'!$A989)),1,)=$B989,"VIGENTE","OBS"),IF(G$1&lt;$B989,"-",""))</f>
        <v/>
      </c>
      <c r="H989" s="21" t="str" cm="1">
        <f t="array" ref="H989">IFERROR(IF(VLOOKUP(H$1,_xlfn.UNIQUE(_xlfn._xlws.FILTER(ARQUIVOS[REVISÃO],ARQUIVOS[DOCUMENTO]='MATRIZ DE REVISÃO'!$A989)),1,)=$B989,"VIGENTE","OBS"),IF(H$1&lt;$B989,"-",""))</f>
        <v/>
      </c>
      <c r="I989" s="21" t="str" cm="1">
        <f t="array" ref="I989">IFERROR(IF(VLOOKUP(I$1,_xlfn.UNIQUE(_xlfn._xlws.FILTER(ARQUIVOS[REVISÃO],ARQUIVOS[DOCUMENTO]='MATRIZ DE REVISÃO'!$A989)),1,)=$B989,"VIGENTE","OBS"),IF(I$1&lt;$B989,"-",""))</f>
        <v/>
      </c>
      <c r="J989" s="21" t="str" cm="1">
        <f t="array" ref="J989">IFERROR(IF(VLOOKUP(J$1,_xlfn.UNIQUE(_xlfn._xlws.FILTER(ARQUIVOS[REVISÃO],ARQUIVOS[DOCUMENTO]='MATRIZ DE REVISÃO'!$A989)),1,)=$B989,"VIGENTE","OBS"),IF(J$1&lt;$B989,"-",""))</f>
        <v/>
      </c>
      <c r="K989" s="21" t="str" cm="1">
        <f t="array" ref="K989">IFERROR(IF(VLOOKUP(K$1,_xlfn.UNIQUE(_xlfn._xlws.FILTER(ARQUIVOS[REVISÃO],ARQUIVOS[DOCUMENTO]='MATRIZ DE REVISÃO'!$A989)),1,)=$B989,"VIGENTE","OBS"),IF(K$1&lt;$B989,"-",""))</f>
        <v/>
      </c>
      <c r="L989" s="21" t="str" cm="1">
        <f t="array" ref="L989">IFERROR(IF(VLOOKUP(L$1,_xlfn.UNIQUE(_xlfn._xlws.FILTER(ARQUIVOS[REVISÃO],ARQUIVOS[DOCUMENTO]='MATRIZ DE REVISÃO'!$A989)),1,)=$B989,"VIGENTE","OBS"),IF(L$1&lt;$B989,"-",""))</f>
        <v/>
      </c>
      <c r="M989" s="21" t="str" cm="1">
        <f t="array" ref="M989">IFERROR(IF(VLOOKUP(M$1,_xlfn.UNIQUE(_xlfn._xlws.FILTER(ARQUIVOS[REVISÃO],ARQUIVOS[DOCUMENTO]='MATRIZ DE REVISÃO'!$A989)),1,)=$B989,"VIGENTE","OBS"),IF(M$1&lt;$B989,"-",""))</f>
        <v/>
      </c>
      <c r="N989" s="21" t="str" cm="1">
        <f t="array" ref="N989">IFERROR(IF(VLOOKUP(N$1,_xlfn.UNIQUE(_xlfn._xlws.FILTER(ARQUIVOS[REVISÃO],ARQUIVOS[DOCUMENTO]='MATRIZ DE REVISÃO'!$A989)),1,)=$B989,"VIGENTE","OBS"),IF(N$1&lt;$B989,"-",""))</f>
        <v/>
      </c>
      <c r="O989" s="22" t="str" cm="1">
        <f t="array" ref="O989">IFERROR(IF(VLOOKUP(O$1,_xlfn.UNIQUE(_xlfn._xlws.FILTER(ARQUIVOS[REVISÃO],ARQUIVOS[DOCUMENTO]='MATRIZ DE REVISÃO'!$A989)),1,)=$B989,"VIGENTE","OBS"),IF(O$1&lt;$B989,"-",""))</f>
        <v/>
      </c>
      <c r="P989" t="str" cm="1">
        <f t="array" ref="P989">IFERROR(IF(VLOOKUP(P$1,_xlfn.UNIQUE(_xlfn._xlws.FILTER(ARQUIVOS[REVISÃO],ARQUIVOS[DOCUMENTO]='MATRIZ DE REVISÃO'!$A989)),1,)=$B989,"VIGENTE","OBS"),IF(P$1&lt;$B989,"-",""))</f>
        <v/>
      </c>
      <c r="Q989" t="str" cm="1">
        <f t="array" ref="Q989">IFERROR(IF(VLOOKUP(Q$1,_xlfn.UNIQUE(_xlfn._xlws.FILTER(ARQUIVOS[REVISÃO],ARQUIVOS[DOCUMENTO]='MATRIZ DE REVISÃO'!$A989)),1,)=$B989,"VIGENTE","OBS"),IF(Q$1&lt;$B989,"-",""))</f>
        <v/>
      </c>
      <c r="R989" t="str" cm="1">
        <f t="array" ref="R989">IFERROR(IF(VLOOKUP(R$1,_xlfn.UNIQUE(_xlfn._xlws.FILTER(ARQUIVOS[REVISÃO],ARQUIVOS[DOCUMENTO]='MATRIZ DE REVISÃO'!$A989)),1,)=$B989,"VIGENTE","OBS"),IF(R$1&lt;$B989,"-",""))</f>
        <v/>
      </c>
      <c r="S989" t="str" cm="1">
        <f t="array" ref="S989">IFERROR(IF(VLOOKUP(S$1,_xlfn.UNIQUE(_xlfn._xlws.FILTER(ARQUIVOS[REVISÃO],ARQUIVOS[DOCUMENTO]='MATRIZ DE REVISÃO'!$A989)),1,)=$B989,"VIGENTE","OBS"),IF(S$1&lt;$B989,"-",""))</f>
        <v/>
      </c>
    </row>
    <row r="990" spans="1:19" x14ac:dyDescent="0.3">
      <c r="A990" s="16" t="s">
        <v>3798</v>
      </c>
      <c r="B990" s="17" t="str">
        <f>_xlfn.XLOOKUP(A990,LD_01[DOCUMENTO],LD_01[REVISÃO])</f>
        <v>R01</v>
      </c>
      <c r="C990" s="17" t="s">
        <v>4324</v>
      </c>
      <c r="D990" s="21" t="str" cm="1">
        <f t="array" ref="D990">IFERROR(IF(VLOOKUP(D$1,_xlfn.UNIQUE(_xlfn._xlws.FILTER(ARQUIVOS[REVISÃO],ARQUIVOS[DOCUMENTO]='MATRIZ DE REVISÃO'!$A990)),1,)=$B990,"VIGENTE","OBS"),IF(D$1&lt;$B990,"-",""))</f>
        <v>OBS</v>
      </c>
      <c r="E990" s="21" t="str" cm="1">
        <f t="array" ref="E990">IFERROR(IF(VLOOKUP(E$1,_xlfn.UNIQUE(_xlfn._xlws.FILTER(ARQUIVOS[REVISÃO],ARQUIVOS[DOCUMENTO]='MATRIZ DE REVISÃO'!$A990)),1,)=$B990,"VIGENTE","OBS"),IF(E$1&lt;$B990,"-",""))</f>
        <v>VIGENTE</v>
      </c>
      <c r="F990" s="21" t="str" cm="1">
        <f t="array" ref="F990">IFERROR(IF(VLOOKUP(F$1,_xlfn.UNIQUE(_xlfn._xlws.FILTER(ARQUIVOS[REVISÃO],ARQUIVOS[DOCUMENTO]='MATRIZ DE REVISÃO'!$A990)),1,)=$B990,"VIGENTE","OBS"),IF(F$1&lt;$B990,"-",""))</f>
        <v/>
      </c>
      <c r="G990" s="21" t="str" cm="1">
        <f t="array" ref="G990">IFERROR(IF(VLOOKUP(G$1,_xlfn.UNIQUE(_xlfn._xlws.FILTER(ARQUIVOS[REVISÃO],ARQUIVOS[DOCUMENTO]='MATRIZ DE REVISÃO'!$A990)),1,)=$B990,"VIGENTE","OBS"),IF(G$1&lt;$B990,"-",""))</f>
        <v/>
      </c>
      <c r="H990" s="21" t="str" cm="1">
        <f t="array" ref="H990">IFERROR(IF(VLOOKUP(H$1,_xlfn.UNIQUE(_xlfn._xlws.FILTER(ARQUIVOS[REVISÃO],ARQUIVOS[DOCUMENTO]='MATRIZ DE REVISÃO'!$A990)),1,)=$B990,"VIGENTE","OBS"),IF(H$1&lt;$B990,"-",""))</f>
        <v/>
      </c>
      <c r="I990" s="21" t="str" cm="1">
        <f t="array" ref="I990">IFERROR(IF(VLOOKUP(I$1,_xlfn.UNIQUE(_xlfn._xlws.FILTER(ARQUIVOS[REVISÃO],ARQUIVOS[DOCUMENTO]='MATRIZ DE REVISÃO'!$A990)),1,)=$B990,"VIGENTE","OBS"),IF(I$1&lt;$B990,"-",""))</f>
        <v/>
      </c>
      <c r="J990" s="21" t="str" cm="1">
        <f t="array" ref="J990">IFERROR(IF(VLOOKUP(J$1,_xlfn.UNIQUE(_xlfn._xlws.FILTER(ARQUIVOS[REVISÃO],ARQUIVOS[DOCUMENTO]='MATRIZ DE REVISÃO'!$A990)),1,)=$B990,"VIGENTE","OBS"),IF(J$1&lt;$B990,"-",""))</f>
        <v/>
      </c>
      <c r="K990" s="21" t="str" cm="1">
        <f t="array" ref="K990">IFERROR(IF(VLOOKUP(K$1,_xlfn.UNIQUE(_xlfn._xlws.FILTER(ARQUIVOS[REVISÃO],ARQUIVOS[DOCUMENTO]='MATRIZ DE REVISÃO'!$A990)),1,)=$B990,"VIGENTE","OBS"),IF(K$1&lt;$B990,"-",""))</f>
        <v/>
      </c>
      <c r="L990" s="21" t="str" cm="1">
        <f t="array" ref="L990">IFERROR(IF(VLOOKUP(L$1,_xlfn.UNIQUE(_xlfn._xlws.FILTER(ARQUIVOS[REVISÃO],ARQUIVOS[DOCUMENTO]='MATRIZ DE REVISÃO'!$A990)),1,)=$B990,"VIGENTE","OBS"),IF(L$1&lt;$B990,"-",""))</f>
        <v/>
      </c>
      <c r="M990" s="21" t="str" cm="1">
        <f t="array" ref="M990">IFERROR(IF(VLOOKUP(M$1,_xlfn.UNIQUE(_xlfn._xlws.FILTER(ARQUIVOS[REVISÃO],ARQUIVOS[DOCUMENTO]='MATRIZ DE REVISÃO'!$A990)),1,)=$B990,"VIGENTE","OBS"),IF(M$1&lt;$B990,"-",""))</f>
        <v/>
      </c>
      <c r="N990" s="21" t="str" cm="1">
        <f t="array" ref="N990">IFERROR(IF(VLOOKUP(N$1,_xlfn.UNIQUE(_xlfn._xlws.FILTER(ARQUIVOS[REVISÃO],ARQUIVOS[DOCUMENTO]='MATRIZ DE REVISÃO'!$A990)),1,)=$B990,"VIGENTE","OBS"),IF(N$1&lt;$B990,"-",""))</f>
        <v/>
      </c>
      <c r="O990" s="22" t="str" cm="1">
        <f t="array" ref="O990">IFERROR(IF(VLOOKUP(O$1,_xlfn.UNIQUE(_xlfn._xlws.FILTER(ARQUIVOS[REVISÃO],ARQUIVOS[DOCUMENTO]='MATRIZ DE REVISÃO'!$A990)),1,)=$B990,"VIGENTE","OBS"),IF(O$1&lt;$B990,"-",""))</f>
        <v/>
      </c>
      <c r="P990" t="str" cm="1">
        <f t="array" ref="P990">IFERROR(IF(VLOOKUP(P$1,_xlfn.UNIQUE(_xlfn._xlws.FILTER(ARQUIVOS[REVISÃO],ARQUIVOS[DOCUMENTO]='MATRIZ DE REVISÃO'!$A990)),1,)=$B990,"VIGENTE","OBS"),IF(P$1&lt;$B990,"-",""))</f>
        <v/>
      </c>
      <c r="Q990" t="str" cm="1">
        <f t="array" ref="Q990">IFERROR(IF(VLOOKUP(Q$1,_xlfn.UNIQUE(_xlfn._xlws.FILTER(ARQUIVOS[REVISÃO],ARQUIVOS[DOCUMENTO]='MATRIZ DE REVISÃO'!$A990)),1,)=$B990,"VIGENTE","OBS"),IF(Q$1&lt;$B990,"-",""))</f>
        <v/>
      </c>
      <c r="R990" t="str" cm="1">
        <f t="array" ref="R990">IFERROR(IF(VLOOKUP(R$1,_xlfn.UNIQUE(_xlfn._xlws.FILTER(ARQUIVOS[REVISÃO],ARQUIVOS[DOCUMENTO]='MATRIZ DE REVISÃO'!$A990)),1,)=$B990,"VIGENTE","OBS"),IF(R$1&lt;$B990,"-",""))</f>
        <v/>
      </c>
      <c r="S990" t="str" cm="1">
        <f t="array" ref="S990">IFERROR(IF(VLOOKUP(S$1,_xlfn.UNIQUE(_xlfn._xlws.FILTER(ARQUIVOS[REVISÃO],ARQUIVOS[DOCUMENTO]='MATRIZ DE REVISÃO'!$A990)),1,)=$B990,"VIGENTE","OBS"),IF(S$1&lt;$B990,"-",""))</f>
        <v/>
      </c>
    </row>
    <row r="991" spans="1:19" x14ac:dyDescent="0.3">
      <c r="A991" s="16" t="s">
        <v>3799</v>
      </c>
      <c r="B991" s="17" t="str">
        <f>_xlfn.XLOOKUP(A991,LD_01[DOCUMENTO],LD_01[REVISÃO])</f>
        <v>R01</v>
      </c>
      <c r="C991" s="17" t="s">
        <v>4324</v>
      </c>
      <c r="D991" s="21" t="str" cm="1">
        <f t="array" ref="D991">IFERROR(IF(VLOOKUP(D$1,_xlfn.UNIQUE(_xlfn._xlws.FILTER(ARQUIVOS[REVISÃO],ARQUIVOS[DOCUMENTO]='MATRIZ DE REVISÃO'!$A991)),1,)=$B991,"VIGENTE","OBS"),IF(D$1&lt;$B991,"-",""))</f>
        <v>OBS</v>
      </c>
      <c r="E991" s="21" t="str" cm="1">
        <f t="array" ref="E991">IFERROR(IF(VLOOKUP(E$1,_xlfn.UNIQUE(_xlfn._xlws.FILTER(ARQUIVOS[REVISÃO],ARQUIVOS[DOCUMENTO]='MATRIZ DE REVISÃO'!$A991)),1,)=$B991,"VIGENTE","OBS"),IF(E$1&lt;$B991,"-",""))</f>
        <v>VIGENTE</v>
      </c>
      <c r="F991" s="21" t="str" cm="1">
        <f t="array" ref="F991">IFERROR(IF(VLOOKUP(F$1,_xlfn.UNIQUE(_xlfn._xlws.FILTER(ARQUIVOS[REVISÃO],ARQUIVOS[DOCUMENTO]='MATRIZ DE REVISÃO'!$A991)),1,)=$B991,"VIGENTE","OBS"),IF(F$1&lt;$B991,"-",""))</f>
        <v/>
      </c>
      <c r="G991" s="21" t="str" cm="1">
        <f t="array" ref="G991">IFERROR(IF(VLOOKUP(G$1,_xlfn.UNIQUE(_xlfn._xlws.FILTER(ARQUIVOS[REVISÃO],ARQUIVOS[DOCUMENTO]='MATRIZ DE REVISÃO'!$A991)),1,)=$B991,"VIGENTE","OBS"),IF(G$1&lt;$B991,"-",""))</f>
        <v/>
      </c>
      <c r="H991" s="21" t="str" cm="1">
        <f t="array" ref="H991">IFERROR(IF(VLOOKUP(H$1,_xlfn.UNIQUE(_xlfn._xlws.FILTER(ARQUIVOS[REVISÃO],ARQUIVOS[DOCUMENTO]='MATRIZ DE REVISÃO'!$A991)),1,)=$B991,"VIGENTE","OBS"),IF(H$1&lt;$B991,"-",""))</f>
        <v/>
      </c>
      <c r="I991" s="21" t="str" cm="1">
        <f t="array" ref="I991">IFERROR(IF(VLOOKUP(I$1,_xlfn.UNIQUE(_xlfn._xlws.FILTER(ARQUIVOS[REVISÃO],ARQUIVOS[DOCUMENTO]='MATRIZ DE REVISÃO'!$A991)),1,)=$B991,"VIGENTE","OBS"),IF(I$1&lt;$B991,"-",""))</f>
        <v/>
      </c>
      <c r="J991" s="21" t="str" cm="1">
        <f t="array" ref="J991">IFERROR(IF(VLOOKUP(J$1,_xlfn.UNIQUE(_xlfn._xlws.FILTER(ARQUIVOS[REVISÃO],ARQUIVOS[DOCUMENTO]='MATRIZ DE REVISÃO'!$A991)),1,)=$B991,"VIGENTE","OBS"),IF(J$1&lt;$B991,"-",""))</f>
        <v/>
      </c>
      <c r="K991" s="21" t="str" cm="1">
        <f t="array" ref="K991">IFERROR(IF(VLOOKUP(K$1,_xlfn.UNIQUE(_xlfn._xlws.FILTER(ARQUIVOS[REVISÃO],ARQUIVOS[DOCUMENTO]='MATRIZ DE REVISÃO'!$A991)),1,)=$B991,"VIGENTE","OBS"),IF(K$1&lt;$B991,"-",""))</f>
        <v/>
      </c>
      <c r="L991" s="21" t="str" cm="1">
        <f t="array" ref="L991">IFERROR(IF(VLOOKUP(L$1,_xlfn.UNIQUE(_xlfn._xlws.FILTER(ARQUIVOS[REVISÃO],ARQUIVOS[DOCUMENTO]='MATRIZ DE REVISÃO'!$A991)),1,)=$B991,"VIGENTE","OBS"),IF(L$1&lt;$B991,"-",""))</f>
        <v/>
      </c>
      <c r="M991" s="21" t="str" cm="1">
        <f t="array" ref="M991">IFERROR(IF(VLOOKUP(M$1,_xlfn.UNIQUE(_xlfn._xlws.FILTER(ARQUIVOS[REVISÃO],ARQUIVOS[DOCUMENTO]='MATRIZ DE REVISÃO'!$A991)),1,)=$B991,"VIGENTE","OBS"),IF(M$1&lt;$B991,"-",""))</f>
        <v/>
      </c>
      <c r="N991" s="21" t="str" cm="1">
        <f t="array" ref="N991">IFERROR(IF(VLOOKUP(N$1,_xlfn.UNIQUE(_xlfn._xlws.FILTER(ARQUIVOS[REVISÃO],ARQUIVOS[DOCUMENTO]='MATRIZ DE REVISÃO'!$A991)),1,)=$B991,"VIGENTE","OBS"),IF(N$1&lt;$B991,"-",""))</f>
        <v/>
      </c>
      <c r="O991" s="22" t="str" cm="1">
        <f t="array" ref="O991">IFERROR(IF(VLOOKUP(O$1,_xlfn.UNIQUE(_xlfn._xlws.FILTER(ARQUIVOS[REVISÃO],ARQUIVOS[DOCUMENTO]='MATRIZ DE REVISÃO'!$A991)),1,)=$B991,"VIGENTE","OBS"),IF(O$1&lt;$B991,"-",""))</f>
        <v/>
      </c>
      <c r="P991" t="str" cm="1">
        <f t="array" ref="P991">IFERROR(IF(VLOOKUP(P$1,_xlfn.UNIQUE(_xlfn._xlws.FILTER(ARQUIVOS[REVISÃO],ARQUIVOS[DOCUMENTO]='MATRIZ DE REVISÃO'!$A991)),1,)=$B991,"VIGENTE","OBS"),IF(P$1&lt;$B991,"-",""))</f>
        <v/>
      </c>
      <c r="Q991" t="str" cm="1">
        <f t="array" ref="Q991">IFERROR(IF(VLOOKUP(Q$1,_xlfn.UNIQUE(_xlfn._xlws.FILTER(ARQUIVOS[REVISÃO],ARQUIVOS[DOCUMENTO]='MATRIZ DE REVISÃO'!$A991)),1,)=$B991,"VIGENTE","OBS"),IF(Q$1&lt;$B991,"-",""))</f>
        <v/>
      </c>
      <c r="R991" t="str" cm="1">
        <f t="array" ref="R991">IFERROR(IF(VLOOKUP(R$1,_xlfn.UNIQUE(_xlfn._xlws.FILTER(ARQUIVOS[REVISÃO],ARQUIVOS[DOCUMENTO]='MATRIZ DE REVISÃO'!$A991)),1,)=$B991,"VIGENTE","OBS"),IF(R$1&lt;$B991,"-",""))</f>
        <v/>
      </c>
      <c r="S991" t="str" cm="1">
        <f t="array" ref="S991">IFERROR(IF(VLOOKUP(S$1,_xlfn.UNIQUE(_xlfn._xlws.FILTER(ARQUIVOS[REVISÃO],ARQUIVOS[DOCUMENTO]='MATRIZ DE REVISÃO'!$A991)),1,)=$B991,"VIGENTE","OBS"),IF(S$1&lt;$B991,"-",""))</f>
        <v/>
      </c>
    </row>
    <row r="992" spans="1:19" x14ac:dyDescent="0.3">
      <c r="A992" s="16" t="s">
        <v>3800</v>
      </c>
      <c r="B992" s="17" t="str">
        <f>_xlfn.XLOOKUP(A992,LD_01[DOCUMENTO],LD_01[REVISÃO])</f>
        <v>R01</v>
      </c>
      <c r="C992" s="17" t="s">
        <v>4324</v>
      </c>
      <c r="D992" s="21" t="str" cm="1">
        <f t="array" ref="D992">IFERROR(IF(VLOOKUP(D$1,_xlfn.UNIQUE(_xlfn._xlws.FILTER(ARQUIVOS[REVISÃO],ARQUIVOS[DOCUMENTO]='MATRIZ DE REVISÃO'!$A992)),1,)=$B992,"VIGENTE","OBS"),IF(D$1&lt;$B992,"-",""))</f>
        <v>OBS</v>
      </c>
      <c r="E992" s="21" t="str" cm="1">
        <f t="array" ref="E992">IFERROR(IF(VLOOKUP(E$1,_xlfn.UNIQUE(_xlfn._xlws.FILTER(ARQUIVOS[REVISÃO],ARQUIVOS[DOCUMENTO]='MATRIZ DE REVISÃO'!$A992)),1,)=$B992,"VIGENTE","OBS"),IF(E$1&lt;$B992,"-",""))</f>
        <v>VIGENTE</v>
      </c>
      <c r="F992" s="21" t="str" cm="1">
        <f t="array" ref="F992">IFERROR(IF(VLOOKUP(F$1,_xlfn.UNIQUE(_xlfn._xlws.FILTER(ARQUIVOS[REVISÃO],ARQUIVOS[DOCUMENTO]='MATRIZ DE REVISÃO'!$A992)),1,)=$B992,"VIGENTE","OBS"),IF(F$1&lt;$B992,"-",""))</f>
        <v/>
      </c>
      <c r="G992" s="21" t="str" cm="1">
        <f t="array" ref="G992">IFERROR(IF(VLOOKUP(G$1,_xlfn.UNIQUE(_xlfn._xlws.FILTER(ARQUIVOS[REVISÃO],ARQUIVOS[DOCUMENTO]='MATRIZ DE REVISÃO'!$A992)),1,)=$B992,"VIGENTE","OBS"),IF(G$1&lt;$B992,"-",""))</f>
        <v/>
      </c>
      <c r="H992" s="21" t="str" cm="1">
        <f t="array" ref="H992">IFERROR(IF(VLOOKUP(H$1,_xlfn.UNIQUE(_xlfn._xlws.FILTER(ARQUIVOS[REVISÃO],ARQUIVOS[DOCUMENTO]='MATRIZ DE REVISÃO'!$A992)),1,)=$B992,"VIGENTE","OBS"),IF(H$1&lt;$B992,"-",""))</f>
        <v/>
      </c>
      <c r="I992" s="21" t="str" cm="1">
        <f t="array" ref="I992">IFERROR(IF(VLOOKUP(I$1,_xlfn.UNIQUE(_xlfn._xlws.FILTER(ARQUIVOS[REVISÃO],ARQUIVOS[DOCUMENTO]='MATRIZ DE REVISÃO'!$A992)),1,)=$B992,"VIGENTE","OBS"),IF(I$1&lt;$B992,"-",""))</f>
        <v/>
      </c>
      <c r="J992" s="21" t="str" cm="1">
        <f t="array" ref="J992">IFERROR(IF(VLOOKUP(J$1,_xlfn.UNIQUE(_xlfn._xlws.FILTER(ARQUIVOS[REVISÃO],ARQUIVOS[DOCUMENTO]='MATRIZ DE REVISÃO'!$A992)),1,)=$B992,"VIGENTE","OBS"),IF(J$1&lt;$B992,"-",""))</f>
        <v/>
      </c>
      <c r="K992" s="21" t="str" cm="1">
        <f t="array" ref="K992">IFERROR(IF(VLOOKUP(K$1,_xlfn.UNIQUE(_xlfn._xlws.FILTER(ARQUIVOS[REVISÃO],ARQUIVOS[DOCUMENTO]='MATRIZ DE REVISÃO'!$A992)),1,)=$B992,"VIGENTE","OBS"),IF(K$1&lt;$B992,"-",""))</f>
        <v/>
      </c>
      <c r="L992" s="21" t="str" cm="1">
        <f t="array" ref="L992">IFERROR(IF(VLOOKUP(L$1,_xlfn.UNIQUE(_xlfn._xlws.FILTER(ARQUIVOS[REVISÃO],ARQUIVOS[DOCUMENTO]='MATRIZ DE REVISÃO'!$A992)),1,)=$B992,"VIGENTE","OBS"),IF(L$1&lt;$B992,"-",""))</f>
        <v/>
      </c>
      <c r="M992" s="21" t="str" cm="1">
        <f t="array" ref="M992">IFERROR(IF(VLOOKUP(M$1,_xlfn.UNIQUE(_xlfn._xlws.FILTER(ARQUIVOS[REVISÃO],ARQUIVOS[DOCUMENTO]='MATRIZ DE REVISÃO'!$A992)),1,)=$B992,"VIGENTE","OBS"),IF(M$1&lt;$B992,"-",""))</f>
        <v/>
      </c>
      <c r="N992" s="21" t="str" cm="1">
        <f t="array" ref="N992">IFERROR(IF(VLOOKUP(N$1,_xlfn.UNIQUE(_xlfn._xlws.FILTER(ARQUIVOS[REVISÃO],ARQUIVOS[DOCUMENTO]='MATRIZ DE REVISÃO'!$A992)),1,)=$B992,"VIGENTE","OBS"),IF(N$1&lt;$B992,"-",""))</f>
        <v/>
      </c>
      <c r="O992" s="22" t="str" cm="1">
        <f t="array" ref="O992">IFERROR(IF(VLOOKUP(O$1,_xlfn.UNIQUE(_xlfn._xlws.FILTER(ARQUIVOS[REVISÃO],ARQUIVOS[DOCUMENTO]='MATRIZ DE REVISÃO'!$A992)),1,)=$B992,"VIGENTE","OBS"),IF(O$1&lt;$B992,"-",""))</f>
        <v/>
      </c>
      <c r="P992" t="str" cm="1">
        <f t="array" ref="P992">IFERROR(IF(VLOOKUP(P$1,_xlfn.UNIQUE(_xlfn._xlws.FILTER(ARQUIVOS[REVISÃO],ARQUIVOS[DOCUMENTO]='MATRIZ DE REVISÃO'!$A992)),1,)=$B992,"VIGENTE","OBS"),IF(P$1&lt;$B992,"-",""))</f>
        <v/>
      </c>
      <c r="Q992" t="str" cm="1">
        <f t="array" ref="Q992">IFERROR(IF(VLOOKUP(Q$1,_xlfn.UNIQUE(_xlfn._xlws.FILTER(ARQUIVOS[REVISÃO],ARQUIVOS[DOCUMENTO]='MATRIZ DE REVISÃO'!$A992)),1,)=$B992,"VIGENTE","OBS"),IF(Q$1&lt;$B992,"-",""))</f>
        <v/>
      </c>
      <c r="R992" t="str" cm="1">
        <f t="array" ref="R992">IFERROR(IF(VLOOKUP(R$1,_xlfn.UNIQUE(_xlfn._xlws.FILTER(ARQUIVOS[REVISÃO],ARQUIVOS[DOCUMENTO]='MATRIZ DE REVISÃO'!$A992)),1,)=$B992,"VIGENTE","OBS"),IF(R$1&lt;$B992,"-",""))</f>
        <v/>
      </c>
      <c r="S992" t="str" cm="1">
        <f t="array" ref="S992">IFERROR(IF(VLOOKUP(S$1,_xlfn.UNIQUE(_xlfn._xlws.FILTER(ARQUIVOS[REVISÃO],ARQUIVOS[DOCUMENTO]='MATRIZ DE REVISÃO'!$A992)),1,)=$B992,"VIGENTE","OBS"),IF(S$1&lt;$B992,"-",""))</f>
        <v/>
      </c>
    </row>
    <row r="993" spans="1:19" x14ac:dyDescent="0.3">
      <c r="A993" s="16" t="s">
        <v>4778</v>
      </c>
      <c r="B993" s="17" t="str">
        <f>_xlfn.XLOOKUP(A993,LD_01[DOCUMENTO],LD_01[REVISÃO])</f>
        <v>R00</v>
      </c>
      <c r="C993" s="17" t="s">
        <v>4324</v>
      </c>
      <c r="D993" s="21" t="str" cm="1">
        <f t="array" ref="D993">IFERROR(IF(VLOOKUP(D$1,_xlfn.UNIQUE(_xlfn._xlws.FILTER(ARQUIVOS[REVISÃO],ARQUIVOS[DOCUMENTO]='MATRIZ DE REVISÃO'!$A993)),1,)=$B993,"VIGENTE","OBS"),IF(D$1&lt;$B993,"-",""))</f>
        <v>VIGENTE</v>
      </c>
      <c r="E993" s="21" t="str" cm="1">
        <f t="array" ref="E993">IFERROR(IF(VLOOKUP(E$1,_xlfn.UNIQUE(_xlfn._xlws.FILTER(ARQUIVOS[REVISÃO],ARQUIVOS[DOCUMENTO]='MATRIZ DE REVISÃO'!$A993)),1,)=$B993,"VIGENTE","OBS"),IF(E$1&lt;$B993,"-",""))</f>
        <v/>
      </c>
      <c r="F993" s="21" t="str" cm="1">
        <f t="array" ref="F993">IFERROR(IF(VLOOKUP(F$1,_xlfn.UNIQUE(_xlfn._xlws.FILTER(ARQUIVOS[REVISÃO],ARQUIVOS[DOCUMENTO]='MATRIZ DE REVISÃO'!$A993)),1,)=$B993,"VIGENTE","OBS"),IF(F$1&lt;$B993,"-",""))</f>
        <v/>
      </c>
      <c r="G993" s="21" t="str" cm="1">
        <f t="array" ref="G993">IFERROR(IF(VLOOKUP(G$1,_xlfn.UNIQUE(_xlfn._xlws.FILTER(ARQUIVOS[REVISÃO],ARQUIVOS[DOCUMENTO]='MATRIZ DE REVISÃO'!$A993)),1,)=$B993,"VIGENTE","OBS"),IF(G$1&lt;$B993,"-",""))</f>
        <v/>
      </c>
      <c r="H993" s="21" t="str" cm="1">
        <f t="array" ref="H993">IFERROR(IF(VLOOKUP(H$1,_xlfn.UNIQUE(_xlfn._xlws.FILTER(ARQUIVOS[REVISÃO],ARQUIVOS[DOCUMENTO]='MATRIZ DE REVISÃO'!$A993)),1,)=$B993,"VIGENTE","OBS"),IF(H$1&lt;$B993,"-",""))</f>
        <v/>
      </c>
      <c r="I993" s="21" t="str" cm="1">
        <f t="array" ref="I993">IFERROR(IF(VLOOKUP(I$1,_xlfn.UNIQUE(_xlfn._xlws.FILTER(ARQUIVOS[REVISÃO],ARQUIVOS[DOCUMENTO]='MATRIZ DE REVISÃO'!$A993)),1,)=$B993,"VIGENTE","OBS"),IF(I$1&lt;$B993,"-",""))</f>
        <v/>
      </c>
      <c r="J993" s="21" t="str" cm="1">
        <f t="array" ref="J993">IFERROR(IF(VLOOKUP(J$1,_xlfn.UNIQUE(_xlfn._xlws.FILTER(ARQUIVOS[REVISÃO],ARQUIVOS[DOCUMENTO]='MATRIZ DE REVISÃO'!$A993)),1,)=$B993,"VIGENTE","OBS"),IF(J$1&lt;$B993,"-",""))</f>
        <v/>
      </c>
      <c r="K993" s="21" t="str" cm="1">
        <f t="array" ref="K993">IFERROR(IF(VLOOKUP(K$1,_xlfn.UNIQUE(_xlfn._xlws.FILTER(ARQUIVOS[REVISÃO],ARQUIVOS[DOCUMENTO]='MATRIZ DE REVISÃO'!$A993)),1,)=$B993,"VIGENTE","OBS"),IF(K$1&lt;$B993,"-",""))</f>
        <v/>
      </c>
      <c r="L993" s="21" t="str" cm="1">
        <f t="array" ref="L993">IFERROR(IF(VLOOKUP(L$1,_xlfn.UNIQUE(_xlfn._xlws.FILTER(ARQUIVOS[REVISÃO],ARQUIVOS[DOCUMENTO]='MATRIZ DE REVISÃO'!$A993)),1,)=$B993,"VIGENTE","OBS"),IF(L$1&lt;$B993,"-",""))</f>
        <v/>
      </c>
      <c r="M993" s="21" t="str" cm="1">
        <f t="array" ref="M993">IFERROR(IF(VLOOKUP(M$1,_xlfn.UNIQUE(_xlfn._xlws.FILTER(ARQUIVOS[REVISÃO],ARQUIVOS[DOCUMENTO]='MATRIZ DE REVISÃO'!$A993)),1,)=$B993,"VIGENTE","OBS"),IF(M$1&lt;$B993,"-",""))</f>
        <v/>
      </c>
      <c r="N993" s="21" t="str" cm="1">
        <f t="array" ref="N993">IFERROR(IF(VLOOKUP(N$1,_xlfn.UNIQUE(_xlfn._xlws.FILTER(ARQUIVOS[REVISÃO],ARQUIVOS[DOCUMENTO]='MATRIZ DE REVISÃO'!$A993)),1,)=$B993,"VIGENTE","OBS"),IF(N$1&lt;$B993,"-",""))</f>
        <v/>
      </c>
      <c r="O993" s="22" t="str" cm="1">
        <f t="array" ref="O993">IFERROR(IF(VLOOKUP(O$1,_xlfn.UNIQUE(_xlfn._xlws.FILTER(ARQUIVOS[REVISÃO],ARQUIVOS[DOCUMENTO]='MATRIZ DE REVISÃO'!$A993)),1,)=$B993,"VIGENTE","OBS"),IF(O$1&lt;$B993,"-",""))</f>
        <v/>
      </c>
      <c r="P993" t="str" cm="1">
        <f t="array" ref="P993">IFERROR(IF(VLOOKUP(P$1,_xlfn.UNIQUE(_xlfn._xlws.FILTER(ARQUIVOS[REVISÃO],ARQUIVOS[DOCUMENTO]='MATRIZ DE REVISÃO'!$A993)),1,)=$B993,"VIGENTE","OBS"),IF(P$1&lt;$B993,"-",""))</f>
        <v/>
      </c>
      <c r="Q993" t="str" cm="1">
        <f t="array" ref="Q993">IFERROR(IF(VLOOKUP(Q$1,_xlfn.UNIQUE(_xlfn._xlws.FILTER(ARQUIVOS[REVISÃO],ARQUIVOS[DOCUMENTO]='MATRIZ DE REVISÃO'!$A993)),1,)=$B993,"VIGENTE","OBS"),IF(Q$1&lt;$B993,"-",""))</f>
        <v/>
      </c>
      <c r="R993" t="str" cm="1">
        <f t="array" ref="R993">IFERROR(IF(VLOOKUP(R$1,_xlfn.UNIQUE(_xlfn._xlws.FILTER(ARQUIVOS[REVISÃO],ARQUIVOS[DOCUMENTO]='MATRIZ DE REVISÃO'!$A993)),1,)=$B993,"VIGENTE","OBS"),IF(R$1&lt;$B993,"-",""))</f>
        <v/>
      </c>
      <c r="S993" t="str" cm="1">
        <f t="array" ref="S993">IFERROR(IF(VLOOKUP(S$1,_xlfn.UNIQUE(_xlfn._xlws.FILTER(ARQUIVOS[REVISÃO],ARQUIVOS[DOCUMENTO]='MATRIZ DE REVISÃO'!$A993)),1,)=$B993,"VIGENTE","OBS"),IF(S$1&lt;$B993,"-",""))</f>
        <v/>
      </c>
    </row>
    <row r="994" spans="1:19" x14ac:dyDescent="0.3">
      <c r="A994" s="16" t="s">
        <v>4779</v>
      </c>
      <c r="B994" s="17" t="str">
        <f>_xlfn.XLOOKUP(A994,LD_01[DOCUMENTO],LD_01[REVISÃO])</f>
        <v>R00</v>
      </c>
      <c r="C994" s="17" t="s">
        <v>4324</v>
      </c>
      <c r="D994" s="21" t="str" cm="1">
        <f t="array" ref="D994">IFERROR(IF(VLOOKUP(D$1,_xlfn.UNIQUE(_xlfn._xlws.FILTER(ARQUIVOS[REVISÃO],ARQUIVOS[DOCUMENTO]='MATRIZ DE REVISÃO'!$A994)),1,)=$B994,"VIGENTE","OBS"),IF(D$1&lt;$B994,"-",""))</f>
        <v>VIGENTE</v>
      </c>
      <c r="E994" s="21" t="str" cm="1">
        <f t="array" ref="E994">IFERROR(IF(VLOOKUP(E$1,_xlfn.UNIQUE(_xlfn._xlws.FILTER(ARQUIVOS[REVISÃO],ARQUIVOS[DOCUMENTO]='MATRIZ DE REVISÃO'!$A994)),1,)=$B994,"VIGENTE","OBS"),IF(E$1&lt;$B994,"-",""))</f>
        <v/>
      </c>
      <c r="F994" s="21" t="str" cm="1">
        <f t="array" ref="F994">IFERROR(IF(VLOOKUP(F$1,_xlfn.UNIQUE(_xlfn._xlws.FILTER(ARQUIVOS[REVISÃO],ARQUIVOS[DOCUMENTO]='MATRIZ DE REVISÃO'!$A994)),1,)=$B994,"VIGENTE","OBS"),IF(F$1&lt;$B994,"-",""))</f>
        <v/>
      </c>
      <c r="G994" s="21" t="str" cm="1">
        <f t="array" ref="G994">IFERROR(IF(VLOOKUP(G$1,_xlfn.UNIQUE(_xlfn._xlws.FILTER(ARQUIVOS[REVISÃO],ARQUIVOS[DOCUMENTO]='MATRIZ DE REVISÃO'!$A994)),1,)=$B994,"VIGENTE","OBS"),IF(G$1&lt;$B994,"-",""))</f>
        <v/>
      </c>
      <c r="H994" s="21" t="str" cm="1">
        <f t="array" ref="H994">IFERROR(IF(VLOOKUP(H$1,_xlfn.UNIQUE(_xlfn._xlws.FILTER(ARQUIVOS[REVISÃO],ARQUIVOS[DOCUMENTO]='MATRIZ DE REVISÃO'!$A994)),1,)=$B994,"VIGENTE","OBS"),IF(H$1&lt;$B994,"-",""))</f>
        <v/>
      </c>
      <c r="I994" s="21" t="str" cm="1">
        <f t="array" ref="I994">IFERROR(IF(VLOOKUP(I$1,_xlfn.UNIQUE(_xlfn._xlws.FILTER(ARQUIVOS[REVISÃO],ARQUIVOS[DOCUMENTO]='MATRIZ DE REVISÃO'!$A994)),1,)=$B994,"VIGENTE","OBS"),IF(I$1&lt;$B994,"-",""))</f>
        <v/>
      </c>
      <c r="J994" s="21" t="str" cm="1">
        <f t="array" ref="J994">IFERROR(IF(VLOOKUP(J$1,_xlfn.UNIQUE(_xlfn._xlws.FILTER(ARQUIVOS[REVISÃO],ARQUIVOS[DOCUMENTO]='MATRIZ DE REVISÃO'!$A994)),1,)=$B994,"VIGENTE","OBS"),IF(J$1&lt;$B994,"-",""))</f>
        <v/>
      </c>
      <c r="K994" s="21" t="str" cm="1">
        <f t="array" ref="K994">IFERROR(IF(VLOOKUP(K$1,_xlfn.UNIQUE(_xlfn._xlws.FILTER(ARQUIVOS[REVISÃO],ARQUIVOS[DOCUMENTO]='MATRIZ DE REVISÃO'!$A994)),1,)=$B994,"VIGENTE","OBS"),IF(K$1&lt;$B994,"-",""))</f>
        <v/>
      </c>
      <c r="L994" s="21" t="str" cm="1">
        <f t="array" ref="L994">IFERROR(IF(VLOOKUP(L$1,_xlfn.UNIQUE(_xlfn._xlws.FILTER(ARQUIVOS[REVISÃO],ARQUIVOS[DOCUMENTO]='MATRIZ DE REVISÃO'!$A994)),1,)=$B994,"VIGENTE","OBS"),IF(L$1&lt;$B994,"-",""))</f>
        <v/>
      </c>
      <c r="M994" s="21" t="str" cm="1">
        <f t="array" ref="M994">IFERROR(IF(VLOOKUP(M$1,_xlfn.UNIQUE(_xlfn._xlws.FILTER(ARQUIVOS[REVISÃO],ARQUIVOS[DOCUMENTO]='MATRIZ DE REVISÃO'!$A994)),1,)=$B994,"VIGENTE","OBS"),IF(M$1&lt;$B994,"-",""))</f>
        <v/>
      </c>
      <c r="N994" s="21" t="str" cm="1">
        <f t="array" ref="N994">IFERROR(IF(VLOOKUP(N$1,_xlfn.UNIQUE(_xlfn._xlws.FILTER(ARQUIVOS[REVISÃO],ARQUIVOS[DOCUMENTO]='MATRIZ DE REVISÃO'!$A994)),1,)=$B994,"VIGENTE","OBS"),IF(N$1&lt;$B994,"-",""))</f>
        <v/>
      </c>
      <c r="O994" s="22" t="str" cm="1">
        <f t="array" ref="O994">IFERROR(IF(VLOOKUP(O$1,_xlfn.UNIQUE(_xlfn._xlws.FILTER(ARQUIVOS[REVISÃO],ARQUIVOS[DOCUMENTO]='MATRIZ DE REVISÃO'!$A994)),1,)=$B994,"VIGENTE","OBS"),IF(O$1&lt;$B994,"-",""))</f>
        <v/>
      </c>
      <c r="P994" t="str" cm="1">
        <f t="array" ref="P994">IFERROR(IF(VLOOKUP(P$1,_xlfn.UNIQUE(_xlfn._xlws.FILTER(ARQUIVOS[REVISÃO],ARQUIVOS[DOCUMENTO]='MATRIZ DE REVISÃO'!$A994)),1,)=$B994,"VIGENTE","OBS"),IF(P$1&lt;$B994,"-",""))</f>
        <v/>
      </c>
      <c r="Q994" t="str" cm="1">
        <f t="array" ref="Q994">IFERROR(IF(VLOOKUP(Q$1,_xlfn.UNIQUE(_xlfn._xlws.FILTER(ARQUIVOS[REVISÃO],ARQUIVOS[DOCUMENTO]='MATRIZ DE REVISÃO'!$A994)),1,)=$B994,"VIGENTE","OBS"),IF(Q$1&lt;$B994,"-",""))</f>
        <v/>
      </c>
      <c r="R994" t="str" cm="1">
        <f t="array" ref="R994">IFERROR(IF(VLOOKUP(R$1,_xlfn.UNIQUE(_xlfn._xlws.FILTER(ARQUIVOS[REVISÃO],ARQUIVOS[DOCUMENTO]='MATRIZ DE REVISÃO'!$A994)),1,)=$B994,"VIGENTE","OBS"),IF(R$1&lt;$B994,"-",""))</f>
        <v/>
      </c>
      <c r="S994" t="str" cm="1">
        <f t="array" ref="S994">IFERROR(IF(VLOOKUP(S$1,_xlfn.UNIQUE(_xlfn._xlws.FILTER(ARQUIVOS[REVISÃO],ARQUIVOS[DOCUMENTO]='MATRIZ DE REVISÃO'!$A994)),1,)=$B994,"VIGENTE","OBS"),IF(S$1&lt;$B994,"-",""))</f>
        <v/>
      </c>
    </row>
    <row r="995" spans="1:19" x14ac:dyDescent="0.3">
      <c r="A995" s="16" t="s">
        <v>3801</v>
      </c>
      <c r="B995" s="17" t="str">
        <f>_xlfn.XLOOKUP(A995,LD_01[DOCUMENTO],LD_01[REVISÃO])</f>
        <v>R01</v>
      </c>
      <c r="C995" s="17" t="s">
        <v>4324</v>
      </c>
      <c r="D995" s="21" t="str" cm="1">
        <f t="array" ref="D995">IFERROR(IF(VLOOKUP(D$1,_xlfn.UNIQUE(_xlfn._xlws.FILTER(ARQUIVOS[REVISÃO],ARQUIVOS[DOCUMENTO]='MATRIZ DE REVISÃO'!$A995)),1,)=$B995,"VIGENTE","OBS"),IF(D$1&lt;$B995,"-",""))</f>
        <v>OBS</v>
      </c>
      <c r="E995" s="21" t="str" cm="1">
        <f t="array" ref="E995">IFERROR(IF(VLOOKUP(E$1,_xlfn.UNIQUE(_xlfn._xlws.FILTER(ARQUIVOS[REVISÃO],ARQUIVOS[DOCUMENTO]='MATRIZ DE REVISÃO'!$A995)),1,)=$B995,"VIGENTE","OBS"),IF(E$1&lt;$B995,"-",""))</f>
        <v>VIGENTE</v>
      </c>
      <c r="F995" s="21" t="str" cm="1">
        <f t="array" ref="F995">IFERROR(IF(VLOOKUP(F$1,_xlfn.UNIQUE(_xlfn._xlws.FILTER(ARQUIVOS[REVISÃO],ARQUIVOS[DOCUMENTO]='MATRIZ DE REVISÃO'!$A995)),1,)=$B995,"VIGENTE","OBS"),IF(F$1&lt;$B995,"-",""))</f>
        <v/>
      </c>
      <c r="G995" s="21" t="str" cm="1">
        <f t="array" ref="G995">IFERROR(IF(VLOOKUP(G$1,_xlfn.UNIQUE(_xlfn._xlws.FILTER(ARQUIVOS[REVISÃO],ARQUIVOS[DOCUMENTO]='MATRIZ DE REVISÃO'!$A995)),1,)=$B995,"VIGENTE","OBS"),IF(G$1&lt;$B995,"-",""))</f>
        <v/>
      </c>
      <c r="H995" s="21" t="str" cm="1">
        <f t="array" ref="H995">IFERROR(IF(VLOOKUP(H$1,_xlfn.UNIQUE(_xlfn._xlws.FILTER(ARQUIVOS[REVISÃO],ARQUIVOS[DOCUMENTO]='MATRIZ DE REVISÃO'!$A995)),1,)=$B995,"VIGENTE","OBS"),IF(H$1&lt;$B995,"-",""))</f>
        <v/>
      </c>
      <c r="I995" s="21" t="str" cm="1">
        <f t="array" ref="I995">IFERROR(IF(VLOOKUP(I$1,_xlfn.UNIQUE(_xlfn._xlws.FILTER(ARQUIVOS[REVISÃO],ARQUIVOS[DOCUMENTO]='MATRIZ DE REVISÃO'!$A995)),1,)=$B995,"VIGENTE","OBS"),IF(I$1&lt;$B995,"-",""))</f>
        <v/>
      </c>
      <c r="J995" s="21" t="str" cm="1">
        <f t="array" ref="J995">IFERROR(IF(VLOOKUP(J$1,_xlfn.UNIQUE(_xlfn._xlws.FILTER(ARQUIVOS[REVISÃO],ARQUIVOS[DOCUMENTO]='MATRIZ DE REVISÃO'!$A995)),1,)=$B995,"VIGENTE","OBS"),IF(J$1&lt;$B995,"-",""))</f>
        <v/>
      </c>
      <c r="K995" s="21" t="str" cm="1">
        <f t="array" ref="K995">IFERROR(IF(VLOOKUP(K$1,_xlfn.UNIQUE(_xlfn._xlws.FILTER(ARQUIVOS[REVISÃO],ARQUIVOS[DOCUMENTO]='MATRIZ DE REVISÃO'!$A995)),1,)=$B995,"VIGENTE","OBS"),IF(K$1&lt;$B995,"-",""))</f>
        <v/>
      </c>
      <c r="L995" s="21" t="str" cm="1">
        <f t="array" ref="L995">IFERROR(IF(VLOOKUP(L$1,_xlfn.UNIQUE(_xlfn._xlws.FILTER(ARQUIVOS[REVISÃO],ARQUIVOS[DOCUMENTO]='MATRIZ DE REVISÃO'!$A995)),1,)=$B995,"VIGENTE","OBS"),IF(L$1&lt;$B995,"-",""))</f>
        <v/>
      </c>
      <c r="M995" s="21" t="str" cm="1">
        <f t="array" ref="M995">IFERROR(IF(VLOOKUP(M$1,_xlfn.UNIQUE(_xlfn._xlws.FILTER(ARQUIVOS[REVISÃO],ARQUIVOS[DOCUMENTO]='MATRIZ DE REVISÃO'!$A995)),1,)=$B995,"VIGENTE","OBS"),IF(M$1&lt;$B995,"-",""))</f>
        <v/>
      </c>
      <c r="N995" s="21" t="str" cm="1">
        <f t="array" ref="N995">IFERROR(IF(VLOOKUP(N$1,_xlfn.UNIQUE(_xlfn._xlws.FILTER(ARQUIVOS[REVISÃO],ARQUIVOS[DOCUMENTO]='MATRIZ DE REVISÃO'!$A995)),1,)=$B995,"VIGENTE","OBS"),IF(N$1&lt;$B995,"-",""))</f>
        <v/>
      </c>
      <c r="O995" s="22" t="str" cm="1">
        <f t="array" ref="O995">IFERROR(IF(VLOOKUP(O$1,_xlfn.UNIQUE(_xlfn._xlws.FILTER(ARQUIVOS[REVISÃO],ARQUIVOS[DOCUMENTO]='MATRIZ DE REVISÃO'!$A995)),1,)=$B995,"VIGENTE","OBS"),IF(O$1&lt;$B995,"-",""))</f>
        <v/>
      </c>
      <c r="P995" t="str" cm="1">
        <f t="array" ref="P995">IFERROR(IF(VLOOKUP(P$1,_xlfn.UNIQUE(_xlfn._xlws.FILTER(ARQUIVOS[REVISÃO],ARQUIVOS[DOCUMENTO]='MATRIZ DE REVISÃO'!$A995)),1,)=$B995,"VIGENTE","OBS"),IF(P$1&lt;$B995,"-",""))</f>
        <v/>
      </c>
      <c r="Q995" t="str" cm="1">
        <f t="array" ref="Q995">IFERROR(IF(VLOOKUP(Q$1,_xlfn.UNIQUE(_xlfn._xlws.FILTER(ARQUIVOS[REVISÃO],ARQUIVOS[DOCUMENTO]='MATRIZ DE REVISÃO'!$A995)),1,)=$B995,"VIGENTE","OBS"),IF(Q$1&lt;$B995,"-",""))</f>
        <v/>
      </c>
      <c r="R995" t="str" cm="1">
        <f t="array" ref="R995">IFERROR(IF(VLOOKUP(R$1,_xlfn.UNIQUE(_xlfn._xlws.FILTER(ARQUIVOS[REVISÃO],ARQUIVOS[DOCUMENTO]='MATRIZ DE REVISÃO'!$A995)),1,)=$B995,"VIGENTE","OBS"),IF(R$1&lt;$B995,"-",""))</f>
        <v/>
      </c>
      <c r="S995" t="str" cm="1">
        <f t="array" ref="S995">IFERROR(IF(VLOOKUP(S$1,_xlfn.UNIQUE(_xlfn._xlws.FILTER(ARQUIVOS[REVISÃO],ARQUIVOS[DOCUMENTO]='MATRIZ DE REVISÃO'!$A995)),1,)=$B995,"VIGENTE","OBS"),IF(S$1&lt;$B995,"-",""))</f>
        <v/>
      </c>
    </row>
    <row r="996" spans="1:19" x14ac:dyDescent="0.3">
      <c r="A996" s="16" t="s">
        <v>3802</v>
      </c>
      <c r="B996" s="17" t="str">
        <f>_xlfn.XLOOKUP(A996,LD_01[DOCUMENTO],LD_01[REVISÃO])</f>
        <v>R01</v>
      </c>
      <c r="C996" s="17" t="s">
        <v>4324</v>
      </c>
      <c r="D996" s="21" t="str" cm="1">
        <f t="array" ref="D996">IFERROR(IF(VLOOKUP(D$1,_xlfn.UNIQUE(_xlfn._xlws.FILTER(ARQUIVOS[REVISÃO],ARQUIVOS[DOCUMENTO]='MATRIZ DE REVISÃO'!$A996)),1,)=$B996,"VIGENTE","OBS"),IF(D$1&lt;$B996,"-",""))</f>
        <v>OBS</v>
      </c>
      <c r="E996" s="21" t="str" cm="1">
        <f t="array" ref="E996">IFERROR(IF(VLOOKUP(E$1,_xlfn.UNIQUE(_xlfn._xlws.FILTER(ARQUIVOS[REVISÃO],ARQUIVOS[DOCUMENTO]='MATRIZ DE REVISÃO'!$A996)),1,)=$B996,"VIGENTE","OBS"),IF(E$1&lt;$B996,"-",""))</f>
        <v>VIGENTE</v>
      </c>
      <c r="F996" s="21" t="str" cm="1">
        <f t="array" ref="F996">IFERROR(IF(VLOOKUP(F$1,_xlfn.UNIQUE(_xlfn._xlws.FILTER(ARQUIVOS[REVISÃO],ARQUIVOS[DOCUMENTO]='MATRIZ DE REVISÃO'!$A996)),1,)=$B996,"VIGENTE","OBS"),IF(F$1&lt;$B996,"-",""))</f>
        <v/>
      </c>
      <c r="G996" s="21" t="str" cm="1">
        <f t="array" ref="G996">IFERROR(IF(VLOOKUP(G$1,_xlfn.UNIQUE(_xlfn._xlws.FILTER(ARQUIVOS[REVISÃO],ARQUIVOS[DOCUMENTO]='MATRIZ DE REVISÃO'!$A996)),1,)=$B996,"VIGENTE","OBS"),IF(G$1&lt;$B996,"-",""))</f>
        <v/>
      </c>
      <c r="H996" s="21" t="str" cm="1">
        <f t="array" ref="H996">IFERROR(IF(VLOOKUP(H$1,_xlfn.UNIQUE(_xlfn._xlws.FILTER(ARQUIVOS[REVISÃO],ARQUIVOS[DOCUMENTO]='MATRIZ DE REVISÃO'!$A996)),1,)=$B996,"VIGENTE","OBS"),IF(H$1&lt;$B996,"-",""))</f>
        <v/>
      </c>
      <c r="I996" s="21" t="str" cm="1">
        <f t="array" ref="I996">IFERROR(IF(VLOOKUP(I$1,_xlfn.UNIQUE(_xlfn._xlws.FILTER(ARQUIVOS[REVISÃO],ARQUIVOS[DOCUMENTO]='MATRIZ DE REVISÃO'!$A996)),1,)=$B996,"VIGENTE","OBS"),IF(I$1&lt;$B996,"-",""))</f>
        <v/>
      </c>
      <c r="J996" s="21" t="str" cm="1">
        <f t="array" ref="J996">IFERROR(IF(VLOOKUP(J$1,_xlfn.UNIQUE(_xlfn._xlws.FILTER(ARQUIVOS[REVISÃO],ARQUIVOS[DOCUMENTO]='MATRIZ DE REVISÃO'!$A996)),1,)=$B996,"VIGENTE","OBS"),IF(J$1&lt;$B996,"-",""))</f>
        <v/>
      </c>
      <c r="K996" s="21" t="str" cm="1">
        <f t="array" ref="K996">IFERROR(IF(VLOOKUP(K$1,_xlfn.UNIQUE(_xlfn._xlws.FILTER(ARQUIVOS[REVISÃO],ARQUIVOS[DOCUMENTO]='MATRIZ DE REVISÃO'!$A996)),1,)=$B996,"VIGENTE","OBS"),IF(K$1&lt;$B996,"-",""))</f>
        <v/>
      </c>
      <c r="L996" s="21" t="str" cm="1">
        <f t="array" ref="L996">IFERROR(IF(VLOOKUP(L$1,_xlfn.UNIQUE(_xlfn._xlws.FILTER(ARQUIVOS[REVISÃO],ARQUIVOS[DOCUMENTO]='MATRIZ DE REVISÃO'!$A996)),1,)=$B996,"VIGENTE","OBS"),IF(L$1&lt;$B996,"-",""))</f>
        <v/>
      </c>
      <c r="M996" s="21" t="str" cm="1">
        <f t="array" ref="M996">IFERROR(IF(VLOOKUP(M$1,_xlfn.UNIQUE(_xlfn._xlws.FILTER(ARQUIVOS[REVISÃO],ARQUIVOS[DOCUMENTO]='MATRIZ DE REVISÃO'!$A996)),1,)=$B996,"VIGENTE","OBS"),IF(M$1&lt;$B996,"-",""))</f>
        <v/>
      </c>
      <c r="N996" s="21" t="str" cm="1">
        <f t="array" ref="N996">IFERROR(IF(VLOOKUP(N$1,_xlfn.UNIQUE(_xlfn._xlws.FILTER(ARQUIVOS[REVISÃO],ARQUIVOS[DOCUMENTO]='MATRIZ DE REVISÃO'!$A996)),1,)=$B996,"VIGENTE","OBS"),IF(N$1&lt;$B996,"-",""))</f>
        <v/>
      </c>
      <c r="O996" s="22" t="str" cm="1">
        <f t="array" ref="O996">IFERROR(IF(VLOOKUP(O$1,_xlfn.UNIQUE(_xlfn._xlws.FILTER(ARQUIVOS[REVISÃO],ARQUIVOS[DOCUMENTO]='MATRIZ DE REVISÃO'!$A996)),1,)=$B996,"VIGENTE","OBS"),IF(O$1&lt;$B996,"-",""))</f>
        <v/>
      </c>
      <c r="P996" t="str" cm="1">
        <f t="array" ref="P996">IFERROR(IF(VLOOKUP(P$1,_xlfn.UNIQUE(_xlfn._xlws.FILTER(ARQUIVOS[REVISÃO],ARQUIVOS[DOCUMENTO]='MATRIZ DE REVISÃO'!$A996)),1,)=$B996,"VIGENTE","OBS"),IF(P$1&lt;$B996,"-",""))</f>
        <v/>
      </c>
      <c r="Q996" t="str" cm="1">
        <f t="array" ref="Q996">IFERROR(IF(VLOOKUP(Q$1,_xlfn.UNIQUE(_xlfn._xlws.FILTER(ARQUIVOS[REVISÃO],ARQUIVOS[DOCUMENTO]='MATRIZ DE REVISÃO'!$A996)),1,)=$B996,"VIGENTE","OBS"),IF(Q$1&lt;$B996,"-",""))</f>
        <v/>
      </c>
      <c r="R996" t="str" cm="1">
        <f t="array" ref="R996">IFERROR(IF(VLOOKUP(R$1,_xlfn.UNIQUE(_xlfn._xlws.FILTER(ARQUIVOS[REVISÃO],ARQUIVOS[DOCUMENTO]='MATRIZ DE REVISÃO'!$A996)),1,)=$B996,"VIGENTE","OBS"),IF(R$1&lt;$B996,"-",""))</f>
        <v/>
      </c>
      <c r="S996" t="str" cm="1">
        <f t="array" ref="S996">IFERROR(IF(VLOOKUP(S$1,_xlfn.UNIQUE(_xlfn._xlws.FILTER(ARQUIVOS[REVISÃO],ARQUIVOS[DOCUMENTO]='MATRIZ DE REVISÃO'!$A996)),1,)=$B996,"VIGENTE","OBS"),IF(S$1&lt;$B996,"-",""))</f>
        <v/>
      </c>
    </row>
    <row r="997" spans="1:19" x14ac:dyDescent="0.3">
      <c r="A997" s="16" t="s">
        <v>3803</v>
      </c>
      <c r="B997" s="17" t="str">
        <f>_xlfn.XLOOKUP(A997,LD_01[DOCUMENTO],LD_01[REVISÃO])</f>
        <v>R01</v>
      </c>
      <c r="C997" s="17" t="s">
        <v>4324</v>
      </c>
      <c r="D997" s="21" t="str" cm="1">
        <f t="array" ref="D997">IFERROR(IF(VLOOKUP(D$1,_xlfn.UNIQUE(_xlfn._xlws.FILTER(ARQUIVOS[REVISÃO],ARQUIVOS[DOCUMENTO]='MATRIZ DE REVISÃO'!$A997)),1,)=$B997,"VIGENTE","OBS"),IF(D$1&lt;$B997,"-",""))</f>
        <v>OBS</v>
      </c>
      <c r="E997" s="21" t="str" cm="1">
        <f t="array" ref="E997">IFERROR(IF(VLOOKUP(E$1,_xlfn.UNIQUE(_xlfn._xlws.FILTER(ARQUIVOS[REVISÃO],ARQUIVOS[DOCUMENTO]='MATRIZ DE REVISÃO'!$A997)),1,)=$B997,"VIGENTE","OBS"),IF(E$1&lt;$B997,"-",""))</f>
        <v>VIGENTE</v>
      </c>
      <c r="F997" s="21" t="str" cm="1">
        <f t="array" ref="F997">IFERROR(IF(VLOOKUP(F$1,_xlfn.UNIQUE(_xlfn._xlws.FILTER(ARQUIVOS[REVISÃO],ARQUIVOS[DOCUMENTO]='MATRIZ DE REVISÃO'!$A997)),1,)=$B997,"VIGENTE","OBS"),IF(F$1&lt;$B997,"-",""))</f>
        <v/>
      </c>
      <c r="G997" s="21" t="str" cm="1">
        <f t="array" ref="G997">IFERROR(IF(VLOOKUP(G$1,_xlfn.UNIQUE(_xlfn._xlws.FILTER(ARQUIVOS[REVISÃO],ARQUIVOS[DOCUMENTO]='MATRIZ DE REVISÃO'!$A997)),1,)=$B997,"VIGENTE","OBS"),IF(G$1&lt;$B997,"-",""))</f>
        <v/>
      </c>
      <c r="H997" s="21" t="str" cm="1">
        <f t="array" ref="H997">IFERROR(IF(VLOOKUP(H$1,_xlfn.UNIQUE(_xlfn._xlws.FILTER(ARQUIVOS[REVISÃO],ARQUIVOS[DOCUMENTO]='MATRIZ DE REVISÃO'!$A997)),1,)=$B997,"VIGENTE","OBS"),IF(H$1&lt;$B997,"-",""))</f>
        <v/>
      </c>
      <c r="I997" s="21" t="str" cm="1">
        <f t="array" ref="I997">IFERROR(IF(VLOOKUP(I$1,_xlfn.UNIQUE(_xlfn._xlws.FILTER(ARQUIVOS[REVISÃO],ARQUIVOS[DOCUMENTO]='MATRIZ DE REVISÃO'!$A997)),1,)=$B997,"VIGENTE","OBS"),IF(I$1&lt;$B997,"-",""))</f>
        <v/>
      </c>
      <c r="J997" s="21" t="str" cm="1">
        <f t="array" ref="J997">IFERROR(IF(VLOOKUP(J$1,_xlfn.UNIQUE(_xlfn._xlws.FILTER(ARQUIVOS[REVISÃO],ARQUIVOS[DOCUMENTO]='MATRIZ DE REVISÃO'!$A997)),1,)=$B997,"VIGENTE","OBS"),IF(J$1&lt;$B997,"-",""))</f>
        <v/>
      </c>
      <c r="K997" s="21" t="str" cm="1">
        <f t="array" ref="K997">IFERROR(IF(VLOOKUP(K$1,_xlfn.UNIQUE(_xlfn._xlws.FILTER(ARQUIVOS[REVISÃO],ARQUIVOS[DOCUMENTO]='MATRIZ DE REVISÃO'!$A997)),1,)=$B997,"VIGENTE","OBS"),IF(K$1&lt;$B997,"-",""))</f>
        <v/>
      </c>
      <c r="L997" s="21" t="str" cm="1">
        <f t="array" ref="L997">IFERROR(IF(VLOOKUP(L$1,_xlfn.UNIQUE(_xlfn._xlws.FILTER(ARQUIVOS[REVISÃO],ARQUIVOS[DOCUMENTO]='MATRIZ DE REVISÃO'!$A997)),1,)=$B997,"VIGENTE","OBS"),IF(L$1&lt;$B997,"-",""))</f>
        <v/>
      </c>
      <c r="M997" s="21" t="str" cm="1">
        <f t="array" ref="M997">IFERROR(IF(VLOOKUP(M$1,_xlfn.UNIQUE(_xlfn._xlws.FILTER(ARQUIVOS[REVISÃO],ARQUIVOS[DOCUMENTO]='MATRIZ DE REVISÃO'!$A997)),1,)=$B997,"VIGENTE","OBS"),IF(M$1&lt;$B997,"-",""))</f>
        <v/>
      </c>
      <c r="N997" s="21" t="str" cm="1">
        <f t="array" ref="N997">IFERROR(IF(VLOOKUP(N$1,_xlfn.UNIQUE(_xlfn._xlws.FILTER(ARQUIVOS[REVISÃO],ARQUIVOS[DOCUMENTO]='MATRIZ DE REVISÃO'!$A997)),1,)=$B997,"VIGENTE","OBS"),IF(N$1&lt;$B997,"-",""))</f>
        <v/>
      </c>
      <c r="O997" s="22" t="str" cm="1">
        <f t="array" ref="O997">IFERROR(IF(VLOOKUP(O$1,_xlfn.UNIQUE(_xlfn._xlws.FILTER(ARQUIVOS[REVISÃO],ARQUIVOS[DOCUMENTO]='MATRIZ DE REVISÃO'!$A997)),1,)=$B997,"VIGENTE","OBS"),IF(O$1&lt;$B997,"-",""))</f>
        <v/>
      </c>
      <c r="P997" t="str" cm="1">
        <f t="array" ref="P997">IFERROR(IF(VLOOKUP(P$1,_xlfn.UNIQUE(_xlfn._xlws.FILTER(ARQUIVOS[REVISÃO],ARQUIVOS[DOCUMENTO]='MATRIZ DE REVISÃO'!$A997)),1,)=$B997,"VIGENTE","OBS"),IF(P$1&lt;$B997,"-",""))</f>
        <v/>
      </c>
      <c r="Q997" t="str" cm="1">
        <f t="array" ref="Q997">IFERROR(IF(VLOOKUP(Q$1,_xlfn.UNIQUE(_xlfn._xlws.FILTER(ARQUIVOS[REVISÃO],ARQUIVOS[DOCUMENTO]='MATRIZ DE REVISÃO'!$A997)),1,)=$B997,"VIGENTE","OBS"),IF(Q$1&lt;$B997,"-",""))</f>
        <v/>
      </c>
      <c r="R997" t="str" cm="1">
        <f t="array" ref="R997">IFERROR(IF(VLOOKUP(R$1,_xlfn.UNIQUE(_xlfn._xlws.FILTER(ARQUIVOS[REVISÃO],ARQUIVOS[DOCUMENTO]='MATRIZ DE REVISÃO'!$A997)),1,)=$B997,"VIGENTE","OBS"),IF(R$1&lt;$B997,"-",""))</f>
        <v/>
      </c>
      <c r="S997" t="str" cm="1">
        <f t="array" ref="S997">IFERROR(IF(VLOOKUP(S$1,_xlfn.UNIQUE(_xlfn._xlws.FILTER(ARQUIVOS[REVISÃO],ARQUIVOS[DOCUMENTO]='MATRIZ DE REVISÃO'!$A997)),1,)=$B997,"VIGENTE","OBS"),IF(S$1&lt;$B997,"-",""))</f>
        <v/>
      </c>
    </row>
    <row r="998" spans="1:19" x14ac:dyDescent="0.3">
      <c r="A998" s="16" t="s">
        <v>3804</v>
      </c>
      <c r="B998" s="17" t="str">
        <f>_xlfn.XLOOKUP(A998,LD_01[DOCUMENTO],LD_01[REVISÃO])</f>
        <v>R01</v>
      </c>
      <c r="C998" s="17" t="s">
        <v>4324</v>
      </c>
      <c r="D998" s="21" t="str" cm="1">
        <f t="array" ref="D998">IFERROR(IF(VLOOKUP(D$1,_xlfn.UNIQUE(_xlfn._xlws.FILTER(ARQUIVOS[REVISÃO],ARQUIVOS[DOCUMENTO]='MATRIZ DE REVISÃO'!$A998)),1,)=$B998,"VIGENTE","OBS"),IF(D$1&lt;$B998,"-",""))</f>
        <v>OBS</v>
      </c>
      <c r="E998" s="21" t="str" cm="1">
        <f t="array" ref="E998">IFERROR(IF(VLOOKUP(E$1,_xlfn.UNIQUE(_xlfn._xlws.FILTER(ARQUIVOS[REVISÃO],ARQUIVOS[DOCUMENTO]='MATRIZ DE REVISÃO'!$A998)),1,)=$B998,"VIGENTE","OBS"),IF(E$1&lt;$B998,"-",""))</f>
        <v>VIGENTE</v>
      </c>
      <c r="F998" s="21" t="str" cm="1">
        <f t="array" ref="F998">IFERROR(IF(VLOOKUP(F$1,_xlfn.UNIQUE(_xlfn._xlws.FILTER(ARQUIVOS[REVISÃO],ARQUIVOS[DOCUMENTO]='MATRIZ DE REVISÃO'!$A998)),1,)=$B998,"VIGENTE","OBS"),IF(F$1&lt;$B998,"-",""))</f>
        <v/>
      </c>
      <c r="G998" s="21" t="str" cm="1">
        <f t="array" ref="G998">IFERROR(IF(VLOOKUP(G$1,_xlfn.UNIQUE(_xlfn._xlws.FILTER(ARQUIVOS[REVISÃO],ARQUIVOS[DOCUMENTO]='MATRIZ DE REVISÃO'!$A998)),1,)=$B998,"VIGENTE","OBS"),IF(G$1&lt;$B998,"-",""))</f>
        <v/>
      </c>
      <c r="H998" s="21" t="str" cm="1">
        <f t="array" ref="H998">IFERROR(IF(VLOOKUP(H$1,_xlfn.UNIQUE(_xlfn._xlws.FILTER(ARQUIVOS[REVISÃO],ARQUIVOS[DOCUMENTO]='MATRIZ DE REVISÃO'!$A998)),1,)=$B998,"VIGENTE","OBS"),IF(H$1&lt;$B998,"-",""))</f>
        <v/>
      </c>
      <c r="I998" s="21" t="str" cm="1">
        <f t="array" ref="I998">IFERROR(IF(VLOOKUP(I$1,_xlfn.UNIQUE(_xlfn._xlws.FILTER(ARQUIVOS[REVISÃO],ARQUIVOS[DOCUMENTO]='MATRIZ DE REVISÃO'!$A998)),1,)=$B998,"VIGENTE","OBS"),IF(I$1&lt;$B998,"-",""))</f>
        <v/>
      </c>
      <c r="J998" s="21" t="str" cm="1">
        <f t="array" ref="J998">IFERROR(IF(VLOOKUP(J$1,_xlfn.UNIQUE(_xlfn._xlws.FILTER(ARQUIVOS[REVISÃO],ARQUIVOS[DOCUMENTO]='MATRIZ DE REVISÃO'!$A998)),1,)=$B998,"VIGENTE","OBS"),IF(J$1&lt;$B998,"-",""))</f>
        <v/>
      </c>
      <c r="K998" s="21" t="str" cm="1">
        <f t="array" ref="K998">IFERROR(IF(VLOOKUP(K$1,_xlfn.UNIQUE(_xlfn._xlws.FILTER(ARQUIVOS[REVISÃO],ARQUIVOS[DOCUMENTO]='MATRIZ DE REVISÃO'!$A998)),1,)=$B998,"VIGENTE","OBS"),IF(K$1&lt;$B998,"-",""))</f>
        <v/>
      </c>
      <c r="L998" s="21" t="str" cm="1">
        <f t="array" ref="L998">IFERROR(IF(VLOOKUP(L$1,_xlfn.UNIQUE(_xlfn._xlws.FILTER(ARQUIVOS[REVISÃO],ARQUIVOS[DOCUMENTO]='MATRIZ DE REVISÃO'!$A998)),1,)=$B998,"VIGENTE","OBS"),IF(L$1&lt;$B998,"-",""))</f>
        <v/>
      </c>
      <c r="M998" s="21" t="str" cm="1">
        <f t="array" ref="M998">IFERROR(IF(VLOOKUP(M$1,_xlfn.UNIQUE(_xlfn._xlws.FILTER(ARQUIVOS[REVISÃO],ARQUIVOS[DOCUMENTO]='MATRIZ DE REVISÃO'!$A998)),1,)=$B998,"VIGENTE","OBS"),IF(M$1&lt;$B998,"-",""))</f>
        <v/>
      </c>
      <c r="N998" s="21" t="str" cm="1">
        <f t="array" ref="N998">IFERROR(IF(VLOOKUP(N$1,_xlfn.UNIQUE(_xlfn._xlws.FILTER(ARQUIVOS[REVISÃO],ARQUIVOS[DOCUMENTO]='MATRIZ DE REVISÃO'!$A998)),1,)=$B998,"VIGENTE","OBS"),IF(N$1&lt;$B998,"-",""))</f>
        <v/>
      </c>
      <c r="O998" s="22" t="str" cm="1">
        <f t="array" ref="O998">IFERROR(IF(VLOOKUP(O$1,_xlfn.UNIQUE(_xlfn._xlws.FILTER(ARQUIVOS[REVISÃO],ARQUIVOS[DOCUMENTO]='MATRIZ DE REVISÃO'!$A998)),1,)=$B998,"VIGENTE","OBS"),IF(O$1&lt;$B998,"-",""))</f>
        <v/>
      </c>
      <c r="P998" t="str" cm="1">
        <f t="array" ref="P998">IFERROR(IF(VLOOKUP(P$1,_xlfn.UNIQUE(_xlfn._xlws.FILTER(ARQUIVOS[REVISÃO],ARQUIVOS[DOCUMENTO]='MATRIZ DE REVISÃO'!$A998)),1,)=$B998,"VIGENTE","OBS"),IF(P$1&lt;$B998,"-",""))</f>
        <v/>
      </c>
      <c r="Q998" t="str" cm="1">
        <f t="array" ref="Q998">IFERROR(IF(VLOOKUP(Q$1,_xlfn.UNIQUE(_xlfn._xlws.FILTER(ARQUIVOS[REVISÃO],ARQUIVOS[DOCUMENTO]='MATRIZ DE REVISÃO'!$A998)),1,)=$B998,"VIGENTE","OBS"),IF(Q$1&lt;$B998,"-",""))</f>
        <v/>
      </c>
      <c r="R998" t="str" cm="1">
        <f t="array" ref="R998">IFERROR(IF(VLOOKUP(R$1,_xlfn.UNIQUE(_xlfn._xlws.FILTER(ARQUIVOS[REVISÃO],ARQUIVOS[DOCUMENTO]='MATRIZ DE REVISÃO'!$A998)),1,)=$B998,"VIGENTE","OBS"),IF(R$1&lt;$B998,"-",""))</f>
        <v/>
      </c>
      <c r="S998" t="str" cm="1">
        <f t="array" ref="S998">IFERROR(IF(VLOOKUP(S$1,_xlfn.UNIQUE(_xlfn._xlws.FILTER(ARQUIVOS[REVISÃO],ARQUIVOS[DOCUMENTO]='MATRIZ DE REVISÃO'!$A998)),1,)=$B998,"VIGENTE","OBS"),IF(S$1&lt;$B998,"-",""))</f>
        <v/>
      </c>
    </row>
    <row r="999" spans="1:19" x14ac:dyDescent="0.3">
      <c r="A999" s="16" t="s">
        <v>3805</v>
      </c>
      <c r="B999" s="17" t="str">
        <f>_xlfn.XLOOKUP(A999,LD_01[DOCUMENTO],LD_01[REVISÃO])</f>
        <v>R01</v>
      </c>
      <c r="C999" s="17" t="s">
        <v>4324</v>
      </c>
      <c r="D999" s="21" t="str" cm="1">
        <f t="array" ref="D999">IFERROR(IF(VLOOKUP(D$1,_xlfn.UNIQUE(_xlfn._xlws.FILTER(ARQUIVOS[REVISÃO],ARQUIVOS[DOCUMENTO]='MATRIZ DE REVISÃO'!$A999)),1,)=$B999,"VIGENTE","OBS"),IF(D$1&lt;$B999,"-",""))</f>
        <v>OBS</v>
      </c>
      <c r="E999" s="21" t="str" cm="1">
        <f t="array" ref="E999">IFERROR(IF(VLOOKUP(E$1,_xlfn.UNIQUE(_xlfn._xlws.FILTER(ARQUIVOS[REVISÃO],ARQUIVOS[DOCUMENTO]='MATRIZ DE REVISÃO'!$A999)),1,)=$B999,"VIGENTE","OBS"),IF(E$1&lt;$B999,"-",""))</f>
        <v>VIGENTE</v>
      </c>
      <c r="F999" s="21" t="str" cm="1">
        <f t="array" ref="F999">IFERROR(IF(VLOOKUP(F$1,_xlfn.UNIQUE(_xlfn._xlws.FILTER(ARQUIVOS[REVISÃO],ARQUIVOS[DOCUMENTO]='MATRIZ DE REVISÃO'!$A999)),1,)=$B999,"VIGENTE","OBS"),IF(F$1&lt;$B999,"-",""))</f>
        <v/>
      </c>
      <c r="G999" s="21" t="str" cm="1">
        <f t="array" ref="G999">IFERROR(IF(VLOOKUP(G$1,_xlfn.UNIQUE(_xlfn._xlws.FILTER(ARQUIVOS[REVISÃO],ARQUIVOS[DOCUMENTO]='MATRIZ DE REVISÃO'!$A999)),1,)=$B999,"VIGENTE","OBS"),IF(G$1&lt;$B999,"-",""))</f>
        <v/>
      </c>
      <c r="H999" s="21" t="str" cm="1">
        <f t="array" ref="H999">IFERROR(IF(VLOOKUP(H$1,_xlfn.UNIQUE(_xlfn._xlws.FILTER(ARQUIVOS[REVISÃO],ARQUIVOS[DOCUMENTO]='MATRIZ DE REVISÃO'!$A999)),1,)=$B999,"VIGENTE","OBS"),IF(H$1&lt;$B999,"-",""))</f>
        <v/>
      </c>
      <c r="I999" s="21" t="str" cm="1">
        <f t="array" ref="I999">IFERROR(IF(VLOOKUP(I$1,_xlfn.UNIQUE(_xlfn._xlws.FILTER(ARQUIVOS[REVISÃO],ARQUIVOS[DOCUMENTO]='MATRIZ DE REVISÃO'!$A999)),1,)=$B999,"VIGENTE","OBS"),IF(I$1&lt;$B999,"-",""))</f>
        <v/>
      </c>
      <c r="J999" s="21" t="str" cm="1">
        <f t="array" ref="J999">IFERROR(IF(VLOOKUP(J$1,_xlfn.UNIQUE(_xlfn._xlws.FILTER(ARQUIVOS[REVISÃO],ARQUIVOS[DOCUMENTO]='MATRIZ DE REVISÃO'!$A999)),1,)=$B999,"VIGENTE","OBS"),IF(J$1&lt;$B999,"-",""))</f>
        <v/>
      </c>
      <c r="K999" s="21" t="str" cm="1">
        <f t="array" ref="K999">IFERROR(IF(VLOOKUP(K$1,_xlfn.UNIQUE(_xlfn._xlws.FILTER(ARQUIVOS[REVISÃO],ARQUIVOS[DOCUMENTO]='MATRIZ DE REVISÃO'!$A999)),1,)=$B999,"VIGENTE","OBS"),IF(K$1&lt;$B999,"-",""))</f>
        <v/>
      </c>
      <c r="L999" s="21" t="str" cm="1">
        <f t="array" ref="L999">IFERROR(IF(VLOOKUP(L$1,_xlfn.UNIQUE(_xlfn._xlws.FILTER(ARQUIVOS[REVISÃO],ARQUIVOS[DOCUMENTO]='MATRIZ DE REVISÃO'!$A999)),1,)=$B999,"VIGENTE","OBS"),IF(L$1&lt;$B999,"-",""))</f>
        <v/>
      </c>
      <c r="M999" s="21" t="str" cm="1">
        <f t="array" ref="M999">IFERROR(IF(VLOOKUP(M$1,_xlfn.UNIQUE(_xlfn._xlws.FILTER(ARQUIVOS[REVISÃO],ARQUIVOS[DOCUMENTO]='MATRIZ DE REVISÃO'!$A999)),1,)=$B999,"VIGENTE","OBS"),IF(M$1&lt;$B999,"-",""))</f>
        <v/>
      </c>
      <c r="N999" s="21" t="str" cm="1">
        <f t="array" ref="N999">IFERROR(IF(VLOOKUP(N$1,_xlfn.UNIQUE(_xlfn._xlws.FILTER(ARQUIVOS[REVISÃO],ARQUIVOS[DOCUMENTO]='MATRIZ DE REVISÃO'!$A999)),1,)=$B999,"VIGENTE","OBS"),IF(N$1&lt;$B999,"-",""))</f>
        <v/>
      </c>
      <c r="O999" s="22" t="str" cm="1">
        <f t="array" ref="O999">IFERROR(IF(VLOOKUP(O$1,_xlfn.UNIQUE(_xlfn._xlws.FILTER(ARQUIVOS[REVISÃO],ARQUIVOS[DOCUMENTO]='MATRIZ DE REVISÃO'!$A999)),1,)=$B999,"VIGENTE","OBS"),IF(O$1&lt;$B999,"-",""))</f>
        <v/>
      </c>
      <c r="P999" t="str" cm="1">
        <f t="array" ref="P999">IFERROR(IF(VLOOKUP(P$1,_xlfn.UNIQUE(_xlfn._xlws.FILTER(ARQUIVOS[REVISÃO],ARQUIVOS[DOCUMENTO]='MATRIZ DE REVISÃO'!$A999)),1,)=$B999,"VIGENTE","OBS"),IF(P$1&lt;$B999,"-",""))</f>
        <v/>
      </c>
      <c r="Q999" t="str" cm="1">
        <f t="array" ref="Q999">IFERROR(IF(VLOOKUP(Q$1,_xlfn.UNIQUE(_xlfn._xlws.FILTER(ARQUIVOS[REVISÃO],ARQUIVOS[DOCUMENTO]='MATRIZ DE REVISÃO'!$A999)),1,)=$B999,"VIGENTE","OBS"),IF(Q$1&lt;$B999,"-",""))</f>
        <v/>
      </c>
      <c r="R999" t="str" cm="1">
        <f t="array" ref="R999">IFERROR(IF(VLOOKUP(R$1,_xlfn.UNIQUE(_xlfn._xlws.FILTER(ARQUIVOS[REVISÃO],ARQUIVOS[DOCUMENTO]='MATRIZ DE REVISÃO'!$A999)),1,)=$B999,"VIGENTE","OBS"),IF(R$1&lt;$B999,"-",""))</f>
        <v/>
      </c>
      <c r="S999" t="str" cm="1">
        <f t="array" ref="S999">IFERROR(IF(VLOOKUP(S$1,_xlfn.UNIQUE(_xlfn._xlws.FILTER(ARQUIVOS[REVISÃO],ARQUIVOS[DOCUMENTO]='MATRIZ DE REVISÃO'!$A999)),1,)=$B999,"VIGENTE","OBS"),IF(S$1&lt;$B999,"-",""))</f>
        <v/>
      </c>
    </row>
    <row r="1000" spans="1:19" x14ac:dyDescent="0.3">
      <c r="A1000" s="16" t="s">
        <v>3806</v>
      </c>
      <c r="B1000" s="17" t="str">
        <f>_xlfn.XLOOKUP(A1000,LD_01[DOCUMENTO],LD_01[REVISÃO])</f>
        <v>R01</v>
      </c>
      <c r="C1000" s="17" t="s">
        <v>4324</v>
      </c>
      <c r="D1000" s="21" t="str" cm="1">
        <f t="array" ref="D1000">IFERROR(IF(VLOOKUP(D$1,_xlfn.UNIQUE(_xlfn._xlws.FILTER(ARQUIVOS[REVISÃO],ARQUIVOS[DOCUMENTO]='MATRIZ DE REVISÃO'!$A1000)),1,)=$B1000,"VIGENTE","OBS"),IF(D$1&lt;$B1000,"-",""))</f>
        <v>OBS</v>
      </c>
      <c r="E1000" s="21" t="str" cm="1">
        <f t="array" ref="E1000">IFERROR(IF(VLOOKUP(E$1,_xlfn.UNIQUE(_xlfn._xlws.FILTER(ARQUIVOS[REVISÃO],ARQUIVOS[DOCUMENTO]='MATRIZ DE REVISÃO'!$A1000)),1,)=$B1000,"VIGENTE","OBS"),IF(E$1&lt;$B1000,"-",""))</f>
        <v>VIGENTE</v>
      </c>
      <c r="F1000" s="21" t="str" cm="1">
        <f t="array" ref="F1000">IFERROR(IF(VLOOKUP(F$1,_xlfn.UNIQUE(_xlfn._xlws.FILTER(ARQUIVOS[REVISÃO],ARQUIVOS[DOCUMENTO]='MATRIZ DE REVISÃO'!$A1000)),1,)=$B1000,"VIGENTE","OBS"),IF(F$1&lt;$B1000,"-",""))</f>
        <v/>
      </c>
      <c r="G1000" s="21" t="str" cm="1">
        <f t="array" ref="G1000">IFERROR(IF(VLOOKUP(G$1,_xlfn.UNIQUE(_xlfn._xlws.FILTER(ARQUIVOS[REVISÃO],ARQUIVOS[DOCUMENTO]='MATRIZ DE REVISÃO'!$A1000)),1,)=$B1000,"VIGENTE","OBS"),IF(G$1&lt;$B1000,"-",""))</f>
        <v/>
      </c>
      <c r="H1000" s="21" t="str" cm="1">
        <f t="array" ref="H1000">IFERROR(IF(VLOOKUP(H$1,_xlfn.UNIQUE(_xlfn._xlws.FILTER(ARQUIVOS[REVISÃO],ARQUIVOS[DOCUMENTO]='MATRIZ DE REVISÃO'!$A1000)),1,)=$B1000,"VIGENTE","OBS"),IF(H$1&lt;$B1000,"-",""))</f>
        <v/>
      </c>
      <c r="I1000" s="21" t="str" cm="1">
        <f t="array" ref="I1000">IFERROR(IF(VLOOKUP(I$1,_xlfn.UNIQUE(_xlfn._xlws.FILTER(ARQUIVOS[REVISÃO],ARQUIVOS[DOCUMENTO]='MATRIZ DE REVISÃO'!$A1000)),1,)=$B1000,"VIGENTE","OBS"),IF(I$1&lt;$B1000,"-",""))</f>
        <v/>
      </c>
      <c r="J1000" s="21" t="str" cm="1">
        <f t="array" ref="J1000">IFERROR(IF(VLOOKUP(J$1,_xlfn.UNIQUE(_xlfn._xlws.FILTER(ARQUIVOS[REVISÃO],ARQUIVOS[DOCUMENTO]='MATRIZ DE REVISÃO'!$A1000)),1,)=$B1000,"VIGENTE","OBS"),IF(J$1&lt;$B1000,"-",""))</f>
        <v/>
      </c>
      <c r="K1000" s="21" t="str" cm="1">
        <f t="array" ref="K1000">IFERROR(IF(VLOOKUP(K$1,_xlfn.UNIQUE(_xlfn._xlws.FILTER(ARQUIVOS[REVISÃO],ARQUIVOS[DOCUMENTO]='MATRIZ DE REVISÃO'!$A1000)),1,)=$B1000,"VIGENTE","OBS"),IF(K$1&lt;$B1000,"-",""))</f>
        <v/>
      </c>
      <c r="L1000" s="21" t="str" cm="1">
        <f t="array" ref="L1000">IFERROR(IF(VLOOKUP(L$1,_xlfn.UNIQUE(_xlfn._xlws.FILTER(ARQUIVOS[REVISÃO],ARQUIVOS[DOCUMENTO]='MATRIZ DE REVISÃO'!$A1000)),1,)=$B1000,"VIGENTE","OBS"),IF(L$1&lt;$B1000,"-",""))</f>
        <v/>
      </c>
      <c r="M1000" s="21" t="str" cm="1">
        <f t="array" ref="M1000">IFERROR(IF(VLOOKUP(M$1,_xlfn.UNIQUE(_xlfn._xlws.FILTER(ARQUIVOS[REVISÃO],ARQUIVOS[DOCUMENTO]='MATRIZ DE REVISÃO'!$A1000)),1,)=$B1000,"VIGENTE","OBS"),IF(M$1&lt;$B1000,"-",""))</f>
        <v/>
      </c>
      <c r="N1000" s="21" t="str" cm="1">
        <f t="array" ref="N1000">IFERROR(IF(VLOOKUP(N$1,_xlfn.UNIQUE(_xlfn._xlws.FILTER(ARQUIVOS[REVISÃO],ARQUIVOS[DOCUMENTO]='MATRIZ DE REVISÃO'!$A1000)),1,)=$B1000,"VIGENTE","OBS"),IF(N$1&lt;$B1000,"-",""))</f>
        <v/>
      </c>
      <c r="O1000" s="22" t="str" cm="1">
        <f t="array" ref="O1000">IFERROR(IF(VLOOKUP(O$1,_xlfn.UNIQUE(_xlfn._xlws.FILTER(ARQUIVOS[REVISÃO],ARQUIVOS[DOCUMENTO]='MATRIZ DE REVISÃO'!$A1000)),1,)=$B1000,"VIGENTE","OBS"),IF(O$1&lt;$B1000,"-",""))</f>
        <v/>
      </c>
      <c r="P1000" t="str" cm="1">
        <f t="array" ref="P1000">IFERROR(IF(VLOOKUP(P$1,_xlfn.UNIQUE(_xlfn._xlws.FILTER(ARQUIVOS[REVISÃO],ARQUIVOS[DOCUMENTO]='MATRIZ DE REVISÃO'!$A1000)),1,)=$B1000,"VIGENTE","OBS"),IF(P$1&lt;$B1000,"-",""))</f>
        <v/>
      </c>
      <c r="Q1000" t="str" cm="1">
        <f t="array" ref="Q1000">IFERROR(IF(VLOOKUP(Q$1,_xlfn.UNIQUE(_xlfn._xlws.FILTER(ARQUIVOS[REVISÃO],ARQUIVOS[DOCUMENTO]='MATRIZ DE REVISÃO'!$A1000)),1,)=$B1000,"VIGENTE","OBS"),IF(Q$1&lt;$B1000,"-",""))</f>
        <v/>
      </c>
      <c r="R1000" t="str" cm="1">
        <f t="array" ref="R1000">IFERROR(IF(VLOOKUP(R$1,_xlfn.UNIQUE(_xlfn._xlws.FILTER(ARQUIVOS[REVISÃO],ARQUIVOS[DOCUMENTO]='MATRIZ DE REVISÃO'!$A1000)),1,)=$B1000,"VIGENTE","OBS"),IF(R$1&lt;$B1000,"-",""))</f>
        <v/>
      </c>
      <c r="S1000" t="str" cm="1">
        <f t="array" ref="S1000">IFERROR(IF(VLOOKUP(S$1,_xlfn.UNIQUE(_xlfn._xlws.FILTER(ARQUIVOS[REVISÃO],ARQUIVOS[DOCUMENTO]='MATRIZ DE REVISÃO'!$A1000)),1,)=$B1000,"VIGENTE","OBS"),IF(S$1&lt;$B1000,"-",""))</f>
        <v/>
      </c>
    </row>
    <row r="1001" spans="1:19" x14ac:dyDescent="0.3">
      <c r="A1001" s="16" t="s">
        <v>3807</v>
      </c>
      <c r="B1001" s="17" t="str">
        <f>_xlfn.XLOOKUP(A1001,LD_01[DOCUMENTO],LD_01[REVISÃO])</f>
        <v>R02</v>
      </c>
      <c r="C1001" s="17" t="s">
        <v>4324</v>
      </c>
      <c r="D1001" s="21" t="str" cm="1">
        <f t="array" ref="D1001">IFERROR(IF(VLOOKUP(D$1,_xlfn.UNIQUE(_xlfn._xlws.FILTER(ARQUIVOS[REVISÃO],ARQUIVOS[DOCUMENTO]='MATRIZ DE REVISÃO'!$A1001)),1,)=$B1001,"VIGENTE","OBS"),IF(D$1&lt;$B1001,"-",""))</f>
        <v>OBS</v>
      </c>
      <c r="E1001" s="21" t="str" cm="1">
        <f t="array" ref="E1001">IFERROR(IF(VLOOKUP(E$1,_xlfn.UNIQUE(_xlfn._xlws.FILTER(ARQUIVOS[REVISÃO],ARQUIVOS[DOCUMENTO]='MATRIZ DE REVISÃO'!$A1001)),1,)=$B1001,"VIGENTE","OBS"),IF(E$1&lt;$B1001,"-",""))</f>
        <v>OBS</v>
      </c>
      <c r="F1001" s="21" t="str" cm="1">
        <f t="array" ref="F1001">IFERROR(IF(VLOOKUP(F$1,_xlfn.UNIQUE(_xlfn._xlws.FILTER(ARQUIVOS[REVISÃO],ARQUIVOS[DOCUMENTO]='MATRIZ DE REVISÃO'!$A1001)),1,)=$B1001,"VIGENTE","OBS"),IF(F$1&lt;$B1001,"-",""))</f>
        <v>VIGENTE</v>
      </c>
      <c r="G1001" s="21" t="str" cm="1">
        <f t="array" ref="G1001">IFERROR(IF(VLOOKUP(G$1,_xlfn.UNIQUE(_xlfn._xlws.FILTER(ARQUIVOS[REVISÃO],ARQUIVOS[DOCUMENTO]='MATRIZ DE REVISÃO'!$A1001)),1,)=$B1001,"VIGENTE","OBS"),IF(G$1&lt;$B1001,"-",""))</f>
        <v/>
      </c>
      <c r="H1001" s="21" t="str" cm="1">
        <f t="array" ref="H1001">IFERROR(IF(VLOOKUP(H$1,_xlfn.UNIQUE(_xlfn._xlws.FILTER(ARQUIVOS[REVISÃO],ARQUIVOS[DOCUMENTO]='MATRIZ DE REVISÃO'!$A1001)),1,)=$B1001,"VIGENTE","OBS"),IF(H$1&lt;$B1001,"-",""))</f>
        <v/>
      </c>
      <c r="I1001" s="21" t="str" cm="1">
        <f t="array" ref="I1001">IFERROR(IF(VLOOKUP(I$1,_xlfn.UNIQUE(_xlfn._xlws.FILTER(ARQUIVOS[REVISÃO],ARQUIVOS[DOCUMENTO]='MATRIZ DE REVISÃO'!$A1001)),1,)=$B1001,"VIGENTE","OBS"),IF(I$1&lt;$B1001,"-",""))</f>
        <v/>
      </c>
      <c r="J1001" s="21" t="str" cm="1">
        <f t="array" ref="J1001">IFERROR(IF(VLOOKUP(J$1,_xlfn.UNIQUE(_xlfn._xlws.FILTER(ARQUIVOS[REVISÃO],ARQUIVOS[DOCUMENTO]='MATRIZ DE REVISÃO'!$A1001)),1,)=$B1001,"VIGENTE","OBS"),IF(J$1&lt;$B1001,"-",""))</f>
        <v/>
      </c>
      <c r="K1001" s="21" t="str" cm="1">
        <f t="array" ref="K1001">IFERROR(IF(VLOOKUP(K$1,_xlfn.UNIQUE(_xlfn._xlws.FILTER(ARQUIVOS[REVISÃO],ARQUIVOS[DOCUMENTO]='MATRIZ DE REVISÃO'!$A1001)),1,)=$B1001,"VIGENTE","OBS"),IF(K$1&lt;$B1001,"-",""))</f>
        <v/>
      </c>
      <c r="L1001" s="21" t="str" cm="1">
        <f t="array" ref="L1001">IFERROR(IF(VLOOKUP(L$1,_xlfn.UNIQUE(_xlfn._xlws.FILTER(ARQUIVOS[REVISÃO],ARQUIVOS[DOCUMENTO]='MATRIZ DE REVISÃO'!$A1001)),1,)=$B1001,"VIGENTE","OBS"),IF(L$1&lt;$B1001,"-",""))</f>
        <v/>
      </c>
      <c r="M1001" s="21" t="str" cm="1">
        <f t="array" ref="M1001">IFERROR(IF(VLOOKUP(M$1,_xlfn.UNIQUE(_xlfn._xlws.FILTER(ARQUIVOS[REVISÃO],ARQUIVOS[DOCUMENTO]='MATRIZ DE REVISÃO'!$A1001)),1,)=$B1001,"VIGENTE","OBS"),IF(M$1&lt;$B1001,"-",""))</f>
        <v/>
      </c>
      <c r="N1001" s="21" t="str" cm="1">
        <f t="array" ref="N1001">IFERROR(IF(VLOOKUP(N$1,_xlfn.UNIQUE(_xlfn._xlws.FILTER(ARQUIVOS[REVISÃO],ARQUIVOS[DOCUMENTO]='MATRIZ DE REVISÃO'!$A1001)),1,)=$B1001,"VIGENTE","OBS"),IF(N$1&lt;$B1001,"-",""))</f>
        <v/>
      </c>
      <c r="O1001" s="22" t="str" cm="1">
        <f t="array" ref="O1001">IFERROR(IF(VLOOKUP(O$1,_xlfn.UNIQUE(_xlfn._xlws.FILTER(ARQUIVOS[REVISÃO],ARQUIVOS[DOCUMENTO]='MATRIZ DE REVISÃO'!$A1001)),1,)=$B1001,"VIGENTE","OBS"),IF(O$1&lt;$B1001,"-",""))</f>
        <v/>
      </c>
      <c r="P1001" t="str" cm="1">
        <f t="array" ref="P1001">IFERROR(IF(VLOOKUP(P$1,_xlfn.UNIQUE(_xlfn._xlws.FILTER(ARQUIVOS[REVISÃO],ARQUIVOS[DOCUMENTO]='MATRIZ DE REVISÃO'!$A1001)),1,)=$B1001,"VIGENTE","OBS"),IF(P$1&lt;$B1001,"-",""))</f>
        <v/>
      </c>
      <c r="Q1001" t="str" cm="1">
        <f t="array" ref="Q1001">IFERROR(IF(VLOOKUP(Q$1,_xlfn.UNIQUE(_xlfn._xlws.FILTER(ARQUIVOS[REVISÃO],ARQUIVOS[DOCUMENTO]='MATRIZ DE REVISÃO'!$A1001)),1,)=$B1001,"VIGENTE","OBS"),IF(Q$1&lt;$B1001,"-",""))</f>
        <v/>
      </c>
      <c r="R1001" t="str" cm="1">
        <f t="array" ref="R1001">IFERROR(IF(VLOOKUP(R$1,_xlfn.UNIQUE(_xlfn._xlws.FILTER(ARQUIVOS[REVISÃO],ARQUIVOS[DOCUMENTO]='MATRIZ DE REVISÃO'!$A1001)),1,)=$B1001,"VIGENTE","OBS"),IF(R$1&lt;$B1001,"-",""))</f>
        <v/>
      </c>
      <c r="S1001" t="str" cm="1">
        <f t="array" ref="S1001">IFERROR(IF(VLOOKUP(S$1,_xlfn.UNIQUE(_xlfn._xlws.FILTER(ARQUIVOS[REVISÃO],ARQUIVOS[DOCUMENTO]='MATRIZ DE REVISÃO'!$A1001)),1,)=$B1001,"VIGENTE","OBS"),IF(S$1&lt;$B1001,"-",""))</f>
        <v/>
      </c>
    </row>
    <row r="1002" spans="1:19" x14ac:dyDescent="0.3">
      <c r="A1002" s="16" t="s">
        <v>3808</v>
      </c>
      <c r="B1002" s="17" t="str">
        <f>_xlfn.XLOOKUP(A1002,LD_01[DOCUMENTO],LD_01[REVISÃO])</f>
        <v>R01</v>
      </c>
      <c r="C1002" s="17" t="s">
        <v>4324</v>
      </c>
      <c r="D1002" s="21" t="str" cm="1">
        <f t="array" ref="D1002">IFERROR(IF(VLOOKUP(D$1,_xlfn.UNIQUE(_xlfn._xlws.FILTER(ARQUIVOS[REVISÃO],ARQUIVOS[DOCUMENTO]='MATRIZ DE REVISÃO'!$A1002)),1,)=$B1002,"VIGENTE","OBS"),IF(D$1&lt;$B1002,"-",""))</f>
        <v>OBS</v>
      </c>
      <c r="E1002" s="21" t="str" cm="1">
        <f t="array" ref="E1002">IFERROR(IF(VLOOKUP(E$1,_xlfn.UNIQUE(_xlfn._xlws.FILTER(ARQUIVOS[REVISÃO],ARQUIVOS[DOCUMENTO]='MATRIZ DE REVISÃO'!$A1002)),1,)=$B1002,"VIGENTE","OBS"),IF(E$1&lt;$B1002,"-",""))</f>
        <v>VIGENTE</v>
      </c>
      <c r="F1002" s="21" t="str" cm="1">
        <f t="array" ref="F1002">IFERROR(IF(VLOOKUP(F$1,_xlfn.UNIQUE(_xlfn._xlws.FILTER(ARQUIVOS[REVISÃO],ARQUIVOS[DOCUMENTO]='MATRIZ DE REVISÃO'!$A1002)),1,)=$B1002,"VIGENTE","OBS"),IF(F$1&lt;$B1002,"-",""))</f>
        <v/>
      </c>
      <c r="G1002" s="21" t="str" cm="1">
        <f t="array" ref="G1002">IFERROR(IF(VLOOKUP(G$1,_xlfn.UNIQUE(_xlfn._xlws.FILTER(ARQUIVOS[REVISÃO],ARQUIVOS[DOCUMENTO]='MATRIZ DE REVISÃO'!$A1002)),1,)=$B1002,"VIGENTE","OBS"),IF(G$1&lt;$B1002,"-",""))</f>
        <v/>
      </c>
      <c r="H1002" s="21" t="str" cm="1">
        <f t="array" ref="H1002">IFERROR(IF(VLOOKUP(H$1,_xlfn.UNIQUE(_xlfn._xlws.FILTER(ARQUIVOS[REVISÃO],ARQUIVOS[DOCUMENTO]='MATRIZ DE REVISÃO'!$A1002)),1,)=$B1002,"VIGENTE","OBS"),IF(H$1&lt;$B1002,"-",""))</f>
        <v/>
      </c>
      <c r="I1002" s="21" t="str" cm="1">
        <f t="array" ref="I1002">IFERROR(IF(VLOOKUP(I$1,_xlfn.UNIQUE(_xlfn._xlws.FILTER(ARQUIVOS[REVISÃO],ARQUIVOS[DOCUMENTO]='MATRIZ DE REVISÃO'!$A1002)),1,)=$B1002,"VIGENTE","OBS"),IF(I$1&lt;$B1002,"-",""))</f>
        <v/>
      </c>
      <c r="J1002" s="21" t="str" cm="1">
        <f t="array" ref="J1002">IFERROR(IF(VLOOKUP(J$1,_xlfn.UNIQUE(_xlfn._xlws.FILTER(ARQUIVOS[REVISÃO],ARQUIVOS[DOCUMENTO]='MATRIZ DE REVISÃO'!$A1002)),1,)=$B1002,"VIGENTE","OBS"),IF(J$1&lt;$B1002,"-",""))</f>
        <v/>
      </c>
      <c r="K1002" s="21" t="str" cm="1">
        <f t="array" ref="K1002">IFERROR(IF(VLOOKUP(K$1,_xlfn.UNIQUE(_xlfn._xlws.FILTER(ARQUIVOS[REVISÃO],ARQUIVOS[DOCUMENTO]='MATRIZ DE REVISÃO'!$A1002)),1,)=$B1002,"VIGENTE","OBS"),IF(K$1&lt;$B1002,"-",""))</f>
        <v/>
      </c>
      <c r="L1002" s="21" t="str" cm="1">
        <f t="array" ref="L1002">IFERROR(IF(VLOOKUP(L$1,_xlfn.UNIQUE(_xlfn._xlws.FILTER(ARQUIVOS[REVISÃO],ARQUIVOS[DOCUMENTO]='MATRIZ DE REVISÃO'!$A1002)),1,)=$B1002,"VIGENTE","OBS"),IF(L$1&lt;$B1002,"-",""))</f>
        <v/>
      </c>
      <c r="M1002" s="21" t="str" cm="1">
        <f t="array" ref="M1002">IFERROR(IF(VLOOKUP(M$1,_xlfn.UNIQUE(_xlfn._xlws.FILTER(ARQUIVOS[REVISÃO],ARQUIVOS[DOCUMENTO]='MATRIZ DE REVISÃO'!$A1002)),1,)=$B1002,"VIGENTE","OBS"),IF(M$1&lt;$B1002,"-",""))</f>
        <v/>
      </c>
      <c r="N1002" s="21" t="str" cm="1">
        <f t="array" ref="N1002">IFERROR(IF(VLOOKUP(N$1,_xlfn.UNIQUE(_xlfn._xlws.FILTER(ARQUIVOS[REVISÃO],ARQUIVOS[DOCUMENTO]='MATRIZ DE REVISÃO'!$A1002)),1,)=$B1002,"VIGENTE","OBS"),IF(N$1&lt;$B1002,"-",""))</f>
        <v/>
      </c>
      <c r="O1002" s="22" t="str" cm="1">
        <f t="array" ref="O1002">IFERROR(IF(VLOOKUP(O$1,_xlfn.UNIQUE(_xlfn._xlws.FILTER(ARQUIVOS[REVISÃO],ARQUIVOS[DOCUMENTO]='MATRIZ DE REVISÃO'!$A1002)),1,)=$B1002,"VIGENTE","OBS"),IF(O$1&lt;$B1002,"-",""))</f>
        <v/>
      </c>
      <c r="P1002" t="str" cm="1">
        <f t="array" ref="P1002">IFERROR(IF(VLOOKUP(P$1,_xlfn.UNIQUE(_xlfn._xlws.FILTER(ARQUIVOS[REVISÃO],ARQUIVOS[DOCUMENTO]='MATRIZ DE REVISÃO'!$A1002)),1,)=$B1002,"VIGENTE","OBS"),IF(P$1&lt;$B1002,"-",""))</f>
        <v/>
      </c>
      <c r="Q1002" t="str" cm="1">
        <f t="array" ref="Q1002">IFERROR(IF(VLOOKUP(Q$1,_xlfn.UNIQUE(_xlfn._xlws.FILTER(ARQUIVOS[REVISÃO],ARQUIVOS[DOCUMENTO]='MATRIZ DE REVISÃO'!$A1002)),1,)=$B1002,"VIGENTE","OBS"),IF(Q$1&lt;$B1002,"-",""))</f>
        <v/>
      </c>
      <c r="R1002" t="str" cm="1">
        <f t="array" ref="R1002">IFERROR(IF(VLOOKUP(R$1,_xlfn.UNIQUE(_xlfn._xlws.FILTER(ARQUIVOS[REVISÃO],ARQUIVOS[DOCUMENTO]='MATRIZ DE REVISÃO'!$A1002)),1,)=$B1002,"VIGENTE","OBS"),IF(R$1&lt;$B1002,"-",""))</f>
        <v/>
      </c>
      <c r="S1002" t="str" cm="1">
        <f t="array" ref="S1002">IFERROR(IF(VLOOKUP(S$1,_xlfn.UNIQUE(_xlfn._xlws.FILTER(ARQUIVOS[REVISÃO],ARQUIVOS[DOCUMENTO]='MATRIZ DE REVISÃO'!$A1002)),1,)=$B1002,"VIGENTE","OBS"),IF(S$1&lt;$B1002,"-",""))</f>
        <v/>
      </c>
    </row>
    <row r="1003" spans="1:19" x14ac:dyDescent="0.3">
      <c r="A1003" s="16" t="s">
        <v>3809</v>
      </c>
      <c r="B1003" s="17" t="str">
        <f>_xlfn.XLOOKUP(A1003,LD_01[DOCUMENTO],LD_01[REVISÃO])</f>
        <v>R01</v>
      </c>
      <c r="C1003" s="17" t="s">
        <v>4324</v>
      </c>
      <c r="D1003" s="21" t="str" cm="1">
        <f t="array" ref="D1003">IFERROR(IF(VLOOKUP(D$1,_xlfn.UNIQUE(_xlfn._xlws.FILTER(ARQUIVOS[REVISÃO],ARQUIVOS[DOCUMENTO]='MATRIZ DE REVISÃO'!$A1003)),1,)=$B1003,"VIGENTE","OBS"),IF(D$1&lt;$B1003,"-",""))</f>
        <v>OBS</v>
      </c>
      <c r="E1003" s="21" t="str" cm="1">
        <f t="array" ref="E1003">IFERROR(IF(VLOOKUP(E$1,_xlfn.UNIQUE(_xlfn._xlws.FILTER(ARQUIVOS[REVISÃO],ARQUIVOS[DOCUMENTO]='MATRIZ DE REVISÃO'!$A1003)),1,)=$B1003,"VIGENTE","OBS"),IF(E$1&lt;$B1003,"-",""))</f>
        <v>VIGENTE</v>
      </c>
      <c r="F1003" s="21" t="str" cm="1">
        <f t="array" ref="F1003">IFERROR(IF(VLOOKUP(F$1,_xlfn.UNIQUE(_xlfn._xlws.FILTER(ARQUIVOS[REVISÃO],ARQUIVOS[DOCUMENTO]='MATRIZ DE REVISÃO'!$A1003)),1,)=$B1003,"VIGENTE","OBS"),IF(F$1&lt;$B1003,"-",""))</f>
        <v/>
      </c>
      <c r="G1003" s="21" t="str" cm="1">
        <f t="array" ref="G1003">IFERROR(IF(VLOOKUP(G$1,_xlfn.UNIQUE(_xlfn._xlws.FILTER(ARQUIVOS[REVISÃO],ARQUIVOS[DOCUMENTO]='MATRIZ DE REVISÃO'!$A1003)),1,)=$B1003,"VIGENTE","OBS"),IF(G$1&lt;$B1003,"-",""))</f>
        <v/>
      </c>
      <c r="H1003" s="21" t="str" cm="1">
        <f t="array" ref="H1003">IFERROR(IF(VLOOKUP(H$1,_xlfn.UNIQUE(_xlfn._xlws.FILTER(ARQUIVOS[REVISÃO],ARQUIVOS[DOCUMENTO]='MATRIZ DE REVISÃO'!$A1003)),1,)=$B1003,"VIGENTE","OBS"),IF(H$1&lt;$B1003,"-",""))</f>
        <v/>
      </c>
      <c r="I1003" s="21" t="str" cm="1">
        <f t="array" ref="I1003">IFERROR(IF(VLOOKUP(I$1,_xlfn.UNIQUE(_xlfn._xlws.FILTER(ARQUIVOS[REVISÃO],ARQUIVOS[DOCUMENTO]='MATRIZ DE REVISÃO'!$A1003)),1,)=$B1003,"VIGENTE","OBS"),IF(I$1&lt;$B1003,"-",""))</f>
        <v/>
      </c>
      <c r="J1003" s="21" t="str" cm="1">
        <f t="array" ref="J1003">IFERROR(IF(VLOOKUP(J$1,_xlfn.UNIQUE(_xlfn._xlws.FILTER(ARQUIVOS[REVISÃO],ARQUIVOS[DOCUMENTO]='MATRIZ DE REVISÃO'!$A1003)),1,)=$B1003,"VIGENTE","OBS"),IF(J$1&lt;$B1003,"-",""))</f>
        <v/>
      </c>
      <c r="K1003" s="21" t="str" cm="1">
        <f t="array" ref="K1003">IFERROR(IF(VLOOKUP(K$1,_xlfn.UNIQUE(_xlfn._xlws.FILTER(ARQUIVOS[REVISÃO],ARQUIVOS[DOCUMENTO]='MATRIZ DE REVISÃO'!$A1003)),1,)=$B1003,"VIGENTE","OBS"),IF(K$1&lt;$B1003,"-",""))</f>
        <v/>
      </c>
      <c r="L1003" s="21" t="str" cm="1">
        <f t="array" ref="L1003">IFERROR(IF(VLOOKUP(L$1,_xlfn.UNIQUE(_xlfn._xlws.FILTER(ARQUIVOS[REVISÃO],ARQUIVOS[DOCUMENTO]='MATRIZ DE REVISÃO'!$A1003)),1,)=$B1003,"VIGENTE","OBS"),IF(L$1&lt;$B1003,"-",""))</f>
        <v/>
      </c>
      <c r="M1003" s="21" t="str" cm="1">
        <f t="array" ref="M1003">IFERROR(IF(VLOOKUP(M$1,_xlfn.UNIQUE(_xlfn._xlws.FILTER(ARQUIVOS[REVISÃO],ARQUIVOS[DOCUMENTO]='MATRIZ DE REVISÃO'!$A1003)),1,)=$B1003,"VIGENTE","OBS"),IF(M$1&lt;$B1003,"-",""))</f>
        <v/>
      </c>
      <c r="N1003" s="21" t="str" cm="1">
        <f t="array" ref="N1003">IFERROR(IF(VLOOKUP(N$1,_xlfn.UNIQUE(_xlfn._xlws.FILTER(ARQUIVOS[REVISÃO],ARQUIVOS[DOCUMENTO]='MATRIZ DE REVISÃO'!$A1003)),1,)=$B1003,"VIGENTE","OBS"),IF(N$1&lt;$B1003,"-",""))</f>
        <v/>
      </c>
      <c r="O1003" s="22" t="str" cm="1">
        <f t="array" ref="O1003">IFERROR(IF(VLOOKUP(O$1,_xlfn.UNIQUE(_xlfn._xlws.FILTER(ARQUIVOS[REVISÃO],ARQUIVOS[DOCUMENTO]='MATRIZ DE REVISÃO'!$A1003)),1,)=$B1003,"VIGENTE","OBS"),IF(O$1&lt;$B1003,"-",""))</f>
        <v/>
      </c>
      <c r="P1003" t="str" cm="1">
        <f t="array" ref="P1003">IFERROR(IF(VLOOKUP(P$1,_xlfn.UNIQUE(_xlfn._xlws.FILTER(ARQUIVOS[REVISÃO],ARQUIVOS[DOCUMENTO]='MATRIZ DE REVISÃO'!$A1003)),1,)=$B1003,"VIGENTE","OBS"),IF(P$1&lt;$B1003,"-",""))</f>
        <v/>
      </c>
      <c r="Q1003" t="str" cm="1">
        <f t="array" ref="Q1003">IFERROR(IF(VLOOKUP(Q$1,_xlfn.UNIQUE(_xlfn._xlws.FILTER(ARQUIVOS[REVISÃO],ARQUIVOS[DOCUMENTO]='MATRIZ DE REVISÃO'!$A1003)),1,)=$B1003,"VIGENTE","OBS"),IF(Q$1&lt;$B1003,"-",""))</f>
        <v/>
      </c>
      <c r="R1003" t="str" cm="1">
        <f t="array" ref="R1003">IFERROR(IF(VLOOKUP(R$1,_xlfn.UNIQUE(_xlfn._xlws.FILTER(ARQUIVOS[REVISÃO],ARQUIVOS[DOCUMENTO]='MATRIZ DE REVISÃO'!$A1003)),1,)=$B1003,"VIGENTE","OBS"),IF(R$1&lt;$B1003,"-",""))</f>
        <v/>
      </c>
      <c r="S1003" t="str" cm="1">
        <f t="array" ref="S1003">IFERROR(IF(VLOOKUP(S$1,_xlfn.UNIQUE(_xlfn._xlws.FILTER(ARQUIVOS[REVISÃO],ARQUIVOS[DOCUMENTO]='MATRIZ DE REVISÃO'!$A1003)),1,)=$B1003,"VIGENTE","OBS"),IF(S$1&lt;$B1003,"-",""))</f>
        <v/>
      </c>
    </row>
    <row r="1004" spans="1:19" x14ac:dyDescent="0.3">
      <c r="A1004" s="16" t="s">
        <v>3810</v>
      </c>
      <c r="B1004" s="17" t="str">
        <f>_xlfn.XLOOKUP(A1004,LD_01[DOCUMENTO],LD_01[REVISÃO])</f>
        <v>R01</v>
      </c>
      <c r="C1004" s="17" t="s">
        <v>4324</v>
      </c>
      <c r="D1004" s="21" t="str" cm="1">
        <f t="array" ref="D1004">IFERROR(IF(VLOOKUP(D$1,_xlfn.UNIQUE(_xlfn._xlws.FILTER(ARQUIVOS[REVISÃO],ARQUIVOS[DOCUMENTO]='MATRIZ DE REVISÃO'!$A1004)),1,)=$B1004,"VIGENTE","OBS"),IF(D$1&lt;$B1004,"-",""))</f>
        <v>OBS</v>
      </c>
      <c r="E1004" s="21" t="str" cm="1">
        <f t="array" ref="E1004">IFERROR(IF(VLOOKUP(E$1,_xlfn.UNIQUE(_xlfn._xlws.FILTER(ARQUIVOS[REVISÃO],ARQUIVOS[DOCUMENTO]='MATRIZ DE REVISÃO'!$A1004)),1,)=$B1004,"VIGENTE","OBS"),IF(E$1&lt;$B1004,"-",""))</f>
        <v>VIGENTE</v>
      </c>
      <c r="F1004" s="21" t="str" cm="1">
        <f t="array" ref="F1004">IFERROR(IF(VLOOKUP(F$1,_xlfn.UNIQUE(_xlfn._xlws.FILTER(ARQUIVOS[REVISÃO],ARQUIVOS[DOCUMENTO]='MATRIZ DE REVISÃO'!$A1004)),1,)=$B1004,"VIGENTE","OBS"),IF(F$1&lt;$B1004,"-",""))</f>
        <v/>
      </c>
      <c r="G1004" s="21" t="str" cm="1">
        <f t="array" ref="G1004">IFERROR(IF(VLOOKUP(G$1,_xlfn.UNIQUE(_xlfn._xlws.FILTER(ARQUIVOS[REVISÃO],ARQUIVOS[DOCUMENTO]='MATRIZ DE REVISÃO'!$A1004)),1,)=$B1004,"VIGENTE","OBS"),IF(G$1&lt;$B1004,"-",""))</f>
        <v/>
      </c>
      <c r="H1004" s="21" t="str" cm="1">
        <f t="array" ref="H1004">IFERROR(IF(VLOOKUP(H$1,_xlfn.UNIQUE(_xlfn._xlws.FILTER(ARQUIVOS[REVISÃO],ARQUIVOS[DOCUMENTO]='MATRIZ DE REVISÃO'!$A1004)),1,)=$B1004,"VIGENTE","OBS"),IF(H$1&lt;$B1004,"-",""))</f>
        <v/>
      </c>
      <c r="I1004" s="21" t="str" cm="1">
        <f t="array" ref="I1004">IFERROR(IF(VLOOKUP(I$1,_xlfn.UNIQUE(_xlfn._xlws.FILTER(ARQUIVOS[REVISÃO],ARQUIVOS[DOCUMENTO]='MATRIZ DE REVISÃO'!$A1004)),1,)=$B1004,"VIGENTE","OBS"),IF(I$1&lt;$B1004,"-",""))</f>
        <v/>
      </c>
      <c r="J1004" s="21" t="str" cm="1">
        <f t="array" ref="J1004">IFERROR(IF(VLOOKUP(J$1,_xlfn.UNIQUE(_xlfn._xlws.FILTER(ARQUIVOS[REVISÃO],ARQUIVOS[DOCUMENTO]='MATRIZ DE REVISÃO'!$A1004)),1,)=$B1004,"VIGENTE","OBS"),IF(J$1&lt;$B1004,"-",""))</f>
        <v/>
      </c>
      <c r="K1004" s="21" t="str" cm="1">
        <f t="array" ref="K1004">IFERROR(IF(VLOOKUP(K$1,_xlfn.UNIQUE(_xlfn._xlws.FILTER(ARQUIVOS[REVISÃO],ARQUIVOS[DOCUMENTO]='MATRIZ DE REVISÃO'!$A1004)),1,)=$B1004,"VIGENTE","OBS"),IF(K$1&lt;$B1004,"-",""))</f>
        <v/>
      </c>
      <c r="L1004" s="21" t="str" cm="1">
        <f t="array" ref="L1004">IFERROR(IF(VLOOKUP(L$1,_xlfn.UNIQUE(_xlfn._xlws.FILTER(ARQUIVOS[REVISÃO],ARQUIVOS[DOCUMENTO]='MATRIZ DE REVISÃO'!$A1004)),1,)=$B1004,"VIGENTE","OBS"),IF(L$1&lt;$B1004,"-",""))</f>
        <v/>
      </c>
      <c r="M1004" s="21" t="str" cm="1">
        <f t="array" ref="M1004">IFERROR(IF(VLOOKUP(M$1,_xlfn.UNIQUE(_xlfn._xlws.FILTER(ARQUIVOS[REVISÃO],ARQUIVOS[DOCUMENTO]='MATRIZ DE REVISÃO'!$A1004)),1,)=$B1004,"VIGENTE","OBS"),IF(M$1&lt;$B1004,"-",""))</f>
        <v/>
      </c>
      <c r="N1004" s="21" t="str" cm="1">
        <f t="array" ref="N1004">IFERROR(IF(VLOOKUP(N$1,_xlfn.UNIQUE(_xlfn._xlws.FILTER(ARQUIVOS[REVISÃO],ARQUIVOS[DOCUMENTO]='MATRIZ DE REVISÃO'!$A1004)),1,)=$B1004,"VIGENTE","OBS"),IF(N$1&lt;$B1004,"-",""))</f>
        <v/>
      </c>
      <c r="O1004" s="22" t="str" cm="1">
        <f t="array" ref="O1004">IFERROR(IF(VLOOKUP(O$1,_xlfn.UNIQUE(_xlfn._xlws.FILTER(ARQUIVOS[REVISÃO],ARQUIVOS[DOCUMENTO]='MATRIZ DE REVISÃO'!$A1004)),1,)=$B1004,"VIGENTE","OBS"),IF(O$1&lt;$B1004,"-",""))</f>
        <v/>
      </c>
      <c r="P1004" t="str" cm="1">
        <f t="array" ref="P1004">IFERROR(IF(VLOOKUP(P$1,_xlfn.UNIQUE(_xlfn._xlws.FILTER(ARQUIVOS[REVISÃO],ARQUIVOS[DOCUMENTO]='MATRIZ DE REVISÃO'!$A1004)),1,)=$B1004,"VIGENTE","OBS"),IF(P$1&lt;$B1004,"-",""))</f>
        <v/>
      </c>
      <c r="Q1004" t="str" cm="1">
        <f t="array" ref="Q1004">IFERROR(IF(VLOOKUP(Q$1,_xlfn.UNIQUE(_xlfn._xlws.FILTER(ARQUIVOS[REVISÃO],ARQUIVOS[DOCUMENTO]='MATRIZ DE REVISÃO'!$A1004)),1,)=$B1004,"VIGENTE","OBS"),IF(Q$1&lt;$B1004,"-",""))</f>
        <v/>
      </c>
      <c r="R1004" t="str" cm="1">
        <f t="array" ref="R1004">IFERROR(IF(VLOOKUP(R$1,_xlfn.UNIQUE(_xlfn._xlws.FILTER(ARQUIVOS[REVISÃO],ARQUIVOS[DOCUMENTO]='MATRIZ DE REVISÃO'!$A1004)),1,)=$B1004,"VIGENTE","OBS"),IF(R$1&lt;$B1004,"-",""))</f>
        <v/>
      </c>
      <c r="S1004" t="str" cm="1">
        <f t="array" ref="S1004">IFERROR(IF(VLOOKUP(S$1,_xlfn.UNIQUE(_xlfn._xlws.FILTER(ARQUIVOS[REVISÃO],ARQUIVOS[DOCUMENTO]='MATRIZ DE REVISÃO'!$A1004)),1,)=$B1004,"VIGENTE","OBS"),IF(S$1&lt;$B1004,"-",""))</f>
        <v/>
      </c>
    </row>
    <row r="1005" spans="1:19" x14ac:dyDescent="0.3">
      <c r="A1005" s="16" t="s">
        <v>3811</v>
      </c>
      <c r="B1005" s="17" t="str">
        <f>_xlfn.XLOOKUP(A1005,LD_01[DOCUMENTO],LD_01[REVISÃO])</f>
        <v>R03</v>
      </c>
      <c r="C1005" s="17" t="s">
        <v>4324</v>
      </c>
      <c r="D1005" s="21" t="str" cm="1">
        <f t="array" ref="D1005">IFERROR(IF(VLOOKUP(D$1,_xlfn.UNIQUE(_xlfn._xlws.FILTER(ARQUIVOS[REVISÃO],ARQUIVOS[DOCUMENTO]='MATRIZ DE REVISÃO'!$A1005)),1,)=$B1005,"VIGENTE","OBS"),IF(D$1&lt;$B1005,"-",""))</f>
        <v>-</v>
      </c>
      <c r="E1005" s="21" t="str" cm="1">
        <f t="array" ref="E1005">IFERROR(IF(VLOOKUP(E$1,_xlfn.UNIQUE(_xlfn._xlws.FILTER(ARQUIVOS[REVISÃO],ARQUIVOS[DOCUMENTO]='MATRIZ DE REVISÃO'!$A1005)),1,)=$B1005,"VIGENTE","OBS"),IF(E$1&lt;$B1005,"-",""))</f>
        <v>-</v>
      </c>
      <c r="F1005" s="21" t="str" cm="1">
        <f t="array" ref="F1005">IFERROR(IF(VLOOKUP(F$1,_xlfn.UNIQUE(_xlfn._xlws.FILTER(ARQUIVOS[REVISÃO],ARQUIVOS[DOCUMENTO]='MATRIZ DE REVISÃO'!$A1005)),1,)=$B1005,"VIGENTE","OBS"),IF(F$1&lt;$B1005,"-",""))</f>
        <v>OBS</v>
      </c>
      <c r="G1005" s="21" t="str" cm="1">
        <f t="array" ref="G1005">IFERROR(IF(VLOOKUP(G$1,_xlfn.UNIQUE(_xlfn._xlws.FILTER(ARQUIVOS[REVISÃO],ARQUIVOS[DOCUMENTO]='MATRIZ DE REVISÃO'!$A1005)),1,)=$B1005,"VIGENTE","OBS"),IF(G$1&lt;$B1005,"-",""))</f>
        <v>VIGENTE</v>
      </c>
      <c r="H1005" s="21" t="str" cm="1">
        <f t="array" ref="H1005">IFERROR(IF(VLOOKUP(H$1,_xlfn.UNIQUE(_xlfn._xlws.FILTER(ARQUIVOS[REVISÃO],ARQUIVOS[DOCUMENTO]='MATRIZ DE REVISÃO'!$A1005)),1,)=$B1005,"VIGENTE","OBS"),IF(H$1&lt;$B1005,"-",""))</f>
        <v/>
      </c>
      <c r="I1005" s="21" t="str" cm="1">
        <f t="array" ref="I1005">IFERROR(IF(VLOOKUP(I$1,_xlfn.UNIQUE(_xlfn._xlws.FILTER(ARQUIVOS[REVISÃO],ARQUIVOS[DOCUMENTO]='MATRIZ DE REVISÃO'!$A1005)),1,)=$B1005,"VIGENTE","OBS"),IF(I$1&lt;$B1005,"-",""))</f>
        <v/>
      </c>
      <c r="J1005" s="21" t="str" cm="1">
        <f t="array" ref="J1005">IFERROR(IF(VLOOKUP(J$1,_xlfn.UNIQUE(_xlfn._xlws.FILTER(ARQUIVOS[REVISÃO],ARQUIVOS[DOCUMENTO]='MATRIZ DE REVISÃO'!$A1005)),1,)=$B1005,"VIGENTE","OBS"),IF(J$1&lt;$B1005,"-",""))</f>
        <v/>
      </c>
      <c r="K1005" s="21" t="str" cm="1">
        <f t="array" ref="K1005">IFERROR(IF(VLOOKUP(K$1,_xlfn.UNIQUE(_xlfn._xlws.FILTER(ARQUIVOS[REVISÃO],ARQUIVOS[DOCUMENTO]='MATRIZ DE REVISÃO'!$A1005)),1,)=$B1005,"VIGENTE","OBS"),IF(K$1&lt;$B1005,"-",""))</f>
        <v/>
      </c>
      <c r="L1005" s="21" t="str" cm="1">
        <f t="array" ref="L1005">IFERROR(IF(VLOOKUP(L$1,_xlfn.UNIQUE(_xlfn._xlws.FILTER(ARQUIVOS[REVISÃO],ARQUIVOS[DOCUMENTO]='MATRIZ DE REVISÃO'!$A1005)),1,)=$B1005,"VIGENTE","OBS"),IF(L$1&lt;$B1005,"-",""))</f>
        <v/>
      </c>
      <c r="M1005" s="21" t="str" cm="1">
        <f t="array" ref="M1005">IFERROR(IF(VLOOKUP(M$1,_xlfn.UNIQUE(_xlfn._xlws.FILTER(ARQUIVOS[REVISÃO],ARQUIVOS[DOCUMENTO]='MATRIZ DE REVISÃO'!$A1005)),1,)=$B1005,"VIGENTE","OBS"),IF(M$1&lt;$B1005,"-",""))</f>
        <v/>
      </c>
      <c r="N1005" s="21" t="str" cm="1">
        <f t="array" ref="N1005">IFERROR(IF(VLOOKUP(N$1,_xlfn.UNIQUE(_xlfn._xlws.FILTER(ARQUIVOS[REVISÃO],ARQUIVOS[DOCUMENTO]='MATRIZ DE REVISÃO'!$A1005)),1,)=$B1005,"VIGENTE","OBS"),IF(N$1&lt;$B1005,"-",""))</f>
        <v/>
      </c>
      <c r="O1005" s="22" t="str" cm="1">
        <f t="array" ref="O1005">IFERROR(IF(VLOOKUP(O$1,_xlfn.UNIQUE(_xlfn._xlws.FILTER(ARQUIVOS[REVISÃO],ARQUIVOS[DOCUMENTO]='MATRIZ DE REVISÃO'!$A1005)),1,)=$B1005,"VIGENTE","OBS"),IF(O$1&lt;$B1005,"-",""))</f>
        <v/>
      </c>
      <c r="P1005" t="str" cm="1">
        <f t="array" ref="P1005">IFERROR(IF(VLOOKUP(P$1,_xlfn.UNIQUE(_xlfn._xlws.FILTER(ARQUIVOS[REVISÃO],ARQUIVOS[DOCUMENTO]='MATRIZ DE REVISÃO'!$A1005)),1,)=$B1005,"VIGENTE","OBS"),IF(P$1&lt;$B1005,"-",""))</f>
        <v/>
      </c>
      <c r="Q1005" t="str" cm="1">
        <f t="array" ref="Q1005">IFERROR(IF(VLOOKUP(Q$1,_xlfn.UNIQUE(_xlfn._xlws.FILTER(ARQUIVOS[REVISÃO],ARQUIVOS[DOCUMENTO]='MATRIZ DE REVISÃO'!$A1005)),1,)=$B1005,"VIGENTE","OBS"),IF(Q$1&lt;$B1005,"-",""))</f>
        <v/>
      </c>
      <c r="R1005" t="str" cm="1">
        <f t="array" ref="R1005">IFERROR(IF(VLOOKUP(R$1,_xlfn.UNIQUE(_xlfn._xlws.FILTER(ARQUIVOS[REVISÃO],ARQUIVOS[DOCUMENTO]='MATRIZ DE REVISÃO'!$A1005)),1,)=$B1005,"VIGENTE","OBS"),IF(R$1&lt;$B1005,"-",""))</f>
        <v/>
      </c>
      <c r="S1005" t="str" cm="1">
        <f t="array" ref="S1005">IFERROR(IF(VLOOKUP(S$1,_xlfn.UNIQUE(_xlfn._xlws.FILTER(ARQUIVOS[REVISÃO],ARQUIVOS[DOCUMENTO]='MATRIZ DE REVISÃO'!$A1005)),1,)=$B1005,"VIGENTE","OBS"),IF(S$1&lt;$B1005,"-",""))</f>
        <v/>
      </c>
    </row>
    <row r="1006" spans="1:19" x14ac:dyDescent="0.3">
      <c r="A1006" s="16" t="s">
        <v>3812</v>
      </c>
      <c r="B1006" s="17" t="str">
        <f>_xlfn.XLOOKUP(A1006,LD_01[DOCUMENTO],LD_01[REVISÃO])</f>
        <v>R03</v>
      </c>
      <c r="C1006" s="17" t="s">
        <v>4324</v>
      </c>
      <c r="D1006" s="21" t="str" cm="1">
        <f t="array" ref="D1006">IFERROR(IF(VLOOKUP(D$1,_xlfn.UNIQUE(_xlfn._xlws.FILTER(ARQUIVOS[REVISÃO],ARQUIVOS[DOCUMENTO]='MATRIZ DE REVISÃO'!$A1006)),1,)=$B1006,"VIGENTE","OBS"),IF(D$1&lt;$B1006,"-",""))</f>
        <v>-</v>
      </c>
      <c r="E1006" s="21" t="str" cm="1">
        <f t="array" ref="E1006">IFERROR(IF(VLOOKUP(E$1,_xlfn.UNIQUE(_xlfn._xlws.FILTER(ARQUIVOS[REVISÃO],ARQUIVOS[DOCUMENTO]='MATRIZ DE REVISÃO'!$A1006)),1,)=$B1006,"VIGENTE","OBS"),IF(E$1&lt;$B1006,"-",""))</f>
        <v>-</v>
      </c>
      <c r="F1006" s="21" t="str" cm="1">
        <f t="array" ref="F1006">IFERROR(IF(VLOOKUP(F$1,_xlfn.UNIQUE(_xlfn._xlws.FILTER(ARQUIVOS[REVISÃO],ARQUIVOS[DOCUMENTO]='MATRIZ DE REVISÃO'!$A1006)),1,)=$B1006,"VIGENTE","OBS"),IF(F$1&lt;$B1006,"-",""))</f>
        <v>OBS</v>
      </c>
      <c r="G1006" s="21" t="str" cm="1">
        <f t="array" ref="G1006">IFERROR(IF(VLOOKUP(G$1,_xlfn.UNIQUE(_xlfn._xlws.FILTER(ARQUIVOS[REVISÃO],ARQUIVOS[DOCUMENTO]='MATRIZ DE REVISÃO'!$A1006)),1,)=$B1006,"VIGENTE","OBS"),IF(G$1&lt;$B1006,"-",""))</f>
        <v>VIGENTE</v>
      </c>
      <c r="H1006" s="21" t="str" cm="1">
        <f t="array" ref="H1006">IFERROR(IF(VLOOKUP(H$1,_xlfn.UNIQUE(_xlfn._xlws.FILTER(ARQUIVOS[REVISÃO],ARQUIVOS[DOCUMENTO]='MATRIZ DE REVISÃO'!$A1006)),1,)=$B1006,"VIGENTE","OBS"),IF(H$1&lt;$B1006,"-",""))</f>
        <v/>
      </c>
      <c r="I1006" s="21" t="str" cm="1">
        <f t="array" ref="I1006">IFERROR(IF(VLOOKUP(I$1,_xlfn.UNIQUE(_xlfn._xlws.FILTER(ARQUIVOS[REVISÃO],ARQUIVOS[DOCUMENTO]='MATRIZ DE REVISÃO'!$A1006)),1,)=$B1006,"VIGENTE","OBS"),IF(I$1&lt;$B1006,"-",""))</f>
        <v/>
      </c>
      <c r="J1006" s="21" t="str" cm="1">
        <f t="array" ref="J1006">IFERROR(IF(VLOOKUP(J$1,_xlfn.UNIQUE(_xlfn._xlws.FILTER(ARQUIVOS[REVISÃO],ARQUIVOS[DOCUMENTO]='MATRIZ DE REVISÃO'!$A1006)),1,)=$B1006,"VIGENTE","OBS"),IF(J$1&lt;$B1006,"-",""))</f>
        <v/>
      </c>
      <c r="K1006" s="21" t="str" cm="1">
        <f t="array" ref="K1006">IFERROR(IF(VLOOKUP(K$1,_xlfn.UNIQUE(_xlfn._xlws.FILTER(ARQUIVOS[REVISÃO],ARQUIVOS[DOCUMENTO]='MATRIZ DE REVISÃO'!$A1006)),1,)=$B1006,"VIGENTE","OBS"),IF(K$1&lt;$B1006,"-",""))</f>
        <v/>
      </c>
      <c r="L1006" s="21" t="str" cm="1">
        <f t="array" ref="L1006">IFERROR(IF(VLOOKUP(L$1,_xlfn.UNIQUE(_xlfn._xlws.FILTER(ARQUIVOS[REVISÃO],ARQUIVOS[DOCUMENTO]='MATRIZ DE REVISÃO'!$A1006)),1,)=$B1006,"VIGENTE","OBS"),IF(L$1&lt;$B1006,"-",""))</f>
        <v/>
      </c>
      <c r="M1006" s="21" t="str" cm="1">
        <f t="array" ref="M1006">IFERROR(IF(VLOOKUP(M$1,_xlfn.UNIQUE(_xlfn._xlws.FILTER(ARQUIVOS[REVISÃO],ARQUIVOS[DOCUMENTO]='MATRIZ DE REVISÃO'!$A1006)),1,)=$B1006,"VIGENTE","OBS"),IF(M$1&lt;$B1006,"-",""))</f>
        <v/>
      </c>
      <c r="N1006" s="21" t="str" cm="1">
        <f t="array" ref="N1006">IFERROR(IF(VLOOKUP(N$1,_xlfn.UNIQUE(_xlfn._xlws.FILTER(ARQUIVOS[REVISÃO],ARQUIVOS[DOCUMENTO]='MATRIZ DE REVISÃO'!$A1006)),1,)=$B1006,"VIGENTE","OBS"),IF(N$1&lt;$B1006,"-",""))</f>
        <v/>
      </c>
      <c r="O1006" s="22" t="str" cm="1">
        <f t="array" ref="O1006">IFERROR(IF(VLOOKUP(O$1,_xlfn.UNIQUE(_xlfn._xlws.FILTER(ARQUIVOS[REVISÃO],ARQUIVOS[DOCUMENTO]='MATRIZ DE REVISÃO'!$A1006)),1,)=$B1006,"VIGENTE","OBS"),IF(O$1&lt;$B1006,"-",""))</f>
        <v/>
      </c>
      <c r="P1006" t="str" cm="1">
        <f t="array" ref="P1006">IFERROR(IF(VLOOKUP(P$1,_xlfn.UNIQUE(_xlfn._xlws.FILTER(ARQUIVOS[REVISÃO],ARQUIVOS[DOCUMENTO]='MATRIZ DE REVISÃO'!$A1006)),1,)=$B1006,"VIGENTE","OBS"),IF(P$1&lt;$B1006,"-",""))</f>
        <v/>
      </c>
      <c r="Q1006" t="str" cm="1">
        <f t="array" ref="Q1006">IFERROR(IF(VLOOKUP(Q$1,_xlfn.UNIQUE(_xlfn._xlws.FILTER(ARQUIVOS[REVISÃO],ARQUIVOS[DOCUMENTO]='MATRIZ DE REVISÃO'!$A1006)),1,)=$B1006,"VIGENTE","OBS"),IF(Q$1&lt;$B1006,"-",""))</f>
        <v/>
      </c>
      <c r="R1006" t="str" cm="1">
        <f t="array" ref="R1006">IFERROR(IF(VLOOKUP(R$1,_xlfn.UNIQUE(_xlfn._xlws.FILTER(ARQUIVOS[REVISÃO],ARQUIVOS[DOCUMENTO]='MATRIZ DE REVISÃO'!$A1006)),1,)=$B1006,"VIGENTE","OBS"),IF(R$1&lt;$B1006,"-",""))</f>
        <v/>
      </c>
      <c r="S1006" t="str" cm="1">
        <f t="array" ref="S1006">IFERROR(IF(VLOOKUP(S$1,_xlfn.UNIQUE(_xlfn._xlws.FILTER(ARQUIVOS[REVISÃO],ARQUIVOS[DOCUMENTO]='MATRIZ DE REVISÃO'!$A1006)),1,)=$B1006,"VIGENTE","OBS"),IF(S$1&lt;$B1006,"-",""))</f>
        <v/>
      </c>
    </row>
    <row r="1007" spans="1:19" x14ac:dyDescent="0.3">
      <c r="A1007" s="16" t="s">
        <v>3813</v>
      </c>
      <c r="B1007" s="17" t="str">
        <f>_xlfn.XLOOKUP(A1007,LD_01[DOCUMENTO],LD_01[REVISÃO])</f>
        <v>R01</v>
      </c>
      <c r="C1007" s="17" t="s">
        <v>4324</v>
      </c>
      <c r="D1007" s="21" t="str" cm="1">
        <f t="array" ref="D1007">IFERROR(IF(VLOOKUP(D$1,_xlfn.UNIQUE(_xlfn._xlws.FILTER(ARQUIVOS[REVISÃO],ARQUIVOS[DOCUMENTO]='MATRIZ DE REVISÃO'!$A1007)),1,)=$B1007,"VIGENTE","OBS"),IF(D$1&lt;$B1007,"-",""))</f>
        <v>OBS</v>
      </c>
      <c r="E1007" s="21" t="str" cm="1">
        <f t="array" ref="E1007">IFERROR(IF(VLOOKUP(E$1,_xlfn.UNIQUE(_xlfn._xlws.FILTER(ARQUIVOS[REVISÃO],ARQUIVOS[DOCUMENTO]='MATRIZ DE REVISÃO'!$A1007)),1,)=$B1007,"VIGENTE","OBS"),IF(E$1&lt;$B1007,"-",""))</f>
        <v>VIGENTE</v>
      </c>
      <c r="F1007" s="21" t="str" cm="1">
        <f t="array" ref="F1007">IFERROR(IF(VLOOKUP(F$1,_xlfn.UNIQUE(_xlfn._xlws.FILTER(ARQUIVOS[REVISÃO],ARQUIVOS[DOCUMENTO]='MATRIZ DE REVISÃO'!$A1007)),1,)=$B1007,"VIGENTE","OBS"),IF(F$1&lt;$B1007,"-",""))</f>
        <v/>
      </c>
      <c r="G1007" s="21" t="str" cm="1">
        <f t="array" ref="G1007">IFERROR(IF(VLOOKUP(G$1,_xlfn.UNIQUE(_xlfn._xlws.FILTER(ARQUIVOS[REVISÃO],ARQUIVOS[DOCUMENTO]='MATRIZ DE REVISÃO'!$A1007)),1,)=$B1007,"VIGENTE","OBS"),IF(G$1&lt;$B1007,"-",""))</f>
        <v/>
      </c>
      <c r="H1007" s="21" t="str" cm="1">
        <f t="array" ref="H1007">IFERROR(IF(VLOOKUP(H$1,_xlfn.UNIQUE(_xlfn._xlws.FILTER(ARQUIVOS[REVISÃO],ARQUIVOS[DOCUMENTO]='MATRIZ DE REVISÃO'!$A1007)),1,)=$B1007,"VIGENTE","OBS"),IF(H$1&lt;$B1007,"-",""))</f>
        <v/>
      </c>
      <c r="I1007" s="21" t="str" cm="1">
        <f t="array" ref="I1007">IFERROR(IF(VLOOKUP(I$1,_xlfn.UNIQUE(_xlfn._xlws.FILTER(ARQUIVOS[REVISÃO],ARQUIVOS[DOCUMENTO]='MATRIZ DE REVISÃO'!$A1007)),1,)=$B1007,"VIGENTE","OBS"),IF(I$1&lt;$B1007,"-",""))</f>
        <v/>
      </c>
      <c r="J1007" s="21" t="str" cm="1">
        <f t="array" ref="J1007">IFERROR(IF(VLOOKUP(J$1,_xlfn.UNIQUE(_xlfn._xlws.FILTER(ARQUIVOS[REVISÃO],ARQUIVOS[DOCUMENTO]='MATRIZ DE REVISÃO'!$A1007)),1,)=$B1007,"VIGENTE","OBS"),IF(J$1&lt;$B1007,"-",""))</f>
        <v/>
      </c>
      <c r="K1007" s="21" t="str" cm="1">
        <f t="array" ref="K1007">IFERROR(IF(VLOOKUP(K$1,_xlfn.UNIQUE(_xlfn._xlws.FILTER(ARQUIVOS[REVISÃO],ARQUIVOS[DOCUMENTO]='MATRIZ DE REVISÃO'!$A1007)),1,)=$B1007,"VIGENTE","OBS"),IF(K$1&lt;$B1007,"-",""))</f>
        <v/>
      </c>
      <c r="L1007" s="21" t="str" cm="1">
        <f t="array" ref="L1007">IFERROR(IF(VLOOKUP(L$1,_xlfn.UNIQUE(_xlfn._xlws.FILTER(ARQUIVOS[REVISÃO],ARQUIVOS[DOCUMENTO]='MATRIZ DE REVISÃO'!$A1007)),1,)=$B1007,"VIGENTE","OBS"),IF(L$1&lt;$B1007,"-",""))</f>
        <v/>
      </c>
      <c r="M1007" s="21" t="str" cm="1">
        <f t="array" ref="M1007">IFERROR(IF(VLOOKUP(M$1,_xlfn.UNIQUE(_xlfn._xlws.FILTER(ARQUIVOS[REVISÃO],ARQUIVOS[DOCUMENTO]='MATRIZ DE REVISÃO'!$A1007)),1,)=$B1007,"VIGENTE","OBS"),IF(M$1&lt;$B1007,"-",""))</f>
        <v/>
      </c>
      <c r="N1007" s="21" t="str" cm="1">
        <f t="array" ref="N1007">IFERROR(IF(VLOOKUP(N$1,_xlfn.UNIQUE(_xlfn._xlws.FILTER(ARQUIVOS[REVISÃO],ARQUIVOS[DOCUMENTO]='MATRIZ DE REVISÃO'!$A1007)),1,)=$B1007,"VIGENTE","OBS"),IF(N$1&lt;$B1007,"-",""))</f>
        <v/>
      </c>
      <c r="O1007" s="22" t="str" cm="1">
        <f t="array" ref="O1007">IFERROR(IF(VLOOKUP(O$1,_xlfn.UNIQUE(_xlfn._xlws.FILTER(ARQUIVOS[REVISÃO],ARQUIVOS[DOCUMENTO]='MATRIZ DE REVISÃO'!$A1007)),1,)=$B1007,"VIGENTE","OBS"),IF(O$1&lt;$B1007,"-",""))</f>
        <v/>
      </c>
      <c r="P1007" t="str" cm="1">
        <f t="array" ref="P1007">IFERROR(IF(VLOOKUP(P$1,_xlfn.UNIQUE(_xlfn._xlws.FILTER(ARQUIVOS[REVISÃO],ARQUIVOS[DOCUMENTO]='MATRIZ DE REVISÃO'!$A1007)),1,)=$B1007,"VIGENTE","OBS"),IF(P$1&lt;$B1007,"-",""))</f>
        <v/>
      </c>
      <c r="Q1007" t="str" cm="1">
        <f t="array" ref="Q1007">IFERROR(IF(VLOOKUP(Q$1,_xlfn.UNIQUE(_xlfn._xlws.FILTER(ARQUIVOS[REVISÃO],ARQUIVOS[DOCUMENTO]='MATRIZ DE REVISÃO'!$A1007)),1,)=$B1007,"VIGENTE","OBS"),IF(Q$1&lt;$B1007,"-",""))</f>
        <v/>
      </c>
      <c r="R1007" t="str" cm="1">
        <f t="array" ref="R1007">IFERROR(IF(VLOOKUP(R$1,_xlfn.UNIQUE(_xlfn._xlws.FILTER(ARQUIVOS[REVISÃO],ARQUIVOS[DOCUMENTO]='MATRIZ DE REVISÃO'!$A1007)),1,)=$B1007,"VIGENTE","OBS"),IF(R$1&lt;$B1007,"-",""))</f>
        <v/>
      </c>
      <c r="S1007" t="str" cm="1">
        <f t="array" ref="S1007">IFERROR(IF(VLOOKUP(S$1,_xlfn.UNIQUE(_xlfn._xlws.FILTER(ARQUIVOS[REVISÃO],ARQUIVOS[DOCUMENTO]='MATRIZ DE REVISÃO'!$A1007)),1,)=$B1007,"VIGENTE","OBS"),IF(S$1&lt;$B1007,"-",""))</f>
        <v/>
      </c>
    </row>
    <row r="1008" spans="1:19" x14ac:dyDescent="0.3">
      <c r="A1008" s="16" t="s">
        <v>3814</v>
      </c>
      <c r="B1008" s="17" t="str">
        <f>_xlfn.XLOOKUP(A1008,LD_01[DOCUMENTO],LD_01[REVISÃO])</f>
        <v>R03</v>
      </c>
      <c r="C1008" s="17" t="s">
        <v>4324</v>
      </c>
      <c r="D1008" s="21" t="str" cm="1">
        <f t="array" ref="D1008">IFERROR(IF(VLOOKUP(D$1,_xlfn.UNIQUE(_xlfn._xlws.FILTER(ARQUIVOS[REVISÃO],ARQUIVOS[DOCUMENTO]='MATRIZ DE REVISÃO'!$A1008)),1,)=$B1008,"VIGENTE","OBS"),IF(D$1&lt;$B1008,"-",""))</f>
        <v>-</v>
      </c>
      <c r="E1008" s="21" t="str" cm="1">
        <f t="array" ref="E1008">IFERROR(IF(VLOOKUP(E$1,_xlfn.UNIQUE(_xlfn._xlws.FILTER(ARQUIVOS[REVISÃO],ARQUIVOS[DOCUMENTO]='MATRIZ DE REVISÃO'!$A1008)),1,)=$B1008,"VIGENTE","OBS"),IF(E$1&lt;$B1008,"-",""))</f>
        <v>OBS</v>
      </c>
      <c r="F1008" s="21" t="str" cm="1">
        <f t="array" ref="F1008">IFERROR(IF(VLOOKUP(F$1,_xlfn.UNIQUE(_xlfn._xlws.FILTER(ARQUIVOS[REVISÃO],ARQUIVOS[DOCUMENTO]='MATRIZ DE REVISÃO'!$A1008)),1,)=$B1008,"VIGENTE","OBS"),IF(F$1&lt;$B1008,"-",""))</f>
        <v>-</v>
      </c>
      <c r="G1008" s="21" t="str" cm="1">
        <f t="array" ref="G1008">IFERROR(IF(VLOOKUP(G$1,_xlfn.UNIQUE(_xlfn._xlws.FILTER(ARQUIVOS[REVISÃO],ARQUIVOS[DOCUMENTO]='MATRIZ DE REVISÃO'!$A1008)),1,)=$B1008,"VIGENTE","OBS"),IF(G$1&lt;$B1008,"-",""))</f>
        <v>VIGENTE</v>
      </c>
      <c r="H1008" s="21" t="str" cm="1">
        <f t="array" ref="H1008">IFERROR(IF(VLOOKUP(H$1,_xlfn.UNIQUE(_xlfn._xlws.FILTER(ARQUIVOS[REVISÃO],ARQUIVOS[DOCUMENTO]='MATRIZ DE REVISÃO'!$A1008)),1,)=$B1008,"VIGENTE","OBS"),IF(H$1&lt;$B1008,"-",""))</f>
        <v/>
      </c>
      <c r="I1008" s="21" t="str" cm="1">
        <f t="array" ref="I1008">IFERROR(IF(VLOOKUP(I$1,_xlfn.UNIQUE(_xlfn._xlws.FILTER(ARQUIVOS[REVISÃO],ARQUIVOS[DOCUMENTO]='MATRIZ DE REVISÃO'!$A1008)),1,)=$B1008,"VIGENTE","OBS"),IF(I$1&lt;$B1008,"-",""))</f>
        <v/>
      </c>
      <c r="J1008" s="21" t="str" cm="1">
        <f t="array" ref="J1008">IFERROR(IF(VLOOKUP(J$1,_xlfn.UNIQUE(_xlfn._xlws.FILTER(ARQUIVOS[REVISÃO],ARQUIVOS[DOCUMENTO]='MATRIZ DE REVISÃO'!$A1008)),1,)=$B1008,"VIGENTE","OBS"),IF(J$1&lt;$B1008,"-",""))</f>
        <v/>
      </c>
      <c r="K1008" s="21" t="str" cm="1">
        <f t="array" ref="K1008">IFERROR(IF(VLOOKUP(K$1,_xlfn.UNIQUE(_xlfn._xlws.FILTER(ARQUIVOS[REVISÃO],ARQUIVOS[DOCUMENTO]='MATRIZ DE REVISÃO'!$A1008)),1,)=$B1008,"VIGENTE","OBS"),IF(K$1&lt;$B1008,"-",""))</f>
        <v/>
      </c>
      <c r="L1008" s="21" t="str" cm="1">
        <f t="array" ref="L1008">IFERROR(IF(VLOOKUP(L$1,_xlfn.UNIQUE(_xlfn._xlws.FILTER(ARQUIVOS[REVISÃO],ARQUIVOS[DOCUMENTO]='MATRIZ DE REVISÃO'!$A1008)),1,)=$B1008,"VIGENTE","OBS"),IF(L$1&lt;$B1008,"-",""))</f>
        <v/>
      </c>
      <c r="M1008" s="21" t="str" cm="1">
        <f t="array" ref="M1008">IFERROR(IF(VLOOKUP(M$1,_xlfn.UNIQUE(_xlfn._xlws.FILTER(ARQUIVOS[REVISÃO],ARQUIVOS[DOCUMENTO]='MATRIZ DE REVISÃO'!$A1008)),1,)=$B1008,"VIGENTE","OBS"),IF(M$1&lt;$B1008,"-",""))</f>
        <v/>
      </c>
      <c r="N1008" s="21" t="str" cm="1">
        <f t="array" ref="N1008">IFERROR(IF(VLOOKUP(N$1,_xlfn.UNIQUE(_xlfn._xlws.FILTER(ARQUIVOS[REVISÃO],ARQUIVOS[DOCUMENTO]='MATRIZ DE REVISÃO'!$A1008)),1,)=$B1008,"VIGENTE","OBS"),IF(N$1&lt;$B1008,"-",""))</f>
        <v/>
      </c>
      <c r="O1008" s="22" t="str" cm="1">
        <f t="array" ref="O1008">IFERROR(IF(VLOOKUP(O$1,_xlfn.UNIQUE(_xlfn._xlws.FILTER(ARQUIVOS[REVISÃO],ARQUIVOS[DOCUMENTO]='MATRIZ DE REVISÃO'!$A1008)),1,)=$B1008,"VIGENTE","OBS"),IF(O$1&lt;$B1008,"-",""))</f>
        <v/>
      </c>
      <c r="P1008" t="str" cm="1">
        <f t="array" ref="P1008">IFERROR(IF(VLOOKUP(P$1,_xlfn.UNIQUE(_xlfn._xlws.FILTER(ARQUIVOS[REVISÃO],ARQUIVOS[DOCUMENTO]='MATRIZ DE REVISÃO'!$A1008)),1,)=$B1008,"VIGENTE","OBS"),IF(P$1&lt;$B1008,"-",""))</f>
        <v/>
      </c>
      <c r="Q1008" t="str" cm="1">
        <f t="array" ref="Q1008">IFERROR(IF(VLOOKUP(Q$1,_xlfn.UNIQUE(_xlfn._xlws.FILTER(ARQUIVOS[REVISÃO],ARQUIVOS[DOCUMENTO]='MATRIZ DE REVISÃO'!$A1008)),1,)=$B1008,"VIGENTE","OBS"),IF(Q$1&lt;$B1008,"-",""))</f>
        <v/>
      </c>
      <c r="R1008" t="str" cm="1">
        <f t="array" ref="R1008">IFERROR(IF(VLOOKUP(R$1,_xlfn.UNIQUE(_xlfn._xlws.FILTER(ARQUIVOS[REVISÃO],ARQUIVOS[DOCUMENTO]='MATRIZ DE REVISÃO'!$A1008)),1,)=$B1008,"VIGENTE","OBS"),IF(R$1&lt;$B1008,"-",""))</f>
        <v/>
      </c>
      <c r="S1008" t="str" cm="1">
        <f t="array" ref="S1008">IFERROR(IF(VLOOKUP(S$1,_xlfn.UNIQUE(_xlfn._xlws.FILTER(ARQUIVOS[REVISÃO],ARQUIVOS[DOCUMENTO]='MATRIZ DE REVISÃO'!$A1008)),1,)=$B1008,"VIGENTE","OBS"),IF(S$1&lt;$B1008,"-",""))</f>
        <v/>
      </c>
    </row>
    <row r="1009" spans="1:19" x14ac:dyDescent="0.3">
      <c r="A1009" s="16" t="s">
        <v>3815</v>
      </c>
      <c r="B1009" s="17" t="str">
        <f>_xlfn.XLOOKUP(A1009,LD_01[DOCUMENTO],LD_01[REVISÃO])</f>
        <v>R01</v>
      </c>
      <c r="C1009" s="17" t="s">
        <v>4324</v>
      </c>
      <c r="D1009" s="21" t="str" cm="1">
        <f t="array" ref="D1009">IFERROR(IF(VLOOKUP(D$1,_xlfn.UNIQUE(_xlfn._xlws.FILTER(ARQUIVOS[REVISÃO],ARQUIVOS[DOCUMENTO]='MATRIZ DE REVISÃO'!$A1009)),1,)=$B1009,"VIGENTE","OBS"),IF(D$1&lt;$B1009,"-",""))</f>
        <v>OBS</v>
      </c>
      <c r="E1009" s="21" t="str" cm="1">
        <f t="array" ref="E1009">IFERROR(IF(VLOOKUP(E$1,_xlfn.UNIQUE(_xlfn._xlws.FILTER(ARQUIVOS[REVISÃO],ARQUIVOS[DOCUMENTO]='MATRIZ DE REVISÃO'!$A1009)),1,)=$B1009,"VIGENTE","OBS"),IF(E$1&lt;$B1009,"-",""))</f>
        <v>VIGENTE</v>
      </c>
      <c r="F1009" s="21" t="str" cm="1">
        <f t="array" ref="F1009">IFERROR(IF(VLOOKUP(F$1,_xlfn.UNIQUE(_xlfn._xlws.FILTER(ARQUIVOS[REVISÃO],ARQUIVOS[DOCUMENTO]='MATRIZ DE REVISÃO'!$A1009)),1,)=$B1009,"VIGENTE","OBS"),IF(F$1&lt;$B1009,"-",""))</f>
        <v/>
      </c>
      <c r="G1009" s="21" t="str" cm="1">
        <f t="array" ref="G1009">IFERROR(IF(VLOOKUP(G$1,_xlfn.UNIQUE(_xlfn._xlws.FILTER(ARQUIVOS[REVISÃO],ARQUIVOS[DOCUMENTO]='MATRIZ DE REVISÃO'!$A1009)),1,)=$B1009,"VIGENTE","OBS"),IF(G$1&lt;$B1009,"-",""))</f>
        <v/>
      </c>
      <c r="H1009" s="21" t="str" cm="1">
        <f t="array" ref="H1009">IFERROR(IF(VLOOKUP(H$1,_xlfn.UNIQUE(_xlfn._xlws.FILTER(ARQUIVOS[REVISÃO],ARQUIVOS[DOCUMENTO]='MATRIZ DE REVISÃO'!$A1009)),1,)=$B1009,"VIGENTE","OBS"),IF(H$1&lt;$B1009,"-",""))</f>
        <v/>
      </c>
      <c r="I1009" s="21" t="str" cm="1">
        <f t="array" ref="I1009">IFERROR(IF(VLOOKUP(I$1,_xlfn.UNIQUE(_xlfn._xlws.FILTER(ARQUIVOS[REVISÃO],ARQUIVOS[DOCUMENTO]='MATRIZ DE REVISÃO'!$A1009)),1,)=$B1009,"VIGENTE","OBS"),IF(I$1&lt;$B1009,"-",""))</f>
        <v/>
      </c>
      <c r="J1009" s="21" t="str" cm="1">
        <f t="array" ref="J1009">IFERROR(IF(VLOOKUP(J$1,_xlfn.UNIQUE(_xlfn._xlws.FILTER(ARQUIVOS[REVISÃO],ARQUIVOS[DOCUMENTO]='MATRIZ DE REVISÃO'!$A1009)),1,)=$B1009,"VIGENTE","OBS"),IF(J$1&lt;$B1009,"-",""))</f>
        <v/>
      </c>
      <c r="K1009" s="21" t="str" cm="1">
        <f t="array" ref="K1009">IFERROR(IF(VLOOKUP(K$1,_xlfn.UNIQUE(_xlfn._xlws.FILTER(ARQUIVOS[REVISÃO],ARQUIVOS[DOCUMENTO]='MATRIZ DE REVISÃO'!$A1009)),1,)=$B1009,"VIGENTE","OBS"),IF(K$1&lt;$B1009,"-",""))</f>
        <v/>
      </c>
      <c r="L1009" s="21" t="str" cm="1">
        <f t="array" ref="L1009">IFERROR(IF(VLOOKUP(L$1,_xlfn.UNIQUE(_xlfn._xlws.FILTER(ARQUIVOS[REVISÃO],ARQUIVOS[DOCUMENTO]='MATRIZ DE REVISÃO'!$A1009)),1,)=$B1009,"VIGENTE","OBS"),IF(L$1&lt;$B1009,"-",""))</f>
        <v/>
      </c>
      <c r="M1009" s="21" t="str" cm="1">
        <f t="array" ref="M1009">IFERROR(IF(VLOOKUP(M$1,_xlfn.UNIQUE(_xlfn._xlws.FILTER(ARQUIVOS[REVISÃO],ARQUIVOS[DOCUMENTO]='MATRIZ DE REVISÃO'!$A1009)),1,)=$B1009,"VIGENTE","OBS"),IF(M$1&lt;$B1009,"-",""))</f>
        <v/>
      </c>
      <c r="N1009" s="21" t="str" cm="1">
        <f t="array" ref="N1009">IFERROR(IF(VLOOKUP(N$1,_xlfn.UNIQUE(_xlfn._xlws.FILTER(ARQUIVOS[REVISÃO],ARQUIVOS[DOCUMENTO]='MATRIZ DE REVISÃO'!$A1009)),1,)=$B1009,"VIGENTE","OBS"),IF(N$1&lt;$B1009,"-",""))</f>
        <v/>
      </c>
      <c r="O1009" s="22" t="str" cm="1">
        <f t="array" ref="O1009">IFERROR(IF(VLOOKUP(O$1,_xlfn.UNIQUE(_xlfn._xlws.FILTER(ARQUIVOS[REVISÃO],ARQUIVOS[DOCUMENTO]='MATRIZ DE REVISÃO'!$A1009)),1,)=$B1009,"VIGENTE","OBS"),IF(O$1&lt;$B1009,"-",""))</f>
        <v/>
      </c>
      <c r="P1009" t="str" cm="1">
        <f t="array" ref="P1009">IFERROR(IF(VLOOKUP(P$1,_xlfn.UNIQUE(_xlfn._xlws.FILTER(ARQUIVOS[REVISÃO],ARQUIVOS[DOCUMENTO]='MATRIZ DE REVISÃO'!$A1009)),1,)=$B1009,"VIGENTE","OBS"),IF(P$1&lt;$B1009,"-",""))</f>
        <v/>
      </c>
      <c r="Q1009" t="str" cm="1">
        <f t="array" ref="Q1009">IFERROR(IF(VLOOKUP(Q$1,_xlfn.UNIQUE(_xlfn._xlws.FILTER(ARQUIVOS[REVISÃO],ARQUIVOS[DOCUMENTO]='MATRIZ DE REVISÃO'!$A1009)),1,)=$B1009,"VIGENTE","OBS"),IF(Q$1&lt;$B1009,"-",""))</f>
        <v/>
      </c>
      <c r="R1009" t="str" cm="1">
        <f t="array" ref="R1009">IFERROR(IF(VLOOKUP(R$1,_xlfn.UNIQUE(_xlfn._xlws.FILTER(ARQUIVOS[REVISÃO],ARQUIVOS[DOCUMENTO]='MATRIZ DE REVISÃO'!$A1009)),1,)=$B1009,"VIGENTE","OBS"),IF(R$1&lt;$B1009,"-",""))</f>
        <v/>
      </c>
      <c r="S1009" t="str" cm="1">
        <f t="array" ref="S1009">IFERROR(IF(VLOOKUP(S$1,_xlfn.UNIQUE(_xlfn._xlws.FILTER(ARQUIVOS[REVISÃO],ARQUIVOS[DOCUMENTO]='MATRIZ DE REVISÃO'!$A1009)),1,)=$B1009,"VIGENTE","OBS"),IF(S$1&lt;$B1009,"-",""))</f>
        <v/>
      </c>
    </row>
    <row r="1010" spans="1:19" x14ac:dyDescent="0.3">
      <c r="A1010" s="16" t="s">
        <v>3816</v>
      </c>
      <c r="B1010" s="17" t="str">
        <f>_xlfn.XLOOKUP(A1010,LD_01[DOCUMENTO],LD_01[REVISÃO])</f>
        <v>R00</v>
      </c>
      <c r="C1010" s="17" t="s">
        <v>4324</v>
      </c>
      <c r="D1010" s="21" t="str" cm="1">
        <f t="array" ref="D1010">IFERROR(IF(VLOOKUP(D$1,_xlfn.UNIQUE(_xlfn._xlws.FILTER(ARQUIVOS[REVISÃO],ARQUIVOS[DOCUMENTO]='MATRIZ DE REVISÃO'!$A1010)),1,)=$B1010,"VIGENTE","OBS"),IF(D$1&lt;$B1010,"-",""))</f>
        <v>VIGENTE</v>
      </c>
      <c r="E1010" s="21" t="str" cm="1">
        <f t="array" ref="E1010">IFERROR(IF(VLOOKUP(E$1,_xlfn.UNIQUE(_xlfn._xlws.FILTER(ARQUIVOS[REVISÃO],ARQUIVOS[DOCUMENTO]='MATRIZ DE REVISÃO'!$A1010)),1,)=$B1010,"VIGENTE","OBS"),IF(E$1&lt;$B1010,"-",""))</f>
        <v/>
      </c>
      <c r="F1010" s="21" t="str" cm="1">
        <f t="array" ref="F1010">IFERROR(IF(VLOOKUP(F$1,_xlfn.UNIQUE(_xlfn._xlws.FILTER(ARQUIVOS[REVISÃO],ARQUIVOS[DOCUMENTO]='MATRIZ DE REVISÃO'!$A1010)),1,)=$B1010,"VIGENTE","OBS"),IF(F$1&lt;$B1010,"-",""))</f>
        <v/>
      </c>
      <c r="G1010" s="21" t="str" cm="1">
        <f t="array" ref="G1010">IFERROR(IF(VLOOKUP(G$1,_xlfn.UNIQUE(_xlfn._xlws.FILTER(ARQUIVOS[REVISÃO],ARQUIVOS[DOCUMENTO]='MATRIZ DE REVISÃO'!$A1010)),1,)=$B1010,"VIGENTE","OBS"),IF(G$1&lt;$B1010,"-",""))</f>
        <v/>
      </c>
      <c r="H1010" s="21" t="str" cm="1">
        <f t="array" ref="H1010">IFERROR(IF(VLOOKUP(H$1,_xlfn.UNIQUE(_xlfn._xlws.FILTER(ARQUIVOS[REVISÃO],ARQUIVOS[DOCUMENTO]='MATRIZ DE REVISÃO'!$A1010)),1,)=$B1010,"VIGENTE","OBS"),IF(H$1&lt;$B1010,"-",""))</f>
        <v/>
      </c>
      <c r="I1010" s="21" t="str" cm="1">
        <f t="array" ref="I1010">IFERROR(IF(VLOOKUP(I$1,_xlfn.UNIQUE(_xlfn._xlws.FILTER(ARQUIVOS[REVISÃO],ARQUIVOS[DOCUMENTO]='MATRIZ DE REVISÃO'!$A1010)),1,)=$B1010,"VIGENTE","OBS"),IF(I$1&lt;$B1010,"-",""))</f>
        <v/>
      </c>
      <c r="J1010" s="21" t="str" cm="1">
        <f t="array" ref="J1010">IFERROR(IF(VLOOKUP(J$1,_xlfn.UNIQUE(_xlfn._xlws.FILTER(ARQUIVOS[REVISÃO],ARQUIVOS[DOCUMENTO]='MATRIZ DE REVISÃO'!$A1010)),1,)=$B1010,"VIGENTE","OBS"),IF(J$1&lt;$B1010,"-",""))</f>
        <v/>
      </c>
      <c r="K1010" s="21" t="str" cm="1">
        <f t="array" ref="K1010">IFERROR(IF(VLOOKUP(K$1,_xlfn.UNIQUE(_xlfn._xlws.FILTER(ARQUIVOS[REVISÃO],ARQUIVOS[DOCUMENTO]='MATRIZ DE REVISÃO'!$A1010)),1,)=$B1010,"VIGENTE","OBS"),IF(K$1&lt;$B1010,"-",""))</f>
        <v/>
      </c>
      <c r="L1010" s="21" t="str" cm="1">
        <f t="array" ref="L1010">IFERROR(IF(VLOOKUP(L$1,_xlfn.UNIQUE(_xlfn._xlws.FILTER(ARQUIVOS[REVISÃO],ARQUIVOS[DOCUMENTO]='MATRIZ DE REVISÃO'!$A1010)),1,)=$B1010,"VIGENTE","OBS"),IF(L$1&lt;$B1010,"-",""))</f>
        <v/>
      </c>
      <c r="M1010" s="21" t="str" cm="1">
        <f t="array" ref="M1010">IFERROR(IF(VLOOKUP(M$1,_xlfn.UNIQUE(_xlfn._xlws.FILTER(ARQUIVOS[REVISÃO],ARQUIVOS[DOCUMENTO]='MATRIZ DE REVISÃO'!$A1010)),1,)=$B1010,"VIGENTE","OBS"),IF(M$1&lt;$B1010,"-",""))</f>
        <v/>
      </c>
      <c r="N1010" s="21" t="str" cm="1">
        <f t="array" ref="N1010">IFERROR(IF(VLOOKUP(N$1,_xlfn.UNIQUE(_xlfn._xlws.FILTER(ARQUIVOS[REVISÃO],ARQUIVOS[DOCUMENTO]='MATRIZ DE REVISÃO'!$A1010)),1,)=$B1010,"VIGENTE","OBS"),IF(N$1&lt;$B1010,"-",""))</f>
        <v/>
      </c>
      <c r="O1010" s="22" t="str" cm="1">
        <f t="array" ref="O1010">IFERROR(IF(VLOOKUP(O$1,_xlfn.UNIQUE(_xlfn._xlws.FILTER(ARQUIVOS[REVISÃO],ARQUIVOS[DOCUMENTO]='MATRIZ DE REVISÃO'!$A1010)),1,)=$B1010,"VIGENTE","OBS"),IF(O$1&lt;$B1010,"-",""))</f>
        <v/>
      </c>
      <c r="P1010" t="str" cm="1">
        <f t="array" ref="P1010">IFERROR(IF(VLOOKUP(P$1,_xlfn.UNIQUE(_xlfn._xlws.FILTER(ARQUIVOS[REVISÃO],ARQUIVOS[DOCUMENTO]='MATRIZ DE REVISÃO'!$A1010)),1,)=$B1010,"VIGENTE","OBS"),IF(P$1&lt;$B1010,"-",""))</f>
        <v/>
      </c>
      <c r="Q1010" t="str" cm="1">
        <f t="array" ref="Q1010">IFERROR(IF(VLOOKUP(Q$1,_xlfn.UNIQUE(_xlfn._xlws.FILTER(ARQUIVOS[REVISÃO],ARQUIVOS[DOCUMENTO]='MATRIZ DE REVISÃO'!$A1010)),1,)=$B1010,"VIGENTE","OBS"),IF(Q$1&lt;$B1010,"-",""))</f>
        <v/>
      </c>
      <c r="R1010" t="str" cm="1">
        <f t="array" ref="R1010">IFERROR(IF(VLOOKUP(R$1,_xlfn.UNIQUE(_xlfn._xlws.FILTER(ARQUIVOS[REVISÃO],ARQUIVOS[DOCUMENTO]='MATRIZ DE REVISÃO'!$A1010)),1,)=$B1010,"VIGENTE","OBS"),IF(R$1&lt;$B1010,"-",""))</f>
        <v/>
      </c>
      <c r="S1010" t="str" cm="1">
        <f t="array" ref="S1010">IFERROR(IF(VLOOKUP(S$1,_xlfn.UNIQUE(_xlfn._xlws.FILTER(ARQUIVOS[REVISÃO],ARQUIVOS[DOCUMENTO]='MATRIZ DE REVISÃO'!$A1010)),1,)=$B1010,"VIGENTE","OBS"),IF(S$1&lt;$B1010,"-",""))</f>
        <v/>
      </c>
    </row>
    <row r="1011" spans="1:19" x14ac:dyDescent="0.3">
      <c r="A1011" s="16" t="s">
        <v>3817</v>
      </c>
      <c r="B1011" s="17" t="str">
        <f>_xlfn.XLOOKUP(A1011,LD_01[DOCUMENTO],LD_01[REVISÃO])</f>
        <v>R00</v>
      </c>
      <c r="C1011" s="17" t="s">
        <v>4324</v>
      </c>
      <c r="D1011" s="21" t="str" cm="1">
        <f t="array" ref="D1011">IFERROR(IF(VLOOKUP(D$1,_xlfn.UNIQUE(_xlfn._xlws.FILTER(ARQUIVOS[REVISÃO],ARQUIVOS[DOCUMENTO]='MATRIZ DE REVISÃO'!$A1011)),1,)=$B1011,"VIGENTE","OBS"),IF(D$1&lt;$B1011,"-",""))</f>
        <v>VIGENTE</v>
      </c>
      <c r="E1011" s="21" t="str" cm="1">
        <f t="array" ref="E1011">IFERROR(IF(VLOOKUP(E$1,_xlfn.UNIQUE(_xlfn._xlws.FILTER(ARQUIVOS[REVISÃO],ARQUIVOS[DOCUMENTO]='MATRIZ DE REVISÃO'!$A1011)),1,)=$B1011,"VIGENTE","OBS"),IF(E$1&lt;$B1011,"-",""))</f>
        <v/>
      </c>
      <c r="F1011" s="21" t="str" cm="1">
        <f t="array" ref="F1011">IFERROR(IF(VLOOKUP(F$1,_xlfn.UNIQUE(_xlfn._xlws.FILTER(ARQUIVOS[REVISÃO],ARQUIVOS[DOCUMENTO]='MATRIZ DE REVISÃO'!$A1011)),1,)=$B1011,"VIGENTE","OBS"),IF(F$1&lt;$B1011,"-",""))</f>
        <v/>
      </c>
      <c r="G1011" s="21" t="str" cm="1">
        <f t="array" ref="G1011">IFERROR(IF(VLOOKUP(G$1,_xlfn.UNIQUE(_xlfn._xlws.FILTER(ARQUIVOS[REVISÃO],ARQUIVOS[DOCUMENTO]='MATRIZ DE REVISÃO'!$A1011)),1,)=$B1011,"VIGENTE","OBS"),IF(G$1&lt;$B1011,"-",""))</f>
        <v/>
      </c>
      <c r="H1011" s="21" t="str" cm="1">
        <f t="array" ref="H1011">IFERROR(IF(VLOOKUP(H$1,_xlfn.UNIQUE(_xlfn._xlws.FILTER(ARQUIVOS[REVISÃO],ARQUIVOS[DOCUMENTO]='MATRIZ DE REVISÃO'!$A1011)),1,)=$B1011,"VIGENTE","OBS"),IF(H$1&lt;$B1011,"-",""))</f>
        <v/>
      </c>
      <c r="I1011" s="21" t="str" cm="1">
        <f t="array" ref="I1011">IFERROR(IF(VLOOKUP(I$1,_xlfn.UNIQUE(_xlfn._xlws.FILTER(ARQUIVOS[REVISÃO],ARQUIVOS[DOCUMENTO]='MATRIZ DE REVISÃO'!$A1011)),1,)=$B1011,"VIGENTE","OBS"),IF(I$1&lt;$B1011,"-",""))</f>
        <v/>
      </c>
      <c r="J1011" s="21" t="str" cm="1">
        <f t="array" ref="J1011">IFERROR(IF(VLOOKUP(J$1,_xlfn.UNIQUE(_xlfn._xlws.FILTER(ARQUIVOS[REVISÃO],ARQUIVOS[DOCUMENTO]='MATRIZ DE REVISÃO'!$A1011)),1,)=$B1011,"VIGENTE","OBS"),IF(J$1&lt;$B1011,"-",""))</f>
        <v/>
      </c>
      <c r="K1011" s="21" t="str" cm="1">
        <f t="array" ref="K1011">IFERROR(IF(VLOOKUP(K$1,_xlfn.UNIQUE(_xlfn._xlws.FILTER(ARQUIVOS[REVISÃO],ARQUIVOS[DOCUMENTO]='MATRIZ DE REVISÃO'!$A1011)),1,)=$B1011,"VIGENTE","OBS"),IF(K$1&lt;$B1011,"-",""))</f>
        <v/>
      </c>
      <c r="L1011" s="21" t="str" cm="1">
        <f t="array" ref="L1011">IFERROR(IF(VLOOKUP(L$1,_xlfn.UNIQUE(_xlfn._xlws.FILTER(ARQUIVOS[REVISÃO],ARQUIVOS[DOCUMENTO]='MATRIZ DE REVISÃO'!$A1011)),1,)=$B1011,"VIGENTE","OBS"),IF(L$1&lt;$B1011,"-",""))</f>
        <v/>
      </c>
      <c r="M1011" s="21" t="str" cm="1">
        <f t="array" ref="M1011">IFERROR(IF(VLOOKUP(M$1,_xlfn.UNIQUE(_xlfn._xlws.FILTER(ARQUIVOS[REVISÃO],ARQUIVOS[DOCUMENTO]='MATRIZ DE REVISÃO'!$A1011)),1,)=$B1011,"VIGENTE","OBS"),IF(M$1&lt;$B1011,"-",""))</f>
        <v/>
      </c>
      <c r="N1011" s="21" t="str" cm="1">
        <f t="array" ref="N1011">IFERROR(IF(VLOOKUP(N$1,_xlfn.UNIQUE(_xlfn._xlws.FILTER(ARQUIVOS[REVISÃO],ARQUIVOS[DOCUMENTO]='MATRIZ DE REVISÃO'!$A1011)),1,)=$B1011,"VIGENTE","OBS"),IF(N$1&lt;$B1011,"-",""))</f>
        <v/>
      </c>
      <c r="O1011" s="22" t="str" cm="1">
        <f t="array" ref="O1011">IFERROR(IF(VLOOKUP(O$1,_xlfn.UNIQUE(_xlfn._xlws.FILTER(ARQUIVOS[REVISÃO],ARQUIVOS[DOCUMENTO]='MATRIZ DE REVISÃO'!$A1011)),1,)=$B1011,"VIGENTE","OBS"),IF(O$1&lt;$B1011,"-",""))</f>
        <v/>
      </c>
      <c r="P1011" t="str" cm="1">
        <f t="array" ref="P1011">IFERROR(IF(VLOOKUP(P$1,_xlfn.UNIQUE(_xlfn._xlws.FILTER(ARQUIVOS[REVISÃO],ARQUIVOS[DOCUMENTO]='MATRIZ DE REVISÃO'!$A1011)),1,)=$B1011,"VIGENTE","OBS"),IF(P$1&lt;$B1011,"-",""))</f>
        <v/>
      </c>
      <c r="Q1011" t="str" cm="1">
        <f t="array" ref="Q1011">IFERROR(IF(VLOOKUP(Q$1,_xlfn.UNIQUE(_xlfn._xlws.FILTER(ARQUIVOS[REVISÃO],ARQUIVOS[DOCUMENTO]='MATRIZ DE REVISÃO'!$A1011)),1,)=$B1011,"VIGENTE","OBS"),IF(Q$1&lt;$B1011,"-",""))</f>
        <v/>
      </c>
      <c r="R1011" t="str" cm="1">
        <f t="array" ref="R1011">IFERROR(IF(VLOOKUP(R$1,_xlfn.UNIQUE(_xlfn._xlws.FILTER(ARQUIVOS[REVISÃO],ARQUIVOS[DOCUMENTO]='MATRIZ DE REVISÃO'!$A1011)),1,)=$B1011,"VIGENTE","OBS"),IF(R$1&lt;$B1011,"-",""))</f>
        <v/>
      </c>
      <c r="S1011" t="str" cm="1">
        <f t="array" ref="S1011">IFERROR(IF(VLOOKUP(S$1,_xlfn.UNIQUE(_xlfn._xlws.FILTER(ARQUIVOS[REVISÃO],ARQUIVOS[DOCUMENTO]='MATRIZ DE REVISÃO'!$A1011)),1,)=$B1011,"VIGENTE","OBS"),IF(S$1&lt;$B1011,"-",""))</f>
        <v/>
      </c>
    </row>
    <row r="1012" spans="1:19" x14ac:dyDescent="0.3">
      <c r="A1012" s="16" t="s">
        <v>3818</v>
      </c>
      <c r="B1012" s="17" t="str">
        <f>_xlfn.XLOOKUP(A1012,LD_01[DOCUMENTO],LD_01[REVISÃO])</f>
        <v>R00</v>
      </c>
      <c r="C1012" s="17" t="s">
        <v>4324</v>
      </c>
      <c r="D1012" s="21" t="str" cm="1">
        <f t="array" ref="D1012">IFERROR(IF(VLOOKUP(D$1,_xlfn.UNIQUE(_xlfn._xlws.FILTER(ARQUIVOS[REVISÃO],ARQUIVOS[DOCUMENTO]='MATRIZ DE REVISÃO'!$A1012)),1,)=$B1012,"VIGENTE","OBS"),IF(D$1&lt;$B1012,"-",""))</f>
        <v>VIGENTE</v>
      </c>
      <c r="E1012" s="21" t="str" cm="1">
        <f t="array" ref="E1012">IFERROR(IF(VLOOKUP(E$1,_xlfn.UNIQUE(_xlfn._xlws.FILTER(ARQUIVOS[REVISÃO],ARQUIVOS[DOCUMENTO]='MATRIZ DE REVISÃO'!$A1012)),1,)=$B1012,"VIGENTE","OBS"),IF(E$1&lt;$B1012,"-",""))</f>
        <v/>
      </c>
      <c r="F1012" s="21" t="str" cm="1">
        <f t="array" ref="F1012">IFERROR(IF(VLOOKUP(F$1,_xlfn.UNIQUE(_xlfn._xlws.FILTER(ARQUIVOS[REVISÃO],ARQUIVOS[DOCUMENTO]='MATRIZ DE REVISÃO'!$A1012)),1,)=$B1012,"VIGENTE","OBS"),IF(F$1&lt;$B1012,"-",""))</f>
        <v/>
      </c>
      <c r="G1012" s="21" t="str" cm="1">
        <f t="array" ref="G1012">IFERROR(IF(VLOOKUP(G$1,_xlfn.UNIQUE(_xlfn._xlws.FILTER(ARQUIVOS[REVISÃO],ARQUIVOS[DOCUMENTO]='MATRIZ DE REVISÃO'!$A1012)),1,)=$B1012,"VIGENTE","OBS"),IF(G$1&lt;$B1012,"-",""))</f>
        <v/>
      </c>
      <c r="H1012" s="21" t="str" cm="1">
        <f t="array" ref="H1012">IFERROR(IF(VLOOKUP(H$1,_xlfn.UNIQUE(_xlfn._xlws.FILTER(ARQUIVOS[REVISÃO],ARQUIVOS[DOCUMENTO]='MATRIZ DE REVISÃO'!$A1012)),1,)=$B1012,"VIGENTE","OBS"),IF(H$1&lt;$B1012,"-",""))</f>
        <v/>
      </c>
      <c r="I1012" s="21" t="str" cm="1">
        <f t="array" ref="I1012">IFERROR(IF(VLOOKUP(I$1,_xlfn.UNIQUE(_xlfn._xlws.FILTER(ARQUIVOS[REVISÃO],ARQUIVOS[DOCUMENTO]='MATRIZ DE REVISÃO'!$A1012)),1,)=$B1012,"VIGENTE","OBS"),IF(I$1&lt;$B1012,"-",""))</f>
        <v/>
      </c>
      <c r="J1012" s="21" t="str" cm="1">
        <f t="array" ref="J1012">IFERROR(IF(VLOOKUP(J$1,_xlfn.UNIQUE(_xlfn._xlws.FILTER(ARQUIVOS[REVISÃO],ARQUIVOS[DOCUMENTO]='MATRIZ DE REVISÃO'!$A1012)),1,)=$B1012,"VIGENTE","OBS"),IF(J$1&lt;$B1012,"-",""))</f>
        <v/>
      </c>
      <c r="K1012" s="21" t="str" cm="1">
        <f t="array" ref="K1012">IFERROR(IF(VLOOKUP(K$1,_xlfn.UNIQUE(_xlfn._xlws.FILTER(ARQUIVOS[REVISÃO],ARQUIVOS[DOCUMENTO]='MATRIZ DE REVISÃO'!$A1012)),1,)=$B1012,"VIGENTE","OBS"),IF(K$1&lt;$B1012,"-",""))</f>
        <v/>
      </c>
      <c r="L1012" s="21" t="str" cm="1">
        <f t="array" ref="L1012">IFERROR(IF(VLOOKUP(L$1,_xlfn.UNIQUE(_xlfn._xlws.FILTER(ARQUIVOS[REVISÃO],ARQUIVOS[DOCUMENTO]='MATRIZ DE REVISÃO'!$A1012)),1,)=$B1012,"VIGENTE","OBS"),IF(L$1&lt;$B1012,"-",""))</f>
        <v/>
      </c>
      <c r="M1012" s="21" t="str" cm="1">
        <f t="array" ref="M1012">IFERROR(IF(VLOOKUP(M$1,_xlfn.UNIQUE(_xlfn._xlws.FILTER(ARQUIVOS[REVISÃO],ARQUIVOS[DOCUMENTO]='MATRIZ DE REVISÃO'!$A1012)),1,)=$B1012,"VIGENTE","OBS"),IF(M$1&lt;$B1012,"-",""))</f>
        <v/>
      </c>
      <c r="N1012" s="21" t="str" cm="1">
        <f t="array" ref="N1012">IFERROR(IF(VLOOKUP(N$1,_xlfn.UNIQUE(_xlfn._xlws.FILTER(ARQUIVOS[REVISÃO],ARQUIVOS[DOCUMENTO]='MATRIZ DE REVISÃO'!$A1012)),1,)=$B1012,"VIGENTE","OBS"),IF(N$1&lt;$B1012,"-",""))</f>
        <v/>
      </c>
      <c r="O1012" s="22" t="str" cm="1">
        <f t="array" ref="O1012">IFERROR(IF(VLOOKUP(O$1,_xlfn.UNIQUE(_xlfn._xlws.FILTER(ARQUIVOS[REVISÃO],ARQUIVOS[DOCUMENTO]='MATRIZ DE REVISÃO'!$A1012)),1,)=$B1012,"VIGENTE","OBS"),IF(O$1&lt;$B1012,"-",""))</f>
        <v/>
      </c>
      <c r="P1012" t="str" cm="1">
        <f t="array" ref="P1012">IFERROR(IF(VLOOKUP(P$1,_xlfn.UNIQUE(_xlfn._xlws.FILTER(ARQUIVOS[REVISÃO],ARQUIVOS[DOCUMENTO]='MATRIZ DE REVISÃO'!$A1012)),1,)=$B1012,"VIGENTE","OBS"),IF(P$1&lt;$B1012,"-",""))</f>
        <v/>
      </c>
      <c r="Q1012" t="str" cm="1">
        <f t="array" ref="Q1012">IFERROR(IF(VLOOKUP(Q$1,_xlfn.UNIQUE(_xlfn._xlws.FILTER(ARQUIVOS[REVISÃO],ARQUIVOS[DOCUMENTO]='MATRIZ DE REVISÃO'!$A1012)),1,)=$B1012,"VIGENTE","OBS"),IF(Q$1&lt;$B1012,"-",""))</f>
        <v/>
      </c>
      <c r="R1012" t="str" cm="1">
        <f t="array" ref="R1012">IFERROR(IF(VLOOKUP(R$1,_xlfn.UNIQUE(_xlfn._xlws.FILTER(ARQUIVOS[REVISÃO],ARQUIVOS[DOCUMENTO]='MATRIZ DE REVISÃO'!$A1012)),1,)=$B1012,"VIGENTE","OBS"),IF(R$1&lt;$B1012,"-",""))</f>
        <v/>
      </c>
      <c r="S1012" t="str" cm="1">
        <f t="array" ref="S1012">IFERROR(IF(VLOOKUP(S$1,_xlfn.UNIQUE(_xlfn._xlws.FILTER(ARQUIVOS[REVISÃO],ARQUIVOS[DOCUMENTO]='MATRIZ DE REVISÃO'!$A1012)),1,)=$B1012,"VIGENTE","OBS"),IF(S$1&lt;$B1012,"-",""))</f>
        <v/>
      </c>
    </row>
    <row r="1013" spans="1:19" x14ac:dyDescent="0.3">
      <c r="A1013" s="16" t="s">
        <v>3819</v>
      </c>
      <c r="B1013" s="17" t="str">
        <f>_xlfn.XLOOKUP(A1013,LD_01[DOCUMENTO],LD_01[REVISÃO])</f>
        <v>R03</v>
      </c>
      <c r="C1013" s="17" t="s">
        <v>4324</v>
      </c>
      <c r="D1013" s="21" t="str" cm="1">
        <f t="array" ref="D1013">IFERROR(IF(VLOOKUP(D$1,_xlfn.UNIQUE(_xlfn._xlws.FILTER(ARQUIVOS[REVISÃO],ARQUIVOS[DOCUMENTO]='MATRIZ DE REVISÃO'!$A1013)),1,)=$B1013,"VIGENTE","OBS"),IF(D$1&lt;$B1013,"-",""))</f>
        <v>-</v>
      </c>
      <c r="E1013" s="21" t="str" cm="1">
        <f t="array" ref="E1013">IFERROR(IF(VLOOKUP(E$1,_xlfn.UNIQUE(_xlfn._xlws.FILTER(ARQUIVOS[REVISÃO],ARQUIVOS[DOCUMENTO]='MATRIZ DE REVISÃO'!$A1013)),1,)=$B1013,"VIGENTE","OBS"),IF(E$1&lt;$B1013,"-",""))</f>
        <v>-</v>
      </c>
      <c r="F1013" s="21" t="str" cm="1">
        <f t="array" ref="F1013">IFERROR(IF(VLOOKUP(F$1,_xlfn.UNIQUE(_xlfn._xlws.FILTER(ARQUIVOS[REVISÃO],ARQUIVOS[DOCUMENTO]='MATRIZ DE REVISÃO'!$A1013)),1,)=$B1013,"VIGENTE","OBS"),IF(F$1&lt;$B1013,"-",""))</f>
        <v>OBS</v>
      </c>
      <c r="G1013" s="21" t="str" cm="1">
        <f t="array" ref="G1013">IFERROR(IF(VLOOKUP(G$1,_xlfn.UNIQUE(_xlfn._xlws.FILTER(ARQUIVOS[REVISÃO],ARQUIVOS[DOCUMENTO]='MATRIZ DE REVISÃO'!$A1013)),1,)=$B1013,"VIGENTE","OBS"),IF(G$1&lt;$B1013,"-",""))</f>
        <v>VIGENTE</v>
      </c>
      <c r="H1013" s="21" t="str" cm="1">
        <f t="array" ref="H1013">IFERROR(IF(VLOOKUP(H$1,_xlfn.UNIQUE(_xlfn._xlws.FILTER(ARQUIVOS[REVISÃO],ARQUIVOS[DOCUMENTO]='MATRIZ DE REVISÃO'!$A1013)),1,)=$B1013,"VIGENTE","OBS"),IF(H$1&lt;$B1013,"-",""))</f>
        <v/>
      </c>
      <c r="I1013" s="21" t="str" cm="1">
        <f t="array" ref="I1013">IFERROR(IF(VLOOKUP(I$1,_xlfn.UNIQUE(_xlfn._xlws.FILTER(ARQUIVOS[REVISÃO],ARQUIVOS[DOCUMENTO]='MATRIZ DE REVISÃO'!$A1013)),1,)=$B1013,"VIGENTE","OBS"),IF(I$1&lt;$B1013,"-",""))</f>
        <v/>
      </c>
      <c r="J1013" s="21" t="str" cm="1">
        <f t="array" ref="J1013">IFERROR(IF(VLOOKUP(J$1,_xlfn.UNIQUE(_xlfn._xlws.FILTER(ARQUIVOS[REVISÃO],ARQUIVOS[DOCUMENTO]='MATRIZ DE REVISÃO'!$A1013)),1,)=$B1013,"VIGENTE","OBS"),IF(J$1&lt;$B1013,"-",""))</f>
        <v/>
      </c>
      <c r="K1013" s="21" t="str" cm="1">
        <f t="array" ref="K1013">IFERROR(IF(VLOOKUP(K$1,_xlfn.UNIQUE(_xlfn._xlws.FILTER(ARQUIVOS[REVISÃO],ARQUIVOS[DOCUMENTO]='MATRIZ DE REVISÃO'!$A1013)),1,)=$B1013,"VIGENTE","OBS"),IF(K$1&lt;$B1013,"-",""))</f>
        <v/>
      </c>
      <c r="L1013" s="21" t="str" cm="1">
        <f t="array" ref="L1013">IFERROR(IF(VLOOKUP(L$1,_xlfn.UNIQUE(_xlfn._xlws.FILTER(ARQUIVOS[REVISÃO],ARQUIVOS[DOCUMENTO]='MATRIZ DE REVISÃO'!$A1013)),1,)=$B1013,"VIGENTE","OBS"),IF(L$1&lt;$B1013,"-",""))</f>
        <v/>
      </c>
      <c r="M1013" s="21" t="str" cm="1">
        <f t="array" ref="M1013">IFERROR(IF(VLOOKUP(M$1,_xlfn.UNIQUE(_xlfn._xlws.FILTER(ARQUIVOS[REVISÃO],ARQUIVOS[DOCUMENTO]='MATRIZ DE REVISÃO'!$A1013)),1,)=$B1013,"VIGENTE","OBS"),IF(M$1&lt;$B1013,"-",""))</f>
        <v/>
      </c>
      <c r="N1013" s="21" t="str" cm="1">
        <f t="array" ref="N1013">IFERROR(IF(VLOOKUP(N$1,_xlfn.UNIQUE(_xlfn._xlws.FILTER(ARQUIVOS[REVISÃO],ARQUIVOS[DOCUMENTO]='MATRIZ DE REVISÃO'!$A1013)),1,)=$B1013,"VIGENTE","OBS"),IF(N$1&lt;$B1013,"-",""))</f>
        <v/>
      </c>
      <c r="O1013" s="22" t="str" cm="1">
        <f t="array" ref="O1013">IFERROR(IF(VLOOKUP(O$1,_xlfn.UNIQUE(_xlfn._xlws.FILTER(ARQUIVOS[REVISÃO],ARQUIVOS[DOCUMENTO]='MATRIZ DE REVISÃO'!$A1013)),1,)=$B1013,"VIGENTE","OBS"),IF(O$1&lt;$B1013,"-",""))</f>
        <v/>
      </c>
      <c r="P1013" t="str" cm="1">
        <f t="array" ref="P1013">IFERROR(IF(VLOOKUP(P$1,_xlfn.UNIQUE(_xlfn._xlws.FILTER(ARQUIVOS[REVISÃO],ARQUIVOS[DOCUMENTO]='MATRIZ DE REVISÃO'!$A1013)),1,)=$B1013,"VIGENTE","OBS"),IF(P$1&lt;$B1013,"-",""))</f>
        <v/>
      </c>
      <c r="Q1013" t="str" cm="1">
        <f t="array" ref="Q1013">IFERROR(IF(VLOOKUP(Q$1,_xlfn.UNIQUE(_xlfn._xlws.FILTER(ARQUIVOS[REVISÃO],ARQUIVOS[DOCUMENTO]='MATRIZ DE REVISÃO'!$A1013)),1,)=$B1013,"VIGENTE","OBS"),IF(Q$1&lt;$B1013,"-",""))</f>
        <v/>
      </c>
      <c r="R1013" t="str" cm="1">
        <f t="array" ref="R1013">IFERROR(IF(VLOOKUP(R$1,_xlfn.UNIQUE(_xlfn._xlws.FILTER(ARQUIVOS[REVISÃO],ARQUIVOS[DOCUMENTO]='MATRIZ DE REVISÃO'!$A1013)),1,)=$B1013,"VIGENTE","OBS"),IF(R$1&lt;$B1013,"-",""))</f>
        <v/>
      </c>
      <c r="S1013" t="str" cm="1">
        <f t="array" ref="S1013">IFERROR(IF(VLOOKUP(S$1,_xlfn.UNIQUE(_xlfn._xlws.FILTER(ARQUIVOS[REVISÃO],ARQUIVOS[DOCUMENTO]='MATRIZ DE REVISÃO'!$A1013)),1,)=$B1013,"VIGENTE","OBS"),IF(S$1&lt;$B1013,"-",""))</f>
        <v/>
      </c>
    </row>
    <row r="1014" spans="1:19" x14ac:dyDescent="0.3">
      <c r="A1014" s="16" t="s">
        <v>3820</v>
      </c>
      <c r="B1014" s="17" t="str">
        <f>_xlfn.XLOOKUP(A1014,LD_01[DOCUMENTO],LD_01[REVISÃO])</f>
        <v>R02</v>
      </c>
      <c r="C1014" s="17" t="s">
        <v>4324</v>
      </c>
      <c r="D1014" s="21" t="str" cm="1">
        <f t="array" ref="D1014">IFERROR(IF(VLOOKUP(D$1,_xlfn.UNIQUE(_xlfn._xlws.FILTER(ARQUIVOS[REVISÃO],ARQUIVOS[DOCUMENTO]='MATRIZ DE REVISÃO'!$A1014)),1,)=$B1014,"VIGENTE","OBS"),IF(D$1&lt;$B1014,"-",""))</f>
        <v>-</v>
      </c>
      <c r="E1014" s="21" t="str" cm="1">
        <f t="array" ref="E1014">IFERROR(IF(VLOOKUP(E$1,_xlfn.UNIQUE(_xlfn._xlws.FILTER(ARQUIVOS[REVISÃO],ARQUIVOS[DOCUMENTO]='MATRIZ DE REVISÃO'!$A1014)),1,)=$B1014,"VIGENTE","OBS"),IF(E$1&lt;$B1014,"-",""))</f>
        <v>-</v>
      </c>
      <c r="F1014" s="21" t="str" cm="1">
        <f t="array" ref="F1014">IFERROR(IF(VLOOKUP(F$1,_xlfn.UNIQUE(_xlfn._xlws.FILTER(ARQUIVOS[REVISÃO],ARQUIVOS[DOCUMENTO]='MATRIZ DE REVISÃO'!$A1014)),1,)=$B1014,"VIGENTE","OBS"),IF(F$1&lt;$B1014,"-",""))</f>
        <v>VIGENTE</v>
      </c>
      <c r="G1014" s="21" t="str" cm="1">
        <f t="array" ref="G1014">IFERROR(IF(VLOOKUP(G$1,_xlfn.UNIQUE(_xlfn._xlws.FILTER(ARQUIVOS[REVISÃO],ARQUIVOS[DOCUMENTO]='MATRIZ DE REVISÃO'!$A1014)),1,)=$B1014,"VIGENTE","OBS"),IF(G$1&lt;$B1014,"-",""))</f>
        <v/>
      </c>
      <c r="H1014" s="21" t="str" cm="1">
        <f t="array" ref="H1014">IFERROR(IF(VLOOKUP(H$1,_xlfn.UNIQUE(_xlfn._xlws.FILTER(ARQUIVOS[REVISÃO],ARQUIVOS[DOCUMENTO]='MATRIZ DE REVISÃO'!$A1014)),1,)=$B1014,"VIGENTE","OBS"),IF(H$1&lt;$B1014,"-",""))</f>
        <v/>
      </c>
      <c r="I1014" s="21" t="str" cm="1">
        <f t="array" ref="I1014">IFERROR(IF(VLOOKUP(I$1,_xlfn.UNIQUE(_xlfn._xlws.FILTER(ARQUIVOS[REVISÃO],ARQUIVOS[DOCUMENTO]='MATRIZ DE REVISÃO'!$A1014)),1,)=$B1014,"VIGENTE","OBS"),IF(I$1&lt;$B1014,"-",""))</f>
        <v/>
      </c>
      <c r="J1014" s="21" t="str" cm="1">
        <f t="array" ref="J1014">IFERROR(IF(VLOOKUP(J$1,_xlfn.UNIQUE(_xlfn._xlws.FILTER(ARQUIVOS[REVISÃO],ARQUIVOS[DOCUMENTO]='MATRIZ DE REVISÃO'!$A1014)),1,)=$B1014,"VIGENTE","OBS"),IF(J$1&lt;$B1014,"-",""))</f>
        <v/>
      </c>
      <c r="K1014" s="21" t="str" cm="1">
        <f t="array" ref="K1014">IFERROR(IF(VLOOKUP(K$1,_xlfn.UNIQUE(_xlfn._xlws.FILTER(ARQUIVOS[REVISÃO],ARQUIVOS[DOCUMENTO]='MATRIZ DE REVISÃO'!$A1014)),1,)=$B1014,"VIGENTE","OBS"),IF(K$1&lt;$B1014,"-",""))</f>
        <v/>
      </c>
      <c r="L1014" s="21" t="str" cm="1">
        <f t="array" ref="L1014">IFERROR(IF(VLOOKUP(L$1,_xlfn.UNIQUE(_xlfn._xlws.FILTER(ARQUIVOS[REVISÃO],ARQUIVOS[DOCUMENTO]='MATRIZ DE REVISÃO'!$A1014)),1,)=$B1014,"VIGENTE","OBS"),IF(L$1&lt;$B1014,"-",""))</f>
        <v/>
      </c>
      <c r="M1014" s="21" t="str" cm="1">
        <f t="array" ref="M1014">IFERROR(IF(VLOOKUP(M$1,_xlfn.UNIQUE(_xlfn._xlws.FILTER(ARQUIVOS[REVISÃO],ARQUIVOS[DOCUMENTO]='MATRIZ DE REVISÃO'!$A1014)),1,)=$B1014,"VIGENTE","OBS"),IF(M$1&lt;$B1014,"-",""))</f>
        <v/>
      </c>
      <c r="N1014" s="21" t="str" cm="1">
        <f t="array" ref="N1014">IFERROR(IF(VLOOKUP(N$1,_xlfn.UNIQUE(_xlfn._xlws.FILTER(ARQUIVOS[REVISÃO],ARQUIVOS[DOCUMENTO]='MATRIZ DE REVISÃO'!$A1014)),1,)=$B1014,"VIGENTE","OBS"),IF(N$1&lt;$B1014,"-",""))</f>
        <v/>
      </c>
      <c r="O1014" s="22" t="str" cm="1">
        <f t="array" ref="O1014">IFERROR(IF(VLOOKUP(O$1,_xlfn.UNIQUE(_xlfn._xlws.FILTER(ARQUIVOS[REVISÃO],ARQUIVOS[DOCUMENTO]='MATRIZ DE REVISÃO'!$A1014)),1,)=$B1014,"VIGENTE","OBS"),IF(O$1&lt;$B1014,"-",""))</f>
        <v/>
      </c>
      <c r="P1014" t="str" cm="1">
        <f t="array" ref="P1014">IFERROR(IF(VLOOKUP(P$1,_xlfn.UNIQUE(_xlfn._xlws.FILTER(ARQUIVOS[REVISÃO],ARQUIVOS[DOCUMENTO]='MATRIZ DE REVISÃO'!$A1014)),1,)=$B1014,"VIGENTE","OBS"),IF(P$1&lt;$B1014,"-",""))</f>
        <v/>
      </c>
      <c r="Q1014" t="str" cm="1">
        <f t="array" ref="Q1014">IFERROR(IF(VLOOKUP(Q$1,_xlfn.UNIQUE(_xlfn._xlws.FILTER(ARQUIVOS[REVISÃO],ARQUIVOS[DOCUMENTO]='MATRIZ DE REVISÃO'!$A1014)),1,)=$B1014,"VIGENTE","OBS"),IF(Q$1&lt;$B1014,"-",""))</f>
        <v/>
      </c>
      <c r="R1014" t="str" cm="1">
        <f t="array" ref="R1014">IFERROR(IF(VLOOKUP(R$1,_xlfn.UNIQUE(_xlfn._xlws.FILTER(ARQUIVOS[REVISÃO],ARQUIVOS[DOCUMENTO]='MATRIZ DE REVISÃO'!$A1014)),1,)=$B1014,"VIGENTE","OBS"),IF(R$1&lt;$B1014,"-",""))</f>
        <v/>
      </c>
      <c r="S1014" t="str" cm="1">
        <f t="array" ref="S1014">IFERROR(IF(VLOOKUP(S$1,_xlfn.UNIQUE(_xlfn._xlws.FILTER(ARQUIVOS[REVISÃO],ARQUIVOS[DOCUMENTO]='MATRIZ DE REVISÃO'!$A1014)),1,)=$B1014,"VIGENTE","OBS"),IF(S$1&lt;$B1014,"-",""))</f>
        <v/>
      </c>
    </row>
    <row r="1015" spans="1:19" x14ac:dyDescent="0.3">
      <c r="A1015" s="16" t="s">
        <v>3753</v>
      </c>
      <c r="B1015" s="17" t="str">
        <f>_xlfn.XLOOKUP(A1015,LD_01[DOCUMENTO],LD_01[REVISÃO])</f>
        <v>R01</v>
      </c>
      <c r="C1015" s="17" t="s">
        <v>4324</v>
      </c>
      <c r="D1015" s="21" t="str" cm="1">
        <f t="array" ref="D1015">IFERROR(IF(VLOOKUP(D$1,_xlfn.UNIQUE(_xlfn._xlws.FILTER(ARQUIVOS[REVISÃO],ARQUIVOS[DOCUMENTO]='MATRIZ DE REVISÃO'!$A1015)),1,)=$B1015,"VIGENTE","OBS"),IF(D$1&lt;$B1015,"-",""))</f>
        <v>OBS</v>
      </c>
      <c r="E1015" s="21" t="str" cm="1">
        <f t="array" ref="E1015">IFERROR(IF(VLOOKUP(E$1,_xlfn.UNIQUE(_xlfn._xlws.FILTER(ARQUIVOS[REVISÃO],ARQUIVOS[DOCUMENTO]='MATRIZ DE REVISÃO'!$A1015)),1,)=$B1015,"VIGENTE","OBS"),IF(E$1&lt;$B1015,"-",""))</f>
        <v>VIGENTE</v>
      </c>
      <c r="F1015" s="21" t="str" cm="1">
        <f t="array" ref="F1015">IFERROR(IF(VLOOKUP(F$1,_xlfn.UNIQUE(_xlfn._xlws.FILTER(ARQUIVOS[REVISÃO],ARQUIVOS[DOCUMENTO]='MATRIZ DE REVISÃO'!$A1015)),1,)=$B1015,"VIGENTE","OBS"),IF(F$1&lt;$B1015,"-",""))</f>
        <v/>
      </c>
      <c r="G1015" s="21" t="str" cm="1">
        <f t="array" ref="G1015">IFERROR(IF(VLOOKUP(G$1,_xlfn.UNIQUE(_xlfn._xlws.FILTER(ARQUIVOS[REVISÃO],ARQUIVOS[DOCUMENTO]='MATRIZ DE REVISÃO'!$A1015)),1,)=$B1015,"VIGENTE","OBS"),IF(G$1&lt;$B1015,"-",""))</f>
        <v/>
      </c>
      <c r="H1015" s="21" t="str" cm="1">
        <f t="array" ref="H1015">IFERROR(IF(VLOOKUP(H$1,_xlfn.UNIQUE(_xlfn._xlws.FILTER(ARQUIVOS[REVISÃO],ARQUIVOS[DOCUMENTO]='MATRIZ DE REVISÃO'!$A1015)),1,)=$B1015,"VIGENTE","OBS"),IF(H$1&lt;$B1015,"-",""))</f>
        <v/>
      </c>
      <c r="I1015" s="21" t="str" cm="1">
        <f t="array" ref="I1015">IFERROR(IF(VLOOKUP(I$1,_xlfn.UNIQUE(_xlfn._xlws.FILTER(ARQUIVOS[REVISÃO],ARQUIVOS[DOCUMENTO]='MATRIZ DE REVISÃO'!$A1015)),1,)=$B1015,"VIGENTE","OBS"),IF(I$1&lt;$B1015,"-",""))</f>
        <v/>
      </c>
      <c r="J1015" s="21" t="str" cm="1">
        <f t="array" ref="J1015">IFERROR(IF(VLOOKUP(J$1,_xlfn.UNIQUE(_xlfn._xlws.FILTER(ARQUIVOS[REVISÃO],ARQUIVOS[DOCUMENTO]='MATRIZ DE REVISÃO'!$A1015)),1,)=$B1015,"VIGENTE","OBS"),IF(J$1&lt;$B1015,"-",""))</f>
        <v/>
      </c>
      <c r="K1015" s="21" t="str" cm="1">
        <f t="array" ref="K1015">IFERROR(IF(VLOOKUP(K$1,_xlfn.UNIQUE(_xlfn._xlws.FILTER(ARQUIVOS[REVISÃO],ARQUIVOS[DOCUMENTO]='MATRIZ DE REVISÃO'!$A1015)),1,)=$B1015,"VIGENTE","OBS"),IF(K$1&lt;$B1015,"-",""))</f>
        <v/>
      </c>
      <c r="L1015" s="21" t="str" cm="1">
        <f t="array" ref="L1015">IFERROR(IF(VLOOKUP(L$1,_xlfn.UNIQUE(_xlfn._xlws.FILTER(ARQUIVOS[REVISÃO],ARQUIVOS[DOCUMENTO]='MATRIZ DE REVISÃO'!$A1015)),1,)=$B1015,"VIGENTE","OBS"),IF(L$1&lt;$B1015,"-",""))</f>
        <v/>
      </c>
      <c r="M1015" s="21" t="str" cm="1">
        <f t="array" ref="M1015">IFERROR(IF(VLOOKUP(M$1,_xlfn.UNIQUE(_xlfn._xlws.FILTER(ARQUIVOS[REVISÃO],ARQUIVOS[DOCUMENTO]='MATRIZ DE REVISÃO'!$A1015)),1,)=$B1015,"VIGENTE","OBS"),IF(M$1&lt;$B1015,"-",""))</f>
        <v/>
      </c>
      <c r="N1015" s="21" t="str" cm="1">
        <f t="array" ref="N1015">IFERROR(IF(VLOOKUP(N$1,_xlfn.UNIQUE(_xlfn._xlws.FILTER(ARQUIVOS[REVISÃO],ARQUIVOS[DOCUMENTO]='MATRIZ DE REVISÃO'!$A1015)),1,)=$B1015,"VIGENTE","OBS"),IF(N$1&lt;$B1015,"-",""))</f>
        <v/>
      </c>
      <c r="O1015" s="22" t="str" cm="1">
        <f t="array" ref="O1015">IFERROR(IF(VLOOKUP(O$1,_xlfn.UNIQUE(_xlfn._xlws.FILTER(ARQUIVOS[REVISÃO],ARQUIVOS[DOCUMENTO]='MATRIZ DE REVISÃO'!$A1015)),1,)=$B1015,"VIGENTE","OBS"),IF(O$1&lt;$B1015,"-",""))</f>
        <v/>
      </c>
      <c r="P1015" t="str" cm="1">
        <f t="array" ref="P1015">IFERROR(IF(VLOOKUP(P$1,_xlfn.UNIQUE(_xlfn._xlws.FILTER(ARQUIVOS[REVISÃO],ARQUIVOS[DOCUMENTO]='MATRIZ DE REVISÃO'!$A1015)),1,)=$B1015,"VIGENTE","OBS"),IF(P$1&lt;$B1015,"-",""))</f>
        <v/>
      </c>
      <c r="Q1015" t="str" cm="1">
        <f t="array" ref="Q1015">IFERROR(IF(VLOOKUP(Q$1,_xlfn.UNIQUE(_xlfn._xlws.FILTER(ARQUIVOS[REVISÃO],ARQUIVOS[DOCUMENTO]='MATRIZ DE REVISÃO'!$A1015)),1,)=$B1015,"VIGENTE","OBS"),IF(Q$1&lt;$B1015,"-",""))</f>
        <v/>
      </c>
      <c r="R1015" t="str" cm="1">
        <f t="array" ref="R1015">IFERROR(IF(VLOOKUP(R$1,_xlfn.UNIQUE(_xlfn._xlws.FILTER(ARQUIVOS[REVISÃO],ARQUIVOS[DOCUMENTO]='MATRIZ DE REVISÃO'!$A1015)),1,)=$B1015,"VIGENTE","OBS"),IF(R$1&lt;$B1015,"-",""))</f>
        <v/>
      </c>
      <c r="S1015" t="str" cm="1">
        <f t="array" ref="S1015">IFERROR(IF(VLOOKUP(S$1,_xlfn.UNIQUE(_xlfn._xlws.FILTER(ARQUIVOS[REVISÃO],ARQUIVOS[DOCUMENTO]='MATRIZ DE REVISÃO'!$A1015)),1,)=$B1015,"VIGENTE","OBS"),IF(S$1&lt;$B1015,"-",""))</f>
        <v/>
      </c>
    </row>
    <row r="1016" spans="1:19" x14ac:dyDescent="0.3">
      <c r="A1016" s="16" t="s">
        <v>3754</v>
      </c>
      <c r="B1016" s="17" t="str">
        <f>_xlfn.XLOOKUP(A1016,LD_01[DOCUMENTO],LD_01[REVISÃO])</f>
        <v>R01</v>
      </c>
      <c r="C1016" s="17" t="s">
        <v>4324</v>
      </c>
      <c r="D1016" s="21" t="str" cm="1">
        <f t="array" ref="D1016">IFERROR(IF(VLOOKUP(D$1,_xlfn.UNIQUE(_xlfn._xlws.FILTER(ARQUIVOS[REVISÃO],ARQUIVOS[DOCUMENTO]='MATRIZ DE REVISÃO'!$A1016)),1,)=$B1016,"VIGENTE","OBS"),IF(D$1&lt;$B1016,"-",""))</f>
        <v>OBS</v>
      </c>
      <c r="E1016" s="21" t="str" cm="1">
        <f t="array" ref="E1016">IFERROR(IF(VLOOKUP(E$1,_xlfn.UNIQUE(_xlfn._xlws.FILTER(ARQUIVOS[REVISÃO],ARQUIVOS[DOCUMENTO]='MATRIZ DE REVISÃO'!$A1016)),1,)=$B1016,"VIGENTE","OBS"),IF(E$1&lt;$B1016,"-",""))</f>
        <v>VIGENTE</v>
      </c>
      <c r="F1016" s="21" t="str" cm="1">
        <f t="array" ref="F1016">IFERROR(IF(VLOOKUP(F$1,_xlfn.UNIQUE(_xlfn._xlws.FILTER(ARQUIVOS[REVISÃO],ARQUIVOS[DOCUMENTO]='MATRIZ DE REVISÃO'!$A1016)),1,)=$B1016,"VIGENTE","OBS"),IF(F$1&lt;$B1016,"-",""))</f>
        <v/>
      </c>
      <c r="G1016" s="21" t="str" cm="1">
        <f t="array" ref="G1016">IFERROR(IF(VLOOKUP(G$1,_xlfn.UNIQUE(_xlfn._xlws.FILTER(ARQUIVOS[REVISÃO],ARQUIVOS[DOCUMENTO]='MATRIZ DE REVISÃO'!$A1016)),1,)=$B1016,"VIGENTE","OBS"),IF(G$1&lt;$B1016,"-",""))</f>
        <v/>
      </c>
      <c r="H1016" s="21" t="str" cm="1">
        <f t="array" ref="H1016">IFERROR(IF(VLOOKUP(H$1,_xlfn.UNIQUE(_xlfn._xlws.FILTER(ARQUIVOS[REVISÃO],ARQUIVOS[DOCUMENTO]='MATRIZ DE REVISÃO'!$A1016)),1,)=$B1016,"VIGENTE","OBS"),IF(H$1&lt;$B1016,"-",""))</f>
        <v/>
      </c>
      <c r="I1016" s="21" t="str" cm="1">
        <f t="array" ref="I1016">IFERROR(IF(VLOOKUP(I$1,_xlfn.UNIQUE(_xlfn._xlws.FILTER(ARQUIVOS[REVISÃO],ARQUIVOS[DOCUMENTO]='MATRIZ DE REVISÃO'!$A1016)),1,)=$B1016,"VIGENTE","OBS"),IF(I$1&lt;$B1016,"-",""))</f>
        <v/>
      </c>
      <c r="J1016" s="21" t="str" cm="1">
        <f t="array" ref="J1016">IFERROR(IF(VLOOKUP(J$1,_xlfn.UNIQUE(_xlfn._xlws.FILTER(ARQUIVOS[REVISÃO],ARQUIVOS[DOCUMENTO]='MATRIZ DE REVISÃO'!$A1016)),1,)=$B1016,"VIGENTE","OBS"),IF(J$1&lt;$B1016,"-",""))</f>
        <v/>
      </c>
      <c r="K1016" s="21" t="str" cm="1">
        <f t="array" ref="K1016">IFERROR(IF(VLOOKUP(K$1,_xlfn.UNIQUE(_xlfn._xlws.FILTER(ARQUIVOS[REVISÃO],ARQUIVOS[DOCUMENTO]='MATRIZ DE REVISÃO'!$A1016)),1,)=$B1016,"VIGENTE","OBS"),IF(K$1&lt;$B1016,"-",""))</f>
        <v/>
      </c>
      <c r="L1016" s="21" t="str" cm="1">
        <f t="array" ref="L1016">IFERROR(IF(VLOOKUP(L$1,_xlfn.UNIQUE(_xlfn._xlws.FILTER(ARQUIVOS[REVISÃO],ARQUIVOS[DOCUMENTO]='MATRIZ DE REVISÃO'!$A1016)),1,)=$B1016,"VIGENTE","OBS"),IF(L$1&lt;$B1016,"-",""))</f>
        <v/>
      </c>
      <c r="M1016" s="21" t="str" cm="1">
        <f t="array" ref="M1016">IFERROR(IF(VLOOKUP(M$1,_xlfn.UNIQUE(_xlfn._xlws.FILTER(ARQUIVOS[REVISÃO],ARQUIVOS[DOCUMENTO]='MATRIZ DE REVISÃO'!$A1016)),1,)=$B1016,"VIGENTE","OBS"),IF(M$1&lt;$B1016,"-",""))</f>
        <v/>
      </c>
      <c r="N1016" s="21" t="str" cm="1">
        <f t="array" ref="N1016">IFERROR(IF(VLOOKUP(N$1,_xlfn.UNIQUE(_xlfn._xlws.FILTER(ARQUIVOS[REVISÃO],ARQUIVOS[DOCUMENTO]='MATRIZ DE REVISÃO'!$A1016)),1,)=$B1016,"VIGENTE","OBS"),IF(N$1&lt;$B1016,"-",""))</f>
        <v/>
      </c>
      <c r="O1016" s="22" t="str" cm="1">
        <f t="array" ref="O1016">IFERROR(IF(VLOOKUP(O$1,_xlfn.UNIQUE(_xlfn._xlws.FILTER(ARQUIVOS[REVISÃO],ARQUIVOS[DOCUMENTO]='MATRIZ DE REVISÃO'!$A1016)),1,)=$B1016,"VIGENTE","OBS"),IF(O$1&lt;$B1016,"-",""))</f>
        <v/>
      </c>
      <c r="P1016" t="str" cm="1">
        <f t="array" ref="P1016">IFERROR(IF(VLOOKUP(P$1,_xlfn.UNIQUE(_xlfn._xlws.FILTER(ARQUIVOS[REVISÃO],ARQUIVOS[DOCUMENTO]='MATRIZ DE REVISÃO'!$A1016)),1,)=$B1016,"VIGENTE","OBS"),IF(P$1&lt;$B1016,"-",""))</f>
        <v/>
      </c>
      <c r="Q1016" t="str" cm="1">
        <f t="array" ref="Q1016">IFERROR(IF(VLOOKUP(Q$1,_xlfn.UNIQUE(_xlfn._xlws.FILTER(ARQUIVOS[REVISÃO],ARQUIVOS[DOCUMENTO]='MATRIZ DE REVISÃO'!$A1016)),1,)=$B1016,"VIGENTE","OBS"),IF(Q$1&lt;$B1016,"-",""))</f>
        <v/>
      </c>
      <c r="R1016" t="str" cm="1">
        <f t="array" ref="R1016">IFERROR(IF(VLOOKUP(R$1,_xlfn.UNIQUE(_xlfn._xlws.FILTER(ARQUIVOS[REVISÃO],ARQUIVOS[DOCUMENTO]='MATRIZ DE REVISÃO'!$A1016)),1,)=$B1016,"VIGENTE","OBS"),IF(R$1&lt;$B1016,"-",""))</f>
        <v/>
      </c>
      <c r="S1016" t="str" cm="1">
        <f t="array" ref="S1016">IFERROR(IF(VLOOKUP(S$1,_xlfn.UNIQUE(_xlfn._xlws.FILTER(ARQUIVOS[REVISÃO],ARQUIVOS[DOCUMENTO]='MATRIZ DE REVISÃO'!$A1016)),1,)=$B1016,"VIGENTE","OBS"),IF(S$1&lt;$B1016,"-",""))</f>
        <v/>
      </c>
    </row>
    <row r="1017" spans="1:19" x14ac:dyDescent="0.3">
      <c r="A1017" s="16" t="s">
        <v>3755</v>
      </c>
      <c r="B1017" s="17" t="str">
        <f>_xlfn.XLOOKUP(A1017,LD_01[DOCUMENTO],LD_01[REVISÃO])</f>
        <v>R01</v>
      </c>
      <c r="C1017" s="17" t="s">
        <v>4324</v>
      </c>
      <c r="D1017" s="21" t="str" cm="1">
        <f t="array" ref="D1017">IFERROR(IF(VLOOKUP(D$1,_xlfn.UNIQUE(_xlfn._xlws.FILTER(ARQUIVOS[REVISÃO],ARQUIVOS[DOCUMENTO]='MATRIZ DE REVISÃO'!$A1017)),1,)=$B1017,"VIGENTE","OBS"),IF(D$1&lt;$B1017,"-",""))</f>
        <v>OBS</v>
      </c>
      <c r="E1017" s="21" t="str" cm="1">
        <f t="array" ref="E1017">IFERROR(IF(VLOOKUP(E$1,_xlfn.UNIQUE(_xlfn._xlws.FILTER(ARQUIVOS[REVISÃO],ARQUIVOS[DOCUMENTO]='MATRIZ DE REVISÃO'!$A1017)),1,)=$B1017,"VIGENTE","OBS"),IF(E$1&lt;$B1017,"-",""))</f>
        <v>VIGENTE</v>
      </c>
      <c r="F1017" s="21" t="str" cm="1">
        <f t="array" ref="F1017">IFERROR(IF(VLOOKUP(F$1,_xlfn.UNIQUE(_xlfn._xlws.FILTER(ARQUIVOS[REVISÃO],ARQUIVOS[DOCUMENTO]='MATRIZ DE REVISÃO'!$A1017)),1,)=$B1017,"VIGENTE","OBS"),IF(F$1&lt;$B1017,"-",""))</f>
        <v/>
      </c>
      <c r="G1017" s="21" t="str" cm="1">
        <f t="array" ref="G1017">IFERROR(IF(VLOOKUP(G$1,_xlfn.UNIQUE(_xlfn._xlws.FILTER(ARQUIVOS[REVISÃO],ARQUIVOS[DOCUMENTO]='MATRIZ DE REVISÃO'!$A1017)),1,)=$B1017,"VIGENTE","OBS"),IF(G$1&lt;$B1017,"-",""))</f>
        <v/>
      </c>
      <c r="H1017" s="21" t="str" cm="1">
        <f t="array" ref="H1017">IFERROR(IF(VLOOKUP(H$1,_xlfn.UNIQUE(_xlfn._xlws.FILTER(ARQUIVOS[REVISÃO],ARQUIVOS[DOCUMENTO]='MATRIZ DE REVISÃO'!$A1017)),1,)=$B1017,"VIGENTE","OBS"),IF(H$1&lt;$B1017,"-",""))</f>
        <v/>
      </c>
      <c r="I1017" s="21" t="str" cm="1">
        <f t="array" ref="I1017">IFERROR(IF(VLOOKUP(I$1,_xlfn.UNIQUE(_xlfn._xlws.FILTER(ARQUIVOS[REVISÃO],ARQUIVOS[DOCUMENTO]='MATRIZ DE REVISÃO'!$A1017)),1,)=$B1017,"VIGENTE","OBS"),IF(I$1&lt;$B1017,"-",""))</f>
        <v/>
      </c>
      <c r="J1017" s="21" t="str" cm="1">
        <f t="array" ref="J1017">IFERROR(IF(VLOOKUP(J$1,_xlfn.UNIQUE(_xlfn._xlws.FILTER(ARQUIVOS[REVISÃO],ARQUIVOS[DOCUMENTO]='MATRIZ DE REVISÃO'!$A1017)),1,)=$B1017,"VIGENTE","OBS"),IF(J$1&lt;$B1017,"-",""))</f>
        <v/>
      </c>
      <c r="K1017" s="21" t="str" cm="1">
        <f t="array" ref="K1017">IFERROR(IF(VLOOKUP(K$1,_xlfn.UNIQUE(_xlfn._xlws.FILTER(ARQUIVOS[REVISÃO],ARQUIVOS[DOCUMENTO]='MATRIZ DE REVISÃO'!$A1017)),1,)=$B1017,"VIGENTE","OBS"),IF(K$1&lt;$B1017,"-",""))</f>
        <v/>
      </c>
      <c r="L1017" s="21" t="str" cm="1">
        <f t="array" ref="L1017">IFERROR(IF(VLOOKUP(L$1,_xlfn.UNIQUE(_xlfn._xlws.FILTER(ARQUIVOS[REVISÃO],ARQUIVOS[DOCUMENTO]='MATRIZ DE REVISÃO'!$A1017)),1,)=$B1017,"VIGENTE","OBS"),IF(L$1&lt;$B1017,"-",""))</f>
        <v/>
      </c>
      <c r="M1017" s="21" t="str" cm="1">
        <f t="array" ref="M1017">IFERROR(IF(VLOOKUP(M$1,_xlfn.UNIQUE(_xlfn._xlws.FILTER(ARQUIVOS[REVISÃO],ARQUIVOS[DOCUMENTO]='MATRIZ DE REVISÃO'!$A1017)),1,)=$B1017,"VIGENTE","OBS"),IF(M$1&lt;$B1017,"-",""))</f>
        <v/>
      </c>
      <c r="N1017" s="21" t="str" cm="1">
        <f t="array" ref="N1017">IFERROR(IF(VLOOKUP(N$1,_xlfn.UNIQUE(_xlfn._xlws.FILTER(ARQUIVOS[REVISÃO],ARQUIVOS[DOCUMENTO]='MATRIZ DE REVISÃO'!$A1017)),1,)=$B1017,"VIGENTE","OBS"),IF(N$1&lt;$B1017,"-",""))</f>
        <v/>
      </c>
      <c r="O1017" s="22" t="str" cm="1">
        <f t="array" ref="O1017">IFERROR(IF(VLOOKUP(O$1,_xlfn.UNIQUE(_xlfn._xlws.FILTER(ARQUIVOS[REVISÃO],ARQUIVOS[DOCUMENTO]='MATRIZ DE REVISÃO'!$A1017)),1,)=$B1017,"VIGENTE","OBS"),IF(O$1&lt;$B1017,"-",""))</f>
        <v/>
      </c>
      <c r="P1017" t="str" cm="1">
        <f t="array" ref="P1017">IFERROR(IF(VLOOKUP(P$1,_xlfn.UNIQUE(_xlfn._xlws.FILTER(ARQUIVOS[REVISÃO],ARQUIVOS[DOCUMENTO]='MATRIZ DE REVISÃO'!$A1017)),1,)=$B1017,"VIGENTE","OBS"),IF(P$1&lt;$B1017,"-",""))</f>
        <v/>
      </c>
      <c r="Q1017" t="str" cm="1">
        <f t="array" ref="Q1017">IFERROR(IF(VLOOKUP(Q$1,_xlfn.UNIQUE(_xlfn._xlws.FILTER(ARQUIVOS[REVISÃO],ARQUIVOS[DOCUMENTO]='MATRIZ DE REVISÃO'!$A1017)),1,)=$B1017,"VIGENTE","OBS"),IF(Q$1&lt;$B1017,"-",""))</f>
        <v/>
      </c>
      <c r="R1017" t="str" cm="1">
        <f t="array" ref="R1017">IFERROR(IF(VLOOKUP(R$1,_xlfn.UNIQUE(_xlfn._xlws.FILTER(ARQUIVOS[REVISÃO],ARQUIVOS[DOCUMENTO]='MATRIZ DE REVISÃO'!$A1017)),1,)=$B1017,"VIGENTE","OBS"),IF(R$1&lt;$B1017,"-",""))</f>
        <v/>
      </c>
      <c r="S1017" t="str" cm="1">
        <f t="array" ref="S1017">IFERROR(IF(VLOOKUP(S$1,_xlfn.UNIQUE(_xlfn._xlws.FILTER(ARQUIVOS[REVISÃO],ARQUIVOS[DOCUMENTO]='MATRIZ DE REVISÃO'!$A1017)),1,)=$B1017,"VIGENTE","OBS"),IF(S$1&lt;$B1017,"-",""))</f>
        <v/>
      </c>
    </row>
    <row r="1018" spans="1:19" x14ac:dyDescent="0.3">
      <c r="A1018" s="16" t="s">
        <v>3756</v>
      </c>
      <c r="B1018" s="17" t="str">
        <f>_xlfn.XLOOKUP(A1018,LD_01[DOCUMENTO],LD_01[REVISÃO])</f>
        <v>R01</v>
      </c>
      <c r="C1018" s="17" t="s">
        <v>4324</v>
      </c>
      <c r="D1018" s="21" t="str" cm="1">
        <f t="array" ref="D1018">IFERROR(IF(VLOOKUP(D$1,_xlfn.UNIQUE(_xlfn._xlws.FILTER(ARQUIVOS[REVISÃO],ARQUIVOS[DOCUMENTO]='MATRIZ DE REVISÃO'!$A1018)),1,)=$B1018,"VIGENTE","OBS"),IF(D$1&lt;$B1018,"-",""))</f>
        <v>OBS</v>
      </c>
      <c r="E1018" s="21" t="str" cm="1">
        <f t="array" ref="E1018">IFERROR(IF(VLOOKUP(E$1,_xlfn.UNIQUE(_xlfn._xlws.FILTER(ARQUIVOS[REVISÃO],ARQUIVOS[DOCUMENTO]='MATRIZ DE REVISÃO'!$A1018)),1,)=$B1018,"VIGENTE","OBS"),IF(E$1&lt;$B1018,"-",""))</f>
        <v>VIGENTE</v>
      </c>
      <c r="F1018" s="21" t="str" cm="1">
        <f t="array" ref="F1018">IFERROR(IF(VLOOKUP(F$1,_xlfn.UNIQUE(_xlfn._xlws.FILTER(ARQUIVOS[REVISÃO],ARQUIVOS[DOCUMENTO]='MATRIZ DE REVISÃO'!$A1018)),1,)=$B1018,"VIGENTE","OBS"),IF(F$1&lt;$B1018,"-",""))</f>
        <v/>
      </c>
      <c r="G1018" s="21" t="str" cm="1">
        <f t="array" ref="G1018">IFERROR(IF(VLOOKUP(G$1,_xlfn.UNIQUE(_xlfn._xlws.FILTER(ARQUIVOS[REVISÃO],ARQUIVOS[DOCUMENTO]='MATRIZ DE REVISÃO'!$A1018)),1,)=$B1018,"VIGENTE","OBS"),IF(G$1&lt;$B1018,"-",""))</f>
        <v/>
      </c>
      <c r="H1018" s="21" t="str" cm="1">
        <f t="array" ref="H1018">IFERROR(IF(VLOOKUP(H$1,_xlfn.UNIQUE(_xlfn._xlws.FILTER(ARQUIVOS[REVISÃO],ARQUIVOS[DOCUMENTO]='MATRIZ DE REVISÃO'!$A1018)),1,)=$B1018,"VIGENTE","OBS"),IF(H$1&lt;$B1018,"-",""))</f>
        <v/>
      </c>
      <c r="I1018" s="21" t="str" cm="1">
        <f t="array" ref="I1018">IFERROR(IF(VLOOKUP(I$1,_xlfn.UNIQUE(_xlfn._xlws.FILTER(ARQUIVOS[REVISÃO],ARQUIVOS[DOCUMENTO]='MATRIZ DE REVISÃO'!$A1018)),1,)=$B1018,"VIGENTE","OBS"),IF(I$1&lt;$B1018,"-",""))</f>
        <v/>
      </c>
      <c r="J1018" s="21" t="str" cm="1">
        <f t="array" ref="J1018">IFERROR(IF(VLOOKUP(J$1,_xlfn.UNIQUE(_xlfn._xlws.FILTER(ARQUIVOS[REVISÃO],ARQUIVOS[DOCUMENTO]='MATRIZ DE REVISÃO'!$A1018)),1,)=$B1018,"VIGENTE","OBS"),IF(J$1&lt;$B1018,"-",""))</f>
        <v/>
      </c>
      <c r="K1018" s="21" t="str" cm="1">
        <f t="array" ref="K1018">IFERROR(IF(VLOOKUP(K$1,_xlfn.UNIQUE(_xlfn._xlws.FILTER(ARQUIVOS[REVISÃO],ARQUIVOS[DOCUMENTO]='MATRIZ DE REVISÃO'!$A1018)),1,)=$B1018,"VIGENTE","OBS"),IF(K$1&lt;$B1018,"-",""))</f>
        <v/>
      </c>
      <c r="L1018" s="21" t="str" cm="1">
        <f t="array" ref="L1018">IFERROR(IF(VLOOKUP(L$1,_xlfn.UNIQUE(_xlfn._xlws.FILTER(ARQUIVOS[REVISÃO],ARQUIVOS[DOCUMENTO]='MATRIZ DE REVISÃO'!$A1018)),1,)=$B1018,"VIGENTE","OBS"),IF(L$1&lt;$B1018,"-",""))</f>
        <v/>
      </c>
      <c r="M1018" s="21" t="str" cm="1">
        <f t="array" ref="M1018">IFERROR(IF(VLOOKUP(M$1,_xlfn.UNIQUE(_xlfn._xlws.FILTER(ARQUIVOS[REVISÃO],ARQUIVOS[DOCUMENTO]='MATRIZ DE REVISÃO'!$A1018)),1,)=$B1018,"VIGENTE","OBS"),IF(M$1&lt;$B1018,"-",""))</f>
        <v/>
      </c>
      <c r="N1018" s="21" t="str" cm="1">
        <f t="array" ref="N1018">IFERROR(IF(VLOOKUP(N$1,_xlfn.UNIQUE(_xlfn._xlws.FILTER(ARQUIVOS[REVISÃO],ARQUIVOS[DOCUMENTO]='MATRIZ DE REVISÃO'!$A1018)),1,)=$B1018,"VIGENTE","OBS"),IF(N$1&lt;$B1018,"-",""))</f>
        <v/>
      </c>
      <c r="O1018" s="22" t="str" cm="1">
        <f t="array" ref="O1018">IFERROR(IF(VLOOKUP(O$1,_xlfn.UNIQUE(_xlfn._xlws.FILTER(ARQUIVOS[REVISÃO],ARQUIVOS[DOCUMENTO]='MATRIZ DE REVISÃO'!$A1018)),1,)=$B1018,"VIGENTE","OBS"),IF(O$1&lt;$B1018,"-",""))</f>
        <v/>
      </c>
      <c r="P1018" t="str" cm="1">
        <f t="array" ref="P1018">IFERROR(IF(VLOOKUP(P$1,_xlfn.UNIQUE(_xlfn._xlws.FILTER(ARQUIVOS[REVISÃO],ARQUIVOS[DOCUMENTO]='MATRIZ DE REVISÃO'!$A1018)),1,)=$B1018,"VIGENTE","OBS"),IF(P$1&lt;$B1018,"-",""))</f>
        <v/>
      </c>
      <c r="Q1018" t="str" cm="1">
        <f t="array" ref="Q1018">IFERROR(IF(VLOOKUP(Q$1,_xlfn.UNIQUE(_xlfn._xlws.FILTER(ARQUIVOS[REVISÃO],ARQUIVOS[DOCUMENTO]='MATRIZ DE REVISÃO'!$A1018)),1,)=$B1018,"VIGENTE","OBS"),IF(Q$1&lt;$B1018,"-",""))</f>
        <v/>
      </c>
      <c r="R1018" t="str" cm="1">
        <f t="array" ref="R1018">IFERROR(IF(VLOOKUP(R$1,_xlfn.UNIQUE(_xlfn._xlws.FILTER(ARQUIVOS[REVISÃO],ARQUIVOS[DOCUMENTO]='MATRIZ DE REVISÃO'!$A1018)),1,)=$B1018,"VIGENTE","OBS"),IF(R$1&lt;$B1018,"-",""))</f>
        <v/>
      </c>
      <c r="S1018" t="str" cm="1">
        <f t="array" ref="S1018">IFERROR(IF(VLOOKUP(S$1,_xlfn.UNIQUE(_xlfn._xlws.FILTER(ARQUIVOS[REVISÃO],ARQUIVOS[DOCUMENTO]='MATRIZ DE REVISÃO'!$A1018)),1,)=$B1018,"VIGENTE","OBS"),IF(S$1&lt;$B1018,"-",""))</f>
        <v/>
      </c>
    </row>
    <row r="1019" spans="1:19" x14ac:dyDescent="0.3">
      <c r="A1019" s="16" t="s">
        <v>3757</v>
      </c>
      <c r="B1019" s="17" t="str">
        <f>_xlfn.XLOOKUP(A1019,LD_01[DOCUMENTO],LD_01[REVISÃO])</f>
        <v>R01</v>
      </c>
      <c r="C1019" s="17" t="s">
        <v>4324</v>
      </c>
      <c r="D1019" s="21" t="str" cm="1">
        <f t="array" ref="D1019">IFERROR(IF(VLOOKUP(D$1,_xlfn.UNIQUE(_xlfn._xlws.FILTER(ARQUIVOS[REVISÃO],ARQUIVOS[DOCUMENTO]='MATRIZ DE REVISÃO'!$A1019)),1,)=$B1019,"VIGENTE","OBS"),IF(D$1&lt;$B1019,"-",""))</f>
        <v>OBS</v>
      </c>
      <c r="E1019" s="21" t="str" cm="1">
        <f t="array" ref="E1019">IFERROR(IF(VLOOKUP(E$1,_xlfn.UNIQUE(_xlfn._xlws.FILTER(ARQUIVOS[REVISÃO],ARQUIVOS[DOCUMENTO]='MATRIZ DE REVISÃO'!$A1019)),1,)=$B1019,"VIGENTE","OBS"),IF(E$1&lt;$B1019,"-",""))</f>
        <v>VIGENTE</v>
      </c>
      <c r="F1019" s="21" t="str" cm="1">
        <f t="array" ref="F1019">IFERROR(IF(VLOOKUP(F$1,_xlfn.UNIQUE(_xlfn._xlws.FILTER(ARQUIVOS[REVISÃO],ARQUIVOS[DOCUMENTO]='MATRIZ DE REVISÃO'!$A1019)),1,)=$B1019,"VIGENTE","OBS"),IF(F$1&lt;$B1019,"-",""))</f>
        <v/>
      </c>
      <c r="G1019" s="21" t="str" cm="1">
        <f t="array" ref="G1019">IFERROR(IF(VLOOKUP(G$1,_xlfn.UNIQUE(_xlfn._xlws.FILTER(ARQUIVOS[REVISÃO],ARQUIVOS[DOCUMENTO]='MATRIZ DE REVISÃO'!$A1019)),1,)=$B1019,"VIGENTE","OBS"),IF(G$1&lt;$B1019,"-",""))</f>
        <v/>
      </c>
      <c r="H1019" s="21" t="str" cm="1">
        <f t="array" ref="H1019">IFERROR(IF(VLOOKUP(H$1,_xlfn.UNIQUE(_xlfn._xlws.FILTER(ARQUIVOS[REVISÃO],ARQUIVOS[DOCUMENTO]='MATRIZ DE REVISÃO'!$A1019)),1,)=$B1019,"VIGENTE","OBS"),IF(H$1&lt;$B1019,"-",""))</f>
        <v/>
      </c>
      <c r="I1019" s="21" t="str" cm="1">
        <f t="array" ref="I1019">IFERROR(IF(VLOOKUP(I$1,_xlfn.UNIQUE(_xlfn._xlws.FILTER(ARQUIVOS[REVISÃO],ARQUIVOS[DOCUMENTO]='MATRIZ DE REVISÃO'!$A1019)),1,)=$B1019,"VIGENTE","OBS"),IF(I$1&lt;$B1019,"-",""))</f>
        <v/>
      </c>
      <c r="J1019" s="21" t="str" cm="1">
        <f t="array" ref="J1019">IFERROR(IF(VLOOKUP(J$1,_xlfn.UNIQUE(_xlfn._xlws.FILTER(ARQUIVOS[REVISÃO],ARQUIVOS[DOCUMENTO]='MATRIZ DE REVISÃO'!$A1019)),1,)=$B1019,"VIGENTE","OBS"),IF(J$1&lt;$B1019,"-",""))</f>
        <v/>
      </c>
      <c r="K1019" s="21" t="str" cm="1">
        <f t="array" ref="K1019">IFERROR(IF(VLOOKUP(K$1,_xlfn.UNIQUE(_xlfn._xlws.FILTER(ARQUIVOS[REVISÃO],ARQUIVOS[DOCUMENTO]='MATRIZ DE REVISÃO'!$A1019)),1,)=$B1019,"VIGENTE","OBS"),IF(K$1&lt;$B1019,"-",""))</f>
        <v/>
      </c>
      <c r="L1019" s="21" t="str" cm="1">
        <f t="array" ref="L1019">IFERROR(IF(VLOOKUP(L$1,_xlfn.UNIQUE(_xlfn._xlws.FILTER(ARQUIVOS[REVISÃO],ARQUIVOS[DOCUMENTO]='MATRIZ DE REVISÃO'!$A1019)),1,)=$B1019,"VIGENTE","OBS"),IF(L$1&lt;$B1019,"-",""))</f>
        <v/>
      </c>
      <c r="M1019" s="21" t="str" cm="1">
        <f t="array" ref="M1019">IFERROR(IF(VLOOKUP(M$1,_xlfn.UNIQUE(_xlfn._xlws.FILTER(ARQUIVOS[REVISÃO],ARQUIVOS[DOCUMENTO]='MATRIZ DE REVISÃO'!$A1019)),1,)=$B1019,"VIGENTE","OBS"),IF(M$1&lt;$B1019,"-",""))</f>
        <v/>
      </c>
      <c r="N1019" s="21" t="str" cm="1">
        <f t="array" ref="N1019">IFERROR(IF(VLOOKUP(N$1,_xlfn.UNIQUE(_xlfn._xlws.FILTER(ARQUIVOS[REVISÃO],ARQUIVOS[DOCUMENTO]='MATRIZ DE REVISÃO'!$A1019)),1,)=$B1019,"VIGENTE","OBS"),IF(N$1&lt;$B1019,"-",""))</f>
        <v/>
      </c>
      <c r="O1019" s="22" t="str" cm="1">
        <f t="array" ref="O1019">IFERROR(IF(VLOOKUP(O$1,_xlfn.UNIQUE(_xlfn._xlws.FILTER(ARQUIVOS[REVISÃO],ARQUIVOS[DOCUMENTO]='MATRIZ DE REVISÃO'!$A1019)),1,)=$B1019,"VIGENTE","OBS"),IF(O$1&lt;$B1019,"-",""))</f>
        <v/>
      </c>
      <c r="P1019" t="str" cm="1">
        <f t="array" ref="P1019">IFERROR(IF(VLOOKUP(P$1,_xlfn.UNIQUE(_xlfn._xlws.FILTER(ARQUIVOS[REVISÃO],ARQUIVOS[DOCUMENTO]='MATRIZ DE REVISÃO'!$A1019)),1,)=$B1019,"VIGENTE","OBS"),IF(P$1&lt;$B1019,"-",""))</f>
        <v/>
      </c>
      <c r="Q1019" t="str" cm="1">
        <f t="array" ref="Q1019">IFERROR(IF(VLOOKUP(Q$1,_xlfn.UNIQUE(_xlfn._xlws.FILTER(ARQUIVOS[REVISÃO],ARQUIVOS[DOCUMENTO]='MATRIZ DE REVISÃO'!$A1019)),1,)=$B1019,"VIGENTE","OBS"),IF(Q$1&lt;$B1019,"-",""))</f>
        <v/>
      </c>
      <c r="R1019" t="str" cm="1">
        <f t="array" ref="R1019">IFERROR(IF(VLOOKUP(R$1,_xlfn.UNIQUE(_xlfn._xlws.FILTER(ARQUIVOS[REVISÃO],ARQUIVOS[DOCUMENTO]='MATRIZ DE REVISÃO'!$A1019)),1,)=$B1019,"VIGENTE","OBS"),IF(R$1&lt;$B1019,"-",""))</f>
        <v/>
      </c>
      <c r="S1019" t="str" cm="1">
        <f t="array" ref="S1019">IFERROR(IF(VLOOKUP(S$1,_xlfn.UNIQUE(_xlfn._xlws.FILTER(ARQUIVOS[REVISÃO],ARQUIVOS[DOCUMENTO]='MATRIZ DE REVISÃO'!$A1019)),1,)=$B1019,"VIGENTE","OBS"),IF(S$1&lt;$B1019,"-",""))</f>
        <v/>
      </c>
    </row>
    <row r="1020" spans="1:19" x14ac:dyDescent="0.3">
      <c r="A1020" s="16" t="s">
        <v>3758</v>
      </c>
      <c r="B1020" s="17" t="str">
        <f>_xlfn.XLOOKUP(A1020,LD_01[DOCUMENTO],LD_01[REVISÃO])</f>
        <v>R01</v>
      </c>
      <c r="C1020" s="17" t="s">
        <v>4324</v>
      </c>
      <c r="D1020" s="21" t="str" cm="1">
        <f t="array" ref="D1020">IFERROR(IF(VLOOKUP(D$1,_xlfn.UNIQUE(_xlfn._xlws.FILTER(ARQUIVOS[REVISÃO],ARQUIVOS[DOCUMENTO]='MATRIZ DE REVISÃO'!$A1020)),1,)=$B1020,"VIGENTE","OBS"),IF(D$1&lt;$B1020,"-",""))</f>
        <v>OBS</v>
      </c>
      <c r="E1020" s="21" t="str" cm="1">
        <f t="array" ref="E1020">IFERROR(IF(VLOOKUP(E$1,_xlfn.UNIQUE(_xlfn._xlws.FILTER(ARQUIVOS[REVISÃO],ARQUIVOS[DOCUMENTO]='MATRIZ DE REVISÃO'!$A1020)),1,)=$B1020,"VIGENTE","OBS"),IF(E$1&lt;$B1020,"-",""))</f>
        <v>VIGENTE</v>
      </c>
      <c r="F1020" s="21" t="str" cm="1">
        <f t="array" ref="F1020">IFERROR(IF(VLOOKUP(F$1,_xlfn.UNIQUE(_xlfn._xlws.FILTER(ARQUIVOS[REVISÃO],ARQUIVOS[DOCUMENTO]='MATRIZ DE REVISÃO'!$A1020)),1,)=$B1020,"VIGENTE","OBS"),IF(F$1&lt;$B1020,"-",""))</f>
        <v/>
      </c>
      <c r="G1020" s="21" t="str" cm="1">
        <f t="array" ref="G1020">IFERROR(IF(VLOOKUP(G$1,_xlfn.UNIQUE(_xlfn._xlws.FILTER(ARQUIVOS[REVISÃO],ARQUIVOS[DOCUMENTO]='MATRIZ DE REVISÃO'!$A1020)),1,)=$B1020,"VIGENTE","OBS"),IF(G$1&lt;$B1020,"-",""))</f>
        <v/>
      </c>
      <c r="H1020" s="21" t="str" cm="1">
        <f t="array" ref="H1020">IFERROR(IF(VLOOKUP(H$1,_xlfn.UNIQUE(_xlfn._xlws.FILTER(ARQUIVOS[REVISÃO],ARQUIVOS[DOCUMENTO]='MATRIZ DE REVISÃO'!$A1020)),1,)=$B1020,"VIGENTE","OBS"),IF(H$1&lt;$B1020,"-",""))</f>
        <v/>
      </c>
      <c r="I1020" s="21" t="str" cm="1">
        <f t="array" ref="I1020">IFERROR(IF(VLOOKUP(I$1,_xlfn.UNIQUE(_xlfn._xlws.FILTER(ARQUIVOS[REVISÃO],ARQUIVOS[DOCUMENTO]='MATRIZ DE REVISÃO'!$A1020)),1,)=$B1020,"VIGENTE","OBS"),IF(I$1&lt;$B1020,"-",""))</f>
        <v/>
      </c>
      <c r="J1020" s="21" t="str" cm="1">
        <f t="array" ref="J1020">IFERROR(IF(VLOOKUP(J$1,_xlfn.UNIQUE(_xlfn._xlws.FILTER(ARQUIVOS[REVISÃO],ARQUIVOS[DOCUMENTO]='MATRIZ DE REVISÃO'!$A1020)),1,)=$B1020,"VIGENTE","OBS"),IF(J$1&lt;$B1020,"-",""))</f>
        <v/>
      </c>
      <c r="K1020" s="21" t="str" cm="1">
        <f t="array" ref="K1020">IFERROR(IF(VLOOKUP(K$1,_xlfn.UNIQUE(_xlfn._xlws.FILTER(ARQUIVOS[REVISÃO],ARQUIVOS[DOCUMENTO]='MATRIZ DE REVISÃO'!$A1020)),1,)=$B1020,"VIGENTE","OBS"),IF(K$1&lt;$B1020,"-",""))</f>
        <v/>
      </c>
      <c r="L1020" s="21" t="str" cm="1">
        <f t="array" ref="L1020">IFERROR(IF(VLOOKUP(L$1,_xlfn.UNIQUE(_xlfn._xlws.FILTER(ARQUIVOS[REVISÃO],ARQUIVOS[DOCUMENTO]='MATRIZ DE REVISÃO'!$A1020)),1,)=$B1020,"VIGENTE","OBS"),IF(L$1&lt;$B1020,"-",""))</f>
        <v/>
      </c>
      <c r="M1020" s="21" t="str" cm="1">
        <f t="array" ref="M1020">IFERROR(IF(VLOOKUP(M$1,_xlfn.UNIQUE(_xlfn._xlws.FILTER(ARQUIVOS[REVISÃO],ARQUIVOS[DOCUMENTO]='MATRIZ DE REVISÃO'!$A1020)),1,)=$B1020,"VIGENTE","OBS"),IF(M$1&lt;$B1020,"-",""))</f>
        <v/>
      </c>
      <c r="N1020" s="21" t="str" cm="1">
        <f t="array" ref="N1020">IFERROR(IF(VLOOKUP(N$1,_xlfn.UNIQUE(_xlfn._xlws.FILTER(ARQUIVOS[REVISÃO],ARQUIVOS[DOCUMENTO]='MATRIZ DE REVISÃO'!$A1020)),1,)=$B1020,"VIGENTE","OBS"),IF(N$1&lt;$B1020,"-",""))</f>
        <v/>
      </c>
      <c r="O1020" s="22" t="str" cm="1">
        <f t="array" ref="O1020">IFERROR(IF(VLOOKUP(O$1,_xlfn.UNIQUE(_xlfn._xlws.FILTER(ARQUIVOS[REVISÃO],ARQUIVOS[DOCUMENTO]='MATRIZ DE REVISÃO'!$A1020)),1,)=$B1020,"VIGENTE","OBS"),IF(O$1&lt;$B1020,"-",""))</f>
        <v/>
      </c>
      <c r="P1020" t="str" cm="1">
        <f t="array" ref="P1020">IFERROR(IF(VLOOKUP(P$1,_xlfn.UNIQUE(_xlfn._xlws.FILTER(ARQUIVOS[REVISÃO],ARQUIVOS[DOCUMENTO]='MATRIZ DE REVISÃO'!$A1020)),1,)=$B1020,"VIGENTE","OBS"),IF(P$1&lt;$B1020,"-",""))</f>
        <v/>
      </c>
      <c r="Q1020" t="str" cm="1">
        <f t="array" ref="Q1020">IFERROR(IF(VLOOKUP(Q$1,_xlfn.UNIQUE(_xlfn._xlws.FILTER(ARQUIVOS[REVISÃO],ARQUIVOS[DOCUMENTO]='MATRIZ DE REVISÃO'!$A1020)),1,)=$B1020,"VIGENTE","OBS"),IF(Q$1&lt;$B1020,"-",""))</f>
        <v/>
      </c>
      <c r="R1020" t="str" cm="1">
        <f t="array" ref="R1020">IFERROR(IF(VLOOKUP(R$1,_xlfn.UNIQUE(_xlfn._xlws.FILTER(ARQUIVOS[REVISÃO],ARQUIVOS[DOCUMENTO]='MATRIZ DE REVISÃO'!$A1020)),1,)=$B1020,"VIGENTE","OBS"),IF(R$1&lt;$B1020,"-",""))</f>
        <v/>
      </c>
      <c r="S1020" t="str" cm="1">
        <f t="array" ref="S1020">IFERROR(IF(VLOOKUP(S$1,_xlfn.UNIQUE(_xlfn._xlws.FILTER(ARQUIVOS[REVISÃO],ARQUIVOS[DOCUMENTO]='MATRIZ DE REVISÃO'!$A1020)),1,)=$B1020,"VIGENTE","OBS"),IF(S$1&lt;$B1020,"-",""))</f>
        <v/>
      </c>
    </row>
    <row r="1021" spans="1:19" x14ac:dyDescent="0.3">
      <c r="A1021" s="16" t="s">
        <v>3759</v>
      </c>
      <c r="B1021" s="17" t="str">
        <f>_xlfn.XLOOKUP(A1021,LD_01[DOCUMENTO],LD_01[REVISÃO])</f>
        <v>R01</v>
      </c>
      <c r="C1021" s="17" t="s">
        <v>4324</v>
      </c>
      <c r="D1021" s="21" t="str" cm="1">
        <f t="array" ref="D1021">IFERROR(IF(VLOOKUP(D$1,_xlfn.UNIQUE(_xlfn._xlws.FILTER(ARQUIVOS[REVISÃO],ARQUIVOS[DOCUMENTO]='MATRIZ DE REVISÃO'!$A1021)),1,)=$B1021,"VIGENTE","OBS"),IF(D$1&lt;$B1021,"-",""))</f>
        <v>OBS</v>
      </c>
      <c r="E1021" s="21" t="str" cm="1">
        <f t="array" ref="E1021">IFERROR(IF(VLOOKUP(E$1,_xlfn.UNIQUE(_xlfn._xlws.FILTER(ARQUIVOS[REVISÃO],ARQUIVOS[DOCUMENTO]='MATRIZ DE REVISÃO'!$A1021)),1,)=$B1021,"VIGENTE","OBS"),IF(E$1&lt;$B1021,"-",""))</f>
        <v>VIGENTE</v>
      </c>
      <c r="F1021" s="21" t="str" cm="1">
        <f t="array" ref="F1021">IFERROR(IF(VLOOKUP(F$1,_xlfn.UNIQUE(_xlfn._xlws.FILTER(ARQUIVOS[REVISÃO],ARQUIVOS[DOCUMENTO]='MATRIZ DE REVISÃO'!$A1021)),1,)=$B1021,"VIGENTE","OBS"),IF(F$1&lt;$B1021,"-",""))</f>
        <v/>
      </c>
      <c r="G1021" s="21" t="str" cm="1">
        <f t="array" ref="G1021">IFERROR(IF(VLOOKUP(G$1,_xlfn.UNIQUE(_xlfn._xlws.FILTER(ARQUIVOS[REVISÃO],ARQUIVOS[DOCUMENTO]='MATRIZ DE REVISÃO'!$A1021)),1,)=$B1021,"VIGENTE","OBS"),IF(G$1&lt;$B1021,"-",""))</f>
        <v/>
      </c>
      <c r="H1021" s="21" t="str" cm="1">
        <f t="array" ref="H1021">IFERROR(IF(VLOOKUP(H$1,_xlfn.UNIQUE(_xlfn._xlws.FILTER(ARQUIVOS[REVISÃO],ARQUIVOS[DOCUMENTO]='MATRIZ DE REVISÃO'!$A1021)),1,)=$B1021,"VIGENTE","OBS"),IF(H$1&lt;$B1021,"-",""))</f>
        <v/>
      </c>
      <c r="I1021" s="21" t="str" cm="1">
        <f t="array" ref="I1021">IFERROR(IF(VLOOKUP(I$1,_xlfn.UNIQUE(_xlfn._xlws.FILTER(ARQUIVOS[REVISÃO],ARQUIVOS[DOCUMENTO]='MATRIZ DE REVISÃO'!$A1021)),1,)=$B1021,"VIGENTE","OBS"),IF(I$1&lt;$B1021,"-",""))</f>
        <v/>
      </c>
      <c r="J1021" s="21" t="str" cm="1">
        <f t="array" ref="J1021">IFERROR(IF(VLOOKUP(J$1,_xlfn.UNIQUE(_xlfn._xlws.FILTER(ARQUIVOS[REVISÃO],ARQUIVOS[DOCUMENTO]='MATRIZ DE REVISÃO'!$A1021)),1,)=$B1021,"VIGENTE","OBS"),IF(J$1&lt;$B1021,"-",""))</f>
        <v/>
      </c>
      <c r="K1021" s="21" t="str" cm="1">
        <f t="array" ref="K1021">IFERROR(IF(VLOOKUP(K$1,_xlfn.UNIQUE(_xlfn._xlws.FILTER(ARQUIVOS[REVISÃO],ARQUIVOS[DOCUMENTO]='MATRIZ DE REVISÃO'!$A1021)),1,)=$B1021,"VIGENTE","OBS"),IF(K$1&lt;$B1021,"-",""))</f>
        <v/>
      </c>
      <c r="L1021" s="21" t="str" cm="1">
        <f t="array" ref="L1021">IFERROR(IF(VLOOKUP(L$1,_xlfn.UNIQUE(_xlfn._xlws.FILTER(ARQUIVOS[REVISÃO],ARQUIVOS[DOCUMENTO]='MATRIZ DE REVISÃO'!$A1021)),1,)=$B1021,"VIGENTE","OBS"),IF(L$1&lt;$B1021,"-",""))</f>
        <v/>
      </c>
      <c r="M1021" s="21" t="str" cm="1">
        <f t="array" ref="M1021">IFERROR(IF(VLOOKUP(M$1,_xlfn.UNIQUE(_xlfn._xlws.FILTER(ARQUIVOS[REVISÃO],ARQUIVOS[DOCUMENTO]='MATRIZ DE REVISÃO'!$A1021)),1,)=$B1021,"VIGENTE","OBS"),IF(M$1&lt;$B1021,"-",""))</f>
        <v/>
      </c>
      <c r="N1021" s="21" t="str" cm="1">
        <f t="array" ref="N1021">IFERROR(IF(VLOOKUP(N$1,_xlfn.UNIQUE(_xlfn._xlws.FILTER(ARQUIVOS[REVISÃO],ARQUIVOS[DOCUMENTO]='MATRIZ DE REVISÃO'!$A1021)),1,)=$B1021,"VIGENTE","OBS"),IF(N$1&lt;$B1021,"-",""))</f>
        <v/>
      </c>
      <c r="O1021" s="22" t="str" cm="1">
        <f t="array" ref="O1021">IFERROR(IF(VLOOKUP(O$1,_xlfn.UNIQUE(_xlfn._xlws.FILTER(ARQUIVOS[REVISÃO],ARQUIVOS[DOCUMENTO]='MATRIZ DE REVISÃO'!$A1021)),1,)=$B1021,"VIGENTE","OBS"),IF(O$1&lt;$B1021,"-",""))</f>
        <v/>
      </c>
      <c r="P1021" t="str" cm="1">
        <f t="array" ref="P1021">IFERROR(IF(VLOOKUP(P$1,_xlfn.UNIQUE(_xlfn._xlws.FILTER(ARQUIVOS[REVISÃO],ARQUIVOS[DOCUMENTO]='MATRIZ DE REVISÃO'!$A1021)),1,)=$B1021,"VIGENTE","OBS"),IF(P$1&lt;$B1021,"-",""))</f>
        <v/>
      </c>
      <c r="Q1021" t="str" cm="1">
        <f t="array" ref="Q1021">IFERROR(IF(VLOOKUP(Q$1,_xlfn.UNIQUE(_xlfn._xlws.FILTER(ARQUIVOS[REVISÃO],ARQUIVOS[DOCUMENTO]='MATRIZ DE REVISÃO'!$A1021)),1,)=$B1021,"VIGENTE","OBS"),IF(Q$1&lt;$B1021,"-",""))</f>
        <v/>
      </c>
      <c r="R1021" t="str" cm="1">
        <f t="array" ref="R1021">IFERROR(IF(VLOOKUP(R$1,_xlfn.UNIQUE(_xlfn._xlws.FILTER(ARQUIVOS[REVISÃO],ARQUIVOS[DOCUMENTO]='MATRIZ DE REVISÃO'!$A1021)),1,)=$B1021,"VIGENTE","OBS"),IF(R$1&lt;$B1021,"-",""))</f>
        <v/>
      </c>
      <c r="S1021" t="str" cm="1">
        <f t="array" ref="S1021">IFERROR(IF(VLOOKUP(S$1,_xlfn.UNIQUE(_xlfn._xlws.FILTER(ARQUIVOS[REVISÃO],ARQUIVOS[DOCUMENTO]='MATRIZ DE REVISÃO'!$A1021)),1,)=$B1021,"VIGENTE","OBS"),IF(S$1&lt;$B1021,"-",""))</f>
        <v/>
      </c>
    </row>
    <row r="1022" spans="1:19" x14ac:dyDescent="0.3">
      <c r="A1022" s="16" t="s">
        <v>3760</v>
      </c>
      <c r="B1022" s="17" t="str">
        <f>_xlfn.XLOOKUP(A1022,LD_01[DOCUMENTO],LD_01[REVISÃO])</f>
        <v>R01</v>
      </c>
      <c r="C1022" s="17" t="s">
        <v>4324</v>
      </c>
      <c r="D1022" s="21" t="str" cm="1">
        <f t="array" ref="D1022">IFERROR(IF(VLOOKUP(D$1,_xlfn.UNIQUE(_xlfn._xlws.FILTER(ARQUIVOS[REVISÃO],ARQUIVOS[DOCUMENTO]='MATRIZ DE REVISÃO'!$A1022)),1,)=$B1022,"VIGENTE","OBS"),IF(D$1&lt;$B1022,"-",""))</f>
        <v>OBS</v>
      </c>
      <c r="E1022" s="21" t="str" cm="1">
        <f t="array" ref="E1022">IFERROR(IF(VLOOKUP(E$1,_xlfn.UNIQUE(_xlfn._xlws.FILTER(ARQUIVOS[REVISÃO],ARQUIVOS[DOCUMENTO]='MATRIZ DE REVISÃO'!$A1022)),1,)=$B1022,"VIGENTE","OBS"),IF(E$1&lt;$B1022,"-",""))</f>
        <v>VIGENTE</v>
      </c>
      <c r="F1022" s="21" t="str" cm="1">
        <f t="array" ref="F1022">IFERROR(IF(VLOOKUP(F$1,_xlfn.UNIQUE(_xlfn._xlws.FILTER(ARQUIVOS[REVISÃO],ARQUIVOS[DOCUMENTO]='MATRIZ DE REVISÃO'!$A1022)),1,)=$B1022,"VIGENTE","OBS"),IF(F$1&lt;$B1022,"-",""))</f>
        <v/>
      </c>
      <c r="G1022" s="21" t="str" cm="1">
        <f t="array" ref="G1022">IFERROR(IF(VLOOKUP(G$1,_xlfn.UNIQUE(_xlfn._xlws.FILTER(ARQUIVOS[REVISÃO],ARQUIVOS[DOCUMENTO]='MATRIZ DE REVISÃO'!$A1022)),1,)=$B1022,"VIGENTE","OBS"),IF(G$1&lt;$B1022,"-",""))</f>
        <v/>
      </c>
      <c r="H1022" s="21" t="str" cm="1">
        <f t="array" ref="H1022">IFERROR(IF(VLOOKUP(H$1,_xlfn.UNIQUE(_xlfn._xlws.FILTER(ARQUIVOS[REVISÃO],ARQUIVOS[DOCUMENTO]='MATRIZ DE REVISÃO'!$A1022)),1,)=$B1022,"VIGENTE","OBS"),IF(H$1&lt;$B1022,"-",""))</f>
        <v/>
      </c>
      <c r="I1022" s="21" t="str" cm="1">
        <f t="array" ref="I1022">IFERROR(IF(VLOOKUP(I$1,_xlfn.UNIQUE(_xlfn._xlws.FILTER(ARQUIVOS[REVISÃO],ARQUIVOS[DOCUMENTO]='MATRIZ DE REVISÃO'!$A1022)),1,)=$B1022,"VIGENTE","OBS"),IF(I$1&lt;$B1022,"-",""))</f>
        <v/>
      </c>
      <c r="J1022" s="21" t="str" cm="1">
        <f t="array" ref="J1022">IFERROR(IF(VLOOKUP(J$1,_xlfn.UNIQUE(_xlfn._xlws.FILTER(ARQUIVOS[REVISÃO],ARQUIVOS[DOCUMENTO]='MATRIZ DE REVISÃO'!$A1022)),1,)=$B1022,"VIGENTE","OBS"),IF(J$1&lt;$B1022,"-",""))</f>
        <v/>
      </c>
      <c r="K1022" s="21" t="str" cm="1">
        <f t="array" ref="K1022">IFERROR(IF(VLOOKUP(K$1,_xlfn.UNIQUE(_xlfn._xlws.FILTER(ARQUIVOS[REVISÃO],ARQUIVOS[DOCUMENTO]='MATRIZ DE REVISÃO'!$A1022)),1,)=$B1022,"VIGENTE","OBS"),IF(K$1&lt;$B1022,"-",""))</f>
        <v/>
      </c>
      <c r="L1022" s="21" t="str" cm="1">
        <f t="array" ref="L1022">IFERROR(IF(VLOOKUP(L$1,_xlfn.UNIQUE(_xlfn._xlws.FILTER(ARQUIVOS[REVISÃO],ARQUIVOS[DOCUMENTO]='MATRIZ DE REVISÃO'!$A1022)),1,)=$B1022,"VIGENTE","OBS"),IF(L$1&lt;$B1022,"-",""))</f>
        <v/>
      </c>
      <c r="M1022" s="21" t="str" cm="1">
        <f t="array" ref="M1022">IFERROR(IF(VLOOKUP(M$1,_xlfn.UNIQUE(_xlfn._xlws.FILTER(ARQUIVOS[REVISÃO],ARQUIVOS[DOCUMENTO]='MATRIZ DE REVISÃO'!$A1022)),1,)=$B1022,"VIGENTE","OBS"),IF(M$1&lt;$B1022,"-",""))</f>
        <v/>
      </c>
      <c r="N1022" s="21" t="str" cm="1">
        <f t="array" ref="N1022">IFERROR(IF(VLOOKUP(N$1,_xlfn.UNIQUE(_xlfn._xlws.FILTER(ARQUIVOS[REVISÃO],ARQUIVOS[DOCUMENTO]='MATRIZ DE REVISÃO'!$A1022)),1,)=$B1022,"VIGENTE","OBS"),IF(N$1&lt;$B1022,"-",""))</f>
        <v/>
      </c>
      <c r="O1022" s="22" t="str" cm="1">
        <f t="array" ref="O1022">IFERROR(IF(VLOOKUP(O$1,_xlfn.UNIQUE(_xlfn._xlws.FILTER(ARQUIVOS[REVISÃO],ARQUIVOS[DOCUMENTO]='MATRIZ DE REVISÃO'!$A1022)),1,)=$B1022,"VIGENTE","OBS"),IF(O$1&lt;$B1022,"-",""))</f>
        <v/>
      </c>
      <c r="P1022" t="str" cm="1">
        <f t="array" ref="P1022">IFERROR(IF(VLOOKUP(P$1,_xlfn.UNIQUE(_xlfn._xlws.FILTER(ARQUIVOS[REVISÃO],ARQUIVOS[DOCUMENTO]='MATRIZ DE REVISÃO'!$A1022)),1,)=$B1022,"VIGENTE","OBS"),IF(P$1&lt;$B1022,"-",""))</f>
        <v/>
      </c>
      <c r="Q1022" t="str" cm="1">
        <f t="array" ref="Q1022">IFERROR(IF(VLOOKUP(Q$1,_xlfn.UNIQUE(_xlfn._xlws.FILTER(ARQUIVOS[REVISÃO],ARQUIVOS[DOCUMENTO]='MATRIZ DE REVISÃO'!$A1022)),1,)=$B1022,"VIGENTE","OBS"),IF(Q$1&lt;$B1022,"-",""))</f>
        <v/>
      </c>
      <c r="R1022" t="str" cm="1">
        <f t="array" ref="R1022">IFERROR(IF(VLOOKUP(R$1,_xlfn.UNIQUE(_xlfn._xlws.FILTER(ARQUIVOS[REVISÃO],ARQUIVOS[DOCUMENTO]='MATRIZ DE REVISÃO'!$A1022)),1,)=$B1022,"VIGENTE","OBS"),IF(R$1&lt;$B1022,"-",""))</f>
        <v/>
      </c>
      <c r="S1022" t="str" cm="1">
        <f t="array" ref="S1022">IFERROR(IF(VLOOKUP(S$1,_xlfn.UNIQUE(_xlfn._xlws.FILTER(ARQUIVOS[REVISÃO],ARQUIVOS[DOCUMENTO]='MATRIZ DE REVISÃO'!$A1022)),1,)=$B1022,"VIGENTE","OBS"),IF(S$1&lt;$B1022,"-",""))</f>
        <v/>
      </c>
    </row>
    <row r="1023" spans="1:19" x14ac:dyDescent="0.3">
      <c r="A1023" s="16" t="s">
        <v>3761</v>
      </c>
      <c r="B1023" s="17" t="str">
        <f>_xlfn.XLOOKUP(A1023,LD_01[DOCUMENTO],LD_01[REVISÃO])</f>
        <v>R01</v>
      </c>
      <c r="C1023" s="17" t="s">
        <v>4324</v>
      </c>
      <c r="D1023" s="21" t="str" cm="1">
        <f t="array" ref="D1023">IFERROR(IF(VLOOKUP(D$1,_xlfn.UNIQUE(_xlfn._xlws.FILTER(ARQUIVOS[REVISÃO],ARQUIVOS[DOCUMENTO]='MATRIZ DE REVISÃO'!$A1023)),1,)=$B1023,"VIGENTE","OBS"),IF(D$1&lt;$B1023,"-",""))</f>
        <v>OBS</v>
      </c>
      <c r="E1023" s="21" t="str" cm="1">
        <f t="array" ref="E1023">IFERROR(IF(VLOOKUP(E$1,_xlfn.UNIQUE(_xlfn._xlws.FILTER(ARQUIVOS[REVISÃO],ARQUIVOS[DOCUMENTO]='MATRIZ DE REVISÃO'!$A1023)),1,)=$B1023,"VIGENTE","OBS"),IF(E$1&lt;$B1023,"-",""))</f>
        <v>VIGENTE</v>
      </c>
      <c r="F1023" s="21" t="str" cm="1">
        <f t="array" ref="F1023">IFERROR(IF(VLOOKUP(F$1,_xlfn.UNIQUE(_xlfn._xlws.FILTER(ARQUIVOS[REVISÃO],ARQUIVOS[DOCUMENTO]='MATRIZ DE REVISÃO'!$A1023)),1,)=$B1023,"VIGENTE","OBS"),IF(F$1&lt;$B1023,"-",""))</f>
        <v/>
      </c>
      <c r="G1023" s="21" t="str" cm="1">
        <f t="array" ref="G1023">IFERROR(IF(VLOOKUP(G$1,_xlfn.UNIQUE(_xlfn._xlws.FILTER(ARQUIVOS[REVISÃO],ARQUIVOS[DOCUMENTO]='MATRIZ DE REVISÃO'!$A1023)),1,)=$B1023,"VIGENTE","OBS"),IF(G$1&lt;$B1023,"-",""))</f>
        <v/>
      </c>
      <c r="H1023" s="21" t="str" cm="1">
        <f t="array" ref="H1023">IFERROR(IF(VLOOKUP(H$1,_xlfn.UNIQUE(_xlfn._xlws.FILTER(ARQUIVOS[REVISÃO],ARQUIVOS[DOCUMENTO]='MATRIZ DE REVISÃO'!$A1023)),1,)=$B1023,"VIGENTE","OBS"),IF(H$1&lt;$B1023,"-",""))</f>
        <v/>
      </c>
      <c r="I1023" s="21" t="str" cm="1">
        <f t="array" ref="I1023">IFERROR(IF(VLOOKUP(I$1,_xlfn.UNIQUE(_xlfn._xlws.FILTER(ARQUIVOS[REVISÃO],ARQUIVOS[DOCUMENTO]='MATRIZ DE REVISÃO'!$A1023)),1,)=$B1023,"VIGENTE","OBS"),IF(I$1&lt;$B1023,"-",""))</f>
        <v/>
      </c>
      <c r="J1023" s="21" t="str" cm="1">
        <f t="array" ref="J1023">IFERROR(IF(VLOOKUP(J$1,_xlfn.UNIQUE(_xlfn._xlws.FILTER(ARQUIVOS[REVISÃO],ARQUIVOS[DOCUMENTO]='MATRIZ DE REVISÃO'!$A1023)),1,)=$B1023,"VIGENTE","OBS"),IF(J$1&lt;$B1023,"-",""))</f>
        <v/>
      </c>
      <c r="K1023" s="21" t="str" cm="1">
        <f t="array" ref="K1023">IFERROR(IF(VLOOKUP(K$1,_xlfn.UNIQUE(_xlfn._xlws.FILTER(ARQUIVOS[REVISÃO],ARQUIVOS[DOCUMENTO]='MATRIZ DE REVISÃO'!$A1023)),1,)=$B1023,"VIGENTE","OBS"),IF(K$1&lt;$B1023,"-",""))</f>
        <v/>
      </c>
      <c r="L1023" s="21" t="str" cm="1">
        <f t="array" ref="L1023">IFERROR(IF(VLOOKUP(L$1,_xlfn.UNIQUE(_xlfn._xlws.FILTER(ARQUIVOS[REVISÃO],ARQUIVOS[DOCUMENTO]='MATRIZ DE REVISÃO'!$A1023)),1,)=$B1023,"VIGENTE","OBS"),IF(L$1&lt;$B1023,"-",""))</f>
        <v/>
      </c>
      <c r="M1023" s="21" t="str" cm="1">
        <f t="array" ref="M1023">IFERROR(IF(VLOOKUP(M$1,_xlfn.UNIQUE(_xlfn._xlws.FILTER(ARQUIVOS[REVISÃO],ARQUIVOS[DOCUMENTO]='MATRIZ DE REVISÃO'!$A1023)),1,)=$B1023,"VIGENTE","OBS"),IF(M$1&lt;$B1023,"-",""))</f>
        <v/>
      </c>
      <c r="N1023" s="21" t="str" cm="1">
        <f t="array" ref="N1023">IFERROR(IF(VLOOKUP(N$1,_xlfn.UNIQUE(_xlfn._xlws.FILTER(ARQUIVOS[REVISÃO],ARQUIVOS[DOCUMENTO]='MATRIZ DE REVISÃO'!$A1023)),1,)=$B1023,"VIGENTE","OBS"),IF(N$1&lt;$B1023,"-",""))</f>
        <v/>
      </c>
      <c r="O1023" s="22" t="str" cm="1">
        <f t="array" ref="O1023">IFERROR(IF(VLOOKUP(O$1,_xlfn.UNIQUE(_xlfn._xlws.FILTER(ARQUIVOS[REVISÃO],ARQUIVOS[DOCUMENTO]='MATRIZ DE REVISÃO'!$A1023)),1,)=$B1023,"VIGENTE","OBS"),IF(O$1&lt;$B1023,"-",""))</f>
        <v/>
      </c>
      <c r="P1023" t="str" cm="1">
        <f t="array" ref="P1023">IFERROR(IF(VLOOKUP(P$1,_xlfn.UNIQUE(_xlfn._xlws.FILTER(ARQUIVOS[REVISÃO],ARQUIVOS[DOCUMENTO]='MATRIZ DE REVISÃO'!$A1023)),1,)=$B1023,"VIGENTE","OBS"),IF(P$1&lt;$B1023,"-",""))</f>
        <v/>
      </c>
      <c r="Q1023" t="str" cm="1">
        <f t="array" ref="Q1023">IFERROR(IF(VLOOKUP(Q$1,_xlfn.UNIQUE(_xlfn._xlws.FILTER(ARQUIVOS[REVISÃO],ARQUIVOS[DOCUMENTO]='MATRIZ DE REVISÃO'!$A1023)),1,)=$B1023,"VIGENTE","OBS"),IF(Q$1&lt;$B1023,"-",""))</f>
        <v/>
      </c>
      <c r="R1023" t="str" cm="1">
        <f t="array" ref="R1023">IFERROR(IF(VLOOKUP(R$1,_xlfn.UNIQUE(_xlfn._xlws.FILTER(ARQUIVOS[REVISÃO],ARQUIVOS[DOCUMENTO]='MATRIZ DE REVISÃO'!$A1023)),1,)=$B1023,"VIGENTE","OBS"),IF(R$1&lt;$B1023,"-",""))</f>
        <v/>
      </c>
      <c r="S1023" t="str" cm="1">
        <f t="array" ref="S1023">IFERROR(IF(VLOOKUP(S$1,_xlfn.UNIQUE(_xlfn._xlws.FILTER(ARQUIVOS[REVISÃO],ARQUIVOS[DOCUMENTO]='MATRIZ DE REVISÃO'!$A1023)),1,)=$B1023,"VIGENTE","OBS"),IF(S$1&lt;$B1023,"-",""))</f>
        <v/>
      </c>
    </row>
    <row r="1024" spans="1:19" x14ac:dyDescent="0.3">
      <c r="A1024" s="16" t="s">
        <v>3762</v>
      </c>
      <c r="B1024" s="17" t="str">
        <f>_xlfn.XLOOKUP(A1024,LD_01[DOCUMENTO],LD_01[REVISÃO])</f>
        <v>R01</v>
      </c>
      <c r="C1024" s="17" t="s">
        <v>4324</v>
      </c>
      <c r="D1024" s="21" t="str" cm="1">
        <f t="array" ref="D1024">IFERROR(IF(VLOOKUP(D$1,_xlfn.UNIQUE(_xlfn._xlws.FILTER(ARQUIVOS[REVISÃO],ARQUIVOS[DOCUMENTO]='MATRIZ DE REVISÃO'!$A1024)),1,)=$B1024,"VIGENTE","OBS"),IF(D$1&lt;$B1024,"-",""))</f>
        <v>OBS</v>
      </c>
      <c r="E1024" s="21" t="str" cm="1">
        <f t="array" ref="E1024">IFERROR(IF(VLOOKUP(E$1,_xlfn.UNIQUE(_xlfn._xlws.FILTER(ARQUIVOS[REVISÃO],ARQUIVOS[DOCUMENTO]='MATRIZ DE REVISÃO'!$A1024)),1,)=$B1024,"VIGENTE","OBS"),IF(E$1&lt;$B1024,"-",""))</f>
        <v>VIGENTE</v>
      </c>
      <c r="F1024" s="21" t="str" cm="1">
        <f t="array" ref="F1024">IFERROR(IF(VLOOKUP(F$1,_xlfn.UNIQUE(_xlfn._xlws.FILTER(ARQUIVOS[REVISÃO],ARQUIVOS[DOCUMENTO]='MATRIZ DE REVISÃO'!$A1024)),1,)=$B1024,"VIGENTE","OBS"),IF(F$1&lt;$B1024,"-",""))</f>
        <v/>
      </c>
      <c r="G1024" s="21" t="str" cm="1">
        <f t="array" ref="G1024">IFERROR(IF(VLOOKUP(G$1,_xlfn.UNIQUE(_xlfn._xlws.FILTER(ARQUIVOS[REVISÃO],ARQUIVOS[DOCUMENTO]='MATRIZ DE REVISÃO'!$A1024)),1,)=$B1024,"VIGENTE","OBS"),IF(G$1&lt;$B1024,"-",""))</f>
        <v/>
      </c>
      <c r="H1024" s="21" t="str" cm="1">
        <f t="array" ref="H1024">IFERROR(IF(VLOOKUP(H$1,_xlfn.UNIQUE(_xlfn._xlws.FILTER(ARQUIVOS[REVISÃO],ARQUIVOS[DOCUMENTO]='MATRIZ DE REVISÃO'!$A1024)),1,)=$B1024,"VIGENTE","OBS"),IF(H$1&lt;$B1024,"-",""))</f>
        <v/>
      </c>
      <c r="I1024" s="21" t="str" cm="1">
        <f t="array" ref="I1024">IFERROR(IF(VLOOKUP(I$1,_xlfn.UNIQUE(_xlfn._xlws.FILTER(ARQUIVOS[REVISÃO],ARQUIVOS[DOCUMENTO]='MATRIZ DE REVISÃO'!$A1024)),1,)=$B1024,"VIGENTE","OBS"),IF(I$1&lt;$B1024,"-",""))</f>
        <v/>
      </c>
      <c r="J1024" s="21" t="str" cm="1">
        <f t="array" ref="J1024">IFERROR(IF(VLOOKUP(J$1,_xlfn.UNIQUE(_xlfn._xlws.FILTER(ARQUIVOS[REVISÃO],ARQUIVOS[DOCUMENTO]='MATRIZ DE REVISÃO'!$A1024)),1,)=$B1024,"VIGENTE","OBS"),IF(J$1&lt;$B1024,"-",""))</f>
        <v/>
      </c>
      <c r="K1024" s="21" t="str" cm="1">
        <f t="array" ref="K1024">IFERROR(IF(VLOOKUP(K$1,_xlfn.UNIQUE(_xlfn._xlws.FILTER(ARQUIVOS[REVISÃO],ARQUIVOS[DOCUMENTO]='MATRIZ DE REVISÃO'!$A1024)),1,)=$B1024,"VIGENTE","OBS"),IF(K$1&lt;$B1024,"-",""))</f>
        <v/>
      </c>
      <c r="L1024" s="21" t="str" cm="1">
        <f t="array" ref="L1024">IFERROR(IF(VLOOKUP(L$1,_xlfn.UNIQUE(_xlfn._xlws.FILTER(ARQUIVOS[REVISÃO],ARQUIVOS[DOCUMENTO]='MATRIZ DE REVISÃO'!$A1024)),1,)=$B1024,"VIGENTE","OBS"),IF(L$1&lt;$B1024,"-",""))</f>
        <v/>
      </c>
      <c r="M1024" s="21" t="str" cm="1">
        <f t="array" ref="M1024">IFERROR(IF(VLOOKUP(M$1,_xlfn.UNIQUE(_xlfn._xlws.FILTER(ARQUIVOS[REVISÃO],ARQUIVOS[DOCUMENTO]='MATRIZ DE REVISÃO'!$A1024)),1,)=$B1024,"VIGENTE","OBS"),IF(M$1&lt;$B1024,"-",""))</f>
        <v/>
      </c>
      <c r="N1024" s="21" t="str" cm="1">
        <f t="array" ref="N1024">IFERROR(IF(VLOOKUP(N$1,_xlfn.UNIQUE(_xlfn._xlws.FILTER(ARQUIVOS[REVISÃO],ARQUIVOS[DOCUMENTO]='MATRIZ DE REVISÃO'!$A1024)),1,)=$B1024,"VIGENTE","OBS"),IF(N$1&lt;$B1024,"-",""))</f>
        <v/>
      </c>
      <c r="O1024" s="22" t="str" cm="1">
        <f t="array" ref="O1024">IFERROR(IF(VLOOKUP(O$1,_xlfn.UNIQUE(_xlfn._xlws.FILTER(ARQUIVOS[REVISÃO],ARQUIVOS[DOCUMENTO]='MATRIZ DE REVISÃO'!$A1024)),1,)=$B1024,"VIGENTE","OBS"),IF(O$1&lt;$B1024,"-",""))</f>
        <v/>
      </c>
      <c r="P1024" t="str" cm="1">
        <f t="array" ref="P1024">IFERROR(IF(VLOOKUP(P$1,_xlfn.UNIQUE(_xlfn._xlws.FILTER(ARQUIVOS[REVISÃO],ARQUIVOS[DOCUMENTO]='MATRIZ DE REVISÃO'!$A1024)),1,)=$B1024,"VIGENTE","OBS"),IF(P$1&lt;$B1024,"-",""))</f>
        <v/>
      </c>
      <c r="Q1024" t="str" cm="1">
        <f t="array" ref="Q1024">IFERROR(IF(VLOOKUP(Q$1,_xlfn.UNIQUE(_xlfn._xlws.FILTER(ARQUIVOS[REVISÃO],ARQUIVOS[DOCUMENTO]='MATRIZ DE REVISÃO'!$A1024)),1,)=$B1024,"VIGENTE","OBS"),IF(Q$1&lt;$B1024,"-",""))</f>
        <v/>
      </c>
      <c r="R1024" t="str" cm="1">
        <f t="array" ref="R1024">IFERROR(IF(VLOOKUP(R$1,_xlfn.UNIQUE(_xlfn._xlws.FILTER(ARQUIVOS[REVISÃO],ARQUIVOS[DOCUMENTO]='MATRIZ DE REVISÃO'!$A1024)),1,)=$B1024,"VIGENTE","OBS"),IF(R$1&lt;$B1024,"-",""))</f>
        <v/>
      </c>
      <c r="S1024" t="str" cm="1">
        <f t="array" ref="S1024">IFERROR(IF(VLOOKUP(S$1,_xlfn.UNIQUE(_xlfn._xlws.FILTER(ARQUIVOS[REVISÃO],ARQUIVOS[DOCUMENTO]='MATRIZ DE REVISÃO'!$A1024)),1,)=$B1024,"VIGENTE","OBS"),IF(S$1&lt;$B1024,"-",""))</f>
        <v/>
      </c>
    </row>
    <row r="1025" spans="1:19" x14ac:dyDescent="0.3">
      <c r="A1025" s="16" t="s">
        <v>3763</v>
      </c>
      <c r="B1025" s="17" t="str">
        <f>_xlfn.XLOOKUP(A1025,LD_01[DOCUMENTO],LD_01[REVISÃO])</f>
        <v>R01</v>
      </c>
      <c r="C1025" s="17" t="s">
        <v>4324</v>
      </c>
      <c r="D1025" s="21" t="str" cm="1">
        <f t="array" ref="D1025">IFERROR(IF(VLOOKUP(D$1,_xlfn.UNIQUE(_xlfn._xlws.FILTER(ARQUIVOS[REVISÃO],ARQUIVOS[DOCUMENTO]='MATRIZ DE REVISÃO'!$A1025)),1,)=$B1025,"VIGENTE","OBS"),IF(D$1&lt;$B1025,"-",""))</f>
        <v>OBS</v>
      </c>
      <c r="E1025" s="21" t="str" cm="1">
        <f t="array" ref="E1025">IFERROR(IF(VLOOKUP(E$1,_xlfn.UNIQUE(_xlfn._xlws.FILTER(ARQUIVOS[REVISÃO],ARQUIVOS[DOCUMENTO]='MATRIZ DE REVISÃO'!$A1025)),1,)=$B1025,"VIGENTE","OBS"),IF(E$1&lt;$B1025,"-",""))</f>
        <v>VIGENTE</v>
      </c>
      <c r="F1025" s="21" t="str" cm="1">
        <f t="array" ref="F1025">IFERROR(IF(VLOOKUP(F$1,_xlfn.UNIQUE(_xlfn._xlws.FILTER(ARQUIVOS[REVISÃO],ARQUIVOS[DOCUMENTO]='MATRIZ DE REVISÃO'!$A1025)),1,)=$B1025,"VIGENTE","OBS"),IF(F$1&lt;$B1025,"-",""))</f>
        <v/>
      </c>
      <c r="G1025" s="21" t="str" cm="1">
        <f t="array" ref="G1025">IFERROR(IF(VLOOKUP(G$1,_xlfn.UNIQUE(_xlfn._xlws.FILTER(ARQUIVOS[REVISÃO],ARQUIVOS[DOCUMENTO]='MATRIZ DE REVISÃO'!$A1025)),1,)=$B1025,"VIGENTE","OBS"),IF(G$1&lt;$B1025,"-",""))</f>
        <v/>
      </c>
      <c r="H1025" s="21" t="str" cm="1">
        <f t="array" ref="H1025">IFERROR(IF(VLOOKUP(H$1,_xlfn.UNIQUE(_xlfn._xlws.FILTER(ARQUIVOS[REVISÃO],ARQUIVOS[DOCUMENTO]='MATRIZ DE REVISÃO'!$A1025)),1,)=$B1025,"VIGENTE","OBS"),IF(H$1&lt;$B1025,"-",""))</f>
        <v/>
      </c>
      <c r="I1025" s="21" t="str" cm="1">
        <f t="array" ref="I1025">IFERROR(IF(VLOOKUP(I$1,_xlfn.UNIQUE(_xlfn._xlws.FILTER(ARQUIVOS[REVISÃO],ARQUIVOS[DOCUMENTO]='MATRIZ DE REVISÃO'!$A1025)),1,)=$B1025,"VIGENTE","OBS"),IF(I$1&lt;$B1025,"-",""))</f>
        <v/>
      </c>
      <c r="J1025" s="21" t="str" cm="1">
        <f t="array" ref="J1025">IFERROR(IF(VLOOKUP(J$1,_xlfn.UNIQUE(_xlfn._xlws.FILTER(ARQUIVOS[REVISÃO],ARQUIVOS[DOCUMENTO]='MATRIZ DE REVISÃO'!$A1025)),1,)=$B1025,"VIGENTE","OBS"),IF(J$1&lt;$B1025,"-",""))</f>
        <v/>
      </c>
      <c r="K1025" s="21" t="str" cm="1">
        <f t="array" ref="K1025">IFERROR(IF(VLOOKUP(K$1,_xlfn.UNIQUE(_xlfn._xlws.FILTER(ARQUIVOS[REVISÃO],ARQUIVOS[DOCUMENTO]='MATRIZ DE REVISÃO'!$A1025)),1,)=$B1025,"VIGENTE","OBS"),IF(K$1&lt;$B1025,"-",""))</f>
        <v/>
      </c>
      <c r="L1025" s="21" t="str" cm="1">
        <f t="array" ref="L1025">IFERROR(IF(VLOOKUP(L$1,_xlfn.UNIQUE(_xlfn._xlws.FILTER(ARQUIVOS[REVISÃO],ARQUIVOS[DOCUMENTO]='MATRIZ DE REVISÃO'!$A1025)),1,)=$B1025,"VIGENTE","OBS"),IF(L$1&lt;$B1025,"-",""))</f>
        <v/>
      </c>
      <c r="M1025" s="21" t="str" cm="1">
        <f t="array" ref="M1025">IFERROR(IF(VLOOKUP(M$1,_xlfn.UNIQUE(_xlfn._xlws.FILTER(ARQUIVOS[REVISÃO],ARQUIVOS[DOCUMENTO]='MATRIZ DE REVISÃO'!$A1025)),1,)=$B1025,"VIGENTE","OBS"),IF(M$1&lt;$B1025,"-",""))</f>
        <v/>
      </c>
      <c r="N1025" s="21" t="str" cm="1">
        <f t="array" ref="N1025">IFERROR(IF(VLOOKUP(N$1,_xlfn.UNIQUE(_xlfn._xlws.FILTER(ARQUIVOS[REVISÃO],ARQUIVOS[DOCUMENTO]='MATRIZ DE REVISÃO'!$A1025)),1,)=$B1025,"VIGENTE","OBS"),IF(N$1&lt;$B1025,"-",""))</f>
        <v/>
      </c>
      <c r="O1025" s="22" t="str" cm="1">
        <f t="array" ref="O1025">IFERROR(IF(VLOOKUP(O$1,_xlfn.UNIQUE(_xlfn._xlws.FILTER(ARQUIVOS[REVISÃO],ARQUIVOS[DOCUMENTO]='MATRIZ DE REVISÃO'!$A1025)),1,)=$B1025,"VIGENTE","OBS"),IF(O$1&lt;$B1025,"-",""))</f>
        <v/>
      </c>
      <c r="P1025" t="str" cm="1">
        <f t="array" ref="P1025">IFERROR(IF(VLOOKUP(P$1,_xlfn.UNIQUE(_xlfn._xlws.FILTER(ARQUIVOS[REVISÃO],ARQUIVOS[DOCUMENTO]='MATRIZ DE REVISÃO'!$A1025)),1,)=$B1025,"VIGENTE","OBS"),IF(P$1&lt;$B1025,"-",""))</f>
        <v/>
      </c>
      <c r="Q1025" t="str" cm="1">
        <f t="array" ref="Q1025">IFERROR(IF(VLOOKUP(Q$1,_xlfn.UNIQUE(_xlfn._xlws.FILTER(ARQUIVOS[REVISÃO],ARQUIVOS[DOCUMENTO]='MATRIZ DE REVISÃO'!$A1025)),1,)=$B1025,"VIGENTE","OBS"),IF(Q$1&lt;$B1025,"-",""))</f>
        <v/>
      </c>
      <c r="R1025" t="str" cm="1">
        <f t="array" ref="R1025">IFERROR(IF(VLOOKUP(R$1,_xlfn.UNIQUE(_xlfn._xlws.FILTER(ARQUIVOS[REVISÃO],ARQUIVOS[DOCUMENTO]='MATRIZ DE REVISÃO'!$A1025)),1,)=$B1025,"VIGENTE","OBS"),IF(R$1&lt;$B1025,"-",""))</f>
        <v/>
      </c>
      <c r="S1025" t="str" cm="1">
        <f t="array" ref="S1025">IFERROR(IF(VLOOKUP(S$1,_xlfn.UNIQUE(_xlfn._xlws.FILTER(ARQUIVOS[REVISÃO],ARQUIVOS[DOCUMENTO]='MATRIZ DE REVISÃO'!$A1025)),1,)=$B1025,"VIGENTE","OBS"),IF(S$1&lt;$B1025,"-",""))</f>
        <v/>
      </c>
    </row>
    <row r="1026" spans="1:19" x14ac:dyDescent="0.3">
      <c r="A1026" s="16" t="s">
        <v>3764</v>
      </c>
      <c r="B1026" s="17" t="str">
        <f>_xlfn.XLOOKUP(A1026,LD_01[DOCUMENTO],LD_01[REVISÃO])</f>
        <v>R01</v>
      </c>
      <c r="C1026" s="17" t="s">
        <v>4324</v>
      </c>
      <c r="D1026" s="21" t="str" cm="1">
        <f t="array" ref="D1026">IFERROR(IF(VLOOKUP(D$1,_xlfn.UNIQUE(_xlfn._xlws.FILTER(ARQUIVOS[REVISÃO],ARQUIVOS[DOCUMENTO]='MATRIZ DE REVISÃO'!$A1026)),1,)=$B1026,"VIGENTE","OBS"),IF(D$1&lt;$B1026,"-",""))</f>
        <v>OBS</v>
      </c>
      <c r="E1026" s="21" t="str" cm="1">
        <f t="array" ref="E1026">IFERROR(IF(VLOOKUP(E$1,_xlfn.UNIQUE(_xlfn._xlws.FILTER(ARQUIVOS[REVISÃO],ARQUIVOS[DOCUMENTO]='MATRIZ DE REVISÃO'!$A1026)),1,)=$B1026,"VIGENTE","OBS"),IF(E$1&lt;$B1026,"-",""))</f>
        <v>VIGENTE</v>
      </c>
      <c r="F1026" s="21" t="str" cm="1">
        <f t="array" ref="F1026">IFERROR(IF(VLOOKUP(F$1,_xlfn.UNIQUE(_xlfn._xlws.FILTER(ARQUIVOS[REVISÃO],ARQUIVOS[DOCUMENTO]='MATRIZ DE REVISÃO'!$A1026)),1,)=$B1026,"VIGENTE","OBS"),IF(F$1&lt;$B1026,"-",""))</f>
        <v/>
      </c>
      <c r="G1026" s="21" t="str" cm="1">
        <f t="array" ref="G1026">IFERROR(IF(VLOOKUP(G$1,_xlfn.UNIQUE(_xlfn._xlws.FILTER(ARQUIVOS[REVISÃO],ARQUIVOS[DOCUMENTO]='MATRIZ DE REVISÃO'!$A1026)),1,)=$B1026,"VIGENTE","OBS"),IF(G$1&lt;$B1026,"-",""))</f>
        <v/>
      </c>
      <c r="H1026" s="21" t="str" cm="1">
        <f t="array" ref="H1026">IFERROR(IF(VLOOKUP(H$1,_xlfn.UNIQUE(_xlfn._xlws.FILTER(ARQUIVOS[REVISÃO],ARQUIVOS[DOCUMENTO]='MATRIZ DE REVISÃO'!$A1026)),1,)=$B1026,"VIGENTE","OBS"),IF(H$1&lt;$B1026,"-",""))</f>
        <v/>
      </c>
      <c r="I1026" s="21" t="str" cm="1">
        <f t="array" ref="I1026">IFERROR(IF(VLOOKUP(I$1,_xlfn.UNIQUE(_xlfn._xlws.FILTER(ARQUIVOS[REVISÃO],ARQUIVOS[DOCUMENTO]='MATRIZ DE REVISÃO'!$A1026)),1,)=$B1026,"VIGENTE","OBS"),IF(I$1&lt;$B1026,"-",""))</f>
        <v/>
      </c>
      <c r="J1026" s="21" t="str" cm="1">
        <f t="array" ref="J1026">IFERROR(IF(VLOOKUP(J$1,_xlfn.UNIQUE(_xlfn._xlws.FILTER(ARQUIVOS[REVISÃO],ARQUIVOS[DOCUMENTO]='MATRIZ DE REVISÃO'!$A1026)),1,)=$B1026,"VIGENTE","OBS"),IF(J$1&lt;$B1026,"-",""))</f>
        <v/>
      </c>
      <c r="K1026" s="21" t="str" cm="1">
        <f t="array" ref="K1026">IFERROR(IF(VLOOKUP(K$1,_xlfn.UNIQUE(_xlfn._xlws.FILTER(ARQUIVOS[REVISÃO],ARQUIVOS[DOCUMENTO]='MATRIZ DE REVISÃO'!$A1026)),1,)=$B1026,"VIGENTE","OBS"),IF(K$1&lt;$B1026,"-",""))</f>
        <v/>
      </c>
      <c r="L1026" s="21" t="str" cm="1">
        <f t="array" ref="L1026">IFERROR(IF(VLOOKUP(L$1,_xlfn.UNIQUE(_xlfn._xlws.FILTER(ARQUIVOS[REVISÃO],ARQUIVOS[DOCUMENTO]='MATRIZ DE REVISÃO'!$A1026)),1,)=$B1026,"VIGENTE","OBS"),IF(L$1&lt;$B1026,"-",""))</f>
        <v/>
      </c>
      <c r="M1026" s="21" t="str" cm="1">
        <f t="array" ref="M1026">IFERROR(IF(VLOOKUP(M$1,_xlfn.UNIQUE(_xlfn._xlws.FILTER(ARQUIVOS[REVISÃO],ARQUIVOS[DOCUMENTO]='MATRIZ DE REVISÃO'!$A1026)),1,)=$B1026,"VIGENTE","OBS"),IF(M$1&lt;$B1026,"-",""))</f>
        <v/>
      </c>
      <c r="N1026" s="21" t="str" cm="1">
        <f t="array" ref="N1026">IFERROR(IF(VLOOKUP(N$1,_xlfn.UNIQUE(_xlfn._xlws.FILTER(ARQUIVOS[REVISÃO],ARQUIVOS[DOCUMENTO]='MATRIZ DE REVISÃO'!$A1026)),1,)=$B1026,"VIGENTE","OBS"),IF(N$1&lt;$B1026,"-",""))</f>
        <v/>
      </c>
      <c r="O1026" s="22" t="str" cm="1">
        <f t="array" ref="O1026">IFERROR(IF(VLOOKUP(O$1,_xlfn.UNIQUE(_xlfn._xlws.FILTER(ARQUIVOS[REVISÃO],ARQUIVOS[DOCUMENTO]='MATRIZ DE REVISÃO'!$A1026)),1,)=$B1026,"VIGENTE","OBS"),IF(O$1&lt;$B1026,"-",""))</f>
        <v/>
      </c>
      <c r="P1026" t="str" cm="1">
        <f t="array" ref="P1026">IFERROR(IF(VLOOKUP(P$1,_xlfn.UNIQUE(_xlfn._xlws.FILTER(ARQUIVOS[REVISÃO],ARQUIVOS[DOCUMENTO]='MATRIZ DE REVISÃO'!$A1026)),1,)=$B1026,"VIGENTE","OBS"),IF(P$1&lt;$B1026,"-",""))</f>
        <v/>
      </c>
      <c r="Q1026" t="str" cm="1">
        <f t="array" ref="Q1026">IFERROR(IF(VLOOKUP(Q$1,_xlfn.UNIQUE(_xlfn._xlws.FILTER(ARQUIVOS[REVISÃO],ARQUIVOS[DOCUMENTO]='MATRIZ DE REVISÃO'!$A1026)),1,)=$B1026,"VIGENTE","OBS"),IF(Q$1&lt;$B1026,"-",""))</f>
        <v/>
      </c>
      <c r="R1026" t="str" cm="1">
        <f t="array" ref="R1026">IFERROR(IF(VLOOKUP(R$1,_xlfn.UNIQUE(_xlfn._xlws.FILTER(ARQUIVOS[REVISÃO],ARQUIVOS[DOCUMENTO]='MATRIZ DE REVISÃO'!$A1026)),1,)=$B1026,"VIGENTE","OBS"),IF(R$1&lt;$B1026,"-",""))</f>
        <v/>
      </c>
      <c r="S1026" t="str" cm="1">
        <f t="array" ref="S1026">IFERROR(IF(VLOOKUP(S$1,_xlfn.UNIQUE(_xlfn._xlws.FILTER(ARQUIVOS[REVISÃO],ARQUIVOS[DOCUMENTO]='MATRIZ DE REVISÃO'!$A1026)),1,)=$B1026,"VIGENTE","OBS"),IF(S$1&lt;$B1026,"-",""))</f>
        <v/>
      </c>
    </row>
    <row r="1027" spans="1:19" x14ac:dyDescent="0.3">
      <c r="A1027" s="16" t="s">
        <v>3765</v>
      </c>
      <c r="B1027" s="17" t="str">
        <f>_xlfn.XLOOKUP(A1027,LD_01[DOCUMENTO],LD_01[REVISÃO])</f>
        <v>R01</v>
      </c>
      <c r="C1027" s="17" t="s">
        <v>4324</v>
      </c>
      <c r="D1027" s="21" t="str" cm="1">
        <f t="array" ref="D1027">IFERROR(IF(VLOOKUP(D$1,_xlfn.UNIQUE(_xlfn._xlws.FILTER(ARQUIVOS[REVISÃO],ARQUIVOS[DOCUMENTO]='MATRIZ DE REVISÃO'!$A1027)),1,)=$B1027,"VIGENTE","OBS"),IF(D$1&lt;$B1027,"-",""))</f>
        <v>OBS</v>
      </c>
      <c r="E1027" s="21" t="str" cm="1">
        <f t="array" ref="E1027">IFERROR(IF(VLOOKUP(E$1,_xlfn.UNIQUE(_xlfn._xlws.FILTER(ARQUIVOS[REVISÃO],ARQUIVOS[DOCUMENTO]='MATRIZ DE REVISÃO'!$A1027)),1,)=$B1027,"VIGENTE","OBS"),IF(E$1&lt;$B1027,"-",""))</f>
        <v>VIGENTE</v>
      </c>
      <c r="F1027" s="21" t="str" cm="1">
        <f t="array" ref="F1027">IFERROR(IF(VLOOKUP(F$1,_xlfn.UNIQUE(_xlfn._xlws.FILTER(ARQUIVOS[REVISÃO],ARQUIVOS[DOCUMENTO]='MATRIZ DE REVISÃO'!$A1027)),1,)=$B1027,"VIGENTE","OBS"),IF(F$1&lt;$B1027,"-",""))</f>
        <v/>
      </c>
      <c r="G1027" s="21" t="str" cm="1">
        <f t="array" ref="G1027">IFERROR(IF(VLOOKUP(G$1,_xlfn.UNIQUE(_xlfn._xlws.FILTER(ARQUIVOS[REVISÃO],ARQUIVOS[DOCUMENTO]='MATRIZ DE REVISÃO'!$A1027)),1,)=$B1027,"VIGENTE","OBS"),IF(G$1&lt;$B1027,"-",""))</f>
        <v/>
      </c>
      <c r="H1027" s="21" t="str" cm="1">
        <f t="array" ref="H1027">IFERROR(IF(VLOOKUP(H$1,_xlfn.UNIQUE(_xlfn._xlws.FILTER(ARQUIVOS[REVISÃO],ARQUIVOS[DOCUMENTO]='MATRIZ DE REVISÃO'!$A1027)),1,)=$B1027,"VIGENTE","OBS"),IF(H$1&lt;$B1027,"-",""))</f>
        <v/>
      </c>
      <c r="I1027" s="21" t="str" cm="1">
        <f t="array" ref="I1027">IFERROR(IF(VLOOKUP(I$1,_xlfn.UNIQUE(_xlfn._xlws.FILTER(ARQUIVOS[REVISÃO],ARQUIVOS[DOCUMENTO]='MATRIZ DE REVISÃO'!$A1027)),1,)=$B1027,"VIGENTE","OBS"),IF(I$1&lt;$B1027,"-",""))</f>
        <v/>
      </c>
      <c r="J1027" s="21" t="str" cm="1">
        <f t="array" ref="J1027">IFERROR(IF(VLOOKUP(J$1,_xlfn.UNIQUE(_xlfn._xlws.FILTER(ARQUIVOS[REVISÃO],ARQUIVOS[DOCUMENTO]='MATRIZ DE REVISÃO'!$A1027)),1,)=$B1027,"VIGENTE","OBS"),IF(J$1&lt;$B1027,"-",""))</f>
        <v/>
      </c>
      <c r="K1027" s="21" t="str" cm="1">
        <f t="array" ref="K1027">IFERROR(IF(VLOOKUP(K$1,_xlfn.UNIQUE(_xlfn._xlws.FILTER(ARQUIVOS[REVISÃO],ARQUIVOS[DOCUMENTO]='MATRIZ DE REVISÃO'!$A1027)),1,)=$B1027,"VIGENTE","OBS"),IF(K$1&lt;$B1027,"-",""))</f>
        <v/>
      </c>
      <c r="L1027" s="21" t="str" cm="1">
        <f t="array" ref="L1027">IFERROR(IF(VLOOKUP(L$1,_xlfn.UNIQUE(_xlfn._xlws.FILTER(ARQUIVOS[REVISÃO],ARQUIVOS[DOCUMENTO]='MATRIZ DE REVISÃO'!$A1027)),1,)=$B1027,"VIGENTE","OBS"),IF(L$1&lt;$B1027,"-",""))</f>
        <v/>
      </c>
      <c r="M1027" s="21" t="str" cm="1">
        <f t="array" ref="M1027">IFERROR(IF(VLOOKUP(M$1,_xlfn.UNIQUE(_xlfn._xlws.FILTER(ARQUIVOS[REVISÃO],ARQUIVOS[DOCUMENTO]='MATRIZ DE REVISÃO'!$A1027)),1,)=$B1027,"VIGENTE","OBS"),IF(M$1&lt;$B1027,"-",""))</f>
        <v/>
      </c>
      <c r="N1027" s="21" t="str" cm="1">
        <f t="array" ref="N1027">IFERROR(IF(VLOOKUP(N$1,_xlfn.UNIQUE(_xlfn._xlws.FILTER(ARQUIVOS[REVISÃO],ARQUIVOS[DOCUMENTO]='MATRIZ DE REVISÃO'!$A1027)),1,)=$B1027,"VIGENTE","OBS"),IF(N$1&lt;$B1027,"-",""))</f>
        <v/>
      </c>
      <c r="O1027" s="22" t="str" cm="1">
        <f t="array" ref="O1027">IFERROR(IF(VLOOKUP(O$1,_xlfn.UNIQUE(_xlfn._xlws.FILTER(ARQUIVOS[REVISÃO],ARQUIVOS[DOCUMENTO]='MATRIZ DE REVISÃO'!$A1027)),1,)=$B1027,"VIGENTE","OBS"),IF(O$1&lt;$B1027,"-",""))</f>
        <v/>
      </c>
      <c r="P1027" t="str" cm="1">
        <f t="array" ref="P1027">IFERROR(IF(VLOOKUP(P$1,_xlfn.UNIQUE(_xlfn._xlws.FILTER(ARQUIVOS[REVISÃO],ARQUIVOS[DOCUMENTO]='MATRIZ DE REVISÃO'!$A1027)),1,)=$B1027,"VIGENTE","OBS"),IF(P$1&lt;$B1027,"-",""))</f>
        <v/>
      </c>
      <c r="Q1027" t="str" cm="1">
        <f t="array" ref="Q1027">IFERROR(IF(VLOOKUP(Q$1,_xlfn.UNIQUE(_xlfn._xlws.FILTER(ARQUIVOS[REVISÃO],ARQUIVOS[DOCUMENTO]='MATRIZ DE REVISÃO'!$A1027)),1,)=$B1027,"VIGENTE","OBS"),IF(Q$1&lt;$B1027,"-",""))</f>
        <v/>
      </c>
      <c r="R1027" t="str" cm="1">
        <f t="array" ref="R1027">IFERROR(IF(VLOOKUP(R$1,_xlfn.UNIQUE(_xlfn._xlws.FILTER(ARQUIVOS[REVISÃO],ARQUIVOS[DOCUMENTO]='MATRIZ DE REVISÃO'!$A1027)),1,)=$B1027,"VIGENTE","OBS"),IF(R$1&lt;$B1027,"-",""))</f>
        <v/>
      </c>
      <c r="S1027" t="str" cm="1">
        <f t="array" ref="S1027">IFERROR(IF(VLOOKUP(S$1,_xlfn.UNIQUE(_xlfn._xlws.FILTER(ARQUIVOS[REVISÃO],ARQUIVOS[DOCUMENTO]='MATRIZ DE REVISÃO'!$A1027)),1,)=$B1027,"VIGENTE","OBS"),IF(S$1&lt;$B1027,"-",""))</f>
        <v/>
      </c>
    </row>
    <row r="1028" spans="1:19" x14ac:dyDescent="0.3">
      <c r="A1028" s="16" t="s">
        <v>3766</v>
      </c>
      <c r="B1028" s="17" t="str">
        <f>_xlfn.XLOOKUP(A1028,LD_01[DOCUMENTO],LD_01[REVISÃO])</f>
        <v>R01</v>
      </c>
      <c r="C1028" s="17" t="s">
        <v>4324</v>
      </c>
      <c r="D1028" s="21" t="str" cm="1">
        <f t="array" ref="D1028">IFERROR(IF(VLOOKUP(D$1,_xlfn.UNIQUE(_xlfn._xlws.FILTER(ARQUIVOS[REVISÃO],ARQUIVOS[DOCUMENTO]='MATRIZ DE REVISÃO'!$A1028)),1,)=$B1028,"VIGENTE","OBS"),IF(D$1&lt;$B1028,"-",""))</f>
        <v>OBS</v>
      </c>
      <c r="E1028" s="21" t="str" cm="1">
        <f t="array" ref="E1028">IFERROR(IF(VLOOKUP(E$1,_xlfn.UNIQUE(_xlfn._xlws.FILTER(ARQUIVOS[REVISÃO],ARQUIVOS[DOCUMENTO]='MATRIZ DE REVISÃO'!$A1028)),1,)=$B1028,"VIGENTE","OBS"),IF(E$1&lt;$B1028,"-",""))</f>
        <v>VIGENTE</v>
      </c>
      <c r="F1028" s="21" t="str" cm="1">
        <f t="array" ref="F1028">IFERROR(IF(VLOOKUP(F$1,_xlfn.UNIQUE(_xlfn._xlws.FILTER(ARQUIVOS[REVISÃO],ARQUIVOS[DOCUMENTO]='MATRIZ DE REVISÃO'!$A1028)),1,)=$B1028,"VIGENTE","OBS"),IF(F$1&lt;$B1028,"-",""))</f>
        <v/>
      </c>
      <c r="G1028" s="21" t="str" cm="1">
        <f t="array" ref="G1028">IFERROR(IF(VLOOKUP(G$1,_xlfn.UNIQUE(_xlfn._xlws.FILTER(ARQUIVOS[REVISÃO],ARQUIVOS[DOCUMENTO]='MATRIZ DE REVISÃO'!$A1028)),1,)=$B1028,"VIGENTE","OBS"),IF(G$1&lt;$B1028,"-",""))</f>
        <v/>
      </c>
      <c r="H1028" s="21" t="str" cm="1">
        <f t="array" ref="H1028">IFERROR(IF(VLOOKUP(H$1,_xlfn.UNIQUE(_xlfn._xlws.FILTER(ARQUIVOS[REVISÃO],ARQUIVOS[DOCUMENTO]='MATRIZ DE REVISÃO'!$A1028)),1,)=$B1028,"VIGENTE","OBS"),IF(H$1&lt;$B1028,"-",""))</f>
        <v/>
      </c>
      <c r="I1028" s="21" t="str" cm="1">
        <f t="array" ref="I1028">IFERROR(IF(VLOOKUP(I$1,_xlfn.UNIQUE(_xlfn._xlws.FILTER(ARQUIVOS[REVISÃO],ARQUIVOS[DOCUMENTO]='MATRIZ DE REVISÃO'!$A1028)),1,)=$B1028,"VIGENTE","OBS"),IF(I$1&lt;$B1028,"-",""))</f>
        <v/>
      </c>
      <c r="J1028" s="21" t="str" cm="1">
        <f t="array" ref="J1028">IFERROR(IF(VLOOKUP(J$1,_xlfn.UNIQUE(_xlfn._xlws.FILTER(ARQUIVOS[REVISÃO],ARQUIVOS[DOCUMENTO]='MATRIZ DE REVISÃO'!$A1028)),1,)=$B1028,"VIGENTE","OBS"),IF(J$1&lt;$B1028,"-",""))</f>
        <v/>
      </c>
      <c r="K1028" s="21" t="str" cm="1">
        <f t="array" ref="K1028">IFERROR(IF(VLOOKUP(K$1,_xlfn.UNIQUE(_xlfn._xlws.FILTER(ARQUIVOS[REVISÃO],ARQUIVOS[DOCUMENTO]='MATRIZ DE REVISÃO'!$A1028)),1,)=$B1028,"VIGENTE","OBS"),IF(K$1&lt;$B1028,"-",""))</f>
        <v/>
      </c>
      <c r="L1028" s="21" t="str" cm="1">
        <f t="array" ref="L1028">IFERROR(IF(VLOOKUP(L$1,_xlfn.UNIQUE(_xlfn._xlws.FILTER(ARQUIVOS[REVISÃO],ARQUIVOS[DOCUMENTO]='MATRIZ DE REVISÃO'!$A1028)),1,)=$B1028,"VIGENTE","OBS"),IF(L$1&lt;$B1028,"-",""))</f>
        <v/>
      </c>
      <c r="M1028" s="21" t="str" cm="1">
        <f t="array" ref="M1028">IFERROR(IF(VLOOKUP(M$1,_xlfn.UNIQUE(_xlfn._xlws.FILTER(ARQUIVOS[REVISÃO],ARQUIVOS[DOCUMENTO]='MATRIZ DE REVISÃO'!$A1028)),1,)=$B1028,"VIGENTE","OBS"),IF(M$1&lt;$B1028,"-",""))</f>
        <v/>
      </c>
      <c r="N1028" s="21" t="str" cm="1">
        <f t="array" ref="N1028">IFERROR(IF(VLOOKUP(N$1,_xlfn.UNIQUE(_xlfn._xlws.FILTER(ARQUIVOS[REVISÃO],ARQUIVOS[DOCUMENTO]='MATRIZ DE REVISÃO'!$A1028)),1,)=$B1028,"VIGENTE","OBS"),IF(N$1&lt;$B1028,"-",""))</f>
        <v/>
      </c>
      <c r="O1028" s="22" t="str" cm="1">
        <f t="array" ref="O1028">IFERROR(IF(VLOOKUP(O$1,_xlfn.UNIQUE(_xlfn._xlws.FILTER(ARQUIVOS[REVISÃO],ARQUIVOS[DOCUMENTO]='MATRIZ DE REVISÃO'!$A1028)),1,)=$B1028,"VIGENTE","OBS"),IF(O$1&lt;$B1028,"-",""))</f>
        <v/>
      </c>
      <c r="P1028" t="str" cm="1">
        <f t="array" ref="P1028">IFERROR(IF(VLOOKUP(P$1,_xlfn.UNIQUE(_xlfn._xlws.FILTER(ARQUIVOS[REVISÃO],ARQUIVOS[DOCUMENTO]='MATRIZ DE REVISÃO'!$A1028)),1,)=$B1028,"VIGENTE","OBS"),IF(P$1&lt;$B1028,"-",""))</f>
        <v/>
      </c>
      <c r="Q1028" t="str" cm="1">
        <f t="array" ref="Q1028">IFERROR(IF(VLOOKUP(Q$1,_xlfn.UNIQUE(_xlfn._xlws.FILTER(ARQUIVOS[REVISÃO],ARQUIVOS[DOCUMENTO]='MATRIZ DE REVISÃO'!$A1028)),1,)=$B1028,"VIGENTE","OBS"),IF(Q$1&lt;$B1028,"-",""))</f>
        <v/>
      </c>
      <c r="R1028" t="str" cm="1">
        <f t="array" ref="R1028">IFERROR(IF(VLOOKUP(R$1,_xlfn.UNIQUE(_xlfn._xlws.FILTER(ARQUIVOS[REVISÃO],ARQUIVOS[DOCUMENTO]='MATRIZ DE REVISÃO'!$A1028)),1,)=$B1028,"VIGENTE","OBS"),IF(R$1&lt;$B1028,"-",""))</f>
        <v/>
      </c>
      <c r="S1028" t="str" cm="1">
        <f t="array" ref="S1028">IFERROR(IF(VLOOKUP(S$1,_xlfn.UNIQUE(_xlfn._xlws.FILTER(ARQUIVOS[REVISÃO],ARQUIVOS[DOCUMENTO]='MATRIZ DE REVISÃO'!$A1028)),1,)=$B1028,"VIGENTE","OBS"),IF(S$1&lt;$B1028,"-",""))</f>
        <v/>
      </c>
    </row>
    <row r="1029" spans="1:19" x14ac:dyDescent="0.3">
      <c r="A1029" s="16" t="s">
        <v>3767</v>
      </c>
      <c r="B1029" s="17" t="str">
        <f>_xlfn.XLOOKUP(A1029,LD_01[DOCUMENTO],LD_01[REVISÃO])</f>
        <v>R01</v>
      </c>
      <c r="C1029" s="17" t="s">
        <v>4324</v>
      </c>
      <c r="D1029" s="21" t="str" cm="1">
        <f t="array" ref="D1029">IFERROR(IF(VLOOKUP(D$1,_xlfn.UNIQUE(_xlfn._xlws.FILTER(ARQUIVOS[REVISÃO],ARQUIVOS[DOCUMENTO]='MATRIZ DE REVISÃO'!$A1029)),1,)=$B1029,"VIGENTE","OBS"),IF(D$1&lt;$B1029,"-",""))</f>
        <v>OBS</v>
      </c>
      <c r="E1029" s="21" t="str" cm="1">
        <f t="array" ref="E1029">IFERROR(IF(VLOOKUP(E$1,_xlfn.UNIQUE(_xlfn._xlws.FILTER(ARQUIVOS[REVISÃO],ARQUIVOS[DOCUMENTO]='MATRIZ DE REVISÃO'!$A1029)),1,)=$B1029,"VIGENTE","OBS"),IF(E$1&lt;$B1029,"-",""))</f>
        <v>VIGENTE</v>
      </c>
      <c r="F1029" s="21" t="str" cm="1">
        <f t="array" ref="F1029">IFERROR(IF(VLOOKUP(F$1,_xlfn.UNIQUE(_xlfn._xlws.FILTER(ARQUIVOS[REVISÃO],ARQUIVOS[DOCUMENTO]='MATRIZ DE REVISÃO'!$A1029)),1,)=$B1029,"VIGENTE","OBS"),IF(F$1&lt;$B1029,"-",""))</f>
        <v/>
      </c>
      <c r="G1029" s="21" t="str" cm="1">
        <f t="array" ref="G1029">IFERROR(IF(VLOOKUP(G$1,_xlfn.UNIQUE(_xlfn._xlws.FILTER(ARQUIVOS[REVISÃO],ARQUIVOS[DOCUMENTO]='MATRIZ DE REVISÃO'!$A1029)),1,)=$B1029,"VIGENTE","OBS"),IF(G$1&lt;$B1029,"-",""))</f>
        <v/>
      </c>
      <c r="H1029" s="21" t="str" cm="1">
        <f t="array" ref="H1029">IFERROR(IF(VLOOKUP(H$1,_xlfn.UNIQUE(_xlfn._xlws.FILTER(ARQUIVOS[REVISÃO],ARQUIVOS[DOCUMENTO]='MATRIZ DE REVISÃO'!$A1029)),1,)=$B1029,"VIGENTE","OBS"),IF(H$1&lt;$B1029,"-",""))</f>
        <v/>
      </c>
      <c r="I1029" s="21" t="str" cm="1">
        <f t="array" ref="I1029">IFERROR(IF(VLOOKUP(I$1,_xlfn.UNIQUE(_xlfn._xlws.FILTER(ARQUIVOS[REVISÃO],ARQUIVOS[DOCUMENTO]='MATRIZ DE REVISÃO'!$A1029)),1,)=$B1029,"VIGENTE","OBS"),IF(I$1&lt;$B1029,"-",""))</f>
        <v/>
      </c>
      <c r="J1029" s="21" t="str" cm="1">
        <f t="array" ref="J1029">IFERROR(IF(VLOOKUP(J$1,_xlfn.UNIQUE(_xlfn._xlws.FILTER(ARQUIVOS[REVISÃO],ARQUIVOS[DOCUMENTO]='MATRIZ DE REVISÃO'!$A1029)),1,)=$B1029,"VIGENTE","OBS"),IF(J$1&lt;$B1029,"-",""))</f>
        <v/>
      </c>
      <c r="K1029" s="21" t="str" cm="1">
        <f t="array" ref="K1029">IFERROR(IF(VLOOKUP(K$1,_xlfn.UNIQUE(_xlfn._xlws.FILTER(ARQUIVOS[REVISÃO],ARQUIVOS[DOCUMENTO]='MATRIZ DE REVISÃO'!$A1029)),1,)=$B1029,"VIGENTE","OBS"),IF(K$1&lt;$B1029,"-",""))</f>
        <v/>
      </c>
      <c r="L1029" s="21" t="str" cm="1">
        <f t="array" ref="L1029">IFERROR(IF(VLOOKUP(L$1,_xlfn.UNIQUE(_xlfn._xlws.FILTER(ARQUIVOS[REVISÃO],ARQUIVOS[DOCUMENTO]='MATRIZ DE REVISÃO'!$A1029)),1,)=$B1029,"VIGENTE","OBS"),IF(L$1&lt;$B1029,"-",""))</f>
        <v/>
      </c>
      <c r="M1029" s="21" t="str" cm="1">
        <f t="array" ref="M1029">IFERROR(IF(VLOOKUP(M$1,_xlfn.UNIQUE(_xlfn._xlws.FILTER(ARQUIVOS[REVISÃO],ARQUIVOS[DOCUMENTO]='MATRIZ DE REVISÃO'!$A1029)),1,)=$B1029,"VIGENTE","OBS"),IF(M$1&lt;$B1029,"-",""))</f>
        <v/>
      </c>
      <c r="N1029" s="21" t="str" cm="1">
        <f t="array" ref="N1029">IFERROR(IF(VLOOKUP(N$1,_xlfn.UNIQUE(_xlfn._xlws.FILTER(ARQUIVOS[REVISÃO],ARQUIVOS[DOCUMENTO]='MATRIZ DE REVISÃO'!$A1029)),1,)=$B1029,"VIGENTE","OBS"),IF(N$1&lt;$B1029,"-",""))</f>
        <v/>
      </c>
      <c r="O1029" s="22" t="str" cm="1">
        <f t="array" ref="O1029">IFERROR(IF(VLOOKUP(O$1,_xlfn.UNIQUE(_xlfn._xlws.FILTER(ARQUIVOS[REVISÃO],ARQUIVOS[DOCUMENTO]='MATRIZ DE REVISÃO'!$A1029)),1,)=$B1029,"VIGENTE","OBS"),IF(O$1&lt;$B1029,"-",""))</f>
        <v/>
      </c>
      <c r="P1029" t="str" cm="1">
        <f t="array" ref="P1029">IFERROR(IF(VLOOKUP(P$1,_xlfn.UNIQUE(_xlfn._xlws.FILTER(ARQUIVOS[REVISÃO],ARQUIVOS[DOCUMENTO]='MATRIZ DE REVISÃO'!$A1029)),1,)=$B1029,"VIGENTE","OBS"),IF(P$1&lt;$B1029,"-",""))</f>
        <v/>
      </c>
      <c r="Q1029" t="str" cm="1">
        <f t="array" ref="Q1029">IFERROR(IF(VLOOKUP(Q$1,_xlfn.UNIQUE(_xlfn._xlws.FILTER(ARQUIVOS[REVISÃO],ARQUIVOS[DOCUMENTO]='MATRIZ DE REVISÃO'!$A1029)),1,)=$B1029,"VIGENTE","OBS"),IF(Q$1&lt;$B1029,"-",""))</f>
        <v/>
      </c>
      <c r="R1029" t="str" cm="1">
        <f t="array" ref="R1029">IFERROR(IF(VLOOKUP(R$1,_xlfn.UNIQUE(_xlfn._xlws.FILTER(ARQUIVOS[REVISÃO],ARQUIVOS[DOCUMENTO]='MATRIZ DE REVISÃO'!$A1029)),1,)=$B1029,"VIGENTE","OBS"),IF(R$1&lt;$B1029,"-",""))</f>
        <v/>
      </c>
      <c r="S1029" t="str" cm="1">
        <f t="array" ref="S1029">IFERROR(IF(VLOOKUP(S$1,_xlfn.UNIQUE(_xlfn._xlws.FILTER(ARQUIVOS[REVISÃO],ARQUIVOS[DOCUMENTO]='MATRIZ DE REVISÃO'!$A1029)),1,)=$B1029,"VIGENTE","OBS"),IF(S$1&lt;$B1029,"-",""))</f>
        <v/>
      </c>
    </row>
    <row r="1030" spans="1:19" x14ac:dyDescent="0.3">
      <c r="A1030" s="16" t="s">
        <v>3768</v>
      </c>
      <c r="B1030" s="17" t="str">
        <f>_xlfn.XLOOKUP(A1030,LD_01[DOCUMENTO],LD_01[REVISÃO])</f>
        <v>R01</v>
      </c>
      <c r="C1030" s="17" t="s">
        <v>4324</v>
      </c>
      <c r="D1030" s="21" t="str" cm="1">
        <f t="array" ref="D1030">IFERROR(IF(VLOOKUP(D$1,_xlfn.UNIQUE(_xlfn._xlws.FILTER(ARQUIVOS[REVISÃO],ARQUIVOS[DOCUMENTO]='MATRIZ DE REVISÃO'!$A1030)),1,)=$B1030,"VIGENTE","OBS"),IF(D$1&lt;$B1030,"-",""))</f>
        <v>OBS</v>
      </c>
      <c r="E1030" s="21" t="str" cm="1">
        <f t="array" ref="E1030">IFERROR(IF(VLOOKUP(E$1,_xlfn.UNIQUE(_xlfn._xlws.FILTER(ARQUIVOS[REVISÃO],ARQUIVOS[DOCUMENTO]='MATRIZ DE REVISÃO'!$A1030)),1,)=$B1030,"VIGENTE","OBS"),IF(E$1&lt;$B1030,"-",""))</f>
        <v>VIGENTE</v>
      </c>
      <c r="F1030" s="21" t="str" cm="1">
        <f t="array" ref="F1030">IFERROR(IF(VLOOKUP(F$1,_xlfn.UNIQUE(_xlfn._xlws.FILTER(ARQUIVOS[REVISÃO],ARQUIVOS[DOCUMENTO]='MATRIZ DE REVISÃO'!$A1030)),1,)=$B1030,"VIGENTE","OBS"),IF(F$1&lt;$B1030,"-",""))</f>
        <v/>
      </c>
      <c r="G1030" s="21" t="str" cm="1">
        <f t="array" ref="G1030">IFERROR(IF(VLOOKUP(G$1,_xlfn.UNIQUE(_xlfn._xlws.FILTER(ARQUIVOS[REVISÃO],ARQUIVOS[DOCUMENTO]='MATRIZ DE REVISÃO'!$A1030)),1,)=$B1030,"VIGENTE","OBS"),IF(G$1&lt;$B1030,"-",""))</f>
        <v/>
      </c>
      <c r="H1030" s="21" t="str" cm="1">
        <f t="array" ref="H1030">IFERROR(IF(VLOOKUP(H$1,_xlfn.UNIQUE(_xlfn._xlws.FILTER(ARQUIVOS[REVISÃO],ARQUIVOS[DOCUMENTO]='MATRIZ DE REVISÃO'!$A1030)),1,)=$B1030,"VIGENTE","OBS"),IF(H$1&lt;$B1030,"-",""))</f>
        <v/>
      </c>
      <c r="I1030" s="21" t="str" cm="1">
        <f t="array" ref="I1030">IFERROR(IF(VLOOKUP(I$1,_xlfn.UNIQUE(_xlfn._xlws.FILTER(ARQUIVOS[REVISÃO],ARQUIVOS[DOCUMENTO]='MATRIZ DE REVISÃO'!$A1030)),1,)=$B1030,"VIGENTE","OBS"),IF(I$1&lt;$B1030,"-",""))</f>
        <v/>
      </c>
      <c r="J1030" s="21" t="str" cm="1">
        <f t="array" ref="J1030">IFERROR(IF(VLOOKUP(J$1,_xlfn.UNIQUE(_xlfn._xlws.FILTER(ARQUIVOS[REVISÃO],ARQUIVOS[DOCUMENTO]='MATRIZ DE REVISÃO'!$A1030)),1,)=$B1030,"VIGENTE","OBS"),IF(J$1&lt;$B1030,"-",""))</f>
        <v/>
      </c>
      <c r="K1030" s="21" t="str" cm="1">
        <f t="array" ref="K1030">IFERROR(IF(VLOOKUP(K$1,_xlfn.UNIQUE(_xlfn._xlws.FILTER(ARQUIVOS[REVISÃO],ARQUIVOS[DOCUMENTO]='MATRIZ DE REVISÃO'!$A1030)),1,)=$B1030,"VIGENTE","OBS"),IF(K$1&lt;$B1030,"-",""))</f>
        <v/>
      </c>
      <c r="L1030" s="21" t="str" cm="1">
        <f t="array" ref="L1030">IFERROR(IF(VLOOKUP(L$1,_xlfn.UNIQUE(_xlfn._xlws.FILTER(ARQUIVOS[REVISÃO],ARQUIVOS[DOCUMENTO]='MATRIZ DE REVISÃO'!$A1030)),1,)=$B1030,"VIGENTE","OBS"),IF(L$1&lt;$B1030,"-",""))</f>
        <v/>
      </c>
      <c r="M1030" s="21" t="str" cm="1">
        <f t="array" ref="M1030">IFERROR(IF(VLOOKUP(M$1,_xlfn.UNIQUE(_xlfn._xlws.FILTER(ARQUIVOS[REVISÃO],ARQUIVOS[DOCUMENTO]='MATRIZ DE REVISÃO'!$A1030)),1,)=$B1030,"VIGENTE","OBS"),IF(M$1&lt;$B1030,"-",""))</f>
        <v/>
      </c>
      <c r="N1030" s="21" t="str" cm="1">
        <f t="array" ref="N1030">IFERROR(IF(VLOOKUP(N$1,_xlfn.UNIQUE(_xlfn._xlws.FILTER(ARQUIVOS[REVISÃO],ARQUIVOS[DOCUMENTO]='MATRIZ DE REVISÃO'!$A1030)),1,)=$B1030,"VIGENTE","OBS"),IF(N$1&lt;$B1030,"-",""))</f>
        <v/>
      </c>
      <c r="O1030" s="22" t="str" cm="1">
        <f t="array" ref="O1030">IFERROR(IF(VLOOKUP(O$1,_xlfn.UNIQUE(_xlfn._xlws.FILTER(ARQUIVOS[REVISÃO],ARQUIVOS[DOCUMENTO]='MATRIZ DE REVISÃO'!$A1030)),1,)=$B1030,"VIGENTE","OBS"),IF(O$1&lt;$B1030,"-",""))</f>
        <v/>
      </c>
      <c r="P1030" t="str" cm="1">
        <f t="array" ref="P1030">IFERROR(IF(VLOOKUP(P$1,_xlfn.UNIQUE(_xlfn._xlws.FILTER(ARQUIVOS[REVISÃO],ARQUIVOS[DOCUMENTO]='MATRIZ DE REVISÃO'!$A1030)),1,)=$B1030,"VIGENTE","OBS"),IF(P$1&lt;$B1030,"-",""))</f>
        <v/>
      </c>
      <c r="Q1030" t="str" cm="1">
        <f t="array" ref="Q1030">IFERROR(IF(VLOOKUP(Q$1,_xlfn.UNIQUE(_xlfn._xlws.FILTER(ARQUIVOS[REVISÃO],ARQUIVOS[DOCUMENTO]='MATRIZ DE REVISÃO'!$A1030)),1,)=$B1030,"VIGENTE","OBS"),IF(Q$1&lt;$B1030,"-",""))</f>
        <v/>
      </c>
      <c r="R1030" t="str" cm="1">
        <f t="array" ref="R1030">IFERROR(IF(VLOOKUP(R$1,_xlfn.UNIQUE(_xlfn._xlws.FILTER(ARQUIVOS[REVISÃO],ARQUIVOS[DOCUMENTO]='MATRIZ DE REVISÃO'!$A1030)),1,)=$B1030,"VIGENTE","OBS"),IF(R$1&lt;$B1030,"-",""))</f>
        <v/>
      </c>
      <c r="S1030" t="str" cm="1">
        <f t="array" ref="S1030">IFERROR(IF(VLOOKUP(S$1,_xlfn.UNIQUE(_xlfn._xlws.FILTER(ARQUIVOS[REVISÃO],ARQUIVOS[DOCUMENTO]='MATRIZ DE REVISÃO'!$A1030)),1,)=$B1030,"VIGENTE","OBS"),IF(S$1&lt;$B1030,"-",""))</f>
        <v/>
      </c>
    </row>
    <row r="1031" spans="1:19" x14ac:dyDescent="0.3">
      <c r="A1031" s="16" t="s">
        <v>3769</v>
      </c>
      <c r="B1031" s="17" t="str">
        <f>_xlfn.XLOOKUP(A1031,LD_01[DOCUMENTO],LD_01[REVISÃO])</f>
        <v>R01</v>
      </c>
      <c r="C1031" s="17" t="s">
        <v>4324</v>
      </c>
      <c r="D1031" s="21" t="str" cm="1">
        <f t="array" ref="D1031">IFERROR(IF(VLOOKUP(D$1,_xlfn.UNIQUE(_xlfn._xlws.FILTER(ARQUIVOS[REVISÃO],ARQUIVOS[DOCUMENTO]='MATRIZ DE REVISÃO'!$A1031)),1,)=$B1031,"VIGENTE","OBS"),IF(D$1&lt;$B1031,"-",""))</f>
        <v>OBS</v>
      </c>
      <c r="E1031" s="21" t="str" cm="1">
        <f t="array" ref="E1031">IFERROR(IF(VLOOKUP(E$1,_xlfn.UNIQUE(_xlfn._xlws.FILTER(ARQUIVOS[REVISÃO],ARQUIVOS[DOCUMENTO]='MATRIZ DE REVISÃO'!$A1031)),1,)=$B1031,"VIGENTE","OBS"),IF(E$1&lt;$B1031,"-",""))</f>
        <v>VIGENTE</v>
      </c>
      <c r="F1031" s="21" t="str" cm="1">
        <f t="array" ref="F1031">IFERROR(IF(VLOOKUP(F$1,_xlfn.UNIQUE(_xlfn._xlws.FILTER(ARQUIVOS[REVISÃO],ARQUIVOS[DOCUMENTO]='MATRIZ DE REVISÃO'!$A1031)),1,)=$B1031,"VIGENTE","OBS"),IF(F$1&lt;$B1031,"-",""))</f>
        <v/>
      </c>
      <c r="G1031" s="21" t="str" cm="1">
        <f t="array" ref="G1031">IFERROR(IF(VLOOKUP(G$1,_xlfn.UNIQUE(_xlfn._xlws.FILTER(ARQUIVOS[REVISÃO],ARQUIVOS[DOCUMENTO]='MATRIZ DE REVISÃO'!$A1031)),1,)=$B1031,"VIGENTE","OBS"),IF(G$1&lt;$B1031,"-",""))</f>
        <v/>
      </c>
      <c r="H1031" s="21" t="str" cm="1">
        <f t="array" ref="H1031">IFERROR(IF(VLOOKUP(H$1,_xlfn.UNIQUE(_xlfn._xlws.FILTER(ARQUIVOS[REVISÃO],ARQUIVOS[DOCUMENTO]='MATRIZ DE REVISÃO'!$A1031)),1,)=$B1031,"VIGENTE","OBS"),IF(H$1&lt;$B1031,"-",""))</f>
        <v/>
      </c>
      <c r="I1031" s="21" t="str" cm="1">
        <f t="array" ref="I1031">IFERROR(IF(VLOOKUP(I$1,_xlfn.UNIQUE(_xlfn._xlws.FILTER(ARQUIVOS[REVISÃO],ARQUIVOS[DOCUMENTO]='MATRIZ DE REVISÃO'!$A1031)),1,)=$B1031,"VIGENTE","OBS"),IF(I$1&lt;$B1031,"-",""))</f>
        <v/>
      </c>
      <c r="J1031" s="21" t="str" cm="1">
        <f t="array" ref="J1031">IFERROR(IF(VLOOKUP(J$1,_xlfn.UNIQUE(_xlfn._xlws.FILTER(ARQUIVOS[REVISÃO],ARQUIVOS[DOCUMENTO]='MATRIZ DE REVISÃO'!$A1031)),1,)=$B1031,"VIGENTE","OBS"),IF(J$1&lt;$B1031,"-",""))</f>
        <v/>
      </c>
      <c r="K1031" s="21" t="str" cm="1">
        <f t="array" ref="K1031">IFERROR(IF(VLOOKUP(K$1,_xlfn.UNIQUE(_xlfn._xlws.FILTER(ARQUIVOS[REVISÃO],ARQUIVOS[DOCUMENTO]='MATRIZ DE REVISÃO'!$A1031)),1,)=$B1031,"VIGENTE","OBS"),IF(K$1&lt;$B1031,"-",""))</f>
        <v/>
      </c>
      <c r="L1031" s="21" t="str" cm="1">
        <f t="array" ref="L1031">IFERROR(IF(VLOOKUP(L$1,_xlfn.UNIQUE(_xlfn._xlws.FILTER(ARQUIVOS[REVISÃO],ARQUIVOS[DOCUMENTO]='MATRIZ DE REVISÃO'!$A1031)),1,)=$B1031,"VIGENTE","OBS"),IF(L$1&lt;$B1031,"-",""))</f>
        <v/>
      </c>
      <c r="M1031" s="21" t="str" cm="1">
        <f t="array" ref="M1031">IFERROR(IF(VLOOKUP(M$1,_xlfn.UNIQUE(_xlfn._xlws.FILTER(ARQUIVOS[REVISÃO],ARQUIVOS[DOCUMENTO]='MATRIZ DE REVISÃO'!$A1031)),1,)=$B1031,"VIGENTE","OBS"),IF(M$1&lt;$B1031,"-",""))</f>
        <v/>
      </c>
      <c r="N1031" s="21" t="str" cm="1">
        <f t="array" ref="N1031">IFERROR(IF(VLOOKUP(N$1,_xlfn.UNIQUE(_xlfn._xlws.FILTER(ARQUIVOS[REVISÃO],ARQUIVOS[DOCUMENTO]='MATRIZ DE REVISÃO'!$A1031)),1,)=$B1031,"VIGENTE","OBS"),IF(N$1&lt;$B1031,"-",""))</f>
        <v/>
      </c>
      <c r="O1031" s="22" t="str" cm="1">
        <f t="array" ref="O1031">IFERROR(IF(VLOOKUP(O$1,_xlfn.UNIQUE(_xlfn._xlws.FILTER(ARQUIVOS[REVISÃO],ARQUIVOS[DOCUMENTO]='MATRIZ DE REVISÃO'!$A1031)),1,)=$B1031,"VIGENTE","OBS"),IF(O$1&lt;$B1031,"-",""))</f>
        <v/>
      </c>
      <c r="P1031" t="str" cm="1">
        <f t="array" ref="P1031">IFERROR(IF(VLOOKUP(P$1,_xlfn.UNIQUE(_xlfn._xlws.FILTER(ARQUIVOS[REVISÃO],ARQUIVOS[DOCUMENTO]='MATRIZ DE REVISÃO'!$A1031)),1,)=$B1031,"VIGENTE","OBS"),IF(P$1&lt;$B1031,"-",""))</f>
        <v/>
      </c>
      <c r="Q1031" t="str" cm="1">
        <f t="array" ref="Q1031">IFERROR(IF(VLOOKUP(Q$1,_xlfn.UNIQUE(_xlfn._xlws.FILTER(ARQUIVOS[REVISÃO],ARQUIVOS[DOCUMENTO]='MATRIZ DE REVISÃO'!$A1031)),1,)=$B1031,"VIGENTE","OBS"),IF(Q$1&lt;$B1031,"-",""))</f>
        <v/>
      </c>
      <c r="R1031" t="str" cm="1">
        <f t="array" ref="R1031">IFERROR(IF(VLOOKUP(R$1,_xlfn.UNIQUE(_xlfn._xlws.FILTER(ARQUIVOS[REVISÃO],ARQUIVOS[DOCUMENTO]='MATRIZ DE REVISÃO'!$A1031)),1,)=$B1031,"VIGENTE","OBS"),IF(R$1&lt;$B1031,"-",""))</f>
        <v/>
      </c>
      <c r="S1031" t="str" cm="1">
        <f t="array" ref="S1031">IFERROR(IF(VLOOKUP(S$1,_xlfn.UNIQUE(_xlfn._xlws.FILTER(ARQUIVOS[REVISÃO],ARQUIVOS[DOCUMENTO]='MATRIZ DE REVISÃO'!$A1031)),1,)=$B1031,"VIGENTE","OBS"),IF(S$1&lt;$B1031,"-",""))</f>
        <v/>
      </c>
    </row>
    <row r="1032" spans="1:19" x14ac:dyDescent="0.3">
      <c r="A1032" s="16" t="s">
        <v>3770</v>
      </c>
      <c r="B1032" s="17" t="str">
        <f>_xlfn.XLOOKUP(A1032,LD_01[DOCUMENTO],LD_01[REVISÃO])</f>
        <v>R01</v>
      </c>
      <c r="C1032" s="17" t="s">
        <v>4324</v>
      </c>
      <c r="D1032" s="21" t="str" cm="1">
        <f t="array" ref="D1032">IFERROR(IF(VLOOKUP(D$1,_xlfn.UNIQUE(_xlfn._xlws.FILTER(ARQUIVOS[REVISÃO],ARQUIVOS[DOCUMENTO]='MATRIZ DE REVISÃO'!$A1032)),1,)=$B1032,"VIGENTE","OBS"),IF(D$1&lt;$B1032,"-",""))</f>
        <v>OBS</v>
      </c>
      <c r="E1032" s="21" t="str" cm="1">
        <f t="array" ref="E1032">IFERROR(IF(VLOOKUP(E$1,_xlfn.UNIQUE(_xlfn._xlws.FILTER(ARQUIVOS[REVISÃO],ARQUIVOS[DOCUMENTO]='MATRIZ DE REVISÃO'!$A1032)),1,)=$B1032,"VIGENTE","OBS"),IF(E$1&lt;$B1032,"-",""))</f>
        <v>VIGENTE</v>
      </c>
      <c r="F1032" s="21" t="str" cm="1">
        <f t="array" ref="F1032">IFERROR(IF(VLOOKUP(F$1,_xlfn.UNIQUE(_xlfn._xlws.FILTER(ARQUIVOS[REVISÃO],ARQUIVOS[DOCUMENTO]='MATRIZ DE REVISÃO'!$A1032)),1,)=$B1032,"VIGENTE","OBS"),IF(F$1&lt;$B1032,"-",""))</f>
        <v/>
      </c>
      <c r="G1032" s="21" t="str" cm="1">
        <f t="array" ref="G1032">IFERROR(IF(VLOOKUP(G$1,_xlfn.UNIQUE(_xlfn._xlws.FILTER(ARQUIVOS[REVISÃO],ARQUIVOS[DOCUMENTO]='MATRIZ DE REVISÃO'!$A1032)),1,)=$B1032,"VIGENTE","OBS"),IF(G$1&lt;$B1032,"-",""))</f>
        <v/>
      </c>
      <c r="H1032" s="21" t="str" cm="1">
        <f t="array" ref="H1032">IFERROR(IF(VLOOKUP(H$1,_xlfn.UNIQUE(_xlfn._xlws.FILTER(ARQUIVOS[REVISÃO],ARQUIVOS[DOCUMENTO]='MATRIZ DE REVISÃO'!$A1032)),1,)=$B1032,"VIGENTE","OBS"),IF(H$1&lt;$B1032,"-",""))</f>
        <v/>
      </c>
      <c r="I1032" s="21" t="str" cm="1">
        <f t="array" ref="I1032">IFERROR(IF(VLOOKUP(I$1,_xlfn.UNIQUE(_xlfn._xlws.FILTER(ARQUIVOS[REVISÃO],ARQUIVOS[DOCUMENTO]='MATRIZ DE REVISÃO'!$A1032)),1,)=$B1032,"VIGENTE","OBS"),IF(I$1&lt;$B1032,"-",""))</f>
        <v/>
      </c>
      <c r="J1032" s="21" t="str" cm="1">
        <f t="array" ref="J1032">IFERROR(IF(VLOOKUP(J$1,_xlfn.UNIQUE(_xlfn._xlws.FILTER(ARQUIVOS[REVISÃO],ARQUIVOS[DOCUMENTO]='MATRIZ DE REVISÃO'!$A1032)),1,)=$B1032,"VIGENTE","OBS"),IF(J$1&lt;$B1032,"-",""))</f>
        <v/>
      </c>
      <c r="K1032" s="21" t="str" cm="1">
        <f t="array" ref="K1032">IFERROR(IF(VLOOKUP(K$1,_xlfn.UNIQUE(_xlfn._xlws.FILTER(ARQUIVOS[REVISÃO],ARQUIVOS[DOCUMENTO]='MATRIZ DE REVISÃO'!$A1032)),1,)=$B1032,"VIGENTE","OBS"),IF(K$1&lt;$B1032,"-",""))</f>
        <v/>
      </c>
      <c r="L1032" s="21" t="str" cm="1">
        <f t="array" ref="L1032">IFERROR(IF(VLOOKUP(L$1,_xlfn.UNIQUE(_xlfn._xlws.FILTER(ARQUIVOS[REVISÃO],ARQUIVOS[DOCUMENTO]='MATRIZ DE REVISÃO'!$A1032)),1,)=$B1032,"VIGENTE","OBS"),IF(L$1&lt;$B1032,"-",""))</f>
        <v/>
      </c>
      <c r="M1032" s="21" t="str" cm="1">
        <f t="array" ref="M1032">IFERROR(IF(VLOOKUP(M$1,_xlfn.UNIQUE(_xlfn._xlws.FILTER(ARQUIVOS[REVISÃO],ARQUIVOS[DOCUMENTO]='MATRIZ DE REVISÃO'!$A1032)),1,)=$B1032,"VIGENTE","OBS"),IF(M$1&lt;$B1032,"-",""))</f>
        <v/>
      </c>
      <c r="N1032" s="21" t="str" cm="1">
        <f t="array" ref="N1032">IFERROR(IF(VLOOKUP(N$1,_xlfn.UNIQUE(_xlfn._xlws.FILTER(ARQUIVOS[REVISÃO],ARQUIVOS[DOCUMENTO]='MATRIZ DE REVISÃO'!$A1032)),1,)=$B1032,"VIGENTE","OBS"),IF(N$1&lt;$B1032,"-",""))</f>
        <v/>
      </c>
      <c r="O1032" s="22" t="str" cm="1">
        <f t="array" ref="O1032">IFERROR(IF(VLOOKUP(O$1,_xlfn.UNIQUE(_xlfn._xlws.FILTER(ARQUIVOS[REVISÃO],ARQUIVOS[DOCUMENTO]='MATRIZ DE REVISÃO'!$A1032)),1,)=$B1032,"VIGENTE","OBS"),IF(O$1&lt;$B1032,"-",""))</f>
        <v/>
      </c>
      <c r="P1032" t="str" cm="1">
        <f t="array" ref="P1032">IFERROR(IF(VLOOKUP(P$1,_xlfn.UNIQUE(_xlfn._xlws.FILTER(ARQUIVOS[REVISÃO],ARQUIVOS[DOCUMENTO]='MATRIZ DE REVISÃO'!$A1032)),1,)=$B1032,"VIGENTE","OBS"),IF(P$1&lt;$B1032,"-",""))</f>
        <v/>
      </c>
      <c r="Q1032" t="str" cm="1">
        <f t="array" ref="Q1032">IFERROR(IF(VLOOKUP(Q$1,_xlfn.UNIQUE(_xlfn._xlws.FILTER(ARQUIVOS[REVISÃO],ARQUIVOS[DOCUMENTO]='MATRIZ DE REVISÃO'!$A1032)),1,)=$B1032,"VIGENTE","OBS"),IF(Q$1&lt;$B1032,"-",""))</f>
        <v/>
      </c>
      <c r="R1032" t="str" cm="1">
        <f t="array" ref="R1032">IFERROR(IF(VLOOKUP(R$1,_xlfn.UNIQUE(_xlfn._xlws.FILTER(ARQUIVOS[REVISÃO],ARQUIVOS[DOCUMENTO]='MATRIZ DE REVISÃO'!$A1032)),1,)=$B1032,"VIGENTE","OBS"),IF(R$1&lt;$B1032,"-",""))</f>
        <v/>
      </c>
      <c r="S1032" t="str" cm="1">
        <f t="array" ref="S1032">IFERROR(IF(VLOOKUP(S$1,_xlfn.UNIQUE(_xlfn._xlws.FILTER(ARQUIVOS[REVISÃO],ARQUIVOS[DOCUMENTO]='MATRIZ DE REVISÃO'!$A1032)),1,)=$B1032,"VIGENTE","OBS"),IF(S$1&lt;$B1032,"-",""))</f>
        <v/>
      </c>
    </row>
    <row r="1033" spans="1:19" x14ac:dyDescent="0.3">
      <c r="A1033" s="16" t="s">
        <v>3771</v>
      </c>
      <c r="B1033" s="17" t="str">
        <f>_xlfn.XLOOKUP(A1033,LD_01[DOCUMENTO],LD_01[REVISÃO])</f>
        <v>R02</v>
      </c>
      <c r="C1033" s="17" t="s">
        <v>4324</v>
      </c>
      <c r="D1033" s="21" t="str" cm="1">
        <f t="array" ref="D1033">IFERROR(IF(VLOOKUP(D$1,_xlfn.UNIQUE(_xlfn._xlws.FILTER(ARQUIVOS[REVISÃO],ARQUIVOS[DOCUMENTO]='MATRIZ DE REVISÃO'!$A1033)),1,)=$B1033,"VIGENTE","OBS"),IF(D$1&lt;$B1033,"-",""))</f>
        <v>OBS</v>
      </c>
      <c r="E1033" s="21" t="str" cm="1">
        <f t="array" ref="E1033">IFERROR(IF(VLOOKUP(E$1,_xlfn.UNIQUE(_xlfn._xlws.FILTER(ARQUIVOS[REVISÃO],ARQUIVOS[DOCUMENTO]='MATRIZ DE REVISÃO'!$A1033)),1,)=$B1033,"VIGENTE","OBS"),IF(E$1&lt;$B1033,"-",""))</f>
        <v>OBS</v>
      </c>
      <c r="F1033" s="21" t="str" cm="1">
        <f t="array" ref="F1033">IFERROR(IF(VLOOKUP(F$1,_xlfn.UNIQUE(_xlfn._xlws.FILTER(ARQUIVOS[REVISÃO],ARQUIVOS[DOCUMENTO]='MATRIZ DE REVISÃO'!$A1033)),1,)=$B1033,"VIGENTE","OBS"),IF(F$1&lt;$B1033,"-",""))</f>
        <v>VIGENTE</v>
      </c>
      <c r="G1033" s="21" t="str" cm="1">
        <f t="array" ref="G1033">IFERROR(IF(VLOOKUP(G$1,_xlfn.UNIQUE(_xlfn._xlws.FILTER(ARQUIVOS[REVISÃO],ARQUIVOS[DOCUMENTO]='MATRIZ DE REVISÃO'!$A1033)),1,)=$B1033,"VIGENTE","OBS"),IF(G$1&lt;$B1033,"-",""))</f>
        <v/>
      </c>
      <c r="H1033" s="21" t="str" cm="1">
        <f t="array" ref="H1033">IFERROR(IF(VLOOKUP(H$1,_xlfn.UNIQUE(_xlfn._xlws.FILTER(ARQUIVOS[REVISÃO],ARQUIVOS[DOCUMENTO]='MATRIZ DE REVISÃO'!$A1033)),1,)=$B1033,"VIGENTE","OBS"),IF(H$1&lt;$B1033,"-",""))</f>
        <v/>
      </c>
      <c r="I1033" s="21" t="str" cm="1">
        <f t="array" ref="I1033">IFERROR(IF(VLOOKUP(I$1,_xlfn.UNIQUE(_xlfn._xlws.FILTER(ARQUIVOS[REVISÃO],ARQUIVOS[DOCUMENTO]='MATRIZ DE REVISÃO'!$A1033)),1,)=$B1033,"VIGENTE","OBS"),IF(I$1&lt;$B1033,"-",""))</f>
        <v/>
      </c>
      <c r="J1033" s="21" t="str" cm="1">
        <f t="array" ref="J1033">IFERROR(IF(VLOOKUP(J$1,_xlfn.UNIQUE(_xlfn._xlws.FILTER(ARQUIVOS[REVISÃO],ARQUIVOS[DOCUMENTO]='MATRIZ DE REVISÃO'!$A1033)),1,)=$B1033,"VIGENTE","OBS"),IF(J$1&lt;$B1033,"-",""))</f>
        <v/>
      </c>
      <c r="K1033" s="21" t="str" cm="1">
        <f t="array" ref="K1033">IFERROR(IF(VLOOKUP(K$1,_xlfn.UNIQUE(_xlfn._xlws.FILTER(ARQUIVOS[REVISÃO],ARQUIVOS[DOCUMENTO]='MATRIZ DE REVISÃO'!$A1033)),1,)=$B1033,"VIGENTE","OBS"),IF(K$1&lt;$B1033,"-",""))</f>
        <v/>
      </c>
      <c r="L1033" s="21" t="str" cm="1">
        <f t="array" ref="L1033">IFERROR(IF(VLOOKUP(L$1,_xlfn.UNIQUE(_xlfn._xlws.FILTER(ARQUIVOS[REVISÃO],ARQUIVOS[DOCUMENTO]='MATRIZ DE REVISÃO'!$A1033)),1,)=$B1033,"VIGENTE","OBS"),IF(L$1&lt;$B1033,"-",""))</f>
        <v/>
      </c>
      <c r="M1033" s="21" t="str" cm="1">
        <f t="array" ref="M1033">IFERROR(IF(VLOOKUP(M$1,_xlfn.UNIQUE(_xlfn._xlws.FILTER(ARQUIVOS[REVISÃO],ARQUIVOS[DOCUMENTO]='MATRIZ DE REVISÃO'!$A1033)),1,)=$B1033,"VIGENTE","OBS"),IF(M$1&lt;$B1033,"-",""))</f>
        <v/>
      </c>
      <c r="N1033" s="21" t="str" cm="1">
        <f t="array" ref="N1033">IFERROR(IF(VLOOKUP(N$1,_xlfn.UNIQUE(_xlfn._xlws.FILTER(ARQUIVOS[REVISÃO],ARQUIVOS[DOCUMENTO]='MATRIZ DE REVISÃO'!$A1033)),1,)=$B1033,"VIGENTE","OBS"),IF(N$1&lt;$B1033,"-",""))</f>
        <v/>
      </c>
      <c r="O1033" s="22" t="str" cm="1">
        <f t="array" ref="O1033">IFERROR(IF(VLOOKUP(O$1,_xlfn.UNIQUE(_xlfn._xlws.FILTER(ARQUIVOS[REVISÃO],ARQUIVOS[DOCUMENTO]='MATRIZ DE REVISÃO'!$A1033)),1,)=$B1033,"VIGENTE","OBS"),IF(O$1&lt;$B1033,"-",""))</f>
        <v/>
      </c>
      <c r="P1033" t="str" cm="1">
        <f t="array" ref="P1033">IFERROR(IF(VLOOKUP(P$1,_xlfn.UNIQUE(_xlfn._xlws.FILTER(ARQUIVOS[REVISÃO],ARQUIVOS[DOCUMENTO]='MATRIZ DE REVISÃO'!$A1033)),1,)=$B1033,"VIGENTE","OBS"),IF(P$1&lt;$B1033,"-",""))</f>
        <v/>
      </c>
      <c r="Q1033" t="str" cm="1">
        <f t="array" ref="Q1033">IFERROR(IF(VLOOKUP(Q$1,_xlfn.UNIQUE(_xlfn._xlws.FILTER(ARQUIVOS[REVISÃO],ARQUIVOS[DOCUMENTO]='MATRIZ DE REVISÃO'!$A1033)),1,)=$B1033,"VIGENTE","OBS"),IF(Q$1&lt;$B1033,"-",""))</f>
        <v/>
      </c>
      <c r="R1033" t="str" cm="1">
        <f t="array" ref="R1033">IFERROR(IF(VLOOKUP(R$1,_xlfn.UNIQUE(_xlfn._xlws.FILTER(ARQUIVOS[REVISÃO],ARQUIVOS[DOCUMENTO]='MATRIZ DE REVISÃO'!$A1033)),1,)=$B1033,"VIGENTE","OBS"),IF(R$1&lt;$B1033,"-",""))</f>
        <v/>
      </c>
      <c r="S1033" t="str" cm="1">
        <f t="array" ref="S1033">IFERROR(IF(VLOOKUP(S$1,_xlfn.UNIQUE(_xlfn._xlws.FILTER(ARQUIVOS[REVISÃO],ARQUIVOS[DOCUMENTO]='MATRIZ DE REVISÃO'!$A1033)),1,)=$B1033,"VIGENTE","OBS"),IF(S$1&lt;$B1033,"-",""))</f>
        <v/>
      </c>
    </row>
    <row r="1034" spans="1:19" x14ac:dyDescent="0.3">
      <c r="A1034" s="16" t="s">
        <v>3772</v>
      </c>
      <c r="B1034" s="17" t="str">
        <f>_xlfn.XLOOKUP(A1034,LD_01[DOCUMENTO],LD_01[REVISÃO])</f>
        <v>R01</v>
      </c>
      <c r="C1034" s="17" t="s">
        <v>4324</v>
      </c>
      <c r="D1034" s="21" t="str" cm="1">
        <f t="array" ref="D1034">IFERROR(IF(VLOOKUP(D$1,_xlfn.UNIQUE(_xlfn._xlws.FILTER(ARQUIVOS[REVISÃO],ARQUIVOS[DOCUMENTO]='MATRIZ DE REVISÃO'!$A1034)),1,)=$B1034,"VIGENTE","OBS"),IF(D$1&lt;$B1034,"-",""))</f>
        <v>OBS</v>
      </c>
      <c r="E1034" s="21" t="str" cm="1">
        <f t="array" ref="E1034">IFERROR(IF(VLOOKUP(E$1,_xlfn.UNIQUE(_xlfn._xlws.FILTER(ARQUIVOS[REVISÃO],ARQUIVOS[DOCUMENTO]='MATRIZ DE REVISÃO'!$A1034)),1,)=$B1034,"VIGENTE","OBS"),IF(E$1&lt;$B1034,"-",""))</f>
        <v>VIGENTE</v>
      </c>
      <c r="F1034" s="21" t="str" cm="1">
        <f t="array" ref="F1034">IFERROR(IF(VLOOKUP(F$1,_xlfn.UNIQUE(_xlfn._xlws.FILTER(ARQUIVOS[REVISÃO],ARQUIVOS[DOCUMENTO]='MATRIZ DE REVISÃO'!$A1034)),1,)=$B1034,"VIGENTE","OBS"),IF(F$1&lt;$B1034,"-",""))</f>
        <v/>
      </c>
      <c r="G1034" s="21" t="str" cm="1">
        <f t="array" ref="G1034">IFERROR(IF(VLOOKUP(G$1,_xlfn.UNIQUE(_xlfn._xlws.FILTER(ARQUIVOS[REVISÃO],ARQUIVOS[DOCUMENTO]='MATRIZ DE REVISÃO'!$A1034)),1,)=$B1034,"VIGENTE","OBS"),IF(G$1&lt;$B1034,"-",""))</f>
        <v/>
      </c>
      <c r="H1034" s="21" t="str" cm="1">
        <f t="array" ref="H1034">IFERROR(IF(VLOOKUP(H$1,_xlfn.UNIQUE(_xlfn._xlws.FILTER(ARQUIVOS[REVISÃO],ARQUIVOS[DOCUMENTO]='MATRIZ DE REVISÃO'!$A1034)),1,)=$B1034,"VIGENTE","OBS"),IF(H$1&lt;$B1034,"-",""))</f>
        <v/>
      </c>
      <c r="I1034" s="21" t="str" cm="1">
        <f t="array" ref="I1034">IFERROR(IF(VLOOKUP(I$1,_xlfn.UNIQUE(_xlfn._xlws.FILTER(ARQUIVOS[REVISÃO],ARQUIVOS[DOCUMENTO]='MATRIZ DE REVISÃO'!$A1034)),1,)=$B1034,"VIGENTE","OBS"),IF(I$1&lt;$B1034,"-",""))</f>
        <v/>
      </c>
      <c r="J1034" s="21" t="str" cm="1">
        <f t="array" ref="J1034">IFERROR(IF(VLOOKUP(J$1,_xlfn.UNIQUE(_xlfn._xlws.FILTER(ARQUIVOS[REVISÃO],ARQUIVOS[DOCUMENTO]='MATRIZ DE REVISÃO'!$A1034)),1,)=$B1034,"VIGENTE","OBS"),IF(J$1&lt;$B1034,"-",""))</f>
        <v/>
      </c>
      <c r="K1034" s="21" t="str" cm="1">
        <f t="array" ref="K1034">IFERROR(IF(VLOOKUP(K$1,_xlfn.UNIQUE(_xlfn._xlws.FILTER(ARQUIVOS[REVISÃO],ARQUIVOS[DOCUMENTO]='MATRIZ DE REVISÃO'!$A1034)),1,)=$B1034,"VIGENTE","OBS"),IF(K$1&lt;$B1034,"-",""))</f>
        <v/>
      </c>
      <c r="L1034" s="21" t="str" cm="1">
        <f t="array" ref="L1034">IFERROR(IF(VLOOKUP(L$1,_xlfn.UNIQUE(_xlfn._xlws.FILTER(ARQUIVOS[REVISÃO],ARQUIVOS[DOCUMENTO]='MATRIZ DE REVISÃO'!$A1034)),1,)=$B1034,"VIGENTE","OBS"),IF(L$1&lt;$B1034,"-",""))</f>
        <v/>
      </c>
      <c r="M1034" s="21" t="str" cm="1">
        <f t="array" ref="M1034">IFERROR(IF(VLOOKUP(M$1,_xlfn.UNIQUE(_xlfn._xlws.FILTER(ARQUIVOS[REVISÃO],ARQUIVOS[DOCUMENTO]='MATRIZ DE REVISÃO'!$A1034)),1,)=$B1034,"VIGENTE","OBS"),IF(M$1&lt;$B1034,"-",""))</f>
        <v/>
      </c>
      <c r="N1034" s="21" t="str" cm="1">
        <f t="array" ref="N1034">IFERROR(IF(VLOOKUP(N$1,_xlfn.UNIQUE(_xlfn._xlws.FILTER(ARQUIVOS[REVISÃO],ARQUIVOS[DOCUMENTO]='MATRIZ DE REVISÃO'!$A1034)),1,)=$B1034,"VIGENTE","OBS"),IF(N$1&lt;$B1034,"-",""))</f>
        <v/>
      </c>
      <c r="O1034" s="22" t="str" cm="1">
        <f t="array" ref="O1034">IFERROR(IF(VLOOKUP(O$1,_xlfn.UNIQUE(_xlfn._xlws.FILTER(ARQUIVOS[REVISÃO],ARQUIVOS[DOCUMENTO]='MATRIZ DE REVISÃO'!$A1034)),1,)=$B1034,"VIGENTE","OBS"),IF(O$1&lt;$B1034,"-",""))</f>
        <v/>
      </c>
      <c r="P1034" t="str" cm="1">
        <f t="array" ref="P1034">IFERROR(IF(VLOOKUP(P$1,_xlfn.UNIQUE(_xlfn._xlws.FILTER(ARQUIVOS[REVISÃO],ARQUIVOS[DOCUMENTO]='MATRIZ DE REVISÃO'!$A1034)),1,)=$B1034,"VIGENTE","OBS"),IF(P$1&lt;$B1034,"-",""))</f>
        <v/>
      </c>
      <c r="Q1034" t="str" cm="1">
        <f t="array" ref="Q1034">IFERROR(IF(VLOOKUP(Q$1,_xlfn.UNIQUE(_xlfn._xlws.FILTER(ARQUIVOS[REVISÃO],ARQUIVOS[DOCUMENTO]='MATRIZ DE REVISÃO'!$A1034)),1,)=$B1034,"VIGENTE","OBS"),IF(Q$1&lt;$B1034,"-",""))</f>
        <v/>
      </c>
      <c r="R1034" t="str" cm="1">
        <f t="array" ref="R1034">IFERROR(IF(VLOOKUP(R$1,_xlfn.UNIQUE(_xlfn._xlws.FILTER(ARQUIVOS[REVISÃO],ARQUIVOS[DOCUMENTO]='MATRIZ DE REVISÃO'!$A1034)),1,)=$B1034,"VIGENTE","OBS"),IF(R$1&lt;$B1034,"-",""))</f>
        <v/>
      </c>
      <c r="S1034" t="str" cm="1">
        <f t="array" ref="S1034">IFERROR(IF(VLOOKUP(S$1,_xlfn.UNIQUE(_xlfn._xlws.FILTER(ARQUIVOS[REVISÃO],ARQUIVOS[DOCUMENTO]='MATRIZ DE REVISÃO'!$A1034)),1,)=$B1034,"VIGENTE","OBS"),IF(S$1&lt;$B1034,"-",""))</f>
        <v/>
      </c>
    </row>
    <row r="1035" spans="1:19" x14ac:dyDescent="0.3">
      <c r="A1035" s="16" t="s">
        <v>3773</v>
      </c>
      <c r="B1035" s="17" t="str">
        <f>_xlfn.XLOOKUP(A1035,LD_01[DOCUMENTO],LD_01[REVISÃO])</f>
        <v>R01</v>
      </c>
      <c r="C1035" s="17" t="s">
        <v>4324</v>
      </c>
      <c r="D1035" s="21" t="str" cm="1">
        <f t="array" ref="D1035">IFERROR(IF(VLOOKUP(D$1,_xlfn.UNIQUE(_xlfn._xlws.FILTER(ARQUIVOS[REVISÃO],ARQUIVOS[DOCUMENTO]='MATRIZ DE REVISÃO'!$A1035)),1,)=$B1035,"VIGENTE","OBS"),IF(D$1&lt;$B1035,"-",""))</f>
        <v>OBS</v>
      </c>
      <c r="E1035" s="21" t="str" cm="1">
        <f t="array" ref="E1035">IFERROR(IF(VLOOKUP(E$1,_xlfn.UNIQUE(_xlfn._xlws.FILTER(ARQUIVOS[REVISÃO],ARQUIVOS[DOCUMENTO]='MATRIZ DE REVISÃO'!$A1035)),1,)=$B1035,"VIGENTE","OBS"),IF(E$1&lt;$B1035,"-",""))</f>
        <v>VIGENTE</v>
      </c>
      <c r="F1035" s="21" t="str" cm="1">
        <f t="array" ref="F1035">IFERROR(IF(VLOOKUP(F$1,_xlfn.UNIQUE(_xlfn._xlws.FILTER(ARQUIVOS[REVISÃO],ARQUIVOS[DOCUMENTO]='MATRIZ DE REVISÃO'!$A1035)),1,)=$B1035,"VIGENTE","OBS"),IF(F$1&lt;$B1035,"-",""))</f>
        <v/>
      </c>
      <c r="G1035" s="21" t="str" cm="1">
        <f t="array" ref="G1035">IFERROR(IF(VLOOKUP(G$1,_xlfn.UNIQUE(_xlfn._xlws.FILTER(ARQUIVOS[REVISÃO],ARQUIVOS[DOCUMENTO]='MATRIZ DE REVISÃO'!$A1035)),1,)=$B1035,"VIGENTE","OBS"),IF(G$1&lt;$B1035,"-",""))</f>
        <v/>
      </c>
      <c r="H1035" s="21" t="str" cm="1">
        <f t="array" ref="H1035">IFERROR(IF(VLOOKUP(H$1,_xlfn.UNIQUE(_xlfn._xlws.FILTER(ARQUIVOS[REVISÃO],ARQUIVOS[DOCUMENTO]='MATRIZ DE REVISÃO'!$A1035)),1,)=$B1035,"VIGENTE","OBS"),IF(H$1&lt;$B1035,"-",""))</f>
        <v/>
      </c>
      <c r="I1035" s="21" t="str" cm="1">
        <f t="array" ref="I1035">IFERROR(IF(VLOOKUP(I$1,_xlfn.UNIQUE(_xlfn._xlws.FILTER(ARQUIVOS[REVISÃO],ARQUIVOS[DOCUMENTO]='MATRIZ DE REVISÃO'!$A1035)),1,)=$B1035,"VIGENTE","OBS"),IF(I$1&lt;$B1035,"-",""))</f>
        <v/>
      </c>
      <c r="J1035" s="21" t="str" cm="1">
        <f t="array" ref="J1035">IFERROR(IF(VLOOKUP(J$1,_xlfn.UNIQUE(_xlfn._xlws.FILTER(ARQUIVOS[REVISÃO],ARQUIVOS[DOCUMENTO]='MATRIZ DE REVISÃO'!$A1035)),1,)=$B1035,"VIGENTE","OBS"),IF(J$1&lt;$B1035,"-",""))</f>
        <v/>
      </c>
      <c r="K1035" s="21" t="str" cm="1">
        <f t="array" ref="K1035">IFERROR(IF(VLOOKUP(K$1,_xlfn.UNIQUE(_xlfn._xlws.FILTER(ARQUIVOS[REVISÃO],ARQUIVOS[DOCUMENTO]='MATRIZ DE REVISÃO'!$A1035)),1,)=$B1035,"VIGENTE","OBS"),IF(K$1&lt;$B1035,"-",""))</f>
        <v/>
      </c>
      <c r="L1035" s="21" t="str" cm="1">
        <f t="array" ref="L1035">IFERROR(IF(VLOOKUP(L$1,_xlfn.UNIQUE(_xlfn._xlws.FILTER(ARQUIVOS[REVISÃO],ARQUIVOS[DOCUMENTO]='MATRIZ DE REVISÃO'!$A1035)),1,)=$B1035,"VIGENTE","OBS"),IF(L$1&lt;$B1035,"-",""))</f>
        <v/>
      </c>
      <c r="M1035" s="21" t="str" cm="1">
        <f t="array" ref="M1035">IFERROR(IF(VLOOKUP(M$1,_xlfn.UNIQUE(_xlfn._xlws.FILTER(ARQUIVOS[REVISÃO],ARQUIVOS[DOCUMENTO]='MATRIZ DE REVISÃO'!$A1035)),1,)=$B1035,"VIGENTE","OBS"),IF(M$1&lt;$B1035,"-",""))</f>
        <v/>
      </c>
      <c r="N1035" s="21" t="str" cm="1">
        <f t="array" ref="N1035">IFERROR(IF(VLOOKUP(N$1,_xlfn.UNIQUE(_xlfn._xlws.FILTER(ARQUIVOS[REVISÃO],ARQUIVOS[DOCUMENTO]='MATRIZ DE REVISÃO'!$A1035)),1,)=$B1035,"VIGENTE","OBS"),IF(N$1&lt;$B1035,"-",""))</f>
        <v/>
      </c>
      <c r="O1035" s="22" t="str" cm="1">
        <f t="array" ref="O1035">IFERROR(IF(VLOOKUP(O$1,_xlfn.UNIQUE(_xlfn._xlws.FILTER(ARQUIVOS[REVISÃO],ARQUIVOS[DOCUMENTO]='MATRIZ DE REVISÃO'!$A1035)),1,)=$B1035,"VIGENTE","OBS"),IF(O$1&lt;$B1035,"-",""))</f>
        <v/>
      </c>
      <c r="P1035" t="str" cm="1">
        <f t="array" ref="P1035">IFERROR(IF(VLOOKUP(P$1,_xlfn.UNIQUE(_xlfn._xlws.FILTER(ARQUIVOS[REVISÃO],ARQUIVOS[DOCUMENTO]='MATRIZ DE REVISÃO'!$A1035)),1,)=$B1035,"VIGENTE","OBS"),IF(P$1&lt;$B1035,"-",""))</f>
        <v/>
      </c>
      <c r="Q1035" t="str" cm="1">
        <f t="array" ref="Q1035">IFERROR(IF(VLOOKUP(Q$1,_xlfn.UNIQUE(_xlfn._xlws.FILTER(ARQUIVOS[REVISÃO],ARQUIVOS[DOCUMENTO]='MATRIZ DE REVISÃO'!$A1035)),1,)=$B1035,"VIGENTE","OBS"),IF(Q$1&lt;$B1035,"-",""))</f>
        <v/>
      </c>
      <c r="R1035" t="str" cm="1">
        <f t="array" ref="R1035">IFERROR(IF(VLOOKUP(R$1,_xlfn.UNIQUE(_xlfn._xlws.FILTER(ARQUIVOS[REVISÃO],ARQUIVOS[DOCUMENTO]='MATRIZ DE REVISÃO'!$A1035)),1,)=$B1035,"VIGENTE","OBS"),IF(R$1&lt;$B1035,"-",""))</f>
        <v/>
      </c>
      <c r="S1035" t="str" cm="1">
        <f t="array" ref="S1035">IFERROR(IF(VLOOKUP(S$1,_xlfn.UNIQUE(_xlfn._xlws.FILTER(ARQUIVOS[REVISÃO],ARQUIVOS[DOCUMENTO]='MATRIZ DE REVISÃO'!$A1035)),1,)=$B1035,"VIGENTE","OBS"),IF(S$1&lt;$B1035,"-",""))</f>
        <v/>
      </c>
    </row>
    <row r="1036" spans="1:19" x14ac:dyDescent="0.3">
      <c r="A1036" s="16" t="s">
        <v>3774</v>
      </c>
      <c r="B1036" s="17" t="str">
        <f>_xlfn.XLOOKUP(A1036,LD_01[DOCUMENTO],LD_01[REVISÃO])</f>
        <v>R01</v>
      </c>
      <c r="C1036" s="17" t="s">
        <v>4324</v>
      </c>
      <c r="D1036" s="21" t="str" cm="1">
        <f t="array" ref="D1036">IFERROR(IF(VLOOKUP(D$1,_xlfn.UNIQUE(_xlfn._xlws.FILTER(ARQUIVOS[REVISÃO],ARQUIVOS[DOCUMENTO]='MATRIZ DE REVISÃO'!$A1036)),1,)=$B1036,"VIGENTE","OBS"),IF(D$1&lt;$B1036,"-",""))</f>
        <v>OBS</v>
      </c>
      <c r="E1036" s="21" t="str" cm="1">
        <f t="array" ref="E1036">IFERROR(IF(VLOOKUP(E$1,_xlfn.UNIQUE(_xlfn._xlws.FILTER(ARQUIVOS[REVISÃO],ARQUIVOS[DOCUMENTO]='MATRIZ DE REVISÃO'!$A1036)),1,)=$B1036,"VIGENTE","OBS"),IF(E$1&lt;$B1036,"-",""))</f>
        <v>VIGENTE</v>
      </c>
      <c r="F1036" s="21" t="str" cm="1">
        <f t="array" ref="F1036">IFERROR(IF(VLOOKUP(F$1,_xlfn.UNIQUE(_xlfn._xlws.FILTER(ARQUIVOS[REVISÃO],ARQUIVOS[DOCUMENTO]='MATRIZ DE REVISÃO'!$A1036)),1,)=$B1036,"VIGENTE","OBS"),IF(F$1&lt;$B1036,"-",""))</f>
        <v/>
      </c>
      <c r="G1036" s="21" t="str" cm="1">
        <f t="array" ref="G1036">IFERROR(IF(VLOOKUP(G$1,_xlfn.UNIQUE(_xlfn._xlws.FILTER(ARQUIVOS[REVISÃO],ARQUIVOS[DOCUMENTO]='MATRIZ DE REVISÃO'!$A1036)),1,)=$B1036,"VIGENTE","OBS"),IF(G$1&lt;$B1036,"-",""))</f>
        <v/>
      </c>
      <c r="H1036" s="21" t="str" cm="1">
        <f t="array" ref="H1036">IFERROR(IF(VLOOKUP(H$1,_xlfn.UNIQUE(_xlfn._xlws.FILTER(ARQUIVOS[REVISÃO],ARQUIVOS[DOCUMENTO]='MATRIZ DE REVISÃO'!$A1036)),1,)=$B1036,"VIGENTE","OBS"),IF(H$1&lt;$B1036,"-",""))</f>
        <v/>
      </c>
      <c r="I1036" s="21" t="str" cm="1">
        <f t="array" ref="I1036">IFERROR(IF(VLOOKUP(I$1,_xlfn.UNIQUE(_xlfn._xlws.FILTER(ARQUIVOS[REVISÃO],ARQUIVOS[DOCUMENTO]='MATRIZ DE REVISÃO'!$A1036)),1,)=$B1036,"VIGENTE","OBS"),IF(I$1&lt;$B1036,"-",""))</f>
        <v/>
      </c>
      <c r="J1036" s="21" t="str" cm="1">
        <f t="array" ref="J1036">IFERROR(IF(VLOOKUP(J$1,_xlfn.UNIQUE(_xlfn._xlws.FILTER(ARQUIVOS[REVISÃO],ARQUIVOS[DOCUMENTO]='MATRIZ DE REVISÃO'!$A1036)),1,)=$B1036,"VIGENTE","OBS"),IF(J$1&lt;$B1036,"-",""))</f>
        <v/>
      </c>
      <c r="K1036" s="21" t="str" cm="1">
        <f t="array" ref="K1036">IFERROR(IF(VLOOKUP(K$1,_xlfn.UNIQUE(_xlfn._xlws.FILTER(ARQUIVOS[REVISÃO],ARQUIVOS[DOCUMENTO]='MATRIZ DE REVISÃO'!$A1036)),1,)=$B1036,"VIGENTE","OBS"),IF(K$1&lt;$B1036,"-",""))</f>
        <v/>
      </c>
      <c r="L1036" s="21" t="str" cm="1">
        <f t="array" ref="L1036">IFERROR(IF(VLOOKUP(L$1,_xlfn.UNIQUE(_xlfn._xlws.FILTER(ARQUIVOS[REVISÃO],ARQUIVOS[DOCUMENTO]='MATRIZ DE REVISÃO'!$A1036)),1,)=$B1036,"VIGENTE","OBS"),IF(L$1&lt;$B1036,"-",""))</f>
        <v/>
      </c>
      <c r="M1036" s="21" t="str" cm="1">
        <f t="array" ref="M1036">IFERROR(IF(VLOOKUP(M$1,_xlfn.UNIQUE(_xlfn._xlws.FILTER(ARQUIVOS[REVISÃO],ARQUIVOS[DOCUMENTO]='MATRIZ DE REVISÃO'!$A1036)),1,)=$B1036,"VIGENTE","OBS"),IF(M$1&lt;$B1036,"-",""))</f>
        <v/>
      </c>
      <c r="N1036" s="21" t="str" cm="1">
        <f t="array" ref="N1036">IFERROR(IF(VLOOKUP(N$1,_xlfn.UNIQUE(_xlfn._xlws.FILTER(ARQUIVOS[REVISÃO],ARQUIVOS[DOCUMENTO]='MATRIZ DE REVISÃO'!$A1036)),1,)=$B1036,"VIGENTE","OBS"),IF(N$1&lt;$B1036,"-",""))</f>
        <v/>
      </c>
      <c r="O1036" s="22" t="str" cm="1">
        <f t="array" ref="O1036">IFERROR(IF(VLOOKUP(O$1,_xlfn.UNIQUE(_xlfn._xlws.FILTER(ARQUIVOS[REVISÃO],ARQUIVOS[DOCUMENTO]='MATRIZ DE REVISÃO'!$A1036)),1,)=$B1036,"VIGENTE","OBS"),IF(O$1&lt;$B1036,"-",""))</f>
        <v/>
      </c>
      <c r="P1036" t="str" cm="1">
        <f t="array" ref="P1036">IFERROR(IF(VLOOKUP(P$1,_xlfn.UNIQUE(_xlfn._xlws.FILTER(ARQUIVOS[REVISÃO],ARQUIVOS[DOCUMENTO]='MATRIZ DE REVISÃO'!$A1036)),1,)=$B1036,"VIGENTE","OBS"),IF(P$1&lt;$B1036,"-",""))</f>
        <v/>
      </c>
      <c r="Q1036" t="str" cm="1">
        <f t="array" ref="Q1036">IFERROR(IF(VLOOKUP(Q$1,_xlfn.UNIQUE(_xlfn._xlws.FILTER(ARQUIVOS[REVISÃO],ARQUIVOS[DOCUMENTO]='MATRIZ DE REVISÃO'!$A1036)),1,)=$B1036,"VIGENTE","OBS"),IF(Q$1&lt;$B1036,"-",""))</f>
        <v/>
      </c>
      <c r="R1036" t="str" cm="1">
        <f t="array" ref="R1036">IFERROR(IF(VLOOKUP(R$1,_xlfn.UNIQUE(_xlfn._xlws.FILTER(ARQUIVOS[REVISÃO],ARQUIVOS[DOCUMENTO]='MATRIZ DE REVISÃO'!$A1036)),1,)=$B1036,"VIGENTE","OBS"),IF(R$1&lt;$B1036,"-",""))</f>
        <v/>
      </c>
      <c r="S1036" t="str" cm="1">
        <f t="array" ref="S1036">IFERROR(IF(VLOOKUP(S$1,_xlfn.UNIQUE(_xlfn._xlws.FILTER(ARQUIVOS[REVISÃO],ARQUIVOS[DOCUMENTO]='MATRIZ DE REVISÃO'!$A1036)),1,)=$B1036,"VIGENTE","OBS"),IF(S$1&lt;$B1036,"-",""))</f>
        <v/>
      </c>
    </row>
    <row r="1037" spans="1:19" x14ac:dyDescent="0.3">
      <c r="A1037" s="16" t="s">
        <v>3775</v>
      </c>
      <c r="B1037" s="17" t="str">
        <f>_xlfn.XLOOKUP(A1037,LD_01[DOCUMENTO],LD_01[REVISÃO])</f>
        <v>R02</v>
      </c>
      <c r="C1037" s="17" t="s">
        <v>4324</v>
      </c>
      <c r="D1037" s="21" t="str" cm="1">
        <f t="array" ref="D1037">IFERROR(IF(VLOOKUP(D$1,_xlfn.UNIQUE(_xlfn._xlws.FILTER(ARQUIVOS[REVISÃO],ARQUIVOS[DOCUMENTO]='MATRIZ DE REVISÃO'!$A1037)),1,)=$B1037,"VIGENTE","OBS"),IF(D$1&lt;$B1037,"-",""))</f>
        <v>OBS</v>
      </c>
      <c r="E1037" s="21" t="str" cm="1">
        <f t="array" ref="E1037">IFERROR(IF(VLOOKUP(E$1,_xlfn.UNIQUE(_xlfn._xlws.FILTER(ARQUIVOS[REVISÃO],ARQUIVOS[DOCUMENTO]='MATRIZ DE REVISÃO'!$A1037)),1,)=$B1037,"VIGENTE","OBS"),IF(E$1&lt;$B1037,"-",""))</f>
        <v>OBS</v>
      </c>
      <c r="F1037" s="21" t="str" cm="1">
        <f t="array" ref="F1037">IFERROR(IF(VLOOKUP(F$1,_xlfn.UNIQUE(_xlfn._xlws.FILTER(ARQUIVOS[REVISÃO],ARQUIVOS[DOCUMENTO]='MATRIZ DE REVISÃO'!$A1037)),1,)=$B1037,"VIGENTE","OBS"),IF(F$1&lt;$B1037,"-",""))</f>
        <v>VIGENTE</v>
      </c>
      <c r="G1037" s="21" t="str" cm="1">
        <f t="array" ref="G1037">IFERROR(IF(VLOOKUP(G$1,_xlfn.UNIQUE(_xlfn._xlws.FILTER(ARQUIVOS[REVISÃO],ARQUIVOS[DOCUMENTO]='MATRIZ DE REVISÃO'!$A1037)),1,)=$B1037,"VIGENTE","OBS"),IF(G$1&lt;$B1037,"-",""))</f>
        <v/>
      </c>
      <c r="H1037" s="21" t="str" cm="1">
        <f t="array" ref="H1037">IFERROR(IF(VLOOKUP(H$1,_xlfn.UNIQUE(_xlfn._xlws.FILTER(ARQUIVOS[REVISÃO],ARQUIVOS[DOCUMENTO]='MATRIZ DE REVISÃO'!$A1037)),1,)=$B1037,"VIGENTE","OBS"),IF(H$1&lt;$B1037,"-",""))</f>
        <v/>
      </c>
      <c r="I1037" s="21" t="str" cm="1">
        <f t="array" ref="I1037">IFERROR(IF(VLOOKUP(I$1,_xlfn.UNIQUE(_xlfn._xlws.FILTER(ARQUIVOS[REVISÃO],ARQUIVOS[DOCUMENTO]='MATRIZ DE REVISÃO'!$A1037)),1,)=$B1037,"VIGENTE","OBS"),IF(I$1&lt;$B1037,"-",""))</f>
        <v/>
      </c>
      <c r="J1037" s="21" t="str" cm="1">
        <f t="array" ref="J1037">IFERROR(IF(VLOOKUP(J$1,_xlfn.UNIQUE(_xlfn._xlws.FILTER(ARQUIVOS[REVISÃO],ARQUIVOS[DOCUMENTO]='MATRIZ DE REVISÃO'!$A1037)),1,)=$B1037,"VIGENTE","OBS"),IF(J$1&lt;$B1037,"-",""))</f>
        <v/>
      </c>
      <c r="K1037" s="21" t="str" cm="1">
        <f t="array" ref="K1037">IFERROR(IF(VLOOKUP(K$1,_xlfn.UNIQUE(_xlfn._xlws.FILTER(ARQUIVOS[REVISÃO],ARQUIVOS[DOCUMENTO]='MATRIZ DE REVISÃO'!$A1037)),1,)=$B1037,"VIGENTE","OBS"),IF(K$1&lt;$B1037,"-",""))</f>
        <v/>
      </c>
      <c r="L1037" s="21" t="str" cm="1">
        <f t="array" ref="L1037">IFERROR(IF(VLOOKUP(L$1,_xlfn.UNIQUE(_xlfn._xlws.FILTER(ARQUIVOS[REVISÃO],ARQUIVOS[DOCUMENTO]='MATRIZ DE REVISÃO'!$A1037)),1,)=$B1037,"VIGENTE","OBS"),IF(L$1&lt;$B1037,"-",""))</f>
        <v/>
      </c>
      <c r="M1037" s="21" t="str" cm="1">
        <f t="array" ref="M1037">IFERROR(IF(VLOOKUP(M$1,_xlfn.UNIQUE(_xlfn._xlws.FILTER(ARQUIVOS[REVISÃO],ARQUIVOS[DOCUMENTO]='MATRIZ DE REVISÃO'!$A1037)),1,)=$B1037,"VIGENTE","OBS"),IF(M$1&lt;$B1037,"-",""))</f>
        <v/>
      </c>
      <c r="N1037" s="21" t="str" cm="1">
        <f t="array" ref="N1037">IFERROR(IF(VLOOKUP(N$1,_xlfn.UNIQUE(_xlfn._xlws.FILTER(ARQUIVOS[REVISÃO],ARQUIVOS[DOCUMENTO]='MATRIZ DE REVISÃO'!$A1037)),1,)=$B1037,"VIGENTE","OBS"),IF(N$1&lt;$B1037,"-",""))</f>
        <v/>
      </c>
      <c r="O1037" s="22" t="str" cm="1">
        <f t="array" ref="O1037">IFERROR(IF(VLOOKUP(O$1,_xlfn.UNIQUE(_xlfn._xlws.FILTER(ARQUIVOS[REVISÃO],ARQUIVOS[DOCUMENTO]='MATRIZ DE REVISÃO'!$A1037)),1,)=$B1037,"VIGENTE","OBS"),IF(O$1&lt;$B1037,"-",""))</f>
        <v/>
      </c>
      <c r="P1037" t="str" cm="1">
        <f t="array" ref="P1037">IFERROR(IF(VLOOKUP(P$1,_xlfn.UNIQUE(_xlfn._xlws.FILTER(ARQUIVOS[REVISÃO],ARQUIVOS[DOCUMENTO]='MATRIZ DE REVISÃO'!$A1037)),1,)=$B1037,"VIGENTE","OBS"),IF(P$1&lt;$B1037,"-",""))</f>
        <v/>
      </c>
      <c r="Q1037" t="str" cm="1">
        <f t="array" ref="Q1037">IFERROR(IF(VLOOKUP(Q$1,_xlfn.UNIQUE(_xlfn._xlws.FILTER(ARQUIVOS[REVISÃO],ARQUIVOS[DOCUMENTO]='MATRIZ DE REVISÃO'!$A1037)),1,)=$B1037,"VIGENTE","OBS"),IF(Q$1&lt;$B1037,"-",""))</f>
        <v/>
      </c>
      <c r="R1037" t="str" cm="1">
        <f t="array" ref="R1037">IFERROR(IF(VLOOKUP(R$1,_xlfn.UNIQUE(_xlfn._xlws.FILTER(ARQUIVOS[REVISÃO],ARQUIVOS[DOCUMENTO]='MATRIZ DE REVISÃO'!$A1037)),1,)=$B1037,"VIGENTE","OBS"),IF(R$1&lt;$B1037,"-",""))</f>
        <v/>
      </c>
      <c r="S1037" t="str" cm="1">
        <f t="array" ref="S1037">IFERROR(IF(VLOOKUP(S$1,_xlfn.UNIQUE(_xlfn._xlws.FILTER(ARQUIVOS[REVISÃO],ARQUIVOS[DOCUMENTO]='MATRIZ DE REVISÃO'!$A1037)),1,)=$B1037,"VIGENTE","OBS"),IF(S$1&lt;$B1037,"-",""))</f>
        <v/>
      </c>
    </row>
    <row r="1038" spans="1:19" x14ac:dyDescent="0.3">
      <c r="A1038" s="16" t="s">
        <v>3776</v>
      </c>
      <c r="B1038" s="17" t="str">
        <f>_xlfn.XLOOKUP(A1038,LD_01[DOCUMENTO],LD_01[REVISÃO])</f>
        <v>R01</v>
      </c>
      <c r="C1038" s="17" t="s">
        <v>4324</v>
      </c>
      <c r="D1038" s="21" t="str" cm="1">
        <f t="array" ref="D1038">IFERROR(IF(VLOOKUP(D$1,_xlfn.UNIQUE(_xlfn._xlws.FILTER(ARQUIVOS[REVISÃO],ARQUIVOS[DOCUMENTO]='MATRIZ DE REVISÃO'!$A1038)),1,)=$B1038,"VIGENTE","OBS"),IF(D$1&lt;$B1038,"-",""))</f>
        <v>OBS</v>
      </c>
      <c r="E1038" s="21" t="str" cm="1">
        <f t="array" ref="E1038">IFERROR(IF(VLOOKUP(E$1,_xlfn.UNIQUE(_xlfn._xlws.FILTER(ARQUIVOS[REVISÃO],ARQUIVOS[DOCUMENTO]='MATRIZ DE REVISÃO'!$A1038)),1,)=$B1038,"VIGENTE","OBS"),IF(E$1&lt;$B1038,"-",""))</f>
        <v>VIGENTE</v>
      </c>
      <c r="F1038" s="21" t="str" cm="1">
        <f t="array" ref="F1038">IFERROR(IF(VLOOKUP(F$1,_xlfn.UNIQUE(_xlfn._xlws.FILTER(ARQUIVOS[REVISÃO],ARQUIVOS[DOCUMENTO]='MATRIZ DE REVISÃO'!$A1038)),1,)=$B1038,"VIGENTE","OBS"),IF(F$1&lt;$B1038,"-",""))</f>
        <v/>
      </c>
      <c r="G1038" s="21" t="str" cm="1">
        <f t="array" ref="G1038">IFERROR(IF(VLOOKUP(G$1,_xlfn.UNIQUE(_xlfn._xlws.FILTER(ARQUIVOS[REVISÃO],ARQUIVOS[DOCUMENTO]='MATRIZ DE REVISÃO'!$A1038)),1,)=$B1038,"VIGENTE","OBS"),IF(G$1&lt;$B1038,"-",""))</f>
        <v/>
      </c>
      <c r="H1038" s="21" t="str" cm="1">
        <f t="array" ref="H1038">IFERROR(IF(VLOOKUP(H$1,_xlfn.UNIQUE(_xlfn._xlws.FILTER(ARQUIVOS[REVISÃO],ARQUIVOS[DOCUMENTO]='MATRIZ DE REVISÃO'!$A1038)),1,)=$B1038,"VIGENTE","OBS"),IF(H$1&lt;$B1038,"-",""))</f>
        <v/>
      </c>
      <c r="I1038" s="21" t="str" cm="1">
        <f t="array" ref="I1038">IFERROR(IF(VLOOKUP(I$1,_xlfn.UNIQUE(_xlfn._xlws.FILTER(ARQUIVOS[REVISÃO],ARQUIVOS[DOCUMENTO]='MATRIZ DE REVISÃO'!$A1038)),1,)=$B1038,"VIGENTE","OBS"),IF(I$1&lt;$B1038,"-",""))</f>
        <v/>
      </c>
      <c r="J1038" s="21" t="str" cm="1">
        <f t="array" ref="J1038">IFERROR(IF(VLOOKUP(J$1,_xlfn.UNIQUE(_xlfn._xlws.FILTER(ARQUIVOS[REVISÃO],ARQUIVOS[DOCUMENTO]='MATRIZ DE REVISÃO'!$A1038)),1,)=$B1038,"VIGENTE","OBS"),IF(J$1&lt;$B1038,"-",""))</f>
        <v/>
      </c>
      <c r="K1038" s="21" t="str" cm="1">
        <f t="array" ref="K1038">IFERROR(IF(VLOOKUP(K$1,_xlfn.UNIQUE(_xlfn._xlws.FILTER(ARQUIVOS[REVISÃO],ARQUIVOS[DOCUMENTO]='MATRIZ DE REVISÃO'!$A1038)),1,)=$B1038,"VIGENTE","OBS"),IF(K$1&lt;$B1038,"-",""))</f>
        <v/>
      </c>
      <c r="L1038" s="21" t="str" cm="1">
        <f t="array" ref="L1038">IFERROR(IF(VLOOKUP(L$1,_xlfn.UNIQUE(_xlfn._xlws.FILTER(ARQUIVOS[REVISÃO],ARQUIVOS[DOCUMENTO]='MATRIZ DE REVISÃO'!$A1038)),1,)=$B1038,"VIGENTE","OBS"),IF(L$1&lt;$B1038,"-",""))</f>
        <v/>
      </c>
      <c r="M1038" s="21" t="str" cm="1">
        <f t="array" ref="M1038">IFERROR(IF(VLOOKUP(M$1,_xlfn.UNIQUE(_xlfn._xlws.FILTER(ARQUIVOS[REVISÃO],ARQUIVOS[DOCUMENTO]='MATRIZ DE REVISÃO'!$A1038)),1,)=$B1038,"VIGENTE","OBS"),IF(M$1&lt;$B1038,"-",""))</f>
        <v/>
      </c>
      <c r="N1038" s="21" t="str" cm="1">
        <f t="array" ref="N1038">IFERROR(IF(VLOOKUP(N$1,_xlfn.UNIQUE(_xlfn._xlws.FILTER(ARQUIVOS[REVISÃO],ARQUIVOS[DOCUMENTO]='MATRIZ DE REVISÃO'!$A1038)),1,)=$B1038,"VIGENTE","OBS"),IF(N$1&lt;$B1038,"-",""))</f>
        <v/>
      </c>
      <c r="O1038" s="22" t="str" cm="1">
        <f t="array" ref="O1038">IFERROR(IF(VLOOKUP(O$1,_xlfn.UNIQUE(_xlfn._xlws.FILTER(ARQUIVOS[REVISÃO],ARQUIVOS[DOCUMENTO]='MATRIZ DE REVISÃO'!$A1038)),1,)=$B1038,"VIGENTE","OBS"),IF(O$1&lt;$B1038,"-",""))</f>
        <v/>
      </c>
      <c r="P1038" t="str" cm="1">
        <f t="array" ref="P1038">IFERROR(IF(VLOOKUP(P$1,_xlfn.UNIQUE(_xlfn._xlws.FILTER(ARQUIVOS[REVISÃO],ARQUIVOS[DOCUMENTO]='MATRIZ DE REVISÃO'!$A1038)),1,)=$B1038,"VIGENTE","OBS"),IF(P$1&lt;$B1038,"-",""))</f>
        <v/>
      </c>
      <c r="Q1038" t="str" cm="1">
        <f t="array" ref="Q1038">IFERROR(IF(VLOOKUP(Q$1,_xlfn.UNIQUE(_xlfn._xlws.FILTER(ARQUIVOS[REVISÃO],ARQUIVOS[DOCUMENTO]='MATRIZ DE REVISÃO'!$A1038)),1,)=$B1038,"VIGENTE","OBS"),IF(Q$1&lt;$B1038,"-",""))</f>
        <v/>
      </c>
      <c r="R1038" t="str" cm="1">
        <f t="array" ref="R1038">IFERROR(IF(VLOOKUP(R$1,_xlfn.UNIQUE(_xlfn._xlws.FILTER(ARQUIVOS[REVISÃO],ARQUIVOS[DOCUMENTO]='MATRIZ DE REVISÃO'!$A1038)),1,)=$B1038,"VIGENTE","OBS"),IF(R$1&lt;$B1038,"-",""))</f>
        <v/>
      </c>
      <c r="S1038" t="str" cm="1">
        <f t="array" ref="S1038">IFERROR(IF(VLOOKUP(S$1,_xlfn.UNIQUE(_xlfn._xlws.FILTER(ARQUIVOS[REVISÃO],ARQUIVOS[DOCUMENTO]='MATRIZ DE REVISÃO'!$A1038)),1,)=$B1038,"VIGENTE","OBS"),IF(S$1&lt;$B1038,"-",""))</f>
        <v/>
      </c>
    </row>
    <row r="1039" spans="1:19" x14ac:dyDescent="0.3">
      <c r="A1039" s="16" t="s">
        <v>3777</v>
      </c>
      <c r="B1039" s="17" t="str">
        <f>_xlfn.XLOOKUP(A1039,LD_01[DOCUMENTO],LD_01[REVISÃO])</f>
        <v>R01</v>
      </c>
      <c r="C1039" s="17" t="s">
        <v>4324</v>
      </c>
      <c r="D1039" s="21" t="str" cm="1">
        <f t="array" ref="D1039">IFERROR(IF(VLOOKUP(D$1,_xlfn.UNIQUE(_xlfn._xlws.FILTER(ARQUIVOS[REVISÃO],ARQUIVOS[DOCUMENTO]='MATRIZ DE REVISÃO'!$A1039)),1,)=$B1039,"VIGENTE","OBS"),IF(D$1&lt;$B1039,"-",""))</f>
        <v>OBS</v>
      </c>
      <c r="E1039" s="21" t="str" cm="1">
        <f t="array" ref="E1039">IFERROR(IF(VLOOKUP(E$1,_xlfn.UNIQUE(_xlfn._xlws.FILTER(ARQUIVOS[REVISÃO],ARQUIVOS[DOCUMENTO]='MATRIZ DE REVISÃO'!$A1039)),1,)=$B1039,"VIGENTE","OBS"),IF(E$1&lt;$B1039,"-",""))</f>
        <v>VIGENTE</v>
      </c>
      <c r="F1039" s="21" t="str" cm="1">
        <f t="array" ref="F1039">IFERROR(IF(VLOOKUP(F$1,_xlfn.UNIQUE(_xlfn._xlws.FILTER(ARQUIVOS[REVISÃO],ARQUIVOS[DOCUMENTO]='MATRIZ DE REVISÃO'!$A1039)),1,)=$B1039,"VIGENTE","OBS"),IF(F$1&lt;$B1039,"-",""))</f>
        <v/>
      </c>
      <c r="G1039" s="21" t="str" cm="1">
        <f t="array" ref="G1039">IFERROR(IF(VLOOKUP(G$1,_xlfn.UNIQUE(_xlfn._xlws.FILTER(ARQUIVOS[REVISÃO],ARQUIVOS[DOCUMENTO]='MATRIZ DE REVISÃO'!$A1039)),1,)=$B1039,"VIGENTE","OBS"),IF(G$1&lt;$B1039,"-",""))</f>
        <v/>
      </c>
      <c r="H1039" s="21" t="str" cm="1">
        <f t="array" ref="H1039">IFERROR(IF(VLOOKUP(H$1,_xlfn.UNIQUE(_xlfn._xlws.FILTER(ARQUIVOS[REVISÃO],ARQUIVOS[DOCUMENTO]='MATRIZ DE REVISÃO'!$A1039)),1,)=$B1039,"VIGENTE","OBS"),IF(H$1&lt;$B1039,"-",""))</f>
        <v/>
      </c>
      <c r="I1039" s="21" t="str" cm="1">
        <f t="array" ref="I1039">IFERROR(IF(VLOOKUP(I$1,_xlfn.UNIQUE(_xlfn._xlws.FILTER(ARQUIVOS[REVISÃO],ARQUIVOS[DOCUMENTO]='MATRIZ DE REVISÃO'!$A1039)),1,)=$B1039,"VIGENTE","OBS"),IF(I$1&lt;$B1039,"-",""))</f>
        <v/>
      </c>
      <c r="J1039" s="21" t="str" cm="1">
        <f t="array" ref="J1039">IFERROR(IF(VLOOKUP(J$1,_xlfn.UNIQUE(_xlfn._xlws.FILTER(ARQUIVOS[REVISÃO],ARQUIVOS[DOCUMENTO]='MATRIZ DE REVISÃO'!$A1039)),1,)=$B1039,"VIGENTE","OBS"),IF(J$1&lt;$B1039,"-",""))</f>
        <v/>
      </c>
      <c r="K1039" s="21" t="str" cm="1">
        <f t="array" ref="K1039">IFERROR(IF(VLOOKUP(K$1,_xlfn.UNIQUE(_xlfn._xlws.FILTER(ARQUIVOS[REVISÃO],ARQUIVOS[DOCUMENTO]='MATRIZ DE REVISÃO'!$A1039)),1,)=$B1039,"VIGENTE","OBS"),IF(K$1&lt;$B1039,"-",""))</f>
        <v/>
      </c>
      <c r="L1039" s="21" t="str" cm="1">
        <f t="array" ref="L1039">IFERROR(IF(VLOOKUP(L$1,_xlfn.UNIQUE(_xlfn._xlws.FILTER(ARQUIVOS[REVISÃO],ARQUIVOS[DOCUMENTO]='MATRIZ DE REVISÃO'!$A1039)),1,)=$B1039,"VIGENTE","OBS"),IF(L$1&lt;$B1039,"-",""))</f>
        <v/>
      </c>
      <c r="M1039" s="21" t="str" cm="1">
        <f t="array" ref="M1039">IFERROR(IF(VLOOKUP(M$1,_xlfn.UNIQUE(_xlfn._xlws.FILTER(ARQUIVOS[REVISÃO],ARQUIVOS[DOCUMENTO]='MATRIZ DE REVISÃO'!$A1039)),1,)=$B1039,"VIGENTE","OBS"),IF(M$1&lt;$B1039,"-",""))</f>
        <v/>
      </c>
      <c r="N1039" s="21" t="str" cm="1">
        <f t="array" ref="N1039">IFERROR(IF(VLOOKUP(N$1,_xlfn.UNIQUE(_xlfn._xlws.FILTER(ARQUIVOS[REVISÃO],ARQUIVOS[DOCUMENTO]='MATRIZ DE REVISÃO'!$A1039)),1,)=$B1039,"VIGENTE","OBS"),IF(N$1&lt;$B1039,"-",""))</f>
        <v/>
      </c>
      <c r="O1039" s="22" t="str" cm="1">
        <f t="array" ref="O1039">IFERROR(IF(VLOOKUP(O$1,_xlfn.UNIQUE(_xlfn._xlws.FILTER(ARQUIVOS[REVISÃO],ARQUIVOS[DOCUMENTO]='MATRIZ DE REVISÃO'!$A1039)),1,)=$B1039,"VIGENTE","OBS"),IF(O$1&lt;$B1039,"-",""))</f>
        <v/>
      </c>
      <c r="P1039" t="str" cm="1">
        <f t="array" ref="P1039">IFERROR(IF(VLOOKUP(P$1,_xlfn.UNIQUE(_xlfn._xlws.FILTER(ARQUIVOS[REVISÃO],ARQUIVOS[DOCUMENTO]='MATRIZ DE REVISÃO'!$A1039)),1,)=$B1039,"VIGENTE","OBS"),IF(P$1&lt;$B1039,"-",""))</f>
        <v/>
      </c>
      <c r="Q1039" t="str" cm="1">
        <f t="array" ref="Q1039">IFERROR(IF(VLOOKUP(Q$1,_xlfn.UNIQUE(_xlfn._xlws.FILTER(ARQUIVOS[REVISÃO],ARQUIVOS[DOCUMENTO]='MATRIZ DE REVISÃO'!$A1039)),1,)=$B1039,"VIGENTE","OBS"),IF(Q$1&lt;$B1039,"-",""))</f>
        <v/>
      </c>
      <c r="R1039" t="str" cm="1">
        <f t="array" ref="R1039">IFERROR(IF(VLOOKUP(R$1,_xlfn.UNIQUE(_xlfn._xlws.FILTER(ARQUIVOS[REVISÃO],ARQUIVOS[DOCUMENTO]='MATRIZ DE REVISÃO'!$A1039)),1,)=$B1039,"VIGENTE","OBS"),IF(R$1&lt;$B1039,"-",""))</f>
        <v/>
      </c>
      <c r="S1039" t="str" cm="1">
        <f t="array" ref="S1039">IFERROR(IF(VLOOKUP(S$1,_xlfn.UNIQUE(_xlfn._xlws.FILTER(ARQUIVOS[REVISÃO],ARQUIVOS[DOCUMENTO]='MATRIZ DE REVISÃO'!$A1039)),1,)=$B1039,"VIGENTE","OBS"),IF(S$1&lt;$B1039,"-",""))</f>
        <v/>
      </c>
    </row>
    <row r="1040" spans="1:19" x14ac:dyDescent="0.3">
      <c r="A1040" s="16" t="s">
        <v>3778</v>
      </c>
      <c r="B1040" s="17" t="str">
        <f>_xlfn.XLOOKUP(A1040,LD_01[DOCUMENTO],LD_01[REVISÃO])</f>
        <v>R01</v>
      </c>
      <c r="C1040" s="17" t="s">
        <v>4324</v>
      </c>
      <c r="D1040" s="21" t="str" cm="1">
        <f t="array" ref="D1040">IFERROR(IF(VLOOKUP(D$1,_xlfn.UNIQUE(_xlfn._xlws.FILTER(ARQUIVOS[REVISÃO],ARQUIVOS[DOCUMENTO]='MATRIZ DE REVISÃO'!$A1040)),1,)=$B1040,"VIGENTE","OBS"),IF(D$1&lt;$B1040,"-",""))</f>
        <v>OBS</v>
      </c>
      <c r="E1040" s="21" t="str" cm="1">
        <f t="array" ref="E1040">IFERROR(IF(VLOOKUP(E$1,_xlfn.UNIQUE(_xlfn._xlws.FILTER(ARQUIVOS[REVISÃO],ARQUIVOS[DOCUMENTO]='MATRIZ DE REVISÃO'!$A1040)),1,)=$B1040,"VIGENTE","OBS"),IF(E$1&lt;$B1040,"-",""))</f>
        <v>VIGENTE</v>
      </c>
      <c r="F1040" s="21" t="str" cm="1">
        <f t="array" ref="F1040">IFERROR(IF(VLOOKUP(F$1,_xlfn.UNIQUE(_xlfn._xlws.FILTER(ARQUIVOS[REVISÃO],ARQUIVOS[DOCUMENTO]='MATRIZ DE REVISÃO'!$A1040)),1,)=$B1040,"VIGENTE","OBS"),IF(F$1&lt;$B1040,"-",""))</f>
        <v/>
      </c>
      <c r="G1040" s="21" t="str" cm="1">
        <f t="array" ref="G1040">IFERROR(IF(VLOOKUP(G$1,_xlfn.UNIQUE(_xlfn._xlws.FILTER(ARQUIVOS[REVISÃO],ARQUIVOS[DOCUMENTO]='MATRIZ DE REVISÃO'!$A1040)),1,)=$B1040,"VIGENTE","OBS"),IF(G$1&lt;$B1040,"-",""))</f>
        <v/>
      </c>
      <c r="H1040" s="21" t="str" cm="1">
        <f t="array" ref="H1040">IFERROR(IF(VLOOKUP(H$1,_xlfn.UNIQUE(_xlfn._xlws.FILTER(ARQUIVOS[REVISÃO],ARQUIVOS[DOCUMENTO]='MATRIZ DE REVISÃO'!$A1040)),1,)=$B1040,"VIGENTE","OBS"),IF(H$1&lt;$B1040,"-",""))</f>
        <v/>
      </c>
      <c r="I1040" s="21" t="str" cm="1">
        <f t="array" ref="I1040">IFERROR(IF(VLOOKUP(I$1,_xlfn.UNIQUE(_xlfn._xlws.FILTER(ARQUIVOS[REVISÃO],ARQUIVOS[DOCUMENTO]='MATRIZ DE REVISÃO'!$A1040)),1,)=$B1040,"VIGENTE","OBS"),IF(I$1&lt;$B1040,"-",""))</f>
        <v/>
      </c>
      <c r="J1040" s="21" t="str" cm="1">
        <f t="array" ref="J1040">IFERROR(IF(VLOOKUP(J$1,_xlfn.UNIQUE(_xlfn._xlws.FILTER(ARQUIVOS[REVISÃO],ARQUIVOS[DOCUMENTO]='MATRIZ DE REVISÃO'!$A1040)),1,)=$B1040,"VIGENTE","OBS"),IF(J$1&lt;$B1040,"-",""))</f>
        <v/>
      </c>
      <c r="K1040" s="21" t="str" cm="1">
        <f t="array" ref="K1040">IFERROR(IF(VLOOKUP(K$1,_xlfn.UNIQUE(_xlfn._xlws.FILTER(ARQUIVOS[REVISÃO],ARQUIVOS[DOCUMENTO]='MATRIZ DE REVISÃO'!$A1040)),1,)=$B1040,"VIGENTE","OBS"),IF(K$1&lt;$B1040,"-",""))</f>
        <v/>
      </c>
      <c r="L1040" s="21" t="str" cm="1">
        <f t="array" ref="L1040">IFERROR(IF(VLOOKUP(L$1,_xlfn.UNIQUE(_xlfn._xlws.FILTER(ARQUIVOS[REVISÃO],ARQUIVOS[DOCUMENTO]='MATRIZ DE REVISÃO'!$A1040)),1,)=$B1040,"VIGENTE","OBS"),IF(L$1&lt;$B1040,"-",""))</f>
        <v/>
      </c>
      <c r="M1040" s="21" t="str" cm="1">
        <f t="array" ref="M1040">IFERROR(IF(VLOOKUP(M$1,_xlfn.UNIQUE(_xlfn._xlws.FILTER(ARQUIVOS[REVISÃO],ARQUIVOS[DOCUMENTO]='MATRIZ DE REVISÃO'!$A1040)),1,)=$B1040,"VIGENTE","OBS"),IF(M$1&lt;$B1040,"-",""))</f>
        <v/>
      </c>
      <c r="N1040" s="21" t="str" cm="1">
        <f t="array" ref="N1040">IFERROR(IF(VLOOKUP(N$1,_xlfn.UNIQUE(_xlfn._xlws.FILTER(ARQUIVOS[REVISÃO],ARQUIVOS[DOCUMENTO]='MATRIZ DE REVISÃO'!$A1040)),1,)=$B1040,"VIGENTE","OBS"),IF(N$1&lt;$B1040,"-",""))</f>
        <v/>
      </c>
      <c r="O1040" s="22" t="str" cm="1">
        <f t="array" ref="O1040">IFERROR(IF(VLOOKUP(O$1,_xlfn.UNIQUE(_xlfn._xlws.FILTER(ARQUIVOS[REVISÃO],ARQUIVOS[DOCUMENTO]='MATRIZ DE REVISÃO'!$A1040)),1,)=$B1040,"VIGENTE","OBS"),IF(O$1&lt;$B1040,"-",""))</f>
        <v/>
      </c>
      <c r="P1040" t="str" cm="1">
        <f t="array" ref="P1040">IFERROR(IF(VLOOKUP(P$1,_xlfn.UNIQUE(_xlfn._xlws.FILTER(ARQUIVOS[REVISÃO],ARQUIVOS[DOCUMENTO]='MATRIZ DE REVISÃO'!$A1040)),1,)=$B1040,"VIGENTE","OBS"),IF(P$1&lt;$B1040,"-",""))</f>
        <v/>
      </c>
      <c r="Q1040" t="str" cm="1">
        <f t="array" ref="Q1040">IFERROR(IF(VLOOKUP(Q$1,_xlfn.UNIQUE(_xlfn._xlws.FILTER(ARQUIVOS[REVISÃO],ARQUIVOS[DOCUMENTO]='MATRIZ DE REVISÃO'!$A1040)),1,)=$B1040,"VIGENTE","OBS"),IF(Q$1&lt;$B1040,"-",""))</f>
        <v/>
      </c>
      <c r="R1040" t="str" cm="1">
        <f t="array" ref="R1040">IFERROR(IF(VLOOKUP(R$1,_xlfn.UNIQUE(_xlfn._xlws.FILTER(ARQUIVOS[REVISÃO],ARQUIVOS[DOCUMENTO]='MATRIZ DE REVISÃO'!$A1040)),1,)=$B1040,"VIGENTE","OBS"),IF(R$1&lt;$B1040,"-",""))</f>
        <v/>
      </c>
      <c r="S1040" t="str" cm="1">
        <f t="array" ref="S1040">IFERROR(IF(VLOOKUP(S$1,_xlfn.UNIQUE(_xlfn._xlws.FILTER(ARQUIVOS[REVISÃO],ARQUIVOS[DOCUMENTO]='MATRIZ DE REVISÃO'!$A1040)),1,)=$B1040,"VIGENTE","OBS"),IF(S$1&lt;$B1040,"-",""))</f>
        <v/>
      </c>
    </row>
    <row r="1041" spans="1:19" x14ac:dyDescent="0.3">
      <c r="A1041" s="16" t="s">
        <v>3779</v>
      </c>
      <c r="B1041" s="17" t="str">
        <f>_xlfn.XLOOKUP(A1041,LD_01[DOCUMENTO],LD_01[REVISÃO])</f>
        <v>R01</v>
      </c>
      <c r="C1041" s="17" t="s">
        <v>4324</v>
      </c>
      <c r="D1041" s="21" t="str" cm="1">
        <f t="array" ref="D1041">IFERROR(IF(VLOOKUP(D$1,_xlfn.UNIQUE(_xlfn._xlws.FILTER(ARQUIVOS[REVISÃO],ARQUIVOS[DOCUMENTO]='MATRIZ DE REVISÃO'!$A1041)),1,)=$B1041,"VIGENTE","OBS"),IF(D$1&lt;$B1041,"-",""))</f>
        <v>OBS</v>
      </c>
      <c r="E1041" s="21" t="str" cm="1">
        <f t="array" ref="E1041">IFERROR(IF(VLOOKUP(E$1,_xlfn.UNIQUE(_xlfn._xlws.FILTER(ARQUIVOS[REVISÃO],ARQUIVOS[DOCUMENTO]='MATRIZ DE REVISÃO'!$A1041)),1,)=$B1041,"VIGENTE","OBS"),IF(E$1&lt;$B1041,"-",""))</f>
        <v>VIGENTE</v>
      </c>
      <c r="F1041" s="21" t="str" cm="1">
        <f t="array" ref="F1041">IFERROR(IF(VLOOKUP(F$1,_xlfn.UNIQUE(_xlfn._xlws.FILTER(ARQUIVOS[REVISÃO],ARQUIVOS[DOCUMENTO]='MATRIZ DE REVISÃO'!$A1041)),1,)=$B1041,"VIGENTE","OBS"),IF(F$1&lt;$B1041,"-",""))</f>
        <v/>
      </c>
      <c r="G1041" s="21" t="str" cm="1">
        <f t="array" ref="G1041">IFERROR(IF(VLOOKUP(G$1,_xlfn.UNIQUE(_xlfn._xlws.FILTER(ARQUIVOS[REVISÃO],ARQUIVOS[DOCUMENTO]='MATRIZ DE REVISÃO'!$A1041)),1,)=$B1041,"VIGENTE","OBS"),IF(G$1&lt;$B1041,"-",""))</f>
        <v/>
      </c>
      <c r="H1041" s="21" t="str" cm="1">
        <f t="array" ref="H1041">IFERROR(IF(VLOOKUP(H$1,_xlfn.UNIQUE(_xlfn._xlws.FILTER(ARQUIVOS[REVISÃO],ARQUIVOS[DOCUMENTO]='MATRIZ DE REVISÃO'!$A1041)),1,)=$B1041,"VIGENTE","OBS"),IF(H$1&lt;$B1041,"-",""))</f>
        <v/>
      </c>
      <c r="I1041" s="21" t="str" cm="1">
        <f t="array" ref="I1041">IFERROR(IF(VLOOKUP(I$1,_xlfn.UNIQUE(_xlfn._xlws.FILTER(ARQUIVOS[REVISÃO],ARQUIVOS[DOCUMENTO]='MATRIZ DE REVISÃO'!$A1041)),1,)=$B1041,"VIGENTE","OBS"),IF(I$1&lt;$B1041,"-",""))</f>
        <v/>
      </c>
      <c r="J1041" s="21" t="str" cm="1">
        <f t="array" ref="J1041">IFERROR(IF(VLOOKUP(J$1,_xlfn.UNIQUE(_xlfn._xlws.FILTER(ARQUIVOS[REVISÃO],ARQUIVOS[DOCUMENTO]='MATRIZ DE REVISÃO'!$A1041)),1,)=$B1041,"VIGENTE","OBS"),IF(J$1&lt;$B1041,"-",""))</f>
        <v/>
      </c>
      <c r="K1041" s="21" t="str" cm="1">
        <f t="array" ref="K1041">IFERROR(IF(VLOOKUP(K$1,_xlfn.UNIQUE(_xlfn._xlws.FILTER(ARQUIVOS[REVISÃO],ARQUIVOS[DOCUMENTO]='MATRIZ DE REVISÃO'!$A1041)),1,)=$B1041,"VIGENTE","OBS"),IF(K$1&lt;$B1041,"-",""))</f>
        <v/>
      </c>
      <c r="L1041" s="21" t="str" cm="1">
        <f t="array" ref="L1041">IFERROR(IF(VLOOKUP(L$1,_xlfn.UNIQUE(_xlfn._xlws.FILTER(ARQUIVOS[REVISÃO],ARQUIVOS[DOCUMENTO]='MATRIZ DE REVISÃO'!$A1041)),1,)=$B1041,"VIGENTE","OBS"),IF(L$1&lt;$B1041,"-",""))</f>
        <v/>
      </c>
      <c r="M1041" s="21" t="str" cm="1">
        <f t="array" ref="M1041">IFERROR(IF(VLOOKUP(M$1,_xlfn.UNIQUE(_xlfn._xlws.FILTER(ARQUIVOS[REVISÃO],ARQUIVOS[DOCUMENTO]='MATRIZ DE REVISÃO'!$A1041)),1,)=$B1041,"VIGENTE","OBS"),IF(M$1&lt;$B1041,"-",""))</f>
        <v/>
      </c>
      <c r="N1041" s="21" t="str" cm="1">
        <f t="array" ref="N1041">IFERROR(IF(VLOOKUP(N$1,_xlfn.UNIQUE(_xlfn._xlws.FILTER(ARQUIVOS[REVISÃO],ARQUIVOS[DOCUMENTO]='MATRIZ DE REVISÃO'!$A1041)),1,)=$B1041,"VIGENTE","OBS"),IF(N$1&lt;$B1041,"-",""))</f>
        <v/>
      </c>
      <c r="O1041" s="22" t="str" cm="1">
        <f t="array" ref="O1041">IFERROR(IF(VLOOKUP(O$1,_xlfn.UNIQUE(_xlfn._xlws.FILTER(ARQUIVOS[REVISÃO],ARQUIVOS[DOCUMENTO]='MATRIZ DE REVISÃO'!$A1041)),1,)=$B1041,"VIGENTE","OBS"),IF(O$1&lt;$B1041,"-",""))</f>
        <v/>
      </c>
      <c r="P1041" t="str" cm="1">
        <f t="array" ref="P1041">IFERROR(IF(VLOOKUP(P$1,_xlfn.UNIQUE(_xlfn._xlws.FILTER(ARQUIVOS[REVISÃO],ARQUIVOS[DOCUMENTO]='MATRIZ DE REVISÃO'!$A1041)),1,)=$B1041,"VIGENTE","OBS"),IF(P$1&lt;$B1041,"-",""))</f>
        <v/>
      </c>
      <c r="Q1041" t="str" cm="1">
        <f t="array" ref="Q1041">IFERROR(IF(VLOOKUP(Q$1,_xlfn.UNIQUE(_xlfn._xlws.FILTER(ARQUIVOS[REVISÃO],ARQUIVOS[DOCUMENTO]='MATRIZ DE REVISÃO'!$A1041)),1,)=$B1041,"VIGENTE","OBS"),IF(Q$1&lt;$B1041,"-",""))</f>
        <v/>
      </c>
      <c r="R1041" t="str" cm="1">
        <f t="array" ref="R1041">IFERROR(IF(VLOOKUP(R$1,_xlfn.UNIQUE(_xlfn._xlws.FILTER(ARQUIVOS[REVISÃO],ARQUIVOS[DOCUMENTO]='MATRIZ DE REVISÃO'!$A1041)),1,)=$B1041,"VIGENTE","OBS"),IF(R$1&lt;$B1041,"-",""))</f>
        <v/>
      </c>
      <c r="S1041" t="str" cm="1">
        <f t="array" ref="S1041">IFERROR(IF(VLOOKUP(S$1,_xlfn.UNIQUE(_xlfn._xlws.FILTER(ARQUIVOS[REVISÃO],ARQUIVOS[DOCUMENTO]='MATRIZ DE REVISÃO'!$A1041)),1,)=$B1041,"VIGENTE","OBS"),IF(S$1&lt;$B1041,"-",""))</f>
        <v/>
      </c>
    </row>
    <row r="1042" spans="1:19" x14ac:dyDescent="0.3">
      <c r="A1042" s="16" t="s">
        <v>3780</v>
      </c>
      <c r="B1042" s="17" t="str">
        <f>_xlfn.XLOOKUP(A1042,LD_01[DOCUMENTO],LD_01[REVISÃO])</f>
        <v>R01</v>
      </c>
      <c r="C1042" s="17" t="s">
        <v>4324</v>
      </c>
      <c r="D1042" s="21" t="str" cm="1">
        <f t="array" ref="D1042">IFERROR(IF(VLOOKUP(D$1,_xlfn.UNIQUE(_xlfn._xlws.FILTER(ARQUIVOS[REVISÃO],ARQUIVOS[DOCUMENTO]='MATRIZ DE REVISÃO'!$A1042)),1,)=$B1042,"VIGENTE","OBS"),IF(D$1&lt;$B1042,"-",""))</f>
        <v>OBS</v>
      </c>
      <c r="E1042" s="21" t="str" cm="1">
        <f t="array" ref="E1042">IFERROR(IF(VLOOKUP(E$1,_xlfn.UNIQUE(_xlfn._xlws.FILTER(ARQUIVOS[REVISÃO],ARQUIVOS[DOCUMENTO]='MATRIZ DE REVISÃO'!$A1042)),1,)=$B1042,"VIGENTE","OBS"),IF(E$1&lt;$B1042,"-",""))</f>
        <v>VIGENTE</v>
      </c>
      <c r="F1042" s="21" t="str" cm="1">
        <f t="array" ref="F1042">IFERROR(IF(VLOOKUP(F$1,_xlfn.UNIQUE(_xlfn._xlws.FILTER(ARQUIVOS[REVISÃO],ARQUIVOS[DOCUMENTO]='MATRIZ DE REVISÃO'!$A1042)),1,)=$B1042,"VIGENTE","OBS"),IF(F$1&lt;$B1042,"-",""))</f>
        <v/>
      </c>
      <c r="G1042" s="21" t="str" cm="1">
        <f t="array" ref="G1042">IFERROR(IF(VLOOKUP(G$1,_xlfn.UNIQUE(_xlfn._xlws.FILTER(ARQUIVOS[REVISÃO],ARQUIVOS[DOCUMENTO]='MATRIZ DE REVISÃO'!$A1042)),1,)=$B1042,"VIGENTE","OBS"),IF(G$1&lt;$B1042,"-",""))</f>
        <v/>
      </c>
      <c r="H1042" s="21" t="str" cm="1">
        <f t="array" ref="H1042">IFERROR(IF(VLOOKUP(H$1,_xlfn.UNIQUE(_xlfn._xlws.FILTER(ARQUIVOS[REVISÃO],ARQUIVOS[DOCUMENTO]='MATRIZ DE REVISÃO'!$A1042)),1,)=$B1042,"VIGENTE","OBS"),IF(H$1&lt;$B1042,"-",""))</f>
        <v/>
      </c>
      <c r="I1042" s="21" t="str" cm="1">
        <f t="array" ref="I1042">IFERROR(IF(VLOOKUP(I$1,_xlfn.UNIQUE(_xlfn._xlws.FILTER(ARQUIVOS[REVISÃO],ARQUIVOS[DOCUMENTO]='MATRIZ DE REVISÃO'!$A1042)),1,)=$B1042,"VIGENTE","OBS"),IF(I$1&lt;$B1042,"-",""))</f>
        <v/>
      </c>
      <c r="J1042" s="21" t="str" cm="1">
        <f t="array" ref="J1042">IFERROR(IF(VLOOKUP(J$1,_xlfn.UNIQUE(_xlfn._xlws.FILTER(ARQUIVOS[REVISÃO],ARQUIVOS[DOCUMENTO]='MATRIZ DE REVISÃO'!$A1042)),1,)=$B1042,"VIGENTE","OBS"),IF(J$1&lt;$B1042,"-",""))</f>
        <v/>
      </c>
      <c r="K1042" s="21" t="str" cm="1">
        <f t="array" ref="K1042">IFERROR(IF(VLOOKUP(K$1,_xlfn.UNIQUE(_xlfn._xlws.FILTER(ARQUIVOS[REVISÃO],ARQUIVOS[DOCUMENTO]='MATRIZ DE REVISÃO'!$A1042)),1,)=$B1042,"VIGENTE","OBS"),IF(K$1&lt;$B1042,"-",""))</f>
        <v/>
      </c>
      <c r="L1042" s="21" t="str" cm="1">
        <f t="array" ref="L1042">IFERROR(IF(VLOOKUP(L$1,_xlfn.UNIQUE(_xlfn._xlws.FILTER(ARQUIVOS[REVISÃO],ARQUIVOS[DOCUMENTO]='MATRIZ DE REVISÃO'!$A1042)),1,)=$B1042,"VIGENTE","OBS"),IF(L$1&lt;$B1042,"-",""))</f>
        <v/>
      </c>
      <c r="M1042" s="21" t="str" cm="1">
        <f t="array" ref="M1042">IFERROR(IF(VLOOKUP(M$1,_xlfn.UNIQUE(_xlfn._xlws.FILTER(ARQUIVOS[REVISÃO],ARQUIVOS[DOCUMENTO]='MATRIZ DE REVISÃO'!$A1042)),1,)=$B1042,"VIGENTE","OBS"),IF(M$1&lt;$B1042,"-",""))</f>
        <v/>
      </c>
      <c r="N1042" s="21" t="str" cm="1">
        <f t="array" ref="N1042">IFERROR(IF(VLOOKUP(N$1,_xlfn.UNIQUE(_xlfn._xlws.FILTER(ARQUIVOS[REVISÃO],ARQUIVOS[DOCUMENTO]='MATRIZ DE REVISÃO'!$A1042)),1,)=$B1042,"VIGENTE","OBS"),IF(N$1&lt;$B1042,"-",""))</f>
        <v/>
      </c>
      <c r="O1042" s="22" t="str" cm="1">
        <f t="array" ref="O1042">IFERROR(IF(VLOOKUP(O$1,_xlfn.UNIQUE(_xlfn._xlws.FILTER(ARQUIVOS[REVISÃO],ARQUIVOS[DOCUMENTO]='MATRIZ DE REVISÃO'!$A1042)),1,)=$B1042,"VIGENTE","OBS"),IF(O$1&lt;$B1042,"-",""))</f>
        <v/>
      </c>
      <c r="P1042" t="str" cm="1">
        <f t="array" ref="P1042">IFERROR(IF(VLOOKUP(P$1,_xlfn.UNIQUE(_xlfn._xlws.FILTER(ARQUIVOS[REVISÃO],ARQUIVOS[DOCUMENTO]='MATRIZ DE REVISÃO'!$A1042)),1,)=$B1042,"VIGENTE","OBS"),IF(P$1&lt;$B1042,"-",""))</f>
        <v/>
      </c>
      <c r="Q1042" t="str" cm="1">
        <f t="array" ref="Q1042">IFERROR(IF(VLOOKUP(Q$1,_xlfn.UNIQUE(_xlfn._xlws.FILTER(ARQUIVOS[REVISÃO],ARQUIVOS[DOCUMENTO]='MATRIZ DE REVISÃO'!$A1042)),1,)=$B1042,"VIGENTE","OBS"),IF(Q$1&lt;$B1042,"-",""))</f>
        <v/>
      </c>
      <c r="R1042" t="str" cm="1">
        <f t="array" ref="R1042">IFERROR(IF(VLOOKUP(R$1,_xlfn.UNIQUE(_xlfn._xlws.FILTER(ARQUIVOS[REVISÃO],ARQUIVOS[DOCUMENTO]='MATRIZ DE REVISÃO'!$A1042)),1,)=$B1042,"VIGENTE","OBS"),IF(R$1&lt;$B1042,"-",""))</f>
        <v/>
      </c>
      <c r="S1042" t="str" cm="1">
        <f t="array" ref="S1042">IFERROR(IF(VLOOKUP(S$1,_xlfn.UNIQUE(_xlfn._xlws.FILTER(ARQUIVOS[REVISÃO],ARQUIVOS[DOCUMENTO]='MATRIZ DE REVISÃO'!$A1042)),1,)=$B1042,"VIGENTE","OBS"),IF(S$1&lt;$B1042,"-",""))</f>
        <v/>
      </c>
    </row>
    <row r="1043" spans="1:19" x14ac:dyDescent="0.3">
      <c r="A1043" s="16" t="s">
        <v>3781</v>
      </c>
      <c r="B1043" s="17" t="str">
        <f>_xlfn.XLOOKUP(A1043,LD_01[DOCUMENTO],LD_01[REVISÃO])</f>
        <v>R01</v>
      </c>
      <c r="C1043" s="17" t="s">
        <v>4324</v>
      </c>
      <c r="D1043" s="21" t="str" cm="1">
        <f t="array" ref="D1043">IFERROR(IF(VLOOKUP(D$1,_xlfn.UNIQUE(_xlfn._xlws.FILTER(ARQUIVOS[REVISÃO],ARQUIVOS[DOCUMENTO]='MATRIZ DE REVISÃO'!$A1043)),1,)=$B1043,"VIGENTE","OBS"),IF(D$1&lt;$B1043,"-",""))</f>
        <v>OBS</v>
      </c>
      <c r="E1043" s="21" t="str" cm="1">
        <f t="array" ref="E1043">IFERROR(IF(VLOOKUP(E$1,_xlfn.UNIQUE(_xlfn._xlws.FILTER(ARQUIVOS[REVISÃO],ARQUIVOS[DOCUMENTO]='MATRIZ DE REVISÃO'!$A1043)),1,)=$B1043,"VIGENTE","OBS"),IF(E$1&lt;$B1043,"-",""))</f>
        <v>VIGENTE</v>
      </c>
      <c r="F1043" s="21" t="str" cm="1">
        <f t="array" ref="F1043">IFERROR(IF(VLOOKUP(F$1,_xlfn.UNIQUE(_xlfn._xlws.FILTER(ARQUIVOS[REVISÃO],ARQUIVOS[DOCUMENTO]='MATRIZ DE REVISÃO'!$A1043)),1,)=$B1043,"VIGENTE","OBS"),IF(F$1&lt;$B1043,"-",""))</f>
        <v/>
      </c>
      <c r="G1043" s="21" t="str" cm="1">
        <f t="array" ref="G1043">IFERROR(IF(VLOOKUP(G$1,_xlfn.UNIQUE(_xlfn._xlws.FILTER(ARQUIVOS[REVISÃO],ARQUIVOS[DOCUMENTO]='MATRIZ DE REVISÃO'!$A1043)),1,)=$B1043,"VIGENTE","OBS"),IF(G$1&lt;$B1043,"-",""))</f>
        <v/>
      </c>
      <c r="H1043" s="21" t="str" cm="1">
        <f t="array" ref="H1043">IFERROR(IF(VLOOKUP(H$1,_xlfn.UNIQUE(_xlfn._xlws.FILTER(ARQUIVOS[REVISÃO],ARQUIVOS[DOCUMENTO]='MATRIZ DE REVISÃO'!$A1043)),1,)=$B1043,"VIGENTE","OBS"),IF(H$1&lt;$B1043,"-",""))</f>
        <v/>
      </c>
      <c r="I1043" s="21" t="str" cm="1">
        <f t="array" ref="I1043">IFERROR(IF(VLOOKUP(I$1,_xlfn.UNIQUE(_xlfn._xlws.FILTER(ARQUIVOS[REVISÃO],ARQUIVOS[DOCUMENTO]='MATRIZ DE REVISÃO'!$A1043)),1,)=$B1043,"VIGENTE","OBS"),IF(I$1&lt;$B1043,"-",""))</f>
        <v/>
      </c>
      <c r="J1043" s="21" t="str" cm="1">
        <f t="array" ref="J1043">IFERROR(IF(VLOOKUP(J$1,_xlfn.UNIQUE(_xlfn._xlws.FILTER(ARQUIVOS[REVISÃO],ARQUIVOS[DOCUMENTO]='MATRIZ DE REVISÃO'!$A1043)),1,)=$B1043,"VIGENTE","OBS"),IF(J$1&lt;$B1043,"-",""))</f>
        <v/>
      </c>
      <c r="K1043" s="21" t="str" cm="1">
        <f t="array" ref="K1043">IFERROR(IF(VLOOKUP(K$1,_xlfn.UNIQUE(_xlfn._xlws.FILTER(ARQUIVOS[REVISÃO],ARQUIVOS[DOCUMENTO]='MATRIZ DE REVISÃO'!$A1043)),1,)=$B1043,"VIGENTE","OBS"),IF(K$1&lt;$B1043,"-",""))</f>
        <v/>
      </c>
      <c r="L1043" s="21" t="str" cm="1">
        <f t="array" ref="L1043">IFERROR(IF(VLOOKUP(L$1,_xlfn.UNIQUE(_xlfn._xlws.FILTER(ARQUIVOS[REVISÃO],ARQUIVOS[DOCUMENTO]='MATRIZ DE REVISÃO'!$A1043)),1,)=$B1043,"VIGENTE","OBS"),IF(L$1&lt;$B1043,"-",""))</f>
        <v/>
      </c>
      <c r="M1043" s="21" t="str" cm="1">
        <f t="array" ref="M1043">IFERROR(IF(VLOOKUP(M$1,_xlfn.UNIQUE(_xlfn._xlws.FILTER(ARQUIVOS[REVISÃO],ARQUIVOS[DOCUMENTO]='MATRIZ DE REVISÃO'!$A1043)),1,)=$B1043,"VIGENTE","OBS"),IF(M$1&lt;$B1043,"-",""))</f>
        <v/>
      </c>
      <c r="N1043" s="21" t="str" cm="1">
        <f t="array" ref="N1043">IFERROR(IF(VLOOKUP(N$1,_xlfn.UNIQUE(_xlfn._xlws.FILTER(ARQUIVOS[REVISÃO],ARQUIVOS[DOCUMENTO]='MATRIZ DE REVISÃO'!$A1043)),1,)=$B1043,"VIGENTE","OBS"),IF(N$1&lt;$B1043,"-",""))</f>
        <v/>
      </c>
      <c r="O1043" s="22" t="str" cm="1">
        <f t="array" ref="O1043">IFERROR(IF(VLOOKUP(O$1,_xlfn.UNIQUE(_xlfn._xlws.FILTER(ARQUIVOS[REVISÃO],ARQUIVOS[DOCUMENTO]='MATRIZ DE REVISÃO'!$A1043)),1,)=$B1043,"VIGENTE","OBS"),IF(O$1&lt;$B1043,"-",""))</f>
        <v/>
      </c>
      <c r="P1043" t="str" cm="1">
        <f t="array" ref="P1043">IFERROR(IF(VLOOKUP(P$1,_xlfn.UNIQUE(_xlfn._xlws.FILTER(ARQUIVOS[REVISÃO],ARQUIVOS[DOCUMENTO]='MATRIZ DE REVISÃO'!$A1043)),1,)=$B1043,"VIGENTE","OBS"),IF(P$1&lt;$B1043,"-",""))</f>
        <v/>
      </c>
      <c r="Q1043" t="str" cm="1">
        <f t="array" ref="Q1043">IFERROR(IF(VLOOKUP(Q$1,_xlfn.UNIQUE(_xlfn._xlws.FILTER(ARQUIVOS[REVISÃO],ARQUIVOS[DOCUMENTO]='MATRIZ DE REVISÃO'!$A1043)),1,)=$B1043,"VIGENTE","OBS"),IF(Q$1&lt;$B1043,"-",""))</f>
        <v/>
      </c>
      <c r="R1043" t="str" cm="1">
        <f t="array" ref="R1043">IFERROR(IF(VLOOKUP(R$1,_xlfn.UNIQUE(_xlfn._xlws.FILTER(ARQUIVOS[REVISÃO],ARQUIVOS[DOCUMENTO]='MATRIZ DE REVISÃO'!$A1043)),1,)=$B1043,"VIGENTE","OBS"),IF(R$1&lt;$B1043,"-",""))</f>
        <v/>
      </c>
      <c r="S1043" t="str" cm="1">
        <f t="array" ref="S1043">IFERROR(IF(VLOOKUP(S$1,_xlfn.UNIQUE(_xlfn._xlws.FILTER(ARQUIVOS[REVISÃO],ARQUIVOS[DOCUMENTO]='MATRIZ DE REVISÃO'!$A1043)),1,)=$B1043,"VIGENTE","OBS"),IF(S$1&lt;$B1043,"-",""))</f>
        <v/>
      </c>
    </row>
    <row r="1044" spans="1:19" x14ac:dyDescent="0.3">
      <c r="A1044" s="16" t="s">
        <v>3782</v>
      </c>
      <c r="B1044" s="17" t="str">
        <f>_xlfn.XLOOKUP(A1044,LD_01[DOCUMENTO],LD_01[REVISÃO])</f>
        <v>R01</v>
      </c>
      <c r="C1044" s="17" t="s">
        <v>4324</v>
      </c>
      <c r="D1044" s="21" t="str" cm="1">
        <f t="array" ref="D1044">IFERROR(IF(VLOOKUP(D$1,_xlfn.UNIQUE(_xlfn._xlws.FILTER(ARQUIVOS[REVISÃO],ARQUIVOS[DOCUMENTO]='MATRIZ DE REVISÃO'!$A1044)),1,)=$B1044,"VIGENTE","OBS"),IF(D$1&lt;$B1044,"-",""))</f>
        <v>OBS</v>
      </c>
      <c r="E1044" s="21" t="str" cm="1">
        <f t="array" ref="E1044">IFERROR(IF(VLOOKUP(E$1,_xlfn.UNIQUE(_xlfn._xlws.FILTER(ARQUIVOS[REVISÃO],ARQUIVOS[DOCUMENTO]='MATRIZ DE REVISÃO'!$A1044)),1,)=$B1044,"VIGENTE","OBS"),IF(E$1&lt;$B1044,"-",""))</f>
        <v>VIGENTE</v>
      </c>
      <c r="F1044" s="21" t="str" cm="1">
        <f t="array" ref="F1044">IFERROR(IF(VLOOKUP(F$1,_xlfn.UNIQUE(_xlfn._xlws.FILTER(ARQUIVOS[REVISÃO],ARQUIVOS[DOCUMENTO]='MATRIZ DE REVISÃO'!$A1044)),1,)=$B1044,"VIGENTE","OBS"),IF(F$1&lt;$B1044,"-",""))</f>
        <v/>
      </c>
      <c r="G1044" s="21" t="str" cm="1">
        <f t="array" ref="G1044">IFERROR(IF(VLOOKUP(G$1,_xlfn.UNIQUE(_xlfn._xlws.FILTER(ARQUIVOS[REVISÃO],ARQUIVOS[DOCUMENTO]='MATRIZ DE REVISÃO'!$A1044)),1,)=$B1044,"VIGENTE","OBS"),IF(G$1&lt;$B1044,"-",""))</f>
        <v/>
      </c>
      <c r="H1044" s="21" t="str" cm="1">
        <f t="array" ref="H1044">IFERROR(IF(VLOOKUP(H$1,_xlfn.UNIQUE(_xlfn._xlws.FILTER(ARQUIVOS[REVISÃO],ARQUIVOS[DOCUMENTO]='MATRIZ DE REVISÃO'!$A1044)),1,)=$B1044,"VIGENTE","OBS"),IF(H$1&lt;$B1044,"-",""))</f>
        <v/>
      </c>
      <c r="I1044" s="21" t="str" cm="1">
        <f t="array" ref="I1044">IFERROR(IF(VLOOKUP(I$1,_xlfn.UNIQUE(_xlfn._xlws.FILTER(ARQUIVOS[REVISÃO],ARQUIVOS[DOCUMENTO]='MATRIZ DE REVISÃO'!$A1044)),1,)=$B1044,"VIGENTE","OBS"),IF(I$1&lt;$B1044,"-",""))</f>
        <v/>
      </c>
      <c r="J1044" s="21" t="str" cm="1">
        <f t="array" ref="J1044">IFERROR(IF(VLOOKUP(J$1,_xlfn.UNIQUE(_xlfn._xlws.FILTER(ARQUIVOS[REVISÃO],ARQUIVOS[DOCUMENTO]='MATRIZ DE REVISÃO'!$A1044)),1,)=$B1044,"VIGENTE","OBS"),IF(J$1&lt;$B1044,"-",""))</f>
        <v/>
      </c>
      <c r="K1044" s="21" t="str" cm="1">
        <f t="array" ref="K1044">IFERROR(IF(VLOOKUP(K$1,_xlfn.UNIQUE(_xlfn._xlws.FILTER(ARQUIVOS[REVISÃO],ARQUIVOS[DOCUMENTO]='MATRIZ DE REVISÃO'!$A1044)),1,)=$B1044,"VIGENTE","OBS"),IF(K$1&lt;$B1044,"-",""))</f>
        <v/>
      </c>
      <c r="L1044" s="21" t="str" cm="1">
        <f t="array" ref="L1044">IFERROR(IF(VLOOKUP(L$1,_xlfn.UNIQUE(_xlfn._xlws.FILTER(ARQUIVOS[REVISÃO],ARQUIVOS[DOCUMENTO]='MATRIZ DE REVISÃO'!$A1044)),1,)=$B1044,"VIGENTE","OBS"),IF(L$1&lt;$B1044,"-",""))</f>
        <v/>
      </c>
      <c r="M1044" s="21" t="str" cm="1">
        <f t="array" ref="M1044">IFERROR(IF(VLOOKUP(M$1,_xlfn.UNIQUE(_xlfn._xlws.FILTER(ARQUIVOS[REVISÃO],ARQUIVOS[DOCUMENTO]='MATRIZ DE REVISÃO'!$A1044)),1,)=$B1044,"VIGENTE","OBS"),IF(M$1&lt;$B1044,"-",""))</f>
        <v/>
      </c>
      <c r="N1044" s="21" t="str" cm="1">
        <f t="array" ref="N1044">IFERROR(IF(VLOOKUP(N$1,_xlfn.UNIQUE(_xlfn._xlws.FILTER(ARQUIVOS[REVISÃO],ARQUIVOS[DOCUMENTO]='MATRIZ DE REVISÃO'!$A1044)),1,)=$B1044,"VIGENTE","OBS"),IF(N$1&lt;$B1044,"-",""))</f>
        <v/>
      </c>
      <c r="O1044" s="22" t="str" cm="1">
        <f t="array" ref="O1044">IFERROR(IF(VLOOKUP(O$1,_xlfn.UNIQUE(_xlfn._xlws.FILTER(ARQUIVOS[REVISÃO],ARQUIVOS[DOCUMENTO]='MATRIZ DE REVISÃO'!$A1044)),1,)=$B1044,"VIGENTE","OBS"),IF(O$1&lt;$B1044,"-",""))</f>
        <v/>
      </c>
      <c r="P1044" t="str" cm="1">
        <f t="array" ref="P1044">IFERROR(IF(VLOOKUP(P$1,_xlfn.UNIQUE(_xlfn._xlws.FILTER(ARQUIVOS[REVISÃO],ARQUIVOS[DOCUMENTO]='MATRIZ DE REVISÃO'!$A1044)),1,)=$B1044,"VIGENTE","OBS"),IF(P$1&lt;$B1044,"-",""))</f>
        <v/>
      </c>
      <c r="Q1044" t="str" cm="1">
        <f t="array" ref="Q1044">IFERROR(IF(VLOOKUP(Q$1,_xlfn.UNIQUE(_xlfn._xlws.FILTER(ARQUIVOS[REVISÃO],ARQUIVOS[DOCUMENTO]='MATRIZ DE REVISÃO'!$A1044)),1,)=$B1044,"VIGENTE","OBS"),IF(Q$1&lt;$B1044,"-",""))</f>
        <v/>
      </c>
      <c r="R1044" t="str" cm="1">
        <f t="array" ref="R1044">IFERROR(IF(VLOOKUP(R$1,_xlfn.UNIQUE(_xlfn._xlws.FILTER(ARQUIVOS[REVISÃO],ARQUIVOS[DOCUMENTO]='MATRIZ DE REVISÃO'!$A1044)),1,)=$B1044,"VIGENTE","OBS"),IF(R$1&lt;$B1044,"-",""))</f>
        <v/>
      </c>
      <c r="S1044" t="str" cm="1">
        <f t="array" ref="S1044">IFERROR(IF(VLOOKUP(S$1,_xlfn.UNIQUE(_xlfn._xlws.FILTER(ARQUIVOS[REVISÃO],ARQUIVOS[DOCUMENTO]='MATRIZ DE REVISÃO'!$A1044)),1,)=$B1044,"VIGENTE","OBS"),IF(S$1&lt;$B1044,"-",""))</f>
        <v/>
      </c>
    </row>
    <row r="1045" spans="1:19" x14ac:dyDescent="0.3">
      <c r="A1045" s="16" t="s">
        <v>3783</v>
      </c>
      <c r="B1045" s="17" t="str">
        <f>_xlfn.XLOOKUP(A1045,LD_01[DOCUMENTO],LD_01[REVISÃO])</f>
        <v>R01</v>
      </c>
      <c r="C1045" s="17" t="s">
        <v>4324</v>
      </c>
      <c r="D1045" s="21" t="str" cm="1">
        <f t="array" ref="D1045">IFERROR(IF(VLOOKUP(D$1,_xlfn.UNIQUE(_xlfn._xlws.FILTER(ARQUIVOS[REVISÃO],ARQUIVOS[DOCUMENTO]='MATRIZ DE REVISÃO'!$A1045)),1,)=$B1045,"VIGENTE","OBS"),IF(D$1&lt;$B1045,"-",""))</f>
        <v>OBS</v>
      </c>
      <c r="E1045" s="21" t="str" cm="1">
        <f t="array" ref="E1045">IFERROR(IF(VLOOKUP(E$1,_xlfn.UNIQUE(_xlfn._xlws.FILTER(ARQUIVOS[REVISÃO],ARQUIVOS[DOCUMENTO]='MATRIZ DE REVISÃO'!$A1045)),1,)=$B1045,"VIGENTE","OBS"),IF(E$1&lt;$B1045,"-",""))</f>
        <v>VIGENTE</v>
      </c>
      <c r="F1045" s="21" t="str" cm="1">
        <f t="array" ref="F1045">IFERROR(IF(VLOOKUP(F$1,_xlfn.UNIQUE(_xlfn._xlws.FILTER(ARQUIVOS[REVISÃO],ARQUIVOS[DOCUMENTO]='MATRIZ DE REVISÃO'!$A1045)),1,)=$B1045,"VIGENTE","OBS"),IF(F$1&lt;$B1045,"-",""))</f>
        <v/>
      </c>
      <c r="G1045" s="21" t="str" cm="1">
        <f t="array" ref="G1045">IFERROR(IF(VLOOKUP(G$1,_xlfn.UNIQUE(_xlfn._xlws.FILTER(ARQUIVOS[REVISÃO],ARQUIVOS[DOCUMENTO]='MATRIZ DE REVISÃO'!$A1045)),1,)=$B1045,"VIGENTE","OBS"),IF(G$1&lt;$B1045,"-",""))</f>
        <v/>
      </c>
      <c r="H1045" s="21" t="str" cm="1">
        <f t="array" ref="H1045">IFERROR(IF(VLOOKUP(H$1,_xlfn.UNIQUE(_xlfn._xlws.FILTER(ARQUIVOS[REVISÃO],ARQUIVOS[DOCUMENTO]='MATRIZ DE REVISÃO'!$A1045)),1,)=$B1045,"VIGENTE","OBS"),IF(H$1&lt;$B1045,"-",""))</f>
        <v/>
      </c>
      <c r="I1045" s="21" t="str" cm="1">
        <f t="array" ref="I1045">IFERROR(IF(VLOOKUP(I$1,_xlfn.UNIQUE(_xlfn._xlws.FILTER(ARQUIVOS[REVISÃO],ARQUIVOS[DOCUMENTO]='MATRIZ DE REVISÃO'!$A1045)),1,)=$B1045,"VIGENTE","OBS"),IF(I$1&lt;$B1045,"-",""))</f>
        <v/>
      </c>
      <c r="J1045" s="21" t="str" cm="1">
        <f t="array" ref="J1045">IFERROR(IF(VLOOKUP(J$1,_xlfn.UNIQUE(_xlfn._xlws.FILTER(ARQUIVOS[REVISÃO],ARQUIVOS[DOCUMENTO]='MATRIZ DE REVISÃO'!$A1045)),1,)=$B1045,"VIGENTE","OBS"),IF(J$1&lt;$B1045,"-",""))</f>
        <v/>
      </c>
      <c r="K1045" s="21" t="str" cm="1">
        <f t="array" ref="K1045">IFERROR(IF(VLOOKUP(K$1,_xlfn.UNIQUE(_xlfn._xlws.FILTER(ARQUIVOS[REVISÃO],ARQUIVOS[DOCUMENTO]='MATRIZ DE REVISÃO'!$A1045)),1,)=$B1045,"VIGENTE","OBS"),IF(K$1&lt;$B1045,"-",""))</f>
        <v/>
      </c>
      <c r="L1045" s="21" t="str" cm="1">
        <f t="array" ref="L1045">IFERROR(IF(VLOOKUP(L$1,_xlfn.UNIQUE(_xlfn._xlws.FILTER(ARQUIVOS[REVISÃO],ARQUIVOS[DOCUMENTO]='MATRIZ DE REVISÃO'!$A1045)),1,)=$B1045,"VIGENTE","OBS"),IF(L$1&lt;$B1045,"-",""))</f>
        <v/>
      </c>
      <c r="M1045" s="21" t="str" cm="1">
        <f t="array" ref="M1045">IFERROR(IF(VLOOKUP(M$1,_xlfn.UNIQUE(_xlfn._xlws.FILTER(ARQUIVOS[REVISÃO],ARQUIVOS[DOCUMENTO]='MATRIZ DE REVISÃO'!$A1045)),1,)=$B1045,"VIGENTE","OBS"),IF(M$1&lt;$B1045,"-",""))</f>
        <v/>
      </c>
      <c r="N1045" s="21" t="str" cm="1">
        <f t="array" ref="N1045">IFERROR(IF(VLOOKUP(N$1,_xlfn.UNIQUE(_xlfn._xlws.FILTER(ARQUIVOS[REVISÃO],ARQUIVOS[DOCUMENTO]='MATRIZ DE REVISÃO'!$A1045)),1,)=$B1045,"VIGENTE","OBS"),IF(N$1&lt;$B1045,"-",""))</f>
        <v/>
      </c>
      <c r="O1045" s="22" t="str" cm="1">
        <f t="array" ref="O1045">IFERROR(IF(VLOOKUP(O$1,_xlfn.UNIQUE(_xlfn._xlws.FILTER(ARQUIVOS[REVISÃO],ARQUIVOS[DOCUMENTO]='MATRIZ DE REVISÃO'!$A1045)),1,)=$B1045,"VIGENTE","OBS"),IF(O$1&lt;$B1045,"-",""))</f>
        <v/>
      </c>
      <c r="P1045" t="str" cm="1">
        <f t="array" ref="P1045">IFERROR(IF(VLOOKUP(P$1,_xlfn.UNIQUE(_xlfn._xlws.FILTER(ARQUIVOS[REVISÃO],ARQUIVOS[DOCUMENTO]='MATRIZ DE REVISÃO'!$A1045)),1,)=$B1045,"VIGENTE","OBS"),IF(P$1&lt;$B1045,"-",""))</f>
        <v/>
      </c>
      <c r="Q1045" t="str" cm="1">
        <f t="array" ref="Q1045">IFERROR(IF(VLOOKUP(Q$1,_xlfn.UNIQUE(_xlfn._xlws.FILTER(ARQUIVOS[REVISÃO],ARQUIVOS[DOCUMENTO]='MATRIZ DE REVISÃO'!$A1045)),1,)=$B1045,"VIGENTE","OBS"),IF(Q$1&lt;$B1045,"-",""))</f>
        <v/>
      </c>
      <c r="R1045" t="str" cm="1">
        <f t="array" ref="R1045">IFERROR(IF(VLOOKUP(R$1,_xlfn.UNIQUE(_xlfn._xlws.FILTER(ARQUIVOS[REVISÃO],ARQUIVOS[DOCUMENTO]='MATRIZ DE REVISÃO'!$A1045)),1,)=$B1045,"VIGENTE","OBS"),IF(R$1&lt;$B1045,"-",""))</f>
        <v/>
      </c>
      <c r="S1045" t="str" cm="1">
        <f t="array" ref="S1045">IFERROR(IF(VLOOKUP(S$1,_xlfn.UNIQUE(_xlfn._xlws.FILTER(ARQUIVOS[REVISÃO],ARQUIVOS[DOCUMENTO]='MATRIZ DE REVISÃO'!$A1045)),1,)=$B1045,"VIGENTE","OBS"),IF(S$1&lt;$B1045,"-",""))</f>
        <v/>
      </c>
    </row>
    <row r="1046" spans="1:19" x14ac:dyDescent="0.3">
      <c r="A1046" s="16" t="s">
        <v>3784</v>
      </c>
      <c r="B1046" s="17" t="str">
        <f>_xlfn.XLOOKUP(A1046,LD_01[DOCUMENTO],LD_01[REVISÃO])</f>
        <v>R01</v>
      </c>
      <c r="C1046" s="17" t="s">
        <v>4324</v>
      </c>
      <c r="D1046" s="21" t="str" cm="1">
        <f t="array" ref="D1046">IFERROR(IF(VLOOKUP(D$1,_xlfn.UNIQUE(_xlfn._xlws.FILTER(ARQUIVOS[REVISÃO],ARQUIVOS[DOCUMENTO]='MATRIZ DE REVISÃO'!$A1046)),1,)=$B1046,"VIGENTE","OBS"),IF(D$1&lt;$B1046,"-",""))</f>
        <v>OBS</v>
      </c>
      <c r="E1046" s="21" t="str" cm="1">
        <f t="array" ref="E1046">IFERROR(IF(VLOOKUP(E$1,_xlfn.UNIQUE(_xlfn._xlws.FILTER(ARQUIVOS[REVISÃO],ARQUIVOS[DOCUMENTO]='MATRIZ DE REVISÃO'!$A1046)),1,)=$B1046,"VIGENTE","OBS"),IF(E$1&lt;$B1046,"-",""))</f>
        <v>VIGENTE</v>
      </c>
      <c r="F1046" s="21" t="str" cm="1">
        <f t="array" ref="F1046">IFERROR(IF(VLOOKUP(F$1,_xlfn.UNIQUE(_xlfn._xlws.FILTER(ARQUIVOS[REVISÃO],ARQUIVOS[DOCUMENTO]='MATRIZ DE REVISÃO'!$A1046)),1,)=$B1046,"VIGENTE","OBS"),IF(F$1&lt;$B1046,"-",""))</f>
        <v/>
      </c>
      <c r="G1046" s="21" t="str" cm="1">
        <f t="array" ref="G1046">IFERROR(IF(VLOOKUP(G$1,_xlfn.UNIQUE(_xlfn._xlws.FILTER(ARQUIVOS[REVISÃO],ARQUIVOS[DOCUMENTO]='MATRIZ DE REVISÃO'!$A1046)),1,)=$B1046,"VIGENTE","OBS"),IF(G$1&lt;$B1046,"-",""))</f>
        <v/>
      </c>
      <c r="H1046" s="21" t="str" cm="1">
        <f t="array" ref="H1046">IFERROR(IF(VLOOKUP(H$1,_xlfn.UNIQUE(_xlfn._xlws.FILTER(ARQUIVOS[REVISÃO],ARQUIVOS[DOCUMENTO]='MATRIZ DE REVISÃO'!$A1046)),1,)=$B1046,"VIGENTE","OBS"),IF(H$1&lt;$B1046,"-",""))</f>
        <v/>
      </c>
      <c r="I1046" s="21" t="str" cm="1">
        <f t="array" ref="I1046">IFERROR(IF(VLOOKUP(I$1,_xlfn.UNIQUE(_xlfn._xlws.FILTER(ARQUIVOS[REVISÃO],ARQUIVOS[DOCUMENTO]='MATRIZ DE REVISÃO'!$A1046)),1,)=$B1046,"VIGENTE","OBS"),IF(I$1&lt;$B1046,"-",""))</f>
        <v/>
      </c>
      <c r="J1046" s="21" t="str" cm="1">
        <f t="array" ref="J1046">IFERROR(IF(VLOOKUP(J$1,_xlfn.UNIQUE(_xlfn._xlws.FILTER(ARQUIVOS[REVISÃO],ARQUIVOS[DOCUMENTO]='MATRIZ DE REVISÃO'!$A1046)),1,)=$B1046,"VIGENTE","OBS"),IF(J$1&lt;$B1046,"-",""))</f>
        <v/>
      </c>
      <c r="K1046" s="21" t="str" cm="1">
        <f t="array" ref="K1046">IFERROR(IF(VLOOKUP(K$1,_xlfn.UNIQUE(_xlfn._xlws.FILTER(ARQUIVOS[REVISÃO],ARQUIVOS[DOCUMENTO]='MATRIZ DE REVISÃO'!$A1046)),1,)=$B1046,"VIGENTE","OBS"),IF(K$1&lt;$B1046,"-",""))</f>
        <v/>
      </c>
      <c r="L1046" s="21" t="str" cm="1">
        <f t="array" ref="L1046">IFERROR(IF(VLOOKUP(L$1,_xlfn.UNIQUE(_xlfn._xlws.FILTER(ARQUIVOS[REVISÃO],ARQUIVOS[DOCUMENTO]='MATRIZ DE REVISÃO'!$A1046)),1,)=$B1046,"VIGENTE","OBS"),IF(L$1&lt;$B1046,"-",""))</f>
        <v/>
      </c>
      <c r="M1046" s="21" t="str" cm="1">
        <f t="array" ref="M1046">IFERROR(IF(VLOOKUP(M$1,_xlfn.UNIQUE(_xlfn._xlws.FILTER(ARQUIVOS[REVISÃO],ARQUIVOS[DOCUMENTO]='MATRIZ DE REVISÃO'!$A1046)),1,)=$B1046,"VIGENTE","OBS"),IF(M$1&lt;$B1046,"-",""))</f>
        <v/>
      </c>
      <c r="N1046" s="21" t="str" cm="1">
        <f t="array" ref="N1046">IFERROR(IF(VLOOKUP(N$1,_xlfn.UNIQUE(_xlfn._xlws.FILTER(ARQUIVOS[REVISÃO],ARQUIVOS[DOCUMENTO]='MATRIZ DE REVISÃO'!$A1046)),1,)=$B1046,"VIGENTE","OBS"),IF(N$1&lt;$B1046,"-",""))</f>
        <v/>
      </c>
      <c r="O1046" s="22" t="str" cm="1">
        <f t="array" ref="O1046">IFERROR(IF(VLOOKUP(O$1,_xlfn.UNIQUE(_xlfn._xlws.FILTER(ARQUIVOS[REVISÃO],ARQUIVOS[DOCUMENTO]='MATRIZ DE REVISÃO'!$A1046)),1,)=$B1046,"VIGENTE","OBS"),IF(O$1&lt;$B1046,"-",""))</f>
        <v/>
      </c>
      <c r="P1046" t="str" cm="1">
        <f t="array" ref="P1046">IFERROR(IF(VLOOKUP(P$1,_xlfn.UNIQUE(_xlfn._xlws.FILTER(ARQUIVOS[REVISÃO],ARQUIVOS[DOCUMENTO]='MATRIZ DE REVISÃO'!$A1046)),1,)=$B1046,"VIGENTE","OBS"),IF(P$1&lt;$B1046,"-",""))</f>
        <v/>
      </c>
      <c r="Q1046" t="str" cm="1">
        <f t="array" ref="Q1046">IFERROR(IF(VLOOKUP(Q$1,_xlfn.UNIQUE(_xlfn._xlws.FILTER(ARQUIVOS[REVISÃO],ARQUIVOS[DOCUMENTO]='MATRIZ DE REVISÃO'!$A1046)),1,)=$B1046,"VIGENTE","OBS"),IF(Q$1&lt;$B1046,"-",""))</f>
        <v/>
      </c>
      <c r="R1046" t="str" cm="1">
        <f t="array" ref="R1046">IFERROR(IF(VLOOKUP(R$1,_xlfn.UNIQUE(_xlfn._xlws.FILTER(ARQUIVOS[REVISÃO],ARQUIVOS[DOCUMENTO]='MATRIZ DE REVISÃO'!$A1046)),1,)=$B1046,"VIGENTE","OBS"),IF(R$1&lt;$B1046,"-",""))</f>
        <v/>
      </c>
      <c r="S1046" t="str" cm="1">
        <f t="array" ref="S1046">IFERROR(IF(VLOOKUP(S$1,_xlfn.UNIQUE(_xlfn._xlws.FILTER(ARQUIVOS[REVISÃO],ARQUIVOS[DOCUMENTO]='MATRIZ DE REVISÃO'!$A1046)),1,)=$B1046,"VIGENTE","OBS"),IF(S$1&lt;$B1046,"-",""))</f>
        <v/>
      </c>
    </row>
    <row r="1047" spans="1:19" x14ac:dyDescent="0.3">
      <c r="A1047" s="16" t="s">
        <v>3785</v>
      </c>
      <c r="B1047" s="17" t="str">
        <f>_xlfn.XLOOKUP(A1047,LD_01[DOCUMENTO],LD_01[REVISÃO])</f>
        <v>R01</v>
      </c>
      <c r="C1047" s="17" t="s">
        <v>4324</v>
      </c>
      <c r="D1047" s="21" t="str" cm="1">
        <f t="array" ref="D1047">IFERROR(IF(VLOOKUP(D$1,_xlfn.UNIQUE(_xlfn._xlws.FILTER(ARQUIVOS[REVISÃO],ARQUIVOS[DOCUMENTO]='MATRIZ DE REVISÃO'!$A1047)),1,)=$B1047,"VIGENTE","OBS"),IF(D$1&lt;$B1047,"-",""))</f>
        <v>OBS</v>
      </c>
      <c r="E1047" s="21" t="str" cm="1">
        <f t="array" ref="E1047">IFERROR(IF(VLOOKUP(E$1,_xlfn.UNIQUE(_xlfn._xlws.FILTER(ARQUIVOS[REVISÃO],ARQUIVOS[DOCUMENTO]='MATRIZ DE REVISÃO'!$A1047)),1,)=$B1047,"VIGENTE","OBS"),IF(E$1&lt;$B1047,"-",""))</f>
        <v>VIGENTE</v>
      </c>
      <c r="F1047" s="21" t="str" cm="1">
        <f t="array" ref="F1047">IFERROR(IF(VLOOKUP(F$1,_xlfn.UNIQUE(_xlfn._xlws.FILTER(ARQUIVOS[REVISÃO],ARQUIVOS[DOCUMENTO]='MATRIZ DE REVISÃO'!$A1047)),1,)=$B1047,"VIGENTE","OBS"),IF(F$1&lt;$B1047,"-",""))</f>
        <v/>
      </c>
      <c r="G1047" s="21" t="str" cm="1">
        <f t="array" ref="G1047">IFERROR(IF(VLOOKUP(G$1,_xlfn.UNIQUE(_xlfn._xlws.FILTER(ARQUIVOS[REVISÃO],ARQUIVOS[DOCUMENTO]='MATRIZ DE REVISÃO'!$A1047)),1,)=$B1047,"VIGENTE","OBS"),IF(G$1&lt;$B1047,"-",""))</f>
        <v/>
      </c>
      <c r="H1047" s="21" t="str" cm="1">
        <f t="array" ref="H1047">IFERROR(IF(VLOOKUP(H$1,_xlfn.UNIQUE(_xlfn._xlws.FILTER(ARQUIVOS[REVISÃO],ARQUIVOS[DOCUMENTO]='MATRIZ DE REVISÃO'!$A1047)),1,)=$B1047,"VIGENTE","OBS"),IF(H$1&lt;$B1047,"-",""))</f>
        <v/>
      </c>
      <c r="I1047" s="21" t="str" cm="1">
        <f t="array" ref="I1047">IFERROR(IF(VLOOKUP(I$1,_xlfn.UNIQUE(_xlfn._xlws.FILTER(ARQUIVOS[REVISÃO],ARQUIVOS[DOCUMENTO]='MATRIZ DE REVISÃO'!$A1047)),1,)=$B1047,"VIGENTE","OBS"),IF(I$1&lt;$B1047,"-",""))</f>
        <v/>
      </c>
      <c r="J1047" s="21" t="str" cm="1">
        <f t="array" ref="J1047">IFERROR(IF(VLOOKUP(J$1,_xlfn.UNIQUE(_xlfn._xlws.FILTER(ARQUIVOS[REVISÃO],ARQUIVOS[DOCUMENTO]='MATRIZ DE REVISÃO'!$A1047)),1,)=$B1047,"VIGENTE","OBS"),IF(J$1&lt;$B1047,"-",""))</f>
        <v/>
      </c>
      <c r="K1047" s="21" t="str" cm="1">
        <f t="array" ref="K1047">IFERROR(IF(VLOOKUP(K$1,_xlfn.UNIQUE(_xlfn._xlws.FILTER(ARQUIVOS[REVISÃO],ARQUIVOS[DOCUMENTO]='MATRIZ DE REVISÃO'!$A1047)),1,)=$B1047,"VIGENTE","OBS"),IF(K$1&lt;$B1047,"-",""))</f>
        <v/>
      </c>
      <c r="L1047" s="21" t="str" cm="1">
        <f t="array" ref="L1047">IFERROR(IF(VLOOKUP(L$1,_xlfn.UNIQUE(_xlfn._xlws.FILTER(ARQUIVOS[REVISÃO],ARQUIVOS[DOCUMENTO]='MATRIZ DE REVISÃO'!$A1047)),1,)=$B1047,"VIGENTE","OBS"),IF(L$1&lt;$B1047,"-",""))</f>
        <v/>
      </c>
      <c r="M1047" s="21" t="str" cm="1">
        <f t="array" ref="M1047">IFERROR(IF(VLOOKUP(M$1,_xlfn.UNIQUE(_xlfn._xlws.FILTER(ARQUIVOS[REVISÃO],ARQUIVOS[DOCUMENTO]='MATRIZ DE REVISÃO'!$A1047)),1,)=$B1047,"VIGENTE","OBS"),IF(M$1&lt;$B1047,"-",""))</f>
        <v/>
      </c>
      <c r="N1047" s="21" t="str" cm="1">
        <f t="array" ref="N1047">IFERROR(IF(VLOOKUP(N$1,_xlfn.UNIQUE(_xlfn._xlws.FILTER(ARQUIVOS[REVISÃO],ARQUIVOS[DOCUMENTO]='MATRIZ DE REVISÃO'!$A1047)),1,)=$B1047,"VIGENTE","OBS"),IF(N$1&lt;$B1047,"-",""))</f>
        <v/>
      </c>
      <c r="O1047" s="22" t="str" cm="1">
        <f t="array" ref="O1047">IFERROR(IF(VLOOKUP(O$1,_xlfn.UNIQUE(_xlfn._xlws.FILTER(ARQUIVOS[REVISÃO],ARQUIVOS[DOCUMENTO]='MATRIZ DE REVISÃO'!$A1047)),1,)=$B1047,"VIGENTE","OBS"),IF(O$1&lt;$B1047,"-",""))</f>
        <v/>
      </c>
      <c r="P1047" t="str" cm="1">
        <f t="array" ref="P1047">IFERROR(IF(VLOOKUP(P$1,_xlfn.UNIQUE(_xlfn._xlws.FILTER(ARQUIVOS[REVISÃO],ARQUIVOS[DOCUMENTO]='MATRIZ DE REVISÃO'!$A1047)),1,)=$B1047,"VIGENTE","OBS"),IF(P$1&lt;$B1047,"-",""))</f>
        <v/>
      </c>
      <c r="Q1047" t="str" cm="1">
        <f t="array" ref="Q1047">IFERROR(IF(VLOOKUP(Q$1,_xlfn.UNIQUE(_xlfn._xlws.FILTER(ARQUIVOS[REVISÃO],ARQUIVOS[DOCUMENTO]='MATRIZ DE REVISÃO'!$A1047)),1,)=$B1047,"VIGENTE","OBS"),IF(Q$1&lt;$B1047,"-",""))</f>
        <v/>
      </c>
      <c r="R1047" t="str" cm="1">
        <f t="array" ref="R1047">IFERROR(IF(VLOOKUP(R$1,_xlfn.UNIQUE(_xlfn._xlws.FILTER(ARQUIVOS[REVISÃO],ARQUIVOS[DOCUMENTO]='MATRIZ DE REVISÃO'!$A1047)),1,)=$B1047,"VIGENTE","OBS"),IF(R$1&lt;$B1047,"-",""))</f>
        <v/>
      </c>
      <c r="S1047" t="str" cm="1">
        <f t="array" ref="S1047">IFERROR(IF(VLOOKUP(S$1,_xlfn.UNIQUE(_xlfn._xlws.FILTER(ARQUIVOS[REVISÃO],ARQUIVOS[DOCUMENTO]='MATRIZ DE REVISÃO'!$A1047)),1,)=$B1047,"VIGENTE","OBS"),IF(S$1&lt;$B1047,"-",""))</f>
        <v/>
      </c>
    </row>
    <row r="1048" spans="1:19" x14ac:dyDescent="0.3">
      <c r="A1048" s="16" t="s">
        <v>3786</v>
      </c>
      <c r="B1048" s="17" t="str">
        <f>_xlfn.XLOOKUP(A1048,LD_01[DOCUMENTO],LD_01[REVISÃO])</f>
        <v>R01</v>
      </c>
      <c r="C1048" s="17" t="s">
        <v>4324</v>
      </c>
      <c r="D1048" s="21" t="str" cm="1">
        <f t="array" ref="D1048">IFERROR(IF(VLOOKUP(D$1,_xlfn.UNIQUE(_xlfn._xlws.FILTER(ARQUIVOS[REVISÃO],ARQUIVOS[DOCUMENTO]='MATRIZ DE REVISÃO'!$A1048)),1,)=$B1048,"VIGENTE","OBS"),IF(D$1&lt;$B1048,"-",""))</f>
        <v>OBS</v>
      </c>
      <c r="E1048" s="21" t="str" cm="1">
        <f t="array" ref="E1048">IFERROR(IF(VLOOKUP(E$1,_xlfn.UNIQUE(_xlfn._xlws.FILTER(ARQUIVOS[REVISÃO],ARQUIVOS[DOCUMENTO]='MATRIZ DE REVISÃO'!$A1048)),1,)=$B1048,"VIGENTE","OBS"),IF(E$1&lt;$B1048,"-",""))</f>
        <v>VIGENTE</v>
      </c>
      <c r="F1048" s="21" t="str" cm="1">
        <f t="array" ref="F1048">IFERROR(IF(VLOOKUP(F$1,_xlfn.UNIQUE(_xlfn._xlws.FILTER(ARQUIVOS[REVISÃO],ARQUIVOS[DOCUMENTO]='MATRIZ DE REVISÃO'!$A1048)),1,)=$B1048,"VIGENTE","OBS"),IF(F$1&lt;$B1048,"-",""))</f>
        <v/>
      </c>
      <c r="G1048" s="21" t="str" cm="1">
        <f t="array" ref="G1048">IFERROR(IF(VLOOKUP(G$1,_xlfn.UNIQUE(_xlfn._xlws.FILTER(ARQUIVOS[REVISÃO],ARQUIVOS[DOCUMENTO]='MATRIZ DE REVISÃO'!$A1048)),1,)=$B1048,"VIGENTE","OBS"),IF(G$1&lt;$B1048,"-",""))</f>
        <v/>
      </c>
      <c r="H1048" s="21" t="str" cm="1">
        <f t="array" ref="H1048">IFERROR(IF(VLOOKUP(H$1,_xlfn.UNIQUE(_xlfn._xlws.FILTER(ARQUIVOS[REVISÃO],ARQUIVOS[DOCUMENTO]='MATRIZ DE REVISÃO'!$A1048)),1,)=$B1048,"VIGENTE","OBS"),IF(H$1&lt;$B1048,"-",""))</f>
        <v/>
      </c>
      <c r="I1048" s="21" t="str" cm="1">
        <f t="array" ref="I1048">IFERROR(IF(VLOOKUP(I$1,_xlfn.UNIQUE(_xlfn._xlws.FILTER(ARQUIVOS[REVISÃO],ARQUIVOS[DOCUMENTO]='MATRIZ DE REVISÃO'!$A1048)),1,)=$B1048,"VIGENTE","OBS"),IF(I$1&lt;$B1048,"-",""))</f>
        <v/>
      </c>
      <c r="J1048" s="21" t="str" cm="1">
        <f t="array" ref="J1048">IFERROR(IF(VLOOKUP(J$1,_xlfn.UNIQUE(_xlfn._xlws.FILTER(ARQUIVOS[REVISÃO],ARQUIVOS[DOCUMENTO]='MATRIZ DE REVISÃO'!$A1048)),1,)=$B1048,"VIGENTE","OBS"),IF(J$1&lt;$B1048,"-",""))</f>
        <v/>
      </c>
      <c r="K1048" s="21" t="str" cm="1">
        <f t="array" ref="K1048">IFERROR(IF(VLOOKUP(K$1,_xlfn.UNIQUE(_xlfn._xlws.FILTER(ARQUIVOS[REVISÃO],ARQUIVOS[DOCUMENTO]='MATRIZ DE REVISÃO'!$A1048)),1,)=$B1048,"VIGENTE","OBS"),IF(K$1&lt;$B1048,"-",""))</f>
        <v/>
      </c>
      <c r="L1048" s="21" t="str" cm="1">
        <f t="array" ref="L1048">IFERROR(IF(VLOOKUP(L$1,_xlfn.UNIQUE(_xlfn._xlws.FILTER(ARQUIVOS[REVISÃO],ARQUIVOS[DOCUMENTO]='MATRIZ DE REVISÃO'!$A1048)),1,)=$B1048,"VIGENTE","OBS"),IF(L$1&lt;$B1048,"-",""))</f>
        <v/>
      </c>
      <c r="M1048" s="21" t="str" cm="1">
        <f t="array" ref="M1048">IFERROR(IF(VLOOKUP(M$1,_xlfn.UNIQUE(_xlfn._xlws.FILTER(ARQUIVOS[REVISÃO],ARQUIVOS[DOCUMENTO]='MATRIZ DE REVISÃO'!$A1048)),1,)=$B1048,"VIGENTE","OBS"),IF(M$1&lt;$B1048,"-",""))</f>
        <v/>
      </c>
      <c r="N1048" s="21" t="str" cm="1">
        <f t="array" ref="N1048">IFERROR(IF(VLOOKUP(N$1,_xlfn.UNIQUE(_xlfn._xlws.FILTER(ARQUIVOS[REVISÃO],ARQUIVOS[DOCUMENTO]='MATRIZ DE REVISÃO'!$A1048)),1,)=$B1048,"VIGENTE","OBS"),IF(N$1&lt;$B1048,"-",""))</f>
        <v/>
      </c>
      <c r="O1048" s="22" t="str" cm="1">
        <f t="array" ref="O1048">IFERROR(IF(VLOOKUP(O$1,_xlfn.UNIQUE(_xlfn._xlws.FILTER(ARQUIVOS[REVISÃO],ARQUIVOS[DOCUMENTO]='MATRIZ DE REVISÃO'!$A1048)),1,)=$B1048,"VIGENTE","OBS"),IF(O$1&lt;$B1048,"-",""))</f>
        <v/>
      </c>
      <c r="P1048" t="str" cm="1">
        <f t="array" ref="P1048">IFERROR(IF(VLOOKUP(P$1,_xlfn.UNIQUE(_xlfn._xlws.FILTER(ARQUIVOS[REVISÃO],ARQUIVOS[DOCUMENTO]='MATRIZ DE REVISÃO'!$A1048)),1,)=$B1048,"VIGENTE","OBS"),IF(P$1&lt;$B1048,"-",""))</f>
        <v/>
      </c>
      <c r="Q1048" t="str" cm="1">
        <f t="array" ref="Q1048">IFERROR(IF(VLOOKUP(Q$1,_xlfn.UNIQUE(_xlfn._xlws.FILTER(ARQUIVOS[REVISÃO],ARQUIVOS[DOCUMENTO]='MATRIZ DE REVISÃO'!$A1048)),1,)=$B1048,"VIGENTE","OBS"),IF(Q$1&lt;$B1048,"-",""))</f>
        <v/>
      </c>
      <c r="R1048" t="str" cm="1">
        <f t="array" ref="R1048">IFERROR(IF(VLOOKUP(R$1,_xlfn.UNIQUE(_xlfn._xlws.FILTER(ARQUIVOS[REVISÃO],ARQUIVOS[DOCUMENTO]='MATRIZ DE REVISÃO'!$A1048)),1,)=$B1048,"VIGENTE","OBS"),IF(R$1&lt;$B1048,"-",""))</f>
        <v/>
      </c>
      <c r="S1048" t="str" cm="1">
        <f t="array" ref="S1048">IFERROR(IF(VLOOKUP(S$1,_xlfn.UNIQUE(_xlfn._xlws.FILTER(ARQUIVOS[REVISÃO],ARQUIVOS[DOCUMENTO]='MATRIZ DE REVISÃO'!$A1048)),1,)=$B1048,"VIGENTE","OBS"),IF(S$1&lt;$B1048,"-",""))</f>
        <v/>
      </c>
    </row>
    <row r="1049" spans="1:19" x14ac:dyDescent="0.3">
      <c r="A1049" s="16" t="s">
        <v>3688</v>
      </c>
      <c r="B1049" s="17" t="str">
        <f>_xlfn.XLOOKUP(A1049,LD_01[DOCUMENTO],LD_01[REVISÃO])</f>
        <v>R03</v>
      </c>
      <c r="C1049" s="17" t="s">
        <v>4324</v>
      </c>
      <c r="D1049" s="21" t="str" cm="1">
        <f t="array" ref="D1049">IFERROR(IF(VLOOKUP(D$1,_xlfn.UNIQUE(_xlfn._xlws.FILTER(ARQUIVOS[REVISÃO],ARQUIVOS[DOCUMENTO]='MATRIZ DE REVISÃO'!$A1049)),1,)=$B1049,"VIGENTE","OBS"),IF(D$1&lt;$B1049,"-",""))</f>
        <v>-</v>
      </c>
      <c r="E1049" s="21" t="str" cm="1">
        <f t="array" ref="E1049">IFERROR(IF(VLOOKUP(E$1,_xlfn.UNIQUE(_xlfn._xlws.FILTER(ARQUIVOS[REVISÃO],ARQUIVOS[DOCUMENTO]='MATRIZ DE REVISÃO'!$A1049)),1,)=$B1049,"VIGENTE","OBS"),IF(E$1&lt;$B1049,"-",""))</f>
        <v>-</v>
      </c>
      <c r="F1049" s="21" t="str" cm="1">
        <f t="array" ref="F1049">IFERROR(IF(VLOOKUP(F$1,_xlfn.UNIQUE(_xlfn._xlws.FILTER(ARQUIVOS[REVISÃO],ARQUIVOS[DOCUMENTO]='MATRIZ DE REVISÃO'!$A1049)),1,)=$B1049,"VIGENTE","OBS"),IF(F$1&lt;$B1049,"-",""))</f>
        <v>OBS</v>
      </c>
      <c r="G1049" s="21" t="str" cm="1">
        <f t="array" ref="G1049">IFERROR(IF(VLOOKUP(G$1,_xlfn.UNIQUE(_xlfn._xlws.FILTER(ARQUIVOS[REVISÃO],ARQUIVOS[DOCUMENTO]='MATRIZ DE REVISÃO'!$A1049)),1,)=$B1049,"VIGENTE","OBS"),IF(G$1&lt;$B1049,"-",""))</f>
        <v>VIGENTE</v>
      </c>
      <c r="H1049" s="21" t="str" cm="1">
        <f t="array" ref="H1049">IFERROR(IF(VLOOKUP(H$1,_xlfn.UNIQUE(_xlfn._xlws.FILTER(ARQUIVOS[REVISÃO],ARQUIVOS[DOCUMENTO]='MATRIZ DE REVISÃO'!$A1049)),1,)=$B1049,"VIGENTE","OBS"),IF(H$1&lt;$B1049,"-",""))</f>
        <v/>
      </c>
      <c r="I1049" s="21" t="str" cm="1">
        <f t="array" ref="I1049">IFERROR(IF(VLOOKUP(I$1,_xlfn.UNIQUE(_xlfn._xlws.FILTER(ARQUIVOS[REVISÃO],ARQUIVOS[DOCUMENTO]='MATRIZ DE REVISÃO'!$A1049)),1,)=$B1049,"VIGENTE","OBS"),IF(I$1&lt;$B1049,"-",""))</f>
        <v/>
      </c>
      <c r="J1049" s="21" t="str" cm="1">
        <f t="array" ref="J1049">IFERROR(IF(VLOOKUP(J$1,_xlfn.UNIQUE(_xlfn._xlws.FILTER(ARQUIVOS[REVISÃO],ARQUIVOS[DOCUMENTO]='MATRIZ DE REVISÃO'!$A1049)),1,)=$B1049,"VIGENTE","OBS"),IF(J$1&lt;$B1049,"-",""))</f>
        <v/>
      </c>
      <c r="K1049" s="21" t="str" cm="1">
        <f t="array" ref="K1049">IFERROR(IF(VLOOKUP(K$1,_xlfn.UNIQUE(_xlfn._xlws.FILTER(ARQUIVOS[REVISÃO],ARQUIVOS[DOCUMENTO]='MATRIZ DE REVISÃO'!$A1049)),1,)=$B1049,"VIGENTE","OBS"),IF(K$1&lt;$B1049,"-",""))</f>
        <v/>
      </c>
      <c r="L1049" s="21" t="str" cm="1">
        <f t="array" ref="L1049">IFERROR(IF(VLOOKUP(L$1,_xlfn.UNIQUE(_xlfn._xlws.FILTER(ARQUIVOS[REVISÃO],ARQUIVOS[DOCUMENTO]='MATRIZ DE REVISÃO'!$A1049)),1,)=$B1049,"VIGENTE","OBS"),IF(L$1&lt;$B1049,"-",""))</f>
        <v/>
      </c>
      <c r="M1049" s="21" t="str" cm="1">
        <f t="array" ref="M1049">IFERROR(IF(VLOOKUP(M$1,_xlfn.UNIQUE(_xlfn._xlws.FILTER(ARQUIVOS[REVISÃO],ARQUIVOS[DOCUMENTO]='MATRIZ DE REVISÃO'!$A1049)),1,)=$B1049,"VIGENTE","OBS"),IF(M$1&lt;$B1049,"-",""))</f>
        <v/>
      </c>
      <c r="N1049" s="21" t="str" cm="1">
        <f t="array" ref="N1049">IFERROR(IF(VLOOKUP(N$1,_xlfn.UNIQUE(_xlfn._xlws.FILTER(ARQUIVOS[REVISÃO],ARQUIVOS[DOCUMENTO]='MATRIZ DE REVISÃO'!$A1049)),1,)=$B1049,"VIGENTE","OBS"),IF(N$1&lt;$B1049,"-",""))</f>
        <v/>
      </c>
      <c r="O1049" s="22" t="str" cm="1">
        <f t="array" ref="O1049">IFERROR(IF(VLOOKUP(O$1,_xlfn.UNIQUE(_xlfn._xlws.FILTER(ARQUIVOS[REVISÃO],ARQUIVOS[DOCUMENTO]='MATRIZ DE REVISÃO'!$A1049)),1,)=$B1049,"VIGENTE","OBS"),IF(O$1&lt;$B1049,"-",""))</f>
        <v/>
      </c>
      <c r="P1049" t="str" cm="1">
        <f t="array" ref="P1049">IFERROR(IF(VLOOKUP(P$1,_xlfn.UNIQUE(_xlfn._xlws.FILTER(ARQUIVOS[REVISÃO],ARQUIVOS[DOCUMENTO]='MATRIZ DE REVISÃO'!$A1049)),1,)=$B1049,"VIGENTE","OBS"),IF(P$1&lt;$B1049,"-",""))</f>
        <v/>
      </c>
      <c r="Q1049" t="str" cm="1">
        <f t="array" ref="Q1049">IFERROR(IF(VLOOKUP(Q$1,_xlfn.UNIQUE(_xlfn._xlws.FILTER(ARQUIVOS[REVISÃO],ARQUIVOS[DOCUMENTO]='MATRIZ DE REVISÃO'!$A1049)),1,)=$B1049,"VIGENTE","OBS"),IF(Q$1&lt;$B1049,"-",""))</f>
        <v/>
      </c>
      <c r="R1049" t="str" cm="1">
        <f t="array" ref="R1049">IFERROR(IF(VLOOKUP(R$1,_xlfn.UNIQUE(_xlfn._xlws.FILTER(ARQUIVOS[REVISÃO],ARQUIVOS[DOCUMENTO]='MATRIZ DE REVISÃO'!$A1049)),1,)=$B1049,"VIGENTE","OBS"),IF(R$1&lt;$B1049,"-",""))</f>
        <v/>
      </c>
      <c r="S1049" t="str" cm="1">
        <f t="array" ref="S1049">IFERROR(IF(VLOOKUP(S$1,_xlfn.UNIQUE(_xlfn._xlws.FILTER(ARQUIVOS[REVISÃO],ARQUIVOS[DOCUMENTO]='MATRIZ DE REVISÃO'!$A1049)),1,)=$B1049,"VIGENTE","OBS"),IF(S$1&lt;$B1049,"-",""))</f>
        <v/>
      </c>
    </row>
    <row r="1050" spans="1:19" x14ac:dyDescent="0.3">
      <c r="A1050" s="16" t="s">
        <v>3689</v>
      </c>
      <c r="B1050" s="17" t="str">
        <f>_xlfn.XLOOKUP(A1050,LD_01[DOCUMENTO],LD_01[REVISÃO])</f>
        <v>R03</v>
      </c>
      <c r="C1050" s="17" t="s">
        <v>4324</v>
      </c>
      <c r="D1050" s="21" t="str" cm="1">
        <f t="array" ref="D1050">IFERROR(IF(VLOOKUP(D$1,_xlfn.UNIQUE(_xlfn._xlws.FILTER(ARQUIVOS[REVISÃO],ARQUIVOS[DOCUMENTO]='MATRIZ DE REVISÃO'!$A1050)),1,)=$B1050,"VIGENTE","OBS"),IF(D$1&lt;$B1050,"-",""))</f>
        <v>-</v>
      </c>
      <c r="E1050" s="21" t="str" cm="1">
        <f t="array" ref="E1050">IFERROR(IF(VLOOKUP(E$1,_xlfn.UNIQUE(_xlfn._xlws.FILTER(ARQUIVOS[REVISÃO],ARQUIVOS[DOCUMENTO]='MATRIZ DE REVISÃO'!$A1050)),1,)=$B1050,"VIGENTE","OBS"),IF(E$1&lt;$B1050,"-",""))</f>
        <v>-</v>
      </c>
      <c r="F1050" s="21" t="str" cm="1">
        <f t="array" ref="F1050">IFERROR(IF(VLOOKUP(F$1,_xlfn.UNIQUE(_xlfn._xlws.FILTER(ARQUIVOS[REVISÃO],ARQUIVOS[DOCUMENTO]='MATRIZ DE REVISÃO'!$A1050)),1,)=$B1050,"VIGENTE","OBS"),IF(F$1&lt;$B1050,"-",""))</f>
        <v>OBS</v>
      </c>
      <c r="G1050" s="21" t="str" cm="1">
        <f t="array" ref="G1050">IFERROR(IF(VLOOKUP(G$1,_xlfn.UNIQUE(_xlfn._xlws.FILTER(ARQUIVOS[REVISÃO],ARQUIVOS[DOCUMENTO]='MATRIZ DE REVISÃO'!$A1050)),1,)=$B1050,"VIGENTE","OBS"),IF(G$1&lt;$B1050,"-",""))</f>
        <v>VIGENTE</v>
      </c>
      <c r="H1050" s="21" t="str" cm="1">
        <f t="array" ref="H1050">IFERROR(IF(VLOOKUP(H$1,_xlfn.UNIQUE(_xlfn._xlws.FILTER(ARQUIVOS[REVISÃO],ARQUIVOS[DOCUMENTO]='MATRIZ DE REVISÃO'!$A1050)),1,)=$B1050,"VIGENTE","OBS"),IF(H$1&lt;$B1050,"-",""))</f>
        <v/>
      </c>
      <c r="I1050" s="21" t="str" cm="1">
        <f t="array" ref="I1050">IFERROR(IF(VLOOKUP(I$1,_xlfn.UNIQUE(_xlfn._xlws.FILTER(ARQUIVOS[REVISÃO],ARQUIVOS[DOCUMENTO]='MATRIZ DE REVISÃO'!$A1050)),1,)=$B1050,"VIGENTE","OBS"),IF(I$1&lt;$B1050,"-",""))</f>
        <v/>
      </c>
      <c r="J1050" s="21" t="str" cm="1">
        <f t="array" ref="J1050">IFERROR(IF(VLOOKUP(J$1,_xlfn.UNIQUE(_xlfn._xlws.FILTER(ARQUIVOS[REVISÃO],ARQUIVOS[DOCUMENTO]='MATRIZ DE REVISÃO'!$A1050)),1,)=$B1050,"VIGENTE","OBS"),IF(J$1&lt;$B1050,"-",""))</f>
        <v/>
      </c>
      <c r="K1050" s="21" t="str" cm="1">
        <f t="array" ref="K1050">IFERROR(IF(VLOOKUP(K$1,_xlfn.UNIQUE(_xlfn._xlws.FILTER(ARQUIVOS[REVISÃO],ARQUIVOS[DOCUMENTO]='MATRIZ DE REVISÃO'!$A1050)),1,)=$B1050,"VIGENTE","OBS"),IF(K$1&lt;$B1050,"-",""))</f>
        <v/>
      </c>
      <c r="L1050" s="21" t="str" cm="1">
        <f t="array" ref="L1050">IFERROR(IF(VLOOKUP(L$1,_xlfn.UNIQUE(_xlfn._xlws.FILTER(ARQUIVOS[REVISÃO],ARQUIVOS[DOCUMENTO]='MATRIZ DE REVISÃO'!$A1050)),1,)=$B1050,"VIGENTE","OBS"),IF(L$1&lt;$B1050,"-",""))</f>
        <v/>
      </c>
      <c r="M1050" s="21" t="str" cm="1">
        <f t="array" ref="M1050">IFERROR(IF(VLOOKUP(M$1,_xlfn.UNIQUE(_xlfn._xlws.FILTER(ARQUIVOS[REVISÃO],ARQUIVOS[DOCUMENTO]='MATRIZ DE REVISÃO'!$A1050)),1,)=$B1050,"VIGENTE","OBS"),IF(M$1&lt;$B1050,"-",""))</f>
        <v/>
      </c>
      <c r="N1050" s="21" t="str" cm="1">
        <f t="array" ref="N1050">IFERROR(IF(VLOOKUP(N$1,_xlfn.UNIQUE(_xlfn._xlws.FILTER(ARQUIVOS[REVISÃO],ARQUIVOS[DOCUMENTO]='MATRIZ DE REVISÃO'!$A1050)),1,)=$B1050,"VIGENTE","OBS"),IF(N$1&lt;$B1050,"-",""))</f>
        <v/>
      </c>
      <c r="O1050" s="22" t="str" cm="1">
        <f t="array" ref="O1050">IFERROR(IF(VLOOKUP(O$1,_xlfn.UNIQUE(_xlfn._xlws.FILTER(ARQUIVOS[REVISÃO],ARQUIVOS[DOCUMENTO]='MATRIZ DE REVISÃO'!$A1050)),1,)=$B1050,"VIGENTE","OBS"),IF(O$1&lt;$B1050,"-",""))</f>
        <v/>
      </c>
      <c r="P1050" t="str" cm="1">
        <f t="array" ref="P1050">IFERROR(IF(VLOOKUP(P$1,_xlfn.UNIQUE(_xlfn._xlws.FILTER(ARQUIVOS[REVISÃO],ARQUIVOS[DOCUMENTO]='MATRIZ DE REVISÃO'!$A1050)),1,)=$B1050,"VIGENTE","OBS"),IF(P$1&lt;$B1050,"-",""))</f>
        <v/>
      </c>
      <c r="Q1050" t="str" cm="1">
        <f t="array" ref="Q1050">IFERROR(IF(VLOOKUP(Q$1,_xlfn.UNIQUE(_xlfn._xlws.FILTER(ARQUIVOS[REVISÃO],ARQUIVOS[DOCUMENTO]='MATRIZ DE REVISÃO'!$A1050)),1,)=$B1050,"VIGENTE","OBS"),IF(Q$1&lt;$B1050,"-",""))</f>
        <v/>
      </c>
      <c r="R1050" t="str" cm="1">
        <f t="array" ref="R1050">IFERROR(IF(VLOOKUP(R$1,_xlfn.UNIQUE(_xlfn._xlws.FILTER(ARQUIVOS[REVISÃO],ARQUIVOS[DOCUMENTO]='MATRIZ DE REVISÃO'!$A1050)),1,)=$B1050,"VIGENTE","OBS"),IF(R$1&lt;$B1050,"-",""))</f>
        <v/>
      </c>
      <c r="S1050" t="str" cm="1">
        <f t="array" ref="S1050">IFERROR(IF(VLOOKUP(S$1,_xlfn.UNIQUE(_xlfn._xlws.FILTER(ARQUIVOS[REVISÃO],ARQUIVOS[DOCUMENTO]='MATRIZ DE REVISÃO'!$A1050)),1,)=$B1050,"VIGENTE","OBS"),IF(S$1&lt;$B1050,"-",""))</f>
        <v/>
      </c>
    </row>
    <row r="1051" spans="1:19" x14ac:dyDescent="0.3">
      <c r="A1051" s="16" t="s">
        <v>3690</v>
      </c>
      <c r="B1051" s="17" t="str">
        <f>_xlfn.XLOOKUP(A1051,LD_01[DOCUMENTO],LD_01[REVISÃO])</f>
        <v>R04</v>
      </c>
      <c r="C1051" s="17" t="s">
        <v>4324</v>
      </c>
      <c r="D1051" s="21" t="str" cm="1">
        <f t="array" ref="D1051">IFERROR(IF(VLOOKUP(D$1,_xlfn.UNIQUE(_xlfn._xlws.FILTER(ARQUIVOS[REVISÃO],ARQUIVOS[DOCUMENTO]='MATRIZ DE REVISÃO'!$A1051)),1,)=$B1051,"VIGENTE","OBS"),IF(D$1&lt;$B1051,"-",""))</f>
        <v>-</v>
      </c>
      <c r="E1051" s="21" t="str" cm="1">
        <f t="array" ref="E1051">IFERROR(IF(VLOOKUP(E$1,_xlfn.UNIQUE(_xlfn._xlws.FILTER(ARQUIVOS[REVISÃO],ARQUIVOS[DOCUMENTO]='MATRIZ DE REVISÃO'!$A1051)),1,)=$B1051,"VIGENTE","OBS"),IF(E$1&lt;$B1051,"-",""))</f>
        <v>-</v>
      </c>
      <c r="F1051" s="21" t="str" cm="1">
        <f t="array" ref="F1051">IFERROR(IF(VLOOKUP(F$1,_xlfn.UNIQUE(_xlfn._xlws.FILTER(ARQUIVOS[REVISÃO],ARQUIVOS[DOCUMENTO]='MATRIZ DE REVISÃO'!$A1051)),1,)=$B1051,"VIGENTE","OBS"),IF(F$1&lt;$B1051,"-",""))</f>
        <v>OBS</v>
      </c>
      <c r="G1051" s="21" t="str" cm="1">
        <f t="array" ref="G1051">IFERROR(IF(VLOOKUP(G$1,_xlfn.UNIQUE(_xlfn._xlws.FILTER(ARQUIVOS[REVISÃO],ARQUIVOS[DOCUMENTO]='MATRIZ DE REVISÃO'!$A1051)),1,)=$B1051,"VIGENTE","OBS"),IF(G$1&lt;$B1051,"-",""))</f>
        <v>OBS</v>
      </c>
      <c r="H1051" s="21" t="str" cm="1">
        <f t="array" ref="H1051">IFERROR(IF(VLOOKUP(H$1,_xlfn.UNIQUE(_xlfn._xlws.FILTER(ARQUIVOS[REVISÃO],ARQUIVOS[DOCUMENTO]='MATRIZ DE REVISÃO'!$A1051)),1,)=$B1051,"VIGENTE","OBS"),IF(H$1&lt;$B1051,"-",""))</f>
        <v>VIGENTE</v>
      </c>
      <c r="I1051" s="21" t="str" cm="1">
        <f t="array" ref="I1051">IFERROR(IF(VLOOKUP(I$1,_xlfn.UNIQUE(_xlfn._xlws.FILTER(ARQUIVOS[REVISÃO],ARQUIVOS[DOCUMENTO]='MATRIZ DE REVISÃO'!$A1051)),1,)=$B1051,"VIGENTE","OBS"),IF(I$1&lt;$B1051,"-",""))</f>
        <v/>
      </c>
      <c r="J1051" s="21" t="str" cm="1">
        <f t="array" ref="J1051">IFERROR(IF(VLOOKUP(J$1,_xlfn.UNIQUE(_xlfn._xlws.FILTER(ARQUIVOS[REVISÃO],ARQUIVOS[DOCUMENTO]='MATRIZ DE REVISÃO'!$A1051)),1,)=$B1051,"VIGENTE","OBS"),IF(J$1&lt;$B1051,"-",""))</f>
        <v/>
      </c>
      <c r="K1051" s="21" t="str" cm="1">
        <f t="array" ref="K1051">IFERROR(IF(VLOOKUP(K$1,_xlfn.UNIQUE(_xlfn._xlws.FILTER(ARQUIVOS[REVISÃO],ARQUIVOS[DOCUMENTO]='MATRIZ DE REVISÃO'!$A1051)),1,)=$B1051,"VIGENTE","OBS"),IF(K$1&lt;$B1051,"-",""))</f>
        <v/>
      </c>
      <c r="L1051" s="21" t="str" cm="1">
        <f t="array" ref="L1051">IFERROR(IF(VLOOKUP(L$1,_xlfn.UNIQUE(_xlfn._xlws.FILTER(ARQUIVOS[REVISÃO],ARQUIVOS[DOCUMENTO]='MATRIZ DE REVISÃO'!$A1051)),1,)=$B1051,"VIGENTE","OBS"),IF(L$1&lt;$B1051,"-",""))</f>
        <v/>
      </c>
      <c r="M1051" s="21" t="str" cm="1">
        <f t="array" ref="M1051">IFERROR(IF(VLOOKUP(M$1,_xlfn.UNIQUE(_xlfn._xlws.FILTER(ARQUIVOS[REVISÃO],ARQUIVOS[DOCUMENTO]='MATRIZ DE REVISÃO'!$A1051)),1,)=$B1051,"VIGENTE","OBS"),IF(M$1&lt;$B1051,"-",""))</f>
        <v/>
      </c>
      <c r="N1051" s="21" t="str" cm="1">
        <f t="array" ref="N1051">IFERROR(IF(VLOOKUP(N$1,_xlfn.UNIQUE(_xlfn._xlws.FILTER(ARQUIVOS[REVISÃO],ARQUIVOS[DOCUMENTO]='MATRIZ DE REVISÃO'!$A1051)),1,)=$B1051,"VIGENTE","OBS"),IF(N$1&lt;$B1051,"-",""))</f>
        <v/>
      </c>
      <c r="O1051" s="22" t="str" cm="1">
        <f t="array" ref="O1051">IFERROR(IF(VLOOKUP(O$1,_xlfn.UNIQUE(_xlfn._xlws.FILTER(ARQUIVOS[REVISÃO],ARQUIVOS[DOCUMENTO]='MATRIZ DE REVISÃO'!$A1051)),1,)=$B1051,"VIGENTE","OBS"),IF(O$1&lt;$B1051,"-",""))</f>
        <v/>
      </c>
      <c r="P1051" t="str" cm="1">
        <f t="array" ref="P1051">IFERROR(IF(VLOOKUP(P$1,_xlfn.UNIQUE(_xlfn._xlws.FILTER(ARQUIVOS[REVISÃO],ARQUIVOS[DOCUMENTO]='MATRIZ DE REVISÃO'!$A1051)),1,)=$B1051,"VIGENTE","OBS"),IF(P$1&lt;$B1051,"-",""))</f>
        <v/>
      </c>
      <c r="Q1051" t="str" cm="1">
        <f t="array" ref="Q1051">IFERROR(IF(VLOOKUP(Q$1,_xlfn.UNIQUE(_xlfn._xlws.FILTER(ARQUIVOS[REVISÃO],ARQUIVOS[DOCUMENTO]='MATRIZ DE REVISÃO'!$A1051)),1,)=$B1051,"VIGENTE","OBS"),IF(Q$1&lt;$B1051,"-",""))</f>
        <v/>
      </c>
      <c r="R1051" t="str" cm="1">
        <f t="array" ref="R1051">IFERROR(IF(VLOOKUP(R$1,_xlfn.UNIQUE(_xlfn._xlws.FILTER(ARQUIVOS[REVISÃO],ARQUIVOS[DOCUMENTO]='MATRIZ DE REVISÃO'!$A1051)),1,)=$B1051,"VIGENTE","OBS"),IF(R$1&lt;$B1051,"-",""))</f>
        <v/>
      </c>
      <c r="S1051" t="str" cm="1">
        <f t="array" ref="S1051">IFERROR(IF(VLOOKUP(S$1,_xlfn.UNIQUE(_xlfn._xlws.FILTER(ARQUIVOS[REVISÃO],ARQUIVOS[DOCUMENTO]='MATRIZ DE REVISÃO'!$A1051)),1,)=$B1051,"VIGENTE","OBS"),IF(S$1&lt;$B1051,"-",""))</f>
        <v/>
      </c>
    </row>
    <row r="1052" spans="1:19" x14ac:dyDescent="0.3">
      <c r="A1052" s="16" t="s">
        <v>3691</v>
      </c>
      <c r="B1052" s="17" t="str">
        <f>_xlfn.XLOOKUP(A1052,LD_01[DOCUMENTO],LD_01[REVISÃO])</f>
        <v>R03</v>
      </c>
      <c r="C1052" s="17" t="s">
        <v>4324</v>
      </c>
      <c r="D1052" s="21" t="str" cm="1">
        <f t="array" ref="D1052">IFERROR(IF(VLOOKUP(D$1,_xlfn.UNIQUE(_xlfn._xlws.FILTER(ARQUIVOS[REVISÃO],ARQUIVOS[DOCUMENTO]='MATRIZ DE REVISÃO'!$A1052)),1,)=$B1052,"VIGENTE","OBS"),IF(D$1&lt;$B1052,"-",""))</f>
        <v>-</v>
      </c>
      <c r="E1052" s="21" t="str" cm="1">
        <f t="array" ref="E1052">IFERROR(IF(VLOOKUP(E$1,_xlfn.UNIQUE(_xlfn._xlws.FILTER(ARQUIVOS[REVISÃO],ARQUIVOS[DOCUMENTO]='MATRIZ DE REVISÃO'!$A1052)),1,)=$B1052,"VIGENTE","OBS"),IF(E$1&lt;$B1052,"-",""))</f>
        <v>-</v>
      </c>
      <c r="F1052" s="21" t="str" cm="1">
        <f t="array" ref="F1052">IFERROR(IF(VLOOKUP(F$1,_xlfn.UNIQUE(_xlfn._xlws.FILTER(ARQUIVOS[REVISÃO],ARQUIVOS[DOCUMENTO]='MATRIZ DE REVISÃO'!$A1052)),1,)=$B1052,"VIGENTE","OBS"),IF(F$1&lt;$B1052,"-",""))</f>
        <v>OBS</v>
      </c>
      <c r="G1052" s="21" t="str" cm="1">
        <f t="array" ref="G1052">IFERROR(IF(VLOOKUP(G$1,_xlfn.UNIQUE(_xlfn._xlws.FILTER(ARQUIVOS[REVISÃO],ARQUIVOS[DOCUMENTO]='MATRIZ DE REVISÃO'!$A1052)),1,)=$B1052,"VIGENTE","OBS"),IF(G$1&lt;$B1052,"-",""))</f>
        <v>VIGENTE</v>
      </c>
      <c r="H1052" s="21" t="str" cm="1">
        <f t="array" ref="H1052">IFERROR(IF(VLOOKUP(H$1,_xlfn.UNIQUE(_xlfn._xlws.FILTER(ARQUIVOS[REVISÃO],ARQUIVOS[DOCUMENTO]='MATRIZ DE REVISÃO'!$A1052)),1,)=$B1052,"VIGENTE","OBS"),IF(H$1&lt;$B1052,"-",""))</f>
        <v/>
      </c>
      <c r="I1052" s="21" t="str" cm="1">
        <f t="array" ref="I1052">IFERROR(IF(VLOOKUP(I$1,_xlfn.UNIQUE(_xlfn._xlws.FILTER(ARQUIVOS[REVISÃO],ARQUIVOS[DOCUMENTO]='MATRIZ DE REVISÃO'!$A1052)),1,)=$B1052,"VIGENTE","OBS"),IF(I$1&lt;$B1052,"-",""))</f>
        <v/>
      </c>
      <c r="J1052" s="21" t="str" cm="1">
        <f t="array" ref="J1052">IFERROR(IF(VLOOKUP(J$1,_xlfn.UNIQUE(_xlfn._xlws.FILTER(ARQUIVOS[REVISÃO],ARQUIVOS[DOCUMENTO]='MATRIZ DE REVISÃO'!$A1052)),1,)=$B1052,"VIGENTE","OBS"),IF(J$1&lt;$B1052,"-",""))</f>
        <v/>
      </c>
      <c r="K1052" s="21" t="str" cm="1">
        <f t="array" ref="K1052">IFERROR(IF(VLOOKUP(K$1,_xlfn.UNIQUE(_xlfn._xlws.FILTER(ARQUIVOS[REVISÃO],ARQUIVOS[DOCUMENTO]='MATRIZ DE REVISÃO'!$A1052)),1,)=$B1052,"VIGENTE","OBS"),IF(K$1&lt;$B1052,"-",""))</f>
        <v/>
      </c>
      <c r="L1052" s="21" t="str" cm="1">
        <f t="array" ref="L1052">IFERROR(IF(VLOOKUP(L$1,_xlfn.UNIQUE(_xlfn._xlws.FILTER(ARQUIVOS[REVISÃO],ARQUIVOS[DOCUMENTO]='MATRIZ DE REVISÃO'!$A1052)),1,)=$B1052,"VIGENTE","OBS"),IF(L$1&lt;$B1052,"-",""))</f>
        <v/>
      </c>
      <c r="M1052" s="21" t="str" cm="1">
        <f t="array" ref="M1052">IFERROR(IF(VLOOKUP(M$1,_xlfn.UNIQUE(_xlfn._xlws.FILTER(ARQUIVOS[REVISÃO],ARQUIVOS[DOCUMENTO]='MATRIZ DE REVISÃO'!$A1052)),1,)=$B1052,"VIGENTE","OBS"),IF(M$1&lt;$B1052,"-",""))</f>
        <v/>
      </c>
      <c r="N1052" s="21" t="str" cm="1">
        <f t="array" ref="N1052">IFERROR(IF(VLOOKUP(N$1,_xlfn.UNIQUE(_xlfn._xlws.FILTER(ARQUIVOS[REVISÃO],ARQUIVOS[DOCUMENTO]='MATRIZ DE REVISÃO'!$A1052)),1,)=$B1052,"VIGENTE","OBS"),IF(N$1&lt;$B1052,"-",""))</f>
        <v/>
      </c>
      <c r="O1052" s="22" t="str" cm="1">
        <f t="array" ref="O1052">IFERROR(IF(VLOOKUP(O$1,_xlfn.UNIQUE(_xlfn._xlws.FILTER(ARQUIVOS[REVISÃO],ARQUIVOS[DOCUMENTO]='MATRIZ DE REVISÃO'!$A1052)),1,)=$B1052,"VIGENTE","OBS"),IF(O$1&lt;$B1052,"-",""))</f>
        <v/>
      </c>
      <c r="P1052" t="str" cm="1">
        <f t="array" ref="P1052">IFERROR(IF(VLOOKUP(P$1,_xlfn.UNIQUE(_xlfn._xlws.FILTER(ARQUIVOS[REVISÃO],ARQUIVOS[DOCUMENTO]='MATRIZ DE REVISÃO'!$A1052)),1,)=$B1052,"VIGENTE","OBS"),IF(P$1&lt;$B1052,"-",""))</f>
        <v/>
      </c>
      <c r="Q1052" t="str" cm="1">
        <f t="array" ref="Q1052">IFERROR(IF(VLOOKUP(Q$1,_xlfn.UNIQUE(_xlfn._xlws.FILTER(ARQUIVOS[REVISÃO],ARQUIVOS[DOCUMENTO]='MATRIZ DE REVISÃO'!$A1052)),1,)=$B1052,"VIGENTE","OBS"),IF(Q$1&lt;$B1052,"-",""))</f>
        <v/>
      </c>
      <c r="R1052" t="str" cm="1">
        <f t="array" ref="R1052">IFERROR(IF(VLOOKUP(R$1,_xlfn.UNIQUE(_xlfn._xlws.FILTER(ARQUIVOS[REVISÃO],ARQUIVOS[DOCUMENTO]='MATRIZ DE REVISÃO'!$A1052)),1,)=$B1052,"VIGENTE","OBS"),IF(R$1&lt;$B1052,"-",""))</f>
        <v/>
      </c>
      <c r="S1052" t="str" cm="1">
        <f t="array" ref="S1052">IFERROR(IF(VLOOKUP(S$1,_xlfn.UNIQUE(_xlfn._xlws.FILTER(ARQUIVOS[REVISÃO],ARQUIVOS[DOCUMENTO]='MATRIZ DE REVISÃO'!$A1052)),1,)=$B1052,"VIGENTE","OBS"),IF(S$1&lt;$B1052,"-",""))</f>
        <v/>
      </c>
    </row>
    <row r="1053" spans="1:19" x14ac:dyDescent="0.3">
      <c r="A1053" s="16" t="s">
        <v>3692</v>
      </c>
      <c r="B1053" s="17" t="str">
        <f>_xlfn.XLOOKUP(A1053,LD_01[DOCUMENTO],LD_01[REVISÃO])</f>
        <v>R04</v>
      </c>
      <c r="C1053" s="17" t="s">
        <v>4324</v>
      </c>
      <c r="D1053" s="21" t="str" cm="1">
        <f t="array" ref="D1053">IFERROR(IF(VLOOKUP(D$1,_xlfn.UNIQUE(_xlfn._xlws.FILTER(ARQUIVOS[REVISÃO],ARQUIVOS[DOCUMENTO]='MATRIZ DE REVISÃO'!$A1053)),1,)=$B1053,"VIGENTE","OBS"),IF(D$1&lt;$B1053,"-",""))</f>
        <v>-</v>
      </c>
      <c r="E1053" s="21" t="str" cm="1">
        <f t="array" ref="E1053">IFERROR(IF(VLOOKUP(E$1,_xlfn.UNIQUE(_xlfn._xlws.FILTER(ARQUIVOS[REVISÃO],ARQUIVOS[DOCUMENTO]='MATRIZ DE REVISÃO'!$A1053)),1,)=$B1053,"VIGENTE","OBS"),IF(E$1&lt;$B1053,"-",""))</f>
        <v>-</v>
      </c>
      <c r="F1053" s="21" t="str" cm="1">
        <f t="array" ref="F1053">IFERROR(IF(VLOOKUP(F$1,_xlfn.UNIQUE(_xlfn._xlws.FILTER(ARQUIVOS[REVISÃO],ARQUIVOS[DOCUMENTO]='MATRIZ DE REVISÃO'!$A1053)),1,)=$B1053,"VIGENTE","OBS"),IF(F$1&lt;$B1053,"-",""))</f>
        <v>OBS</v>
      </c>
      <c r="G1053" s="21" t="str" cm="1">
        <f t="array" ref="G1053">IFERROR(IF(VLOOKUP(G$1,_xlfn.UNIQUE(_xlfn._xlws.FILTER(ARQUIVOS[REVISÃO],ARQUIVOS[DOCUMENTO]='MATRIZ DE REVISÃO'!$A1053)),1,)=$B1053,"VIGENTE","OBS"),IF(G$1&lt;$B1053,"-",""))</f>
        <v>OBS</v>
      </c>
      <c r="H1053" s="21" t="str" cm="1">
        <f t="array" ref="H1053">IFERROR(IF(VLOOKUP(H$1,_xlfn.UNIQUE(_xlfn._xlws.FILTER(ARQUIVOS[REVISÃO],ARQUIVOS[DOCUMENTO]='MATRIZ DE REVISÃO'!$A1053)),1,)=$B1053,"VIGENTE","OBS"),IF(H$1&lt;$B1053,"-",""))</f>
        <v>VIGENTE</v>
      </c>
      <c r="I1053" s="21" t="str" cm="1">
        <f t="array" ref="I1053">IFERROR(IF(VLOOKUP(I$1,_xlfn.UNIQUE(_xlfn._xlws.FILTER(ARQUIVOS[REVISÃO],ARQUIVOS[DOCUMENTO]='MATRIZ DE REVISÃO'!$A1053)),1,)=$B1053,"VIGENTE","OBS"),IF(I$1&lt;$B1053,"-",""))</f>
        <v/>
      </c>
      <c r="J1053" s="21" t="str" cm="1">
        <f t="array" ref="J1053">IFERROR(IF(VLOOKUP(J$1,_xlfn.UNIQUE(_xlfn._xlws.FILTER(ARQUIVOS[REVISÃO],ARQUIVOS[DOCUMENTO]='MATRIZ DE REVISÃO'!$A1053)),1,)=$B1053,"VIGENTE","OBS"),IF(J$1&lt;$B1053,"-",""))</f>
        <v/>
      </c>
      <c r="K1053" s="21" t="str" cm="1">
        <f t="array" ref="K1053">IFERROR(IF(VLOOKUP(K$1,_xlfn.UNIQUE(_xlfn._xlws.FILTER(ARQUIVOS[REVISÃO],ARQUIVOS[DOCUMENTO]='MATRIZ DE REVISÃO'!$A1053)),1,)=$B1053,"VIGENTE","OBS"),IF(K$1&lt;$B1053,"-",""))</f>
        <v/>
      </c>
      <c r="L1053" s="21" t="str" cm="1">
        <f t="array" ref="L1053">IFERROR(IF(VLOOKUP(L$1,_xlfn.UNIQUE(_xlfn._xlws.FILTER(ARQUIVOS[REVISÃO],ARQUIVOS[DOCUMENTO]='MATRIZ DE REVISÃO'!$A1053)),1,)=$B1053,"VIGENTE","OBS"),IF(L$1&lt;$B1053,"-",""))</f>
        <v/>
      </c>
      <c r="M1053" s="21" t="str" cm="1">
        <f t="array" ref="M1053">IFERROR(IF(VLOOKUP(M$1,_xlfn.UNIQUE(_xlfn._xlws.FILTER(ARQUIVOS[REVISÃO],ARQUIVOS[DOCUMENTO]='MATRIZ DE REVISÃO'!$A1053)),1,)=$B1053,"VIGENTE","OBS"),IF(M$1&lt;$B1053,"-",""))</f>
        <v/>
      </c>
      <c r="N1053" s="21" t="str" cm="1">
        <f t="array" ref="N1053">IFERROR(IF(VLOOKUP(N$1,_xlfn.UNIQUE(_xlfn._xlws.FILTER(ARQUIVOS[REVISÃO],ARQUIVOS[DOCUMENTO]='MATRIZ DE REVISÃO'!$A1053)),1,)=$B1053,"VIGENTE","OBS"),IF(N$1&lt;$B1053,"-",""))</f>
        <v/>
      </c>
      <c r="O1053" s="22" t="str" cm="1">
        <f t="array" ref="O1053">IFERROR(IF(VLOOKUP(O$1,_xlfn.UNIQUE(_xlfn._xlws.FILTER(ARQUIVOS[REVISÃO],ARQUIVOS[DOCUMENTO]='MATRIZ DE REVISÃO'!$A1053)),1,)=$B1053,"VIGENTE","OBS"),IF(O$1&lt;$B1053,"-",""))</f>
        <v/>
      </c>
      <c r="P1053" t="str" cm="1">
        <f t="array" ref="P1053">IFERROR(IF(VLOOKUP(P$1,_xlfn.UNIQUE(_xlfn._xlws.FILTER(ARQUIVOS[REVISÃO],ARQUIVOS[DOCUMENTO]='MATRIZ DE REVISÃO'!$A1053)),1,)=$B1053,"VIGENTE","OBS"),IF(P$1&lt;$B1053,"-",""))</f>
        <v/>
      </c>
      <c r="Q1053" t="str" cm="1">
        <f t="array" ref="Q1053">IFERROR(IF(VLOOKUP(Q$1,_xlfn.UNIQUE(_xlfn._xlws.FILTER(ARQUIVOS[REVISÃO],ARQUIVOS[DOCUMENTO]='MATRIZ DE REVISÃO'!$A1053)),1,)=$B1053,"VIGENTE","OBS"),IF(Q$1&lt;$B1053,"-",""))</f>
        <v/>
      </c>
      <c r="R1053" t="str" cm="1">
        <f t="array" ref="R1053">IFERROR(IF(VLOOKUP(R$1,_xlfn.UNIQUE(_xlfn._xlws.FILTER(ARQUIVOS[REVISÃO],ARQUIVOS[DOCUMENTO]='MATRIZ DE REVISÃO'!$A1053)),1,)=$B1053,"VIGENTE","OBS"),IF(R$1&lt;$B1053,"-",""))</f>
        <v/>
      </c>
      <c r="S1053" t="str" cm="1">
        <f t="array" ref="S1053">IFERROR(IF(VLOOKUP(S$1,_xlfn.UNIQUE(_xlfn._xlws.FILTER(ARQUIVOS[REVISÃO],ARQUIVOS[DOCUMENTO]='MATRIZ DE REVISÃO'!$A1053)),1,)=$B1053,"VIGENTE","OBS"),IF(S$1&lt;$B1053,"-",""))</f>
        <v/>
      </c>
    </row>
    <row r="1054" spans="1:19" x14ac:dyDescent="0.3">
      <c r="A1054" s="16" t="s">
        <v>3693</v>
      </c>
      <c r="B1054" s="17" t="str">
        <f>_xlfn.XLOOKUP(A1054,LD_01[DOCUMENTO],LD_01[REVISÃO])</f>
        <v>R04</v>
      </c>
      <c r="C1054" s="17" t="s">
        <v>4324</v>
      </c>
      <c r="D1054" s="21" t="str" cm="1">
        <f t="array" ref="D1054">IFERROR(IF(VLOOKUP(D$1,_xlfn.UNIQUE(_xlfn._xlws.FILTER(ARQUIVOS[REVISÃO],ARQUIVOS[DOCUMENTO]='MATRIZ DE REVISÃO'!$A1054)),1,)=$B1054,"VIGENTE","OBS"),IF(D$1&lt;$B1054,"-",""))</f>
        <v>-</v>
      </c>
      <c r="E1054" s="21" t="str" cm="1">
        <f t="array" ref="E1054">IFERROR(IF(VLOOKUP(E$1,_xlfn.UNIQUE(_xlfn._xlws.FILTER(ARQUIVOS[REVISÃO],ARQUIVOS[DOCUMENTO]='MATRIZ DE REVISÃO'!$A1054)),1,)=$B1054,"VIGENTE","OBS"),IF(E$1&lt;$B1054,"-",""))</f>
        <v>-</v>
      </c>
      <c r="F1054" s="21" t="str" cm="1">
        <f t="array" ref="F1054">IFERROR(IF(VLOOKUP(F$1,_xlfn.UNIQUE(_xlfn._xlws.FILTER(ARQUIVOS[REVISÃO],ARQUIVOS[DOCUMENTO]='MATRIZ DE REVISÃO'!$A1054)),1,)=$B1054,"VIGENTE","OBS"),IF(F$1&lt;$B1054,"-",""))</f>
        <v>OBS</v>
      </c>
      <c r="G1054" s="21" t="str" cm="1">
        <f t="array" ref="G1054">IFERROR(IF(VLOOKUP(G$1,_xlfn.UNIQUE(_xlfn._xlws.FILTER(ARQUIVOS[REVISÃO],ARQUIVOS[DOCUMENTO]='MATRIZ DE REVISÃO'!$A1054)),1,)=$B1054,"VIGENTE","OBS"),IF(G$1&lt;$B1054,"-",""))</f>
        <v>OBS</v>
      </c>
      <c r="H1054" s="21" t="str" cm="1">
        <f t="array" ref="H1054">IFERROR(IF(VLOOKUP(H$1,_xlfn.UNIQUE(_xlfn._xlws.FILTER(ARQUIVOS[REVISÃO],ARQUIVOS[DOCUMENTO]='MATRIZ DE REVISÃO'!$A1054)),1,)=$B1054,"VIGENTE","OBS"),IF(H$1&lt;$B1054,"-",""))</f>
        <v>VIGENTE</v>
      </c>
      <c r="I1054" s="21" t="str" cm="1">
        <f t="array" ref="I1054">IFERROR(IF(VLOOKUP(I$1,_xlfn.UNIQUE(_xlfn._xlws.FILTER(ARQUIVOS[REVISÃO],ARQUIVOS[DOCUMENTO]='MATRIZ DE REVISÃO'!$A1054)),1,)=$B1054,"VIGENTE","OBS"),IF(I$1&lt;$B1054,"-",""))</f>
        <v/>
      </c>
      <c r="J1054" s="21" t="str" cm="1">
        <f t="array" ref="J1054">IFERROR(IF(VLOOKUP(J$1,_xlfn.UNIQUE(_xlfn._xlws.FILTER(ARQUIVOS[REVISÃO],ARQUIVOS[DOCUMENTO]='MATRIZ DE REVISÃO'!$A1054)),1,)=$B1054,"VIGENTE","OBS"),IF(J$1&lt;$B1054,"-",""))</f>
        <v/>
      </c>
      <c r="K1054" s="21" t="str" cm="1">
        <f t="array" ref="K1054">IFERROR(IF(VLOOKUP(K$1,_xlfn.UNIQUE(_xlfn._xlws.FILTER(ARQUIVOS[REVISÃO],ARQUIVOS[DOCUMENTO]='MATRIZ DE REVISÃO'!$A1054)),1,)=$B1054,"VIGENTE","OBS"),IF(K$1&lt;$B1054,"-",""))</f>
        <v/>
      </c>
      <c r="L1054" s="21" t="str" cm="1">
        <f t="array" ref="L1054">IFERROR(IF(VLOOKUP(L$1,_xlfn.UNIQUE(_xlfn._xlws.FILTER(ARQUIVOS[REVISÃO],ARQUIVOS[DOCUMENTO]='MATRIZ DE REVISÃO'!$A1054)),1,)=$B1054,"VIGENTE","OBS"),IF(L$1&lt;$B1054,"-",""))</f>
        <v/>
      </c>
      <c r="M1054" s="21" t="str" cm="1">
        <f t="array" ref="M1054">IFERROR(IF(VLOOKUP(M$1,_xlfn.UNIQUE(_xlfn._xlws.FILTER(ARQUIVOS[REVISÃO],ARQUIVOS[DOCUMENTO]='MATRIZ DE REVISÃO'!$A1054)),1,)=$B1054,"VIGENTE","OBS"),IF(M$1&lt;$B1054,"-",""))</f>
        <v/>
      </c>
      <c r="N1054" s="21" t="str" cm="1">
        <f t="array" ref="N1054">IFERROR(IF(VLOOKUP(N$1,_xlfn.UNIQUE(_xlfn._xlws.FILTER(ARQUIVOS[REVISÃO],ARQUIVOS[DOCUMENTO]='MATRIZ DE REVISÃO'!$A1054)),1,)=$B1054,"VIGENTE","OBS"),IF(N$1&lt;$B1054,"-",""))</f>
        <v/>
      </c>
      <c r="O1054" s="22" t="str" cm="1">
        <f t="array" ref="O1054">IFERROR(IF(VLOOKUP(O$1,_xlfn.UNIQUE(_xlfn._xlws.FILTER(ARQUIVOS[REVISÃO],ARQUIVOS[DOCUMENTO]='MATRIZ DE REVISÃO'!$A1054)),1,)=$B1054,"VIGENTE","OBS"),IF(O$1&lt;$B1054,"-",""))</f>
        <v/>
      </c>
      <c r="P1054" t="str" cm="1">
        <f t="array" ref="P1054">IFERROR(IF(VLOOKUP(P$1,_xlfn.UNIQUE(_xlfn._xlws.FILTER(ARQUIVOS[REVISÃO],ARQUIVOS[DOCUMENTO]='MATRIZ DE REVISÃO'!$A1054)),1,)=$B1054,"VIGENTE","OBS"),IF(P$1&lt;$B1054,"-",""))</f>
        <v/>
      </c>
      <c r="Q1054" t="str" cm="1">
        <f t="array" ref="Q1054">IFERROR(IF(VLOOKUP(Q$1,_xlfn.UNIQUE(_xlfn._xlws.FILTER(ARQUIVOS[REVISÃO],ARQUIVOS[DOCUMENTO]='MATRIZ DE REVISÃO'!$A1054)),1,)=$B1054,"VIGENTE","OBS"),IF(Q$1&lt;$B1054,"-",""))</f>
        <v/>
      </c>
      <c r="R1054" t="str" cm="1">
        <f t="array" ref="R1054">IFERROR(IF(VLOOKUP(R$1,_xlfn.UNIQUE(_xlfn._xlws.FILTER(ARQUIVOS[REVISÃO],ARQUIVOS[DOCUMENTO]='MATRIZ DE REVISÃO'!$A1054)),1,)=$B1054,"VIGENTE","OBS"),IF(R$1&lt;$B1054,"-",""))</f>
        <v/>
      </c>
      <c r="S1054" t="str" cm="1">
        <f t="array" ref="S1054">IFERROR(IF(VLOOKUP(S$1,_xlfn.UNIQUE(_xlfn._xlws.FILTER(ARQUIVOS[REVISÃO],ARQUIVOS[DOCUMENTO]='MATRIZ DE REVISÃO'!$A1054)),1,)=$B1054,"VIGENTE","OBS"),IF(S$1&lt;$B1054,"-",""))</f>
        <v/>
      </c>
    </row>
    <row r="1055" spans="1:19" x14ac:dyDescent="0.3">
      <c r="A1055" s="16" t="s">
        <v>3694</v>
      </c>
      <c r="B1055" s="17" t="str">
        <f>_xlfn.XLOOKUP(A1055,LD_01[DOCUMENTO],LD_01[REVISÃO])</f>
        <v>R02</v>
      </c>
      <c r="C1055" s="17" t="s">
        <v>4324</v>
      </c>
      <c r="D1055" s="21" t="str" cm="1">
        <f t="array" ref="D1055">IFERROR(IF(VLOOKUP(D$1,_xlfn.UNIQUE(_xlfn._xlws.FILTER(ARQUIVOS[REVISÃO],ARQUIVOS[DOCUMENTO]='MATRIZ DE REVISÃO'!$A1055)),1,)=$B1055,"VIGENTE","OBS"),IF(D$1&lt;$B1055,"-",""))</f>
        <v>-</v>
      </c>
      <c r="E1055" s="21" t="str" cm="1">
        <f t="array" ref="E1055">IFERROR(IF(VLOOKUP(E$1,_xlfn.UNIQUE(_xlfn._xlws.FILTER(ARQUIVOS[REVISÃO],ARQUIVOS[DOCUMENTO]='MATRIZ DE REVISÃO'!$A1055)),1,)=$B1055,"VIGENTE","OBS"),IF(E$1&lt;$B1055,"-",""))</f>
        <v>OBS</v>
      </c>
      <c r="F1055" s="21" t="str" cm="1">
        <f t="array" ref="F1055">IFERROR(IF(VLOOKUP(F$1,_xlfn.UNIQUE(_xlfn._xlws.FILTER(ARQUIVOS[REVISÃO],ARQUIVOS[DOCUMENTO]='MATRIZ DE REVISÃO'!$A1055)),1,)=$B1055,"VIGENTE","OBS"),IF(F$1&lt;$B1055,"-",""))</f>
        <v>VIGENTE</v>
      </c>
      <c r="G1055" s="21" t="str" cm="1">
        <f t="array" ref="G1055">IFERROR(IF(VLOOKUP(G$1,_xlfn.UNIQUE(_xlfn._xlws.FILTER(ARQUIVOS[REVISÃO],ARQUIVOS[DOCUMENTO]='MATRIZ DE REVISÃO'!$A1055)),1,)=$B1055,"VIGENTE","OBS"),IF(G$1&lt;$B1055,"-",""))</f>
        <v/>
      </c>
      <c r="H1055" s="21" t="str" cm="1">
        <f t="array" ref="H1055">IFERROR(IF(VLOOKUP(H$1,_xlfn.UNIQUE(_xlfn._xlws.FILTER(ARQUIVOS[REVISÃO],ARQUIVOS[DOCUMENTO]='MATRIZ DE REVISÃO'!$A1055)),1,)=$B1055,"VIGENTE","OBS"),IF(H$1&lt;$B1055,"-",""))</f>
        <v/>
      </c>
      <c r="I1055" s="21" t="str" cm="1">
        <f t="array" ref="I1055">IFERROR(IF(VLOOKUP(I$1,_xlfn.UNIQUE(_xlfn._xlws.FILTER(ARQUIVOS[REVISÃO],ARQUIVOS[DOCUMENTO]='MATRIZ DE REVISÃO'!$A1055)),1,)=$B1055,"VIGENTE","OBS"),IF(I$1&lt;$B1055,"-",""))</f>
        <v/>
      </c>
      <c r="J1055" s="21" t="str" cm="1">
        <f t="array" ref="J1055">IFERROR(IF(VLOOKUP(J$1,_xlfn.UNIQUE(_xlfn._xlws.FILTER(ARQUIVOS[REVISÃO],ARQUIVOS[DOCUMENTO]='MATRIZ DE REVISÃO'!$A1055)),1,)=$B1055,"VIGENTE","OBS"),IF(J$1&lt;$B1055,"-",""))</f>
        <v/>
      </c>
      <c r="K1055" s="21" t="str" cm="1">
        <f t="array" ref="K1055">IFERROR(IF(VLOOKUP(K$1,_xlfn.UNIQUE(_xlfn._xlws.FILTER(ARQUIVOS[REVISÃO],ARQUIVOS[DOCUMENTO]='MATRIZ DE REVISÃO'!$A1055)),1,)=$B1055,"VIGENTE","OBS"),IF(K$1&lt;$B1055,"-",""))</f>
        <v/>
      </c>
      <c r="L1055" s="21" t="str" cm="1">
        <f t="array" ref="L1055">IFERROR(IF(VLOOKUP(L$1,_xlfn.UNIQUE(_xlfn._xlws.FILTER(ARQUIVOS[REVISÃO],ARQUIVOS[DOCUMENTO]='MATRIZ DE REVISÃO'!$A1055)),1,)=$B1055,"VIGENTE","OBS"),IF(L$1&lt;$B1055,"-",""))</f>
        <v/>
      </c>
      <c r="M1055" s="21" t="str" cm="1">
        <f t="array" ref="M1055">IFERROR(IF(VLOOKUP(M$1,_xlfn.UNIQUE(_xlfn._xlws.FILTER(ARQUIVOS[REVISÃO],ARQUIVOS[DOCUMENTO]='MATRIZ DE REVISÃO'!$A1055)),1,)=$B1055,"VIGENTE","OBS"),IF(M$1&lt;$B1055,"-",""))</f>
        <v/>
      </c>
      <c r="N1055" s="21" t="str" cm="1">
        <f t="array" ref="N1055">IFERROR(IF(VLOOKUP(N$1,_xlfn.UNIQUE(_xlfn._xlws.FILTER(ARQUIVOS[REVISÃO],ARQUIVOS[DOCUMENTO]='MATRIZ DE REVISÃO'!$A1055)),1,)=$B1055,"VIGENTE","OBS"),IF(N$1&lt;$B1055,"-",""))</f>
        <v/>
      </c>
      <c r="O1055" s="22" t="str" cm="1">
        <f t="array" ref="O1055">IFERROR(IF(VLOOKUP(O$1,_xlfn.UNIQUE(_xlfn._xlws.FILTER(ARQUIVOS[REVISÃO],ARQUIVOS[DOCUMENTO]='MATRIZ DE REVISÃO'!$A1055)),1,)=$B1055,"VIGENTE","OBS"),IF(O$1&lt;$B1055,"-",""))</f>
        <v/>
      </c>
      <c r="P1055" t="str" cm="1">
        <f t="array" ref="P1055">IFERROR(IF(VLOOKUP(P$1,_xlfn.UNIQUE(_xlfn._xlws.FILTER(ARQUIVOS[REVISÃO],ARQUIVOS[DOCUMENTO]='MATRIZ DE REVISÃO'!$A1055)),1,)=$B1055,"VIGENTE","OBS"),IF(P$1&lt;$B1055,"-",""))</f>
        <v/>
      </c>
      <c r="Q1055" t="str" cm="1">
        <f t="array" ref="Q1055">IFERROR(IF(VLOOKUP(Q$1,_xlfn.UNIQUE(_xlfn._xlws.FILTER(ARQUIVOS[REVISÃO],ARQUIVOS[DOCUMENTO]='MATRIZ DE REVISÃO'!$A1055)),1,)=$B1055,"VIGENTE","OBS"),IF(Q$1&lt;$B1055,"-",""))</f>
        <v/>
      </c>
      <c r="R1055" t="str" cm="1">
        <f t="array" ref="R1055">IFERROR(IF(VLOOKUP(R$1,_xlfn.UNIQUE(_xlfn._xlws.FILTER(ARQUIVOS[REVISÃO],ARQUIVOS[DOCUMENTO]='MATRIZ DE REVISÃO'!$A1055)),1,)=$B1055,"VIGENTE","OBS"),IF(R$1&lt;$B1055,"-",""))</f>
        <v/>
      </c>
      <c r="S1055" t="str" cm="1">
        <f t="array" ref="S1055">IFERROR(IF(VLOOKUP(S$1,_xlfn.UNIQUE(_xlfn._xlws.FILTER(ARQUIVOS[REVISÃO],ARQUIVOS[DOCUMENTO]='MATRIZ DE REVISÃO'!$A1055)),1,)=$B1055,"VIGENTE","OBS"),IF(S$1&lt;$B1055,"-",""))</f>
        <v/>
      </c>
    </row>
    <row r="1056" spans="1:19" x14ac:dyDescent="0.3">
      <c r="A1056" s="16" t="s">
        <v>3695</v>
      </c>
      <c r="B1056" s="17" t="str">
        <f>_xlfn.XLOOKUP(A1056,LD_01[DOCUMENTO],LD_01[REVISÃO])</f>
        <v>R01</v>
      </c>
      <c r="C1056" s="17" t="s">
        <v>4324</v>
      </c>
      <c r="D1056" s="21" t="str" cm="1">
        <f t="array" ref="D1056">IFERROR(IF(VLOOKUP(D$1,_xlfn.UNIQUE(_xlfn._xlws.FILTER(ARQUIVOS[REVISÃO],ARQUIVOS[DOCUMENTO]='MATRIZ DE REVISÃO'!$A1056)),1,)=$B1056,"VIGENTE","OBS"),IF(D$1&lt;$B1056,"-",""))</f>
        <v>-</v>
      </c>
      <c r="E1056" s="21" t="str" cm="1">
        <f t="array" ref="E1056">IFERROR(IF(VLOOKUP(E$1,_xlfn.UNIQUE(_xlfn._xlws.FILTER(ARQUIVOS[REVISÃO],ARQUIVOS[DOCUMENTO]='MATRIZ DE REVISÃO'!$A1056)),1,)=$B1056,"VIGENTE","OBS"),IF(E$1&lt;$B1056,"-",""))</f>
        <v>VIGENTE</v>
      </c>
      <c r="F1056" s="21" t="str" cm="1">
        <f t="array" ref="F1056">IFERROR(IF(VLOOKUP(F$1,_xlfn.UNIQUE(_xlfn._xlws.FILTER(ARQUIVOS[REVISÃO],ARQUIVOS[DOCUMENTO]='MATRIZ DE REVISÃO'!$A1056)),1,)=$B1056,"VIGENTE","OBS"),IF(F$1&lt;$B1056,"-",""))</f>
        <v/>
      </c>
      <c r="G1056" s="21" t="str" cm="1">
        <f t="array" ref="G1056">IFERROR(IF(VLOOKUP(G$1,_xlfn.UNIQUE(_xlfn._xlws.FILTER(ARQUIVOS[REVISÃO],ARQUIVOS[DOCUMENTO]='MATRIZ DE REVISÃO'!$A1056)),1,)=$B1056,"VIGENTE","OBS"),IF(G$1&lt;$B1056,"-",""))</f>
        <v/>
      </c>
      <c r="H1056" s="21" t="str" cm="1">
        <f t="array" ref="H1056">IFERROR(IF(VLOOKUP(H$1,_xlfn.UNIQUE(_xlfn._xlws.FILTER(ARQUIVOS[REVISÃO],ARQUIVOS[DOCUMENTO]='MATRIZ DE REVISÃO'!$A1056)),1,)=$B1056,"VIGENTE","OBS"),IF(H$1&lt;$B1056,"-",""))</f>
        <v/>
      </c>
      <c r="I1056" s="21" t="str" cm="1">
        <f t="array" ref="I1056">IFERROR(IF(VLOOKUP(I$1,_xlfn.UNIQUE(_xlfn._xlws.FILTER(ARQUIVOS[REVISÃO],ARQUIVOS[DOCUMENTO]='MATRIZ DE REVISÃO'!$A1056)),1,)=$B1056,"VIGENTE","OBS"),IF(I$1&lt;$B1056,"-",""))</f>
        <v/>
      </c>
      <c r="J1056" s="21" t="str" cm="1">
        <f t="array" ref="J1056">IFERROR(IF(VLOOKUP(J$1,_xlfn.UNIQUE(_xlfn._xlws.FILTER(ARQUIVOS[REVISÃO],ARQUIVOS[DOCUMENTO]='MATRIZ DE REVISÃO'!$A1056)),1,)=$B1056,"VIGENTE","OBS"),IF(J$1&lt;$B1056,"-",""))</f>
        <v/>
      </c>
      <c r="K1056" s="21" t="str" cm="1">
        <f t="array" ref="K1056">IFERROR(IF(VLOOKUP(K$1,_xlfn.UNIQUE(_xlfn._xlws.FILTER(ARQUIVOS[REVISÃO],ARQUIVOS[DOCUMENTO]='MATRIZ DE REVISÃO'!$A1056)),1,)=$B1056,"VIGENTE","OBS"),IF(K$1&lt;$B1056,"-",""))</f>
        <v/>
      </c>
      <c r="L1056" s="21" t="str" cm="1">
        <f t="array" ref="L1056">IFERROR(IF(VLOOKUP(L$1,_xlfn.UNIQUE(_xlfn._xlws.FILTER(ARQUIVOS[REVISÃO],ARQUIVOS[DOCUMENTO]='MATRIZ DE REVISÃO'!$A1056)),1,)=$B1056,"VIGENTE","OBS"),IF(L$1&lt;$B1056,"-",""))</f>
        <v/>
      </c>
      <c r="M1056" s="21" t="str" cm="1">
        <f t="array" ref="M1056">IFERROR(IF(VLOOKUP(M$1,_xlfn.UNIQUE(_xlfn._xlws.FILTER(ARQUIVOS[REVISÃO],ARQUIVOS[DOCUMENTO]='MATRIZ DE REVISÃO'!$A1056)),1,)=$B1056,"VIGENTE","OBS"),IF(M$1&lt;$B1056,"-",""))</f>
        <v/>
      </c>
      <c r="N1056" s="21" t="str" cm="1">
        <f t="array" ref="N1056">IFERROR(IF(VLOOKUP(N$1,_xlfn.UNIQUE(_xlfn._xlws.FILTER(ARQUIVOS[REVISÃO],ARQUIVOS[DOCUMENTO]='MATRIZ DE REVISÃO'!$A1056)),1,)=$B1056,"VIGENTE","OBS"),IF(N$1&lt;$B1056,"-",""))</f>
        <v/>
      </c>
      <c r="O1056" s="22" t="str" cm="1">
        <f t="array" ref="O1056">IFERROR(IF(VLOOKUP(O$1,_xlfn.UNIQUE(_xlfn._xlws.FILTER(ARQUIVOS[REVISÃO],ARQUIVOS[DOCUMENTO]='MATRIZ DE REVISÃO'!$A1056)),1,)=$B1056,"VIGENTE","OBS"),IF(O$1&lt;$B1056,"-",""))</f>
        <v/>
      </c>
      <c r="P1056" t="str" cm="1">
        <f t="array" ref="P1056">IFERROR(IF(VLOOKUP(P$1,_xlfn.UNIQUE(_xlfn._xlws.FILTER(ARQUIVOS[REVISÃO],ARQUIVOS[DOCUMENTO]='MATRIZ DE REVISÃO'!$A1056)),1,)=$B1056,"VIGENTE","OBS"),IF(P$1&lt;$B1056,"-",""))</f>
        <v/>
      </c>
      <c r="Q1056" t="str" cm="1">
        <f t="array" ref="Q1056">IFERROR(IF(VLOOKUP(Q$1,_xlfn.UNIQUE(_xlfn._xlws.FILTER(ARQUIVOS[REVISÃO],ARQUIVOS[DOCUMENTO]='MATRIZ DE REVISÃO'!$A1056)),1,)=$B1056,"VIGENTE","OBS"),IF(Q$1&lt;$B1056,"-",""))</f>
        <v/>
      </c>
      <c r="R1056" t="str" cm="1">
        <f t="array" ref="R1056">IFERROR(IF(VLOOKUP(R$1,_xlfn.UNIQUE(_xlfn._xlws.FILTER(ARQUIVOS[REVISÃO],ARQUIVOS[DOCUMENTO]='MATRIZ DE REVISÃO'!$A1056)),1,)=$B1056,"VIGENTE","OBS"),IF(R$1&lt;$B1056,"-",""))</f>
        <v/>
      </c>
      <c r="S1056" t="str" cm="1">
        <f t="array" ref="S1056">IFERROR(IF(VLOOKUP(S$1,_xlfn.UNIQUE(_xlfn._xlws.FILTER(ARQUIVOS[REVISÃO],ARQUIVOS[DOCUMENTO]='MATRIZ DE REVISÃO'!$A1056)),1,)=$B1056,"VIGENTE","OBS"),IF(S$1&lt;$B1056,"-",""))</f>
        <v/>
      </c>
    </row>
    <row r="1057" spans="1:19" x14ac:dyDescent="0.3">
      <c r="A1057" s="16" t="s">
        <v>3696</v>
      </c>
      <c r="B1057" s="17" t="str">
        <f>_xlfn.XLOOKUP(A1057,LD_01[DOCUMENTO],LD_01[REVISÃO])</f>
        <v>R03</v>
      </c>
      <c r="C1057" s="17" t="s">
        <v>4324</v>
      </c>
      <c r="D1057" s="21" t="str" cm="1">
        <f t="array" ref="D1057">IFERROR(IF(VLOOKUP(D$1,_xlfn.UNIQUE(_xlfn._xlws.FILTER(ARQUIVOS[REVISÃO],ARQUIVOS[DOCUMENTO]='MATRIZ DE REVISÃO'!$A1057)),1,)=$B1057,"VIGENTE","OBS"),IF(D$1&lt;$B1057,"-",""))</f>
        <v>-</v>
      </c>
      <c r="E1057" s="21" t="str" cm="1">
        <f t="array" ref="E1057">IFERROR(IF(VLOOKUP(E$1,_xlfn.UNIQUE(_xlfn._xlws.FILTER(ARQUIVOS[REVISÃO],ARQUIVOS[DOCUMENTO]='MATRIZ DE REVISÃO'!$A1057)),1,)=$B1057,"VIGENTE","OBS"),IF(E$1&lt;$B1057,"-",""))</f>
        <v>-</v>
      </c>
      <c r="F1057" s="21" t="str" cm="1">
        <f t="array" ref="F1057">IFERROR(IF(VLOOKUP(F$1,_xlfn.UNIQUE(_xlfn._xlws.FILTER(ARQUIVOS[REVISÃO],ARQUIVOS[DOCUMENTO]='MATRIZ DE REVISÃO'!$A1057)),1,)=$B1057,"VIGENTE","OBS"),IF(F$1&lt;$B1057,"-",""))</f>
        <v>OBS</v>
      </c>
      <c r="G1057" s="21" t="str" cm="1">
        <f t="array" ref="G1057">IFERROR(IF(VLOOKUP(G$1,_xlfn.UNIQUE(_xlfn._xlws.FILTER(ARQUIVOS[REVISÃO],ARQUIVOS[DOCUMENTO]='MATRIZ DE REVISÃO'!$A1057)),1,)=$B1057,"VIGENTE","OBS"),IF(G$1&lt;$B1057,"-",""))</f>
        <v>VIGENTE</v>
      </c>
      <c r="H1057" s="21" t="str" cm="1">
        <f t="array" ref="H1057">IFERROR(IF(VLOOKUP(H$1,_xlfn.UNIQUE(_xlfn._xlws.FILTER(ARQUIVOS[REVISÃO],ARQUIVOS[DOCUMENTO]='MATRIZ DE REVISÃO'!$A1057)),1,)=$B1057,"VIGENTE","OBS"),IF(H$1&lt;$B1057,"-",""))</f>
        <v/>
      </c>
      <c r="I1057" s="21" t="str" cm="1">
        <f t="array" ref="I1057">IFERROR(IF(VLOOKUP(I$1,_xlfn.UNIQUE(_xlfn._xlws.FILTER(ARQUIVOS[REVISÃO],ARQUIVOS[DOCUMENTO]='MATRIZ DE REVISÃO'!$A1057)),1,)=$B1057,"VIGENTE","OBS"),IF(I$1&lt;$B1057,"-",""))</f>
        <v/>
      </c>
      <c r="J1057" s="21" t="str" cm="1">
        <f t="array" ref="J1057">IFERROR(IF(VLOOKUP(J$1,_xlfn.UNIQUE(_xlfn._xlws.FILTER(ARQUIVOS[REVISÃO],ARQUIVOS[DOCUMENTO]='MATRIZ DE REVISÃO'!$A1057)),1,)=$B1057,"VIGENTE","OBS"),IF(J$1&lt;$B1057,"-",""))</f>
        <v/>
      </c>
      <c r="K1057" s="21" t="str" cm="1">
        <f t="array" ref="K1057">IFERROR(IF(VLOOKUP(K$1,_xlfn.UNIQUE(_xlfn._xlws.FILTER(ARQUIVOS[REVISÃO],ARQUIVOS[DOCUMENTO]='MATRIZ DE REVISÃO'!$A1057)),1,)=$B1057,"VIGENTE","OBS"),IF(K$1&lt;$B1057,"-",""))</f>
        <v/>
      </c>
      <c r="L1057" s="21" t="str" cm="1">
        <f t="array" ref="L1057">IFERROR(IF(VLOOKUP(L$1,_xlfn.UNIQUE(_xlfn._xlws.FILTER(ARQUIVOS[REVISÃO],ARQUIVOS[DOCUMENTO]='MATRIZ DE REVISÃO'!$A1057)),1,)=$B1057,"VIGENTE","OBS"),IF(L$1&lt;$B1057,"-",""))</f>
        <v/>
      </c>
      <c r="M1057" s="21" t="str" cm="1">
        <f t="array" ref="M1057">IFERROR(IF(VLOOKUP(M$1,_xlfn.UNIQUE(_xlfn._xlws.FILTER(ARQUIVOS[REVISÃO],ARQUIVOS[DOCUMENTO]='MATRIZ DE REVISÃO'!$A1057)),1,)=$B1057,"VIGENTE","OBS"),IF(M$1&lt;$B1057,"-",""))</f>
        <v/>
      </c>
      <c r="N1057" s="21" t="str" cm="1">
        <f t="array" ref="N1057">IFERROR(IF(VLOOKUP(N$1,_xlfn.UNIQUE(_xlfn._xlws.FILTER(ARQUIVOS[REVISÃO],ARQUIVOS[DOCUMENTO]='MATRIZ DE REVISÃO'!$A1057)),1,)=$B1057,"VIGENTE","OBS"),IF(N$1&lt;$B1057,"-",""))</f>
        <v/>
      </c>
      <c r="O1057" s="22" t="str" cm="1">
        <f t="array" ref="O1057">IFERROR(IF(VLOOKUP(O$1,_xlfn.UNIQUE(_xlfn._xlws.FILTER(ARQUIVOS[REVISÃO],ARQUIVOS[DOCUMENTO]='MATRIZ DE REVISÃO'!$A1057)),1,)=$B1057,"VIGENTE","OBS"),IF(O$1&lt;$B1057,"-",""))</f>
        <v/>
      </c>
      <c r="P1057" t="str" cm="1">
        <f t="array" ref="P1057">IFERROR(IF(VLOOKUP(P$1,_xlfn.UNIQUE(_xlfn._xlws.FILTER(ARQUIVOS[REVISÃO],ARQUIVOS[DOCUMENTO]='MATRIZ DE REVISÃO'!$A1057)),1,)=$B1057,"VIGENTE","OBS"),IF(P$1&lt;$B1057,"-",""))</f>
        <v/>
      </c>
      <c r="Q1057" t="str" cm="1">
        <f t="array" ref="Q1057">IFERROR(IF(VLOOKUP(Q$1,_xlfn.UNIQUE(_xlfn._xlws.FILTER(ARQUIVOS[REVISÃO],ARQUIVOS[DOCUMENTO]='MATRIZ DE REVISÃO'!$A1057)),1,)=$B1057,"VIGENTE","OBS"),IF(Q$1&lt;$B1057,"-",""))</f>
        <v/>
      </c>
      <c r="R1057" t="str" cm="1">
        <f t="array" ref="R1057">IFERROR(IF(VLOOKUP(R$1,_xlfn.UNIQUE(_xlfn._xlws.FILTER(ARQUIVOS[REVISÃO],ARQUIVOS[DOCUMENTO]='MATRIZ DE REVISÃO'!$A1057)),1,)=$B1057,"VIGENTE","OBS"),IF(R$1&lt;$B1057,"-",""))</f>
        <v/>
      </c>
      <c r="S1057" t="str" cm="1">
        <f t="array" ref="S1057">IFERROR(IF(VLOOKUP(S$1,_xlfn.UNIQUE(_xlfn._xlws.FILTER(ARQUIVOS[REVISÃO],ARQUIVOS[DOCUMENTO]='MATRIZ DE REVISÃO'!$A1057)),1,)=$B1057,"VIGENTE","OBS"),IF(S$1&lt;$B1057,"-",""))</f>
        <v/>
      </c>
    </row>
    <row r="1058" spans="1:19" x14ac:dyDescent="0.3">
      <c r="A1058" s="16" t="s">
        <v>3821</v>
      </c>
      <c r="B1058" s="17" t="str">
        <f>_xlfn.XLOOKUP(A1058,LD_01[DOCUMENTO],LD_01[REVISÃO])</f>
        <v>R01</v>
      </c>
      <c r="C1058" s="17" t="s">
        <v>4324</v>
      </c>
      <c r="D1058" s="21" t="str" cm="1">
        <f t="array" ref="D1058">IFERROR(IF(VLOOKUP(D$1,_xlfn.UNIQUE(_xlfn._xlws.FILTER(ARQUIVOS[REVISÃO],ARQUIVOS[DOCUMENTO]='MATRIZ DE REVISÃO'!$A1058)),1,)=$B1058,"VIGENTE","OBS"),IF(D$1&lt;$B1058,"-",""))</f>
        <v>OBS</v>
      </c>
      <c r="E1058" s="21" t="str" cm="1">
        <f t="array" ref="E1058">IFERROR(IF(VLOOKUP(E$1,_xlfn.UNIQUE(_xlfn._xlws.FILTER(ARQUIVOS[REVISÃO],ARQUIVOS[DOCUMENTO]='MATRIZ DE REVISÃO'!$A1058)),1,)=$B1058,"VIGENTE","OBS"),IF(E$1&lt;$B1058,"-",""))</f>
        <v>VIGENTE</v>
      </c>
      <c r="F1058" s="21" t="str" cm="1">
        <f t="array" ref="F1058">IFERROR(IF(VLOOKUP(F$1,_xlfn.UNIQUE(_xlfn._xlws.FILTER(ARQUIVOS[REVISÃO],ARQUIVOS[DOCUMENTO]='MATRIZ DE REVISÃO'!$A1058)),1,)=$B1058,"VIGENTE","OBS"),IF(F$1&lt;$B1058,"-",""))</f>
        <v/>
      </c>
      <c r="G1058" s="21" t="str" cm="1">
        <f t="array" ref="G1058">IFERROR(IF(VLOOKUP(G$1,_xlfn.UNIQUE(_xlfn._xlws.FILTER(ARQUIVOS[REVISÃO],ARQUIVOS[DOCUMENTO]='MATRIZ DE REVISÃO'!$A1058)),1,)=$B1058,"VIGENTE","OBS"),IF(G$1&lt;$B1058,"-",""))</f>
        <v/>
      </c>
      <c r="H1058" s="21" t="str" cm="1">
        <f t="array" ref="H1058">IFERROR(IF(VLOOKUP(H$1,_xlfn.UNIQUE(_xlfn._xlws.FILTER(ARQUIVOS[REVISÃO],ARQUIVOS[DOCUMENTO]='MATRIZ DE REVISÃO'!$A1058)),1,)=$B1058,"VIGENTE","OBS"),IF(H$1&lt;$B1058,"-",""))</f>
        <v/>
      </c>
      <c r="I1058" s="21" t="str" cm="1">
        <f t="array" ref="I1058">IFERROR(IF(VLOOKUP(I$1,_xlfn.UNIQUE(_xlfn._xlws.FILTER(ARQUIVOS[REVISÃO],ARQUIVOS[DOCUMENTO]='MATRIZ DE REVISÃO'!$A1058)),1,)=$B1058,"VIGENTE","OBS"),IF(I$1&lt;$B1058,"-",""))</f>
        <v/>
      </c>
      <c r="J1058" s="21" t="str" cm="1">
        <f t="array" ref="J1058">IFERROR(IF(VLOOKUP(J$1,_xlfn.UNIQUE(_xlfn._xlws.FILTER(ARQUIVOS[REVISÃO],ARQUIVOS[DOCUMENTO]='MATRIZ DE REVISÃO'!$A1058)),1,)=$B1058,"VIGENTE","OBS"),IF(J$1&lt;$B1058,"-",""))</f>
        <v/>
      </c>
      <c r="K1058" s="21" t="str" cm="1">
        <f t="array" ref="K1058">IFERROR(IF(VLOOKUP(K$1,_xlfn.UNIQUE(_xlfn._xlws.FILTER(ARQUIVOS[REVISÃO],ARQUIVOS[DOCUMENTO]='MATRIZ DE REVISÃO'!$A1058)),1,)=$B1058,"VIGENTE","OBS"),IF(K$1&lt;$B1058,"-",""))</f>
        <v/>
      </c>
      <c r="L1058" s="21" t="str" cm="1">
        <f t="array" ref="L1058">IFERROR(IF(VLOOKUP(L$1,_xlfn.UNIQUE(_xlfn._xlws.FILTER(ARQUIVOS[REVISÃO],ARQUIVOS[DOCUMENTO]='MATRIZ DE REVISÃO'!$A1058)),1,)=$B1058,"VIGENTE","OBS"),IF(L$1&lt;$B1058,"-",""))</f>
        <v/>
      </c>
      <c r="M1058" s="21" t="str" cm="1">
        <f t="array" ref="M1058">IFERROR(IF(VLOOKUP(M$1,_xlfn.UNIQUE(_xlfn._xlws.FILTER(ARQUIVOS[REVISÃO],ARQUIVOS[DOCUMENTO]='MATRIZ DE REVISÃO'!$A1058)),1,)=$B1058,"VIGENTE","OBS"),IF(M$1&lt;$B1058,"-",""))</f>
        <v/>
      </c>
      <c r="N1058" s="21" t="str" cm="1">
        <f t="array" ref="N1058">IFERROR(IF(VLOOKUP(N$1,_xlfn.UNIQUE(_xlfn._xlws.FILTER(ARQUIVOS[REVISÃO],ARQUIVOS[DOCUMENTO]='MATRIZ DE REVISÃO'!$A1058)),1,)=$B1058,"VIGENTE","OBS"),IF(N$1&lt;$B1058,"-",""))</f>
        <v/>
      </c>
      <c r="O1058" s="22" t="str" cm="1">
        <f t="array" ref="O1058">IFERROR(IF(VLOOKUP(O$1,_xlfn.UNIQUE(_xlfn._xlws.FILTER(ARQUIVOS[REVISÃO],ARQUIVOS[DOCUMENTO]='MATRIZ DE REVISÃO'!$A1058)),1,)=$B1058,"VIGENTE","OBS"),IF(O$1&lt;$B1058,"-",""))</f>
        <v/>
      </c>
      <c r="P1058" t="str" cm="1">
        <f t="array" ref="P1058">IFERROR(IF(VLOOKUP(P$1,_xlfn.UNIQUE(_xlfn._xlws.FILTER(ARQUIVOS[REVISÃO],ARQUIVOS[DOCUMENTO]='MATRIZ DE REVISÃO'!$A1058)),1,)=$B1058,"VIGENTE","OBS"),IF(P$1&lt;$B1058,"-",""))</f>
        <v/>
      </c>
      <c r="Q1058" t="str" cm="1">
        <f t="array" ref="Q1058">IFERROR(IF(VLOOKUP(Q$1,_xlfn.UNIQUE(_xlfn._xlws.FILTER(ARQUIVOS[REVISÃO],ARQUIVOS[DOCUMENTO]='MATRIZ DE REVISÃO'!$A1058)),1,)=$B1058,"VIGENTE","OBS"),IF(Q$1&lt;$B1058,"-",""))</f>
        <v/>
      </c>
      <c r="R1058" t="str" cm="1">
        <f t="array" ref="R1058">IFERROR(IF(VLOOKUP(R$1,_xlfn.UNIQUE(_xlfn._xlws.FILTER(ARQUIVOS[REVISÃO],ARQUIVOS[DOCUMENTO]='MATRIZ DE REVISÃO'!$A1058)),1,)=$B1058,"VIGENTE","OBS"),IF(R$1&lt;$B1058,"-",""))</f>
        <v/>
      </c>
      <c r="S1058" t="str" cm="1">
        <f t="array" ref="S1058">IFERROR(IF(VLOOKUP(S$1,_xlfn.UNIQUE(_xlfn._xlws.FILTER(ARQUIVOS[REVISÃO],ARQUIVOS[DOCUMENTO]='MATRIZ DE REVISÃO'!$A1058)),1,)=$B1058,"VIGENTE","OBS"),IF(S$1&lt;$B1058,"-",""))</f>
        <v/>
      </c>
    </row>
    <row r="1059" spans="1:19" x14ac:dyDescent="0.3">
      <c r="A1059" s="16" t="s">
        <v>3822</v>
      </c>
      <c r="B1059" s="17" t="str">
        <f>_xlfn.XLOOKUP(A1059,LD_01[DOCUMENTO],LD_01[REVISÃO])</f>
        <v>R01</v>
      </c>
      <c r="C1059" s="17" t="s">
        <v>4324</v>
      </c>
      <c r="D1059" s="21" t="str" cm="1">
        <f t="array" ref="D1059">IFERROR(IF(VLOOKUP(D$1,_xlfn.UNIQUE(_xlfn._xlws.FILTER(ARQUIVOS[REVISÃO],ARQUIVOS[DOCUMENTO]='MATRIZ DE REVISÃO'!$A1059)),1,)=$B1059,"VIGENTE","OBS"),IF(D$1&lt;$B1059,"-",""))</f>
        <v>OBS</v>
      </c>
      <c r="E1059" s="21" t="str" cm="1">
        <f t="array" ref="E1059">IFERROR(IF(VLOOKUP(E$1,_xlfn.UNIQUE(_xlfn._xlws.FILTER(ARQUIVOS[REVISÃO],ARQUIVOS[DOCUMENTO]='MATRIZ DE REVISÃO'!$A1059)),1,)=$B1059,"VIGENTE","OBS"),IF(E$1&lt;$B1059,"-",""))</f>
        <v>VIGENTE</v>
      </c>
      <c r="F1059" s="21" t="str" cm="1">
        <f t="array" ref="F1059">IFERROR(IF(VLOOKUP(F$1,_xlfn.UNIQUE(_xlfn._xlws.FILTER(ARQUIVOS[REVISÃO],ARQUIVOS[DOCUMENTO]='MATRIZ DE REVISÃO'!$A1059)),1,)=$B1059,"VIGENTE","OBS"),IF(F$1&lt;$B1059,"-",""))</f>
        <v/>
      </c>
      <c r="G1059" s="21" t="str" cm="1">
        <f t="array" ref="G1059">IFERROR(IF(VLOOKUP(G$1,_xlfn.UNIQUE(_xlfn._xlws.FILTER(ARQUIVOS[REVISÃO],ARQUIVOS[DOCUMENTO]='MATRIZ DE REVISÃO'!$A1059)),1,)=$B1059,"VIGENTE","OBS"),IF(G$1&lt;$B1059,"-",""))</f>
        <v/>
      </c>
      <c r="H1059" s="21" t="str" cm="1">
        <f t="array" ref="H1059">IFERROR(IF(VLOOKUP(H$1,_xlfn.UNIQUE(_xlfn._xlws.FILTER(ARQUIVOS[REVISÃO],ARQUIVOS[DOCUMENTO]='MATRIZ DE REVISÃO'!$A1059)),1,)=$B1059,"VIGENTE","OBS"),IF(H$1&lt;$B1059,"-",""))</f>
        <v/>
      </c>
      <c r="I1059" s="21" t="str" cm="1">
        <f t="array" ref="I1059">IFERROR(IF(VLOOKUP(I$1,_xlfn.UNIQUE(_xlfn._xlws.FILTER(ARQUIVOS[REVISÃO],ARQUIVOS[DOCUMENTO]='MATRIZ DE REVISÃO'!$A1059)),1,)=$B1059,"VIGENTE","OBS"),IF(I$1&lt;$B1059,"-",""))</f>
        <v/>
      </c>
      <c r="J1059" s="21" t="str" cm="1">
        <f t="array" ref="J1059">IFERROR(IF(VLOOKUP(J$1,_xlfn.UNIQUE(_xlfn._xlws.FILTER(ARQUIVOS[REVISÃO],ARQUIVOS[DOCUMENTO]='MATRIZ DE REVISÃO'!$A1059)),1,)=$B1059,"VIGENTE","OBS"),IF(J$1&lt;$B1059,"-",""))</f>
        <v/>
      </c>
      <c r="K1059" s="21" t="str" cm="1">
        <f t="array" ref="K1059">IFERROR(IF(VLOOKUP(K$1,_xlfn.UNIQUE(_xlfn._xlws.FILTER(ARQUIVOS[REVISÃO],ARQUIVOS[DOCUMENTO]='MATRIZ DE REVISÃO'!$A1059)),1,)=$B1059,"VIGENTE","OBS"),IF(K$1&lt;$B1059,"-",""))</f>
        <v/>
      </c>
      <c r="L1059" s="21" t="str" cm="1">
        <f t="array" ref="L1059">IFERROR(IF(VLOOKUP(L$1,_xlfn.UNIQUE(_xlfn._xlws.FILTER(ARQUIVOS[REVISÃO],ARQUIVOS[DOCUMENTO]='MATRIZ DE REVISÃO'!$A1059)),1,)=$B1059,"VIGENTE","OBS"),IF(L$1&lt;$B1059,"-",""))</f>
        <v/>
      </c>
      <c r="M1059" s="21" t="str" cm="1">
        <f t="array" ref="M1059">IFERROR(IF(VLOOKUP(M$1,_xlfn.UNIQUE(_xlfn._xlws.FILTER(ARQUIVOS[REVISÃO],ARQUIVOS[DOCUMENTO]='MATRIZ DE REVISÃO'!$A1059)),1,)=$B1059,"VIGENTE","OBS"),IF(M$1&lt;$B1059,"-",""))</f>
        <v/>
      </c>
      <c r="N1059" s="21" t="str" cm="1">
        <f t="array" ref="N1059">IFERROR(IF(VLOOKUP(N$1,_xlfn.UNIQUE(_xlfn._xlws.FILTER(ARQUIVOS[REVISÃO],ARQUIVOS[DOCUMENTO]='MATRIZ DE REVISÃO'!$A1059)),1,)=$B1059,"VIGENTE","OBS"),IF(N$1&lt;$B1059,"-",""))</f>
        <v/>
      </c>
      <c r="O1059" s="22" t="str" cm="1">
        <f t="array" ref="O1059">IFERROR(IF(VLOOKUP(O$1,_xlfn.UNIQUE(_xlfn._xlws.FILTER(ARQUIVOS[REVISÃO],ARQUIVOS[DOCUMENTO]='MATRIZ DE REVISÃO'!$A1059)),1,)=$B1059,"VIGENTE","OBS"),IF(O$1&lt;$B1059,"-",""))</f>
        <v/>
      </c>
      <c r="P1059" t="str" cm="1">
        <f t="array" ref="P1059">IFERROR(IF(VLOOKUP(P$1,_xlfn.UNIQUE(_xlfn._xlws.FILTER(ARQUIVOS[REVISÃO],ARQUIVOS[DOCUMENTO]='MATRIZ DE REVISÃO'!$A1059)),1,)=$B1059,"VIGENTE","OBS"),IF(P$1&lt;$B1059,"-",""))</f>
        <v/>
      </c>
      <c r="Q1059" t="str" cm="1">
        <f t="array" ref="Q1059">IFERROR(IF(VLOOKUP(Q$1,_xlfn.UNIQUE(_xlfn._xlws.FILTER(ARQUIVOS[REVISÃO],ARQUIVOS[DOCUMENTO]='MATRIZ DE REVISÃO'!$A1059)),1,)=$B1059,"VIGENTE","OBS"),IF(Q$1&lt;$B1059,"-",""))</f>
        <v/>
      </c>
      <c r="R1059" t="str" cm="1">
        <f t="array" ref="R1059">IFERROR(IF(VLOOKUP(R$1,_xlfn.UNIQUE(_xlfn._xlws.FILTER(ARQUIVOS[REVISÃO],ARQUIVOS[DOCUMENTO]='MATRIZ DE REVISÃO'!$A1059)),1,)=$B1059,"VIGENTE","OBS"),IF(R$1&lt;$B1059,"-",""))</f>
        <v/>
      </c>
      <c r="S1059" t="str" cm="1">
        <f t="array" ref="S1059">IFERROR(IF(VLOOKUP(S$1,_xlfn.UNIQUE(_xlfn._xlws.FILTER(ARQUIVOS[REVISÃO],ARQUIVOS[DOCUMENTO]='MATRIZ DE REVISÃO'!$A1059)),1,)=$B1059,"VIGENTE","OBS"),IF(S$1&lt;$B1059,"-",""))</f>
        <v/>
      </c>
    </row>
    <row r="1060" spans="1:19" x14ac:dyDescent="0.3">
      <c r="A1060" s="16" t="s">
        <v>4780</v>
      </c>
      <c r="B1060" s="17" t="str">
        <f>_xlfn.XLOOKUP(A1060,LD_01[DOCUMENTO],LD_01[REVISÃO])</f>
        <v>R01</v>
      </c>
      <c r="C1060" s="17" t="s">
        <v>4324</v>
      </c>
      <c r="D1060" s="21" t="str" cm="1">
        <f t="array" ref="D1060">IFERROR(IF(VLOOKUP(D$1,_xlfn.UNIQUE(_xlfn._xlws.FILTER(ARQUIVOS[REVISÃO],ARQUIVOS[DOCUMENTO]='MATRIZ DE REVISÃO'!$A1060)),1,)=$B1060,"VIGENTE","OBS"),IF(D$1&lt;$B1060,"-",""))</f>
        <v>-</v>
      </c>
      <c r="E1060" s="21" t="str" cm="1">
        <f t="array" ref="E1060">IFERROR(IF(VLOOKUP(E$1,_xlfn.UNIQUE(_xlfn._xlws.FILTER(ARQUIVOS[REVISÃO],ARQUIVOS[DOCUMENTO]='MATRIZ DE REVISÃO'!$A1060)),1,)=$B1060,"VIGENTE","OBS"),IF(E$1&lt;$B1060,"-",""))</f>
        <v>VIGENTE</v>
      </c>
      <c r="F1060" s="21" t="str" cm="1">
        <f t="array" ref="F1060">IFERROR(IF(VLOOKUP(F$1,_xlfn.UNIQUE(_xlfn._xlws.FILTER(ARQUIVOS[REVISÃO],ARQUIVOS[DOCUMENTO]='MATRIZ DE REVISÃO'!$A1060)),1,)=$B1060,"VIGENTE","OBS"),IF(F$1&lt;$B1060,"-",""))</f>
        <v/>
      </c>
      <c r="G1060" s="21" t="str" cm="1">
        <f t="array" ref="G1060">IFERROR(IF(VLOOKUP(G$1,_xlfn.UNIQUE(_xlfn._xlws.FILTER(ARQUIVOS[REVISÃO],ARQUIVOS[DOCUMENTO]='MATRIZ DE REVISÃO'!$A1060)),1,)=$B1060,"VIGENTE","OBS"),IF(G$1&lt;$B1060,"-",""))</f>
        <v/>
      </c>
      <c r="H1060" s="21" t="str" cm="1">
        <f t="array" ref="H1060">IFERROR(IF(VLOOKUP(H$1,_xlfn.UNIQUE(_xlfn._xlws.FILTER(ARQUIVOS[REVISÃO],ARQUIVOS[DOCUMENTO]='MATRIZ DE REVISÃO'!$A1060)),1,)=$B1060,"VIGENTE","OBS"),IF(H$1&lt;$B1060,"-",""))</f>
        <v/>
      </c>
      <c r="I1060" s="21" t="str" cm="1">
        <f t="array" ref="I1060">IFERROR(IF(VLOOKUP(I$1,_xlfn.UNIQUE(_xlfn._xlws.FILTER(ARQUIVOS[REVISÃO],ARQUIVOS[DOCUMENTO]='MATRIZ DE REVISÃO'!$A1060)),1,)=$B1060,"VIGENTE","OBS"),IF(I$1&lt;$B1060,"-",""))</f>
        <v/>
      </c>
      <c r="J1060" s="21" t="str" cm="1">
        <f t="array" ref="J1060">IFERROR(IF(VLOOKUP(J$1,_xlfn.UNIQUE(_xlfn._xlws.FILTER(ARQUIVOS[REVISÃO],ARQUIVOS[DOCUMENTO]='MATRIZ DE REVISÃO'!$A1060)),1,)=$B1060,"VIGENTE","OBS"),IF(J$1&lt;$B1060,"-",""))</f>
        <v/>
      </c>
      <c r="K1060" s="21" t="str" cm="1">
        <f t="array" ref="K1060">IFERROR(IF(VLOOKUP(K$1,_xlfn.UNIQUE(_xlfn._xlws.FILTER(ARQUIVOS[REVISÃO],ARQUIVOS[DOCUMENTO]='MATRIZ DE REVISÃO'!$A1060)),1,)=$B1060,"VIGENTE","OBS"),IF(K$1&lt;$B1060,"-",""))</f>
        <v/>
      </c>
      <c r="L1060" s="21" t="str" cm="1">
        <f t="array" ref="L1060">IFERROR(IF(VLOOKUP(L$1,_xlfn.UNIQUE(_xlfn._xlws.FILTER(ARQUIVOS[REVISÃO],ARQUIVOS[DOCUMENTO]='MATRIZ DE REVISÃO'!$A1060)),1,)=$B1060,"VIGENTE","OBS"),IF(L$1&lt;$B1060,"-",""))</f>
        <v/>
      </c>
      <c r="M1060" s="21" t="str" cm="1">
        <f t="array" ref="M1060">IFERROR(IF(VLOOKUP(M$1,_xlfn.UNIQUE(_xlfn._xlws.FILTER(ARQUIVOS[REVISÃO],ARQUIVOS[DOCUMENTO]='MATRIZ DE REVISÃO'!$A1060)),1,)=$B1060,"VIGENTE","OBS"),IF(M$1&lt;$B1060,"-",""))</f>
        <v/>
      </c>
      <c r="N1060" s="21" t="str" cm="1">
        <f t="array" ref="N1060">IFERROR(IF(VLOOKUP(N$1,_xlfn.UNIQUE(_xlfn._xlws.FILTER(ARQUIVOS[REVISÃO],ARQUIVOS[DOCUMENTO]='MATRIZ DE REVISÃO'!$A1060)),1,)=$B1060,"VIGENTE","OBS"),IF(N$1&lt;$B1060,"-",""))</f>
        <v/>
      </c>
      <c r="O1060" s="22" t="str" cm="1">
        <f t="array" ref="O1060">IFERROR(IF(VLOOKUP(O$1,_xlfn.UNIQUE(_xlfn._xlws.FILTER(ARQUIVOS[REVISÃO],ARQUIVOS[DOCUMENTO]='MATRIZ DE REVISÃO'!$A1060)),1,)=$B1060,"VIGENTE","OBS"),IF(O$1&lt;$B1060,"-",""))</f>
        <v/>
      </c>
      <c r="P1060" t="str" cm="1">
        <f t="array" ref="P1060">IFERROR(IF(VLOOKUP(P$1,_xlfn.UNIQUE(_xlfn._xlws.FILTER(ARQUIVOS[REVISÃO],ARQUIVOS[DOCUMENTO]='MATRIZ DE REVISÃO'!$A1060)),1,)=$B1060,"VIGENTE","OBS"),IF(P$1&lt;$B1060,"-",""))</f>
        <v/>
      </c>
      <c r="Q1060" t="str" cm="1">
        <f t="array" ref="Q1060">IFERROR(IF(VLOOKUP(Q$1,_xlfn.UNIQUE(_xlfn._xlws.FILTER(ARQUIVOS[REVISÃO],ARQUIVOS[DOCUMENTO]='MATRIZ DE REVISÃO'!$A1060)),1,)=$B1060,"VIGENTE","OBS"),IF(Q$1&lt;$B1060,"-",""))</f>
        <v/>
      </c>
      <c r="R1060" t="str" cm="1">
        <f t="array" ref="R1060">IFERROR(IF(VLOOKUP(R$1,_xlfn.UNIQUE(_xlfn._xlws.FILTER(ARQUIVOS[REVISÃO],ARQUIVOS[DOCUMENTO]='MATRIZ DE REVISÃO'!$A1060)),1,)=$B1060,"VIGENTE","OBS"),IF(R$1&lt;$B1060,"-",""))</f>
        <v/>
      </c>
      <c r="S1060" t="str" cm="1">
        <f t="array" ref="S1060">IFERROR(IF(VLOOKUP(S$1,_xlfn.UNIQUE(_xlfn._xlws.FILTER(ARQUIVOS[REVISÃO],ARQUIVOS[DOCUMENTO]='MATRIZ DE REVISÃO'!$A1060)),1,)=$B1060,"VIGENTE","OBS"),IF(S$1&lt;$B1060,"-",""))</f>
        <v/>
      </c>
    </row>
    <row r="1061" spans="1:19" x14ac:dyDescent="0.3">
      <c r="A1061" s="16" t="s">
        <v>4781</v>
      </c>
      <c r="B1061" s="17" t="str">
        <f>_xlfn.XLOOKUP(A1061,LD_01[DOCUMENTO],LD_01[REVISÃO])</f>
        <v>R01</v>
      </c>
      <c r="C1061" s="17" t="s">
        <v>4324</v>
      </c>
      <c r="D1061" s="21" t="str" cm="1">
        <f t="array" ref="D1061">IFERROR(IF(VLOOKUP(D$1,_xlfn.UNIQUE(_xlfn._xlws.FILTER(ARQUIVOS[REVISÃO],ARQUIVOS[DOCUMENTO]='MATRIZ DE REVISÃO'!$A1061)),1,)=$B1061,"VIGENTE","OBS"),IF(D$1&lt;$B1061,"-",""))</f>
        <v>-</v>
      </c>
      <c r="E1061" s="21" t="str" cm="1">
        <f t="array" ref="E1061">IFERROR(IF(VLOOKUP(E$1,_xlfn.UNIQUE(_xlfn._xlws.FILTER(ARQUIVOS[REVISÃO],ARQUIVOS[DOCUMENTO]='MATRIZ DE REVISÃO'!$A1061)),1,)=$B1061,"VIGENTE","OBS"),IF(E$1&lt;$B1061,"-",""))</f>
        <v>VIGENTE</v>
      </c>
      <c r="F1061" s="21" t="str" cm="1">
        <f t="array" ref="F1061">IFERROR(IF(VLOOKUP(F$1,_xlfn.UNIQUE(_xlfn._xlws.FILTER(ARQUIVOS[REVISÃO],ARQUIVOS[DOCUMENTO]='MATRIZ DE REVISÃO'!$A1061)),1,)=$B1061,"VIGENTE","OBS"),IF(F$1&lt;$B1061,"-",""))</f>
        <v/>
      </c>
      <c r="G1061" s="21" t="str" cm="1">
        <f t="array" ref="G1061">IFERROR(IF(VLOOKUP(G$1,_xlfn.UNIQUE(_xlfn._xlws.FILTER(ARQUIVOS[REVISÃO],ARQUIVOS[DOCUMENTO]='MATRIZ DE REVISÃO'!$A1061)),1,)=$B1061,"VIGENTE","OBS"),IF(G$1&lt;$B1061,"-",""))</f>
        <v/>
      </c>
      <c r="H1061" s="21" t="str" cm="1">
        <f t="array" ref="H1061">IFERROR(IF(VLOOKUP(H$1,_xlfn.UNIQUE(_xlfn._xlws.FILTER(ARQUIVOS[REVISÃO],ARQUIVOS[DOCUMENTO]='MATRIZ DE REVISÃO'!$A1061)),1,)=$B1061,"VIGENTE","OBS"),IF(H$1&lt;$B1061,"-",""))</f>
        <v/>
      </c>
      <c r="I1061" s="21" t="str" cm="1">
        <f t="array" ref="I1061">IFERROR(IF(VLOOKUP(I$1,_xlfn.UNIQUE(_xlfn._xlws.FILTER(ARQUIVOS[REVISÃO],ARQUIVOS[DOCUMENTO]='MATRIZ DE REVISÃO'!$A1061)),1,)=$B1061,"VIGENTE","OBS"),IF(I$1&lt;$B1061,"-",""))</f>
        <v/>
      </c>
      <c r="J1061" s="21" t="str" cm="1">
        <f t="array" ref="J1061">IFERROR(IF(VLOOKUP(J$1,_xlfn.UNIQUE(_xlfn._xlws.FILTER(ARQUIVOS[REVISÃO],ARQUIVOS[DOCUMENTO]='MATRIZ DE REVISÃO'!$A1061)),1,)=$B1061,"VIGENTE","OBS"),IF(J$1&lt;$B1061,"-",""))</f>
        <v/>
      </c>
      <c r="K1061" s="21" t="str" cm="1">
        <f t="array" ref="K1061">IFERROR(IF(VLOOKUP(K$1,_xlfn.UNIQUE(_xlfn._xlws.FILTER(ARQUIVOS[REVISÃO],ARQUIVOS[DOCUMENTO]='MATRIZ DE REVISÃO'!$A1061)),1,)=$B1061,"VIGENTE","OBS"),IF(K$1&lt;$B1061,"-",""))</f>
        <v/>
      </c>
      <c r="L1061" s="21" t="str" cm="1">
        <f t="array" ref="L1061">IFERROR(IF(VLOOKUP(L$1,_xlfn.UNIQUE(_xlfn._xlws.FILTER(ARQUIVOS[REVISÃO],ARQUIVOS[DOCUMENTO]='MATRIZ DE REVISÃO'!$A1061)),1,)=$B1061,"VIGENTE","OBS"),IF(L$1&lt;$B1061,"-",""))</f>
        <v/>
      </c>
      <c r="M1061" s="21" t="str" cm="1">
        <f t="array" ref="M1061">IFERROR(IF(VLOOKUP(M$1,_xlfn.UNIQUE(_xlfn._xlws.FILTER(ARQUIVOS[REVISÃO],ARQUIVOS[DOCUMENTO]='MATRIZ DE REVISÃO'!$A1061)),1,)=$B1061,"VIGENTE","OBS"),IF(M$1&lt;$B1061,"-",""))</f>
        <v/>
      </c>
      <c r="N1061" s="21" t="str" cm="1">
        <f t="array" ref="N1061">IFERROR(IF(VLOOKUP(N$1,_xlfn.UNIQUE(_xlfn._xlws.FILTER(ARQUIVOS[REVISÃO],ARQUIVOS[DOCUMENTO]='MATRIZ DE REVISÃO'!$A1061)),1,)=$B1061,"VIGENTE","OBS"),IF(N$1&lt;$B1061,"-",""))</f>
        <v/>
      </c>
      <c r="O1061" s="22" t="str" cm="1">
        <f t="array" ref="O1061">IFERROR(IF(VLOOKUP(O$1,_xlfn.UNIQUE(_xlfn._xlws.FILTER(ARQUIVOS[REVISÃO],ARQUIVOS[DOCUMENTO]='MATRIZ DE REVISÃO'!$A1061)),1,)=$B1061,"VIGENTE","OBS"),IF(O$1&lt;$B1061,"-",""))</f>
        <v/>
      </c>
      <c r="P1061" t="str" cm="1">
        <f t="array" ref="P1061">IFERROR(IF(VLOOKUP(P$1,_xlfn.UNIQUE(_xlfn._xlws.FILTER(ARQUIVOS[REVISÃO],ARQUIVOS[DOCUMENTO]='MATRIZ DE REVISÃO'!$A1061)),1,)=$B1061,"VIGENTE","OBS"),IF(P$1&lt;$B1061,"-",""))</f>
        <v/>
      </c>
      <c r="Q1061" t="str" cm="1">
        <f t="array" ref="Q1061">IFERROR(IF(VLOOKUP(Q$1,_xlfn.UNIQUE(_xlfn._xlws.FILTER(ARQUIVOS[REVISÃO],ARQUIVOS[DOCUMENTO]='MATRIZ DE REVISÃO'!$A1061)),1,)=$B1061,"VIGENTE","OBS"),IF(Q$1&lt;$B1061,"-",""))</f>
        <v/>
      </c>
      <c r="R1061" t="str" cm="1">
        <f t="array" ref="R1061">IFERROR(IF(VLOOKUP(R$1,_xlfn.UNIQUE(_xlfn._xlws.FILTER(ARQUIVOS[REVISÃO],ARQUIVOS[DOCUMENTO]='MATRIZ DE REVISÃO'!$A1061)),1,)=$B1061,"VIGENTE","OBS"),IF(R$1&lt;$B1061,"-",""))</f>
        <v/>
      </c>
      <c r="S1061" t="str" cm="1">
        <f t="array" ref="S1061">IFERROR(IF(VLOOKUP(S$1,_xlfn.UNIQUE(_xlfn._xlws.FILTER(ARQUIVOS[REVISÃO],ARQUIVOS[DOCUMENTO]='MATRIZ DE REVISÃO'!$A1061)),1,)=$B1061,"VIGENTE","OBS"),IF(S$1&lt;$B1061,"-",""))</f>
        <v/>
      </c>
    </row>
    <row r="1062" spans="1:19" x14ac:dyDescent="0.3">
      <c r="A1062" s="16" t="s">
        <v>4782</v>
      </c>
      <c r="B1062" s="17" t="str">
        <f>_xlfn.XLOOKUP(A1062,LD_01[DOCUMENTO],LD_01[REVISÃO])</f>
        <v>R01</v>
      </c>
      <c r="C1062" s="17" t="s">
        <v>4324</v>
      </c>
      <c r="D1062" s="21" t="str" cm="1">
        <f t="array" ref="D1062">IFERROR(IF(VLOOKUP(D$1,_xlfn.UNIQUE(_xlfn._xlws.FILTER(ARQUIVOS[REVISÃO],ARQUIVOS[DOCUMENTO]='MATRIZ DE REVISÃO'!$A1062)),1,)=$B1062,"VIGENTE","OBS"),IF(D$1&lt;$B1062,"-",""))</f>
        <v>-</v>
      </c>
      <c r="E1062" s="21" t="str" cm="1">
        <f t="array" ref="E1062">IFERROR(IF(VLOOKUP(E$1,_xlfn.UNIQUE(_xlfn._xlws.FILTER(ARQUIVOS[REVISÃO],ARQUIVOS[DOCUMENTO]='MATRIZ DE REVISÃO'!$A1062)),1,)=$B1062,"VIGENTE","OBS"),IF(E$1&lt;$B1062,"-",""))</f>
        <v>VIGENTE</v>
      </c>
      <c r="F1062" s="21" t="str" cm="1">
        <f t="array" ref="F1062">IFERROR(IF(VLOOKUP(F$1,_xlfn.UNIQUE(_xlfn._xlws.FILTER(ARQUIVOS[REVISÃO],ARQUIVOS[DOCUMENTO]='MATRIZ DE REVISÃO'!$A1062)),1,)=$B1062,"VIGENTE","OBS"),IF(F$1&lt;$B1062,"-",""))</f>
        <v/>
      </c>
      <c r="G1062" s="21" t="str" cm="1">
        <f t="array" ref="G1062">IFERROR(IF(VLOOKUP(G$1,_xlfn.UNIQUE(_xlfn._xlws.FILTER(ARQUIVOS[REVISÃO],ARQUIVOS[DOCUMENTO]='MATRIZ DE REVISÃO'!$A1062)),1,)=$B1062,"VIGENTE","OBS"),IF(G$1&lt;$B1062,"-",""))</f>
        <v/>
      </c>
      <c r="H1062" s="21" t="str" cm="1">
        <f t="array" ref="H1062">IFERROR(IF(VLOOKUP(H$1,_xlfn.UNIQUE(_xlfn._xlws.FILTER(ARQUIVOS[REVISÃO],ARQUIVOS[DOCUMENTO]='MATRIZ DE REVISÃO'!$A1062)),1,)=$B1062,"VIGENTE","OBS"),IF(H$1&lt;$B1062,"-",""))</f>
        <v/>
      </c>
      <c r="I1062" s="21" t="str" cm="1">
        <f t="array" ref="I1062">IFERROR(IF(VLOOKUP(I$1,_xlfn.UNIQUE(_xlfn._xlws.FILTER(ARQUIVOS[REVISÃO],ARQUIVOS[DOCUMENTO]='MATRIZ DE REVISÃO'!$A1062)),1,)=$B1062,"VIGENTE","OBS"),IF(I$1&lt;$B1062,"-",""))</f>
        <v/>
      </c>
      <c r="J1062" s="21" t="str" cm="1">
        <f t="array" ref="J1062">IFERROR(IF(VLOOKUP(J$1,_xlfn.UNIQUE(_xlfn._xlws.FILTER(ARQUIVOS[REVISÃO],ARQUIVOS[DOCUMENTO]='MATRIZ DE REVISÃO'!$A1062)),1,)=$B1062,"VIGENTE","OBS"),IF(J$1&lt;$B1062,"-",""))</f>
        <v/>
      </c>
      <c r="K1062" s="21" t="str" cm="1">
        <f t="array" ref="K1062">IFERROR(IF(VLOOKUP(K$1,_xlfn.UNIQUE(_xlfn._xlws.FILTER(ARQUIVOS[REVISÃO],ARQUIVOS[DOCUMENTO]='MATRIZ DE REVISÃO'!$A1062)),1,)=$B1062,"VIGENTE","OBS"),IF(K$1&lt;$B1062,"-",""))</f>
        <v/>
      </c>
      <c r="L1062" s="21" t="str" cm="1">
        <f t="array" ref="L1062">IFERROR(IF(VLOOKUP(L$1,_xlfn.UNIQUE(_xlfn._xlws.FILTER(ARQUIVOS[REVISÃO],ARQUIVOS[DOCUMENTO]='MATRIZ DE REVISÃO'!$A1062)),1,)=$B1062,"VIGENTE","OBS"),IF(L$1&lt;$B1062,"-",""))</f>
        <v/>
      </c>
      <c r="M1062" s="21" t="str" cm="1">
        <f t="array" ref="M1062">IFERROR(IF(VLOOKUP(M$1,_xlfn.UNIQUE(_xlfn._xlws.FILTER(ARQUIVOS[REVISÃO],ARQUIVOS[DOCUMENTO]='MATRIZ DE REVISÃO'!$A1062)),1,)=$B1062,"VIGENTE","OBS"),IF(M$1&lt;$B1062,"-",""))</f>
        <v/>
      </c>
      <c r="N1062" s="21" t="str" cm="1">
        <f t="array" ref="N1062">IFERROR(IF(VLOOKUP(N$1,_xlfn.UNIQUE(_xlfn._xlws.FILTER(ARQUIVOS[REVISÃO],ARQUIVOS[DOCUMENTO]='MATRIZ DE REVISÃO'!$A1062)),1,)=$B1062,"VIGENTE","OBS"),IF(N$1&lt;$B1062,"-",""))</f>
        <v/>
      </c>
      <c r="O1062" s="22" t="str" cm="1">
        <f t="array" ref="O1062">IFERROR(IF(VLOOKUP(O$1,_xlfn.UNIQUE(_xlfn._xlws.FILTER(ARQUIVOS[REVISÃO],ARQUIVOS[DOCUMENTO]='MATRIZ DE REVISÃO'!$A1062)),1,)=$B1062,"VIGENTE","OBS"),IF(O$1&lt;$B1062,"-",""))</f>
        <v/>
      </c>
      <c r="P1062" t="str" cm="1">
        <f t="array" ref="P1062">IFERROR(IF(VLOOKUP(P$1,_xlfn.UNIQUE(_xlfn._xlws.FILTER(ARQUIVOS[REVISÃO],ARQUIVOS[DOCUMENTO]='MATRIZ DE REVISÃO'!$A1062)),1,)=$B1062,"VIGENTE","OBS"),IF(P$1&lt;$B1062,"-",""))</f>
        <v/>
      </c>
      <c r="Q1062" t="str" cm="1">
        <f t="array" ref="Q1062">IFERROR(IF(VLOOKUP(Q$1,_xlfn.UNIQUE(_xlfn._xlws.FILTER(ARQUIVOS[REVISÃO],ARQUIVOS[DOCUMENTO]='MATRIZ DE REVISÃO'!$A1062)),1,)=$B1062,"VIGENTE","OBS"),IF(Q$1&lt;$B1062,"-",""))</f>
        <v/>
      </c>
      <c r="R1062" t="str" cm="1">
        <f t="array" ref="R1062">IFERROR(IF(VLOOKUP(R$1,_xlfn.UNIQUE(_xlfn._xlws.FILTER(ARQUIVOS[REVISÃO],ARQUIVOS[DOCUMENTO]='MATRIZ DE REVISÃO'!$A1062)),1,)=$B1062,"VIGENTE","OBS"),IF(R$1&lt;$B1062,"-",""))</f>
        <v/>
      </c>
      <c r="S1062" t="str" cm="1">
        <f t="array" ref="S1062">IFERROR(IF(VLOOKUP(S$1,_xlfn.UNIQUE(_xlfn._xlws.FILTER(ARQUIVOS[REVISÃO],ARQUIVOS[DOCUMENTO]='MATRIZ DE REVISÃO'!$A1062)),1,)=$B1062,"VIGENTE","OBS"),IF(S$1&lt;$B1062,"-",""))</f>
        <v/>
      </c>
    </row>
    <row r="1063" spans="1:19" x14ac:dyDescent="0.3">
      <c r="A1063" s="16" t="s">
        <v>3823</v>
      </c>
      <c r="B1063" s="17" t="str">
        <f>_xlfn.XLOOKUP(A1063,LD_01[DOCUMENTO],LD_01[REVISÃO])</f>
        <v>R02</v>
      </c>
      <c r="C1063" s="17" t="s">
        <v>4324</v>
      </c>
      <c r="D1063" s="21" t="str" cm="1">
        <f t="array" ref="D1063">IFERROR(IF(VLOOKUP(D$1,_xlfn.UNIQUE(_xlfn._xlws.FILTER(ARQUIVOS[REVISÃO],ARQUIVOS[DOCUMENTO]='MATRIZ DE REVISÃO'!$A1063)),1,)=$B1063,"VIGENTE","OBS"),IF(D$1&lt;$B1063,"-",""))</f>
        <v>-</v>
      </c>
      <c r="E1063" s="21" t="str" cm="1">
        <f t="array" ref="E1063">IFERROR(IF(VLOOKUP(E$1,_xlfn.UNIQUE(_xlfn._xlws.FILTER(ARQUIVOS[REVISÃO],ARQUIVOS[DOCUMENTO]='MATRIZ DE REVISÃO'!$A1063)),1,)=$B1063,"VIGENTE","OBS"),IF(E$1&lt;$B1063,"-",""))</f>
        <v>OBS</v>
      </c>
      <c r="F1063" s="21" t="str" cm="1">
        <f t="array" ref="F1063">IFERROR(IF(VLOOKUP(F$1,_xlfn.UNIQUE(_xlfn._xlws.FILTER(ARQUIVOS[REVISÃO],ARQUIVOS[DOCUMENTO]='MATRIZ DE REVISÃO'!$A1063)),1,)=$B1063,"VIGENTE","OBS"),IF(F$1&lt;$B1063,"-",""))</f>
        <v>VIGENTE</v>
      </c>
      <c r="G1063" s="21" t="str" cm="1">
        <f t="array" ref="G1063">IFERROR(IF(VLOOKUP(G$1,_xlfn.UNIQUE(_xlfn._xlws.FILTER(ARQUIVOS[REVISÃO],ARQUIVOS[DOCUMENTO]='MATRIZ DE REVISÃO'!$A1063)),1,)=$B1063,"VIGENTE","OBS"),IF(G$1&lt;$B1063,"-",""))</f>
        <v/>
      </c>
      <c r="H1063" s="21" t="str" cm="1">
        <f t="array" ref="H1063">IFERROR(IF(VLOOKUP(H$1,_xlfn.UNIQUE(_xlfn._xlws.FILTER(ARQUIVOS[REVISÃO],ARQUIVOS[DOCUMENTO]='MATRIZ DE REVISÃO'!$A1063)),1,)=$B1063,"VIGENTE","OBS"),IF(H$1&lt;$B1063,"-",""))</f>
        <v/>
      </c>
      <c r="I1063" s="21" t="str" cm="1">
        <f t="array" ref="I1063">IFERROR(IF(VLOOKUP(I$1,_xlfn.UNIQUE(_xlfn._xlws.FILTER(ARQUIVOS[REVISÃO],ARQUIVOS[DOCUMENTO]='MATRIZ DE REVISÃO'!$A1063)),1,)=$B1063,"VIGENTE","OBS"),IF(I$1&lt;$B1063,"-",""))</f>
        <v/>
      </c>
      <c r="J1063" s="21" t="str" cm="1">
        <f t="array" ref="J1063">IFERROR(IF(VLOOKUP(J$1,_xlfn.UNIQUE(_xlfn._xlws.FILTER(ARQUIVOS[REVISÃO],ARQUIVOS[DOCUMENTO]='MATRIZ DE REVISÃO'!$A1063)),1,)=$B1063,"VIGENTE","OBS"),IF(J$1&lt;$B1063,"-",""))</f>
        <v/>
      </c>
      <c r="K1063" s="21" t="str" cm="1">
        <f t="array" ref="K1063">IFERROR(IF(VLOOKUP(K$1,_xlfn.UNIQUE(_xlfn._xlws.FILTER(ARQUIVOS[REVISÃO],ARQUIVOS[DOCUMENTO]='MATRIZ DE REVISÃO'!$A1063)),1,)=$B1063,"VIGENTE","OBS"),IF(K$1&lt;$B1063,"-",""))</f>
        <v/>
      </c>
      <c r="L1063" s="21" t="str" cm="1">
        <f t="array" ref="L1063">IFERROR(IF(VLOOKUP(L$1,_xlfn.UNIQUE(_xlfn._xlws.FILTER(ARQUIVOS[REVISÃO],ARQUIVOS[DOCUMENTO]='MATRIZ DE REVISÃO'!$A1063)),1,)=$B1063,"VIGENTE","OBS"),IF(L$1&lt;$B1063,"-",""))</f>
        <v/>
      </c>
      <c r="M1063" s="21" t="str" cm="1">
        <f t="array" ref="M1063">IFERROR(IF(VLOOKUP(M$1,_xlfn.UNIQUE(_xlfn._xlws.FILTER(ARQUIVOS[REVISÃO],ARQUIVOS[DOCUMENTO]='MATRIZ DE REVISÃO'!$A1063)),1,)=$B1063,"VIGENTE","OBS"),IF(M$1&lt;$B1063,"-",""))</f>
        <v/>
      </c>
      <c r="N1063" s="21" t="str" cm="1">
        <f t="array" ref="N1063">IFERROR(IF(VLOOKUP(N$1,_xlfn.UNIQUE(_xlfn._xlws.FILTER(ARQUIVOS[REVISÃO],ARQUIVOS[DOCUMENTO]='MATRIZ DE REVISÃO'!$A1063)),1,)=$B1063,"VIGENTE","OBS"),IF(N$1&lt;$B1063,"-",""))</f>
        <v/>
      </c>
      <c r="O1063" s="22" t="str" cm="1">
        <f t="array" ref="O1063">IFERROR(IF(VLOOKUP(O$1,_xlfn.UNIQUE(_xlfn._xlws.FILTER(ARQUIVOS[REVISÃO],ARQUIVOS[DOCUMENTO]='MATRIZ DE REVISÃO'!$A1063)),1,)=$B1063,"VIGENTE","OBS"),IF(O$1&lt;$B1063,"-",""))</f>
        <v/>
      </c>
      <c r="P1063" t="str" cm="1">
        <f t="array" ref="P1063">IFERROR(IF(VLOOKUP(P$1,_xlfn.UNIQUE(_xlfn._xlws.FILTER(ARQUIVOS[REVISÃO],ARQUIVOS[DOCUMENTO]='MATRIZ DE REVISÃO'!$A1063)),1,)=$B1063,"VIGENTE","OBS"),IF(P$1&lt;$B1063,"-",""))</f>
        <v/>
      </c>
      <c r="Q1063" t="str" cm="1">
        <f t="array" ref="Q1063">IFERROR(IF(VLOOKUP(Q$1,_xlfn.UNIQUE(_xlfn._xlws.FILTER(ARQUIVOS[REVISÃO],ARQUIVOS[DOCUMENTO]='MATRIZ DE REVISÃO'!$A1063)),1,)=$B1063,"VIGENTE","OBS"),IF(Q$1&lt;$B1063,"-",""))</f>
        <v/>
      </c>
      <c r="R1063" t="str" cm="1">
        <f t="array" ref="R1063">IFERROR(IF(VLOOKUP(R$1,_xlfn.UNIQUE(_xlfn._xlws.FILTER(ARQUIVOS[REVISÃO],ARQUIVOS[DOCUMENTO]='MATRIZ DE REVISÃO'!$A1063)),1,)=$B1063,"VIGENTE","OBS"),IF(R$1&lt;$B1063,"-",""))</f>
        <v/>
      </c>
      <c r="S1063" t="str" cm="1">
        <f t="array" ref="S1063">IFERROR(IF(VLOOKUP(S$1,_xlfn.UNIQUE(_xlfn._xlws.FILTER(ARQUIVOS[REVISÃO],ARQUIVOS[DOCUMENTO]='MATRIZ DE REVISÃO'!$A1063)),1,)=$B1063,"VIGENTE","OBS"),IF(S$1&lt;$B1063,"-",""))</f>
        <v/>
      </c>
    </row>
    <row r="1064" spans="1:19" x14ac:dyDescent="0.3">
      <c r="A1064" s="16" t="s">
        <v>3824</v>
      </c>
      <c r="B1064" s="17" t="str">
        <f>_xlfn.XLOOKUP(A1064,LD_01[DOCUMENTO],LD_01[REVISÃO])</f>
        <v>R01</v>
      </c>
      <c r="C1064" s="17" t="s">
        <v>4324</v>
      </c>
      <c r="D1064" s="21" t="str" cm="1">
        <f t="array" ref="D1064">IFERROR(IF(VLOOKUP(D$1,_xlfn.UNIQUE(_xlfn._xlws.FILTER(ARQUIVOS[REVISÃO],ARQUIVOS[DOCUMENTO]='MATRIZ DE REVISÃO'!$A1064)),1,)=$B1064,"VIGENTE","OBS"),IF(D$1&lt;$B1064,"-",""))</f>
        <v>OBS</v>
      </c>
      <c r="E1064" s="21" t="str" cm="1">
        <f t="array" ref="E1064">IFERROR(IF(VLOOKUP(E$1,_xlfn.UNIQUE(_xlfn._xlws.FILTER(ARQUIVOS[REVISÃO],ARQUIVOS[DOCUMENTO]='MATRIZ DE REVISÃO'!$A1064)),1,)=$B1064,"VIGENTE","OBS"),IF(E$1&lt;$B1064,"-",""))</f>
        <v>VIGENTE</v>
      </c>
      <c r="F1064" s="21" t="str" cm="1">
        <f t="array" ref="F1064">IFERROR(IF(VLOOKUP(F$1,_xlfn.UNIQUE(_xlfn._xlws.FILTER(ARQUIVOS[REVISÃO],ARQUIVOS[DOCUMENTO]='MATRIZ DE REVISÃO'!$A1064)),1,)=$B1064,"VIGENTE","OBS"),IF(F$1&lt;$B1064,"-",""))</f>
        <v/>
      </c>
      <c r="G1064" s="21" t="str" cm="1">
        <f t="array" ref="G1064">IFERROR(IF(VLOOKUP(G$1,_xlfn.UNIQUE(_xlfn._xlws.FILTER(ARQUIVOS[REVISÃO],ARQUIVOS[DOCUMENTO]='MATRIZ DE REVISÃO'!$A1064)),1,)=$B1064,"VIGENTE","OBS"),IF(G$1&lt;$B1064,"-",""))</f>
        <v/>
      </c>
      <c r="H1064" s="21" t="str" cm="1">
        <f t="array" ref="H1064">IFERROR(IF(VLOOKUP(H$1,_xlfn.UNIQUE(_xlfn._xlws.FILTER(ARQUIVOS[REVISÃO],ARQUIVOS[DOCUMENTO]='MATRIZ DE REVISÃO'!$A1064)),1,)=$B1064,"VIGENTE","OBS"),IF(H$1&lt;$B1064,"-",""))</f>
        <v/>
      </c>
      <c r="I1064" s="21" t="str" cm="1">
        <f t="array" ref="I1064">IFERROR(IF(VLOOKUP(I$1,_xlfn.UNIQUE(_xlfn._xlws.FILTER(ARQUIVOS[REVISÃO],ARQUIVOS[DOCUMENTO]='MATRIZ DE REVISÃO'!$A1064)),1,)=$B1064,"VIGENTE","OBS"),IF(I$1&lt;$B1064,"-",""))</f>
        <v/>
      </c>
      <c r="J1064" s="21" t="str" cm="1">
        <f t="array" ref="J1064">IFERROR(IF(VLOOKUP(J$1,_xlfn.UNIQUE(_xlfn._xlws.FILTER(ARQUIVOS[REVISÃO],ARQUIVOS[DOCUMENTO]='MATRIZ DE REVISÃO'!$A1064)),1,)=$B1064,"VIGENTE","OBS"),IF(J$1&lt;$B1064,"-",""))</f>
        <v/>
      </c>
      <c r="K1064" s="21" t="str" cm="1">
        <f t="array" ref="K1064">IFERROR(IF(VLOOKUP(K$1,_xlfn.UNIQUE(_xlfn._xlws.FILTER(ARQUIVOS[REVISÃO],ARQUIVOS[DOCUMENTO]='MATRIZ DE REVISÃO'!$A1064)),1,)=$B1064,"VIGENTE","OBS"),IF(K$1&lt;$B1064,"-",""))</f>
        <v/>
      </c>
      <c r="L1064" s="21" t="str" cm="1">
        <f t="array" ref="L1064">IFERROR(IF(VLOOKUP(L$1,_xlfn.UNIQUE(_xlfn._xlws.FILTER(ARQUIVOS[REVISÃO],ARQUIVOS[DOCUMENTO]='MATRIZ DE REVISÃO'!$A1064)),1,)=$B1064,"VIGENTE","OBS"),IF(L$1&lt;$B1064,"-",""))</f>
        <v/>
      </c>
      <c r="M1064" s="21" t="str" cm="1">
        <f t="array" ref="M1064">IFERROR(IF(VLOOKUP(M$1,_xlfn.UNIQUE(_xlfn._xlws.FILTER(ARQUIVOS[REVISÃO],ARQUIVOS[DOCUMENTO]='MATRIZ DE REVISÃO'!$A1064)),1,)=$B1064,"VIGENTE","OBS"),IF(M$1&lt;$B1064,"-",""))</f>
        <v/>
      </c>
      <c r="N1064" s="21" t="str" cm="1">
        <f t="array" ref="N1064">IFERROR(IF(VLOOKUP(N$1,_xlfn.UNIQUE(_xlfn._xlws.FILTER(ARQUIVOS[REVISÃO],ARQUIVOS[DOCUMENTO]='MATRIZ DE REVISÃO'!$A1064)),1,)=$B1064,"VIGENTE","OBS"),IF(N$1&lt;$B1064,"-",""))</f>
        <v/>
      </c>
      <c r="O1064" s="22" t="str" cm="1">
        <f t="array" ref="O1064">IFERROR(IF(VLOOKUP(O$1,_xlfn.UNIQUE(_xlfn._xlws.FILTER(ARQUIVOS[REVISÃO],ARQUIVOS[DOCUMENTO]='MATRIZ DE REVISÃO'!$A1064)),1,)=$B1064,"VIGENTE","OBS"),IF(O$1&lt;$B1064,"-",""))</f>
        <v/>
      </c>
      <c r="P1064" t="str" cm="1">
        <f t="array" ref="P1064">IFERROR(IF(VLOOKUP(P$1,_xlfn.UNIQUE(_xlfn._xlws.FILTER(ARQUIVOS[REVISÃO],ARQUIVOS[DOCUMENTO]='MATRIZ DE REVISÃO'!$A1064)),1,)=$B1064,"VIGENTE","OBS"),IF(P$1&lt;$B1064,"-",""))</f>
        <v/>
      </c>
      <c r="Q1064" t="str" cm="1">
        <f t="array" ref="Q1064">IFERROR(IF(VLOOKUP(Q$1,_xlfn.UNIQUE(_xlfn._xlws.FILTER(ARQUIVOS[REVISÃO],ARQUIVOS[DOCUMENTO]='MATRIZ DE REVISÃO'!$A1064)),1,)=$B1064,"VIGENTE","OBS"),IF(Q$1&lt;$B1064,"-",""))</f>
        <v/>
      </c>
      <c r="R1064" t="str" cm="1">
        <f t="array" ref="R1064">IFERROR(IF(VLOOKUP(R$1,_xlfn.UNIQUE(_xlfn._xlws.FILTER(ARQUIVOS[REVISÃO],ARQUIVOS[DOCUMENTO]='MATRIZ DE REVISÃO'!$A1064)),1,)=$B1064,"VIGENTE","OBS"),IF(R$1&lt;$B1064,"-",""))</f>
        <v/>
      </c>
      <c r="S1064" t="str" cm="1">
        <f t="array" ref="S1064">IFERROR(IF(VLOOKUP(S$1,_xlfn.UNIQUE(_xlfn._xlws.FILTER(ARQUIVOS[REVISÃO],ARQUIVOS[DOCUMENTO]='MATRIZ DE REVISÃO'!$A1064)),1,)=$B1064,"VIGENTE","OBS"),IF(S$1&lt;$B1064,"-",""))</f>
        <v/>
      </c>
    </row>
    <row r="1065" spans="1:19" x14ac:dyDescent="0.3">
      <c r="A1065" s="16" t="s">
        <v>3825</v>
      </c>
      <c r="B1065" s="17" t="str">
        <f>_xlfn.XLOOKUP(A1065,LD_01[DOCUMENTO],LD_01[REVISÃO])</f>
        <v>R01</v>
      </c>
      <c r="C1065" s="17" t="s">
        <v>4324</v>
      </c>
      <c r="D1065" s="21" t="str" cm="1">
        <f t="array" ref="D1065">IFERROR(IF(VLOOKUP(D$1,_xlfn.UNIQUE(_xlfn._xlws.FILTER(ARQUIVOS[REVISÃO],ARQUIVOS[DOCUMENTO]='MATRIZ DE REVISÃO'!$A1065)),1,)=$B1065,"VIGENTE","OBS"),IF(D$1&lt;$B1065,"-",""))</f>
        <v>OBS</v>
      </c>
      <c r="E1065" s="21" t="str" cm="1">
        <f t="array" ref="E1065">IFERROR(IF(VLOOKUP(E$1,_xlfn.UNIQUE(_xlfn._xlws.FILTER(ARQUIVOS[REVISÃO],ARQUIVOS[DOCUMENTO]='MATRIZ DE REVISÃO'!$A1065)),1,)=$B1065,"VIGENTE","OBS"),IF(E$1&lt;$B1065,"-",""))</f>
        <v>VIGENTE</v>
      </c>
      <c r="F1065" s="21" t="str" cm="1">
        <f t="array" ref="F1065">IFERROR(IF(VLOOKUP(F$1,_xlfn.UNIQUE(_xlfn._xlws.FILTER(ARQUIVOS[REVISÃO],ARQUIVOS[DOCUMENTO]='MATRIZ DE REVISÃO'!$A1065)),1,)=$B1065,"VIGENTE","OBS"),IF(F$1&lt;$B1065,"-",""))</f>
        <v/>
      </c>
      <c r="G1065" s="21" t="str" cm="1">
        <f t="array" ref="G1065">IFERROR(IF(VLOOKUP(G$1,_xlfn.UNIQUE(_xlfn._xlws.FILTER(ARQUIVOS[REVISÃO],ARQUIVOS[DOCUMENTO]='MATRIZ DE REVISÃO'!$A1065)),1,)=$B1065,"VIGENTE","OBS"),IF(G$1&lt;$B1065,"-",""))</f>
        <v/>
      </c>
      <c r="H1065" s="21" t="str" cm="1">
        <f t="array" ref="H1065">IFERROR(IF(VLOOKUP(H$1,_xlfn.UNIQUE(_xlfn._xlws.FILTER(ARQUIVOS[REVISÃO],ARQUIVOS[DOCUMENTO]='MATRIZ DE REVISÃO'!$A1065)),1,)=$B1065,"VIGENTE","OBS"),IF(H$1&lt;$B1065,"-",""))</f>
        <v/>
      </c>
      <c r="I1065" s="21" t="str" cm="1">
        <f t="array" ref="I1065">IFERROR(IF(VLOOKUP(I$1,_xlfn.UNIQUE(_xlfn._xlws.FILTER(ARQUIVOS[REVISÃO],ARQUIVOS[DOCUMENTO]='MATRIZ DE REVISÃO'!$A1065)),1,)=$B1065,"VIGENTE","OBS"),IF(I$1&lt;$B1065,"-",""))</f>
        <v/>
      </c>
      <c r="J1065" s="21" t="str" cm="1">
        <f t="array" ref="J1065">IFERROR(IF(VLOOKUP(J$1,_xlfn.UNIQUE(_xlfn._xlws.FILTER(ARQUIVOS[REVISÃO],ARQUIVOS[DOCUMENTO]='MATRIZ DE REVISÃO'!$A1065)),1,)=$B1065,"VIGENTE","OBS"),IF(J$1&lt;$B1065,"-",""))</f>
        <v/>
      </c>
      <c r="K1065" s="21" t="str" cm="1">
        <f t="array" ref="K1065">IFERROR(IF(VLOOKUP(K$1,_xlfn.UNIQUE(_xlfn._xlws.FILTER(ARQUIVOS[REVISÃO],ARQUIVOS[DOCUMENTO]='MATRIZ DE REVISÃO'!$A1065)),1,)=$B1065,"VIGENTE","OBS"),IF(K$1&lt;$B1065,"-",""))</f>
        <v/>
      </c>
      <c r="L1065" s="21" t="str" cm="1">
        <f t="array" ref="L1065">IFERROR(IF(VLOOKUP(L$1,_xlfn.UNIQUE(_xlfn._xlws.FILTER(ARQUIVOS[REVISÃO],ARQUIVOS[DOCUMENTO]='MATRIZ DE REVISÃO'!$A1065)),1,)=$B1065,"VIGENTE","OBS"),IF(L$1&lt;$B1065,"-",""))</f>
        <v/>
      </c>
      <c r="M1065" s="21" t="str" cm="1">
        <f t="array" ref="M1065">IFERROR(IF(VLOOKUP(M$1,_xlfn.UNIQUE(_xlfn._xlws.FILTER(ARQUIVOS[REVISÃO],ARQUIVOS[DOCUMENTO]='MATRIZ DE REVISÃO'!$A1065)),1,)=$B1065,"VIGENTE","OBS"),IF(M$1&lt;$B1065,"-",""))</f>
        <v/>
      </c>
      <c r="N1065" s="21" t="str" cm="1">
        <f t="array" ref="N1065">IFERROR(IF(VLOOKUP(N$1,_xlfn.UNIQUE(_xlfn._xlws.FILTER(ARQUIVOS[REVISÃO],ARQUIVOS[DOCUMENTO]='MATRIZ DE REVISÃO'!$A1065)),1,)=$B1065,"VIGENTE","OBS"),IF(N$1&lt;$B1065,"-",""))</f>
        <v/>
      </c>
      <c r="O1065" s="22" t="str" cm="1">
        <f t="array" ref="O1065">IFERROR(IF(VLOOKUP(O$1,_xlfn.UNIQUE(_xlfn._xlws.FILTER(ARQUIVOS[REVISÃO],ARQUIVOS[DOCUMENTO]='MATRIZ DE REVISÃO'!$A1065)),1,)=$B1065,"VIGENTE","OBS"),IF(O$1&lt;$B1065,"-",""))</f>
        <v/>
      </c>
      <c r="P1065" t="str" cm="1">
        <f t="array" ref="P1065">IFERROR(IF(VLOOKUP(P$1,_xlfn.UNIQUE(_xlfn._xlws.FILTER(ARQUIVOS[REVISÃO],ARQUIVOS[DOCUMENTO]='MATRIZ DE REVISÃO'!$A1065)),1,)=$B1065,"VIGENTE","OBS"),IF(P$1&lt;$B1065,"-",""))</f>
        <v/>
      </c>
      <c r="Q1065" t="str" cm="1">
        <f t="array" ref="Q1065">IFERROR(IF(VLOOKUP(Q$1,_xlfn.UNIQUE(_xlfn._xlws.FILTER(ARQUIVOS[REVISÃO],ARQUIVOS[DOCUMENTO]='MATRIZ DE REVISÃO'!$A1065)),1,)=$B1065,"VIGENTE","OBS"),IF(Q$1&lt;$B1065,"-",""))</f>
        <v/>
      </c>
      <c r="R1065" t="str" cm="1">
        <f t="array" ref="R1065">IFERROR(IF(VLOOKUP(R$1,_xlfn.UNIQUE(_xlfn._xlws.FILTER(ARQUIVOS[REVISÃO],ARQUIVOS[DOCUMENTO]='MATRIZ DE REVISÃO'!$A1065)),1,)=$B1065,"VIGENTE","OBS"),IF(R$1&lt;$B1065,"-",""))</f>
        <v/>
      </c>
      <c r="S1065" t="str" cm="1">
        <f t="array" ref="S1065">IFERROR(IF(VLOOKUP(S$1,_xlfn.UNIQUE(_xlfn._xlws.FILTER(ARQUIVOS[REVISÃO],ARQUIVOS[DOCUMENTO]='MATRIZ DE REVISÃO'!$A1065)),1,)=$B1065,"VIGENTE","OBS"),IF(S$1&lt;$B1065,"-",""))</f>
        <v/>
      </c>
    </row>
    <row r="1066" spans="1:19" x14ac:dyDescent="0.3">
      <c r="A1066" s="16" t="s">
        <v>3885</v>
      </c>
      <c r="B1066" s="17" t="str">
        <f>_xlfn.XLOOKUP(A1066,LD_01[DOCUMENTO],LD_01[REVISÃO])</f>
        <v>R01</v>
      </c>
      <c r="C1066" s="17" t="s">
        <v>4324</v>
      </c>
      <c r="D1066" s="21" t="str" cm="1">
        <f t="array" ref="D1066">IFERROR(IF(VLOOKUP(D$1,_xlfn.UNIQUE(_xlfn._xlws.FILTER(ARQUIVOS[REVISÃO],ARQUIVOS[DOCUMENTO]='MATRIZ DE REVISÃO'!$A1066)),1,)=$B1066,"VIGENTE","OBS"),IF(D$1&lt;$B1066,"-",""))</f>
        <v>OBS</v>
      </c>
      <c r="E1066" s="21" t="str" cm="1">
        <f t="array" ref="E1066">IFERROR(IF(VLOOKUP(E$1,_xlfn.UNIQUE(_xlfn._xlws.FILTER(ARQUIVOS[REVISÃO],ARQUIVOS[DOCUMENTO]='MATRIZ DE REVISÃO'!$A1066)),1,)=$B1066,"VIGENTE","OBS"),IF(E$1&lt;$B1066,"-",""))</f>
        <v>VIGENTE</v>
      </c>
      <c r="F1066" s="21" t="str" cm="1">
        <f t="array" ref="F1066">IFERROR(IF(VLOOKUP(F$1,_xlfn.UNIQUE(_xlfn._xlws.FILTER(ARQUIVOS[REVISÃO],ARQUIVOS[DOCUMENTO]='MATRIZ DE REVISÃO'!$A1066)),1,)=$B1066,"VIGENTE","OBS"),IF(F$1&lt;$B1066,"-",""))</f>
        <v/>
      </c>
      <c r="G1066" s="21" t="str" cm="1">
        <f t="array" ref="G1066">IFERROR(IF(VLOOKUP(G$1,_xlfn.UNIQUE(_xlfn._xlws.FILTER(ARQUIVOS[REVISÃO],ARQUIVOS[DOCUMENTO]='MATRIZ DE REVISÃO'!$A1066)),1,)=$B1066,"VIGENTE","OBS"),IF(G$1&lt;$B1066,"-",""))</f>
        <v/>
      </c>
      <c r="H1066" s="21" t="str" cm="1">
        <f t="array" ref="H1066">IFERROR(IF(VLOOKUP(H$1,_xlfn.UNIQUE(_xlfn._xlws.FILTER(ARQUIVOS[REVISÃO],ARQUIVOS[DOCUMENTO]='MATRIZ DE REVISÃO'!$A1066)),1,)=$B1066,"VIGENTE","OBS"),IF(H$1&lt;$B1066,"-",""))</f>
        <v/>
      </c>
      <c r="I1066" s="21" t="str" cm="1">
        <f t="array" ref="I1066">IFERROR(IF(VLOOKUP(I$1,_xlfn.UNIQUE(_xlfn._xlws.FILTER(ARQUIVOS[REVISÃO],ARQUIVOS[DOCUMENTO]='MATRIZ DE REVISÃO'!$A1066)),1,)=$B1066,"VIGENTE","OBS"),IF(I$1&lt;$B1066,"-",""))</f>
        <v/>
      </c>
      <c r="J1066" s="21" t="str" cm="1">
        <f t="array" ref="J1066">IFERROR(IF(VLOOKUP(J$1,_xlfn.UNIQUE(_xlfn._xlws.FILTER(ARQUIVOS[REVISÃO],ARQUIVOS[DOCUMENTO]='MATRIZ DE REVISÃO'!$A1066)),1,)=$B1066,"VIGENTE","OBS"),IF(J$1&lt;$B1066,"-",""))</f>
        <v/>
      </c>
      <c r="K1066" s="21" t="str" cm="1">
        <f t="array" ref="K1066">IFERROR(IF(VLOOKUP(K$1,_xlfn.UNIQUE(_xlfn._xlws.FILTER(ARQUIVOS[REVISÃO],ARQUIVOS[DOCUMENTO]='MATRIZ DE REVISÃO'!$A1066)),1,)=$B1066,"VIGENTE","OBS"),IF(K$1&lt;$B1066,"-",""))</f>
        <v/>
      </c>
      <c r="L1066" s="21" t="str" cm="1">
        <f t="array" ref="L1066">IFERROR(IF(VLOOKUP(L$1,_xlfn.UNIQUE(_xlfn._xlws.FILTER(ARQUIVOS[REVISÃO],ARQUIVOS[DOCUMENTO]='MATRIZ DE REVISÃO'!$A1066)),1,)=$B1066,"VIGENTE","OBS"),IF(L$1&lt;$B1066,"-",""))</f>
        <v/>
      </c>
      <c r="M1066" s="21" t="str" cm="1">
        <f t="array" ref="M1066">IFERROR(IF(VLOOKUP(M$1,_xlfn.UNIQUE(_xlfn._xlws.FILTER(ARQUIVOS[REVISÃO],ARQUIVOS[DOCUMENTO]='MATRIZ DE REVISÃO'!$A1066)),1,)=$B1066,"VIGENTE","OBS"),IF(M$1&lt;$B1066,"-",""))</f>
        <v/>
      </c>
      <c r="N1066" s="21" t="str" cm="1">
        <f t="array" ref="N1066">IFERROR(IF(VLOOKUP(N$1,_xlfn.UNIQUE(_xlfn._xlws.FILTER(ARQUIVOS[REVISÃO],ARQUIVOS[DOCUMENTO]='MATRIZ DE REVISÃO'!$A1066)),1,)=$B1066,"VIGENTE","OBS"),IF(N$1&lt;$B1066,"-",""))</f>
        <v/>
      </c>
      <c r="O1066" s="22" t="str" cm="1">
        <f t="array" ref="O1066">IFERROR(IF(VLOOKUP(O$1,_xlfn.UNIQUE(_xlfn._xlws.FILTER(ARQUIVOS[REVISÃO],ARQUIVOS[DOCUMENTO]='MATRIZ DE REVISÃO'!$A1066)),1,)=$B1066,"VIGENTE","OBS"),IF(O$1&lt;$B1066,"-",""))</f>
        <v/>
      </c>
      <c r="P1066" t="str" cm="1">
        <f t="array" ref="P1066">IFERROR(IF(VLOOKUP(P$1,_xlfn.UNIQUE(_xlfn._xlws.FILTER(ARQUIVOS[REVISÃO],ARQUIVOS[DOCUMENTO]='MATRIZ DE REVISÃO'!$A1066)),1,)=$B1066,"VIGENTE","OBS"),IF(P$1&lt;$B1066,"-",""))</f>
        <v/>
      </c>
      <c r="Q1066" t="str" cm="1">
        <f t="array" ref="Q1066">IFERROR(IF(VLOOKUP(Q$1,_xlfn.UNIQUE(_xlfn._xlws.FILTER(ARQUIVOS[REVISÃO],ARQUIVOS[DOCUMENTO]='MATRIZ DE REVISÃO'!$A1066)),1,)=$B1066,"VIGENTE","OBS"),IF(Q$1&lt;$B1066,"-",""))</f>
        <v/>
      </c>
      <c r="R1066" t="str" cm="1">
        <f t="array" ref="R1066">IFERROR(IF(VLOOKUP(R$1,_xlfn.UNIQUE(_xlfn._xlws.FILTER(ARQUIVOS[REVISÃO],ARQUIVOS[DOCUMENTO]='MATRIZ DE REVISÃO'!$A1066)),1,)=$B1066,"VIGENTE","OBS"),IF(R$1&lt;$B1066,"-",""))</f>
        <v/>
      </c>
      <c r="S1066" t="str" cm="1">
        <f t="array" ref="S1066">IFERROR(IF(VLOOKUP(S$1,_xlfn.UNIQUE(_xlfn._xlws.FILTER(ARQUIVOS[REVISÃO],ARQUIVOS[DOCUMENTO]='MATRIZ DE REVISÃO'!$A1066)),1,)=$B1066,"VIGENTE","OBS"),IF(S$1&lt;$B1066,"-",""))</f>
        <v/>
      </c>
    </row>
    <row r="1067" spans="1:19" x14ac:dyDescent="0.3">
      <c r="A1067" s="16" t="s">
        <v>3886</v>
      </c>
      <c r="B1067" s="17" t="str">
        <f>_xlfn.XLOOKUP(A1067,LD_01[DOCUMENTO],LD_01[REVISÃO])</f>
        <v>R01</v>
      </c>
      <c r="C1067" s="17" t="s">
        <v>4324</v>
      </c>
      <c r="D1067" s="21" t="str" cm="1">
        <f t="array" ref="D1067">IFERROR(IF(VLOOKUP(D$1,_xlfn.UNIQUE(_xlfn._xlws.FILTER(ARQUIVOS[REVISÃO],ARQUIVOS[DOCUMENTO]='MATRIZ DE REVISÃO'!$A1067)),1,)=$B1067,"VIGENTE","OBS"),IF(D$1&lt;$B1067,"-",""))</f>
        <v>OBS</v>
      </c>
      <c r="E1067" s="21" t="str" cm="1">
        <f t="array" ref="E1067">IFERROR(IF(VLOOKUP(E$1,_xlfn.UNIQUE(_xlfn._xlws.FILTER(ARQUIVOS[REVISÃO],ARQUIVOS[DOCUMENTO]='MATRIZ DE REVISÃO'!$A1067)),1,)=$B1067,"VIGENTE","OBS"),IF(E$1&lt;$B1067,"-",""))</f>
        <v>VIGENTE</v>
      </c>
      <c r="F1067" s="21" t="str" cm="1">
        <f t="array" ref="F1067">IFERROR(IF(VLOOKUP(F$1,_xlfn.UNIQUE(_xlfn._xlws.FILTER(ARQUIVOS[REVISÃO],ARQUIVOS[DOCUMENTO]='MATRIZ DE REVISÃO'!$A1067)),1,)=$B1067,"VIGENTE","OBS"),IF(F$1&lt;$B1067,"-",""))</f>
        <v/>
      </c>
      <c r="G1067" s="21" t="str" cm="1">
        <f t="array" ref="G1067">IFERROR(IF(VLOOKUP(G$1,_xlfn.UNIQUE(_xlfn._xlws.FILTER(ARQUIVOS[REVISÃO],ARQUIVOS[DOCUMENTO]='MATRIZ DE REVISÃO'!$A1067)),1,)=$B1067,"VIGENTE","OBS"),IF(G$1&lt;$B1067,"-",""))</f>
        <v/>
      </c>
      <c r="H1067" s="21" t="str" cm="1">
        <f t="array" ref="H1067">IFERROR(IF(VLOOKUP(H$1,_xlfn.UNIQUE(_xlfn._xlws.FILTER(ARQUIVOS[REVISÃO],ARQUIVOS[DOCUMENTO]='MATRIZ DE REVISÃO'!$A1067)),1,)=$B1067,"VIGENTE","OBS"),IF(H$1&lt;$B1067,"-",""))</f>
        <v/>
      </c>
      <c r="I1067" s="21" t="str" cm="1">
        <f t="array" ref="I1067">IFERROR(IF(VLOOKUP(I$1,_xlfn.UNIQUE(_xlfn._xlws.FILTER(ARQUIVOS[REVISÃO],ARQUIVOS[DOCUMENTO]='MATRIZ DE REVISÃO'!$A1067)),1,)=$B1067,"VIGENTE","OBS"),IF(I$1&lt;$B1067,"-",""))</f>
        <v/>
      </c>
      <c r="J1067" s="21" t="str" cm="1">
        <f t="array" ref="J1067">IFERROR(IF(VLOOKUP(J$1,_xlfn.UNIQUE(_xlfn._xlws.FILTER(ARQUIVOS[REVISÃO],ARQUIVOS[DOCUMENTO]='MATRIZ DE REVISÃO'!$A1067)),1,)=$B1067,"VIGENTE","OBS"),IF(J$1&lt;$B1067,"-",""))</f>
        <v/>
      </c>
      <c r="K1067" s="21" t="str" cm="1">
        <f t="array" ref="K1067">IFERROR(IF(VLOOKUP(K$1,_xlfn.UNIQUE(_xlfn._xlws.FILTER(ARQUIVOS[REVISÃO],ARQUIVOS[DOCUMENTO]='MATRIZ DE REVISÃO'!$A1067)),1,)=$B1067,"VIGENTE","OBS"),IF(K$1&lt;$B1067,"-",""))</f>
        <v/>
      </c>
      <c r="L1067" s="21" t="str" cm="1">
        <f t="array" ref="L1067">IFERROR(IF(VLOOKUP(L$1,_xlfn.UNIQUE(_xlfn._xlws.FILTER(ARQUIVOS[REVISÃO],ARQUIVOS[DOCUMENTO]='MATRIZ DE REVISÃO'!$A1067)),1,)=$B1067,"VIGENTE","OBS"),IF(L$1&lt;$B1067,"-",""))</f>
        <v/>
      </c>
      <c r="M1067" s="21" t="str" cm="1">
        <f t="array" ref="M1067">IFERROR(IF(VLOOKUP(M$1,_xlfn.UNIQUE(_xlfn._xlws.FILTER(ARQUIVOS[REVISÃO],ARQUIVOS[DOCUMENTO]='MATRIZ DE REVISÃO'!$A1067)),1,)=$B1067,"VIGENTE","OBS"),IF(M$1&lt;$B1067,"-",""))</f>
        <v/>
      </c>
      <c r="N1067" s="21" t="str" cm="1">
        <f t="array" ref="N1067">IFERROR(IF(VLOOKUP(N$1,_xlfn.UNIQUE(_xlfn._xlws.FILTER(ARQUIVOS[REVISÃO],ARQUIVOS[DOCUMENTO]='MATRIZ DE REVISÃO'!$A1067)),1,)=$B1067,"VIGENTE","OBS"),IF(N$1&lt;$B1067,"-",""))</f>
        <v/>
      </c>
      <c r="O1067" s="22" t="str" cm="1">
        <f t="array" ref="O1067">IFERROR(IF(VLOOKUP(O$1,_xlfn.UNIQUE(_xlfn._xlws.FILTER(ARQUIVOS[REVISÃO],ARQUIVOS[DOCUMENTO]='MATRIZ DE REVISÃO'!$A1067)),1,)=$B1067,"VIGENTE","OBS"),IF(O$1&lt;$B1067,"-",""))</f>
        <v/>
      </c>
      <c r="P1067" t="str" cm="1">
        <f t="array" ref="P1067">IFERROR(IF(VLOOKUP(P$1,_xlfn.UNIQUE(_xlfn._xlws.FILTER(ARQUIVOS[REVISÃO],ARQUIVOS[DOCUMENTO]='MATRIZ DE REVISÃO'!$A1067)),1,)=$B1067,"VIGENTE","OBS"),IF(P$1&lt;$B1067,"-",""))</f>
        <v/>
      </c>
      <c r="Q1067" t="str" cm="1">
        <f t="array" ref="Q1067">IFERROR(IF(VLOOKUP(Q$1,_xlfn.UNIQUE(_xlfn._xlws.FILTER(ARQUIVOS[REVISÃO],ARQUIVOS[DOCUMENTO]='MATRIZ DE REVISÃO'!$A1067)),1,)=$B1067,"VIGENTE","OBS"),IF(Q$1&lt;$B1067,"-",""))</f>
        <v/>
      </c>
      <c r="R1067" t="str" cm="1">
        <f t="array" ref="R1067">IFERROR(IF(VLOOKUP(R$1,_xlfn.UNIQUE(_xlfn._xlws.FILTER(ARQUIVOS[REVISÃO],ARQUIVOS[DOCUMENTO]='MATRIZ DE REVISÃO'!$A1067)),1,)=$B1067,"VIGENTE","OBS"),IF(R$1&lt;$B1067,"-",""))</f>
        <v/>
      </c>
      <c r="S1067" t="str" cm="1">
        <f t="array" ref="S1067">IFERROR(IF(VLOOKUP(S$1,_xlfn.UNIQUE(_xlfn._xlws.FILTER(ARQUIVOS[REVISÃO],ARQUIVOS[DOCUMENTO]='MATRIZ DE REVISÃO'!$A1067)),1,)=$B1067,"VIGENTE","OBS"),IF(S$1&lt;$B1067,"-",""))</f>
        <v/>
      </c>
    </row>
    <row r="1068" spans="1:19" x14ac:dyDescent="0.3">
      <c r="A1068" s="16" t="s">
        <v>3887</v>
      </c>
      <c r="B1068" s="17" t="str">
        <f>_xlfn.XLOOKUP(A1068,LD_01[DOCUMENTO],LD_01[REVISÃO])</f>
        <v>R01</v>
      </c>
      <c r="C1068" s="17" t="s">
        <v>4324</v>
      </c>
      <c r="D1068" s="21" t="str" cm="1">
        <f t="array" ref="D1068">IFERROR(IF(VLOOKUP(D$1,_xlfn.UNIQUE(_xlfn._xlws.FILTER(ARQUIVOS[REVISÃO],ARQUIVOS[DOCUMENTO]='MATRIZ DE REVISÃO'!$A1068)),1,)=$B1068,"VIGENTE","OBS"),IF(D$1&lt;$B1068,"-",""))</f>
        <v>OBS</v>
      </c>
      <c r="E1068" s="21" t="str" cm="1">
        <f t="array" ref="E1068">IFERROR(IF(VLOOKUP(E$1,_xlfn.UNIQUE(_xlfn._xlws.FILTER(ARQUIVOS[REVISÃO],ARQUIVOS[DOCUMENTO]='MATRIZ DE REVISÃO'!$A1068)),1,)=$B1068,"VIGENTE","OBS"),IF(E$1&lt;$B1068,"-",""))</f>
        <v>VIGENTE</v>
      </c>
      <c r="F1068" s="21" t="str" cm="1">
        <f t="array" ref="F1068">IFERROR(IF(VLOOKUP(F$1,_xlfn.UNIQUE(_xlfn._xlws.FILTER(ARQUIVOS[REVISÃO],ARQUIVOS[DOCUMENTO]='MATRIZ DE REVISÃO'!$A1068)),1,)=$B1068,"VIGENTE","OBS"),IF(F$1&lt;$B1068,"-",""))</f>
        <v/>
      </c>
      <c r="G1068" s="21" t="str" cm="1">
        <f t="array" ref="G1068">IFERROR(IF(VLOOKUP(G$1,_xlfn.UNIQUE(_xlfn._xlws.FILTER(ARQUIVOS[REVISÃO],ARQUIVOS[DOCUMENTO]='MATRIZ DE REVISÃO'!$A1068)),1,)=$B1068,"VIGENTE","OBS"),IF(G$1&lt;$B1068,"-",""))</f>
        <v/>
      </c>
      <c r="H1068" s="21" t="str" cm="1">
        <f t="array" ref="H1068">IFERROR(IF(VLOOKUP(H$1,_xlfn.UNIQUE(_xlfn._xlws.FILTER(ARQUIVOS[REVISÃO],ARQUIVOS[DOCUMENTO]='MATRIZ DE REVISÃO'!$A1068)),1,)=$B1068,"VIGENTE","OBS"),IF(H$1&lt;$B1068,"-",""))</f>
        <v/>
      </c>
      <c r="I1068" s="21" t="str" cm="1">
        <f t="array" ref="I1068">IFERROR(IF(VLOOKUP(I$1,_xlfn.UNIQUE(_xlfn._xlws.FILTER(ARQUIVOS[REVISÃO],ARQUIVOS[DOCUMENTO]='MATRIZ DE REVISÃO'!$A1068)),1,)=$B1068,"VIGENTE","OBS"),IF(I$1&lt;$B1068,"-",""))</f>
        <v/>
      </c>
      <c r="J1068" s="21" t="str" cm="1">
        <f t="array" ref="J1068">IFERROR(IF(VLOOKUP(J$1,_xlfn.UNIQUE(_xlfn._xlws.FILTER(ARQUIVOS[REVISÃO],ARQUIVOS[DOCUMENTO]='MATRIZ DE REVISÃO'!$A1068)),1,)=$B1068,"VIGENTE","OBS"),IF(J$1&lt;$B1068,"-",""))</f>
        <v/>
      </c>
      <c r="K1068" s="21" t="str" cm="1">
        <f t="array" ref="K1068">IFERROR(IF(VLOOKUP(K$1,_xlfn.UNIQUE(_xlfn._xlws.FILTER(ARQUIVOS[REVISÃO],ARQUIVOS[DOCUMENTO]='MATRIZ DE REVISÃO'!$A1068)),1,)=$B1068,"VIGENTE","OBS"),IF(K$1&lt;$B1068,"-",""))</f>
        <v/>
      </c>
      <c r="L1068" s="21" t="str" cm="1">
        <f t="array" ref="L1068">IFERROR(IF(VLOOKUP(L$1,_xlfn.UNIQUE(_xlfn._xlws.FILTER(ARQUIVOS[REVISÃO],ARQUIVOS[DOCUMENTO]='MATRIZ DE REVISÃO'!$A1068)),1,)=$B1068,"VIGENTE","OBS"),IF(L$1&lt;$B1068,"-",""))</f>
        <v/>
      </c>
      <c r="M1068" s="21" t="str" cm="1">
        <f t="array" ref="M1068">IFERROR(IF(VLOOKUP(M$1,_xlfn.UNIQUE(_xlfn._xlws.FILTER(ARQUIVOS[REVISÃO],ARQUIVOS[DOCUMENTO]='MATRIZ DE REVISÃO'!$A1068)),1,)=$B1068,"VIGENTE","OBS"),IF(M$1&lt;$B1068,"-",""))</f>
        <v/>
      </c>
      <c r="N1068" s="21" t="str" cm="1">
        <f t="array" ref="N1068">IFERROR(IF(VLOOKUP(N$1,_xlfn.UNIQUE(_xlfn._xlws.FILTER(ARQUIVOS[REVISÃO],ARQUIVOS[DOCUMENTO]='MATRIZ DE REVISÃO'!$A1068)),1,)=$B1068,"VIGENTE","OBS"),IF(N$1&lt;$B1068,"-",""))</f>
        <v/>
      </c>
      <c r="O1068" s="22" t="str" cm="1">
        <f t="array" ref="O1068">IFERROR(IF(VLOOKUP(O$1,_xlfn.UNIQUE(_xlfn._xlws.FILTER(ARQUIVOS[REVISÃO],ARQUIVOS[DOCUMENTO]='MATRIZ DE REVISÃO'!$A1068)),1,)=$B1068,"VIGENTE","OBS"),IF(O$1&lt;$B1068,"-",""))</f>
        <v/>
      </c>
      <c r="P1068" t="str" cm="1">
        <f t="array" ref="P1068">IFERROR(IF(VLOOKUP(P$1,_xlfn.UNIQUE(_xlfn._xlws.FILTER(ARQUIVOS[REVISÃO],ARQUIVOS[DOCUMENTO]='MATRIZ DE REVISÃO'!$A1068)),1,)=$B1068,"VIGENTE","OBS"),IF(P$1&lt;$B1068,"-",""))</f>
        <v/>
      </c>
      <c r="Q1068" t="str" cm="1">
        <f t="array" ref="Q1068">IFERROR(IF(VLOOKUP(Q$1,_xlfn.UNIQUE(_xlfn._xlws.FILTER(ARQUIVOS[REVISÃO],ARQUIVOS[DOCUMENTO]='MATRIZ DE REVISÃO'!$A1068)),1,)=$B1068,"VIGENTE","OBS"),IF(Q$1&lt;$B1068,"-",""))</f>
        <v/>
      </c>
      <c r="R1068" t="str" cm="1">
        <f t="array" ref="R1068">IFERROR(IF(VLOOKUP(R$1,_xlfn.UNIQUE(_xlfn._xlws.FILTER(ARQUIVOS[REVISÃO],ARQUIVOS[DOCUMENTO]='MATRIZ DE REVISÃO'!$A1068)),1,)=$B1068,"VIGENTE","OBS"),IF(R$1&lt;$B1068,"-",""))</f>
        <v/>
      </c>
      <c r="S1068" t="str" cm="1">
        <f t="array" ref="S1068">IFERROR(IF(VLOOKUP(S$1,_xlfn.UNIQUE(_xlfn._xlws.FILTER(ARQUIVOS[REVISÃO],ARQUIVOS[DOCUMENTO]='MATRIZ DE REVISÃO'!$A1068)),1,)=$B1068,"VIGENTE","OBS"),IF(S$1&lt;$B1068,"-",""))</f>
        <v/>
      </c>
    </row>
    <row r="1069" spans="1:19" x14ac:dyDescent="0.3">
      <c r="A1069" s="16" t="s">
        <v>3888</v>
      </c>
      <c r="B1069" s="17" t="str">
        <f>_xlfn.XLOOKUP(A1069,LD_01[DOCUMENTO],LD_01[REVISÃO])</f>
        <v>R01</v>
      </c>
      <c r="C1069" s="17" t="s">
        <v>4324</v>
      </c>
      <c r="D1069" s="21" t="str" cm="1">
        <f t="array" ref="D1069">IFERROR(IF(VLOOKUP(D$1,_xlfn.UNIQUE(_xlfn._xlws.FILTER(ARQUIVOS[REVISÃO],ARQUIVOS[DOCUMENTO]='MATRIZ DE REVISÃO'!$A1069)),1,)=$B1069,"VIGENTE","OBS"),IF(D$1&lt;$B1069,"-",""))</f>
        <v>OBS</v>
      </c>
      <c r="E1069" s="21" t="str" cm="1">
        <f t="array" ref="E1069">IFERROR(IF(VLOOKUP(E$1,_xlfn.UNIQUE(_xlfn._xlws.FILTER(ARQUIVOS[REVISÃO],ARQUIVOS[DOCUMENTO]='MATRIZ DE REVISÃO'!$A1069)),1,)=$B1069,"VIGENTE","OBS"),IF(E$1&lt;$B1069,"-",""))</f>
        <v>VIGENTE</v>
      </c>
      <c r="F1069" s="21" t="str" cm="1">
        <f t="array" ref="F1069">IFERROR(IF(VLOOKUP(F$1,_xlfn.UNIQUE(_xlfn._xlws.FILTER(ARQUIVOS[REVISÃO],ARQUIVOS[DOCUMENTO]='MATRIZ DE REVISÃO'!$A1069)),1,)=$B1069,"VIGENTE","OBS"),IF(F$1&lt;$B1069,"-",""))</f>
        <v/>
      </c>
      <c r="G1069" s="21" t="str" cm="1">
        <f t="array" ref="G1069">IFERROR(IF(VLOOKUP(G$1,_xlfn.UNIQUE(_xlfn._xlws.FILTER(ARQUIVOS[REVISÃO],ARQUIVOS[DOCUMENTO]='MATRIZ DE REVISÃO'!$A1069)),1,)=$B1069,"VIGENTE","OBS"),IF(G$1&lt;$B1069,"-",""))</f>
        <v/>
      </c>
      <c r="H1069" s="21" t="str" cm="1">
        <f t="array" ref="H1069">IFERROR(IF(VLOOKUP(H$1,_xlfn.UNIQUE(_xlfn._xlws.FILTER(ARQUIVOS[REVISÃO],ARQUIVOS[DOCUMENTO]='MATRIZ DE REVISÃO'!$A1069)),1,)=$B1069,"VIGENTE","OBS"),IF(H$1&lt;$B1069,"-",""))</f>
        <v/>
      </c>
      <c r="I1069" s="21" t="str" cm="1">
        <f t="array" ref="I1069">IFERROR(IF(VLOOKUP(I$1,_xlfn.UNIQUE(_xlfn._xlws.FILTER(ARQUIVOS[REVISÃO],ARQUIVOS[DOCUMENTO]='MATRIZ DE REVISÃO'!$A1069)),1,)=$B1069,"VIGENTE","OBS"),IF(I$1&lt;$B1069,"-",""))</f>
        <v/>
      </c>
      <c r="J1069" s="21" t="str" cm="1">
        <f t="array" ref="J1069">IFERROR(IF(VLOOKUP(J$1,_xlfn.UNIQUE(_xlfn._xlws.FILTER(ARQUIVOS[REVISÃO],ARQUIVOS[DOCUMENTO]='MATRIZ DE REVISÃO'!$A1069)),1,)=$B1069,"VIGENTE","OBS"),IF(J$1&lt;$B1069,"-",""))</f>
        <v/>
      </c>
      <c r="K1069" s="21" t="str" cm="1">
        <f t="array" ref="K1069">IFERROR(IF(VLOOKUP(K$1,_xlfn.UNIQUE(_xlfn._xlws.FILTER(ARQUIVOS[REVISÃO],ARQUIVOS[DOCUMENTO]='MATRIZ DE REVISÃO'!$A1069)),1,)=$B1069,"VIGENTE","OBS"),IF(K$1&lt;$B1069,"-",""))</f>
        <v/>
      </c>
      <c r="L1069" s="21" t="str" cm="1">
        <f t="array" ref="L1069">IFERROR(IF(VLOOKUP(L$1,_xlfn.UNIQUE(_xlfn._xlws.FILTER(ARQUIVOS[REVISÃO],ARQUIVOS[DOCUMENTO]='MATRIZ DE REVISÃO'!$A1069)),1,)=$B1069,"VIGENTE","OBS"),IF(L$1&lt;$B1069,"-",""))</f>
        <v/>
      </c>
      <c r="M1069" s="21" t="str" cm="1">
        <f t="array" ref="M1069">IFERROR(IF(VLOOKUP(M$1,_xlfn.UNIQUE(_xlfn._xlws.FILTER(ARQUIVOS[REVISÃO],ARQUIVOS[DOCUMENTO]='MATRIZ DE REVISÃO'!$A1069)),1,)=$B1069,"VIGENTE","OBS"),IF(M$1&lt;$B1069,"-",""))</f>
        <v/>
      </c>
      <c r="N1069" s="21" t="str" cm="1">
        <f t="array" ref="N1069">IFERROR(IF(VLOOKUP(N$1,_xlfn.UNIQUE(_xlfn._xlws.FILTER(ARQUIVOS[REVISÃO],ARQUIVOS[DOCUMENTO]='MATRIZ DE REVISÃO'!$A1069)),1,)=$B1069,"VIGENTE","OBS"),IF(N$1&lt;$B1069,"-",""))</f>
        <v/>
      </c>
      <c r="O1069" s="22" t="str" cm="1">
        <f t="array" ref="O1069">IFERROR(IF(VLOOKUP(O$1,_xlfn.UNIQUE(_xlfn._xlws.FILTER(ARQUIVOS[REVISÃO],ARQUIVOS[DOCUMENTO]='MATRIZ DE REVISÃO'!$A1069)),1,)=$B1069,"VIGENTE","OBS"),IF(O$1&lt;$B1069,"-",""))</f>
        <v/>
      </c>
      <c r="P1069" t="str" cm="1">
        <f t="array" ref="P1069">IFERROR(IF(VLOOKUP(P$1,_xlfn.UNIQUE(_xlfn._xlws.FILTER(ARQUIVOS[REVISÃO],ARQUIVOS[DOCUMENTO]='MATRIZ DE REVISÃO'!$A1069)),1,)=$B1069,"VIGENTE","OBS"),IF(P$1&lt;$B1069,"-",""))</f>
        <v/>
      </c>
      <c r="Q1069" t="str" cm="1">
        <f t="array" ref="Q1069">IFERROR(IF(VLOOKUP(Q$1,_xlfn.UNIQUE(_xlfn._xlws.FILTER(ARQUIVOS[REVISÃO],ARQUIVOS[DOCUMENTO]='MATRIZ DE REVISÃO'!$A1069)),1,)=$B1069,"VIGENTE","OBS"),IF(Q$1&lt;$B1069,"-",""))</f>
        <v/>
      </c>
      <c r="R1069" t="str" cm="1">
        <f t="array" ref="R1069">IFERROR(IF(VLOOKUP(R$1,_xlfn.UNIQUE(_xlfn._xlws.FILTER(ARQUIVOS[REVISÃO],ARQUIVOS[DOCUMENTO]='MATRIZ DE REVISÃO'!$A1069)),1,)=$B1069,"VIGENTE","OBS"),IF(R$1&lt;$B1069,"-",""))</f>
        <v/>
      </c>
      <c r="S1069" t="str" cm="1">
        <f t="array" ref="S1069">IFERROR(IF(VLOOKUP(S$1,_xlfn.UNIQUE(_xlfn._xlws.FILTER(ARQUIVOS[REVISÃO],ARQUIVOS[DOCUMENTO]='MATRIZ DE REVISÃO'!$A1069)),1,)=$B1069,"VIGENTE","OBS"),IF(S$1&lt;$B1069,"-",""))</f>
        <v/>
      </c>
    </row>
    <row r="1070" spans="1:19" x14ac:dyDescent="0.3">
      <c r="A1070" s="16" t="s">
        <v>3889</v>
      </c>
      <c r="B1070" s="17" t="str">
        <f>_xlfn.XLOOKUP(A1070,LD_01[DOCUMENTO],LD_01[REVISÃO])</f>
        <v>R01</v>
      </c>
      <c r="C1070" s="17" t="s">
        <v>4324</v>
      </c>
      <c r="D1070" s="21" t="str" cm="1">
        <f t="array" ref="D1070">IFERROR(IF(VLOOKUP(D$1,_xlfn.UNIQUE(_xlfn._xlws.FILTER(ARQUIVOS[REVISÃO],ARQUIVOS[DOCUMENTO]='MATRIZ DE REVISÃO'!$A1070)),1,)=$B1070,"VIGENTE","OBS"),IF(D$1&lt;$B1070,"-",""))</f>
        <v>OBS</v>
      </c>
      <c r="E1070" s="21" t="str" cm="1">
        <f t="array" ref="E1070">IFERROR(IF(VLOOKUP(E$1,_xlfn.UNIQUE(_xlfn._xlws.FILTER(ARQUIVOS[REVISÃO],ARQUIVOS[DOCUMENTO]='MATRIZ DE REVISÃO'!$A1070)),1,)=$B1070,"VIGENTE","OBS"),IF(E$1&lt;$B1070,"-",""))</f>
        <v>VIGENTE</v>
      </c>
      <c r="F1070" s="21" t="str" cm="1">
        <f t="array" ref="F1070">IFERROR(IF(VLOOKUP(F$1,_xlfn.UNIQUE(_xlfn._xlws.FILTER(ARQUIVOS[REVISÃO],ARQUIVOS[DOCUMENTO]='MATRIZ DE REVISÃO'!$A1070)),1,)=$B1070,"VIGENTE","OBS"),IF(F$1&lt;$B1070,"-",""))</f>
        <v/>
      </c>
      <c r="G1070" s="21" t="str" cm="1">
        <f t="array" ref="G1070">IFERROR(IF(VLOOKUP(G$1,_xlfn.UNIQUE(_xlfn._xlws.FILTER(ARQUIVOS[REVISÃO],ARQUIVOS[DOCUMENTO]='MATRIZ DE REVISÃO'!$A1070)),1,)=$B1070,"VIGENTE","OBS"),IF(G$1&lt;$B1070,"-",""))</f>
        <v/>
      </c>
      <c r="H1070" s="21" t="str" cm="1">
        <f t="array" ref="H1070">IFERROR(IF(VLOOKUP(H$1,_xlfn.UNIQUE(_xlfn._xlws.FILTER(ARQUIVOS[REVISÃO],ARQUIVOS[DOCUMENTO]='MATRIZ DE REVISÃO'!$A1070)),1,)=$B1070,"VIGENTE","OBS"),IF(H$1&lt;$B1070,"-",""))</f>
        <v/>
      </c>
      <c r="I1070" s="21" t="str" cm="1">
        <f t="array" ref="I1070">IFERROR(IF(VLOOKUP(I$1,_xlfn.UNIQUE(_xlfn._xlws.FILTER(ARQUIVOS[REVISÃO],ARQUIVOS[DOCUMENTO]='MATRIZ DE REVISÃO'!$A1070)),1,)=$B1070,"VIGENTE","OBS"),IF(I$1&lt;$B1070,"-",""))</f>
        <v/>
      </c>
      <c r="J1070" s="21" t="str" cm="1">
        <f t="array" ref="J1070">IFERROR(IF(VLOOKUP(J$1,_xlfn.UNIQUE(_xlfn._xlws.FILTER(ARQUIVOS[REVISÃO],ARQUIVOS[DOCUMENTO]='MATRIZ DE REVISÃO'!$A1070)),1,)=$B1070,"VIGENTE","OBS"),IF(J$1&lt;$B1070,"-",""))</f>
        <v/>
      </c>
      <c r="K1070" s="21" t="str" cm="1">
        <f t="array" ref="K1070">IFERROR(IF(VLOOKUP(K$1,_xlfn.UNIQUE(_xlfn._xlws.FILTER(ARQUIVOS[REVISÃO],ARQUIVOS[DOCUMENTO]='MATRIZ DE REVISÃO'!$A1070)),1,)=$B1070,"VIGENTE","OBS"),IF(K$1&lt;$B1070,"-",""))</f>
        <v/>
      </c>
      <c r="L1070" s="21" t="str" cm="1">
        <f t="array" ref="L1070">IFERROR(IF(VLOOKUP(L$1,_xlfn.UNIQUE(_xlfn._xlws.FILTER(ARQUIVOS[REVISÃO],ARQUIVOS[DOCUMENTO]='MATRIZ DE REVISÃO'!$A1070)),1,)=$B1070,"VIGENTE","OBS"),IF(L$1&lt;$B1070,"-",""))</f>
        <v/>
      </c>
      <c r="M1070" s="21" t="str" cm="1">
        <f t="array" ref="M1070">IFERROR(IF(VLOOKUP(M$1,_xlfn.UNIQUE(_xlfn._xlws.FILTER(ARQUIVOS[REVISÃO],ARQUIVOS[DOCUMENTO]='MATRIZ DE REVISÃO'!$A1070)),1,)=$B1070,"VIGENTE","OBS"),IF(M$1&lt;$B1070,"-",""))</f>
        <v/>
      </c>
      <c r="N1070" s="21" t="str" cm="1">
        <f t="array" ref="N1070">IFERROR(IF(VLOOKUP(N$1,_xlfn.UNIQUE(_xlfn._xlws.FILTER(ARQUIVOS[REVISÃO],ARQUIVOS[DOCUMENTO]='MATRIZ DE REVISÃO'!$A1070)),1,)=$B1070,"VIGENTE","OBS"),IF(N$1&lt;$B1070,"-",""))</f>
        <v/>
      </c>
      <c r="O1070" s="22" t="str" cm="1">
        <f t="array" ref="O1070">IFERROR(IF(VLOOKUP(O$1,_xlfn.UNIQUE(_xlfn._xlws.FILTER(ARQUIVOS[REVISÃO],ARQUIVOS[DOCUMENTO]='MATRIZ DE REVISÃO'!$A1070)),1,)=$B1070,"VIGENTE","OBS"),IF(O$1&lt;$B1070,"-",""))</f>
        <v/>
      </c>
      <c r="P1070" t="str" cm="1">
        <f t="array" ref="P1070">IFERROR(IF(VLOOKUP(P$1,_xlfn.UNIQUE(_xlfn._xlws.FILTER(ARQUIVOS[REVISÃO],ARQUIVOS[DOCUMENTO]='MATRIZ DE REVISÃO'!$A1070)),1,)=$B1070,"VIGENTE","OBS"),IF(P$1&lt;$B1070,"-",""))</f>
        <v/>
      </c>
      <c r="Q1070" t="str" cm="1">
        <f t="array" ref="Q1070">IFERROR(IF(VLOOKUP(Q$1,_xlfn.UNIQUE(_xlfn._xlws.FILTER(ARQUIVOS[REVISÃO],ARQUIVOS[DOCUMENTO]='MATRIZ DE REVISÃO'!$A1070)),1,)=$B1070,"VIGENTE","OBS"),IF(Q$1&lt;$B1070,"-",""))</f>
        <v/>
      </c>
      <c r="R1070" t="str" cm="1">
        <f t="array" ref="R1070">IFERROR(IF(VLOOKUP(R$1,_xlfn.UNIQUE(_xlfn._xlws.FILTER(ARQUIVOS[REVISÃO],ARQUIVOS[DOCUMENTO]='MATRIZ DE REVISÃO'!$A1070)),1,)=$B1070,"VIGENTE","OBS"),IF(R$1&lt;$B1070,"-",""))</f>
        <v/>
      </c>
      <c r="S1070" t="str" cm="1">
        <f t="array" ref="S1070">IFERROR(IF(VLOOKUP(S$1,_xlfn.UNIQUE(_xlfn._xlws.FILTER(ARQUIVOS[REVISÃO],ARQUIVOS[DOCUMENTO]='MATRIZ DE REVISÃO'!$A1070)),1,)=$B1070,"VIGENTE","OBS"),IF(S$1&lt;$B1070,"-",""))</f>
        <v/>
      </c>
    </row>
    <row r="1071" spans="1:19" x14ac:dyDescent="0.3">
      <c r="A1071" s="16" t="s">
        <v>3890</v>
      </c>
      <c r="B1071" s="17" t="str">
        <f>_xlfn.XLOOKUP(A1071,LD_01[DOCUMENTO],LD_01[REVISÃO])</f>
        <v>R01</v>
      </c>
      <c r="C1071" s="17" t="s">
        <v>4324</v>
      </c>
      <c r="D1071" s="21" t="str" cm="1">
        <f t="array" ref="D1071">IFERROR(IF(VLOOKUP(D$1,_xlfn.UNIQUE(_xlfn._xlws.FILTER(ARQUIVOS[REVISÃO],ARQUIVOS[DOCUMENTO]='MATRIZ DE REVISÃO'!$A1071)),1,)=$B1071,"VIGENTE","OBS"),IF(D$1&lt;$B1071,"-",""))</f>
        <v>OBS</v>
      </c>
      <c r="E1071" s="21" t="str" cm="1">
        <f t="array" ref="E1071">IFERROR(IF(VLOOKUP(E$1,_xlfn.UNIQUE(_xlfn._xlws.FILTER(ARQUIVOS[REVISÃO],ARQUIVOS[DOCUMENTO]='MATRIZ DE REVISÃO'!$A1071)),1,)=$B1071,"VIGENTE","OBS"),IF(E$1&lt;$B1071,"-",""))</f>
        <v>VIGENTE</v>
      </c>
      <c r="F1071" s="21" t="str" cm="1">
        <f t="array" ref="F1071">IFERROR(IF(VLOOKUP(F$1,_xlfn.UNIQUE(_xlfn._xlws.FILTER(ARQUIVOS[REVISÃO],ARQUIVOS[DOCUMENTO]='MATRIZ DE REVISÃO'!$A1071)),1,)=$B1071,"VIGENTE","OBS"),IF(F$1&lt;$B1071,"-",""))</f>
        <v/>
      </c>
      <c r="G1071" s="21" t="str" cm="1">
        <f t="array" ref="G1071">IFERROR(IF(VLOOKUP(G$1,_xlfn.UNIQUE(_xlfn._xlws.FILTER(ARQUIVOS[REVISÃO],ARQUIVOS[DOCUMENTO]='MATRIZ DE REVISÃO'!$A1071)),1,)=$B1071,"VIGENTE","OBS"),IF(G$1&lt;$B1071,"-",""))</f>
        <v/>
      </c>
      <c r="H1071" s="21" t="str" cm="1">
        <f t="array" ref="H1071">IFERROR(IF(VLOOKUP(H$1,_xlfn.UNIQUE(_xlfn._xlws.FILTER(ARQUIVOS[REVISÃO],ARQUIVOS[DOCUMENTO]='MATRIZ DE REVISÃO'!$A1071)),1,)=$B1071,"VIGENTE","OBS"),IF(H$1&lt;$B1071,"-",""))</f>
        <v/>
      </c>
      <c r="I1071" s="21" t="str" cm="1">
        <f t="array" ref="I1071">IFERROR(IF(VLOOKUP(I$1,_xlfn.UNIQUE(_xlfn._xlws.FILTER(ARQUIVOS[REVISÃO],ARQUIVOS[DOCUMENTO]='MATRIZ DE REVISÃO'!$A1071)),1,)=$B1071,"VIGENTE","OBS"),IF(I$1&lt;$B1071,"-",""))</f>
        <v/>
      </c>
      <c r="J1071" s="21" t="str" cm="1">
        <f t="array" ref="J1071">IFERROR(IF(VLOOKUP(J$1,_xlfn.UNIQUE(_xlfn._xlws.FILTER(ARQUIVOS[REVISÃO],ARQUIVOS[DOCUMENTO]='MATRIZ DE REVISÃO'!$A1071)),1,)=$B1071,"VIGENTE","OBS"),IF(J$1&lt;$B1071,"-",""))</f>
        <v/>
      </c>
      <c r="K1071" s="21" t="str" cm="1">
        <f t="array" ref="K1071">IFERROR(IF(VLOOKUP(K$1,_xlfn.UNIQUE(_xlfn._xlws.FILTER(ARQUIVOS[REVISÃO],ARQUIVOS[DOCUMENTO]='MATRIZ DE REVISÃO'!$A1071)),1,)=$B1071,"VIGENTE","OBS"),IF(K$1&lt;$B1071,"-",""))</f>
        <v/>
      </c>
      <c r="L1071" s="21" t="str" cm="1">
        <f t="array" ref="L1071">IFERROR(IF(VLOOKUP(L$1,_xlfn.UNIQUE(_xlfn._xlws.FILTER(ARQUIVOS[REVISÃO],ARQUIVOS[DOCUMENTO]='MATRIZ DE REVISÃO'!$A1071)),1,)=$B1071,"VIGENTE","OBS"),IF(L$1&lt;$B1071,"-",""))</f>
        <v/>
      </c>
      <c r="M1071" s="21" t="str" cm="1">
        <f t="array" ref="M1071">IFERROR(IF(VLOOKUP(M$1,_xlfn.UNIQUE(_xlfn._xlws.FILTER(ARQUIVOS[REVISÃO],ARQUIVOS[DOCUMENTO]='MATRIZ DE REVISÃO'!$A1071)),1,)=$B1071,"VIGENTE","OBS"),IF(M$1&lt;$B1071,"-",""))</f>
        <v/>
      </c>
      <c r="N1071" s="21" t="str" cm="1">
        <f t="array" ref="N1071">IFERROR(IF(VLOOKUP(N$1,_xlfn.UNIQUE(_xlfn._xlws.FILTER(ARQUIVOS[REVISÃO],ARQUIVOS[DOCUMENTO]='MATRIZ DE REVISÃO'!$A1071)),1,)=$B1071,"VIGENTE","OBS"),IF(N$1&lt;$B1071,"-",""))</f>
        <v/>
      </c>
      <c r="O1071" s="22" t="str" cm="1">
        <f t="array" ref="O1071">IFERROR(IF(VLOOKUP(O$1,_xlfn.UNIQUE(_xlfn._xlws.FILTER(ARQUIVOS[REVISÃO],ARQUIVOS[DOCUMENTO]='MATRIZ DE REVISÃO'!$A1071)),1,)=$B1071,"VIGENTE","OBS"),IF(O$1&lt;$B1071,"-",""))</f>
        <v/>
      </c>
      <c r="P1071" t="str" cm="1">
        <f t="array" ref="P1071">IFERROR(IF(VLOOKUP(P$1,_xlfn.UNIQUE(_xlfn._xlws.FILTER(ARQUIVOS[REVISÃO],ARQUIVOS[DOCUMENTO]='MATRIZ DE REVISÃO'!$A1071)),1,)=$B1071,"VIGENTE","OBS"),IF(P$1&lt;$B1071,"-",""))</f>
        <v/>
      </c>
      <c r="Q1071" t="str" cm="1">
        <f t="array" ref="Q1071">IFERROR(IF(VLOOKUP(Q$1,_xlfn.UNIQUE(_xlfn._xlws.FILTER(ARQUIVOS[REVISÃO],ARQUIVOS[DOCUMENTO]='MATRIZ DE REVISÃO'!$A1071)),1,)=$B1071,"VIGENTE","OBS"),IF(Q$1&lt;$B1071,"-",""))</f>
        <v/>
      </c>
      <c r="R1071" t="str" cm="1">
        <f t="array" ref="R1071">IFERROR(IF(VLOOKUP(R$1,_xlfn.UNIQUE(_xlfn._xlws.FILTER(ARQUIVOS[REVISÃO],ARQUIVOS[DOCUMENTO]='MATRIZ DE REVISÃO'!$A1071)),1,)=$B1071,"VIGENTE","OBS"),IF(R$1&lt;$B1071,"-",""))</f>
        <v/>
      </c>
      <c r="S1071" t="str" cm="1">
        <f t="array" ref="S1071">IFERROR(IF(VLOOKUP(S$1,_xlfn.UNIQUE(_xlfn._xlws.FILTER(ARQUIVOS[REVISÃO],ARQUIVOS[DOCUMENTO]='MATRIZ DE REVISÃO'!$A1071)),1,)=$B1071,"VIGENTE","OBS"),IF(S$1&lt;$B1071,"-",""))</f>
        <v/>
      </c>
    </row>
    <row r="1072" spans="1:19" x14ac:dyDescent="0.3">
      <c r="A1072" s="16" t="s">
        <v>3891</v>
      </c>
      <c r="B1072" s="17" t="str">
        <f>_xlfn.XLOOKUP(A1072,LD_01[DOCUMENTO],LD_01[REVISÃO])</f>
        <v>R01</v>
      </c>
      <c r="C1072" s="17" t="s">
        <v>4324</v>
      </c>
      <c r="D1072" s="21" t="str" cm="1">
        <f t="array" ref="D1072">IFERROR(IF(VLOOKUP(D$1,_xlfn.UNIQUE(_xlfn._xlws.FILTER(ARQUIVOS[REVISÃO],ARQUIVOS[DOCUMENTO]='MATRIZ DE REVISÃO'!$A1072)),1,)=$B1072,"VIGENTE","OBS"),IF(D$1&lt;$B1072,"-",""))</f>
        <v>OBS</v>
      </c>
      <c r="E1072" s="21" t="str" cm="1">
        <f t="array" ref="E1072">IFERROR(IF(VLOOKUP(E$1,_xlfn.UNIQUE(_xlfn._xlws.FILTER(ARQUIVOS[REVISÃO],ARQUIVOS[DOCUMENTO]='MATRIZ DE REVISÃO'!$A1072)),1,)=$B1072,"VIGENTE","OBS"),IF(E$1&lt;$B1072,"-",""))</f>
        <v>VIGENTE</v>
      </c>
      <c r="F1072" s="21" t="str" cm="1">
        <f t="array" ref="F1072">IFERROR(IF(VLOOKUP(F$1,_xlfn.UNIQUE(_xlfn._xlws.FILTER(ARQUIVOS[REVISÃO],ARQUIVOS[DOCUMENTO]='MATRIZ DE REVISÃO'!$A1072)),1,)=$B1072,"VIGENTE","OBS"),IF(F$1&lt;$B1072,"-",""))</f>
        <v/>
      </c>
      <c r="G1072" s="21" t="str" cm="1">
        <f t="array" ref="G1072">IFERROR(IF(VLOOKUP(G$1,_xlfn.UNIQUE(_xlfn._xlws.FILTER(ARQUIVOS[REVISÃO],ARQUIVOS[DOCUMENTO]='MATRIZ DE REVISÃO'!$A1072)),1,)=$B1072,"VIGENTE","OBS"),IF(G$1&lt;$B1072,"-",""))</f>
        <v/>
      </c>
      <c r="H1072" s="21" t="str" cm="1">
        <f t="array" ref="H1072">IFERROR(IF(VLOOKUP(H$1,_xlfn.UNIQUE(_xlfn._xlws.FILTER(ARQUIVOS[REVISÃO],ARQUIVOS[DOCUMENTO]='MATRIZ DE REVISÃO'!$A1072)),1,)=$B1072,"VIGENTE","OBS"),IF(H$1&lt;$B1072,"-",""))</f>
        <v/>
      </c>
      <c r="I1072" s="21" t="str" cm="1">
        <f t="array" ref="I1072">IFERROR(IF(VLOOKUP(I$1,_xlfn.UNIQUE(_xlfn._xlws.FILTER(ARQUIVOS[REVISÃO],ARQUIVOS[DOCUMENTO]='MATRIZ DE REVISÃO'!$A1072)),1,)=$B1072,"VIGENTE","OBS"),IF(I$1&lt;$B1072,"-",""))</f>
        <v/>
      </c>
      <c r="J1072" s="21" t="str" cm="1">
        <f t="array" ref="J1072">IFERROR(IF(VLOOKUP(J$1,_xlfn.UNIQUE(_xlfn._xlws.FILTER(ARQUIVOS[REVISÃO],ARQUIVOS[DOCUMENTO]='MATRIZ DE REVISÃO'!$A1072)),1,)=$B1072,"VIGENTE","OBS"),IF(J$1&lt;$B1072,"-",""))</f>
        <v/>
      </c>
      <c r="K1072" s="21" t="str" cm="1">
        <f t="array" ref="K1072">IFERROR(IF(VLOOKUP(K$1,_xlfn.UNIQUE(_xlfn._xlws.FILTER(ARQUIVOS[REVISÃO],ARQUIVOS[DOCUMENTO]='MATRIZ DE REVISÃO'!$A1072)),1,)=$B1072,"VIGENTE","OBS"),IF(K$1&lt;$B1072,"-",""))</f>
        <v/>
      </c>
      <c r="L1072" s="21" t="str" cm="1">
        <f t="array" ref="L1072">IFERROR(IF(VLOOKUP(L$1,_xlfn.UNIQUE(_xlfn._xlws.FILTER(ARQUIVOS[REVISÃO],ARQUIVOS[DOCUMENTO]='MATRIZ DE REVISÃO'!$A1072)),1,)=$B1072,"VIGENTE","OBS"),IF(L$1&lt;$B1072,"-",""))</f>
        <v/>
      </c>
      <c r="M1072" s="21" t="str" cm="1">
        <f t="array" ref="M1072">IFERROR(IF(VLOOKUP(M$1,_xlfn.UNIQUE(_xlfn._xlws.FILTER(ARQUIVOS[REVISÃO],ARQUIVOS[DOCUMENTO]='MATRIZ DE REVISÃO'!$A1072)),1,)=$B1072,"VIGENTE","OBS"),IF(M$1&lt;$B1072,"-",""))</f>
        <v/>
      </c>
      <c r="N1072" s="21" t="str" cm="1">
        <f t="array" ref="N1072">IFERROR(IF(VLOOKUP(N$1,_xlfn.UNIQUE(_xlfn._xlws.FILTER(ARQUIVOS[REVISÃO],ARQUIVOS[DOCUMENTO]='MATRIZ DE REVISÃO'!$A1072)),1,)=$B1072,"VIGENTE","OBS"),IF(N$1&lt;$B1072,"-",""))</f>
        <v/>
      </c>
      <c r="O1072" s="22" t="str" cm="1">
        <f t="array" ref="O1072">IFERROR(IF(VLOOKUP(O$1,_xlfn.UNIQUE(_xlfn._xlws.FILTER(ARQUIVOS[REVISÃO],ARQUIVOS[DOCUMENTO]='MATRIZ DE REVISÃO'!$A1072)),1,)=$B1072,"VIGENTE","OBS"),IF(O$1&lt;$B1072,"-",""))</f>
        <v/>
      </c>
      <c r="P1072" t="str" cm="1">
        <f t="array" ref="P1072">IFERROR(IF(VLOOKUP(P$1,_xlfn.UNIQUE(_xlfn._xlws.FILTER(ARQUIVOS[REVISÃO],ARQUIVOS[DOCUMENTO]='MATRIZ DE REVISÃO'!$A1072)),1,)=$B1072,"VIGENTE","OBS"),IF(P$1&lt;$B1072,"-",""))</f>
        <v/>
      </c>
      <c r="Q1072" t="str" cm="1">
        <f t="array" ref="Q1072">IFERROR(IF(VLOOKUP(Q$1,_xlfn.UNIQUE(_xlfn._xlws.FILTER(ARQUIVOS[REVISÃO],ARQUIVOS[DOCUMENTO]='MATRIZ DE REVISÃO'!$A1072)),1,)=$B1072,"VIGENTE","OBS"),IF(Q$1&lt;$B1072,"-",""))</f>
        <v/>
      </c>
      <c r="R1072" t="str" cm="1">
        <f t="array" ref="R1072">IFERROR(IF(VLOOKUP(R$1,_xlfn.UNIQUE(_xlfn._xlws.FILTER(ARQUIVOS[REVISÃO],ARQUIVOS[DOCUMENTO]='MATRIZ DE REVISÃO'!$A1072)),1,)=$B1072,"VIGENTE","OBS"),IF(R$1&lt;$B1072,"-",""))</f>
        <v/>
      </c>
      <c r="S1072" t="str" cm="1">
        <f t="array" ref="S1072">IFERROR(IF(VLOOKUP(S$1,_xlfn.UNIQUE(_xlfn._xlws.FILTER(ARQUIVOS[REVISÃO],ARQUIVOS[DOCUMENTO]='MATRIZ DE REVISÃO'!$A1072)),1,)=$B1072,"VIGENTE","OBS"),IF(S$1&lt;$B1072,"-",""))</f>
        <v/>
      </c>
    </row>
    <row r="1073" spans="1:19" x14ac:dyDescent="0.3">
      <c r="A1073" s="16" t="s">
        <v>3892</v>
      </c>
      <c r="B1073" s="17" t="str">
        <f>_xlfn.XLOOKUP(A1073,LD_01[DOCUMENTO],LD_01[REVISÃO])</f>
        <v>R01</v>
      </c>
      <c r="C1073" s="17" t="s">
        <v>4324</v>
      </c>
      <c r="D1073" s="21" t="str" cm="1">
        <f t="array" ref="D1073">IFERROR(IF(VLOOKUP(D$1,_xlfn.UNIQUE(_xlfn._xlws.FILTER(ARQUIVOS[REVISÃO],ARQUIVOS[DOCUMENTO]='MATRIZ DE REVISÃO'!$A1073)),1,)=$B1073,"VIGENTE","OBS"),IF(D$1&lt;$B1073,"-",""))</f>
        <v>OBS</v>
      </c>
      <c r="E1073" s="21" t="str" cm="1">
        <f t="array" ref="E1073">IFERROR(IF(VLOOKUP(E$1,_xlfn.UNIQUE(_xlfn._xlws.FILTER(ARQUIVOS[REVISÃO],ARQUIVOS[DOCUMENTO]='MATRIZ DE REVISÃO'!$A1073)),1,)=$B1073,"VIGENTE","OBS"),IF(E$1&lt;$B1073,"-",""))</f>
        <v>VIGENTE</v>
      </c>
      <c r="F1073" s="21" t="str" cm="1">
        <f t="array" ref="F1073">IFERROR(IF(VLOOKUP(F$1,_xlfn.UNIQUE(_xlfn._xlws.FILTER(ARQUIVOS[REVISÃO],ARQUIVOS[DOCUMENTO]='MATRIZ DE REVISÃO'!$A1073)),1,)=$B1073,"VIGENTE","OBS"),IF(F$1&lt;$B1073,"-",""))</f>
        <v/>
      </c>
      <c r="G1073" s="21" t="str" cm="1">
        <f t="array" ref="G1073">IFERROR(IF(VLOOKUP(G$1,_xlfn.UNIQUE(_xlfn._xlws.FILTER(ARQUIVOS[REVISÃO],ARQUIVOS[DOCUMENTO]='MATRIZ DE REVISÃO'!$A1073)),1,)=$B1073,"VIGENTE","OBS"),IF(G$1&lt;$B1073,"-",""))</f>
        <v/>
      </c>
      <c r="H1073" s="21" t="str" cm="1">
        <f t="array" ref="H1073">IFERROR(IF(VLOOKUP(H$1,_xlfn.UNIQUE(_xlfn._xlws.FILTER(ARQUIVOS[REVISÃO],ARQUIVOS[DOCUMENTO]='MATRIZ DE REVISÃO'!$A1073)),1,)=$B1073,"VIGENTE","OBS"),IF(H$1&lt;$B1073,"-",""))</f>
        <v/>
      </c>
      <c r="I1073" s="21" t="str" cm="1">
        <f t="array" ref="I1073">IFERROR(IF(VLOOKUP(I$1,_xlfn.UNIQUE(_xlfn._xlws.FILTER(ARQUIVOS[REVISÃO],ARQUIVOS[DOCUMENTO]='MATRIZ DE REVISÃO'!$A1073)),1,)=$B1073,"VIGENTE","OBS"),IF(I$1&lt;$B1073,"-",""))</f>
        <v/>
      </c>
      <c r="J1073" s="21" t="str" cm="1">
        <f t="array" ref="J1073">IFERROR(IF(VLOOKUP(J$1,_xlfn.UNIQUE(_xlfn._xlws.FILTER(ARQUIVOS[REVISÃO],ARQUIVOS[DOCUMENTO]='MATRIZ DE REVISÃO'!$A1073)),1,)=$B1073,"VIGENTE","OBS"),IF(J$1&lt;$B1073,"-",""))</f>
        <v/>
      </c>
      <c r="K1073" s="21" t="str" cm="1">
        <f t="array" ref="K1073">IFERROR(IF(VLOOKUP(K$1,_xlfn.UNIQUE(_xlfn._xlws.FILTER(ARQUIVOS[REVISÃO],ARQUIVOS[DOCUMENTO]='MATRIZ DE REVISÃO'!$A1073)),1,)=$B1073,"VIGENTE","OBS"),IF(K$1&lt;$B1073,"-",""))</f>
        <v/>
      </c>
      <c r="L1073" s="21" t="str" cm="1">
        <f t="array" ref="L1073">IFERROR(IF(VLOOKUP(L$1,_xlfn.UNIQUE(_xlfn._xlws.FILTER(ARQUIVOS[REVISÃO],ARQUIVOS[DOCUMENTO]='MATRIZ DE REVISÃO'!$A1073)),1,)=$B1073,"VIGENTE","OBS"),IF(L$1&lt;$B1073,"-",""))</f>
        <v/>
      </c>
      <c r="M1073" s="21" t="str" cm="1">
        <f t="array" ref="M1073">IFERROR(IF(VLOOKUP(M$1,_xlfn.UNIQUE(_xlfn._xlws.FILTER(ARQUIVOS[REVISÃO],ARQUIVOS[DOCUMENTO]='MATRIZ DE REVISÃO'!$A1073)),1,)=$B1073,"VIGENTE","OBS"),IF(M$1&lt;$B1073,"-",""))</f>
        <v/>
      </c>
      <c r="N1073" s="21" t="str" cm="1">
        <f t="array" ref="N1073">IFERROR(IF(VLOOKUP(N$1,_xlfn.UNIQUE(_xlfn._xlws.FILTER(ARQUIVOS[REVISÃO],ARQUIVOS[DOCUMENTO]='MATRIZ DE REVISÃO'!$A1073)),1,)=$B1073,"VIGENTE","OBS"),IF(N$1&lt;$B1073,"-",""))</f>
        <v/>
      </c>
      <c r="O1073" s="22" t="str" cm="1">
        <f t="array" ref="O1073">IFERROR(IF(VLOOKUP(O$1,_xlfn.UNIQUE(_xlfn._xlws.FILTER(ARQUIVOS[REVISÃO],ARQUIVOS[DOCUMENTO]='MATRIZ DE REVISÃO'!$A1073)),1,)=$B1073,"VIGENTE","OBS"),IF(O$1&lt;$B1073,"-",""))</f>
        <v/>
      </c>
      <c r="P1073" t="str" cm="1">
        <f t="array" ref="P1073">IFERROR(IF(VLOOKUP(P$1,_xlfn.UNIQUE(_xlfn._xlws.FILTER(ARQUIVOS[REVISÃO],ARQUIVOS[DOCUMENTO]='MATRIZ DE REVISÃO'!$A1073)),1,)=$B1073,"VIGENTE","OBS"),IF(P$1&lt;$B1073,"-",""))</f>
        <v/>
      </c>
      <c r="Q1073" t="str" cm="1">
        <f t="array" ref="Q1073">IFERROR(IF(VLOOKUP(Q$1,_xlfn.UNIQUE(_xlfn._xlws.FILTER(ARQUIVOS[REVISÃO],ARQUIVOS[DOCUMENTO]='MATRIZ DE REVISÃO'!$A1073)),1,)=$B1073,"VIGENTE","OBS"),IF(Q$1&lt;$B1073,"-",""))</f>
        <v/>
      </c>
      <c r="R1073" t="str" cm="1">
        <f t="array" ref="R1073">IFERROR(IF(VLOOKUP(R$1,_xlfn.UNIQUE(_xlfn._xlws.FILTER(ARQUIVOS[REVISÃO],ARQUIVOS[DOCUMENTO]='MATRIZ DE REVISÃO'!$A1073)),1,)=$B1073,"VIGENTE","OBS"),IF(R$1&lt;$B1073,"-",""))</f>
        <v/>
      </c>
      <c r="S1073" t="str" cm="1">
        <f t="array" ref="S1073">IFERROR(IF(VLOOKUP(S$1,_xlfn.UNIQUE(_xlfn._xlws.FILTER(ARQUIVOS[REVISÃO],ARQUIVOS[DOCUMENTO]='MATRIZ DE REVISÃO'!$A1073)),1,)=$B1073,"VIGENTE","OBS"),IF(S$1&lt;$B1073,"-",""))</f>
        <v/>
      </c>
    </row>
    <row r="1074" spans="1:19" x14ac:dyDescent="0.3">
      <c r="A1074" s="16" t="s">
        <v>3893</v>
      </c>
      <c r="B1074" s="17" t="str">
        <f>_xlfn.XLOOKUP(A1074,LD_01[DOCUMENTO],LD_01[REVISÃO])</f>
        <v>R01</v>
      </c>
      <c r="C1074" s="17" t="s">
        <v>4324</v>
      </c>
      <c r="D1074" s="21" t="str" cm="1">
        <f t="array" ref="D1074">IFERROR(IF(VLOOKUP(D$1,_xlfn.UNIQUE(_xlfn._xlws.FILTER(ARQUIVOS[REVISÃO],ARQUIVOS[DOCUMENTO]='MATRIZ DE REVISÃO'!$A1074)),1,)=$B1074,"VIGENTE","OBS"),IF(D$1&lt;$B1074,"-",""))</f>
        <v>OBS</v>
      </c>
      <c r="E1074" s="21" t="str" cm="1">
        <f t="array" ref="E1074">IFERROR(IF(VLOOKUP(E$1,_xlfn.UNIQUE(_xlfn._xlws.FILTER(ARQUIVOS[REVISÃO],ARQUIVOS[DOCUMENTO]='MATRIZ DE REVISÃO'!$A1074)),1,)=$B1074,"VIGENTE","OBS"),IF(E$1&lt;$B1074,"-",""))</f>
        <v>VIGENTE</v>
      </c>
      <c r="F1074" s="21" t="str" cm="1">
        <f t="array" ref="F1074">IFERROR(IF(VLOOKUP(F$1,_xlfn.UNIQUE(_xlfn._xlws.FILTER(ARQUIVOS[REVISÃO],ARQUIVOS[DOCUMENTO]='MATRIZ DE REVISÃO'!$A1074)),1,)=$B1074,"VIGENTE","OBS"),IF(F$1&lt;$B1074,"-",""))</f>
        <v/>
      </c>
      <c r="G1074" s="21" t="str" cm="1">
        <f t="array" ref="G1074">IFERROR(IF(VLOOKUP(G$1,_xlfn.UNIQUE(_xlfn._xlws.FILTER(ARQUIVOS[REVISÃO],ARQUIVOS[DOCUMENTO]='MATRIZ DE REVISÃO'!$A1074)),1,)=$B1074,"VIGENTE","OBS"),IF(G$1&lt;$B1074,"-",""))</f>
        <v/>
      </c>
      <c r="H1074" s="21" t="str" cm="1">
        <f t="array" ref="H1074">IFERROR(IF(VLOOKUP(H$1,_xlfn.UNIQUE(_xlfn._xlws.FILTER(ARQUIVOS[REVISÃO],ARQUIVOS[DOCUMENTO]='MATRIZ DE REVISÃO'!$A1074)),1,)=$B1074,"VIGENTE","OBS"),IF(H$1&lt;$B1074,"-",""))</f>
        <v/>
      </c>
      <c r="I1074" s="21" t="str" cm="1">
        <f t="array" ref="I1074">IFERROR(IF(VLOOKUP(I$1,_xlfn.UNIQUE(_xlfn._xlws.FILTER(ARQUIVOS[REVISÃO],ARQUIVOS[DOCUMENTO]='MATRIZ DE REVISÃO'!$A1074)),1,)=$B1074,"VIGENTE","OBS"),IF(I$1&lt;$B1074,"-",""))</f>
        <v/>
      </c>
      <c r="J1074" s="21" t="str" cm="1">
        <f t="array" ref="J1074">IFERROR(IF(VLOOKUP(J$1,_xlfn.UNIQUE(_xlfn._xlws.FILTER(ARQUIVOS[REVISÃO],ARQUIVOS[DOCUMENTO]='MATRIZ DE REVISÃO'!$A1074)),1,)=$B1074,"VIGENTE","OBS"),IF(J$1&lt;$B1074,"-",""))</f>
        <v/>
      </c>
      <c r="K1074" s="21" t="str" cm="1">
        <f t="array" ref="K1074">IFERROR(IF(VLOOKUP(K$1,_xlfn.UNIQUE(_xlfn._xlws.FILTER(ARQUIVOS[REVISÃO],ARQUIVOS[DOCUMENTO]='MATRIZ DE REVISÃO'!$A1074)),1,)=$B1074,"VIGENTE","OBS"),IF(K$1&lt;$B1074,"-",""))</f>
        <v/>
      </c>
      <c r="L1074" s="21" t="str" cm="1">
        <f t="array" ref="L1074">IFERROR(IF(VLOOKUP(L$1,_xlfn.UNIQUE(_xlfn._xlws.FILTER(ARQUIVOS[REVISÃO],ARQUIVOS[DOCUMENTO]='MATRIZ DE REVISÃO'!$A1074)),1,)=$B1074,"VIGENTE","OBS"),IF(L$1&lt;$B1074,"-",""))</f>
        <v/>
      </c>
      <c r="M1074" s="21" t="str" cm="1">
        <f t="array" ref="M1074">IFERROR(IF(VLOOKUP(M$1,_xlfn.UNIQUE(_xlfn._xlws.FILTER(ARQUIVOS[REVISÃO],ARQUIVOS[DOCUMENTO]='MATRIZ DE REVISÃO'!$A1074)),1,)=$B1074,"VIGENTE","OBS"),IF(M$1&lt;$B1074,"-",""))</f>
        <v/>
      </c>
      <c r="N1074" s="21" t="str" cm="1">
        <f t="array" ref="N1074">IFERROR(IF(VLOOKUP(N$1,_xlfn.UNIQUE(_xlfn._xlws.FILTER(ARQUIVOS[REVISÃO],ARQUIVOS[DOCUMENTO]='MATRIZ DE REVISÃO'!$A1074)),1,)=$B1074,"VIGENTE","OBS"),IF(N$1&lt;$B1074,"-",""))</f>
        <v/>
      </c>
      <c r="O1074" s="22" t="str" cm="1">
        <f t="array" ref="O1074">IFERROR(IF(VLOOKUP(O$1,_xlfn.UNIQUE(_xlfn._xlws.FILTER(ARQUIVOS[REVISÃO],ARQUIVOS[DOCUMENTO]='MATRIZ DE REVISÃO'!$A1074)),1,)=$B1074,"VIGENTE","OBS"),IF(O$1&lt;$B1074,"-",""))</f>
        <v/>
      </c>
      <c r="P1074" t="str" cm="1">
        <f t="array" ref="P1074">IFERROR(IF(VLOOKUP(P$1,_xlfn.UNIQUE(_xlfn._xlws.FILTER(ARQUIVOS[REVISÃO],ARQUIVOS[DOCUMENTO]='MATRIZ DE REVISÃO'!$A1074)),1,)=$B1074,"VIGENTE","OBS"),IF(P$1&lt;$B1074,"-",""))</f>
        <v/>
      </c>
      <c r="Q1074" t="str" cm="1">
        <f t="array" ref="Q1074">IFERROR(IF(VLOOKUP(Q$1,_xlfn.UNIQUE(_xlfn._xlws.FILTER(ARQUIVOS[REVISÃO],ARQUIVOS[DOCUMENTO]='MATRIZ DE REVISÃO'!$A1074)),1,)=$B1074,"VIGENTE","OBS"),IF(Q$1&lt;$B1074,"-",""))</f>
        <v/>
      </c>
      <c r="R1074" t="str" cm="1">
        <f t="array" ref="R1074">IFERROR(IF(VLOOKUP(R$1,_xlfn.UNIQUE(_xlfn._xlws.FILTER(ARQUIVOS[REVISÃO],ARQUIVOS[DOCUMENTO]='MATRIZ DE REVISÃO'!$A1074)),1,)=$B1074,"VIGENTE","OBS"),IF(R$1&lt;$B1074,"-",""))</f>
        <v/>
      </c>
      <c r="S1074" t="str" cm="1">
        <f t="array" ref="S1074">IFERROR(IF(VLOOKUP(S$1,_xlfn.UNIQUE(_xlfn._xlws.FILTER(ARQUIVOS[REVISÃO],ARQUIVOS[DOCUMENTO]='MATRIZ DE REVISÃO'!$A1074)),1,)=$B1074,"VIGENTE","OBS"),IF(S$1&lt;$B1074,"-",""))</f>
        <v/>
      </c>
    </row>
    <row r="1075" spans="1:19" x14ac:dyDescent="0.3">
      <c r="A1075" s="16" t="s">
        <v>3894</v>
      </c>
      <c r="B1075" s="17" t="str">
        <f>_xlfn.XLOOKUP(A1075,LD_01[DOCUMENTO],LD_01[REVISÃO])</f>
        <v>R01</v>
      </c>
      <c r="C1075" s="17" t="s">
        <v>4324</v>
      </c>
      <c r="D1075" s="21" t="str" cm="1">
        <f t="array" ref="D1075">IFERROR(IF(VLOOKUP(D$1,_xlfn.UNIQUE(_xlfn._xlws.FILTER(ARQUIVOS[REVISÃO],ARQUIVOS[DOCUMENTO]='MATRIZ DE REVISÃO'!$A1075)),1,)=$B1075,"VIGENTE","OBS"),IF(D$1&lt;$B1075,"-",""))</f>
        <v>OBS</v>
      </c>
      <c r="E1075" s="21" t="str" cm="1">
        <f t="array" ref="E1075">IFERROR(IF(VLOOKUP(E$1,_xlfn.UNIQUE(_xlfn._xlws.FILTER(ARQUIVOS[REVISÃO],ARQUIVOS[DOCUMENTO]='MATRIZ DE REVISÃO'!$A1075)),1,)=$B1075,"VIGENTE","OBS"),IF(E$1&lt;$B1075,"-",""))</f>
        <v>VIGENTE</v>
      </c>
      <c r="F1075" s="21" t="str" cm="1">
        <f t="array" ref="F1075">IFERROR(IF(VLOOKUP(F$1,_xlfn.UNIQUE(_xlfn._xlws.FILTER(ARQUIVOS[REVISÃO],ARQUIVOS[DOCUMENTO]='MATRIZ DE REVISÃO'!$A1075)),1,)=$B1075,"VIGENTE","OBS"),IF(F$1&lt;$B1075,"-",""))</f>
        <v/>
      </c>
      <c r="G1075" s="21" t="str" cm="1">
        <f t="array" ref="G1075">IFERROR(IF(VLOOKUP(G$1,_xlfn.UNIQUE(_xlfn._xlws.FILTER(ARQUIVOS[REVISÃO],ARQUIVOS[DOCUMENTO]='MATRIZ DE REVISÃO'!$A1075)),1,)=$B1075,"VIGENTE","OBS"),IF(G$1&lt;$B1075,"-",""))</f>
        <v/>
      </c>
      <c r="H1075" s="21" t="str" cm="1">
        <f t="array" ref="H1075">IFERROR(IF(VLOOKUP(H$1,_xlfn.UNIQUE(_xlfn._xlws.FILTER(ARQUIVOS[REVISÃO],ARQUIVOS[DOCUMENTO]='MATRIZ DE REVISÃO'!$A1075)),1,)=$B1075,"VIGENTE","OBS"),IF(H$1&lt;$B1075,"-",""))</f>
        <v/>
      </c>
      <c r="I1075" s="21" t="str" cm="1">
        <f t="array" ref="I1075">IFERROR(IF(VLOOKUP(I$1,_xlfn.UNIQUE(_xlfn._xlws.FILTER(ARQUIVOS[REVISÃO],ARQUIVOS[DOCUMENTO]='MATRIZ DE REVISÃO'!$A1075)),1,)=$B1075,"VIGENTE","OBS"),IF(I$1&lt;$B1075,"-",""))</f>
        <v/>
      </c>
      <c r="J1075" s="21" t="str" cm="1">
        <f t="array" ref="J1075">IFERROR(IF(VLOOKUP(J$1,_xlfn.UNIQUE(_xlfn._xlws.FILTER(ARQUIVOS[REVISÃO],ARQUIVOS[DOCUMENTO]='MATRIZ DE REVISÃO'!$A1075)),1,)=$B1075,"VIGENTE","OBS"),IF(J$1&lt;$B1075,"-",""))</f>
        <v/>
      </c>
      <c r="K1075" s="21" t="str" cm="1">
        <f t="array" ref="K1075">IFERROR(IF(VLOOKUP(K$1,_xlfn.UNIQUE(_xlfn._xlws.FILTER(ARQUIVOS[REVISÃO],ARQUIVOS[DOCUMENTO]='MATRIZ DE REVISÃO'!$A1075)),1,)=$B1075,"VIGENTE","OBS"),IF(K$1&lt;$B1075,"-",""))</f>
        <v/>
      </c>
      <c r="L1075" s="21" t="str" cm="1">
        <f t="array" ref="L1075">IFERROR(IF(VLOOKUP(L$1,_xlfn.UNIQUE(_xlfn._xlws.FILTER(ARQUIVOS[REVISÃO],ARQUIVOS[DOCUMENTO]='MATRIZ DE REVISÃO'!$A1075)),1,)=$B1075,"VIGENTE","OBS"),IF(L$1&lt;$B1075,"-",""))</f>
        <v/>
      </c>
      <c r="M1075" s="21" t="str" cm="1">
        <f t="array" ref="M1075">IFERROR(IF(VLOOKUP(M$1,_xlfn.UNIQUE(_xlfn._xlws.FILTER(ARQUIVOS[REVISÃO],ARQUIVOS[DOCUMENTO]='MATRIZ DE REVISÃO'!$A1075)),1,)=$B1075,"VIGENTE","OBS"),IF(M$1&lt;$B1075,"-",""))</f>
        <v/>
      </c>
      <c r="N1075" s="21" t="str" cm="1">
        <f t="array" ref="N1075">IFERROR(IF(VLOOKUP(N$1,_xlfn.UNIQUE(_xlfn._xlws.FILTER(ARQUIVOS[REVISÃO],ARQUIVOS[DOCUMENTO]='MATRIZ DE REVISÃO'!$A1075)),1,)=$B1075,"VIGENTE","OBS"),IF(N$1&lt;$B1075,"-",""))</f>
        <v/>
      </c>
      <c r="O1075" s="22" t="str" cm="1">
        <f t="array" ref="O1075">IFERROR(IF(VLOOKUP(O$1,_xlfn.UNIQUE(_xlfn._xlws.FILTER(ARQUIVOS[REVISÃO],ARQUIVOS[DOCUMENTO]='MATRIZ DE REVISÃO'!$A1075)),1,)=$B1075,"VIGENTE","OBS"),IF(O$1&lt;$B1075,"-",""))</f>
        <v/>
      </c>
      <c r="P1075" t="str" cm="1">
        <f t="array" ref="P1075">IFERROR(IF(VLOOKUP(P$1,_xlfn.UNIQUE(_xlfn._xlws.FILTER(ARQUIVOS[REVISÃO],ARQUIVOS[DOCUMENTO]='MATRIZ DE REVISÃO'!$A1075)),1,)=$B1075,"VIGENTE","OBS"),IF(P$1&lt;$B1075,"-",""))</f>
        <v/>
      </c>
      <c r="Q1075" t="str" cm="1">
        <f t="array" ref="Q1075">IFERROR(IF(VLOOKUP(Q$1,_xlfn.UNIQUE(_xlfn._xlws.FILTER(ARQUIVOS[REVISÃO],ARQUIVOS[DOCUMENTO]='MATRIZ DE REVISÃO'!$A1075)),1,)=$B1075,"VIGENTE","OBS"),IF(Q$1&lt;$B1075,"-",""))</f>
        <v/>
      </c>
      <c r="R1075" t="str" cm="1">
        <f t="array" ref="R1075">IFERROR(IF(VLOOKUP(R$1,_xlfn.UNIQUE(_xlfn._xlws.FILTER(ARQUIVOS[REVISÃO],ARQUIVOS[DOCUMENTO]='MATRIZ DE REVISÃO'!$A1075)),1,)=$B1075,"VIGENTE","OBS"),IF(R$1&lt;$B1075,"-",""))</f>
        <v/>
      </c>
      <c r="S1075" t="str" cm="1">
        <f t="array" ref="S1075">IFERROR(IF(VLOOKUP(S$1,_xlfn.UNIQUE(_xlfn._xlws.FILTER(ARQUIVOS[REVISÃO],ARQUIVOS[DOCUMENTO]='MATRIZ DE REVISÃO'!$A1075)),1,)=$B1075,"VIGENTE","OBS"),IF(S$1&lt;$B1075,"-",""))</f>
        <v/>
      </c>
    </row>
    <row r="1076" spans="1:19" x14ac:dyDescent="0.3">
      <c r="A1076" s="16" t="s">
        <v>3895</v>
      </c>
      <c r="B1076" s="17" t="str">
        <f>_xlfn.XLOOKUP(A1076,LD_01[DOCUMENTO],LD_01[REVISÃO])</f>
        <v>R01</v>
      </c>
      <c r="C1076" s="17" t="s">
        <v>4324</v>
      </c>
      <c r="D1076" s="21" t="str" cm="1">
        <f t="array" ref="D1076">IFERROR(IF(VLOOKUP(D$1,_xlfn.UNIQUE(_xlfn._xlws.FILTER(ARQUIVOS[REVISÃO],ARQUIVOS[DOCUMENTO]='MATRIZ DE REVISÃO'!$A1076)),1,)=$B1076,"VIGENTE","OBS"),IF(D$1&lt;$B1076,"-",""))</f>
        <v>OBS</v>
      </c>
      <c r="E1076" s="21" t="str" cm="1">
        <f t="array" ref="E1076">IFERROR(IF(VLOOKUP(E$1,_xlfn.UNIQUE(_xlfn._xlws.FILTER(ARQUIVOS[REVISÃO],ARQUIVOS[DOCUMENTO]='MATRIZ DE REVISÃO'!$A1076)),1,)=$B1076,"VIGENTE","OBS"),IF(E$1&lt;$B1076,"-",""))</f>
        <v>VIGENTE</v>
      </c>
      <c r="F1076" s="21" t="str" cm="1">
        <f t="array" ref="F1076">IFERROR(IF(VLOOKUP(F$1,_xlfn.UNIQUE(_xlfn._xlws.FILTER(ARQUIVOS[REVISÃO],ARQUIVOS[DOCUMENTO]='MATRIZ DE REVISÃO'!$A1076)),1,)=$B1076,"VIGENTE","OBS"),IF(F$1&lt;$B1076,"-",""))</f>
        <v/>
      </c>
      <c r="G1076" s="21" t="str" cm="1">
        <f t="array" ref="G1076">IFERROR(IF(VLOOKUP(G$1,_xlfn.UNIQUE(_xlfn._xlws.FILTER(ARQUIVOS[REVISÃO],ARQUIVOS[DOCUMENTO]='MATRIZ DE REVISÃO'!$A1076)),1,)=$B1076,"VIGENTE","OBS"),IF(G$1&lt;$B1076,"-",""))</f>
        <v/>
      </c>
      <c r="H1076" s="21" t="str" cm="1">
        <f t="array" ref="H1076">IFERROR(IF(VLOOKUP(H$1,_xlfn.UNIQUE(_xlfn._xlws.FILTER(ARQUIVOS[REVISÃO],ARQUIVOS[DOCUMENTO]='MATRIZ DE REVISÃO'!$A1076)),1,)=$B1076,"VIGENTE","OBS"),IF(H$1&lt;$B1076,"-",""))</f>
        <v/>
      </c>
      <c r="I1076" s="21" t="str" cm="1">
        <f t="array" ref="I1076">IFERROR(IF(VLOOKUP(I$1,_xlfn.UNIQUE(_xlfn._xlws.FILTER(ARQUIVOS[REVISÃO],ARQUIVOS[DOCUMENTO]='MATRIZ DE REVISÃO'!$A1076)),1,)=$B1076,"VIGENTE","OBS"),IF(I$1&lt;$B1076,"-",""))</f>
        <v/>
      </c>
      <c r="J1076" s="21" t="str" cm="1">
        <f t="array" ref="J1076">IFERROR(IF(VLOOKUP(J$1,_xlfn.UNIQUE(_xlfn._xlws.FILTER(ARQUIVOS[REVISÃO],ARQUIVOS[DOCUMENTO]='MATRIZ DE REVISÃO'!$A1076)),1,)=$B1076,"VIGENTE","OBS"),IF(J$1&lt;$B1076,"-",""))</f>
        <v/>
      </c>
      <c r="K1076" s="21" t="str" cm="1">
        <f t="array" ref="K1076">IFERROR(IF(VLOOKUP(K$1,_xlfn.UNIQUE(_xlfn._xlws.FILTER(ARQUIVOS[REVISÃO],ARQUIVOS[DOCUMENTO]='MATRIZ DE REVISÃO'!$A1076)),1,)=$B1076,"VIGENTE","OBS"),IF(K$1&lt;$B1076,"-",""))</f>
        <v/>
      </c>
      <c r="L1076" s="21" t="str" cm="1">
        <f t="array" ref="L1076">IFERROR(IF(VLOOKUP(L$1,_xlfn.UNIQUE(_xlfn._xlws.FILTER(ARQUIVOS[REVISÃO],ARQUIVOS[DOCUMENTO]='MATRIZ DE REVISÃO'!$A1076)),1,)=$B1076,"VIGENTE","OBS"),IF(L$1&lt;$B1076,"-",""))</f>
        <v/>
      </c>
      <c r="M1076" s="21" t="str" cm="1">
        <f t="array" ref="M1076">IFERROR(IF(VLOOKUP(M$1,_xlfn.UNIQUE(_xlfn._xlws.FILTER(ARQUIVOS[REVISÃO],ARQUIVOS[DOCUMENTO]='MATRIZ DE REVISÃO'!$A1076)),1,)=$B1076,"VIGENTE","OBS"),IF(M$1&lt;$B1076,"-",""))</f>
        <v/>
      </c>
      <c r="N1076" s="21" t="str" cm="1">
        <f t="array" ref="N1076">IFERROR(IF(VLOOKUP(N$1,_xlfn.UNIQUE(_xlfn._xlws.FILTER(ARQUIVOS[REVISÃO],ARQUIVOS[DOCUMENTO]='MATRIZ DE REVISÃO'!$A1076)),1,)=$B1076,"VIGENTE","OBS"),IF(N$1&lt;$B1076,"-",""))</f>
        <v/>
      </c>
      <c r="O1076" s="22" t="str" cm="1">
        <f t="array" ref="O1076">IFERROR(IF(VLOOKUP(O$1,_xlfn.UNIQUE(_xlfn._xlws.FILTER(ARQUIVOS[REVISÃO],ARQUIVOS[DOCUMENTO]='MATRIZ DE REVISÃO'!$A1076)),1,)=$B1076,"VIGENTE","OBS"),IF(O$1&lt;$B1076,"-",""))</f>
        <v/>
      </c>
      <c r="P1076" t="str" cm="1">
        <f t="array" ref="P1076">IFERROR(IF(VLOOKUP(P$1,_xlfn.UNIQUE(_xlfn._xlws.FILTER(ARQUIVOS[REVISÃO],ARQUIVOS[DOCUMENTO]='MATRIZ DE REVISÃO'!$A1076)),1,)=$B1076,"VIGENTE","OBS"),IF(P$1&lt;$B1076,"-",""))</f>
        <v/>
      </c>
      <c r="Q1076" t="str" cm="1">
        <f t="array" ref="Q1076">IFERROR(IF(VLOOKUP(Q$1,_xlfn.UNIQUE(_xlfn._xlws.FILTER(ARQUIVOS[REVISÃO],ARQUIVOS[DOCUMENTO]='MATRIZ DE REVISÃO'!$A1076)),1,)=$B1076,"VIGENTE","OBS"),IF(Q$1&lt;$B1076,"-",""))</f>
        <v/>
      </c>
      <c r="R1076" t="str" cm="1">
        <f t="array" ref="R1076">IFERROR(IF(VLOOKUP(R$1,_xlfn.UNIQUE(_xlfn._xlws.FILTER(ARQUIVOS[REVISÃO],ARQUIVOS[DOCUMENTO]='MATRIZ DE REVISÃO'!$A1076)),1,)=$B1076,"VIGENTE","OBS"),IF(R$1&lt;$B1076,"-",""))</f>
        <v/>
      </c>
      <c r="S1076" t="str" cm="1">
        <f t="array" ref="S1076">IFERROR(IF(VLOOKUP(S$1,_xlfn.UNIQUE(_xlfn._xlws.FILTER(ARQUIVOS[REVISÃO],ARQUIVOS[DOCUMENTO]='MATRIZ DE REVISÃO'!$A1076)),1,)=$B1076,"VIGENTE","OBS"),IF(S$1&lt;$B1076,"-",""))</f>
        <v/>
      </c>
    </row>
    <row r="1077" spans="1:19" x14ac:dyDescent="0.3">
      <c r="A1077" s="16" t="s">
        <v>3896</v>
      </c>
      <c r="B1077" s="17" t="str">
        <f>_xlfn.XLOOKUP(A1077,LD_01[DOCUMENTO],LD_01[REVISÃO])</f>
        <v>R01</v>
      </c>
      <c r="C1077" s="17" t="s">
        <v>4324</v>
      </c>
      <c r="D1077" s="21" t="str" cm="1">
        <f t="array" ref="D1077">IFERROR(IF(VLOOKUP(D$1,_xlfn.UNIQUE(_xlfn._xlws.FILTER(ARQUIVOS[REVISÃO],ARQUIVOS[DOCUMENTO]='MATRIZ DE REVISÃO'!$A1077)),1,)=$B1077,"VIGENTE","OBS"),IF(D$1&lt;$B1077,"-",""))</f>
        <v>OBS</v>
      </c>
      <c r="E1077" s="21" t="str" cm="1">
        <f t="array" ref="E1077">IFERROR(IF(VLOOKUP(E$1,_xlfn.UNIQUE(_xlfn._xlws.FILTER(ARQUIVOS[REVISÃO],ARQUIVOS[DOCUMENTO]='MATRIZ DE REVISÃO'!$A1077)),1,)=$B1077,"VIGENTE","OBS"),IF(E$1&lt;$B1077,"-",""))</f>
        <v>VIGENTE</v>
      </c>
      <c r="F1077" s="21" t="str" cm="1">
        <f t="array" ref="F1077">IFERROR(IF(VLOOKUP(F$1,_xlfn.UNIQUE(_xlfn._xlws.FILTER(ARQUIVOS[REVISÃO],ARQUIVOS[DOCUMENTO]='MATRIZ DE REVISÃO'!$A1077)),1,)=$B1077,"VIGENTE","OBS"),IF(F$1&lt;$B1077,"-",""))</f>
        <v/>
      </c>
      <c r="G1077" s="21" t="str" cm="1">
        <f t="array" ref="G1077">IFERROR(IF(VLOOKUP(G$1,_xlfn.UNIQUE(_xlfn._xlws.FILTER(ARQUIVOS[REVISÃO],ARQUIVOS[DOCUMENTO]='MATRIZ DE REVISÃO'!$A1077)),1,)=$B1077,"VIGENTE","OBS"),IF(G$1&lt;$B1077,"-",""))</f>
        <v/>
      </c>
      <c r="H1077" s="21" t="str" cm="1">
        <f t="array" ref="H1077">IFERROR(IF(VLOOKUP(H$1,_xlfn.UNIQUE(_xlfn._xlws.FILTER(ARQUIVOS[REVISÃO],ARQUIVOS[DOCUMENTO]='MATRIZ DE REVISÃO'!$A1077)),1,)=$B1077,"VIGENTE","OBS"),IF(H$1&lt;$B1077,"-",""))</f>
        <v/>
      </c>
      <c r="I1077" s="21" t="str" cm="1">
        <f t="array" ref="I1077">IFERROR(IF(VLOOKUP(I$1,_xlfn.UNIQUE(_xlfn._xlws.FILTER(ARQUIVOS[REVISÃO],ARQUIVOS[DOCUMENTO]='MATRIZ DE REVISÃO'!$A1077)),1,)=$B1077,"VIGENTE","OBS"),IF(I$1&lt;$B1077,"-",""))</f>
        <v/>
      </c>
      <c r="J1077" s="21" t="str" cm="1">
        <f t="array" ref="J1077">IFERROR(IF(VLOOKUP(J$1,_xlfn.UNIQUE(_xlfn._xlws.FILTER(ARQUIVOS[REVISÃO],ARQUIVOS[DOCUMENTO]='MATRIZ DE REVISÃO'!$A1077)),1,)=$B1077,"VIGENTE","OBS"),IF(J$1&lt;$B1077,"-",""))</f>
        <v/>
      </c>
      <c r="K1077" s="21" t="str" cm="1">
        <f t="array" ref="K1077">IFERROR(IF(VLOOKUP(K$1,_xlfn.UNIQUE(_xlfn._xlws.FILTER(ARQUIVOS[REVISÃO],ARQUIVOS[DOCUMENTO]='MATRIZ DE REVISÃO'!$A1077)),1,)=$B1077,"VIGENTE","OBS"),IF(K$1&lt;$B1077,"-",""))</f>
        <v/>
      </c>
      <c r="L1077" s="21" t="str" cm="1">
        <f t="array" ref="L1077">IFERROR(IF(VLOOKUP(L$1,_xlfn.UNIQUE(_xlfn._xlws.FILTER(ARQUIVOS[REVISÃO],ARQUIVOS[DOCUMENTO]='MATRIZ DE REVISÃO'!$A1077)),1,)=$B1077,"VIGENTE","OBS"),IF(L$1&lt;$B1077,"-",""))</f>
        <v/>
      </c>
      <c r="M1077" s="21" t="str" cm="1">
        <f t="array" ref="M1077">IFERROR(IF(VLOOKUP(M$1,_xlfn.UNIQUE(_xlfn._xlws.FILTER(ARQUIVOS[REVISÃO],ARQUIVOS[DOCUMENTO]='MATRIZ DE REVISÃO'!$A1077)),1,)=$B1077,"VIGENTE","OBS"),IF(M$1&lt;$B1077,"-",""))</f>
        <v/>
      </c>
      <c r="N1077" s="21" t="str" cm="1">
        <f t="array" ref="N1077">IFERROR(IF(VLOOKUP(N$1,_xlfn.UNIQUE(_xlfn._xlws.FILTER(ARQUIVOS[REVISÃO],ARQUIVOS[DOCUMENTO]='MATRIZ DE REVISÃO'!$A1077)),1,)=$B1077,"VIGENTE","OBS"),IF(N$1&lt;$B1077,"-",""))</f>
        <v/>
      </c>
      <c r="O1077" s="22" t="str" cm="1">
        <f t="array" ref="O1077">IFERROR(IF(VLOOKUP(O$1,_xlfn.UNIQUE(_xlfn._xlws.FILTER(ARQUIVOS[REVISÃO],ARQUIVOS[DOCUMENTO]='MATRIZ DE REVISÃO'!$A1077)),1,)=$B1077,"VIGENTE","OBS"),IF(O$1&lt;$B1077,"-",""))</f>
        <v/>
      </c>
      <c r="P1077" t="str" cm="1">
        <f t="array" ref="P1077">IFERROR(IF(VLOOKUP(P$1,_xlfn.UNIQUE(_xlfn._xlws.FILTER(ARQUIVOS[REVISÃO],ARQUIVOS[DOCUMENTO]='MATRIZ DE REVISÃO'!$A1077)),1,)=$B1077,"VIGENTE","OBS"),IF(P$1&lt;$B1077,"-",""))</f>
        <v/>
      </c>
      <c r="Q1077" t="str" cm="1">
        <f t="array" ref="Q1077">IFERROR(IF(VLOOKUP(Q$1,_xlfn.UNIQUE(_xlfn._xlws.FILTER(ARQUIVOS[REVISÃO],ARQUIVOS[DOCUMENTO]='MATRIZ DE REVISÃO'!$A1077)),1,)=$B1077,"VIGENTE","OBS"),IF(Q$1&lt;$B1077,"-",""))</f>
        <v/>
      </c>
      <c r="R1077" t="str" cm="1">
        <f t="array" ref="R1077">IFERROR(IF(VLOOKUP(R$1,_xlfn.UNIQUE(_xlfn._xlws.FILTER(ARQUIVOS[REVISÃO],ARQUIVOS[DOCUMENTO]='MATRIZ DE REVISÃO'!$A1077)),1,)=$B1077,"VIGENTE","OBS"),IF(R$1&lt;$B1077,"-",""))</f>
        <v/>
      </c>
      <c r="S1077" t="str" cm="1">
        <f t="array" ref="S1077">IFERROR(IF(VLOOKUP(S$1,_xlfn.UNIQUE(_xlfn._xlws.FILTER(ARQUIVOS[REVISÃO],ARQUIVOS[DOCUMENTO]='MATRIZ DE REVISÃO'!$A1077)),1,)=$B1077,"VIGENTE","OBS"),IF(S$1&lt;$B1077,"-",""))</f>
        <v/>
      </c>
    </row>
    <row r="1078" spans="1:19" x14ac:dyDescent="0.3">
      <c r="A1078" s="16" t="s">
        <v>3897</v>
      </c>
      <c r="B1078" s="17" t="str">
        <f>_xlfn.XLOOKUP(A1078,LD_01[DOCUMENTO],LD_01[REVISÃO])</f>
        <v>R01</v>
      </c>
      <c r="C1078" s="17" t="s">
        <v>4324</v>
      </c>
      <c r="D1078" s="21" t="str" cm="1">
        <f t="array" ref="D1078">IFERROR(IF(VLOOKUP(D$1,_xlfn.UNIQUE(_xlfn._xlws.FILTER(ARQUIVOS[REVISÃO],ARQUIVOS[DOCUMENTO]='MATRIZ DE REVISÃO'!$A1078)),1,)=$B1078,"VIGENTE","OBS"),IF(D$1&lt;$B1078,"-",""))</f>
        <v>OBS</v>
      </c>
      <c r="E1078" s="21" t="str" cm="1">
        <f t="array" ref="E1078">IFERROR(IF(VLOOKUP(E$1,_xlfn.UNIQUE(_xlfn._xlws.FILTER(ARQUIVOS[REVISÃO],ARQUIVOS[DOCUMENTO]='MATRIZ DE REVISÃO'!$A1078)),1,)=$B1078,"VIGENTE","OBS"),IF(E$1&lt;$B1078,"-",""))</f>
        <v>VIGENTE</v>
      </c>
      <c r="F1078" s="21" t="str" cm="1">
        <f t="array" ref="F1078">IFERROR(IF(VLOOKUP(F$1,_xlfn.UNIQUE(_xlfn._xlws.FILTER(ARQUIVOS[REVISÃO],ARQUIVOS[DOCUMENTO]='MATRIZ DE REVISÃO'!$A1078)),1,)=$B1078,"VIGENTE","OBS"),IF(F$1&lt;$B1078,"-",""))</f>
        <v/>
      </c>
      <c r="G1078" s="21" t="str" cm="1">
        <f t="array" ref="G1078">IFERROR(IF(VLOOKUP(G$1,_xlfn.UNIQUE(_xlfn._xlws.FILTER(ARQUIVOS[REVISÃO],ARQUIVOS[DOCUMENTO]='MATRIZ DE REVISÃO'!$A1078)),1,)=$B1078,"VIGENTE","OBS"),IF(G$1&lt;$B1078,"-",""))</f>
        <v/>
      </c>
      <c r="H1078" s="21" t="str" cm="1">
        <f t="array" ref="H1078">IFERROR(IF(VLOOKUP(H$1,_xlfn.UNIQUE(_xlfn._xlws.FILTER(ARQUIVOS[REVISÃO],ARQUIVOS[DOCUMENTO]='MATRIZ DE REVISÃO'!$A1078)),1,)=$B1078,"VIGENTE","OBS"),IF(H$1&lt;$B1078,"-",""))</f>
        <v/>
      </c>
      <c r="I1078" s="21" t="str" cm="1">
        <f t="array" ref="I1078">IFERROR(IF(VLOOKUP(I$1,_xlfn.UNIQUE(_xlfn._xlws.FILTER(ARQUIVOS[REVISÃO],ARQUIVOS[DOCUMENTO]='MATRIZ DE REVISÃO'!$A1078)),1,)=$B1078,"VIGENTE","OBS"),IF(I$1&lt;$B1078,"-",""))</f>
        <v/>
      </c>
      <c r="J1078" s="21" t="str" cm="1">
        <f t="array" ref="J1078">IFERROR(IF(VLOOKUP(J$1,_xlfn.UNIQUE(_xlfn._xlws.FILTER(ARQUIVOS[REVISÃO],ARQUIVOS[DOCUMENTO]='MATRIZ DE REVISÃO'!$A1078)),1,)=$B1078,"VIGENTE","OBS"),IF(J$1&lt;$B1078,"-",""))</f>
        <v/>
      </c>
      <c r="K1078" s="21" t="str" cm="1">
        <f t="array" ref="K1078">IFERROR(IF(VLOOKUP(K$1,_xlfn.UNIQUE(_xlfn._xlws.FILTER(ARQUIVOS[REVISÃO],ARQUIVOS[DOCUMENTO]='MATRIZ DE REVISÃO'!$A1078)),1,)=$B1078,"VIGENTE","OBS"),IF(K$1&lt;$B1078,"-",""))</f>
        <v/>
      </c>
      <c r="L1078" s="21" t="str" cm="1">
        <f t="array" ref="L1078">IFERROR(IF(VLOOKUP(L$1,_xlfn.UNIQUE(_xlfn._xlws.FILTER(ARQUIVOS[REVISÃO],ARQUIVOS[DOCUMENTO]='MATRIZ DE REVISÃO'!$A1078)),1,)=$B1078,"VIGENTE","OBS"),IF(L$1&lt;$B1078,"-",""))</f>
        <v/>
      </c>
      <c r="M1078" s="21" t="str" cm="1">
        <f t="array" ref="M1078">IFERROR(IF(VLOOKUP(M$1,_xlfn.UNIQUE(_xlfn._xlws.FILTER(ARQUIVOS[REVISÃO],ARQUIVOS[DOCUMENTO]='MATRIZ DE REVISÃO'!$A1078)),1,)=$B1078,"VIGENTE","OBS"),IF(M$1&lt;$B1078,"-",""))</f>
        <v/>
      </c>
      <c r="N1078" s="21" t="str" cm="1">
        <f t="array" ref="N1078">IFERROR(IF(VLOOKUP(N$1,_xlfn.UNIQUE(_xlfn._xlws.FILTER(ARQUIVOS[REVISÃO],ARQUIVOS[DOCUMENTO]='MATRIZ DE REVISÃO'!$A1078)),1,)=$B1078,"VIGENTE","OBS"),IF(N$1&lt;$B1078,"-",""))</f>
        <v/>
      </c>
      <c r="O1078" s="22" t="str" cm="1">
        <f t="array" ref="O1078">IFERROR(IF(VLOOKUP(O$1,_xlfn.UNIQUE(_xlfn._xlws.FILTER(ARQUIVOS[REVISÃO],ARQUIVOS[DOCUMENTO]='MATRIZ DE REVISÃO'!$A1078)),1,)=$B1078,"VIGENTE","OBS"),IF(O$1&lt;$B1078,"-",""))</f>
        <v/>
      </c>
      <c r="P1078" t="str" cm="1">
        <f t="array" ref="P1078">IFERROR(IF(VLOOKUP(P$1,_xlfn.UNIQUE(_xlfn._xlws.FILTER(ARQUIVOS[REVISÃO],ARQUIVOS[DOCUMENTO]='MATRIZ DE REVISÃO'!$A1078)),1,)=$B1078,"VIGENTE","OBS"),IF(P$1&lt;$B1078,"-",""))</f>
        <v/>
      </c>
      <c r="Q1078" t="str" cm="1">
        <f t="array" ref="Q1078">IFERROR(IF(VLOOKUP(Q$1,_xlfn.UNIQUE(_xlfn._xlws.FILTER(ARQUIVOS[REVISÃO],ARQUIVOS[DOCUMENTO]='MATRIZ DE REVISÃO'!$A1078)),1,)=$B1078,"VIGENTE","OBS"),IF(Q$1&lt;$B1078,"-",""))</f>
        <v/>
      </c>
      <c r="R1078" t="str" cm="1">
        <f t="array" ref="R1078">IFERROR(IF(VLOOKUP(R$1,_xlfn.UNIQUE(_xlfn._xlws.FILTER(ARQUIVOS[REVISÃO],ARQUIVOS[DOCUMENTO]='MATRIZ DE REVISÃO'!$A1078)),1,)=$B1078,"VIGENTE","OBS"),IF(R$1&lt;$B1078,"-",""))</f>
        <v/>
      </c>
      <c r="S1078" t="str" cm="1">
        <f t="array" ref="S1078">IFERROR(IF(VLOOKUP(S$1,_xlfn.UNIQUE(_xlfn._xlws.FILTER(ARQUIVOS[REVISÃO],ARQUIVOS[DOCUMENTO]='MATRIZ DE REVISÃO'!$A1078)),1,)=$B1078,"VIGENTE","OBS"),IF(S$1&lt;$B1078,"-",""))</f>
        <v/>
      </c>
    </row>
    <row r="1079" spans="1:19" x14ac:dyDescent="0.3">
      <c r="A1079" s="16" t="s">
        <v>4783</v>
      </c>
      <c r="B1079" s="17" t="str">
        <f>_xlfn.XLOOKUP(A1079,LD_01[DOCUMENTO],LD_01[REVISÃO])</f>
        <v>R00</v>
      </c>
      <c r="C1079" s="17" t="s">
        <v>4324</v>
      </c>
      <c r="D1079" s="21" t="str" cm="1">
        <f t="array" ref="D1079">IFERROR(IF(VLOOKUP(D$1,_xlfn.UNIQUE(_xlfn._xlws.FILTER(ARQUIVOS[REVISÃO],ARQUIVOS[DOCUMENTO]='MATRIZ DE REVISÃO'!$A1079)),1,)=$B1079,"VIGENTE","OBS"),IF(D$1&lt;$B1079,"-",""))</f>
        <v>VIGENTE</v>
      </c>
      <c r="E1079" s="21" t="str" cm="1">
        <f t="array" ref="E1079">IFERROR(IF(VLOOKUP(E$1,_xlfn.UNIQUE(_xlfn._xlws.FILTER(ARQUIVOS[REVISÃO],ARQUIVOS[DOCUMENTO]='MATRIZ DE REVISÃO'!$A1079)),1,)=$B1079,"VIGENTE","OBS"),IF(E$1&lt;$B1079,"-",""))</f>
        <v/>
      </c>
      <c r="F1079" s="21" t="str" cm="1">
        <f t="array" ref="F1079">IFERROR(IF(VLOOKUP(F$1,_xlfn.UNIQUE(_xlfn._xlws.FILTER(ARQUIVOS[REVISÃO],ARQUIVOS[DOCUMENTO]='MATRIZ DE REVISÃO'!$A1079)),1,)=$B1079,"VIGENTE","OBS"),IF(F$1&lt;$B1079,"-",""))</f>
        <v/>
      </c>
      <c r="G1079" s="21" t="str" cm="1">
        <f t="array" ref="G1079">IFERROR(IF(VLOOKUP(G$1,_xlfn.UNIQUE(_xlfn._xlws.FILTER(ARQUIVOS[REVISÃO],ARQUIVOS[DOCUMENTO]='MATRIZ DE REVISÃO'!$A1079)),1,)=$B1079,"VIGENTE","OBS"),IF(G$1&lt;$B1079,"-",""))</f>
        <v/>
      </c>
      <c r="H1079" s="21" t="str" cm="1">
        <f t="array" ref="H1079">IFERROR(IF(VLOOKUP(H$1,_xlfn.UNIQUE(_xlfn._xlws.FILTER(ARQUIVOS[REVISÃO],ARQUIVOS[DOCUMENTO]='MATRIZ DE REVISÃO'!$A1079)),1,)=$B1079,"VIGENTE","OBS"),IF(H$1&lt;$B1079,"-",""))</f>
        <v/>
      </c>
      <c r="I1079" s="21" t="str" cm="1">
        <f t="array" ref="I1079">IFERROR(IF(VLOOKUP(I$1,_xlfn.UNIQUE(_xlfn._xlws.FILTER(ARQUIVOS[REVISÃO],ARQUIVOS[DOCUMENTO]='MATRIZ DE REVISÃO'!$A1079)),1,)=$B1079,"VIGENTE","OBS"),IF(I$1&lt;$B1079,"-",""))</f>
        <v/>
      </c>
      <c r="J1079" s="21" t="str" cm="1">
        <f t="array" ref="J1079">IFERROR(IF(VLOOKUP(J$1,_xlfn.UNIQUE(_xlfn._xlws.FILTER(ARQUIVOS[REVISÃO],ARQUIVOS[DOCUMENTO]='MATRIZ DE REVISÃO'!$A1079)),1,)=$B1079,"VIGENTE","OBS"),IF(J$1&lt;$B1079,"-",""))</f>
        <v/>
      </c>
      <c r="K1079" s="21" t="str" cm="1">
        <f t="array" ref="K1079">IFERROR(IF(VLOOKUP(K$1,_xlfn.UNIQUE(_xlfn._xlws.FILTER(ARQUIVOS[REVISÃO],ARQUIVOS[DOCUMENTO]='MATRIZ DE REVISÃO'!$A1079)),1,)=$B1079,"VIGENTE","OBS"),IF(K$1&lt;$B1079,"-",""))</f>
        <v/>
      </c>
      <c r="L1079" s="21" t="str" cm="1">
        <f t="array" ref="L1079">IFERROR(IF(VLOOKUP(L$1,_xlfn.UNIQUE(_xlfn._xlws.FILTER(ARQUIVOS[REVISÃO],ARQUIVOS[DOCUMENTO]='MATRIZ DE REVISÃO'!$A1079)),1,)=$B1079,"VIGENTE","OBS"),IF(L$1&lt;$B1079,"-",""))</f>
        <v/>
      </c>
      <c r="M1079" s="21" t="str" cm="1">
        <f t="array" ref="M1079">IFERROR(IF(VLOOKUP(M$1,_xlfn.UNIQUE(_xlfn._xlws.FILTER(ARQUIVOS[REVISÃO],ARQUIVOS[DOCUMENTO]='MATRIZ DE REVISÃO'!$A1079)),1,)=$B1079,"VIGENTE","OBS"),IF(M$1&lt;$B1079,"-",""))</f>
        <v/>
      </c>
      <c r="N1079" s="21" t="str" cm="1">
        <f t="array" ref="N1079">IFERROR(IF(VLOOKUP(N$1,_xlfn.UNIQUE(_xlfn._xlws.FILTER(ARQUIVOS[REVISÃO],ARQUIVOS[DOCUMENTO]='MATRIZ DE REVISÃO'!$A1079)),1,)=$B1079,"VIGENTE","OBS"),IF(N$1&lt;$B1079,"-",""))</f>
        <v/>
      </c>
      <c r="O1079" s="22" t="str" cm="1">
        <f t="array" ref="O1079">IFERROR(IF(VLOOKUP(O$1,_xlfn.UNIQUE(_xlfn._xlws.FILTER(ARQUIVOS[REVISÃO],ARQUIVOS[DOCUMENTO]='MATRIZ DE REVISÃO'!$A1079)),1,)=$B1079,"VIGENTE","OBS"),IF(O$1&lt;$B1079,"-",""))</f>
        <v/>
      </c>
      <c r="P1079" t="str" cm="1">
        <f t="array" ref="P1079">IFERROR(IF(VLOOKUP(P$1,_xlfn.UNIQUE(_xlfn._xlws.FILTER(ARQUIVOS[REVISÃO],ARQUIVOS[DOCUMENTO]='MATRIZ DE REVISÃO'!$A1079)),1,)=$B1079,"VIGENTE","OBS"),IF(P$1&lt;$B1079,"-",""))</f>
        <v/>
      </c>
      <c r="Q1079" t="str" cm="1">
        <f t="array" ref="Q1079">IFERROR(IF(VLOOKUP(Q$1,_xlfn.UNIQUE(_xlfn._xlws.FILTER(ARQUIVOS[REVISÃO],ARQUIVOS[DOCUMENTO]='MATRIZ DE REVISÃO'!$A1079)),1,)=$B1079,"VIGENTE","OBS"),IF(Q$1&lt;$B1079,"-",""))</f>
        <v/>
      </c>
      <c r="R1079" t="str" cm="1">
        <f t="array" ref="R1079">IFERROR(IF(VLOOKUP(R$1,_xlfn.UNIQUE(_xlfn._xlws.FILTER(ARQUIVOS[REVISÃO],ARQUIVOS[DOCUMENTO]='MATRIZ DE REVISÃO'!$A1079)),1,)=$B1079,"VIGENTE","OBS"),IF(R$1&lt;$B1079,"-",""))</f>
        <v/>
      </c>
      <c r="S1079" t="str" cm="1">
        <f t="array" ref="S1079">IFERROR(IF(VLOOKUP(S$1,_xlfn.UNIQUE(_xlfn._xlws.FILTER(ARQUIVOS[REVISÃO],ARQUIVOS[DOCUMENTO]='MATRIZ DE REVISÃO'!$A1079)),1,)=$B1079,"VIGENTE","OBS"),IF(S$1&lt;$B1079,"-",""))</f>
        <v/>
      </c>
    </row>
    <row r="1080" spans="1:19" x14ac:dyDescent="0.3">
      <c r="A1080" s="16" t="s">
        <v>4784</v>
      </c>
      <c r="B1080" s="17" t="str">
        <f>_xlfn.XLOOKUP(A1080,LD_01[DOCUMENTO],LD_01[REVISÃO])</f>
        <v>R00</v>
      </c>
      <c r="C1080" s="17" t="s">
        <v>4324</v>
      </c>
      <c r="D1080" s="21" t="str" cm="1">
        <f t="array" ref="D1080">IFERROR(IF(VLOOKUP(D$1,_xlfn.UNIQUE(_xlfn._xlws.FILTER(ARQUIVOS[REVISÃO],ARQUIVOS[DOCUMENTO]='MATRIZ DE REVISÃO'!$A1080)),1,)=$B1080,"VIGENTE","OBS"),IF(D$1&lt;$B1080,"-",""))</f>
        <v>VIGENTE</v>
      </c>
      <c r="E1080" s="21" t="str" cm="1">
        <f t="array" ref="E1080">IFERROR(IF(VLOOKUP(E$1,_xlfn.UNIQUE(_xlfn._xlws.FILTER(ARQUIVOS[REVISÃO],ARQUIVOS[DOCUMENTO]='MATRIZ DE REVISÃO'!$A1080)),1,)=$B1080,"VIGENTE","OBS"),IF(E$1&lt;$B1080,"-",""))</f>
        <v/>
      </c>
      <c r="F1080" s="21" t="str" cm="1">
        <f t="array" ref="F1080">IFERROR(IF(VLOOKUP(F$1,_xlfn.UNIQUE(_xlfn._xlws.FILTER(ARQUIVOS[REVISÃO],ARQUIVOS[DOCUMENTO]='MATRIZ DE REVISÃO'!$A1080)),1,)=$B1080,"VIGENTE","OBS"),IF(F$1&lt;$B1080,"-",""))</f>
        <v/>
      </c>
      <c r="G1080" s="21" t="str" cm="1">
        <f t="array" ref="G1080">IFERROR(IF(VLOOKUP(G$1,_xlfn.UNIQUE(_xlfn._xlws.FILTER(ARQUIVOS[REVISÃO],ARQUIVOS[DOCUMENTO]='MATRIZ DE REVISÃO'!$A1080)),1,)=$B1080,"VIGENTE","OBS"),IF(G$1&lt;$B1080,"-",""))</f>
        <v/>
      </c>
      <c r="H1080" s="21" t="str" cm="1">
        <f t="array" ref="H1080">IFERROR(IF(VLOOKUP(H$1,_xlfn.UNIQUE(_xlfn._xlws.FILTER(ARQUIVOS[REVISÃO],ARQUIVOS[DOCUMENTO]='MATRIZ DE REVISÃO'!$A1080)),1,)=$B1080,"VIGENTE","OBS"),IF(H$1&lt;$B1080,"-",""))</f>
        <v/>
      </c>
      <c r="I1080" s="21" t="str" cm="1">
        <f t="array" ref="I1080">IFERROR(IF(VLOOKUP(I$1,_xlfn.UNIQUE(_xlfn._xlws.FILTER(ARQUIVOS[REVISÃO],ARQUIVOS[DOCUMENTO]='MATRIZ DE REVISÃO'!$A1080)),1,)=$B1080,"VIGENTE","OBS"),IF(I$1&lt;$B1080,"-",""))</f>
        <v/>
      </c>
      <c r="J1080" s="21" t="str" cm="1">
        <f t="array" ref="J1080">IFERROR(IF(VLOOKUP(J$1,_xlfn.UNIQUE(_xlfn._xlws.FILTER(ARQUIVOS[REVISÃO],ARQUIVOS[DOCUMENTO]='MATRIZ DE REVISÃO'!$A1080)),1,)=$B1080,"VIGENTE","OBS"),IF(J$1&lt;$B1080,"-",""))</f>
        <v/>
      </c>
      <c r="K1080" s="21" t="str" cm="1">
        <f t="array" ref="K1080">IFERROR(IF(VLOOKUP(K$1,_xlfn.UNIQUE(_xlfn._xlws.FILTER(ARQUIVOS[REVISÃO],ARQUIVOS[DOCUMENTO]='MATRIZ DE REVISÃO'!$A1080)),1,)=$B1080,"VIGENTE","OBS"),IF(K$1&lt;$B1080,"-",""))</f>
        <v/>
      </c>
      <c r="L1080" s="21" t="str" cm="1">
        <f t="array" ref="L1080">IFERROR(IF(VLOOKUP(L$1,_xlfn.UNIQUE(_xlfn._xlws.FILTER(ARQUIVOS[REVISÃO],ARQUIVOS[DOCUMENTO]='MATRIZ DE REVISÃO'!$A1080)),1,)=$B1080,"VIGENTE","OBS"),IF(L$1&lt;$B1080,"-",""))</f>
        <v/>
      </c>
      <c r="M1080" s="21" t="str" cm="1">
        <f t="array" ref="M1080">IFERROR(IF(VLOOKUP(M$1,_xlfn.UNIQUE(_xlfn._xlws.FILTER(ARQUIVOS[REVISÃO],ARQUIVOS[DOCUMENTO]='MATRIZ DE REVISÃO'!$A1080)),1,)=$B1080,"VIGENTE","OBS"),IF(M$1&lt;$B1080,"-",""))</f>
        <v/>
      </c>
      <c r="N1080" s="21" t="str" cm="1">
        <f t="array" ref="N1080">IFERROR(IF(VLOOKUP(N$1,_xlfn.UNIQUE(_xlfn._xlws.FILTER(ARQUIVOS[REVISÃO],ARQUIVOS[DOCUMENTO]='MATRIZ DE REVISÃO'!$A1080)),1,)=$B1080,"VIGENTE","OBS"),IF(N$1&lt;$B1080,"-",""))</f>
        <v/>
      </c>
      <c r="O1080" s="22" t="str" cm="1">
        <f t="array" ref="O1080">IFERROR(IF(VLOOKUP(O$1,_xlfn.UNIQUE(_xlfn._xlws.FILTER(ARQUIVOS[REVISÃO],ARQUIVOS[DOCUMENTO]='MATRIZ DE REVISÃO'!$A1080)),1,)=$B1080,"VIGENTE","OBS"),IF(O$1&lt;$B1080,"-",""))</f>
        <v/>
      </c>
      <c r="P1080" t="str" cm="1">
        <f t="array" ref="P1080">IFERROR(IF(VLOOKUP(P$1,_xlfn.UNIQUE(_xlfn._xlws.FILTER(ARQUIVOS[REVISÃO],ARQUIVOS[DOCUMENTO]='MATRIZ DE REVISÃO'!$A1080)),1,)=$B1080,"VIGENTE","OBS"),IF(P$1&lt;$B1080,"-",""))</f>
        <v/>
      </c>
      <c r="Q1080" t="str" cm="1">
        <f t="array" ref="Q1080">IFERROR(IF(VLOOKUP(Q$1,_xlfn.UNIQUE(_xlfn._xlws.FILTER(ARQUIVOS[REVISÃO],ARQUIVOS[DOCUMENTO]='MATRIZ DE REVISÃO'!$A1080)),1,)=$B1080,"VIGENTE","OBS"),IF(Q$1&lt;$B1080,"-",""))</f>
        <v/>
      </c>
      <c r="R1080" t="str" cm="1">
        <f t="array" ref="R1080">IFERROR(IF(VLOOKUP(R$1,_xlfn.UNIQUE(_xlfn._xlws.FILTER(ARQUIVOS[REVISÃO],ARQUIVOS[DOCUMENTO]='MATRIZ DE REVISÃO'!$A1080)),1,)=$B1080,"VIGENTE","OBS"),IF(R$1&lt;$B1080,"-",""))</f>
        <v/>
      </c>
      <c r="S1080" t="str" cm="1">
        <f t="array" ref="S1080">IFERROR(IF(VLOOKUP(S$1,_xlfn.UNIQUE(_xlfn._xlws.FILTER(ARQUIVOS[REVISÃO],ARQUIVOS[DOCUMENTO]='MATRIZ DE REVISÃO'!$A1080)),1,)=$B1080,"VIGENTE","OBS"),IF(S$1&lt;$B1080,"-",""))</f>
        <v/>
      </c>
    </row>
    <row r="1081" spans="1:19" x14ac:dyDescent="0.3">
      <c r="A1081" s="16" t="s">
        <v>3898</v>
      </c>
      <c r="B1081" s="17" t="str">
        <f>_xlfn.XLOOKUP(A1081,LD_01[DOCUMENTO],LD_01[REVISÃO])</f>
        <v>R02</v>
      </c>
      <c r="C1081" s="17" t="s">
        <v>4324</v>
      </c>
      <c r="D1081" s="21" t="str" cm="1">
        <f t="array" ref="D1081">IFERROR(IF(VLOOKUP(D$1,_xlfn.UNIQUE(_xlfn._xlws.FILTER(ARQUIVOS[REVISÃO],ARQUIVOS[DOCUMENTO]='MATRIZ DE REVISÃO'!$A1081)),1,)=$B1081,"VIGENTE","OBS"),IF(D$1&lt;$B1081,"-",""))</f>
        <v>OBS</v>
      </c>
      <c r="E1081" s="21" t="str" cm="1">
        <f t="array" ref="E1081">IFERROR(IF(VLOOKUP(E$1,_xlfn.UNIQUE(_xlfn._xlws.FILTER(ARQUIVOS[REVISÃO],ARQUIVOS[DOCUMENTO]='MATRIZ DE REVISÃO'!$A1081)),1,)=$B1081,"VIGENTE","OBS"),IF(E$1&lt;$B1081,"-",""))</f>
        <v>OBS</v>
      </c>
      <c r="F1081" s="21" t="str" cm="1">
        <f t="array" ref="F1081">IFERROR(IF(VLOOKUP(F$1,_xlfn.UNIQUE(_xlfn._xlws.FILTER(ARQUIVOS[REVISÃO],ARQUIVOS[DOCUMENTO]='MATRIZ DE REVISÃO'!$A1081)),1,)=$B1081,"VIGENTE","OBS"),IF(F$1&lt;$B1081,"-",""))</f>
        <v>VIGENTE</v>
      </c>
      <c r="G1081" s="21" t="str" cm="1">
        <f t="array" ref="G1081">IFERROR(IF(VLOOKUP(G$1,_xlfn.UNIQUE(_xlfn._xlws.FILTER(ARQUIVOS[REVISÃO],ARQUIVOS[DOCUMENTO]='MATRIZ DE REVISÃO'!$A1081)),1,)=$B1081,"VIGENTE","OBS"),IF(G$1&lt;$B1081,"-",""))</f>
        <v/>
      </c>
      <c r="H1081" s="21" t="str" cm="1">
        <f t="array" ref="H1081">IFERROR(IF(VLOOKUP(H$1,_xlfn.UNIQUE(_xlfn._xlws.FILTER(ARQUIVOS[REVISÃO],ARQUIVOS[DOCUMENTO]='MATRIZ DE REVISÃO'!$A1081)),1,)=$B1081,"VIGENTE","OBS"),IF(H$1&lt;$B1081,"-",""))</f>
        <v/>
      </c>
      <c r="I1081" s="21" t="str" cm="1">
        <f t="array" ref="I1081">IFERROR(IF(VLOOKUP(I$1,_xlfn.UNIQUE(_xlfn._xlws.FILTER(ARQUIVOS[REVISÃO],ARQUIVOS[DOCUMENTO]='MATRIZ DE REVISÃO'!$A1081)),1,)=$B1081,"VIGENTE","OBS"),IF(I$1&lt;$B1081,"-",""))</f>
        <v/>
      </c>
      <c r="J1081" s="21" t="str" cm="1">
        <f t="array" ref="J1081">IFERROR(IF(VLOOKUP(J$1,_xlfn.UNIQUE(_xlfn._xlws.FILTER(ARQUIVOS[REVISÃO],ARQUIVOS[DOCUMENTO]='MATRIZ DE REVISÃO'!$A1081)),1,)=$B1081,"VIGENTE","OBS"),IF(J$1&lt;$B1081,"-",""))</f>
        <v/>
      </c>
      <c r="K1081" s="21" t="str" cm="1">
        <f t="array" ref="K1081">IFERROR(IF(VLOOKUP(K$1,_xlfn.UNIQUE(_xlfn._xlws.FILTER(ARQUIVOS[REVISÃO],ARQUIVOS[DOCUMENTO]='MATRIZ DE REVISÃO'!$A1081)),1,)=$B1081,"VIGENTE","OBS"),IF(K$1&lt;$B1081,"-",""))</f>
        <v/>
      </c>
      <c r="L1081" s="21" t="str" cm="1">
        <f t="array" ref="L1081">IFERROR(IF(VLOOKUP(L$1,_xlfn.UNIQUE(_xlfn._xlws.FILTER(ARQUIVOS[REVISÃO],ARQUIVOS[DOCUMENTO]='MATRIZ DE REVISÃO'!$A1081)),1,)=$B1081,"VIGENTE","OBS"),IF(L$1&lt;$B1081,"-",""))</f>
        <v/>
      </c>
      <c r="M1081" s="21" t="str" cm="1">
        <f t="array" ref="M1081">IFERROR(IF(VLOOKUP(M$1,_xlfn.UNIQUE(_xlfn._xlws.FILTER(ARQUIVOS[REVISÃO],ARQUIVOS[DOCUMENTO]='MATRIZ DE REVISÃO'!$A1081)),1,)=$B1081,"VIGENTE","OBS"),IF(M$1&lt;$B1081,"-",""))</f>
        <v/>
      </c>
      <c r="N1081" s="21" t="str" cm="1">
        <f t="array" ref="N1081">IFERROR(IF(VLOOKUP(N$1,_xlfn.UNIQUE(_xlfn._xlws.FILTER(ARQUIVOS[REVISÃO],ARQUIVOS[DOCUMENTO]='MATRIZ DE REVISÃO'!$A1081)),1,)=$B1081,"VIGENTE","OBS"),IF(N$1&lt;$B1081,"-",""))</f>
        <v/>
      </c>
      <c r="O1081" s="22" t="str" cm="1">
        <f t="array" ref="O1081">IFERROR(IF(VLOOKUP(O$1,_xlfn.UNIQUE(_xlfn._xlws.FILTER(ARQUIVOS[REVISÃO],ARQUIVOS[DOCUMENTO]='MATRIZ DE REVISÃO'!$A1081)),1,)=$B1081,"VIGENTE","OBS"),IF(O$1&lt;$B1081,"-",""))</f>
        <v/>
      </c>
      <c r="P1081" t="str" cm="1">
        <f t="array" ref="P1081">IFERROR(IF(VLOOKUP(P$1,_xlfn.UNIQUE(_xlfn._xlws.FILTER(ARQUIVOS[REVISÃO],ARQUIVOS[DOCUMENTO]='MATRIZ DE REVISÃO'!$A1081)),1,)=$B1081,"VIGENTE","OBS"),IF(P$1&lt;$B1081,"-",""))</f>
        <v/>
      </c>
      <c r="Q1081" t="str" cm="1">
        <f t="array" ref="Q1081">IFERROR(IF(VLOOKUP(Q$1,_xlfn.UNIQUE(_xlfn._xlws.FILTER(ARQUIVOS[REVISÃO],ARQUIVOS[DOCUMENTO]='MATRIZ DE REVISÃO'!$A1081)),1,)=$B1081,"VIGENTE","OBS"),IF(Q$1&lt;$B1081,"-",""))</f>
        <v/>
      </c>
      <c r="R1081" t="str" cm="1">
        <f t="array" ref="R1081">IFERROR(IF(VLOOKUP(R$1,_xlfn.UNIQUE(_xlfn._xlws.FILTER(ARQUIVOS[REVISÃO],ARQUIVOS[DOCUMENTO]='MATRIZ DE REVISÃO'!$A1081)),1,)=$B1081,"VIGENTE","OBS"),IF(R$1&lt;$B1081,"-",""))</f>
        <v/>
      </c>
      <c r="S1081" t="str" cm="1">
        <f t="array" ref="S1081">IFERROR(IF(VLOOKUP(S$1,_xlfn.UNIQUE(_xlfn._xlws.FILTER(ARQUIVOS[REVISÃO],ARQUIVOS[DOCUMENTO]='MATRIZ DE REVISÃO'!$A1081)),1,)=$B1081,"VIGENTE","OBS"),IF(S$1&lt;$B1081,"-",""))</f>
        <v/>
      </c>
    </row>
    <row r="1082" spans="1:19" x14ac:dyDescent="0.3">
      <c r="A1082" s="16" t="s">
        <v>4785</v>
      </c>
      <c r="B1082" s="17" t="str">
        <f>_xlfn.XLOOKUP(A1082,LD_01[DOCUMENTO],LD_01[REVISÃO])</f>
        <v>R01</v>
      </c>
      <c r="C1082" s="17" t="s">
        <v>4324</v>
      </c>
      <c r="D1082" s="21" t="str" cm="1">
        <f t="array" ref="D1082">IFERROR(IF(VLOOKUP(D$1,_xlfn.UNIQUE(_xlfn._xlws.FILTER(ARQUIVOS[REVISÃO],ARQUIVOS[DOCUMENTO]='MATRIZ DE REVISÃO'!$A1082)),1,)=$B1082,"VIGENTE","OBS"),IF(D$1&lt;$B1082,"-",""))</f>
        <v>OBS</v>
      </c>
      <c r="E1082" s="21" t="str" cm="1">
        <f t="array" ref="E1082">IFERROR(IF(VLOOKUP(E$1,_xlfn.UNIQUE(_xlfn._xlws.FILTER(ARQUIVOS[REVISÃO],ARQUIVOS[DOCUMENTO]='MATRIZ DE REVISÃO'!$A1082)),1,)=$B1082,"VIGENTE","OBS"),IF(E$1&lt;$B1082,"-",""))</f>
        <v>VIGENTE</v>
      </c>
      <c r="F1082" s="21" t="str" cm="1">
        <f t="array" ref="F1082">IFERROR(IF(VLOOKUP(F$1,_xlfn.UNIQUE(_xlfn._xlws.FILTER(ARQUIVOS[REVISÃO],ARQUIVOS[DOCUMENTO]='MATRIZ DE REVISÃO'!$A1082)),1,)=$B1082,"VIGENTE","OBS"),IF(F$1&lt;$B1082,"-",""))</f>
        <v/>
      </c>
      <c r="G1082" s="21" t="str" cm="1">
        <f t="array" ref="G1082">IFERROR(IF(VLOOKUP(G$1,_xlfn.UNIQUE(_xlfn._xlws.FILTER(ARQUIVOS[REVISÃO],ARQUIVOS[DOCUMENTO]='MATRIZ DE REVISÃO'!$A1082)),1,)=$B1082,"VIGENTE","OBS"),IF(G$1&lt;$B1082,"-",""))</f>
        <v/>
      </c>
      <c r="H1082" s="21" t="str" cm="1">
        <f t="array" ref="H1082">IFERROR(IF(VLOOKUP(H$1,_xlfn.UNIQUE(_xlfn._xlws.FILTER(ARQUIVOS[REVISÃO],ARQUIVOS[DOCUMENTO]='MATRIZ DE REVISÃO'!$A1082)),1,)=$B1082,"VIGENTE","OBS"),IF(H$1&lt;$B1082,"-",""))</f>
        <v/>
      </c>
      <c r="I1082" s="21" t="str" cm="1">
        <f t="array" ref="I1082">IFERROR(IF(VLOOKUP(I$1,_xlfn.UNIQUE(_xlfn._xlws.FILTER(ARQUIVOS[REVISÃO],ARQUIVOS[DOCUMENTO]='MATRIZ DE REVISÃO'!$A1082)),1,)=$B1082,"VIGENTE","OBS"),IF(I$1&lt;$B1082,"-",""))</f>
        <v/>
      </c>
      <c r="J1082" s="21" t="str" cm="1">
        <f t="array" ref="J1082">IFERROR(IF(VLOOKUP(J$1,_xlfn.UNIQUE(_xlfn._xlws.FILTER(ARQUIVOS[REVISÃO],ARQUIVOS[DOCUMENTO]='MATRIZ DE REVISÃO'!$A1082)),1,)=$B1082,"VIGENTE","OBS"),IF(J$1&lt;$B1082,"-",""))</f>
        <v/>
      </c>
      <c r="K1082" s="21" t="str" cm="1">
        <f t="array" ref="K1082">IFERROR(IF(VLOOKUP(K$1,_xlfn.UNIQUE(_xlfn._xlws.FILTER(ARQUIVOS[REVISÃO],ARQUIVOS[DOCUMENTO]='MATRIZ DE REVISÃO'!$A1082)),1,)=$B1082,"VIGENTE","OBS"),IF(K$1&lt;$B1082,"-",""))</f>
        <v/>
      </c>
      <c r="L1082" s="21" t="str" cm="1">
        <f t="array" ref="L1082">IFERROR(IF(VLOOKUP(L$1,_xlfn.UNIQUE(_xlfn._xlws.FILTER(ARQUIVOS[REVISÃO],ARQUIVOS[DOCUMENTO]='MATRIZ DE REVISÃO'!$A1082)),1,)=$B1082,"VIGENTE","OBS"),IF(L$1&lt;$B1082,"-",""))</f>
        <v/>
      </c>
      <c r="M1082" s="21" t="str" cm="1">
        <f t="array" ref="M1082">IFERROR(IF(VLOOKUP(M$1,_xlfn.UNIQUE(_xlfn._xlws.FILTER(ARQUIVOS[REVISÃO],ARQUIVOS[DOCUMENTO]='MATRIZ DE REVISÃO'!$A1082)),1,)=$B1082,"VIGENTE","OBS"),IF(M$1&lt;$B1082,"-",""))</f>
        <v/>
      </c>
      <c r="N1082" s="21" t="str" cm="1">
        <f t="array" ref="N1082">IFERROR(IF(VLOOKUP(N$1,_xlfn.UNIQUE(_xlfn._xlws.FILTER(ARQUIVOS[REVISÃO],ARQUIVOS[DOCUMENTO]='MATRIZ DE REVISÃO'!$A1082)),1,)=$B1082,"VIGENTE","OBS"),IF(N$1&lt;$B1082,"-",""))</f>
        <v/>
      </c>
      <c r="O1082" s="22" t="str" cm="1">
        <f t="array" ref="O1082">IFERROR(IF(VLOOKUP(O$1,_xlfn.UNIQUE(_xlfn._xlws.FILTER(ARQUIVOS[REVISÃO],ARQUIVOS[DOCUMENTO]='MATRIZ DE REVISÃO'!$A1082)),1,)=$B1082,"VIGENTE","OBS"),IF(O$1&lt;$B1082,"-",""))</f>
        <v/>
      </c>
      <c r="P1082" t="str" cm="1">
        <f t="array" ref="P1082">IFERROR(IF(VLOOKUP(P$1,_xlfn.UNIQUE(_xlfn._xlws.FILTER(ARQUIVOS[REVISÃO],ARQUIVOS[DOCUMENTO]='MATRIZ DE REVISÃO'!$A1082)),1,)=$B1082,"VIGENTE","OBS"),IF(P$1&lt;$B1082,"-",""))</f>
        <v/>
      </c>
      <c r="Q1082" t="str" cm="1">
        <f t="array" ref="Q1082">IFERROR(IF(VLOOKUP(Q$1,_xlfn.UNIQUE(_xlfn._xlws.FILTER(ARQUIVOS[REVISÃO],ARQUIVOS[DOCUMENTO]='MATRIZ DE REVISÃO'!$A1082)),1,)=$B1082,"VIGENTE","OBS"),IF(Q$1&lt;$B1082,"-",""))</f>
        <v/>
      </c>
      <c r="R1082" t="str" cm="1">
        <f t="array" ref="R1082">IFERROR(IF(VLOOKUP(R$1,_xlfn.UNIQUE(_xlfn._xlws.FILTER(ARQUIVOS[REVISÃO],ARQUIVOS[DOCUMENTO]='MATRIZ DE REVISÃO'!$A1082)),1,)=$B1082,"VIGENTE","OBS"),IF(R$1&lt;$B1082,"-",""))</f>
        <v/>
      </c>
      <c r="S1082" t="str" cm="1">
        <f t="array" ref="S1082">IFERROR(IF(VLOOKUP(S$1,_xlfn.UNIQUE(_xlfn._xlws.FILTER(ARQUIVOS[REVISÃO],ARQUIVOS[DOCUMENTO]='MATRIZ DE REVISÃO'!$A1082)),1,)=$B1082,"VIGENTE","OBS"),IF(S$1&lt;$B1082,"-",""))</f>
        <v/>
      </c>
    </row>
    <row r="1083" spans="1:19" x14ac:dyDescent="0.3">
      <c r="A1083" s="16" t="s">
        <v>4786</v>
      </c>
      <c r="B1083" s="17" t="str">
        <f>_xlfn.XLOOKUP(A1083,LD_01[DOCUMENTO],LD_01[REVISÃO])</f>
        <v>R01</v>
      </c>
      <c r="C1083" s="17" t="s">
        <v>4324</v>
      </c>
      <c r="D1083" s="21" t="str" cm="1">
        <f t="array" ref="D1083">IFERROR(IF(VLOOKUP(D$1,_xlfn.UNIQUE(_xlfn._xlws.FILTER(ARQUIVOS[REVISÃO],ARQUIVOS[DOCUMENTO]='MATRIZ DE REVISÃO'!$A1083)),1,)=$B1083,"VIGENTE","OBS"),IF(D$1&lt;$B1083,"-",""))</f>
        <v>OBS</v>
      </c>
      <c r="E1083" s="21" t="str" cm="1">
        <f t="array" ref="E1083">IFERROR(IF(VLOOKUP(E$1,_xlfn.UNIQUE(_xlfn._xlws.FILTER(ARQUIVOS[REVISÃO],ARQUIVOS[DOCUMENTO]='MATRIZ DE REVISÃO'!$A1083)),1,)=$B1083,"VIGENTE","OBS"),IF(E$1&lt;$B1083,"-",""))</f>
        <v>VIGENTE</v>
      </c>
      <c r="F1083" s="21" t="str" cm="1">
        <f t="array" ref="F1083">IFERROR(IF(VLOOKUP(F$1,_xlfn.UNIQUE(_xlfn._xlws.FILTER(ARQUIVOS[REVISÃO],ARQUIVOS[DOCUMENTO]='MATRIZ DE REVISÃO'!$A1083)),1,)=$B1083,"VIGENTE","OBS"),IF(F$1&lt;$B1083,"-",""))</f>
        <v/>
      </c>
      <c r="G1083" s="21" t="str" cm="1">
        <f t="array" ref="G1083">IFERROR(IF(VLOOKUP(G$1,_xlfn.UNIQUE(_xlfn._xlws.FILTER(ARQUIVOS[REVISÃO],ARQUIVOS[DOCUMENTO]='MATRIZ DE REVISÃO'!$A1083)),1,)=$B1083,"VIGENTE","OBS"),IF(G$1&lt;$B1083,"-",""))</f>
        <v/>
      </c>
      <c r="H1083" s="21" t="str" cm="1">
        <f t="array" ref="H1083">IFERROR(IF(VLOOKUP(H$1,_xlfn.UNIQUE(_xlfn._xlws.FILTER(ARQUIVOS[REVISÃO],ARQUIVOS[DOCUMENTO]='MATRIZ DE REVISÃO'!$A1083)),1,)=$B1083,"VIGENTE","OBS"),IF(H$1&lt;$B1083,"-",""))</f>
        <v/>
      </c>
      <c r="I1083" s="21" t="str" cm="1">
        <f t="array" ref="I1083">IFERROR(IF(VLOOKUP(I$1,_xlfn.UNIQUE(_xlfn._xlws.FILTER(ARQUIVOS[REVISÃO],ARQUIVOS[DOCUMENTO]='MATRIZ DE REVISÃO'!$A1083)),1,)=$B1083,"VIGENTE","OBS"),IF(I$1&lt;$B1083,"-",""))</f>
        <v/>
      </c>
      <c r="J1083" s="21" t="str" cm="1">
        <f t="array" ref="J1083">IFERROR(IF(VLOOKUP(J$1,_xlfn.UNIQUE(_xlfn._xlws.FILTER(ARQUIVOS[REVISÃO],ARQUIVOS[DOCUMENTO]='MATRIZ DE REVISÃO'!$A1083)),1,)=$B1083,"VIGENTE","OBS"),IF(J$1&lt;$B1083,"-",""))</f>
        <v/>
      </c>
      <c r="K1083" s="21" t="str" cm="1">
        <f t="array" ref="K1083">IFERROR(IF(VLOOKUP(K$1,_xlfn.UNIQUE(_xlfn._xlws.FILTER(ARQUIVOS[REVISÃO],ARQUIVOS[DOCUMENTO]='MATRIZ DE REVISÃO'!$A1083)),1,)=$B1083,"VIGENTE","OBS"),IF(K$1&lt;$B1083,"-",""))</f>
        <v/>
      </c>
      <c r="L1083" s="21" t="str" cm="1">
        <f t="array" ref="L1083">IFERROR(IF(VLOOKUP(L$1,_xlfn.UNIQUE(_xlfn._xlws.FILTER(ARQUIVOS[REVISÃO],ARQUIVOS[DOCUMENTO]='MATRIZ DE REVISÃO'!$A1083)),1,)=$B1083,"VIGENTE","OBS"),IF(L$1&lt;$B1083,"-",""))</f>
        <v/>
      </c>
      <c r="M1083" s="21" t="str" cm="1">
        <f t="array" ref="M1083">IFERROR(IF(VLOOKUP(M$1,_xlfn.UNIQUE(_xlfn._xlws.FILTER(ARQUIVOS[REVISÃO],ARQUIVOS[DOCUMENTO]='MATRIZ DE REVISÃO'!$A1083)),1,)=$B1083,"VIGENTE","OBS"),IF(M$1&lt;$B1083,"-",""))</f>
        <v/>
      </c>
      <c r="N1083" s="21" t="str" cm="1">
        <f t="array" ref="N1083">IFERROR(IF(VLOOKUP(N$1,_xlfn.UNIQUE(_xlfn._xlws.FILTER(ARQUIVOS[REVISÃO],ARQUIVOS[DOCUMENTO]='MATRIZ DE REVISÃO'!$A1083)),1,)=$B1083,"VIGENTE","OBS"),IF(N$1&lt;$B1083,"-",""))</f>
        <v/>
      </c>
      <c r="O1083" s="22" t="str" cm="1">
        <f t="array" ref="O1083">IFERROR(IF(VLOOKUP(O$1,_xlfn.UNIQUE(_xlfn._xlws.FILTER(ARQUIVOS[REVISÃO],ARQUIVOS[DOCUMENTO]='MATRIZ DE REVISÃO'!$A1083)),1,)=$B1083,"VIGENTE","OBS"),IF(O$1&lt;$B1083,"-",""))</f>
        <v/>
      </c>
      <c r="P1083" t="str" cm="1">
        <f t="array" ref="P1083">IFERROR(IF(VLOOKUP(P$1,_xlfn.UNIQUE(_xlfn._xlws.FILTER(ARQUIVOS[REVISÃO],ARQUIVOS[DOCUMENTO]='MATRIZ DE REVISÃO'!$A1083)),1,)=$B1083,"VIGENTE","OBS"),IF(P$1&lt;$B1083,"-",""))</f>
        <v/>
      </c>
      <c r="Q1083" t="str" cm="1">
        <f t="array" ref="Q1083">IFERROR(IF(VLOOKUP(Q$1,_xlfn.UNIQUE(_xlfn._xlws.FILTER(ARQUIVOS[REVISÃO],ARQUIVOS[DOCUMENTO]='MATRIZ DE REVISÃO'!$A1083)),1,)=$B1083,"VIGENTE","OBS"),IF(Q$1&lt;$B1083,"-",""))</f>
        <v/>
      </c>
      <c r="R1083" t="str" cm="1">
        <f t="array" ref="R1083">IFERROR(IF(VLOOKUP(R$1,_xlfn.UNIQUE(_xlfn._xlws.FILTER(ARQUIVOS[REVISÃO],ARQUIVOS[DOCUMENTO]='MATRIZ DE REVISÃO'!$A1083)),1,)=$B1083,"VIGENTE","OBS"),IF(R$1&lt;$B1083,"-",""))</f>
        <v/>
      </c>
      <c r="S1083" t="str" cm="1">
        <f t="array" ref="S1083">IFERROR(IF(VLOOKUP(S$1,_xlfn.UNIQUE(_xlfn._xlws.FILTER(ARQUIVOS[REVISÃO],ARQUIVOS[DOCUMENTO]='MATRIZ DE REVISÃO'!$A1083)),1,)=$B1083,"VIGENTE","OBS"),IF(S$1&lt;$B1083,"-",""))</f>
        <v/>
      </c>
    </row>
    <row r="1084" spans="1:19" x14ac:dyDescent="0.3">
      <c r="A1084" s="16" t="s">
        <v>3899</v>
      </c>
      <c r="B1084" s="17" t="str">
        <f>_xlfn.XLOOKUP(A1084,LD_01[DOCUMENTO],LD_01[REVISÃO])</f>
        <v>R01</v>
      </c>
      <c r="C1084" s="17" t="s">
        <v>4324</v>
      </c>
      <c r="D1084" s="21" t="str" cm="1">
        <f t="array" ref="D1084">IFERROR(IF(VLOOKUP(D$1,_xlfn.UNIQUE(_xlfn._xlws.FILTER(ARQUIVOS[REVISÃO],ARQUIVOS[DOCUMENTO]='MATRIZ DE REVISÃO'!$A1084)),1,)=$B1084,"VIGENTE","OBS"),IF(D$1&lt;$B1084,"-",""))</f>
        <v>OBS</v>
      </c>
      <c r="E1084" s="21" t="str" cm="1">
        <f t="array" ref="E1084">IFERROR(IF(VLOOKUP(E$1,_xlfn.UNIQUE(_xlfn._xlws.FILTER(ARQUIVOS[REVISÃO],ARQUIVOS[DOCUMENTO]='MATRIZ DE REVISÃO'!$A1084)),1,)=$B1084,"VIGENTE","OBS"),IF(E$1&lt;$B1084,"-",""))</f>
        <v>VIGENTE</v>
      </c>
      <c r="F1084" s="21" t="str" cm="1">
        <f t="array" ref="F1084">IFERROR(IF(VLOOKUP(F$1,_xlfn.UNIQUE(_xlfn._xlws.FILTER(ARQUIVOS[REVISÃO],ARQUIVOS[DOCUMENTO]='MATRIZ DE REVISÃO'!$A1084)),1,)=$B1084,"VIGENTE","OBS"),IF(F$1&lt;$B1084,"-",""))</f>
        <v/>
      </c>
      <c r="G1084" s="21" t="str" cm="1">
        <f t="array" ref="G1084">IFERROR(IF(VLOOKUP(G$1,_xlfn.UNIQUE(_xlfn._xlws.FILTER(ARQUIVOS[REVISÃO],ARQUIVOS[DOCUMENTO]='MATRIZ DE REVISÃO'!$A1084)),1,)=$B1084,"VIGENTE","OBS"),IF(G$1&lt;$B1084,"-",""))</f>
        <v/>
      </c>
      <c r="H1084" s="21" t="str" cm="1">
        <f t="array" ref="H1084">IFERROR(IF(VLOOKUP(H$1,_xlfn.UNIQUE(_xlfn._xlws.FILTER(ARQUIVOS[REVISÃO],ARQUIVOS[DOCUMENTO]='MATRIZ DE REVISÃO'!$A1084)),1,)=$B1084,"VIGENTE","OBS"),IF(H$1&lt;$B1084,"-",""))</f>
        <v/>
      </c>
      <c r="I1084" s="21" t="str" cm="1">
        <f t="array" ref="I1084">IFERROR(IF(VLOOKUP(I$1,_xlfn.UNIQUE(_xlfn._xlws.FILTER(ARQUIVOS[REVISÃO],ARQUIVOS[DOCUMENTO]='MATRIZ DE REVISÃO'!$A1084)),1,)=$B1084,"VIGENTE","OBS"),IF(I$1&lt;$B1084,"-",""))</f>
        <v/>
      </c>
      <c r="J1084" s="21" t="str" cm="1">
        <f t="array" ref="J1084">IFERROR(IF(VLOOKUP(J$1,_xlfn.UNIQUE(_xlfn._xlws.FILTER(ARQUIVOS[REVISÃO],ARQUIVOS[DOCUMENTO]='MATRIZ DE REVISÃO'!$A1084)),1,)=$B1084,"VIGENTE","OBS"),IF(J$1&lt;$B1084,"-",""))</f>
        <v/>
      </c>
      <c r="K1084" s="21" t="str" cm="1">
        <f t="array" ref="K1084">IFERROR(IF(VLOOKUP(K$1,_xlfn.UNIQUE(_xlfn._xlws.FILTER(ARQUIVOS[REVISÃO],ARQUIVOS[DOCUMENTO]='MATRIZ DE REVISÃO'!$A1084)),1,)=$B1084,"VIGENTE","OBS"),IF(K$1&lt;$B1084,"-",""))</f>
        <v/>
      </c>
      <c r="L1084" s="21" t="str" cm="1">
        <f t="array" ref="L1084">IFERROR(IF(VLOOKUP(L$1,_xlfn.UNIQUE(_xlfn._xlws.FILTER(ARQUIVOS[REVISÃO],ARQUIVOS[DOCUMENTO]='MATRIZ DE REVISÃO'!$A1084)),1,)=$B1084,"VIGENTE","OBS"),IF(L$1&lt;$B1084,"-",""))</f>
        <v/>
      </c>
      <c r="M1084" s="21" t="str" cm="1">
        <f t="array" ref="M1084">IFERROR(IF(VLOOKUP(M$1,_xlfn.UNIQUE(_xlfn._xlws.FILTER(ARQUIVOS[REVISÃO],ARQUIVOS[DOCUMENTO]='MATRIZ DE REVISÃO'!$A1084)),1,)=$B1084,"VIGENTE","OBS"),IF(M$1&lt;$B1084,"-",""))</f>
        <v/>
      </c>
      <c r="N1084" s="21" t="str" cm="1">
        <f t="array" ref="N1084">IFERROR(IF(VLOOKUP(N$1,_xlfn.UNIQUE(_xlfn._xlws.FILTER(ARQUIVOS[REVISÃO],ARQUIVOS[DOCUMENTO]='MATRIZ DE REVISÃO'!$A1084)),1,)=$B1084,"VIGENTE","OBS"),IF(N$1&lt;$B1084,"-",""))</f>
        <v/>
      </c>
      <c r="O1084" s="22" t="str" cm="1">
        <f t="array" ref="O1084">IFERROR(IF(VLOOKUP(O$1,_xlfn.UNIQUE(_xlfn._xlws.FILTER(ARQUIVOS[REVISÃO],ARQUIVOS[DOCUMENTO]='MATRIZ DE REVISÃO'!$A1084)),1,)=$B1084,"VIGENTE","OBS"),IF(O$1&lt;$B1084,"-",""))</f>
        <v/>
      </c>
      <c r="P1084" t="str" cm="1">
        <f t="array" ref="P1084">IFERROR(IF(VLOOKUP(P$1,_xlfn.UNIQUE(_xlfn._xlws.FILTER(ARQUIVOS[REVISÃO],ARQUIVOS[DOCUMENTO]='MATRIZ DE REVISÃO'!$A1084)),1,)=$B1084,"VIGENTE","OBS"),IF(P$1&lt;$B1084,"-",""))</f>
        <v/>
      </c>
      <c r="Q1084" t="str" cm="1">
        <f t="array" ref="Q1084">IFERROR(IF(VLOOKUP(Q$1,_xlfn.UNIQUE(_xlfn._xlws.FILTER(ARQUIVOS[REVISÃO],ARQUIVOS[DOCUMENTO]='MATRIZ DE REVISÃO'!$A1084)),1,)=$B1084,"VIGENTE","OBS"),IF(Q$1&lt;$B1084,"-",""))</f>
        <v/>
      </c>
      <c r="R1084" t="str" cm="1">
        <f t="array" ref="R1084">IFERROR(IF(VLOOKUP(R$1,_xlfn.UNIQUE(_xlfn._xlws.FILTER(ARQUIVOS[REVISÃO],ARQUIVOS[DOCUMENTO]='MATRIZ DE REVISÃO'!$A1084)),1,)=$B1084,"VIGENTE","OBS"),IF(R$1&lt;$B1084,"-",""))</f>
        <v/>
      </c>
      <c r="S1084" t="str" cm="1">
        <f t="array" ref="S1084">IFERROR(IF(VLOOKUP(S$1,_xlfn.UNIQUE(_xlfn._xlws.FILTER(ARQUIVOS[REVISÃO],ARQUIVOS[DOCUMENTO]='MATRIZ DE REVISÃO'!$A1084)),1,)=$B1084,"VIGENTE","OBS"),IF(S$1&lt;$B1084,"-",""))</f>
        <v/>
      </c>
    </row>
    <row r="1085" spans="1:19" x14ac:dyDescent="0.3">
      <c r="A1085" s="16" t="s">
        <v>3900</v>
      </c>
      <c r="B1085" s="17" t="str">
        <f>_xlfn.XLOOKUP(A1085,LD_01[DOCUMENTO],LD_01[REVISÃO])</f>
        <v>R01</v>
      </c>
      <c r="C1085" s="17" t="s">
        <v>4324</v>
      </c>
      <c r="D1085" s="21" t="str" cm="1">
        <f t="array" ref="D1085">IFERROR(IF(VLOOKUP(D$1,_xlfn.UNIQUE(_xlfn._xlws.FILTER(ARQUIVOS[REVISÃO],ARQUIVOS[DOCUMENTO]='MATRIZ DE REVISÃO'!$A1085)),1,)=$B1085,"VIGENTE","OBS"),IF(D$1&lt;$B1085,"-",""))</f>
        <v>OBS</v>
      </c>
      <c r="E1085" s="21" t="str" cm="1">
        <f t="array" ref="E1085">IFERROR(IF(VLOOKUP(E$1,_xlfn.UNIQUE(_xlfn._xlws.FILTER(ARQUIVOS[REVISÃO],ARQUIVOS[DOCUMENTO]='MATRIZ DE REVISÃO'!$A1085)),1,)=$B1085,"VIGENTE","OBS"),IF(E$1&lt;$B1085,"-",""))</f>
        <v>VIGENTE</v>
      </c>
      <c r="F1085" s="21" t="str" cm="1">
        <f t="array" ref="F1085">IFERROR(IF(VLOOKUP(F$1,_xlfn.UNIQUE(_xlfn._xlws.FILTER(ARQUIVOS[REVISÃO],ARQUIVOS[DOCUMENTO]='MATRIZ DE REVISÃO'!$A1085)),1,)=$B1085,"VIGENTE","OBS"),IF(F$1&lt;$B1085,"-",""))</f>
        <v/>
      </c>
      <c r="G1085" s="21" t="str" cm="1">
        <f t="array" ref="G1085">IFERROR(IF(VLOOKUP(G$1,_xlfn.UNIQUE(_xlfn._xlws.FILTER(ARQUIVOS[REVISÃO],ARQUIVOS[DOCUMENTO]='MATRIZ DE REVISÃO'!$A1085)),1,)=$B1085,"VIGENTE","OBS"),IF(G$1&lt;$B1085,"-",""))</f>
        <v/>
      </c>
      <c r="H1085" s="21" t="str" cm="1">
        <f t="array" ref="H1085">IFERROR(IF(VLOOKUP(H$1,_xlfn.UNIQUE(_xlfn._xlws.FILTER(ARQUIVOS[REVISÃO],ARQUIVOS[DOCUMENTO]='MATRIZ DE REVISÃO'!$A1085)),1,)=$B1085,"VIGENTE","OBS"),IF(H$1&lt;$B1085,"-",""))</f>
        <v/>
      </c>
      <c r="I1085" s="21" t="str" cm="1">
        <f t="array" ref="I1085">IFERROR(IF(VLOOKUP(I$1,_xlfn.UNIQUE(_xlfn._xlws.FILTER(ARQUIVOS[REVISÃO],ARQUIVOS[DOCUMENTO]='MATRIZ DE REVISÃO'!$A1085)),1,)=$B1085,"VIGENTE","OBS"),IF(I$1&lt;$B1085,"-",""))</f>
        <v/>
      </c>
      <c r="J1085" s="21" t="str" cm="1">
        <f t="array" ref="J1085">IFERROR(IF(VLOOKUP(J$1,_xlfn.UNIQUE(_xlfn._xlws.FILTER(ARQUIVOS[REVISÃO],ARQUIVOS[DOCUMENTO]='MATRIZ DE REVISÃO'!$A1085)),1,)=$B1085,"VIGENTE","OBS"),IF(J$1&lt;$B1085,"-",""))</f>
        <v/>
      </c>
      <c r="K1085" s="21" t="str" cm="1">
        <f t="array" ref="K1085">IFERROR(IF(VLOOKUP(K$1,_xlfn.UNIQUE(_xlfn._xlws.FILTER(ARQUIVOS[REVISÃO],ARQUIVOS[DOCUMENTO]='MATRIZ DE REVISÃO'!$A1085)),1,)=$B1085,"VIGENTE","OBS"),IF(K$1&lt;$B1085,"-",""))</f>
        <v/>
      </c>
      <c r="L1085" s="21" t="str" cm="1">
        <f t="array" ref="L1085">IFERROR(IF(VLOOKUP(L$1,_xlfn.UNIQUE(_xlfn._xlws.FILTER(ARQUIVOS[REVISÃO],ARQUIVOS[DOCUMENTO]='MATRIZ DE REVISÃO'!$A1085)),1,)=$B1085,"VIGENTE","OBS"),IF(L$1&lt;$B1085,"-",""))</f>
        <v/>
      </c>
      <c r="M1085" s="21" t="str" cm="1">
        <f t="array" ref="M1085">IFERROR(IF(VLOOKUP(M$1,_xlfn.UNIQUE(_xlfn._xlws.FILTER(ARQUIVOS[REVISÃO],ARQUIVOS[DOCUMENTO]='MATRIZ DE REVISÃO'!$A1085)),1,)=$B1085,"VIGENTE","OBS"),IF(M$1&lt;$B1085,"-",""))</f>
        <v/>
      </c>
      <c r="N1085" s="21" t="str" cm="1">
        <f t="array" ref="N1085">IFERROR(IF(VLOOKUP(N$1,_xlfn.UNIQUE(_xlfn._xlws.FILTER(ARQUIVOS[REVISÃO],ARQUIVOS[DOCUMENTO]='MATRIZ DE REVISÃO'!$A1085)),1,)=$B1085,"VIGENTE","OBS"),IF(N$1&lt;$B1085,"-",""))</f>
        <v/>
      </c>
      <c r="O1085" s="22" t="str" cm="1">
        <f t="array" ref="O1085">IFERROR(IF(VLOOKUP(O$1,_xlfn.UNIQUE(_xlfn._xlws.FILTER(ARQUIVOS[REVISÃO],ARQUIVOS[DOCUMENTO]='MATRIZ DE REVISÃO'!$A1085)),1,)=$B1085,"VIGENTE","OBS"),IF(O$1&lt;$B1085,"-",""))</f>
        <v/>
      </c>
      <c r="P1085" t="str" cm="1">
        <f t="array" ref="P1085">IFERROR(IF(VLOOKUP(P$1,_xlfn.UNIQUE(_xlfn._xlws.FILTER(ARQUIVOS[REVISÃO],ARQUIVOS[DOCUMENTO]='MATRIZ DE REVISÃO'!$A1085)),1,)=$B1085,"VIGENTE","OBS"),IF(P$1&lt;$B1085,"-",""))</f>
        <v/>
      </c>
      <c r="Q1085" t="str" cm="1">
        <f t="array" ref="Q1085">IFERROR(IF(VLOOKUP(Q$1,_xlfn.UNIQUE(_xlfn._xlws.FILTER(ARQUIVOS[REVISÃO],ARQUIVOS[DOCUMENTO]='MATRIZ DE REVISÃO'!$A1085)),1,)=$B1085,"VIGENTE","OBS"),IF(Q$1&lt;$B1085,"-",""))</f>
        <v/>
      </c>
      <c r="R1085" t="str" cm="1">
        <f t="array" ref="R1085">IFERROR(IF(VLOOKUP(R$1,_xlfn.UNIQUE(_xlfn._xlws.FILTER(ARQUIVOS[REVISÃO],ARQUIVOS[DOCUMENTO]='MATRIZ DE REVISÃO'!$A1085)),1,)=$B1085,"VIGENTE","OBS"),IF(R$1&lt;$B1085,"-",""))</f>
        <v/>
      </c>
      <c r="S1085" t="str" cm="1">
        <f t="array" ref="S1085">IFERROR(IF(VLOOKUP(S$1,_xlfn.UNIQUE(_xlfn._xlws.FILTER(ARQUIVOS[REVISÃO],ARQUIVOS[DOCUMENTO]='MATRIZ DE REVISÃO'!$A1085)),1,)=$B1085,"VIGENTE","OBS"),IF(S$1&lt;$B1085,"-",""))</f>
        <v/>
      </c>
    </row>
    <row r="1086" spans="1:19" x14ac:dyDescent="0.3">
      <c r="A1086" s="16" t="s">
        <v>3901</v>
      </c>
      <c r="B1086" s="17" t="str">
        <f>_xlfn.XLOOKUP(A1086,LD_01[DOCUMENTO],LD_01[REVISÃO])</f>
        <v>R01</v>
      </c>
      <c r="C1086" s="17" t="s">
        <v>4324</v>
      </c>
      <c r="D1086" s="21" t="str" cm="1">
        <f t="array" ref="D1086">IFERROR(IF(VLOOKUP(D$1,_xlfn.UNIQUE(_xlfn._xlws.FILTER(ARQUIVOS[REVISÃO],ARQUIVOS[DOCUMENTO]='MATRIZ DE REVISÃO'!$A1086)),1,)=$B1086,"VIGENTE","OBS"),IF(D$1&lt;$B1086,"-",""))</f>
        <v>OBS</v>
      </c>
      <c r="E1086" s="21" t="str" cm="1">
        <f t="array" ref="E1086">IFERROR(IF(VLOOKUP(E$1,_xlfn.UNIQUE(_xlfn._xlws.FILTER(ARQUIVOS[REVISÃO],ARQUIVOS[DOCUMENTO]='MATRIZ DE REVISÃO'!$A1086)),1,)=$B1086,"VIGENTE","OBS"),IF(E$1&lt;$B1086,"-",""))</f>
        <v>VIGENTE</v>
      </c>
      <c r="F1086" s="21" t="str" cm="1">
        <f t="array" ref="F1086">IFERROR(IF(VLOOKUP(F$1,_xlfn.UNIQUE(_xlfn._xlws.FILTER(ARQUIVOS[REVISÃO],ARQUIVOS[DOCUMENTO]='MATRIZ DE REVISÃO'!$A1086)),1,)=$B1086,"VIGENTE","OBS"),IF(F$1&lt;$B1086,"-",""))</f>
        <v/>
      </c>
      <c r="G1086" s="21" t="str" cm="1">
        <f t="array" ref="G1086">IFERROR(IF(VLOOKUP(G$1,_xlfn.UNIQUE(_xlfn._xlws.FILTER(ARQUIVOS[REVISÃO],ARQUIVOS[DOCUMENTO]='MATRIZ DE REVISÃO'!$A1086)),1,)=$B1086,"VIGENTE","OBS"),IF(G$1&lt;$B1086,"-",""))</f>
        <v/>
      </c>
      <c r="H1086" s="21" t="str" cm="1">
        <f t="array" ref="H1086">IFERROR(IF(VLOOKUP(H$1,_xlfn.UNIQUE(_xlfn._xlws.FILTER(ARQUIVOS[REVISÃO],ARQUIVOS[DOCUMENTO]='MATRIZ DE REVISÃO'!$A1086)),1,)=$B1086,"VIGENTE","OBS"),IF(H$1&lt;$B1086,"-",""))</f>
        <v/>
      </c>
      <c r="I1086" s="21" t="str" cm="1">
        <f t="array" ref="I1086">IFERROR(IF(VLOOKUP(I$1,_xlfn.UNIQUE(_xlfn._xlws.FILTER(ARQUIVOS[REVISÃO],ARQUIVOS[DOCUMENTO]='MATRIZ DE REVISÃO'!$A1086)),1,)=$B1086,"VIGENTE","OBS"),IF(I$1&lt;$B1086,"-",""))</f>
        <v/>
      </c>
      <c r="J1086" s="21" t="str" cm="1">
        <f t="array" ref="J1086">IFERROR(IF(VLOOKUP(J$1,_xlfn.UNIQUE(_xlfn._xlws.FILTER(ARQUIVOS[REVISÃO],ARQUIVOS[DOCUMENTO]='MATRIZ DE REVISÃO'!$A1086)),1,)=$B1086,"VIGENTE","OBS"),IF(J$1&lt;$B1086,"-",""))</f>
        <v/>
      </c>
      <c r="K1086" s="21" t="str" cm="1">
        <f t="array" ref="K1086">IFERROR(IF(VLOOKUP(K$1,_xlfn.UNIQUE(_xlfn._xlws.FILTER(ARQUIVOS[REVISÃO],ARQUIVOS[DOCUMENTO]='MATRIZ DE REVISÃO'!$A1086)),1,)=$B1086,"VIGENTE","OBS"),IF(K$1&lt;$B1086,"-",""))</f>
        <v/>
      </c>
      <c r="L1086" s="21" t="str" cm="1">
        <f t="array" ref="L1086">IFERROR(IF(VLOOKUP(L$1,_xlfn.UNIQUE(_xlfn._xlws.FILTER(ARQUIVOS[REVISÃO],ARQUIVOS[DOCUMENTO]='MATRIZ DE REVISÃO'!$A1086)),1,)=$B1086,"VIGENTE","OBS"),IF(L$1&lt;$B1086,"-",""))</f>
        <v/>
      </c>
      <c r="M1086" s="21" t="str" cm="1">
        <f t="array" ref="M1086">IFERROR(IF(VLOOKUP(M$1,_xlfn.UNIQUE(_xlfn._xlws.FILTER(ARQUIVOS[REVISÃO],ARQUIVOS[DOCUMENTO]='MATRIZ DE REVISÃO'!$A1086)),1,)=$B1086,"VIGENTE","OBS"),IF(M$1&lt;$B1086,"-",""))</f>
        <v/>
      </c>
      <c r="N1086" s="21" t="str" cm="1">
        <f t="array" ref="N1086">IFERROR(IF(VLOOKUP(N$1,_xlfn.UNIQUE(_xlfn._xlws.FILTER(ARQUIVOS[REVISÃO],ARQUIVOS[DOCUMENTO]='MATRIZ DE REVISÃO'!$A1086)),1,)=$B1086,"VIGENTE","OBS"),IF(N$1&lt;$B1086,"-",""))</f>
        <v/>
      </c>
      <c r="O1086" s="22" t="str" cm="1">
        <f t="array" ref="O1086">IFERROR(IF(VLOOKUP(O$1,_xlfn.UNIQUE(_xlfn._xlws.FILTER(ARQUIVOS[REVISÃO],ARQUIVOS[DOCUMENTO]='MATRIZ DE REVISÃO'!$A1086)),1,)=$B1086,"VIGENTE","OBS"),IF(O$1&lt;$B1086,"-",""))</f>
        <v/>
      </c>
      <c r="P1086" t="str" cm="1">
        <f t="array" ref="P1086">IFERROR(IF(VLOOKUP(P$1,_xlfn.UNIQUE(_xlfn._xlws.FILTER(ARQUIVOS[REVISÃO],ARQUIVOS[DOCUMENTO]='MATRIZ DE REVISÃO'!$A1086)),1,)=$B1086,"VIGENTE","OBS"),IF(P$1&lt;$B1086,"-",""))</f>
        <v/>
      </c>
      <c r="Q1086" t="str" cm="1">
        <f t="array" ref="Q1086">IFERROR(IF(VLOOKUP(Q$1,_xlfn.UNIQUE(_xlfn._xlws.FILTER(ARQUIVOS[REVISÃO],ARQUIVOS[DOCUMENTO]='MATRIZ DE REVISÃO'!$A1086)),1,)=$B1086,"VIGENTE","OBS"),IF(Q$1&lt;$B1086,"-",""))</f>
        <v/>
      </c>
      <c r="R1086" t="str" cm="1">
        <f t="array" ref="R1086">IFERROR(IF(VLOOKUP(R$1,_xlfn.UNIQUE(_xlfn._xlws.FILTER(ARQUIVOS[REVISÃO],ARQUIVOS[DOCUMENTO]='MATRIZ DE REVISÃO'!$A1086)),1,)=$B1086,"VIGENTE","OBS"),IF(R$1&lt;$B1086,"-",""))</f>
        <v/>
      </c>
      <c r="S1086" t="str" cm="1">
        <f t="array" ref="S1086">IFERROR(IF(VLOOKUP(S$1,_xlfn.UNIQUE(_xlfn._xlws.FILTER(ARQUIVOS[REVISÃO],ARQUIVOS[DOCUMENTO]='MATRIZ DE REVISÃO'!$A1086)),1,)=$B1086,"VIGENTE","OBS"),IF(S$1&lt;$B1086,"-",""))</f>
        <v/>
      </c>
    </row>
    <row r="1087" spans="1:19" x14ac:dyDescent="0.3">
      <c r="A1087" s="16" t="s">
        <v>3902</v>
      </c>
      <c r="B1087" s="17" t="str">
        <f>_xlfn.XLOOKUP(A1087,LD_01[DOCUMENTO],LD_01[REVISÃO])</f>
        <v>R01</v>
      </c>
      <c r="C1087" s="17" t="s">
        <v>4324</v>
      </c>
      <c r="D1087" s="21" t="str" cm="1">
        <f t="array" ref="D1087">IFERROR(IF(VLOOKUP(D$1,_xlfn.UNIQUE(_xlfn._xlws.FILTER(ARQUIVOS[REVISÃO],ARQUIVOS[DOCUMENTO]='MATRIZ DE REVISÃO'!$A1087)),1,)=$B1087,"VIGENTE","OBS"),IF(D$1&lt;$B1087,"-",""))</f>
        <v>OBS</v>
      </c>
      <c r="E1087" s="21" t="str" cm="1">
        <f t="array" ref="E1087">IFERROR(IF(VLOOKUP(E$1,_xlfn.UNIQUE(_xlfn._xlws.FILTER(ARQUIVOS[REVISÃO],ARQUIVOS[DOCUMENTO]='MATRIZ DE REVISÃO'!$A1087)),1,)=$B1087,"VIGENTE","OBS"),IF(E$1&lt;$B1087,"-",""))</f>
        <v>VIGENTE</v>
      </c>
      <c r="F1087" s="21" t="str" cm="1">
        <f t="array" ref="F1087">IFERROR(IF(VLOOKUP(F$1,_xlfn.UNIQUE(_xlfn._xlws.FILTER(ARQUIVOS[REVISÃO],ARQUIVOS[DOCUMENTO]='MATRIZ DE REVISÃO'!$A1087)),1,)=$B1087,"VIGENTE","OBS"),IF(F$1&lt;$B1087,"-",""))</f>
        <v/>
      </c>
      <c r="G1087" s="21" t="str" cm="1">
        <f t="array" ref="G1087">IFERROR(IF(VLOOKUP(G$1,_xlfn.UNIQUE(_xlfn._xlws.FILTER(ARQUIVOS[REVISÃO],ARQUIVOS[DOCUMENTO]='MATRIZ DE REVISÃO'!$A1087)),1,)=$B1087,"VIGENTE","OBS"),IF(G$1&lt;$B1087,"-",""))</f>
        <v/>
      </c>
      <c r="H1087" s="21" t="str" cm="1">
        <f t="array" ref="H1087">IFERROR(IF(VLOOKUP(H$1,_xlfn.UNIQUE(_xlfn._xlws.FILTER(ARQUIVOS[REVISÃO],ARQUIVOS[DOCUMENTO]='MATRIZ DE REVISÃO'!$A1087)),1,)=$B1087,"VIGENTE","OBS"),IF(H$1&lt;$B1087,"-",""))</f>
        <v/>
      </c>
      <c r="I1087" s="21" t="str" cm="1">
        <f t="array" ref="I1087">IFERROR(IF(VLOOKUP(I$1,_xlfn.UNIQUE(_xlfn._xlws.FILTER(ARQUIVOS[REVISÃO],ARQUIVOS[DOCUMENTO]='MATRIZ DE REVISÃO'!$A1087)),1,)=$B1087,"VIGENTE","OBS"),IF(I$1&lt;$B1087,"-",""))</f>
        <v/>
      </c>
      <c r="J1087" s="21" t="str" cm="1">
        <f t="array" ref="J1087">IFERROR(IF(VLOOKUP(J$1,_xlfn.UNIQUE(_xlfn._xlws.FILTER(ARQUIVOS[REVISÃO],ARQUIVOS[DOCUMENTO]='MATRIZ DE REVISÃO'!$A1087)),1,)=$B1087,"VIGENTE","OBS"),IF(J$1&lt;$B1087,"-",""))</f>
        <v/>
      </c>
      <c r="K1087" s="21" t="str" cm="1">
        <f t="array" ref="K1087">IFERROR(IF(VLOOKUP(K$1,_xlfn.UNIQUE(_xlfn._xlws.FILTER(ARQUIVOS[REVISÃO],ARQUIVOS[DOCUMENTO]='MATRIZ DE REVISÃO'!$A1087)),1,)=$B1087,"VIGENTE","OBS"),IF(K$1&lt;$B1087,"-",""))</f>
        <v/>
      </c>
      <c r="L1087" s="21" t="str" cm="1">
        <f t="array" ref="L1087">IFERROR(IF(VLOOKUP(L$1,_xlfn.UNIQUE(_xlfn._xlws.FILTER(ARQUIVOS[REVISÃO],ARQUIVOS[DOCUMENTO]='MATRIZ DE REVISÃO'!$A1087)),1,)=$B1087,"VIGENTE","OBS"),IF(L$1&lt;$B1087,"-",""))</f>
        <v/>
      </c>
      <c r="M1087" s="21" t="str" cm="1">
        <f t="array" ref="M1087">IFERROR(IF(VLOOKUP(M$1,_xlfn.UNIQUE(_xlfn._xlws.FILTER(ARQUIVOS[REVISÃO],ARQUIVOS[DOCUMENTO]='MATRIZ DE REVISÃO'!$A1087)),1,)=$B1087,"VIGENTE","OBS"),IF(M$1&lt;$B1087,"-",""))</f>
        <v/>
      </c>
      <c r="N1087" s="21" t="str" cm="1">
        <f t="array" ref="N1087">IFERROR(IF(VLOOKUP(N$1,_xlfn.UNIQUE(_xlfn._xlws.FILTER(ARQUIVOS[REVISÃO],ARQUIVOS[DOCUMENTO]='MATRIZ DE REVISÃO'!$A1087)),1,)=$B1087,"VIGENTE","OBS"),IF(N$1&lt;$B1087,"-",""))</f>
        <v/>
      </c>
      <c r="O1087" s="22" t="str" cm="1">
        <f t="array" ref="O1087">IFERROR(IF(VLOOKUP(O$1,_xlfn.UNIQUE(_xlfn._xlws.FILTER(ARQUIVOS[REVISÃO],ARQUIVOS[DOCUMENTO]='MATRIZ DE REVISÃO'!$A1087)),1,)=$B1087,"VIGENTE","OBS"),IF(O$1&lt;$B1087,"-",""))</f>
        <v/>
      </c>
      <c r="P1087" t="str" cm="1">
        <f t="array" ref="P1087">IFERROR(IF(VLOOKUP(P$1,_xlfn.UNIQUE(_xlfn._xlws.FILTER(ARQUIVOS[REVISÃO],ARQUIVOS[DOCUMENTO]='MATRIZ DE REVISÃO'!$A1087)),1,)=$B1087,"VIGENTE","OBS"),IF(P$1&lt;$B1087,"-",""))</f>
        <v/>
      </c>
      <c r="Q1087" t="str" cm="1">
        <f t="array" ref="Q1087">IFERROR(IF(VLOOKUP(Q$1,_xlfn.UNIQUE(_xlfn._xlws.FILTER(ARQUIVOS[REVISÃO],ARQUIVOS[DOCUMENTO]='MATRIZ DE REVISÃO'!$A1087)),1,)=$B1087,"VIGENTE","OBS"),IF(Q$1&lt;$B1087,"-",""))</f>
        <v/>
      </c>
      <c r="R1087" t="str" cm="1">
        <f t="array" ref="R1087">IFERROR(IF(VLOOKUP(R$1,_xlfn.UNIQUE(_xlfn._xlws.FILTER(ARQUIVOS[REVISÃO],ARQUIVOS[DOCUMENTO]='MATRIZ DE REVISÃO'!$A1087)),1,)=$B1087,"VIGENTE","OBS"),IF(R$1&lt;$B1087,"-",""))</f>
        <v/>
      </c>
      <c r="S1087" t="str" cm="1">
        <f t="array" ref="S1087">IFERROR(IF(VLOOKUP(S$1,_xlfn.UNIQUE(_xlfn._xlws.FILTER(ARQUIVOS[REVISÃO],ARQUIVOS[DOCUMENTO]='MATRIZ DE REVISÃO'!$A1087)),1,)=$B1087,"VIGENTE","OBS"),IF(S$1&lt;$B1087,"-",""))</f>
        <v/>
      </c>
    </row>
    <row r="1088" spans="1:19" x14ac:dyDescent="0.3">
      <c r="A1088" s="16" t="s">
        <v>3903</v>
      </c>
      <c r="B1088" s="17" t="str">
        <f>_xlfn.XLOOKUP(A1088,LD_01[DOCUMENTO],LD_01[REVISÃO])</f>
        <v>R01</v>
      </c>
      <c r="C1088" s="17" t="s">
        <v>4324</v>
      </c>
      <c r="D1088" s="21" t="str" cm="1">
        <f t="array" ref="D1088">IFERROR(IF(VLOOKUP(D$1,_xlfn.UNIQUE(_xlfn._xlws.FILTER(ARQUIVOS[REVISÃO],ARQUIVOS[DOCUMENTO]='MATRIZ DE REVISÃO'!$A1088)),1,)=$B1088,"VIGENTE","OBS"),IF(D$1&lt;$B1088,"-",""))</f>
        <v>OBS</v>
      </c>
      <c r="E1088" s="21" t="str" cm="1">
        <f t="array" ref="E1088">IFERROR(IF(VLOOKUP(E$1,_xlfn.UNIQUE(_xlfn._xlws.FILTER(ARQUIVOS[REVISÃO],ARQUIVOS[DOCUMENTO]='MATRIZ DE REVISÃO'!$A1088)),1,)=$B1088,"VIGENTE","OBS"),IF(E$1&lt;$B1088,"-",""))</f>
        <v>VIGENTE</v>
      </c>
      <c r="F1088" s="21" t="str" cm="1">
        <f t="array" ref="F1088">IFERROR(IF(VLOOKUP(F$1,_xlfn.UNIQUE(_xlfn._xlws.FILTER(ARQUIVOS[REVISÃO],ARQUIVOS[DOCUMENTO]='MATRIZ DE REVISÃO'!$A1088)),1,)=$B1088,"VIGENTE","OBS"),IF(F$1&lt;$B1088,"-",""))</f>
        <v/>
      </c>
      <c r="G1088" s="21" t="str" cm="1">
        <f t="array" ref="G1088">IFERROR(IF(VLOOKUP(G$1,_xlfn.UNIQUE(_xlfn._xlws.FILTER(ARQUIVOS[REVISÃO],ARQUIVOS[DOCUMENTO]='MATRIZ DE REVISÃO'!$A1088)),1,)=$B1088,"VIGENTE","OBS"),IF(G$1&lt;$B1088,"-",""))</f>
        <v/>
      </c>
      <c r="H1088" s="21" t="str" cm="1">
        <f t="array" ref="H1088">IFERROR(IF(VLOOKUP(H$1,_xlfn.UNIQUE(_xlfn._xlws.FILTER(ARQUIVOS[REVISÃO],ARQUIVOS[DOCUMENTO]='MATRIZ DE REVISÃO'!$A1088)),1,)=$B1088,"VIGENTE","OBS"),IF(H$1&lt;$B1088,"-",""))</f>
        <v/>
      </c>
      <c r="I1088" s="21" t="str" cm="1">
        <f t="array" ref="I1088">IFERROR(IF(VLOOKUP(I$1,_xlfn.UNIQUE(_xlfn._xlws.FILTER(ARQUIVOS[REVISÃO],ARQUIVOS[DOCUMENTO]='MATRIZ DE REVISÃO'!$A1088)),1,)=$B1088,"VIGENTE","OBS"),IF(I$1&lt;$B1088,"-",""))</f>
        <v/>
      </c>
      <c r="J1088" s="21" t="str" cm="1">
        <f t="array" ref="J1088">IFERROR(IF(VLOOKUP(J$1,_xlfn.UNIQUE(_xlfn._xlws.FILTER(ARQUIVOS[REVISÃO],ARQUIVOS[DOCUMENTO]='MATRIZ DE REVISÃO'!$A1088)),1,)=$B1088,"VIGENTE","OBS"),IF(J$1&lt;$B1088,"-",""))</f>
        <v/>
      </c>
      <c r="K1088" s="21" t="str" cm="1">
        <f t="array" ref="K1088">IFERROR(IF(VLOOKUP(K$1,_xlfn.UNIQUE(_xlfn._xlws.FILTER(ARQUIVOS[REVISÃO],ARQUIVOS[DOCUMENTO]='MATRIZ DE REVISÃO'!$A1088)),1,)=$B1088,"VIGENTE","OBS"),IF(K$1&lt;$B1088,"-",""))</f>
        <v/>
      </c>
      <c r="L1088" s="21" t="str" cm="1">
        <f t="array" ref="L1088">IFERROR(IF(VLOOKUP(L$1,_xlfn.UNIQUE(_xlfn._xlws.FILTER(ARQUIVOS[REVISÃO],ARQUIVOS[DOCUMENTO]='MATRIZ DE REVISÃO'!$A1088)),1,)=$B1088,"VIGENTE","OBS"),IF(L$1&lt;$B1088,"-",""))</f>
        <v/>
      </c>
      <c r="M1088" s="21" t="str" cm="1">
        <f t="array" ref="M1088">IFERROR(IF(VLOOKUP(M$1,_xlfn.UNIQUE(_xlfn._xlws.FILTER(ARQUIVOS[REVISÃO],ARQUIVOS[DOCUMENTO]='MATRIZ DE REVISÃO'!$A1088)),1,)=$B1088,"VIGENTE","OBS"),IF(M$1&lt;$B1088,"-",""))</f>
        <v/>
      </c>
      <c r="N1088" s="21" t="str" cm="1">
        <f t="array" ref="N1088">IFERROR(IF(VLOOKUP(N$1,_xlfn.UNIQUE(_xlfn._xlws.FILTER(ARQUIVOS[REVISÃO],ARQUIVOS[DOCUMENTO]='MATRIZ DE REVISÃO'!$A1088)),1,)=$B1088,"VIGENTE","OBS"),IF(N$1&lt;$B1088,"-",""))</f>
        <v/>
      </c>
      <c r="O1088" s="22" t="str" cm="1">
        <f t="array" ref="O1088">IFERROR(IF(VLOOKUP(O$1,_xlfn.UNIQUE(_xlfn._xlws.FILTER(ARQUIVOS[REVISÃO],ARQUIVOS[DOCUMENTO]='MATRIZ DE REVISÃO'!$A1088)),1,)=$B1088,"VIGENTE","OBS"),IF(O$1&lt;$B1088,"-",""))</f>
        <v/>
      </c>
      <c r="P1088" t="str" cm="1">
        <f t="array" ref="P1088">IFERROR(IF(VLOOKUP(P$1,_xlfn.UNIQUE(_xlfn._xlws.FILTER(ARQUIVOS[REVISÃO],ARQUIVOS[DOCUMENTO]='MATRIZ DE REVISÃO'!$A1088)),1,)=$B1088,"VIGENTE","OBS"),IF(P$1&lt;$B1088,"-",""))</f>
        <v/>
      </c>
      <c r="Q1088" t="str" cm="1">
        <f t="array" ref="Q1088">IFERROR(IF(VLOOKUP(Q$1,_xlfn.UNIQUE(_xlfn._xlws.FILTER(ARQUIVOS[REVISÃO],ARQUIVOS[DOCUMENTO]='MATRIZ DE REVISÃO'!$A1088)),1,)=$B1088,"VIGENTE","OBS"),IF(Q$1&lt;$B1088,"-",""))</f>
        <v/>
      </c>
      <c r="R1088" t="str" cm="1">
        <f t="array" ref="R1088">IFERROR(IF(VLOOKUP(R$1,_xlfn.UNIQUE(_xlfn._xlws.FILTER(ARQUIVOS[REVISÃO],ARQUIVOS[DOCUMENTO]='MATRIZ DE REVISÃO'!$A1088)),1,)=$B1088,"VIGENTE","OBS"),IF(R$1&lt;$B1088,"-",""))</f>
        <v/>
      </c>
      <c r="S1088" t="str" cm="1">
        <f t="array" ref="S1088">IFERROR(IF(VLOOKUP(S$1,_xlfn.UNIQUE(_xlfn._xlws.FILTER(ARQUIVOS[REVISÃO],ARQUIVOS[DOCUMENTO]='MATRIZ DE REVISÃO'!$A1088)),1,)=$B1088,"VIGENTE","OBS"),IF(S$1&lt;$B1088,"-",""))</f>
        <v/>
      </c>
    </row>
    <row r="1089" spans="1:19" x14ac:dyDescent="0.3">
      <c r="A1089" s="16" t="s">
        <v>3904</v>
      </c>
      <c r="B1089" s="17" t="str">
        <f>_xlfn.XLOOKUP(A1089,LD_01[DOCUMENTO],LD_01[REVISÃO])</f>
        <v>R01</v>
      </c>
      <c r="C1089" s="17" t="s">
        <v>4324</v>
      </c>
      <c r="D1089" s="21" t="str" cm="1">
        <f t="array" ref="D1089">IFERROR(IF(VLOOKUP(D$1,_xlfn.UNIQUE(_xlfn._xlws.FILTER(ARQUIVOS[REVISÃO],ARQUIVOS[DOCUMENTO]='MATRIZ DE REVISÃO'!$A1089)),1,)=$B1089,"VIGENTE","OBS"),IF(D$1&lt;$B1089,"-",""))</f>
        <v>OBS</v>
      </c>
      <c r="E1089" s="21" t="str" cm="1">
        <f t="array" ref="E1089">IFERROR(IF(VLOOKUP(E$1,_xlfn.UNIQUE(_xlfn._xlws.FILTER(ARQUIVOS[REVISÃO],ARQUIVOS[DOCUMENTO]='MATRIZ DE REVISÃO'!$A1089)),1,)=$B1089,"VIGENTE","OBS"),IF(E$1&lt;$B1089,"-",""))</f>
        <v>VIGENTE</v>
      </c>
      <c r="F1089" s="21" t="str" cm="1">
        <f t="array" ref="F1089">IFERROR(IF(VLOOKUP(F$1,_xlfn.UNIQUE(_xlfn._xlws.FILTER(ARQUIVOS[REVISÃO],ARQUIVOS[DOCUMENTO]='MATRIZ DE REVISÃO'!$A1089)),1,)=$B1089,"VIGENTE","OBS"),IF(F$1&lt;$B1089,"-",""))</f>
        <v/>
      </c>
      <c r="G1089" s="21" t="str" cm="1">
        <f t="array" ref="G1089">IFERROR(IF(VLOOKUP(G$1,_xlfn.UNIQUE(_xlfn._xlws.FILTER(ARQUIVOS[REVISÃO],ARQUIVOS[DOCUMENTO]='MATRIZ DE REVISÃO'!$A1089)),1,)=$B1089,"VIGENTE","OBS"),IF(G$1&lt;$B1089,"-",""))</f>
        <v/>
      </c>
      <c r="H1089" s="21" t="str" cm="1">
        <f t="array" ref="H1089">IFERROR(IF(VLOOKUP(H$1,_xlfn.UNIQUE(_xlfn._xlws.FILTER(ARQUIVOS[REVISÃO],ARQUIVOS[DOCUMENTO]='MATRIZ DE REVISÃO'!$A1089)),1,)=$B1089,"VIGENTE","OBS"),IF(H$1&lt;$B1089,"-",""))</f>
        <v/>
      </c>
      <c r="I1089" s="21" t="str" cm="1">
        <f t="array" ref="I1089">IFERROR(IF(VLOOKUP(I$1,_xlfn.UNIQUE(_xlfn._xlws.FILTER(ARQUIVOS[REVISÃO],ARQUIVOS[DOCUMENTO]='MATRIZ DE REVISÃO'!$A1089)),1,)=$B1089,"VIGENTE","OBS"),IF(I$1&lt;$B1089,"-",""))</f>
        <v/>
      </c>
      <c r="J1089" s="21" t="str" cm="1">
        <f t="array" ref="J1089">IFERROR(IF(VLOOKUP(J$1,_xlfn.UNIQUE(_xlfn._xlws.FILTER(ARQUIVOS[REVISÃO],ARQUIVOS[DOCUMENTO]='MATRIZ DE REVISÃO'!$A1089)),1,)=$B1089,"VIGENTE","OBS"),IF(J$1&lt;$B1089,"-",""))</f>
        <v/>
      </c>
      <c r="K1089" s="21" t="str" cm="1">
        <f t="array" ref="K1089">IFERROR(IF(VLOOKUP(K$1,_xlfn.UNIQUE(_xlfn._xlws.FILTER(ARQUIVOS[REVISÃO],ARQUIVOS[DOCUMENTO]='MATRIZ DE REVISÃO'!$A1089)),1,)=$B1089,"VIGENTE","OBS"),IF(K$1&lt;$B1089,"-",""))</f>
        <v/>
      </c>
      <c r="L1089" s="21" t="str" cm="1">
        <f t="array" ref="L1089">IFERROR(IF(VLOOKUP(L$1,_xlfn.UNIQUE(_xlfn._xlws.FILTER(ARQUIVOS[REVISÃO],ARQUIVOS[DOCUMENTO]='MATRIZ DE REVISÃO'!$A1089)),1,)=$B1089,"VIGENTE","OBS"),IF(L$1&lt;$B1089,"-",""))</f>
        <v/>
      </c>
      <c r="M1089" s="21" t="str" cm="1">
        <f t="array" ref="M1089">IFERROR(IF(VLOOKUP(M$1,_xlfn.UNIQUE(_xlfn._xlws.FILTER(ARQUIVOS[REVISÃO],ARQUIVOS[DOCUMENTO]='MATRIZ DE REVISÃO'!$A1089)),1,)=$B1089,"VIGENTE","OBS"),IF(M$1&lt;$B1089,"-",""))</f>
        <v/>
      </c>
      <c r="N1089" s="21" t="str" cm="1">
        <f t="array" ref="N1089">IFERROR(IF(VLOOKUP(N$1,_xlfn.UNIQUE(_xlfn._xlws.FILTER(ARQUIVOS[REVISÃO],ARQUIVOS[DOCUMENTO]='MATRIZ DE REVISÃO'!$A1089)),1,)=$B1089,"VIGENTE","OBS"),IF(N$1&lt;$B1089,"-",""))</f>
        <v/>
      </c>
      <c r="O1089" s="22" t="str" cm="1">
        <f t="array" ref="O1089">IFERROR(IF(VLOOKUP(O$1,_xlfn.UNIQUE(_xlfn._xlws.FILTER(ARQUIVOS[REVISÃO],ARQUIVOS[DOCUMENTO]='MATRIZ DE REVISÃO'!$A1089)),1,)=$B1089,"VIGENTE","OBS"),IF(O$1&lt;$B1089,"-",""))</f>
        <v/>
      </c>
      <c r="P1089" t="str" cm="1">
        <f t="array" ref="P1089">IFERROR(IF(VLOOKUP(P$1,_xlfn.UNIQUE(_xlfn._xlws.FILTER(ARQUIVOS[REVISÃO],ARQUIVOS[DOCUMENTO]='MATRIZ DE REVISÃO'!$A1089)),1,)=$B1089,"VIGENTE","OBS"),IF(P$1&lt;$B1089,"-",""))</f>
        <v/>
      </c>
      <c r="Q1089" t="str" cm="1">
        <f t="array" ref="Q1089">IFERROR(IF(VLOOKUP(Q$1,_xlfn.UNIQUE(_xlfn._xlws.FILTER(ARQUIVOS[REVISÃO],ARQUIVOS[DOCUMENTO]='MATRIZ DE REVISÃO'!$A1089)),1,)=$B1089,"VIGENTE","OBS"),IF(Q$1&lt;$B1089,"-",""))</f>
        <v/>
      </c>
      <c r="R1089" t="str" cm="1">
        <f t="array" ref="R1089">IFERROR(IF(VLOOKUP(R$1,_xlfn.UNIQUE(_xlfn._xlws.FILTER(ARQUIVOS[REVISÃO],ARQUIVOS[DOCUMENTO]='MATRIZ DE REVISÃO'!$A1089)),1,)=$B1089,"VIGENTE","OBS"),IF(R$1&lt;$B1089,"-",""))</f>
        <v/>
      </c>
      <c r="S1089" t="str" cm="1">
        <f t="array" ref="S1089">IFERROR(IF(VLOOKUP(S$1,_xlfn.UNIQUE(_xlfn._xlws.FILTER(ARQUIVOS[REVISÃO],ARQUIVOS[DOCUMENTO]='MATRIZ DE REVISÃO'!$A1089)),1,)=$B1089,"VIGENTE","OBS"),IF(S$1&lt;$B1089,"-",""))</f>
        <v/>
      </c>
    </row>
    <row r="1090" spans="1:19" x14ac:dyDescent="0.3">
      <c r="A1090" s="16" t="s">
        <v>3905</v>
      </c>
      <c r="B1090" s="17" t="str">
        <f>_xlfn.XLOOKUP(A1090,LD_01[DOCUMENTO],LD_01[REVISÃO])</f>
        <v>R01</v>
      </c>
      <c r="C1090" s="17" t="s">
        <v>4324</v>
      </c>
      <c r="D1090" s="21" t="str" cm="1">
        <f t="array" ref="D1090">IFERROR(IF(VLOOKUP(D$1,_xlfn.UNIQUE(_xlfn._xlws.FILTER(ARQUIVOS[REVISÃO],ARQUIVOS[DOCUMENTO]='MATRIZ DE REVISÃO'!$A1090)),1,)=$B1090,"VIGENTE","OBS"),IF(D$1&lt;$B1090,"-",""))</f>
        <v>OBS</v>
      </c>
      <c r="E1090" s="21" t="str" cm="1">
        <f t="array" ref="E1090">IFERROR(IF(VLOOKUP(E$1,_xlfn.UNIQUE(_xlfn._xlws.FILTER(ARQUIVOS[REVISÃO],ARQUIVOS[DOCUMENTO]='MATRIZ DE REVISÃO'!$A1090)),1,)=$B1090,"VIGENTE","OBS"),IF(E$1&lt;$B1090,"-",""))</f>
        <v>VIGENTE</v>
      </c>
      <c r="F1090" s="21" t="str" cm="1">
        <f t="array" ref="F1090">IFERROR(IF(VLOOKUP(F$1,_xlfn.UNIQUE(_xlfn._xlws.FILTER(ARQUIVOS[REVISÃO],ARQUIVOS[DOCUMENTO]='MATRIZ DE REVISÃO'!$A1090)),1,)=$B1090,"VIGENTE","OBS"),IF(F$1&lt;$B1090,"-",""))</f>
        <v/>
      </c>
      <c r="G1090" s="21" t="str" cm="1">
        <f t="array" ref="G1090">IFERROR(IF(VLOOKUP(G$1,_xlfn.UNIQUE(_xlfn._xlws.FILTER(ARQUIVOS[REVISÃO],ARQUIVOS[DOCUMENTO]='MATRIZ DE REVISÃO'!$A1090)),1,)=$B1090,"VIGENTE","OBS"),IF(G$1&lt;$B1090,"-",""))</f>
        <v/>
      </c>
      <c r="H1090" s="21" t="str" cm="1">
        <f t="array" ref="H1090">IFERROR(IF(VLOOKUP(H$1,_xlfn.UNIQUE(_xlfn._xlws.FILTER(ARQUIVOS[REVISÃO],ARQUIVOS[DOCUMENTO]='MATRIZ DE REVISÃO'!$A1090)),1,)=$B1090,"VIGENTE","OBS"),IF(H$1&lt;$B1090,"-",""))</f>
        <v/>
      </c>
      <c r="I1090" s="21" t="str" cm="1">
        <f t="array" ref="I1090">IFERROR(IF(VLOOKUP(I$1,_xlfn.UNIQUE(_xlfn._xlws.FILTER(ARQUIVOS[REVISÃO],ARQUIVOS[DOCUMENTO]='MATRIZ DE REVISÃO'!$A1090)),1,)=$B1090,"VIGENTE","OBS"),IF(I$1&lt;$B1090,"-",""))</f>
        <v/>
      </c>
      <c r="J1090" s="21" t="str" cm="1">
        <f t="array" ref="J1090">IFERROR(IF(VLOOKUP(J$1,_xlfn.UNIQUE(_xlfn._xlws.FILTER(ARQUIVOS[REVISÃO],ARQUIVOS[DOCUMENTO]='MATRIZ DE REVISÃO'!$A1090)),1,)=$B1090,"VIGENTE","OBS"),IF(J$1&lt;$B1090,"-",""))</f>
        <v/>
      </c>
      <c r="K1090" s="21" t="str" cm="1">
        <f t="array" ref="K1090">IFERROR(IF(VLOOKUP(K$1,_xlfn.UNIQUE(_xlfn._xlws.FILTER(ARQUIVOS[REVISÃO],ARQUIVOS[DOCUMENTO]='MATRIZ DE REVISÃO'!$A1090)),1,)=$B1090,"VIGENTE","OBS"),IF(K$1&lt;$B1090,"-",""))</f>
        <v/>
      </c>
      <c r="L1090" s="21" t="str" cm="1">
        <f t="array" ref="L1090">IFERROR(IF(VLOOKUP(L$1,_xlfn.UNIQUE(_xlfn._xlws.FILTER(ARQUIVOS[REVISÃO],ARQUIVOS[DOCUMENTO]='MATRIZ DE REVISÃO'!$A1090)),1,)=$B1090,"VIGENTE","OBS"),IF(L$1&lt;$B1090,"-",""))</f>
        <v/>
      </c>
      <c r="M1090" s="21" t="str" cm="1">
        <f t="array" ref="M1090">IFERROR(IF(VLOOKUP(M$1,_xlfn.UNIQUE(_xlfn._xlws.FILTER(ARQUIVOS[REVISÃO],ARQUIVOS[DOCUMENTO]='MATRIZ DE REVISÃO'!$A1090)),1,)=$B1090,"VIGENTE","OBS"),IF(M$1&lt;$B1090,"-",""))</f>
        <v/>
      </c>
      <c r="N1090" s="21" t="str" cm="1">
        <f t="array" ref="N1090">IFERROR(IF(VLOOKUP(N$1,_xlfn.UNIQUE(_xlfn._xlws.FILTER(ARQUIVOS[REVISÃO],ARQUIVOS[DOCUMENTO]='MATRIZ DE REVISÃO'!$A1090)),1,)=$B1090,"VIGENTE","OBS"),IF(N$1&lt;$B1090,"-",""))</f>
        <v/>
      </c>
      <c r="O1090" s="22" t="str" cm="1">
        <f t="array" ref="O1090">IFERROR(IF(VLOOKUP(O$1,_xlfn.UNIQUE(_xlfn._xlws.FILTER(ARQUIVOS[REVISÃO],ARQUIVOS[DOCUMENTO]='MATRIZ DE REVISÃO'!$A1090)),1,)=$B1090,"VIGENTE","OBS"),IF(O$1&lt;$B1090,"-",""))</f>
        <v/>
      </c>
      <c r="P1090" t="str" cm="1">
        <f t="array" ref="P1090">IFERROR(IF(VLOOKUP(P$1,_xlfn.UNIQUE(_xlfn._xlws.FILTER(ARQUIVOS[REVISÃO],ARQUIVOS[DOCUMENTO]='MATRIZ DE REVISÃO'!$A1090)),1,)=$B1090,"VIGENTE","OBS"),IF(P$1&lt;$B1090,"-",""))</f>
        <v/>
      </c>
      <c r="Q1090" t="str" cm="1">
        <f t="array" ref="Q1090">IFERROR(IF(VLOOKUP(Q$1,_xlfn.UNIQUE(_xlfn._xlws.FILTER(ARQUIVOS[REVISÃO],ARQUIVOS[DOCUMENTO]='MATRIZ DE REVISÃO'!$A1090)),1,)=$B1090,"VIGENTE","OBS"),IF(Q$1&lt;$B1090,"-",""))</f>
        <v/>
      </c>
      <c r="R1090" t="str" cm="1">
        <f t="array" ref="R1090">IFERROR(IF(VLOOKUP(R$1,_xlfn.UNIQUE(_xlfn._xlws.FILTER(ARQUIVOS[REVISÃO],ARQUIVOS[DOCUMENTO]='MATRIZ DE REVISÃO'!$A1090)),1,)=$B1090,"VIGENTE","OBS"),IF(R$1&lt;$B1090,"-",""))</f>
        <v/>
      </c>
      <c r="S1090" t="str" cm="1">
        <f t="array" ref="S1090">IFERROR(IF(VLOOKUP(S$1,_xlfn.UNIQUE(_xlfn._xlws.FILTER(ARQUIVOS[REVISÃO],ARQUIVOS[DOCUMENTO]='MATRIZ DE REVISÃO'!$A1090)),1,)=$B1090,"VIGENTE","OBS"),IF(S$1&lt;$B1090,"-",""))</f>
        <v/>
      </c>
    </row>
    <row r="1091" spans="1:19" x14ac:dyDescent="0.3">
      <c r="A1091" s="16" t="s">
        <v>3906</v>
      </c>
      <c r="B1091" s="17" t="str">
        <f>_xlfn.XLOOKUP(A1091,LD_01[DOCUMENTO],LD_01[REVISÃO])</f>
        <v>R01</v>
      </c>
      <c r="C1091" s="17" t="s">
        <v>4324</v>
      </c>
      <c r="D1091" s="21" t="str" cm="1">
        <f t="array" ref="D1091">IFERROR(IF(VLOOKUP(D$1,_xlfn.UNIQUE(_xlfn._xlws.FILTER(ARQUIVOS[REVISÃO],ARQUIVOS[DOCUMENTO]='MATRIZ DE REVISÃO'!$A1091)),1,)=$B1091,"VIGENTE","OBS"),IF(D$1&lt;$B1091,"-",""))</f>
        <v>OBS</v>
      </c>
      <c r="E1091" s="21" t="str" cm="1">
        <f t="array" ref="E1091">IFERROR(IF(VLOOKUP(E$1,_xlfn.UNIQUE(_xlfn._xlws.FILTER(ARQUIVOS[REVISÃO],ARQUIVOS[DOCUMENTO]='MATRIZ DE REVISÃO'!$A1091)),1,)=$B1091,"VIGENTE","OBS"),IF(E$1&lt;$B1091,"-",""))</f>
        <v>VIGENTE</v>
      </c>
      <c r="F1091" s="21" t="str" cm="1">
        <f t="array" ref="F1091">IFERROR(IF(VLOOKUP(F$1,_xlfn.UNIQUE(_xlfn._xlws.FILTER(ARQUIVOS[REVISÃO],ARQUIVOS[DOCUMENTO]='MATRIZ DE REVISÃO'!$A1091)),1,)=$B1091,"VIGENTE","OBS"),IF(F$1&lt;$B1091,"-",""))</f>
        <v/>
      </c>
      <c r="G1091" s="21" t="str" cm="1">
        <f t="array" ref="G1091">IFERROR(IF(VLOOKUP(G$1,_xlfn.UNIQUE(_xlfn._xlws.FILTER(ARQUIVOS[REVISÃO],ARQUIVOS[DOCUMENTO]='MATRIZ DE REVISÃO'!$A1091)),1,)=$B1091,"VIGENTE","OBS"),IF(G$1&lt;$B1091,"-",""))</f>
        <v/>
      </c>
      <c r="H1091" s="21" t="str" cm="1">
        <f t="array" ref="H1091">IFERROR(IF(VLOOKUP(H$1,_xlfn.UNIQUE(_xlfn._xlws.FILTER(ARQUIVOS[REVISÃO],ARQUIVOS[DOCUMENTO]='MATRIZ DE REVISÃO'!$A1091)),1,)=$B1091,"VIGENTE","OBS"),IF(H$1&lt;$B1091,"-",""))</f>
        <v/>
      </c>
      <c r="I1091" s="21" t="str" cm="1">
        <f t="array" ref="I1091">IFERROR(IF(VLOOKUP(I$1,_xlfn.UNIQUE(_xlfn._xlws.FILTER(ARQUIVOS[REVISÃO],ARQUIVOS[DOCUMENTO]='MATRIZ DE REVISÃO'!$A1091)),1,)=$B1091,"VIGENTE","OBS"),IF(I$1&lt;$B1091,"-",""))</f>
        <v/>
      </c>
      <c r="J1091" s="21" t="str" cm="1">
        <f t="array" ref="J1091">IFERROR(IF(VLOOKUP(J$1,_xlfn.UNIQUE(_xlfn._xlws.FILTER(ARQUIVOS[REVISÃO],ARQUIVOS[DOCUMENTO]='MATRIZ DE REVISÃO'!$A1091)),1,)=$B1091,"VIGENTE","OBS"),IF(J$1&lt;$B1091,"-",""))</f>
        <v/>
      </c>
      <c r="K1091" s="21" t="str" cm="1">
        <f t="array" ref="K1091">IFERROR(IF(VLOOKUP(K$1,_xlfn.UNIQUE(_xlfn._xlws.FILTER(ARQUIVOS[REVISÃO],ARQUIVOS[DOCUMENTO]='MATRIZ DE REVISÃO'!$A1091)),1,)=$B1091,"VIGENTE","OBS"),IF(K$1&lt;$B1091,"-",""))</f>
        <v/>
      </c>
      <c r="L1091" s="21" t="str" cm="1">
        <f t="array" ref="L1091">IFERROR(IF(VLOOKUP(L$1,_xlfn.UNIQUE(_xlfn._xlws.FILTER(ARQUIVOS[REVISÃO],ARQUIVOS[DOCUMENTO]='MATRIZ DE REVISÃO'!$A1091)),1,)=$B1091,"VIGENTE","OBS"),IF(L$1&lt;$B1091,"-",""))</f>
        <v/>
      </c>
      <c r="M1091" s="21" t="str" cm="1">
        <f t="array" ref="M1091">IFERROR(IF(VLOOKUP(M$1,_xlfn.UNIQUE(_xlfn._xlws.FILTER(ARQUIVOS[REVISÃO],ARQUIVOS[DOCUMENTO]='MATRIZ DE REVISÃO'!$A1091)),1,)=$B1091,"VIGENTE","OBS"),IF(M$1&lt;$B1091,"-",""))</f>
        <v/>
      </c>
      <c r="N1091" s="21" t="str" cm="1">
        <f t="array" ref="N1091">IFERROR(IF(VLOOKUP(N$1,_xlfn.UNIQUE(_xlfn._xlws.FILTER(ARQUIVOS[REVISÃO],ARQUIVOS[DOCUMENTO]='MATRIZ DE REVISÃO'!$A1091)),1,)=$B1091,"VIGENTE","OBS"),IF(N$1&lt;$B1091,"-",""))</f>
        <v/>
      </c>
      <c r="O1091" s="22" t="str" cm="1">
        <f t="array" ref="O1091">IFERROR(IF(VLOOKUP(O$1,_xlfn.UNIQUE(_xlfn._xlws.FILTER(ARQUIVOS[REVISÃO],ARQUIVOS[DOCUMENTO]='MATRIZ DE REVISÃO'!$A1091)),1,)=$B1091,"VIGENTE","OBS"),IF(O$1&lt;$B1091,"-",""))</f>
        <v/>
      </c>
      <c r="P1091" t="str" cm="1">
        <f t="array" ref="P1091">IFERROR(IF(VLOOKUP(P$1,_xlfn.UNIQUE(_xlfn._xlws.FILTER(ARQUIVOS[REVISÃO],ARQUIVOS[DOCUMENTO]='MATRIZ DE REVISÃO'!$A1091)),1,)=$B1091,"VIGENTE","OBS"),IF(P$1&lt;$B1091,"-",""))</f>
        <v/>
      </c>
      <c r="Q1091" t="str" cm="1">
        <f t="array" ref="Q1091">IFERROR(IF(VLOOKUP(Q$1,_xlfn.UNIQUE(_xlfn._xlws.FILTER(ARQUIVOS[REVISÃO],ARQUIVOS[DOCUMENTO]='MATRIZ DE REVISÃO'!$A1091)),1,)=$B1091,"VIGENTE","OBS"),IF(Q$1&lt;$B1091,"-",""))</f>
        <v/>
      </c>
      <c r="R1091" t="str" cm="1">
        <f t="array" ref="R1091">IFERROR(IF(VLOOKUP(R$1,_xlfn.UNIQUE(_xlfn._xlws.FILTER(ARQUIVOS[REVISÃO],ARQUIVOS[DOCUMENTO]='MATRIZ DE REVISÃO'!$A1091)),1,)=$B1091,"VIGENTE","OBS"),IF(R$1&lt;$B1091,"-",""))</f>
        <v/>
      </c>
      <c r="S1091" t="str" cm="1">
        <f t="array" ref="S1091">IFERROR(IF(VLOOKUP(S$1,_xlfn.UNIQUE(_xlfn._xlws.FILTER(ARQUIVOS[REVISÃO],ARQUIVOS[DOCUMENTO]='MATRIZ DE REVISÃO'!$A1091)),1,)=$B1091,"VIGENTE","OBS"),IF(S$1&lt;$B1091,"-",""))</f>
        <v/>
      </c>
    </row>
    <row r="1092" spans="1:19" x14ac:dyDescent="0.3">
      <c r="A1092" s="16" t="s">
        <v>3907</v>
      </c>
      <c r="B1092" s="17" t="str">
        <f>_xlfn.XLOOKUP(A1092,LD_01[DOCUMENTO],LD_01[REVISÃO])</f>
        <v>R01</v>
      </c>
      <c r="C1092" s="17" t="s">
        <v>4324</v>
      </c>
      <c r="D1092" s="21" t="str" cm="1">
        <f t="array" ref="D1092">IFERROR(IF(VLOOKUP(D$1,_xlfn.UNIQUE(_xlfn._xlws.FILTER(ARQUIVOS[REVISÃO],ARQUIVOS[DOCUMENTO]='MATRIZ DE REVISÃO'!$A1092)),1,)=$B1092,"VIGENTE","OBS"),IF(D$1&lt;$B1092,"-",""))</f>
        <v>OBS</v>
      </c>
      <c r="E1092" s="21" t="str" cm="1">
        <f t="array" ref="E1092">IFERROR(IF(VLOOKUP(E$1,_xlfn.UNIQUE(_xlfn._xlws.FILTER(ARQUIVOS[REVISÃO],ARQUIVOS[DOCUMENTO]='MATRIZ DE REVISÃO'!$A1092)),1,)=$B1092,"VIGENTE","OBS"),IF(E$1&lt;$B1092,"-",""))</f>
        <v>VIGENTE</v>
      </c>
      <c r="F1092" s="21" t="str" cm="1">
        <f t="array" ref="F1092">IFERROR(IF(VLOOKUP(F$1,_xlfn.UNIQUE(_xlfn._xlws.FILTER(ARQUIVOS[REVISÃO],ARQUIVOS[DOCUMENTO]='MATRIZ DE REVISÃO'!$A1092)),1,)=$B1092,"VIGENTE","OBS"),IF(F$1&lt;$B1092,"-",""))</f>
        <v/>
      </c>
      <c r="G1092" s="21" t="str" cm="1">
        <f t="array" ref="G1092">IFERROR(IF(VLOOKUP(G$1,_xlfn.UNIQUE(_xlfn._xlws.FILTER(ARQUIVOS[REVISÃO],ARQUIVOS[DOCUMENTO]='MATRIZ DE REVISÃO'!$A1092)),1,)=$B1092,"VIGENTE","OBS"),IF(G$1&lt;$B1092,"-",""))</f>
        <v/>
      </c>
      <c r="H1092" s="21" t="str" cm="1">
        <f t="array" ref="H1092">IFERROR(IF(VLOOKUP(H$1,_xlfn.UNIQUE(_xlfn._xlws.FILTER(ARQUIVOS[REVISÃO],ARQUIVOS[DOCUMENTO]='MATRIZ DE REVISÃO'!$A1092)),1,)=$B1092,"VIGENTE","OBS"),IF(H$1&lt;$B1092,"-",""))</f>
        <v/>
      </c>
      <c r="I1092" s="21" t="str" cm="1">
        <f t="array" ref="I1092">IFERROR(IF(VLOOKUP(I$1,_xlfn.UNIQUE(_xlfn._xlws.FILTER(ARQUIVOS[REVISÃO],ARQUIVOS[DOCUMENTO]='MATRIZ DE REVISÃO'!$A1092)),1,)=$B1092,"VIGENTE","OBS"),IF(I$1&lt;$B1092,"-",""))</f>
        <v/>
      </c>
      <c r="J1092" s="21" t="str" cm="1">
        <f t="array" ref="J1092">IFERROR(IF(VLOOKUP(J$1,_xlfn.UNIQUE(_xlfn._xlws.FILTER(ARQUIVOS[REVISÃO],ARQUIVOS[DOCUMENTO]='MATRIZ DE REVISÃO'!$A1092)),1,)=$B1092,"VIGENTE","OBS"),IF(J$1&lt;$B1092,"-",""))</f>
        <v/>
      </c>
      <c r="K1092" s="21" t="str" cm="1">
        <f t="array" ref="K1092">IFERROR(IF(VLOOKUP(K$1,_xlfn.UNIQUE(_xlfn._xlws.FILTER(ARQUIVOS[REVISÃO],ARQUIVOS[DOCUMENTO]='MATRIZ DE REVISÃO'!$A1092)),1,)=$B1092,"VIGENTE","OBS"),IF(K$1&lt;$B1092,"-",""))</f>
        <v/>
      </c>
      <c r="L1092" s="21" t="str" cm="1">
        <f t="array" ref="L1092">IFERROR(IF(VLOOKUP(L$1,_xlfn.UNIQUE(_xlfn._xlws.FILTER(ARQUIVOS[REVISÃO],ARQUIVOS[DOCUMENTO]='MATRIZ DE REVISÃO'!$A1092)),1,)=$B1092,"VIGENTE","OBS"),IF(L$1&lt;$B1092,"-",""))</f>
        <v/>
      </c>
      <c r="M1092" s="21" t="str" cm="1">
        <f t="array" ref="M1092">IFERROR(IF(VLOOKUP(M$1,_xlfn.UNIQUE(_xlfn._xlws.FILTER(ARQUIVOS[REVISÃO],ARQUIVOS[DOCUMENTO]='MATRIZ DE REVISÃO'!$A1092)),1,)=$B1092,"VIGENTE","OBS"),IF(M$1&lt;$B1092,"-",""))</f>
        <v/>
      </c>
      <c r="N1092" s="21" t="str" cm="1">
        <f t="array" ref="N1092">IFERROR(IF(VLOOKUP(N$1,_xlfn.UNIQUE(_xlfn._xlws.FILTER(ARQUIVOS[REVISÃO],ARQUIVOS[DOCUMENTO]='MATRIZ DE REVISÃO'!$A1092)),1,)=$B1092,"VIGENTE","OBS"),IF(N$1&lt;$B1092,"-",""))</f>
        <v/>
      </c>
      <c r="O1092" s="22" t="str" cm="1">
        <f t="array" ref="O1092">IFERROR(IF(VLOOKUP(O$1,_xlfn.UNIQUE(_xlfn._xlws.FILTER(ARQUIVOS[REVISÃO],ARQUIVOS[DOCUMENTO]='MATRIZ DE REVISÃO'!$A1092)),1,)=$B1092,"VIGENTE","OBS"),IF(O$1&lt;$B1092,"-",""))</f>
        <v/>
      </c>
      <c r="P1092" t="str" cm="1">
        <f t="array" ref="P1092">IFERROR(IF(VLOOKUP(P$1,_xlfn.UNIQUE(_xlfn._xlws.FILTER(ARQUIVOS[REVISÃO],ARQUIVOS[DOCUMENTO]='MATRIZ DE REVISÃO'!$A1092)),1,)=$B1092,"VIGENTE","OBS"),IF(P$1&lt;$B1092,"-",""))</f>
        <v/>
      </c>
      <c r="Q1092" t="str" cm="1">
        <f t="array" ref="Q1092">IFERROR(IF(VLOOKUP(Q$1,_xlfn.UNIQUE(_xlfn._xlws.FILTER(ARQUIVOS[REVISÃO],ARQUIVOS[DOCUMENTO]='MATRIZ DE REVISÃO'!$A1092)),1,)=$B1092,"VIGENTE","OBS"),IF(Q$1&lt;$B1092,"-",""))</f>
        <v/>
      </c>
      <c r="R1092" t="str" cm="1">
        <f t="array" ref="R1092">IFERROR(IF(VLOOKUP(R$1,_xlfn.UNIQUE(_xlfn._xlws.FILTER(ARQUIVOS[REVISÃO],ARQUIVOS[DOCUMENTO]='MATRIZ DE REVISÃO'!$A1092)),1,)=$B1092,"VIGENTE","OBS"),IF(R$1&lt;$B1092,"-",""))</f>
        <v/>
      </c>
      <c r="S1092" t="str" cm="1">
        <f t="array" ref="S1092">IFERROR(IF(VLOOKUP(S$1,_xlfn.UNIQUE(_xlfn._xlws.FILTER(ARQUIVOS[REVISÃO],ARQUIVOS[DOCUMENTO]='MATRIZ DE REVISÃO'!$A1092)),1,)=$B1092,"VIGENTE","OBS"),IF(S$1&lt;$B1092,"-",""))</f>
        <v/>
      </c>
    </row>
    <row r="1093" spans="1:19" x14ac:dyDescent="0.3">
      <c r="A1093" s="16" t="s">
        <v>3908</v>
      </c>
      <c r="B1093" s="17" t="str">
        <f>_xlfn.XLOOKUP(A1093,LD_01[DOCUMENTO],LD_01[REVISÃO])</f>
        <v>R01</v>
      </c>
      <c r="C1093" s="17" t="s">
        <v>4324</v>
      </c>
      <c r="D1093" s="21" t="str" cm="1">
        <f t="array" ref="D1093">IFERROR(IF(VLOOKUP(D$1,_xlfn.UNIQUE(_xlfn._xlws.FILTER(ARQUIVOS[REVISÃO],ARQUIVOS[DOCUMENTO]='MATRIZ DE REVISÃO'!$A1093)),1,)=$B1093,"VIGENTE","OBS"),IF(D$1&lt;$B1093,"-",""))</f>
        <v>OBS</v>
      </c>
      <c r="E1093" s="21" t="str" cm="1">
        <f t="array" ref="E1093">IFERROR(IF(VLOOKUP(E$1,_xlfn.UNIQUE(_xlfn._xlws.FILTER(ARQUIVOS[REVISÃO],ARQUIVOS[DOCUMENTO]='MATRIZ DE REVISÃO'!$A1093)),1,)=$B1093,"VIGENTE","OBS"),IF(E$1&lt;$B1093,"-",""))</f>
        <v>VIGENTE</v>
      </c>
      <c r="F1093" s="21" t="str" cm="1">
        <f t="array" ref="F1093">IFERROR(IF(VLOOKUP(F$1,_xlfn.UNIQUE(_xlfn._xlws.FILTER(ARQUIVOS[REVISÃO],ARQUIVOS[DOCUMENTO]='MATRIZ DE REVISÃO'!$A1093)),1,)=$B1093,"VIGENTE","OBS"),IF(F$1&lt;$B1093,"-",""))</f>
        <v/>
      </c>
      <c r="G1093" s="21" t="str" cm="1">
        <f t="array" ref="G1093">IFERROR(IF(VLOOKUP(G$1,_xlfn.UNIQUE(_xlfn._xlws.FILTER(ARQUIVOS[REVISÃO],ARQUIVOS[DOCUMENTO]='MATRIZ DE REVISÃO'!$A1093)),1,)=$B1093,"VIGENTE","OBS"),IF(G$1&lt;$B1093,"-",""))</f>
        <v/>
      </c>
      <c r="H1093" s="21" t="str" cm="1">
        <f t="array" ref="H1093">IFERROR(IF(VLOOKUP(H$1,_xlfn.UNIQUE(_xlfn._xlws.FILTER(ARQUIVOS[REVISÃO],ARQUIVOS[DOCUMENTO]='MATRIZ DE REVISÃO'!$A1093)),1,)=$B1093,"VIGENTE","OBS"),IF(H$1&lt;$B1093,"-",""))</f>
        <v/>
      </c>
      <c r="I1093" s="21" t="str" cm="1">
        <f t="array" ref="I1093">IFERROR(IF(VLOOKUP(I$1,_xlfn.UNIQUE(_xlfn._xlws.FILTER(ARQUIVOS[REVISÃO],ARQUIVOS[DOCUMENTO]='MATRIZ DE REVISÃO'!$A1093)),1,)=$B1093,"VIGENTE","OBS"),IF(I$1&lt;$B1093,"-",""))</f>
        <v/>
      </c>
      <c r="J1093" s="21" t="str" cm="1">
        <f t="array" ref="J1093">IFERROR(IF(VLOOKUP(J$1,_xlfn.UNIQUE(_xlfn._xlws.FILTER(ARQUIVOS[REVISÃO],ARQUIVOS[DOCUMENTO]='MATRIZ DE REVISÃO'!$A1093)),1,)=$B1093,"VIGENTE","OBS"),IF(J$1&lt;$B1093,"-",""))</f>
        <v/>
      </c>
      <c r="K1093" s="21" t="str" cm="1">
        <f t="array" ref="K1093">IFERROR(IF(VLOOKUP(K$1,_xlfn.UNIQUE(_xlfn._xlws.FILTER(ARQUIVOS[REVISÃO],ARQUIVOS[DOCUMENTO]='MATRIZ DE REVISÃO'!$A1093)),1,)=$B1093,"VIGENTE","OBS"),IF(K$1&lt;$B1093,"-",""))</f>
        <v/>
      </c>
      <c r="L1093" s="21" t="str" cm="1">
        <f t="array" ref="L1093">IFERROR(IF(VLOOKUP(L$1,_xlfn.UNIQUE(_xlfn._xlws.FILTER(ARQUIVOS[REVISÃO],ARQUIVOS[DOCUMENTO]='MATRIZ DE REVISÃO'!$A1093)),1,)=$B1093,"VIGENTE","OBS"),IF(L$1&lt;$B1093,"-",""))</f>
        <v/>
      </c>
      <c r="M1093" s="21" t="str" cm="1">
        <f t="array" ref="M1093">IFERROR(IF(VLOOKUP(M$1,_xlfn.UNIQUE(_xlfn._xlws.FILTER(ARQUIVOS[REVISÃO],ARQUIVOS[DOCUMENTO]='MATRIZ DE REVISÃO'!$A1093)),1,)=$B1093,"VIGENTE","OBS"),IF(M$1&lt;$B1093,"-",""))</f>
        <v/>
      </c>
      <c r="N1093" s="21" t="str" cm="1">
        <f t="array" ref="N1093">IFERROR(IF(VLOOKUP(N$1,_xlfn.UNIQUE(_xlfn._xlws.FILTER(ARQUIVOS[REVISÃO],ARQUIVOS[DOCUMENTO]='MATRIZ DE REVISÃO'!$A1093)),1,)=$B1093,"VIGENTE","OBS"),IF(N$1&lt;$B1093,"-",""))</f>
        <v/>
      </c>
      <c r="O1093" s="22" t="str" cm="1">
        <f t="array" ref="O1093">IFERROR(IF(VLOOKUP(O$1,_xlfn.UNIQUE(_xlfn._xlws.FILTER(ARQUIVOS[REVISÃO],ARQUIVOS[DOCUMENTO]='MATRIZ DE REVISÃO'!$A1093)),1,)=$B1093,"VIGENTE","OBS"),IF(O$1&lt;$B1093,"-",""))</f>
        <v/>
      </c>
      <c r="P1093" t="str" cm="1">
        <f t="array" ref="P1093">IFERROR(IF(VLOOKUP(P$1,_xlfn.UNIQUE(_xlfn._xlws.FILTER(ARQUIVOS[REVISÃO],ARQUIVOS[DOCUMENTO]='MATRIZ DE REVISÃO'!$A1093)),1,)=$B1093,"VIGENTE","OBS"),IF(P$1&lt;$B1093,"-",""))</f>
        <v/>
      </c>
      <c r="Q1093" t="str" cm="1">
        <f t="array" ref="Q1093">IFERROR(IF(VLOOKUP(Q$1,_xlfn.UNIQUE(_xlfn._xlws.FILTER(ARQUIVOS[REVISÃO],ARQUIVOS[DOCUMENTO]='MATRIZ DE REVISÃO'!$A1093)),1,)=$B1093,"VIGENTE","OBS"),IF(Q$1&lt;$B1093,"-",""))</f>
        <v/>
      </c>
      <c r="R1093" t="str" cm="1">
        <f t="array" ref="R1093">IFERROR(IF(VLOOKUP(R$1,_xlfn.UNIQUE(_xlfn._xlws.FILTER(ARQUIVOS[REVISÃO],ARQUIVOS[DOCUMENTO]='MATRIZ DE REVISÃO'!$A1093)),1,)=$B1093,"VIGENTE","OBS"),IF(R$1&lt;$B1093,"-",""))</f>
        <v/>
      </c>
      <c r="S1093" t="str" cm="1">
        <f t="array" ref="S1093">IFERROR(IF(VLOOKUP(S$1,_xlfn.UNIQUE(_xlfn._xlws.FILTER(ARQUIVOS[REVISÃO],ARQUIVOS[DOCUMENTO]='MATRIZ DE REVISÃO'!$A1093)),1,)=$B1093,"VIGENTE","OBS"),IF(S$1&lt;$B1093,"-",""))</f>
        <v/>
      </c>
    </row>
    <row r="1094" spans="1:19" x14ac:dyDescent="0.3">
      <c r="A1094" s="16" t="s">
        <v>3826</v>
      </c>
      <c r="B1094" s="17" t="str">
        <f>_xlfn.XLOOKUP(A1094,LD_01[DOCUMENTO],LD_01[REVISÃO])</f>
        <v>R02</v>
      </c>
      <c r="C1094" s="17" t="s">
        <v>4324</v>
      </c>
      <c r="D1094" s="21" t="str" cm="1">
        <f t="array" ref="D1094">IFERROR(IF(VLOOKUP(D$1,_xlfn.UNIQUE(_xlfn._xlws.FILTER(ARQUIVOS[REVISÃO],ARQUIVOS[DOCUMENTO]='MATRIZ DE REVISÃO'!$A1094)),1,)=$B1094,"VIGENTE","OBS"),IF(D$1&lt;$B1094,"-",""))</f>
        <v>OBS</v>
      </c>
      <c r="E1094" s="21" t="str" cm="1">
        <f t="array" ref="E1094">IFERROR(IF(VLOOKUP(E$1,_xlfn.UNIQUE(_xlfn._xlws.FILTER(ARQUIVOS[REVISÃO],ARQUIVOS[DOCUMENTO]='MATRIZ DE REVISÃO'!$A1094)),1,)=$B1094,"VIGENTE","OBS"),IF(E$1&lt;$B1094,"-",""))</f>
        <v>-</v>
      </c>
      <c r="F1094" s="21" t="str" cm="1">
        <f t="array" ref="F1094">IFERROR(IF(VLOOKUP(F$1,_xlfn.UNIQUE(_xlfn._xlws.FILTER(ARQUIVOS[REVISÃO],ARQUIVOS[DOCUMENTO]='MATRIZ DE REVISÃO'!$A1094)),1,)=$B1094,"VIGENTE","OBS"),IF(F$1&lt;$B1094,"-",""))</f>
        <v>VIGENTE</v>
      </c>
      <c r="G1094" s="21" t="str" cm="1">
        <f t="array" ref="G1094">IFERROR(IF(VLOOKUP(G$1,_xlfn.UNIQUE(_xlfn._xlws.FILTER(ARQUIVOS[REVISÃO],ARQUIVOS[DOCUMENTO]='MATRIZ DE REVISÃO'!$A1094)),1,)=$B1094,"VIGENTE","OBS"),IF(G$1&lt;$B1094,"-",""))</f>
        <v/>
      </c>
      <c r="H1094" s="21" t="str" cm="1">
        <f t="array" ref="H1094">IFERROR(IF(VLOOKUP(H$1,_xlfn.UNIQUE(_xlfn._xlws.FILTER(ARQUIVOS[REVISÃO],ARQUIVOS[DOCUMENTO]='MATRIZ DE REVISÃO'!$A1094)),1,)=$B1094,"VIGENTE","OBS"),IF(H$1&lt;$B1094,"-",""))</f>
        <v/>
      </c>
      <c r="I1094" s="21" t="str" cm="1">
        <f t="array" ref="I1094">IFERROR(IF(VLOOKUP(I$1,_xlfn.UNIQUE(_xlfn._xlws.FILTER(ARQUIVOS[REVISÃO],ARQUIVOS[DOCUMENTO]='MATRIZ DE REVISÃO'!$A1094)),1,)=$B1094,"VIGENTE","OBS"),IF(I$1&lt;$B1094,"-",""))</f>
        <v/>
      </c>
      <c r="J1094" s="21" t="str" cm="1">
        <f t="array" ref="J1094">IFERROR(IF(VLOOKUP(J$1,_xlfn.UNIQUE(_xlfn._xlws.FILTER(ARQUIVOS[REVISÃO],ARQUIVOS[DOCUMENTO]='MATRIZ DE REVISÃO'!$A1094)),1,)=$B1094,"VIGENTE","OBS"),IF(J$1&lt;$B1094,"-",""))</f>
        <v/>
      </c>
      <c r="K1094" s="21" t="str" cm="1">
        <f t="array" ref="K1094">IFERROR(IF(VLOOKUP(K$1,_xlfn.UNIQUE(_xlfn._xlws.FILTER(ARQUIVOS[REVISÃO],ARQUIVOS[DOCUMENTO]='MATRIZ DE REVISÃO'!$A1094)),1,)=$B1094,"VIGENTE","OBS"),IF(K$1&lt;$B1094,"-",""))</f>
        <v/>
      </c>
      <c r="L1094" s="21" t="str" cm="1">
        <f t="array" ref="L1094">IFERROR(IF(VLOOKUP(L$1,_xlfn.UNIQUE(_xlfn._xlws.FILTER(ARQUIVOS[REVISÃO],ARQUIVOS[DOCUMENTO]='MATRIZ DE REVISÃO'!$A1094)),1,)=$B1094,"VIGENTE","OBS"),IF(L$1&lt;$B1094,"-",""))</f>
        <v/>
      </c>
      <c r="M1094" s="21" t="str" cm="1">
        <f t="array" ref="M1094">IFERROR(IF(VLOOKUP(M$1,_xlfn.UNIQUE(_xlfn._xlws.FILTER(ARQUIVOS[REVISÃO],ARQUIVOS[DOCUMENTO]='MATRIZ DE REVISÃO'!$A1094)),1,)=$B1094,"VIGENTE","OBS"),IF(M$1&lt;$B1094,"-",""))</f>
        <v/>
      </c>
      <c r="N1094" s="21" t="str" cm="1">
        <f t="array" ref="N1094">IFERROR(IF(VLOOKUP(N$1,_xlfn.UNIQUE(_xlfn._xlws.FILTER(ARQUIVOS[REVISÃO],ARQUIVOS[DOCUMENTO]='MATRIZ DE REVISÃO'!$A1094)),1,)=$B1094,"VIGENTE","OBS"),IF(N$1&lt;$B1094,"-",""))</f>
        <v/>
      </c>
      <c r="O1094" s="22" t="str" cm="1">
        <f t="array" ref="O1094">IFERROR(IF(VLOOKUP(O$1,_xlfn.UNIQUE(_xlfn._xlws.FILTER(ARQUIVOS[REVISÃO],ARQUIVOS[DOCUMENTO]='MATRIZ DE REVISÃO'!$A1094)),1,)=$B1094,"VIGENTE","OBS"),IF(O$1&lt;$B1094,"-",""))</f>
        <v/>
      </c>
      <c r="P1094" t="str" cm="1">
        <f t="array" ref="P1094">IFERROR(IF(VLOOKUP(P$1,_xlfn.UNIQUE(_xlfn._xlws.FILTER(ARQUIVOS[REVISÃO],ARQUIVOS[DOCUMENTO]='MATRIZ DE REVISÃO'!$A1094)),1,)=$B1094,"VIGENTE","OBS"),IF(P$1&lt;$B1094,"-",""))</f>
        <v/>
      </c>
      <c r="Q1094" t="str" cm="1">
        <f t="array" ref="Q1094">IFERROR(IF(VLOOKUP(Q$1,_xlfn.UNIQUE(_xlfn._xlws.FILTER(ARQUIVOS[REVISÃO],ARQUIVOS[DOCUMENTO]='MATRIZ DE REVISÃO'!$A1094)),1,)=$B1094,"VIGENTE","OBS"),IF(Q$1&lt;$B1094,"-",""))</f>
        <v/>
      </c>
      <c r="R1094" t="str" cm="1">
        <f t="array" ref="R1094">IFERROR(IF(VLOOKUP(R$1,_xlfn.UNIQUE(_xlfn._xlws.FILTER(ARQUIVOS[REVISÃO],ARQUIVOS[DOCUMENTO]='MATRIZ DE REVISÃO'!$A1094)),1,)=$B1094,"VIGENTE","OBS"),IF(R$1&lt;$B1094,"-",""))</f>
        <v/>
      </c>
      <c r="S1094" t="str" cm="1">
        <f t="array" ref="S1094">IFERROR(IF(VLOOKUP(S$1,_xlfn.UNIQUE(_xlfn._xlws.FILTER(ARQUIVOS[REVISÃO],ARQUIVOS[DOCUMENTO]='MATRIZ DE REVISÃO'!$A1094)),1,)=$B1094,"VIGENTE","OBS"),IF(S$1&lt;$B1094,"-",""))</f>
        <v/>
      </c>
    </row>
    <row r="1095" spans="1:19" x14ac:dyDescent="0.3">
      <c r="A1095" s="16" t="s">
        <v>3827</v>
      </c>
      <c r="B1095" s="17" t="str">
        <f>_xlfn.XLOOKUP(A1095,LD_01[DOCUMENTO],LD_01[REVISÃO])</f>
        <v>R02</v>
      </c>
      <c r="C1095" s="17" t="s">
        <v>4324</v>
      </c>
      <c r="D1095" s="21" t="str" cm="1">
        <f t="array" ref="D1095">IFERROR(IF(VLOOKUP(D$1,_xlfn.UNIQUE(_xlfn._xlws.FILTER(ARQUIVOS[REVISÃO],ARQUIVOS[DOCUMENTO]='MATRIZ DE REVISÃO'!$A1095)),1,)=$B1095,"VIGENTE","OBS"),IF(D$1&lt;$B1095,"-",""))</f>
        <v>OBS</v>
      </c>
      <c r="E1095" s="21" t="str" cm="1">
        <f t="array" ref="E1095">IFERROR(IF(VLOOKUP(E$1,_xlfn.UNIQUE(_xlfn._xlws.FILTER(ARQUIVOS[REVISÃO],ARQUIVOS[DOCUMENTO]='MATRIZ DE REVISÃO'!$A1095)),1,)=$B1095,"VIGENTE","OBS"),IF(E$1&lt;$B1095,"-",""))</f>
        <v>-</v>
      </c>
      <c r="F1095" s="21" t="str" cm="1">
        <f t="array" ref="F1095">IFERROR(IF(VLOOKUP(F$1,_xlfn.UNIQUE(_xlfn._xlws.FILTER(ARQUIVOS[REVISÃO],ARQUIVOS[DOCUMENTO]='MATRIZ DE REVISÃO'!$A1095)),1,)=$B1095,"VIGENTE","OBS"),IF(F$1&lt;$B1095,"-",""))</f>
        <v>VIGENTE</v>
      </c>
      <c r="G1095" s="21" t="str" cm="1">
        <f t="array" ref="G1095">IFERROR(IF(VLOOKUP(G$1,_xlfn.UNIQUE(_xlfn._xlws.FILTER(ARQUIVOS[REVISÃO],ARQUIVOS[DOCUMENTO]='MATRIZ DE REVISÃO'!$A1095)),1,)=$B1095,"VIGENTE","OBS"),IF(G$1&lt;$B1095,"-",""))</f>
        <v/>
      </c>
      <c r="H1095" s="21" t="str" cm="1">
        <f t="array" ref="H1095">IFERROR(IF(VLOOKUP(H$1,_xlfn.UNIQUE(_xlfn._xlws.FILTER(ARQUIVOS[REVISÃO],ARQUIVOS[DOCUMENTO]='MATRIZ DE REVISÃO'!$A1095)),1,)=$B1095,"VIGENTE","OBS"),IF(H$1&lt;$B1095,"-",""))</f>
        <v/>
      </c>
      <c r="I1095" s="21" t="str" cm="1">
        <f t="array" ref="I1095">IFERROR(IF(VLOOKUP(I$1,_xlfn.UNIQUE(_xlfn._xlws.FILTER(ARQUIVOS[REVISÃO],ARQUIVOS[DOCUMENTO]='MATRIZ DE REVISÃO'!$A1095)),1,)=$B1095,"VIGENTE","OBS"),IF(I$1&lt;$B1095,"-",""))</f>
        <v/>
      </c>
      <c r="J1095" s="21" t="str" cm="1">
        <f t="array" ref="J1095">IFERROR(IF(VLOOKUP(J$1,_xlfn.UNIQUE(_xlfn._xlws.FILTER(ARQUIVOS[REVISÃO],ARQUIVOS[DOCUMENTO]='MATRIZ DE REVISÃO'!$A1095)),1,)=$B1095,"VIGENTE","OBS"),IF(J$1&lt;$B1095,"-",""))</f>
        <v/>
      </c>
      <c r="K1095" s="21" t="str" cm="1">
        <f t="array" ref="K1095">IFERROR(IF(VLOOKUP(K$1,_xlfn.UNIQUE(_xlfn._xlws.FILTER(ARQUIVOS[REVISÃO],ARQUIVOS[DOCUMENTO]='MATRIZ DE REVISÃO'!$A1095)),1,)=$B1095,"VIGENTE","OBS"),IF(K$1&lt;$B1095,"-",""))</f>
        <v/>
      </c>
      <c r="L1095" s="21" t="str" cm="1">
        <f t="array" ref="L1095">IFERROR(IF(VLOOKUP(L$1,_xlfn.UNIQUE(_xlfn._xlws.FILTER(ARQUIVOS[REVISÃO],ARQUIVOS[DOCUMENTO]='MATRIZ DE REVISÃO'!$A1095)),1,)=$B1095,"VIGENTE","OBS"),IF(L$1&lt;$B1095,"-",""))</f>
        <v/>
      </c>
      <c r="M1095" s="21" t="str" cm="1">
        <f t="array" ref="M1095">IFERROR(IF(VLOOKUP(M$1,_xlfn.UNIQUE(_xlfn._xlws.FILTER(ARQUIVOS[REVISÃO],ARQUIVOS[DOCUMENTO]='MATRIZ DE REVISÃO'!$A1095)),1,)=$B1095,"VIGENTE","OBS"),IF(M$1&lt;$B1095,"-",""))</f>
        <v/>
      </c>
      <c r="N1095" s="21" t="str" cm="1">
        <f t="array" ref="N1095">IFERROR(IF(VLOOKUP(N$1,_xlfn.UNIQUE(_xlfn._xlws.FILTER(ARQUIVOS[REVISÃO],ARQUIVOS[DOCUMENTO]='MATRIZ DE REVISÃO'!$A1095)),1,)=$B1095,"VIGENTE","OBS"),IF(N$1&lt;$B1095,"-",""))</f>
        <v/>
      </c>
      <c r="O1095" s="22" t="str" cm="1">
        <f t="array" ref="O1095">IFERROR(IF(VLOOKUP(O$1,_xlfn.UNIQUE(_xlfn._xlws.FILTER(ARQUIVOS[REVISÃO],ARQUIVOS[DOCUMENTO]='MATRIZ DE REVISÃO'!$A1095)),1,)=$B1095,"VIGENTE","OBS"),IF(O$1&lt;$B1095,"-",""))</f>
        <v/>
      </c>
      <c r="P1095" t="str" cm="1">
        <f t="array" ref="P1095">IFERROR(IF(VLOOKUP(P$1,_xlfn.UNIQUE(_xlfn._xlws.FILTER(ARQUIVOS[REVISÃO],ARQUIVOS[DOCUMENTO]='MATRIZ DE REVISÃO'!$A1095)),1,)=$B1095,"VIGENTE","OBS"),IF(P$1&lt;$B1095,"-",""))</f>
        <v/>
      </c>
      <c r="Q1095" t="str" cm="1">
        <f t="array" ref="Q1095">IFERROR(IF(VLOOKUP(Q$1,_xlfn.UNIQUE(_xlfn._xlws.FILTER(ARQUIVOS[REVISÃO],ARQUIVOS[DOCUMENTO]='MATRIZ DE REVISÃO'!$A1095)),1,)=$B1095,"VIGENTE","OBS"),IF(Q$1&lt;$B1095,"-",""))</f>
        <v/>
      </c>
      <c r="R1095" t="str" cm="1">
        <f t="array" ref="R1095">IFERROR(IF(VLOOKUP(R$1,_xlfn.UNIQUE(_xlfn._xlws.FILTER(ARQUIVOS[REVISÃO],ARQUIVOS[DOCUMENTO]='MATRIZ DE REVISÃO'!$A1095)),1,)=$B1095,"VIGENTE","OBS"),IF(R$1&lt;$B1095,"-",""))</f>
        <v/>
      </c>
      <c r="S1095" t="str" cm="1">
        <f t="array" ref="S1095">IFERROR(IF(VLOOKUP(S$1,_xlfn.UNIQUE(_xlfn._xlws.FILTER(ARQUIVOS[REVISÃO],ARQUIVOS[DOCUMENTO]='MATRIZ DE REVISÃO'!$A1095)),1,)=$B1095,"VIGENTE","OBS"),IF(S$1&lt;$B1095,"-",""))</f>
        <v/>
      </c>
    </row>
    <row r="1096" spans="1:19" x14ac:dyDescent="0.3">
      <c r="A1096" s="16" t="s">
        <v>3916</v>
      </c>
      <c r="B1096" s="17" t="str">
        <f>_xlfn.XLOOKUP(A1096,LD_01[DOCUMENTO],LD_01[REVISÃO])</f>
        <v>R03</v>
      </c>
      <c r="C1096" s="17" t="s">
        <v>4324</v>
      </c>
      <c r="D1096" s="21" t="str" cm="1">
        <f t="array" ref="D1096">IFERROR(IF(VLOOKUP(D$1,_xlfn.UNIQUE(_xlfn._xlws.FILTER(ARQUIVOS[REVISÃO],ARQUIVOS[DOCUMENTO]='MATRIZ DE REVISÃO'!$A1096)),1,)=$B1096,"VIGENTE","OBS"),IF(D$1&lt;$B1096,"-",""))</f>
        <v>-</v>
      </c>
      <c r="E1096" s="21" t="str" cm="1">
        <f t="array" ref="E1096">IFERROR(IF(VLOOKUP(E$1,_xlfn.UNIQUE(_xlfn._xlws.FILTER(ARQUIVOS[REVISÃO],ARQUIVOS[DOCUMENTO]='MATRIZ DE REVISÃO'!$A1096)),1,)=$B1096,"VIGENTE","OBS"),IF(E$1&lt;$B1096,"-",""))</f>
        <v>OBS</v>
      </c>
      <c r="F1096" s="21" t="str" cm="1">
        <f t="array" ref="F1096">IFERROR(IF(VLOOKUP(F$1,_xlfn.UNIQUE(_xlfn._xlws.FILTER(ARQUIVOS[REVISÃO],ARQUIVOS[DOCUMENTO]='MATRIZ DE REVISÃO'!$A1096)),1,)=$B1096,"VIGENTE","OBS"),IF(F$1&lt;$B1096,"-",""))</f>
        <v>OBS</v>
      </c>
      <c r="G1096" s="21" t="str" cm="1">
        <f t="array" ref="G1096">IFERROR(IF(VLOOKUP(G$1,_xlfn.UNIQUE(_xlfn._xlws.FILTER(ARQUIVOS[REVISÃO],ARQUIVOS[DOCUMENTO]='MATRIZ DE REVISÃO'!$A1096)),1,)=$B1096,"VIGENTE","OBS"),IF(G$1&lt;$B1096,"-",""))</f>
        <v>VIGENTE</v>
      </c>
      <c r="H1096" s="21" t="str" cm="1">
        <f t="array" ref="H1096">IFERROR(IF(VLOOKUP(H$1,_xlfn.UNIQUE(_xlfn._xlws.FILTER(ARQUIVOS[REVISÃO],ARQUIVOS[DOCUMENTO]='MATRIZ DE REVISÃO'!$A1096)),1,)=$B1096,"VIGENTE","OBS"),IF(H$1&lt;$B1096,"-",""))</f>
        <v/>
      </c>
      <c r="I1096" s="21" t="str" cm="1">
        <f t="array" ref="I1096">IFERROR(IF(VLOOKUP(I$1,_xlfn.UNIQUE(_xlfn._xlws.FILTER(ARQUIVOS[REVISÃO],ARQUIVOS[DOCUMENTO]='MATRIZ DE REVISÃO'!$A1096)),1,)=$B1096,"VIGENTE","OBS"),IF(I$1&lt;$B1096,"-",""))</f>
        <v/>
      </c>
      <c r="J1096" s="21" t="str" cm="1">
        <f t="array" ref="J1096">IFERROR(IF(VLOOKUP(J$1,_xlfn.UNIQUE(_xlfn._xlws.FILTER(ARQUIVOS[REVISÃO],ARQUIVOS[DOCUMENTO]='MATRIZ DE REVISÃO'!$A1096)),1,)=$B1096,"VIGENTE","OBS"),IF(J$1&lt;$B1096,"-",""))</f>
        <v/>
      </c>
      <c r="K1096" s="21" t="str" cm="1">
        <f t="array" ref="K1096">IFERROR(IF(VLOOKUP(K$1,_xlfn.UNIQUE(_xlfn._xlws.FILTER(ARQUIVOS[REVISÃO],ARQUIVOS[DOCUMENTO]='MATRIZ DE REVISÃO'!$A1096)),1,)=$B1096,"VIGENTE","OBS"),IF(K$1&lt;$B1096,"-",""))</f>
        <v/>
      </c>
      <c r="L1096" s="21" t="str" cm="1">
        <f t="array" ref="L1096">IFERROR(IF(VLOOKUP(L$1,_xlfn.UNIQUE(_xlfn._xlws.FILTER(ARQUIVOS[REVISÃO],ARQUIVOS[DOCUMENTO]='MATRIZ DE REVISÃO'!$A1096)),1,)=$B1096,"VIGENTE","OBS"),IF(L$1&lt;$B1096,"-",""))</f>
        <v/>
      </c>
      <c r="M1096" s="21" t="str" cm="1">
        <f t="array" ref="M1096">IFERROR(IF(VLOOKUP(M$1,_xlfn.UNIQUE(_xlfn._xlws.FILTER(ARQUIVOS[REVISÃO],ARQUIVOS[DOCUMENTO]='MATRIZ DE REVISÃO'!$A1096)),1,)=$B1096,"VIGENTE","OBS"),IF(M$1&lt;$B1096,"-",""))</f>
        <v/>
      </c>
      <c r="N1096" s="21" t="str" cm="1">
        <f t="array" ref="N1096">IFERROR(IF(VLOOKUP(N$1,_xlfn.UNIQUE(_xlfn._xlws.FILTER(ARQUIVOS[REVISÃO],ARQUIVOS[DOCUMENTO]='MATRIZ DE REVISÃO'!$A1096)),1,)=$B1096,"VIGENTE","OBS"),IF(N$1&lt;$B1096,"-",""))</f>
        <v/>
      </c>
      <c r="O1096" s="22" t="str" cm="1">
        <f t="array" ref="O1096">IFERROR(IF(VLOOKUP(O$1,_xlfn.UNIQUE(_xlfn._xlws.FILTER(ARQUIVOS[REVISÃO],ARQUIVOS[DOCUMENTO]='MATRIZ DE REVISÃO'!$A1096)),1,)=$B1096,"VIGENTE","OBS"),IF(O$1&lt;$B1096,"-",""))</f>
        <v/>
      </c>
      <c r="P1096" t="str" cm="1">
        <f t="array" ref="P1096">IFERROR(IF(VLOOKUP(P$1,_xlfn.UNIQUE(_xlfn._xlws.FILTER(ARQUIVOS[REVISÃO],ARQUIVOS[DOCUMENTO]='MATRIZ DE REVISÃO'!$A1096)),1,)=$B1096,"VIGENTE","OBS"),IF(P$1&lt;$B1096,"-",""))</f>
        <v/>
      </c>
      <c r="Q1096" t="str" cm="1">
        <f t="array" ref="Q1096">IFERROR(IF(VLOOKUP(Q$1,_xlfn.UNIQUE(_xlfn._xlws.FILTER(ARQUIVOS[REVISÃO],ARQUIVOS[DOCUMENTO]='MATRIZ DE REVISÃO'!$A1096)),1,)=$B1096,"VIGENTE","OBS"),IF(Q$1&lt;$B1096,"-",""))</f>
        <v/>
      </c>
      <c r="R1096" t="str" cm="1">
        <f t="array" ref="R1096">IFERROR(IF(VLOOKUP(R$1,_xlfn.UNIQUE(_xlfn._xlws.FILTER(ARQUIVOS[REVISÃO],ARQUIVOS[DOCUMENTO]='MATRIZ DE REVISÃO'!$A1096)),1,)=$B1096,"VIGENTE","OBS"),IF(R$1&lt;$B1096,"-",""))</f>
        <v/>
      </c>
      <c r="S1096" t="str" cm="1">
        <f t="array" ref="S1096">IFERROR(IF(VLOOKUP(S$1,_xlfn.UNIQUE(_xlfn._xlws.FILTER(ARQUIVOS[REVISÃO],ARQUIVOS[DOCUMENTO]='MATRIZ DE REVISÃO'!$A1096)),1,)=$B1096,"VIGENTE","OBS"),IF(S$1&lt;$B1096,"-",""))</f>
        <v/>
      </c>
    </row>
    <row r="1097" spans="1:19" x14ac:dyDescent="0.3">
      <c r="A1097" s="16" t="s">
        <v>3917</v>
      </c>
      <c r="B1097" s="17" t="str">
        <f>_xlfn.XLOOKUP(A1097,LD_01[DOCUMENTO],LD_01[REVISÃO])</f>
        <v>R03</v>
      </c>
      <c r="C1097" s="17" t="s">
        <v>4324</v>
      </c>
      <c r="D1097" s="21" t="str" cm="1">
        <f t="array" ref="D1097">IFERROR(IF(VLOOKUP(D$1,_xlfn.UNIQUE(_xlfn._xlws.FILTER(ARQUIVOS[REVISÃO],ARQUIVOS[DOCUMENTO]='MATRIZ DE REVISÃO'!$A1097)),1,)=$B1097,"VIGENTE","OBS"),IF(D$1&lt;$B1097,"-",""))</f>
        <v>-</v>
      </c>
      <c r="E1097" s="21" t="str" cm="1">
        <f t="array" ref="E1097">IFERROR(IF(VLOOKUP(E$1,_xlfn.UNIQUE(_xlfn._xlws.FILTER(ARQUIVOS[REVISÃO],ARQUIVOS[DOCUMENTO]='MATRIZ DE REVISÃO'!$A1097)),1,)=$B1097,"VIGENTE","OBS"),IF(E$1&lt;$B1097,"-",""))</f>
        <v>OBS</v>
      </c>
      <c r="F1097" s="21" t="str" cm="1">
        <f t="array" ref="F1097">IFERROR(IF(VLOOKUP(F$1,_xlfn.UNIQUE(_xlfn._xlws.FILTER(ARQUIVOS[REVISÃO],ARQUIVOS[DOCUMENTO]='MATRIZ DE REVISÃO'!$A1097)),1,)=$B1097,"VIGENTE","OBS"),IF(F$1&lt;$B1097,"-",""))</f>
        <v>OBS</v>
      </c>
      <c r="G1097" s="21" t="str" cm="1">
        <f t="array" ref="G1097">IFERROR(IF(VLOOKUP(G$1,_xlfn.UNIQUE(_xlfn._xlws.FILTER(ARQUIVOS[REVISÃO],ARQUIVOS[DOCUMENTO]='MATRIZ DE REVISÃO'!$A1097)),1,)=$B1097,"VIGENTE","OBS"),IF(G$1&lt;$B1097,"-",""))</f>
        <v>VIGENTE</v>
      </c>
      <c r="H1097" s="21" t="str" cm="1">
        <f t="array" ref="H1097">IFERROR(IF(VLOOKUP(H$1,_xlfn.UNIQUE(_xlfn._xlws.FILTER(ARQUIVOS[REVISÃO],ARQUIVOS[DOCUMENTO]='MATRIZ DE REVISÃO'!$A1097)),1,)=$B1097,"VIGENTE","OBS"),IF(H$1&lt;$B1097,"-",""))</f>
        <v/>
      </c>
      <c r="I1097" s="21" t="str" cm="1">
        <f t="array" ref="I1097">IFERROR(IF(VLOOKUP(I$1,_xlfn.UNIQUE(_xlfn._xlws.FILTER(ARQUIVOS[REVISÃO],ARQUIVOS[DOCUMENTO]='MATRIZ DE REVISÃO'!$A1097)),1,)=$B1097,"VIGENTE","OBS"),IF(I$1&lt;$B1097,"-",""))</f>
        <v/>
      </c>
      <c r="J1097" s="21" t="str" cm="1">
        <f t="array" ref="J1097">IFERROR(IF(VLOOKUP(J$1,_xlfn.UNIQUE(_xlfn._xlws.FILTER(ARQUIVOS[REVISÃO],ARQUIVOS[DOCUMENTO]='MATRIZ DE REVISÃO'!$A1097)),1,)=$B1097,"VIGENTE","OBS"),IF(J$1&lt;$B1097,"-",""))</f>
        <v/>
      </c>
      <c r="K1097" s="21" t="str" cm="1">
        <f t="array" ref="K1097">IFERROR(IF(VLOOKUP(K$1,_xlfn.UNIQUE(_xlfn._xlws.FILTER(ARQUIVOS[REVISÃO],ARQUIVOS[DOCUMENTO]='MATRIZ DE REVISÃO'!$A1097)),1,)=$B1097,"VIGENTE","OBS"),IF(K$1&lt;$B1097,"-",""))</f>
        <v/>
      </c>
      <c r="L1097" s="21" t="str" cm="1">
        <f t="array" ref="L1097">IFERROR(IF(VLOOKUP(L$1,_xlfn.UNIQUE(_xlfn._xlws.FILTER(ARQUIVOS[REVISÃO],ARQUIVOS[DOCUMENTO]='MATRIZ DE REVISÃO'!$A1097)),1,)=$B1097,"VIGENTE","OBS"),IF(L$1&lt;$B1097,"-",""))</f>
        <v/>
      </c>
      <c r="M1097" s="21" t="str" cm="1">
        <f t="array" ref="M1097">IFERROR(IF(VLOOKUP(M$1,_xlfn.UNIQUE(_xlfn._xlws.FILTER(ARQUIVOS[REVISÃO],ARQUIVOS[DOCUMENTO]='MATRIZ DE REVISÃO'!$A1097)),1,)=$B1097,"VIGENTE","OBS"),IF(M$1&lt;$B1097,"-",""))</f>
        <v/>
      </c>
      <c r="N1097" s="21" t="str" cm="1">
        <f t="array" ref="N1097">IFERROR(IF(VLOOKUP(N$1,_xlfn.UNIQUE(_xlfn._xlws.FILTER(ARQUIVOS[REVISÃO],ARQUIVOS[DOCUMENTO]='MATRIZ DE REVISÃO'!$A1097)),1,)=$B1097,"VIGENTE","OBS"),IF(N$1&lt;$B1097,"-",""))</f>
        <v/>
      </c>
      <c r="O1097" s="22" t="str" cm="1">
        <f t="array" ref="O1097">IFERROR(IF(VLOOKUP(O$1,_xlfn.UNIQUE(_xlfn._xlws.FILTER(ARQUIVOS[REVISÃO],ARQUIVOS[DOCUMENTO]='MATRIZ DE REVISÃO'!$A1097)),1,)=$B1097,"VIGENTE","OBS"),IF(O$1&lt;$B1097,"-",""))</f>
        <v/>
      </c>
      <c r="P1097" t="str" cm="1">
        <f t="array" ref="P1097">IFERROR(IF(VLOOKUP(P$1,_xlfn.UNIQUE(_xlfn._xlws.FILTER(ARQUIVOS[REVISÃO],ARQUIVOS[DOCUMENTO]='MATRIZ DE REVISÃO'!$A1097)),1,)=$B1097,"VIGENTE","OBS"),IF(P$1&lt;$B1097,"-",""))</f>
        <v/>
      </c>
      <c r="Q1097" t="str" cm="1">
        <f t="array" ref="Q1097">IFERROR(IF(VLOOKUP(Q$1,_xlfn.UNIQUE(_xlfn._xlws.FILTER(ARQUIVOS[REVISÃO],ARQUIVOS[DOCUMENTO]='MATRIZ DE REVISÃO'!$A1097)),1,)=$B1097,"VIGENTE","OBS"),IF(Q$1&lt;$B1097,"-",""))</f>
        <v/>
      </c>
      <c r="R1097" t="str" cm="1">
        <f t="array" ref="R1097">IFERROR(IF(VLOOKUP(R$1,_xlfn.UNIQUE(_xlfn._xlws.FILTER(ARQUIVOS[REVISÃO],ARQUIVOS[DOCUMENTO]='MATRIZ DE REVISÃO'!$A1097)),1,)=$B1097,"VIGENTE","OBS"),IF(R$1&lt;$B1097,"-",""))</f>
        <v/>
      </c>
      <c r="S1097" t="str" cm="1">
        <f t="array" ref="S1097">IFERROR(IF(VLOOKUP(S$1,_xlfn.UNIQUE(_xlfn._xlws.FILTER(ARQUIVOS[REVISÃO],ARQUIVOS[DOCUMENTO]='MATRIZ DE REVISÃO'!$A1097)),1,)=$B1097,"VIGENTE","OBS"),IF(S$1&lt;$B1097,"-",""))</f>
        <v/>
      </c>
    </row>
    <row r="1098" spans="1:19" x14ac:dyDescent="0.3">
      <c r="A1098" s="16" t="s">
        <v>3918</v>
      </c>
      <c r="B1098" s="17" t="str">
        <f>_xlfn.XLOOKUP(A1098,LD_01[DOCUMENTO],LD_01[REVISÃO])</f>
        <v>R02</v>
      </c>
      <c r="C1098" s="17" t="s">
        <v>4324</v>
      </c>
      <c r="D1098" s="21" t="str" cm="1">
        <f t="array" ref="D1098">IFERROR(IF(VLOOKUP(D$1,_xlfn.UNIQUE(_xlfn._xlws.FILTER(ARQUIVOS[REVISÃO],ARQUIVOS[DOCUMENTO]='MATRIZ DE REVISÃO'!$A1098)),1,)=$B1098,"VIGENTE","OBS"),IF(D$1&lt;$B1098,"-",""))</f>
        <v>-</v>
      </c>
      <c r="E1098" s="21" t="str" cm="1">
        <f t="array" ref="E1098">IFERROR(IF(VLOOKUP(E$1,_xlfn.UNIQUE(_xlfn._xlws.FILTER(ARQUIVOS[REVISÃO],ARQUIVOS[DOCUMENTO]='MATRIZ DE REVISÃO'!$A1098)),1,)=$B1098,"VIGENTE","OBS"),IF(E$1&lt;$B1098,"-",""))</f>
        <v>OBS</v>
      </c>
      <c r="F1098" s="21" t="str" cm="1">
        <f t="array" ref="F1098">IFERROR(IF(VLOOKUP(F$1,_xlfn.UNIQUE(_xlfn._xlws.FILTER(ARQUIVOS[REVISÃO],ARQUIVOS[DOCUMENTO]='MATRIZ DE REVISÃO'!$A1098)),1,)=$B1098,"VIGENTE","OBS"),IF(F$1&lt;$B1098,"-",""))</f>
        <v>VIGENTE</v>
      </c>
      <c r="G1098" s="21" t="str" cm="1">
        <f t="array" ref="G1098">IFERROR(IF(VLOOKUP(G$1,_xlfn.UNIQUE(_xlfn._xlws.FILTER(ARQUIVOS[REVISÃO],ARQUIVOS[DOCUMENTO]='MATRIZ DE REVISÃO'!$A1098)),1,)=$B1098,"VIGENTE","OBS"),IF(G$1&lt;$B1098,"-",""))</f>
        <v/>
      </c>
      <c r="H1098" s="21" t="str" cm="1">
        <f t="array" ref="H1098">IFERROR(IF(VLOOKUP(H$1,_xlfn.UNIQUE(_xlfn._xlws.FILTER(ARQUIVOS[REVISÃO],ARQUIVOS[DOCUMENTO]='MATRIZ DE REVISÃO'!$A1098)),1,)=$B1098,"VIGENTE","OBS"),IF(H$1&lt;$B1098,"-",""))</f>
        <v/>
      </c>
      <c r="I1098" s="21" t="str" cm="1">
        <f t="array" ref="I1098">IFERROR(IF(VLOOKUP(I$1,_xlfn.UNIQUE(_xlfn._xlws.FILTER(ARQUIVOS[REVISÃO],ARQUIVOS[DOCUMENTO]='MATRIZ DE REVISÃO'!$A1098)),1,)=$B1098,"VIGENTE","OBS"),IF(I$1&lt;$B1098,"-",""))</f>
        <v/>
      </c>
      <c r="J1098" s="21" t="str" cm="1">
        <f t="array" ref="J1098">IFERROR(IF(VLOOKUP(J$1,_xlfn.UNIQUE(_xlfn._xlws.FILTER(ARQUIVOS[REVISÃO],ARQUIVOS[DOCUMENTO]='MATRIZ DE REVISÃO'!$A1098)),1,)=$B1098,"VIGENTE","OBS"),IF(J$1&lt;$B1098,"-",""))</f>
        <v/>
      </c>
      <c r="K1098" s="21" t="str" cm="1">
        <f t="array" ref="K1098">IFERROR(IF(VLOOKUP(K$1,_xlfn.UNIQUE(_xlfn._xlws.FILTER(ARQUIVOS[REVISÃO],ARQUIVOS[DOCUMENTO]='MATRIZ DE REVISÃO'!$A1098)),1,)=$B1098,"VIGENTE","OBS"),IF(K$1&lt;$B1098,"-",""))</f>
        <v/>
      </c>
      <c r="L1098" s="21" t="str" cm="1">
        <f t="array" ref="L1098">IFERROR(IF(VLOOKUP(L$1,_xlfn.UNIQUE(_xlfn._xlws.FILTER(ARQUIVOS[REVISÃO],ARQUIVOS[DOCUMENTO]='MATRIZ DE REVISÃO'!$A1098)),1,)=$B1098,"VIGENTE","OBS"),IF(L$1&lt;$B1098,"-",""))</f>
        <v/>
      </c>
      <c r="M1098" s="21" t="str" cm="1">
        <f t="array" ref="M1098">IFERROR(IF(VLOOKUP(M$1,_xlfn.UNIQUE(_xlfn._xlws.FILTER(ARQUIVOS[REVISÃO],ARQUIVOS[DOCUMENTO]='MATRIZ DE REVISÃO'!$A1098)),1,)=$B1098,"VIGENTE","OBS"),IF(M$1&lt;$B1098,"-",""))</f>
        <v/>
      </c>
      <c r="N1098" s="21" t="str" cm="1">
        <f t="array" ref="N1098">IFERROR(IF(VLOOKUP(N$1,_xlfn.UNIQUE(_xlfn._xlws.FILTER(ARQUIVOS[REVISÃO],ARQUIVOS[DOCUMENTO]='MATRIZ DE REVISÃO'!$A1098)),1,)=$B1098,"VIGENTE","OBS"),IF(N$1&lt;$B1098,"-",""))</f>
        <v/>
      </c>
      <c r="O1098" s="22" t="str" cm="1">
        <f t="array" ref="O1098">IFERROR(IF(VLOOKUP(O$1,_xlfn.UNIQUE(_xlfn._xlws.FILTER(ARQUIVOS[REVISÃO],ARQUIVOS[DOCUMENTO]='MATRIZ DE REVISÃO'!$A1098)),1,)=$B1098,"VIGENTE","OBS"),IF(O$1&lt;$B1098,"-",""))</f>
        <v/>
      </c>
      <c r="P1098" t="str" cm="1">
        <f t="array" ref="P1098">IFERROR(IF(VLOOKUP(P$1,_xlfn.UNIQUE(_xlfn._xlws.FILTER(ARQUIVOS[REVISÃO],ARQUIVOS[DOCUMENTO]='MATRIZ DE REVISÃO'!$A1098)),1,)=$B1098,"VIGENTE","OBS"),IF(P$1&lt;$B1098,"-",""))</f>
        <v/>
      </c>
      <c r="Q1098" t="str" cm="1">
        <f t="array" ref="Q1098">IFERROR(IF(VLOOKUP(Q$1,_xlfn.UNIQUE(_xlfn._xlws.FILTER(ARQUIVOS[REVISÃO],ARQUIVOS[DOCUMENTO]='MATRIZ DE REVISÃO'!$A1098)),1,)=$B1098,"VIGENTE","OBS"),IF(Q$1&lt;$B1098,"-",""))</f>
        <v/>
      </c>
      <c r="R1098" t="str" cm="1">
        <f t="array" ref="R1098">IFERROR(IF(VLOOKUP(R$1,_xlfn.UNIQUE(_xlfn._xlws.FILTER(ARQUIVOS[REVISÃO],ARQUIVOS[DOCUMENTO]='MATRIZ DE REVISÃO'!$A1098)),1,)=$B1098,"VIGENTE","OBS"),IF(R$1&lt;$B1098,"-",""))</f>
        <v/>
      </c>
      <c r="S1098" t="str" cm="1">
        <f t="array" ref="S1098">IFERROR(IF(VLOOKUP(S$1,_xlfn.UNIQUE(_xlfn._xlws.FILTER(ARQUIVOS[REVISÃO],ARQUIVOS[DOCUMENTO]='MATRIZ DE REVISÃO'!$A1098)),1,)=$B1098,"VIGENTE","OBS"),IF(S$1&lt;$B1098,"-",""))</f>
        <v/>
      </c>
    </row>
    <row r="1099" spans="1:19" x14ac:dyDescent="0.3">
      <c r="A1099" s="16" t="s">
        <v>3919</v>
      </c>
      <c r="B1099" s="17" t="str">
        <f>_xlfn.XLOOKUP(A1099,LD_01[DOCUMENTO],LD_01[REVISÃO])</f>
        <v>R02</v>
      </c>
      <c r="C1099" s="17" t="s">
        <v>4324</v>
      </c>
      <c r="D1099" s="21" t="str" cm="1">
        <f t="array" ref="D1099">IFERROR(IF(VLOOKUP(D$1,_xlfn.UNIQUE(_xlfn._xlws.FILTER(ARQUIVOS[REVISÃO],ARQUIVOS[DOCUMENTO]='MATRIZ DE REVISÃO'!$A1099)),1,)=$B1099,"VIGENTE","OBS"),IF(D$1&lt;$B1099,"-",""))</f>
        <v>-</v>
      </c>
      <c r="E1099" s="21" t="str" cm="1">
        <f t="array" ref="E1099">IFERROR(IF(VLOOKUP(E$1,_xlfn.UNIQUE(_xlfn._xlws.FILTER(ARQUIVOS[REVISÃO],ARQUIVOS[DOCUMENTO]='MATRIZ DE REVISÃO'!$A1099)),1,)=$B1099,"VIGENTE","OBS"),IF(E$1&lt;$B1099,"-",""))</f>
        <v>OBS</v>
      </c>
      <c r="F1099" s="21" t="str" cm="1">
        <f t="array" ref="F1099">IFERROR(IF(VLOOKUP(F$1,_xlfn.UNIQUE(_xlfn._xlws.FILTER(ARQUIVOS[REVISÃO],ARQUIVOS[DOCUMENTO]='MATRIZ DE REVISÃO'!$A1099)),1,)=$B1099,"VIGENTE","OBS"),IF(F$1&lt;$B1099,"-",""))</f>
        <v>VIGENTE</v>
      </c>
      <c r="G1099" s="21" t="str" cm="1">
        <f t="array" ref="G1099">IFERROR(IF(VLOOKUP(G$1,_xlfn.UNIQUE(_xlfn._xlws.FILTER(ARQUIVOS[REVISÃO],ARQUIVOS[DOCUMENTO]='MATRIZ DE REVISÃO'!$A1099)),1,)=$B1099,"VIGENTE","OBS"),IF(G$1&lt;$B1099,"-",""))</f>
        <v/>
      </c>
      <c r="H1099" s="21" t="str" cm="1">
        <f t="array" ref="H1099">IFERROR(IF(VLOOKUP(H$1,_xlfn.UNIQUE(_xlfn._xlws.FILTER(ARQUIVOS[REVISÃO],ARQUIVOS[DOCUMENTO]='MATRIZ DE REVISÃO'!$A1099)),1,)=$B1099,"VIGENTE","OBS"),IF(H$1&lt;$B1099,"-",""))</f>
        <v/>
      </c>
      <c r="I1099" s="21" t="str" cm="1">
        <f t="array" ref="I1099">IFERROR(IF(VLOOKUP(I$1,_xlfn.UNIQUE(_xlfn._xlws.FILTER(ARQUIVOS[REVISÃO],ARQUIVOS[DOCUMENTO]='MATRIZ DE REVISÃO'!$A1099)),1,)=$B1099,"VIGENTE","OBS"),IF(I$1&lt;$B1099,"-",""))</f>
        <v/>
      </c>
      <c r="J1099" s="21" t="str" cm="1">
        <f t="array" ref="J1099">IFERROR(IF(VLOOKUP(J$1,_xlfn.UNIQUE(_xlfn._xlws.FILTER(ARQUIVOS[REVISÃO],ARQUIVOS[DOCUMENTO]='MATRIZ DE REVISÃO'!$A1099)),1,)=$B1099,"VIGENTE","OBS"),IF(J$1&lt;$B1099,"-",""))</f>
        <v/>
      </c>
      <c r="K1099" s="21" t="str" cm="1">
        <f t="array" ref="K1099">IFERROR(IF(VLOOKUP(K$1,_xlfn.UNIQUE(_xlfn._xlws.FILTER(ARQUIVOS[REVISÃO],ARQUIVOS[DOCUMENTO]='MATRIZ DE REVISÃO'!$A1099)),1,)=$B1099,"VIGENTE","OBS"),IF(K$1&lt;$B1099,"-",""))</f>
        <v/>
      </c>
      <c r="L1099" s="21" t="str" cm="1">
        <f t="array" ref="L1099">IFERROR(IF(VLOOKUP(L$1,_xlfn.UNIQUE(_xlfn._xlws.FILTER(ARQUIVOS[REVISÃO],ARQUIVOS[DOCUMENTO]='MATRIZ DE REVISÃO'!$A1099)),1,)=$B1099,"VIGENTE","OBS"),IF(L$1&lt;$B1099,"-",""))</f>
        <v/>
      </c>
      <c r="M1099" s="21" t="str" cm="1">
        <f t="array" ref="M1099">IFERROR(IF(VLOOKUP(M$1,_xlfn.UNIQUE(_xlfn._xlws.FILTER(ARQUIVOS[REVISÃO],ARQUIVOS[DOCUMENTO]='MATRIZ DE REVISÃO'!$A1099)),1,)=$B1099,"VIGENTE","OBS"),IF(M$1&lt;$B1099,"-",""))</f>
        <v/>
      </c>
      <c r="N1099" s="21" t="str" cm="1">
        <f t="array" ref="N1099">IFERROR(IF(VLOOKUP(N$1,_xlfn.UNIQUE(_xlfn._xlws.FILTER(ARQUIVOS[REVISÃO],ARQUIVOS[DOCUMENTO]='MATRIZ DE REVISÃO'!$A1099)),1,)=$B1099,"VIGENTE","OBS"),IF(N$1&lt;$B1099,"-",""))</f>
        <v/>
      </c>
      <c r="O1099" s="22" t="str" cm="1">
        <f t="array" ref="O1099">IFERROR(IF(VLOOKUP(O$1,_xlfn.UNIQUE(_xlfn._xlws.FILTER(ARQUIVOS[REVISÃO],ARQUIVOS[DOCUMENTO]='MATRIZ DE REVISÃO'!$A1099)),1,)=$B1099,"VIGENTE","OBS"),IF(O$1&lt;$B1099,"-",""))</f>
        <v/>
      </c>
      <c r="P1099" t="str" cm="1">
        <f t="array" ref="P1099">IFERROR(IF(VLOOKUP(P$1,_xlfn.UNIQUE(_xlfn._xlws.FILTER(ARQUIVOS[REVISÃO],ARQUIVOS[DOCUMENTO]='MATRIZ DE REVISÃO'!$A1099)),1,)=$B1099,"VIGENTE","OBS"),IF(P$1&lt;$B1099,"-",""))</f>
        <v/>
      </c>
      <c r="Q1099" t="str" cm="1">
        <f t="array" ref="Q1099">IFERROR(IF(VLOOKUP(Q$1,_xlfn.UNIQUE(_xlfn._xlws.FILTER(ARQUIVOS[REVISÃO],ARQUIVOS[DOCUMENTO]='MATRIZ DE REVISÃO'!$A1099)),1,)=$B1099,"VIGENTE","OBS"),IF(Q$1&lt;$B1099,"-",""))</f>
        <v/>
      </c>
      <c r="R1099" t="str" cm="1">
        <f t="array" ref="R1099">IFERROR(IF(VLOOKUP(R$1,_xlfn.UNIQUE(_xlfn._xlws.FILTER(ARQUIVOS[REVISÃO],ARQUIVOS[DOCUMENTO]='MATRIZ DE REVISÃO'!$A1099)),1,)=$B1099,"VIGENTE","OBS"),IF(R$1&lt;$B1099,"-",""))</f>
        <v/>
      </c>
      <c r="S1099" t="str" cm="1">
        <f t="array" ref="S1099">IFERROR(IF(VLOOKUP(S$1,_xlfn.UNIQUE(_xlfn._xlws.FILTER(ARQUIVOS[REVISÃO],ARQUIVOS[DOCUMENTO]='MATRIZ DE REVISÃO'!$A1099)),1,)=$B1099,"VIGENTE","OBS"),IF(S$1&lt;$B1099,"-",""))</f>
        <v/>
      </c>
    </row>
    <row r="1100" spans="1:19" x14ac:dyDescent="0.3">
      <c r="A1100" s="16" t="s">
        <v>4061</v>
      </c>
      <c r="B1100" s="17" t="str">
        <f>_xlfn.XLOOKUP(A1100,LD_01[DOCUMENTO],LD_01[REVISÃO])</f>
        <v>R02</v>
      </c>
      <c r="C1100" s="17" t="s">
        <v>4324</v>
      </c>
      <c r="D1100" s="21" t="str" cm="1">
        <f t="array" ref="D1100">IFERROR(IF(VLOOKUP(D$1,_xlfn.UNIQUE(_xlfn._xlws.FILTER(ARQUIVOS[REVISÃO],ARQUIVOS[DOCUMENTO]='MATRIZ DE REVISÃO'!$A1100)),1,)=$B1100,"VIGENTE","OBS"),IF(D$1&lt;$B1100,"-",""))</f>
        <v>-</v>
      </c>
      <c r="E1100" s="21" t="str" cm="1">
        <f t="array" ref="E1100">IFERROR(IF(VLOOKUP(E$1,_xlfn.UNIQUE(_xlfn._xlws.FILTER(ARQUIVOS[REVISÃO],ARQUIVOS[DOCUMENTO]='MATRIZ DE REVISÃO'!$A1100)),1,)=$B1100,"VIGENTE","OBS"),IF(E$1&lt;$B1100,"-",""))</f>
        <v>-</v>
      </c>
      <c r="F1100" s="21" t="str" cm="1">
        <f t="array" ref="F1100">IFERROR(IF(VLOOKUP(F$1,_xlfn.UNIQUE(_xlfn._xlws.FILTER(ARQUIVOS[REVISÃO],ARQUIVOS[DOCUMENTO]='MATRIZ DE REVISÃO'!$A1100)),1,)=$B1100,"VIGENTE","OBS"),IF(F$1&lt;$B1100,"-",""))</f>
        <v>VIGENTE</v>
      </c>
      <c r="G1100" s="21" t="str" cm="1">
        <f t="array" ref="G1100">IFERROR(IF(VLOOKUP(G$1,_xlfn.UNIQUE(_xlfn._xlws.FILTER(ARQUIVOS[REVISÃO],ARQUIVOS[DOCUMENTO]='MATRIZ DE REVISÃO'!$A1100)),1,)=$B1100,"VIGENTE","OBS"),IF(G$1&lt;$B1100,"-",""))</f>
        <v/>
      </c>
      <c r="H1100" s="21" t="str" cm="1">
        <f t="array" ref="H1100">IFERROR(IF(VLOOKUP(H$1,_xlfn.UNIQUE(_xlfn._xlws.FILTER(ARQUIVOS[REVISÃO],ARQUIVOS[DOCUMENTO]='MATRIZ DE REVISÃO'!$A1100)),1,)=$B1100,"VIGENTE","OBS"),IF(H$1&lt;$B1100,"-",""))</f>
        <v/>
      </c>
      <c r="I1100" s="21" t="str" cm="1">
        <f t="array" ref="I1100">IFERROR(IF(VLOOKUP(I$1,_xlfn.UNIQUE(_xlfn._xlws.FILTER(ARQUIVOS[REVISÃO],ARQUIVOS[DOCUMENTO]='MATRIZ DE REVISÃO'!$A1100)),1,)=$B1100,"VIGENTE","OBS"),IF(I$1&lt;$B1100,"-",""))</f>
        <v/>
      </c>
      <c r="J1100" s="21" t="str" cm="1">
        <f t="array" ref="J1100">IFERROR(IF(VLOOKUP(J$1,_xlfn.UNIQUE(_xlfn._xlws.FILTER(ARQUIVOS[REVISÃO],ARQUIVOS[DOCUMENTO]='MATRIZ DE REVISÃO'!$A1100)),1,)=$B1100,"VIGENTE","OBS"),IF(J$1&lt;$B1100,"-",""))</f>
        <v/>
      </c>
      <c r="K1100" s="21" t="str" cm="1">
        <f t="array" ref="K1100">IFERROR(IF(VLOOKUP(K$1,_xlfn.UNIQUE(_xlfn._xlws.FILTER(ARQUIVOS[REVISÃO],ARQUIVOS[DOCUMENTO]='MATRIZ DE REVISÃO'!$A1100)),1,)=$B1100,"VIGENTE","OBS"),IF(K$1&lt;$B1100,"-",""))</f>
        <v/>
      </c>
      <c r="L1100" s="21" t="str" cm="1">
        <f t="array" ref="L1100">IFERROR(IF(VLOOKUP(L$1,_xlfn.UNIQUE(_xlfn._xlws.FILTER(ARQUIVOS[REVISÃO],ARQUIVOS[DOCUMENTO]='MATRIZ DE REVISÃO'!$A1100)),1,)=$B1100,"VIGENTE","OBS"),IF(L$1&lt;$B1100,"-",""))</f>
        <v/>
      </c>
      <c r="M1100" s="21" t="str" cm="1">
        <f t="array" ref="M1100">IFERROR(IF(VLOOKUP(M$1,_xlfn.UNIQUE(_xlfn._xlws.FILTER(ARQUIVOS[REVISÃO],ARQUIVOS[DOCUMENTO]='MATRIZ DE REVISÃO'!$A1100)),1,)=$B1100,"VIGENTE","OBS"),IF(M$1&lt;$B1100,"-",""))</f>
        <v/>
      </c>
      <c r="N1100" s="21" t="str" cm="1">
        <f t="array" ref="N1100">IFERROR(IF(VLOOKUP(N$1,_xlfn.UNIQUE(_xlfn._xlws.FILTER(ARQUIVOS[REVISÃO],ARQUIVOS[DOCUMENTO]='MATRIZ DE REVISÃO'!$A1100)),1,)=$B1100,"VIGENTE","OBS"),IF(N$1&lt;$B1100,"-",""))</f>
        <v/>
      </c>
      <c r="O1100" s="22" t="str" cm="1">
        <f t="array" ref="O1100">IFERROR(IF(VLOOKUP(O$1,_xlfn.UNIQUE(_xlfn._xlws.FILTER(ARQUIVOS[REVISÃO],ARQUIVOS[DOCUMENTO]='MATRIZ DE REVISÃO'!$A1100)),1,)=$B1100,"VIGENTE","OBS"),IF(O$1&lt;$B1100,"-",""))</f>
        <v/>
      </c>
      <c r="P1100" t="str" cm="1">
        <f t="array" ref="P1100">IFERROR(IF(VLOOKUP(P$1,_xlfn.UNIQUE(_xlfn._xlws.FILTER(ARQUIVOS[REVISÃO],ARQUIVOS[DOCUMENTO]='MATRIZ DE REVISÃO'!$A1100)),1,)=$B1100,"VIGENTE","OBS"),IF(P$1&lt;$B1100,"-",""))</f>
        <v/>
      </c>
      <c r="Q1100" t="str" cm="1">
        <f t="array" ref="Q1100">IFERROR(IF(VLOOKUP(Q$1,_xlfn.UNIQUE(_xlfn._xlws.FILTER(ARQUIVOS[REVISÃO],ARQUIVOS[DOCUMENTO]='MATRIZ DE REVISÃO'!$A1100)),1,)=$B1100,"VIGENTE","OBS"),IF(Q$1&lt;$B1100,"-",""))</f>
        <v/>
      </c>
      <c r="R1100" t="str" cm="1">
        <f t="array" ref="R1100">IFERROR(IF(VLOOKUP(R$1,_xlfn.UNIQUE(_xlfn._xlws.FILTER(ARQUIVOS[REVISÃO],ARQUIVOS[DOCUMENTO]='MATRIZ DE REVISÃO'!$A1100)),1,)=$B1100,"VIGENTE","OBS"),IF(R$1&lt;$B1100,"-",""))</f>
        <v/>
      </c>
      <c r="S1100" t="str" cm="1">
        <f t="array" ref="S1100">IFERROR(IF(VLOOKUP(S$1,_xlfn.UNIQUE(_xlfn._xlws.FILTER(ARQUIVOS[REVISÃO],ARQUIVOS[DOCUMENTO]='MATRIZ DE REVISÃO'!$A1100)),1,)=$B1100,"VIGENTE","OBS"),IF(S$1&lt;$B1100,"-",""))</f>
        <v/>
      </c>
    </row>
    <row r="1101" spans="1:19" x14ac:dyDescent="0.3">
      <c r="A1101" s="16" t="s">
        <v>3920</v>
      </c>
      <c r="B1101" s="17" t="str">
        <f>_xlfn.XLOOKUP(A1101,LD_01[DOCUMENTO],LD_01[REVISÃO])</f>
        <v>R03</v>
      </c>
      <c r="C1101" s="17" t="s">
        <v>4324</v>
      </c>
      <c r="D1101" s="21" t="str" cm="1">
        <f t="array" ref="D1101">IFERROR(IF(VLOOKUP(D$1,_xlfn.UNIQUE(_xlfn._xlws.FILTER(ARQUIVOS[REVISÃO],ARQUIVOS[DOCUMENTO]='MATRIZ DE REVISÃO'!$A1101)),1,)=$B1101,"VIGENTE","OBS"),IF(D$1&lt;$B1101,"-",""))</f>
        <v>-</v>
      </c>
      <c r="E1101" s="21" t="str" cm="1">
        <f t="array" ref="E1101">IFERROR(IF(VLOOKUP(E$1,_xlfn.UNIQUE(_xlfn._xlws.FILTER(ARQUIVOS[REVISÃO],ARQUIVOS[DOCUMENTO]='MATRIZ DE REVISÃO'!$A1101)),1,)=$B1101,"VIGENTE","OBS"),IF(E$1&lt;$B1101,"-",""))</f>
        <v>OBS</v>
      </c>
      <c r="F1101" s="21" t="str" cm="1">
        <f t="array" ref="F1101">IFERROR(IF(VLOOKUP(F$1,_xlfn.UNIQUE(_xlfn._xlws.FILTER(ARQUIVOS[REVISÃO],ARQUIVOS[DOCUMENTO]='MATRIZ DE REVISÃO'!$A1101)),1,)=$B1101,"VIGENTE","OBS"),IF(F$1&lt;$B1101,"-",""))</f>
        <v>OBS</v>
      </c>
      <c r="G1101" s="21" t="str" cm="1">
        <f t="array" ref="G1101">IFERROR(IF(VLOOKUP(G$1,_xlfn.UNIQUE(_xlfn._xlws.FILTER(ARQUIVOS[REVISÃO],ARQUIVOS[DOCUMENTO]='MATRIZ DE REVISÃO'!$A1101)),1,)=$B1101,"VIGENTE","OBS"),IF(G$1&lt;$B1101,"-",""))</f>
        <v>VIGENTE</v>
      </c>
      <c r="H1101" s="21" t="str" cm="1">
        <f t="array" ref="H1101">IFERROR(IF(VLOOKUP(H$1,_xlfn.UNIQUE(_xlfn._xlws.FILTER(ARQUIVOS[REVISÃO],ARQUIVOS[DOCUMENTO]='MATRIZ DE REVISÃO'!$A1101)),1,)=$B1101,"VIGENTE","OBS"),IF(H$1&lt;$B1101,"-",""))</f>
        <v/>
      </c>
      <c r="I1101" s="21" t="str" cm="1">
        <f t="array" ref="I1101">IFERROR(IF(VLOOKUP(I$1,_xlfn.UNIQUE(_xlfn._xlws.FILTER(ARQUIVOS[REVISÃO],ARQUIVOS[DOCUMENTO]='MATRIZ DE REVISÃO'!$A1101)),1,)=$B1101,"VIGENTE","OBS"),IF(I$1&lt;$B1101,"-",""))</f>
        <v/>
      </c>
      <c r="J1101" s="21" t="str" cm="1">
        <f t="array" ref="J1101">IFERROR(IF(VLOOKUP(J$1,_xlfn.UNIQUE(_xlfn._xlws.FILTER(ARQUIVOS[REVISÃO],ARQUIVOS[DOCUMENTO]='MATRIZ DE REVISÃO'!$A1101)),1,)=$B1101,"VIGENTE","OBS"),IF(J$1&lt;$B1101,"-",""))</f>
        <v/>
      </c>
      <c r="K1101" s="21" t="str" cm="1">
        <f t="array" ref="K1101">IFERROR(IF(VLOOKUP(K$1,_xlfn.UNIQUE(_xlfn._xlws.FILTER(ARQUIVOS[REVISÃO],ARQUIVOS[DOCUMENTO]='MATRIZ DE REVISÃO'!$A1101)),1,)=$B1101,"VIGENTE","OBS"),IF(K$1&lt;$B1101,"-",""))</f>
        <v/>
      </c>
      <c r="L1101" s="21" t="str" cm="1">
        <f t="array" ref="L1101">IFERROR(IF(VLOOKUP(L$1,_xlfn.UNIQUE(_xlfn._xlws.FILTER(ARQUIVOS[REVISÃO],ARQUIVOS[DOCUMENTO]='MATRIZ DE REVISÃO'!$A1101)),1,)=$B1101,"VIGENTE","OBS"),IF(L$1&lt;$B1101,"-",""))</f>
        <v/>
      </c>
      <c r="M1101" s="21" t="str" cm="1">
        <f t="array" ref="M1101">IFERROR(IF(VLOOKUP(M$1,_xlfn.UNIQUE(_xlfn._xlws.FILTER(ARQUIVOS[REVISÃO],ARQUIVOS[DOCUMENTO]='MATRIZ DE REVISÃO'!$A1101)),1,)=$B1101,"VIGENTE","OBS"),IF(M$1&lt;$B1101,"-",""))</f>
        <v/>
      </c>
      <c r="N1101" s="21" t="str" cm="1">
        <f t="array" ref="N1101">IFERROR(IF(VLOOKUP(N$1,_xlfn.UNIQUE(_xlfn._xlws.FILTER(ARQUIVOS[REVISÃO],ARQUIVOS[DOCUMENTO]='MATRIZ DE REVISÃO'!$A1101)),1,)=$B1101,"VIGENTE","OBS"),IF(N$1&lt;$B1101,"-",""))</f>
        <v/>
      </c>
      <c r="O1101" s="22" t="str" cm="1">
        <f t="array" ref="O1101">IFERROR(IF(VLOOKUP(O$1,_xlfn.UNIQUE(_xlfn._xlws.FILTER(ARQUIVOS[REVISÃO],ARQUIVOS[DOCUMENTO]='MATRIZ DE REVISÃO'!$A1101)),1,)=$B1101,"VIGENTE","OBS"),IF(O$1&lt;$B1101,"-",""))</f>
        <v/>
      </c>
      <c r="P1101" t="str" cm="1">
        <f t="array" ref="P1101">IFERROR(IF(VLOOKUP(P$1,_xlfn.UNIQUE(_xlfn._xlws.FILTER(ARQUIVOS[REVISÃO],ARQUIVOS[DOCUMENTO]='MATRIZ DE REVISÃO'!$A1101)),1,)=$B1101,"VIGENTE","OBS"),IF(P$1&lt;$B1101,"-",""))</f>
        <v/>
      </c>
      <c r="Q1101" t="str" cm="1">
        <f t="array" ref="Q1101">IFERROR(IF(VLOOKUP(Q$1,_xlfn.UNIQUE(_xlfn._xlws.FILTER(ARQUIVOS[REVISÃO],ARQUIVOS[DOCUMENTO]='MATRIZ DE REVISÃO'!$A1101)),1,)=$B1101,"VIGENTE","OBS"),IF(Q$1&lt;$B1101,"-",""))</f>
        <v/>
      </c>
      <c r="R1101" t="str" cm="1">
        <f t="array" ref="R1101">IFERROR(IF(VLOOKUP(R$1,_xlfn.UNIQUE(_xlfn._xlws.FILTER(ARQUIVOS[REVISÃO],ARQUIVOS[DOCUMENTO]='MATRIZ DE REVISÃO'!$A1101)),1,)=$B1101,"VIGENTE","OBS"),IF(R$1&lt;$B1101,"-",""))</f>
        <v/>
      </c>
      <c r="S1101" t="str" cm="1">
        <f t="array" ref="S1101">IFERROR(IF(VLOOKUP(S$1,_xlfn.UNIQUE(_xlfn._xlws.FILTER(ARQUIVOS[REVISÃO],ARQUIVOS[DOCUMENTO]='MATRIZ DE REVISÃO'!$A1101)),1,)=$B1101,"VIGENTE","OBS"),IF(S$1&lt;$B1101,"-",""))</f>
        <v/>
      </c>
    </row>
    <row r="1102" spans="1:19" x14ac:dyDescent="0.3">
      <c r="A1102" s="16" t="s">
        <v>3748</v>
      </c>
      <c r="B1102" s="17" t="str">
        <f>_xlfn.XLOOKUP(A1102,LD_01[DOCUMENTO],LD_01[REVISÃO])</f>
        <v>R03</v>
      </c>
      <c r="C1102" s="17" t="s">
        <v>4324</v>
      </c>
      <c r="D1102" s="21" t="str" cm="1">
        <f t="array" ref="D1102">IFERROR(IF(VLOOKUP(D$1,_xlfn.UNIQUE(_xlfn._xlws.FILTER(ARQUIVOS[REVISÃO],ARQUIVOS[DOCUMENTO]='MATRIZ DE REVISÃO'!$A1102)),1,)=$B1102,"VIGENTE","OBS"),IF(D$1&lt;$B1102,"-",""))</f>
        <v>-</v>
      </c>
      <c r="E1102" s="21" t="str" cm="1">
        <f t="array" ref="E1102">IFERROR(IF(VLOOKUP(E$1,_xlfn.UNIQUE(_xlfn._xlws.FILTER(ARQUIVOS[REVISÃO],ARQUIVOS[DOCUMENTO]='MATRIZ DE REVISÃO'!$A1102)),1,)=$B1102,"VIGENTE","OBS"),IF(E$1&lt;$B1102,"-",""))</f>
        <v>OBS</v>
      </c>
      <c r="F1102" s="21" t="str" cm="1">
        <f t="array" ref="F1102">IFERROR(IF(VLOOKUP(F$1,_xlfn.UNIQUE(_xlfn._xlws.FILTER(ARQUIVOS[REVISÃO],ARQUIVOS[DOCUMENTO]='MATRIZ DE REVISÃO'!$A1102)),1,)=$B1102,"VIGENTE","OBS"),IF(F$1&lt;$B1102,"-",""))</f>
        <v>OBS</v>
      </c>
      <c r="G1102" s="21" t="str" cm="1">
        <f t="array" ref="G1102">IFERROR(IF(VLOOKUP(G$1,_xlfn.UNIQUE(_xlfn._xlws.FILTER(ARQUIVOS[REVISÃO],ARQUIVOS[DOCUMENTO]='MATRIZ DE REVISÃO'!$A1102)),1,)=$B1102,"VIGENTE","OBS"),IF(G$1&lt;$B1102,"-",""))</f>
        <v>VIGENTE</v>
      </c>
      <c r="H1102" s="21" t="str" cm="1">
        <f t="array" ref="H1102">IFERROR(IF(VLOOKUP(H$1,_xlfn.UNIQUE(_xlfn._xlws.FILTER(ARQUIVOS[REVISÃO],ARQUIVOS[DOCUMENTO]='MATRIZ DE REVISÃO'!$A1102)),1,)=$B1102,"VIGENTE","OBS"),IF(H$1&lt;$B1102,"-",""))</f>
        <v/>
      </c>
      <c r="I1102" s="21" t="str" cm="1">
        <f t="array" ref="I1102">IFERROR(IF(VLOOKUP(I$1,_xlfn.UNIQUE(_xlfn._xlws.FILTER(ARQUIVOS[REVISÃO],ARQUIVOS[DOCUMENTO]='MATRIZ DE REVISÃO'!$A1102)),1,)=$B1102,"VIGENTE","OBS"),IF(I$1&lt;$B1102,"-",""))</f>
        <v/>
      </c>
      <c r="J1102" s="21" t="str" cm="1">
        <f t="array" ref="J1102">IFERROR(IF(VLOOKUP(J$1,_xlfn.UNIQUE(_xlfn._xlws.FILTER(ARQUIVOS[REVISÃO],ARQUIVOS[DOCUMENTO]='MATRIZ DE REVISÃO'!$A1102)),1,)=$B1102,"VIGENTE","OBS"),IF(J$1&lt;$B1102,"-",""))</f>
        <v/>
      </c>
      <c r="K1102" s="21" t="str" cm="1">
        <f t="array" ref="K1102">IFERROR(IF(VLOOKUP(K$1,_xlfn.UNIQUE(_xlfn._xlws.FILTER(ARQUIVOS[REVISÃO],ARQUIVOS[DOCUMENTO]='MATRIZ DE REVISÃO'!$A1102)),1,)=$B1102,"VIGENTE","OBS"),IF(K$1&lt;$B1102,"-",""))</f>
        <v/>
      </c>
      <c r="L1102" s="21" t="str" cm="1">
        <f t="array" ref="L1102">IFERROR(IF(VLOOKUP(L$1,_xlfn.UNIQUE(_xlfn._xlws.FILTER(ARQUIVOS[REVISÃO],ARQUIVOS[DOCUMENTO]='MATRIZ DE REVISÃO'!$A1102)),1,)=$B1102,"VIGENTE","OBS"),IF(L$1&lt;$B1102,"-",""))</f>
        <v/>
      </c>
      <c r="M1102" s="21" t="str" cm="1">
        <f t="array" ref="M1102">IFERROR(IF(VLOOKUP(M$1,_xlfn.UNIQUE(_xlfn._xlws.FILTER(ARQUIVOS[REVISÃO],ARQUIVOS[DOCUMENTO]='MATRIZ DE REVISÃO'!$A1102)),1,)=$B1102,"VIGENTE","OBS"),IF(M$1&lt;$B1102,"-",""))</f>
        <v/>
      </c>
      <c r="N1102" s="21" t="str" cm="1">
        <f t="array" ref="N1102">IFERROR(IF(VLOOKUP(N$1,_xlfn.UNIQUE(_xlfn._xlws.FILTER(ARQUIVOS[REVISÃO],ARQUIVOS[DOCUMENTO]='MATRIZ DE REVISÃO'!$A1102)),1,)=$B1102,"VIGENTE","OBS"),IF(N$1&lt;$B1102,"-",""))</f>
        <v/>
      </c>
      <c r="O1102" s="22" t="str" cm="1">
        <f t="array" ref="O1102">IFERROR(IF(VLOOKUP(O$1,_xlfn.UNIQUE(_xlfn._xlws.FILTER(ARQUIVOS[REVISÃO],ARQUIVOS[DOCUMENTO]='MATRIZ DE REVISÃO'!$A1102)),1,)=$B1102,"VIGENTE","OBS"),IF(O$1&lt;$B1102,"-",""))</f>
        <v/>
      </c>
      <c r="P1102" t="str" cm="1">
        <f t="array" ref="P1102">IFERROR(IF(VLOOKUP(P$1,_xlfn.UNIQUE(_xlfn._xlws.FILTER(ARQUIVOS[REVISÃO],ARQUIVOS[DOCUMENTO]='MATRIZ DE REVISÃO'!$A1102)),1,)=$B1102,"VIGENTE","OBS"),IF(P$1&lt;$B1102,"-",""))</f>
        <v/>
      </c>
      <c r="Q1102" t="str" cm="1">
        <f t="array" ref="Q1102">IFERROR(IF(VLOOKUP(Q$1,_xlfn.UNIQUE(_xlfn._xlws.FILTER(ARQUIVOS[REVISÃO],ARQUIVOS[DOCUMENTO]='MATRIZ DE REVISÃO'!$A1102)),1,)=$B1102,"VIGENTE","OBS"),IF(Q$1&lt;$B1102,"-",""))</f>
        <v/>
      </c>
      <c r="R1102" t="str" cm="1">
        <f t="array" ref="R1102">IFERROR(IF(VLOOKUP(R$1,_xlfn.UNIQUE(_xlfn._xlws.FILTER(ARQUIVOS[REVISÃO],ARQUIVOS[DOCUMENTO]='MATRIZ DE REVISÃO'!$A1102)),1,)=$B1102,"VIGENTE","OBS"),IF(R$1&lt;$B1102,"-",""))</f>
        <v/>
      </c>
      <c r="S1102" t="str" cm="1">
        <f t="array" ref="S1102">IFERROR(IF(VLOOKUP(S$1,_xlfn.UNIQUE(_xlfn._xlws.FILTER(ARQUIVOS[REVISÃO],ARQUIVOS[DOCUMENTO]='MATRIZ DE REVISÃO'!$A1102)),1,)=$B1102,"VIGENTE","OBS"),IF(S$1&lt;$B1102,"-",""))</f>
        <v/>
      </c>
    </row>
    <row r="1103" spans="1:19" x14ac:dyDescent="0.3">
      <c r="A1103" s="16" t="s">
        <v>3749</v>
      </c>
      <c r="B1103" s="17" t="str">
        <f>_xlfn.XLOOKUP(A1103,LD_01[DOCUMENTO],LD_01[REVISÃO])</f>
        <v>R03</v>
      </c>
      <c r="C1103" s="17" t="s">
        <v>4324</v>
      </c>
      <c r="D1103" s="21" t="str" cm="1">
        <f t="array" ref="D1103">IFERROR(IF(VLOOKUP(D$1,_xlfn.UNIQUE(_xlfn._xlws.FILTER(ARQUIVOS[REVISÃO],ARQUIVOS[DOCUMENTO]='MATRIZ DE REVISÃO'!$A1103)),1,)=$B1103,"VIGENTE","OBS"),IF(D$1&lt;$B1103,"-",""))</f>
        <v>-</v>
      </c>
      <c r="E1103" s="21" t="str" cm="1">
        <f t="array" ref="E1103">IFERROR(IF(VLOOKUP(E$1,_xlfn.UNIQUE(_xlfn._xlws.FILTER(ARQUIVOS[REVISÃO],ARQUIVOS[DOCUMENTO]='MATRIZ DE REVISÃO'!$A1103)),1,)=$B1103,"VIGENTE","OBS"),IF(E$1&lt;$B1103,"-",""))</f>
        <v>OBS</v>
      </c>
      <c r="F1103" s="21" t="str" cm="1">
        <f t="array" ref="F1103">IFERROR(IF(VLOOKUP(F$1,_xlfn.UNIQUE(_xlfn._xlws.FILTER(ARQUIVOS[REVISÃO],ARQUIVOS[DOCUMENTO]='MATRIZ DE REVISÃO'!$A1103)),1,)=$B1103,"VIGENTE","OBS"),IF(F$1&lt;$B1103,"-",""))</f>
        <v>OBS</v>
      </c>
      <c r="G1103" s="21" t="str" cm="1">
        <f t="array" ref="G1103">IFERROR(IF(VLOOKUP(G$1,_xlfn.UNIQUE(_xlfn._xlws.FILTER(ARQUIVOS[REVISÃO],ARQUIVOS[DOCUMENTO]='MATRIZ DE REVISÃO'!$A1103)),1,)=$B1103,"VIGENTE","OBS"),IF(G$1&lt;$B1103,"-",""))</f>
        <v>VIGENTE</v>
      </c>
      <c r="H1103" s="21" t="str" cm="1">
        <f t="array" ref="H1103">IFERROR(IF(VLOOKUP(H$1,_xlfn.UNIQUE(_xlfn._xlws.FILTER(ARQUIVOS[REVISÃO],ARQUIVOS[DOCUMENTO]='MATRIZ DE REVISÃO'!$A1103)),1,)=$B1103,"VIGENTE","OBS"),IF(H$1&lt;$B1103,"-",""))</f>
        <v/>
      </c>
      <c r="I1103" s="21" t="str" cm="1">
        <f t="array" ref="I1103">IFERROR(IF(VLOOKUP(I$1,_xlfn.UNIQUE(_xlfn._xlws.FILTER(ARQUIVOS[REVISÃO],ARQUIVOS[DOCUMENTO]='MATRIZ DE REVISÃO'!$A1103)),1,)=$B1103,"VIGENTE","OBS"),IF(I$1&lt;$B1103,"-",""))</f>
        <v/>
      </c>
      <c r="J1103" s="21" t="str" cm="1">
        <f t="array" ref="J1103">IFERROR(IF(VLOOKUP(J$1,_xlfn.UNIQUE(_xlfn._xlws.FILTER(ARQUIVOS[REVISÃO],ARQUIVOS[DOCUMENTO]='MATRIZ DE REVISÃO'!$A1103)),1,)=$B1103,"VIGENTE","OBS"),IF(J$1&lt;$B1103,"-",""))</f>
        <v/>
      </c>
      <c r="K1103" s="21" t="str" cm="1">
        <f t="array" ref="K1103">IFERROR(IF(VLOOKUP(K$1,_xlfn.UNIQUE(_xlfn._xlws.FILTER(ARQUIVOS[REVISÃO],ARQUIVOS[DOCUMENTO]='MATRIZ DE REVISÃO'!$A1103)),1,)=$B1103,"VIGENTE","OBS"),IF(K$1&lt;$B1103,"-",""))</f>
        <v/>
      </c>
      <c r="L1103" s="21" t="str" cm="1">
        <f t="array" ref="L1103">IFERROR(IF(VLOOKUP(L$1,_xlfn.UNIQUE(_xlfn._xlws.FILTER(ARQUIVOS[REVISÃO],ARQUIVOS[DOCUMENTO]='MATRIZ DE REVISÃO'!$A1103)),1,)=$B1103,"VIGENTE","OBS"),IF(L$1&lt;$B1103,"-",""))</f>
        <v/>
      </c>
      <c r="M1103" s="21" t="str" cm="1">
        <f t="array" ref="M1103">IFERROR(IF(VLOOKUP(M$1,_xlfn.UNIQUE(_xlfn._xlws.FILTER(ARQUIVOS[REVISÃO],ARQUIVOS[DOCUMENTO]='MATRIZ DE REVISÃO'!$A1103)),1,)=$B1103,"VIGENTE","OBS"),IF(M$1&lt;$B1103,"-",""))</f>
        <v/>
      </c>
      <c r="N1103" s="21" t="str" cm="1">
        <f t="array" ref="N1103">IFERROR(IF(VLOOKUP(N$1,_xlfn.UNIQUE(_xlfn._xlws.FILTER(ARQUIVOS[REVISÃO],ARQUIVOS[DOCUMENTO]='MATRIZ DE REVISÃO'!$A1103)),1,)=$B1103,"VIGENTE","OBS"),IF(N$1&lt;$B1103,"-",""))</f>
        <v/>
      </c>
      <c r="O1103" s="22" t="str" cm="1">
        <f t="array" ref="O1103">IFERROR(IF(VLOOKUP(O$1,_xlfn.UNIQUE(_xlfn._xlws.FILTER(ARQUIVOS[REVISÃO],ARQUIVOS[DOCUMENTO]='MATRIZ DE REVISÃO'!$A1103)),1,)=$B1103,"VIGENTE","OBS"),IF(O$1&lt;$B1103,"-",""))</f>
        <v/>
      </c>
      <c r="P1103" t="str" cm="1">
        <f t="array" ref="P1103">IFERROR(IF(VLOOKUP(P$1,_xlfn.UNIQUE(_xlfn._xlws.FILTER(ARQUIVOS[REVISÃO],ARQUIVOS[DOCUMENTO]='MATRIZ DE REVISÃO'!$A1103)),1,)=$B1103,"VIGENTE","OBS"),IF(P$1&lt;$B1103,"-",""))</f>
        <v/>
      </c>
      <c r="Q1103" t="str" cm="1">
        <f t="array" ref="Q1103">IFERROR(IF(VLOOKUP(Q$1,_xlfn.UNIQUE(_xlfn._xlws.FILTER(ARQUIVOS[REVISÃO],ARQUIVOS[DOCUMENTO]='MATRIZ DE REVISÃO'!$A1103)),1,)=$B1103,"VIGENTE","OBS"),IF(Q$1&lt;$B1103,"-",""))</f>
        <v/>
      </c>
      <c r="R1103" t="str" cm="1">
        <f t="array" ref="R1103">IFERROR(IF(VLOOKUP(R$1,_xlfn.UNIQUE(_xlfn._xlws.FILTER(ARQUIVOS[REVISÃO],ARQUIVOS[DOCUMENTO]='MATRIZ DE REVISÃO'!$A1103)),1,)=$B1103,"VIGENTE","OBS"),IF(R$1&lt;$B1103,"-",""))</f>
        <v/>
      </c>
      <c r="S1103" t="str" cm="1">
        <f t="array" ref="S1103">IFERROR(IF(VLOOKUP(S$1,_xlfn.UNIQUE(_xlfn._xlws.FILTER(ARQUIVOS[REVISÃO],ARQUIVOS[DOCUMENTO]='MATRIZ DE REVISÃO'!$A1103)),1,)=$B1103,"VIGENTE","OBS"),IF(S$1&lt;$B1103,"-",""))</f>
        <v/>
      </c>
    </row>
    <row r="1104" spans="1:19" x14ac:dyDescent="0.3">
      <c r="A1104" s="16" t="s">
        <v>3750</v>
      </c>
      <c r="B1104" s="17" t="str">
        <f>_xlfn.XLOOKUP(A1104,LD_01[DOCUMENTO],LD_01[REVISÃO])</f>
        <v>R02</v>
      </c>
      <c r="C1104" s="17" t="s">
        <v>4324</v>
      </c>
      <c r="D1104" s="21" t="str" cm="1">
        <f t="array" ref="D1104">IFERROR(IF(VLOOKUP(D$1,_xlfn.UNIQUE(_xlfn._xlws.FILTER(ARQUIVOS[REVISÃO],ARQUIVOS[DOCUMENTO]='MATRIZ DE REVISÃO'!$A1104)),1,)=$B1104,"VIGENTE","OBS"),IF(D$1&lt;$B1104,"-",""))</f>
        <v>-</v>
      </c>
      <c r="E1104" s="21" t="str" cm="1">
        <f t="array" ref="E1104">IFERROR(IF(VLOOKUP(E$1,_xlfn.UNIQUE(_xlfn._xlws.FILTER(ARQUIVOS[REVISÃO],ARQUIVOS[DOCUMENTO]='MATRIZ DE REVISÃO'!$A1104)),1,)=$B1104,"VIGENTE","OBS"),IF(E$1&lt;$B1104,"-",""))</f>
        <v>OBS</v>
      </c>
      <c r="F1104" s="21" t="str" cm="1">
        <f t="array" ref="F1104">IFERROR(IF(VLOOKUP(F$1,_xlfn.UNIQUE(_xlfn._xlws.FILTER(ARQUIVOS[REVISÃO],ARQUIVOS[DOCUMENTO]='MATRIZ DE REVISÃO'!$A1104)),1,)=$B1104,"VIGENTE","OBS"),IF(F$1&lt;$B1104,"-",""))</f>
        <v>VIGENTE</v>
      </c>
      <c r="G1104" s="21" t="str" cm="1">
        <f t="array" ref="G1104">IFERROR(IF(VLOOKUP(G$1,_xlfn.UNIQUE(_xlfn._xlws.FILTER(ARQUIVOS[REVISÃO],ARQUIVOS[DOCUMENTO]='MATRIZ DE REVISÃO'!$A1104)),1,)=$B1104,"VIGENTE","OBS"),IF(G$1&lt;$B1104,"-",""))</f>
        <v/>
      </c>
      <c r="H1104" s="21" t="str" cm="1">
        <f t="array" ref="H1104">IFERROR(IF(VLOOKUP(H$1,_xlfn.UNIQUE(_xlfn._xlws.FILTER(ARQUIVOS[REVISÃO],ARQUIVOS[DOCUMENTO]='MATRIZ DE REVISÃO'!$A1104)),1,)=$B1104,"VIGENTE","OBS"),IF(H$1&lt;$B1104,"-",""))</f>
        <v/>
      </c>
      <c r="I1104" s="21" t="str" cm="1">
        <f t="array" ref="I1104">IFERROR(IF(VLOOKUP(I$1,_xlfn.UNIQUE(_xlfn._xlws.FILTER(ARQUIVOS[REVISÃO],ARQUIVOS[DOCUMENTO]='MATRIZ DE REVISÃO'!$A1104)),1,)=$B1104,"VIGENTE","OBS"),IF(I$1&lt;$B1104,"-",""))</f>
        <v/>
      </c>
      <c r="J1104" s="21" t="str" cm="1">
        <f t="array" ref="J1104">IFERROR(IF(VLOOKUP(J$1,_xlfn.UNIQUE(_xlfn._xlws.FILTER(ARQUIVOS[REVISÃO],ARQUIVOS[DOCUMENTO]='MATRIZ DE REVISÃO'!$A1104)),1,)=$B1104,"VIGENTE","OBS"),IF(J$1&lt;$B1104,"-",""))</f>
        <v/>
      </c>
      <c r="K1104" s="21" t="str" cm="1">
        <f t="array" ref="K1104">IFERROR(IF(VLOOKUP(K$1,_xlfn.UNIQUE(_xlfn._xlws.FILTER(ARQUIVOS[REVISÃO],ARQUIVOS[DOCUMENTO]='MATRIZ DE REVISÃO'!$A1104)),1,)=$B1104,"VIGENTE","OBS"),IF(K$1&lt;$B1104,"-",""))</f>
        <v/>
      </c>
      <c r="L1104" s="21" t="str" cm="1">
        <f t="array" ref="L1104">IFERROR(IF(VLOOKUP(L$1,_xlfn.UNIQUE(_xlfn._xlws.FILTER(ARQUIVOS[REVISÃO],ARQUIVOS[DOCUMENTO]='MATRIZ DE REVISÃO'!$A1104)),1,)=$B1104,"VIGENTE","OBS"),IF(L$1&lt;$B1104,"-",""))</f>
        <v/>
      </c>
      <c r="M1104" s="21" t="str" cm="1">
        <f t="array" ref="M1104">IFERROR(IF(VLOOKUP(M$1,_xlfn.UNIQUE(_xlfn._xlws.FILTER(ARQUIVOS[REVISÃO],ARQUIVOS[DOCUMENTO]='MATRIZ DE REVISÃO'!$A1104)),1,)=$B1104,"VIGENTE","OBS"),IF(M$1&lt;$B1104,"-",""))</f>
        <v/>
      </c>
      <c r="N1104" s="21" t="str" cm="1">
        <f t="array" ref="N1104">IFERROR(IF(VLOOKUP(N$1,_xlfn.UNIQUE(_xlfn._xlws.FILTER(ARQUIVOS[REVISÃO],ARQUIVOS[DOCUMENTO]='MATRIZ DE REVISÃO'!$A1104)),1,)=$B1104,"VIGENTE","OBS"),IF(N$1&lt;$B1104,"-",""))</f>
        <v/>
      </c>
      <c r="O1104" s="22" t="str" cm="1">
        <f t="array" ref="O1104">IFERROR(IF(VLOOKUP(O$1,_xlfn.UNIQUE(_xlfn._xlws.FILTER(ARQUIVOS[REVISÃO],ARQUIVOS[DOCUMENTO]='MATRIZ DE REVISÃO'!$A1104)),1,)=$B1104,"VIGENTE","OBS"),IF(O$1&lt;$B1104,"-",""))</f>
        <v/>
      </c>
      <c r="P1104" t="str" cm="1">
        <f t="array" ref="P1104">IFERROR(IF(VLOOKUP(P$1,_xlfn.UNIQUE(_xlfn._xlws.FILTER(ARQUIVOS[REVISÃO],ARQUIVOS[DOCUMENTO]='MATRIZ DE REVISÃO'!$A1104)),1,)=$B1104,"VIGENTE","OBS"),IF(P$1&lt;$B1104,"-",""))</f>
        <v/>
      </c>
      <c r="Q1104" t="str" cm="1">
        <f t="array" ref="Q1104">IFERROR(IF(VLOOKUP(Q$1,_xlfn.UNIQUE(_xlfn._xlws.FILTER(ARQUIVOS[REVISÃO],ARQUIVOS[DOCUMENTO]='MATRIZ DE REVISÃO'!$A1104)),1,)=$B1104,"VIGENTE","OBS"),IF(Q$1&lt;$B1104,"-",""))</f>
        <v/>
      </c>
      <c r="R1104" t="str" cm="1">
        <f t="array" ref="R1104">IFERROR(IF(VLOOKUP(R$1,_xlfn.UNIQUE(_xlfn._xlws.FILTER(ARQUIVOS[REVISÃO],ARQUIVOS[DOCUMENTO]='MATRIZ DE REVISÃO'!$A1104)),1,)=$B1104,"VIGENTE","OBS"),IF(R$1&lt;$B1104,"-",""))</f>
        <v/>
      </c>
      <c r="S1104" t="str" cm="1">
        <f t="array" ref="S1104">IFERROR(IF(VLOOKUP(S$1,_xlfn.UNIQUE(_xlfn._xlws.FILTER(ARQUIVOS[REVISÃO],ARQUIVOS[DOCUMENTO]='MATRIZ DE REVISÃO'!$A1104)),1,)=$B1104,"VIGENTE","OBS"),IF(S$1&lt;$B1104,"-",""))</f>
        <v/>
      </c>
    </row>
    <row r="1105" spans="1:19" x14ac:dyDescent="0.3">
      <c r="A1105" s="16" t="s">
        <v>3751</v>
      </c>
      <c r="B1105" s="17" t="str">
        <f>_xlfn.XLOOKUP(A1105,LD_01[DOCUMENTO],LD_01[REVISÃO])</f>
        <v>R02</v>
      </c>
      <c r="C1105" s="17" t="s">
        <v>4324</v>
      </c>
      <c r="D1105" s="21" t="str" cm="1">
        <f t="array" ref="D1105">IFERROR(IF(VLOOKUP(D$1,_xlfn.UNIQUE(_xlfn._xlws.FILTER(ARQUIVOS[REVISÃO],ARQUIVOS[DOCUMENTO]='MATRIZ DE REVISÃO'!$A1105)),1,)=$B1105,"VIGENTE","OBS"),IF(D$1&lt;$B1105,"-",""))</f>
        <v>-</v>
      </c>
      <c r="E1105" s="21" t="str" cm="1">
        <f t="array" ref="E1105">IFERROR(IF(VLOOKUP(E$1,_xlfn.UNIQUE(_xlfn._xlws.FILTER(ARQUIVOS[REVISÃO],ARQUIVOS[DOCUMENTO]='MATRIZ DE REVISÃO'!$A1105)),1,)=$B1105,"VIGENTE","OBS"),IF(E$1&lt;$B1105,"-",""))</f>
        <v>OBS</v>
      </c>
      <c r="F1105" s="21" t="str" cm="1">
        <f t="array" ref="F1105">IFERROR(IF(VLOOKUP(F$1,_xlfn.UNIQUE(_xlfn._xlws.FILTER(ARQUIVOS[REVISÃO],ARQUIVOS[DOCUMENTO]='MATRIZ DE REVISÃO'!$A1105)),1,)=$B1105,"VIGENTE","OBS"),IF(F$1&lt;$B1105,"-",""))</f>
        <v>VIGENTE</v>
      </c>
      <c r="G1105" s="21" t="str" cm="1">
        <f t="array" ref="G1105">IFERROR(IF(VLOOKUP(G$1,_xlfn.UNIQUE(_xlfn._xlws.FILTER(ARQUIVOS[REVISÃO],ARQUIVOS[DOCUMENTO]='MATRIZ DE REVISÃO'!$A1105)),1,)=$B1105,"VIGENTE","OBS"),IF(G$1&lt;$B1105,"-",""))</f>
        <v/>
      </c>
      <c r="H1105" s="21" t="str" cm="1">
        <f t="array" ref="H1105">IFERROR(IF(VLOOKUP(H$1,_xlfn.UNIQUE(_xlfn._xlws.FILTER(ARQUIVOS[REVISÃO],ARQUIVOS[DOCUMENTO]='MATRIZ DE REVISÃO'!$A1105)),1,)=$B1105,"VIGENTE","OBS"),IF(H$1&lt;$B1105,"-",""))</f>
        <v/>
      </c>
      <c r="I1105" s="21" t="str" cm="1">
        <f t="array" ref="I1105">IFERROR(IF(VLOOKUP(I$1,_xlfn.UNIQUE(_xlfn._xlws.FILTER(ARQUIVOS[REVISÃO],ARQUIVOS[DOCUMENTO]='MATRIZ DE REVISÃO'!$A1105)),1,)=$B1105,"VIGENTE","OBS"),IF(I$1&lt;$B1105,"-",""))</f>
        <v/>
      </c>
      <c r="J1105" s="21" t="str" cm="1">
        <f t="array" ref="J1105">IFERROR(IF(VLOOKUP(J$1,_xlfn.UNIQUE(_xlfn._xlws.FILTER(ARQUIVOS[REVISÃO],ARQUIVOS[DOCUMENTO]='MATRIZ DE REVISÃO'!$A1105)),1,)=$B1105,"VIGENTE","OBS"),IF(J$1&lt;$B1105,"-",""))</f>
        <v/>
      </c>
      <c r="K1105" s="21" t="str" cm="1">
        <f t="array" ref="K1105">IFERROR(IF(VLOOKUP(K$1,_xlfn.UNIQUE(_xlfn._xlws.FILTER(ARQUIVOS[REVISÃO],ARQUIVOS[DOCUMENTO]='MATRIZ DE REVISÃO'!$A1105)),1,)=$B1105,"VIGENTE","OBS"),IF(K$1&lt;$B1105,"-",""))</f>
        <v/>
      </c>
      <c r="L1105" s="21" t="str" cm="1">
        <f t="array" ref="L1105">IFERROR(IF(VLOOKUP(L$1,_xlfn.UNIQUE(_xlfn._xlws.FILTER(ARQUIVOS[REVISÃO],ARQUIVOS[DOCUMENTO]='MATRIZ DE REVISÃO'!$A1105)),1,)=$B1105,"VIGENTE","OBS"),IF(L$1&lt;$B1105,"-",""))</f>
        <v/>
      </c>
      <c r="M1105" s="21" t="str" cm="1">
        <f t="array" ref="M1105">IFERROR(IF(VLOOKUP(M$1,_xlfn.UNIQUE(_xlfn._xlws.FILTER(ARQUIVOS[REVISÃO],ARQUIVOS[DOCUMENTO]='MATRIZ DE REVISÃO'!$A1105)),1,)=$B1105,"VIGENTE","OBS"),IF(M$1&lt;$B1105,"-",""))</f>
        <v/>
      </c>
      <c r="N1105" s="21" t="str" cm="1">
        <f t="array" ref="N1105">IFERROR(IF(VLOOKUP(N$1,_xlfn.UNIQUE(_xlfn._xlws.FILTER(ARQUIVOS[REVISÃO],ARQUIVOS[DOCUMENTO]='MATRIZ DE REVISÃO'!$A1105)),1,)=$B1105,"VIGENTE","OBS"),IF(N$1&lt;$B1105,"-",""))</f>
        <v/>
      </c>
      <c r="O1105" s="22" t="str" cm="1">
        <f t="array" ref="O1105">IFERROR(IF(VLOOKUP(O$1,_xlfn.UNIQUE(_xlfn._xlws.FILTER(ARQUIVOS[REVISÃO],ARQUIVOS[DOCUMENTO]='MATRIZ DE REVISÃO'!$A1105)),1,)=$B1105,"VIGENTE","OBS"),IF(O$1&lt;$B1105,"-",""))</f>
        <v/>
      </c>
      <c r="P1105" t="str" cm="1">
        <f t="array" ref="P1105">IFERROR(IF(VLOOKUP(P$1,_xlfn.UNIQUE(_xlfn._xlws.FILTER(ARQUIVOS[REVISÃO],ARQUIVOS[DOCUMENTO]='MATRIZ DE REVISÃO'!$A1105)),1,)=$B1105,"VIGENTE","OBS"),IF(P$1&lt;$B1105,"-",""))</f>
        <v/>
      </c>
      <c r="Q1105" t="str" cm="1">
        <f t="array" ref="Q1105">IFERROR(IF(VLOOKUP(Q$1,_xlfn.UNIQUE(_xlfn._xlws.FILTER(ARQUIVOS[REVISÃO],ARQUIVOS[DOCUMENTO]='MATRIZ DE REVISÃO'!$A1105)),1,)=$B1105,"VIGENTE","OBS"),IF(Q$1&lt;$B1105,"-",""))</f>
        <v/>
      </c>
      <c r="R1105" t="str" cm="1">
        <f t="array" ref="R1105">IFERROR(IF(VLOOKUP(R$1,_xlfn.UNIQUE(_xlfn._xlws.FILTER(ARQUIVOS[REVISÃO],ARQUIVOS[DOCUMENTO]='MATRIZ DE REVISÃO'!$A1105)),1,)=$B1105,"VIGENTE","OBS"),IF(R$1&lt;$B1105,"-",""))</f>
        <v/>
      </c>
      <c r="S1105" t="str" cm="1">
        <f t="array" ref="S1105">IFERROR(IF(VLOOKUP(S$1,_xlfn.UNIQUE(_xlfn._xlws.FILTER(ARQUIVOS[REVISÃO],ARQUIVOS[DOCUMENTO]='MATRIZ DE REVISÃO'!$A1105)),1,)=$B1105,"VIGENTE","OBS"),IF(S$1&lt;$B1105,"-",""))</f>
        <v/>
      </c>
    </row>
    <row r="1106" spans="1:19" x14ac:dyDescent="0.3">
      <c r="A1106" s="16" t="s">
        <v>3752</v>
      </c>
      <c r="B1106" s="17" t="str">
        <f>_xlfn.XLOOKUP(A1106,LD_01[DOCUMENTO],LD_01[REVISÃO])</f>
        <v>R02</v>
      </c>
      <c r="C1106" s="17" t="s">
        <v>4324</v>
      </c>
      <c r="D1106" s="21" t="str" cm="1">
        <f t="array" ref="D1106">IFERROR(IF(VLOOKUP(D$1,_xlfn.UNIQUE(_xlfn._xlws.FILTER(ARQUIVOS[REVISÃO],ARQUIVOS[DOCUMENTO]='MATRIZ DE REVISÃO'!$A1106)),1,)=$B1106,"VIGENTE","OBS"),IF(D$1&lt;$B1106,"-",""))</f>
        <v>-</v>
      </c>
      <c r="E1106" s="21" t="str" cm="1">
        <f t="array" ref="E1106">IFERROR(IF(VLOOKUP(E$1,_xlfn.UNIQUE(_xlfn._xlws.FILTER(ARQUIVOS[REVISÃO],ARQUIVOS[DOCUMENTO]='MATRIZ DE REVISÃO'!$A1106)),1,)=$B1106,"VIGENTE","OBS"),IF(E$1&lt;$B1106,"-",""))</f>
        <v>OBS</v>
      </c>
      <c r="F1106" s="21" t="str" cm="1">
        <f t="array" ref="F1106">IFERROR(IF(VLOOKUP(F$1,_xlfn.UNIQUE(_xlfn._xlws.FILTER(ARQUIVOS[REVISÃO],ARQUIVOS[DOCUMENTO]='MATRIZ DE REVISÃO'!$A1106)),1,)=$B1106,"VIGENTE","OBS"),IF(F$1&lt;$B1106,"-",""))</f>
        <v>VIGENTE</v>
      </c>
      <c r="G1106" s="21" t="str" cm="1">
        <f t="array" ref="G1106">IFERROR(IF(VLOOKUP(G$1,_xlfn.UNIQUE(_xlfn._xlws.FILTER(ARQUIVOS[REVISÃO],ARQUIVOS[DOCUMENTO]='MATRIZ DE REVISÃO'!$A1106)),1,)=$B1106,"VIGENTE","OBS"),IF(G$1&lt;$B1106,"-",""))</f>
        <v/>
      </c>
      <c r="H1106" s="21" t="str" cm="1">
        <f t="array" ref="H1106">IFERROR(IF(VLOOKUP(H$1,_xlfn.UNIQUE(_xlfn._xlws.FILTER(ARQUIVOS[REVISÃO],ARQUIVOS[DOCUMENTO]='MATRIZ DE REVISÃO'!$A1106)),1,)=$B1106,"VIGENTE","OBS"),IF(H$1&lt;$B1106,"-",""))</f>
        <v/>
      </c>
      <c r="I1106" s="21" t="str" cm="1">
        <f t="array" ref="I1106">IFERROR(IF(VLOOKUP(I$1,_xlfn.UNIQUE(_xlfn._xlws.FILTER(ARQUIVOS[REVISÃO],ARQUIVOS[DOCUMENTO]='MATRIZ DE REVISÃO'!$A1106)),1,)=$B1106,"VIGENTE","OBS"),IF(I$1&lt;$B1106,"-",""))</f>
        <v/>
      </c>
      <c r="J1106" s="21" t="str" cm="1">
        <f t="array" ref="J1106">IFERROR(IF(VLOOKUP(J$1,_xlfn.UNIQUE(_xlfn._xlws.FILTER(ARQUIVOS[REVISÃO],ARQUIVOS[DOCUMENTO]='MATRIZ DE REVISÃO'!$A1106)),1,)=$B1106,"VIGENTE","OBS"),IF(J$1&lt;$B1106,"-",""))</f>
        <v/>
      </c>
      <c r="K1106" s="21" t="str" cm="1">
        <f t="array" ref="K1106">IFERROR(IF(VLOOKUP(K$1,_xlfn.UNIQUE(_xlfn._xlws.FILTER(ARQUIVOS[REVISÃO],ARQUIVOS[DOCUMENTO]='MATRIZ DE REVISÃO'!$A1106)),1,)=$B1106,"VIGENTE","OBS"),IF(K$1&lt;$B1106,"-",""))</f>
        <v/>
      </c>
      <c r="L1106" s="21" t="str" cm="1">
        <f t="array" ref="L1106">IFERROR(IF(VLOOKUP(L$1,_xlfn.UNIQUE(_xlfn._xlws.FILTER(ARQUIVOS[REVISÃO],ARQUIVOS[DOCUMENTO]='MATRIZ DE REVISÃO'!$A1106)),1,)=$B1106,"VIGENTE","OBS"),IF(L$1&lt;$B1106,"-",""))</f>
        <v/>
      </c>
      <c r="M1106" s="21" t="str" cm="1">
        <f t="array" ref="M1106">IFERROR(IF(VLOOKUP(M$1,_xlfn.UNIQUE(_xlfn._xlws.FILTER(ARQUIVOS[REVISÃO],ARQUIVOS[DOCUMENTO]='MATRIZ DE REVISÃO'!$A1106)),1,)=$B1106,"VIGENTE","OBS"),IF(M$1&lt;$B1106,"-",""))</f>
        <v/>
      </c>
      <c r="N1106" s="21" t="str" cm="1">
        <f t="array" ref="N1106">IFERROR(IF(VLOOKUP(N$1,_xlfn.UNIQUE(_xlfn._xlws.FILTER(ARQUIVOS[REVISÃO],ARQUIVOS[DOCUMENTO]='MATRIZ DE REVISÃO'!$A1106)),1,)=$B1106,"VIGENTE","OBS"),IF(N$1&lt;$B1106,"-",""))</f>
        <v/>
      </c>
      <c r="O1106" s="22" t="str" cm="1">
        <f t="array" ref="O1106">IFERROR(IF(VLOOKUP(O$1,_xlfn.UNIQUE(_xlfn._xlws.FILTER(ARQUIVOS[REVISÃO],ARQUIVOS[DOCUMENTO]='MATRIZ DE REVISÃO'!$A1106)),1,)=$B1106,"VIGENTE","OBS"),IF(O$1&lt;$B1106,"-",""))</f>
        <v/>
      </c>
      <c r="P1106" t="str" cm="1">
        <f t="array" ref="P1106">IFERROR(IF(VLOOKUP(P$1,_xlfn.UNIQUE(_xlfn._xlws.FILTER(ARQUIVOS[REVISÃO],ARQUIVOS[DOCUMENTO]='MATRIZ DE REVISÃO'!$A1106)),1,)=$B1106,"VIGENTE","OBS"),IF(P$1&lt;$B1106,"-",""))</f>
        <v/>
      </c>
      <c r="Q1106" t="str" cm="1">
        <f t="array" ref="Q1106">IFERROR(IF(VLOOKUP(Q$1,_xlfn.UNIQUE(_xlfn._xlws.FILTER(ARQUIVOS[REVISÃO],ARQUIVOS[DOCUMENTO]='MATRIZ DE REVISÃO'!$A1106)),1,)=$B1106,"VIGENTE","OBS"),IF(Q$1&lt;$B1106,"-",""))</f>
        <v/>
      </c>
      <c r="R1106" t="str" cm="1">
        <f t="array" ref="R1106">IFERROR(IF(VLOOKUP(R$1,_xlfn.UNIQUE(_xlfn._xlws.FILTER(ARQUIVOS[REVISÃO],ARQUIVOS[DOCUMENTO]='MATRIZ DE REVISÃO'!$A1106)),1,)=$B1106,"VIGENTE","OBS"),IF(R$1&lt;$B1106,"-",""))</f>
        <v/>
      </c>
      <c r="S1106" t="str" cm="1">
        <f t="array" ref="S1106">IFERROR(IF(VLOOKUP(S$1,_xlfn.UNIQUE(_xlfn._xlws.FILTER(ARQUIVOS[REVISÃO],ARQUIVOS[DOCUMENTO]='MATRIZ DE REVISÃO'!$A1106)),1,)=$B1106,"VIGENTE","OBS"),IF(S$1&lt;$B1106,"-",""))</f>
        <v/>
      </c>
    </row>
    <row r="1107" spans="1:19" x14ac:dyDescent="0.3">
      <c r="A1107" s="16" t="s">
        <v>3733</v>
      </c>
      <c r="B1107" s="17" t="str">
        <f>_xlfn.XLOOKUP(A1107,LD_01[DOCUMENTO],LD_01[REVISÃO])</f>
        <v>R04</v>
      </c>
      <c r="C1107" s="17" t="s">
        <v>4324</v>
      </c>
      <c r="D1107" s="21" t="str" cm="1">
        <f t="array" ref="D1107">IFERROR(IF(VLOOKUP(D$1,_xlfn.UNIQUE(_xlfn._xlws.FILTER(ARQUIVOS[REVISÃO],ARQUIVOS[DOCUMENTO]='MATRIZ DE REVISÃO'!$A1107)),1,)=$B1107,"VIGENTE","OBS"),IF(D$1&lt;$B1107,"-",""))</f>
        <v>-</v>
      </c>
      <c r="E1107" s="21" t="str" cm="1">
        <f t="array" ref="E1107">IFERROR(IF(VLOOKUP(E$1,_xlfn.UNIQUE(_xlfn._xlws.FILTER(ARQUIVOS[REVISÃO],ARQUIVOS[DOCUMENTO]='MATRIZ DE REVISÃO'!$A1107)),1,)=$B1107,"VIGENTE","OBS"),IF(E$1&lt;$B1107,"-",""))</f>
        <v>-</v>
      </c>
      <c r="F1107" s="21" t="str" cm="1">
        <f t="array" ref="F1107">IFERROR(IF(VLOOKUP(F$1,_xlfn.UNIQUE(_xlfn._xlws.FILTER(ARQUIVOS[REVISÃO],ARQUIVOS[DOCUMENTO]='MATRIZ DE REVISÃO'!$A1107)),1,)=$B1107,"VIGENTE","OBS"),IF(F$1&lt;$B1107,"-",""))</f>
        <v>OBS</v>
      </c>
      <c r="G1107" s="21" t="str" cm="1">
        <f t="array" ref="G1107">IFERROR(IF(VLOOKUP(G$1,_xlfn.UNIQUE(_xlfn._xlws.FILTER(ARQUIVOS[REVISÃO],ARQUIVOS[DOCUMENTO]='MATRIZ DE REVISÃO'!$A1107)),1,)=$B1107,"VIGENTE","OBS"),IF(G$1&lt;$B1107,"-",""))</f>
        <v>OBS</v>
      </c>
      <c r="H1107" s="21" t="str" cm="1">
        <f t="array" ref="H1107">IFERROR(IF(VLOOKUP(H$1,_xlfn.UNIQUE(_xlfn._xlws.FILTER(ARQUIVOS[REVISÃO],ARQUIVOS[DOCUMENTO]='MATRIZ DE REVISÃO'!$A1107)),1,)=$B1107,"VIGENTE","OBS"),IF(H$1&lt;$B1107,"-",""))</f>
        <v>VIGENTE</v>
      </c>
      <c r="I1107" s="21" t="str" cm="1">
        <f t="array" ref="I1107">IFERROR(IF(VLOOKUP(I$1,_xlfn.UNIQUE(_xlfn._xlws.FILTER(ARQUIVOS[REVISÃO],ARQUIVOS[DOCUMENTO]='MATRIZ DE REVISÃO'!$A1107)),1,)=$B1107,"VIGENTE","OBS"),IF(I$1&lt;$B1107,"-",""))</f>
        <v/>
      </c>
      <c r="J1107" s="21" t="str" cm="1">
        <f t="array" ref="J1107">IFERROR(IF(VLOOKUP(J$1,_xlfn.UNIQUE(_xlfn._xlws.FILTER(ARQUIVOS[REVISÃO],ARQUIVOS[DOCUMENTO]='MATRIZ DE REVISÃO'!$A1107)),1,)=$B1107,"VIGENTE","OBS"),IF(J$1&lt;$B1107,"-",""))</f>
        <v/>
      </c>
      <c r="K1107" s="21" t="str" cm="1">
        <f t="array" ref="K1107">IFERROR(IF(VLOOKUP(K$1,_xlfn.UNIQUE(_xlfn._xlws.FILTER(ARQUIVOS[REVISÃO],ARQUIVOS[DOCUMENTO]='MATRIZ DE REVISÃO'!$A1107)),1,)=$B1107,"VIGENTE","OBS"),IF(K$1&lt;$B1107,"-",""))</f>
        <v/>
      </c>
      <c r="L1107" s="21" t="str" cm="1">
        <f t="array" ref="L1107">IFERROR(IF(VLOOKUP(L$1,_xlfn.UNIQUE(_xlfn._xlws.FILTER(ARQUIVOS[REVISÃO],ARQUIVOS[DOCUMENTO]='MATRIZ DE REVISÃO'!$A1107)),1,)=$B1107,"VIGENTE","OBS"),IF(L$1&lt;$B1107,"-",""))</f>
        <v/>
      </c>
      <c r="M1107" s="21" t="str" cm="1">
        <f t="array" ref="M1107">IFERROR(IF(VLOOKUP(M$1,_xlfn.UNIQUE(_xlfn._xlws.FILTER(ARQUIVOS[REVISÃO],ARQUIVOS[DOCUMENTO]='MATRIZ DE REVISÃO'!$A1107)),1,)=$B1107,"VIGENTE","OBS"),IF(M$1&lt;$B1107,"-",""))</f>
        <v/>
      </c>
      <c r="N1107" s="21" t="str" cm="1">
        <f t="array" ref="N1107">IFERROR(IF(VLOOKUP(N$1,_xlfn.UNIQUE(_xlfn._xlws.FILTER(ARQUIVOS[REVISÃO],ARQUIVOS[DOCUMENTO]='MATRIZ DE REVISÃO'!$A1107)),1,)=$B1107,"VIGENTE","OBS"),IF(N$1&lt;$B1107,"-",""))</f>
        <v/>
      </c>
      <c r="O1107" s="22" t="str" cm="1">
        <f t="array" ref="O1107">IFERROR(IF(VLOOKUP(O$1,_xlfn.UNIQUE(_xlfn._xlws.FILTER(ARQUIVOS[REVISÃO],ARQUIVOS[DOCUMENTO]='MATRIZ DE REVISÃO'!$A1107)),1,)=$B1107,"VIGENTE","OBS"),IF(O$1&lt;$B1107,"-",""))</f>
        <v/>
      </c>
      <c r="P1107" t="str" cm="1">
        <f t="array" ref="P1107">IFERROR(IF(VLOOKUP(P$1,_xlfn.UNIQUE(_xlfn._xlws.FILTER(ARQUIVOS[REVISÃO],ARQUIVOS[DOCUMENTO]='MATRIZ DE REVISÃO'!$A1107)),1,)=$B1107,"VIGENTE","OBS"),IF(P$1&lt;$B1107,"-",""))</f>
        <v/>
      </c>
      <c r="Q1107" t="str" cm="1">
        <f t="array" ref="Q1107">IFERROR(IF(VLOOKUP(Q$1,_xlfn.UNIQUE(_xlfn._xlws.FILTER(ARQUIVOS[REVISÃO],ARQUIVOS[DOCUMENTO]='MATRIZ DE REVISÃO'!$A1107)),1,)=$B1107,"VIGENTE","OBS"),IF(Q$1&lt;$B1107,"-",""))</f>
        <v/>
      </c>
      <c r="R1107" t="str" cm="1">
        <f t="array" ref="R1107">IFERROR(IF(VLOOKUP(R$1,_xlfn.UNIQUE(_xlfn._xlws.FILTER(ARQUIVOS[REVISÃO],ARQUIVOS[DOCUMENTO]='MATRIZ DE REVISÃO'!$A1107)),1,)=$B1107,"VIGENTE","OBS"),IF(R$1&lt;$B1107,"-",""))</f>
        <v/>
      </c>
      <c r="S1107" t="str" cm="1">
        <f t="array" ref="S1107">IFERROR(IF(VLOOKUP(S$1,_xlfn.UNIQUE(_xlfn._xlws.FILTER(ARQUIVOS[REVISÃO],ARQUIVOS[DOCUMENTO]='MATRIZ DE REVISÃO'!$A1107)),1,)=$B1107,"VIGENTE","OBS"),IF(S$1&lt;$B1107,"-",""))</f>
        <v/>
      </c>
    </row>
    <row r="1108" spans="1:19" x14ac:dyDescent="0.3">
      <c r="A1108" s="16" t="s">
        <v>3734</v>
      </c>
      <c r="B1108" s="17" t="str">
        <f>_xlfn.XLOOKUP(A1108,LD_01[DOCUMENTO],LD_01[REVISÃO])</f>
        <v>R04</v>
      </c>
      <c r="C1108" s="17" t="s">
        <v>4324</v>
      </c>
      <c r="D1108" s="21" t="str" cm="1">
        <f t="array" ref="D1108">IFERROR(IF(VLOOKUP(D$1,_xlfn.UNIQUE(_xlfn._xlws.FILTER(ARQUIVOS[REVISÃO],ARQUIVOS[DOCUMENTO]='MATRIZ DE REVISÃO'!$A1108)),1,)=$B1108,"VIGENTE","OBS"),IF(D$1&lt;$B1108,"-",""))</f>
        <v>-</v>
      </c>
      <c r="E1108" s="21" t="str" cm="1">
        <f t="array" ref="E1108">IFERROR(IF(VLOOKUP(E$1,_xlfn.UNIQUE(_xlfn._xlws.FILTER(ARQUIVOS[REVISÃO],ARQUIVOS[DOCUMENTO]='MATRIZ DE REVISÃO'!$A1108)),1,)=$B1108,"VIGENTE","OBS"),IF(E$1&lt;$B1108,"-",""))</f>
        <v>-</v>
      </c>
      <c r="F1108" s="21" t="str" cm="1">
        <f t="array" ref="F1108">IFERROR(IF(VLOOKUP(F$1,_xlfn.UNIQUE(_xlfn._xlws.FILTER(ARQUIVOS[REVISÃO],ARQUIVOS[DOCUMENTO]='MATRIZ DE REVISÃO'!$A1108)),1,)=$B1108,"VIGENTE","OBS"),IF(F$1&lt;$B1108,"-",""))</f>
        <v>OBS</v>
      </c>
      <c r="G1108" s="21" t="str" cm="1">
        <f t="array" ref="G1108">IFERROR(IF(VLOOKUP(G$1,_xlfn.UNIQUE(_xlfn._xlws.FILTER(ARQUIVOS[REVISÃO],ARQUIVOS[DOCUMENTO]='MATRIZ DE REVISÃO'!$A1108)),1,)=$B1108,"VIGENTE","OBS"),IF(G$1&lt;$B1108,"-",""))</f>
        <v>OBS</v>
      </c>
      <c r="H1108" s="21" t="str" cm="1">
        <f t="array" ref="H1108">IFERROR(IF(VLOOKUP(H$1,_xlfn.UNIQUE(_xlfn._xlws.FILTER(ARQUIVOS[REVISÃO],ARQUIVOS[DOCUMENTO]='MATRIZ DE REVISÃO'!$A1108)),1,)=$B1108,"VIGENTE","OBS"),IF(H$1&lt;$B1108,"-",""))</f>
        <v>VIGENTE</v>
      </c>
      <c r="I1108" s="21" t="str" cm="1">
        <f t="array" ref="I1108">IFERROR(IF(VLOOKUP(I$1,_xlfn.UNIQUE(_xlfn._xlws.FILTER(ARQUIVOS[REVISÃO],ARQUIVOS[DOCUMENTO]='MATRIZ DE REVISÃO'!$A1108)),1,)=$B1108,"VIGENTE","OBS"),IF(I$1&lt;$B1108,"-",""))</f>
        <v/>
      </c>
      <c r="J1108" s="21" t="str" cm="1">
        <f t="array" ref="J1108">IFERROR(IF(VLOOKUP(J$1,_xlfn.UNIQUE(_xlfn._xlws.FILTER(ARQUIVOS[REVISÃO],ARQUIVOS[DOCUMENTO]='MATRIZ DE REVISÃO'!$A1108)),1,)=$B1108,"VIGENTE","OBS"),IF(J$1&lt;$B1108,"-",""))</f>
        <v/>
      </c>
      <c r="K1108" s="21" t="str" cm="1">
        <f t="array" ref="K1108">IFERROR(IF(VLOOKUP(K$1,_xlfn.UNIQUE(_xlfn._xlws.FILTER(ARQUIVOS[REVISÃO],ARQUIVOS[DOCUMENTO]='MATRIZ DE REVISÃO'!$A1108)),1,)=$B1108,"VIGENTE","OBS"),IF(K$1&lt;$B1108,"-",""))</f>
        <v/>
      </c>
      <c r="L1108" s="21" t="str" cm="1">
        <f t="array" ref="L1108">IFERROR(IF(VLOOKUP(L$1,_xlfn.UNIQUE(_xlfn._xlws.FILTER(ARQUIVOS[REVISÃO],ARQUIVOS[DOCUMENTO]='MATRIZ DE REVISÃO'!$A1108)),1,)=$B1108,"VIGENTE","OBS"),IF(L$1&lt;$B1108,"-",""))</f>
        <v/>
      </c>
      <c r="M1108" s="21" t="str" cm="1">
        <f t="array" ref="M1108">IFERROR(IF(VLOOKUP(M$1,_xlfn.UNIQUE(_xlfn._xlws.FILTER(ARQUIVOS[REVISÃO],ARQUIVOS[DOCUMENTO]='MATRIZ DE REVISÃO'!$A1108)),1,)=$B1108,"VIGENTE","OBS"),IF(M$1&lt;$B1108,"-",""))</f>
        <v/>
      </c>
      <c r="N1108" s="21" t="str" cm="1">
        <f t="array" ref="N1108">IFERROR(IF(VLOOKUP(N$1,_xlfn.UNIQUE(_xlfn._xlws.FILTER(ARQUIVOS[REVISÃO],ARQUIVOS[DOCUMENTO]='MATRIZ DE REVISÃO'!$A1108)),1,)=$B1108,"VIGENTE","OBS"),IF(N$1&lt;$B1108,"-",""))</f>
        <v/>
      </c>
      <c r="O1108" s="22" t="str" cm="1">
        <f t="array" ref="O1108">IFERROR(IF(VLOOKUP(O$1,_xlfn.UNIQUE(_xlfn._xlws.FILTER(ARQUIVOS[REVISÃO],ARQUIVOS[DOCUMENTO]='MATRIZ DE REVISÃO'!$A1108)),1,)=$B1108,"VIGENTE","OBS"),IF(O$1&lt;$B1108,"-",""))</f>
        <v/>
      </c>
      <c r="P1108" t="str" cm="1">
        <f t="array" ref="P1108">IFERROR(IF(VLOOKUP(P$1,_xlfn.UNIQUE(_xlfn._xlws.FILTER(ARQUIVOS[REVISÃO],ARQUIVOS[DOCUMENTO]='MATRIZ DE REVISÃO'!$A1108)),1,)=$B1108,"VIGENTE","OBS"),IF(P$1&lt;$B1108,"-",""))</f>
        <v/>
      </c>
      <c r="Q1108" t="str" cm="1">
        <f t="array" ref="Q1108">IFERROR(IF(VLOOKUP(Q$1,_xlfn.UNIQUE(_xlfn._xlws.FILTER(ARQUIVOS[REVISÃO],ARQUIVOS[DOCUMENTO]='MATRIZ DE REVISÃO'!$A1108)),1,)=$B1108,"VIGENTE","OBS"),IF(Q$1&lt;$B1108,"-",""))</f>
        <v/>
      </c>
      <c r="R1108" t="str" cm="1">
        <f t="array" ref="R1108">IFERROR(IF(VLOOKUP(R$1,_xlfn.UNIQUE(_xlfn._xlws.FILTER(ARQUIVOS[REVISÃO],ARQUIVOS[DOCUMENTO]='MATRIZ DE REVISÃO'!$A1108)),1,)=$B1108,"VIGENTE","OBS"),IF(R$1&lt;$B1108,"-",""))</f>
        <v/>
      </c>
      <c r="S1108" t="str" cm="1">
        <f t="array" ref="S1108">IFERROR(IF(VLOOKUP(S$1,_xlfn.UNIQUE(_xlfn._xlws.FILTER(ARQUIVOS[REVISÃO],ARQUIVOS[DOCUMENTO]='MATRIZ DE REVISÃO'!$A1108)),1,)=$B1108,"VIGENTE","OBS"),IF(S$1&lt;$B1108,"-",""))</f>
        <v/>
      </c>
    </row>
    <row r="1109" spans="1:19" x14ac:dyDescent="0.3">
      <c r="A1109" s="16" t="s">
        <v>3735</v>
      </c>
      <c r="B1109" s="17" t="str">
        <f>_xlfn.XLOOKUP(A1109,LD_01[DOCUMENTO],LD_01[REVISÃO])</f>
        <v>R01</v>
      </c>
      <c r="C1109" s="17" t="s">
        <v>4324</v>
      </c>
      <c r="D1109" s="21" t="str" cm="1">
        <f t="array" ref="D1109">IFERROR(IF(VLOOKUP(D$1,_xlfn.UNIQUE(_xlfn._xlws.FILTER(ARQUIVOS[REVISÃO],ARQUIVOS[DOCUMENTO]='MATRIZ DE REVISÃO'!$A1109)),1,)=$B1109,"VIGENTE","OBS"),IF(D$1&lt;$B1109,"-",""))</f>
        <v>-</v>
      </c>
      <c r="E1109" s="21" t="str" cm="1">
        <f t="array" ref="E1109">IFERROR(IF(VLOOKUP(E$1,_xlfn.UNIQUE(_xlfn._xlws.FILTER(ARQUIVOS[REVISÃO],ARQUIVOS[DOCUMENTO]='MATRIZ DE REVISÃO'!$A1109)),1,)=$B1109,"VIGENTE","OBS"),IF(E$1&lt;$B1109,"-",""))</f>
        <v>VIGENTE</v>
      </c>
      <c r="F1109" s="21" t="str" cm="1">
        <f t="array" ref="F1109">IFERROR(IF(VLOOKUP(F$1,_xlfn.UNIQUE(_xlfn._xlws.FILTER(ARQUIVOS[REVISÃO],ARQUIVOS[DOCUMENTO]='MATRIZ DE REVISÃO'!$A1109)),1,)=$B1109,"VIGENTE","OBS"),IF(F$1&lt;$B1109,"-",""))</f>
        <v/>
      </c>
      <c r="G1109" s="21" t="str" cm="1">
        <f t="array" ref="G1109">IFERROR(IF(VLOOKUP(G$1,_xlfn.UNIQUE(_xlfn._xlws.FILTER(ARQUIVOS[REVISÃO],ARQUIVOS[DOCUMENTO]='MATRIZ DE REVISÃO'!$A1109)),1,)=$B1109,"VIGENTE","OBS"),IF(G$1&lt;$B1109,"-",""))</f>
        <v/>
      </c>
      <c r="H1109" s="21" t="str" cm="1">
        <f t="array" ref="H1109">IFERROR(IF(VLOOKUP(H$1,_xlfn.UNIQUE(_xlfn._xlws.FILTER(ARQUIVOS[REVISÃO],ARQUIVOS[DOCUMENTO]='MATRIZ DE REVISÃO'!$A1109)),1,)=$B1109,"VIGENTE","OBS"),IF(H$1&lt;$B1109,"-",""))</f>
        <v/>
      </c>
      <c r="I1109" s="21" t="str" cm="1">
        <f t="array" ref="I1109">IFERROR(IF(VLOOKUP(I$1,_xlfn.UNIQUE(_xlfn._xlws.FILTER(ARQUIVOS[REVISÃO],ARQUIVOS[DOCUMENTO]='MATRIZ DE REVISÃO'!$A1109)),1,)=$B1109,"VIGENTE","OBS"),IF(I$1&lt;$B1109,"-",""))</f>
        <v/>
      </c>
      <c r="J1109" s="21" t="str" cm="1">
        <f t="array" ref="J1109">IFERROR(IF(VLOOKUP(J$1,_xlfn.UNIQUE(_xlfn._xlws.FILTER(ARQUIVOS[REVISÃO],ARQUIVOS[DOCUMENTO]='MATRIZ DE REVISÃO'!$A1109)),1,)=$B1109,"VIGENTE","OBS"),IF(J$1&lt;$B1109,"-",""))</f>
        <v/>
      </c>
      <c r="K1109" s="21" t="str" cm="1">
        <f t="array" ref="K1109">IFERROR(IF(VLOOKUP(K$1,_xlfn.UNIQUE(_xlfn._xlws.FILTER(ARQUIVOS[REVISÃO],ARQUIVOS[DOCUMENTO]='MATRIZ DE REVISÃO'!$A1109)),1,)=$B1109,"VIGENTE","OBS"),IF(K$1&lt;$B1109,"-",""))</f>
        <v/>
      </c>
      <c r="L1109" s="21" t="str" cm="1">
        <f t="array" ref="L1109">IFERROR(IF(VLOOKUP(L$1,_xlfn.UNIQUE(_xlfn._xlws.FILTER(ARQUIVOS[REVISÃO],ARQUIVOS[DOCUMENTO]='MATRIZ DE REVISÃO'!$A1109)),1,)=$B1109,"VIGENTE","OBS"),IF(L$1&lt;$B1109,"-",""))</f>
        <v/>
      </c>
      <c r="M1109" s="21" t="str" cm="1">
        <f t="array" ref="M1109">IFERROR(IF(VLOOKUP(M$1,_xlfn.UNIQUE(_xlfn._xlws.FILTER(ARQUIVOS[REVISÃO],ARQUIVOS[DOCUMENTO]='MATRIZ DE REVISÃO'!$A1109)),1,)=$B1109,"VIGENTE","OBS"),IF(M$1&lt;$B1109,"-",""))</f>
        <v/>
      </c>
      <c r="N1109" s="21" t="str" cm="1">
        <f t="array" ref="N1109">IFERROR(IF(VLOOKUP(N$1,_xlfn.UNIQUE(_xlfn._xlws.FILTER(ARQUIVOS[REVISÃO],ARQUIVOS[DOCUMENTO]='MATRIZ DE REVISÃO'!$A1109)),1,)=$B1109,"VIGENTE","OBS"),IF(N$1&lt;$B1109,"-",""))</f>
        <v/>
      </c>
      <c r="O1109" s="22" t="str" cm="1">
        <f t="array" ref="O1109">IFERROR(IF(VLOOKUP(O$1,_xlfn.UNIQUE(_xlfn._xlws.FILTER(ARQUIVOS[REVISÃO],ARQUIVOS[DOCUMENTO]='MATRIZ DE REVISÃO'!$A1109)),1,)=$B1109,"VIGENTE","OBS"),IF(O$1&lt;$B1109,"-",""))</f>
        <v/>
      </c>
      <c r="P1109" t="str" cm="1">
        <f t="array" ref="P1109">IFERROR(IF(VLOOKUP(P$1,_xlfn.UNIQUE(_xlfn._xlws.FILTER(ARQUIVOS[REVISÃO],ARQUIVOS[DOCUMENTO]='MATRIZ DE REVISÃO'!$A1109)),1,)=$B1109,"VIGENTE","OBS"),IF(P$1&lt;$B1109,"-",""))</f>
        <v/>
      </c>
      <c r="Q1109" t="str" cm="1">
        <f t="array" ref="Q1109">IFERROR(IF(VLOOKUP(Q$1,_xlfn.UNIQUE(_xlfn._xlws.FILTER(ARQUIVOS[REVISÃO],ARQUIVOS[DOCUMENTO]='MATRIZ DE REVISÃO'!$A1109)),1,)=$B1109,"VIGENTE","OBS"),IF(Q$1&lt;$B1109,"-",""))</f>
        <v/>
      </c>
      <c r="R1109" t="str" cm="1">
        <f t="array" ref="R1109">IFERROR(IF(VLOOKUP(R$1,_xlfn.UNIQUE(_xlfn._xlws.FILTER(ARQUIVOS[REVISÃO],ARQUIVOS[DOCUMENTO]='MATRIZ DE REVISÃO'!$A1109)),1,)=$B1109,"VIGENTE","OBS"),IF(R$1&lt;$B1109,"-",""))</f>
        <v/>
      </c>
      <c r="S1109" t="str" cm="1">
        <f t="array" ref="S1109">IFERROR(IF(VLOOKUP(S$1,_xlfn.UNIQUE(_xlfn._xlws.FILTER(ARQUIVOS[REVISÃO],ARQUIVOS[DOCUMENTO]='MATRIZ DE REVISÃO'!$A1109)),1,)=$B1109,"VIGENTE","OBS"),IF(S$1&lt;$B1109,"-",""))</f>
        <v/>
      </c>
    </row>
    <row r="1110" spans="1:19" x14ac:dyDescent="0.3">
      <c r="A1110" s="16" t="s">
        <v>3736</v>
      </c>
      <c r="B1110" s="17" t="str">
        <f>_xlfn.XLOOKUP(A1110,LD_01[DOCUMENTO],LD_01[REVISÃO])</f>
        <v>R01</v>
      </c>
      <c r="C1110" s="17" t="s">
        <v>4324</v>
      </c>
      <c r="D1110" s="21" t="str" cm="1">
        <f t="array" ref="D1110">IFERROR(IF(VLOOKUP(D$1,_xlfn.UNIQUE(_xlfn._xlws.FILTER(ARQUIVOS[REVISÃO],ARQUIVOS[DOCUMENTO]='MATRIZ DE REVISÃO'!$A1110)),1,)=$B1110,"VIGENTE","OBS"),IF(D$1&lt;$B1110,"-",""))</f>
        <v>-</v>
      </c>
      <c r="E1110" s="21" t="str" cm="1">
        <f t="array" ref="E1110">IFERROR(IF(VLOOKUP(E$1,_xlfn.UNIQUE(_xlfn._xlws.FILTER(ARQUIVOS[REVISÃO],ARQUIVOS[DOCUMENTO]='MATRIZ DE REVISÃO'!$A1110)),1,)=$B1110,"VIGENTE","OBS"),IF(E$1&lt;$B1110,"-",""))</f>
        <v>VIGENTE</v>
      </c>
      <c r="F1110" s="21" t="str" cm="1">
        <f t="array" ref="F1110">IFERROR(IF(VLOOKUP(F$1,_xlfn.UNIQUE(_xlfn._xlws.FILTER(ARQUIVOS[REVISÃO],ARQUIVOS[DOCUMENTO]='MATRIZ DE REVISÃO'!$A1110)),1,)=$B1110,"VIGENTE","OBS"),IF(F$1&lt;$B1110,"-",""))</f>
        <v/>
      </c>
      <c r="G1110" s="21" t="str" cm="1">
        <f t="array" ref="G1110">IFERROR(IF(VLOOKUP(G$1,_xlfn.UNIQUE(_xlfn._xlws.FILTER(ARQUIVOS[REVISÃO],ARQUIVOS[DOCUMENTO]='MATRIZ DE REVISÃO'!$A1110)),1,)=$B1110,"VIGENTE","OBS"),IF(G$1&lt;$B1110,"-",""))</f>
        <v/>
      </c>
      <c r="H1110" s="21" t="str" cm="1">
        <f t="array" ref="H1110">IFERROR(IF(VLOOKUP(H$1,_xlfn.UNIQUE(_xlfn._xlws.FILTER(ARQUIVOS[REVISÃO],ARQUIVOS[DOCUMENTO]='MATRIZ DE REVISÃO'!$A1110)),1,)=$B1110,"VIGENTE","OBS"),IF(H$1&lt;$B1110,"-",""))</f>
        <v/>
      </c>
      <c r="I1110" s="21" t="str" cm="1">
        <f t="array" ref="I1110">IFERROR(IF(VLOOKUP(I$1,_xlfn.UNIQUE(_xlfn._xlws.FILTER(ARQUIVOS[REVISÃO],ARQUIVOS[DOCUMENTO]='MATRIZ DE REVISÃO'!$A1110)),1,)=$B1110,"VIGENTE","OBS"),IF(I$1&lt;$B1110,"-",""))</f>
        <v/>
      </c>
      <c r="J1110" s="21" t="str" cm="1">
        <f t="array" ref="J1110">IFERROR(IF(VLOOKUP(J$1,_xlfn.UNIQUE(_xlfn._xlws.FILTER(ARQUIVOS[REVISÃO],ARQUIVOS[DOCUMENTO]='MATRIZ DE REVISÃO'!$A1110)),1,)=$B1110,"VIGENTE","OBS"),IF(J$1&lt;$B1110,"-",""))</f>
        <v/>
      </c>
      <c r="K1110" s="21" t="str" cm="1">
        <f t="array" ref="K1110">IFERROR(IF(VLOOKUP(K$1,_xlfn.UNIQUE(_xlfn._xlws.FILTER(ARQUIVOS[REVISÃO],ARQUIVOS[DOCUMENTO]='MATRIZ DE REVISÃO'!$A1110)),1,)=$B1110,"VIGENTE","OBS"),IF(K$1&lt;$B1110,"-",""))</f>
        <v/>
      </c>
      <c r="L1110" s="21" t="str" cm="1">
        <f t="array" ref="L1110">IFERROR(IF(VLOOKUP(L$1,_xlfn.UNIQUE(_xlfn._xlws.FILTER(ARQUIVOS[REVISÃO],ARQUIVOS[DOCUMENTO]='MATRIZ DE REVISÃO'!$A1110)),1,)=$B1110,"VIGENTE","OBS"),IF(L$1&lt;$B1110,"-",""))</f>
        <v/>
      </c>
      <c r="M1110" s="21" t="str" cm="1">
        <f t="array" ref="M1110">IFERROR(IF(VLOOKUP(M$1,_xlfn.UNIQUE(_xlfn._xlws.FILTER(ARQUIVOS[REVISÃO],ARQUIVOS[DOCUMENTO]='MATRIZ DE REVISÃO'!$A1110)),1,)=$B1110,"VIGENTE","OBS"),IF(M$1&lt;$B1110,"-",""))</f>
        <v/>
      </c>
      <c r="N1110" s="21" t="str" cm="1">
        <f t="array" ref="N1110">IFERROR(IF(VLOOKUP(N$1,_xlfn.UNIQUE(_xlfn._xlws.FILTER(ARQUIVOS[REVISÃO],ARQUIVOS[DOCUMENTO]='MATRIZ DE REVISÃO'!$A1110)),1,)=$B1110,"VIGENTE","OBS"),IF(N$1&lt;$B1110,"-",""))</f>
        <v/>
      </c>
      <c r="O1110" s="22" t="str" cm="1">
        <f t="array" ref="O1110">IFERROR(IF(VLOOKUP(O$1,_xlfn.UNIQUE(_xlfn._xlws.FILTER(ARQUIVOS[REVISÃO],ARQUIVOS[DOCUMENTO]='MATRIZ DE REVISÃO'!$A1110)),1,)=$B1110,"VIGENTE","OBS"),IF(O$1&lt;$B1110,"-",""))</f>
        <v/>
      </c>
      <c r="P1110" t="str" cm="1">
        <f t="array" ref="P1110">IFERROR(IF(VLOOKUP(P$1,_xlfn.UNIQUE(_xlfn._xlws.FILTER(ARQUIVOS[REVISÃO],ARQUIVOS[DOCUMENTO]='MATRIZ DE REVISÃO'!$A1110)),1,)=$B1110,"VIGENTE","OBS"),IF(P$1&lt;$B1110,"-",""))</f>
        <v/>
      </c>
      <c r="Q1110" t="str" cm="1">
        <f t="array" ref="Q1110">IFERROR(IF(VLOOKUP(Q$1,_xlfn.UNIQUE(_xlfn._xlws.FILTER(ARQUIVOS[REVISÃO],ARQUIVOS[DOCUMENTO]='MATRIZ DE REVISÃO'!$A1110)),1,)=$B1110,"VIGENTE","OBS"),IF(Q$1&lt;$B1110,"-",""))</f>
        <v/>
      </c>
      <c r="R1110" t="str" cm="1">
        <f t="array" ref="R1110">IFERROR(IF(VLOOKUP(R$1,_xlfn.UNIQUE(_xlfn._xlws.FILTER(ARQUIVOS[REVISÃO],ARQUIVOS[DOCUMENTO]='MATRIZ DE REVISÃO'!$A1110)),1,)=$B1110,"VIGENTE","OBS"),IF(R$1&lt;$B1110,"-",""))</f>
        <v/>
      </c>
      <c r="S1110" t="str" cm="1">
        <f t="array" ref="S1110">IFERROR(IF(VLOOKUP(S$1,_xlfn.UNIQUE(_xlfn._xlws.FILTER(ARQUIVOS[REVISÃO],ARQUIVOS[DOCUMENTO]='MATRIZ DE REVISÃO'!$A1110)),1,)=$B1110,"VIGENTE","OBS"),IF(S$1&lt;$B1110,"-",""))</f>
        <v/>
      </c>
    </row>
    <row r="1111" spans="1:19" x14ac:dyDescent="0.3">
      <c r="A1111" s="16" t="s">
        <v>3737</v>
      </c>
      <c r="B1111" s="17" t="str">
        <f>_xlfn.XLOOKUP(A1111,LD_01[DOCUMENTO],LD_01[REVISÃO])</f>
        <v>R01</v>
      </c>
      <c r="C1111" s="17" t="s">
        <v>4324</v>
      </c>
      <c r="D1111" s="21" t="str" cm="1">
        <f t="array" ref="D1111">IFERROR(IF(VLOOKUP(D$1,_xlfn.UNIQUE(_xlfn._xlws.FILTER(ARQUIVOS[REVISÃO],ARQUIVOS[DOCUMENTO]='MATRIZ DE REVISÃO'!$A1111)),1,)=$B1111,"VIGENTE","OBS"),IF(D$1&lt;$B1111,"-",""))</f>
        <v>-</v>
      </c>
      <c r="E1111" s="21" t="str" cm="1">
        <f t="array" ref="E1111">IFERROR(IF(VLOOKUP(E$1,_xlfn.UNIQUE(_xlfn._xlws.FILTER(ARQUIVOS[REVISÃO],ARQUIVOS[DOCUMENTO]='MATRIZ DE REVISÃO'!$A1111)),1,)=$B1111,"VIGENTE","OBS"),IF(E$1&lt;$B1111,"-",""))</f>
        <v>VIGENTE</v>
      </c>
      <c r="F1111" s="21" t="str" cm="1">
        <f t="array" ref="F1111">IFERROR(IF(VLOOKUP(F$1,_xlfn.UNIQUE(_xlfn._xlws.FILTER(ARQUIVOS[REVISÃO],ARQUIVOS[DOCUMENTO]='MATRIZ DE REVISÃO'!$A1111)),1,)=$B1111,"VIGENTE","OBS"),IF(F$1&lt;$B1111,"-",""))</f>
        <v/>
      </c>
      <c r="G1111" s="21" t="str" cm="1">
        <f t="array" ref="G1111">IFERROR(IF(VLOOKUP(G$1,_xlfn.UNIQUE(_xlfn._xlws.FILTER(ARQUIVOS[REVISÃO],ARQUIVOS[DOCUMENTO]='MATRIZ DE REVISÃO'!$A1111)),1,)=$B1111,"VIGENTE","OBS"),IF(G$1&lt;$B1111,"-",""))</f>
        <v/>
      </c>
      <c r="H1111" s="21" t="str" cm="1">
        <f t="array" ref="H1111">IFERROR(IF(VLOOKUP(H$1,_xlfn.UNIQUE(_xlfn._xlws.FILTER(ARQUIVOS[REVISÃO],ARQUIVOS[DOCUMENTO]='MATRIZ DE REVISÃO'!$A1111)),1,)=$B1111,"VIGENTE","OBS"),IF(H$1&lt;$B1111,"-",""))</f>
        <v/>
      </c>
      <c r="I1111" s="21" t="str" cm="1">
        <f t="array" ref="I1111">IFERROR(IF(VLOOKUP(I$1,_xlfn.UNIQUE(_xlfn._xlws.FILTER(ARQUIVOS[REVISÃO],ARQUIVOS[DOCUMENTO]='MATRIZ DE REVISÃO'!$A1111)),1,)=$B1111,"VIGENTE","OBS"),IF(I$1&lt;$B1111,"-",""))</f>
        <v/>
      </c>
      <c r="J1111" s="21" t="str" cm="1">
        <f t="array" ref="J1111">IFERROR(IF(VLOOKUP(J$1,_xlfn.UNIQUE(_xlfn._xlws.FILTER(ARQUIVOS[REVISÃO],ARQUIVOS[DOCUMENTO]='MATRIZ DE REVISÃO'!$A1111)),1,)=$B1111,"VIGENTE","OBS"),IF(J$1&lt;$B1111,"-",""))</f>
        <v/>
      </c>
      <c r="K1111" s="21" t="str" cm="1">
        <f t="array" ref="K1111">IFERROR(IF(VLOOKUP(K$1,_xlfn.UNIQUE(_xlfn._xlws.FILTER(ARQUIVOS[REVISÃO],ARQUIVOS[DOCUMENTO]='MATRIZ DE REVISÃO'!$A1111)),1,)=$B1111,"VIGENTE","OBS"),IF(K$1&lt;$B1111,"-",""))</f>
        <v/>
      </c>
      <c r="L1111" s="21" t="str" cm="1">
        <f t="array" ref="L1111">IFERROR(IF(VLOOKUP(L$1,_xlfn.UNIQUE(_xlfn._xlws.FILTER(ARQUIVOS[REVISÃO],ARQUIVOS[DOCUMENTO]='MATRIZ DE REVISÃO'!$A1111)),1,)=$B1111,"VIGENTE","OBS"),IF(L$1&lt;$B1111,"-",""))</f>
        <v/>
      </c>
      <c r="M1111" s="21" t="str" cm="1">
        <f t="array" ref="M1111">IFERROR(IF(VLOOKUP(M$1,_xlfn.UNIQUE(_xlfn._xlws.FILTER(ARQUIVOS[REVISÃO],ARQUIVOS[DOCUMENTO]='MATRIZ DE REVISÃO'!$A1111)),1,)=$B1111,"VIGENTE","OBS"),IF(M$1&lt;$B1111,"-",""))</f>
        <v/>
      </c>
      <c r="N1111" s="21" t="str" cm="1">
        <f t="array" ref="N1111">IFERROR(IF(VLOOKUP(N$1,_xlfn.UNIQUE(_xlfn._xlws.FILTER(ARQUIVOS[REVISÃO],ARQUIVOS[DOCUMENTO]='MATRIZ DE REVISÃO'!$A1111)),1,)=$B1111,"VIGENTE","OBS"),IF(N$1&lt;$B1111,"-",""))</f>
        <v/>
      </c>
      <c r="O1111" s="22" t="str" cm="1">
        <f t="array" ref="O1111">IFERROR(IF(VLOOKUP(O$1,_xlfn.UNIQUE(_xlfn._xlws.FILTER(ARQUIVOS[REVISÃO],ARQUIVOS[DOCUMENTO]='MATRIZ DE REVISÃO'!$A1111)),1,)=$B1111,"VIGENTE","OBS"),IF(O$1&lt;$B1111,"-",""))</f>
        <v/>
      </c>
      <c r="P1111" t="str" cm="1">
        <f t="array" ref="P1111">IFERROR(IF(VLOOKUP(P$1,_xlfn.UNIQUE(_xlfn._xlws.FILTER(ARQUIVOS[REVISÃO],ARQUIVOS[DOCUMENTO]='MATRIZ DE REVISÃO'!$A1111)),1,)=$B1111,"VIGENTE","OBS"),IF(P$1&lt;$B1111,"-",""))</f>
        <v/>
      </c>
      <c r="Q1111" t="str" cm="1">
        <f t="array" ref="Q1111">IFERROR(IF(VLOOKUP(Q$1,_xlfn.UNIQUE(_xlfn._xlws.FILTER(ARQUIVOS[REVISÃO],ARQUIVOS[DOCUMENTO]='MATRIZ DE REVISÃO'!$A1111)),1,)=$B1111,"VIGENTE","OBS"),IF(Q$1&lt;$B1111,"-",""))</f>
        <v/>
      </c>
      <c r="R1111" t="str" cm="1">
        <f t="array" ref="R1111">IFERROR(IF(VLOOKUP(R$1,_xlfn.UNIQUE(_xlfn._xlws.FILTER(ARQUIVOS[REVISÃO],ARQUIVOS[DOCUMENTO]='MATRIZ DE REVISÃO'!$A1111)),1,)=$B1111,"VIGENTE","OBS"),IF(R$1&lt;$B1111,"-",""))</f>
        <v/>
      </c>
      <c r="S1111" t="str" cm="1">
        <f t="array" ref="S1111">IFERROR(IF(VLOOKUP(S$1,_xlfn.UNIQUE(_xlfn._xlws.FILTER(ARQUIVOS[REVISÃO],ARQUIVOS[DOCUMENTO]='MATRIZ DE REVISÃO'!$A1111)),1,)=$B1111,"VIGENTE","OBS"),IF(S$1&lt;$B1111,"-",""))</f>
        <v/>
      </c>
    </row>
    <row r="1112" spans="1:19" x14ac:dyDescent="0.3">
      <c r="A1112" s="16" t="s">
        <v>3738</v>
      </c>
      <c r="B1112" s="17" t="str">
        <f>_xlfn.XLOOKUP(A1112,LD_01[DOCUMENTO],LD_01[REVISÃO])</f>
        <v>R02</v>
      </c>
      <c r="C1112" s="17" t="s">
        <v>4324</v>
      </c>
      <c r="D1112" s="21" t="str" cm="1">
        <f t="array" ref="D1112">IFERROR(IF(VLOOKUP(D$1,_xlfn.UNIQUE(_xlfn._xlws.FILTER(ARQUIVOS[REVISÃO],ARQUIVOS[DOCUMENTO]='MATRIZ DE REVISÃO'!$A1112)),1,)=$B1112,"VIGENTE","OBS"),IF(D$1&lt;$B1112,"-",""))</f>
        <v>-</v>
      </c>
      <c r="E1112" s="21" t="str" cm="1">
        <f t="array" ref="E1112">IFERROR(IF(VLOOKUP(E$1,_xlfn.UNIQUE(_xlfn._xlws.FILTER(ARQUIVOS[REVISÃO],ARQUIVOS[DOCUMENTO]='MATRIZ DE REVISÃO'!$A1112)),1,)=$B1112,"VIGENTE","OBS"),IF(E$1&lt;$B1112,"-",""))</f>
        <v>OBS</v>
      </c>
      <c r="F1112" s="21" t="str" cm="1">
        <f t="array" ref="F1112">IFERROR(IF(VLOOKUP(F$1,_xlfn.UNIQUE(_xlfn._xlws.FILTER(ARQUIVOS[REVISÃO],ARQUIVOS[DOCUMENTO]='MATRIZ DE REVISÃO'!$A1112)),1,)=$B1112,"VIGENTE","OBS"),IF(F$1&lt;$B1112,"-",""))</f>
        <v>VIGENTE</v>
      </c>
      <c r="G1112" s="21" t="str" cm="1">
        <f t="array" ref="G1112">IFERROR(IF(VLOOKUP(G$1,_xlfn.UNIQUE(_xlfn._xlws.FILTER(ARQUIVOS[REVISÃO],ARQUIVOS[DOCUMENTO]='MATRIZ DE REVISÃO'!$A1112)),1,)=$B1112,"VIGENTE","OBS"),IF(G$1&lt;$B1112,"-",""))</f>
        <v/>
      </c>
      <c r="H1112" s="21" t="str" cm="1">
        <f t="array" ref="H1112">IFERROR(IF(VLOOKUP(H$1,_xlfn.UNIQUE(_xlfn._xlws.FILTER(ARQUIVOS[REVISÃO],ARQUIVOS[DOCUMENTO]='MATRIZ DE REVISÃO'!$A1112)),1,)=$B1112,"VIGENTE","OBS"),IF(H$1&lt;$B1112,"-",""))</f>
        <v/>
      </c>
      <c r="I1112" s="21" t="str" cm="1">
        <f t="array" ref="I1112">IFERROR(IF(VLOOKUP(I$1,_xlfn.UNIQUE(_xlfn._xlws.FILTER(ARQUIVOS[REVISÃO],ARQUIVOS[DOCUMENTO]='MATRIZ DE REVISÃO'!$A1112)),1,)=$B1112,"VIGENTE","OBS"),IF(I$1&lt;$B1112,"-",""))</f>
        <v/>
      </c>
      <c r="J1112" s="21" t="str" cm="1">
        <f t="array" ref="J1112">IFERROR(IF(VLOOKUP(J$1,_xlfn.UNIQUE(_xlfn._xlws.FILTER(ARQUIVOS[REVISÃO],ARQUIVOS[DOCUMENTO]='MATRIZ DE REVISÃO'!$A1112)),1,)=$B1112,"VIGENTE","OBS"),IF(J$1&lt;$B1112,"-",""))</f>
        <v/>
      </c>
      <c r="K1112" s="21" t="str" cm="1">
        <f t="array" ref="K1112">IFERROR(IF(VLOOKUP(K$1,_xlfn.UNIQUE(_xlfn._xlws.FILTER(ARQUIVOS[REVISÃO],ARQUIVOS[DOCUMENTO]='MATRIZ DE REVISÃO'!$A1112)),1,)=$B1112,"VIGENTE","OBS"),IF(K$1&lt;$B1112,"-",""))</f>
        <v/>
      </c>
      <c r="L1112" s="21" t="str" cm="1">
        <f t="array" ref="L1112">IFERROR(IF(VLOOKUP(L$1,_xlfn.UNIQUE(_xlfn._xlws.FILTER(ARQUIVOS[REVISÃO],ARQUIVOS[DOCUMENTO]='MATRIZ DE REVISÃO'!$A1112)),1,)=$B1112,"VIGENTE","OBS"),IF(L$1&lt;$B1112,"-",""))</f>
        <v/>
      </c>
      <c r="M1112" s="21" t="str" cm="1">
        <f t="array" ref="M1112">IFERROR(IF(VLOOKUP(M$1,_xlfn.UNIQUE(_xlfn._xlws.FILTER(ARQUIVOS[REVISÃO],ARQUIVOS[DOCUMENTO]='MATRIZ DE REVISÃO'!$A1112)),1,)=$B1112,"VIGENTE","OBS"),IF(M$1&lt;$B1112,"-",""))</f>
        <v/>
      </c>
      <c r="N1112" s="21" t="str" cm="1">
        <f t="array" ref="N1112">IFERROR(IF(VLOOKUP(N$1,_xlfn.UNIQUE(_xlfn._xlws.FILTER(ARQUIVOS[REVISÃO],ARQUIVOS[DOCUMENTO]='MATRIZ DE REVISÃO'!$A1112)),1,)=$B1112,"VIGENTE","OBS"),IF(N$1&lt;$B1112,"-",""))</f>
        <v/>
      </c>
      <c r="O1112" s="22" t="str" cm="1">
        <f t="array" ref="O1112">IFERROR(IF(VLOOKUP(O$1,_xlfn.UNIQUE(_xlfn._xlws.FILTER(ARQUIVOS[REVISÃO],ARQUIVOS[DOCUMENTO]='MATRIZ DE REVISÃO'!$A1112)),1,)=$B1112,"VIGENTE","OBS"),IF(O$1&lt;$B1112,"-",""))</f>
        <v/>
      </c>
      <c r="P1112" t="str" cm="1">
        <f t="array" ref="P1112">IFERROR(IF(VLOOKUP(P$1,_xlfn.UNIQUE(_xlfn._xlws.FILTER(ARQUIVOS[REVISÃO],ARQUIVOS[DOCUMENTO]='MATRIZ DE REVISÃO'!$A1112)),1,)=$B1112,"VIGENTE","OBS"),IF(P$1&lt;$B1112,"-",""))</f>
        <v/>
      </c>
      <c r="Q1112" t="str" cm="1">
        <f t="array" ref="Q1112">IFERROR(IF(VLOOKUP(Q$1,_xlfn.UNIQUE(_xlfn._xlws.FILTER(ARQUIVOS[REVISÃO],ARQUIVOS[DOCUMENTO]='MATRIZ DE REVISÃO'!$A1112)),1,)=$B1112,"VIGENTE","OBS"),IF(Q$1&lt;$B1112,"-",""))</f>
        <v/>
      </c>
      <c r="R1112" t="str" cm="1">
        <f t="array" ref="R1112">IFERROR(IF(VLOOKUP(R$1,_xlfn.UNIQUE(_xlfn._xlws.FILTER(ARQUIVOS[REVISÃO],ARQUIVOS[DOCUMENTO]='MATRIZ DE REVISÃO'!$A1112)),1,)=$B1112,"VIGENTE","OBS"),IF(R$1&lt;$B1112,"-",""))</f>
        <v/>
      </c>
      <c r="S1112" t="str" cm="1">
        <f t="array" ref="S1112">IFERROR(IF(VLOOKUP(S$1,_xlfn.UNIQUE(_xlfn._xlws.FILTER(ARQUIVOS[REVISÃO],ARQUIVOS[DOCUMENTO]='MATRIZ DE REVISÃO'!$A1112)),1,)=$B1112,"VIGENTE","OBS"),IF(S$1&lt;$B1112,"-",""))</f>
        <v/>
      </c>
    </row>
    <row r="1113" spans="1:19" x14ac:dyDescent="0.3">
      <c r="A1113" s="16" t="s">
        <v>3739</v>
      </c>
      <c r="B1113" s="17" t="str">
        <f>_xlfn.XLOOKUP(A1113,LD_01[DOCUMENTO],LD_01[REVISÃO])</f>
        <v>R01</v>
      </c>
      <c r="C1113" s="17" t="s">
        <v>4324</v>
      </c>
      <c r="D1113" s="21" t="str" cm="1">
        <f t="array" ref="D1113">IFERROR(IF(VLOOKUP(D$1,_xlfn.UNIQUE(_xlfn._xlws.FILTER(ARQUIVOS[REVISÃO],ARQUIVOS[DOCUMENTO]='MATRIZ DE REVISÃO'!$A1113)),1,)=$B1113,"VIGENTE","OBS"),IF(D$1&lt;$B1113,"-",""))</f>
        <v>-</v>
      </c>
      <c r="E1113" s="21" t="str" cm="1">
        <f t="array" ref="E1113">IFERROR(IF(VLOOKUP(E$1,_xlfn.UNIQUE(_xlfn._xlws.FILTER(ARQUIVOS[REVISÃO],ARQUIVOS[DOCUMENTO]='MATRIZ DE REVISÃO'!$A1113)),1,)=$B1113,"VIGENTE","OBS"),IF(E$1&lt;$B1113,"-",""))</f>
        <v>VIGENTE</v>
      </c>
      <c r="F1113" s="21" t="str" cm="1">
        <f t="array" ref="F1113">IFERROR(IF(VLOOKUP(F$1,_xlfn.UNIQUE(_xlfn._xlws.FILTER(ARQUIVOS[REVISÃO],ARQUIVOS[DOCUMENTO]='MATRIZ DE REVISÃO'!$A1113)),1,)=$B1113,"VIGENTE","OBS"),IF(F$1&lt;$B1113,"-",""))</f>
        <v/>
      </c>
      <c r="G1113" s="21" t="str" cm="1">
        <f t="array" ref="G1113">IFERROR(IF(VLOOKUP(G$1,_xlfn.UNIQUE(_xlfn._xlws.FILTER(ARQUIVOS[REVISÃO],ARQUIVOS[DOCUMENTO]='MATRIZ DE REVISÃO'!$A1113)),1,)=$B1113,"VIGENTE","OBS"),IF(G$1&lt;$B1113,"-",""))</f>
        <v/>
      </c>
      <c r="H1113" s="21" t="str" cm="1">
        <f t="array" ref="H1113">IFERROR(IF(VLOOKUP(H$1,_xlfn.UNIQUE(_xlfn._xlws.FILTER(ARQUIVOS[REVISÃO],ARQUIVOS[DOCUMENTO]='MATRIZ DE REVISÃO'!$A1113)),1,)=$B1113,"VIGENTE","OBS"),IF(H$1&lt;$B1113,"-",""))</f>
        <v/>
      </c>
      <c r="I1113" s="21" t="str" cm="1">
        <f t="array" ref="I1113">IFERROR(IF(VLOOKUP(I$1,_xlfn.UNIQUE(_xlfn._xlws.FILTER(ARQUIVOS[REVISÃO],ARQUIVOS[DOCUMENTO]='MATRIZ DE REVISÃO'!$A1113)),1,)=$B1113,"VIGENTE","OBS"),IF(I$1&lt;$B1113,"-",""))</f>
        <v/>
      </c>
      <c r="J1113" s="21" t="str" cm="1">
        <f t="array" ref="J1113">IFERROR(IF(VLOOKUP(J$1,_xlfn.UNIQUE(_xlfn._xlws.FILTER(ARQUIVOS[REVISÃO],ARQUIVOS[DOCUMENTO]='MATRIZ DE REVISÃO'!$A1113)),1,)=$B1113,"VIGENTE","OBS"),IF(J$1&lt;$B1113,"-",""))</f>
        <v/>
      </c>
      <c r="K1113" s="21" t="str" cm="1">
        <f t="array" ref="K1113">IFERROR(IF(VLOOKUP(K$1,_xlfn.UNIQUE(_xlfn._xlws.FILTER(ARQUIVOS[REVISÃO],ARQUIVOS[DOCUMENTO]='MATRIZ DE REVISÃO'!$A1113)),1,)=$B1113,"VIGENTE","OBS"),IF(K$1&lt;$B1113,"-",""))</f>
        <v/>
      </c>
      <c r="L1113" s="21" t="str" cm="1">
        <f t="array" ref="L1113">IFERROR(IF(VLOOKUP(L$1,_xlfn.UNIQUE(_xlfn._xlws.FILTER(ARQUIVOS[REVISÃO],ARQUIVOS[DOCUMENTO]='MATRIZ DE REVISÃO'!$A1113)),1,)=$B1113,"VIGENTE","OBS"),IF(L$1&lt;$B1113,"-",""))</f>
        <v/>
      </c>
      <c r="M1113" s="21" t="str" cm="1">
        <f t="array" ref="M1113">IFERROR(IF(VLOOKUP(M$1,_xlfn.UNIQUE(_xlfn._xlws.FILTER(ARQUIVOS[REVISÃO],ARQUIVOS[DOCUMENTO]='MATRIZ DE REVISÃO'!$A1113)),1,)=$B1113,"VIGENTE","OBS"),IF(M$1&lt;$B1113,"-",""))</f>
        <v/>
      </c>
      <c r="N1113" s="21" t="str" cm="1">
        <f t="array" ref="N1113">IFERROR(IF(VLOOKUP(N$1,_xlfn.UNIQUE(_xlfn._xlws.FILTER(ARQUIVOS[REVISÃO],ARQUIVOS[DOCUMENTO]='MATRIZ DE REVISÃO'!$A1113)),1,)=$B1113,"VIGENTE","OBS"),IF(N$1&lt;$B1113,"-",""))</f>
        <v/>
      </c>
      <c r="O1113" s="22" t="str" cm="1">
        <f t="array" ref="O1113">IFERROR(IF(VLOOKUP(O$1,_xlfn.UNIQUE(_xlfn._xlws.FILTER(ARQUIVOS[REVISÃO],ARQUIVOS[DOCUMENTO]='MATRIZ DE REVISÃO'!$A1113)),1,)=$B1113,"VIGENTE","OBS"),IF(O$1&lt;$B1113,"-",""))</f>
        <v/>
      </c>
      <c r="P1113" t="str" cm="1">
        <f t="array" ref="P1113">IFERROR(IF(VLOOKUP(P$1,_xlfn.UNIQUE(_xlfn._xlws.FILTER(ARQUIVOS[REVISÃO],ARQUIVOS[DOCUMENTO]='MATRIZ DE REVISÃO'!$A1113)),1,)=$B1113,"VIGENTE","OBS"),IF(P$1&lt;$B1113,"-",""))</f>
        <v/>
      </c>
      <c r="Q1113" t="str" cm="1">
        <f t="array" ref="Q1113">IFERROR(IF(VLOOKUP(Q$1,_xlfn.UNIQUE(_xlfn._xlws.FILTER(ARQUIVOS[REVISÃO],ARQUIVOS[DOCUMENTO]='MATRIZ DE REVISÃO'!$A1113)),1,)=$B1113,"VIGENTE","OBS"),IF(Q$1&lt;$B1113,"-",""))</f>
        <v/>
      </c>
      <c r="R1113" t="str" cm="1">
        <f t="array" ref="R1113">IFERROR(IF(VLOOKUP(R$1,_xlfn.UNIQUE(_xlfn._xlws.FILTER(ARQUIVOS[REVISÃO],ARQUIVOS[DOCUMENTO]='MATRIZ DE REVISÃO'!$A1113)),1,)=$B1113,"VIGENTE","OBS"),IF(R$1&lt;$B1113,"-",""))</f>
        <v/>
      </c>
      <c r="S1113" t="str" cm="1">
        <f t="array" ref="S1113">IFERROR(IF(VLOOKUP(S$1,_xlfn.UNIQUE(_xlfn._xlws.FILTER(ARQUIVOS[REVISÃO],ARQUIVOS[DOCUMENTO]='MATRIZ DE REVISÃO'!$A1113)),1,)=$B1113,"VIGENTE","OBS"),IF(S$1&lt;$B1113,"-",""))</f>
        <v/>
      </c>
    </row>
    <row r="1114" spans="1:19" x14ac:dyDescent="0.3">
      <c r="A1114" s="16" t="s">
        <v>3740</v>
      </c>
      <c r="B1114" s="17" t="str">
        <f>_xlfn.XLOOKUP(A1114,LD_01[DOCUMENTO],LD_01[REVISÃO])</f>
        <v>R02</v>
      </c>
      <c r="C1114" s="17" t="s">
        <v>4324</v>
      </c>
      <c r="D1114" s="21" t="str" cm="1">
        <f t="array" ref="D1114">IFERROR(IF(VLOOKUP(D$1,_xlfn.UNIQUE(_xlfn._xlws.FILTER(ARQUIVOS[REVISÃO],ARQUIVOS[DOCUMENTO]='MATRIZ DE REVISÃO'!$A1114)),1,)=$B1114,"VIGENTE","OBS"),IF(D$1&lt;$B1114,"-",""))</f>
        <v>-</v>
      </c>
      <c r="E1114" s="21" t="str" cm="1">
        <f t="array" ref="E1114">IFERROR(IF(VLOOKUP(E$1,_xlfn.UNIQUE(_xlfn._xlws.FILTER(ARQUIVOS[REVISÃO],ARQUIVOS[DOCUMENTO]='MATRIZ DE REVISÃO'!$A1114)),1,)=$B1114,"VIGENTE","OBS"),IF(E$1&lt;$B1114,"-",""))</f>
        <v>OBS</v>
      </c>
      <c r="F1114" s="21" t="str" cm="1">
        <f t="array" ref="F1114">IFERROR(IF(VLOOKUP(F$1,_xlfn.UNIQUE(_xlfn._xlws.FILTER(ARQUIVOS[REVISÃO],ARQUIVOS[DOCUMENTO]='MATRIZ DE REVISÃO'!$A1114)),1,)=$B1114,"VIGENTE","OBS"),IF(F$1&lt;$B1114,"-",""))</f>
        <v>VIGENTE</v>
      </c>
      <c r="G1114" s="21" t="str" cm="1">
        <f t="array" ref="G1114">IFERROR(IF(VLOOKUP(G$1,_xlfn.UNIQUE(_xlfn._xlws.FILTER(ARQUIVOS[REVISÃO],ARQUIVOS[DOCUMENTO]='MATRIZ DE REVISÃO'!$A1114)),1,)=$B1114,"VIGENTE","OBS"),IF(G$1&lt;$B1114,"-",""))</f>
        <v/>
      </c>
      <c r="H1114" s="21" t="str" cm="1">
        <f t="array" ref="H1114">IFERROR(IF(VLOOKUP(H$1,_xlfn.UNIQUE(_xlfn._xlws.FILTER(ARQUIVOS[REVISÃO],ARQUIVOS[DOCUMENTO]='MATRIZ DE REVISÃO'!$A1114)),1,)=$B1114,"VIGENTE","OBS"),IF(H$1&lt;$B1114,"-",""))</f>
        <v/>
      </c>
      <c r="I1114" s="21" t="str" cm="1">
        <f t="array" ref="I1114">IFERROR(IF(VLOOKUP(I$1,_xlfn.UNIQUE(_xlfn._xlws.FILTER(ARQUIVOS[REVISÃO],ARQUIVOS[DOCUMENTO]='MATRIZ DE REVISÃO'!$A1114)),1,)=$B1114,"VIGENTE","OBS"),IF(I$1&lt;$B1114,"-",""))</f>
        <v/>
      </c>
      <c r="J1114" s="21" t="str" cm="1">
        <f t="array" ref="J1114">IFERROR(IF(VLOOKUP(J$1,_xlfn.UNIQUE(_xlfn._xlws.FILTER(ARQUIVOS[REVISÃO],ARQUIVOS[DOCUMENTO]='MATRIZ DE REVISÃO'!$A1114)),1,)=$B1114,"VIGENTE","OBS"),IF(J$1&lt;$B1114,"-",""))</f>
        <v/>
      </c>
      <c r="K1114" s="21" t="str" cm="1">
        <f t="array" ref="K1114">IFERROR(IF(VLOOKUP(K$1,_xlfn.UNIQUE(_xlfn._xlws.FILTER(ARQUIVOS[REVISÃO],ARQUIVOS[DOCUMENTO]='MATRIZ DE REVISÃO'!$A1114)),1,)=$B1114,"VIGENTE","OBS"),IF(K$1&lt;$B1114,"-",""))</f>
        <v/>
      </c>
      <c r="L1114" s="21" t="str" cm="1">
        <f t="array" ref="L1114">IFERROR(IF(VLOOKUP(L$1,_xlfn.UNIQUE(_xlfn._xlws.FILTER(ARQUIVOS[REVISÃO],ARQUIVOS[DOCUMENTO]='MATRIZ DE REVISÃO'!$A1114)),1,)=$B1114,"VIGENTE","OBS"),IF(L$1&lt;$B1114,"-",""))</f>
        <v/>
      </c>
      <c r="M1114" s="21" t="str" cm="1">
        <f t="array" ref="M1114">IFERROR(IF(VLOOKUP(M$1,_xlfn.UNIQUE(_xlfn._xlws.FILTER(ARQUIVOS[REVISÃO],ARQUIVOS[DOCUMENTO]='MATRIZ DE REVISÃO'!$A1114)),1,)=$B1114,"VIGENTE","OBS"),IF(M$1&lt;$B1114,"-",""))</f>
        <v/>
      </c>
      <c r="N1114" s="21" t="str" cm="1">
        <f t="array" ref="N1114">IFERROR(IF(VLOOKUP(N$1,_xlfn.UNIQUE(_xlfn._xlws.FILTER(ARQUIVOS[REVISÃO],ARQUIVOS[DOCUMENTO]='MATRIZ DE REVISÃO'!$A1114)),1,)=$B1114,"VIGENTE","OBS"),IF(N$1&lt;$B1114,"-",""))</f>
        <v/>
      </c>
      <c r="O1114" s="22" t="str" cm="1">
        <f t="array" ref="O1114">IFERROR(IF(VLOOKUP(O$1,_xlfn.UNIQUE(_xlfn._xlws.FILTER(ARQUIVOS[REVISÃO],ARQUIVOS[DOCUMENTO]='MATRIZ DE REVISÃO'!$A1114)),1,)=$B1114,"VIGENTE","OBS"),IF(O$1&lt;$B1114,"-",""))</f>
        <v/>
      </c>
      <c r="P1114" t="str" cm="1">
        <f t="array" ref="P1114">IFERROR(IF(VLOOKUP(P$1,_xlfn.UNIQUE(_xlfn._xlws.FILTER(ARQUIVOS[REVISÃO],ARQUIVOS[DOCUMENTO]='MATRIZ DE REVISÃO'!$A1114)),1,)=$B1114,"VIGENTE","OBS"),IF(P$1&lt;$B1114,"-",""))</f>
        <v/>
      </c>
      <c r="Q1114" t="str" cm="1">
        <f t="array" ref="Q1114">IFERROR(IF(VLOOKUP(Q$1,_xlfn.UNIQUE(_xlfn._xlws.FILTER(ARQUIVOS[REVISÃO],ARQUIVOS[DOCUMENTO]='MATRIZ DE REVISÃO'!$A1114)),1,)=$B1114,"VIGENTE","OBS"),IF(Q$1&lt;$B1114,"-",""))</f>
        <v/>
      </c>
      <c r="R1114" t="str" cm="1">
        <f t="array" ref="R1114">IFERROR(IF(VLOOKUP(R$1,_xlfn.UNIQUE(_xlfn._xlws.FILTER(ARQUIVOS[REVISÃO],ARQUIVOS[DOCUMENTO]='MATRIZ DE REVISÃO'!$A1114)),1,)=$B1114,"VIGENTE","OBS"),IF(R$1&lt;$B1114,"-",""))</f>
        <v/>
      </c>
      <c r="S1114" t="str" cm="1">
        <f t="array" ref="S1114">IFERROR(IF(VLOOKUP(S$1,_xlfn.UNIQUE(_xlfn._xlws.FILTER(ARQUIVOS[REVISÃO],ARQUIVOS[DOCUMENTO]='MATRIZ DE REVISÃO'!$A1114)),1,)=$B1114,"VIGENTE","OBS"),IF(S$1&lt;$B1114,"-",""))</f>
        <v/>
      </c>
    </row>
    <row r="1115" spans="1:19" x14ac:dyDescent="0.3">
      <c r="A1115" s="16" t="s">
        <v>3741</v>
      </c>
      <c r="B1115" s="17" t="str">
        <f>_xlfn.XLOOKUP(A1115,LD_01[DOCUMENTO],LD_01[REVISÃO])</f>
        <v>R01</v>
      </c>
      <c r="C1115" s="17" t="s">
        <v>4324</v>
      </c>
      <c r="D1115" s="21" t="str" cm="1">
        <f t="array" ref="D1115">IFERROR(IF(VLOOKUP(D$1,_xlfn.UNIQUE(_xlfn._xlws.FILTER(ARQUIVOS[REVISÃO],ARQUIVOS[DOCUMENTO]='MATRIZ DE REVISÃO'!$A1115)),1,)=$B1115,"VIGENTE","OBS"),IF(D$1&lt;$B1115,"-",""))</f>
        <v>-</v>
      </c>
      <c r="E1115" s="21" t="str" cm="1">
        <f t="array" ref="E1115">IFERROR(IF(VLOOKUP(E$1,_xlfn.UNIQUE(_xlfn._xlws.FILTER(ARQUIVOS[REVISÃO],ARQUIVOS[DOCUMENTO]='MATRIZ DE REVISÃO'!$A1115)),1,)=$B1115,"VIGENTE","OBS"),IF(E$1&lt;$B1115,"-",""))</f>
        <v>VIGENTE</v>
      </c>
      <c r="F1115" s="21" t="str" cm="1">
        <f t="array" ref="F1115">IFERROR(IF(VLOOKUP(F$1,_xlfn.UNIQUE(_xlfn._xlws.FILTER(ARQUIVOS[REVISÃO],ARQUIVOS[DOCUMENTO]='MATRIZ DE REVISÃO'!$A1115)),1,)=$B1115,"VIGENTE","OBS"),IF(F$1&lt;$B1115,"-",""))</f>
        <v/>
      </c>
      <c r="G1115" s="21" t="str" cm="1">
        <f t="array" ref="G1115">IFERROR(IF(VLOOKUP(G$1,_xlfn.UNIQUE(_xlfn._xlws.FILTER(ARQUIVOS[REVISÃO],ARQUIVOS[DOCUMENTO]='MATRIZ DE REVISÃO'!$A1115)),1,)=$B1115,"VIGENTE","OBS"),IF(G$1&lt;$B1115,"-",""))</f>
        <v/>
      </c>
      <c r="H1115" s="21" t="str" cm="1">
        <f t="array" ref="H1115">IFERROR(IF(VLOOKUP(H$1,_xlfn.UNIQUE(_xlfn._xlws.FILTER(ARQUIVOS[REVISÃO],ARQUIVOS[DOCUMENTO]='MATRIZ DE REVISÃO'!$A1115)),1,)=$B1115,"VIGENTE","OBS"),IF(H$1&lt;$B1115,"-",""))</f>
        <v/>
      </c>
      <c r="I1115" s="21" t="str" cm="1">
        <f t="array" ref="I1115">IFERROR(IF(VLOOKUP(I$1,_xlfn.UNIQUE(_xlfn._xlws.FILTER(ARQUIVOS[REVISÃO],ARQUIVOS[DOCUMENTO]='MATRIZ DE REVISÃO'!$A1115)),1,)=$B1115,"VIGENTE","OBS"),IF(I$1&lt;$B1115,"-",""))</f>
        <v/>
      </c>
      <c r="J1115" s="21" t="str" cm="1">
        <f t="array" ref="J1115">IFERROR(IF(VLOOKUP(J$1,_xlfn.UNIQUE(_xlfn._xlws.FILTER(ARQUIVOS[REVISÃO],ARQUIVOS[DOCUMENTO]='MATRIZ DE REVISÃO'!$A1115)),1,)=$B1115,"VIGENTE","OBS"),IF(J$1&lt;$B1115,"-",""))</f>
        <v/>
      </c>
      <c r="K1115" s="21" t="str" cm="1">
        <f t="array" ref="K1115">IFERROR(IF(VLOOKUP(K$1,_xlfn.UNIQUE(_xlfn._xlws.FILTER(ARQUIVOS[REVISÃO],ARQUIVOS[DOCUMENTO]='MATRIZ DE REVISÃO'!$A1115)),1,)=$B1115,"VIGENTE","OBS"),IF(K$1&lt;$B1115,"-",""))</f>
        <v/>
      </c>
      <c r="L1115" s="21" t="str" cm="1">
        <f t="array" ref="L1115">IFERROR(IF(VLOOKUP(L$1,_xlfn.UNIQUE(_xlfn._xlws.FILTER(ARQUIVOS[REVISÃO],ARQUIVOS[DOCUMENTO]='MATRIZ DE REVISÃO'!$A1115)),1,)=$B1115,"VIGENTE","OBS"),IF(L$1&lt;$B1115,"-",""))</f>
        <v/>
      </c>
      <c r="M1115" s="21" t="str" cm="1">
        <f t="array" ref="M1115">IFERROR(IF(VLOOKUP(M$1,_xlfn.UNIQUE(_xlfn._xlws.FILTER(ARQUIVOS[REVISÃO],ARQUIVOS[DOCUMENTO]='MATRIZ DE REVISÃO'!$A1115)),1,)=$B1115,"VIGENTE","OBS"),IF(M$1&lt;$B1115,"-",""))</f>
        <v/>
      </c>
      <c r="N1115" s="21" t="str" cm="1">
        <f t="array" ref="N1115">IFERROR(IF(VLOOKUP(N$1,_xlfn.UNIQUE(_xlfn._xlws.FILTER(ARQUIVOS[REVISÃO],ARQUIVOS[DOCUMENTO]='MATRIZ DE REVISÃO'!$A1115)),1,)=$B1115,"VIGENTE","OBS"),IF(N$1&lt;$B1115,"-",""))</f>
        <v/>
      </c>
      <c r="O1115" s="22" t="str" cm="1">
        <f t="array" ref="O1115">IFERROR(IF(VLOOKUP(O$1,_xlfn.UNIQUE(_xlfn._xlws.FILTER(ARQUIVOS[REVISÃO],ARQUIVOS[DOCUMENTO]='MATRIZ DE REVISÃO'!$A1115)),1,)=$B1115,"VIGENTE","OBS"),IF(O$1&lt;$B1115,"-",""))</f>
        <v/>
      </c>
      <c r="P1115" t="str" cm="1">
        <f t="array" ref="P1115">IFERROR(IF(VLOOKUP(P$1,_xlfn.UNIQUE(_xlfn._xlws.FILTER(ARQUIVOS[REVISÃO],ARQUIVOS[DOCUMENTO]='MATRIZ DE REVISÃO'!$A1115)),1,)=$B1115,"VIGENTE","OBS"),IF(P$1&lt;$B1115,"-",""))</f>
        <v/>
      </c>
      <c r="Q1115" t="str" cm="1">
        <f t="array" ref="Q1115">IFERROR(IF(VLOOKUP(Q$1,_xlfn.UNIQUE(_xlfn._xlws.FILTER(ARQUIVOS[REVISÃO],ARQUIVOS[DOCUMENTO]='MATRIZ DE REVISÃO'!$A1115)),1,)=$B1115,"VIGENTE","OBS"),IF(Q$1&lt;$B1115,"-",""))</f>
        <v/>
      </c>
      <c r="R1115" t="str" cm="1">
        <f t="array" ref="R1115">IFERROR(IF(VLOOKUP(R$1,_xlfn.UNIQUE(_xlfn._xlws.FILTER(ARQUIVOS[REVISÃO],ARQUIVOS[DOCUMENTO]='MATRIZ DE REVISÃO'!$A1115)),1,)=$B1115,"VIGENTE","OBS"),IF(R$1&lt;$B1115,"-",""))</f>
        <v/>
      </c>
      <c r="S1115" t="str" cm="1">
        <f t="array" ref="S1115">IFERROR(IF(VLOOKUP(S$1,_xlfn.UNIQUE(_xlfn._xlws.FILTER(ARQUIVOS[REVISÃO],ARQUIVOS[DOCUMENTO]='MATRIZ DE REVISÃO'!$A1115)),1,)=$B1115,"VIGENTE","OBS"),IF(S$1&lt;$B1115,"-",""))</f>
        <v/>
      </c>
    </row>
    <row r="1116" spans="1:19" x14ac:dyDescent="0.3">
      <c r="A1116" s="16" t="s">
        <v>3742</v>
      </c>
      <c r="B1116" s="17" t="str">
        <f>_xlfn.XLOOKUP(A1116,LD_01[DOCUMENTO],LD_01[REVISÃO])</f>
        <v>R01</v>
      </c>
      <c r="C1116" s="17" t="s">
        <v>4324</v>
      </c>
      <c r="D1116" s="21" t="str" cm="1">
        <f t="array" ref="D1116">IFERROR(IF(VLOOKUP(D$1,_xlfn.UNIQUE(_xlfn._xlws.FILTER(ARQUIVOS[REVISÃO],ARQUIVOS[DOCUMENTO]='MATRIZ DE REVISÃO'!$A1116)),1,)=$B1116,"VIGENTE","OBS"),IF(D$1&lt;$B1116,"-",""))</f>
        <v>-</v>
      </c>
      <c r="E1116" s="21" t="str" cm="1">
        <f t="array" ref="E1116">IFERROR(IF(VLOOKUP(E$1,_xlfn.UNIQUE(_xlfn._xlws.FILTER(ARQUIVOS[REVISÃO],ARQUIVOS[DOCUMENTO]='MATRIZ DE REVISÃO'!$A1116)),1,)=$B1116,"VIGENTE","OBS"),IF(E$1&lt;$B1116,"-",""))</f>
        <v>VIGENTE</v>
      </c>
      <c r="F1116" s="21" t="str" cm="1">
        <f t="array" ref="F1116">IFERROR(IF(VLOOKUP(F$1,_xlfn.UNIQUE(_xlfn._xlws.FILTER(ARQUIVOS[REVISÃO],ARQUIVOS[DOCUMENTO]='MATRIZ DE REVISÃO'!$A1116)),1,)=$B1116,"VIGENTE","OBS"),IF(F$1&lt;$B1116,"-",""))</f>
        <v/>
      </c>
      <c r="G1116" s="21" t="str" cm="1">
        <f t="array" ref="G1116">IFERROR(IF(VLOOKUP(G$1,_xlfn.UNIQUE(_xlfn._xlws.FILTER(ARQUIVOS[REVISÃO],ARQUIVOS[DOCUMENTO]='MATRIZ DE REVISÃO'!$A1116)),1,)=$B1116,"VIGENTE","OBS"),IF(G$1&lt;$B1116,"-",""))</f>
        <v/>
      </c>
      <c r="H1116" s="21" t="str" cm="1">
        <f t="array" ref="H1116">IFERROR(IF(VLOOKUP(H$1,_xlfn.UNIQUE(_xlfn._xlws.FILTER(ARQUIVOS[REVISÃO],ARQUIVOS[DOCUMENTO]='MATRIZ DE REVISÃO'!$A1116)),1,)=$B1116,"VIGENTE","OBS"),IF(H$1&lt;$B1116,"-",""))</f>
        <v/>
      </c>
      <c r="I1116" s="21" t="str" cm="1">
        <f t="array" ref="I1116">IFERROR(IF(VLOOKUP(I$1,_xlfn.UNIQUE(_xlfn._xlws.FILTER(ARQUIVOS[REVISÃO],ARQUIVOS[DOCUMENTO]='MATRIZ DE REVISÃO'!$A1116)),1,)=$B1116,"VIGENTE","OBS"),IF(I$1&lt;$B1116,"-",""))</f>
        <v/>
      </c>
      <c r="J1116" s="21" t="str" cm="1">
        <f t="array" ref="J1116">IFERROR(IF(VLOOKUP(J$1,_xlfn.UNIQUE(_xlfn._xlws.FILTER(ARQUIVOS[REVISÃO],ARQUIVOS[DOCUMENTO]='MATRIZ DE REVISÃO'!$A1116)),1,)=$B1116,"VIGENTE","OBS"),IF(J$1&lt;$B1116,"-",""))</f>
        <v/>
      </c>
      <c r="K1116" s="21" t="str" cm="1">
        <f t="array" ref="K1116">IFERROR(IF(VLOOKUP(K$1,_xlfn.UNIQUE(_xlfn._xlws.FILTER(ARQUIVOS[REVISÃO],ARQUIVOS[DOCUMENTO]='MATRIZ DE REVISÃO'!$A1116)),1,)=$B1116,"VIGENTE","OBS"),IF(K$1&lt;$B1116,"-",""))</f>
        <v/>
      </c>
      <c r="L1116" s="21" t="str" cm="1">
        <f t="array" ref="L1116">IFERROR(IF(VLOOKUP(L$1,_xlfn.UNIQUE(_xlfn._xlws.FILTER(ARQUIVOS[REVISÃO],ARQUIVOS[DOCUMENTO]='MATRIZ DE REVISÃO'!$A1116)),1,)=$B1116,"VIGENTE","OBS"),IF(L$1&lt;$B1116,"-",""))</f>
        <v/>
      </c>
      <c r="M1116" s="21" t="str" cm="1">
        <f t="array" ref="M1116">IFERROR(IF(VLOOKUP(M$1,_xlfn.UNIQUE(_xlfn._xlws.FILTER(ARQUIVOS[REVISÃO],ARQUIVOS[DOCUMENTO]='MATRIZ DE REVISÃO'!$A1116)),1,)=$B1116,"VIGENTE","OBS"),IF(M$1&lt;$B1116,"-",""))</f>
        <v/>
      </c>
      <c r="N1116" s="21" t="str" cm="1">
        <f t="array" ref="N1116">IFERROR(IF(VLOOKUP(N$1,_xlfn.UNIQUE(_xlfn._xlws.FILTER(ARQUIVOS[REVISÃO],ARQUIVOS[DOCUMENTO]='MATRIZ DE REVISÃO'!$A1116)),1,)=$B1116,"VIGENTE","OBS"),IF(N$1&lt;$B1116,"-",""))</f>
        <v/>
      </c>
      <c r="O1116" s="22" t="str" cm="1">
        <f t="array" ref="O1116">IFERROR(IF(VLOOKUP(O$1,_xlfn.UNIQUE(_xlfn._xlws.FILTER(ARQUIVOS[REVISÃO],ARQUIVOS[DOCUMENTO]='MATRIZ DE REVISÃO'!$A1116)),1,)=$B1116,"VIGENTE","OBS"),IF(O$1&lt;$B1116,"-",""))</f>
        <v/>
      </c>
      <c r="P1116" t="str" cm="1">
        <f t="array" ref="P1116">IFERROR(IF(VLOOKUP(P$1,_xlfn.UNIQUE(_xlfn._xlws.FILTER(ARQUIVOS[REVISÃO],ARQUIVOS[DOCUMENTO]='MATRIZ DE REVISÃO'!$A1116)),1,)=$B1116,"VIGENTE","OBS"),IF(P$1&lt;$B1116,"-",""))</f>
        <v/>
      </c>
      <c r="Q1116" t="str" cm="1">
        <f t="array" ref="Q1116">IFERROR(IF(VLOOKUP(Q$1,_xlfn.UNIQUE(_xlfn._xlws.FILTER(ARQUIVOS[REVISÃO],ARQUIVOS[DOCUMENTO]='MATRIZ DE REVISÃO'!$A1116)),1,)=$B1116,"VIGENTE","OBS"),IF(Q$1&lt;$B1116,"-",""))</f>
        <v/>
      </c>
      <c r="R1116" t="str" cm="1">
        <f t="array" ref="R1116">IFERROR(IF(VLOOKUP(R$1,_xlfn.UNIQUE(_xlfn._xlws.FILTER(ARQUIVOS[REVISÃO],ARQUIVOS[DOCUMENTO]='MATRIZ DE REVISÃO'!$A1116)),1,)=$B1116,"VIGENTE","OBS"),IF(R$1&lt;$B1116,"-",""))</f>
        <v/>
      </c>
      <c r="S1116" t="str" cm="1">
        <f t="array" ref="S1116">IFERROR(IF(VLOOKUP(S$1,_xlfn.UNIQUE(_xlfn._xlws.FILTER(ARQUIVOS[REVISÃO],ARQUIVOS[DOCUMENTO]='MATRIZ DE REVISÃO'!$A1116)),1,)=$B1116,"VIGENTE","OBS"),IF(S$1&lt;$B1116,"-",""))</f>
        <v/>
      </c>
    </row>
    <row r="1117" spans="1:19" x14ac:dyDescent="0.3">
      <c r="A1117" s="16" t="s">
        <v>3743</v>
      </c>
      <c r="B1117" s="17" t="str">
        <f>_xlfn.XLOOKUP(A1117,LD_01[DOCUMENTO],LD_01[REVISÃO])</f>
        <v>R00</v>
      </c>
      <c r="C1117" s="17" t="s">
        <v>4324</v>
      </c>
      <c r="D1117" s="21" t="str" cm="1">
        <f t="array" ref="D1117">IFERROR(IF(VLOOKUP(D$1,_xlfn.UNIQUE(_xlfn._xlws.FILTER(ARQUIVOS[REVISÃO],ARQUIVOS[DOCUMENTO]='MATRIZ DE REVISÃO'!$A1117)),1,)=$B1117,"VIGENTE","OBS"),IF(D$1&lt;$B1117,"-",""))</f>
        <v>VIGENTE</v>
      </c>
      <c r="E1117" s="21" t="str" cm="1">
        <f t="array" ref="E1117">IFERROR(IF(VLOOKUP(E$1,_xlfn.UNIQUE(_xlfn._xlws.FILTER(ARQUIVOS[REVISÃO],ARQUIVOS[DOCUMENTO]='MATRIZ DE REVISÃO'!$A1117)),1,)=$B1117,"VIGENTE","OBS"),IF(E$1&lt;$B1117,"-",""))</f>
        <v/>
      </c>
      <c r="F1117" s="21" t="str" cm="1">
        <f t="array" ref="F1117">IFERROR(IF(VLOOKUP(F$1,_xlfn.UNIQUE(_xlfn._xlws.FILTER(ARQUIVOS[REVISÃO],ARQUIVOS[DOCUMENTO]='MATRIZ DE REVISÃO'!$A1117)),1,)=$B1117,"VIGENTE","OBS"),IF(F$1&lt;$B1117,"-",""))</f>
        <v/>
      </c>
      <c r="G1117" s="21" t="str" cm="1">
        <f t="array" ref="G1117">IFERROR(IF(VLOOKUP(G$1,_xlfn.UNIQUE(_xlfn._xlws.FILTER(ARQUIVOS[REVISÃO],ARQUIVOS[DOCUMENTO]='MATRIZ DE REVISÃO'!$A1117)),1,)=$B1117,"VIGENTE","OBS"),IF(G$1&lt;$B1117,"-",""))</f>
        <v/>
      </c>
      <c r="H1117" s="21" t="str" cm="1">
        <f t="array" ref="H1117">IFERROR(IF(VLOOKUP(H$1,_xlfn.UNIQUE(_xlfn._xlws.FILTER(ARQUIVOS[REVISÃO],ARQUIVOS[DOCUMENTO]='MATRIZ DE REVISÃO'!$A1117)),1,)=$B1117,"VIGENTE","OBS"),IF(H$1&lt;$B1117,"-",""))</f>
        <v/>
      </c>
      <c r="I1117" s="21" t="str" cm="1">
        <f t="array" ref="I1117">IFERROR(IF(VLOOKUP(I$1,_xlfn.UNIQUE(_xlfn._xlws.FILTER(ARQUIVOS[REVISÃO],ARQUIVOS[DOCUMENTO]='MATRIZ DE REVISÃO'!$A1117)),1,)=$B1117,"VIGENTE","OBS"),IF(I$1&lt;$B1117,"-",""))</f>
        <v/>
      </c>
      <c r="J1117" s="21" t="str" cm="1">
        <f t="array" ref="J1117">IFERROR(IF(VLOOKUP(J$1,_xlfn.UNIQUE(_xlfn._xlws.FILTER(ARQUIVOS[REVISÃO],ARQUIVOS[DOCUMENTO]='MATRIZ DE REVISÃO'!$A1117)),1,)=$B1117,"VIGENTE","OBS"),IF(J$1&lt;$B1117,"-",""))</f>
        <v/>
      </c>
      <c r="K1117" s="21" t="str" cm="1">
        <f t="array" ref="K1117">IFERROR(IF(VLOOKUP(K$1,_xlfn.UNIQUE(_xlfn._xlws.FILTER(ARQUIVOS[REVISÃO],ARQUIVOS[DOCUMENTO]='MATRIZ DE REVISÃO'!$A1117)),1,)=$B1117,"VIGENTE","OBS"),IF(K$1&lt;$B1117,"-",""))</f>
        <v/>
      </c>
      <c r="L1117" s="21" t="str" cm="1">
        <f t="array" ref="L1117">IFERROR(IF(VLOOKUP(L$1,_xlfn.UNIQUE(_xlfn._xlws.FILTER(ARQUIVOS[REVISÃO],ARQUIVOS[DOCUMENTO]='MATRIZ DE REVISÃO'!$A1117)),1,)=$B1117,"VIGENTE","OBS"),IF(L$1&lt;$B1117,"-",""))</f>
        <v/>
      </c>
      <c r="M1117" s="21" t="str" cm="1">
        <f t="array" ref="M1117">IFERROR(IF(VLOOKUP(M$1,_xlfn.UNIQUE(_xlfn._xlws.FILTER(ARQUIVOS[REVISÃO],ARQUIVOS[DOCUMENTO]='MATRIZ DE REVISÃO'!$A1117)),1,)=$B1117,"VIGENTE","OBS"),IF(M$1&lt;$B1117,"-",""))</f>
        <v/>
      </c>
      <c r="N1117" s="21" t="str" cm="1">
        <f t="array" ref="N1117">IFERROR(IF(VLOOKUP(N$1,_xlfn.UNIQUE(_xlfn._xlws.FILTER(ARQUIVOS[REVISÃO],ARQUIVOS[DOCUMENTO]='MATRIZ DE REVISÃO'!$A1117)),1,)=$B1117,"VIGENTE","OBS"),IF(N$1&lt;$B1117,"-",""))</f>
        <v/>
      </c>
      <c r="O1117" s="22" t="str" cm="1">
        <f t="array" ref="O1117">IFERROR(IF(VLOOKUP(O$1,_xlfn.UNIQUE(_xlfn._xlws.FILTER(ARQUIVOS[REVISÃO],ARQUIVOS[DOCUMENTO]='MATRIZ DE REVISÃO'!$A1117)),1,)=$B1117,"VIGENTE","OBS"),IF(O$1&lt;$B1117,"-",""))</f>
        <v/>
      </c>
      <c r="P1117" t="str" cm="1">
        <f t="array" ref="P1117">IFERROR(IF(VLOOKUP(P$1,_xlfn.UNIQUE(_xlfn._xlws.FILTER(ARQUIVOS[REVISÃO],ARQUIVOS[DOCUMENTO]='MATRIZ DE REVISÃO'!$A1117)),1,)=$B1117,"VIGENTE","OBS"),IF(P$1&lt;$B1117,"-",""))</f>
        <v/>
      </c>
      <c r="Q1117" t="str" cm="1">
        <f t="array" ref="Q1117">IFERROR(IF(VLOOKUP(Q$1,_xlfn.UNIQUE(_xlfn._xlws.FILTER(ARQUIVOS[REVISÃO],ARQUIVOS[DOCUMENTO]='MATRIZ DE REVISÃO'!$A1117)),1,)=$B1117,"VIGENTE","OBS"),IF(Q$1&lt;$B1117,"-",""))</f>
        <v/>
      </c>
      <c r="R1117" t="str" cm="1">
        <f t="array" ref="R1117">IFERROR(IF(VLOOKUP(R$1,_xlfn.UNIQUE(_xlfn._xlws.FILTER(ARQUIVOS[REVISÃO],ARQUIVOS[DOCUMENTO]='MATRIZ DE REVISÃO'!$A1117)),1,)=$B1117,"VIGENTE","OBS"),IF(R$1&lt;$B1117,"-",""))</f>
        <v/>
      </c>
      <c r="S1117" t="str" cm="1">
        <f t="array" ref="S1117">IFERROR(IF(VLOOKUP(S$1,_xlfn.UNIQUE(_xlfn._xlws.FILTER(ARQUIVOS[REVISÃO],ARQUIVOS[DOCUMENTO]='MATRIZ DE REVISÃO'!$A1117)),1,)=$B1117,"VIGENTE","OBS"),IF(S$1&lt;$B1117,"-",""))</f>
        <v/>
      </c>
    </row>
    <row r="1118" spans="1:19" x14ac:dyDescent="0.3">
      <c r="A1118" s="16" t="s">
        <v>3744</v>
      </c>
      <c r="B1118" s="17" t="str">
        <f>_xlfn.XLOOKUP(A1118,LD_01[DOCUMENTO],LD_01[REVISÃO])</f>
        <v>R00</v>
      </c>
      <c r="C1118" s="17" t="s">
        <v>4324</v>
      </c>
      <c r="D1118" s="21" t="str" cm="1">
        <f t="array" ref="D1118">IFERROR(IF(VLOOKUP(D$1,_xlfn.UNIQUE(_xlfn._xlws.FILTER(ARQUIVOS[REVISÃO],ARQUIVOS[DOCUMENTO]='MATRIZ DE REVISÃO'!$A1118)),1,)=$B1118,"VIGENTE","OBS"),IF(D$1&lt;$B1118,"-",""))</f>
        <v>VIGENTE</v>
      </c>
      <c r="E1118" s="21" t="str" cm="1">
        <f t="array" ref="E1118">IFERROR(IF(VLOOKUP(E$1,_xlfn.UNIQUE(_xlfn._xlws.FILTER(ARQUIVOS[REVISÃO],ARQUIVOS[DOCUMENTO]='MATRIZ DE REVISÃO'!$A1118)),1,)=$B1118,"VIGENTE","OBS"),IF(E$1&lt;$B1118,"-",""))</f>
        <v/>
      </c>
      <c r="F1118" s="21" t="str" cm="1">
        <f t="array" ref="F1118">IFERROR(IF(VLOOKUP(F$1,_xlfn.UNIQUE(_xlfn._xlws.FILTER(ARQUIVOS[REVISÃO],ARQUIVOS[DOCUMENTO]='MATRIZ DE REVISÃO'!$A1118)),1,)=$B1118,"VIGENTE","OBS"),IF(F$1&lt;$B1118,"-",""))</f>
        <v/>
      </c>
      <c r="G1118" s="21" t="str" cm="1">
        <f t="array" ref="G1118">IFERROR(IF(VLOOKUP(G$1,_xlfn.UNIQUE(_xlfn._xlws.FILTER(ARQUIVOS[REVISÃO],ARQUIVOS[DOCUMENTO]='MATRIZ DE REVISÃO'!$A1118)),1,)=$B1118,"VIGENTE","OBS"),IF(G$1&lt;$B1118,"-",""))</f>
        <v/>
      </c>
      <c r="H1118" s="21" t="str" cm="1">
        <f t="array" ref="H1118">IFERROR(IF(VLOOKUP(H$1,_xlfn.UNIQUE(_xlfn._xlws.FILTER(ARQUIVOS[REVISÃO],ARQUIVOS[DOCUMENTO]='MATRIZ DE REVISÃO'!$A1118)),1,)=$B1118,"VIGENTE","OBS"),IF(H$1&lt;$B1118,"-",""))</f>
        <v/>
      </c>
      <c r="I1118" s="21" t="str" cm="1">
        <f t="array" ref="I1118">IFERROR(IF(VLOOKUP(I$1,_xlfn.UNIQUE(_xlfn._xlws.FILTER(ARQUIVOS[REVISÃO],ARQUIVOS[DOCUMENTO]='MATRIZ DE REVISÃO'!$A1118)),1,)=$B1118,"VIGENTE","OBS"),IF(I$1&lt;$B1118,"-",""))</f>
        <v/>
      </c>
      <c r="J1118" s="21" t="str" cm="1">
        <f t="array" ref="J1118">IFERROR(IF(VLOOKUP(J$1,_xlfn.UNIQUE(_xlfn._xlws.FILTER(ARQUIVOS[REVISÃO],ARQUIVOS[DOCUMENTO]='MATRIZ DE REVISÃO'!$A1118)),1,)=$B1118,"VIGENTE","OBS"),IF(J$1&lt;$B1118,"-",""))</f>
        <v/>
      </c>
      <c r="K1118" s="21" t="str" cm="1">
        <f t="array" ref="K1118">IFERROR(IF(VLOOKUP(K$1,_xlfn.UNIQUE(_xlfn._xlws.FILTER(ARQUIVOS[REVISÃO],ARQUIVOS[DOCUMENTO]='MATRIZ DE REVISÃO'!$A1118)),1,)=$B1118,"VIGENTE","OBS"),IF(K$1&lt;$B1118,"-",""))</f>
        <v/>
      </c>
      <c r="L1118" s="21" t="str" cm="1">
        <f t="array" ref="L1118">IFERROR(IF(VLOOKUP(L$1,_xlfn.UNIQUE(_xlfn._xlws.FILTER(ARQUIVOS[REVISÃO],ARQUIVOS[DOCUMENTO]='MATRIZ DE REVISÃO'!$A1118)),1,)=$B1118,"VIGENTE","OBS"),IF(L$1&lt;$B1118,"-",""))</f>
        <v/>
      </c>
      <c r="M1118" s="21" t="str" cm="1">
        <f t="array" ref="M1118">IFERROR(IF(VLOOKUP(M$1,_xlfn.UNIQUE(_xlfn._xlws.FILTER(ARQUIVOS[REVISÃO],ARQUIVOS[DOCUMENTO]='MATRIZ DE REVISÃO'!$A1118)),1,)=$B1118,"VIGENTE","OBS"),IF(M$1&lt;$B1118,"-",""))</f>
        <v/>
      </c>
      <c r="N1118" s="21" t="str" cm="1">
        <f t="array" ref="N1118">IFERROR(IF(VLOOKUP(N$1,_xlfn.UNIQUE(_xlfn._xlws.FILTER(ARQUIVOS[REVISÃO],ARQUIVOS[DOCUMENTO]='MATRIZ DE REVISÃO'!$A1118)),1,)=$B1118,"VIGENTE","OBS"),IF(N$1&lt;$B1118,"-",""))</f>
        <v/>
      </c>
      <c r="O1118" s="22" t="str" cm="1">
        <f t="array" ref="O1118">IFERROR(IF(VLOOKUP(O$1,_xlfn.UNIQUE(_xlfn._xlws.FILTER(ARQUIVOS[REVISÃO],ARQUIVOS[DOCUMENTO]='MATRIZ DE REVISÃO'!$A1118)),1,)=$B1118,"VIGENTE","OBS"),IF(O$1&lt;$B1118,"-",""))</f>
        <v/>
      </c>
      <c r="P1118" t="str" cm="1">
        <f t="array" ref="P1118">IFERROR(IF(VLOOKUP(P$1,_xlfn.UNIQUE(_xlfn._xlws.FILTER(ARQUIVOS[REVISÃO],ARQUIVOS[DOCUMENTO]='MATRIZ DE REVISÃO'!$A1118)),1,)=$B1118,"VIGENTE","OBS"),IF(P$1&lt;$B1118,"-",""))</f>
        <v/>
      </c>
      <c r="Q1118" t="str" cm="1">
        <f t="array" ref="Q1118">IFERROR(IF(VLOOKUP(Q$1,_xlfn.UNIQUE(_xlfn._xlws.FILTER(ARQUIVOS[REVISÃO],ARQUIVOS[DOCUMENTO]='MATRIZ DE REVISÃO'!$A1118)),1,)=$B1118,"VIGENTE","OBS"),IF(Q$1&lt;$B1118,"-",""))</f>
        <v/>
      </c>
      <c r="R1118" t="str" cm="1">
        <f t="array" ref="R1118">IFERROR(IF(VLOOKUP(R$1,_xlfn.UNIQUE(_xlfn._xlws.FILTER(ARQUIVOS[REVISÃO],ARQUIVOS[DOCUMENTO]='MATRIZ DE REVISÃO'!$A1118)),1,)=$B1118,"VIGENTE","OBS"),IF(R$1&lt;$B1118,"-",""))</f>
        <v/>
      </c>
      <c r="S1118" t="str" cm="1">
        <f t="array" ref="S1118">IFERROR(IF(VLOOKUP(S$1,_xlfn.UNIQUE(_xlfn._xlws.FILTER(ARQUIVOS[REVISÃO],ARQUIVOS[DOCUMENTO]='MATRIZ DE REVISÃO'!$A1118)),1,)=$B1118,"VIGENTE","OBS"),IF(S$1&lt;$B1118,"-",""))</f>
        <v/>
      </c>
    </row>
    <row r="1119" spans="1:19" x14ac:dyDescent="0.3">
      <c r="A1119" s="16" t="s">
        <v>3745</v>
      </c>
      <c r="B1119" s="17" t="str">
        <f>_xlfn.XLOOKUP(A1119,LD_01[DOCUMENTO],LD_01[REVISÃO])</f>
        <v>R00</v>
      </c>
      <c r="C1119" s="17" t="s">
        <v>4324</v>
      </c>
      <c r="D1119" s="21" t="str" cm="1">
        <f t="array" ref="D1119">IFERROR(IF(VLOOKUP(D$1,_xlfn.UNIQUE(_xlfn._xlws.FILTER(ARQUIVOS[REVISÃO],ARQUIVOS[DOCUMENTO]='MATRIZ DE REVISÃO'!$A1119)),1,)=$B1119,"VIGENTE","OBS"),IF(D$1&lt;$B1119,"-",""))</f>
        <v>VIGENTE</v>
      </c>
      <c r="E1119" s="21" t="str" cm="1">
        <f t="array" ref="E1119">IFERROR(IF(VLOOKUP(E$1,_xlfn.UNIQUE(_xlfn._xlws.FILTER(ARQUIVOS[REVISÃO],ARQUIVOS[DOCUMENTO]='MATRIZ DE REVISÃO'!$A1119)),1,)=$B1119,"VIGENTE","OBS"),IF(E$1&lt;$B1119,"-",""))</f>
        <v/>
      </c>
      <c r="F1119" s="21" t="str" cm="1">
        <f t="array" ref="F1119">IFERROR(IF(VLOOKUP(F$1,_xlfn.UNIQUE(_xlfn._xlws.FILTER(ARQUIVOS[REVISÃO],ARQUIVOS[DOCUMENTO]='MATRIZ DE REVISÃO'!$A1119)),1,)=$B1119,"VIGENTE","OBS"),IF(F$1&lt;$B1119,"-",""))</f>
        <v/>
      </c>
      <c r="G1119" s="21" t="str" cm="1">
        <f t="array" ref="G1119">IFERROR(IF(VLOOKUP(G$1,_xlfn.UNIQUE(_xlfn._xlws.FILTER(ARQUIVOS[REVISÃO],ARQUIVOS[DOCUMENTO]='MATRIZ DE REVISÃO'!$A1119)),1,)=$B1119,"VIGENTE","OBS"),IF(G$1&lt;$B1119,"-",""))</f>
        <v/>
      </c>
      <c r="H1119" s="21" t="str" cm="1">
        <f t="array" ref="H1119">IFERROR(IF(VLOOKUP(H$1,_xlfn.UNIQUE(_xlfn._xlws.FILTER(ARQUIVOS[REVISÃO],ARQUIVOS[DOCUMENTO]='MATRIZ DE REVISÃO'!$A1119)),1,)=$B1119,"VIGENTE","OBS"),IF(H$1&lt;$B1119,"-",""))</f>
        <v/>
      </c>
      <c r="I1119" s="21" t="str" cm="1">
        <f t="array" ref="I1119">IFERROR(IF(VLOOKUP(I$1,_xlfn.UNIQUE(_xlfn._xlws.FILTER(ARQUIVOS[REVISÃO],ARQUIVOS[DOCUMENTO]='MATRIZ DE REVISÃO'!$A1119)),1,)=$B1119,"VIGENTE","OBS"),IF(I$1&lt;$B1119,"-",""))</f>
        <v/>
      </c>
      <c r="J1119" s="21" t="str" cm="1">
        <f t="array" ref="J1119">IFERROR(IF(VLOOKUP(J$1,_xlfn.UNIQUE(_xlfn._xlws.FILTER(ARQUIVOS[REVISÃO],ARQUIVOS[DOCUMENTO]='MATRIZ DE REVISÃO'!$A1119)),1,)=$B1119,"VIGENTE","OBS"),IF(J$1&lt;$B1119,"-",""))</f>
        <v/>
      </c>
      <c r="K1119" s="21" t="str" cm="1">
        <f t="array" ref="K1119">IFERROR(IF(VLOOKUP(K$1,_xlfn.UNIQUE(_xlfn._xlws.FILTER(ARQUIVOS[REVISÃO],ARQUIVOS[DOCUMENTO]='MATRIZ DE REVISÃO'!$A1119)),1,)=$B1119,"VIGENTE","OBS"),IF(K$1&lt;$B1119,"-",""))</f>
        <v/>
      </c>
      <c r="L1119" s="21" t="str" cm="1">
        <f t="array" ref="L1119">IFERROR(IF(VLOOKUP(L$1,_xlfn.UNIQUE(_xlfn._xlws.FILTER(ARQUIVOS[REVISÃO],ARQUIVOS[DOCUMENTO]='MATRIZ DE REVISÃO'!$A1119)),1,)=$B1119,"VIGENTE","OBS"),IF(L$1&lt;$B1119,"-",""))</f>
        <v/>
      </c>
      <c r="M1119" s="21" t="str" cm="1">
        <f t="array" ref="M1119">IFERROR(IF(VLOOKUP(M$1,_xlfn.UNIQUE(_xlfn._xlws.FILTER(ARQUIVOS[REVISÃO],ARQUIVOS[DOCUMENTO]='MATRIZ DE REVISÃO'!$A1119)),1,)=$B1119,"VIGENTE","OBS"),IF(M$1&lt;$B1119,"-",""))</f>
        <v/>
      </c>
      <c r="N1119" s="21" t="str" cm="1">
        <f t="array" ref="N1119">IFERROR(IF(VLOOKUP(N$1,_xlfn.UNIQUE(_xlfn._xlws.FILTER(ARQUIVOS[REVISÃO],ARQUIVOS[DOCUMENTO]='MATRIZ DE REVISÃO'!$A1119)),1,)=$B1119,"VIGENTE","OBS"),IF(N$1&lt;$B1119,"-",""))</f>
        <v/>
      </c>
      <c r="O1119" s="22" t="str" cm="1">
        <f t="array" ref="O1119">IFERROR(IF(VLOOKUP(O$1,_xlfn.UNIQUE(_xlfn._xlws.FILTER(ARQUIVOS[REVISÃO],ARQUIVOS[DOCUMENTO]='MATRIZ DE REVISÃO'!$A1119)),1,)=$B1119,"VIGENTE","OBS"),IF(O$1&lt;$B1119,"-",""))</f>
        <v/>
      </c>
      <c r="P1119" t="str" cm="1">
        <f t="array" ref="P1119">IFERROR(IF(VLOOKUP(P$1,_xlfn.UNIQUE(_xlfn._xlws.FILTER(ARQUIVOS[REVISÃO],ARQUIVOS[DOCUMENTO]='MATRIZ DE REVISÃO'!$A1119)),1,)=$B1119,"VIGENTE","OBS"),IF(P$1&lt;$B1119,"-",""))</f>
        <v/>
      </c>
      <c r="Q1119" t="str" cm="1">
        <f t="array" ref="Q1119">IFERROR(IF(VLOOKUP(Q$1,_xlfn.UNIQUE(_xlfn._xlws.FILTER(ARQUIVOS[REVISÃO],ARQUIVOS[DOCUMENTO]='MATRIZ DE REVISÃO'!$A1119)),1,)=$B1119,"VIGENTE","OBS"),IF(Q$1&lt;$B1119,"-",""))</f>
        <v/>
      </c>
      <c r="R1119" t="str" cm="1">
        <f t="array" ref="R1119">IFERROR(IF(VLOOKUP(R$1,_xlfn.UNIQUE(_xlfn._xlws.FILTER(ARQUIVOS[REVISÃO],ARQUIVOS[DOCUMENTO]='MATRIZ DE REVISÃO'!$A1119)),1,)=$B1119,"VIGENTE","OBS"),IF(R$1&lt;$B1119,"-",""))</f>
        <v/>
      </c>
      <c r="S1119" t="str" cm="1">
        <f t="array" ref="S1119">IFERROR(IF(VLOOKUP(S$1,_xlfn.UNIQUE(_xlfn._xlws.FILTER(ARQUIVOS[REVISÃO],ARQUIVOS[DOCUMENTO]='MATRIZ DE REVISÃO'!$A1119)),1,)=$B1119,"VIGENTE","OBS"),IF(S$1&lt;$B1119,"-",""))</f>
        <v/>
      </c>
    </row>
    <row r="1120" spans="1:19" x14ac:dyDescent="0.3">
      <c r="A1120" s="16" t="s">
        <v>3746</v>
      </c>
      <c r="B1120" s="17" t="str">
        <f>_xlfn.XLOOKUP(A1120,LD_01[DOCUMENTO],LD_01[REVISÃO])</f>
        <v>R00</v>
      </c>
      <c r="C1120" s="17" t="s">
        <v>4324</v>
      </c>
      <c r="D1120" s="21" t="str" cm="1">
        <f t="array" ref="D1120">IFERROR(IF(VLOOKUP(D$1,_xlfn.UNIQUE(_xlfn._xlws.FILTER(ARQUIVOS[REVISÃO],ARQUIVOS[DOCUMENTO]='MATRIZ DE REVISÃO'!$A1120)),1,)=$B1120,"VIGENTE","OBS"),IF(D$1&lt;$B1120,"-",""))</f>
        <v>VIGENTE</v>
      </c>
      <c r="E1120" s="21" t="str" cm="1">
        <f t="array" ref="E1120">IFERROR(IF(VLOOKUP(E$1,_xlfn.UNIQUE(_xlfn._xlws.FILTER(ARQUIVOS[REVISÃO],ARQUIVOS[DOCUMENTO]='MATRIZ DE REVISÃO'!$A1120)),1,)=$B1120,"VIGENTE","OBS"),IF(E$1&lt;$B1120,"-",""))</f>
        <v/>
      </c>
      <c r="F1120" s="21" t="str" cm="1">
        <f t="array" ref="F1120">IFERROR(IF(VLOOKUP(F$1,_xlfn.UNIQUE(_xlfn._xlws.FILTER(ARQUIVOS[REVISÃO],ARQUIVOS[DOCUMENTO]='MATRIZ DE REVISÃO'!$A1120)),1,)=$B1120,"VIGENTE","OBS"),IF(F$1&lt;$B1120,"-",""))</f>
        <v/>
      </c>
      <c r="G1120" s="21" t="str" cm="1">
        <f t="array" ref="G1120">IFERROR(IF(VLOOKUP(G$1,_xlfn.UNIQUE(_xlfn._xlws.FILTER(ARQUIVOS[REVISÃO],ARQUIVOS[DOCUMENTO]='MATRIZ DE REVISÃO'!$A1120)),1,)=$B1120,"VIGENTE","OBS"),IF(G$1&lt;$B1120,"-",""))</f>
        <v/>
      </c>
      <c r="H1120" s="21" t="str" cm="1">
        <f t="array" ref="H1120">IFERROR(IF(VLOOKUP(H$1,_xlfn.UNIQUE(_xlfn._xlws.FILTER(ARQUIVOS[REVISÃO],ARQUIVOS[DOCUMENTO]='MATRIZ DE REVISÃO'!$A1120)),1,)=$B1120,"VIGENTE","OBS"),IF(H$1&lt;$B1120,"-",""))</f>
        <v/>
      </c>
      <c r="I1120" s="21" t="str" cm="1">
        <f t="array" ref="I1120">IFERROR(IF(VLOOKUP(I$1,_xlfn.UNIQUE(_xlfn._xlws.FILTER(ARQUIVOS[REVISÃO],ARQUIVOS[DOCUMENTO]='MATRIZ DE REVISÃO'!$A1120)),1,)=$B1120,"VIGENTE","OBS"),IF(I$1&lt;$B1120,"-",""))</f>
        <v/>
      </c>
      <c r="J1120" s="21" t="str" cm="1">
        <f t="array" ref="J1120">IFERROR(IF(VLOOKUP(J$1,_xlfn.UNIQUE(_xlfn._xlws.FILTER(ARQUIVOS[REVISÃO],ARQUIVOS[DOCUMENTO]='MATRIZ DE REVISÃO'!$A1120)),1,)=$B1120,"VIGENTE","OBS"),IF(J$1&lt;$B1120,"-",""))</f>
        <v/>
      </c>
      <c r="K1120" s="21" t="str" cm="1">
        <f t="array" ref="K1120">IFERROR(IF(VLOOKUP(K$1,_xlfn.UNIQUE(_xlfn._xlws.FILTER(ARQUIVOS[REVISÃO],ARQUIVOS[DOCUMENTO]='MATRIZ DE REVISÃO'!$A1120)),1,)=$B1120,"VIGENTE","OBS"),IF(K$1&lt;$B1120,"-",""))</f>
        <v/>
      </c>
      <c r="L1120" s="21" t="str" cm="1">
        <f t="array" ref="L1120">IFERROR(IF(VLOOKUP(L$1,_xlfn.UNIQUE(_xlfn._xlws.FILTER(ARQUIVOS[REVISÃO],ARQUIVOS[DOCUMENTO]='MATRIZ DE REVISÃO'!$A1120)),1,)=$B1120,"VIGENTE","OBS"),IF(L$1&lt;$B1120,"-",""))</f>
        <v/>
      </c>
      <c r="M1120" s="21" t="str" cm="1">
        <f t="array" ref="M1120">IFERROR(IF(VLOOKUP(M$1,_xlfn.UNIQUE(_xlfn._xlws.FILTER(ARQUIVOS[REVISÃO],ARQUIVOS[DOCUMENTO]='MATRIZ DE REVISÃO'!$A1120)),1,)=$B1120,"VIGENTE","OBS"),IF(M$1&lt;$B1120,"-",""))</f>
        <v/>
      </c>
      <c r="N1120" s="21" t="str" cm="1">
        <f t="array" ref="N1120">IFERROR(IF(VLOOKUP(N$1,_xlfn.UNIQUE(_xlfn._xlws.FILTER(ARQUIVOS[REVISÃO],ARQUIVOS[DOCUMENTO]='MATRIZ DE REVISÃO'!$A1120)),1,)=$B1120,"VIGENTE","OBS"),IF(N$1&lt;$B1120,"-",""))</f>
        <v/>
      </c>
      <c r="O1120" s="22" t="str" cm="1">
        <f t="array" ref="O1120">IFERROR(IF(VLOOKUP(O$1,_xlfn.UNIQUE(_xlfn._xlws.FILTER(ARQUIVOS[REVISÃO],ARQUIVOS[DOCUMENTO]='MATRIZ DE REVISÃO'!$A1120)),1,)=$B1120,"VIGENTE","OBS"),IF(O$1&lt;$B1120,"-",""))</f>
        <v/>
      </c>
      <c r="P1120" t="str" cm="1">
        <f t="array" ref="P1120">IFERROR(IF(VLOOKUP(P$1,_xlfn.UNIQUE(_xlfn._xlws.FILTER(ARQUIVOS[REVISÃO],ARQUIVOS[DOCUMENTO]='MATRIZ DE REVISÃO'!$A1120)),1,)=$B1120,"VIGENTE","OBS"),IF(P$1&lt;$B1120,"-",""))</f>
        <v/>
      </c>
      <c r="Q1120" t="str" cm="1">
        <f t="array" ref="Q1120">IFERROR(IF(VLOOKUP(Q$1,_xlfn.UNIQUE(_xlfn._xlws.FILTER(ARQUIVOS[REVISÃO],ARQUIVOS[DOCUMENTO]='MATRIZ DE REVISÃO'!$A1120)),1,)=$B1120,"VIGENTE","OBS"),IF(Q$1&lt;$B1120,"-",""))</f>
        <v/>
      </c>
      <c r="R1120" t="str" cm="1">
        <f t="array" ref="R1120">IFERROR(IF(VLOOKUP(R$1,_xlfn.UNIQUE(_xlfn._xlws.FILTER(ARQUIVOS[REVISÃO],ARQUIVOS[DOCUMENTO]='MATRIZ DE REVISÃO'!$A1120)),1,)=$B1120,"VIGENTE","OBS"),IF(R$1&lt;$B1120,"-",""))</f>
        <v/>
      </c>
      <c r="S1120" t="str" cm="1">
        <f t="array" ref="S1120">IFERROR(IF(VLOOKUP(S$1,_xlfn.UNIQUE(_xlfn._xlws.FILTER(ARQUIVOS[REVISÃO],ARQUIVOS[DOCUMENTO]='MATRIZ DE REVISÃO'!$A1120)),1,)=$B1120,"VIGENTE","OBS"),IF(S$1&lt;$B1120,"-",""))</f>
        <v/>
      </c>
    </row>
    <row r="1121" spans="1:19" x14ac:dyDescent="0.3">
      <c r="A1121" s="16" t="s">
        <v>3747</v>
      </c>
      <c r="B1121" s="17" t="str">
        <f>_xlfn.XLOOKUP(A1121,LD_01[DOCUMENTO],LD_01[REVISÃO])</f>
        <v>R01</v>
      </c>
      <c r="C1121" s="17" t="s">
        <v>4324</v>
      </c>
      <c r="D1121" s="21" t="str" cm="1">
        <f t="array" ref="D1121">IFERROR(IF(VLOOKUP(D$1,_xlfn.UNIQUE(_xlfn._xlws.FILTER(ARQUIVOS[REVISÃO],ARQUIVOS[DOCUMENTO]='MATRIZ DE REVISÃO'!$A1121)),1,)=$B1121,"VIGENTE","OBS"),IF(D$1&lt;$B1121,"-",""))</f>
        <v>-</v>
      </c>
      <c r="E1121" s="21" t="str" cm="1">
        <f t="array" ref="E1121">IFERROR(IF(VLOOKUP(E$1,_xlfn.UNIQUE(_xlfn._xlws.FILTER(ARQUIVOS[REVISÃO],ARQUIVOS[DOCUMENTO]='MATRIZ DE REVISÃO'!$A1121)),1,)=$B1121,"VIGENTE","OBS"),IF(E$1&lt;$B1121,"-",""))</f>
        <v>VIGENTE</v>
      </c>
      <c r="F1121" s="21" t="str" cm="1">
        <f t="array" ref="F1121">IFERROR(IF(VLOOKUP(F$1,_xlfn.UNIQUE(_xlfn._xlws.FILTER(ARQUIVOS[REVISÃO],ARQUIVOS[DOCUMENTO]='MATRIZ DE REVISÃO'!$A1121)),1,)=$B1121,"VIGENTE","OBS"),IF(F$1&lt;$B1121,"-",""))</f>
        <v/>
      </c>
      <c r="G1121" s="21" t="str" cm="1">
        <f t="array" ref="G1121">IFERROR(IF(VLOOKUP(G$1,_xlfn.UNIQUE(_xlfn._xlws.FILTER(ARQUIVOS[REVISÃO],ARQUIVOS[DOCUMENTO]='MATRIZ DE REVISÃO'!$A1121)),1,)=$B1121,"VIGENTE","OBS"),IF(G$1&lt;$B1121,"-",""))</f>
        <v/>
      </c>
      <c r="H1121" s="21" t="str" cm="1">
        <f t="array" ref="H1121">IFERROR(IF(VLOOKUP(H$1,_xlfn.UNIQUE(_xlfn._xlws.FILTER(ARQUIVOS[REVISÃO],ARQUIVOS[DOCUMENTO]='MATRIZ DE REVISÃO'!$A1121)),1,)=$B1121,"VIGENTE","OBS"),IF(H$1&lt;$B1121,"-",""))</f>
        <v/>
      </c>
      <c r="I1121" s="21" t="str" cm="1">
        <f t="array" ref="I1121">IFERROR(IF(VLOOKUP(I$1,_xlfn.UNIQUE(_xlfn._xlws.FILTER(ARQUIVOS[REVISÃO],ARQUIVOS[DOCUMENTO]='MATRIZ DE REVISÃO'!$A1121)),1,)=$B1121,"VIGENTE","OBS"),IF(I$1&lt;$B1121,"-",""))</f>
        <v/>
      </c>
      <c r="J1121" s="21" t="str" cm="1">
        <f t="array" ref="J1121">IFERROR(IF(VLOOKUP(J$1,_xlfn.UNIQUE(_xlfn._xlws.FILTER(ARQUIVOS[REVISÃO],ARQUIVOS[DOCUMENTO]='MATRIZ DE REVISÃO'!$A1121)),1,)=$B1121,"VIGENTE","OBS"),IF(J$1&lt;$B1121,"-",""))</f>
        <v/>
      </c>
      <c r="K1121" s="21" t="str" cm="1">
        <f t="array" ref="K1121">IFERROR(IF(VLOOKUP(K$1,_xlfn.UNIQUE(_xlfn._xlws.FILTER(ARQUIVOS[REVISÃO],ARQUIVOS[DOCUMENTO]='MATRIZ DE REVISÃO'!$A1121)),1,)=$B1121,"VIGENTE","OBS"),IF(K$1&lt;$B1121,"-",""))</f>
        <v/>
      </c>
      <c r="L1121" s="21" t="str" cm="1">
        <f t="array" ref="L1121">IFERROR(IF(VLOOKUP(L$1,_xlfn.UNIQUE(_xlfn._xlws.FILTER(ARQUIVOS[REVISÃO],ARQUIVOS[DOCUMENTO]='MATRIZ DE REVISÃO'!$A1121)),1,)=$B1121,"VIGENTE","OBS"),IF(L$1&lt;$B1121,"-",""))</f>
        <v/>
      </c>
      <c r="M1121" s="21" t="str" cm="1">
        <f t="array" ref="M1121">IFERROR(IF(VLOOKUP(M$1,_xlfn.UNIQUE(_xlfn._xlws.FILTER(ARQUIVOS[REVISÃO],ARQUIVOS[DOCUMENTO]='MATRIZ DE REVISÃO'!$A1121)),1,)=$B1121,"VIGENTE","OBS"),IF(M$1&lt;$B1121,"-",""))</f>
        <v/>
      </c>
      <c r="N1121" s="21" t="str" cm="1">
        <f t="array" ref="N1121">IFERROR(IF(VLOOKUP(N$1,_xlfn.UNIQUE(_xlfn._xlws.FILTER(ARQUIVOS[REVISÃO],ARQUIVOS[DOCUMENTO]='MATRIZ DE REVISÃO'!$A1121)),1,)=$B1121,"VIGENTE","OBS"),IF(N$1&lt;$B1121,"-",""))</f>
        <v/>
      </c>
      <c r="O1121" s="22" t="str" cm="1">
        <f t="array" ref="O1121">IFERROR(IF(VLOOKUP(O$1,_xlfn.UNIQUE(_xlfn._xlws.FILTER(ARQUIVOS[REVISÃO],ARQUIVOS[DOCUMENTO]='MATRIZ DE REVISÃO'!$A1121)),1,)=$B1121,"VIGENTE","OBS"),IF(O$1&lt;$B1121,"-",""))</f>
        <v/>
      </c>
      <c r="P1121" t="str" cm="1">
        <f t="array" ref="P1121">IFERROR(IF(VLOOKUP(P$1,_xlfn.UNIQUE(_xlfn._xlws.FILTER(ARQUIVOS[REVISÃO],ARQUIVOS[DOCUMENTO]='MATRIZ DE REVISÃO'!$A1121)),1,)=$B1121,"VIGENTE","OBS"),IF(P$1&lt;$B1121,"-",""))</f>
        <v/>
      </c>
      <c r="Q1121" t="str" cm="1">
        <f t="array" ref="Q1121">IFERROR(IF(VLOOKUP(Q$1,_xlfn.UNIQUE(_xlfn._xlws.FILTER(ARQUIVOS[REVISÃO],ARQUIVOS[DOCUMENTO]='MATRIZ DE REVISÃO'!$A1121)),1,)=$B1121,"VIGENTE","OBS"),IF(Q$1&lt;$B1121,"-",""))</f>
        <v/>
      </c>
      <c r="R1121" t="str" cm="1">
        <f t="array" ref="R1121">IFERROR(IF(VLOOKUP(R$1,_xlfn.UNIQUE(_xlfn._xlws.FILTER(ARQUIVOS[REVISÃO],ARQUIVOS[DOCUMENTO]='MATRIZ DE REVISÃO'!$A1121)),1,)=$B1121,"VIGENTE","OBS"),IF(R$1&lt;$B1121,"-",""))</f>
        <v/>
      </c>
      <c r="S1121" t="str" cm="1">
        <f t="array" ref="S1121">IFERROR(IF(VLOOKUP(S$1,_xlfn.UNIQUE(_xlfn._xlws.FILTER(ARQUIVOS[REVISÃO],ARQUIVOS[DOCUMENTO]='MATRIZ DE REVISÃO'!$A1121)),1,)=$B1121,"VIGENTE","OBS"),IF(S$1&lt;$B1121,"-",""))</f>
        <v/>
      </c>
    </row>
    <row r="1122" spans="1:19" x14ac:dyDescent="0.3">
      <c r="A1122" s="16" t="s">
        <v>3697</v>
      </c>
      <c r="B1122" s="17" t="str">
        <f>_xlfn.XLOOKUP(A1122,LD_01[DOCUMENTO],LD_01[REVISÃO])</f>
        <v>R01</v>
      </c>
      <c r="C1122" s="17" t="s">
        <v>4324</v>
      </c>
      <c r="D1122" s="21" t="str" cm="1">
        <f t="array" ref="D1122">IFERROR(IF(VLOOKUP(D$1,_xlfn.UNIQUE(_xlfn._xlws.FILTER(ARQUIVOS[REVISÃO],ARQUIVOS[DOCUMENTO]='MATRIZ DE REVISÃO'!$A1122)),1,)=$B1122,"VIGENTE","OBS"),IF(D$1&lt;$B1122,"-",""))</f>
        <v>OBS</v>
      </c>
      <c r="E1122" s="21" t="str" cm="1">
        <f t="array" ref="E1122">IFERROR(IF(VLOOKUP(E$1,_xlfn.UNIQUE(_xlfn._xlws.FILTER(ARQUIVOS[REVISÃO],ARQUIVOS[DOCUMENTO]='MATRIZ DE REVISÃO'!$A1122)),1,)=$B1122,"VIGENTE","OBS"),IF(E$1&lt;$B1122,"-",""))</f>
        <v>VIGENTE</v>
      </c>
      <c r="F1122" s="21" t="str" cm="1">
        <f t="array" ref="F1122">IFERROR(IF(VLOOKUP(F$1,_xlfn.UNIQUE(_xlfn._xlws.FILTER(ARQUIVOS[REVISÃO],ARQUIVOS[DOCUMENTO]='MATRIZ DE REVISÃO'!$A1122)),1,)=$B1122,"VIGENTE","OBS"),IF(F$1&lt;$B1122,"-",""))</f>
        <v/>
      </c>
      <c r="G1122" s="21" t="str" cm="1">
        <f t="array" ref="G1122">IFERROR(IF(VLOOKUP(G$1,_xlfn.UNIQUE(_xlfn._xlws.FILTER(ARQUIVOS[REVISÃO],ARQUIVOS[DOCUMENTO]='MATRIZ DE REVISÃO'!$A1122)),1,)=$B1122,"VIGENTE","OBS"),IF(G$1&lt;$B1122,"-",""))</f>
        <v/>
      </c>
      <c r="H1122" s="21" t="str" cm="1">
        <f t="array" ref="H1122">IFERROR(IF(VLOOKUP(H$1,_xlfn.UNIQUE(_xlfn._xlws.FILTER(ARQUIVOS[REVISÃO],ARQUIVOS[DOCUMENTO]='MATRIZ DE REVISÃO'!$A1122)),1,)=$B1122,"VIGENTE","OBS"),IF(H$1&lt;$B1122,"-",""))</f>
        <v/>
      </c>
      <c r="I1122" s="21" t="str" cm="1">
        <f t="array" ref="I1122">IFERROR(IF(VLOOKUP(I$1,_xlfn.UNIQUE(_xlfn._xlws.FILTER(ARQUIVOS[REVISÃO],ARQUIVOS[DOCUMENTO]='MATRIZ DE REVISÃO'!$A1122)),1,)=$B1122,"VIGENTE","OBS"),IF(I$1&lt;$B1122,"-",""))</f>
        <v/>
      </c>
      <c r="J1122" s="21" t="str" cm="1">
        <f t="array" ref="J1122">IFERROR(IF(VLOOKUP(J$1,_xlfn.UNIQUE(_xlfn._xlws.FILTER(ARQUIVOS[REVISÃO],ARQUIVOS[DOCUMENTO]='MATRIZ DE REVISÃO'!$A1122)),1,)=$B1122,"VIGENTE","OBS"),IF(J$1&lt;$B1122,"-",""))</f>
        <v/>
      </c>
      <c r="K1122" s="21" t="str" cm="1">
        <f t="array" ref="K1122">IFERROR(IF(VLOOKUP(K$1,_xlfn.UNIQUE(_xlfn._xlws.FILTER(ARQUIVOS[REVISÃO],ARQUIVOS[DOCUMENTO]='MATRIZ DE REVISÃO'!$A1122)),1,)=$B1122,"VIGENTE","OBS"),IF(K$1&lt;$B1122,"-",""))</f>
        <v/>
      </c>
      <c r="L1122" s="21" t="str" cm="1">
        <f t="array" ref="L1122">IFERROR(IF(VLOOKUP(L$1,_xlfn.UNIQUE(_xlfn._xlws.FILTER(ARQUIVOS[REVISÃO],ARQUIVOS[DOCUMENTO]='MATRIZ DE REVISÃO'!$A1122)),1,)=$B1122,"VIGENTE","OBS"),IF(L$1&lt;$B1122,"-",""))</f>
        <v/>
      </c>
      <c r="M1122" s="21" t="str" cm="1">
        <f t="array" ref="M1122">IFERROR(IF(VLOOKUP(M$1,_xlfn.UNIQUE(_xlfn._xlws.FILTER(ARQUIVOS[REVISÃO],ARQUIVOS[DOCUMENTO]='MATRIZ DE REVISÃO'!$A1122)),1,)=$B1122,"VIGENTE","OBS"),IF(M$1&lt;$B1122,"-",""))</f>
        <v/>
      </c>
      <c r="N1122" s="21" t="str" cm="1">
        <f t="array" ref="N1122">IFERROR(IF(VLOOKUP(N$1,_xlfn.UNIQUE(_xlfn._xlws.FILTER(ARQUIVOS[REVISÃO],ARQUIVOS[DOCUMENTO]='MATRIZ DE REVISÃO'!$A1122)),1,)=$B1122,"VIGENTE","OBS"),IF(N$1&lt;$B1122,"-",""))</f>
        <v/>
      </c>
      <c r="O1122" s="22" t="str" cm="1">
        <f t="array" ref="O1122">IFERROR(IF(VLOOKUP(O$1,_xlfn.UNIQUE(_xlfn._xlws.FILTER(ARQUIVOS[REVISÃO],ARQUIVOS[DOCUMENTO]='MATRIZ DE REVISÃO'!$A1122)),1,)=$B1122,"VIGENTE","OBS"),IF(O$1&lt;$B1122,"-",""))</f>
        <v/>
      </c>
      <c r="P1122" t="str" cm="1">
        <f t="array" ref="P1122">IFERROR(IF(VLOOKUP(P$1,_xlfn.UNIQUE(_xlfn._xlws.FILTER(ARQUIVOS[REVISÃO],ARQUIVOS[DOCUMENTO]='MATRIZ DE REVISÃO'!$A1122)),1,)=$B1122,"VIGENTE","OBS"),IF(P$1&lt;$B1122,"-",""))</f>
        <v/>
      </c>
      <c r="Q1122" t="str" cm="1">
        <f t="array" ref="Q1122">IFERROR(IF(VLOOKUP(Q$1,_xlfn.UNIQUE(_xlfn._xlws.FILTER(ARQUIVOS[REVISÃO],ARQUIVOS[DOCUMENTO]='MATRIZ DE REVISÃO'!$A1122)),1,)=$B1122,"VIGENTE","OBS"),IF(Q$1&lt;$B1122,"-",""))</f>
        <v/>
      </c>
      <c r="R1122" t="str" cm="1">
        <f t="array" ref="R1122">IFERROR(IF(VLOOKUP(R$1,_xlfn.UNIQUE(_xlfn._xlws.FILTER(ARQUIVOS[REVISÃO],ARQUIVOS[DOCUMENTO]='MATRIZ DE REVISÃO'!$A1122)),1,)=$B1122,"VIGENTE","OBS"),IF(R$1&lt;$B1122,"-",""))</f>
        <v/>
      </c>
      <c r="S1122" t="str" cm="1">
        <f t="array" ref="S1122">IFERROR(IF(VLOOKUP(S$1,_xlfn.UNIQUE(_xlfn._xlws.FILTER(ARQUIVOS[REVISÃO],ARQUIVOS[DOCUMENTO]='MATRIZ DE REVISÃO'!$A1122)),1,)=$B1122,"VIGENTE","OBS"),IF(S$1&lt;$B1122,"-",""))</f>
        <v/>
      </c>
    </row>
    <row r="1123" spans="1:19" x14ac:dyDescent="0.3">
      <c r="A1123" s="16" t="s">
        <v>3698</v>
      </c>
      <c r="B1123" s="17" t="str">
        <f>_xlfn.XLOOKUP(A1123,LD_01[DOCUMENTO],LD_01[REVISÃO])</f>
        <v>R02</v>
      </c>
      <c r="C1123" s="17" t="s">
        <v>4324</v>
      </c>
      <c r="D1123" s="21" t="str" cm="1">
        <f t="array" ref="D1123">IFERROR(IF(VLOOKUP(D$1,_xlfn.UNIQUE(_xlfn._xlws.FILTER(ARQUIVOS[REVISÃO],ARQUIVOS[DOCUMENTO]='MATRIZ DE REVISÃO'!$A1123)),1,)=$B1123,"VIGENTE","OBS"),IF(D$1&lt;$B1123,"-",""))</f>
        <v>OBS</v>
      </c>
      <c r="E1123" s="21" t="str" cm="1">
        <f t="array" ref="E1123">IFERROR(IF(VLOOKUP(E$1,_xlfn.UNIQUE(_xlfn._xlws.FILTER(ARQUIVOS[REVISÃO],ARQUIVOS[DOCUMENTO]='MATRIZ DE REVISÃO'!$A1123)),1,)=$B1123,"VIGENTE","OBS"),IF(E$1&lt;$B1123,"-",""))</f>
        <v>OBS</v>
      </c>
      <c r="F1123" s="21" t="str" cm="1">
        <f t="array" ref="F1123">IFERROR(IF(VLOOKUP(F$1,_xlfn.UNIQUE(_xlfn._xlws.FILTER(ARQUIVOS[REVISÃO],ARQUIVOS[DOCUMENTO]='MATRIZ DE REVISÃO'!$A1123)),1,)=$B1123,"VIGENTE","OBS"),IF(F$1&lt;$B1123,"-",""))</f>
        <v>VIGENTE</v>
      </c>
      <c r="G1123" s="21" t="str" cm="1">
        <f t="array" ref="G1123">IFERROR(IF(VLOOKUP(G$1,_xlfn.UNIQUE(_xlfn._xlws.FILTER(ARQUIVOS[REVISÃO],ARQUIVOS[DOCUMENTO]='MATRIZ DE REVISÃO'!$A1123)),1,)=$B1123,"VIGENTE","OBS"),IF(G$1&lt;$B1123,"-",""))</f>
        <v/>
      </c>
      <c r="H1123" s="21" t="str" cm="1">
        <f t="array" ref="H1123">IFERROR(IF(VLOOKUP(H$1,_xlfn.UNIQUE(_xlfn._xlws.FILTER(ARQUIVOS[REVISÃO],ARQUIVOS[DOCUMENTO]='MATRIZ DE REVISÃO'!$A1123)),1,)=$B1123,"VIGENTE","OBS"),IF(H$1&lt;$B1123,"-",""))</f>
        <v/>
      </c>
      <c r="I1123" s="21" t="str" cm="1">
        <f t="array" ref="I1123">IFERROR(IF(VLOOKUP(I$1,_xlfn.UNIQUE(_xlfn._xlws.FILTER(ARQUIVOS[REVISÃO],ARQUIVOS[DOCUMENTO]='MATRIZ DE REVISÃO'!$A1123)),1,)=$B1123,"VIGENTE","OBS"),IF(I$1&lt;$B1123,"-",""))</f>
        <v/>
      </c>
      <c r="J1123" s="21" t="str" cm="1">
        <f t="array" ref="J1123">IFERROR(IF(VLOOKUP(J$1,_xlfn.UNIQUE(_xlfn._xlws.FILTER(ARQUIVOS[REVISÃO],ARQUIVOS[DOCUMENTO]='MATRIZ DE REVISÃO'!$A1123)),1,)=$B1123,"VIGENTE","OBS"),IF(J$1&lt;$B1123,"-",""))</f>
        <v/>
      </c>
      <c r="K1123" s="21" t="str" cm="1">
        <f t="array" ref="K1123">IFERROR(IF(VLOOKUP(K$1,_xlfn.UNIQUE(_xlfn._xlws.FILTER(ARQUIVOS[REVISÃO],ARQUIVOS[DOCUMENTO]='MATRIZ DE REVISÃO'!$A1123)),1,)=$B1123,"VIGENTE","OBS"),IF(K$1&lt;$B1123,"-",""))</f>
        <v/>
      </c>
      <c r="L1123" s="21" t="str" cm="1">
        <f t="array" ref="L1123">IFERROR(IF(VLOOKUP(L$1,_xlfn.UNIQUE(_xlfn._xlws.FILTER(ARQUIVOS[REVISÃO],ARQUIVOS[DOCUMENTO]='MATRIZ DE REVISÃO'!$A1123)),1,)=$B1123,"VIGENTE","OBS"),IF(L$1&lt;$B1123,"-",""))</f>
        <v/>
      </c>
      <c r="M1123" s="21" t="str" cm="1">
        <f t="array" ref="M1123">IFERROR(IF(VLOOKUP(M$1,_xlfn.UNIQUE(_xlfn._xlws.FILTER(ARQUIVOS[REVISÃO],ARQUIVOS[DOCUMENTO]='MATRIZ DE REVISÃO'!$A1123)),1,)=$B1123,"VIGENTE","OBS"),IF(M$1&lt;$B1123,"-",""))</f>
        <v/>
      </c>
      <c r="N1123" s="21" t="str" cm="1">
        <f t="array" ref="N1123">IFERROR(IF(VLOOKUP(N$1,_xlfn.UNIQUE(_xlfn._xlws.FILTER(ARQUIVOS[REVISÃO],ARQUIVOS[DOCUMENTO]='MATRIZ DE REVISÃO'!$A1123)),1,)=$B1123,"VIGENTE","OBS"),IF(N$1&lt;$B1123,"-",""))</f>
        <v/>
      </c>
      <c r="O1123" s="22" t="str" cm="1">
        <f t="array" ref="O1123">IFERROR(IF(VLOOKUP(O$1,_xlfn.UNIQUE(_xlfn._xlws.FILTER(ARQUIVOS[REVISÃO],ARQUIVOS[DOCUMENTO]='MATRIZ DE REVISÃO'!$A1123)),1,)=$B1123,"VIGENTE","OBS"),IF(O$1&lt;$B1123,"-",""))</f>
        <v/>
      </c>
      <c r="P1123" t="str" cm="1">
        <f t="array" ref="P1123">IFERROR(IF(VLOOKUP(P$1,_xlfn.UNIQUE(_xlfn._xlws.FILTER(ARQUIVOS[REVISÃO],ARQUIVOS[DOCUMENTO]='MATRIZ DE REVISÃO'!$A1123)),1,)=$B1123,"VIGENTE","OBS"),IF(P$1&lt;$B1123,"-",""))</f>
        <v/>
      </c>
      <c r="Q1123" t="str" cm="1">
        <f t="array" ref="Q1123">IFERROR(IF(VLOOKUP(Q$1,_xlfn.UNIQUE(_xlfn._xlws.FILTER(ARQUIVOS[REVISÃO],ARQUIVOS[DOCUMENTO]='MATRIZ DE REVISÃO'!$A1123)),1,)=$B1123,"VIGENTE","OBS"),IF(Q$1&lt;$B1123,"-",""))</f>
        <v/>
      </c>
      <c r="R1123" t="str" cm="1">
        <f t="array" ref="R1123">IFERROR(IF(VLOOKUP(R$1,_xlfn.UNIQUE(_xlfn._xlws.FILTER(ARQUIVOS[REVISÃO],ARQUIVOS[DOCUMENTO]='MATRIZ DE REVISÃO'!$A1123)),1,)=$B1123,"VIGENTE","OBS"),IF(R$1&lt;$B1123,"-",""))</f>
        <v/>
      </c>
      <c r="S1123" t="str" cm="1">
        <f t="array" ref="S1123">IFERROR(IF(VLOOKUP(S$1,_xlfn.UNIQUE(_xlfn._xlws.FILTER(ARQUIVOS[REVISÃO],ARQUIVOS[DOCUMENTO]='MATRIZ DE REVISÃO'!$A1123)),1,)=$B1123,"VIGENTE","OBS"),IF(S$1&lt;$B1123,"-",""))</f>
        <v/>
      </c>
    </row>
    <row r="1124" spans="1:19" x14ac:dyDescent="0.3">
      <c r="A1124" s="16" t="s">
        <v>3699</v>
      </c>
      <c r="B1124" s="17" t="str">
        <f>_xlfn.XLOOKUP(A1124,LD_01[DOCUMENTO],LD_01[REVISÃO])</f>
        <v>R02</v>
      </c>
      <c r="C1124" s="17" t="s">
        <v>4324</v>
      </c>
      <c r="D1124" s="21" t="str" cm="1">
        <f t="array" ref="D1124">IFERROR(IF(VLOOKUP(D$1,_xlfn.UNIQUE(_xlfn._xlws.FILTER(ARQUIVOS[REVISÃO],ARQUIVOS[DOCUMENTO]='MATRIZ DE REVISÃO'!$A1124)),1,)=$B1124,"VIGENTE","OBS"),IF(D$1&lt;$B1124,"-",""))</f>
        <v>OBS</v>
      </c>
      <c r="E1124" s="21" t="str" cm="1">
        <f t="array" ref="E1124">IFERROR(IF(VLOOKUP(E$1,_xlfn.UNIQUE(_xlfn._xlws.FILTER(ARQUIVOS[REVISÃO],ARQUIVOS[DOCUMENTO]='MATRIZ DE REVISÃO'!$A1124)),1,)=$B1124,"VIGENTE","OBS"),IF(E$1&lt;$B1124,"-",""))</f>
        <v>OBS</v>
      </c>
      <c r="F1124" s="21" t="str" cm="1">
        <f t="array" ref="F1124">IFERROR(IF(VLOOKUP(F$1,_xlfn.UNIQUE(_xlfn._xlws.FILTER(ARQUIVOS[REVISÃO],ARQUIVOS[DOCUMENTO]='MATRIZ DE REVISÃO'!$A1124)),1,)=$B1124,"VIGENTE","OBS"),IF(F$1&lt;$B1124,"-",""))</f>
        <v>VIGENTE</v>
      </c>
      <c r="G1124" s="21" t="str" cm="1">
        <f t="array" ref="G1124">IFERROR(IF(VLOOKUP(G$1,_xlfn.UNIQUE(_xlfn._xlws.FILTER(ARQUIVOS[REVISÃO],ARQUIVOS[DOCUMENTO]='MATRIZ DE REVISÃO'!$A1124)),1,)=$B1124,"VIGENTE","OBS"),IF(G$1&lt;$B1124,"-",""))</f>
        <v/>
      </c>
      <c r="H1124" s="21" t="str" cm="1">
        <f t="array" ref="H1124">IFERROR(IF(VLOOKUP(H$1,_xlfn.UNIQUE(_xlfn._xlws.FILTER(ARQUIVOS[REVISÃO],ARQUIVOS[DOCUMENTO]='MATRIZ DE REVISÃO'!$A1124)),1,)=$B1124,"VIGENTE","OBS"),IF(H$1&lt;$B1124,"-",""))</f>
        <v/>
      </c>
      <c r="I1124" s="21" t="str" cm="1">
        <f t="array" ref="I1124">IFERROR(IF(VLOOKUP(I$1,_xlfn.UNIQUE(_xlfn._xlws.FILTER(ARQUIVOS[REVISÃO],ARQUIVOS[DOCUMENTO]='MATRIZ DE REVISÃO'!$A1124)),1,)=$B1124,"VIGENTE","OBS"),IF(I$1&lt;$B1124,"-",""))</f>
        <v/>
      </c>
      <c r="J1124" s="21" t="str" cm="1">
        <f t="array" ref="J1124">IFERROR(IF(VLOOKUP(J$1,_xlfn.UNIQUE(_xlfn._xlws.FILTER(ARQUIVOS[REVISÃO],ARQUIVOS[DOCUMENTO]='MATRIZ DE REVISÃO'!$A1124)),1,)=$B1124,"VIGENTE","OBS"),IF(J$1&lt;$B1124,"-",""))</f>
        <v/>
      </c>
      <c r="K1124" s="21" t="str" cm="1">
        <f t="array" ref="K1124">IFERROR(IF(VLOOKUP(K$1,_xlfn.UNIQUE(_xlfn._xlws.FILTER(ARQUIVOS[REVISÃO],ARQUIVOS[DOCUMENTO]='MATRIZ DE REVISÃO'!$A1124)),1,)=$B1124,"VIGENTE","OBS"),IF(K$1&lt;$B1124,"-",""))</f>
        <v/>
      </c>
      <c r="L1124" s="21" t="str" cm="1">
        <f t="array" ref="L1124">IFERROR(IF(VLOOKUP(L$1,_xlfn.UNIQUE(_xlfn._xlws.FILTER(ARQUIVOS[REVISÃO],ARQUIVOS[DOCUMENTO]='MATRIZ DE REVISÃO'!$A1124)),1,)=$B1124,"VIGENTE","OBS"),IF(L$1&lt;$B1124,"-",""))</f>
        <v/>
      </c>
      <c r="M1124" s="21" t="str" cm="1">
        <f t="array" ref="M1124">IFERROR(IF(VLOOKUP(M$1,_xlfn.UNIQUE(_xlfn._xlws.FILTER(ARQUIVOS[REVISÃO],ARQUIVOS[DOCUMENTO]='MATRIZ DE REVISÃO'!$A1124)),1,)=$B1124,"VIGENTE","OBS"),IF(M$1&lt;$B1124,"-",""))</f>
        <v/>
      </c>
      <c r="N1124" s="21" t="str" cm="1">
        <f t="array" ref="N1124">IFERROR(IF(VLOOKUP(N$1,_xlfn.UNIQUE(_xlfn._xlws.FILTER(ARQUIVOS[REVISÃO],ARQUIVOS[DOCUMENTO]='MATRIZ DE REVISÃO'!$A1124)),1,)=$B1124,"VIGENTE","OBS"),IF(N$1&lt;$B1124,"-",""))</f>
        <v/>
      </c>
      <c r="O1124" s="22" t="str" cm="1">
        <f t="array" ref="O1124">IFERROR(IF(VLOOKUP(O$1,_xlfn.UNIQUE(_xlfn._xlws.FILTER(ARQUIVOS[REVISÃO],ARQUIVOS[DOCUMENTO]='MATRIZ DE REVISÃO'!$A1124)),1,)=$B1124,"VIGENTE","OBS"),IF(O$1&lt;$B1124,"-",""))</f>
        <v/>
      </c>
      <c r="P1124" t="str" cm="1">
        <f t="array" ref="P1124">IFERROR(IF(VLOOKUP(P$1,_xlfn.UNIQUE(_xlfn._xlws.FILTER(ARQUIVOS[REVISÃO],ARQUIVOS[DOCUMENTO]='MATRIZ DE REVISÃO'!$A1124)),1,)=$B1124,"VIGENTE","OBS"),IF(P$1&lt;$B1124,"-",""))</f>
        <v/>
      </c>
      <c r="Q1124" t="str" cm="1">
        <f t="array" ref="Q1124">IFERROR(IF(VLOOKUP(Q$1,_xlfn.UNIQUE(_xlfn._xlws.FILTER(ARQUIVOS[REVISÃO],ARQUIVOS[DOCUMENTO]='MATRIZ DE REVISÃO'!$A1124)),1,)=$B1124,"VIGENTE","OBS"),IF(Q$1&lt;$B1124,"-",""))</f>
        <v/>
      </c>
      <c r="R1124" t="str" cm="1">
        <f t="array" ref="R1124">IFERROR(IF(VLOOKUP(R$1,_xlfn.UNIQUE(_xlfn._xlws.FILTER(ARQUIVOS[REVISÃO],ARQUIVOS[DOCUMENTO]='MATRIZ DE REVISÃO'!$A1124)),1,)=$B1124,"VIGENTE","OBS"),IF(R$1&lt;$B1124,"-",""))</f>
        <v/>
      </c>
      <c r="S1124" t="str" cm="1">
        <f t="array" ref="S1124">IFERROR(IF(VLOOKUP(S$1,_xlfn.UNIQUE(_xlfn._xlws.FILTER(ARQUIVOS[REVISÃO],ARQUIVOS[DOCUMENTO]='MATRIZ DE REVISÃO'!$A1124)),1,)=$B1124,"VIGENTE","OBS"),IF(S$1&lt;$B1124,"-",""))</f>
        <v/>
      </c>
    </row>
    <row r="1125" spans="1:19" x14ac:dyDescent="0.3">
      <c r="A1125" s="16" t="s">
        <v>3700</v>
      </c>
      <c r="B1125" s="17" t="str">
        <f>_xlfn.XLOOKUP(A1125,LD_01[DOCUMENTO],LD_01[REVISÃO])</f>
        <v>R02</v>
      </c>
      <c r="C1125" s="17" t="s">
        <v>4324</v>
      </c>
      <c r="D1125" s="21" t="str" cm="1">
        <f t="array" ref="D1125">IFERROR(IF(VLOOKUP(D$1,_xlfn.UNIQUE(_xlfn._xlws.FILTER(ARQUIVOS[REVISÃO],ARQUIVOS[DOCUMENTO]='MATRIZ DE REVISÃO'!$A1125)),1,)=$B1125,"VIGENTE","OBS"),IF(D$1&lt;$B1125,"-",""))</f>
        <v>OBS</v>
      </c>
      <c r="E1125" s="21" t="str" cm="1">
        <f t="array" ref="E1125">IFERROR(IF(VLOOKUP(E$1,_xlfn.UNIQUE(_xlfn._xlws.FILTER(ARQUIVOS[REVISÃO],ARQUIVOS[DOCUMENTO]='MATRIZ DE REVISÃO'!$A1125)),1,)=$B1125,"VIGENTE","OBS"),IF(E$1&lt;$B1125,"-",""))</f>
        <v>OBS</v>
      </c>
      <c r="F1125" s="21" t="str" cm="1">
        <f t="array" ref="F1125">IFERROR(IF(VLOOKUP(F$1,_xlfn.UNIQUE(_xlfn._xlws.FILTER(ARQUIVOS[REVISÃO],ARQUIVOS[DOCUMENTO]='MATRIZ DE REVISÃO'!$A1125)),1,)=$B1125,"VIGENTE","OBS"),IF(F$1&lt;$B1125,"-",""))</f>
        <v>VIGENTE</v>
      </c>
      <c r="G1125" s="21" t="str" cm="1">
        <f t="array" ref="G1125">IFERROR(IF(VLOOKUP(G$1,_xlfn.UNIQUE(_xlfn._xlws.FILTER(ARQUIVOS[REVISÃO],ARQUIVOS[DOCUMENTO]='MATRIZ DE REVISÃO'!$A1125)),1,)=$B1125,"VIGENTE","OBS"),IF(G$1&lt;$B1125,"-",""))</f>
        <v/>
      </c>
      <c r="H1125" s="21" t="str" cm="1">
        <f t="array" ref="H1125">IFERROR(IF(VLOOKUP(H$1,_xlfn.UNIQUE(_xlfn._xlws.FILTER(ARQUIVOS[REVISÃO],ARQUIVOS[DOCUMENTO]='MATRIZ DE REVISÃO'!$A1125)),1,)=$B1125,"VIGENTE","OBS"),IF(H$1&lt;$B1125,"-",""))</f>
        <v/>
      </c>
      <c r="I1125" s="21" t="str" cm="1">
        <f t="array" ref="I1125">IFERROR(IF(VLOOKUP(I$1,_xlfn.UNIQUE(_xlfn._xlws.FILTER(ARQUIVOS[REVISÃO],ARQUIVOS[DOCUMENTO]='MATRIZ DE REVISÃO'!$A1125)),1,)=$B1125,"VIGENTE","OBS"),IF(I$1&lt;$B1125,"-",""))</f>
        <v/>
      </c>
      <c r="J1125" s="21" t="str" cm="1">
        <f t="array" ref="J1125">IFERROR(IF(VLOOKUP(J$1,_xlfn.UNIQUE(_xlfn._xlws.FILTER(ARQUIVOS[REVISÃO],ARQUIVOS[DOCUMENTO]='MATRIZ DE REVISÃO'!$A1125)),1,)=$B1125,"VIGENTE","OBS"),IF(J$1&lt;$B1125,"-",""))</f>
        <v/>
      </c>
      <c r="K1125" s="21" t="str" cm="1">
        <f t="array" ref="K1125">IFERROR(IF(VLOOKUP(K$1,_xlfn.UNIQUE(_xlfn._xlws.FILTER(ARQUIVOS[REVISÃO],ARQUIVOS[DOCUMENTO]='MATRIZ DE REVISÃO'!$A1125)),1,)=$B1125,"VIGENTE","OBS"),IF(K$1&lt;$B1125,"-",""))</f>
        <v/>
      </c>
      <c r="L1125" s="21" t="str" cm="1">
        <f t="array" ref="L1125">IFERROR(IF(VLOOKUP(L$1,_xlfn.UNIQUE(_xlfn._xlws.FILTER(ARQUIVOS[REVISÃO],ARQUIVOS[DOCUMENTO]='MATRIZ DE REVISÃO'!$A1125)),1,)=$B1125,"VIGENTE","OBS"),IF(L$1&lt;$B1125,"-",""))</f>
        <v/>
      </c>
      <c r="M1125" s="21" t="str" cm="1">
        <f t="array" ref="M1125">IFERROR(IF(VLOOKUP(M$1,_xlfn.UNIQUE(_xlfn._xlws.FILTER(ARQUIVOS[REVISÃO],ARQUIVOS[DOCUMENTO]='MATRIZ DE REVISÃO'!$A1125)),1,)=$B1125,"VIGENTE","OBS"),IF(M$1&lt;$B1125,"-",""))</f>
        <v/>
      </c>
      <c r="N1125" s="21" t="str" cm="1">
        <f t="array" ref="N1125">IFERROR(IF(VLOOKUP(N$1,_xlfn.UNIQUE(_xlfn._xlws.FILTER(ARQUIVOS[REVISÃO],ARQUIVOS[DOCUMENTO]='MATRIZ DE REVISÃO'!$A1125)),1,)=$B1125,"VIGENTE","OBS"),IF(N$1&lt;$B1125,"-",""))</f>
        <v/>
      </c>
      <c r="O1125" s="22" t="str" cm="1">
        <f t="array" ref="O1125">IFERROR(IF(VLOOKUP(O$1,_xlfn.UNIQUE(_xlfn._xlws.FILTER(ARQUIVOS[REVISÃO],ARQUIVOS[DOCUMENTO]='MATRIZ DE REVISÃO'!$A1125)),1,)=$B1125,"VIGENTE","OBS"),IF(O$1&lt;$B1125,"-",""))</f>
        <v/>
      </c>
      <c r="P1125" t="str" cm="1">
        <f t="array" ref="P1125">IFERROR(IF(VLOOKUP(P$1,_xlfn.UNIQUE(_xlfn._xlws.FILTER(ARQUIVOS[REVISÃO],ARQUIVOS[DOCUMENTO]='MATRIZ DE REVISÃO'!$A1125)),1,)=$B1125,"VIGENTE","OBS"),IF(P$1&lt;$B1125,"-",""))</f>
        <v/>
      </c>
      <c r="Q1125" t="str" cm="1">
        <f t="array" ref="Q1125">IFERROR(IF(VLOOKUP(Q$1,_xlfn.UNIQUE(_xlfn._xlws.FILTER(ARQUIVOS[REVISÃO],ARQUIVOS[DOCUMENTO]='MATRIZ DE REVISÃO'!$A1125)),1,)=$B1125,"VIGENTE","OBS"),IF(Q$1&lt;$B1125,"-",""))</f>
        <v/>
      </c>
      <c r="R1125" t="str" cm="1">
        <f t="array" ref="R1125">IFERROR(IF(VLOOKUP(R$1,_xlfn.UNIQUE(_xlfn._xlws.FILTER(ARQUIVOS[REVISÃO],ARQUIVOS[DOCUMENTO]='MATRIZ DE REVISÃO'!$A1125)),1,)=$B1125,"VIGENTE","OBS"),IF(R$1&lt;$B1125,"-",""))</f>
        <v/>
      </c>
      <c r="S1125" t="str" cm="1">
        <f t="array" ref="S1125">IFERROR(IF(VLOOKUP(S$1,_xlfn.UNIQUE(_xlfn._xlws.FILTER(ARQUIVOS[REVISÃO],ARQUIVOS[DOCUMENTO]='MATRIZ DE REVISÃO'!$A1125)),1,)=$B1125,"VIGENTE","OBS"),IF(S$1&lt;$B1125,"-",""))</f>
        <v/>
      </c>
    </row>
    <row r="1126" spans="1:19" x14ac:dyDescent="0.3">
      <c r="A1126" s="16" t="s">
        <v>3701</v>
      </c>
      <c r="B1126" s="17" t="str">
        <f>_xlfn.XLOOKUP(A1126,LD_01[DOCUMENTO],LD_01[REVISÃO])</f>
        <v>R01</v>
      </c>
      <c r="C1126" s="17" t="s">
        <v>4324</v>
      </c>
      <c r="D1126" s="21" t="str" cm="1">
        <f t="array" ref="D1126">IFERROR(IF(VLOOKUP(D$1,_xlfn.UNIQUE(_xlfn._xlws.FILTER(ARQUIVOS[REVISÃO],ARQUIVOS[DOCUMENTO]='MATRIZ DE REVISÃO'!$A1126)),1,)=$B1126,"VIGENTE","OBS"),IF(D$1&lt;$B1126,"-",""))</f>
        <v>OBS</v>
      </c>
      <c r="E1126" s="21" t="str" cm="1">
        <f t="array" ref="E1126">IFERROR(IF(VLOOKUP(E$1,_xlfn.UNIQUE(_xlfn._xlws.FILTER(ARQUIVOS[REVISÃO],ARQUIVOS[DOCUMENTO]='MATRIZ DE REVISÃO'!$A1126)),1,)=$B1126,"VIGENTE","OBS"),IF(E$1&lt;$B1126,"-",""))</f>
        <v>VIGENTE</v>
      </c>
      <c r="F1126" s="21" t="str" cm="1">
        <f t="array" ref="F1126">IFERROR(IF(VLOOKUP(F$1,_xlfn.UNIQUE(_xlfn._xlws.FILTER(ARQUIVOS[REVISÃO],ARQUIVOS[DOCUMENTO]='MATRIZ DE REVISÃO'!$A1126)),1,)=$B1126,"VIGENTE","OBS"),IF(F$1&lt;$B1126,"-",""))</f>
        <v/>
      </c>
      <c r="G1126" s="21" t="str" cm="1">
        <f t="array" ref="G1126">IFERROR(IF(VLOOKUP(G$1,_xlfn.UNIQUE(_xlfn._xlws.FILTER(ARQUIVOS[REVISÃO],ARQUIVOS[DOCUMENTO]='MATRIZ DE REVISÃO'!$A1126)),1,)=$B1126,"VIGENTE","OBS"),IF(G$1&lt;$B1126,"-",""))</f>
        <v/>
      </c>
      <c r="H1126" s="21" t="str" cm="1">
        <f t="array" ref="H1126">IFERROR(IF(VLOOKUP(H$1,_xlfn.UNIQUE(_xlfn._xlws.FILTER(ARQUIVOS[REVISÃO],ARQUIVOS[DOCUMENTO]='MATRIZ DE REVISÃO'!$A1126)),1,)=$B1126,"VIGENTE","OBS"),IF(H$1&lt;$B1126,"-",""))</f>
        <v/>
      </c>
      <c r="I1126" s="21" t="str" cm="1">
        <f t="array" ref="I1126">IFERROR(IF(VLOOKUP(I$1,_xlfn.UNIQUE(_xlfn._xlws.FILTER(ARQUIVOS[REVISÃO],ARQUIVOS[DOCUMENTO]='MATRIZ DE REVISÃO'!$A1126)),1,)=$B1126,"VIGENTE","OBS"),IF(I$1&lt;$B1126,"-",""))</f>
        <v/>
      </c>
      <c r="J1126" s="21" t="str" cm="1">
        <f t="array" ref="J1126">IFERROR(IF(VLOOKUP(J$1,_xlfn.UNIQUE(_xlfn._xlws.FILTER(ARQUIVOS[REVISÃO],ARQUIVOS[DOCUMENTO]='MATRIZ DE REVISÃO'!$A1126)),1,)=$B1126,"VIGENTE","OBS"),IF(J$1&lt;$B1126,"-",""))</f>
        <v/>
      </c>
      <c r="K1126" s="21" t="str" cm="1">
        <f t="array" ref="K1126">IFERROR(IF(VLOOKUP(K$1,_xlfn.UNIQUE(_xlfn._xlws.FILTER(ARQUIVOS[REVISÃO],ARQUIVOS[DOCUMENTO]='MATRIZ DE REVISÃO'!$A1126)),1,)=$B1126,"VIGENTE","OBS"),IF(K$1&lt;$B1126,"-",""))</f>
        <v/>
      </c>
      <c r="L1126" s="21" t="str" cm="1">
        <f t="array" ref="L1126">IFERROR(IF(VLOOKUP(L$1,_xlfn.UNIQUE(_xlfn._xlws.FILTER(ARQUIVOS[REVISÃO],ARQUIVOS[DOCUMENTO]='MATRIZ DE REVISÃO'!$A1126)),1,)=$B1126,"VIGENTE","OBS"),IF(L$1&lt;$B1126,"-",""))</f>
        <v/>
      </c>
      <c r="M1126" s="21" t="str" cm="1">
        <f t="array" ref="M1126">IFERROR(IF(VLOOKUP(M$1,_xlfn.UNIQUE(_xlfn._xlws.FILTER(ARQUIVOS[REVISÃO],ARQUIVOS[DOCUMENTO]='MATRIZ DE REVISÃO'!$A1126)),1,)=$B1126,"VIGENTE","OBS"),IF(M$1&lt;$B1126,"-",""))</f>
        <v/>
      </c>
      <c r="N1126" s="21" t="str" cm="1">
        <f t="array" ref="N1126">IFERROR(IF(VLOOKUP(N$1,_xlfn.UNIQUE(_xlfn._xlws.FILTER(ARQUIVOS[REVISÃO],ARQUIVOS[DOCUMENTO]='MATRIZ DE REVISÃO'!$A1126)),1,)=$B1126,"VIGENTE","OBS"),IF(N$1&lt;$B1126,"-",""))</f>
        <v/>
      </c>
      <c r="O1126" s="22" t="str" cm="1">
        <f t="array" ref="O1126">IFERROR(IF(VLOOKUP(O$1,_xlfn.UNIQUE(_xlfn._xlws.FILTER(ARQUIVOS[REVISÃO],ARQUIVOS[DOCUMENTO]='MATRIZ DE REVISÃO'!$A1126)),1,)=$B1126,"VIGENTE","OBS"),IF(O$1&lt;$B1126,"-",""))</f>
        <v/>
      </c>
      <c r="P1126" t="str" cm="1">
        <f t="array" ref="P1126">IFERROR(IF(VLOOKUP(P$1,_xlfn.UNIQUE(_xlfn._xlws.FILTER(ARQUIVOS[REVISÃO],ARQUIVOS[DOCUMENTO]='MATRIZ DE REVISÃO'!$A1126)),1,)=$B1126,"VIGENTE","OBS"),IF(P$1&lt;$B1126,"-",""))</f>
        <v/>
      </c>
      <c r="Q1126" t="str" cm="1">
        <f t="array" ref="Q1126">IFERROR(IF(VLOOKUP(Q$1,_xlfn.UNIQUE(_xlfn._xlws.FILTER(ARQUIVOS[REVISÃO],ARQUIVOS[DOCUMENTO]='MATRIZ DE REVISÃO'!$A1126)),1,)=$B1126,"VIGENTE","OBS"),IF(Q$1&lt;$B1126,"-",""))</f>
        <v/>
      </c>
      <c r="R1126" t="str" cm="1">
        <f t="array" ref="R1126">IFERROR(IF(VLOOKUP(R$1,_xlfn.UNIQUE(_xlfn._xlws.FILTER(ARQUIVOS[REVISÃO],ARQUIVOS[DOCUMENTO]='MATRIZ DE REVISÃO'!$A1126)),1,)=$B1126,"VIGENTE","OBS"),IF(R$1&lt;$B1126,"-",""))</f>
        <v/>
      </c>
      <c r="S1126" t="str" cm="1">
        <f t="array" ref="S1126">IFERROR(IF(VLOOKUP(S$1,_xlfn.UNIQUE(_xlfn._xlws.FILTER(ARQUIVOS[REVISÃO],ARQUIVOS[DOCUMENTO]='MATRIZ DE REVISÃO'!$A1126)),1,)=$B1126,"VIGENTE","OBS"),IF(S$1&lt;$B1126,"-",""))</f>
        <v/>
      </c>
    </row>
    <row r="1127" spans="1:19" x14ac:dyDescent="0.3">
      <c r="A1127" s="16" t="s">
        <v>3702</v>
      </c>
      <c r="B1127" s="17" t="str">
        <f>_xlfn.XLOOKUP(A1127,LD_01[DOCUMENTO],LD_01[REVISÃO])</f>
        <v>R02</v>
      </c>
      <c r="C1127" s="17" t="s">
        <v>4324</v>
      </c>
      <c r="D1127" s="21" t="str" cm="1">
        <f t="array" ref="D1127">IFERROR(IF(VLOOKUP(D$1,_xlfn.UNIQUE(_xlfn._xlws.FILTER(ARQUIVOS[REVISÃO],ARQUIVOS[DOCUMENTO]='MATRIZ DE REVISÃO'!$A1127)),1,)=$B1127,"VIGENTE","OBS"),IF(D$1&lt;$B1127,"-",""))</f>
        <v>OBS</v>
      </c>
      <c r="E1127" s="21" t="str" cm="1">
        <f t="array" ref="E1127">IFERROR(IF(VLOOKUP(E$1,_xlfn.UNIQUE(_xlfn._xlws.FILTER(ARQUIVOS[REVISÃO],ARQUIVOS[DOCUMENTO]='MATRIZ DE REVISÃO'!$A1127)),1,)=$B1127,"VIGENTE","OBS"),IF(E$1&lt;$B1127,"-",""))</f>
        <v>OBS</v>
      </c>
      <c r="F1127" s="21" t="str" cm="1">
        <f t="array" ref="F1127">IFERROR(IF(VLOOKUP(F$1,_xlfn.UNIQUE(_xlfn._xlws.FILTER(ARQUIVOS[REVISÃO],ARQUIVOS[DOCUMENTO]='MATRIZ DE REVISÃO'!$A1127)),1,)=$B1127,"VIGENTE","OBS"),IF(F$1&lt;$B1127,"-",""))</f>
        <v>VIGENTE</v>
      </c>
      <c r="G1127" s="21" t="str" cm="1">
        <f t="array" ref="G1127">IFERROR(IF(VLOOKUP(G$1,_xlfn.UNIQUE(_xlfn._xlws.FILTER(ARQUIVOS[REVISÃO],ARQUIVOS[DOCUMENTO]='MATRIZ DE REVISÃO'!$A1127)),1,)=$B1127,"VIGENTE","OBS"),IF(G$1&lt;$B1127,"-",""))</f>
        <v/>
      </c>
      <c r="H1127" s="21" t="str" cm="1">
        <f t="array" ref="H1127">IFERROR(IF(VLOOKUP(H$1,_xlfn.UNIQUE(_xlfn._xlws.FILTER(ARQUIVOS[REVISÃO],ARQUIVOS[DOCUMENTO]='MATRIZ DE REVISÃO'!$A1127)),1,)=$B1127,"VIGENTE","OBS"),IF(H$1&lt;$B1127,"-",""))</f>
        <v/>
      </c>
      <c r="I1127" s="21" t="str" cm="1">
        <f t="array" ref="I1127">IFERROR(IF(VLOOKUP(I$1,_xlfn.UNIQUE(_xlfn._xlws.FILTER(ARQUIVOS[REVISÃO],ARQUIVOS[DOCUMENTO]='MATRIZ DE REVISÃO'!$A1127)),1,)=$B1127,"VIGENTE","OBS"),IF(I$1&lt;$B1127,"-",""))</f>
        <v/>
      </c>
      <c r="J1127" s="21" t="str" cm="1">
        <f t="array" ref="J1127">IFERROR(IF(VLOOKUP(J$1,_xlfn.UNIQUE(_xlfn._xlws.FILTER(ARQUIVOS[REVISÃO],ARQUIVOS[DOCUMENTO]='MATRIZ DE REVISÃO'!$A1127)),1,)=$B1127,"VIGENTE","OBS"),IF(J$1&lt;$B1127,"-",""))</f>
        <v/>
      </c>
      <c r="K1127" s="21" t="str" cm="1">
        <f t="array" ref="K1127">IFERROR(IF(VLOOKUP(K$1,_xlfn.UNIQUE(_xlfn._xlws.FILTER(ARQUIVOS[REVISÃO],ARQUIVOS[DOCUMENTO]='MATRIZ DE REVISÃO'!$A1127)),1,)=$B1127,"VIGENTE","OBS"),IF(K$1&lt;$B1127,"-",""))</f>
        <v/>
      </c>
      <c r="L1127" s="21" t="str" cm="1">
        <f t="array" ref="L1127">IFERROR(IF(VLOOKUP(L$1,_xlfn.UNIQUE(_xlfn._xlws.FILTER(ARQUIVOS[REVISÃO],ARQUIVOS[DOCUMENTO]='MATRIZ DE REVISÃO'!$A1127)),1,)=$B1127,"VIGENTE","OBS"),IF(L$1&lt;$B1127,"-",""))</f>
        <v/>
      </c>
      <c r="M1127" s="21" t="str" cm="1">
        <f t="array" ref="M1127">IFERROR(IF(VLOOKUP(M$1,_xlfn.UNIQUE(_xlfn._xlws.FILTER(ARQUIVOS[REVISÃO],ARQUIVOS[DOCUMENTO]='MATRIZ DE REVISÃO'!$A1127)),1,)=$B1127,"VIGENTE","OBS"),IF(M$1&lt;$B1127,"-",""))</f>
        <v/>
      </c>
      <c r="N1127" s="21" t="str" cm="1">
        <f t="array" ref="N1127">IFERROR(IF(VLOOKUP(N$1,_xlfn.UNIQUE(_xlfn._xlws.FILTER(ARQUIVOS[REVISÃO],ARQUIVOS[DOCUMENTO]='MATRIZ DE REVISÃO'!$A1127)),1,)=$B1127,"VIGENTE","OBS"),IF(N$1&lt;$B1127,"-",""))</f>
        <v/>
      </c>
      <c r="O1127" s="22" t="str" cm="1">
        <f t="array" ref="O1127">IFERROR(IF(VLOOKUP(O$1,_xlfn.UNIQUE(_xlfn._xlws.FILTER(ARQUIVOS[REVISÃO],ARQUIVOS[DOCUMENTO]='MATRIZ DE REVISÃO'!$A1127)),1,)=$B1127,"VIGENTE","OBS"),IF(O$1&lt;$B1127,"-",""))</f>
        <v/>
      </c>
      <c r="P1127" t="str" cm="1">
        <f t="array" ref="P1127">IFERROR(IF(VLOOKUP(P$1,_xlfn.UNIQUE(_xlfn._xlws.FILTER(ARQUIVOS[REVISÃO],ARQUIVOS[DOCUMENTO]='MATRIZ DE REVISÃO'!$A1127)),1,)=$B1127,"VIGENTE","OBS"),IF(P$1&lt;$B1127,"-",""))</f>
        <v/>
      </c>
      <c r="Q1127" t="str" cm="1">
        <f t="array" ref="Q1127">IFERROR(IF(VLOOKUP(Q$1,_xlfn.UNIQUE(_xlfn._xlws.FILTER(ARQUIVOS[REVISÃO],ARQUIVOS[DOCUMENTO]='MATRIZ DE REVISÃO'!$A1127)),1,)=$B1127,"VIGENTE","OBS"),IF(Q$1&lt;$B1127,"-",""))</f>
        <v/>
      </c>
      <c r="R1127" t="str" cm="1">
        <f t="array" ref="R1127">IFERROR(IF(VLOOKUP(R$1,_xlfn.UNIQUE(_xlfn._xlws.FILTER(ARQUIVOS[REVISÃO],ARQUIVOS[DOCUMENTO]='MATRIZ DE REVISÃO'!$A1127)),1,)=$B1127,"VIGENTE","OBS"),IF(R$1&lt;$B1127,"-",""))</f>
        <v/>
      </c>
      <c r="S1127" t="str" cm="1">
        <f t="array" ref="S1127">IFERROR(IF(VLOOKUP(S$1,_xlfn.UNIQUE(_xlfn._xlws.FILTER(ARQUIVOS[REVISÃO],ARQUIVOS[DOCUMENTO]='MATRIZ DE REVISÃO'!$A1127)),1,)=$B1127,"VIGENTE","OBS"),IF(S$1&lt;$B1127,"-",""))</f>
        <v/>
      </c>
    </row>
    <row r="1128" spans="1:19" x14ac:dyDescent="0.3">
      <c r="A1128" s="16" t="s">
        <v>3703</v>
      </c>
      <c r="B1128" s="17" t="str">
        <f>_xlfn.XLOOKUP(A1128,LD_01[DOCUMENTO],LD_01[REVISÃO])</f>
        <v>R02</v>
      </c>
      <c r="C1128" s="17" t="s">
        <v>4324</v>
      </c>
      <c r="D1128" s="21" t="str" cm="1">
        <f t="array" ref="D1128">IFERROR(IF(VLOOKUP(D$1,_xlfn.UNIQUE(_xlfn._xlws.FILTER(ARQUIVOS[REVISÃO],ARQUIVOS[DOCUMENTO]='MATRIZ DE REVISÃO'!$A1128)),1,)=$B1128,"VIGENTE","OBS"),IF(D$1&lt;$B1128,"-",""))</f>
        <v>OBS</v>
      </c>
      <c r="E1128" s="21" t="str" cm="1">
        <f t="array" ref="E1128">IFERROR(IF(VLOOKUP(E$1,_xlfn.UNIQUE(_xlfn._xlws.FILTER(ARQUIVOS[REVISÃO],ARQUIVOS[DOCUMENTO]='MATRIZ DE REVISÃO'!$A1128)),1,)=$B1128,"VIGENTE","OBS"),IF(E$1&lt;$B1128,"-",""))</f>
        <v>OBS</v>
      </c>
      <c r="F1128" s="21" t="str" cm="1">
        <f t="array" ref="F1128">IFERROR(IF(VLOOKUP(F$1,_xlfn.UNIQUE(_xlfn._xlws.FILTER(ARQUIVOS[REVISÃO],ARQUIVOS[DOCUMENTO]='MATRIZ DE REVISÃO'!$A1128)),1,)=$B1128,"VIGENTE","OBS"),IF(F$1&lt;$B1128,"-",""))</f>
        <v>VIGENTE</v>
      </c>
      <c r="G1128" s="21" t="str" cm="1">
        <f t="array" ref="G1128">IFERROR(IF(VLOOKUP(G$1,_xlfn.UNIQUE(_xlfn._xlws.FILTER(ARQUIVOS[REVISÃO],ARQUIVOS[DOCUMENTO]='MATRIZ DE REVISÃO'!$A1128)),1,)=$B1128,"VIGENTE","OBS"),IF(G$1&lt;$B1128,"-",""))</f>
        <v/>
      </c>
      <c r="H1128" s="21" t="str" cm="1">
        <f t="array" ref="H1128">IFERROR(IF(VLOOKUP(H$1,_xlfn.UNIQUE(_xlfn._xlws.FILTER(ARQUIVOS[REVISÃO],ARQUIVOS[DOCUMENTO]='MATRIZ DE REVISÃO'!$A1128)),1,)=$B1128,"VIGENTE","OBS"),IF(H$1&lt;$B1128,"-",""))</f>
        <v/>
      </c>
      <c r="I1128" s="21" t="str" cm="1">
        <f t="array" ref="I1128">IFERROR(IF(VLOOKUP(I$1,_xlfn.UNIQUE(_xlfn._xlws.FILTER(ARQUIVOS[REVISÃO],ARQUIVOS[DOCUMENTO]='MATRIZ DE REVISÃO'!$A1128)),1,)=$B1128,"VIGENTE","OBS"),IF(I$1&lt;$B1128,"-",""))</f>
        <v/>
      </c>
      <c r="J1128" s="21" t="str" cm="1">
        <f t="array" ref="J1128">IFERROR(IF(VLOOKUP(J$1,_xlfn.UNIQUE(_xlfn._xlws.FILTER(ARQUIVOS[REVISÃO],ARQUIVOS[DOCUMENTO]='MATRIZ DE REVISÃO'!$A1128)),1,)=$B1128,"VIGENTE","OBS"),IF(J$1&lt;$B1128,"-",""))</f>
        <v/>
      </c>
      <c r="K1128" s="21" t="str" cm="1">
        <f t="array" ref="K1128">IFERROR(IF(VLOOKUP(K$1,_xlfn.UNIQUE(_xlfn._xlws.FILTER(ARQUIVOS[REVISÃO],ARQUIVOS[DOCUMENTO]='MATRIZ DE REVISÃO'!$A1128)),1,)=$B1128,"VIGENTE","OBS"),IF(K$1&lt;$B1128,"-",""))</f>
        <v/>
      </c>
      <c r="L1128" s="21" t="str" cm="1">
        <f t="array" ref="L1128">IFERROR(IF(VLOOKUP(L$1,_xlfn.UNIQUE(_xlfn._xlws.FILTER(ARQUIVOS[REVISÃO],ARQUIVOS[DOCUMENTO]='MATRIZ DE REVISÃO'!$A1128)),1,)=$B1128,"VIGENTE","OBS"),IF(L$1&lt;$B1128,"-",""))</f>
        <v/>
      </c>
      <c r="M1128" s="21" t="str" cm="1">
        <f t="array" ref="M1128">IFERROR(IF(VLOOKUP(M$1,_xlfn.UNIQUE(_xlfn._xlws.FILTER(ARQUIVOS[REVISÃO],ARQUIVOS[DOCUMENTO]='MATRIZ DE REVISÃO'!$A1128)),1,)=$B1128,"VIGENTE","OBS"),IF(M$1&lt;$B1128,"-",""))</f>
        <v/>
      </c>
      <c r="N1128" s="21" t="str" cm="1">
        <f t="array" ref="N1128">IFERROR(IF(VLOOKUP(N$1,_xlfn.UNIQUE(_xlfn._xlws.FILTER(ARQUIVOS[REVISÃO],ARQUIVOS[DOCUMENTO]='MATRIZ DE REVISÃO'!$A1128)),1,)=$B1128,"VIGENTE","OBS"),IF(N$1&lt;$B1128,"-",""))</f>
        <v/>
      </c>
      <c r="O1128" s="22" t="str" cm="1">
        <f t="array" ref="O1128">IFERROR(IF(VLOOKUP(O$1,_xlfn.UNIQUE(_xlfn._xlws.FILTER(ARQUIVOS[REVISÃO],ARQUIVOS[DOCUMENTO]='MATRIZ DE REVISÃO'!$A1128)),1,)=$B1128,"VIGENTE","OBS"),IF(O$1&lt;$B1128,"-",""))</f>
        <v/>
      </c>
      <c r="P1128" t="str" cm="1">
        <f t="array" ref="P1128">IFERROR(IF(VLOOKUP(P$1,_xlfn.UNIQUE(_xlfn._xlws.FILTER(ARQUIVOS[REVISÃO],ARQUIVOS[DOCUMENTO]='MATRIZ DE REVISÃO'!$A1128)),1,)=$B1128,"VIGENTE","OBS"),IF(P$1&lt;$B1128,"-",""))</f>
        <v/>
      </c>
      <c r="Q1128" t="str" cm="1">
        <f t="array" ref="Q1128">IFERROR(IF(VLOOKUP(Q$1,_xlfn.UNIQUE(_xlfn._xlws.FILTER(ARQUIVOS[REVISÃO],ARQUIVOS[DOCUMENTO]='MATRIZ DE REVISÃO'!$A1128)),1,)=$B1128,"VIGENTE","OBS"),IF(Q$1&lt;$B1128,"-",""))</f>
        <v/>
      </c>
      <c r="R1128" t="str" cm="1">
        <f t="array" ref="R1128">IFERROR(IF(VLOOKUP(R$1,_xlfn.UNIQUE(_xlfn._xlws.FILTER(ARQUIVOS[REVISÃO],ARQUIVOS[DOCUMENTO]='MATRIZ DE REVISÃO'!$A1128)),1,)=$B1128,"VIGENTE","OBS"),IF(R$1&lt;$B1128,"-",""))</f>
        <v/>
      </c>
      <c r="S1128" t="str" cm="1">
        <f t="array" ref="S1128">IFERROR(IF(VLOOKUP(S$1,_xlfn.UNIQUE(_xlfn._xlws.FILTER(ARQUIVOS[REVISÃO],ARQUIVOS[DOCUMENTO]='MATRIZ DE REVISÃO'!$A1128)),1,)=$B1128,"VIGENTE","OBS"),IF(S$1&lt;$B1128,"-",""))</f>
        <v/>
      </c>
    </row>
    <row r="1129" spans="1:19" x14ac:dyDescent="0.3">
      <c r="A1129" s="16" t="s">
        <v>3704</v>
      </c>
      <c r="B1129" s="17" t="str">
        <f>_xlfn.XLOOKUP(A1129,LD_01[DOCUMENTO],LD_01[REVISÃO])</f>
        <v>R02</v>
      </c>
      <c r="C1129" s="17" t="s">
        <v>4324</v>
      </c>
      <c r="D1129" s="21" t="str" cm="1">
        <f t="array" ref="D1129">IFERROR(IF(VLOOKUP(D$1,_xlfn.UNIQUE(_xlfn._xlws.FILTER(ARQUIVOS[REVISÃO],ARQUIVOS[DOCUMENTO]='MATRIZ DE REVISÃO'!$A1129)),1,)=$B1129,"VIGENTE","OBS"),IF(D$1&lt;$B1129,"-",""))</f>
        <v>OBS</v>
      </c>
      <c r="E1129" s="21" t="str" cm="1">
        <f t="array" ref="E1129">IFERROR(IF(VLOOKUP(E$1,_xlfn.UNIQUE(_xlfn._xlws.FILTER(ARQUIVOS[REVISÃO],ARQUIVOS[DOCUMENTO]='MATRIZ DE REVISÃO'!$A1129)),1,)=$B1129,"VIGENTE","OBS"),IF(E$1&lt;$B1129,"-",""))</f>
        <v>OBS</v>
      </c>
      <c r="F1129" s="21" t="str" cm="1">
        <f t="array" ref="F1129">IFERROR(IF(VLOOKUP(F$1,_xlfn.UNIQUE(_xlfn._xlws.FILTER(ARQUIVOS[REVISÃO],ARQUIVOS[DOCUMENTO]='MATRIZ DE REVISÃO'!$A1129)),1,)=$B1129,"VIGENTE","OBS"),IF(F$1&lt;$B1129,"-",""))</f>
        <v>VIGENTE</v>
      </c>
      <c r="G1129" s="21" t="str" cm="1">
        <f t="array" ref="G1129">IFERROR(IF(VLOOKUP(G$1,_xlfn.UNIQUE(_xlfn._xlws.FILTER(ARQUIVOS[REVISÃO],ARQUIVOS[DOCUMENTO]='MATRIZ DE REVISÃO'!$A1129)),1,)=$B1129,"VIGENTE","OBS"),IF(G$1&lt;$B1129,"-",""))</f>
        <v/>
      </c>
      <c r="H1129" s="21" t="str" cm="1">
        <f t="array" ref="H1129">IFERROR(IF(VLOOKUP(H$1,_xlfn.UNIQUE(_xlfn._xlws.FILTER(ARQUIVOS[REVISÃO],ARQUIVOS[DOCUMENTO]='MATRIZ DE REVISÃO'!$A1129)),1,)=$B1129,"VIGENTE","OBS"),IF(H$1&lt;$B1129,"-",""))</f>
        <v/>
      </c>
      <c r="I1129" s="21" t="str" cm="1">
        <f t="array" ref="I1129">IFERROR(IF(VLOOKUP(I$1,_xlfn.UNIQUE(_xlfn._xlws.FILTER(ARQUIVOS[REVISÃO],ARQUIVOS[DOCUMENTO]='MATRIZ DE REVISÃO'!$A1129)),1,)=$B1129,"VIGENTE","OBS"),IF(I$1&lt;$B1129,"-",""))</f>
        <v/>
      </c>
      <c r="J1129" s="21" t="str" cm="1">
        <f t="array" ref="J1129">IFERROR(IF(VLOOKUP(J$1,_xlfn.UNIQUE(_xlfn._xlws.FILTER(ARQUIVOS[REVISÃO],ARQUIVOS[DOCUMENTO]='MATRIZ DE REVISÃO'!$A1129)),1,)=$B1129,"VIGENTE","OBS"),IF(J$1&lt;$B1129,"-",""))</f>
        <v/>
      </c>
      <c r="K1129" s="21" t="str" cm="1">
        <f t="array" ref="K1129">IFERROR(IF(VLOOKUP(K$1,_xlfn.UNIQUE(_xlfn._xlws.FILTER(ARQUIVOS[REVISÃO],ARQUIVOS[DOCUMENTO]='MATRIZ DE REVISÃO'!$A1129)),1,)=$B1129,"VIGENTE","OBS"),IF(K$1&lt;$B1129,"-",""))</f>
        <v/>
      </c>
      <c r="L1129" s="21" t="str" cm="1">
        <f t="array" ref="L1129">IFERROR(IF(VLOOKUP(L$1,_xlfn.UNIQUE(_xlfn._xlws.FILTER(ARQUIVOS[REVISÃO],ARQUIVOS[DOCUMENTO]='MATRIZ DE REVISÃO'!$A1129)),1,)=$B1129,"VIGENTE","OBS"),IF(L$1&lt;$B1129,"-",""))</f>
        <v/>
      </c>
      <c r="M1129" s="21" t="str" cm="1">
        <f t="array" ref="M1129">IFERROR(IF(VLOOKUP(M$1,_xlfn.UNIQUE(_xlfn._xlws.FILTER(ARQUIVOS[REVISÃO],ARQUIVOS[DOCUMENTO]='MATRIZ DE REVISÃO'!$A1129)),1,)=$B1129,"VIGENTE","OBS"),IF(M$1&lt;$B1129,"-",""))</f>
        <v/>
      </c>
      <c r="N1129" s="21" t="str" cm="1">
        <f t="array" ref="N1129">IFERROR(IF(VLOOKUP(N$1,_xlfn.UNIQUE(_xlfn._xlws.FILTER(ARQUIVOS[REVISÃO],ARQUIVOS[DOCUMENTO]='MATRIZ DE REVISÃO'!$A1129)),1,)=$B1129,"VIGENTE","OBS"),IF(N$1&lt;$B1129,"-",""))</f>
        <v/>
      </c>
      <c r="O1129" s="22" t="str" cm="1">
        <f t="array" ref="O1129">IFERROR(IF(VLOOKUP(O$1,_xlfn.UNIQUE(_xlfn._xlws.FILTER(ARQUIVOS[REVISÃO],ARQUIVOS[DOCUMENTO]='MATRIZ DE REVISÃO'!$A1129)),1,)=$B1129,"VIGENTE","OBS"),IF(O$1&lt;$B1129,"-",""))</f>
        <v/>
      </c>
      <c r="P1129" t="str" cm="1">
        <f t="array" ref="P1129">IFERROR(IF(VLOOKUP(P$1,_xlfn.UNIQUE(_xlfn._xlws.FILTER(ARQUIVOS[REVISÃO],ARQUIVOS[DOCUMENTO]='MATRIZ DE REVISÃO'!$A1129)),1,)=$B1129,"VIGENTE","OBS"),IF(P$1&lt;$B1129,"-",""))</f>
        <v/>
      </c>
      <c r="Q1129" t="str" cm="1">
        <f t="array" ref="Q1129">IFERROR(IF(VLOOKUP(Q$1,_xlfn.UNIQUE(_xlfn._xlws.FILTER(ARQUIVOS[REVISÃO],ARQUIVOS[DOCUMENTO]='MATRIZ DE REVISÃO'!$A1129)),1,)=$B1129,"VIGENTE","OBS"),IF(Q$1&lt;$B1129,"-",""))</f>
        <v/>
      </c>
      <c r="R1129" t="str" cm="1">
        <f t="array" ref="R1129">IFERROR(IF(VLOOKUP(R$1,_xlfn.UNIQUE(_xlfn._xlws.FILTER(ARQUIVOS[REVISÃO],ARQUIVOS[DOCUMENTO]='MATRIZ DE REVISÃO'!$A1129)),1,)=$B1129,"VIGENTE","OBS"),IF(R$1&lt;$B1129,"-",""))</f>
        <v/>
      </c>
      <c r="S1129" t="str" cm="1">
        <f t="array" ref="S1129">IFERROR(IF(VLOOKUP(S$1,_xlfn.UNIQUE(_xlfn._xlws.FILTER(ARQUIVOS[REVISÃO],ARQUIVOS[DOCUMENTO]='MATRIZ DE REVISÃO'!$A1129)),1,)=$B1129,"VIGENTE","OBS"),IF(S$1&lt;$B1129,"-",""))</f>
        <v/>
      </c>
    </row>
    <row r="1130" spans="1:19" x14ac:dyDescent="0.3">
      <c r="A1130" s="16" t="s">
        <v>3705</v>
      </c>
      <c r="B1130" s="17" t="str">
        <f>_xlfn.XLOOKUP(A1130,LD_01[DOCUMENTO],LD_01[REVISÃO])</f>
        <v>R02</v>
      </c>
      <c r="C1130" s="17" t="s">
        <v>4324</v>
      </c>
      <c r="D1130" s="21" t="str" cm="1">
        <f t="array" ref="D1130">IFERROR(IF(VLOOKUP(D$1,_xlfn.UNIQUE(_xlfn._xlws.FILTER(ARQUIVOS[REVISÃO],ARQUIVOS[DOCUMENTO]='MATRIZ DE REVISÃO'!$A1130)),1,)=$B1130,"VIGENTE","OBS"),IF(D$1&lt;$B1130,"-",""))</f>
        <v>OBS</v>
      </c>
      <c r="E1130" s="21" t="str" cm="1">
        <f t="array" ref="E1130">IFERROR(IF(VLOOKUP(E$1,_xlfn.UNIQUE(_xlfn._xlws.FILTER(ARQUIVOS[REVISÃO],ARQUIVOS[DOCUMENTO]='MATRIZ DE REVISÃO'!$A1130)),1,)=$B1130,"VIGENTE","OBS"),IF(E$1&lt;$B1130,"-",""))</f>
        <v>OBS</v>
      </c>
      <c r="F1130" s="21" t="str" cm="1">
        <f t="array" ref="F1130">IFERROR(IF(VLOOKUP(F$1,_xlfn.UNIQUE(_xlfn._xlws.FILTER(ARQUIVOS[REVISÃO],ARQUIVOS[DOCUMENTO]='MATRIZ DE REVISÃO'!$A1130)),1,)=$B1130,"VIGENTE","OBS"),IF(F$1&lt;$B1130,"-",""))</f>
        <v>VIGENTE</v>
      </c>
      <c r="G1130" s="21" t="str" cm="1">
        <f t="array" ref="G1130">IFERROR(IF(VLOOKUP(G$1,_xlfn.UNIQUE(_xlfn._xlws.FILTER(ARQUIVOS[REVISÃO],ARQUIVOS[DOCUMENTO]='MATRIZ DE REVISÃO'!$A1130)),1,)=$B1130,"VIGENTE","OBS"),IF(G$1&lt;$B1130,"-",""))</f>
        <v/>
      </c>
      <c r="H1130" s="21" t="str" cm="1">
        <f t="array" ref="H1130">IFERROR(IF(VLOOKUP(H$1,_xlfn.UNIQUE(_xlfn._xlws.FILTER(ARQUIVOS[REVISÃO],ARQUIVOS[DOCUMENTO]='MATRIZ DE REVISÃO'!$A1130)),1,)=$B1130,"VIGENTE","OBS"),IF(H$1&lt;$B1130,"-",""))</f>
        <v/>
      </c>
      <c r="I1130" s="21" t="str" cm="1">
        <f t="array" ref="I1130">IFERROR(IF(VLOOKUP(I$1,_xlfn.UNIQUE(_xlfn._xlws.FILTER(ARQUIVOS[REVISÃO],ARQUIVOS[DOCUMENTO]='MATRIZ DE REVISÃO'!$A1130)),1,)=$B1130,"VIGENTE","OBS"),IF(I$1&lt;$B1130,"-",""))</f>
        <v/>
      </c>
      <c r="J1130" s="21" t="str" cm="1">
        <f t="array" ref="J1130">IFERROR(IF(VLOOKUP(J$1,_xlfn.UNIQUE(_xlfn._xlws.FILTER(ARQUIVOS[REVISÃO],ARQUIVOS[DOCUMENTO]='MATRIZ DE REVISÃO'!$A1130)),1,)=$B1130,"VIGENTE","OBS"),IF(J$1&lt;$B1130,"-",""))</f>
        <v/>
      </c>
      <c r="K1130" s="21" t="str" cm="1">
        <f t="array" ref="K1130">IFERROR(IF(VLOOKUP(K$1,_xlfn.UNIQUE(_xlfn._xlws.FILTER(ARQUIVOS[REVISÃO],ARQUIVOS[DOCUMENTO]='MATRIZ DE REVISÃO'!$A1130)),1,)=$B1130,"VIGENTE","OBS"),IF(K$1&lt;$B1130,"-",""))</f>
        <v/>
      </c>
      <c r="L1130" s="21" t="str" cm="1">
        <f t="array" ref="L1130">IFERROR(IF(VLOOKUP(L$1,_xlfn.UNIQUE(_xlfn._xlws.FILTER(ARQUIVOS[REVISÃO],ARQUIVOS[DOCUMENTO]='MATRIZ DE REVISÃO'!$A1130)),1,)=$B1130,"VIGENTE","OBS"),IF(L$1&lt;$B1130,"-",""))</f>
        <v/>
      </c>
      <c r="M1130" s="21" t="str" cm="1">
        <f t="array" ref="M1130">IFERROR(IF(VLOOKUP(M$1,_xlfn.UNIQUE(_xlfn._xlws.FILTER(ARQUIVOS[REVISÃO],ARQUIVOS[DOCUMENTO]='MATRIZ DE REVISÃO'!$A1130)),1,)=$B1130,"VIGENTE","OBS"),IF(M$1&lt;$B1130,"-",""))</f>
        <v/>
      </c>
      <c r="N1130" s="21" t="str" cm="1">
        <f t="array" ref="N1130">IFERROR(IF(VLOOKUP(N$1,_xlfn.UNIQUE(_xlfn._xlws.FILTER(ARQUIVOS[REVISÃO],ARQUIVOS[DOCUMENTO]='MATRIZ DE REVISÃO'!$A1130)),1,)=$B1130,"VIGENTE","OBS"),IF(N$1&lt;$B1130,"-",""))</f>
        <v/>
      </c>
      <c r="O1130" s="22" t="str" cm="1">
        <f t="array" ref="O1130">IFERROR(IF(VLOOKUP(O$1,_xlfn.UNIQUE(_xlfn._xlws.FILTER(ARQUIVOS[REVISÃO],ARQUIVOS[DOCUMENTO]='MATRIZ DE REVISÃO'!$A1130)),1,)=$B1130,"VIGENTE","OBS"),IF(O$1&lt;$B1130,"-",""))</f>
        <v/>
      </c>
      <c r="P1130" t="str" cm="1">
        <f t="array" ref="P1130">IFERROR(IF(VLOOKUP(P$1,_xlfn.UNIQUE(_xlfn._xlws.FILTER(ARQUIVOS[REVISÃO],ARQUIVOS[DOCUMENTO]='MATRIZ DE REVISÃO'!$A1130)),1,)=$B1130,"VIGENTE","OBS"),IF(P$1&lt;$B1130,"-",""))</f>
        <v/>
      </c>
      <c r="Q1130" t="str" cm="1">
        <f t="array" ref="Q1130">IFERROR(IF(VLOOKUP(Q$1,_xlfn.UNIQUE(_xlfn._xlws.FILTER(ARQUIVOS[REVISÃO],ARQUIVOS[DOCUMENTO]='MATRIZ DE REVISÃO'!$A1130)),1,)=$B1130,"VIGENTE","OBS"),IF(Q$1&lt;$B1130,"-",""))</f>
        <v/>
      </c>
      <c r="R1130" t="str" cm="1">
        <f t="array" ref="R1130">IFERROR(IF(VLOOKUP(R$1,_xlfn.UNIQUE(_xlfn._xlws.FILTER(ARQUIVOS[REVISÃO],ARQUIVOS[DOCUMENTO]='MATRIZ DE REVISÃO'!$A1130)),1,)=$B1130,"VIGENTE","OBS"),IF(R$1&lt;$B1130,"-",""))</f>
        <v/>
      </c>
      <c r="S1130" t="str" cm="1">
        <f t="array" ref="S1130">IFERROR(IF(VLOOKUP(S$1,_xlfn.UNIQUE(_xlfn._xlws.FILTER(ARQUIVOS[REVISÃO],ARQUIVOS[DOCUMENTO]='MATRIZ DE REVISÃO'!$A1130)),1,)=$B1130,"VIGENTE","OBS"),IF(S$1&lt;$B1130,"-",""))</f>
        <v/>
      </c>
    </row>
    <row r="1131" spans="1:19" x14ac:dyDescent="0.3">
      <c r="A1131" s="16" t="s">
        <v>3706</v>
      </c>
      <c r="B1131" s="17" t="str">
        <f>_xlfn.XLOOKUP(A1131,LD_01[DOCUMENTO],LD_01[REVISÃO])</f>
        <v>R02</v>
      </c>
      <c r="C1131" s="17" t="s">
        <v>4324</v>
      </c>
      <c r="D1131" s="21" t="str" cm="1">
        <f t="array" ref="D1131">IFERROR(IF(VLOOKUP(D$1,_xlfn.UNIQUE(_xlfn._xlws.FILTER(ARQUIVOS[REVISÃO],ARQUIVOS[DOCUMENTO]='MATRIZ DE REVISÃO'!$A1131)),1,)=$B1131,"VIGENTE","OBS"),IF(D$1&lt;$B1131,"-",""))</f>
        <v>OBS</v>
      </c>
      <c r="E1131" s="21" t="str" cm="1">
        <f t="array" ref="E1131">IFERROR(IF(VLOOKUP(E$1,_xlfn.UNIQUE(_xlfn._xlws.FILTER(ARQUIVOS[REVISÃO],ARQUIVOS[DOCUMENTO]='MATRIZ DE REVISÃO'!$A1131)),1,)=$B1131,"VIGENTE","OBS"),IF(E$1&lt;$B1131,"-",""))</f>
        <v>OBS</v>
      </c>
      <c r="F1131" s="21" t="str" cm="1">
        <f t="array" ref="F1131">IFERROR(IF(VLOOKUP(F$1,_xlfn.UNIQUE(_xlfn._xlws.FILTER(ARQUIVOS[REVISÃO],ARQUIVOS[DOCUMENTO]='MATRIZ DE REVISÃO'!$A1131)),1,)=$B1131,"VIGENTE","OBS"),IF(F$1&lt;$B1131,"-",""))</f>
        <v>VIGENTE</v>
      </c>
      <c r="G1131" s="21" t="str" cm="1">
        <f t="array" ref="G1131">IFERROR(IF(VLOOKUP(G$1,_xlfn.UNIQUE(_xlfn._xlws.FILTER(ARQUIVOS[REVISÃO],ARQUIVOS[DOCUMENTO]='MATRIZ DE REVISÃO'!$A1131)),1,)=$B1131,"VIGENTE","OBS"),IF(G$1&lt;$B1131,"-",""))</f>
        <v/>
      </c>
      <c r="H1131" s="21" t="str" cm="1">
        <f t="array" ref="H1131">IFERROR(IF(VLOOKUP(H$1,_xlfn.UNIQUE(_xlfn._xlws.FILTER(ARQUIVOS[REVISÃO],ARQUIVOS[DOCUMENTO]='MATRIZ DE REVISÃO'!$A1131)),1,)=$B1131,"VIGENTE","OBS"),IF(H$1&lt;$B1131,"-",""))</f>
        <v/>
      </c>
      <c r="I1131" s="21" t="str" cm="1">
        <f t="array" ref="I1131">IFERROR(IF(VLOOKUP(I$1,_xlfn.UNIQUE(_xlfn._xlws.FILTER(ARQUIVOS[REVISÃO],ARQUIVOS[DOCUMENTO]='MATRIZ DE REVISÃO'!$A1131)),1,)=$B1131,"VIGENTE","OBS"),IF(I$1&lt;$B1131,"-",""))</f>
        <v/>
      </c>
      <c r="J1131" s="21" t="str" cm="1">
        <f t="array" ref="J1131">IFERROR(IF(VLOOKUP(J$1,_xlfn.UNIQUE(_xlfn._xlws.FILTER(ARQUIVOS[REVISÃO],ARQUIVOS[DOCUMENTO]='MATRIZ DE REVISÃO'!$A1131)),1,)=$B1131,"VIGENTE","OBS"),IF(J$1&lt;$B1131,"-",""))</f>
        <v/>
      </c>
      <c r="K1131" s="21" t="str" cm="1">
        <f t="array" ref="K1131">IFERROR(IF(VLOOKUP(K$1,_xlfn.UNIQUE(_xlfn._xlws.FILTER(ARQUIVOS[REVISÃO],ARQUIVOS[DOCUMENTO]='MATRIZ DE REVISÃO'!$A1131)),1,)=$B1131,"VIGENTE","OBS"),IF(K$1&lt;$B1131,"-",""))</f>
        <v/>
      </c>
      <c r="L1131" s="21" t="str" cm="1">
        <f t="array" ref="L1131">IFERROR(IF(VLOOKUP(L$1,_xlfn.UNIQUE(_xlfn._xlws.FILTER(ARQUIVOS[REVISÃO],ARQUIVOS[DOCUMENTO]='MATRIZ DE REVISÃO'!$A1131)),1,)=$B1131,"VIGENTE","OBS"),IF(L$1&lt;$B1131,"-",""))</f>
        <v/>
      </c>
      <c r="M1131" s="21" t="str" cm="1">
        <f t="array" ref="M1131">IFERROR(IF(VLOOKUP(M$1,_xlfn.UNIQUE(_xlfn._xlws.FILTER(ARQUIVOS[REVISÃO],ARQUIVOS[DOCUMENTO]='MATRIZ DE REVISÃO'!$A1131)),1,)=$B1131,"VIGENTE","OBS"),IF(M$1&lt;$B1131,"-",""))</f>
        <v/>
      </c>
      <c r="N1131" s="21" t="str" cm="1">
        <f t="array" ref="N1131">IFERROR(IF(VLOOKUP(N$1,_xlfn.UNIQUE(_xlfn._xlws.FILTER(ARQUIVOS[REVISÃO],ARQUIVOS[DOCUMENTO]='MATRIZ DE REVISÃO'!$A1131)),1,)=$B1131,"VIGENTE","OBS"),IF(N$1&lt;$B1131,"-",""))</f>
        <v/>
      </c>
      <c r="O1131" s="22" t="str" cm="1">
        <f t="array" ref="O1131">IFERROR(IF(VLOOKUP(O$1,_xlfn.UNIQUE(_xlfn._xlws.FILTER(ARQUIVOS[REVISÃO],ARQUIVOS[DOCUMENTO]='MATRIZ DE REVISÃO'!$A1131)),1,)=$B1131,"VIGENTE","OBS"),IF(O$1&lt;$B1131,"-",""))</f>
        <v/>
      </c>
      <c r="P1131" t="str" cm="1">
        <f t="array" ref="P1131">IFERROR(IF(VLOOKUP(P$1,_xlfn.UNIQUE(_xlfn._xlws.FILTER(ARQUIVOS[REVISÃO],ARQUIVOS[DOCUMENTO]='MATRIZ DE REVISÃO'!$A1131)),1,)=$B1131,"VIGENTE","OBS"),IF(P$1&lt;$B1131,"-",""))</f>
        <v/>
      </c>
      <c r="Q1131" t="str" cm="1">
        <f t="array" ref="Q1131">IFERROR(IF(VLOOKUP(Q$1,_xlfn.UNIQUE(_xlfn._xlws.FILTER(ARQUIVOS[REVISÃO],ARQUIVOS[DOCUMENTO]='MATRIZ DE REVISÃO'!$A1131)),1,)=$B1131,"VIGENTE","OBS"),IF(Q$1&lt;$B1131,"-",""))</f>
        <v/>
      </c>
      <c r="R1131" t="str" cm="1">
        <f t="array" ref="R1131">IFERROR(IF(VLOOKUP(R$1,_xlfn.UNIQUE(_xlfn._xlws.FILTER(ARQUIVOS[REVISÃO],ARQUIVOS[DOCUMENTO]='MATRIZ DE REVISÃO'!$A1131)),1,)=$B1131,"VIGENTE","OBS"),IF(R$1&lt;$B1131,"-",""))</f>
        <v/>
      </c>
      <c r="S1131" t="str" cm="1">
        <f t="array" ref="S1131">IFERROR(IF(VLOOKUP(S$1,_xlfn.UNIQUE(_xlfn._xlws.FILTER(ARQUIVOS[REVISÃO],ARQUIVOS[DOCUMENTO]='MATRIZ DE REVISÃO'!$A1131)),1,)=$B1131,"VIGENTE","OBS"),IF(S$1&lt;$B1131,"-",""))</f>
        <v/>
      </c>
    </row>
    <row r="1132" spans="1:19" x14ac:dyDescent="0.3">
      <c r="A1132" s="16" t="s">
        <v>3707</v>
      </c>
      <c r="B1132" s="17" t="str">
        <f>_xlfn.XLOOKUP(A1132,LD_01[DOCUMENTO],LD_01[REVISÃO])</f>
        <v>R01</v>
      </c>
      <c r="C1132" s="17" t="s">
        <v>4324</v>
      </c>
      <c r="D1132" s="21" t="str" cm="1">
        <f t="array" ref="D1132">IFERROR(IF(VLOOKUP(D$1,_xlfn.UNIQUE(_xlfn._xlws.FILTER(ARQUIVOS[REVISÃO],ARQUIVOS[DOCUMENTO]='MATRIZ DE REVISÃO'!$A1132)),1,)=$B1132,"VIGENTE","OBS"),IF(D$1&lt;$B1132,"-",""))</f>
        <v>OBS</v>
      </c>
      <c r="E1132" s="21" t="str" cm="1">
        <f t="array" ref="E1132">IFERROR(IF(VLOOKUP(E$1,_xlfn.UNIQUE(_xlfn._xlws.FILTER(ARQUIVOS[REVISÃO],ARQUIVOS[DOCUMENTO]='MATRIZ DE REVISÃO'!$A1132)),1,)=$B1132,"VIGENTE","OBS"),IF(E$1&lt;$B1132,"-",""))</f>
        <v>VIGENTE</v>
      </c>
      <c r="F1132" s="21" t="str" cm="1">
        <f t="array" ref="F1132">IFERROR(IF(VLOOKUP(F$1,_xlfn.UNIQUE(_xlfn._xlws.FILTER(ARQUIVOS[REVISÃO],ARQUIVOS[DOCUMENTO]='MATRIZ DE REVISÃO'!$A1132)),1,)=$B1132,"VIGENTE","OBS"),IF(F$1&lt;$B1132,"-",""))</f>
        <v/>
      </c>
      <c r="G1132" s="21" t="str" cm="1">
        <f t="array" ref="G1132">IFERROR(IF(VLOOKUP(G$1,_xlfn.UNIQUE(_xlfn._xlws.FILTER(ARQUIVOS[REVISÃO],ARQUIVOS[DOCUMENTO]='MATRIZ DE REVISÃO'!$A1132)),1,)=$B1132,"VIGENTE","OBS"),IF(G$1&lt;$B1132,"-",""))</f>
        <v/>
      </c>
      <c r="H1132" s="21" t="str" cm="1">
        <f t="array" ref="H1132">IFERROR(IF(VLOOKUP(H$1,_xlfn.UNIQUE(_xlfn._xlws.FILTER(ARQUIVOS[REVISÃO],ARQUIVOS[DOCUMENTO]='MATRIZ DE REVISÃO'!$A1132)),1,)=$B1132,"VIGENTE","OBS"),IF(H$1&lt;$B1132,"-",""))</f>
        <v/>
      </c>
      <c r="I1132" s="21" t="str" cm="1">
        <f t="array" ref="I1132">IFERROR(IF(VLOOKUP(I$1,_xlfn.UNIQUE(_xlfn._xlws.FILTER(ARQUIVOS[REVISÃO],ARQUIVOS[DOCUMENTO]='MATRIZ DE REVISÃO'!$A1132)),1,)=$B1132,"VIGENTE","OBS"),IF(I$1&lt;$B1132,"-",""))</f>
        <v/>
      </c>
      <c r="J1132" s="21" t="str" cm="1">
        <f t="array" ref="J1132">IFERROR(IF(VLOOKUP(J$1,_xlfn.UNIQUE(_xlfn._xlws.FILTER(ARQUIVOS[REVISÃO],ARQUIVOS[DOCUMENTO]='MATRIZ DE REVISÃO'!$A1132)),1,)=$B1132,"VIGENTE","OBS"),IF(J$1&lt;$B1132,"-",""))</f>
        <v/>
      </c>
      <c r="K1132" s="21" t="str" cm="1">
        <f t="array" ref="K1132">IFERROR(IF(VLOOKUP(K$1,_xlfn.UNIQUE(_xlfn._xlws.FILTER(ARQUIVOS[REVISÃO],ARQUIVOS[DOCUMENTO]='MATRIZ DE REVISÃO'!$A1132)),1,)=$B1132,"VIGENTE","OBS"),IF(K$1&lt;$B1132,"-",""))</f>
        <v/>
      </c>
      <c r="L1132" s="21" t="str" cm="1">
        <f t="array" ref="L1132">IFERROR(IF(VLOOKUP(L$1,_xlfn.UNIQUE(_xlfn._xlws.FILTER(ARQUIVOS[REVISÃO],ARQUIVOS[DOCUMENTO]='MATRIZ DE REVISÃO'!$A1132)),1,)=$B1132,"VIGENTE","OBS"),IF(L$1&lt;$B1132,"-",""))</f>
        <v/>
      </c>
      <c r="M1132" s="21" t="str" cm="1">
        <f t="array" ref="M1132">IFERROR(IF(VLOOKUP(M$1,_xlfn.UNIQUE(_xlfn._xlws.FILTER(ARQUIVOS[REVISÃO],ARQUIVOS[DOCUMENTO]='MATRIZ DE REVISÃO'!$A1132)),1,)=$B1132,"VIGENTE","OBS"),IF(M$1&lt;$B1132,"-",""))</f>
        <v/>
      </c>
      <c r="N1132" s="21" t="str" cm="1">
        <f t="array" ref="N1132">IFERROR(IF(VLOOKUP(N$1,_xlfn.UNIQUE(_xlfn._xlws.FILTER(ARQUIVOS[REVISÃO],ARQUIVOS[DOCUMENTO]='MATRIZ DE REVISÃO'!$A1132)),1,)=$B1132,"VIGENTE","OBS"),IF(N$1&lt;$B1132,"-",""))</f>
        <v/>
      </c>
      <c r="O1132" s="22" t="str" cm="1">
        <f t="array" ref="O1132">IFERROR(IF(VLOOKUP(O$1,_xlfn.UNIQUE(_xlfn._xlws.FILTER(ARQUIVOS[REVISÃO],ARQUIVOS[DOCUMENTO]='MATRIZ DE REVISÃO'!$A1132)),1,)=$B1132,"VIGENTE","OBS"),IF(O$1&lt;$B1132,"-",""))</f>
        <v/>
      </c>
      <c r="P1132" t="str" cm="1">
        <f t="array" ref="P1132">IFERROR(IF(VLOOKUP(P$1,_xlfn.UNIQUE(_xlfn._xlws.FILTER(ARQUIVOS[REVISÃO],ARQUIVOS[DOCUMENTO]='MATRIZ DE REVISÃO'!$A1132)),1,)=$B1132,"VIGENTE","OBS"),IF(P$1&lt;$B1132,"-",""))</f>
        <v/>
      </c>
      <c r="Q1132" t="str" cm="1">
        <f t="array" ref="Q1132">IFERROR(IF(VLOOKUP(Q$1,_xlfn.UNIQUE(_xlfn._xlws.FILTER(ARQUIVOS[REVISÃO],ARQUIVOS[DOCUMENTO]='MATRIZ DE REVISÃO'!$A1132)),1,)=$B1132,"VIGENTE","OBS"),IF(Q$1&lt;$B1132,"-",""))</f>
        <v/>
      </c>
      <c r="R1132" t="str" cm="1">
        <f t="array" ref="R1132">IFERROR(IF(VLOOKUP(R$1,_xlfn.UNIQUE(_xlfn._xlws.FILTER(ARQUIVOS[REVISÃO],ARQUIVOS[DOCUMENTO]='MATRIZ DE REVISÃO'!$A1132)),1,)=$B1132,"VIGENTE","OBS"),IF(R$1&lt;$B1132,"-",""))</f>
        <v/>
      </c>
      <c r="S1132" t="str" cm="1">
        <f t="array" ref="S1132">IFERROR(IF(VLOOKUP(S$1,_xlfn.UNIQUE(_xlfn._xlws.FILTER(ARQUIVOS[REVISÃO],ARQUIVOS[DOCUMENTO]='MATRIZ DE REVISÃO'!$A1132)),1,)=$B1132,"VIGENTE","OBS"),IF(S$1&lt;$B1132,"-",""))</f>
        <v/>
      </c>
    </row>
    <row r="1133" spans="1:19" x14ac:dyDescent="0.3">
      <c r="A1133" s="16" t="s">
        <v>3708</v>
      </c>
      <c r="B1133" s="17" t="str">
        <f>_xlfn.XLOOKUP(A1133,LD_01[DOCUMENTO],LD_01[REVISÃO])</f>
        <v>R00</v>
      </c>
      <c r="C1133" s="17" t="s">
        <v>4324</v>
      </c>
      <c r="D1133" s="21" t="str" cm="1">
        <f t="array" ref="D1133">IFERROR(IF(VLOOKUP(D$1,_xlfn.UNIQUE(_xlfn._xlws.FILTER(ARQUIVOS[REVISÃO],ARQUIVOS[DOCUMENTO]='MATRIZ DE REVISÃO'!$A1133)),1,)=$B1133,"VIGENTE","OBS"),IF(D$1&lt;$B1133,"-",""))</f>
        <v>VIGENTE</v>
      </c>
      <c r="E1133" s="21" t="str" cm="1">
        <f t="array" ref="E1133">IFERROR(IF(VLOOKUP(E$1,_xlfn.UNIQUE(_xlfn._xlws.FILTER(ARQUIVOS[REVISÃO],ARQUIVOS[DOCUMENTO]='MATRIZ DE REVISÃO'!$A1133)),1,)=$B1133,"VIGENTE","OBS"),IF(E$1&lt;$B1133,"-",""))</f>
        <v/>
      </c>
      <c r="F1133" s="21" t="str" cm="1">
        <f t="array" ref="F1133">IFERROR(IF(VLOOKUP(F$1,_xlfn.UNIQUE(_xlfn._xlws.FILTER(ARQUIVOS[REVISÃO],ARQUIVOS[DOCUMENTO]='MATRIZ DE REVISÃO'!$A1133)),1,)=$B1133,"VIGENTE","OBS"),IF(F$1&lt;$B1133,"-",""))</f>
        <v/>
      </c>
      <c r="G1133" s="21" t="str" cm="1">
        <f t="array" ref="G1133">IFERROR(IF(VLOOKUP(G$1,_xlfn.UNIQUE(_xlfn._xlws.FILTER(ARQUIVOS[REVISÃO],ARQUIVOS[DOCUMENTO]='MATRIZ DE REVISÃO'!$A1133)),1,)=$B1133,"VIGENTE","OBS"),IF(G$1&lt;$B1133,"-",""))</f>
        <v/>
      </c>
      <c r="H1133" s="21" t="str" cm="1">
        <f t="array" ref="H1133">IFERROR(IF(VLOOKUP(H$1,_xlfn.UNIQUE(_xlfn._xlws.FILTER(ARQUIVOS[REVISÃO],ARQUIVOS[DOCUMENTO]='MATRIZ DE REVISÃO'!$A1133)),1,)=$B1133,"VIGENTE","OBS"),IF(H$1&lt;$B1133,"-",""))</f>
        <v/>
      </c>
      <c r="I1133" s="21" t="str" cm="1">
        <f t="array" ref="I1133">IFERROR(IF(VLOOKUP(I$1,_xlfn.UNIQUE(_xlfn._xlws.FILTER(ARQUIVOS[REVISÃO],ARQUIVOS[DOCUMENTO]='MATRIZ DE REVISÃO'!$A1133)),1,)=$B1133,"VIGENTE","OBS"),IF(I$1&lt;$B1133,"-",""))</f>
        <v/>
      </c>
      <c r="J1133" s="21" t="str" cm="1">
        <f t="array" ref="J1133">IFERROR(IF(VLOOKUP(J$1,_xlfn.UNIQUE(_xlfn._xlws.FILTER(ARQUIVOS[REVISÃO],ARQUIVOS[DOCUMENTO]='MATRIZ DE REVISÃO'!$A1133)),1,)=$B1133,"VIGENTE","OBS"),IF(J$1&lt;$B1133,"-",""))</f>
        <v/>
      </c>
      <c r="K1133" s="21" t="str" cm="1">
        <f t="array" ref="K1133">IFERROR(IF(VLOOKUP(K$1,_xlfn.UNIQUE(_xlfn._xlws.FILTER(ARQUIVOS[REVISÃO],ARQUIVOS[DOCUMENTO]='MATRIZ DE REVISÃO'!$A1133)),1,)=$B1133,"VIGENTE","OBS"),IF(K$1&lt;$B1133,"-",""))</f>
        <v/>
      </c>
      <c r="L1133" s="21" t="str" cm="1">
        <f t="array" ref="L1133">IFERROR(IF(VLOOKUP(L$1,_xlfn.UNIQUE(_xlfn._xlws.FILTER(ARQUIVOS[REVISÃO],ARQUIVOS[DOCUMENTO]='MATRIZ DE REVISÃO'!$A1133)),1,)=$B1133,"VIGENTE","OBS"),IF(L$1&lt;$B1133,"-",""))</f>
        <v/>
      </c>
      <c r="M1133" s="21" t="str" cm="1">
        <f t="array" ref="M1133">IFERROR(IF(VLOOKUP(M$1,_xlfn.UNIQUE(_xlfn._xlws.FILTER(ARQUIVOS[REVISÃO],ARQUIVOS[DOCUMENTO]='MATRIZ DE REVISÃO'!$A1133)),1,)=$B1133,"VIGENTE","OBS"),IF(M$1&lt;$B1133,"-",""))</f>
        <v/>
      </c>
      <c r="N1133" s="21" t="str" cm="1">
        <f t="array" ref="N1133">IFERROR(IF(VLOOKUP(N$1,_xlfn.UNIQUE(_xlfn._xlws.FILTER(ARQUIVOS[REVISÃO],ARQUIVOS[DOCUMENTO]='MATRIZ DE REVISÃO'!$A1133)),1,)=$B1133,"VIGENTE","OBS"),IF(N$1&lt;$B1133,"-",""))</f>
        <v/>
      </c>
      <c r="O1133" s="22" t="str" cm="1">
        <f t="array" ref="O1133">IFERROR(IF(VLOOKUP(O$1,_xlfn.UNIQUE(_xlfn._xlws.FILTER(ARQUIVOS[REVISÃO],ARQUIVOS[DOCUMENTO]='MATRIZ DE REVISÃO'!$A1133)),1,)=$B1133,"VIGENTE","OBS"),IF(O$1&lt;$B1133,"-",""))</f>
        <v/>
      </c>
      <c r="P1133" t="str" cm="1">
        <f t="array" ref="P1133">IFERROR(IF(VLOOKUP(P$1,_xlfn.UNIQUE(_xlfn._xlws.FILTER(ARQUIVOS[REVISÃO],ARQUIVOS[DOCUMENTO]='MATRIZ DE REVISÃO'!$A1133)),1,)=$B1133,"VIGENTE","OBS"),IF(P$1&lt;$B1133,"-",""))</f>
        <v/>
      </c>
      <c r="Q1133" t="str" cm="1">
        <f t="array" ref="Q1133">IFERROR(IF(VLOOKUP(Q$1,_xlfn.UNIQUE(_xlfn._xlws.FILTER(ARQUIVOS[REVISÃO],ARQUIVOS[DOCUMENTO]='MATRIZ DE REVISÃO'!$A1133)),1,)=$B1133,"VIGENTE","OBS"),IF(Q$1&lt;$B1133,"-",""))</f>
        <v/>
      </c>
      <c r="R1133" t="str" cm="1">
        <f t="array" ref="R1133">IFERROR(IF(VLOOKUP(R$1,_xlfn.UNIQUE(_xlfn._xlws.FILTER(ARQUIVOS[REVISÃO],ARQUIVOS[DOCUMENTO]='MATRIZ DE REVISÃO'!$A1133)),1,)=$B1133,"VIGENTE","OBS"),IF(R$1&lt;$B1133,"-",""))</f>
        <v/>
      </c>
      <c r="S1133" t="str" cm="1">
        <f t="array" ref="S1133">IFERROR(IF(VLOOKUP(S$1,_xlfn.UNIQUE(_xlfn._xlws.FILTER(ARQUIVOS[REVISÃO],ARQUIVOS[DOCUMENTO]='MATRIZ DE REVISÃO'!$A1133)),1,)=$B1133,"VIGENTE","OBS"),IF(S$1&lt;$B1133,"-",""))</f>
        <v/>
      </c>
    </row>
    <row r="1134" spans="1:19" x14ac:dyDescent="0.3">
      <c r="A1134" s="16" t="s">
        <v>3709</v>
      </c>
      <c r="B1134" s="17" t="str">
        <f>_xlfn.XLOOKUP(A1134,LD_01[DOCUMENTO],LD_01[REVISÃO])</f>
        <v>R00</v>
      </c>
      <c r="C1134" s="17" t="s">
        <v>4324</v>
      </c>
      <c r="D1134" s="21" t="str" cm="1">
        <f t="array" ref="D1134">IFERROR(IF(VLOOKUP(D$1,_xlfn.UNIQUE(_xlfn._xlws.FILTER(ARQUIVOS[REVISÃO],ARQUIVOS[DOCUMENTO]='MATRIZ DE REVISÃO'!$A1134)),1,)=$B1134,"VIGENTE","OBS"),IF(D$1&lt;$B1134,"-",""))</f>
        <v>VIGENTE</v>
      </c>
      <c r="E1134" s="21" t="str" cm="1">
        <f t="array" ref="E1134">IFERROR(IF(VLOOKUP(E$1,_xlfn.UNIQUE(_xlfn._xlws.FILTER(ARQUIVOS[REVISÃO],ARQUIVOS[DOCUMENTO]='MATRIZ DE REVISÃO'!$A1134)),1,)=$B1134,"VIGENTE","OBS"),IF(E$1&lt;$B1134,"-",""))</f>
        <v/>
      </c>
      <c r="F1134" s="21" t="str" cm="1">
        <f t="array" ref="F1134">IFERROR(IF(VLOOKUP(F$1,_xlfn.UNIQUE(_xlfn._xlws.FILTER(ARQUIVOS[REVISÃO],ARQUIVOS[DOCUMENTO]='MATRIZ DE REVISÃO'!$A1134)),1,)=$B1134,"VIGENTE","OBS"),IF(F$1&lt;$B1134,"-",""))</f>
        <v/>
      </c>
      <c r="G1134" s="21" t="str" cm="1">
        <f t="array" ref="G1134">IFERROR(IF(VLOOKUP(G$1,_xlfn.UNIQUE(_xlfn._xlws.FILTER(ARQUIVOS[REVISÃO],ARQUIVOS[DOCUMENTO]='MATRIZ DE REVISÃO'!$A1134)),1,)=$B1134,"VIGENTE","OBS"),IF(G$1&lt;$B1134,"-",""))</f>
        <v/>
      </c>
      <c r="H1134" s="21" t="str" cm="1">
        <f t="array" ref="H1134">IFERROR(IF(VLOOKUP(H$1,_xlfn.UNIQUE(_xlfn._xlws.FILTER(ARQUIVOS[REVISÃO],ARQUIVOS[DOCUMENTO]='MATRIZ DE REVISÃO'!$A1134)),1,)=$B1134,"VIGENTE","OBS"),IF(H$1&lt;$B1134,"-",""))</f>
        <v/>
      </c>
      <c r="I1134" s="21" t="str" cm="1">
        <f t="array" ref="I1134">IFERROR(IF(VLOOKUP(I$1,_xlfn.UNIQUE(_xlfn._xlws.FILTER(ARQUIVOS[REVISÃO],ARQUIVOS[DOCUMENTO]='MATRIZ DE REVISÃO'!$A1134)),1,)=$B1134,"VIGENTE","OBS"),IF(I$1&lt;$B1134,"-",""))</f>
        <v/>
      </c>
      <c r="J1134" s="21" t="str" cm="1">
        <f t="array" ref="J1134">IFERROR(IF(VLOOKUP(J$1,_xlfn.UNIQUE(_xlfn._xlws.FILTER(ARQUIVOS[REVISÃO],ARQUIVOS[DOCUMENTO]='MATRIZ DE REVISÃO'!$A1134)),1,)=$B1134,"VIGENTE","OBS"),IF(J$1&lt;$B1134,"-",""))</f>
        <v/>
      </c>
      <c r="K1134" s="21" t="str" cm="1">
        <f t="array" ref="K1134">IFERROR(IF(VLOOKUP(K$1,_xlfn.UNIQUE(_xlfn._xlws.FILTER(ARQUIVOS[REVISÃO],ARQUIVOS[DOCUMENTO]='MATRIZ DE REVISÃO'!$A1134)),1,)=$B1134,"VIGENTE","OBS"),IF(K$1&lt;$B1134,"-",""))</f>
        <v/>
      </c>
      <c r="L1134" s="21" t="str" cm="1">
        <f t="array" ref="L1134">IFERROR(IF(VLOOKUP(L$1,_xlfn.UNIQUE(_xlfn._xlws.FILTER(ARQUIVOS[REVISÃO],ARQUIVOS[DOCUMENTO]='MATRIZ DE REVISÃO'!$A1134)),1,)=$B1134,"VIGENTE","OBS"),IF(L$1&lt;$B1134,"-",""))</f>
        <v/>
      </c>
      <c r="M1134" s="21" t="str" cm="1">
        <f t="array" ref="M1134">IFERROR(IF(VLOOKUP(M$1,_xlfn.UNIQUE(_xlfn._xlws.FILTER(ARQUIVOS[REVISÃO],ARQUIVOS[DOCUMENTO]='MATRIZ DE REVISÃO'!$A1134)),1,)=$B1134,"VIGENTE","OBS"),IF(M$1&lt;$B1134,"-",""))</f>
        <v/>
      </c>
      <c r="N1134" s="21" t="str" cm="1">
        <f t="array" ref="N1134">IFERROR(IF(VLOOKUP(N$1,_xlfn.UNIQUE(_xlfn._xlws.FILTER(ARQUIVOS[REVISÃO],ARQUIVOS[DOCUMENTO]='MATRIZ DE REVISÃO'!$A1134)),1,)=$B1134,"VIGENTE","OBS"),IF(N$1&lt;$B1134,"-",""))</f>
        <v/>
      </c>
      <c r="O1134" s="22" t="str" cm="1">
        <f t="array" ref="O1134">IFERROR(IF(VLOOKUP(O$1,_xlfn.UNIQUE(_xlfn._xlws.FILTER(ARQUIVOS[REVISÃO],ARQUIVOS[DOCUMENTO]='MATRIZ DE REVISÃO'!$A1134)),1,)=$B1134,"VIGENTE","OBS"),IF(O$1&lt;$B1134,"-",""))</f>
        <v/>
      </c>
      <c r="P1134" t="str" cm="1">
        <f t="array" ref="P1134">IFERROR(IF(VLOOKUP(P$1,_xlfn.UNIQUE(_xlfn._xlws.FILTER(ARQUIVOS[REVISÃO],ARQUIVOS[DOCUMENTO]='MATRIZ DE REVISÃO'!$A1134)),1,)=$B1134,"VIGENTE","OBS"),IF(P$1&lt;$B1134,"-",""))</f>
        <v/>
      </c>
      <c r="Q1134" t="str" cm="1">
        <f t="array" ref="Q1134">IFERROR(IF(VLOOKUP(Q$1,_xlfn.UNIQUE(_xlfn._xlws.FILTER(ARQUIVOS[REVISÃO],ARQUIVOS[DOCUMENTO]='MATRIZ DE REVISÃO'!$A1134)),1,)=$B1134,"VIGENTE","OBS"),IF(Q$1&lt;$B1134,"-",""))</f>
        <v/>
      </c>
      <c r="R1134" t="str" cm="1">
        <f t="array" ref="R1134">IFERROR(IF(VLOOKUP(R$1,_xlfn.UNIQUE(_xlfn._xlws.FILTER(ARQUIVOS[REVISÃO],ARQUIVOS[DOCUMENTO]='MATRIZ DE REVISÃO'!$A1134)),1,)=$B1134,"VIGENTE","OBS"),IF(R$1&lt;$B1134,"-",""))</f>
        <v/>
      </c>
      <c r="S1134" t="str" cm="1">
        <f t="array" ref="S1134">IFERROR(IF(VLOOKUP(S$1,_xlfn.UNIQUE(_xlfn._xlws.FILTER(ARQUIVOS[REVISÃO],ARQUIVOS[DOCUMENTO]='MATRIZ DE REVISÃO'!$A1134)),1,)=$B1134,"VIGENTE","OBS"),IF(S$1&lt;$B1134,"-",""))</f>
        <v/>
      </c>
    </row>
    <row r="1135" spans="1:19" x14ac:dyDescent="0.3">
      <c r="A1135" s="16" t="s">
        <v>3710</v>
      </c>
      <c r="B1135" s="17" t="str">
        <f>_xlfn.XLOOKUP(A1135,LD_01[DOCUMENTO],LD_01[REVISÃO])</f>
        <v>R00</v>
      </c>
      <c r="C1135" s="17" t="s">
        <v>4324</v>
      </c>
      <c r="D1135" s="21" t="str" cm="1">
        <f t="array" ref="D1135">IFERROR(IF(VLOOKUP(D$1,_xlfn.UNIQUE(_xlfn._xlws.FILTER(ARQUIVOS[REVISÃO],ARQUIVOS[DOCUMENTO]='MATRIZ DE REVISÃO'!$A1135)),1,)=$B1135,"VIGENTE","OBS"),IF(D$1&lt;$B1135,"-",""))</f>
        <v>VIGENTE</v>
      </c>
      <c r="E1135" s="21" t="str" cm="1">
        <f t="array" ref="E1135">IFERROR(IF(VLOOKUP(E$1,_xlfn.UNIQUE(_xlfn._xlws.FILTER(ARQUIVOS[REVISÃO],ARQUIVOS[DOCUMENTO]='MATRIZ DE REVISÃO'!$A1135)),1,)=$B1135,"VIGENTE","OBS"),IF(E$1&lt;$B1135,"-",""))</f>
        <v/>
      </c>
      <c r="F1135" s="21" t="str" cm="1">
        <f t="array" ref="F1135">IFERROR(IF(VLOOKUP(F$1,_xlfn.UNIQUE(_xlfn._xlws.FILTER(ARQUIVOS[REVISÃO],ARQUIVOS[DOCUMENTO]='MATRIZ DE REVISÃO'!$A1135)),1,)=$B1135,"VIGENTE","OBS"),IF(F$1&lt;$B1135,"-",""))</f>
        <v/>
      </c>
      <c r="G1135" s="21" t="str" cm="1">
        <f t="array" ref="G1135">IFERROR(IF(VLOOKUP(G$1,_xlfn.UNIQUE(_xlfn._xlws.FILTER(ARQUIVOS[REVISÃO],ARQUIVOS[DOCUMENTO]='MATRIZ DE REVISÃO'!$A1135)),1,)=$B1135,"VIGENTE","OBS"),IF(G$1&lt;$B1135,"-",""))</f>
        <v/>
      </c>
      <c r="H1135" s="21" t="str" cm="1">
        <f t="array" ref="H1135">IFERROR(IF(VLOOKUP(H$1,_xlfn.UNIQUE(_xlfn._xlws.FILTER(ARQUIVOS[REVISÃO],ARQUIVOS[DOCUMENTO]='MATRIZ DE REVISÃO'!$A1135)),1,)=$B1135,"VIGENTE","OBS"),IF(H$1&lt;$B1135,"-",""))</f>
        <v/>
      </c>
      <c r="I1135" s="21" t="str" cm="1">
        <f t="array" ref="I1135">IFERROR(IF(VLOOKUP(I$1,_xlfn.UNIQUE(_xlfn._xlws.FILTER(ARQUIVOS[REVISÃO],ARQUIVOS[DOCUMENTO]='MATRIZ DE REVISÃO'!$A1135)),1,)=$B1135,"VIGENTE","OBS"),IF(I$1&lt;$B1135,"-",""))</f>
        <v/>
      </c>
      <c r="J1135" s="21" t="str" cm="1">
        <f t="array" ref="J1135">IFERROR(IF(VLOOKUP(J$1,_xlfn.UNIQUE(_xlfn._xlws.FILTER(ARQUIVOS[REVISÃO],ARQUIVOS[DOCUMENTO]='MATRIZ DE REVISÃO'!$A1135)),1,)=$B1135,"VIGENTE","OBS"),IF(J$1&lt;$B1135,"-",""))</f>
        <v/>
      </c>
      <c r="K1135" s="21" t="str" cm="1">
        <f t="array" ref="K1135">IFERROR(IF(VLOOKUP(K$1,_xlfn.UNIQUE(_xlfn._xlws.FILTER(ARQUIVOS[REVISÃO],ARQUIVOS[DOCUMENTO]='MATRIZ DE REVISÃO'!$A1135)),1,)=$B1135,"VIGENTE","OBS"),IF(K$1&lt;$B1135,"-",""))</f>
        <v/>
      </c>
      <c r="L1135" s="21" t="str" cm="1">
        <f t="array" ref="L1135">IFERROR(IF(VLOOKUP(L$1,_xlfn.UNIQUE(_xlfn._xlws.FILTER(ARQUIVOS[REVISÃO],ARQUIVOS[DOCUMENTO]='MATRIZ DE REVISÃO'!$A1135)),1,)=$B1135,"VIGENTE","OBS"),IF(L$1&lt;$B1135,"-",""))</f>
        <v/>
      </c>
      <c r="M1135" s="21" t="str" cm="1">
        <f t="array" ref="M1135">IFERROR(IF(VLOOKUP(M$1,_xlfn.UNIQUE(_xlfn._xlws.FILTER(ARQUIVOS[REVISÃO],ARQUIVOS[DOCUMENTO]='MATRIZ DE REVISÃO'!$A1135)),1,)=$B1135,"VIGENTE","OBS"),IF(M$1&lt;$B1135,"-",""))</f>
        <v/>
      </c>
      <c r="N1135" s="21" t="str" cm="1">
        <f t="array" ref="N1135">IFERROR(IF(VLOOKUP(N$1,_xlfn.UNIQUE(_xlfn._xlws.FILTER(ARQUIVOS[REVISÃO],ARQUIVOS[DOCUMENTO]='MATRIZ DE REVISÃO'!$A1135)),1,)=$B1135,"VIGENTE","OBS"),IF(N$1&lt;$B1135,"-",""))</f>
        <v/>
      </c>
      <c r="O1135" s="22" t="str" cm="1">
        <f t="array" ref="O1135">IFERROR(IF(VLOOKUP(O$1,_xlfn.UNIQUE(_xlfn._xlws.FILTER(ARQUIVOS[REVISÃO],ARQUIVOS[DOCUMENTO]='MATRIZ DE REVISÃO'!$A1135)),1,)=$B1135,"VIGENTE","OBS"),IF(O$1&lt;$B1135,"-",""))</f>
        <v/>
      </c>
      <c r="P1135" t="str" cm="1">
        <f t="array" ref="P1135">IFERROR(IF(VLOOKUP(P$1,_xlfn.UNIQUE(_xlfn._xlws.FILTER(ARQUIVOS[REVISÃO],ARQUIVOS[DOCUMENTO]='MATRIZ DE REVISÃO'!$A1135)),1,)=$B1135,"VIGENTE","OBS"),IF(P$1&lt;$B1135,"-",""))</f>
        <v/>
      </c>
      <c r="Q1135" t="str" cm="1">
        <f t="array" ref="Q1135">IFERROR(IF(VLOOKUP(Q$1,_xlfn.UNIQUE(_xlfn._xlws.FILTER(ARQUIVOS[REVISÃO],ARQUIVOS[DOCUMENTO]='MATRIZ DE REVISÃO'!$A1135)),1,)=$B1135,"VIGENTE","OBS"),IF(Q$1&lt;$B1135,"-",""))</f>
        <v/>
      </c>
      <c r="R1135" t="str" cm="1">
        <f t="array" ref="R1135">IFERROR(IF(VLOOKUP(R$1,_xlfn.UNIQUE(_xlfn._xlws.FILTER(ARQUIVOS[REVISÃO],ARQUIVOS[DOCUMENTO]='MATRIZ DE REVISÃO'!$A1135)),1,)=$B1135,"VIGENTE","OBS"),IF(R$1&lt;$B1135,"-",""))</f>
        <v/>
      </c>
      <c r="S1135" t="str" cm="1">
        <f t="array" ref="S1135">IFERROR(IF(VLOOKUP(S$1,_xlfn.UNIQUE(_xlfn._xlws.FILTER(ARQUIVOS[REVISÃO],ARQUIVOS[DOCUMENTO]='MATRIZ DE REVISÃO'!$A1135)),1,)=$B1135,"VIGENTE","OBS"),IF(S$1&lt;$B1135,"-",""))</f>
        <v/>
      </c>
    </row>
    <row r="1136" spans="1:19" x14ac:dyDescent="0.3">
      <c r="A1136" s="16" t="s">
        <v>3711</v>
      </c>
      <c r="B1136" s="17" t="str">
        <f>_xlfn.XLOOKUP(A1136,LD_01[DOCUMENTO],LD_01[REVISÃO])</f>
        <v>R00</v>
      </c>
      <c r="C1136" s="17" t="s">
        <v>4324</v>
      </c>
      <c r="D1136" s="21" t="str" cm="1">
        <f t="array" ref="D1136">IFERROR(IF(VLOOKUP(D$1,_xlfn.UNIQUE(_xlfn._xlws.FILTER(ARQUIVOS[REVISÃO],ARQUIVOS[DOCUMENTO]='MATRIZ DE REVISÃO'!$A1136)),1,)=$B1136,"VIGENTE","OBS"),IF(D$1&lt;$B1136,"-",""))</f>
        <v>VIGENTE</v>
      </c>
      <c r="E1136" s="21" t="str" cm="1">
        <f t="array" ref="E1136">IFERROR(IF(VLOOKUP(E$1,_xlfn.UNIQUE(_xlfn._xlws.FILTER(ARQUIVOS[REVISÃO],ARQUIVOS[DOCUMENTO]='MATRIZ DE REVISÃO'!$A1136)),1,)=$B1136,"VIGENTE","OBS"),IF(E$1&lt;$B1136,"-",""))</f>
        <v/>
      </c>
      <c r="F1136" s="21" t="str" cm="1">
        <f t="array" ref="F1136">IFERROR(IF(VLOOKUP(F$1,_xlfn.UNIQUE(_xlfn._xlws.FILTER(ARQUIVOS[REVISÃO],ARQUIVOS[DOCUMENTO]='MATRIZ DE REVISÃO'!$A1136)),1,)=$B1136,"VIGENTE","OBS"),IF(F$1&lt;$B1136,"-",""))</f>
        <v/>
      </c>
      <c r="G1136" s="21" t="str" cm="1">
        <f t="array" ref="G1136">IFERROR(IF(VLOOKUP(G$1,_xlfn.UNIQUE(_xlfn._xlws.FILTER(ARQUIVOS[REVISÃO],ARQUIVOS[DOCUMENTO]='MATRIZ DE REVISÃO'!$A1136)),1,)=$B1136,"VIGENTE","OBS"),IF(G$1&lt;$B1136,"-",""))</f>
        <v/>
      </c>
      <c r="H1136" s="21" t="str" cm="1">
        <f t="array" ref="H1136">IFERROR(IF(VLOOKUP(H$1,_xlfn.UNIQUE(_xlfn._xlws.FILTER(ARQUIVOS[REVISÃO],ARQUIVOS[DOCUMENTO]='MATRIZ DE REVISÃO'!$A1136)),1,)=$B1136,"VIGENTE","OBS"),IF(H$1&lt;$B1136,"-",""))</f>
        <v/>
      </c>
      <c r="I1136" s="21" t="str" cm="1">
        <f t="array" ref="I1136">IFERROR(IF(VLOOKUP(I$1,_xlfn.UNIQUE(_xlfn._xlws.FILTER(ARQUIVOS[REVISÃO],ARQUIVOS[DOCUMENTO]='MATRIZ DE REVISÃO'!$A1136)),1,)=$B1136,"VIGENTE","OBS"),IF(I$1&lt;$B1136,"-",""))</f>
        <v/>
      </c>
      <c r="J1136" s="21" t="str" cm="1">
        <f t="array" ref="J1136">IFERROR(IF(VLOOKUP(J$1,_xlfn.UNIQUE(_xlfn._xlws.FILTER(ARQUIVOS[REVISÃO],ARQUIVOS[DOCUMENTO]='MATRIZ DE REVISÃO'!$A1136)),1,)=$B1136,"VIGENTE","OBS"),IF(J$1&lt;$B1136,"-",""))</f>
        <v/>
      </c>
      <c r="K1136" s="21" t="str" cm="1">
        <f t="array" ref="K1136">IFERROR(IF(VLOOKUP(K$1,_xlfn.UNIQUE(_xlfn._xlws.FILTER(ARQUIVOS[REVISÃO],ARQUIVOS[DOCUMENTO]='MATRIZ DE REVISÃO'!$A1136)),1,)=$B1136,"VIGENTE","OBS"),IF(K$1&lt;$B1136,"-",""))</f>
        <v/>
      </c>
      <c r="L1136" s="21" t="str" cm="1">
        <f t="array" ref="L1136">IFERROR(IF(VLOOKUP(L$1,_xlfn.UNIQUE(_xlfn._xlws.FILTER(ARQUIVOS[REVISÃO],ARQUIVOS[DOCUMENTO]='MATRIZ DE REVISÃO'!$A1136)),1,)=$B1136,"VIGENTE","OBS"),IF(L$1&lt;$B1136,"-",""))</f>
        <v/>
      </c>
      <c r="M1136" s="21" t="str" cm="1">
        <f t="array" ref="M1136">IFERROR(IF(VLOOKUP(M$1,_xlfn.UNIQUE(_xlfn._xlws.FILTER(ARQUIVOS[REVISÃO],ARQUIVOS[DOCUMENTO]='MATRIZ DE REVISÃO'!$A1136)),1,)=$B1136,"VIGENTE","OBS"),IF(M$1&lt;$B1136,"-",""))</f>
        <v/>
      </c>
      <c r="N1136" s="21" t="str" cm="1">
        <f t="array" ref="N1136">IFERROR(IF(VLOOKUP(N$1,_xlfn.UNIQUE(_xlfn._xlws.FILTER(ARQUIVOS[REVISÃO],ARQUIVOS[DOCUMENTO]='MATRIZ DE REVISÃO'!$A1136)),1,)=$B1136,"VIGENTE","OBS"),IF(N$1&lt;$B1136,"-",""))</f>
        <v/>
      </c>
      <c r="O1136" s="22" t="str" cm="1">
        <f t="array" ref="O1136">IFERROR(IF(VLOOKUP(O$1,_xlfn.UNIQUE(_xlfn._xlws.FILTER(ARQUIVOS[REVISÃO],ARQUIVOS[DOCUMENTO]='MATRIZ DE REVISÃO'!$A1136)),1,)=$B1136,"VIGENTE","OBS"),IF(O$1&lt;$B1136,"-",""))</f>
        <v/>
      </c>
      <c r="P1136" t="str" cm="1">
        <f t="array" ref="P1136">IFERROR(IF(VLOOKUP(P$1,_xlfn.UNIQUE(_xlfn._xlws.FILTER(ARQUIVOS[REVISÃO],ARQUIVOS[DOCUMENTO]='MATRIZ DE REVISÃO'!$A1136)),1,)=$B1136,"VIGENTE","OBS"),IF(P$1&lt;$B1136,"-",""))</f>
        <v/>
      </c>
      <c r="Q1136" t="str" cm="1">
        <f t="array" ref="Q1136">IFERROR(IF(VLOOKUP(Q$1,_xlfn.UNIQUE(_xlfn._xlws.FILTER(ARQUIVOS[REVISÃO],ARQUIVOS[DOCUMENTO]='MATRIZ DE REVISÃO'!$A1136)),1,)=$B1136,"VIGENTE","OBS"),IF(Q$1&lt;$B1136,"-",""))</f>
        <v/>
      </c>
      <c r="R1136" t="str" cm="1">
        <f t="array" ref="R1136">IFERROR(IF(VLOOKUP(R$1,_xlfn.UNIQUE(_xlfn._xlws.FILTER(ARQUIVOS[REVISÃO],ARQUIVOS[DOCUMENTO]='MATRIZ DE REVISÃO'!$A1136)),1,)=$B1136,"VIGENTE","OBS"),IF(R$1&lt;$B1136,"-",""))</f>
        <v/>
      </c>
      <c r="S1136" t="str" cm="1">
        <f t="array" ref="S1136">IFERROR(IF(VLOOKUP(S$1,_xlfn.UNIQUE(_xlfn._xlws.FILTER(ARQUIVOS[REVISÃO],ARQUIVOS[DOCUMENTO]='MATRIZ DE REVISÃO'!$A1136)),1,)=$B1136,"VIGENTE","OBS"),IF(S$1&lt;$B1136,"-",""))</f>
        <v/>
      </c>
    </row>
    <row r="1137" spans="1:19" x14ac:dyDescent="0.3">
      <c r="A1137" s="16" t="s">
        <v>3712</v>
      </c>
      <c r="B1137" s="17" t="str">
        <f>_xlfn.XLOOKUP(A1137,LD_01[DOCUMENTO],LD_01[REVISÃO])</f>
        <v>R02</v>
      </c>
      <c r="C1137" s="17" t="s">
        <v>4324</v>
      </c>
      <c r="D1137" s="21" t="str" cm="1">
        <f t="array" ref="D1137">IFERROR(IF(VLOOKUP(D$1,_xlfn.UNIQUE(_xlfn._xlws.FILTER(ARQUIVOS[REVISÃO],ARQUIVOS[DOCUMENTO]='MATRIZ DE REVISÃO'!$A1137)),1,)=$B1137,"VIGENTE","OBS"),IF(D$1&lt;$B1137,"-",""))</f>
        <v>OBS</v>
      </c>
      <c r="E1137" s="21" t="str" cm="1">
        <f t="array" ref="E1137">IFERROR(IF(VLOOKUP(E$1,_xlfn.UNIQUE(_xlfn._xlws.FILTER(ARQUIVOS[REVISÃO],ARQUIVOS[DOCUMENTO]='MATRIZ DE REVISÃO'!$A1137)),1,)=$B1137,"VIGENTE","OBS"),IF(E$1&lt;$B1137,"-",""))</f>
        <v>OBS</v>
      </c>
      <c r="F1137" s="21" t="str" cm="1">
        <f t="array" ref="F1137">IFERROR(IF(VLOOKUP(F$1,_xlfn.UNIQUE(_xlfn._xlws.FILTER(ARQUIVOS[REVISÃO],ARQUIVOS[DOCUMENTO]='MATRIZ DE REVISÃO'!$A1137)),1,)=$B1137,"VIGENTE","OBS"),IF(F$1&lt;$B1137,"-",""))</f>
        <v>VIGENTE</v>
      </c>
      <c r="G1137" s="21" t="str" cm="1">
        <f t="array" ref="G1137">IFERROR(IF(VLOOKUP(G$1,_xlfn.UNIQUE(_xlfn._xlws.FILTER(ARQUIVOS[REVISÃO],ARQUIVOS[DOCUMENTO]='MATRIZ DE REVISÃO'!$A1137)),1,)=$B1137,"VIGENTE","OBS"),IF(G$1&lt;$B1137,"-",""))</f>
        <v/>
      </c>
      <c r="H1137" s="21" t="str" cm="1">
        <f t="array" ref="H1137">IFERROR(IF(VLOOKUP(H$1,_xlfn.UNIQUE(_xlfn._xlws.FILTER(ARQUIVOS[REVISÃO],ARQUIVOS[DOCUMENTO]='MATRIZ DE REVISÃO'!$A1137)),1,)=$B1137,"VIGENTE","OBS"),IF(H$1&lt;$B1137,"-",""))</f>
        <v/>
      </c>
      <c r="I1137" s="21" t="str" cm="1">
        <f t="array" ref="I1137">IFERROR(IF(VLOOKUP(I$1,_xlfn.UNIQUE(_xlfn._xlws.FILTER(ARQUIVOS[REVISÃO],ARQUIVOS[DOCUMENTO]='MATRIZ DE REVISÃO'!$A1137)),1,)=$B1137,"VIGENTE","OBS"),IF(I$1&lt;$B1137,"-",""))</f>
        <v/>
      </c>
      <c r="J1137" s="21" t="str" cm="1">
        <f t="array" ref="J1137">IFERROR(IF(VLOOKUP(J$1,_xlfn.UNIQUE(_xlfn._xlws.FILTER(ARQUIVOS[REVISÃO],ARQUIVOS[DOCUMENTO]='MATRIZ DE REVISÃO'!$A1137)),1,)=$B1137,"VIGENTE","OBS"),IF(J$1&lt;$B1137,"-",""))</f>
        <v/>
      </c>
      <c r="K1137" s="21" t="str" cm="1">
        <f t="array" ref="K1137">IFERROR(IF(VLOOKUP(K$1,_xlfn.UNIQUE(_xlfn._xlws.FILTER(ARQUIVOS[REVISÃO],ARQUIVOS[DOCUMENTO]='MATRIZ DE REVISÃO'!$A1137)),1,)=$B1137,"VIGENTE","OBS"),IF(K$1&lt;$B1137,"-",""))</f>
        <v/>
      </c>
      <c r="L1137" s="21" t="str" cm="1">
        <f t="array" ref="L1137">IFERROR(IF(VLOOKUP(L$1,_xlfn.UNIQUE(_xlfn._xlws.FILTER(ARQUIVOS[REVISÃO],ARQUIVOS[DOCUMENTO]='MATRIZ DE REVISÃO'!$A1137)),1,)=$B1137,"VIGENTE","OBS"),IF(L$1&lt;$B1137,"-",""))</f>
        <v/>
      </c>
      <c r="M1137" s="21" t="str" cm="1">
        <f t="array" ref="M1137">IFERROR(IF(VLOOKUP(M$1,_xlfn.UNIQUE(_xlfn._xlws.FILTER(ARQUIVOS[REVISÃO],ARQUIVOS[DOCUMENTO]='MATRIZ DE REVISÃO'!$A1137)),1,)=$B1137,"VIGENTE","OBS"),IF(M$1&lt;$B1137,"-",""))</f>
        <v/>
      </c>
      <c r="N1137" s="21" t="str" cm="1">
        <f t="array" ref="N1137">IFERROR(IF(VLOOKUP(N$1,_xlfn.UNIQUE(_xlfn._xlws.FILTER(ARQUIVOS[REVISÃO],ARQUIVOS[DOCUMENTO]='MATRIZ DE REVISÃO'!$A1137)),1,)=$B1137,"VIGENTE","OBS"),IF(N$1&lt;$B1137,"-",""))</f>
        <v/>
      </c>
      <c r="O1137" s="22" t="str" cm="1">
        <f t="array" ref="O1137">IFERROR(IF(VLOOKUP(O$1,_xlfn.UNIQUE(_xlfn._xlws.FILTER(ARQUIVOS[REVISÃO],ARQUIVOS[DOCUMENTO]='MATRIZ DE REVISÃO'!$A1137)),1,)=$B1137,"VIGENTE","OBS"),IF(O$1&lt;$B1137,"-",""))</f>
        <v/>
      </c>
      <c r="P1137" t="str" cm="1">
        <f t="array" ref="P1137">IFERROR(IF(VLOOKUP(P$1,_xlfn.UNIQUE(_xlfn._xlws.FILTER(ARQUIVOS[REVISÃO],ARQUIVOS[DOCUMENTO]='MATRIZ DE REVISÃO'!$A1137)),1,)=$B1137,"VIGENTE","OBS"),IF(P$1&lt;$B1137,"-",""))</f>
        <v/>
      </c>
      <c r="Q1137" t="str" cm="1">
        <f t="array" ref="Q1137">IFERROR(IF(VLOOKUP(Q$1,_xlfn.UNIQUE(_xlfn._xlws.FILTER(ARQUIVOS[REVISÃO],ARQUIVOS[DOCUMENTO]='MATRIZ DE REVISÃO'!$A1137)),1,)=$B1137,"VIGENTE","OBS"),IF(Q$1&lt;$B1137,"-",""))</f>
        <v/>
      </c>
      <c r="R1137" t="str" cm="1">
        <f t="array" ref="R1137">IFERROR(IF(VLOOKUP(R$1,_xlfn.UNIQUE(_xlfn._xlws.FILTER(ARQUIVOS[REVISÃO],ARQUIVOS[DOCUMENTO]='MATRIZ DE REVISÃO'!$A1137)),1,)=$B1137,"VIGENTE","OBS"),IF(R$1&lt;$B1137,"-",""))</f>
        <v/>
      </c>
      <c r="S1137" t="str" cm="1">
        <f t="array" ref="S1137">IFERROR(IF(VLOOKUP(S$1,_xlfn.UNIQUE(_xlfn._xlws.FILTER(ARQUIVOS[REVISÃO],ARQUIVOS[DOCUMENTO]='MATRIZ DE REVISÃO'!$A1137)),1,)=$B1137,"VIGENTE","OBS"),IF(S$1&lt;$B1137,"-",""))</f>
        <v/>
      </c>
    </row>
    <row r="1138" spans="1:19" x14ac:dyDescent="0.3">
      <c r="A1138" s="16" t="s">
        <v>3713</v>
      </c>
      <c r="B1138" s="17" t="str">
        <f>_xlfn.XLOOKUP(A1138,LD_01[DOCUMENTO],LD_01[REVISÃO])</f>
        <v>R00</v>
      </c>
      <c r="C1138" s="17" t="s">
        <v>4324</v>
      </c>
      <c r="D1138" s="21" t="str" cm="1">
        <f t="array" ref="D1138">IFERROR(IF(VLOOKUP(D$1,_xlfn.UNIQUE(_xlfn._xlws.FILTER(ARQUIVOS[REVISÃO],ARQUIVOS[DOCUMENTO]='MATRIZ DE REVISÃO'!$A1138)),1,)=$B1138,"VIGENTE","OBS"),IF(D$1&lt;$B1138,"-",""))</f>
        <v>VIGENTE</v>
      </c>
      <c r="E1138" s="21" t="str" cm="1">
        <f t="array" ref="E1138">IFERROR(IF(VLOOKUP(E$1,_xlfn.UNIQUE(_xlfn._xlws.FILTER(ARQUIVOS[REVISÃO],ARQUIVOS[DOCUMENTO]='MATRIZ DE REVISÃO'!$A1138)),1,)=$B1138,"VIGENTE","OBS"),IF(E$1&lt;$B1138,"-",""))</f>
        <v/>
      </c>
      <c r="F1138" s="21" t="str" cm="1">
        <f t="array" ref="F1138">IFERROR(IF(VLOOKUP(F$1,_xlfn.UNIQUE(_xlfn._xlws.FILTER(ARQUIVOS[REVISÃO],ARQUIVOS[DOCUMENTO]='MATRIZ DE REVISÃO'!$A1138)),1,)=$B1138,"VIGENTE","OBS"),IF(F$1&lt;$B1138,"-",""))</f>
        <v/>
      </c>
      <c r="G1138" s="21" t="str" cm="1">
        <f t="array" ref="G1138">IFERROR(IF(VLOOKUP(G$1,_xlfn.UNIQUE(_xlfn._xlws.FILTER(ARQUIVOS[REVISÃO],ARQUIVOS[DOCUMENTO]='MATRIZ DE REVISÃO'!$A1138)),1,)=$B1138,"VIGENTE","OBS"),IF(G$1&lt;$B1138,"-",""))</f>
        <v/>
      </c>
      <c r="H1138" s="21" t="str" cm="1">
        <f t="array" ref="H1138">IFERROR(IF(VLOOKUP(H$1,_xlfn.UNIQUE(_xlfn._xlws.FILTER(ARQUIVOS[REVISÃO],ARQUIVOS[DOCUMENTO]='MATRIZ DE REVISÃO'!$A1138)),1,)=$B1138,"VIGENTE","OBS"),IF(H$1&lt;$B1138,"-",""))</f>
        <v/>
      </c>
      <c r="I1138" s="21" t="str" cm="1">
        <f t="array" ref="I1138">IFERROR(IF(VLOOKUP(I$1,_xlfn.UNIQUE(_xlfn._xlws.FILTER(ARQUIVOS[REVISÃO],ARQUIVOS[DOCUMENTO]='MATRIZ DE REVISÃO'!$A1138)),1,)=$B1138,"VIGENTE","OBS"),IF(I$1&lt;$B1138,"-",""))</f>
        <v/>
      </c>
      <c r="J1138" s="21" t="str" cm="1">
        <f t="array" ref="J1138">IFERROR(IF(VLOOKUP(J$1,_xlfn.UNIQUE(_xlfn._xlws.FILTER(ARQUIVOS[REVISÃO],ARQUIVOS[DOCUMENTO]='MATRIZ DE REVISÃO'!$A1138)),1,)=$B1138,"VIGENTE","OBS"),IF(J$1&lt;$B1138,"-",""))</f>
        <v/>
      </c>
      <c r="K1138" s="21" t="str" cm="1">
        <f t="array" ref="K1138">IFERROR(IF(VLOOKUP(K$1,_xlfn.UNIQUE(_xlfn._xlws.FILTER(ARQUIVOS[REVISÃO],ARQUIVOS[DOCUMENTO]='MATRIZ DE REVISÃO'!$A1138)),1,)=$B1138,"VIGENTE","OBS"),IF(K$1&lt;$B1138,"-",""))</f>
        <v/>
      </c>
      <c r="L1138" s="21" t="str" cm="1">
        <f t="array" ref="L1138">IFERROR(IF(VLOOKUP(L$1,_xlfn.UNIQUE(_xlfn._xlws.FILTER(ARQUIVOS[REVISÃO],ARQUIVOS[DOCUMENTO]='MATRIZ DE REVISÃO'!$A1138)),1,)=$B1138,"VIGENTE","OBS"),IF(L$1&lt;$B1138,"-",""))</f>
        <v/>
      </c>
      <c r="M1138" s="21" t="str" cm="1">
        <f t="array" ref="M1138">IFERROR(IF(VLOOKUP(M$1,_xlfn.UNIQUE(_xlfn._xlws.FILTER(ARQUIVOS[REVISÃO],ARQUIVOS[DOCUMENTO]='MATRIZ DE REVISÃO'!$A1138)),1,)=$B1138,"VIGENTE","OBS"),IF(M$1&lt;$B1138,"-",""))</f>
        <v/>
      </c>
      <c r="N1138" s="21" t="str" cm="1">
        <f t="array" ref="N1138">IFERROR(IF(VLOOKUP(N$1,_xlfn.UNIQUE(_xlfn._xlws.FILTER(ARQUIVOS[REVISÃO],ARQUIVOS[DOCUMENTO]='MATRIZ DE REVISÃO'!$A1138)),1,)=$B1138,"VIGENTE","OBS"),IF(N$1&lt;$B1138,"-",""))</f>
        <v/>
      </c>
      <c r="O1138" s="22" t="str" cm="1">
        <f t="array" ref="O1138">IFERROR(IF(VLOOKUP(O$1,_xlfn.UNIQUE(_xlfn._xlws.FILTER(ARQUIVOS[REVISÃO],ARQUIVOS[DOCUMENTO]='MATRIZ DE REVISÃO'!$A1138)),1,)=$B1138,"VIGENTE","OBS"),IF(O$1&lt;$B1138,"-",""))</f>
        <v/>
      </c>
      <c r="P1138" t="str" cm="1">
        <f t="array" ref="P1138">IFERROR(IF(VLOOKUP(P$1,_xlfn.UNIQUE(_xlfn._xlws.FILTER(ARQUIVOS[REVISÃO],ARQUIVOS[DOCUMENTO]='MATRIZ DE REVISÃO'!$A1138)),1,)=$B1138,"VIGENTE","OBS"),IF(P$1&lt;$B1138,"-",""))</f>
        <v/>
      </c>
      <c r="Q1138" t="str" cm="1">
        <f t="array" ref="Q1138">IFERROR(IF(VLOOKUP(Q$1,_xlfn.UNIQUE(_xlfn._xlws.FILTER(ARQUIVOS[REVISÃO],ARQUIVOS[DOCUMENTO]='MATRIZ DE REVISÃO'!$A1138)),1,)=$B1138,"VIGENTE","OBS"),IF(Q$1&lt;$B1138,"-",""))</f>
        <v/>
      </c>
      <c r="R1138" t="str" cm="1">
        <f t="array" ref="R1138">IFERROR(IF(VLOOKUP(R$1,_xlfn.UNIQUE(_xlfn._xlws.FILTER(ARQUIVOS[REVISÃO],ARQUIVOS[DOCUMENTO]='MATRIZ DE REVISÃO'!$A1138)),1,)=$B1138,"VIGENTE","OBS"),IF(R$1&lt;$B1138,"-",""))</f>
        <v/>
      </c>
      <c r="S1138" t="str" cm="1">
        <f t="array" ref="S1138">IFERROR(IF(VLOOKUP(S$1,_xlfn.UNIQUE(_xlfn._xlws.FILTER(ARQUIVOS[REVISÃO],ARQUIVOS[DOCUMENTO]='MATRIZ DE REVISÃO'!$A1138)),1,)=$B1138,"VIGENTE","OBS"),IF(S$1&lt;$B1138,"-",""))</f>
        <v/>
      </c>
    </row>
    <row r="1139" spans="1:19" x14ac:dyDescent="0.3">
      <c r="A1139" s="16" t="s">
        <v>3714</v>
      </c>
      <c r="B1139" s="17" t="str">
        <f>_xlfn.XLOOKUP(A1139,LD_01[DOCUMENTO],LD_01[REVISÃO])</f>
        <v>R00</v>
      </c>
      <c r="C1139" s="17" t="s">
        <v>4324</v>
      </c>
      <c r="D1139" s="21" t="str" cm="1">
        <f t="array" ref="D1139">IFERROR(IF(VLOOKUP(D$1,_xlfn.UNIQUE(_xlfn._xlws.FILTER(ARQUIVOS[REVISÃO],ARQUIVOS[DOCUMENTO]='MATRIZ DE REVISÃO'!$A1139)),1,)=$B1139,"VIGENTE","OBS"),IF(D$1&lt;$B1139,"-",""))</f>
        <v>VIGENTE</v>
      </c>
      <c r="E1139" s="21" t="str" cm="1">
        <f t="array" ref="E1139">IFERROR(IF(VLOOKUP(E$1,_xlfn.UNIQUE(_xlfn._xlws.FILTER(ARQUIVOS[REVISÃO],ARQUIVOS[DOCUMENTO]='MATRIZ DE REVISÃO'!$A1139)),1,)=$B1139,"VIGENTE","OBS"),IF(E$1&lt;$B1139,"-",""))</f>
        <v/>
      </c>
      <c r="F1139" s="21" t="str" cm="1">
        <f t="array" ref="F1139">IFERROR(IF(VLOOKUP(F$1,_xlfn.UNIQUE(_xlfn._xlws.FILTER(ARQUIVOS[REVISÃO],ARQUIVOS[DOCUMENTO]='MATRIZ DE REVISÃO'!$A1139)),1,)=$B1139,"VIGENTE","OBS"),IF(F$1&lt;$B1139,"-",""))</f>
        <v/>
      </c>
      <c r="G1139" s="21" t="str" cm="1">
        <f t="array" ref="G1139">IFERROR(IF(VLOOKUP(G$1,_xlfn.UNIQUE(_xlfn._xlws.FILTER(ARQUIVOS[REVISÃO],ARQUIVOS[DOCUMENTO]='MATRIZ DE REVISÃO'!$A1139)),1,)=$B1139,"VIGENTE","OBS"),IF(G$1&lt;$B1139,"-",""))</f>
        <v/>
      </c>
      <c r="H1139" s="21" t="str" cm="1">
        <f t="array" ref="H1139">IFERROR(IF(VLOOKUP(H$1,_xlfn.UNIQUE(_xlfn._xlws.FILTER(ARQUIVOS[REVISÃO],ARQUIVOS[DOCUMENTO]='MATRIZ DE REVISÃO'!$A1139)),1,)=$B1139,"VIGENTE","OBS"),IF(H$1&lt;$B1139,"-",""))</f>
        <v/>
      </c>
      <c r="I1139" s="21" t="str" cm="1">
        <f t="array" ref="I1139">IFERROR(IF(VLOOKUP(I$1,_xlfn.UNIQUE(_xlfn._xlws.FILTER(ARQUIVOS[REVISÃO],ARQUIVOS[DOCUMENTO]='MATRIZ DE REVISÃO'!$A1139)),1,)=$B1139,"VIGENTE","OBS"),IF(I$1&lt;$B1139,"-",""))</f>
        <v/>
      </c>
      <c r="J1139" s="21" t="str" cm="1">
        <f t="array" ref="J1139">IFERROR(IF(VLOOKUP(J$1,_xlfn.UNIQUE(_xlfn._xlws.FILTER(ARQUIVOS[REVISÃO],ARQUIVOS[DOCUMENTO]='MATRIZ DE REVISÃO'!$A1139)),1,)=$B1139,"VIGENTE","OBS"),IF(J$1&lt;$B1139,"-",""))</f>
        <v/>
      </c>
      <c r="K1139" s="21" t="str" cm="1">
        <f t="array" ref="K1139">IFERROR(IF(VLOOKUP(K$1,_xlfn.UNIQUE(_xlfn._xlws.FILTER(ARQUIVOS[REVISÃO],ARQUIVOS[DOCUMENTO]='MATRIZ DE REVISÃO'!$A1139)),1,)=$B1139,"VIGENTE","OBS"),IF(K$1&lt;$B1139,"-",""))</f>
        <v/>
      </c>
      <c r="L1139" s="21" t="str" cm="1">
        <f t="array" ref="L1139">IFERROR(IF(VLOOKUP(L$1,_xlfn.UNIQUE(_xlfn._xlws.FILTER(ARQUIVOS[REVISÃO],ARQUIVOS[DOCUMENTO]='MATRIZ DE REVISÃO'!$A1139)),1,)=$B1139,"VIGENTE","OBS"),IF(L$1&lt;$B1139,"-",""))</f>
        <v/>
      </c>
      <c r="M1139" s="21" t="str" cm="1">
        <f t="array" ref="M1139">IFERROR(IF(VLOOKUP(M$1,_xlfn.UNIQUE(_xlfn._xlws.FILTER(ARQUIVOS[REVISÃO],ARQUIVOS[DOCUMENTO]='MATRIZ DE REVISÃO'!$A1139)),1,)=$B1139,"VIGENTE","OBS"),IF(M$1&lt;$B1139,"-",""))</f>
        <v/>
      </c>
      <c r="N1139" s="21" t="str" cm="1">
        <f t="array" ref="N1139">IFERROR(IF(VLOOKUP(N$1,_xlfn.UNIQUE(_xlfn._xlws.FILTER(ARQUIVOS[REVISÃO],ARQUIVOS[DOCUMENTO]='MATRIZ DE REVISÃO'!$A1139)),1,)=$B1139,"VIGENTE","OBS"),IF(N$1&lt;$B1139,"-",""))</f>
        <v/>
      </c>
      <c r="O1139" s="22" t="str" cm="1">
        <f t="array" ref="O1139">IFERROR(IF(VLOOKUP(O$1,_xlfn.UNIQUE(_xlfn._xlws.FILTER(ARQUIVOS[REVISÃO],ARQUIVOS[DOCUMENTO]='MATRIZ DE REVISÃO'!$A1139)),1,)=$B1139,"VIGENTE","OBS"),IF(O$1&lt;$B1139,"-",""))</f>
        <v/>
      </c>
      <c r="P1139" t="str" cm="1">
        <f t="array" ref="P1139">IFERROR(IF(VLOOKUP(P$1,_xlfn.UNIQUE(_xlfn._xlws.FILTER(ARQUIVOS[REVISÃO],ARQUIVOS[DOCUMENTO]='MATRIZ DE REVISÃO'!$A1139)),1,)=$B1139,"VIGENTE","OBS"),IF(P$1&lt;$B1139,"-",""))</f>
        <v/>
      </c>
      <c r="Q1139" t="str" cm="1">
        <f t="array" ref="Q1139">IFERROR(IF(VLOOKUP(Q$1,_xlfn.UNIQUE(_xlfn._xlws.FILTER(ARQUIVOS[REVISÃO],ARQUIVOS[DOCUMENTO]='MATRIZ DE REVISÃO'!$A1139)),1,)=$B1139,"VIGENTE","OBS"),IF(Q$1&lt;$B1139,"-",""))</f>
        <v/>
      </c>
      <c r="R1139" t="str" cm="1">
        <f t="array" ref="R1139">IFERROR(IF(VLOOKUP(R$1,_xlfn.UNIQUE(_xlfn._xlws.FILTER(ARQUIVOS[REVISÃO],ARQUIVOS[DOCUMENTO]='MATRIZ DE REVISÃO'!$A1139)),1,)=$B1139,"VIGENTE","OBS"),IF(R$1&lt;$B1139,"-",""))</f>
        <v/>
      </c>
      <c r="S1139" t="str" cm="1">
        <f t="array" ref="S1139">IFERROR(IF(VLOOKUP(S$1,_xlfn.UNIQUE(_xlfn._xlws.FILTER(ARQUIVOS[REVISÃO],ARQUIVOS[DOCUMENTO]='MATRIZ DE REVISÃO'!$A1139)),1,)=$B1139,"VIGENTE","OBS"),IF(S$1&lt;$B1139,"-",""))</f>
        <v/>
      </c>
    </row>
    <row r="1140" spans="1:19" x14ac:dyDescent="0.3">
      <c r="A1140" s="16" t="s">
        <v>3715</v>
      </c>
      <c r="B1140" s="17" t="str">
        <f>_xlfn.XLOOKUP(A1140,LD_01[DOCUMENTO],LD_01[REVISÃO])</f>
        <v>R00</v>
      </c>
      <c r="C1140" s="17" t="s">
        <v>4324</v>
      </c>
      <c r="D1140" s="21" t="str" cm="1">
        <f t="array" ref="D1140">IFERROR(IF(VLOOKUP(D$1,_xlfn.UNIQUE(_xlfn._xlws.FILTER(ARQUIVOS[REVISÃO],ARQUIVOS[DOCUMENTO]='MATRIZ DE REVISÃO'!$A1140)),1,)=$B1140,"VIGENTE","OBS"),IF(D$1&lt;$B1140,"-",""))</f>
        <v>VIGENTE</v>
      </c>
      <c r="E1140" s="21" t="str" cm="1">
        <f t="array" ref="E1140">IFERROR(IF(VLOOKUP(E$1,_xlfn.UNIQUE(_xlfn._xlws.FILTER(ARQUIVOS[REVISÃO],ARQUIVOS[DOCUMENTO]='MATRIZ DE REVISÃO'!$A1140)),1,)=$B1140,"VIGENTE","OBS"),IF(E$1&lt;$B1140,"-",""))</f>
        <v/>
      </c>
      <c r="F1140" s="21" t="str" cm="1">
        <f t="array" ref="F1140">IFERROR(IF(VLOOKUP(F$1,_xlfn.UNIQUE(_xlfn._xlws.FILTER(ARQUIVOS[REVISÃO],ARQUIVOS[DOCUMENTO]='MATRIZ DE REVISÃO'!$A1140)),1,)=$B1140,"VIGENTE","OBS"),IF(F$1&lt;$B1140,"-",""))</f>
        <v/>
      </c>
      <c r="G1140" s="21" t="str" cm="1">
        <f t="array" ref="G1140">IFERROR(IF(VLOOKUP(G$1,_xlfn.UNIQUE(_xlfn._xlws.FILTER(ARQUIVOS[REVISÃO],ARQUIVOS[DOCUMENTO]='MATRIZ DE REVISÃO'!$A1140)),1,)=$B1140,"VIGENTE","OBS"),IF(G$1&lt;$B1140,"-",""))</f>
        <v/>
      </c>
      <c r="H1140" s="21" t="str" cm="1">
        <f t="array" ref="H1140">IFERROR(IF(VLOOKUP(H$1,_xlfn.UNIQUE(_xlfn._xlws.FILTER(ARQUIVOS[REVISÃO],ARQUIVOS[DOCUMENTO]='MATRIZ DE REVISÃO'!$A1140)),1,)=$B1140,"VIGENTE","OBS"),IF(H$1&lt;$B1140,"-",""))</f>
        <v/>
      </c>
      <c r="I1140" s="21" t="str" cm="1">
        <f t="array" ref="I1140">IFERROR(IF(VLOOKUP(I$1,_xlfn.UNIQUE(_xlfn._xlws.FILTER(ARQUIVOS[REVISÃO],ARQUIVOS[DOCUMENTO]='MATRIZ DE REVISÃO'!$A1140)),1,)=$B1140,"VIGENTE","OBS"),IF(I$1&lt;$B1140,"-",""))</f>
        <v/>
      </c>
      <c r="J1140" s="21" t="str" cm="1">
        <f t="array" ref="J1140">IFERROR(IF(VLOOKUP(J$1,_xlfn.UNIQUE(_xlfn._xlws.FILTER(ARQUIVOS[REVISÃO],ARQUIVOS[DOCUMENTO]='MATRIZ DE REVISÃO'!$A1140)),1,)=$B1140,"VIGENTE","OBS"),IF(J$1&lt;$B1140,"-",""))</f>
        <v/>
      </c>
      <c r="K1140" s="21" t="str" cm="1">
        <f t="array" ref="K1140">IFERROR(IF(VLOOKUP(K$1,_xlfn.UNIQUE(_xlfn._xlws.FILTER(ARQUIVOS[REVISÃO],ARQUIVOS[DOCUMENTO]='MATRIZ DE REVISÃO'!$A1140)),1,)=$B1140,"VIGENTE","OBS"),IF(K$1&lt;$B1140,"-",""))</f>
        <v/>
      </c>
      <c r="L1140" s="21" t="str" cm="1">
        <f t="array" ref="L1140">IFERROR(IF(VLOOKUP(L$1,_xlfn.UNIQUE(_xlfn._xlws.FILTER(ARQUIVOS[REVISÃO],ARQUIVOS[DOCUMENTO]='MATRIZ DE REVISÃO'!$A1140)),1,)=$B1140,"VIGENTE","OBS"),IF(L$1&lt;$B1140,"-",""))</f>
        <v/>
      </c>
      <c r="M1140" s="21" t="str" cm="1">
        <f t="array" ref="M1140">IFERROR(IF(VLOOKUP(M$1,_xlfn.UNIQUE(_xlfn._xlws.FILTER(ARQUIVOS[REVISÃO],ARQUIVOS[DOCUMENTO]='MATRIZ DE REVISÃO'!$A1140)),1,)=$B1140,"VIGENTE","OBS"),IF(M$1&lt;$B1140,"-",""))</f>
        <v/>
      </c>
      <c r="N1140" s="21" t="str" cm="1">
        <f t="array" ref="N1140">IFERROR(IF(VLOOKUP(N$1,_xlfn.UNIQUE(_xlfn._xlws.FILTER(ARQUIVOS[REVISÃO],ARQUIVOS[DOCUMENTO]='MATRIZ DE REVISÃO'!$A1140)),1,)=$B1140,"VIGENTE","OBS"),IF(N$1&lt;$B1140,"-",""))</f>
        <v/>
      </c>
      <c r="O1140" s="22" t="str" cm="1">
        <f t="array" ref="O1140">IFERROR(IF(VLOOKUP(O$1,_xlfn.UNIQUE(_xlfn._xlws.FILTER(ARQUIVOS[REVISÃO],ARQUIVOS[DOCUMENTO]='MATRIZ DE REVISÃO'!$A1140)),1,)=$B1140,"VIGENTE","OBS"),IF(O$1&lt;$B1140,"-",""))</f>
        <v/>
      </c>
      <c r="P1140" t="str" cm="1">
        <f t="array" ref="P1140">IFERROR(IF(VLOOKUP(P$1,_xlfn.UNIQUE(_xlfn._xlws.FILTER(ARQUIVOS[REVISÃO],ARQUIVOS[DOCUMENTO]='MATRIZ DE REVISÃO'!$A1140)),1,)=$B1140,"VIGENTE","OBS"),IF(P$1&lt;$B1140,"-",""))</f>
        <v/>
      </c>
      <c r="Q1140" t="str" cm="1">
        <f t="array" ref="Q1140">IFERROR(IF(VLOOKUP(Q$1,_xlfn.UNIQUE(_xlfn._xlws.FILTER(ARQUIVOS[REVISÃO],ARQUIVOS[DOCUMENTO]='MATRIZ DE REVISÃO'!$A1140)),1,)=$B1140,"VIGENTE","OBS"),IF(Q$1&lt;$B1140,"-",""))</f>
        <v/>
      </c>
      <c r="R1140" t="str" cm="1">
        <f t="array" ref="R1140">IFERROR(IF(VLOOKUP(R$1,_xlfn.UNIQUE(_xlfn._xlws.FILTER(ARQUIVOS[REVISÃO],ARQUIVOS[DOCUMENTO]='MATRIZ DE REVISÃO'!$A1140)),1,)=$B1140,"VIGENTE","OBS"),IF(R$1&lt;$B1140,"-",""))</f>
        <v/>
      </c>
      <c r="S1140" t="str" cm="1">
        <f t="array" ref="S1140">IFERROR(IF(VLOOKUP(S$1,_xlfn.UNIQUE(_xlfn._xlws.FILTER(ARQUIVOS[REVISÃO],ARQUIVOS[DOCUMENTO]='MATRIZ DE REVISÃO'!$A1140)),1,)=$B1140,"VIGENTE","OBS"),IF(S$1&lt;$B1140,"-",""))</f>
        <v/>
      </c>
    </row>
    <row r="1141" spans="1:19" x14ac:dyDescent="0.3">
      <c r="A1141" s="16" t="s">
        <v>3716</v>
      </c>
      <c r="B1141" s="17" t="str">
        <f>_xlfn.XLOOKUP(A1141,LD_01[DOCUMENTO],LD_01[REVISÃO])</f>
        <v>R00</v>
      </c>
      <c r="C1141" s="17" t="s">
        <v>4324</v>
      </c>
      <c r="D1141" s="21" t="str" cm="1">
        <f t="array" ref="D1141">IFERROR(IF(VLOOKUP(D$1,_xlfn.UNIQUE(_xlfn._xlws.FILTER(ARQUIVOS[REVISÃO],ARQUIVOS[DOCUMENTO]='MATRIZ DE REVISÃO'!$A1141)),1,)=$B1141,"VIGENTE","OBS"),IF(D$1&lt;$B1141,"-",""))</f>
        <v>VIGENTE</v>
      </c>
      <c r="E1141" s="21" t="str" cm="1">
        <f t="array" ref="E1141">IFERROR(IF(VLOOKUP(E$1,_xlfn.UNIQUE(_xlfn._xlws.FILTER(ARQUIVOS[REVISÃO],ARQUIVOS[DOCUMENTO]='MATRIZ DE REVISÃO'!$A1141)),1,)=$B1141,"VIGENTE","OBS"),IF(E$1&lt;$B1141,"-",""))</f>
        <v/>
      </c>
      <c r="F1141" s="21" t="str" cm="1">
        <f t="array" ref="F1141">IFERROR(IF(VLOOKUP(F$1,_xlfn.UNIQUE(_xlfn._xlws.FILTER(ARQUIVOS[REVISÃO],ARQUIVOS[DOCUMENTO]='MATRIZ DE REVISÃO'!$A1141)),1,)=$B1141,"VIGENTE","OBS"),IF(F$1&lt;$B1141,"-",""))</f>
        <v/>
      </c>
      <c r="G1141" s="21" t="str" cm="1">
        <f t="array" ref="G1141">IFERROR(IF(VLOOKUP(G$1,_xlfn.UNIQUE(_xlfn._xlws.FILTER(ARQUIVOS[REVISÃO],ARQUIVOS[DOCUMENTO]='MATRIZ DE REVISÃO'!$A1141)),1,)=$B1141,"VIGENTE","OBS"),IF(G$1&lt;$B1141,"-",""))</f>
        <v/>
      </c>
      <c r="H1141" s="21" t="str" cm="1">
        <f t="array" ref="H1141">IFERROR(IF(VLOOKUP(H$1,_xlfn.UNIQUE(_xlfn._xlws.FILTER(ARQUIVOS[REVISÃO],ARQUIVOS[DOCUMENTO]='MATRIZ DE REVISÃO'!$A1141)),1,)=$B1141,"VIGENTE","OBS"),IF(H$1&lt;$B1141,"-",""))</f>
        <v/>
      </c>
      <c r="I1141" s="21" t="str" cm="1">
        <f t="array" ref="I1141">IFERROR(IF(VLOOKUP(I$1,_xlfn.UNIQUE(_xlfn._xlws.FILTER(ARQUIVOS[REVISÃO],ARQUIVOS[DOCUMENTO]='MATRIZ DE REVISÃO'!$A1141)),1,)=$B1141,"VIGENTE","OBS"),IF(I$1&lt;$B1141,"-",""))</f>
        <v/>
      </c>
      <c r="J1141" s="21" t="str" cm="1">
        <f t="array" ref="J1141">IFERROR(IF(VLOOKUP(J$1,_xlfn.UNIQUE(_xlfn._xlws.FILTER(ARQUIVOS[REVISÃO],ARQUIVOS[DOCUMENTO]='MATRIZ DE REVISÃO'!$A1141)),1,)=$B1141,"VIGENTE","OBS"),IF(J$1&lt;$B1141,"-",""))</f>
        <v/>
      </c>
      <c r="K1141" s="21" t="str" cm="1">
        <f t="array" ref="K1141">IFERROR(IF(VLOOKUP(K$1,_xlfn.UNIQUE(_xlfn._xlws.FILTER(ARQUIVOS[REVISÃO],ARQUIVOS[DOCUMENTO]='MATRIZ DE REVISÃO'!$A1141)),1,)=$B1141,"VIGENTE","OBS"),IF(K$1&lt;$B1141,"-",""))</f>
        <v/>
      </c>
      <c r="L1141" s="21" t="str" cm="1">
        <f t="array" ref="L1141">IFERROR(IF(VLOOKUP(L$1,_xlfn.UNIQUE(_xlfn._xlws.FILTER(ARQUIVOS[REVISÃO],ARQUIVOS[DOCUMENTO]='MATRIZ DE REVISÃO'!$A1141)),1,)=$B1141,"VIGENTE","OBS"),IF(L$1&lt;$B1141,"-",""))</f>
        <v/>
      </c>
      <c r="M1141" s="21" t="str" cm="1">
        <f t="array" ref="M1141">IFERROR(IF(VLOOKUP(M$1,_xlfn.UNIQUE(_xlfn._xlws.FILTER(ARQUIVOS[REVISÃO],ARQUIVOS[DOCUMENTO]='MATRIZ DE REVISÃO'!$A1141)),1,)=$B1141,"VIGENTE","OBS"),IF(M$1&lt;$B1141,"-",""))</f>
        <v/>
      </c>
      <c r="N1141" s="21" t="str" cm="1">
        <f t="array" ref="N1141">IFERROR(IF(VLOOKUP(N$1,_xlfn.UNIQUE(_xlfn._xlws.FILTER(ARQUIVOS[REVISÃO],ARQUIVOS[DOCUMENTO]='MATRIZ DE REVISÃO'!$A1141)),1,)=$B1141,"VIGENTE","OBS"),IF(N$1&lt;$B1141,"-",""))</f>
        <v/>
      </c>
      <c r="O1141" s="22" t="str" cm="1">
        <f t="array" ref="O1141">IFERROR(IF(VLOOKUP(O$1,_xlfn.UNIQUE(_xlfn._xlws.FILTER(ARQUIVOS[REVISÃO],ARQUIVOS[DOCUMENTO]='MATRIZ DE REVISÃO'!$A1141)),1,)=$B1141,"VIGENTE","OBS"),IF(O$1&lt;$B1141,"-",""))</f>
        <v/>
      </c>
      <c r="P1141" t="str" cm="1">
        <f t="array" ref="P1141">IFERROR(IF(VLOOKUP(P$1,_xlfn.UNIQUE(_xlfn._xlws.FILTER(ARQUIVOS[REVISÃO],ARQUIVOS[DOCUMENTO]='MATRIZ DE REVISÃO'!$A1141)),1,)=$B1141,"VIGENTE","OBS"),IF(P$1&lt;$B1141,"-",""))</f>
        <v/>
      </c>
      <c r="Q1141" t="str" cm="1">
        <f t="array" ref="Q1141">IFERROR(IF(VLOOKUP(Q$1,_xlfn.UNIQUE(_xlfn._xlws.FILTER(ARQUIVOS[REVISÃO],ARQUIVOS[DOCUMENTO]='MATRIZ DE REVISÃO'!$A1141)),1,)=$B1141,"VIGENTE","OBS"),IF(Q$1&lt;$B1141,"-",""))</f>
        <v/>
      </c>
      <c r="R1141" t="str" cm="1">
        <f t="array" ref="R1141">IFERROR(IF(VLOOKUP(R$1,_xlfn.UNIQUE(_xlfn._xlws.FILTER(ARQUIVOS[REVISÃO],ARQUIVOS[DOCUMENTO]='MATRIZ DE REVISÃO'!$A1141)),1,)=$B1141,"VIGENTE","OBS"),IF(R$1&lt;$B1141,"-",""))</f>
        <v/>
      </c>
      <c r="S1141" t="str" cm="1">
        <f t="array" ref="S1141">IFERROR(IF(VLOOKUP(S$1,_xlfn.UNIQUE(_xlfn._xlws.FILTER(ARQUIVOS[REVISÃO],ARQUIVOS[DOCUMENTO]='MATRIZ DE REVISÃO'!$A1141)),1,)=$B1141,"VIGENTE","OBS"),IF(S$1&lt;$B1141,"-",""))</f>
        <v/>
      </c>
    </row>
    <row r="1142" spans="1:19" x14ac:dyDescent="0.3">
      <c r="A1142" s="16" t="s">
        <v>4059</v>
      </c>
      <c r="B1142" s="17" t="str">
        <f>_xlfn.XLOOKUP(A1142,LD_01[DOCUMENTO],LD_01[REVISÃO])</f>
        <v>R02</v>
      </c>
      <c r="C1142" s="17" t="s">
        <v>4324</v>
      </c>
      <c r="D1142" s="21" t="str" cm="1">
        <f t="array" ref="D1142">IFERROR(IF(VLOOKUP(D$1,_xlfn.UNIQUE(_xlfn._xlws.FILTER(ARQUIVOS[REVISÃO],ARQUIVOS[DOCUMENTO]='MATRIZ DE REVISÃO'!$A1142)),1,)=$B1142,"VIGENTE","OBS"),IF(D$1&lt;$B1142,"-",""))</f>
        <v>-</v>
      </c>
      <c r="E1142" s="21" t="str" cm="1">
        <f t="array" ref="E1142">IFERROR(IF(VLOOKUP(E$1,_xlfn.UNIQUE(_xlfn._xlws.FILTER(ARQUIVOS[REVISÃO],ARQUIVOS[DOCUMENTO]='MATRIZ DE REVISÃO'!$A1142)),1,)=$B1142,"VIGENTE","OBS"),IF(E$1&lt;$B1142,"-",""))</f>
        <v>OBS</v>
      </c>
      <c r="F1142" s="21" t="str" cm="1">
        <f t="array" ref="F1142">IFERROR(IF(VLOOKUP(F$1,_xlfn.UNIQUE(_xlfn._xlws.FILTER(ARQUIVOS[REVISÃO],ARQUIVOS[DOCUMENTO]='MATRIZ DE REVISÃO'!$A1142)),1,)=$B1142,"VIGENTE","OBS"),IF(F$1&lt;$B1142,"-",""))</f>
        <v>VIGENTE</v>
      </c>
      <c r="G1142" s="21" t="str" cm="1">
        <f t="array" ref="G1142">IFERROR(IF(VLOOKUP(G$1,_xlfn.UNIQUE(_xlfn._xlws.FILTER(ARQUIVOS[REVISÃO],ARQUIVOS[DOCUMENTO]='MATRIZ DE REVISÃO'!$A1142)),1,)=$B1142,"VIGENTE","OBS"),IF(G$1&lt;$B1142,"-",""))</f>
        <v/>
      </c>
      <c r="H1142" s="21" t="str" cm="1">
        <f t="array" ref="H1142">IFERROR(IF(VLOOKUP(H$1,_xlfn.UNIQUE(_xlfn._xlws.FILTER(ARQUIVOS[REVISÃO],ARQUIVOS[DOCUMENTO]='MATRIZ DE REVISÃO'!$A1142)),1,)=$B1142,"VIGENTE","OBS"),IF(H$1&lt;$B1142,"-",""))</f>
        <v/>
      </c>
      <c r="I1142" s="21" t="str" cm="1">
        <f t="array" ref="I1142">IFERROR(IF(VLOOKUP(I$1,_xlfn.UNIQUE(_xlfn._xlws.FILTER(ARQUIVOS[REVISÃO],ARQUIVOS[DOCUMENTO]='MATRIZ DE REVISÃO'!$A1142)),1,)=$B1142,"VIGENTE","OBS"),IF(I$1&lt;$B1142,"-",""))</f>
        <v/>
      </c>
      <c r="J1142" s="21" t="str" cm="1">
        <f t="array" ref="J1142">IFERROR(IF(VLOOKUP(J$1,_xlfn.UNIQUE(_xlfn._xlws.FILTER(ARQUIVOS[REVISÃO],ARQUIVOS[DOCUMENTO]='MATRIZ DE REVISÃO'!$A1142)),1,)=$B1142,"VIGENTE","OBS"),IF(J$1&lt;$B1142,"-",""))</f>
        <v/>
      </c>
      <c r="K1142" s="21" t="str" cm="1">
        <f t="array" ref="K1142">IFERROR(IF(VLOOKUP(K$1,_xlfn.UNIQUE(_xlfn._xlws.FILTER(ARQUIVOS[REVISÃO],ARQUIVOS[DOCUMENTO]='MATRIZ DE REVISÃO'!$A1142)),1,)=$B1142,"VIGENTE","OBS"),IF(K$1&lt;$B1142,"-",""))</f>
        <v/>
      </c>
      <c r="L1142" s="21" t="str" cm="1">
        <f t="array" ref="L1142">IFERROR(IF(VLOOKUP(L$1,_xlfn.UNIQUE(_xlfn._xlws.FILTER(ARQUIVOS[REVISÃO],ARQUIVOS[DOCUMENTO]='MATRIZ DE REVISÃO'!$A1142)),1,)=$B1142,"VIGENTE","OBS"),IF(L$1&lt;$B1142,"-",""))</f>
        <v/>
      </c>
      <c r="M1142" s="21" t="str" cm="1">
        <f t="array" ref="M1142">IFERROR(IF(VLOOKUP(M$1,_xlfn.UNIQUE(_xlfn._xlws.FILTER(ARQUIVOS[REVISÃO],ARQUIVOS[DOCUMENTO]='MATRIZ DE REVISÃO'!$A1142)),1,)=$B1142,"VIGENTE","OBS"),IF(M$1&lt;$B1142,"-",""))</f>
        <v/>
      </c>
      <c r="N1142" s="21" t="str" cm="1">
        <f t="array" ref="N1142">IFERROR(IF(VLOOKUP(N$1,_xlfn.UNIQUE(_xlfn._xlws.FILTER(ARQUIVOS[REVISÃO],ARQUIVOS[DOCUMENTO]='MATRIZ DE REVISÃO'!$A1142)),1,)=$B1142,"VIGENTE","OBS"),IF(N$1&lt;$B1142,"-",""))</f>
        <v/>
      </c>
      <c r="O1142" s="22" t="str" cm="1">
        <f t="array" ref="O1142">IFERROR(IF(VLOOKUP(O$1,_xlfn.UNIQUE(_xlfn._xlws.FILTER(ARQUIVOS[REVISÃO],ARQUIVOS[DOCUMENTO]='MATRIZ DE REVISÃO'!$A1142)),1,)=$B1142,"VIGENTE","OBS"),IF(O$1&lt;$B1142,"-",""))</f>
        <v/>
      </c>
      <c r="P1142" t="str" cm="1">
        <f t="array" ref="P1142">IFERROR(IF(VLOOKUP(P$1,_xlfn.UNIQUE(_xlfn._xlws.FILTER(ARQUIVOS[REVISÃO],ARQUIVOS[DOCUMENTO]='MATRIZ DE REVISÃO'!$A1142)),1,)=$B1142,"VIGENTE","OBS"),IF(P$1&lt;$B1142,"-",""))</f>
        <v/>
      </c>
      <c r="Q1142" t="str" cm="1">
        <f t="array" ref="Q1142">IFERROR(IF(VLOOKUP(Q$1,_xlfn.UNIQUE(_xlfn._xlws.FILTER(ARQUIVOS[REVISÃO],ARQUIVOS[DOCUMENTO]='MATRIZ DE REVISÃO'!$A1142)),1,)=$B1142,"VIGENTE","OBS"),IF(Q$1&lt;$B1142,"-",""))</f>
        <v/>
      </c>
      <c r="R1142" t="str" cm="1">
        <f t="array" ref="R1142">IFERROR(IF(VLOOKUP(R$1,_xlfn.UNIQUE(_xlfn._xlws.FILTER(ARQUIVOS[REVISÃO],ARQUIVOS[DOCUMENTO]='MATRIZ DE REVISÃO'!$A1142)),1,)=$B1142,"VIGENTE","OBS"),IF(R$1&lt;$B1142,"-",""))</f>
        <v/>
      </c>
      <c r="S1142" t="str" cm="1">
        <f t="array" ref="S1142">IFERROR(IF(VLOOKUP(S$1,_xlfn.UNIQUE(_xlfn._xlws.FILTER(ARQUIVOS[REVISÃO],ARQUIVOS[DOCUMENTO]='MATRIZ DE REVISÃO'!$A1142)),1,)=$B1142,"VIGENTE","OBS"),IF(S$1&lt;$B1142,"-",""))</f>
        <v/>
      </c>
    </row>
    <row r="1143" spans="1:19" x14ac:dyDescent="0.3">
      <c r="A1143" s="16" t="s">
        <v>3717</v>
      </c>
      <c r="B1143" s="17" t="str">
        <f>_xlfn.XLOOKUP(A1143,LD_01[DOCUMENTO],LD_01[REVISÃO])</f>
        <v>R03</v>
      </c>
      <c r="C1143" s="17" t="s">
        <v>4324</v>
      </c>
      <c r="D1143" s="21" t="str" cm="1">
        <f t="array" ref="D1143">IFERROR(IF(VLOOKUP(D$1,_xlfn.UNIQUE(_xlfn._xlws.FILTER(ARQUIVOS[REVISÃO],ARQUIVOS[DOCUMENTO]='MATRIZ DE REVISÃO'!$A1143)),1,)=$B1143,"VIGENTE","OBS"),IF(D$1&lt;$B1143,"-",""))</f>
        <v>OBS</v>
      </c>
      <c r="E1143" s="21" t="str" cm="1">
        <f t="array" ref="E1143">IFERROR(IF(VLOOKUP(E$1,_xlfn.UNIQUE(_xlfn._xlws.FILTER(ARQUIVOS[REVISÃO],ARQUIVOS[DOCUMENTO]='MATRIZ DE REVISÃO'!$A1143)),1,)=$B1143,"VIGENTE","OBS"),IF(E$1&lt;$B1143,"-",""))</f>
        <v>OBS</v>
      </c>
      <c r="F1143" s="21" t="str" cm="1">
        <f t="array" ref="F1143">IFERROR(IF(VLOOKUP(F$1,_xlfn.UNIQUE(_xlfn._xlws.FILTER(ARQUIVOS[REVISÃO],ARQUIVOS[DOCUMENTO]='MATRIZ DE REVISÃO'!$A1143)),1,)=$B1143,"VIGENTE","OBS"),IF(F$1&lt;$B1143,"-",""))</f>
        <v>OBS</v>
      </c>
      <c r="G1143" s="21" t="str" cm="1">
        <f t="array" ref="G1143">IFERROR(IF(VLOOKUP(G$1,_xlfn.UNIQUE(_xlfn._xlws.FILTER(ARQUIVOS[REVISÃO],ARQUIVOS[DOCUMENTO]='MATRIZ DE REVISÃO'!$A1143)),1,)=$B1143,"VIGENTE","OBS"),IF(G$1&lt;$B1143,"-",""))</f>
        <v>VIGENTE</v>
      </c>
      <c r="H1143" s="21" t="str" cm="1">
        <f t="array" ref="H1143">IFERROR(IF(VLOOKUP(H$1,_xlfn.UNIQUE(_xlfn._xlws.FILTER(ARQUIVOS[REVISÃO],ARQUIVOS[DOCUMENTO]='MATRIZ DE REVISÃO'!$A1143)),1,)=$B1143,"VIGENTE","OBS"),IF(H$1&lt;$B1143,"-",""))</f>
        <v/>
      </c>
      <c r="I1143" s="21" t="str" cm="1">
        <f t="array" ref="I1143">IFERROR(IF(VLOOKUP(I$1,_xlfn.UNIQUE(_xlfn._xlws.FILTER(ARQUIVOS[REVISÃO],ARQUIVOS[DOCUMENTO]='MATRIZ DE REVISÃO'!$A1143)),1,)=$B1143,"VIGENTE","OBS"),IF(I$1&lt;$B1143,"-",""))</f>
        <v/>
      </c>
      <c r="J1143" s="21" t="str" cm="1">
        <f t="array" ref="J1143">IFERROR(IF(VLOOKUP(J$1,_xlfn.UNIQUE(_xlfn._xlws.FILTER(ARQUIVOS[REVISÃO],ARQUIVOS[DOCUMENTO]='MATRIZ DE REVISÃO'!$A1143)),1,)=$B1143,"VIGENTE","OBS"),IF(J$1&lt;$B1143,"-",""))</f>
        <v/>
      </c>
      <c r="K1143" s="21" t="str" cm="1">
        <f t="array" ref="K1143">IFERROR(IF(VLOOKUP(K$1,_xlfn.UNIQUE(_xlfn._xlws.FILTER(ARQUIVOS[REVISÃO],ARQUIVOS[DOCUMENTO]='MATRIZ DE REVISÃO'!$A1143)),1,)=$B1143,"VIGENTE","OBS"),IF(K$1&lt;$B1143,"-",""))</f>
        <v/>
      </c>
      <c r="L1143" s="21" t="str" cm="1">
        <f t="array" ref="L1143">IFERROR(IF(VLOOKUP(L$1,_xlfn.UNIQUE(_xlfn._xlws.FILTER(ARQUIVOS[REVISÃO],ARQUIVOS[DOCUMENTO]='MATRIZ DE REVISÃO'!$A1143)),1,)=$B1143,"VIGENTE","OBS"),IF(L$1&lt;$B1143,"-",""))</f>
        <v/>
      </c>
      <c r="M1143" s="21" t="str" cm="1">
        <f t="array" ref="M1143">IFERROR(IF(VLOOKUP(M$1,_xlfn.UNIQUE(_xlfn._xlws.FILTER(ARQUIVOS[REVISÃO],ARQUIVOS[DOCUMENTO]='MATRIZ DE REVISÃO'!$A1143)),1,)=$B1143,"VIGENTE","OBS"),IF(M$1&lt;$B1143,"-",""))</f>
        <v/>
      </c>
      <c r="N1143" s="21" t="str" cm="1">
        <f t="array" ref="N1143">IFERROR(IF(VLOOKUP(N$1,_xlfn.UNIQUE(_xlfn._xlws.FILTER(ARQUIVOS[REVISÃO],ARQUIVOS[DOCUMENTO]='MATRIZ DE REVISÃO'!$A1143)),1,)=$B1143,"VIGENTE","OBS"),IF(N$1&lt;$B1143,"-",""))</f>
        <v/>
      </c>
      <c r="O1143" s="22" t="str" cm="1">
        <f t="array" ref="O1143">IFERROR(IF(VLOOKUP(O$1,_xlfn.UNIQUE(_xlfn._xlws.FILTER(ARQUIVOS[REVISÃO],ARQUIVOS[DOCUMENTO]='MATRIZ DE REVISÃO'!$A1143)),1,)=$B1143,"VIGENTE","OBS"),IF(O$1&lt;$B1143,"-",""))</f>
        <v/>
      </c>
      <c r="P1143" t="str" cm="1">
        <f t="array" ref="P1143">IFERROR(IF(VLOOKUP(P$1,_xlfn.UNIQUE(_xlfn._xlws.FILTER(ARQUIVOS[REVISÃO],ARQUIVOS[DOCUMENTO]='MATRIZ DE REVISÃO'!$A1143)),1,)=$B1143,"VIGENTE","OBS"),IF(P$1&lt;$B1143,"-",""))</f>
        <v/>
      </c>
      <c r="Q1143" t="str" cm="1">
        <f t="array" ref="Q1143">IFERROR(IF(VLOOKUP(Q$1,_xlfn.UNIQUE(_xlfn._xlws.FILTER(ARQUIVOS[REVISÃO],ARQUIVOS[DOCUMENTO]='MATRIZ DE REVISÃO'!$A1143)),1,)=$B1143,"VIGENTE","OBS"),IF(Q$1&lt;$B1143,"-",""))</f>
        <v/>
      </c>
      <c r="R1143" t="str" cm="1">
        <f t="array" ref="R1143">IFERROR(IF(VLOOKUP(R$1,_xlfn.UNIQUE(_xlfn._xlws.FILTER(ARQUIVOS[REVISÃO],ARQUIVOS[DOCUMENTO]='MATRIZ DE REVISÃO'!$A1143)),1,)=$B1143,"VIGENTE","OBS"),IF(R$1&lt;$B1143,"-",""))</f>
        <v/>
      </c>
      <c r="S1143" t="str" cm="1">
        <f t="array" ref="S1143">IFERROR(IF(VLOOKUP(S$1,_xlfn.UNIQUE(_xlfn._xlws.FILTER(ARQUIVOS[REVISÃO],ARQUIVOS[DOCUMENTO]='MATRIZ DE REVISÃO'!$A1143)),1,)=$B1143,"VIGENTE","OBS"),IF(S$1&lt;$B1143,"-",""))</f>
        <v/>
      </c>
    </row>
    <row r="1144" spans="1:19" x14ac:dyDescent="0.3">
      <c r="A1144" s="16" t="s">
        <v>3718</v>
      </c>
      <c r="B1144" s="17" t="str">
        <f>_xlfn.XLOOKUP(A1144,LD_01[DOCUMENTO],LD_01[REVISÃO])</f>
        <v>R00</v>
      </c>
      <c r="C1144" s="17" t="s">
        <v>4324</v>
      </c>
      <c r="D1144" s="21" t="str" cm="1">
        <f t="array" ref="D1144">IFERROR(IF(VLOOKUP(D$1,_xlfn.UNIQUE(_xlfn._xlws.FILTER(ARQUIVOS[REVISÃO],ARQUIVOS[DOCUMENTO]='MATRIZ DE REVISÃO'!$A1144)),1,)=$B1144,"VIGENTE","OBS"),IF(D$1&lt;$B1144,"-",""))</f>
        <v>VIGENTE</v>
      </c>
      <c r="E1144" s="21" t="str" cm="1">
        <f t="array" ref="E1144">IFERROR(IF(VLOOKUP(E$1,_xlfn.UNIQUE(_xlfn._xlws.FILTER(ARQUIVOS[REVISÃO],ARQUIVOS[DOCUMENTO]='MATRIZ DE REVISÃO'!$A1144)),1,)=$B1144,"VIGENTE","OBS"),IF(E$1&lt;$B1144,"-",""))</f>
        <v/>
      </c>
      <c r="F1144" s="21" t="str" cm="1">
        <f t="array" ref="F1144">IFERROR(IF(VLOOKUP(F$1,_xlfn.UNIQUE(_xlfn._xlws.FILTER(ARQUIVOS[REVISÃO],ARQUIVOS[DOCUMENTO]='MATRIZ DE REVISÃO'!$A1144)),1,)=$B1144,"VIGENTE","OBS"),IF(F$1&lt;$B1144,"-",""))</f>
        <v/>
      </c>
      <c r="G1144" s="21" t="str" cm="1">
        <f t="array" ref="G1144">IFERROR(IF(VLOOKUP(G$1,_xlfn.UNIQUE(_xlfn._xlws.FILTER(ARQUIVOS[REVISÃO],ARQUIVOS[DOCUMENTO]='MATRIZ DE REVISÃO'!$A1144)),1,)=$B1144,"VIGENTE","OBS"),IF(G$1&lt;$B1144,"-",""))</f>
        <v/>
      </c>
      <c r="H1144" s="21" t="str" cm="1">
        <f t="array" ref="H1144">IFERROR(IF(VLOOKUP(H$1,_xlfn.UNIQUE(_xlfn._xlws.FILTER(ARQUIVOS[REVISÃO],ARQUIVOS[DOCUMENTO]='MATRIZ DE REVISÃO'!$A1144)),1,)=$B1144,"VIGENTE","OBS"),IF(H$1&lt;$B1144,"-",""))</f>
        <v/>
      </c>
      <c r="I1144" s="21" t="str" cm="1">
        <f t="array" ref="I1144">IFERROR(IF(VLOOKUP(I$1,_xlfn.UNIQUE(_xlfn._xlws.FILTER(ARQUIVOS[REVISÃO],ARQUIVOS[DOCUMENTO]='MATRIZ DE REVISÃO'!$A1144)),1,)=$B1144,"VIGENTE","OBS"),IF(I$1&lt;$B1144,"-",""))</f>
        <v/>
      </c>
      <c r="J1144" s="21" t="str" cm="1">
        <f t="array" ref="J1144">IFERROR(IF(VLOOKUP(J$1,_xlfn.UNIQUE(_xlfn._xlws.FILTER(ARQUIVOS[REVISÃO],ARQUIVOS[DOCUMENTO]='MATRIZ DE REVISÃO'!$A1144)),1,)=$B1144,"VIGENTE","OBS"),IF(J$1&lt;$B1144,"-",""))</f>
        <v/>
      </c>
      <c r="K1144" s="21" t="str" cm="1">
        <f t="array" ref="K1144">IFERROR(IF(VLOOKUP(K$1,_xlfn.UNIQUE(_xlfn._xlws.FILTER(ARQUIVOS[REVISÃO],ARQUIVOS[DOCUMENTO]='MATRIZ DE REVISÃO'!$A1144)),1,)=$B1144,"VIGENTE","OBS"),IF(K$1&lt;$B1144,"-",""))</f>
        <v/>
      </c>
      <c r="L1144" s="21" t="str" cm="1">
        <f t="array" ref="L1144">IFERROR(IF(VLOOKUP(L$1,_xlfn.UNIQUE(_xlfn._xlws.FILTER(ARQUIVOS[REVISÃO],ARQUIVOS[DOCUMENTO]='MATRIZ DE REVISÃO'!$A1144)),1,)=$B1144,"VIGENTE","OBS"),IF(L$1&lt;$B1144,"-",""))</f>
        <v/>
      </c>
      <c r="M1144" s="21" t="str" cm="1">
        <f t="array" ref="M1144">IFERROR(IF(VLOOKUP(M$1,_xlfn.UNIQUE(_xlfn._xlws.FILTER(ARQUIVOS[REVISÃO],ARQUIVOS[DOCUMENTO]='MATRIZ DE REVISÃO'!$A1144)),1,)=$B1144,"VIGENTE","OBS"),IF(M$1&lt;$B1144,"-",""))</f>
        <v/>
      </c>
      <c r="N1144" s="21" t="str" cm="1">
        <f t="array" ref="N1144">IFERROR(IF(VLOOKUP(N$1,_xlfn.UNIQUE(_xlfn._xlws.FILTER(ARQUIVOS[REVISÃO],ARQUIVOS[DOCUMENTO]='MATRIZ DE REVISÃO'!$A1144)),1,)=$B1144,"VIGENTE","OBS"),IF(N$1&lt;$B1144,"-",""))</f>
        <v/>
      </c>
      <c r="O1144" s="22" t="str" cm="1">
        <f t="array" ref="O1144">IFERROR(IF(VLOOKUP(O$1,_xlfn.UNIQUE(_xlfn._xlws.FILTER(ARQUIVOS[REVISÃO],ARQUIVOS[DOCUMENTO]='MATRIZ DE REVISÃO'!$A1144)),1,)=$B1144,"VIGENTE","OBS"),IF(O$1&lt;$B1144,"-",""))</f>
        <v/>
      </c>
      <c r="P1144" t="str" cm="1">
        <f t="array" ref="P1144">IFERROR(IF(VLOOKUP(P$1,_xlfn.UNIQUE(_xlfn._xlws.FILTER(ARQUIVOS[REVISÃO],ARQUIVOS[DOCUMENTO]='MATRIZ DE REVISÃO'!$A1144)),1,)=$B1144,"VIGENTE","OBS"),IF(P$1&lt;$B1144,"-",""))</f>
        <v/>
      </c>
      <c r="Q1144" t="str" cm="1">
        <f t="array" ref="Q1144">IFERROR(IF(VLOOKUP(Q$1,_xlfn.UNIQUE(_xlfn._xlws.FILTER(ARQUIVOS[REVISÃO],ARQUIVOS[DOCUMENTO]='MATRIZ DE REVISÃO'!$A1144)),1,)=$B1144,"VIGENTE","OBS"),IF(Q$1&lt;$B1144,"-",""))</f>
        <v/>
      </c>
      <c r="R1144" t="str" cm="1">
        <f t="array" ref="R1144">IFERROR(IF(VLOOKUP(R$1,_xlfn.UNIQUE(_xlfn._xlws.FILTER(ARQUIVOS[REVISÃO],ARQUIVOS[DOCUMENTO]='MATRIZ DE REVISÃO'!$A1144)),1,)=$B1144,"VIGENTE","OBS"),IF(R$1&lt;$B1144,"-",""))</f>
        <v/>
      </c>
      <c r="S1144" t="str" cm="1">
        <f t="array" ref="S1144">IFERROR(IF(VLOOKUP(S$1,_xlfn.UNIQUE(_xlfn._xlws.FILTER(ARQUIVOS[REVISÃO],ARQUIVOS[DOCUMENTO]='MATRIZ DE REVISÃO'!$A1144)),1,)=$B1144,"VIGENTE","OBS"),IF(S$1&lt;$B1144,"-",""))</f>
        <v/>
      </c>
    </row>
    <row r="1145" spans="1:19" x14ac:dyDescent="0.3">
      <c r="A1145" s="16" t="s">
        <v>3685</v>
      </c>
      <c r="B1145" s="17" t="str">
        <f>_xlfn.XLOOKUP(A1145,LD_01[DOCUMENTO],LD_01[REVISÃO])</f>
        <v>R01</v>
      </c>
      <c r="C1145" s="17" t="s">
        <v>4324</v>
      </c>
      <c r="D1145" s="21" t="str" cm="1">
        <f t="array" ref="D1145">IFERROR(IF(VLOOKUP(D$1,_xlfn.UNIQUE(_xlfn._xlws.FILTER(ARQUIVOS[REVISÃO],ARQUIVOS[DOCUMENTO]='MATRIZ DE REVISÃO'!$A1145)),1,)=$B1145,"VIGENTE","OBS"),IF(D$1&lt;$B1145,"-",""))</f>
        <v>-</v>
      </c>
      <c r="E1145" s="21" t="str" cm="1">
        <f t="array" ref="E1145">IFERROR(IF(VLOOKUP(E$1,_xlfn.UNIQUE(_xlfn._xlws.FILTER(ARQUIVOS[REVISÃO],ARQUIVOS[DOCUMENTO]='MATRIZ DE REVISÃO'!$A1145)),1,)=$B1145,"VIGENTE","OBS"),IF(E$1&lt;$B1145,"-",""))</f>
        <v>VIGENTE</v>
      </c>
      <c r="F1145" s="21" t="str" cm="1">
        <f t="array" ref="F1145">IFERROR(IF(VLOOKUP(F$1,_xlfn.UNIQUE(_xlfn._xlws.FILTER(ARQUIVOS[REVISÃO],ARQUIVOS[DOCUMENTO]='MATRIZ DE REVISÃO'!$A1145)),1,)=$B1145,"VIGENTE","OBS"),IF(F$1&lt;$B1145,"-",""))</f>
        <v/>
      </c>
      <c r="G1145" s="21" t="str" cm="1">
        <f t="array" ref="G1145">IFERROR(IF(VLOOKUP(G$1,_xlfn.UNIQUE(_xlfn._xlws.FILTER(ARQUIVOS[REVISÃO],ARQUIVOS[DOCUMENTO]='MATRIZ DE REVISÃO'!$A1145)),1,)=$B1145,"VIGENTE","OBS"),IF(G$1&lt;$B1145,"-",""))</f>
        <v/>
      </c>
      <c r="H1145" s="21" t="str" cm="1">
        <f t="array" ref="H1145">IFERROR(IF(VLOOKUP(H$1,_xlfn.UNIQUE(_xlfn._xlws.FILTER(ARQUIVOS[REVISÃO],ARQUIVOS[DOCUMENTO]='MATRIZ DE REVISÃO'!$A1145)),1,)=$B1145,"VIGENTE","OBS"),IF(H$1&lt;$B1145,"-",""))</f>
        <v/>
      </c>
      <c r="I1145" s="21" t="str" cm="1">
        <f t="array" ref="I1145">IFERROR(IF(VLOOKUP(I$1,_xlfn.UNIQUE(_xlfn._xlws.FILTER(ARQUIVOS[REVISÃO],ARQUIVOS[DOCUMENTO]='MATRIZ DE REVISÃO'!$A1145)),1,)=$B1145,"VIGENTE","OBS"),IF(I$1&lt;$B1145,"-",""))</f>
        <v/>
      </c>
      <c r="J1145" s="21" t="str" cm="1">
        <f t="array" ref="J1145">IFERROR(IF(VLOOKUP(J$1,_xlfn.UNIQUE(_xlfn._xlws.FILTER(ARQUIVOS[REVISÃO],ARQUIVOS[DOCUMENTO]='MATRIZ DE REVISÃO'!$A1145)),1,)=$B1145,"VIGENTE","OBS"),IF(J$1&lt;$B1145,"-",""))</f>
        <v/>
      </c>
      <c r="K1145" s="21" t="str" cm="1">
        <f t="array" ref="K1145">IFERROR(IF(VLOOKUP(K$1,_xlfn.UNIQUE(_xlfn._xlws.FILTER(ARQUIVOS[REVISÃO],ARQUIVOS[DOCUMENTO]='MATRIZ DE REVISÃO'!$A1145)),1,)=$B1145,"VIGENTE","OBS"),IF(K$1&lt;$B1145,"-",""))</f>
        <v/>
      </c>
      <c r="L1145" s="21" t="str" cm="1">
        <f t="array" ref="L1145">IFERROR(IF(VLOOKUP(L$1,_xlfn.UNIQUE(_xlfn._xlws.FILTER(ARQUIVOS[REVISÃO],ARQUIVOS[DOCUMENTO]='MATRIZ DE REVISÃO'!$A1145)),1,)=$B1145,"VIGENTE","OBS"),IF(L$1&lt;$B1145,"-",""))</f>
        <v/>
      </c>
      <c r="M1145" s="21" t="str" cm="1">
        <f t="array" ref="M1145">IFERROR(IF(VLOOKUP(M$1,_xlfn.UNIQUE(_xlfn._xlws.FILTER(ARQUIVOS[REVISÃO],ARQUIVOS[DOCUMENTO]='MATRIZ DE REVISÃO'!$A1145)),1,)=$B1145,"VIGENTE","OBS"),IF(M$1&lt;$B1145,"-",""))</f>
        <v/>
      </c>
      <c r="N1145" s="21" t="str" cm="1">
        <f t="array" ref="N1145">IFERROR(IF(VLOOKUP(N$1,_xlfn.UNIQUE(_xlfn._xlws.FILTER(ARQUIVOS[REVISÃO],ARQUIVOS[DOCUMENTO]='MATRIZ DE REVISÃO'!$A1145)),1,)=$B1145,"VIGENTE","OBS"),IF(N$1&lt;$B1145,"-",""))</f>
        <v/>
      </c>
      <c r="O1145" s="22" t="str" cm="1">
        <f t="array" ref="O1145">IFERROR(IF(VLOOKUP(O$1,_xlfn.UNIQUE(_xlfn._xlws.FILTER(ARQUIVOS[REVISÃO],ARQUIVOS[DOCUMENTO]='MATRIZ DE REVISÃO'!$A1145)),1,)=$B1145,"VIGENTE","OBS"),IF(O$1&lt;$B1145,"-",""))</f>
        <v/>
      </c>
      <c r="P1145" t="str" cm="1">
        <f t="array" ref="P1145">IFERROR(IF(VLOOKUP(P$1,_xlfn.UNIQUE(_xlfn._xlws.FILTER(ARQUIVOS[REVISÃO],ARQUIVOS[DOCUMENTO]='MATRIZ DE REVISÃO'!$A1145)),1,)=$B1145,"VIGENTE","OBS"),IF(P$1&lt;$B1145,"-",""))</f>
        <v/>
      </c>
      <c r="Q1145" t="str" cm="1">
        <f t="array" ref="Q1145">IFERROR(IF(VLOOKUP(Q$1,_xlfn.UNIQUE(_xlfn._xlws.FILTER(ARQUIVOS[REVISÃO],ARQUIVOS[DOCUMENTO]='MATRIZ DE REVISÃO'!$A1145)),1,)=$B1145,"VIGENTE","OBS"),IF(Q$1&lt;$B1145,"-",""))</f>
        <v/>
      </c>
      <c r="R1145" t="str" cm="1">
        <f t="array" ref="R1145">IFERROR(IF(VLOOKUP(R$1,_xlfn.UNIQUE(_xlfn._xlws.FILTER(ARQUIVOS[REVISÃO],ARQUIVOS[DOCUMENTO]='MATRIZ DE REVISÃO'!$A1145)),1,)=$B1145,"VIGENTE","OBS"),IF(R$1&lt;$B1145,"-",""))</f>
        <v/>
      </c>
      <c r="S1145" t="str" cm="1">
        <f t="array" ref="S1145">IFERROR(IF(VLOOKUP(S$1,_xlfn.UNIQUE(_xlfn._xlws.FILTER(ARQUIVOS[REVISÃO],ARQUIVOS[DOCUMENTO]='MATRIZ DE REVISÃO'!$A1145)),1,)=$B1145,"VIGENTE","OBS"),IF(S$1&lt;$B1145,"-",""))</f>
        <v/>
      </c>
    </row>
    <row r="1146" spans="1:19" x14ac:dyDescent="0.3">
      <c r="A1146" s="16" t="s">
        <v>3686</v>
      </c>
      <c r="B1146" s="17" t="str">
        <f>_xlfn.XLOOKUP(A1146,LD_01[DOCUMENTO],LD_01[REVISÃO])</f>
        <v>R01</v>
      </c>
      <c r="C1146" s="17" t="s">
        <v>4324</v>
      </c>
      <c r="D1146" s="21" t="str" cm="1">
        <f t="array" ref="D1146">IFERROR(IF(VLOOKUP(D$1,_xlfn.UNIQUE(_xlfn._xlws.FILTER(ARQUIVOS[REVISÃO],ARQUIVOS[DOCUMENTO]='MATRIZ DE REVISÃO'!$A1146)),1,)=$B1146,"VIGENTE","OBS"),IF(D$1&lt;$B1146,"-",""))</f>
        <v>-</v>
      </c>
      <c r="E1146" s="21" t="str" cm="1">
        <f t="array" ref="E1146">IFERROR(IF(VLOOKUP(E$1,_xlfn.UNIQUE(_xlfn._xlws.FILTER(ARQUIVOS[REVISÃO],ARQUIVOS[DOCUMENTO]='MATRIZ DE REVISÃO'!$A1146)),1,)=$B1146,"VIGENTE","OBS"),IF(E$1&lt;$B1146,"-",""))</f>
        <v>VIGENTE</v>
      </c>
      <c r="F1146" s="21" t="str" cm="1">
        <f t="array" ref="F1146">IFERROR(IF(VLOOKUP(F$1,_xlfn.UNIQUE(_xlfn._xlws.FILTER(ARQUIVOS[REVISÃO],ARQUIVOS[DOCUMENTO]='MATRIZ DE REVISÃO'!$A1146)),1,)=$B1146,"VIGENTE","OBS"),IF(F$1&lt;$B1146,"-",""))</f>
        <v/>
      </c>
      <c r="G1146" s="21" t="str" cm="1">
        <f t="array" ref="G1146">IFERROR(IF(VLOOKUP(G$1,_xlfn.UNIQUE(_xlfn._xlws.FILTER(ARQUIVOS[REVISÃO],ARQUIVOS[DOCUMENTO]='MATRIZ DE REVISÃO'!$A1146)),1,)=$B1146,"VIGENTE","OBS"),IF(G$1&lt;$B1146,"-",""))</f>
        <v/>
      </c>
      <c r="H1146" s="21" t="str" cm="1">
        <f t="array" ref="H1146">IFERROR(IF(VLOOKUP(H$1,_xlfn.UNIQUE(_xlfn._xlws.FILTER(ARQUIVOS[REVISÃO],ARQUIVOS[DOCUMENTO]='MATRIZ DE REVISÃO'!$A1146)),1,)=$B1146,"VIGENTE","OBS"),IF(H$1&lt;$B1146,"-",""))</f>
        <v/>
      </c>
      <c r="I1146" s="21" t="str" cm="1">
        <f t="array" ref="I1146">IFERROR(IF(VLOOKUP(I$1,_xlfn.UNIQUE(_xlfn._xlws.FILTER(ARQUIVOS[REVISÃO],ARQUIVOS[DOCUMENTO]='MATRIZ DE REVISÃO'!$A1146)),1,)=$B1146,"VIGENTE","OBS"),IF(I$1&lt;$B1146,"-",""))</f>
        <v/>
      </c>
      <c r="J1146" s="21" t="str" cm="1">
        <f t="array" ref="J1146">IFERROR(IF(VLOOKUP(J$1,_xlfn.UNIQUE(_xlfn._xlws.FILTER(ARQUIVOS[REVISÃO],ARQUIVOS[DOCUMENTO]='MATRIZ DE REVISÃO'!$A1146)),1,)=$B1146,"VIGENTE","OBS"),IF(J$1&lt;$B1146,"-",""))</f>
        <v/>
      </c>
      <c r="K1146" s="21" t="str" cm="1">
        <f t="array" ref="K1146">IFERROR(IF(VLOOKUP(K$1,_xlfn.UNIQUE(_xlfn._xlws.FILTER(ARQUIVOS[REVISÃO],ARQUIVOS[DOCUMENTO]='MATRIZ DE REVISÃO'!$A1146)),1,)=$B1146,"VIGENTE","OBS"),IF(K$1&lt;$B1146,"-",""))</f>
        <v/>
      </c>
      <c r="L1146" s="21" t="str" cm="1">
        <f t="array" ref="L1146">IFERROR(IF(VLOOKUP(L$1,_xlfn.UNIQUE(_xlfn._xlws.FILTER(ARQUIVOS[REVISÃO],ARQUIVOS[DOCUMENTO]='MATRIZ DE REVISÃO'!$A1146)),1,)=$B1146,"VIGENTE","OBS"),IF(L$1&lt;$B1146,"-",""))</f>
        <v/>
      </c>
      <c r="M1146" s="21" t="str" cm="1">
        <f t="array" ref="M1146">IFERROR(IF(VLOOKUP(M$1,_xlfn.UNIQUE(_xlfn._xlws.FILTER(ARQUIVOS[REVISÃO],ARQUIVOS[DOCUMENTO]='MATRIZ DE REVISÃO'!$A1146)),1,)=$B1146,"VIGENTE","OBS"),IF(M$1&lt;$B1146,"-",""))</f>
        <v/>
      </c>
      <c r="N1146" s="21" t="str" cm="1">
        <f t="array" ref="N1146">IFERROR(IF(VLOOKUP(N$1,_xlfn.UNIQUE(_xlfn._xlws.FILTER(ARQUIVOS[REVISÃO],ARQUIVOS[DOCUMENTO]='MATRIZ DE REVISÃO'!$A1146)),1,)=$B1146,"VIGENTE","OBS"),IF(N$1&lt;$B1146,"-",""))</f>
        <v/>
      </c>
      <c r="O1146" s="22" t="str" cm="1">
        <f t="array" ref="O1146">IFERROR(IF(VLOOKUP(O$1,_xlfn.UNIQUE(_xlfn._xlws.FILTER(ARQUIVOS[REVISÃO],ARQUIVOS[DOCUMENTO]='MATRIZ DE REVISÃO'!$A1146)),1,)=$B1146,"VIGENTE","OBS"),IF(O$1&lt;$B1146,"-",""))</f>
        <v/>
      </c>
      <c r="P1146" t="str" cm="1">
        <f t="array" ref="P1146">IFERROR(IF(VLOOKUP(P$1,_xlfn.UNIQUE(_xlfn._xlws.FILTER(ARQUIVOS[REVISÃO],ARQUIVOS[DOCUMENTO]='MATRIZ DE REVISÃO'!$A1146)),1,)=$B1146,"VIGENTE","OBS"),IF(P$1&lt;$B1146,"-",""))</f>
        <v/>
      </c>
      <c r="Q1146" t="str" cm="1">
        <f t="array" ref="Q1146">IFERROR(IF(VLOOKUP(Q$1,_xlfn.UNIQUE(_xlfn._xlws.FILTER(ARQUIVOS[REVISÃO],ARQUIVOS[DOCUMENTO]='MATRIZ DE REVISÃO'!$A1146)),1,)=$B1146,"VIGENTE","OBS"),IF(Q$1&lt;$B1146,"-",""))</f>
        <v/>
      </c>
      <c r="R1146" t="str" cm="1">
        <f t="array" ref="R1146">IFERROR(IF(VLOOKUP(R$1,_xlfn.UNIQUE(_xlfn._xlws.FILTER(ARQUIVOS[REVISÃO],ARQUIVOS[DOCUMENTO]='MATRIZ DE REVISÃO'!$A1146)),1,)=$B1146,"VIGENTE","OBS"),IF(R$1&lt;$B1146,"-",""))</f>
        <v/>
      </c>
      <c r="S1146" t="str" cm="1">
        <f t="array" ref="S1146">IFERROR(IF(VLOOKUP(S$1,_xlfn.UNIQUE(_xlfn._xlws.FILTER(ARQUIVOS[REVISÃO],ARQUIVOS[DOCUMENTO]='MATRIZ DE REVISÃO'!$A1146)),1,)=$B1146,"VIGENTE","OBS"),IF(S$1&lt;$B1146,"-",""))</f>
        <v/>
      </c>
    </row>
    <row r="1147" spans="1:19" x14ac:dyDescent="0.3">
      <c r="A1147" s="16" t="s">
        <v>3687</v>
      </c>
      <c r="B1147" s="17" t="str">
        <f>_xlfn.XLOOKUP(A1147,LD_01[DOCUMENTO],LD_01[REVISÃO])</f>
        <v>R00</v>
      </c>
      <c r="C1147" s="17" t="s">
        <v>4324</v>
      </c>
      <c r="D1147" s="21" t="str" cm="1">
        <f t="array" ref="D1147">IFERROR(IF(VLOOKUP(D$1,_xlfn.UNIQUE(_xlfn._xlws.FILTER(ARQUIVOS[REVISÃO],ARQUIVOS[DOCUMENTO]='MATRIZ DE REVISÃO'!$A1147)),1,)=$B1147,"VIGENTE","OBS"),IF(D$1&lt;$B1147,"-",""))</f>
        <v>VIGENTE</v>
      </c>
      <c r="E1147" s="21" t="str" cm="1">
        <f t="array" ref="E1147">IFERROR(IF(VLOOKUP(E$1,_xlfn.UNIQUE(_xlfn._xlws.FILTER(ARQUIVOS[REVISÃO],ARQUIVOS[DOCUMENTO]='MATRIZ DE REVISÃO'!$A1147)),1,)=$B1147,"VIGENTE","OBS"),IF(E$1&lt;$B1147,"-",""))</f>
        <v/>
      </c>
      <c r="F1147" s="21" t="str" cm="1">
        <f t="array" ref="F1147">IFERROR(IF(VLOOKUP(F$1,_xlfn.UNIQUE(_xlfn._xlws.FILTER(ARQUIVOS[REVISÃO],ARQUIVOS[DOCUMENTO]='MATRIZ DE REVISÃO'!$A1147)),1,)=$B1147,"VIGENTE","OBS"),IF(F$1&lt;$B1147,"-",""))</f>
        <v/>
      </c>
      <c r="G1147" s="21" t="str" cm="1">
        <f t="array" ref="G1147">IFERROR(IF(VLOOKUP(G$1,_xlfn.UNIQUE(_xlfn._xlws.FILTER(ARQUIVOS[REVISÃO],ARQUIVOS[DOCUMENTO]='MATRIZ DE REVISÃO'!$A1147)),1,)=$B1147,"VIGENTE","OBS"),IF(G$1&lt;$B1147,"-",""))</f>
        <v/>
      </c>
      <c r="H1147" s="21" t="str" cm="1">
        <f t="array" ref="H1147">IFERROR(IF(VLOOKUP(H$1,_xlfn.UNIQUE(_xlfn._xlws.FILTER(ARQUIVOS[REVISÃO],ARQUIVOS[DOCUMENTO]='MATRIZ DE REVISÃO'!$A1147)),1,)=$B1147,"VIGENTE","OBS"),IF(H$1&lt;$B1147,"-",""))</f>
        <v/>
      </c>
      <c r="I1147" s="21" t="str" cm="1">
        <f t="array" ref="I1147">IFERROR(IF(VLOOKUP(I$1,_xlfn.UNIQUE(_xlfn._xlws.FILTER(ARQUIVOS[REVISÃO],ARQUIVOS[DOCUMENTO]='MATRIZ DE REVISÃO'!$A1147)),1,)=$B1147,"VIGENTE","OBS"),IF(I$1&lt;$B1147,"-",""))</f>
        <v/>
      </c>
      <c r="J1147" s="21" t="str" cm="1">
        <f t="array" ref="J1147">IFERROR(IF(VLOOKUP(J$1,_xlfn.UNIQUE(_xlfn._xlws.FILTER(ARQUIVOS[REVISÃO],ARQUIVOS[DOCUMENTO]='MATRIZ DE REVISÃO'!$A1147)),1,)=$B1147,"VIGENTE","OBS"),IF(J$1&lt;$B1147,"-",""))</f>
        <v/>
      </c>
      <c r="K1147" s="21" t="str" cm="1">
        <f t="array" ref="K1147">IFERROR(IF(VLOOKUP(K$1,_xlfn.UNIQUE(_xlfn._xlws.FILTER(ARQUIVOS[REVISÃO],ARQUIVOS[DOCUMENTO]='MATRIZ DE REVISÃO'!$A1147)),1,)=$B1147,"VIGENTE","OBS"),IF(K$1&lt;$B1147,"-",""))</f>
        <v/>
      </c>
      <c r="L1147" s="21" t="str" cm="1">
        <f t="array" ref="L1147">IFERROR(IF(VLOOKUP(L$1,_xlfn.UNIQUE(_xlfn._xlws.FILTER(ARQUIVOS[REVISÃO],ARQUIVOS[DOCUMENTO]='MATRIZ DE REVISÃO'!$A1147)),1,)=$B1147,"VIGENTE","OBS"),IF(L$1&lt;$B1147,"-",""))</f>
        <v/>
      </c>
      <c r="M1147" s="21" t="str" cm="1">
        <f t="array" ref="M1147">IFERROR(IF(VLOOKUP(M$1,_xlfn.UNIQUE(_xlfn._xlws.FILTER(ARQUIVOS[REVISÃO],ARQUIVOS[DOCUMENTO]='MATRIZ DE REVISÃO'!$A1147)),1,)=$B1147,"VIGENTE","OBS"),IF(M$1&lt;$B1147,"-",""))</f>
        <v/>
      </c>
      <c r="N1147" s="21" t="str" cm="1">
        <f t="array" ref="N1147">IFERROR(IF(VLOOKUP(N$1,_xlfn.UNIQUE(_xlfn._xlws.FILTER(ARQUIVOS[REVISÃO],ARQUIVOS[DOCUMENTO]='MATRIZ DE REVISÃO'!$A1147)),1,)=$B1147,"VIGENTE","OBS"),IF(N$1&lt;$B1147,"-",""))</f>
        <v/>
      </c>
      <c r="O1147" s="22" t="str" cm="1">
        <f t="array" ref="O1147">IFERROR(IF(VLOOKUP(O$1,_xlfn.UNIQUE(_xlfn._xlws.FILTER(ARQUIVOS[REVISÃO],ARQUIVOS[DOCUMENTO]='MATRIZ DE REVISÃO'!$A1147)),1,)=$B1147,"VIGENTE","OBS"),IF(O$1&lt;$B1147,"-",""))</f>
        <v/>
      </c>
      <c r="P1147" t="str" cm="1">
        <f t="array" ref="P1147">IFERROR(IF(VLOOKUP(P$1,_xlfn.UNIQUE(_xlfn._xlws.FILTER(ARQUIVOS[REVISÃO],ARQUIVOS[DOCUMENTO]='MATRIZ DE REVISÃO'!$A1147)),1,)=$B1147,"VIGENTE","OBS"),IF(P$1&lt;$B1147,"-",""))</f>
        <v/>
      </c>
      <c r="Q1147" t="str" cm="1">
        <f t="array" ref="Q1147">IFERROR(IF(VLOOKUP(Q$1,_xlfn.UNIQUE(_xlfn._xlws.FILTER(ARQUIVOS[REVISÃO],ARQUIVOS[DOCUMENTO]='MATRIZ DE REVISÃO'!$A1147)),1,)=$B1147,"VIGENTE","OBS"),IF(Q$1&lt;$B1147,"-",""))</f>
        <v/>
      </c>
      <c r="R1147" t="str" cm="1">
        <f t="array" ref="R1147">IFERROR(IF(VLOOKUP(R$1,_xlfn.UNIQUE(_xlfn._xlws.FILTER(ARQUIVOS[REVISÃO],ARQUIVOS[DOCUMENTO]='MATRIZ DE REVISÃO'!$A1147)),1,)=$B1147,"VIGENTE","OBS"),IF(R$1&lt;$B1147,"-",""))</f>
        <v/>
      </c>
      <c r="S1147" t="str" cm="1">
        <f t="array" ref="S1147">IFERROR(IF(VLOOKUP(S$1,_xlfn.UNIQUE(_xlfn._xlws.FILTER(ARQUIVOS[REVISÃO],ARQUIVOS[DOCUMENTO]='MATRIZ DE REVISÃO'!$A1147)),1,)=$B1147,"VIGENTE","OBS"),IF(S$1&lt;$B1147,"-",""))</f>
        <v/>
      </c>
    </row>
    <row r="1148" spans="1:19" x14ac:dyDescent="0.3">
      <c r="A1148" s="16" t="s">
        <v>3921</v>
      </c>
      <c r="B1148" s="17" t="str">
        <f>_xlfn.XLOOKUP(A1148,LD_01[DOCUMENTO],LD_01[REVISÃO])</f>
        <v>R01</v>
      </c>
      <c r="C1148" s="17" t="s">
        <v>4324</v>
      </c>
      <c r="D1148" s="21" t="str" cm="1">
        <f t="array" ref="D1148">IFERROR(IF(VLOOKUP(D$1,_xlfn.UNIQUE(_xlfn._xlws.FILTER(ARQUIVOS[REVISÃO],ARQUIVOS[DOCUMENTO]='MATRIZ DE REVISÃO'!$A1148)),1,)=$B1148,"VIGENTE","OBS"),IF(D$1&lt;$B1148,"-",""))</f>
        <v>-</v>
      </c>
      <c r="E1148" s="21" t="str" cm="1">
        <f t="array" ref="E1148">IFERROR(IF(VLOOKUP(E$1,_xlfn.UNIQUE(_xlfn._xlws.FILTER(ARQUIVOS[REVISÃO],ARQUIVOS[DOCUMENTO]='MATRIZ DE REVISÃO'!$A1148)),1,)=$B1148,"VIGENTE","OBS"),IF(E$1&lt;$B1148,"-",""))</f>
        <v>VIGENTE</v>
      </c>
      <c r="F1148" s="21" t="str" cm="1">
        <f t="array" ref="F1148">IFERROR(IF(VLOOKUP(F$1,_xlfn.UNIQUE(_xlfn._xlws.FILTER(ARQUIVOS[REVISÃO],ARQUIVOS[DOCUMENTO]='MATRIZ DE REVISÃO'!$A1148)),1,)=$B1148,"VIGENTE","OBS"),IF(F$1&lt;$B1148,"-",""))</f>
        <v/>
      </c>
      <c r="G1148" s="21" t="str" cm="1">
        <f t="array" ref="G1148">IFERROR(IF(VLOOKUP(G$1,_xlfn.UNIQUE(_xlfn._xlws.FILTER(ARQUIVOS[REVISÃO],ARQUIVOS[DOCUMENTO]='MATRIZ DE REVISÃO'!$A1148)),1,)=$B1148,"VIGENTE","OBS"),IF(G$1&lt;$B1148,"-",""))</f>
        <v/>
      </c>
      <c r="H1148" s="21" t="str" cm="1">
        <f t="array" ref="H1148">IFERROR(IF(VLOOKUP(H$1,_xlfn.UNIQUE(_xlfn._xlws.FILTER(ARQUIVOS[REVISÃO],ARQUIVOS[DOCUMENTO]='MATRIZ DE REVISÃO'!$A1148)),1,)=$B1148,"VIGENTE","OBS"),IF(H$1&lt;$B1148,"-",""))</f>
        <v/>
      </c>
      <c r="I1148" s="21" t="str" cm="1">
        <f t="array" ref="I1148">IFERROR(IF(VLOOKUP(I$1,_xlfn.UNIQUE(_xlfn._xlws.FILTER(ARQUIVOS[REVISÃO],ARQUIVOS[DOCUMENTO]='MATRIZ DE REVISÃO'!$A1148)),1,)=$B1148,"VIGENTE","OBS"),IF(I$1&lt;$B1148,"-",""))</f>
        <v/>
      </c>
      <c r="J1148" s="21" t="str" cm="1">
        <f t="array" ref="J1148">IFERROR(IF(VLOOKUP(J$1,_xlfn.UNIQUE(_xlfn._xlws.FILTER(ARQUIVOS[REVISÃO],ARQUIVOS[DOCUMENTO]='MATRIZ DE REVISÃO'!$A1148)),1,)=$B1148,"VIGENTE","OBS"),IF(J$1&lt;$B1148,"-",""))</f>
        <v/>
      </c>
      <c r="K1148" s="21" t="str" cm="1">
        <f t="array" ref="K1148">IFERROR(IF(VLOOKUP(K$1,_xlfn.UNIQUE(_xlfn._xlws.FILTER(ARQUIVOS[REVISÃO],ARQUIVOS[DOCUMENTO]='MATRIZ DE REVISÃO'!$A1148)),1,)=$B1148,"VIGENTE","OBS"),IF(K$1&lt;$B1148,"-",""))</f>
        <v/>
      </c>
      <c r="L1148" s="21" t="str" cm="1">
        <f t="array" ref="L1148">IFERROR(IF(VLOOKUP(L$1,_xlfn.UNIQUE(_xlfn._xlws.FILTER(ARQUIVOS[REVISÃO],ARQUIVOS[DOCUMENTO]='MATRIZ DE REVISÃO'!$A1148)),1,)=$B1148,"VIGENTE","OBS"),IF(L$1&lt;$B1148,"-",""))</f>
        <v/>
      </c>
      <c r="M1148" s="21" t="str" cm="1">
        <f t="array" ref="M1148">IFERROR(IF(VLOOKUP(M$1,_xlfn.UNIQUE(_xlfn._xlws.FILTER(ARQUIVOS[REVISÃO],ARQUIVOS[DOCUMENTO]='MATRIZ DE REVISÃO'!$A1148)),1,)=$B1148,"VIGENTE","OBS"),IF(M$1&lt;$B1148,"-",""))</f>
        <v/>
      </c>
      <c r="N1148" s="21" t="str" cm="1">
        <f t="array" ref="N1148">IFERROR(IF(VLOOKUP(N$1,_xlfn.UNIQUE(_xlfn._xlws.FILTER(ARQUIVOS[REVISÃO],ARQUIVOS[DOCUMENTO]='MATRIZ DE REVISÃO'!$A1148)),1,)=$B1148,"VIGENTE","OBS"),IF(N$1&lt;$B1148,"-",""))</f>
        <v/>
      </c>
      <c r="O1148" s="22" t="str" cm="1">
        <f t="array" ref="O1148">IFERROR(IF(VLOOKUP(O$1,_xlfn.UNIQUE(_xlfn._xlws.FILTER(ARQUIVOS[REVISÃO],ARQUIVOS[DOCUMENTO]='MATRIZ DE REVISÃO'!$A1148)),1,)=$B1148,"VIGENTE","OBS"),IF(O$1&lt;$B1148,"-",""))</f>
        <v/>
      </c>
      <c r="P1148" t="str" cm="1">
        <f t="array" ref="P1148">IFERROR(IF(VLOOKUP(P$1,_xlfn.UNIQUE(_xlfn._xlws.FILTER(ARQUIVOS[REVISÃO],ARQUIVOS[DOCUMENTO]='MATRIZ DE REVISÃO'!$A1148)),1,)=$B1148,"VIGENTE","OBS"),IF(P$1&lt;$B1148,"-",""))</f>
        <v/>
      </c>
      <c r="Q1148" t="str" cm="1">
        <f t="array" ref="Q1148">IFERROR(IF(VLOOKUP(Q$1,_xlfn.UNIQUE(_xlfn._xlws.FILTER(ARQUIVOS[REVISÃO],ARQUIVOS[DOCUMENTO]='MATRIZ DE REVISÃO'!$A1148)),1,)=$B1148,"VIGENTE","OBS"),IF(Q$1&lt;$B1148,"-",""))</f>
        <v/>
      </c>
      <c r="R1148" t="str" cm="1">
        <f t="array" ref="R1148">IFERROR(IF(VLOOKUP(R$1,_xlfn.UNIQUE(_xlfn._xlws.FILTER(ARQUIVOS[REVISÃO],ARQUIVOS[DOCUMENTO]='MATRIZ DE REVISÃO'!$A1148)),1,)=$B1148,"VIGENTE","OBS"),IF(R$1&lt;$B1148,"-",""))</f>
        <v/>
      </c>
      <c r="S1148" t="str" cm="1">
        <f t="array" ref="S1148">IFERROR(IF(VLOOKUP(S$1,_xlfn.UNIQUE(_xlfn._xlws.FILTER(ARQUIVOS[REVISÃO],ARQUIVOS[DOCUMENTO]='MATRIZ DE REVISÃO'!$A1148)),1,)=$B1148,"VIGENTE","OBS"),IF(S$1&lt;$B1148,"-",""))</f>
        <v/>
      </c>
    </row>
    <row r="1149" spans="1:19" x14ac:dyDescent="0.3">
      <c r="A1149" s="16" t="s">
        <v>3934</v>
      </c>
      <c r="B1149" s="17" t="str">
        <f>_xlfn.XLOOKUP(A1149,LD_01[DOCUMENTO],LD_01[REVISÃO])</f>
        <v>R04</v>
      </c>
      <c r="C1149" s="17" t="s">
        <v>4325</v>
      </c>
      <c r="D1149" s="21" t="str" cm="1">
        <f t="array" ref="D1149">IFERROR(IF(VLOOKUP(D$1,_xlfn.UNIQUE(_xlfn._xlws.FILTER(ARQUIVOS[REVISÃO],ARQUIVOS[DOCUMENTO]='MATRIZ DE REVISÃO'!$A1149)),1,)=$B1149,"VIGENTE","OBS"),IF(D$1&lt;$B1149,"-",""))</f>
        <v>-</v>
      </c>
      <c r="E1149" s="21" t="str" cm="1">
        <f t="array" ref="E1149">IFERROR(IF(VLOOKUP(E$1,_xlfn.UNIQUE(_xlfn._xlws.FILTER(ARQUIVOS[REVISÃO],ARQUIVOS[DOCUMENTO]='MATRIZ DE REVISÃO'!$A1149)),1,)=$B1149,"VIGENTE","OBS"),IF(E$1&lt;$B1149,"-",""))</f>
        <v>-</v>
      </c>
      <c r="F1149" s="21" t="str" cm="1">
        <f t="array" ref="F1149">IFERROR(IF(VLOOKUP(F$1,_xlfn.UNIQUE(_xlfn._xlws.FILTER(ARQUIVOS[REVISÃO],ARQUIVOS[DOCUMENTO]='MATRIZ DE REVISÃO'!$A1149)),1,)=$B1149,"VIGENTE","OBS"),IF(F$1&lt;$B1149,"-",""))</f>
        <v>-</v>
      </c>
      <c r="G1149" s="21" t="str" cm="1">
        <f t="array" ref="G1149">IFERROR(IF(VLOOKUP(G$1,_xlfn.UNIQUE(_xlfn._xlws.FILTER(ARQUIVOS[REVISÃO],ARQUIVOS[DOCUMENTO]='MATRIZ DE REVISÃO'!$A1149)),1,)=$B1149,"VIGENTE","OBS"),IF(G$1&lt;$B1149,"-",""))</f>
        <v>OBS</v>
      </c>
      <c r="H1149" s="21" t="str" cm="1">
        <f t="array" ref="H1149">IFERROR(IF(VLOOKUP(H$1,_xlfn.UNIQUE(_xlfn._xlws.FILTER(ARQUIVOS[REVISÃO],ARQUIVOS[DOCUMENTO]='MATRIZ DE REVISÃO'!$A1149)),1,)=$B1149,"VIGENTE","OBS"),IF(H$1&lt;$B1149,"-",""))</f>
        <v>VIGENTE</v>
      </c>
      <c r="I1149" s="21" t="str" cm="1">
        <f t="array" ref="I1149">IFERROR(IF(VLOOKUP(I$1,_xlfn.UNIQUE(_xlfn._xlws.FILTER(ARQUIVOS[REVISÃO],ARQUIVOS[DOCUMENTO]='MATRIZ DE REVISÃO'!$A1149)),1,)=$B1149,"VIGENTE","OBS"),IF(I$1&lt;$B1149,"-",""))</f>
        <v/>
      </c>
      <c r="J1149" s="21" t="str" cm="1">
        <f t="array" ref="J1149">IFERROR(IF(VLOOKUP(J$1,_xlfn.UNIQUE(_xlfn._xlws.FILTER(ARQUIVOS[REVISÃO],ARQUIVOS[DOCUMENTO]='MATRIZ DE REVISÃO'!$A1149)),1,)=$B1149,"VIGENTE","OBS"),IF(J$1&lt;$B1149,"-",""))</f>
        <v/>
      </c>
      <c r="K1149" s="21" t="str" cm="1">
        <f t="array" ref="K1149">IFERROR(IF(VLOOKUP(K$1,_xlfn.UNIQUE(_xlfn._xlws.FILTER(ARQUIVOS[REVISÃO],ARQUIVOS[DOCUMENTO]='MATRIZ DE REVISÃO'!$A1149)),1,)=$B1149,"VIGENTE","OBS"),IF(K$1&lt;$B1149,"-",""))</f>
        <v/>
      </c>
      <c r="L1149" s="21" t="str" cm="1">
        <f t="array" ref="L1149">IFERROR(IF(VLOOKUP(L$1,_xlfn.UNIQUE(_xlfn._xlws.FILTER(ARQUIVOS[REVISÃO],ARQUIVOS[DOCUMENTO]='MATRIZ DE REVISÃO'!$A1149)),1,)=$B1149,"VIGENTE","OBS"),IF(L$1&lt;$B1149,"-",""))</f>
        <v/>
      </c>
      <c r="M1149" s="21" t="str" cm="1">
        <f t="array" ref="M1149">IFERROR(IF(VLOOKUP(M$1,_xlfn.UNIQUE(_xlfn._xlws.FILTER(ARQUIVOS[REVISÃO],ARQUIVOS[DOCUMENTO]='MATRIZ DE REVISÃO'!$A1149)),1,)=$B1149,"VIGENTE","OBS"),IF(M$1&lt;$B1149,"-",""))</f>
        <v/>
      </c>
      <c r="N1149" s="21" t="str" cm="1">
        <f t="array" ref="N1149">IFERROR(IF(VLOOKUP(N$1,_xlfn.UNIQUE(_xlfn._xlws.FILTER(ARQUIVOS[REVISÃO],ARQUIVOS[DOCUMENTO]='MATRIZ DE REVISÃO'!$A1149)),1,)=$B1149,"VIGENTE","OBS"),IF(N$1&lt;$B1149,"-",""))</f>
        <v/>
      </c>
      <c r="O1149" s="22" t="str" cm="1">
        <f t="array" ref="O1149">IFERROR(IF(VLOOKUP(O$1,_xlfn.UNIQUE(_xlfn._xlws.FILTER(ARQUIVOS[REVISÃO],ARQUIVOS[DOCUMENTO]='MATRIZ DE REVISÃO'!$A1149)),1,)=$B1149,"VIGENTE","OBS"),IF(O$1&lt;$B1149,"-",""))</f>
        <v/>
      </c>
      <c r="P1149" t="str" cm="1">
        <f t="array" ref="P1149">IFERROR(IF(VLOOKUP(P$1,_xlfn.UNIQUE(_xlfn._xlws.FILTER(ARQUIVOS[REVISÃO],ARQUIVOS[DOCUMENTO]='MATRIZ DE REVISÃO'!$A1149)),1,)=$B1149,"VIGENTE","OBS"),IF(P$1&lt;$B1149,"-",""))</f>
        <v/>
      </c>
      <c r="Q1149" t="str" cm="1">
        <f t="array" ref="Q1149">IFERROR(IF(VLOOKUP(Q$1,_xlfn.UNIQUE(_xlfn._xlws.FILTER(ARQUIVOS[REVISÃO],ARQUIVOS[DOCUMENTO]='MATRIZ DE REVISÃO'!$A1149)),1,)=$B1149,"VIGENTE","OBS"),IF(Q$1&lt;$B1149,"-",""))</f>
        <v/>
      </c>
      <c r="R1149" t="str" cm="1">
        <f t="array" ref="R1149">IFERROR(IF(VLOOKUP(R$1,_xlfn.UNIQUE(_xlfn._xlws.FILTER(ARQUIVOS[REVISÃO],ARQUIVOS[DOCUMENTO]='MATRIZ DE REVISÃO'!$A1149)),1,)=$B1149,"VIGENTE","OBS"),IF(R$1&lt;$B1149,"-",""))</f>
        <v/>
      </c>
      <c r="S1149" t="str" cm="1">
        <f t="array" ref="S1149">IFERROR(IF(VLOOKUP(S$1,_xlfn.UNIQUE(_xlfn._xlws.FILTER(ARQUIVOS[REVISÃO],ARQUIVOS[DOCUMENTO]='MATRIZ DE REVISÃO'!$A1149)),1,)=$B1149,"VIGENTE","OBS"),IF(S$1&lt;$B1149,"-",""))</f>
        <v/>
      </c>
    </row>
    <row r="1150" spans="1:19" x14ac:dyDescent="0.3">
      <c r="A1150" s="16" t="s">
        <v>3935</v>
      </c>
      <c r="B1150" s="17" t="str">
        <f>_xlfn.XLOOKUP(A1150,LD_01[DOCUMENTO],LD_01[REVISÃO])</f>
        <v>R04</v>
      </c>
      <c r="C1150" s="17" t="s">
        <v>4325</v>
      </c>
      <c r="D1150" s="21" t="str" cm="1">
        <f t="array" ref="D1150">IFERROR(IF(VLOOKUP(D$1,_xlfn.UNIQUE(_xlfn._xlws.FILTER(ARQUIVOS[REVISÃO],ARQUIVOS[DOCUMENTO]='MATRIZ DE REVISÃO'!$A1150)),1,)=$B1150,"VIGENTE","OBS"),IF(D$1&lt;$B1150,"-",""))</f>
        <v>-</v>
      </c>
      <c r="E1150" s="21" t="str" cm="1">
        <f t="array" ref="E1150">IFERROR(IF(VLOOKUP(E$1,_xlfn.UNIQUE(_xlfn._xlws.FILTER(ARQUIVOS[REVISÃO],ARQUIVOS[DOCUMENTO]='MATRIZ DE REVISÃO'!$A1150)),1,)=$B1150,"VIGENTE","OBS"),IF(E$1&lt;$B1150,"-",""))</f>
        <v>-</v>
      </c>
      <c r="F1150" s="21" t="str" cm="1">
        <f t="array" ref="F1150">IFERROR(IF(VLOOKUP(F$1,_xlfn.UNIQUE(_xlfn._xlws.FILTER(ARQUIVOS[REVISÃO],ARQUIVOS[DOCUMENTO]='MATRIZ DE REVISÃO'!$A1150)),1,)=$B1150,"VIGENTE","OBS"),IF(F$1&lt;$B1150,"-",""))</f>
        <v>-</v>
      </c>
      <c r="G1150" s="21" t="str" cm="1">
        <f t="array" ref="G1150">IFERROR(IF(VLOOKUP(G$1,_xlfn.UNIQUE(_xlfn._xlws.FILTER(ARQUIVOS[REVISÃO],ARQUIVOS[DOCUMENTO]='MATRIZ DE REVISÃO'!$A1150)),1,)=$B1150,"VIGENTE","OBS"),IF(G$1&lt;$B1150,"-",""))</f>
        <v>OBS</v>
      </c>
      <c r="H1150" s="21" t="str" cm="1">
        <f t="array" ref="H1150">IFERROR(IF(VLOOKUP(H$1,_xlfn.UNIQUE(_xlfn._xlws.FILTER(ARQUIVOS[REVISÃO],ARQUIVOS[DOCUMENTO]='MATRIZ DE REVISÃO'!$A1150)),1,)=$B1150,"VIGENTE","OBS"),IF(H$1&lt;$B1150,"-",""))</f>
        <v>VIGENTE</v>
      </c>
      <c r="I1150" s="21" t="str" cm="1">
        <f t="array" ref="I1150">IFERROR(IF(VLOOKUP(I$1,_xlfn.UNIQUE(_xlfn._xlws.FILTER(ARQUIVOS[REVISÃO],ARQUIVOS[DOCUMENTO]='MATRIZ DE REVISÃO'!$A1150)),1,)=$B1150,"VIGENTE","OBS"),IF(I$1&lt;$B1150,"-",""))</f>
        <v/>
      </c>
      <c r="J1150" s="21" t="str" cm="1">
        <f t="array" ref="J1150">IFERROR(IF(VLOOKUP(J$1,_xlfn.UNIQUE(_xlfn._xlws.FILTER(ARQUIVOS[REVISÃO],ARQUIVOS[DOCUMENTO]='MATRIZ DE REVISÃO'!$A1150)),1,)=$B1150,"VIGENTE","OBS"),IF(J$1&lt;$B1150,"-",""))</f>
        <v/>
      </c>
      <c r="K1150" s="21" t="str" cm="1">
        <f t="array" ref="K1150">IFERROR(IF(VLOOKUP(K$1,_xlfn.UNIQUE(_xlfn._xlws.FILTER(ARQUIVOS[REVISÃO],ARQUIVOS[DOCUMENTO]='MATRIZ DE REVISÃO'!$A1150)),1,)=$B1150,"VIGENTE","OBS"),IF(K$1&lt;$B1150,"-",""))</f>
        <v/>
      </c>
      <c r="L1150" s="21" t="str" cm="1">
        <f t="array" ref="L1150">IFERROR(IF(VLOOKUP(L$1,_xlfn.UNIQUE(_xlfn._xlws.FILTER(ARQUIVOS[REVISÃO],ARQUIVOS[DOCUMENTO]='MATRIZ DE REVISÃO'!$A1150)),1,)=$B1150,"VIGENTE","OBS"),IF(L$1&lt;$B1150,"-",""))</f>
        <v/>
      </c>
      <c r="M1150" s="21" t="str" cm="1">
        <f t="array" ref="M1150">IFERROR(IF(VLOOKUP(M$1,_xlfn.UNIQUE(_xlfn._xlws.FILTER(ARQUIVOS[REVISÃO],ARQUIVOS[DOCUMENTO]='MATRIZ DE REVISÃO'!$A1150)),1,)=$B1150,"VIGENTE","OBS"),IF(M$1&lt;$B1150,"-",""))</f>
        <v/>
      </c>
      <c r="N1150" s="21" t="str" cm="1">
        <f t="array" ref="N1150">IFERROR(IF(VLOOKUP(N$1,_xlfn.UNIQUE(_xlfn._xlws.FILTER(ARQUIVOS[REVISÃO],ARQUIVOS[DOCUMENTO]='MATRIZ DE REVISÃO'!$A1150)),1,)=$B1150,"VIGENTE","OBS"),IF(N$1&lt;$B1150,"-",""))</f>
        <v/>
      </c>
      <c r="O1150" s="22" t="str" cm="1">
        <f t="array" ref="O1150">IFERROR(IF(VLOOKUP(O$1,_xlfn.UNIQUE(_xlfn._xlws.FILTER(ARQUIVOS[REVISÃO],ARQUIVOS[DOCUMENTO]='MATRIZ DE REVISÃO'!$A1150)),1,)=$B1150,"VIGENTE","OBS"),IF(O$1&lt;$B1150,"-",""))</f>
        <v/>
      </c>
      <c r="P1150" t="str" cm="1">
        <f t="array" ref="P1150">IFERROR(IF(VLOOKUP(P$1,_xlfn.UNIQUE(_xlfn._xlws.FILTER(ARQUIVOS[REVISÃO],ARQUIVOS[DOCUMENTO]='MATRIZ DE REVISÃO'!$A1150)),1,)=$B1150,"VIGENTE","OBS"),IF(P$1&lt;$B1150,"-",""))</f>
        <v/>
      </c>
      <c r="Q1150" t="str" cm="1">
        <f t="array" ref="Q1150">IFERROR(IF(VLOOKUP(Q$1,_xlfn.UNIQUE(_xlfn._xlws.FILTER(ARQUIVOS[REVISÃO],ARQUIVOS[DOCUMENTO]='MATRIZ DE REVISÃO'!$A1150)),1,)=$B1150,"VIGENTE","OBS"),IF(Q$1&lt;$B1150,"-",""))</f>
        <v/>
      </c>
      <c r="R1150" t="str" cm="1">
        <f t="array" ref="R1150">IFERROR(IF(VLOOKUP(R$1,_xlfn.UNIQUE(_xlfn._xlws.FILTER(ARQUIVOS[REVISÃO],ARQUIVOS[DOCUMENTO]='MATRIZ DE REVISÃO'!$A1150)),1,)=$B1150,"VIGENTE","OBS"),IF(R$1&lt;$B1150,"-",""))</f>
        <v/>
      </c>
      <c r="S1150" t="str" cm="1">
        <f t="array" ref="S1150">IFERROR(IF(VLOOKUP(S$1,_xlfn.UNIQUE(_xlfn._xlws.FILTER(ARQUIVOS[REVISÃO],ARQUIVOS[DOCUMENTO]='MATRIZ DE REVISÃO'!$A1150)),1,)=$B1150,"VIGENTE","OBS"),IF(S$1&lt;$B1150,"-",""))</f>
        <v/>
      </c>
    </row>
    <row r="1151" spans="1:19" x14ac:dyDescent="0.3">
      <c r="A1151" s="16" t="s">
        <v>3936</v>
      </c>
      <c r="B1151" s="17" t="str">
        <f>_xlfn.XLOOKUP(A1151,LD_01[DOCUMENTO],LD_01[REVISÃO])</f>
        <v>R02</v>
      </c>
      <c r="C1151" s="17" t="s">
        <v>4325</v>
      </c>
      <c r="D1151" s="21" t="str" cm="1">
        <f t="array" ref="D1151">IFERROR(IF(VLOOKUP(D$1,_xlfn.UNIQUE(_xlfn._xlws.FILTER(ARQUIVOS[REVISÃO],ARQUIVOS[DOCUMENTO]='MATRIZ DE REVISÃO'!$A1151)),1,)=$B1151,"VIGENTE","OBS"),IF(D$1&lt;$B1151,"-",""))</f>
        <v>-</v>
      </c>
      <c r="E1151" s="21" t="str" cm="1">
        <f t="array" ref="E1151">IFERROR(IF(VLOOKUP(E$1,_xlfn.UNIQUE(_xlfn._xlws.FILTER(ARQUIVOS[REVISÃO],ARQUIVOS[DOCUMENTO]='MATRIZ DE REVISÃO'!$A1151)),1,)=$B1151,"VIGENTE","OBS"),IF(E$1&lt;$B1151,"-",""))</f>
        <v>-</v>
      </c>
      <c r="F1151" s="21" t="str" cm="1">
        <f t="array" ref="F1151">IFERROR(IF(VLOOKUP(F$1,_xlfn.UNIQUE(_xlfn._xlws.FILTER(ARQUIVOS[REVISÃO],ARQUIVOS[DOCUMENTO]='MATRIZ DE REVISÃO'!$A1151)),1,)=$B1151,"VIGENTE","OBS"),IF(F$1&lt;$B1151,"-",""))</f>
        <v>VIGENTE</v>
      </c>
      <c r="G1151" s="21" t="str" cm="1">
        <f t="array" ref="G1151">IFERROR(IF(VLOOKUP(G$1,_xlfn.UNIQUE(_xlfn._xlws.FILTER(ARQUIVOS[REVISÃO],ARQUIVOS[DOCUMENTO]='MATRIZ DE REVISÃO'!$A1151)),1,)=$B1151,"VIGENTE","OBS"),IF(G$1&lt;$B1151,"-",""))</f>
        <v/>
      </c>
      <c r="H1151" s="21" t="str" cm="1">
        <f t="array" ref="H1151">IFERROR(IF(VLOOKUP(H$1,_xlfn.UNIQUE(_xlfn._xlws.FILTER(ARQUIVOS[REVISÃO],ARQUIVOS[DOCUMENTO]='MATRIZ DE REVISÃO'!$A1151)),1,)=$B1151,"VIGENTE","OBS"),IF(H$1&lt;$B1151,"-",""))</f>
        <v/>
      </c>
      <c r="I1151" s="21" t="str" cm="1">
        <f t="array" ref="I1151">IFERROR(IF(VLOOKUP(I$1,_xlfn.UNIQUE(_xlfn._xlws.FILTER(ARQUIVOS[REVISÃO],ARQUIVOS[DOCUMENTO]='MATRIZ DE REVISÃO'!$A1151)),1,)=$B1151,"VIGENTE","OBS"),IF(I$1&lt;$B1151,"-",""))</f>
        <v/>
      </c>
      <c r="J1151" s="21" t="str" cm="1">
        <f t="array" ref="J1151">IFERROR(IF(VLOOKUP(J$1,_xlfn.UNIQUE(_xlfn._xlws.FILTER(ARQUIVOS[REVISÃO],ARQUIVOS[DOCUMENTO]='MATRIZ DE REVISÃO'!$A1151)),1,)=$B1151,"VIGENTE","OBS"),IF(J$1&lt;$B1151,"-",""))</f>
        <v/>
      </c>
      <c r="K1151" s="21" t="str" cm="1">
        <f t="array" ref="K1151">IFERROR(IF(VLOOKUP(K$1,_xlfn.UNIQUE(_xlfn._xlws.FILTER(ARQUIVOS[REVISÃO],ARQUIVOS[DOCUMENTO]='MATRIZ DE REVISÃO'!$A1151)),1,)=$B1151,"VIGENTE","OBS"),IF(K$1&lt;$B1151,"-",""))</f>
        <v/>
      </c>
      <c r="L1151" s="21" t="str" cm="1">
        <f t="array" ref="L1151">IFERROR(IF(VLOOKUP(L$1,_xlfn.UNIQUE(_xlfn._xlws.FILTER(ARQUIVOS[REVISÃO],ARQUIVOS[DOCUMENTO]='MATRIZ DE REVISÃO'!$A1151)),1,)=$B1151,"VIGENTE","OBS"),IF(L$1&lt;$B1151,"-",""))</f>
        <v/>
      </c>
      <c r="M1151" s="21" t="str" cm="1">
        <f t="array" ref="M1151">IFERROR(IF(VLOOKUP(M$1,_xlfn.UNIQUE(_xlfn._xlws.FILTER(ARQUIVOS[REVISÃO],ARQUIVOS[DOCUMENTO]='MATRIZ DE REVISÃO'!$A1151)),1,)=$B1151,"VIGENTE","OBS"),IF(M$1&lt;$B1151,"-",""))</f>
        <v/>
      </c>
      <c r="N1151" s="21" t="str" cm="1">
        <f t="array" ref="N1151">IFERROR(IF(VLOOKUP(N$1,_xlfn.UNIQUE(_xlfn._xlws.FILTER(ARQUIVOS[REVISÃO],ARQUIVOS[DOCUMENTO]='MATRIZ DE REVISÃO'!$A1151)),1,)=$B1151,"VIGENTE","OBS"),IF(N$1&lt;$B1151,"-",""))</f>
        <v/>
      </c>
      <c r="O1151" s="22" t="str" cm="1">
        <f t="array" ref="O1151">IFERROR(IF(VLOOKUP(O$1,_xlfn.UNIQUE(_xlfn._xlws.FILTER(ARQUIVOS[REVISÃO],ARQUIVOS[DOCUMENTO]='MATRIZ DE REVISÃO'!$A1151)),1,)=$B1151,"VIGENTE","OBS"),IF(O$1&lt;$B1151,"-",""))</f>
        <v/>
      </c>
      <c r="P1151" t="str" cm="1">
        <f t="array" ref="P1151">IFERROR(IF(VLOOKUP(P$1,_xlfn.UNIQUE(_xlfn._xlws.FILTER(ARQUIVOS[REVISÃO],ARQUIVOS[DOCUMENTO]='MATRIZ DE REVISÃO'!$A1151)),1,)=$B1151,"VIGENTE","OBS"),IF(P$1&lt;$B1151,"-",""))</f>
        <v/>
      </c>
      <c r="Q1151" t="str" cm="1">
        <f t="array" ref="Q1151">IFERROR(IF(VLOOKUP(Q$1,_xlfn.UNIQUE(_xlfn._xlws.FILTER(ARQUIVOS[REVISÃO],ARQUIVOS[DOCUMENTO]='MATRIZ DE REVISÃO'!$A1151)),1,)=$B1151,"VIGENTE","OBS"),IF(Q$1&lt;$B1151,"-",""))</f>
        <v/>
      </c>
      <c r="R1151" t="str" cm="1">
        <f t="array" ref="R1151">IFERROR(IF(VLOOKUP(R$1,_xlfn.UNIQUE(_xlfn._xlws.FILTER(ARQUIVOS[REVISÃO],ARQUIVOS[DOCUMENTO]='MATRIZ DE REVISÃO'!$A1151)),1,)=$B1151,"VIGENTE","OBS"),IF(R$1&lt;$B1151,"-",""))</f>
        <v/>
      </c>
      <c r="S1151" t="str" cm="1">
        <f t="array" ref="S1151">IFERROR(IF(VLOOKUP(S$1,_xlfn.UNIQUE(_xlfn._xlws.FILTER(ARQUIVOS[REVISÃO],ARQUIVOS[DOCUMENTO]='MATRIZ DE REVISÃO'!$A1151)),1,)=$B1151,"VIGENTE","OBS"),IF(S$1&lt;$B1151,"-",""))</f>
        <v/>
      </c>
    </row>
    <row r="1152" spans="1:19" x14ac:dyDescent="0.3">
      <c r="A1152" s="16" t="s">
        <v>3937</v>
      </c>
      <c r="B1152" s="17" t="str">
        <f>_xlfn.XLOOKUP(A1152,LD_01[DOCUMENTO],LD_01[REVISÃO])</f>
        <v>R01</v>
      </c>
      <c r="C1152" s="17" t="s">
        <v>4325</v>
      </c>
      <c r="D1152" s="21" t="str" cm="1">
        <f t="array" ref="D1152">IFERROR(IF(VLOOKUP(D$1,_xlfn.UNIQUE(_xlfn._xlws.FILTER(ARQUIVOS[REVISÃO],ARQUIVOS[DOCUMENTO]='MATRIZ DE REVISÃO'!$A1152)),1,)=$B1152,"VIGENTE","OBS"),IF(D$1&lt;$B1152,"-",""))</f>
        <v>-</v>
      </c>
      <c r="E1152" s="21" t="str" cm="1">
        <f t="array" ref="E1152">IFERROR(IF(VLOOKUP(E$1,_xlfn.UNIQUE(_xlfn._xlws.FILTER(ARQUIVOS[REVISÃO],ARQUIVOS[DOCUMENTO]='MATRIZ DE REVISÃO'!$A1152)),1,)=$B1152,"VIGENTE","OBS"),IF(E$1&lt;$B1152,"-",""))</f>
        <v>VIGENTE</v>
      </c>
      <c r="F1152" s="21" t="str" cm="1">
        <f t="array" ref="F1152">IFERROR(IF(VLOOKUP(F$1,_xlfn.UNIQUE(_xlfn._xlws.FILTER(ARQUIVOS[REVISÃO],ARQUIVOS[DOCUMENTO]='MATRIZ DE REVISÃO'!$A1152)),1,)=$B1152,"VIGENTE","OBS"),IF(F$1&lt;$B1152,"-",""))</f>
        <v/>
      </c>
      <c r="G1152" s="21" t="str" cm="1">
        <f t="array" ref="G1152">IFERROR(IF(VLOOKUP(G$1,_xlfn.UNIQUE(_xlfn._xlws.FILTER(ARQUIVOS[REVISÃO],ARQUIVOS[DOCUMENTO]='MATRIZ DE REVISÃO'!$A1152)),1,)=$B1152,"VIGENTE","OBS"),IF(G$1&lt;$B1152,"-",""))</f>
        <v/>
      </c>
      <c r="H1152" s="21" t="str" cm="1">
        <f t="array" ref="H1152">IFERROR(IF(VLOOKUP(H$1,_xlfn.UNIQUE(_xlfn._xlws.FILTER(ARQUIVOS[REVISÃO],ARQUIVOS[DOCUMENTO]='MATRIZ DE REVISÃO'!$A1152)),1,)=$B1152,"VIGENTE","OBS"),IF(H$1&lt;$B1152,"-",""))</f>
        <v/>
      </c>
      <c r="I1152" s="21" t="str" cm="1">
        <f t="array" ref="I1152">IFERROR(IF(VLOOKUP(I$1,_xlfn.UNIQUE(_xlfn._xlws.FILTER(ARQUIVOS[REVISÃO],ARQUIVOS[DOCUMENTO]='MATRIZ DE REVISÃO'!$A1152)),1,)=$B1152,"VIGENTE","OBS"),IF(I$1&lt;$B1152,"-",""))</f>
        <v/>
      </c>
      <c r="J1152" s="21" t="str" cm="1">
        <f t="array" ref="J1152">IFERROR(IF(VLOOKUP(J$1,_xlfn.UNIQUE(_xlfn._xlws.FILTER(ARQUIVOS[REVISÃO],ARQUIVOS[DOCUMENTO]='MATRIZ DE REVISÃO'!$A1152)),1,)=$B1152,"VIGENTE","OBS"),IF(J$1&lt;$B1152,"-",""))</f>
        <v/>
      </c>
      <c r="K1152" s="21" t="str" cm="1">
        <f t="array" ref="K1152">IFERROR(IF(VLOOKUP(K$1,_xlfn.UNIQUE(_xlfn._xlws.FILTER(ARQUIVOS[REVISÃO],ARQUIVOS[DOCUMENTO]='MATRIZ DE REVISÃO'!$A1152)),1,)=$B1152,"VIGENTE","OBS"),IF(K$1&lt;$B1152,"-",""))</f>
        <v/>
      </c>
      <c r="L1152" s="21" t="str" cm="1">
        <f t="array" ref="L1152">IFERROR(IF(VLOOKUP(L$1,_xlfn.UNIQUE(_xlfn._xlws.FILTER(ARQUIVOS[REVISÃO],ARQUIVOS[DOCUMENTO]='MATRIZ DE REVISÃO'!$A1152)),1,)=$B1152,"VIGENTE","OBS"),IF(L$1&lt;$B1152,"-",""))</f>
        <v/>
      </c>
      <c r="M1152" s="21" t="str" cm="1">
        <f t="array" ref="M1152">IFERROR(IF(VLOOKUP(M$1,_xlfn.UNIQUE(_xlfn._xlws.FILTER(ARQUIVOS[REVISÃO],ARQUIVOS[DOCUMENTO]='MATRIZ DE REVISÃO'!$A1152)),1,)=$B1152,"VIGENTE","OBS"),IF(M$1&lt;$B1152,"-",""))</f>
        <v/>
      </c>
      <c r="N1152" s="21" t="str" cm="1">
        <f t="array" ref="N1152">IFERROR(IF(VLOOKUP(N$1,_xlfn.UNIQUE(_xlfn._xlws.FILTER(ARQUIVOS[REVISÃO],ARQUIVOS[DOCUMENTO]='MATRIZ DE REVISÃO'!$A1152)),1,)=$B1152,"VIGENTE","OBS"),IF(N$1&lt;$B1152,"-",""))</f>
        <v/>
      </c>
      <c r="O1152" s="22" t="str" cm="1">
        <f t="array" ref="O1152">IFERROR(IF(VLOOKUP(O$1,_xlfn.UNIQUE(_xlfn._xlws.FILTER(ARQUIVOS[REVISÃO],ARQUIVOS[DOCUMENTO]='MATRIZ DE REVISÃO'!$A1152)),1,)=$B1152,"VIGENTE","OBS"),IF(O$1&lt;$B1152,"-",""))</f>
        <v/>
      </c>
      <c r="P1152" t="str" cm="1">
        <f t="array" ref="P1152">IFERROR(IF(VLOOKUP(P$1,_xlfn.UNIQUE(_xlfn._xlws.FILTER(ARQUIVOS[REVISÃO],ARQUIVOS[DOCUMENTO]='MATRIZ DE REVISÃO'!$A1152)),1,)=$B1152,"VIGENTE","OBS"),IF(P$1&lt;$B1152,"-",""))</f>
        <v/>
      </c>
      <c r="Q1152" t="str" cm="1">
        <f t="array" ref="Q1152">IFERROR(IF(VLOOKUP(Q$1,_xlfn.UNIQUE(_xlfn._xlws.FILTER(ARQUIVOS[REVISÃO],ARQUIVOS[DOCUMENTO]='MATRIZ DE REVISÃO'!$A1152)),1,)=$B1152,"VIGENTE","OBS"),IF(Q$1&lt;$B1152,"-",""))</f>
        <v/>
      </c>
      <c r="R1152" t="str" cm="1">
        <f t="array" ref="R1152">IFERROR(IF(VLOOKUP(R$1,_xlfn.UNIQUE(_xlfn._xlws.FILTER(ARQUIVOS[REVISÃO],ARQUIVOS[DOCUMENTO]='MATRIZ DE REVISÃO'!$A1152)),1,)=$B1152,"VIGENTE","OBS"),IF(R$1&lt;$B1152,"-",""))</f>
        <v/>
      </c>
      <c r="S1152" t="str" cm="1">
        <f t="array" ref="S1152">IFERROR(IF(VLOOKUP(S$1,_xlfn.UNIQUE(_xlfn._xlws.FILTER(ARQUIVOS[REVISÃO],ARQUIVOS[DOCUMENTO]='MATRIZ DE REVISÃO'!$A1152)),1,)=$B1152,"VIGENTE","OBS"),IF(S$1&lt;$B1152,"-",""))</f>
        <v/>
      </c>
    </row>
    <row r="1153" spans="1:19" x14ac:dyDescent="0.3">
      <c r="A1153" s="16" t="s">
        <v>3938</v>
      </c>
      <c r="B1153" s="17" t="str">
        <f>_xlfn.XLOOKUP(A1153,LD_01[DOCUMENTO],LD_01[REVISÃO])</f>
        <v>R00</v>
      </c>
      <c r="C1153" s="17" t="s">
        <v>4325</v>
      </c>
      <c r="D1153" s="21" t="str" cm="1">
        <f t="array" ref="D1153">IFERROR(IF(VLOOKUP(D$1,_xlfn.UNIQUE(_xlfn._xlws.FILTER(ARQUIVOS[REVISÃO],ARQUIVOS[DOCUMENTO]='MATRIZ DE REVISÃO'!$A1153)),1,)=$B1153,"VIGENTE","OBS"),IF(D$1&lt;$B1153,"-",""))</f>
        <v>VIGENTE</v>
      </c>
      <c r="E1153" s="21" t="str" cm="1">
        <f t="array" ref="E1153">IFERROR(IF(VLOOKUP(E$1,_xlfn.UNIQUE(_xlfn._xlws.FILTER(ARQUIVOS[REVISÃO],ARQUIVOS[DOCUMENTO]='MATRIZ DE REVISÃO'!$A1153)),1,)=$B1153,"VIGENTE","OBS"),IF(E$1&lt;$B1153,"-",""))</f>
        <v/>
      </c>
      <c r="F1153" s="21" t="str" cm="1">
        <f t="array" ref="F1153">IFERROR(IF(VLOOKUP(F$1,_xlfn.UNIQUE(_xlfn._xlws.FILTER(ARQUIVOS[REVISÃO],ARQUIVOS[DOCUMENTO]='MATRIZ DE REVISÃO'!$A1153)),1,)=$B1153,"VIGENTE","OBS"),IF(F$1&lt;$B1153,"-",""))</f>
        <v/>
      </c>
      <c r="G1153" s="21" t="str" cm="1">
        <f t="array" ref="G1153">IFERROR(IF(VLOOKUP(G$1,_xlfn.UNIQUE(_xlfn._xlws.FILTER(ARQUIVOS[REVISÃO],ARQUIVOS[DOCUMENTO]='MATRIZ DE REVISÃO'!$A1153)),1,)=$B1153,"VIGENTE","OBS"),IF(G$1&lt;$B1153,"-",""))</f>
        <v/>
      </c>
      <c r="H1153" s="21" t="str" cm="1">
        <f t="array" ref="H1153">IFERROR(IF(VLOOKUP(H$1,_xlfn.UNIQUE(_xlfn._xlws.FILTER(ARQUIVOS[REVISÃO],ARQUIVOS[DOCUMENTO]='MATRIZ DE REVISÃO'!$A1153)),1,)=$B1153,"VIGENTE","OBS"),IF(H$1&lt;$B1153,"-",""))</f>
        <v/>
      </c>
      <c r="I1153" s="21" t="str" cm="1">
        <f t="array" ref="I1153">IFERROR(IF(VLOOKUP(I$1,_xlfn.UNIQUE(_xlfn._xlws.FILTER(ARQUIVOS[REVISÃO],ARQUIVOS[DOCUMENTO]='MATRIZ DE REVISÃO'!$A1153)),1,)=$B1153,"VIGENTE","OBS"),IF(I$1&lt;$B1153,"-",""))</f>
        <v/>
      </c>
      <c r="J1153" s="21" t="str" cm="1">
        <f t="array" ref="J1153">IFERROR(IF(VLOOKUP(J$1,_xlfn.UNIQUE(_xlfn._xlws.FILTER(ARQUIVOS[REVISÃO],ARQUIVOS[DOCUMENTO]='MATRIZ DE REVISÃO'!$A1153)),1,)=$B1153,"VIGENTE","OBS"),IF(J$1&lt;$B1153,"-",""))</f>
        <v/>
      </c>
      <c r="K1153" s="21" t="str" cm="1">
        <f t="array" ref="K1153">IFERROR(IF(VLOOKUP(K$1,_xlfn.UNIQUE(_xlfn._xlws.FILTER(ARQUIVOS[REVISÃO],ARQUIVOS[DOCUMENTO]='MATRIZ DE REVISÃO'!$A1153)),1,)=$B1153,"VIGENTE","OBS"),IF(K$1&lt;$B1153,"-",""))</f>
        <v/>
      </c>
      <c r="L1153" s="21" t="str" cm="1">
        <f t="array" ref="L1153">IFERROR(IF(VLOOKUP(L$1,_xlfn.UNIQUE(_xlfn._xlws.FILTER(ARQUIVOS[REVISÃO],ARQUIVOS[DOCUMENTO]='MATRIZ DE REVISÃO'!$A1153)),1,)=$B1153,"VIGENTE","OBS"),IF(L$1&lt;$B1153,"-",""))</f>
        <v/>
      </c>
      <c r="M1153" s="21" t="str" cm="1">
        <f t="array" ref="M1153">IFERROR(IF(VLOOKUP(M$1,_xlfn.UNIQUE(_xlfn._xlws.FILTER(ARQUIVOS[REVISÃO],ARQUIVOS[DOCUMENTO]='MATRIZ DE REVISÃO'!$A1153)),1,)=$B1153,"VIGENTE","OBS"),IF(M$1&lt;$B1153,"-",""))</f>
        <v/>
      </c>
      <c r="N1153" s="21" t="str" cm="1">
        <f t="array" ref="N1153">IFERROR(IF(VLOOKUP(N$1,_xlfn.UNIQUE(_xlfn._xlws.FILTER(ARQUIVOS[REVISÃO],ARQUIVOS[DOCUMENTO]='MATRIZ DE REVISÃO'!$A1153)),1,)=$B1153,"VIGENTE","OBS"),IF(N$1&lt;$B1153,"-",""))</f>
        <v/>
      </c>
      <c r="O1153" s="22" t="str" cm="1">
        <f t="array" ref="O1153">IFERROR(IF(VLOOKUP(O$1,_xlfn.UNIQUE(_xlfn._xlws.FILTER(ARQUIVOS[REVISÃO],ARQUIVOS[DOCUMENTO]='MATRIZ DE REVISÃO'!$A1153)),1,)=$B1153,"VIGENTE","OBS"),IF(O$1&lt;$B1153,"-",""))</f>
        <v/>
      </c>
      <c r="P1153" t="str" cm="1">
        <f t="array" ref="P1153">IFERROR(IF(VLOOKUP(P$1,_xlfn.UNIQUE(_xlfn._xlws.FILTER(ARQUIVOS[REVISÃO],ARQUIVOS[DOCUMENTO]='MATRIZ DE REVISÃO'!$A1153)),1,)=$B1153,"VIGENTE","OBS"),IF(P$1&lt;$B1153,"-",""))</f>
        <v/>
      </c>
      <c r="Q1153" t="str" cm="1">
        <f t="array" ref="Q1153">IFERROR(IF(VLOOKUP(Q$1,_xlfn.UNIQUE(_xlfn._xlws.FILTER(ARQUIVOS[REVISÃO],ARQUIVOS[DOCUMENTO]='MATRIZ DE REVISÃO'!$A1153)),1,)=$B1153,"VIGENTE","OBS"),IF(Q$1&lt;$B1153,"-",""))</f>
        <v/>
      </c>
      <c r="R1153" t="str" cm="1">
        <f t="array" ref="R1153">IFERROR(IF(VLOOKUP(R$1,_xlfn.UNIQUE(_xlfn._xlws.FILTER(ARQUIVOS[REVISÃO],ARQUIVOS[DOCUMENTO]='MATRIZ DE REVISÃO'!$A1153)),1,)=$B1153,"VIGENTE","OBS"),IF(R$1&lt;$B1153,"-",""))</f>
        <v/>
      </c>
      <c r="S1153" t="str" cm="1">
        <f t="array" ref="S1153">IFERROR(IF(VLOOKUP(S$1,_xlfn.UNIQUE(_xlfn._xlws.FILTER(ARQUIVOS[REVISÃO],ARQUIVOS[DOCUMENTO]='MATRIZ DE REVISÃO'!$A1153)),1,)=$B1153,"VIGENTE","OBS"),IF(S$1&lt;$B1153,"-",""))</f>
        <v/>
      </c>
    </row>
    <row r="1154" spans="1:19" x14ac:dyDescent="0.3">
      <c r="A1154" s="16" t="s">
        <v>3939</v>
      </c>
      <c r="B1154" s="17" t="str">
        <f>_xlfn.XLOOKUP(A1154,LD_01[DOCUMENTO],LD_01[REVISÃO])</f>
        <v>R00</v>
      </c>
      <c r="C1154" s="17" t="s">
        <v>4325</v>
      </c>
      <c r="D1154" s="21" t="str" cm="1">
        <f t="array" ref="D1154">IFERROR(IF(VLOOKUP(D$1,_xlfn.UNIQUE(_xlfn._xlws.FILTER(ARQUIVOS[REVISÃO],ARQUIVOS[DOCUMENTO]='MATRIZ DE REVISÃO'!$A1154)),1,)=$B1154,"VIGENTE","OBS"),IF(D$1&lt;$B1154,"-",""))</f>
        <v>VIGENTE</v>
      </c>
      <c r="E1154" s="21" t="str" cm="1">
        <f t="array" ref="E1154">IFERROR(IF(VLOOKUP(E$1,_xlfn.UNIQUE(_xlfn._xlws.FILTER(ARQUIVOS[REVISÃO],ARQUIVOS[DOCUMENTO]='MATRIZ DE REVISÃO'!$A1154)),1,)=$B1154,"VIGENTE","OBS"),IF(E$1&lt;$B1154,"-",""))</f>
        <v/>
      </c>
      <c r="F1154" s="21" t="str" cm="1">
        <f t="array" ref="F1154">IFERROR(IF(VLOOKUP(F$1,_xlfn.UNIQUE(_xlfn._xlws.FILTER(ARQUIVOS[REVISÃO],ARQUIVOS[DOCUMENTO]='MATRIZ DE REVISÃO'!$A1154)),1,)=$B1154,"VIGENTE","OBS"),IF(F$1&lt;$B1154,"-",""))</f>
        <v/>
      </c>
      <c r="G1154" s="21" t="str" cm="1">
        <f t="array" ref="G1154">IFERROR(IF(VLOOKUP(G$1,_xlfn.UNIQUE(_xlfn._xlws.FILTER(ARQUIVOS[REVISÃO],ARQUIVOS[DOCUMENTO]='MATRIZ DE REVISÃO'!$A1154)),1,)=$B1154,"VIGENTE","OBS"),IF(G$1&lt;$B1154,"-",""))</f>
        <v/>
      </c>
      <c r="H1154" s="21" t="str" cm="1">
        <f t="array" ref="H1154">IFERROR(IF(VLOOKUP(H$1,_xlfn.UNIQUE(_xlfn._xlws.FILTER(ARQUIVOS[REVISÃO],ARQUIVOS[DOCUMENTO]='MATRIZ DE REVISÃO'!$A1154)),1,)=$B1154,"VIGENTE","OBS"),IF(H$1&lt;$B1154,"-",""))</f>
        <v/>
      </c>
      <c r="I1154" s="21" t="str" cm="1">
        <f t="array" ref="I1154">IFERROR(IF(VLOOKUP(I$1,_xlfn.UNIQUE(_xlfn._xlws.FILTER(ARQUIVOS[REVISÃO],ARQUIVOS[DOCUMENTO]='MATRIZ DE REVISÃO'!$A1154)),1,)=$B1154,"VIGENTE","OBS"),IF(I$1&lt;$B1154,"-",""))</f>
        <v/>
      </c>
      <c r="J1154" s="21" t="str" cm="1">
        <f t="array" ref="J1154">IFERROR(IF(VLOOKUP(J$1,_xlfn.UNIQUE(_xlfn._xlws.FILTER(ARQUIVOS[REVISÃO],ARQUIVOS[DOCUMENTO]='MATRIZ DE REVISÃO'!$A1154)),1,)=$B1154,"VIGENTE","OBS"),IF(J$1&lt;$B1154,"-",""))</f>
        <v/>
      </c>
      <c r="K1154" s="21" t="str" cm="1">
        <f t="array" ref="K1154">IFERROR(IF(VLOOKUP(K$1,_xlfn.UNIQUE(_xlfn._xlws.FILTER(ARQUIVOS[REVISÃO],ARQUIVOS[DOCUMENTO]='MATRIZ DE REVISÃO'!$A1154)),1,)=$B1154,"VIGENTE","OBS"),IF(K$1&lt;$B1154,"-",""))</f>
        <v/>
      </c>
      <c r="L1154" s="21" t="str" cm="1">
        <f t="array" ref="L1154">IFERROR(IF(VLOOKUP(L$1,_xlfn.UNIQUE(_xlfn._xlws.FILTER(ARQUIVOS[REVISÃO],ARQUIVOS[DOCUMENTO]='MATRIZ DE REVISÃO'!$A1154)),1,)=$B1154,"VIGENTE","OBS"),IF(L$1&lt;$B1154,"-",""))</f>
        <v/>
      </c>
      <c r="M1154" s="21" t="str" cm="1">
        <f t="array" ref="M1154">IFERROR(IF(VLOOKUP(M$1,_xlfn.UNIQUE(_xlfn._xlws.FILTER(ARQUIVOS[REVISÃO],ARQUIVOS[DOCUMENTO]='MATRIZ DE REVISÃO'!$A1154)),1,)=$B1154,"VIGENTE","OBS"),IF(M$1&lt;$B1154,"-",""))</f>
        <v/>
      </c>
      <c r="N1154" s="21" t="str" cm="1">
        <f t="array" ref="N1154">IFERROR(IF(VLOOKUP(N$1,_xlfn.UNIQUE(_xlfn._xlws.FILTER(ARQUIVOS[REVISÃO],ARQUIVOS[DOCUMENTO]='MATRIZ DE REVISÃO'!$A1154)),1,)=$B1154,"VIGENTE","OBS"),IF(N$1&lt;$B1154,"-",""))</f>
        <v/>
      </c>
      <c r="O1154" s="22" t="str" cm="1">
        <f t="array" ref="O1154">IFERROR(IF(VLOOKUP(O$1,_xlfn.UNIQUE(_xlfn._xlws.FILTER(ARQUIVOS[REVISÃO],ARQUIVOS[DOCUMENTO]='MATRIZ DE REVISÃO'!$A1154)),1,)=$B1154,"VIGENTE","OBS"),IF(O$1&lt;$B1154,"-",""))</f>
        <v/>
      </c>
      <c r="P1154" t="str" cm="1">
        <f t="array" ref="P1154">IFERROR(IF(VLOOKUP(P$1,_xlfn.UNIQUE(_xlfn._xlws.FILTER(ARQUIVOS[REVISÃO],ARQUIVOS[DOCUMENTO]='MATRIZ DE REVISÃO'!$A1154)),1,)=$B1154,"VIGENTE","OBS"),IF(P$1&lt;$B1154,"-",""))</f>
        <v/>
      </c>
      <c r="Q1154" t="str" cm="1">
        <f t="array" ref="Q1154">IFERROR(IF(VLOOKUP(Q$1,_xlfn.UNIQUE(_xlfn._xlws.FILTER(ARQUIVOS[REVISÃO],ARQUIVOS[DOCUMENTO]='MATRIZ DE REVISÃO'!$A1154)),1,)=$B1154,"VIGENTE","OBS"),IF(Q$1&lt;$B1154,"-",""))</f>
        <v/>
      </c>
      <c r="R1154" t="str" cm="1">
        <f t="array" ref="R1154">IFERROR(IF(VLOOKUP(R$1,_xlfn.UNIQUE(_xlfn._xlws.FILTER(ARQUIVOS[REVISÃO],ARQUIVOS[DOCUMENTO]='MATRIZ DE REVISÃO'!$A1154)),1,)=$B1154,"VIGENTE","OBS"),IF(R$1&lt;$B1154,"-",""))</f>
        <v/>
      </c>
      <c r="S1154" t="str" cm="1">
        <f t="array" ref="S1154">IFERROR(IF(VLOOKUP(S$1,_xlfn.UNIQUE(_xlfn._xlws.FILTER(ARQUIVOS[REVISÃO],ARQUIVOS[DOCUMENTO]='MATRIZ DE REVISÃO'!$A1154)),1,)=$B1154,"VIGENTE","OBS"),IF(S$1&lt;$B1154,"-",""))</f>
        <v/>
      </c>
    </row>
    <row r="1155" spans="1:19" x14ac:dyDescent="0.3">
      <c r="A1155" s="16" t="s">
        <v>3940</v>
      </c>
      <c r="B1155" s="17" t="str">
        <f>_xlfn.XLOOKUP(A1155,LD_01[DOCUMENTO],LD_01[REVISÃO])</f>
        <v>R00</v>
      </c>
      <c r="C1155" s="17" t="s">
        <v>4325</v>
      </c>
      <c r="D1155" s="21" t="str" cm="1">
        <f t="array" ref="D1155">IFERROR(IF(VLOOKUP(D$1,_xlfn.UNIQUE(_xlfn._xlws.FILTER(ARQUIVOS[REVISÃO],ARQUIVOS[DOCUMENTO]='MATRIZ DE REVISÃO'!$A1155)),1,)=$B1155,"VIGENTE","OBS"),IF(D$1&lt;$B1155,"-",""))</f>
        <v>VIGENTE</v>
      </c>
      <c r="E1155" s="21" t="str" cm="1">
        <f t="array" ref="E1155">IFERROR(IF(VLOOKUP(E$1,_xlfn.UNIQUE(_xlfn._xlws.FILTER(ARQUIVOS[REVISÃO],ARQUIVOS[DOCUMENTO]='MATRIZ DE REVISÃO'!$A1155)),1,)=$B1155,"VIGENTE","OBS"),IF(E$1&lt;$B1155,"-",""))</f>
        <v/>
      </c>
      <c r="F1155" s="21" t="str" cm="1">
        <f t="array" ref="F1155">IFERROR(IF(VLOOKUP(F$1,_xlfn.UNIQUE(_xlfn._xlws.FILTER(ARQUIVOS[REVISÃO],ARQUIVOS[DOCUMENTO]='MATRIZ DE REVISÃO'!$A1155)),1,)=$B1155,"VIGENTE","OBS"),IF(F$1&lt;$B1155,"-",""))</f>
        <v/>
      </c>
      <c r="G1155" s="21" t="str" cm="1">
        <f t="array" ref="G1155">IFERROR(IF(VLOOKUP(G$1,_xlfn.UNIQUE(_xlfn._xlws.FILTER(ARQUIVOS[REVISÃO],ARQUIVOS[DOCUMENTO]='MATRIZ DE REVISÃO'!$A1155)),1,)=$B1155,"VIGENTE","OBS"),IF(G$1&lt;$B1155,"-",""))</f>
        <v/>
      </c>
      <c r="H1155" s="21" t="str" cm="1">
        <f t="array" ref="H1155">IFERROR(IF(VLOOKUP(H$1,_xlfn.UNIQUE(_xlfn._xlws.FILTER(ARQUIVOS[REVISÃO],ARQUIVOS[DOCUMENTO]='MATRIZ DE REVISÃO'!$A1155)),1,)=$B1155,"VIGENTE","OBS"),IF(H$1&lt;$B1155,"-",""))</f>
        <v/>
      </c>
      <c r="I1155" s="21" t="str" cm="1">
        <f t="array" ref="I1155">IFERROR(IF(VLOOKUP(I$1,_xlfn.UNIQUE(_xlfn._xlws.FILTER(ARQUIVOS[REVISÃO],ARQUIVOS[DOCUMENTO]='MATRIZ DE REVISÃO'!$A1155)),1,)=$B1155,"VIGENTE","OBS"),IF(I$1&lt;$B1155,"-",""))</f>
        <v/>
      </c>
      <c r="J1155" s="21" t="str" cm="1">
        <f t="array" ref="J1155">IFERROR(IF(VLOOKUP(J$1,_xlfn.UNIQUE(_xlfn._xlws.FILTER(ARQUIVOS[REVISÃO],ARQUIVOS[DOCUMENTO]='MATRIZ DE REVISÃO'!$A1155)),1,)=$B1155,"VIGENTE","OBS"),IF(J$1&lt;$B1155,"-",""))</f>
        <v/>
      </c>
      <c r="K1155" s="21" t="str" cm="1">
        <f t="array" ref="K1155">IFERROR(IF(VLOOKUP(K$1,_xlfn.UNIQUE(_xlfn._xlws.FILTER(ARQUIVOS[REVISÃO],ARQUIVOS[DOCUMENTO]='MATRIZ DE REVISÃO'!$A1155)),1,)=$B1155,"VIGENTE","OBS"),IF(K$1&lt;$B1155,"-",""))</f>
        <v/>
      </c>
      <c r="L1155" s="21" t="str" cm="1">
        <f t="array" ref="L1155">IFERROR(IF(VLOOKUP(L$1,_xlfn.UNIQUE(_xlfn._xlws.FILTER(ARQUIVOS[REVISÃO],ARQUIVOS[DOCUMENTO]='MATRIZ DE REVISÃO'!$A1155)),1,)=$B1155,"VIGENTE","OBS"),IF(L$1&lt;$B1155,"-",""))</f>
        <v/>
      </c>
      <c r="M1155" s="21" t="str" cm="1">
        <f t="array" ref="M1155">IFERROR(IF(VLOOKUP(M$1,_xlfn.UNIQUE(_xlfn._xlws.FILTER(ARQUIVOS[REVISÃO],ARQUIVOS[DOCUMENTO]='MATRIZ DE REVISÃO'!$A1155)),1,)=$B1155,"VIGENTE","OBS"),IF(M$1&lt;$B1155,"-",""))</f>
        <v/>
      </c>
      <c r="N1155" s="21" t="str" cm="1">
        <f t="array" ref="N1155">IFERROR(IF(VLOOKUP(N$1,_xlfn.UNIQUE(_xlfn._xlws.FILTER(ARQUIVOS[REVISÃO],ARQUIVOS[DOCUMENTO]='MATRIZ DE REVISÃO'!$A1155)),1,)=$B1155,"VIGENTE","OBS"),IF(N$1&lt;$B1155,"-",""))</f>
        <v/>
      </c>
      <c r="O1155" s="22" t="str" cm="1">
        <f t="array" ref="O1155">IFERROR(IF(VLOOKUP(O$1,_xlfn.UNIQUE(_xlfn._xlws.FILTER(ARQUIVOS[REVISÃO],ARQUIVOS[DOCUMENTO]='MATRIZ DE REVISÃO'!$A1155)),1,)=$B1155,"VIGENTE","OBS"),IF(O$1&lt;$B1155,"-",""))</f>
        <v/>
      </c>
      <c r="P1155" t="str" cm="1">
        <f t="array" ref="P1155">IFERROR(IF(VLOOKUP(P$1,_xlfn.UNIQUE(_xlfn._xlws.FILTER(ARQUIVOS[REVISÃO],ARQUIVOS[DOCUMENTO]='MATRIZ DE REVISÃO'!$A1155)),1,)=$B1155,"VIGENTE","OBS"),IF(P$1&lt;$B1155,"-",""))</f>
        <v/>
      </c>
      <c r="Q1155" t="str" cm="1">
        <f t="array" ref="Q1155">IFERROR(IF(VLOOKUP(Q$1,_xlfn.UNIQUE(_xlfn._xlws.FILTER(ARQUIVOS[REVISÃO],ARQUIVOS[DOCUMENTO]='MATRIZ DE REVISÃO'!$A1155)),1,)=$B1155,"VIGENTE","OBS"),IF(Q$1&lt;$B1155,"-",""))</f>
        <v/>
      </c>
      <c r="R1155" t="str" cm="1">
        <f t="array" ref="R1155">IFERROR(IF(VLOOKUP(R$1,_xlfn.UNIQUE(_xlfn._xlws.FILTER(ARQUIVOS[REVISÃO],ARQUIVOS[DOCUMENTO]='MATRIZ DE REVISÃO'!$A1155)),1,)=$B1155,"VIGENTE","OBS"),IF(R$1&lt;$B1155,"-",""))</f>
        <v/>
      </c>
      <c r="S1155" t="str" cm="1">
        <f t="array" ref="S1155">IFERROR(IF(VLOOKUP(S$1,_xlfn.UNIQUE(_xlfn._xlws.FILTER(ARQUIVOS[REVISÃO],ARQUIVOS[DOCUMENTO]='MATRIZ DE REVISÃO'!$A1155)),1,)=$B1155,"VIGENTE","OBS"),IF(S$1&lt;$B1155,"-",""))</f>
        <v/>
      </c>
    </row>
    <row r="1156" spans="1:19" x14ac:dyDescent="0.3">
      <c r="A1156" s="16" t="s">
        <v>3941</v>
      </c>
      <c r="B1156" s="17" t="str">
        <f>_xlfn.XLOOKUP(A1156,LD_01[DOCUMENTO],LD_01[REVISÃO])</f>
        <v>R00</v>
      </c>
      <c r="C1156" s="17" t="s">
        <v>4325</v>
      </c>
      <c r="D1156" s="21" t="str" cm="1">
        <f t="array" ref="D1156">IFERROR(IF(VLOOKUP(D$1,_xlfn.UNIQUE(_xlfn._xlws.FILTER(ARQUIVOS[REVISÃO],ARQUIVOS[DOCUMENTO]='MATRIZ DE REVISÃO'!$A1156)),1,)=$B1156,"VIGENTE","OBS"),IF(D$1&lt;$B1156,"-",""))</f>
        <v>VIGENTE</v>
      </c>
      <c r="E1156" s="21" t="str" cm="1">
        <f t="array" ref="E1156">IFERROR(IF(VLOOKUP(E$1,_xlfn.UNIQUE(_xlfn._xlws.FILTER(ARQUIVOS[REVISÃO],ARQUIVOS[DOCUMENTO]='MATRIZ DE REVISÃO'!$A1156)),1,)=$B1156,"VIGENTE","OBS"),IF(E$1&lt;$B1156,"-",""))</f>
        <v/>
      </c>
      <c r="F1156" s="21" t="str" cm="1">
        <f t="array" ref="F1156">IFERROR(IF(VLOOKUP(F$1,_xlfn.UNIQUE(_xlfn._xlws.FILTER(ARQUIVOS[REVISÃO],ARQUIVOS[DOCUMENTO]='MATRIZ DE REVISÃO'!$A1156)),1,)=$B1156,"VIGENTE","OBS"),IF(F$1&lt;$B1156,"-",""))</f>
        <v/>
      </c>
      <c r="G1156" s="21" t="str" cm="1">
        <f t="array" ref="G1156">IFERROR(IF(VLOOKUP(G$1,_xlfn.UNIQUE(_xlfn._xlws.FILTER(ARQUIVOS[REVISÃO],ARQUIVOS[DOCUMENTO]='MATRIZ DE REVISÃO'!$A1156)),1,)=$B1156,"VIGENTE","OBS"),IF(G$1&lt;$B1156,"-",""))</f>
        <v/>
      </c>
      <c r="H1156" s="21" t="str" cm="1">
        <f t="array" ref="H1156">IFERROR(IF(VLOOKUP(H$1,_xlfn.UNIQUE(_xlfn._xlws.FILTER(ARQUIVOS[REVISÃO],ARQUIVOS[DOCUMENTO]='MATRIZ DE REVISÃO'!$A1156)),1,)=$B1156,"VIGENTE","OBS"),IF(H$1&lt;$B1156,"-",""))</f>
        <v/>
      </c>
      <c r="I1156" s="21" t="str" cm="1">
        <f t="array" ref="I1156">IFERROR(IF(VLOOKUP(I$1,_xlfn.UNIQUE(_xlfn._xlws.FILTER(ARQUIVOS[REVISÃO],ARQUIVOS[DOCUMENTO]='MATRIZ DE REVISÃO'!$A1156)),1,)=$B1156,"VIGENTE","OBS"),IF(I$1&lt;$B1156,"-",""))</f>
        <v/>
      </c>
      <c r="J1156" s="21" t="str" cm="1">
        <f t="array" ref="J1156">IFERROR(IF(VLOOKUP(J$1,_xlfn.UNIQUE(_xlfn._xlws.FILTER(ARQUIVOS[REVISÃO],ARQUIVOS[DOCUMENTO]='MATRIZ DE REVISÃO'!$A1156)),1,)=$B1156,"VIGENTE","OBS"),IF(J$1&lt;$B1156,"-",""))</f>
        <v/>
      </c>
      <c r="K1156" s="21" t="str" cm="1">
        <f t="array" ref="K1156">IFERROR(IF(VLOOKUP(K$1,_xlfn.UNIQUE(_xlfn._xlws.FILTER(ARQUIVOS[REVISÃO],ARQUIVOS[DOCUMENTO]='MATRIZ DE REVISÃO'!$A1156)),1,)=$B1156,"VIGENTE","OBS"),IF(K$1&lt;$B1156,"-",""))</f>
        <v/>
      </c>
      <c r="L1156" s="21" t="str" cm="1">
        <f t="array" ref="L1156">IFERROR(IF(VLOOKUP(L$1,_xlfn.UNIQUE(_xlfn._xlws.FILTER(ARQUIVOS[REVISÃO],ARQUIVOS[DOCUMENTO]='MATRIZ DE REVISÃO'!$A1156)),1,)=$B1156,"VIGENTE","OBS"),IF(L$1&lt;$B1156,"-",""))</f>
        <v/>
      </c>
      <c r="M1156" s="21" t="str" cm="1">
        <f t="array" ref="M1156">IFERROR(IF(VLOOKUP(M$1,_xlfn.UNIQUE(_xlfn._xlws.FILTER(ARQUIVOS[REVISÃO],ARQUIVOS[DOCUMENTO]='MATRIZ DE REVISÃO'!$A1156)),1,)=$B1156,"VIGENTE","OBS"),IF(M$1&lt;$B1156,"-",""))</f>
        <v/>
      </c>
      <c r="N1156" s="21" t="str" cm="1">
        <f t="array" ref="N1156">IFERROR(IF(VLOOKUP(N$1,_xlfn.UNIQUE(_xlfn._xlws.FILTER(ARQUIVOS[REVISÃO],ARQUIVOS[DOCUMENTO]='MATRIZ DE REVISÃO'!$A1156)),1,)=$B1156,"VIGENTE","OBS"),IF(N$1&lt;$B1156,"-",""))</f>
        <v/>
      </c>
      <c r="O1156" s="22" t="str" cm="1">
        <f t="array" ref="O1156">IFERROR(IF(VLOOKUP(O$1,_xlfn.UNIQUE(_xlfn._xlws.FILTER(ARQUIVOS[REVISÃO],ARQUIVOS[DOCUMENTO]='MATRIZ DE REVISÃO'!$A1156)),1,)=$B1156,"VIGENTE","OBS"),IF(O$1&lt;$B1156,"-",""))</f>
        <v/>
      </c>
      <c r="P1156" t="str" cm="1">
        <f t="array" ref="P1156">IFERROR(IF(VLOOKUP(P$1,_xlfn.UNIQUE(_xlfn._xlws.FILTER(ARQUIVOS[REVISÃO],ARQUIVOS[DOCUMENTO]='MATRIZ DE REVISÃO'!$A1156)),1,)=$B1156,"VIGENTE","OBS"),IF(P$1&lt;$B1156,"-",""))</f>
        <v/>
      </c>
      <c r="Q1156" t="str" cm="1">
        <f t="array" ref="Q1156">IFERROR(IF(VLOOKUP(Q$1,_xlfn.UNIQUE(_xlfn._xlws.FILTER(ARQUIVOS[REVISÃO],ARQUIVOS[DOCUMENTO]='MATRIZ DE REVISÃO'!$A1156)),1,)=$B1156,"VIGENTE","OBS"),IF(Q$1&lt;$B1156,"-",""))</f>
        <v/>
      </c>
      <c r="R1156" t="str" cm="1">
        <f t="array" ref="R1156">IFERROR(IF(VLOOKUP(R$1,_xlfn.UNIQUE(_xlfn._xlws.FILTER(ARQUIVOS[REVISÃO],ARQUIVOS[DOCUMENTO]='MATRIZ DE REVISÃO'!$A1156)),1,)=$B1156,"VIGENTE","OBS"),IF(R$1&lt;$B1156,"-",""))</f>
        <v/>
      </c>
      <c r="S1156" t="str" cm="1">
        <f t="array" ref="S1156">IFERROR(IF(VLOOKUP(S$1,_xlfn.UNIQUE(_xlfn._xlws.FILTER(ARQUIVOS[REVISÃO],ARQUIVOS[DOCUMENTO]='MATRIZ DE REVISÃO'!$A1156)),1,)=$B1156,"VIGENTE","OBS"),IF(S$1&lt;$B1156,"-",""))</f>
        <v/>
      </c>
    </row>
    <row r="1157" spans="1:19" x14ac:dyDescent="0.3">
      <c r="A1157" s="16" t="s">
        <v>3942</v>
      </c>
      <c r="B1157" s="17" t="str">
        <f>_xlfn.XLOOKUP(A1157,LD_01[DOCUMENTO],LD_01[REVISÃO])</f>
        <v>R04</v>
      </c>
      <c r="C1157" s="17" t="s">
        <v>4325</v>
      </c>
      <c r="D1157" s="21" t="str" cm="1">
        <f t="array" ref="D1157">IFERROR(IF(VLOOKUP(D$1,_xlfn.UNIQUE(_xlfn._xlws.FILTER(ARQUIVOS[REVISÃO],ARQUIVOS[DOCUMENTO]='MATRIZ DE REVISÃO'!$A1157)),1,)=$B1157,"VIGENTE","OBS"),IF(D$1&lt;$B1157,"-",""))</f>
        <v>-</v>
      </c>
      <c r="E1157" s="21" t="str" cm="1">
        <f t="array" ref="E1157">IFERROR(IF(VLOOKUP(E$1,_xlfn.UNIQUE(_xlfn._xlws.FILTER(ARQUIVOS[REVISÃO],ARQUIVOS[DOCUMENTO]='MATRIZ DE REVISÃO'!$A1157)),1,)=$B1157,"VIGENTE","OBS"),IF(E$1&lt;$B1157,"-",""))</f>
        <v>-</v>
      </c>
      <c r="F1157" s="21" t="str" cm="1">
        <f t="array" ref="F1157">IFERROR(IF(VLOOKUP(F$1,_xlfn.UNIQUE(_xlfn._xlws.FILTER(ARQUIVOS[REVISÃO],ARQUIVOS[DOCUMENTO]='MATRIZ DE REVISÃO'!$A1157)),1,)=$B1157,"VIGENTE","OBS"),IF(F$1&lt;$B1157,"-",""))</f>
        <v>-</v>
      </c>
      <c r="G1157" s="21" t="str" cm="1">
        <f t="array" ref="G1157">IFERROR(IF(VLOOKUP(G$1,_xlfn.UNIQUE(_xlfn._xlws.FILTER(ARQUIVOS[REVISÃO],ARQUIVOS[DOCUMENTO]='MATRIZ DE REVISÃO'!$A1157)),1,)=$B1157,"VIGENTE","OBS"),IF(G$1&lt;$B1157,"-",""))</f>
        <v>OBS</v>
      </c>
      <c r="H1157" s="21" t="str" cm="1">
        <f t="array" ref="H1157">IFERROR(IF(VLOOKUP(H$1,_xlfn.UNIQUE(_xlfn._xlws.FILTER(ARQUIVOS[REVISÃO],ARQUIVOS[DOCUMENTO]='MATRIZ DE REVISÃO'!$A1157)),1,)=$B1157,"VIGENTE","OBS"),IF(H$1&lt;$B1157,"-",""))</f>
        <v>VIGENTE</v>
      </c>
      <c r="I1157" s="21" t="str" cm="1">
        <f t="array" ref="I1157">IFERROR(IF(VLOOKUP(I$1,_xlfn.UNIQUE(_xlfn._xlws.FILTER(ARQUIVOS[REVISÃO],ARQUIVOS[DOCUMENTO]='MATRIZ DE REVISÃO'!$A1157)),1,)=$B1157,"VIGENTE","OBS"),IF(I$1&lt;$B1157,"-",""))</f>
        <v/>
      </c>
      <c r="J1157" s="21" t="str" cm="1">
        <f t="array" ref="J1157">IFERROR(IF(VLOOKUP(J$1,_xlfn.UNIQUE(_xlfn._xlws.FILTER(ARQUIVOS[REVISÃO],ARQUIVOS[DOCUMENTO]='MATRIZ DE REVISÃO'!$A1157)),1,)=$B1157,"VIGENTE","OBS"),IF(J$1&lt;$B1157,"-",""))</f>
        <v/>
      </c>
      <c r="K1157" s="21" t="str" cm="1">
        <f t="array" ref="K1157">IFERROR(IF(VLOOKUP(K$1,_xlfn.UNIQUE(_xlfn._xlws.FILTER(ARQUIVOS[REVISÃO],ARQUIVOS[DOCUMENTO]='MATRIZ DE REVISÃO'!$A1157)),1,)=$B1157,"VIGENTE","OBS"),IF(K$1&lt;$B1157,"-",""))</f>
        <v/>
      </c>
      <c r="L1157" s="21" t="str" cm="1">
        <f t="array" ref="L1157">IFERROR(IF(VLOOKUP(L$1,_xlfn.UNIQUE(_xlfn._xlws.FILTER(ARQUIVOS[REVISÃO],ARQUIVOS[DOCUMENTO]='MATRIZ DE REVISÃO'!$A1157)),1,)=$B1157,"VIGENTE","OBS"),IF(L$1&lt;$B1157,"-",""))</f>
        <v/>
      </c>
      <c r="M1157" s="21" t="str" cm="1">
        <f t="array" ref="M1157">IFERROR(IF(VLOOKUP(M$1,_xlfn.UNIQUE(_xlfn._xlws.FILTER(ARQUIVOS[REVISÃO],ARQUIVOS[DOCUMENTO]='MATRIZ DE REVISÃO'!$A1157)),1,)=$B1157,"VIGENTE","OBS"),IF(M$1&lt;$B1157,"-",""))</f>
        <v/>
      </c>
      <c r="N1157" s="21" t="str" cm="1">
        <f t="array" ref="N1157">IFERROR(IF(VLOOKUP(N$1,_xlfn.UNIQUE(_xlfn._xlws.FILTER(ARQUIVOS[REVISÃO],ARQUIVOS[DOCUMENTO]='MATRIZ DE REVISÃO'!$A1157)),1,)=$B1157,"VIGENTE","OBS"),IF(N$1&lt;$B1157,"-",""))</f>
        <v/>
      </c>
      <c r="O1157" s="22" t="str" cm="1">
        <f t="array" ref="O1157">IFERROR(IF(VLOOKUP(O$1,_xlfn.UNIQUE(_xlfn._xlws.FILTER(ARQUIVOS[REVISÃO],ARQUIVOS[DOCUMENTO]='MATRIZ DE REVISÃO'!$A1157)),1,)=$B1157,"VIGENTE","OBS"),IF(O$1&lt;$B1157,"-",""))</f>
        <v/>
      </c>
      <c r="P1157" t="str" cm="1">
        <f t="array" ref="P1157">IFERROR(IF(VLOOKUP(P$1,_xlfn.UNIQUE(_xlfn._xlws.FILTER(ARQUIVOS[REVISÃO],ARQUIVOS[DOCUMENTO]='MATRIZ DE REVISÃO'!$A1157)),1,)=$B1157,"VIGENTE","OBS"),IF(P$1&lt;$B1157,"-",""))</f>
        <v/>
      </c>
      <c r="Q1157" t="str" cm="1">
        <f t="array" ref="Q1157">IFERROR(IF(VLOOKUP(Q$1,_xlfn.UNIQUE(_xlfn._xlws.FILTER(ARQUIVOS[REVISÃO],ARQUIVOS[DOCUMENTO]='MATRIZ DE REVISÃO'!$A1157)),1,)=$B1157,"VIGENTE","OBS"),IF(Q$1&lt;$B1157,"-",""))</f>
        <v/>
      </c>
      <c r="R1157" t="str" cm="1">
        <f t="array" ref="R1157">IFERROR(IF(VLOOKUP(R$1,_xlfn.UNIQUE(_xlfn._xlws.FILTER(ARQUIVOS[REVISÃO],ARQUIVOS[DOCUMENTO]='MATRIZ DE REVISÃO'!$A1157)),1,)=$B1157,"VIGENTE","OBS"),IF(R$1&lt;$B1157,"-",""))</f>
        <v/>
      </c>
      <c r="S1157" t="str" cm="1">
        <f t="array" ref="S1157">IFERROR(IF(VLOOKUP(S$1,_xlfn.UNIQUE(_xlfn._xlws.FILTER(ARQUIVOS[REVISÃO],ARQUIVOS[DOCUMENTO]='MATRIZ DE REVISÃO'!$A1157)),1,)=$B1157,"VIGENTE","OBS"),IF(S$1&lt;$B1157,"-",""))</f>
        <v/>
      </c>
    </row>
    <row r="1158" spans="1:19" x14ac:dyDescent="0.3">
      <c r="A1158" s="16" t="s">
        <v>3943</v>
      </c>
      <c r="B1158" s="17" t="str">
        <f>_xlfn.XLOOKUP(A1158,LD_01[DOCUMENTO],LD_01[REVISÃO])</f>
        <v>R01</v>
      </c>
      <c r="C1158" s="17" t="s">
        <v>4325</v>
      </c>
      <c r="D1158" s="21" t="str" cm="1">
        <f t="array" ref="D1158">IFERROR(IF(VLOOKUP(D$1,_xlfn.UNIQUE(_xlfn._xlws.FILTER(ARQUIVOS[REVISÃO],ARQUIVOS[DOCUMENTO]='MATRIZ DE REVISÃO'!$A1158)),1,)=$B1158,"VIGENTE","OBS"),IF(D$1&lt;$B1158,"-",""))</f>
        <v>-</v>
      </c>
      <c r="E1158" s="21" t="str" cm="1">
        <f t="array" ref="E1158">IFERROR(IF(VLOOKUP(E$1,_xlfn.UNIQUE(_xlfn._xlws.FILTER(ARQUIVOS[REVISÃO],ARQUIVOS[DOCUMENTO]='MATRIZ DE REVISÃO'!$A1158)),1,)=$B1158,"VIGENTE","OBS"),IF(E$1&lt;$B1158,"-",""))</f>
        <v>VIGENTE</v>
      </c>
      <c r="F1158" s="21" t="str" cm="1">
        <f t="array" ref="F1158">IFERROR(IF(VLOOKUP(F$1,_xlfn.UNIQUE(_xlfn._xlws.FILTER(ARQUIVOS[REVISÃO],ARQUIVOS[DOCUMENTO]='MATRIZ DE REVISÃO'!$A1158)),1,)=$B1158,"VIGENTE","OBS"),IF(F$1&lt;$B1158,"-",""))</f>
        <v/>
      </c>
      <c r="G1158" s="21" t="str" cm="1">
        <f t="array" ref="G1158">IFERROR(IF(VLOOKUP(G$1,_xlfn.UNIQUE(_xlfn._xlws.FILTER(ARQUIVOS[REVISÃO],ARQUIVOS[DOCUMENTO]='MATRIZ DE REVISÃO'!$A1158)),1,)=$B1158,"VIGENTE","OBS"),IF(G$1&lt;$B1158,"-",""))</f>
        <v/>
      </c>
      <c r="H1158" s="21" t="str" cm="1">
        <f t="array" ref="H1158">IFERROR(IF(VLOOKUP(H$1,_xlfn.UNIQUE(_xlfn._xlws.FILTER(ARQUIVOS[REVISÃO],ARQUIVOS[DOCUMENTO]='MATRIZ DE REVISÃO'!$A1158)),1,)=$B1158,"VIGENTE","OBS"),IF(H$1&lt;$B1158,"-",""))</f>
        <v/>
      </c>
      <c r="I1158" s="21" t="str" cm="1">
        <f t="array" ref="I1158">IFERROR(IF(VLOOKUP(I$1,_xlfn.UNIQUE(_xlfn._xlws.FILTER(ARQUIVOS[REVISÃO],ARQUIVOS[DOCUMENTO]='MATRIZ DE REVISÃO'!$A1158)),1,)=$B1158,"VIGENTE","OBS"),IF(I$1&lt;$B1158,"-",""))</f>
        <v/>
      </c>
      <c r="J1158" s="21" t="str" cm="1">
        <f t="array" ref="J1158">IFERROR(IF(VLOOKUP(J$1,_xlfn.UNIQUE(_xlfn._xlws.FILTER(ARQUIVOS[REVISÃO],ARQUIVOS[DOCUMENTO]='MATRIZ DE REVISÃO'!$A1158)),1,)=$B1158,"VIGENTE","OBS"),IF(J$1&lt;$B1158,"-",""))</f>
        <v/>
      </c>
      <c r="K1158" s="21" t="str" cm="1">
        <f t="array" ref="K1158">IFERROR(IF(VLOOKUP(K$1,_xlfn.UNIQUE(_xlfn._xlws.FILTER(ARQUIVOS[REVISÃO],ARQUIVOS[DOCUMENTO]='MATRIZ DE REVISÃO'!$A1158)),1,)=$B1158,"VIGENTE","OBS"),IF(K$1&lt;$B1158,"-",""))</f>
        <v/>
      </c>
      <c r="L1158" s="21" t="str" cm="1">
        <f t="array" ref="L1158">IFERROR(IF(VLOOKUP(L$1,_xlfn.UNIQUE(_xlfn._xlws.FILTER(ARQUIVOS[REVISÃO],ARQUIVOS[DOCUMENTO]='MATRIZ DE REVISÃO'!$A1158)),1,)=$B1158,"VIGENTE","OBS"),IF(L$1&lt;$B1158,"-",""))</f>
        <v/>
      </c>
      <c r="M1158" s="21" t="str" cm="1">
        <f t="array" ref="M1158">IFERROR(IF(VLOOKUP(M$1,_xlfn.UNIQUE(_xlfn._xlws.FILTER(ARQUIVOS[REVISÃO],ARQUIVOS[DOCUMENTO]='MATRIZ DE REVISÃO'!$A1158)),1,)=$B1158,"VIGENTE","OBS"),IF(M$1&lt;$B1158,"-",""))</f>
        <v/>
      </c>
      <c r="N1158" s="21" t="str" cm="1">
        <f t="array" ref="N1158">IFERROR(IF(VLOOKUP(N$1,_xlfn.UNIQUE(_xlfn._xlws.FILTER(ARQUIVOS[REVISÃO],ARQUIVOS[DOCUMENTO]='MATRIZ DE REVISÃO'!$A1158)),1,)=$B1158,"VIGENTE","OBS"),IF(N$1&lt;$B1158,"-",""))</f>
        <v/>
      </c>
      <c r="O1158" s="22" t="str" cm="1">
        <f t="array" ref="O1158">IFERROR(IF(VLOOKUP(O$1,_xlfn.UNIQUE(_xlfn._xlws.FILTER(ARQUIVOS[REVISÃO],ARQUIVOS[DOCUMENTO]='MATRIZ DE REVISÃO'!$A1158)),1,)=$B1158,"VIGENTE","OBS"),IF(O$1&lt;$B1158,"-",""))</f>
        <v/>
      </c>
      <c r="P1158" t="str" cm="1">
        <f t="array" ref="P1158">IFERROR(IF(VLOOKUP(P$1,_xlfn.UNIQUE(_xlfn._xlws.FILTER(ARQUIVOS[REVISÃO],ARQUIVOS[DOCUMENTO]='MATRIZ DE REVISÃO'!$A1158)),1,)=$B1158,"VIGENTE","OBS"),IF(P$1&lt;$B1158,"-",""))</f>
        <v/>
      </c>
      <c r="Q1158" t="str" cm="1">
        <f t="array" ref="Q1158">IFERROR(IF(VLOOKUP(Q$1,_xlfn.UNIQUE(_xlfn._xlws.FILTER(ARQUIVOS[REVISÃO],ARQUIVOS[DOCUMENTO]='MATRIZ DE REVISÃO'!$A1158)),1,)=$B1158,"VIGENTE","OBS"),IF(Q$1&lt;$B1158,"-",""))</f>
        <v/>
      </c>
      <c r="R1158" t="str" cm="1">
        <f t="array" ref="R1158">IFERROR(IF(VLOOKUP(R$1,_xlfn.UNIQUE(_xlfn._xlws.FILTER(ARQUIVOS[REVISÃO],ARQUIVOS[DOCUMENTO]='MATRIZ DE REVISÃO'!$A1158)),1,)=$B1158,"VIGENTE","OBS"),IF(R$1&lt;$B1158,"-",""))</f>
        <v/>
      </c>
      <c r="S1158" t="str" cm="1">
        <f t="array" ref="S1158">IFERROR(IF(VLOOKUP(S$1,_xlfn.UNIQUE(_xlfn._xlws.FILTER(ARQUIVOS[REVISÃO],ARQUIVOS[DOCUMENTO]='MATRIZ DE REVISÃO'!$A1158)),1,)=$B1158,"VIGENTE","OBS"),IF(S$1&lt;$B1158,"-",""))</f>
        <v/>
      </c>
    </row>
    <row r="1159" spans="1:19" x14ac:dyDescent="0.3">
      <c r="A1159" s="16" t="s">
        <v>3967</v>
      </c>
      <c r="B1159" s="17" t="str">
        <f>_xlfn.XLOOKUP(A1159,LD_01[DOCUMENTO],LD_01[REVISÃO])</f>
        <v>R02</v>
      </c>
      <c r="C1159" s="17" t="s">
        <v>4325</v>
      </c>
      <c r="D1159" s="21" t="str" cm="1">
        <f t="array" ref="D1159">IFERROR(IF(VLOOKUP(D$1,_xlfn.UNIQUE(_xlfn._xlws.FILTER(ARQUIVOS[REVISÃO],ARQUIVOS[DOCUMENTO]='MATRIZ DE REVISÃO'!$A1159)),1,)=$B1159,"VIGENTE","OBS"),IF(D$1&lt;$B1159,"-",""))</f>
        <v>-</v>
      </c>
      <c r="E1159" s="21" t="str" cm="1">
        <f t="array" ref="E1159">IFERROR(IF(VLOOKUP(E$1,_xlfn.UNIQUE(_xlfn._xlws.FILTER(ARQUIVOS[REVISÃO],ARQUIVOS[DOCUMENTO]='MATRIZ DE REVISÃO'!$A1159)),1,)=$B1159,"VIGENTE","OBS"),IF(E$1&lt;$B1159,"-",""))</f>
        <v>-</v>
      </c>
      <c r="F1159" s="21" t="str" cm="1">
        <f t="array" ref="F1159">IFERROR(IF(VLOOKUP(F$1,_xlfn.UNIQUE(_xlfn._xlws.FILTER(ARQUIVOS[REVISÃO],ARQUIVOS[DOCUMENTO]='MATRIZ DE REVISÃO'!$A1159)),1,)=$B1159,"VIGENTE","OBS"),IF(F$1&lt;$B1159,"-",""))</f>
        <v>VIGENTE</v>
      </c>
      <c r="G1159" s="21" t="str" cm="1">
        <f t="array" ref="G1159">IFERROR(IF(VLOOKUP(G$1,_xlfn.UNIQUE(_xlfn._xlws.FILTER(ARQUIVOS[REVISÃO],ARQUIVOS[DOCUMENTO]='MATRIZ DE REVISÃO'!$A1159)),1,)=$B1159,"VIGENTE","OBS"),IF(G$1&lt;$B1159,"-",""))</f>
        <v/>
      </c>
      <c r="H1159" s="21" t="str" cm="1">
        <f t="array" ref="H1159">IFERROR(IF(VLOOKUP(H$1,_xlfn.UNIQUE(_xlfn._xlws.FILTER(ARQUIVOS[REVISÃO],ARQUIVOS[DOCUMENTO]='MATRIZ DE REVISÃO'!$A1159)),1,)=$B1159,"VIGENTE","OBS"),IF(H$1&lt;$B1159,"-",""))</f>
        <v/>
      </c>
      <c r="I1159" s="21" t="str" cm="1">
        <f t="array" ref="I1159">IFERROR(IF(VLOOKUP(I$1,_xlfn.UNIQUE(_xlfn._xlws.FILTER(ARQUIVOS[REVISÃO],ARQUIVOS[DOCUMENTO]='MATRIZ DE REVISÃO'!$A1159)),1,)=$B1159,"VIGENTE","OBS"),IF(I$1&lt;$B1159,"-",""))</f>
        <v/>
      </c>
      <c r="J1159" s="21" t="str" cm="1">
        <f t="array" ref="J1159">IFERROR(IF(VLOOKUP(J$1,_xlfn.UNIQUE(_xlfn._xlws.FILTER(ARQUIVOS[REVISÃO],ARQUIVOS[DOCUMENTO]='MATRIZ DE REVISÃO'!$A1159)),1,)=$B1159,"VIGENTE","OBS"),IF(J$1&lt;$B1159,"-",""))</f>
        <v/>
      </c>
      <c r="K1159" s="21" t="str" cm="1">
        <f t="array" ref="K1159">IFERROR(IF(VLOOKUP(K$1,_xlfn.UNIQUE(_xlfn._xlws.FILTER(ARQUIVOS[REVISÃO],ARQUIVOS[DOCUMENTO]='MATRIZ DE REVISÃO'!$A1159)),1,)=$B1159,"VIGENTE","OBS"),IF(K$1&lt;$B1159,"-",""))</f>
        <v/>
      </c>
      <c r="L1159" s="21" t="str" cm="1">
        <f t="array" ref="L1159">IFERROR(IF(VLOOKUP(L$1,_xlfn.UNIQUE(_xlfn._xlws.FILTER(ARQUIVOS[REVISÃO],ARQUIVOS[DOCUMENTO]='MATRIZ DE REVISÃO'!$A1159)),1,)=$B1159,"VIGENTE","OBS"),IF(L$1&lt;$B1159,"-",""))</f>
        <v/>
      </c>
      <c r="M1159" s="21" t="str" cm="1">
        <f t="array" ref="M1159">IFERROR(IF(VLOOKUP(M$1,_xlfn.UNIQUE(_xlfn._xlws.FILTER(ARQUIVOS[REVISÃO],ARQUIVOS[DOCUMENTO]='MATRIZ DE REVISÃO'!$A1159)),1,)=$B1159,"VIGENTE","OBS"),IF(M$1&lt;$B1159,"-",""))</f>
        <v/>
      </c>
      <c r="N1159" s="21" t="str" cm="1">
        <f t="array" ref="N1159">IFERROR(IF(VLOOKUP(N$1,_xlfn.UNIQUE(_xlfn._xlws.FILTER(ARQUIVOS[REVISÃO],ARQUIVOS[DOCUMENTO]='MATRIZ DE REVISÃO'!$A1159)),1,)=$B1159,"VIGENTE","OBS"),IF(N$1&lt;$B1159,"-",""))</f>
        <v/>
      </c>
      <c r="O1159" s="22" t="str" cm="1">
        <f t="array" ref="O1159">IFERROR(IF(VLOOKUP(O$1,_xlfn.UNIQUE(_xlfn._xlws.FILTER(ARQUIVOS[REVISÃO],ARQUIVOS[DOCUMENTO]='MATRIZ DE REVISÃO'!$A1159)),1,)=$B1159,"VIGENTE","OBS"),IF(O$1&lt;$B1159,"-",""))</f>
        <v/>
      </c>
      <c r="P1159" t="str" cm="1">
        <f t="array" ref="P1159">IFERROR(IF(VLOOKUP(P$1,_xlfn.UNIQUE(_xlfn._xlws.FILTER(ARQUIVOS[REVISÃO],ARQUIVOS[DOCUMENTO]='MATRIZ DE REVISÃO'!$A1159)),1,)=$B1159,"VIGENTE","OBS"),IF(P$1&lt;$B1159,"-",""))</f>
        <v/>
      </c>
      <c r="Q1159" t="str" cm="1">
        <f t="array" ref="Q1159">IFERROR(IF(VLOOKUP(Q$1,_xlfn.UNIQUE(_xlfn._xlws.FILTER(ARQUIVOS[REVISÃO],ARQUIVOS[DOCUMENTO]='MATRIZ DE REVISÃO'!$A1159)),1,)=$B1159,"VIGENTE","OBS"),IF(Q$1&lt;$B1159,"-",""))</f>
        <v/>
      </c>
      <c r="R1159" t="str" cm="1">
        <f t="array" ref="R1159">IFERROR(IF(VLOOKUP(R$1,_xlfn.UNIQUE(_xlfn._xlws.FILTER(ARQUIVOS[REVISÃO],ARQUIVOS[DOCUMENTO]='MATRIZ DE REVISÃO'!$A1159)),1,)=$B1159,"VIGENTE","OBS"),IF(R$1&lt;$B1159,"-",""))</f>
        <v/>
      </c>
      <c r="S1159" t="str" cm="1">
        <f t="array" ref="S1159">IFERROR(IF(VLOOKUP(S$1,_xlfn.UNIQUE(_xlfn._xlws.FILTER(ARQUIVOS[REVISÃO],ARQUIVOS[DOCUMENTO]='MATRIZ DE REVISÃO'!$A1159)),1,)=$B1159,"VIGENTE","OBS"),IF(S$1&lt;$B1159,"-",""))</f>
        <v/>
      </c>
    </row>
    <row r="1160" spans="1:19" x14ac:dyDescent="0.3">
      <c r="A1160" s="16" t="s">
        <v>3968</v>
      </c>
      <c r="B1160" s="17" t="str">
        <f>_xlfn.XLOOKUP(A1160,LD_01[DOCUMENTO],LD_01[REVISÃO])</f>
        <v>R02</v>
      </c>
      <c r="C1160" s="17" t="s">
        <v>4325</v>
      </c>
      <c r="D1160" s="21" t="str" cm="1">
        <f t="array" ref="D1160">IFERROR(IF(VLOOKUP(D$1,_xlfn.UNIQUE(_xlfn._xlws.FILTER(ARQUIVOS[REVISÃO],ARQUIVOS[DOCUMENTO]='MATRIZ DE REVISÃO'!$A1160)),1,)=$B1160,"VIGENTE","OBS"),IF(D$1&lt;$B1160,"-",""))</f>
        <v>-</v>
      </c>
      <c r="E1160" s="21" t="str" cm="1">
        <f t="array" ref="E1160">IFERROR(IF(VLOOKUP(E$1,_xlfn.UNIQUE(_xlfn._xlws.FILTER(ARQUIVOS[REVISÃO],ARQUIVOS[DOCUMENTO]='MATRIZ DE REVISÃO'!$A1160)),1,)=$B1160,"VIGENTE","OBS"),IF(E$1&lt;$B1160,"-",""))</f>
        <v>-</v>
      </c>
      <c r="F1160" s="21" t="str" cm="1">
        <f t="array" ref="F1160">IFERROR(IF(VLOOKUP(F$1,_xlfn.UNIQUE(_xlfn._xlws.FILTER(ARQUIVOS[REVISÃO],ARQUIVOS[DOCUMENTO]='MATRIZ DE REVISÃO'!$A1160)),1,)=$B1160,"VIGENTE","OBS"),IF(F$1&lt;$B1160,"-",""))</f>
        <v>VIGENTE</v>
      </c>
      <c r="G1160" s="21" t="str" cm="1">
        <f t="array" ref="G1160">IFERROR(IF(VLOOKUP(G$1,_xlfn.UNIQUE(_xlfn._xlws.FILTER(ARQUIVOS[REVISÃO],ARQUIVOS[DOCUMENTO]='MATRIZ DE REVISÃO'!$A1160)),1,)=$B1160,"VIGENTE","OBS"),IF(G$1&lt;$B1160,"-",""))</f>
        <v/>
      </c>
      <c r="H1160" s="21" t="str" cm="1">
        <f t="array" ref="H1160">IFERROR(IF(VLOOKUP(H$1,_xlfn.UNIQUE(_xlfn._xlws.FILTER(ARQUIVOS[REVISÃO],ARQUIVOS[DOCUMENTO]='MATRIZ DE REVISÃO'!$A1160)),1,)=$B1160,"VIGENTE","OBS"),IF(H$1&lt;$B1160,"-",""))</f>
        <v/>
      </c>
      <c r="I1160" s="21" t="str" cm="1">
        <f t="array" ref="I1160">IFERROR(IF(VLOOKUP(I$1,_xlfn.UNIQUE(_xlfn._xlws.FILTER(ARQUIVOS[REVISÃO],ARQUIVOS[DOCUMENTO]='MATRIZ DE REVISÃO'!$A1160)),1,)=$B1160,"VIGENTE","OBS"),IF(I$1&lt;$B1160,"-",""))</f>
        <v/>
      </c>
      <c r="J1160" s="21" t="str" cm="1">
        <f t="array" ref="J1160">IFERROR(IF(VLOOKUP(J$1,_xlfn.UNIQUE(_xlfn._xlws.FILTER(ARQUIVOS[REVISÃO],ARQUIVOS[DOCUMENTO]='MATRIZ DE REVISÃO'!$A1160)),1,)=$B1160,"VIGENTE","OBS"),IF(J$1&lt;$B1160,"-",""))</f>
        <v/>
      </c>
      <c r="K1160" s="21" t="str" cm="1">
        <f t="array" ref="K1160">IFERROR(IF(VLOOKUP(K$1,_xlfn.UNIQUE(_xlfn._xlws.FILTER(ARQUIVOS[REVISÃO],ARQUIVOS[DOCUMENTO]='MATRIZ DE REVISÃO'!$A1160)),1,)=$B1160,"VIGENTE","OBS"),IF(K$1&lt;$B1160,"-",""))</f>
        <v/>
      </c>
      <c r="L1160" s="21" t="str" cm="1">
        <f t="array" ref="L1160">IFERROR(IF(VLOOKUP(L$1,_xlfn.UNIQUE(_xlfn._xlws.FILTER(ARQUIVOS[REVISÃO],ARQUIVOS[DOCUMENTO]='MATRIZ DE REVISÃO'!$A1160)),1,)=$B1160,"VIGENTE","OBS"),IF(L$1&lt;$B1160,"-",""))</f>
        <v/>
      </c>
      <c r="M1160" s="21" t="str" cm="1">
        <f t="array" ref="M1160">IFERROR(IF(VLOOKUP(M$1,_xlfn.UNIQUE(_xlfn._xlws.FILTER(ARQUIVOS[REVISÃO],ARQUIVOS[DOCUMENTO]='MATRIZ DE REVISÃO'!$A1160)),1,)=$B1160,"VIGENTE","OBS"),IF(M$1&lt;$B1160,"-",""))</f>
        <v/>
      </c>
      <c r="N1160" s="21" t="str" cm="1">
        <f t="array" ref="N1160">IFERROR(IF(VLOOKUP(N$1,_xlfn.UNIQUE(_xlfn._xlws.FILTER(ARQUIVOS[REVISÃO],ARQUIVOS[DOCUMENTO]='MATRIZ DE REVISÃO'!$A1160)),1,)=$B1160,"VIGENTE","OBS"),IF(N$1&lt;$B1160,"-",""))</f>
        <v/>
      </c>
      <c r="O1160" s="22" t="str" cm="1">
        <f t="array" ref="O1160">IFERROR(IF(VLOOKUP(O$1,_xlfn.UNIQUE(_xlfn._xlws.FILTER(ARQUIVOS[REVISÃO],ARQUIVOS[DOCUMENTO]='MATRIZ DE REVISÃO'!$A1160)),1,)=$B1160,"VIGENTE","OBS"),IF(O$1&lt;$B1160,"-",""))</f>
        <v/>
      </c>
      <c r="P1160" t="str" cm="1">
        <f t="array" ref="P1160">IFERROR(IF(VLOOKUP(P$1,_xlfn.UNIQUE(_xlfn._xlws.FILTER(ARQUIVOS[REVISÃO],ARQUIVOS[DOCUMENTO]='MATRIZ DE REVISÃO'!$A1160)),1,)=$B1160,"VIGENTE","OBS"),IF(P$1&lt;$B1160,"-",""))</f>
        <v/>
      </c>
      <c r="Q1160" t="str" cm="1">
        <f t="array" ref="Q1160">IFERROR(IF(VLOOKUP(Q$1,_xlfn.UNIQUE(_xlfn._xlws.FILTER(ARQUIVOS[REVISÃO],ARQUIVOS[DOCUMENTO]='MATRIZ DE REVISÃO'!$A1160)),1,)=$B1160,"VIGENTE","OBS"),IF(Q$1&lt;$B1160,"-",""))</f>
        <v/>
      </c>
      <c r="R1160" t="str" cm="1">
        <f t="array" ref="R1160">IFERROR(IF(VLOOKUP(R$1,_xlfn.UNIQUE(_xlfn._xlws.FILTER(ARQUIVOS[REVISÃO],ARQUIVOS[DOCUMENTO]='MATRIZ DE REVISÃO'!$A1160)),1,)=$B1160,"VIGENTE","OBS"),IF(R$1&lt;$B1160,"-",""))</f>
        <v/>
      </c>
      <c r="S1160" t="str" cm="1">
        <f t="array" ref="S1160">IFERROR(IF(VLOOKUP(S$1,_xlfn.UNIQUE(_xlfn._xlws.FILTER(ARQUIVOS[REVISÃO],ARQUIVOS[DOCUMENTO]='MATRIZ DE REVISÃO'!$A1160)),1,)=$B1160,"VIGENTE","OBS"),IF(S$1&lt;$B1160,"-",""))</f>
        <v/>
      </c>
    </row>
    <row r="1161" spans="1:19" x14ac:dyDescent="0.3">
      <c r="A1161" s="16" t="s">
        <v>3969</v>
      </c>
      <c r="B1161" s="17" t="str">
        <f>_xlfn.XLOOKUP(A1161,LD_01[DOCUMENTO],LD_01[REVISÃO])</f>
        <v>R02</v>
      </c>
      <c r="C1161" s="17" t="s">
        <v>4325</v>
      </c>
      <c r="D1161" s="21" t="str" cm="1">
        <f t="array" ref="D1161">IFERROR(IF(VLOOKUP(D$1,_xlfn.UNIQUE(_xlfn._xlws.FILTER(ARQUIVOS[REVISÃO],ARQUIVOS[DOCUMENTO]='MATRIZ DE REVISÃO'!$A1161)),1,)=$B1161,"VIGENTE","OBS"),IF(D$1&lt;$B1161,"-",""))</f>
        <v>-</v>
      </c>
      <c r="E1161" s="21" t="str" cm="1">
        <f t="array" ref="E1161">IFERROR(IF(VLOOKUP(E$1,_xlfn.UNIQUE(_xlfn._xlws.FILTER(ARQUIVOS[REVISÃO],ARQUIVOS[DOCUMENTO]='MATRIZ DE REVISÃO'!$A1161)),1,)=$B1161,"VIGENTE","OBS"),IF(E$1&lt;$B1161,"-",""))</f>
        <v>-</v>
      </c>
      <c r="F1161" s="21" t="str" cm="1">
        <f t="array" ref="F1161">IFERROR(IF(VLOOKUP(F$1,_xlfn.UNIQUE(_xlfn._xlws.FILTER(ARQUIVOS[REVISÃO],ARQUIVOS[DOCUMENTO]='MATRIZ DE REVISÃO'!$A1161)),1,)=$B1161,"VIGENTE","OBS"),IF(F$1&lt;$B1161,"-",""))</f>
        <v>VIGENTE</v>
      </c>
      <c r="G1161" s="21" t="str" cm="1">
        <f t="array" ref="G1161">IFERROR(IF(VLOOKUP(G$1,_xlfn.UNIQUE(_xlfn._xlws.FILTER(ARQUIVOS[REVISÃO],ARQUIVOS[DOCUMENTO]='MATRIZ DE REVISÃO'!$A1161)),1,)=$B1161,"VIGENTE","OBS"),IF(G$1&lt;$B1161,"-",""))</f>
        <v/>
      </c>
      <c r="H1161" s="21" t="str" cm="1">
        <f t="array" ref="H1161">IFERROR(IF(VLOOKUP(H$1,_xlfn.UNIQUE(_xlfn._xlws.FILTER(ARQUIVOS[REVISÃO],ARQUIVOS[DOCUMENTO]='MATRIZ DE REVISÃO'!$A1161)),1,)=$B1161,"VIGENTE","OBS"),IF(H$1&lt;$B1161,"-",""))</f>
        <v/>
      </c>
      <c r="I1161" s="21" t="str" cm="1">
        <f t="array" ref="I1161">IFERROR(IF(VLOOKUP(I$1,_xlfn.UNIQUE(_xlfn._xlws.FILTER(ARQUIVOS[REVISÃO],ARQUIVOS[DOCUMENTO]='MATRIZ DE REVISÃO'!$A1161)),1,)=$B1161,"VIGENTE","OBS"),IF(I$1&lt;$B1161,"-",""))</f>
        <v/>
      </c>
      <c r="J1161" s="21" t="str" cm="1">
        <f t="array" ref="J1161">IFERROR(IF(VLOOKUP(J$1,_xlfn.UNIQUE(_xlfn._xlws.FILTER(ARQUIVOS[REVISÃO],ARQUIVOS[DOCUMENTO]='MATRIZ DE REVISÃO'!$A1161)),1,)=$B1161,"VIGENTE","OBS"),IF(J$1&lt;$B1161,"-",""))</f>
        <v/>
      </c>
      <c r="K1161" s="21" t="str" cm="1">
        <f t="array" ref="K1161">IFERROR(IF(VLOOKUP(K$1,_xlfn.UNIQUE(_xlfn._xlws.FILTER(ARQUIVOS[REVISÃO],ARQUIVOS[DOCUMENTO]='MATRIZ DE REVISÃO'!$A1161)),1,)=$B1161,"VIGENTE","OBS"),IF(K$1&lt;$B1161,"-",""))</f>
        <v/>
      </c>
      <c r="L1161" s="21" t="str" cm="1">
        <f t="array" ref="L1161">IFERROR(IF(VLOOKUP(L$1,_xlfn.UNIQUE(_xlfn._xlws.FILTER(ARQUIVOS[REVISÃO],ARQUIVOS[DOCUMENTO]='MATRIZ DE REVISÃO'!$A1161)),1,)=$B1161,"VIGENTE","OBS"),IF(L$1&lt;$B1161,"-",""))</f>
        <v/>
      </c>
      <c r="M1161" s="21" t="str" cm="1">
        <f t="array" ref="M1161">IFERROR(IF(VLOOKUP(M$1,_xlfn.UNIQUE(_xlfn._xlws.FILTER(ARQUIVOS[REVISÃO],ARQUIVOS[DOCUMENTO]='MATRIZ DE REVISÃO'!$A1161)),1,)=$B1161,"VIGENTE","OBS"),IF(M$1&lt;$B1161,"-",""))</f>
        <v/>
      </c>
      <c r="N1161" s="21" t="str" cm="1">
        <f t="array" ref="N1161">IFERROR(IF(VLOOKUP(N$1,_xlfn.UNIQUE(_xlfn._xlws.FILTER(ARQUIVOS[REVISÃO],ARQUIVOS[DOCUMENTO]='MATRIZ DE REVISÃO'!$A1161)),1,)=$B1161,"VIGENTE","OBS"),IF(N$1&lt;$B1161,"-",""))</f>
        <v/>
      </c>
      <c r="O1161" s="22" t="str" cm="1">
        <f t="array" ref="O1161">IFERROR(IF(VLOOKUP(O$1,_xlfn.UNIQUE(_xlfn._xlws.FILTER(ARQUIVOS[REVISÃO],ARQUIVOS[DOCUMENTO]='MATRIZ DE REVISÃO'!$A1161)),1,)=$B1161,"VIGENTE","OBS"),IF(O$1&lt;$B1161,"-",""))</f>
        <v/>
      </c>
      <c r="P1161" t="str" cm="1">
        <f t="array" ref="P1161">IFERROR(IF(VLOOKUP(P$1,_xlfn.UNIQUE(_xlfn._xlws.FILTER(ARQUIVOS[REVISÃO],ARQUIVOS[DOCUMENTO]='MATRIZ DE REVISÃO'!$A1161)),1,)=$B1161,"VIGENTE","OBS"),IF(P$1&lt;$B1161,"-",""))</f>
        <v/>
      </c>
      <c r="Q1161" t="str" cm="1">
        <f t="array" ref="Q1161">IFERROR(IF(VLOOKUP(Q$1,_xlfn.UNIQUE(_xlfn._xlws.FILTER(ARQUIVOS[REVISÃO],ARQUIVOS[DOCUMENTO]='MATRIZ DE REVISÃO'!$A1161)),1,)=$B1161,"VIGENTE","OBS"),IF(Q$1&lt;$B1161,"-",""))</f>
        <v/>
      </c>
      <c r="R1161" t="str" cm="1">
        <f t="array" ref="R1161">IFERROR(IF(VLOOKUP(R$1,_xlfn.UNIQUE(_xlfn._xlws.FILTER(ARQUIVOS[REVISÃO],ARQUIVOS[DOCUMENTO]='MATRIZ DE REVISÃO'!$A1161)),1,)=$B1161,"VIGENTE","OBS"),IF(R$1&lt;$B1161,"-",""))</f>
        <v/>
      </c>
      <c r="S1161" t="str" cm="1">
        <f t="array" ref="S1161">IFERROR(IF(VLOOKUP(S$1,_xlfn.UNIQUE(_xlfn._xlws.FILTER(ARQUIVOS[REVISÃO],ARQUIVOS[DOCUMENTO]='MATRIZ DE REVISÃO'!$A1161)),1,)=$B1161,"VIGENTE","OBS"),IF(S$1&lt;$B1161,"-",""))</f>
        <v/>
      </c>
    </row>
    <row r="1162" spans="1:19" x14ac:dyDescent="0.3">
      <c r="A1162" s="16" t="s">
        <v>3970</v>
      </c>
      <c r="B1162" s="17" t="str">
        <f>_xlfn.XLOOKUP(A1162,LD_01[DOCUMENTO],LD_01[REVISÃO])</f>
        <v>R00</v>
      </c>
      <c r="C1162" s="17" t="s">
        <v>4325</v>
      </c>
      <c r="D1162" s="21" t="str" cm="1">
        <f t="array" ref="D1162">IFERROR(IF(VLOOKUP(D$1,_xlfn.UNIQUE(_xlfn._xlws.FILTER(ARQUIVOS[REVISÃO],ARQUIVOS[DOCUMENTO]='MATRIZ DE REVISÃO'!$A1162)),1,)=$B1162,"VIGENTE","OBS"),IF(D$1&lt;$B1162,"-",""))</f>
        <v>VIGENTE</v>
      </c>
      <c r="E1162" s="21" t="str" cm="1">
        <f t="array" ref="E1162">IFERROR(IF(VLOOKUP(E$1,_xlfn.UNIQUE(_xlfn._xlws.FILTER(ARQUIVOS[REVISÃO],ARQUIVOS[DOCUMENTO]='MATRIZ DE REVISÃO'!$A1162)),1,)=$B1162,"VIGENTE","OBS"),IF(E$1&lt;$B1162,"-",""))</f>
        <v/>
      </c>
      <c r="F1162" s="21" t="str" cm="1">
        <f t="array" ref="F1162">IFERROR(IF(VLOOKUP(F$1,_xlfn.UNIQUE(_xlfn._xlws.FILTER(ARQUIVOS[REVISÃO],ARQUIVOS[DOCUMENTO]='MATRIZ DE REVISÃO'!$A1162)),1,)=$B1162,"VIGENTE","OBS"),IF(F$1&lt;$B1162,"-",""))</f>
        <v/>
      </c>
      <c r="G1162" s="21" t="str" cm="1">
        <f t="array" ref="G1162">IFERROR(IF(VLOOKUP(G$1,_xlfn.UNIQUE(_xlfn._xlws.FILTER(ARQUIVOS[REVISÃO],ARQUIVOS[DOCUMENTO]='MATRIZ DE REVISÃO'!$A1162)),1,)=$B1162,"VIGENTE","OBS"),IF(G$1&lt;$B1162,"-",""))</f>
        <v/>
      </c>
      <c r="H1162" s="21" t="str" cm="1">
        <f t="array" ref="H1162">IFERROR(IF(VLOOKUP(H$1,_xlfn.UNIQUE(_xlfn._xlws.FILTER(ARQUIVOS[REVISÃO],ARQUIVOS[DOCUMENTO]='MATRIZ DE REVISÃO'!$A1162)),1,)=$B1162,"VIGENTE","OBS"),IF(H$1&lt;$B1162,"-",""))</f>
        <v/>
      </c>
      <c r="I1162" s="21" t="str" cm="1">
        <f t="array" ref="I1162">IFERROR(IF(VLOOKUP(I$1,_xlfn.UNIQUE(_xlfn._xlws.FILTER(ARQUIVOS[REVISÃO],ARQUIVOS[DOCUMENTO]='MATRIZ DE REVISÃO'!$A1162)),1,)=$B1162,"VIGENTE","OBS"),IF(I$1&lt;$B1162,"-",""))</f>
        <v/>
      </c>
      <c r="J1162" s="21" t="str" cm="1">
        <f t="array" ref="J1162">IFERROR(IF(VLOOKUP(J$1,_xlfn.UNIQUE(_xlfn._xlws.FILTER(ARQUIVOS[REVISÃO],ARQUIVOS[DOCUMENTO]='MATRIZ DE REVISÃO'!$A1162)),1,)=$B1162,"VIGENTE","OBS"),IF(J$1&lt;$B1162,"-",""))</f>
        <v/>
      </c>
      <c r="K1162" s="21" t="str" cm="1">
        <f t="array" ref="K1162">IFERROR(IF(VLOOKUP(K$1,_xlfn.UNIQUE(_xlfn._xlws.FILTER(ARQUIVOS[REVISÃO],ARQUIVOS[DOCUMENTO]='MATRIZ DE REVISÃO'!$A1162)),1,)=$B1162,"VIGENTE","OBS"),IF(K$1&lt;$B1162,"-",""))</f>
        <v/>
      </c>
      <c r="L1162" s="21" t="str" cm="1">
        <f t="array" ref="L1162">IFERROR(IF(VLOOKUP(L$1,_xlfn.UNIQUE(_xlfn._xlws.FILTER(ARQUIVOS[REVISÃO],ARQUIVOS[DOCUMENTO]='MATRIZ DE REVISÃO'!$A1162)),1,)=$B1162,"VIGENTE","OBS"),IF(L$1&lt;$B1162,"-",""))</f>
        <v/>
      </c>
      <c r="M1162" s="21" t="str" cm="1">
        <f t="array" ref="M1162">IFERROR(IF(VLOOKUP(M$1,_xlfn.UNIQUE(_xlfn._xlws.FILTER(ARQUIVOS[REVISÃO],ARQUIVOS[DOCUMENTO]='MATRIZ DE REVISÃO'!$A1162)),1,)=$B1162,"VIGENTE","OBS"),IF(M$1&lt;$B1162,"-",""))</f>
        <v/>
      </c>
      <c r="N1162" s="21" t="str" cm="1">
        <f t="array" ref="N1162">IFERROR(IF(VLOOKUP(N$1,_xlfn.UNIQUE(_xlfn._xlws.FILTER(ARQUIVOS[REVISÃO],ARQUIVOS[DOCUMENTO]='MATRIZ DE REVISÃO'!$A1162)),1,)=$B1162,"VIGENTE","OBS"),IF(N$1&lt;$B1162,"-",""))</f>
        <v/>
      </c>
      <c r="O1162" s="22" t="str" cm="1">
        <f t="array" ref="O1162">IFERROR(IF(VLOOKUP(O$1,_xlfn.UNIQUE(_xlfn._xlws.FILTER(ARQUIVOS[REVISÃO],ARQUIVOS[DOCUMENTO]='MATRIZ DE REVISÃO'!$A1162)),1,)=$B1162,"VIGENTE","OBS"),IF(O$1&lt;$B1162,"-",""))</f>
        <v/>
      </c>
      <c r="P1162" t="str" cm="1">
        <f t="array" ref="P1162">IFERROR(IF(VLOOKUP(P$1,_xlfn.UNIQUE(_xlfn._xlws.FILTER(ARQUIVOS[REVISÃO],ARQUIVOS[DOCUMENTO]='MATRIZ DE REVISÃO'!$A1162)),1,)=$B1162,"VIGENTE","OBS"),IF(P$1&lt;$B1162,"-",""))</f>
        <v/>
      </c>
      <c r="Q1162" t="str" cm="1">
        <f t="array" ref="Q1162">IFERROR(IF(VLOOKUP(Q$1,_xlfn.UNIQUE(_xlfn._xlws.FILTER(ARQUIVOS[REVISÃO],ARQUIVOS[DOCUMENTO]='MATRIZ DE REVISÃO'!$A1162)),1,)=$B1162,"VIGENTE","OBS"),IF(Q$1&lt;$B1162,"-",""))</f>
        <v/>
      </c>
      <c r="R1162" t="str" cm="1">
        <f t="array" ref="R1162">IFERROR(IF(VLOOKUP(R$1,_xlfn.UNIQUE(_xlfn._xlws.FILTER(ARQUIVOS[REVISÃO],ARQUIVOS[DOCUMENTO]='MATRIZ DE REVISÃO'!$A1162)),1,)=$B1162,"VIGENTE","OBS"),IF(R$1&lt;$B1162,"-",""))</f>
        <v/>
      </c>
      <c r="S1162" t="str" cm="1">
        <f t="array" ref="S1162">IFERROR(IF(VLOOKUP(S$1,_xlfn.UNIQUE(_xlfn._xlws.FILTER(ARQUIVOS[REVISÃO],ARQUIVOS[DOCUMENTO]='MATRIZ DE REVISÃO'!$A1162)),1,)=$B1162,"VIGENTE","OBS"),IF(S$1&lt;$B1162,"-",""))</f>
        <v/>
      </c>
    </row>
    <row r="1163" spans="1:19" x14ac:dyDescent="0.3">
      <c r="A1163" s="16" t="s">
        <v>3954</v>
      </c>
      <c r="B1163" s="17" t="str">
        <f>_xlfn.XLOOKUP(A1163,LD_01[DOCUMENTO],LD_01[REVISÃO])</f>
        <v>R02</v>
      </c>
      <c r="C1163" s="17" t="s">
        <v>4325</v>
      </c>
      <c r="D1163" s="21" t="str" cm="1">
        <f t="array" ref="D1163">IFERROR(IF(VLOOKUP(D$1,_xlfn.UNIQUE(_xlfn._xlws.FILTER(ARQUIVOS[REVISÃO],ARQUIVOS[DOCUMENTO]='MATRIZ DE REVISÃO'!$A1163)),1,)=$B1163,"VIGENTE","OBS"),IF(D$1&lt;$B1163,"-",""))</f>
        <v>-</v>
      </c>
      <c r="E1163" s="21" t="str" cm="1">
        <f t="array" ref="E1163">IFERROR(IF(VLOOKUP(E$1,_xlfn.UNIQUE(_xlfn._xlws.FILTER(ARQUIVOS[REVISÃO],ARQUIVOS[DOCUMENTO]='MATRIZ DE REVISÃO'!$A1163)),1,)=$B1163,"VIGENTE","OBS"),IF(E$1&lt;$B1163,"-",""))</f>
        <v>-</v>
      </c>
      <c r="F1163" s="21" t="str" cm="1">
        <f t="array" ref="F1163">IFERROR(IF(VLOOKUP(F$1,_xlfn.UNIQUE(_xlfn._xlws.FILTER(ARQUIVOS[REVISÃO],ARQUIVOS[DOCUMENTO]='MATRIZ DE REVISÃO'!$A1163)),1,)=$B1163,"VIGENTE","OBS"),IF(F$1&lt;$B1163,"-",""))</f>
        <v>VIGENTE</v>
      </c>
      <c r="G1163" s="21" t="str" cm="1">
        <f t="array" ref="G1163">IFERROR(IF(VLOOKUP(G$1,_xlfn.UNIQUE(_xlfn._xlws.FILTER(ARQUIVOS[REVISÃO],ARQUIVOS[DOCUMENTO]='MATRIZ DE REVISÃO'!$A1163)),1,)=$B1163,"VIGENTE","OBS"),IF(G$1&lt;$B1163,"-",""))</f>
        <v/>
      </c>
      <c r="H1163" s="21" t="str" cm="1">
        <f t="array" ref="H1163">IFERROR(IF(VLOOKUP(H$1,_xlfn.UNIQUE(_xlfn._xlws.FILTER(ARQUIVOS[REVISÃO],ARQUIVOS[DOCUMENTO]='MATRIZ DE REVISÃO'!$A1163)),1,)=$B1163,"VIGENTE","OBS"),IF(H$1&lt;$B1163,"-",""))</f>
        <v/>
      </c>
      <c r="I1163" s="21" t="str" cm="1">
        <f t="array" ref="I1163">IFERROR(IF(VLOOKUP(I$1,_xlfn.UNIQUE(_xlfn._xlws.FILTER(ARQUIVOS[REVISÃO],ARQUIVOS[DOCUMENTO]='MATRIZ DE REVISÃO'!$A1163)),1,)=$B1163,"VIGENTE","OBS"),IF(I$1&lt;$B1163,"-",""))</f>
        <v/>
      </c>
      <c r="J1163" s="21" t="str" cm="1">
        <f t="array" ref="J1163">IFERROR(IF(VLOOKUP(J$1,_xlfn.UNIQUE(_xlfn._xlws.FILTER(ARQUIVOS[REVISÃO],ARQUIVOS[DOCUMENTO]='MATRIZ DE REVISÃO'!$A1163)),1,)=$B1163,"VIGENTE","OBS"),IF(J$1&lt;$B1163,"-",""))</f>
        <v/>
      </c>
      <c r="K1163" s="21" t="str" cm="1">
        <f t="array" ref="K1163">IFERROR(IF(VLOOKUP(K$1,_xlfn.UNIQUE(_xlfn._xlws.FILTER(ARQUIVOS[REVISÃO],ARQUIVOS[DOCUMENTO]='MATRIZ DE REVISÃO'!$A1163)),1,)=$B1163,"VIGENTE","OBS"),IF(K$1&lt;$B1163,"-",""))</f>
        <v/>
      </c>
      <c r="L1163" s="21" t="str" cm="1">
        <f t="array" ref="L1163">IFERROR(IF(VLOOKUP(L$1,_xlfn.UNIQUE(_xlfn._xlws.FILTER(ARQUIVOS[REVISÃO],ARQUIVOS[DOCUMENTO]='MATRIZ DE REVISÃO'!$A1163)),1,)=$B1163,"VIGENTE","OBS"),IF(L$1&lt;$B1163,"-",""))</f>
        <v/>
      </c>
      <c r="M1163" s="21" t="str" cm="1">
        <f t="array" ref="M1163">IFERROR(IF(VLOOKUP(M$1,_xlfn.UNIQUE(_xlfn._xlws.FILTER(ARQUIVOS[REVISÃO],ARQUIVOS[DOCUMENTO]='MATRIZ DE REVISÃO'!$A1163)),1,)=$B1163,"VIGENTE","OBS"),IF(M$1&lt;$B1163,"-",""))</f>
        <v/>
      </c>
      <c r="N1163" s="21" t="str" cm="1">
        <f t="array" ref="N1163">IFERROR(IF(VLOOKUP(N$1,_xlfn.UNIQUE(_xlfn._xlws.FILTER(ARQUIVOS[REVISÃO],ARQUIVOS[DOCUMENTO]='MATRIZ DE REVISÃO'!$A1163)),1,)=$B1163,"VIGENTE","OBS"),IF(N$1&lt;$B1163,"-",""))</f>
        <v/>
      </c>
      <c r="O1163" s="22" t="str" cm="1">
        <f t="array" ref="O1163">IFERROR(IF(VLOOKUP(O$1,_xlfn.UNIQUE(_xlfn._xlws.FILTER(ARQUIVOS[REVISÃO],ARQUIVOS[DOCUMENTO]='MATRIZ DE REVISÃO'!$A1163)),1,)=$B1163,"VIGENTE","OBS"),IF(O$1&lt;$B1163,"-",""))</f>
        <v/>
      </c>
      <c r="P1163" t="str" cm="1">
        <f t="array" ref="P1163">IFERROR(IF(VLOOKUP(P$1,_xlfn.UNIQUE(_xlfn._xlws.FILTER(ARQUIVOS[REVISÃO],ARQUIVOS[DOCUMENTO]='MATRIZ DE REVISÃO'!$A1163)),1,)=$B1163,"VIGENTE","OBS"),IF(P$1&lt;$B1163,"-",""))</f>
        <v/>
      </c>
      <c r="Q1163" t="str" cm="1">
        <f t="array" ref="Q1163">IFERROR(IF(VLOOKUP(Q$1,_xlfn.UNIQUE(_xlfn._xlws.FILTER(ARQUIVOS[REVISÃO],ARQUIVOS[DOCUMENTO]='MATRIZ DE REVISÃO'!$A1163)),1,)=$B1163,"VIGENTE","OBS"),IF(Q$1&lt;$B1163,"-",""))</f>
        <v/>
      </c>
      <c r="R1163" t="str" cm="1">
        <f t="array" ref="R1163">IFERROR(IF(VLOOKUP(R$1,_xlfn.UNIQUE(_xlfn._xlws.FILTER(ARQUIVOS[REVISÃO],ARQUIVOS[DOCUMENTO]='MATRIZ DE REVISÃO'!$A1163)),1,)=$B1163,"VIGENTE","OBS"),IF(R$1&lt;$B1163,"-",""))</f>
        <v/>
      </c>
      <c r="S1163" t="str" cm="1">
        <f t="array" ref="S1163">IFERROR(IF(VLOOKUP(S$1,_xlfn.UNIQUE(_xlfn._xlws.FILTER(ARQUIVOS[REVISÃO],ARQUIVOS[DOCUMENTO]='MATRIZ DE REVISÃO'!$A1163)),1,)=$B1163,"VIGENTE","OBS"),IF(S$1&lt;$B1163,"-",""))</f>
        <v/>
      </c>
    </row>
    <row r="1164" spans="1:19" x14ac:dyDescent="0.3">
      <c r="A1164" s="16" t="s">
        <v>3955</v>
      </c>
      <c r="B1164" s="17" t="str">
        <f>_xlfn.XLOOKUP(A1164,LD_01[DOCUMENTO],LD_01[REVISÃO])</f>
        <v>R03</v>
      </c>
      <c r="C1164" s="17" t="s">
        <v>4325</v>
      </c>
      <c r="D1164" s="21" t="str" cm="1">
        <f t="array" ref="D1164">IFERROR(IF(VLOOKUP(D$1,_xlfn.UNIQUE(_xlfn._xlws.FILTER(ARQUIVOS[REVISÃO],ARQUIVOS[DOCUMENTO]='MATRIZ DE REVISÃO'!$A1164)),1,)=$B1164,"VIGENTE","OBS"),IF(D$1&lt;$B1164,"-",""))</f>
        <v>-</v>
      </c>
      <c r="E1164" s="21" t="str" cm="1">
        <f t="array" ref="E1164">IFERROR(IF(VLOOKUP(E$1,_xlfn.UNIQUE(_xlfn._xlws.FILTER(ARQUIVOS[REVISÃO],ARQUIVOS[DOCUMENTO]='MATRIZ DE REVISÃO'!$A1164)),1,)=$B1164,"VIGENTE","OBS"),IF(E$1&lt;$B1164,"-",""))</f>
        <v>-</v>
      </c>
      <c r="F1164" s="21" t="str" cm="1">
        <f t="array" ref="F1164">IFERROR(IF(VLOOKUP(F$1,_xlfn.UNIQUE(_xlfn._xlws.FILTER(ARQUIVOS[REVISÃO],ARQUIVOS[DOCUMENTO]='MATRIZ DE REVISÃO'!$A1164)),1,)=$B1164,"VIGENTE","OBS"),IF(F$1&lt;$B1164,"-",""))</f>
        <v>OBS</v>
      </c>
      <c r="G1164" s="21" t="str" cm="1">
        <f t="array" ref="G1164">IFERROR(IF(VLOOKUP(G$1,_xlfn.UNIQUE(_xlfn._xlws.FILTER(ARQUIVOS[REVISÃO],ARQUIVOS[DOCUMENTO]='MATRIZ DE REVISÃO'!$A1164)),1,)=$B1164,"VIGENTE","OBS"),IF(G$1&lt;$B1164,"-",""))</f>
        <v>VIGENTE</v>
      </c>
      <c r="H1164" s="21" t="str" cm="1">
        <f t="array" ref="H1164">IFERROR(IF(VLOOKUP(H$1,_xlfn.UNIQUE(_xlfn._xlws.FILTER(ARQUIVOS[REVISÃO],ARQUIVOS[DOCUMENTO]='MATRIZ DE REVISÃO'!$A1164)),1,)=$B1164,"VIGENTE","OBS"),IF(H$1&lt;$B1164,"-",""))</f>
        <v/>
      </c>
      <c r="I1164" s="21" t="str" cm="1">
        <f t="array" ref="I1164">IFERROR(IF(VLOOKUP(I$1,_xlfn.UNIQUE(_xlfn._xlws.FILTER(ARQUIVOS[REVISÃO],ARQUIVOS[DOCUMENTO]='MATRIZ DE REVISÃO'!$A1164)),1,)=$B1164,"VIGENTE","OBS"),IF(I$1&lt;$B1164,"-",""))</f>
        <v/>
      </c>
      <c r="J1164" s="21" t="str" cm="1">
        <f t="array" ref="J1164">IFERROR(IF(VLOOKUP(J$1,_xlfn.UNIQUE(_xlfn._xlws.FILTER(ARQUIVOS[REVISÃO],ARQUIVOS[DOCUMENTO]='MATRIZ DE REVISÃO'!$A1164)),1,)=$B1164,"VIGENTE","OBS"),IF(J$1&lt;$B1164,"-",""))</f>
        <v/>
      </c>
      <c r="K1164" s="21" t="str" cm="1">
        <f t="array" ref="K1164">IFERROR(IF(VLOOKUP(K$1,_xlfn.UNIQUE(_xlfn._xlws.FILTER(ARQUIVOS[REVISÃO],ARQUIVOS[DOCUMENTO]='MATRIZ DE REVISÃO'!$A1164)),1,)=$B1164,"VIGENTE","OBS"),IF(K$1&lt;$B1164,"-",""))</f>
        <v/>
      </c>
      <c r="L1164" s="21" t="str" cm="1">
        <f t="array" ref="L1164">IFERROR(IF(VLOOKUP(L$1,_xlfn.UNIQUE(_xlfn._xlws.FILTER(ARQUIVOS[REVISÃO],ARQUIVOS[DOCUMENTO]='MATRIZ DE REVISÃO'!$A1164)),1,)=$B1164,"VIGENTE","OBS"),IF(L$1&lt;$B1164,"-",""))</f>
        <v/>
      </c>
      <c r="M1164" s="21" t="str" cm="1">
        <f t="array" ref="M1164">IFERROR(IF(VLOOKUP(M$1,_xlfn.UNIQUE(_xlfn._xlws.FILTER(ARQUIVOS[REVISÃO],ARQUIVOS[DOCUMENTO]='MATRIZ DE REVISÃO'!$A1164)),1,)=$B1164,"VIGENTE","OBS"),IF(M$1&lt;$B1164,"-",""))</f>
        <v/>
      </c>
      <c r="N1164" s="21" t="str" cm="1">
        <f t="array" ref="N1164">IFERROR(IF(VLOOKUP(N$1,_xlfn.UNIQUE(_xlfn._xlws.FILTER(ARQUIVOS[REVISÃO],ARQUIVOS[DOCUMENTO]='MATRIZ DE REVISÃO'!$A1164)),1,)=$B1164,"VIGENTE","OBS"),IF(N$1&lt;$B1164,"-",""))</f>
        <v/>
      </c>
      <c r="O1164" s="22" t="str" cm="1">
        <f t="array" ref="O1164">IFERROR(IF(VLOOKUP(O$1,_xlfn.UNIQUE(_xlfn._xlws.FILTER(ARQUIVOS[REVISÃO],ARQUIVOS[DOCUMENTO]='MATRIZ DE REVISÃO'!$A1164)),1,)=$B1164,"VIGENTE","OBS"),IF(O$1&lt;$B1164,"-",""))</f>
        <v/>
      </c>
      <c r="P1164" t="str" cm="1">
        <f t="array" ref="P1164">IFERROR(IF(VLOOKUP(P$1,_xlfn.UNIQUE(_xlfn._xlws.FILTER(ARQUIVOS[REVISÃO],ARQUIVOS[DOCUMENTO]='MATRIZ DE REVISÃO'!$A1164)),1,)=$B1164,"VIGENTE","OBS"),IF(P$1&lt;$B1164,"-",""))</f>
        <v/>
      </c>
      <c r="Q1164" t="str" cm="1">
        <f t="array" ref="Q1164">IFERROR(IF(VLOOKUP(Q$1,_xlfn.UNIQUE(_xlfn._xlws.FILTER(ARQUIVOS[REVISÃO],ARQUIVOS[DOCUMENTO]='MATRIZ DE REVISÃO'!$A1164)),1,)=$B1164,"VIGENTE","OBS"),IF(Q$1&lt;$B1164,"-",""))</f>
        <v/>
      </c>
      <c r="R1164" t="str" cm="1">
        <f t="array" ref="R1164">IFERROR(IF(VLOOKUP(R$1,_xlfn.UNIQUE(_xlfn._xlws.FILTER(ARQUIVOS[REVISÃO],ARQUIVOS[DOCUMENTO]='MATRIZ DE REVISÃO'!$A1164)),1,)=$B1164,"VIGENTE","OBS"),IF(R$1&lt;$B1164,"-",""))</f>
        <v/>
      </c>
      <c r="S1164" t="str" cm="1">
        <f t="array" ref="S1164">IFERROR(IF(VLOOKUP(S$1,_xlfn.UNIQUE(_xlfn._xlws.FILTER(ARQUIVOS[REVISÃO],ARQUIVOS[DOCUMENTO]='MATRIZ DE REVISÃO'!$A1164)),1,)=$B1164,"VIGENTE","OBS"),IF(S$1&lt;$B1164,"-",""))</f>
        <v/>
      </c>
    </row>
    <row r="1165" spans="1:19" x14ac:dyDescent="0.3">
      <c r="A1165" s="16" t="s">
        <v>3956</v>
      </c>
      <c r="B1165" s="17" t="str">
        <f>_xlfn.XLOOKUP(A1165,LD_01[DOCUMENTO],LD_01[REVISÃO])</f>
        <v>R04</v>
      </c>
      <c r="C1165" s="17" t="s">
        <v>4325</v>
      </c>
      <c r="D1165" s="21" t="str" cm="1">
        <f t="array" ref="D1165">IFERROR(IF(VLOOKUP(D$1,_xlfn.UNIQUE(_xlfn._xlws.FILTER(ARQUIVOS[REVISÃO],ARQUIVOS[DOCUMENTO]='MATRIZ DE REVISÃO'!$A1165)),1,)=$B1165,"VIGENTE","OBS"),IF(D$1&lt;$B1165,"-",""))</f>
        <v>-</v>
      </c>
      <c r="E1165" s="21" t="str" cm="1">
        <f t="array" ref="E1165">IFERROR(IF(VLOOKUP(E$1,_xlfn.UNIQUE(_xlfn._xlws.FILTER(ARQUIVOS[REVISÃO],ARQUIVOS[DOCUMENTO]='MATRIZ DE REVISÃO'!$A1165)),1,)=$B1165,"VIGENTE","OBS"),IF(E$1&lt;$B1165,"-",""))</f>
        <v>-</v>
      </c>
      <c r="F1165" s="21" t="str" cm="1">
        <f t="array" ref="F1165">IFERROR(IF(VLOOKUP(F$1,_xlfn.UNIQUE(_xlfn._xlws.FILTER(ARQUIVOS[REVISÃO],ARQUIVOS[DOCUMENTO]='MATRIZ DE REVISÃO'!$A1165)),1,)=$B1165,"VIGENTE","OBS"),IF(F$1&lt;$B1165,"-",""))</f>
        <v>-</v>
      </c>
      <c r="G1165" s="21" t="str" cm="1">
        <f t="array" ref="G1165">IFERROR(IF(VLOOKUP(G$1,_xlfn.UNIQUE(_xlfn._xlws.FILTER(ARQUIVOS[REVISÃO],ARQUIVOS[DOCUMENTO]='MATRIZ DE REVISÃO'!$A1165)),1,)=$B1165,"VIGENTE","OBS"),IF(G$1&lt;$B1165,"-",""))</f>
        <v>-</v>
      </c>
      <c r="H1165" s="21" t="str" cm="1">
        <f t="array" ref="H1165">IFERROR(IF(VLOOKUP(H$1,_xlfn.UNIQUE(_xlfn._xlws.FILTER(ARQUIVOS[REVISÃO],ARQUIVOS[DOCUMENTO]='MATRIZ DE REVISÃO'!$A1165)),1,)=$B1165,"VIGENTE","OBS"),IF(H$1&lt;$B1165,"-",""))</f>
        <v>VIGENTE</v>
      </c>
      <c r="I1165" s="21" t="str" cm="1">
        <f t="array" ref="I1165">IFERROR(IF(VLOOKUP(I$1,_xlfn.UNIQUE(_xlfn._xlws.FILTER(ARQUIVOS[REVISÃO],ARQUIVOS[DOCUMENTO]='MATRIZ DE REVISÃO'!$A1165)),1,)=$B1165,"VIGENTE","OBS"),IF(I$1&lt;$B1165,"-",""))</f>
        <v/>
      </c>
      <c r="J1165" s="21" t="str" cm="1">
        <f t="array" ref="J1165">IFERROR(IF(VLOOKUP(J$1,_xlfn.UNIQUE(_xlfn._xlws.FILTER(ARQUIVOS[REVISÃO],ARQUIVOS[DOCUMENTO]='MATRIZ DE REVISÃO'!$A1165)),1,)=$B1165,"VIGENTE","OBS"),IF(J$1&lt;$B1165,"-",""))</f>
        <v/>
      </c>
      <c r="K1165" s="21" t="str" cm="1">
        <f t="array" ref="K1165">IFERROR(IF(VLOOKUP(K$1,_xlfn.UNIQUE(_xlfn._xlws.FILTER(ARQUIVOS[REVISÃO],ARQUIVOS[DOCUMENTO]='MATRIZ DE REVISÃO'!$A1165)),1,)=$B1165,"VIGENTE","OBS"),IF(K$1&lt;$B1165,"-",""))</f>
        <v/>
      </c>
      <c r="L1165" s="21" t="str" cm="1">
        <f t="array" ref="L1165">IFERROR(IF(VLOOKUP(L$1,_xlfn.UNIQUE(_xlfn._xlws.FILTER(ARQUIVOS[REVISÃO],ARQUIVOS[DOCUMENTO]='MATRIZ DE REVISÃO'!$A1165)),1,)=$B1165,"VIGENTE","OBS"),IF(L$1&lt;$B1165,"-",""))</f>
        <v/>
      </c>
      <c r="M1165" s="21" t="str" cm="1">
        <f t="array" ref="M1165">IFERROR(IF(VLOOKUP(M$1,_xlfn.UNIQUE(_xlfn._xlws.FILTER(ARQUIVOS[REVISÃO],ARQUIVOS[DOCUMENTO]='MATRIZ DE REVISÃO'!$A1165)),1,)=$B1165,"VIGENTE","OBS"),IF(M$1&lt;$B1165,"-",""))</f>
        <v/>
      </c>
      <c r="N1165" s="21" t="str" cm="1">
        <f t="array" ref="N1165">IFERROR(IF(VLOOKUP(N$1,_xlfn.UNIQUE(_xlfn._xlws.FILTER(ARQUIVOS[REVISÃO],ARQUIVOS[DOCUMENTO]='MATRIZ DE REVISÃO'!$A1165)),1,)=$B1165,"VIGENTE","OBS"),IF(N$1&lt;$B1165,"-",""))</f>
        <v/>
      </c>
      <c r="O1165" s="22" t="str" cm="1">
        <f t="array" ref="O1165">IFERROR(IF(VLOOKUP(O$1,_xlfn.UNIQUE(_xlfn._xlws.FILTER(ARQUIVOS[REVISÃO],ARQUIVOS[DOCUMENTO]='MATRIZ DE REVISÃO'!$A1165)),1,)=$B1165,"VIGENTE","OBS"),IF(O$1&lt;$B1165,"-",""))</f>
        <v/>
      </c>
      <c r="P1165" t="str" cm="1">
        <f t="array" ref="P1165">IFERROR(IF(VLOOKUP(P$1,_xlfn.UNIQUE(_xlfn._xlws.FILTER(ARQUIVOS[REVISÃO],ARQUIVOS[DOCUMENTO]='MATRIZ DE REVISÃO'!$A1165)),1,)=$B1165,"VIGENTE","OBS"),IF(P$1&lt;$B1165,"-",""))</f>
        <v/>
      </c>
      <c r="Q1165" t="str" cm="1">
        <f t="array" ref="Q1165">IFERROR(IF(VLOOKUP(Q$1,_xlfn.UNIQUE(_xlfn._xlws.FILTER(ARQUIVOS[REVISÃO],ARQUIVOS[DOCUMENTO]='MATRIZ DE REVISÃO'!$A1165)),1,)=$B1165,"VIGENTE","OBS"),IF(Q$1&lt;$B1165,"-",""))</f>
        <v/>
      </c>
      <c r="R1165" t="str" cm="1">
        <f t="array" ref="R1165">IFERROR(IF(VLOOKUP(R$1,_xlfn.UNIQUE(_xlfn._xlws.FILTER(ARQUIVOS[REVISÃO],ARQUIVOS[DOCUMENTO]='MATRIZ DE REVISÃO'!$A1165)),1,)=$B1165,"VIGENTE","OBS"),IF(R$1&lt;$B1165,"-",""))</f>
        <v/>
      </c>
      <c r="S1165" t="str" cm="1">
        <f t="array" ref="S1165">IFERROR(IF(VLOOKUP(S$1,_xlfn.UNIQUE(_xlfn._xlws.FILTER(ARQUIVOS[REVISÃO],ARQUIVOS[DOCUMENTO]='MATRIZ DE REVISÃO'!$A1165)),1,)=$B1165,"VIGENTE","OBS"),IF(S$1&lt;$B1165,"-",""))</f>
        <v/>
      </c>
    </row>
    <row r="1166" spans="1:19" x14ac:dyDescent="0.3">
      <c r="A1166" s="16" t="s">
        <v>3957</v>
      </c>
      <c r="B1166" s="17" t="str">
        <f>_xlfn.XLOOKUP(A1166,LD_01[DOCUMENTO],LD_01[REVISÃO])</f>
        <v>R03</v>
      </c>
      <c r="C1166" s="17" t="s">
        <v>4325</v>
      </c>
      <c r="D1166" s="21" t="str" cm="1">
        <f t="array" ref="D1166">IFERROR(IF(VLOOKUP(D$1,_xlfn.UNIQUE(_xlfn._xlws.FILTER(ARQUIVOS[REVISÃO],ARQUIVOS[DOCUMENTO]='MATRIZ DE REVISÃO'!$A1166)),1,)=$B1166,"VIGENTE","OBS"),IF(D$1&lt;$B1166,"-",""))</f>
        <v>-</v>
      </c>
      <c r="E1166" s="21" t="str" cm="1">
        <f t="array" ref="E1166">IFERROR(IF(VLOOKUP(E$1,_xlfn.UNIQUE(_xlfn._xlws.FILTER(ARQUIVOS[REVISÃO],ARQUIVOS[DOCUMENTO]='MATRIZ DE REVISÃO'!$A1166)),1,)=$B1166,"VIGENTE","OBS"),IF(E$1&lt;$B1166,"-",""))</f>
        <v>-</v>
      </c>
      <c r="F1166" s="21" t="str" cm="1">
        <f t="array" ref="F1166">IFERROR(IF(VLOOKUP(F$1,_xlfn.UNIQUE(_xlfn._xlws.FILTER(ARQUIVOS[REVISÃO],ARQUIVOS[DOCUMENTO]='MATRIZ DE REVISÃO'!$A1166)),1,)=$B1166,"VIGENTE","OBS"),IF(F$1&lt;$B1166,"-",""))</f>
        <v>OBS</v>
      </c>
      <c r="G1166" s="21" t="str" cm="1">
        <f t="array" ref="G1166">IFERROR(IF(VLOOKUP(G$1,_xlfn.UNIQUE(_xlfn._xlws.FILTER(ARQUIVOS[REVISÃO],ARQUIVOS[DOCUMENTO]='MATRIZ DE REVISÃO'!$A1166)),1,)=$B1166,"VIGENTE","OBS"),IF(G$1&lt;$B1166,"-",""))</f>
        <v>VIGENTE</v>
      </c>
      <c r="H1166" s="21" t="str" cm="1">
        <f t="array" ref="H1166">IFERROR(IF(VLOOKUP(H$1,_xlfn.UNIQUE(_xlfn._xlws.FILTER(ARQUIVOS[REVISÃO],ARQUIVOS[DOCUMENTO]='MATRIZ DE REVISÃO'!$A1166)),1,)=$B1166,"VIGENTE","OBS"),IF(H$1&lt;$B1166,"-",""))</f>
        <v/>
      </c>
      <c r="I1166" s="21" t="str" cm="1">
        <f t="array" ref="I1166">IFERROR(IF(VLOOKUP(I$1,_xlfn.UNIQUE(_xlfn._xlws.FILTER(ARQUIVOS[REVISÃO],ARQUIVOS[DOCUMENTO]='MATRIZ DE REVISÃO'!$A1166)),1,)=$B1166,"VIGENTE","OBS"),IF(I$1&lt;$B1166,"-",""))</f>
        <v/>
      </c>
      <c r="J1166" s="21" t="str" cm="1">
        <f t="array" ref="J1166">IFERROR(IF(VLOOKUP(J$1,_xlfn.UNIQUE(_xlfn._xlws.FILTER(ARQUIVOS[REVISÃO],ARQUIVOS[DOCUMENTO]='MATRIZ DE REVISÃO'!$A1166)),1,)=$B1166,"VIGENTE","OBS"),IF(J$1&lt;$B1166,"-",""))</f>
        <v/>
      </c>
      <c r="K1166" s="21" t="str" cm="1">
        <f t="array" ref="K1166">IFERROR(IF(VLOOKUP(K$1,_xlfn.UNIQUE(_xlfn._xlws.FILTER(ARQUIVOS[REVISÃO],ARQUIVOS[DOCUMENTO]='MATRIZ DE REVISÃO'!$A1166)),1,)=$B1166,"VIGENTE","OBS"),IF(K$1&lt;$B1166,"-",""))</f>
        <v/>
      </c>
      <c r="L1166" s="21" t="str" cm="1">
        <f t="array" ref="L1166">IFERROR(IF(VLOOKUP(L$1,_xlfn.UNIQUE(_xlfn._xlws.FILTER(ARQUIVOS[REVISÃO],ARQUIVOS[DOCUMENTO]='MATRIZ DE REVISÃO'!$A1166)),1,)=$B1166,"VIGENTE","OBS"),IF(L$1&lt;$B1166,"-",""))</f>
        <v/>
      </c>
      <c r="M1166" s="21" t="str" cm="1">
        <f t="array" ref="M1166">IFERROR(IF(VLOOKUP(M$1,_xlfn.UNIQUE(_xlfn._xlws.FILTER(ARQUIVOS[REVISÃO],ARQUIVOS[DOCUMENTO]='MATRIZ DE REVISÃO'!$A1166)),1,)=$B1166,"VIGENTE","OBS"),IF(M$1&lt;$B1166,"-",""))</f>
        <v/>
      </c>
      <c r="N1166" s="21" t="str" cm="1">
        <f t="array" ref="N1166">IFERROR(IF(VLOOKUP(N$1,_xlfn.UNIQUE(_xlfn._xlws.FILTER(ARQUIVOS[REVISÃO],ARQUIVOS[DOCUMENTO]='MATRIZ DE REVISÃO'!$A1166)),1,)=$B1166,"VIGENTE","OBS"),IF(N$1&lt;$B1166,"-",""))</f>
        <v/>
      </c>
      <c r="O1166" s="22" t="str" cm="1">
        <f t="array" ref="O1166">IFERROR(IF(VLOOKUP(O$1,_xlfn.UNIQUE(_xlfn._xlws.FILTER(ARQUIVOS[REVISÃO],ARQUIVOS[DOCUMENTO]='MATRIZ DE REVISÃO'!$A1166)),1,)=$B1166,"VIGENTE","OBS"),IF(O$1&lt;$B1166,"-",""))</f>
        <v/>
      </c>
      <c r="P1166" t="str" cm="1">
        <f t="array" ref="P1166">IFERROR(IF(VLOOKUP(P$1,_xlfn.UNIQUE(_xlfn._xlws.FILTER(ARQUIVOS[REVISÃO],ARQUIVOS[DOCUMENTO]='MATRIZ DE REVISÃO'!$A1166)),1,)=$B1166,"VIGENTE","OBS"),IF(P$1&lt;$B1166,"-",""))</f>
        <v/>
      </c>
      <c r="Q1166" t="str" cm="1">
        <f t="array" ref="Q1166">IFERROR(IF(VLOOKUP(Q$1,_xlfn.UNIQUE(_xlfn._xlws.FILTER(ARQUIVOS[REVISÃO],ARQUIVOS[DOCUMENTO]='MATRIZ DE REVISÃO'!$A1166)),1,)=$B1166,"VIGENTE","OBS"),IF(Q$1&lt;$B1166,"-",""))</f>
        <v/>
      </c>
      <c r="R1166" t="str" cm="1">
        <f t="array" ref="R1166">IFERROR(IF(VLOOKUP(R$1,_xlfn.UNIQUE(_xlfn._xlws.FILTER(ARQUIVOS[REVISÃO],ARQUIVOS[DOCUMENTO]='MATRIZ DE REVISÃO'!$A1166)),1,)=$B1166,"VIGENTE","OBS"),IF(R$1&lt;$B1166,"-",""))</f>
        <v/>
      </c>
      <c r="S1166" t="str" cm="1">
        <f t="array" ref="S1166">IFERROR(IF(VLOOKUP(S$1,_xlfn.UNIQUE(_xlfn._xlws.FILTER(ARQUIVOS[REVISÃO],ARQUIVOS[DOCUMENTO]='MATRIZ DE REVISÃO'!$A1166)),1,)=$B1166,"VIGENTE","OBS"),IF(S$1&lt;$B1166,"-",""))</f>
        <v/>
      </c>
    </row>
    <row r="1167" spans="1:19" x14ac:dyDescent="0.3">
      <c r="A1167" s="16" t="s">
        <v>3958</v>
      </c>
      <c r="B1167" s="17" t="str">
        <f>_xlfn.XLOOKUP(A1167,LD_01[DOCUMENTO],LD_01[REVISÃO])</f>
        <v>R03</v>
      </c>
      <c r="C1167" s="17" t="s">
        <v>4325</v>
      </c>
      <c r="D1167" s="21" t="str" cm="1">
        <f t="array" ref="D1167">IFERROR(IF(VLOOKUP(D$1,_xlfn.UNIQUE(_xlfn._xlws.FILTER(ARQUIVOS[REVISÃO],ARQUIVOS[DOCUMENTO]='MATRIZ DE REVISÃO'!$A1167)),1,)=$B1167,"VIGENTE","OBS"),IF(D$1&lt;$B1167,"-",""))</f>
        <v>-</v>
      </c>
      <c r="E1167" s="21" t="str" cm="1">
        <f t="array" ref="E1167">IFERROR(IF(VLOOKUP(E$1,_xlfn.UNIQUE(_xlfn._xlws.FILTER(ARQUIVOS[REVISÃO],ARQUIVOS[DOCUMENTO]='MATRIZ DE REVISÃO'!$A1167)),1,)=$B1167,"VIGENTE","OBS"),IF(E$1&lt;$B1167,"-",""))</f>
        <v>-</v>
      </c>
      <c r="F1167" s="21" t="str" cm="1">
        <f t="array" ref="F1167">IFERROR(IF(VLOOKUP(F$1,_xlfn.UNIQUE(_xlfn._xlws.FILTER(ARQUIVOS[REVISÃO],ARQUIVOS[DOCUMENTO]='MATRIZ DE REVISÃO'!$A1167)),1,)=$B1167,"VIGENTE","OBS"),IF(F$1&lt;$B1167,"-",""))</f>
        <v>-</v>
      </c>
      <c r="G1167" s="21" t="str" cm="1">
        <f t="array" ref="G1167">IFERROR(IF(VLOOKUP(G$1,_xlfn.UNIQUE(_xlfn._xlws.FILTER(ARQUIVOS[REVISÃO],ARQUIVOS[DOCUMENTO]='MATRIZ DE REVISÃO'!$A1167)),1,)=$B1167,"VIGENTE","OBS"),IF(G$1&lt;$B1167,"-",""))</f>
        <v>VIGENTE</v>
      </c>
      <c r="H1167" s="21" t="str" cm="1">
        <f t="array" ref="H1167">IFERROR(IF(VLOOKUP(H$1,_xlfn.UNIQUE(_xlfn._xlws.FILTER(ARQUIVOS[REVISÃO],ARQUIVOS[DOCUMENTO]='MATRIZ DE REVISÃO'!$A1167)),1,)=$B1167,"VIGENTE","OBS"),IF(H$1&lt;$B1167,"-",""))</f>
        <v/>
      </c>
      <c r="I1167" s="21" t="str" cm="1">
        <f t="array" ref="I1167">IFERROR(IF(VLOOKUP(I$1,_xlfn.UNIQUE(_xlfn._xlws.FILTER(ARQUIVOS[REVISÃO],ARQUIVOS[DOCUMENTO]='MATRIZ DE REVISÃO'!$A1167)),1,)=$B1167,"VIGENTE","OBS"),IF(I$1&lt;$B1167,"-",""))</f>
        <v/>
      </c>
      <c r="J1167" s="21" t="str" cm="1">
        <f t="array" ref="J1167">IFERROR(IF(VLOOKUP(J$1,_xlfn.UNIQUE(_xlfn._xlws.FILTER(ARQUIVOS[REVISÃO],ARQUIVOS[DOCUMENTO]='MATRIZ DE REVISÃO'!$A1167)),1,)=$B1167,"VIGENTE","OBS"),IF(J$1&lt;$B1167,"-",""))</f>
        <v/>
      </c>
      <c r="K1167" s="21" t="str" cm="1">
        <f t="array" ref="K1167">IFERROR(IF(VLOOKUP(K$1,_xlfn.UNIQUE(_xlfn._xlws.FILTER(ARQUIVOS[REVISÃO],ARQUIVOS[DOCUMENTO]='MATRIZ DE REVISÃO'!$A1167)),1,)=$B1167,"VIGENTE","OBS"),IF(K$1&lt;$B1167,"-",""))</f>
        <v/>
      </c>
      <c r="L1167" s="21" t="str" cm="1">
        <f t="array" ref="L1167">IFERROR(IF(VLOOKUP(L$1,_xlfn.UNIQUE(_xlfn._xlws.FILTER(ARQUIVOS[REVISÃO],ARQUIVOS[DOCUMENTO]='MATRIZ DE REVISÃO'!$A1167)),1,)=$B1167,"VIGENTE","OBS"),IF(L$1&lt;$B1167,"-",""))</f>
        <v/>
      </c>
      <c r="M1167" s="21" t="str" cm="1">
        <f t="array" ref="M1167">IFERROR(IF(VLOOKUP(M$1,_xlfn.UNIQUE(_xlfn._xlws.FILTER(ARQUIVOS[REVISÃO],ARQUIVOS[DOCUMENTO]='MATRIZ DE REVISÃO'!$A1167)),1,)=$B1167,"VIGENTE","OBS"),IF(M$1&lt;$B1167,"-",""))</f>
        <v/>
      </c>
      <c r="N1167" s="21" t="str" cm="1">
        <f t="array" ref="N1167">IFERROR(IF(VLOOKUP(N$1,_xlfn.UNIQUE(_xlfn._xlws.FILTER(ARQUIVOS[REVISÃO],ARQUIVOS[DOCUMENTO]='MATRIZ DE REVISÃO'!$A1167)),1,)=$B1167,"VIGENTE","OBS"),IF(N$1&lt;$B1167,"-",""))</f>
        <v/>
      </c>
      <c r="O1167" s="22" t="str" cm="1">
        <f t="array" ref="O1167">IFERROR(IF(VLOOKUP(O$1,_xlfn.UNIQUE(_xlfn._xlws.FILTER(ARQUIVOS[REVISÃO],ARQUIVOS[DOCUMENTO]='MATRIZ DE REVISÃO'!$A1167)),1,)=$B1167,"VIGENTE","OBS"),IF(O$1&lt;$B1167,"-",""))</f>
        <v/>
      </c>
      <c r="P1167" t="str" cm="1">
        <f t="array" ref="P1167">IFERROR(IF(VLOOKUP(P$1,_xlfn.UNIQUE(_xlfn._xlws.FILTER(ARQUIVOS[REVISÃO],ARQUIVOS[DOCUMENTO]='MATRIZ DE REVISÃO'!$A1167)),1,)=$B1167,"VIGENTE","OBS"),IF(P$1&lt;$B1167,"-",""))</f>
        <v/>
      </c>
      <c r="Q1167" t="str" cm="1">
        <f t="array" ref="Q1167">IFERROR(IF(VLOOKUP(Q$1,_xlfn.UNIQUE(_xlfn._xlws.FILTER(ARQUIVOS[REVISÃO],ARQUIVOS[DOCUMENTO]='MATRIZ DE REVISÃO'!$A1167)),1,)=$B1167,"VIGENTE","OBS"),IF(Q$1&lt;$B1167,"-",""))</f>
        <v/>
      </c>
      <c r="R1167" t="str" cm="1">
        <f t="array" ref="R1167">IFERROR(IF(VLOOKUP(R$1,_xlfn.UNIQUE(_xlfn._xlws.FILTER(ARQUIVOS[REVISÃO],ARQUIVOS[DOCUMENTO]='MATRIZ DE REVISÃO'!$A1167)),1,)=$B1167,"VIGENTE","OBS"),IF(R$1&lt;$B1167,"-",""))</f>
        <v/>
      </c>
      <c r="S1167" t="str" cm="1">
        <f t="array" ref="S1167">IFERROR(IF(VLOOKUP(S$1,_xlfn.UNIQUE(_xlfn._xlws.FILTER(ARQUIVOS[REVISÃO],ARQUIVOS[DOCUMENTO]='MATRIZ DE REVISÃO'!$A1167)),1,)=$B1167,"VIGENTE","OBS"),IF(S$1&lt;$B1167,"-",""))</f>
        <v/>
      </c>
    </row>
    <row r="1168" spans="1:19" x14ac:dyDescent="0.3">
      <c r="A1168" s="16" t="s">
        <v>3959</v>
      </c>
      <c r="B1168" s="17" t="str">
        <f>_xlfn.XLOOKUP(A1168,LD_01[DOCUMENTO],LD_01[REVISÃO])</f>
        <v>R02</v>
      </c>
      <c r="C1168" s="17" t="s">
        <v>4325</v>
      </c>
      <c r="D1168" s="21" t="str" cm="1">
        <f t="array" ref="D1168">IFERROR(IF(VLOOKUP(D$1,_xlfn.UNIQUE(_xlfn._xlws.FILTER(ARQUIVOS[REVISÃO],ARQUIVOS[DOCUMENTO]='MATRIZ DE REVISÃO'!$A1168)),1,)=$B1168,"VIGENTE","OBS"),IF(D$1&lt;$B1168,"-",""))</f>
        <v>-</v>
      </c>
      <c r="E1168" s="21" t="str" cm="1">
        <f t="array" ref="E1168">IFERROR(IF(VLOOKUP(E$1,_xlfn.UNIQUE(_xlfn._xlws.FILTER(ARQUIVOS[REVISÃO],ARQUIVOS[DOCUMENTO]='MATRIZ DE REVISÃO'!$A1168)),1,)=$B1168,"VIGENTE","OBS"),IF(E$1&lt;$B1168,"-",""))</f>
        <v>-</v>
      </c>
      <c r="F1168" s="21" t="str" cm="1">
        <f t="array" ref="F1168">IFERROR(IF(VLOOKUP(F$1,_xlfn.UNIQUE(_xlfn._xlws.FILTER(ARQUIVOS[REVISÃO],ARQUIVOS[DOCUMENTO]='MATRIZ DE REVISÃO'!$A1168)),1,)=$B1168,"VIGENTE","OBS"),IF(F$1&lt;$B1168,"-",""))</f>
        <v>VIGENTE</v>
      </c>
      <c r="G1168" s="21" t="str" cm="1">
        <f t="array" ref="G1168">IFERROR(IF(VLOOKUP(G$1,_xlfn.UNIQUE(_xlfn._xlws.FILTER(ARQUIVOS[REVISÃO],ARQUIVOS[DOCUMENTO]='MATRIZ DE REVISÃO'!$A1168)),1,)=$B1168,"VIGENTE","OBS"),IF(G$1&lt;$B1168,"-",""))</f>
        <v/>
      </c>
      <c r="H1168" s="21" t="str" cm="1">
        <f t="array" ref="H1168">IFERROR(IF(VLOOKUP(H$1,_xlfn.UNIQUE(_xlfn._xlws.FILTER(ARQUIVOS[REVISÃO],ARQUIVOS[DOCUMENTO]='MATRIZ DE REVISÃO'!$A1168)),1,)=$B1168,"VIGENTE","OBS"),IF(H$1&lt;$B1168,"-",""))</f>
        <v/>
      </c>
      <c r="I1168" s="21" t="str" cm="1">
        <f t="array" ref="I1168">IFERROR(IF(VLOOKUP(I$1,_xlfn.UNIQUE(_xlfn._xlws.FILTER(ARQUIVOS[REVISÃO],ARQUIVOS[DOCUMENTO]='MATRIZ DE REVISÃO'!$A1168)),1,)=$B1168,"VIGENTE","OBS"),IF(I$1&lt;$B1168,"-",""))</f>
        <v/>
      </c>
      <c r="J1168" s="21" t="str" cm="1">
        <f t="array" ref="J1168">IFERROR(IF(VLOOKUP(J$1,_xlfn.UNIQUE(_xlfn._xlws.FILTER(ARQUIVOS[REVISÃO],ARQUIVOS[DOCUMENTO]='MATRIZ DE REVISÃO'!$A1168)),1,)=$B1168,"VIGENTE","OBS"),IF(J$1&lt;$B1168,"-",""))</f>
        <v/>
      </c>
      <c r="K1168" s="21" t="str" cm="1">
        <f t="array" ref="K1168">IFERROR(IF(VLOOKUP(K$1,_xlfn.UNIQUE(_xlfn._xlws.FILTER(ARQUIVOS[REVISÃO],ARQUIVOS[DOCUMENTO]='MATRIZ DE REVISÃO'!$A1168)),1,)=$B1168,"VIGENTE","OBS"),IF(K$1&lt;$B1168,"-",""))</f>
        <v/>
      </c>
      <c r="L1168" s="21" t="str" cm="1">
        <f t="array" ref="L1168">IFERROR(IF(VLOOKUP(L$1,_xlfn.UNIQUE(_xlfn._xlws.FILTER(ARQUIVOS[REVISÃO],ARQUIVOS[DOCUMENTO]='MATRIZ DE REVISÃO'!$A1168)),1,)=$B1168,"VIGENTE","OBS"),IF(L$1&lt;$B1168,"-",""))</f>
        <v/>
      </c>
      <c r="M1168" s="21" t="str" cm="1">
        <f t="array" ref="M1168">IFERROR(IF(VLOOKUP(M$1,_xlfn.UNIQUE(_xlfn._xlws.FILTER(ARQUIVOS[REVISÃO],ARQUIVOS[DOCUMENTO]='MATRIZ DE REVISÃO'!$A1168)),1,)=$B1168,"VIGENTE","OBS"),IF(M$1&lt;$B1168,"-",""))</f>
        <v/>
      </c>
      <c r="N1168" s="21" t="str" cm="1">
        <f t="array" ref="N1168">IFERROR(IF(VLOOKUP(N$1,_xlfn.UNIQUE(_xlfn._xlws.FILTER(ARQUIVOS[REVISÃO],ARQUIVOS[DOCUMENTO]='MATRIZ DE REVISÃO'!$A1168)),1,)=$B1168,"VIGENTE","OBS"),IF(N$1&lt;$B1168,"-",""))</f>
        <v/>
      </c>
      <c r="O1168" s="22" t="str" cm="1">
        <f t="array" ref="O1168">IFERROR(IF(VLOOKUP(O$1,_xlfn.UNIQUE(_xlfn._xlws.FILTER(ARQUIVOS[REVISÃO],ARQUIVOS[DOCUMENTO]='MATRIZ DE REVISÃO'!$A1168)),1,)=$B1168,"VIGENTE","OBS"),IF(O$1&lt;$B1168,"-",""))</f>
        <v/>
      </c>
      <c r="P1168" t="str" cm="1">
        <f t="array" ref="P1168">IFERROR(IF(VLOOKUP(P$1,_xlfn.UNIQUE(_xlfn._xlws.FILTER(ARQUIVOS[REVISÃO],ARQUIVOS[DOCUMENTO]='MATRIZ DE REVISÃO'!$A1168)),1,)=$B1168,"VIGENTE","OBS"),IF(P$1&lt;$B1168,"-",""))</f>
        <v/>
      </c>
      <c r="Q1168" t="str" cm="1">
        <f t="array" ref="Q1168">IFERROR(IF(VLOOKUP(Q$1,_xlfn.UNIQUE(_xlfn._xlws.FILTER(ARQUIVOS[REVISÃO],ARQUIVOS[DOCUMENTO]='MATRIZ DE REVISÃO'!$A1168)),1,)=$B1168,"VIGENTE","OBS"),IF(Q$1&lt;$B1168,"-",""))</f>
        <v/>
      </c>
      <c r="R1168" t="str" cm="1">
        <f t="array" ref="R1168">IFERROR(IF(VLOOKUP(R$1,_xlfn.UNIQUE(_xlfn._xlws.FILTER(ARQUIVOS[REVISÃO],ARQUIVOS[DOCUMENTO]='MATRIZ DE REVISÃO'!$A1168)),1,)=$B1168,"VIGENTE","OBS"),IF(R$1&lt;$B1168,"-",""))</f>
        <v/>
      </c>
      <c r="S1168" t="str" cm="1">
        <f t="array" ref="S1168">IFERROR(IF(VLOOKUP(S$1,_xlfn.UNIQUE(_xlfn._xlws.FILTER(ARQUIVOS[REVISÃO],ARQUIVOS[DOCUMENTO]='MATRIZ DE REVISÃO'!$A1168)),1,)=$B1168,"VIGENTE","OBS"),IF(S$1&lt;$B1168,"-",""))</f>
        <v/>
      </c>
    </row>
    <row r="1169" spans="1:19" x14ac:dyDescent="0.3">
      <c r="A1169" s="16" t="s">
        <v>3960</v>
      </c>
      <c r="B1169" s="17" t="str">
        <f>_xlfn.XLOOKUP(A1169,LD_01[DOCUMENTO],LD_01[REVISÃO])</f>
        <v>R04</v>
      </c>
      <c r="C1169" s="17" t="s">
        <v>4325</v>
      </c>
      <c r="D1169" s="21" t="str" cm="1">
        <f t="array" ref="D1169">IFERROR(IF(VLOOKUP(D$1,_xlfn.UNIQUE(_xlfn._xlws.FILTER(ARQUIVOS[REVISÃO],ARQUIVOS[DOCUMENTO]='MATRIZ DE REVISÃO'!$A1169)),1,)=$B1169,"VIGENTE","OBS"),IF(D$1&lt;$B1169,"-",""))</f>
        <v>-</v>
      </c>
      <c r="E1169" s="21" t="str" cm="1">
        <f t="array" ref="E1169">IFERROR(IF(VLOOKUP(E$1,_xlfn.UNIQUE(_xlfn._xlws.FILTER(ARQUIVOS[REVISÃO],ARQUIVOS[DOCUMENTO]='MATRIZ DE REVISÃO'!$A1169)),1,)=$B1169,"VIGENTE","OBS"),IF(E$1&lt;$B1169,"-",""))</f>
        <v>-</v>
      </c>
      <c r="F1169" s="21" t="str" cm="1">
        <f t="array" ref="F1169">IFERROR(IF(VLOOKUP(F$1,_xlfn.UNIQUE(_xlfn._xlws.FILTER(ARQUIVOS[REVISÃO],ARQUIVOS[DOCUMENTO]='MATRIZ DE REVISÃO'!$A1169)),1,)=$B1169,"VIGENTE","OBS"),IF(F$1&lt;$B1169,"-",""))</f>
        <v>OBS</v>
      </c>
      <c r="G1169" s="21" t="str" cm="1">
        <f t="array" ref="G1169">IFERROR(IF(VLOOKUP(G$1,_xlfn.UNIQUE(_xlfn._xlws.FILTER(ARQUIVOS[REVISÃO],ARQUIVOS[DOCUMENTO]='MATRIZ DE REVISÃO'!$A1169)),1,)=$B1169,"VIGENTE","OBS"),IF(G$1&lt;$B1169,"-",""))</f>
        <v>-</v>
      </c>
      <c r="H1169" s="21" t="str" cm="1">
        <f t="array" ref="H1169">IFERROR(IF(VLOOKUP(H$1,_xlfn.UNIQUE(_xlfn._xlws.FILTER(ARQUIVOS[REVISÃO],ARQUIVOS[DOCUMENTO]='MATRIZ DE REVISÃO'!$A1169)),1,)=$B1169,"VIGENTE","OBS"),IF(H$1&lt;$B1169,"-",""))</f>
        <v>VIGENTE</v>
      </c>
      <c r="I1169" s="21" t="str" cm="1">
        <f t="array" ref="I1169">IFERROR(IF(VLOOKUP(I$1,_xlfn.UNIQUE(_xlfn._xlws.FILTER(ARQUIVOS[REVISÃO],ARQUIVOS[DOCUMENTO]='MATRIZ DE REVISÃO'!$A1169)),1,)=$B1169,"VIGENTE","OBS"),IF(I$1&lt;$B1169,"-",""))</f>
        <v/>
      </c>
      <c r="J1169" s="21" t="str" cm="1">
        <f t="array" ref="J1169">IFERROR(IF(VLOOKUP(J$1,_xlfn.UNIQUE(_xlfn._xlws.FILTER(ARQUIVOS[REVISÃO],ARQUIVOS[DOCUMENTO]='MATRIZ DE REVISÃO'!$A1169)),1,)=$B1169,"VIGENTE","OBS"),IF(J$1&lt;$B1169,"-",""))</f>
        <v/>
      </c>
      <c r="K1169" s="21" t="str" cm="1">
        <f t="array" ref="K1169">IFERROR(IF(VLOOKUP(K$1,_xlfn.UNIQUE(_xlfn._xlws.FILTER(ARQUIVOS[REVISÃO],ARQUIVOS[DOCUMENTO]='MATRIZ DE REVISÃO'!$A1169)),1,)=$B1169,"VIGENTE","OBS"),IF(K$1&lt;$B1169,"-",""))</f>
        <v/>
      </c>
      <c r="L1169" s="21" t="str" cm="1">
        <f t="array" ref="L1169">IFERROR(IF(VLOOKUP(L$1,_xlfn.UNIQUE(_xlfn._xlws.FILTER(ARQUIVOS[REVISÃO],ARQUIVOS[DOCUMENTO]='MATRIZ DE REVISÃO'!$A1169)),1,)=$B1169,"VIGENTE","OBS"),IF(L$1&lt;$B1169,"-",""))</f>
        <v/>
      </c>
      <c r="M1169" s="21" t="str" cm="1">
        <f t="array" ref="M1169">IFERROR(IF(VLOOKUP(M$1,_xlfn.UNIQUE(_xlfn._xlws.FILTER(ARQUIVOS[REVISÃO],ARQUIVOS[DOCUMENTO]='MATRIZ DE REVISÃO'!$A1169)),1,)=$B1169,"VIGENTE","OBS"),IF(M$1&lt;$B1169,"-",""))</f>
        <v/>
      </c>
      <c r="N1169" s="21" t="str" cm="1">
        <f t="array" ref="N1169">IFERROR(IF(VLOOKUP(N$1,_xlfn.UNIQUE(_xlfn._xlws.FILTER(ARQUIVOS[REVISÃO],ARQUIVOS[DOCUMENTO]='MATRIZ DE REVISÃO'!$A1169)),1,)=$B1169,"VIGENTE","OBS"),IF(N$1&lt;$B1169,"-",""))</f>
        <v/>
      </c>
      <c r="O1169" s="22" t="str" cm="1">
        <f t="array" ref="O1169">IFERROR(IF(VLOOKUP(O$1,_xlfn.UNIQUE(_xlfn._xlws.FILTER(ARQUIVOS[REVISÃO],ARQUIVOS[DOCUMENTO]='MATRIZ DE REVISÃO'!$A1169)),1,)=$B1169,"VIGENTE","OBS"),IF(O$1&lt;$B1169,"-",""))</f>
        <v/>
      </c>
      <c r="P1169" t="str" cm="1">
        <f t="array" ref="P1169">IFERROR(IF(VLOOKUP(P$1,_xlfn.UNIQUE(_xlfn._xlws.FILTER(ARQUIVOS[REVISÃO],ARQUIVOS[DOCUMENTO]='MATRIZ DE REVISÃO'!$A1169)),1,)=$B1169,"VIGENTE","OBS"),IF(P$1&lt;$B1169,"-",""))</f>
        <v/>
      </c>
      <c r="Q1169" t="str" cm="1">
        <f t="array" ref="Q1169">IFERROR(IF(VLOOKUP(Q$1,_xlfn.UNIQUE(_xlfn._xlws.FILTER(ARQUIVOS[REVISÃO],ARQUIVOS[DOCUMENTO]='MATRIZ DE REVISÃO'!$A1169)),1,)=$B1169,"VIGENTE","OBS"),IF(Q$1&lt;$B1169,"-",""))</f>
        <v/>
      </c>
      <c r="R1169" t="str" cm="1">
        <f t="array" ref="R1169">IFERROR(IF(VLOOKUP(R$1,_xlfn.UNIQUE(_xlfn._xlws.FILTER(ARQUIVOS[REVISÃO],ARQUIVOS[DOCUMENTO]='MATRIZ DE REVISÃO'!$A1169)),1,)=$B1169,"VIGENTE","OBS"),IF(R$1&lt;$B1169,"-",""))</f>
        <v/>
      </c>
      <c r="S1169" t="str" cm="1">
        <f t="array" ref="S1169">IFERROR(IF(VLOOKUP(S$1,_xlfn.UNIQUE(_xlfn._xlws.FILTER(ARQUIVOS[REVISÃO],ARQUIVOS[DOCUMENTO]='MATRIZ DE REVISÃO'!$A1169)),1,)=$B1169,"VIGENTE","OBS"),IF(S$1&lt;$B1169,"-",""))</f>
        <v/>
      </c>
    </row>
    <row r="1170" spans="1:19" x14ac:dyDescent="0.3">
      <c r="A1170" s="16" t="s">
        <v>3924</v>
      </c>
      <c r="B1170" s="17" t="str">
        <f>_xlfn.XLOOKUP(A1170,LD_01[DOCUMENTO],LD_01[REVISÃO])</f>
        <v>R03</v>
      </c>
      <c r="C1170" s="17" t="s">
        <v>4325</v>
      </c>
      <c r="D1170" s="21" t="str" cm="1">
        <f t="array" ref="D1170">IFERROR(IF(VLOOKUP(D$1,_xlfn.UNIQUE(_xlfn._xlws.FILTER(ARQUIVOS[REVISÃO],ARQUIVOS[DOCUMENTO]='MATRIZ DE REVISÃO'!$A1170)),1,)=$B1170,"VIGENTE","OBS"),IF(D$1&lt;$B1170,"-",""))</f>
        <v>-</v>
      </c>
      <c r="E1170" s="21" t="str" cm="1">
        <f t="array" ref="E1170">IFERROR(IF(VLOOKUP(E$1,_xlfn.UNIQUE(_xlfn._xlws.FILTER(ARQUIVOS[REVISÃO],ARQUIVOS[DOCUMENTO]='MATRIZ DE REVISÃO'!$A1170)),1,)=$B1170,"VIGENTE","OBS"),IF(E$1&lt;$B1170,"-",""))</f>
        <v>-</v>
      </c>
      <c r="F1170" s="21" t="str" cm="1">
        <f t="array" ref="F1170">IFERROR(IF(VLOOKUP(F$1,_xlfn.UNIQUE(_xlfn._xlws.FILTER(ARQUIVOS[REVISÃO],ARQUIVOS[DOCUMENTO]='MATRIZ DE REVISÃO'!$A1170)),1,)=$B1170,"VIGENTE","OBS"),IF(F$1&lt;$B1170,"-",""))</f>
        <v>-</v>
      </c>
      <c r="G1170" s="21" t="str" cm="1">
        <f t="array" ref="G1170">IFERROR(IF(VLOOKUP(G$1,_xlfn.UNIQUE(_xlfn._xlws.FILTER(ARQUIVOS[REVISÃO],ARQUIVOS[DOCUMENTO]='MATRIZ DE REVISÃO'!$A1170)),1,)=$B1170,"VIGENTE","OBS"),IF(G$1&lt;$B1170,"-",""))</f>
        <v>VIGENTE</v>
      </c>
      <c r="H1170" s="21" t="str" cm="1">
        <f t="array" ref="H1170">IFERROR(IF(VLOOKUP(H$1,_xlfn.UNIQUE(_xlfn._xlws.FILTER(ARQUIVOS[REVISÃO],ARQUIVOS[DOCUMENTO]='MATRIZ DE REVISÃO'!$A1170)),1,)=$B1170,"VIGENTE","OBS"),IF(H$1&lt;$B1170,"-",""))</f>
        <v/>
      </c>
      <c r="I1170" s="21" t="str" cm="1">
        <f t="array" ref="I1170">IFERROR(IF(VLOOKUP(I$1,_xlfn.UNIQUE(_xlfn._xlws.FILTER(ARQUIVOS[REVISÃO],ARQUIVOS[DOCUMENTO]='MATRIZ DE REVISÃO'!$A1170)),1,)=$B1170,"VIGENTE","OBS"),IF(I$1&lt;$B1170,"-",""))</f>
        <v/>
      </c>
      <c r="J1170" s="21" t="str" cm="1">
        <f t="array" ref="J1170">IFERROR(IF(VLOOKUP(J$1,_xlfn.UNIQUE(_xlfn._xlws.FILTER(ARQUIVOS[REVISÃO],ARQUIVOS[DOCUMENTO]='MATRIZ DE REVISÃO'!$A1170)),1,)=$B1170,"VIGENTE","OBS"),IF(J$1&lt;$B1170,"-",""))</f>
        <v/>
      </c>
      <c r="K1170" s="21" t="str" cm="1">
        <f t="array" ref="K1170">IFERROR(IF(VLOOKUP(K$1,_xlfn.UNIQUE(_xlfn._xlws.FILTER(ARQUIVOS[REVISÃO],ARQUIVOS[DOCUMENTO]='MATRIZ DE REVISÃO'!$A1170)),1,)=$B1170,"VIGENTE","OBS"),IF(K$1&lt;$B1170,"-",""))</f>
        <v/>
      </c>
      <c r="L1170" s="21" t="str" cm="1">
        <f t="array" ref="L1170">IFERROR(IF(VLOOKUP(L$1,_xlfn.UNIQUE(_xlfn._xlws.FILTER(ARQUIVOS[REVISÃO],ARQUIVOS[DOCUMENTO]='MATRIZ DE REVISÃO'!$A1170)),1,)=$B1170,"VIGENTE","OBS"),IF(L$1&lt;$B1170,"-",""))</f>
        <v/>
      </c>
      <c r="M1170" s="21" t="str" cm="1">
        <f t="array" ref="M1170">IFERROR(IF(VLOOKUP(M$1,_xlfn.UNIQUE(_xlfn._xlws.FILTER(ARQUIVOS[REVISÃO],ARQUIVOS[DOCUMENTO]='MATRIZ DE REVISÃO'!$A1170)),1,)=$B1170,"VIGENTE","OBS"),IF(M$1&lt;$B1170,"-",""))</f>
        <v/>
      </c>
      <c r="N1170" s="21" t="str" cm="1">
        <f t="array" ref="N1170">IFERROR(IF(VLOOKUP(N$1,_xlfn.UNIQUE(_xlfn._xlws.FILTER(ARQUIVOS[REVISÃO],ARQUIVOS[DOCUMENTO]='MATRIZ DE REVISÃO'!$A1170)),1,)=$B1170,"VIGENTE","OBS"),IF(N$1&lt;$B1170,"-",""))</f>
        <v/>
      </c>
      <c r="O1170" s="22" t="str" cm="1">
        <f t="array" ref="O1170">IFERROR(IF(VLOOKUP(O$1,_xlfn.UNIQUE(_xlfn._xlws.FILTER(ARQUIVOS[REVISÃO],ARQUIVOS[DOCUMENTO]='MATRIZ DE REVISÃO'!$A1170)),1,)=$B1170,"VIGENTE","OBS"),IF(O$1&lt;$B1170,"-",""))</f>
        <v/>
      </c>
      <c r="P1170" t="str" cm="1">
        <f t="array" ref="P1170">IFERROR(IF(VLOOKUP(P$1,_xlfn.UNIQUE(_xlfn._xlws.FILTER(ARQUIVOS[REVISÃO],ARQUIVOS[DOCUMENTO]='MATRIZ DE REVISÃO'!$A1170)),1,)=$B1170,"VIGENTE","OBS"),IF(P$1&lt;$B1170,"-",""))</f>
        <v/>
      </c>
      <c r="Q1170" t="str" cm="1">
        <f t="array" ref="Q1170">IFERROR(IF(VLOOKUP(Q$1,_xlfn.UNIQUE(_xlfn._xlws.FILTER(ARQUIVOS[REVISÃO],ARQUIVOS[DOCUMENTO]='MATRIZ DE REVISÃO'!$A1170)),1,)=$B1170,"VIGENTE","OBS"),IF(Q$1&lt;$B1170,"-",""))</f>
        <v/>
      </c>
      <c r="R1170" t="str" cm="1">
        <f t="array" ref="R1170">IFERROR(IF(VLOOKUP(R$1,_xlfn.UNIQUE(_xlfn._xlws.FILTER(ARQUIVOS[REVISÃO],ARQUIVOS[DOCUMENTO]='MATRIZ DE REVISÃO'!$A1170)),1,)=$B1170,"VIGENTE","OBS"),IF(R$1&lt;$B1170,"-",""))</f>
        <v/>
      </c>
      <c r="S1170" t="str" cm="1">
        <f t="array" ref="S1170">IFERROR(IF(VLOOKUP(S$1,_xlfn.UNIQUE(_xlfn._xlws.FILTER(ARQUIVOS[REVISÃO],ARQUIVOS[DOCUMENTO]='MATRIZ DE REVISÃO'!$A1170)),1,)=$B1170,"VIGENTE","OBS"),IF(S$1&lt;$B1170,"-",""))</f>
        <v/>
      </c>
    </row>
    <row r="1171" spans="1:19" x14ac:dyDescent="0.3">
      <c r="A1171" s="16" t="s">
        <v>3925</v>
      </c>
      <c r="B1171" s="17" t="str">
        <f>_xlfn.XLOOKUP(A1171,LD_01[DOCUMENTO],LD_01[REVISÃO])</f>
        <v>R02</v>
      </c>
      <c r="C1171" s="17" t="s">
        <v>4325</v>
      </c>
      <c r="D1171" s="21" t="str" cm="1">
        <f t="array" ref="D1171">IFERROR(IF(VLOOKUP(D$1,_xlfn.UNIQUE(_xlfn._xlws.FILTER(ARQUIVOS[REVISÃO],ARQUIVOS[DOCUMENTO]='MATRIZ DE REVISÃO'!$A1171)),1,)=$B1171,"VIGENTE","OBS"),IF(D$1&lt;$B1171,"-",""))</f>
        <v>-</v>
      </c>
      <c r="E1171" s="21" t="str" cm="1">
        <f t="array" ref="E1171">IFERROR(IF(VLOOKUP(E$1,_xlfn.UNIQUE(_xlfn._xlws.FILTER(ARQUIVOS[REVISÃO],ARQUIVOS[DOCUMENTO]='MATRIZ DE REVISÃO'!$A1171)),1,)=$B1171,"VIGENTE","OBS"),IF(E$1&lt;$B1171,"-",""))</f>
        <v>-</v>
      </c>
      <c r="F1171" s="21" t="str" cm="1">
        <f t="array" ref="F1171">IFERROR(IF(VLOOKUP(F$1,_xlfn.UNIQUE(_xlfn._xlws.FILTER(ARQUIVOS[REVISÃO],ARQUIVOS[DOCUMENTO]='MATRIZ DE REVISÃO'!$A1171)),1,)=$B1171,"VIGENTE","OBS"),IF(F$1&lt;$B1171,"-",""))</f>
        <v>VIGENTE</v>
      </c>
      <c r="G1171" s="21" t="str" cm="1">
        <f t="array" ref="G1171">IFERROR(IF(VLOOKUP(G$1,_xlfn.UNIQUE(_xlfn._xlws.FILTER(ARQUIVOS[REVISÃO],ARQUIVOS[DOCUMENTO]='MATRIZ DE REVISÃO'!$A1171)),1,)=$B1171,"VIGENTE","OBS"),IF(G$1&lt;$B1171,"-",""))</f>
        <v/>
      </c>
      <c r="H1171" s="21" t="str" cm="1">
        <f t="array" ref="H1171">IFERROR(IF(VLOOKUP(H$1,_xlfn.UNIQUE(_xlfn._xlws.FILTER(ARQUIVOS[REVISÃO],ARQUIVOS[DOCUMENTO]='MATRIZ DE REVISÃO'!$A1171)),1,)=$B1171,"VIGENTE","OBS"),IF(H$1&lt;$B1171,"-",""))</f>
        <v/>
      </c>
      <c r="I1171" s="21" t="str" cm="1">
        <f t="array" ref="I1171">IFERROR(IF(VLOOKUP(I$1,_xlfn.UNIQUE(_xlfn._xlws.FILTER(ARQUIVOS[REVISÃO],ARQUIVOS[DOCUMENTO]='MATRIZ DE REVISÃO'!$A1171)),1,)=$B1171,"VIGENTE","OBS"),IF(I$1&lt;$B1171,"-",""))</f>
        <v/>
      </c>
      <c r="J1171" s="21" t="str" cm="1">
        <f t="array" ref="J1171">IFERROR(IF(VLOOKUP(J$1,_xlfn.UNIQUE(_xlfn._xlws.FILTER(ARQUIVOS[REVISÃO],ARQUIVOS[DOCUMENTO]='MATRIZ DE REVISÃO'!$A1171)),1,)=$B1171,"VIGENTE","OBS"),IF(J$1&lt;$B1171,"-",""))</f>
        <v/>
      </c>
      <c r="K1171" s="21" t="str" cm="1">
        <f t="array" ref="K1171">IFERROR(IF(VLOOKUP(K$1,_xlfn.UNIQUE(_xlfn._xlws.FILTER(ARQUIVOS[REVISÃO],ARQUIVOS[DOCUMENTO]='MATRIZ DE REVISÃO'!$A1171)),1,)=$B1171,"VIGENTE","OBS"),IF(K$1&lt;$B1171,"-",""))</f>
        <v/>
      </c>
      <c r="L1171" s="21" t="str" cm="1">
        <f t="array" ref="L1171">IFERROR(IF(VLOOKUP(L$1,_xlfn.UNIQUE(_xlfn._xlws.FILTER(ARQUIVOS[REVISÃO],ARQUIVOS[DOCUMENTO]='MATRIZ DE REVISÃO'!$A1171)),1,)=$B1171,"VIGENTE","OBS"),IF(L$1&lt;$B1171,"-",""))</f>
        <v/>
      </c>
      <c r="M1171" s="21" t="str" cm="1">
        <f t="array" ref="M1171">IFERROR(IF(VLOOKUP(M$1,_xlfn.UNIQUE(_xlfn._xlws.FILTER(ARQUIVOS[REVISÃO],ARQUIVOS[DOCUMENTO]='MATRIZ DE REVISÃO'!$A1171)),1,)=$B1171,"VIGENTE","OBS"),IF(M$1&lt;$B1171,"-",""))</f>
        <v/>
      </c>
      <c r="N1171" s="21" t="str" cm="1">
        <f t="array" ref="N1171">IFERROR(IF(VLOOKUP(N$1,_xlfn.UNIQUE(_xlfn._xlws.FILTER(ARQUIVOS[REVISÃO],ARQUIVOS[DOCUMENTO]='MATRIZ DE REVISÃO'!$A1171)),1,)=$B1171,"VIGENTE","OBS"),IF(N$1&lt;$B1171,"-",""))</f>
        <v/>
      </c>
      <c r="O1171" s="22" t="str" cm="1">
        <f t="array" ref="O1171">IFERROR(IF(VLOOKUP(O$1,_xlfn.UNIQUE(_xlfn._xlws.FILTER(ARQUIVOS[REVISÃO],ARQUIVOS[DOCUMENTO]='MATRIZ DE REVISÃO'!$A1171)),1,)=$B1171,"VIGENTE","OBS"),IF(O$1&lt;$B1171,"-",""))</f>
        <v/>
      </c>
      <c r="P1171" t="str" cm="1">
        <f t="array" ref="P1171">IFERROR(IF(VLOOKUP(P$1,_xlfn.UNIQUE(_xlfn._xlws.FILTER(ARQUIVOS[REVISÃO],ARQUIVOS[DOCUMENTO]='MATRIZ DE REVISÃO'!$A1171)),1,)=$B1171,"VIGENTE","OBS"),IF(P$1&lt;$B1171,"-",""))</f>
        <v/>
      </c>
      <c r="Q1171" t="str" cm="1">
        <f t="array" ref="Q1171">IFERROR(IF(VLOOKUP(Q$1,_xlfn.UNIQUE(_xlfn._xlws.FILTER(ARQUIVOS[REVISÃO],ARQUIVOS[DOCUMENTO]='MATRIZ DE REVISÃO'!$A1171)),1,)=$B1171,"VIGENTE","OBS"),IF(Q$1&lt;$B1171,"-",""))</f>
        <v/>
      </c>
      <c r="R1171" t="str" cm="1">
        <f t="array" ref="R1171">IFERROR(IF(VLOOKUP(R$1,_xlfn.UNIQUE(_xlfn._xlws.FILTER(ARQUIVOS[REVISÃO],ARQUIVOS[DOCUMENTO]='MATRIZ DE REVISÃO'!$A1171)),1,)=$B1171,"VIGENTE","OBS"),IF(R$1&lt;$B1171,"-",""))</f>
        <v/>
      </c>
      <c r="S1171" t="str" cm="1">
        <f t="array" ref="S1171">IFERROR(IF(VLOOKUP(S$1,_xlfn.UNIQUE(_xlfn._xlws.FILTER(ARQUIVOS[REVISÃO],ARQUIVOS[DOCUMENTO]='MATRIZ DE REVISÃO'!$A1171)),1,)=$B1171,"VIGENTE","OBS"),IF(S$1&lt;$B1171,"-",""))</f>
        <v/>
      </c>
    </row>
    <row r="1172" spans="1:19" x14ac:dyDescent="0.3">
      <c r="A1172" s="16" t="s">
        <v>3926</v>
      </c>
      <c r="B1172" s="17" t="str">
        <f>_xlfn.XLOOKUP(A1172,LD_01[DOCUMENTO],LD_01[REVISÃO])</f>
        <v>R01</v>
      </c>
      <c r="C1172" s="17" t="s">
        <v>4325</v>
      </c>
      <c r="D1172" s="21" t="str" cm="1">
        <f t="array" ref="D1172">IFERROR(IF(VLOOKUP(D$1,_xlfn.UNIQUE(_xlfn._xlws.FILTER(ARQUIVOS[REVISÃO],ARQUIVOS[DOCUMENTO]='MATRIZ DE REVISÃO'!$A1172)),1,)=$B1172,"VIGENTE","OBS"),IF(D$1&lt;$B1172,"-",""))</f>
        <v>-</v>
      </c>
      <c r="E1172" s="21" t="str" cm="1">
        <f t="array" ref="E1172">IFERROR(IF(VLOOKUP(E$1,_xlfn.UNIQUE(_xlfn._xlws.FILTER(ARQUIVOS[REVISÃO],ARQUIVOS[DOCUMENTO]='MATRIZ DE REVISÃO'!$A1172)),1,)=$B1172,"VIGENTE","OBS"),IF(E$1&lt;$B1172,"-",""))</f>
        <v>VIGENTE</v>
      </c>
      <c r="F1172" s="21" t="str" cm="1">
        <f t="array" ref="F1172">IFERROR(IF(VLOOKUP(F$1,_xlfn.UNIQUE(_xlfn._xlws.FILTER(ARQUIVOS[REVISÃO],ARQUIVOS[DOCUMENTO]='MATRIZ DE REVISÃO'!$A1172)),1,)=$B1172,"VIGENTE","OBS"),IF(F$1&lt;$B1172,"-",""))</f>
        <v/>
      </c>
      <c r="G1172" s="21" t="str" cm="1">
        <f t="array" ref="G1172">IFERROR(IF(VLOOKUP(G$1,_xlfn.UNIQUE(_xlfn._xlws.FILTER(ARQUIVOS[REVISÃO],ARQUIVOS[DOCUMENTO]='MATRIZ DE REVISÃO'!$A1172)),1,)=$B1172,"VIGENTE","OBS"),IF(G$1&lt;$B1172,"-",""))</f>
        <v/>
      </c>
      <c r="H1172" s="21" t="str" cm="1">
        <f t="array" ref="H1172">IFERROR(IF(VLOOKUP(H$1,_xlfn.UNIQUE(_xlfn._xlws.FILTER(ARQUIVOS[REVISÃO],ARQUIVOS[DOCUMENTO]='MATRIZ DE REVISÃO'!$A1172)),1,)=$B1172,"VIGENTE","OBS"),IF(H$1&lt;$B1172,"-",""))</f>
        <v/>
      </c>
      <c r="I1172" s="21" t="str" cm="1">
        <f t="array" ref="I1172">IFERROR(IF(VLOOKUP(I$1,_xlfn.UNIQUE(_xlfn._xlws.FILTER(ARQUIVOS[REVISÃO],ARQUIVOS[DOCUMENTO]='MATRIZ DE REVISÃO'!$A1172)),1,)=$B1172,"VIGENTE","OBS"),IF(I$1&lt;$B1172,"-",""))</f>
        <v/>
      </c>
      <c r="J1172" s="21" t="str" cm="1">
        <f t="array" ref="J1172">IFERROR(IF(VLOOKUP(J$1,_xlfn.UNIQUE(_xlfn._xlws.FILTER(ARQUIVOS[REVISÃO],ARQUIVOS[DOCUMENTO]='MATRIZ DE REVISÃO'!$A1172)),1,)=$B1172,"VIGENTE","OBS"),IF(J$1&lt;$B1172,"-",""))</f>
        <v/>
      </c>
      <c r="K1172" s="21" t="str" cm="1">
        <f t="array" ref="K1172">IFERROR(IF(VLOOKUP(K$1,_xlfn.UNIQUE(_xlfn._xlws.FILTER(ARQUIVOS[REVISÃO],ARQUIVOS[DOCUMENTO]='MATRIZ DE REVISÃO'!$A1172)),1,)=$B1172,"VIGENTE","OBS"),IF(K$1&lt;$B1172,"-",""))</f>
        <v/>
      </c>
      <c r="L1172" s="21" t="str" cm="1">
        <f t="array" ref="L1172">IFERROR(IF(VLOOKUP(L$1,_xlfn.UNIQUE(_xlfn._xlws.FILTER(ARQUIVOS[REVISÃO],ARQUIVOS[DOCUMENTO]='MATRIZ DE REVISÃO'!$A1172)),1,)=$B1172,"VIGENTE","OBS"),IF(L$1&lt;$B1172,"-",""))</f>
        <v/>
      </c>
      <c r="M1172" s="21" t="str" cm="1">
        <f t="array" ref="M1172">IFERROR(IF(VLOOKUP(M$1,_xlfn.UNIQUE(_xlfn._xlws.FILTER(ARQUIVOS[REVISÃO],ARQUIVOS[DOCUMENTO]='MATRIZ DE REVISÃO'!$A1172)),1,)=$B1172,"VIGENTE","OBS"),IF(M$1&lt;$B1172,"-",""))</f>
        <v/>
      </c>
      <c r="N1172" s="21" t="str" cm="1">
        <f t="array" ref="N1172">IFERROR(IF(VLOOKUP(N$1,_xlfn.UNIQUE(_xlfn._xlws.FILTER(ARQUIVOS[REVISÃO],ARQUIVOS[DOCUMENTO]='MATRIZ DE REVISÃO'!$A1172)),1,)=$B1172,"VIGENTE","OBS"),IF(N$1&lt;$B1172,"-",""))</f>
        <v/>
      </c>
      <c r="O1172" s="22" t="str" cm="1">
        <f t="array" ref="O1172">IFERROR(IF(VLOOKUP(O$1,_xlfn.UNIQUE(_xlfn._xlws.FILTER(ARQUIVOS[REVISÃO],ARQUIVOS[DOCUMENTO]='MATRIZ DE REVISÃO'!$A1172)),1,)=$B1172,"VIGENTE","OBS"),IF(O$1&lt;$B1172,"-",""))</f>
        <v/>
      </c>
      <c r="P1172" t="str" cm="1">
        <f t="array" ref="P1172">IFERROR(IF(VLOOKUP(P$1,_xlfn.UNIQUE(_xlfn._xlws.FILTER(ARQUIVOS[REVISÃO],ARQUIVOS[DOCUMENTO]='MATRIZ DE REVISÃO'!$A1172)),1,)=$B1172,"VIGENTE","OBS"),IF(P$1&lt;$B1172,"-",""))</f>
        <v/>
      </c>
      <c r="Q1172" t="str" cm="1">
        <f t="array" ref="Q1172">IFERROR(IF(VLOOKUP(Q$1,_xlfn.UNIQUE(_xlfn._xlws.FILTER(ARQUIVOS[REVISÃO],ARQUIVOS[DOCUMENTO]='MATRIZ DE REVISÃO'!$A1172)),1,)=$B1172,"VIGENTE","OBS"),IF(Q$1&lt;$B1172,"-",""))</f>
        <v/>
      </c>
      <c r="R1172" t="str" cm="1">
        <f t="array" ref="R1172">IFERROR(IF(VLOOKUP(R$1,_xlfn.UNIQUE(_xlfn._xlws.FILTER(ARQUIVOS[REVISÃO],ARQUIVOS[DOCUMENTO]='MATRIZ DE REVISÃO'!$A1172)),1,)=$B1172,"VIGENTE","OBS"),IF(R$1&lt;$B1172,"-",""))</f>
        <v/>
      </c>
      <c r="S1172" t="str" cm="1">
        <f t="array" ref="S1172">IFERROR(IF(VLOOKUP(S$1,_xlfn.UNIQUE(_xlfn._xlws.FILTER(ARQUIVOS[REVISÃO],ARQUIVOS[DOCUMENTO]='MATRIZ DE REVISÃO'!$A1172)),1,)=$B1172,"VIGENTE","OBS"),IF(S$1&lt;$B1172,"-",""))</f>
        <v/>
      </c>
    </row>
    <row r="1173" spans="1:19" x14ac:dyDescent="0.3">
      <c r="A1173" s="16" t="s">
        <v>3927</v>
      </c>
      <c r="B1173" s="17" t="str">
        <f>_xlfn.XLOOKUP(A1173,LD_01[DOCUMENTO],LD_01[REVISÃO])</f>
        <v>R01</v>
      </c>
      <c r="C1173" s="17" t="s">
        <v>4325</v>
      </c>
      <c r="D1173" s="21" t="str" cm="1">
        <f t="array" ref="D1173">IFERROR(IF(VLOOKUP(D$1,_xlfn.UNIQUE(_xlfn._xlws.FILTER(ARQUIVOS[REVISÃO],ARQUIVOS[DOCUMENTO]='MATRIZ DE REVISÃO'!$A1173)),1,)=$B1173,"VIGENTE","OBS"),IF(D$1&lt;$B1173,"-",""))</f>
        <v>-</v>
      </c>
      <c r="E1173" s="21" t="str" cm="1">
        <f t="array" ref="E1173">IFERROR(IF(VLOOKUP(E$1,_xlfn.UNIQUE(_xlfn._xlws.FILTER(ARQUIVOS[REVISÃO],ARQUIVOS[DOCUMENTO]='MATRIZ DE REVISÃO'!$A1173)),1,)=$B1173,"VIGENTE","OBS"),IF(E$1&lt;$B1173,"-",""))</f>
        <v>VIGENTE</v>
      </c>
      <c r="F1173" s="21" t="str" cm="1">
        <f t="array" ref="F1173">IFERROR(IF(VLOOKUP(F$1,_xlfn.UNIQUE(_xlfn._xlws.FILTER(ARQUIVOS[REVISÃO],ARQUIVOS[DOCUMENTO]='MATRIZ DE REVISÃO'!$A1173)),1,)=$B1173,"VIGENTE","OBS"),IF(F$1&lt;$B1173,"-",""))</f>
        <v/>
      </c>
      <c r="G1173" s="21" t="str" cm="1">
        <f t="array" ref="G1173">IFERROR(IF(VLOOKUP(G$1,_xlfn.UNIQUE(_xlfn._xlws.FILTER(ARQUIVOS[REVISÃO],ARQUIVOS[DOCUMENTO]='MATRIZ DE REVISÃO'!$A1173)),1,)=$B1173,"VIGENTE","OBS"),IF(G$1&lt;$B1173,"-",""))</f>
        <v/>
      </c>
      <c r="H1173" s="21" t="str" cm="1">
        <f t="array" ref="H1173">IFERROR(IF(VLOOKUP(H$1,_xlfn.UNIQUE(_xlfn._xlws.FILTER(ARQUIVOS[REVISÃO],ARQUIVOS[DOCUMENTO]='MATRIZ DE REVISÃO'!$A1173)),1,)=$B1173,"VIGENTE","OBS"),IF(H$1&lt;$B1173,"-",""))</f>
        <v/>
      </c>
      <c r="I1173" s="21" t="str" cm="1">
        <f t="array" ref="I1173">IFERROR(IF(VLOOKUP(I$1,_xlfn.UNIQUE(_xlfn._xlws.FILTER(ARQUIVOS[REVISÃO],ARQUIVOS[DOCUMENTO]='MATRIZ DE REVISÃO'!$A1173)),1,)=$B1173,"VIGENTE","OBS"),IF(I$1&lt;$B1173,"-",""))</f>
        <v/>
      </c>
      <c r="J1173" s="21" t="str" cm="1">
        <f t="array" ref="J1173">IFERROR(IF(VLOOKUP(J$1,_xlfn.UNIQUE(_xlfn._xlws.FILTER(ARQUIVOS[REVISÃO],ARQUIVOS[DOCUMENTO]='MATRIZ DE REVISÃO'!$A1173)),1,)=$B1173,"VIGENTE","OBS"),IF(J$1&lt;$B1173,"-",""))</f>
        <v/>
      </c>
      <c r="K1173" s="21" t="str" cm="1">
        <f t="array" ref="K1173">IFERROR(IF(VLOOKUP(K$1,_xlfn.UNIQUE(_xlfn._xlws.FILTER(ARQUIVOS[REVISÃO],ARQUIVOS[DOCUMENTO]='MATRIZ DE REVISÃO'!$A1173)),1,)=$B1173,"VIGENTE","OBS"),IF(K$1&lt;$B1173,"-",""))</f>
        <v/>
      </c>
      <c r="L1173" s="21" t="str" cm="1">
        <f t="array" ref="L1173">IFERROR(IF(VLOOKUP(L$1,_xlfn.UNIQUE(_xlfn._xlws.FILTER(ARQUIVOS[REVISÃO],ARQUIVOS[DOCUMENTO]='MATRIZ DE REVISÃO'!$A1173)),1,)=$B1173,"VIGENTE","OBS"),IF(L$1&lt;$B1173,"-",""))</f>
        <v/>
      </c>
      <c r="M1173" s="21" t="str" cm="1">
        <f t="array" ref="M1173">IFERROR(IF(VLOOKUP(M$1,_xlfn.UNIQUE(_xlfn._xlws.FILTER(ARQUIVOS[REVISÃO],ARQUIVOS[DOCUMENTO]='MATRIZ DE REVISÃO'!$A1173)),1,)=$B1173,"VIGENTE","OBS"),IF(M$1&lt;$B1173,"-",""))</f>
        <v/>
      </c>
      <c r="N1173" s="21" t="str" cm="1">
        <f t="array" ref="N1173">IFERROR(IF(VLOOKUP(N$1,_xlfn.UNIQUE(_xlfn._xlws.FILTER(ARQUIVOS[REVISÃO],ARQUIVOS[DOCUMENTO]='MATRIZ DE REVISÃO'!$A1173)),1,)=$B1173,"VIGENTE","OBS"),IF(N$1&lt;$B1173,"-",""))</f>
        <v/>
      </c>
      <c r="O1173" s="22" t="str" cm="1">
        <f t="array" ref="O1173">IFERROR(IF(VLOOKUP(O$1,_xlfn.UNIQUE(_xlfn._xlws.FILTER(ARQUIVOS[REVISÃO],ARQUIVOS[DOCUMENTO]='MATRIZ DE REVISÃO'!$A1173)),1,)=$B1173,"VIGENTE","OBS"),IF(O$1&lt;$B1173,"-",""))</f>
        <v/>
      </c>
      <c r="P1173" t="str" cm="1">
        <f t="array" ref="P1173">IFERROR(IF(VLOOKUP(P$1,_xlfn.UNIQUE(_xlfn._xlws.FILTER(ARQUIVOS[REVISÃO],ARQUIVOS[DOCUMENTO]='MATRIZ DE REVISÃO'!$A1173)),1,)=$B1173,"VIGENTE","OBS"),IF(P$1&lt;$B1173,"-",""))</f>
        <v/>
      </c>
      <c r="Q1173" t="str" cm="1">
        <f t="array" ref="Q1173">IFERROR(IF(VLOOKUP(Q$1,_xlfn.UNIQUE(_xlfn._xlws.FILTER(ARQUIVOS[REVISÃO],ARQUIVOS[DOCUMENTO]='MATRIZ DE REVISÃO'!$A1173)),1,)=$B1173,"VIGENTE","OBS"),IF(Q$1&lt;$B1173,"-",""))</f>
        <v/>
      </c>
      <c r="R1173" t="str" cm="1">
        <f t="array" ref="R1173">IFERROR(IF(VLOOKUP(R$1,_xlfn.UNIQUE(_xlfn._xlws.FILTER(ARQUIVOS[REVISÃO],ARQUIVOS[DOCUMENTO]='MATRIZ DE REVISÃO'!$A1173)),1,)=$B1173,"VIGENTE","OBS"),IF(R$1&lt;$B1173,"-",""))</f>
        <v/>
      </c>
      <c r="S1173" t="str" cm="1">
        <f t="array" ref="S1173">IFERROR(IF(VLOOKUP(S$1,_xlfn.UNIQUE(_xlfn._xlws.FILTER(ARQUIVOS[REVISÃO],ARQUIVOS[DOCUMENTO]='MATRIZ DE REVISÃO'!$A1173)),1,)=$B1173,"VIGENTE","OBS"),IF(S$1&lt;$B1173,"-",""))</f>
        <v/>
      </c>
    </row>
    <row r="1174" spans="1:19" x14ac:dyDescent="0.3">
      <c r="A1174" s="16" t="s">
        <v>3961</v>
      </c>
      <c r="B1174" s="17" t="str">
        <f>_xlfn.XLOOKUP(A1174,LD_01[DOCUMENTO],LD_01[REVISÃO])</f>
        <v>R02</v>
      </c>
      <c r="C1174" s="17" t="s">
        <v>4325</v>
      </c>
      <c r="D1174" s="21" t="str" cm="1">
        <f t="array" ref="D1174">IFERROR(IF(VLOOKUP(D$1,_xlfn.UNIQUE(_xlfn._xlws.FILTER(ARQUIVOS[REVISÃO],ARQUIVOS[DOCUMENTO]='MATRIZ DE REVISÃO'!$A1174)),1,)=$B1174,"VIGENTE","OBS"),IF(D$1&lt;$B1174,"-",""))</f>
        <v>-</v>
      </c>
      <c r="E1174" s="21" t="str" cm="1">
        <f t="array" ref="E1174">IFERROR(IF(VLOOKUP(E$1,_xlfn.UNIQUE(_xlfn._xlws.FILTER(ARQUIVOS[REVISÃO],ARQUIVOS[DOCUMENTO]='MATRIZ DE REVISÃO'!$A1174)),1,)=$B1174,"VIGENTE","OBS"),IF(E$1&lt;$B1174,"-",""))</f>
        <v>-</v>
      </c>
      <c r="F1174" s="21" t="str" cm="1">
        <f t="array" ref="F1174">IFERROR(IF(VLOOKUP(F$1,_xlfn.UNIQUE(_xlfn._xlws.FILTER(ARQUIVOS[REVISÃO],ARQUIVOS[DOCUMENTO]='MATRIZ DE REVISÃO'!$A1174)),1,)=$B1174,"VIGENTE","OBS"),IF(F$1&lt;$B1174,"-",""))</f>
        <v>VIGENTE</v>
      </c>
      <c r="G1174" s="21" t="str" cm="1">
        <f t="array" ref="G1174">IFERROR(IF(VLOOKUP(G$1,_xlfn.UNIQUE(_xlfn._xlws.FILTER(ARQUIVOS[REVISÃO],ARQUIVOS[DOCUMENTO]='MATRIZ DE REVISÃO'!$A1174)),1,)=$B1174,"VIGENTE","OBS"),IF(G$1&lt;$B1174,"-",""))</f>
        <v/>
      </c>
      <c r="H1174" s="21" t="str" cm="1">
        <f t="array" ref="H1174">IFERROR(IF(VLOOKUP(H$1,_xlfn.UNIQUE(_xlfn._xlws.FILTER(ARQUIVOS[REVISÃO],ARQUIVOS[DOCUMENTO]='MATRIZ DE REVISÃO'!$A1174)),1,)=$B1174,"VIGENTE","OBS"),IF(H$1&lt;$B1174,"-",""))</f>
        <v/>
      </c>
      <c r="I1174" s="21" t="str" cm="1">
        <f t="array" ref="I1174">IFERROR(IF(VLOOKUP(I$1,_xlfn.UNIQUE(_xlfn._xlws.FILTER(ARQUIVOS[REVISÃO],ARQUIVOS[DOCUMENTO]='MATRIZ DE REVISÃO'!$A1174)),1,)=$B1174,"VIGENTE","OBS"),IF(I$1&lt;$B1174,"-",""))</f>
        <v/>
      </c>
      <c r="J1174" s="21" t="str" cm="1">
        <f t="array" ref="J1174">IFERROR(IF(VLOOKUP(J$1,_xlfn.UNIQUE(_xlfn._xlws.FILTER(ARQUIVOS[REVISÃO],ARQUIVOS[DOCUMENTO]='MATRIZ DE REVISÃO'!$A1174)),1,)=$B1174,"VIGENTE","OBS"),IF(J$1&lt;$B1174,"-",""))</f>
        <v/>
      </c>
      <c r="K1174" s="21" t="str" cm="1">
        <f t="array" ref="K1174">IFERROR(IF(VLOOKUP(K$1,_xlfn.UNIQUE(_xlfn._xlws.FILTER(ARQUIVOS[REVISÃO],ARQUIVOS[DOCUMENTO]='MATRIZ DE REVISÃO'!$A1174)),1,)=$B1174,"VIGENTE","OBS"),IF(K$1&lt;$B1174,"-",""))</f>
        <v/>
      </c>
      <c r="L1174" s="21" t="str" cm="1">
        <f t="array" ref="L1174">IFERROR(IF(VLOOKUP(L$1,_xlfn.UNIQUE(_xlfn._xlws.FILTER(ARQUIVOS[REVISÃO],ARQUIVOS[DOCUMENTO]='MATRIZ DE REVISÃO'!$A1174)),1,)=$B1174,"VIGENTE","OBS"),IF(L$1&lt;$B1174,"-",""))</f>
        <v/>
      </c>
      <c r="M1174" s="21" t="str" cm="1">
        <f t="array" ref="M1174">IFERROR(IF(VLOOKUP(M$1,_xlfn.UNIQUE(_xlfn._xlws.FILTER(ARQUIVOS[REVISÃO],ARQUIVOS[DOCUMENTO]='MATRIZ DE REVISÃO'!$A1174)),1,)=$B1174,"VIGENTE","OBS"),IF(M$1&lt;$B1174,"-",""))</f>
        <v/>
      </c>
      <c r="N1174" s="21" t="str" cm="1">
        <f t="array" ref="N1174">IFERROR(IF(VLOOKUP(N$1,_xlfn.UNIQUE(_xlfn._xlws.FILTER(ARQUIVOS[REVISÃO],ARQUIVOS[DOCUMENTO]='MATRIZ DE REVISÃO'!$A1174)),1,)=$B1174,"VIGENTE","OBS"),IF(N$1&lt;$B1174,"-",""))</f>
        <v/>
      </c>
      <c r="O1174" s="22" t="str" cm="1">
        <f t="array" ref="O1174">IFERROR(IF(VLOOKUP(O$1,_xlfn.UNIQUE(_xlfn._xlws.FILTER(ARQUIVOS[REVISÃO],ARQUIVOS[DOCUMENTO]='MATRIZ DE REVISÃO'!$A1174)),1,)=$B1174,"VIGENTE","OBS"),IF(O$1&lt;$B1174,"-",""))</f>
        <v/>
      </c>
      <c r="P1174" t="str" cm="1">
        <f t="array" ref="P1174">IFERROR(IF(VLOOKUP(P$1,_xlfn.UNIQUE(_xlfn._xlws.FILTER(ARQUIVOS[REVISÃO],ARQUIVOS[DOCUMENTO]='MATRIZ DE REVISÃO'!$A1174)),1,)=$B1174,"VIGENTE","OBS"),IF(P$1&lt;$B1174,"-",""))</f>
        <v/>
      </c>
      <c r="Q1174" t="str" cm="1">
        <f t="array" ref="Q1174">IFERROR(IF(VLOOKUP(Q$1,_xlfn.UNIQUE(_xlfn._xlws.FILTER(ARQUIVOS[REVISÃO],ARQUIVOS[DOCUMENTO]='MATRIZ DE REVISÃO'!$A1174)),1,)=$B1174,"VIGENTE","OBS"),IF(Q$1&lt;$B1174,"-",""))</f>
        <v/>
      </c>
      <c r="R1174" t="str" cm="1">
        <f t="array" ref="R1174">IFERROR(IF(VLOOKUP(R$1,_xlfn.UNIQUE(_xlfn._xlws.FILTER(ARQUIVOS[REVISÃO],ARQUIVOS[DOCUMENTO]='MATRIZ DE REVISÃO'!$A1174)),1,)=$B1174,"VIGENTE","OBS"),IF(R$1&lt;$B1174,"-",""))</f>
        <v/>
      </c>
      <c r="S1174" t="str" cm="1">
        <f t="array" ref="S1174">IFERROR(IF(VLOOKUP(S$1,_xlfn.UNIQUE(_xlfn._xlws.FILTER(ARQUIVOS[REVISÃO],ARQUIVOS[DOCUMENTO]='MATRIZ DE REVISÃO'!$A1174)),1,)=$B1174,"VIGENTE","OBS"),IF(S$1&lt;$B1174,"-",""))</f>
        <v/>
      </c>
    </row>
    <row r="1175" spans="1:19" x14ac:dyDescent="0.3">
      <c r="A1175" s="16" t="s">
        <v>3962</v>
      </c>
      <c r="B1175" s="17" t="str">
        <f>_xlfn.XLOOKUP(A1175,LD_01[DOCUMENTO],LD_01[REVISÃO])</f>
        <v>R02</v>
      </c>
      <c r="C1175" s="17" t="s">
        <v>4325</v>
      </c>
      <c r="D1175" s="21" t="str" cm="1">
        <f t="array" ref="D1175">IFERROR(IF(VLOOKUP(D$1,_xlfn.UNIQUE(_xlfn._xlws.FILTER(ARQUIVOS[REVISÃO],ARQUIVOS[DOCUMENTO]='MATRIZ DE REVISÃO'!$A1175)),1,)=$B1175,"VIGENTE","OBS"),IF(D$1&lt;$B1175,"-",""))</f>
        <v>-</v>
      </c>
      <c r="E1175" s="21" t="str" cm="1">
        <f t="array" ref="E1175">IFERROR(IF(VLOOKUP(E$1,_xlfn.UNIQUE(_xlfn._xlws.FILTER(ARQUIVOS[REVISÃO],ARQUIVOS[DOCUMENTO]='MATRIZ DE REVISÃO'!$A1175)),1,)=$B1175,"VIGENTE","OBS"),IF(E$1&lt;$B1175,"-",""))</f>
        <v>-</v>
      </c>
      <c r="F1175" s="21" t="str" cm="1">
        <f t="array" ref="F1175">IFERROR(IF(VLOOKUP(F$1,_xlfn.UNIQUE(_xlfn._xlws.FILTER(ARQUIVOS[REVISÃO],ARQUIVOS[DOCUMENTO]='MATRIZ DE REVISÃO'!$A1175)),1,)=$B1175,"VIGENTE","OBS"),IF(F$1&lt;$B1175,"-",""))</f>
        <v>VIGENTE</v>
      </c>
      <c r="G1175" s="21" t="str" cm="1">
        <f t="array" ref="G1175">IFERROR(IF(VLOOKUP(G$1,_xlfn.UNIQUE(_xlfn._xlws.FILTER(ARQUIVOS[REVISÃO],ARQUIVOS[DOCUMENTO]='MATRIZ DE REVISÃO'!$A1175)),1,)=$B1175,"VIGENTE","OBS"),IF(G$1&lt;$B1175,"-",""))</f>
        <v/>
      </c>
      <c r="H1175" s="21" t="str" cm="1">
        <f t="array" ref="H1175">IFERROR(IF(VLOOKUP(H$1,_xlfn.UNIQUE(_xlfn._xlws.FILTER(ARQUIVOS[REVISÃO],ARQUIVOS[DOCUMENTO]='MATRIZ DE REVISÃO'!$A1175)),1,)=$B1175,"VIGENTE","OBS"),IF(H$1&lt;$B1175,"-",""))</f>
        <v/>
      </c>
      <c r="I1175" s="21" t="str" cm="1">
        <f t="array" ref="I1175">IFERROR(IF(VLOOKUP(I$1,_xlfn.UNIQUE(_xlfn._xlws.FILTER(ARQUIVOS[REVISÃO],ARQUIVOS[DOCUMENTO]='MATRIZ DE REVISÃO'!$A1175)),1,)=$B1175,"VIGENTE","OBS"),IF(I$1&lt;$B1175,"-",""))</f>
        <v/>
      </c>
      <c r="J1175" s="21" t="str" cm="1">
        <f t="array" ref="J1175">IFERROR(IF(VLOOKUP(J$1,_xlfn.UNIQUE(_xlfn._xlws.FILTER(ARQUIVOS[REVISÃO],ARQUIVOS[DOCUMENTO]='MATRIZ DE REVISÃO'!$A1175)),1,)=$B1175,"VIGENTE","OBS"),IF(J$1&lt;$B1175,"-",""))</f>
        <v/>
      </c>
      <c r="K1175" s="21" t="str" cm="1">
        <f t="array" ref="K1175">IFERROR(IF(VLOOKUP(K$1,_xlfn.UNIQUE(_xlfn._xlws.FILTER(ARQUIVOS[REVISÃO],ARQUIVOS[DOCUMENTO]='MATRIZ DE REVISÃO'!$A1175)),1,)=$B1175,"VIGENTE","OBS"),IF(K$1&lt;$B1175,"-",""))</f>
        <v/>
      </c>
      <c r="L1175" s="21" t="str" cm="1">
        <f t="array" ref="L1175">IFERROR(IF(VLOOKUP(L$1,_xlfn.UNIQUE(_xlfn._xlws.FILTER(ARQUIVOS[REVISÃO],ARQUIVOS[DOCUMENTO]='MATRIZ DE REVISÃO'!$A1175)),1,)=$B1175,"VIGENTE","OBS"),IF(L$1&lt;$B1175,"-",""))</f>
        <v/>
      </c>
      <c r="M1175" s="21" t="str" cm="1">
        <f t="array" ref="M1175">IFERROR(IF(VLOOKUP(M$1,_xlfn.UNIQUE(_xlfn._xlws.FILTER(ARQUIVOS[REVISÃO],ARQUIVOS[DOCUMENTO]='MATRIZ DE REVISÃO'!$A1175)),1,)=$B1175,"VIGENTE","OBS"),IF(M$1&lt;$B1175,"-",""))</f>
        <v/>
      </c>
      <c r="N1175" s="21" t="str" cm="1">
        <f t="array" ref="N1175">IFERROR(IF(VLOOKUP(N$1,_xlfn.UNIQUE(_xlfn._xlws.FILTER(ARQUIVOS[REVISÃO],ARQUIVOS[DOCUMENTO]='MATRIZ DE REVISÃO'!$A1175)),1,)=$B1175,"VIGENTE","OBS"),IF(N$1&lt;$B1175,"-",""))</f>
        <v/>
      </c>
      <c r="O1175" s="22" t="str" cm="1">
        <f t="array" ref="O1175">IFERROR(IF(VLOOKUP(O$1,_xlfn.UNIQUE(_xlfn._xlws.FILTER(ARQUIVOS[REVISÃO],ARQUIVOS[DOCUMENTO]='MATRIZ DE REVISÃO'!$A1175)),1,)=$B1175,"VIGENTE","OBS"),IF(O$1&lt;$B1175,"-",""))</f>
        <v/>
      </c>
      <c r="P1175" t="str" cm="1">
        <f t="array" ref="P1175">IFERROR(IF(VLOOKUP(P$1,_xlfn.UNIQUE(_xlfn._xlws.FILTER(ARQUIVOS[REVISÃO],ARQUIVOS[DOCUMENTO]='MATRIZ DE REVISÃO'!$A1175)),1,)=$B1175,"VIGENTE","OBS"),IF(P$1&lt;$B1175,"-",""))</f>
        <v/>
      </c>
      <c r="Q1175" t="str" cm="1">
        <f t="array" ref="Q1175">IFERROR(IF(VLOOKUP(Q$1,_xlfn.UNIQUE(_xlfn._xlws.FILTER(ARQUIVOS[REVISÃO],ARQUIVOS[DOCUMENTO]='MATRIZ DE REVISÃO'!$A1175)),1,)=$B1175,"VIGENTE","OBS"),IF(Q$1&lt;$B1175,"-",""))</f>
        <v/>
      </c>
      <c r="R1175" t="str" cm="1">
        <f t="array" ref="R1175">IFERROR(IF(VLOOKUP(R$1,_xlfn.UNIQUE(_xlfn._xlws.FILTER(ARQUIVOS[REVISÃO],ARQUIVOS[DOCUMENTO]='MATRIZ DE REVISÃO'!$A1175)),1,)=$B1175,"VIGENTE","OBS"),IF(R$1&lt;$B1175,"-",""))</f>
        <v/>
      </c>
      <c r="S1175" t="str" cm="1">
        <f t="array" ref="S1175">IFERROR(IF(VLOOKUP(S$1,_xlfn.UNIQUE(_xlfn._xlws.FILTER(ARQUIVOS[REVISÃO],ARQUIVOS[DOCUMENTO]='MATRIZ DE REVISÃO'!$A1175)),1,)=$B1175,"VIGENTE","OBS"),IF(S$1&lt;$B1175,"-",""))</f>
        <v/>
      </c>
    </row>
    <row r="1176" spans="1:19" x14ac:dyDescent="0.3">
      <c r="A1176" s="16" t="s">
        <v>3963</v>
      </c>
      <c r="B1176" s="17" t="str">
        <f>_xlfn.XLOOKUP(A1176,LD_01[DOCUMENTO],LD_01[REVISÃO])</f>
        <v>R01</v>
      </c>
      <c r="C1176" s="17" t="s">
        <v>4325</v>
      </c>
      <c r="D1176" s="21" t="str" cm="1">
        <f t="array" ref="D1176">IFERROR(IF(VLOOKUP(D$1,_xlfn.UNIQUE(_xlfn._xlws.FILTER(ARQUIVOS[REVISÃO],ARQUIVOS[DOCUMENTO]='MATRIZ DE REVISÃO'!$A1176)),1,)=$B1176,"VIGENTE","OBS"),IF(D$1&lt;$B1176,"-",""))</f>
        <v>-</v>
      </c>
      <c r="E1176" s="21" t="str" cm="1">
        <f t="array" ref="E1176">IFERROR(IF(VLOOKUP(E$1,_xlfn.UNIQUE(_xlfn._xlws.FILTER(ARQUIVOS[REVISÃO],ARQUIVOS[DOCUMENTO]='MATRIZ DE REVISÃO'!$A1176)),1,)=$B1176,"VIGENTE","OBS"),IF(E$1&lt;$B1176,"-",""))</f>
        <v>VIGENTE</v>
      </c>
      <c r="F1176" s="21" t="str" cm="1">
        <f t="array" ref="F1176">IFERROR(IF(VLOOKUP(F$1,_xlfn.UNIQUE(_xlfn._xlws.FILTER(ARQUIVOS[REVISÃO],ARQUIVOS[DOCUMENTO]='MATRIZ DE REVISÃO'!$A1176)),1,)=$B1176,"VIGENTE","OBS"),IF(F$1&lt;$B1176,"-",""))</f>
        <v/>
      </c>
      <c r="G1176" s="21" t="str" cm="1">
        <f t="array" ref="G1176">IFERROR(IF(VLOOKUP(G$1,_xlfn.UNIQUE(_xlfn._xlws.FILTER(ARQUIVOS[REVISÃO],ARQUIVOS[DOCUMENTO]='MATRIZ DE REVISÃO'!$A1176)),1,)=$B1176,"VIGENTE","OBS"),IF(G$1&lt;$B1176,"-",""))</f>
        <v/>
      </c>
      <c r="H1176" s="21" t="str" cm="1">
        <f t="array" ref="H1176">IFERROR(IF(VLOOKUP(H$1,_xlfn.UNIQUE(_xlfn._xlws.FILTER(ARQUIVOS[REVISÃO],ARQUIVOS[DOCUMENTO]='MATRIZ DE REVISÃO'!$A1176)),1,)=$B1176,"VIGENTE","OBS"),IF(H$1&lt;$B1176,"-",""))</f>
        <v/>
      </c>
      <c r="I1176" s="21" t="str" cm="1">
        <f t="array" ref="I1176">IFERROR(IF(VLOOKUP(I$1,_xlfn.UNIQUE(_xlfn._xlws.FILTER(ARQUIVOS[REVISÃO],ARQUIVOS[DOCUMENTO]='MATRIZ DE REVISÃO'!$A1176)),1,)=$B1176,"VIGENTE","OBS"),IF(I$1&lt;$B1176,"-",""))</f>
        <v/>
      </c>
      <c r="J1176" s="21" t="str" cm="1">
        <f t="array" ref="J1176">IFERROR(IF(VLOOKUP(J$1,_xlfn.UNIQUE(_xlfn._xlws.FILTER(ARQUIVOS[REVISÃO],ARQUIVOS[DOCUMENTO]='MATRIZ DE REVISÃO'!$A1176)),1,)=$B1176,"VIGENTE","OBS"),IF(J$1&lt;$B1176,"-",""))</f>
        <v/>
      </c>
      <c r="K1176" s="21" t="str" cm="1">
        <f t="array" ref="K1176">IFERROR(IF(VLOOKUP(K$1,_xlfn.UNIQUE(_xlfn._xlws.FILTER(ARQUIVOS[REVISÃO],ARQUIVOS[DOCUMENTO]='MATRIZ DE REVISÃO'!$A1176)),1,)=$B1176,"VIGENTE","OBS"),IF(K$1&lt;$B1176,"-",""))</f>
        <v/>
      </c>
      <c r="L1176" s="21" t="str" cm="1">
        <f t="array" ref="L1176">IFERROR(IF(VLOOKUP(L$1,_xlfn.UNIQUE(_xlfn._xlws.FILTER(ARQUIVOS[REVISÃO],ARQUIVOS[DOCUMENTO]='MATRIZ DE REVISÃO'!$A1176)),1,)=$B1176,"VIGENTE","OBS"),IF(L$1&lt;$B1176,"-",""))</f>
        <v/>
      </c>
      <c r="M1176" s="21" t="str" cm="1">
        <f t="array" ref="M1176">IFERROR(IF(VLOOKUP(M$1,_xlfn.UNIQUE(_xlfn._xlws.FILTER(ARQUIVOS[REVISÃO],ARQUIVOS[DOCUMENTO]='MATRIZ DE REVISÃO'!$A1176)),1,)=$B1176,"VIGENTE","OBS"),IF(M$1&lt;$B1176,"-",""))</f>
        <v/>
      </c>
      <c r="N1176" s="21" t="str" cm="1">
        <f t="array" ref="N1176">IFERROR(IF(VLOOKUP(N$1,_xlfn.UNIQUE(_xlfn._xlws.FILTER(ARQUIVOS[REVISÃO],ARQUIVOS[DOCUMENTO]='MATRIZ DE REVISÃO'!$A1176)),1,)=$B1176,"VIGENTE","OBS"),IF(N$1&lt;$B1176,"-",""))</f>
        <v/>
      </c>
      <c r="O1176" s="22" t="str" cm="1">
        <f t="array" ref="O1176">IFERROR(IF(VLOOKUP(O$1,_xlfn.UNIQUE(_xlfn._xlws.FILTER(ARQUIVOS[REVISÃO],ARQUIVOS[DOCUMENTO]='MATRIZ DE REVISÃO'!$A1176)),1,)=$B1176,"VIGENTE","OBS"),IF(O$1&lt;$B1176,"-",""))</f>
        <v/>
      </c>
      <c r="P1176" t="str" cm="1">
        <f t="array" ref="P1176">IFERROR(IF(VLOOKUP(P$1,_xlfn.UNIQUE(_xlfn._xlws.FILTER(ARQUIVOS[REVISÃO],ARQUIVOS[DOCUMENTO]='MATRIZ DE REVISÃO'!$A1176)),1,)=$B1176,"VIGENTE","OBS"),IF(P$1&lt;$B1176,"-",""))</f>
        <v/>
      </c>
      <c r="Q1176" t="str" cm="1">
        <f t="array" ref="Q1176">IFERROR(IF(VLOOKUP(Q$1,_xlfn.UNIQUE(_xlfn._xlws.FILTER(ARQUIVOS[REVISÃO],ARQUIVOS[DOCUMENTO]='MATRIZ DE REVISÃO'!$A1176)),1,)=$B1176,"VIGENTE","OBS"),IF(Q$1&lt;$B1176,"-",""))</f>
        <v/>
      </c>
      <c r="R1176" t="str" cm="1">
        <f t="array" ref="R1176">IFERROR(IF(VLOOKUP(R$1,_xlfn.UNIQUE(_xlfn._xlws.FILTER(ARQUIVOS[REVISÃO],ARQUIVOS[DOCUMENTO]='MATRIZ DE REVISÃO'!$A1176)),1,)=$B1176,"VIGENTE","OBS"),IF(R$1&lt;$B1176,"-",""))</f>
        <v/>
      </c>
      <c r="S1176" t="str" cm="1">
        <f t="array" ref="S1176">IFERROR(IF(VLOOKUP(S$1,_xlfn.UNIQUE(_xlfn._xlws.FILTER(ARQUIVOS[REVISÃO],ARQUIVOS[DOCUMENTO]='MATRIZ DE REVISÃO'!$A1176)),1,)=$B1176,"VIGENTE","OBS"),IF(S$1&lt;$B1176,"-",""))</f>
        <v/>
      </c>
    </row>
    <row r="1177" spans="1:19" x14ac:dyDescent="0.3">
      <c r="A1177" s="16" t="s">
        <v>3964</v>
      </c>
      <c r="B1177" s="17" t="str">
        <f>_xlfn.XLOOKUP(A1177,LD_01[DOCUMENTO],LD_01[REVISÃO])</f>
        <v>R00</v>
      </c>
      <c r="C1177" s="17" t="s">
        <v>4325</v>
      </c>
      <c r="D1177" s="21" t="str" cm="1">
        <f t="array" ref="D1177">IFERROR(IF(VLOOKUP(D$1,_xlfn.UNIQUE(_xlfn._xlws.FILTER(ARQUIVOS[REVISÃO],ARQUIVOS[DOCUMENTO]='MATRIZ DE REVISÃO'!$A1177)),1,)=$B1177,"VIGENTE","OBS"),IF(D$1&lt;$B1177,"-",""))</f>
        <v>VIGENTE</v>
      </c>
      <c r="E1177" s="21" t="str" cm="1">
        <f t="array" ref="E1177">IFERROR(IF(VLOOKUP(E$1,_xlfn.UNIQUE(_xlfn._xlws.FILTER(ARQUIVOS[REVISÃO],ARQUIVOS[DOCUMENTO]='MATRIZ DE REVISÃO'!$A1177)),1,)=$B1177,"VIGENTE","OBS"),IF(E$1&lt;$B1177,"-",""))</f>
        <v/>
      </c>
      <c r="F1177" s="21" t="str" cm="1">
        <f t="array" ref="F1177">IFERROR(IF(VLOOKUP(F$1,_xlfn.UNIQUE(_xlfn._xlws.FILTER(ARQUIVOS[REVISÃO],ARQUIVOS[DOCUMENTO]='MATRIZ DE REVISÃO'!$A1177)),1,)=$B1177,"VIGENTE","OBS"),IF(F$1&lt;$B1177,"-",""))</f>
        <v/>
      </c>
      <c r="G1177" s="21" t="str" cm="1">
        <f t="array" ref="G1177">IFERROR(IF(VLOOKUP(G$1,_xlfn.UNIQUE(_xlfn._xlws.FILTER(ARQUIVOS[REVISÃO],ARQUIVOS[DOCUMENTO]='MATRIZ DE REVISÃO'!$A1177)),1,)=$B1177,"VIGENTE","OBS"),IF(G$1&lt;$B1177,"-",""))</f>
        <v/>
      </c>
      <c r="H1177" s="21" t="str" cm="1">
        <f t="array" ref="H1177">IFERROR(IF(VLOOKUP(H$1,_xlfn.UNIQUE(_xlfn._xlws.FILTER(ARQUIVOS[REVISÃO],ARQUIVOS[DOCUMENTO]='MATRIZ DE REVISÃO'!$A1177)),1,)=$B1177,"VIGENTE","OBS"),IF(H$1&lt;$B1177,"-",""))</f>
        <v/>
      </c>
      <c r="I1177" s="21" t="str" cm="1">
        <f t="array" ref="I1177">IFERROR(IF(VLOOKUP(I$1,_xlfn.UNIQUE(_xlfn._xlws.FILTER(ARQUIVOS[REVISÃO],ARQUIVOS[DOCUMENTO]='MATRIZ DE REVISÃO'!$A1177)),1,)=$B1177,"VIGENTE","OBS"),IF(I$1&lt;$B1177,"-",""))</f>
        <v/>
      </c>
      <c r="J1177" s="21" t="str" cm="1">
        <f t="array" ref="J1177">IFERROR(IF(VLOOKUP(J$1,_xlfn.UNIQUE(_xlfn._xlws.FILTER(ARQUIVOS[REVISÃO],ARQUIVOS[DOCUMENTO]='MATRIZ DE REVISÃO'!$A1177)),1,)=$B1177,"VIGENTE","OBS"),IF(J$1&lt;$B1177,"-",""))</f>
        <v/>
      </c>
      <c r="K1177" s="21" t="str" cm="1">
        <f t="array" ref="K1177">IFERROR(IF(VLOOKUP(K$1,_xlfn.UNIQUE(_xlfn._xlws.FILTER(ARQUIVOS[REVISÃO],ARQUIVOS[DOCUMENTO]='MATRIZ DE REVISÃO'!$A1177)),1,)=$B1177,"VIGENTE","OBS"),IF(K$1&lt;$B1177,"-",""))</f>
        <v/>
      </c>
      <c r="L1177" s="21" t="str" cm="1">
        <f t="array" ref="L1177">IFERROR(IF(VLOOKUP(L$1,_xlfn.UNIQUE(_xlfn._xlws.FILTER(ARQUIVOS[REVISÃO],ARQUIVOS[DOCUMENTO]='MATRIZ DE REVISÃO'!$A1177)),1,)=$B1177,"VIGENTE","OBS"),IF(L$1&lt;$B1177,"-",""))</f>
        <v/>
      </c>
      <c r="M1177" s="21" t="str" cm="1">
        <f t="array" ref="M1177">IFERROR(IF(VLOOKUP(M$1,_xlfn.UNIQUE(_xlfn._xlws.FILTER(ARQUIVOS[REVISÃO],ARQUIVOS[DOCUMENTO]='MATRIZ DE REVISÃO'!$A1177)),1,)=$B1177,"VIGENTE","OBS"),IF(M$1&lt;$B1177,"-",""))</f>
        <v/>
      </c>
      <c r="N1177" s="21" t="str" cm="1">
        <f t="array" ref="N1177">IFERROR(IF(VLOOKUP(N$1,_xlfn.UNIQUE(_xlfn._xlws.FILTER(ARQUIVOS[REVISÃO],ARQUIVOS[DOCUMENTO]='MATRIZ DE REVISÃO'!$A1177)),1,)=$B1177,"VIGENTE","OBS"),IF(N$1&lt;$B1177,"-",""))</f>
        <v/>
      </c>
      <c r="O1177" s="22" t="str" cm="1">
        <f t="array" ref="O1177">IFERROR(IF(VLOOKUP(O$1,_xlfn.UNIQUE(_xlfn._xlws.FILTER(ARQUIVOS[REVISÃO],ARQUIVOS[DOCUMENTO]='MATRIZ DE REVISÃO'!$A1177)),1,)=$B1177,"VIGENTE","OBS"),IF(O$1&lt;$B1177,"-",""))</f>
        <v/>
      </c>
      <c r="P1177" t="str" cm="1">
        <f t="array" ref="P1177">IFERROR(IF(VLOOKUP(P$1,_xlfn.UNIQUE(_xlfn._xlws.FILTER(ARQUIVOS[REVISÃO],ARQUIVOS[DOCUMENTO]='MATRIZ DE REVISÃO'!$A1177)),1,)=$B1177,"VIGENTE","OBS"),IF(P$1&lt;$B1177,"-",""))</f>
        <v/>
      </c>
      <c r="Q1177" t="str" cm="1">
        <f t="array" ref="Q1177">IFERROR(IF(VLOOKUP(Q$1,_xlfn.UNIQUE(_xlfn._xlws.FILTER(ARQUIVOS[REVISÃO],ARQUIVOS[DOCUMENTO]='MATRIZ DE REVISÃO'!$A1177)),1,)=$B1177,"VIGENTE","OBS"),IF(Q$1&lt;$B1177,"-",""))</f>
        <v/>
      </c>
      <c r="R1177" t="str" cm="1">
        <f t="array" ref="R1177">IFERROR(IF(VLOOKUP(R$1,_xlfn.UNIQUE(_xlfn._xlws.FILTER(ARQUIVOS[REVISÃO],ARQUIVOS[DOCUMENTO]='MATRIZ DE REVISÃO'!$A1177)),1,)=$B1177,"VIGENTE","OBS"),IF(R$1&lt;$B1177,"-",""))</f>
        <v/>
      </c>
      <c r="S1177" t="str" cm="1">
        <f t="array" ref="S1177">IFERROR(IF(VLOOKUP(S$1,_xlfn.UNIQUE(_xlfn._xlws.FILTER(ARQUIVOS[REVISÃO],ARQUIVOS[DOCUMENTO]='MATRIZ DE REVISÃO'!$A1177)),1,)=$B1177,"VIGENTE","OBS"),IF(S$1&lt;$B1177,"-",""))</f>
        <v/>
      </c>
    </row>
    <row r="1178" spans="1:19" x14ac:dyDescent="0.3">
      <c r="A1178" s="16" t="s">
        <v>3965</v>
      </c>
      <c r="B1178" s="17" t="str">
        <f>_xlfn.XLOOKUP(A1178,LD_01[DOCUMENTO],LD_01[REVISÃO])</f>
        <v>R03</v>
      </c>
      <c r="C1178" s="17" t="s">
        <v>4325</v>
      </c>
      <c r="D1178" s="21" t="str" cm="1">
        <f t="array" ref="D1178">IFERROR(IF(VLOOKUP(D$1,_xlfn.UNIQUE(_xlfn._xlws.FILTER(ARQUIVOS[REVISÃO],ARQUIVOS[DOCUMENTO]='MATRIZ DE REVISÃO'!$A1178)),1,)=$B1178,"VIGENTE","OBS"),IF(D$1&lt;$B1178,"-",""))</f>
        <v>-</v>
      </c>
      <c r="E1178" s="21" t="str" cm="1">
        <f t="array" ref="E1178">IFERROR(IF(VLOOKUP(E$1,_xlfn.UNIQUE(_xlfn._xlws.FILTER(ARQUIVOS[REVISÃO],ARQUIVOS[DOCUMENTO]='MATRIZ DE REVISÃO'!$A1178)),1,)=$B1178,"VIGENTE","OBS"),IF(E$1&lt;$B1178,"-",""))</f>
        <v>-</v>
      </c>
      <c r="F1178" s="21" t="str" cm="1">
        <f t="array" ref="F1178">IFERROR(IF(VLOOKUP(F$1,_xlfn.UNIQUE(_xlfn._xlws.FILTER(ARQUIVOS[REVISÃO],ARQUIVOS[DOCUMENTO]='MATRIZ DE REVISÃO'!$A1178)),1,)=$B1178,"VIGENTE","OBS"),IF(F$1&lt;$B1178,"-",""))</f>
        <v>-</v>
      </c>
      <c r="G1178" s="21" t="str" cm="1">
        <f t="array" ref="G1178">IFERROR(IF(VLOOKUP(G$1,_xlfn.UNIQUE(_xlfn._xlws.FILTER(ARQUIVOS[REVISÃO],ARQUIVOS[DOCUMENTO]='MATRIZ DE REVISÃO'!$A1178)),1,)=$B1178,"VIGENTE","OBS"),IF(G$1&lt;$B1178,"-",""))</f>
        <v>VIGENTE</v>
      </c>
      <c r="H1178" s="21" t="str" cm="1">
        <f t="array" ref="H1178">IFERROR(IF(VLOOKUP(H$1,_xlfn.UNIQUE(_xlfn._xlws.FILTER(ARQUIVOS[REVISÃO],ARQUIVOS[DOCUMENTO]='MATRIZ DE REVISÃO'!$A1178)),1,)=$B1178,"VIGENTE","OBS"),IF(H$1&lt;$B1178,"-",""))</f>
        <v/>
      </c>
      <c r="I1178" s="21" t="str" cm="1">
        <f t="array" ref="I1178">IFERROR(IF(VLOOKUP(I$1,_xlfn.UNIQUE(_xlfn._xlws.FILTER(ARQUIVOS[REVISÃO],ARQUIVOS[DOCUMENTO]='MATRIZ DE REVISÃO'!$A1178)),1,)=$B1178,"VIGENTE","OBS"),IF(I$1&lt;$B1178,"-",""))</f>
        <v/>
      </c>
      <c r="J1178" s="21" t="str" cm="1">
        <f t="array" ref="J1178">IFERROR(IF(VLOOKUP(J$1,_xlfn.UNIQUE(_xlfn._xlws.FILTER(ARQUIVOS[REVISÃO],ARQUIVOS[DOCUMENTO]='MATRIZ DE REVISÃO'!$A1178)),1,)=$B1178,"VIGENTE","OBS"),IF(J$1&lt;$B1178,"-",""))</f>
        <v/>
      </c>
      <c r="K1178" s="21" t="str" cm="1">
        <f t="array" ref="K1178">IFERROR(IF(VLOOKUP(K$1,_xlfn.UNIQUE(_xlfn._xlws.FILTER(ARQUIVOS[REVISÃO],ARQUIVOS[DOCUMENTO]='MATRIZ DE REVISÃO'!$A1178)),1,)=$B1178,"VIGENTE","OBS"),IF(K$1&lt;$B1178,"-",""))</f>
        <v/>
      </c>
      <c r="L1178" s="21" t="str" cm="1">
        <f t="array" ref="L1178">IFERROR(IF(VLOOKUP(L$1,_xlfn.UNIQUE(_xlfn._xlws.FILTER(ARQUIVOS[REVISÃO],ARQUIVOS[DOCUMENTO]='MATRIZ DE REVISÃO'!$A1178)),1,)=$B1178,"VIGENTE","OBS"),IF(L$1&lt;$B1178,"-",""))</f>
        <v/>
      </c>
      <c r="M1178" s="21" t="str" cm="1">
        <f t="array" ref="M1178">IFERROR(IF(VLOOKUP(M$1,_xlfn.UNIQUE(_xlfn._xlws.FILTER(ARQUIVOS[REVISÃO],ARQUIVOS[DOCUMENTO]='MATRIZ DE REVISÃO'!$A1178)),1,)=$B1178,"VIGENTE","OBS"),IF(M$1&lt;$B1178,"-",""))</f>
        <v/>
      </c>
      <c r="N1178" s="21" t="str" cm="1">
        <f t="array" ref="N1178">IFERROR(IF(VLOOKUP(N$1,_xlfn.UNIQUE(_xlfn._xlws.FILTER(ARQUIVOS[REVISÃO],ARQUIVOS[DOCUMENTO]='MATRIZ DE REVISÃO'!$A1178)),1,)=$B1178,"VIGENTE","OBS"),IF(N$1&lt;$B1178,"-",""))</f>
        <v/>
      </c>
      <c r="O1178" s="22" t="str" cm="1">
        <f t="array" ref="O1178">IFERROR(IF(VLOOKUP(O$1,_xlfn.UNIQUE(_xlfn._xlws.FILTER(ARQUIVOS[REVISÃO],ARQUIVOS[DOCUMENTO]='MATRIZ DE REVISÃO'!$A1178)),1,)=$B1178,"VIGENTE","OBS"),IF(O$1&lt;$B1178,"-",""))</f>
        <v/>
      </c>
      <c r="P1178" t="str" cm="1">
        <f t="array" ref="P1178">IFERROR(IF(VLOOKUP(P$1,_xlfn.UNIQUE(_xlfn._xlws.FILTER(ARQUIVOS[REVISÃO],ARQUIVOS[DOCUMENTO]='MATRIZ DE REVISÃO'!$A1178)),1,)=$B1178,"VIGENTE","OBS"),IF(P$1&lt;$B1178,"-",""))</f>
        <v/>
      </c>
      <c r="Q1178" t="str" cm="1">
        <f t="array" ref="Q1178">IFERROR(IF(VLOOKUP(Q$1,_xlfn.UNIQUE(_xlfn._xlws.FILTER(ARQUIVOS[REVISÃO],ARQUIVOS[DOCUMENTO]='MATRIZ DE REVISÃO'!$A1178)),1,)=$B1178,"VIGENTE","OBS"),IF(Q$1&lt;$B1178,"-",""))</f>
        <v/>
      </c>
      <c r="R1178" t="str" cm="1">
        <f t="array" ref="R1178">IFERROR(IF(VLOOKUP(R$1,_xlfn.UNIQUE(_xlfn._xlws.FILTER(ARQUIVOS[REVISÃO],ARQUIVOS[DOCUMENTO]='MATRIZ DE REVISÃO'!$A1178)),1,)=$B1178,"VIGENTE","OBS"),IF(R$1&lt;$B1178,"-",""))</f>
        <v/>
      </c>
      <c r="S1178" t="str" cm="1">
        <f t="array" ref="S1178">IFERROR(IF(VLOOKUP(S$1,_xlfn.UNIQUE(_xlfn._xlws.FILTER(ARQUIVOS[REVISÃO],ARQUIVOS[DOCUMENTO]='MATRIZ DE REVISÃO'!$A1178)),1,)=$B1178,"VIGENTE","OBS"),IF(S$1&lt;$B1178,"-",""))</f>
        <v/>
      </c>
    </row>
    <row r="1179" spans="1:19" x14ac:dyDescent="0.3">
      <c r="A1179" s="16" t="s">
        <v>3966</v>
      </c>
      <c r="B1179" s="17" t="str">
        <f>_xlfn.XLOOKUP(A1179,LD_01[DOCUMENTO],LD_01[REVISÃO])</f>
        <v>R01</v>
      </c>
      <c r="C1179" s="17" t="s">
        <v>4325</v>
      </c>
      <c r="D1179" s="21" t="str" cm="1">
        <f t="array" ref="D1179">IFERROR(IF(VLOOKUP(D$1,_xlfn.UNIQUE(_xlfn._xlws.FILTER(ARQUIVOS[REVISÃO],ARQUIVOS[DOCUMENTO]='MATRIZ DE REVISÃO'!$A1179)),1,)=$B1179,"VIGENTE","OBS"),IF(D$1&lt;$B1179,"-",""))</f>
        <v>-</v>
      </c>
      <c r="E1179" s="21" t="str" cm="1">
        <f t="array" ref="E1179">IFERROR(IF(VLOOKUP(E$1,_xlfn.UNIQUE(_xlfn._xlws.FILTER(ARQUIVOS[REVISÃO],ARQUIVOS[DOCUMENTO]='MATRIZ DE REVISÃO'!$A1179)),1,)=$B1179,"VIGENTE","OBS"),IF(E$1&lt;$B1179,"-",""))</f>
        <v>VIGENTE</v>
      </c>
      <c r="F1179" s="21" t="str" cm="1">
        <f t="array" ref="F1179">IFERROR(IF(VLOOKUP(F$1,_xlfn.UNIQUE(_xlfn._xlws.FILTER(ARQUIVOS[REVISÃO],ARQUIVOS[DOCUMENTO]='MATRIZ DE REVISÃO'!$A1179)),1,)=$B1179,"VIGENTE","OBS"),IF(F$1&lt;$B1179,"-",""))</f>
        <v/>
      </c>
      <c r="G1179" s="21" t="str" cm="1">
        <f t="array" ref="G1179">IFERROR(IF(VLOOKUP(G$1,_xlfn.UNIQUE(_xlfn._xlws.FILTER(ARQUIVOS[REVISÃO],ARQUIVOS[DOCUMENTO]='MATRIZ DE REVISÃO'!$A1179)),1,)=$B1179,"VIGENTE","OBS"),IF(G$1&lt;$B1179,"-",""))</f>
        <v/>
      </c>
      <c r="H1179" s="21" t="str" cm="1">
        <f t="array" ref="H1179">IFERROR(IF(VLOOKUP(H$1,_xlfn.UNIQUE(_xlfn._xlws.FILTER(ARQUIVOS[REVISÃO],ARQUIVOS[DOCUMENTO]='MATRIZ DE REVISÃO'!$A1179)),1,)=$B1179,"VIGENTE","OBS"),IF(H$1&lt;$B1179,"-",""))</f>
        <v/>
      </c>
      <c r="I1179" s="21" t="str" cm="1">
        <f t="array" ref="I1179">IFERROR(IF(VLOOKUP(I$1,_xlfn.UNIQUE(_xlfn._xlws.FILTER(ARQUIVOS[REVISÃO],ARQUIVOS[DOCUMENTO]='MATRIZ DE REVISÃO'!$A1179)),1,)=$B1179,"VIGENTE","OBS"),IF(I$1&lt;$B1179,"-",""))</f>
        <v/>
      </c>
      <c r="J1179" s="21" t="str" cm="1">
        <f t="array" ref="J1179">IFERROR(IF(VLOOKUP(J$1,_xlfn.UNIQUE(_xlfn._xlws.FILTER(ARQUIVOS[REVISÃO],ARQUIVOS[DOCUMENTO]='MATRIZ DE REVISÃO'!$A1179)),1,)=$B1179,"VIGENTE","OBS"),IF(J$1&lt;$B1179,"-",""))</f>
        <v/>
      </c>
      <c r="K1179" s="21" t="str" cm="1">
        <f t="array" ref="K1179">IFERROR(IF(VLOOKUP(K$1,_xlfn.UNIQUE(_xlfn._xlws.FILTER(ARQUIVOS[REVISÃO],ARQUIVOS[DOCUMENTO]='MATRIZ DE REVISÃO'!$A1179)),1,)=$B1179,"VIGENTE","OBS"),IF(K$1&lt;$B1179,"-",""))</f>
        <v/>
      </c>
      <c r="L1179" s="21" t="str" cm="1">
        <f t="array" ref="L1179">IFERROR(IF(VLOOKUP(L$1,_xlfn.UNIQUE(_xlfn._xlws.FILTER(ARQUIVOS[REVISÃO],ARQUIVOS[DOCUMENTO]='MATRIZ DE REVISÃO'!$A1179)),1,)=$B1179,"VIGENTE","OBS"),IF(L$1&lt;$B1179,"-",""))</f>
        <v/>
      </c>
      <c r="M1179" s="21" t="str" cm="1">
        <f t="array" ref="M1179">IFERROR(IF(VLOOKUP(M$1,_xlfn.UNIQUE(_xlfn._xlws.FILTER(ARQUIVOS[REVISÃO],ARQUIVOS[DOCUMENTO]='MATRIZ DE REVISÃO'!$A1179)),1,)=$B1179,"VIGENTE","OBS"),IF(M$1&lt;$B1179,"-",""))</f>
        <v/>
      </c>
      <c r="N1179" s="21" t="str" cm="1">
        <f t="array" ref="N1179">IFERROR(IF(VLOOKUP(N$1,_xlfn.UNIQUE(_xlfn._xlws.FILTER(ARQUIVOS[REVISÃO],ARQUIVOS[DOCUMENTO]='MATRIZ DE REVISÃO'!$A1179)),1,)=$B1179,"VIGENTE","OBS"),IF(N$1&lt;$B1179,"-",""))</f>
        <v/>
      </c>
      <c r="O1179" s="22" t="str" cm="1">
        <f t="array" ref="O1179">IFERROR(IF(VLOOKUP(O$1,_xlfn.UNIQUE(_xlfn._xlws.FILTER(ARQUIVOS[REVISÃO],ARQUIVOS[DOCUMENTO]='MATRIZ DE REVISÃO'!$A1179)),1,)=$B1179,"VIGENTE","OBS"),IF(O$1&lt;$B1179,"-",""))</f>
        <v/>
      </c>
      <c r="P1179" t="str" cm="1">
        <f t="array" ref="P1179">IFERROR(IF(VLOOKUP(P$1,_xlfn.UNIQUE(_xlfn._xlws.FILTER(ARQUIVOS[REVISÃO],ARQUIVOS[DOCUMENTO]='MATRIZ DE REVISÃO'!$A1179)),1,)=$B1179,"VIGENTE","OBS"),IF(P$1&lt;$B1179,"-",""))</f>
        <v/>
      </c>
      <c r="Q1179" t="str" cm="1">
        <f t="array" ref="Q1179">IFERROR(IF(VLOOKUP(Q$1,_xlfn.UNIQUE(_xlfn._xlws.FILTER(ARQUIVOS[REVISÃO],ARQUIVOS[DOCUMENTO]='MATRIZ DE REVISÃO'!$A1179)),1,)=$B1179,"VIGENTE","OBS"),IF(Q$1&lt;$B1179,"-",""))</f>
        <v/>
      </c>
      <c r="R1179" t="str" cm="1">
        <f t="array" ref="R1179">IFERROR(IF(VLOOKUP(R$1,_xlfn.UNIQUE(_xlfn._xlws.FILTER(ARQUIVOS[REVISÃO],ARQUIVOS[DOCUMENTO]='MATRIZ DE REVISÃO'!$A1179)),1,)=$B1179,"VIGENTE","OBS"),IF(R$1&lt;$B1179,"-",""))</f>
        <v/>
      </c>
      <c r="S1179" t="str" cm="1">
        <f t="array" ref="S1179">IFERROR(IF(VLOOKUP(S$1,_xlfn.UNIQUE(_xlfn._xlws.FILTER(ARQUIVOS[REVISÃO],ARQUIVOS[DOCUMENTO]='MATRIZ DE REVISÃO'!$A1179)),1,)=$B1179,"VIGENTE","OBS"),IF(S$1&lt;$B1179,"-",""))</f>
        <v/>
      </c>
    </row>
    <row r="1180" spans="1:19" x14ac:dyDescent="0.3">
      <c r="A1180" s="16" t="s">
        <v>3971</v>
      </c>
      <c r="B1180" s="17" t="str">
        <f>_xlfn.XLOOKUP(A1180,LD_01[DOCUMENTO],LD_01[REVISÃO])</f>
        <v>R03</v>
      </c>
      <c r="C1180" s="17" t="s">
        <v>4325</v>
      </c>
      <c r="D1180" s="21" t="str" cm="1">
        <f t="array" ref="D1180">IFERROR(IF(VLOOKUP(D$1,_xlfn.UNIQUE(_xlfn._xlws.FILTER(ARQUIVOS[REVISÃO],ARQUIVOS[DOCUMENTO]='MATRIZ DE REVISÃO'!$A1180)),1,)=$B1180,"VIGENTE","OBS"),IF(D$1&lt;$B1180,"-",""))</f>
        <v>-</v>
      </c>
      <c r="E1180" s="21" t="str" cm="1">
        <f t="array" ref="E1180">IFERROR(IF(VLOOKUP(E$1,_xlfn.UNIQUE(_xlfn._xlws.FILTER(ARQUIVOS[REVISÃO],ARQUIVOS[DOCUMENTO]='MATRIZ DE REVISÃO'!$A1180)),1,)=$B1180,"VIGENTE","OBS"),IF(E$1&lt;$B1180,"-",""))</f>
        <v>-</v>
      </c>
      <c r="F1180" s="21" t="str" cm="1">
        <f t="array" ref="F1180">IFERROR(IF(VLOOKUP(F$1,_xlfn.UNIQUE(_xlfn._xlws.FILTER(ARQUIVOS[REVISÃO],ARQUIVOS[DOCUMENTO]='MATRIZ DE REVISÃO'!$A1180)),1,)=$B1180,"VIGENTE","OBS"),IF(F$1&lt;$B1180,"-",""))</f>
        <v>-</v>
      </c>
      <c r="G1180" s="21" t="str" cm="1">
        <f t="array" ref="G1180">IFERROR(IF(VLOOKUP(G$1,_xlfn.UNIQUE(_xlfn._xlws.FILTER(ARQUIVOS[REVISÃO],ARQUIVOS[DOCUMENTO]='MATRIZ DE REVISÃO'!$A1180)),1,)=$B1180,"VIGENTE","OBS"),IF(G$1&lt;$B1180,"-",""))</f>
        <v>VIGENTE</v>
      </c>
      <c r="H1180" s="21" t="str" cm="1">
        <f t="array" ref="H1180">IFERROR(IF(VLOOKUP(H$1,_xlfn.UNIQUE(_xlfn._xlws.FILTER(ARQUIVOS[REVISÃO],ARQUIVOS[DOCUMENTO]='MATRIZ DE REVISÃO'!$A1180)),1,)=$B1180,"VIGENTE","OBS"),IF(H$1&lt;$B1180,"-",""))</f>
        <v/>
      </c>
      <c r="I1180" s="21" t="str" cm="1">
        <f t="array" ref="I1180">IFERROR(IF(VLOOKUP(I$1,_xlfn.UNIQUE(_xlfn._xlws.FILTER(ARQUIVOS[REVISÃO],ARQUIVOS[DOCUMENTO]='MATRIZ DE REVISÃO'!$A1180)),1,)=$B1180,"VIGENTE","OBS"),IF(I$1&lt;$B1180,"-",""))</f>
        <v/>
      </c>
      <c r="J1180" s="21" t="str" cm="1">
        <f t="array" ref="J1180">IFERROR(IF(VLOOKUP(J$1,_xlfn.UNIQUE(_xlfn._xlws.FILTER(ARQUIVOS[REVISÃO],ARQUIVOS[DOCUMENTO]='MATRIZ DE REVISÃO'!$A1180)),1,)=$B1180,"VIGENTE","OBS"),IF(J$1&lt;$B1180,"-",""))</f>
        <v/>
      </c>
      <c r="K1180" s="21" t="str" cm="1">
        <f t="array" ref="K1180">IFERROR(IF(VLOOKUP(K$1,_xlfn.UNIQUE(_xlfn._xlws.FILTER(ARQUIVOS[REVISÃO],ARQUIVOS[DOCUMENTO]='MATRIZ DE REVISÃO'!$A1180)),1,)=$B1180,"VIGENTE","OBS"),IF(K$1&lt;$B1180,"-",""))</f>
        <v/>
      </c>
      <c r="L1180" s="21" t="str" cm="1">
        <f t="array" ref="L1180">IFERROR(IF(VLOOKUP(L$1,_xlfn.UNIQUE(_xlfn._xlws.FILTER(ARQUIVOS[REVISÃO],ARQUIVOS[DOCUMENTO]='MATRIZ DE REVISÃO'!$A1180)),1,)=$B1180,"VIGENTE","OBS"),IF(L$1&lt;$B1180,"-",""))</f>
        <v/>
      </c>
      <c r="M1180" s="21" t="str" cm="1">
        <f t="array" ref="M1180">IFERROR(IF(VLOOKUP(M$1,_xlfn.UNIQUE(_xlfn._xlws.FILTER(ARQUIVOS[REVISÃO],ARQUIVOS[DOCUMENTO]='MATRIZ DE REVISÃO'!$A1180)),1,)=$B1180,"VIGENTE","OBS"),IF(M$1&lt;$B1180,"-",""))</f>
        <v/>
      </c>
      <c r="N1180" s="21" t="str" cm="1">
        <f t="array" ref="N1180">IFERROR(IF(VLOOKUP(N$1,_xlfn.UNIQUE(_xlfn._xlws.FILTER(ARQUIVOS[REVISÃO],ARQUIVOS[DOCUMENTO]='MATRIZ DE REVISÃO'!$A1180)),1,)=$B1180,"VIGENTE","OBS"),IF(N$1&lt;$B1180,"-",""))</f>
        <v/>
      </c>
      <c r="O1180" s="22" t="str" cm="1">
        <f t="array" ref="O1180">IFERROR(IF(VLOOKUP(O$1,_xlfn.UNIQUE(_xlfn._xlws.FILTER(ARQUIVOS[REVISÃO],ARQUIVOS[DOCUMENTO]='MATRIZ DE REVISÃO'!$A1180)),1,)=$B1180,"VIGENTE","OBS"),IF(O$1&lt;$B1180,"-",""))</f>
        <v/>
      </c>
      <c r="P1180" t="str" cm="1">
        <f t="array" ref="P1180">IFERROR(IF(VLOOKUP(P$1,_xlfn.UNIQUE(_xlfn._xlws.FILTER(ARQUIVOS[REVISÃO],ARQUIVOS[DOCUMENTO]='MATRIZ DE REVISÃO'!$A1180)),1,)=$B1180,"VIGENTE","OBS"),IF(P$1&lt;$B1180,"-",""))</f>
        <v/>
      </c>
      <c r="Q1180" t="str" cm="1">
        <f t="array" ref="Q1180">IFERROR(IF(VLOOKUP(Q$1,_xlfn.UNIQUE(_xlfn._xlws.FILTER(ARQUIVOS[REVISÃO],ARQUIVOS[DOCUMENTO]='MATRIZ DE REVISÃO'!$A1180)),1,)=$B1180,"VIGENTE","OBS"),IF(Q$1&lt;$B1180,"-",""))</f>
        <v/>
      </c>
      <c r="R1180" t="str" cm="1">
        <f t="array" ref="R1180">IFERROR(IF(VLOOKUP(R$1,_xlfn.UNIQUE(_xlfn._xlws.FILTER(ARQUIVOS[REVISÃO],ARQUIVOS[DOCUMENTO]='MATRIZ DE REVISÃO'!$A1180)),1,)=$B1180,"VIGENTE","OBS"),IF(R$1&lt;$B1180,"-",""))</f>
        <v/>
      </c>
      <c r="S1180" t="str" cm="1">
        <f t="array" ref="S1180">IFERROR(IF(VLOOKUP(S$1,_xlfn.UNIQUE(_xlfn._xlws.FILTER(ARQUIVOS[REVISÃO],ARQUIVOS[DOCUMENTO]='MATRIZ DE REVISÃO'!$A1180)),1,)=$B1180,"VIGENTE","OBS"),IF(S$1&lt;$B1180,"-",""))</f>
        <v/>
      </c>
    </row>
    <row r="1181" spans="1:19" x14ac:dyDescent="0.3">
      <c r="A1181" s="16" t="s">
        <v>3972</v>
      </c>
      <c r="B1181" s="17" t="str">
        <f>_xlfn.XLOOKUP(A1181,LD_01[DOCUMENTO],LD_01[REVISÃO])</f>
        <v>R00</v>
      </c>
      <c r="C1181" s="17" t="s">
        <v>4325</v>
      </c>
      <c r="D1181" s="21" t="str" cm="1">
        <f t="array" ref="D1181">IFERROR(IF(VLOOKUP(D$1,_xlfn.UNIQUE(_xlfn._xlws.FILTER(ARQUIVOS[REVISÃO],ARQUIVOS[DOCUMENTO]='MATRIZ DE REVISÃO'!$A1181)),1,)=$B1181,"VIGENTE","OBS"),IF(D$1&lt;$B1181,"-",""))</f>
        <v>VIGENTE</v>
      </c>
      <c r="E1181" s="21" t="str" cm="1">
        <f t="array" ref="E1181">IFERROR(IF(VLOOKUP(E$1,_xlfn.UNIQUE(_xlfn._xlws.FILTER(ARQUIVOS[REVISÃO],ARQUIVOS[DOCUMENTO]='MATRIZ DE REVISÃO'!$A1181)),1,)=$B1181,"VIGENTE","OBS"),IF(E$1&lt;$B1181,"-",""))</f>
        <v/>
      </c>
      <c r="F1181" s="21" t="str" cm="1">
        <f t="array" ref="F1181">IFERROR(IF(VLOOKUP(F$1,_xlfn.UNIQUE(_xlfn._xlws.FILTER(ARQUIVOS[REVISÃO],ARQUIVOS[DOCUMENTO]='MATRIZ DE REVISÃO'!$A1181)),1,)=$B1181,"VIGENTE","OBS"),IF(F$1&lt;$B1181,"-",""))</f>
        <v/>
      </c>
      <c r="G1181" s="21" t="str" cm="1">
        <f t="array" ref="G1181">IFERROR(IF(VLOOKUP(G$1,_xlfn.UNIQUE(_xlfn._xlws.FILTER(ARQUIVOS[REVISÃO],ARQUIVOS[DOCUMENTO]='MATRIZ DE REVISÃO'!$A1181)),1,)=$B1181,"VIGENTE","OBS"),IF(G$1&lt;$B1181,"-",""))</f>
        <v/>
      </c>
      <c r="H1181" s="21" t="str" cm="1">
        <f t="array" ref="H1181">IFERROR(IF(VLOOKUP(H$1,_xlfn.UNIQUE(_xlfn._xlws.FILTER(ARQUIVOS[REVISÃO],ARQUIVOS[DOCUMENTO]='MATRIZ DE REVISÃO'!$A1181)),1,)=$B1181,"VIGENTE","OBS"),IF(H$1&lt;$B1181,"-",""))</f>
        <v/>
      </c>
      <c r="I1181" s="21" t="str" cm="1">
        <f t="array" ref="I1181">IFERROR(IF(VLOOKUP(I$1,_xlfn.UNIQUE(_xlfn._xlws.FILTER(ARQUIVOS[REVISÃO],ARQUIVOS[DOCUMENTO]='MATRIZ DE REVISÃO'!$A1181)),1,)=$B1181,"VIGENTE","OBS"),IF(I$1&lt;$B1181,"-",""))</f>
        <v/>
      </c>
      <c r="J1181" s="21" t="str" cm="1">
        <f t="array" ref="J1181">IFERROR(IF(VLOOKUP(J$1,_xlfn.UNIQUE(_xlfn._xlws.FILTER(ARQUIVOS[REVISÃO],ARQUIVOS[DOCUMENTO]='MATRIZ DE REVISÃO'!$A1181)),1,)=$B1181,"VIGENTE","OBS"),IF(J$1&lt;$B1181,"-",""))</f>
        <v/>
      </c>
      <c r="K1181" s="21" t="str" cm="1">
        <f t="array" ref="K1181">IFERROR(IF(VLOOKUP(K$1,_xlfn.UNIQUE(_xlfn._xlws.FILTER(ARQUIVOS[REVISÃO],ARQUIVOS[DOCUMENTO]='MATRIZ DE REVISÃO'!$A1181)),1,)=$B1181,"VIGENTE","OBS"),IF(K$1&lt;$B1181,"-",""))</f>
        <v/>
      </c>
      <c r="L1181" s="21" t="str" cm="1">
        <f t="array" ref="L1181">IFERROR(IF(VLOOKUP(L$1,_xlfn.UNIQUE(_xlfn._xlws.FILTER(ARQUIVOS[REVISÃO],ARQUIVOS[DOCUMENTO]='MATRIZ DE REVISÃO'!$A1181)),1,)=$B1181,"VIGENTE","OBS"),IF(L$1&lt;$B1181,"-",""))</f>
        <v/>
      </c>
      <c r="M1181" s="21" t="str" cm="1">
        <f t="array" ref="M1181">IFERROR(IF(VLOOKUP(M$1,_xlfn.UNIQUE(_xlfn._xlws.FILTER(ARQUIVOS[REVISÃO],ARQUIVOS[DOCUMENTO]='MATRIZ DE REVISÃO'!$A1181)),1,)=$B1181,"VIGENTE","OBS"),IF(M$1&lt;$B1181,"-",""))</f>
        <v/>
      </c>
      <c r="N1181" s="21" t="str" cm="1">
        <f t="array" ref="N1181">IFERROR(IF(VLOOKUP(N$1,_xlfn.UNIQUE(_xlfn._xlws.FILTER(ARQUIVOS[REVISÃO],ARQUIVOS[DOCUMENTO]='MATRIZ DE REVISÃO'!$A1181)),1,)=$B1181,"VIGENTE","OBS"),IF(N$1&lt;$B1181,"-",""))</f>
        <v/>
      </c>
      <c r="O1181" s="22" t="str" cm="1">
        <f t="array" ref="O1181">IFERROR(IF(VLOOKUP(O$1,_xlfn.UNIQUE(_xlfn._xlws.FILTER(ARQUIVOS[REVISÃO],ARQUIVOS[DOCUMENTO]='MATRIZ DE REVISÃO'!$A1181)),1,)=$B1181,"VIGENTE","OBS"),IF(O$1&lt;$B1181,"-",""))</f>
        <v/>
      </c>
      <c r="P1181" t="str" cm="1">
        <f t="array" ref="P1181">IFERROR(IF(VLOOKUP(P$1,_xlfn.UNIQUE(_xlfn._xlws.FILTER(ARQUIVOS[REVISÃO],ARQUIVOS[DOCUMENTO]='MATRIZ DE REVISÃO'!$A1181)),1,)=$B1181,"VIGENTE","OBS"),IF(P$1&lt;$B1181,"-",""))</f>
        <v/>
      </c>
      <c r="Q1181" t="str" cm="1">
        <f t="array" ref="Q1181">IFERROR(IF(VLOOKUP(Q$1,_xlfn.UNIQUE(_xlfn._xlws.FILTER(ARQUIVOS[REVISÃO],ARQUIVOS[DOCUMENTO]='MATRIZ DE REVISÃO'!$A1181)),1,)=$B1181,"VIGENTE","OBS"),IF(Q$1&lt;$B1181,"-",""))</f>
        <v/>
      </c>
      <c r="R1181" t="str" cm="1">
        <f t="array" ref="R1181">IFERROR(IF(VLOOKUP(R$1,_xlfn.UNIQUE(_xlfn._xlws.FILTER(ARQUIVOS[REVISÃO],ARQUIVOS[DOCUMENTO]='MATRIZ DE REVISÃO'!$A1181)),1,)=$B1181,"VIGENTE","OBS"),IF(R$1&lt;$B1181,"-",""))</f>
        <v/>
      </c>
      <c r="S1181" t="str" cm="1">
        <f t="array" ref="S1181">IFERROR(IF(VLOOKUP(S$1,_xlfn.UNIQUE(_xlfn._xlws.FILTER(ARQUIVOS[REVISÃO],ARQUIVOS[DOCUMENTO]='MATRIZ DE REVISÃO'!$A1181)),1,)=$B1181,"VIGENTE","OBS"),IF(S$1&lt;$B1181,"-",""))</f>
        <v/>
      </c>
    </row>
    <row r="1182" spans="1:19" x14ac:dyDescent="0.3">
      <c r="A1182" s="16" t="s">
        <v>3948</v>
      </c>
      <c r="B1182" s="17" t="str">
        <f>_xlfn.XLOOKUP(A1182,LD_01[DOCUMENTO],LD_01[REVISÃO])</f>
        <v>R01</v>
      </c>
      <c r="C1182" s="17" t="s">
        <v>4325</v>
      </c>
      <c r="D1182" s="21" t="str" cm="1">
        <f t="array" ref="D1182">IFERROR(IF(VLOOKUP(D$1,_xlfn.UNIQUE(_xlfn._xlws.FILTER(ARQUIVOS[REVISÃO],ARQUIVOS[DOCUMENTO]='MATRIZ DE REVISÃO'!$A1182)),1,)=$B1182,"VIGENTE","OBS"),IF(D$1&lt;$B1182,"-",""))</f>
        <v>-</v>
      </c>
      <c r="E1182" s="21" t="str" cm="1">
        <f t="array" ref="E1182">IFERROR(IF(VLOOKUP(E$1,_xlfn.UNIQUE(_xlfn._xlws.FILTER(ARQUIVOS[REVISÃO],ARQUIVOS[DOCUMENTO]='MATRIZ DE REVISÃO'!$A1182)),1,)=$B1182,"VIGENTE","OBS"),IF(E$1&lt;$B1182,"-",""))</f>
        <v>VIGENTE</v>
      </c>
      <c r="F1182" s="21" t="str" cm="1">
        <f t="array" ref="F1182">IFERROR(IF(VLOOKUP(F$1,_xlfn.UNIQUE(_xlfn._xlws.FILTER(ARQUIVOS[REVISÃO],ARQUIVOS[DOCUMENTO]='MATRIZ DE REVISÃO'!$A1182)),1,)=$B1182,"VIGENTE","OBS"),IF(F$1&lt;$B1182,"-",""))</f>
        <v/>
      </c>
      <c r="G1182" s="21" t="str" cm="1">
        <f t="array" ref="G1182">IFERROR(IF(VLOOKUP(G$1,_xlfn.UNIQUE(_xlfn._xlws.FILTER(ARQUIVOS[REVISÃO],ARQUIVOS[DOCUMENTO]='MATRIZ DE REVISÃO'!$A1182)),1,)=$B1182,"VIGENTE","OBS"),IF(G$1&lt;$B1182,"-",""))</f>
        <v/>
      </c>
      <c r="H1182" s="21" t="str" cm="1">
        <f t="array" ref="H1182">IFERROR(IF(VLOOKUP(H$1,_xlfn.UNIQUE(_xlfn._xlws.FILTER(ARQUIVOS[REVISÃO],ARQUIVOS[DOCUMENTO]='MATRIZ DE REVISÃO'!$A1182)),1,)=$B1182,"VIGENTE","OBS"),IF(H$1&lt;$B1182,"-",""))</f>
        <v/>
      </c>
      <c r="I1182" s="21" t="str" cm="1">
        <f t="array" ref="I1182">IFERROR(IF(VLOOKUP(I$1,_xlfn.UNIQUE(_xlfn._xlws.FILTER(ARQUIVOS[REVISÃO],ARQUIVOS[DOCUMENTO]='MATRIZ DE REVISÃO'!$A1182)),1,)=$B1182,"VIGENTE","OBS"),IF(I$1&lt;$B1182,"-",""))</f>
        <v/>
      </c>
      <c r="J1182" s="21" t="str" cm="1">
        <f t="array" ref="J1182">IFERROR(IF(VLOOKUP(J$1,_xlfn.UNIQUE(_xlfn._xlws.FILTER(ARQUIVOS[REVISÃO],ARQUIVOS[DOCUMENTO]='MATRIZ DE REVISÃO'!$A1182)),1,)=$B1182,"VIGENTE","OBS"),IF(J$1&lt;$B1182,"-",""))</f>
        <v/>
      </c>
      <c r="K1182" s="21" t="str" cm="1">
        <f t="array" ref="K1182">IFERROR(IF(VLOOKUP(K$1,_xlfn.UNIQUE(_xlfn._xlws.FILTER(ARQUIVOS[REVISÃO],ARQUIVOS[DOCUMENTO]='MATRIZ DE REVISÃO'!$A1182)),1,)=$B1182,"VIGENTE","OBS"),IF(K$1&lt;$B1182,"-",""))</f>
        <v/>
      </c>
      <c r="L1182" s="21" t="str" cm="1">
        <f t="array" ref="L1182">IFERROR(IF(VLOOKUP(L$1,_xlfn.UNIQUE(_xlfn._xlws.FILTER(ARQUIVOS[REVISÃO],ARQUIVOS[DOCUMENTO]='MATRIZ DE REVISÃO'!$A1182)),1,)=$B1182,"VIGENTE","OBS"),IF(L$1&lt;$B1182,"-",""))</f>
        <v/>
      </c>
      <c r="M1182" s="21" t="str" cm="1">
        <f t="array" ref="M1182">IFERROR(IF(VLOOKUP(M$1,_xlfn.UNIQUE(_xlfn._xlws.FILTER(ARQUIVOS[REVISÃO],ARQUIVOS[DOCUMENTO]='MATRIZ DE REVISÃO'!$A1182)),1,)=$B1182,"VIGENTE","OBS"),IF(M$1&lt;$B1182,"-",""))</f>
        <v/>
      </c>
      <c r="N1182" s="21" t="str" cm="1">
        <f t="array" ref="N1182">IFERROR(IF(VLOOKUP(N$1,_xlfn.UNIQUE(_xlfn._xlws.FILTER(ARQUIVOS[REVISÃO],ARQUIVOS[DOCUMENTO]='MATRIZ DE REVISÃO'!$A1182)),1,)=$B1182,"VIGENTE","OBS"),IF(N$1&lt;$B1182,"-",""))</f>
        <v/>
      </c>
      <c r="O1182" s="22" t="str" cm="1">
        <f t="array" ref="O1182">IFERROR(IF(VLOOKUP(O$1,_xlfn.UNIQUE(_xlfn._xlws.FILTER(ARQUIVOS[REVISÃO],ARQUIVOS[DOCUMENTO]='MATRIZ DE REVISÃO'!$A1182)),1,)=$B1182,"VIGENTE","OBS"),IF(O$1&lt;$B1182,"-",""))</f>
        <v/>
      </c>
      <c r="P1182" t="str" cm="1">
        <f t="array" ref="P1182">IFERROR(IF(VLOOKUP(P$1,_xlfn.UNIQUE(_xlfn._xlws.FILTER(ARQUIVOS[REVISÃO],ARQUIVOS[DOCUMENTO]='MATRIZ DE REVISÃO'!$A1182)),1,)=$B1182,"VIGENTE","OBS"),IF(P$1&lt;$B1182,"-",""))</f>
        <v/>
      </c>
      <c r="Q1182" t="str" cm="1">
        <f t="array" ref="Q1182">IFERROR(IF(VLOOKUP(Q$1,_xlfn.UNIQUE(_xlfn._xlws.FILTER(ARQUIVOS[REVISÃO],ARQUIVOS[DOCUMENTO]='MATRIZ DE REVISÃO'!$A1182)),1,)=$B1182,"VIGENTE","OBS"),IF(Q$1&lt;$B1182,"-",""))</f>
        <v/>
      </c>
      <c r="R1182" t="str" cm="1">
        <f t="array" ref="R1182">IFERROR(IF(VLOOKUP(R$1,_xlfn.UNIQUE(_xlfn._xlws.FILTER(ARQUIVOS[REVISÃO],ARQUIVOS[DOCUMENTO]='MATRIZ DE REVISÃO'!$A1182)),1,)=$B1182,"VIGENTE","OBS"),IF(R$1&lt;$B1182,"-",""))</f>
        <v/>
      </c>
      <c r="S1182" t="str" cm="1">
        <f t="array" ref="S1182">IFERROR(IF(VLOOKUP(S$1,_xlfn.UNIQUE(_xlfn._xlws.FILTER(ARQUIVOS[REVISÃO],ARQUIVOS[DOCUMENTO]='MATRIZ DE REVISÃO'!$A1182)),1,)=$B1182,"VIGENTE","OBS"),IF(S$1&lt;$B1182,"-",""))</f>
        <v/>
      </c>
    </row>
    <row r="1183" spans="1:19" x14ac:dyDescent="0.3">
      <c r="A1183" s="16" t="s">
        <v>3949</v>
      </c>
      <c r="B1183" s="17" t="str">
        <f>_xlfn.XLOOKUP(A1183,LD_01[DOCUMENTO],LD_01[REVISÃO])</f>
        <v>R01</v>
      </c>
      <c r="C1183" s="17" t="s">
        <v>4325</v>
      </c>
      <c r="D1183" s="21" t="str" cm="1">
        <f t="array" ref="D1183">IFERROR(IF(VLOOKUP(D$1,_xlfn.UNIQUE(_xlfn._xlws.FILTER(ARQUIVOS[REVISÃO],ARQUIVOS[DOCUMENTO]='MATRIZ DE REVISÃO'!$A1183)),1,)=$B1183,"VIGENTE","OBS"),IF(D$1&lt;$B1183,"-",""))</f>
        <v>-</v>
      </c>
      <c r="E1183" s="21" t="str" cm="1">
        <f t="array" ref="E1183">IFERROR(IF(VLOOKUP(E$1,_xlfn.UNIQUE(_xlfn._xlws.FILTER(ARQUIVOS[REVISÃO],ARQUIVOS[DOCUMENTO]='MATRIZ DE REVISÃO'!$A1183)),1,)=$B1183,"VIGENTE","OBS"),IF(E$1&lt;$B1183,"-",""))</f>
        <v>VIGENTE</v>
      </c>
      <c r="F1183" s="21" t="str" cm="1">
        <f t="array" ref="F1183">IFERROR(IF(VLOOKUP(F$1,_xlfn.UNIQUE(_xlfn._xlws.FILTER(ARQUIVOS[REVISÃO],ARQUIVOS[DOCUMENTO]='MATRIZ DE REVISÃO'!$A1183)),1,)=$B1183,"VIGENTE","OBS"),IF(F$1&lt;$B1183,"-",""))</f>
        <v/>
      </c>
      <c r="G1183" s="21" t="str" cm="1">
        <f t="array" ref="G1183">IFERROR(IF(VLOOKUP(G$1,_xlfn.UNIQUE(_xlfn._xlws.FILTER(ARQUIVOS[REVISÃO],ARQUIVOS[DOCUMENTO]='MATRIZ DE REVISÃO'!$A1183)),1,)=$B1183,"VIGENTE","OBS"),IF(G$1&lt;$B1183,"-",""))</f>
        <v/>
      </c>
      <c r="H1183" s="21" t="str" cm="1">
        <f t="array" ref="H1183">IFERROR(IF(VLOOKUP(H$1,_xlfn.UNIQUE(_xlfn._xlws.FILTER(ARQUIVOS[REVISÃO],ARQUIVOS[DOCUMENTO]='MATRIZ DE REVISÃO'!$A1183)),1,)=$B1183,"VIGENTE","OBS"),IF(H$1&lt;$B1183,"-",""))</f>
        <v/>
      </c>
      <c r="I1183" s="21" t="str" cm="1">
        <f t="array" ref="I1183">IFERROR(IF(VLOOKUP(I$1,_xlfn.UNIQUE(_xlfn._xlws.FILTER(ARQUIVOS[REVISÃO],ARQUIVOS[DOCUMENTO]='MATRIZ DE REVISÃO'!$A1183)),1,)=$B1183,"VIGENTE","OBS"),IF(I$1&lt;$B1183,"-",""))</f>
        <v/>
      </c>
      <c r="J1183" s="21" t="str" cm="1">
        <f t="array" ref="J1183">IFERROR(IF(VLOOKUP(J$1,_xlfn.UNIQUE(_xlfn._xlws.FILTER(ARQUIVOS[REVISÃO],ARQUIVOS[DOCUMENTO]='MATRIZ DE REVISÃO'!$A1183)),1,)=$B1183,"VIGENTE","OBS"),IF(J$1&lt;$B1183,"-",""))</f>
        <v/>
      </c>
      <c r="K1183" s="21" t="str" cm="1">
        <f t="array" ref="K1183">IFERROR(IF(VLOOKUP(K$1,_xlfn.UNIQUE(_xlfn._xlws.FILTER(ARQUIVOS[REVISÃO],ARQUIVOS[DOCUMENTO]='MATRIZ DE REVISÃO'!$A1183)),1,)=$B1183,"VIGENTE","OBS"),IF(K$1&lt;$B1183,"-",""))</f>
        <v/>
      </c>
      <c r="L1183" s="21" t="str" cm="1">
        <f t="array" ref="L1183">IFERROR(IF(VLOOKUP(L$1,_xlfn.UNIQUE(_xlfn._xlws.FILTER(ARQUIVOS[REVISÃO],ARQUIVOS[DOCUMENTO]='MATRIZ DE REVISÃO'!$A1183)),1,)=$B1183,"VIGENTE","OBS"),IF(L$1&lt;$B1183,"-",""))</f>
        <v/>
      </c>
      <c r="M1183" s="21" t="str" cm="1">
        <f t="array" ref="M1183">IFERROR(IF(VLOOKUP(M$1,_xlfn.UNIQUE(_xlfn._xlws.FILTER(ARQUIVOS[REVISÃO],ARQUIVOS[DOCUMENTO]='MATRIZ DE REVISÃO'!$A1183)),1,)=$B1183,"VIGENTE","OBS"),IF(M$1&lt;$B1183,"-",""))</f>
        <v/>
      </c>
      <c r="N1183" s="21" t="str" cm="1">
        <f t="array" ref="N1183">IFERROR(IF(VLOOKUP(N$1,_xlfn.UNIQUE(_xlfn._xlws.FILTER(ARQUIVOS[REVISÃO],ARQUIVOS[DOCUMENTO]='MATRIZ DE REVISÃO'!$A1183)),1,)=$B1183,"VIGENTE","OBS"),IF(N$1&lt;$B1183,"-",""))</f>
        <v/>
      </c>
      <c r="O1183" s="22" t="str" cm="1">
        <f t="array" ref="O1183">IFERROR(IF(VLOOKUP(O$1,_xlfn.UNIQUE(_xlfn._xlws.FILTER(ARQUIVOS[REVISÃO],ARQUIVOS[DOCUMENTO]='MATRIZ DE REVISÃO'!$A1183)),1,)=$B1183,"VIGENTE","OBS"),IF(O$1&lt;$B1183,"-",""))</f>
        <v/>
      </c>
      <c r="P1183" t="str" cm="1">
        <f t="array" ref="P1183">IFERROR(IF(VLOOKUP(P$1,_xlfn.UNIQUE(_xlfn._xlws.FILTER(ARQUIVOS[REVISÃO],ARQUIVOS[DOCUMENTO]='MATRIZ DE REVISÃO'!$A1183)),1,)=$B1183,"VIGENTE","OBS"),IF(P$1&lt;$B1183,"-",""))</f>
        <v/>
      </c>
      <c r="Q1183" t="str" cm="1">
        <f t="array" ref="Q1183">IFERROR(IF(VLOOKUP(Q$1,_xlfn.UNIQUE(_xlfn._xlws.FILTER(ARQUIVOS[REVISÃO],ARQUIVOS[DOCUMENTO]='MATRIZ DE REVISÃO'!$A1183)),1,)=$B1183,"VIGENTE","OBS"),IF(Q$1&lt;$B1183,"-",""))</f>
        <v/>
      </c>
      <c r="R1183" t="str" cm="1">
        <f t="array" ref="R1183">IFERROR(IF(VLOOKUP(R$1,_xlfn.UNIQUE(_xlfn._xlws.FILTER(ARQUIVOS[REVISÃO],ARQUIVOS[DOCUMENTO]='MATRIZ DE REVISÃO'!$A1183)),1,)=$B1183,"VIGENTE","OBS"),IF(R$1&lt;$B1183,"-",""))</f>
        <v/>
      </c>
      <c r="S1183" t="str" cm="1">
        <f t="array" ref="S1183">IFERROR(IF(VLOOKUP(S$1,_xlfn.UNIQUE(_xlfn._xlws.FILTER(ARQUIVOS[REVISÃO],ARQUIVOS[DOCUMENTO]='MATRIZ DE REVISÃO'!$A1183)),1,)=$B1183,"VIGENTE","OBS"),IF(S$1&lt;$B1183,"-",""))</f>
        <v/>
      </c>
    </row>
    <row r="1184" spans="1:19" x14ac:dyDescent="0.3">
      <c r="A1184" s="16" t="s">
        <v>3950</v>
      </c>
      <c r="B1184" s="17" t="str">
        <f>_xlfn.XLOOKUP(A1184,LD_01[DOCUMENTO],LD_01[REVISÃO])</f>
        <v>R04</v>
      </c>
      <c r="C1184" s="17" t="s">
        <v>4325</v>
      </c>
      <c r="D1184" s="21" t="str" cm="1">
        <f t="array" ref="D1184">IFERROR(IF(VLOOKUP(D$1,_xlfn.UNIQUE(_xlfn._xlws.FILTER(ARQUIVOS[REVISÃO],ARQUIVOS[DOCUMENTO]='MATRIZ DE REVISÃO'!$A1184)),1,)=$B1184,"VIGENTE","OBS"),IF(D$1&lt;$B1184,"-",""))</f>
        <v>-</v>
      </c>
      <c r="E1184" s="21" t="str" cm="1">
        <f t="array" ref="E1184">IFERROR(IF(VLOOKUP(E$1,_xlfn.UNIQUE(_xlfn._xlws.FILTER(ARQUIVOS[REVISÃO],ARQUIVOS[DOCUMENTO]='MATRIZ DE REVISÃO'!$A1184)),1,)=$B1184,"VIGENTE","OBS"),IF(E$1&lt;$B1184,"-",""))</f>
        <v>-</v>
      </c>
      <c r="F1184" s="21" t="str" cm="1">
        <f t="array" ref="F1184">IFERROR(IF(VLOOKUP(F$1,_xlfn.UNIQUE(_xlfn._xlws.FILTER(ARQUIVOS[REVISÃO],ARQUIVOS[DOCUMENTO]='MATRIZ DE REVISÃO'!$A1184)),1,)=$B1184,"VIGENTE","OBS"),IF(F$1&lt;$B1184,"-",""))</f>
        <v>-</v>
      </c>
      <c r="G1184" s="21" t="str" cm="1">
        <f t="array" ref="G1184">IFERROR(IF(VLOOKUP(G$1,_xlfn.UNIQUE(_xlfn._xlws.FILTER(ARQUIVOS[REVISÃO],ARQUIVOS[DOCUMENTO]='MATRIZ DE REVISÃO'!$A1184)),1,)=$B1184,"VIGENTE","OBS"),IF(G$1&lt;$B1184,"-",""))</f>
        <v>OBS</v>
      </c>
      <c r="H1184" s="21" t="str" cm="1">
        <f t="array" ref="H1184">IFERROR(IF(VLOOKUP(H$1,_xlfn.UNIQUE(_xlfn._xlws.FILTER(ARQUIVOS[REVISÃO],ARQUIVOS[DOCUMENTO]='MATRIZ DE REVISÃO'!$A1184)),1,)=$B1184,"VIGENTE","OBS"),IF(H$1&lt;$B1184,"-",""))</f>
        <v>VIGENTE</v>
      </c>
      <c r="I1184" s="21" t="str" cm="1">
        <f t="array" ref="I1184">IFERROR(IF(VLOOKUP(I$1,_xlfn.UNIQUE(_xlfn._xlws.FILTER(ARQUIVOS[REVISÃO],ARQUIVOS[DOCUMENTO]='MATRIZ DE REVISÃO'!$A1184)),1,)=$B1184,"VIGENTE","OBS"),IF(I$1&lt;$B1184,"-",""))</f>
        <v/>
      </c>
      <c r="J1184" s="21" t="str" cm="1">
        <f t="array" ref="J1184">IFERROR(IF(VLOOKUP(J$1,_xlfn.UNIQUE(_xlfn._xlws.FILTER(ARQUIVOS[REVISÃO],ARQUIVOS[DOCUMENTO]='MATRIZ DE REVISÃO'!$A1184)),1,)=$B1184,"VIGENTE","OBS"),IF(J$1&lt;$B1184,"-",""))</f>
        <v/>
      </c>
      <c r="K1184" s="21" t="str" cm="1">
        <f t="array" ref="K1184">IFERROR(IF(VLOOKUP(K$1,_xlfn.UNIQUE(_xlfn._xlws.FILTER(ARQUIVOS[REVISÃO],ARQUIVOS[DOCUMENTO]='MATRIZ DE REVISÃO'!$A1184)),1,)=$B1184,"VIGENTE","OBS"),IF(K$1&lt;$B1184,"-",""))</f>
        <v/>
      </c>
      <c r="L1184" s="21" t="str" cm="1">
        <f t="array" ref="L1184">IFERROR(IF(VLOOKUP(L$1,_xlfn.UNIQUE(_xlfn._xlws.FILTER(ARQUIVOS[REVISÃO],ARQUIVOS[DOCUMENTO]='MATRIZ DE REVISÃO'!$A1184)),1,)=$B1184,"VIGENTE","OBS"),IF(L$1&lt;$B1184,"-",""))</f>
        <v/>
      </c>
      <c r="M1184" s="21" t="str" cm="1">
        <f t="array" ref="M1184">IFERROR(IF(VLOOKUP(M$1,_xlfn.UNIQUE(_xlfn._xlws.FILTER(ARQUIVOS[REVISÃO],ARQUIVOS[DOCUMENTO]='MATRIZ DE REVISÃO'!$A1184)),1,)=$B1184,"VIGENTE","OBS"),IF(M$1&lt;$B1184,"-",""))</f>
        <v/>
      </c>
      <c r="N1184" s="21" t="str" cm="1">
        <f t="array" ref="N1184">IFERROR(IF(VLOOKUP(N$1,_xlfn.UNIQUE(_xlfn._xlws.FILTER(ARQUIVOS[REVISÃO],ARQUIVOS[DOCUMENTO]='MATRIZ DE REVISÃO'!$A1184)),1,)=$B1184,"VIGENTE","OBS"),IF(N$1&lt;$B1184,"-",""))</f>
        <v/>
      </c>
      <c r="O1184" s="22" t="str" cm="1">
        <f t="array" ref="O1184">IFERROR(IF(VLOOKUP(O$1,_xlfn.UNIQUE(_xlfn._xlws.FILTER(ARQUIVOS[REVISÃO],ARQUIVOS[DOCUMENTO]='MATRIZ DE REVISÃO'!$A1184)),1,)=$B1184,"VIGENTE","OBS"),IF(O$1&lt;$B1184,"-",""))</f>
        <v/>
      </c>
      <c r="P1184" t="str" cm="1">
        <f t="array" ref="P1184">IFERROR(IF(VLOOKUP(P$1,_xlfn.UNIQUE(_xlfn._xlws.FILTER(ARQUIVOS[REVISÃO],ARQUIVOS[DOCUMENTO]='MATRIZ DE REVISÃO'!$A1184)),1,)=$B1184,"VIGENTE","OBS"),IF(P$1&lt;$B1184,"-",""))</f>
        <v/>
      </c>
      <c r="Q1184" t="str" cm="1">
        <f t="array" ref="Q1184">IFERROR(IF(VLOOKUP(Q$1,_xlfn.UNIQUE(_xlfn._xlws.FILTER(ARQUIVOS[REVISÃO],ARQUIVOS[DOCUMENTO]='MATRIZ DE REVISÃO'!$A1184)),1,)=$B1184,"VIGENTE","OBS"),IF(Q$1&lt;$B1184,"-",""))</f>
        <v/>
      </c>
      <c r="R1184" t="str" cm="1">
        <f t="array" ref="R1184">IFERROR(IF(VLOOKUP(R$1,_xlfn.UNIQUE(_xlfn._xlws.FILTER(ARQUIVOS[REVISÃO],ARQUIVOS[DOCUMENTO]='MATRIZ DE REVISÃO'!$A1184)),1,)=$B1184,"VIGENTE","OBS"),IF(R$1&lt;$B1184,"-",""))</f>
        <v/>
      </c>
      <c r="S1184" t="str" cm="1">
        <f t="array" ref="S1184">IFERROR(IF(VLOOKUP(S$1,_xlfn.UNIQUE(_xlfn._xlws.FILTER(ARQUIVOS[REVISÃO],ARQUIVOS[DOCUMENTO]='MATRIZ DE REVISÃO'!$A1184)),1,)=$B1184,"VIGENTE","OBS"),IF(S$1&lt;$B1184,"-",""))</f>
        <v/>
      </c>
    </row>
    <row r="1185" spans="1:19" x14ac:dyDescent="0.3">
      <c r="A1185" s="16" t="s">
        <v>3951</v>
      </c>
      <c r="B1185" s="17" t="str">
        <f>_xlfn.XLOOKUP(A1185,LD_01[DOCUMENTO],LD_01[REVISÃO])</f>
        <v>R03</v>
      </c>
      <c r="C1185" s="17" t="s">
        <v>4325</v>
      </c>
      <c r="D1185" s="21" t="str" cm="1">
        <f t="array" ref="D1185">IFERROR(IF(VLOOKUP(D$1,_xlfn.UNIQUE(_xlfn._xlws.FILTER(ARQUIVOS[REVISÃO],ARQUIVOS[DOCUMENTO]='MATRIZ DE REVISÃO'!$A1185)),1,)=$B1185,"VIGENTE","OBS"),IF(D$1&lt;$B1185,"-",""))</f>
        <v>-</v>
      </c>
      <c r="E1185" s="21" t="str" cm="1">
        <f t="array" ref="E1185">IFERROR(IF(VLOOKUP(E$1,_xlfn.UNIQUE(_xlfn._xlws.FILTER(ARQUIVOS[REVISÃO],ARQUIVOS[DOCUMENTO]='MATRIZ DE REVISÃO'!$A1185)),1,)=$B1185,"VIGENTE","OBS"),IF(E$1&lt;$B1185,"-",""))</f>
        <v>-</v>
      </c>
      <c r="F1185" s="21" t="str" cm="1">
        <f t="array" ref="F1185">IFERROR(IF(VLOOKUP(F$1,_xlfn.UNIQUE(_xlfn._xlws.FILTER(ARQUIVOS[REVISÃO],ARQUIVOS[DOCUMENTO]='MATRIZ DE REVISÃO'!$A1185)),1,)=$B1185,"VIGENTE","OBS"),IF(F$1&lt;$B1185,"-",""))</f>
        <v>-</v>
      </c>
      <c r="G1185" s="21" t="str" cm="1">
        <f t="array" ref="G1185">IFERROR(IF(VLOOKUP(G$1,_xlfn.UNIQUE(_xlfn._xlws.FILTER(ARQUIVOS[REVISÃO],ARQUIVOS[DOCUMENTO]='MATRIZ DE REVISÃO'!$A1185)),1,)=$B1185,"VIGENTE","OBS"),IF(G$1&lt;$B1185,"-",""))</f>
        <v>VIGENTE</v>
      </c>
      <c r="H1185" s="21" t="str" cm="1">
        <f t="array" ref="H1185">IFERROR(IF(VLOOKUP(H$1,_xlfn.UNIQUE(_xlfn._xlws.FILTER(ARQUIVOS[REVISÃO],ARQUIVOS[DOCUMENTO]='MATRIZ DE REVISÃO'!$A1185)),1,)=$B1185,"VIGENTE","OBS"),IF(H$1&lt;$B1185,"-",""))</f>
        <v/>
      </c>
      <c r="I1185" s="21" t="str" cm="1">
        <f t="array" ref="I1185">IFERROR(IF(VLOOKUP(I$1,_xlfn.UNIQUE(_xlfn._xlws.FILTER(ARQUIVOS[REVISÃO],ARQUIVOS[DOCUMENTO]='MATRIZ DE REVISÃO'!$A1185)),1,)=$B1185,"VIGENTE","OBS"),IF(I$1&lt;$B1185,"-",""))</f>
        <v/>
      </c>
      <c r="J1185" s="21" t="str" cm="1">
        <f t="array" ref="J1185">IFERROR(IF(VLOOKUP(J$1,_xlfn.UNIQUE(_xlfn._xlws.FILTER(ARQUIVOS[REVISÃO],ARQUIVOS[DOCUMENTO]='MATRIZ DE REVISÃO'!$A1185)),1,)=$B1185,"VIGENTE","OBS"),IF(J$1&lt;$B1185,"-",""))</f>
        <v/>
      </c>
      <c r="K1185" s="21" t="str" cm="1">
        <f t="array" ref="K1185">IFERROR(IF(VLOOKUP(K$1,_xlfn.UNIQUE(_xlfn._xlws.FILTER(ARQUIVOS[REVISÃO],ARQUIVOS[DOCUMENTO]='MATRIZ DE REVISÃO'!$A1185)),1,)=$B1185,"VIGENTE","OBS"),IF(K$1&lt;$B1185,"-",""))</f>
        <v/>
      </c>
      <c r="L1185" s="21" t="str" cm="1">
        <f t="array" ref="L1185">IFERROR(IF(VLOOKUP(L$1,_xlfn.UNIQUE(_xlfn._xlws.FILTER(ARQUIVOS[REVISÃO],ARQUIVOS[DOCUMENTO]='MATRIZ DE REVISÃO'!$A1185)),1,)=$B1185,"VIGENTE","OBS"),IF(L$1&lt;$B1185,"-",""))</f>
        <v/>
      </c>
      <c r="M1185" s="21" t="str" cm="1">
        <f t="array" ref="M1185">IFERROR(IF(VLOOKUP(M$1,_xlfn.UNIQUE(_xlfn._xlws.FILTER(ARQUIVOS[REVISÃO],ARQUIVOS[DOCUMENTO]='MATRIZ DE REVISÃO'!$A1185)),1,)=$B1185,"VIGENTE","OBS"),IF(M$1&lt;$B1185,"-",""))</f>
        <v/>
      </c>
      <c r="N1185" s="21" t="str" cm="1">
        <f t="array" ref="N1185">IFERROR(IF(VLOOKUP(N$1,_xlfn.UNIQUE(_xlfn._xlws.FILTER(ARQUIVOS[REVISÃO],ARQUIVOS[DOCUMENTO]='MATRIZ DE REVISÃO'!$A1185)),1,)=$B1185,"VIGENTE","OBS"),IF(N$1&lt;$B1185,"-",""))</f>
        <v/>
      </c>
      <c r="O1185" s="22" t="str" cm="1">
        <f t="array" ref="O1185">IFERROR(IF(VLOOKUP(O$1,_xlfn.UNIQUE(_xlfn._xlws.FILTER(ARQUIVOS[REVISÃO],ARQUIVOS[DOCUMENTO]='MATRIZ DE REVISÃO'!$A1185)),1,)=$B1185,"VIGENTE","OBS"),IF(O$1&lt;$B1185,"-",""))</f>
        <v/>
      </c>
      <c r="P1185" t="str" cm="1">
        <f t="array" ref="P1185">IFERROR(IF(VLOOKUP(P$1,_xlfn.UNIQUE(_xlfn._xlws.FILTER(ARQUIVOS[REVISÃO],ARQUIVOS[DOCUMENTO]='MATRIZ DE REVISÃO'!$A1185)),1,)=$B1185,"VIGENTE","OBS"),IF(P$1&lt;$B1185,"-",""))</f>
        <v/>
      </c>
      <c r="Q1185" t="str" cm="1">
        <f t="array" ref="Q1185">IFERROR(IF(VLOOKUP(Q$1,_xlfn.UNIQUE(_xlfn._xlws.FILTER(ARQUIVOS[REVISÃO],ARQUIVOS[DOCUMENTO]='MATRIZ DE REVISÃO'!$A1185)),1,)=$B1185,"VIGENTE","OBS"),IF(Q$1&lt;$B1185,"-",""))</f>
        <v/>
      </c>
      <c r="R1185" t="str" cm="1">
        <f t="array" ref="R1185">IFERROR(IF(VLOOKUP(R$1,_xlfn.UNIQUE(_xlfn._xlws.FILTER(ARQUIVOS[REVISÃO],ARQUIVOS[DOCUMENTO]='MATRIZ DE REVISÃO'!$A1185)),1,)=$B1185,"VIGENTE","OBS"),IF(R$1&lt;$B1185,"-",""))</f>
        <v/>
      </c>
      <c r="S1185" t="str" cm="1">
        <f t="array" ref="S1185">IFERROR(IF(VLOOKUP(S$1,_xlfn.UNIQUE(_xlfn._xlws.FILTER(ARQUIVOS[REVISÃO],ARQUIVOS[DOCUMENTO]='MATRIZ DE REVISÃO'!$A1185)),1,)=$B1185,"VIGENTE","OBS"),IF(S$1&lt;$B1185,"-",""))</f>
        <v/>
      </c>
    </row>
    <row r="1186" spans="1:19" x14ac:dyDescent="0.3">
      <c r="A1186" s="16" t="s">
        <v>3952</v>
      </c>
      <c r="B1186" s="17" t="str">
        <f>_xlfn.XLOOKUP(A1186,LD_01[DOCUMENTO],LD_01[REVISÃO])</f>
        <v>R04</v>
      </c>
      <c r="C1186" s="17" t="s">
        <v>4325</v>
      </c>
      <c r="D1186" s="21" t="str" cm="1">
        <f t="array" ref="D1186">IFERROR(IF(VLOOKUP(D$1,_xlfn.UNIQUE(_xlfn._xlws.FILTER(ARQUIVOS[REVISÃO],ARQUIVOS[DOCUMENTO]='MATRIZ DE REVISÃO'!$A1186)),1,)=$B1186,"VIGENTE","OBS"),IF(D$1&lt;$B1186,"-",""))</f>
        <v>-</v>
      </c>
      <c r="E1186" s="21" t="str" cm="1">
        <f t="array" ref="E1186">IFERROR(IF(VLOOKUP(E$1,_xlfn.UNIQUE(_xlfn._xlws.FILTER(ARQUIVOS[REVISÃO],ARQUIVOS[DOCUMENTO]='MATRIZ DE REVISÃO'!$A1186)),1,)=$B1186,"VIGENTE","OBS"),IF(E$1&lt;$B1186,"-",""))</f>
        <v>-</v>
      </c>
      <c r="F1186" s="21" t="str" cm="1">
        <f t="array" ref="F1186">IFERROR(IF(VLOOKUP(F$1,_xlfn.UNIQUE(_xlfn._xlws.FILTER(ARQUIVOS[REVISÃO],ARQUIVOS[DOCUMENTO]='MATRIZ DE REVISÃO'!$A1186)),1,)=$B1186,"VIGENTE","OBS"),IF(F$1&lt;$B1186,"-",""))</f>
        <v>-</v>
      </c>
      <c r="G1186" s="21" t="str" cm="1">
        <f t="array" ref="G1186">IFERROR(IF(VLOOKUP(G$1,_xlfn.UNIQUE(_xlfn._xlws.FILTER(ARQUIVOS[REVISÃO],ARQUIVOS[DOCUMENTO]='MATRIZ DE REVISÃO'!$A1186)),1,)=$B1186,"VIGENTE","OBS"),IF(G$1&lt;$B1186,"-",""))</f>
        <v>OBS</v>
      </c>
      <c r="H1186" s="21" t="str" cm="1">
        <f t="array" ref="H1186">IFERROR(IF(VLOOKUP(H$1,_xlfn.UNIQUE(_xlfn._xlws.FILTER(ARQUIVOS[REVISÃO],ARQUIVOS[DOCUMENTO]='MATRIZ DE REVISÃO'!$A1186)),1,)=$B1186,"VIGENTE","OBS"),IF(H$1&lt;$B1186,"-",""))</f>
        <v>VIGENTE</v>
      </c>
      <c r="I1186" s="21" t="str" cm="1">
        <f t="array" ref="I1186">IFERROR(IF(VLOOKUP(I$1,_xlfn.UNIQUE(_xlfn._xlws.FILTER(ARQUIVOS[REVISÃO],ARQUIVOS[DOCUMENTO]='MATRIZ DE REVISÃO'!$A1186)),1,)=$B1186,"VIGENTE","OBS"),IF(I$1&lt;$B1186,"-",""))</f>
        <v/>
      </c>
      <c r="J1186" s="21" t="str" cm="1">
        <f t="array" ref="J1186">IFERROR(IF(VLOOKUP(J$1,_xlfn.UNIQUE(_xlfn._xlws.FILTER(ARQUIVOS[REVISÃO],ARQUIVOS[DOCUMENTO]='MATRIZ DE REVISÃO'!$A1186)),1,)=$B1186,"VIGENTE","OBS"),IF(J$1&lt;$B1186,"-",""))</f>
        <v/>
      </c>
      <c r="K1186" s="21" t="str" cm="1">
        <f t="array" ref="K1186">IFERROR(IF(VLOOKUP(K$1,_xlfn.UNIQUE(_xlfn._xlws.FILTER(ARQUIVOS[REVISÃO],ARQUIVOS[DOCUMENTO]='MATRIZ DE REVISÃO'!$A1186)),1,)=$B1186,"VIGENTE","OBS"),IF(K$1&lt;$B1186,"-",""))</f>
        <v/>
      </c>
      <c r="L1186" s="21" t="str" cm="1">
        <f t="array" ref="L1186">IFERROR(IF(VLOOKUP(L$1,_xlfn.UNIQUE(_xlfn._xlws.FILTER(ARQUIVOS[REVISÃO],ARQUIVOS[DOCUMENTO]='MATRIZ DE REVISÃO'!$A1186)),1,)=$B1186,"VIGENTE","OBS"),IF(L$1&lt;$B1186,"-",""))</f>
        <v/>
      </c>
      <c r="M1186" s="21" t="str" cm="1">
        <f t="array" ref="M1186">IFERROR(IF(VLOOKUP(M$1,_xlfn.UNIQUE(_xlfn._xlws.FILTER(ARQUIVOS[REVISÃO],ARQUIVOS[DOCUMENTO]='MATRIZ DE REVISÃO'!$A1186)),1,)=$B1186,"VIGENTE","OBS"),IF(M$1&lt;$B1186,"-",""))</f>
        <v/>
      </c>
      <c r="N1186" s="21" t="str" cm="1">
        <f t="array" ref="N1186">IFERROR(IF(VLOOKUP(N$1,_xlfn.UNIQUE(_xlfn._xlws.FILTER(ARQUIVOS[REVISÃO],ARQUIVOS[DOCUMENTO]='MATRIZ DE REVISÃO'!$A1186)),1,)=$B1186,"VIGENTE","OBS"),IF(N$1&lt;$B1186,"-",""))</f>
        <v/>
      </c>
      <c r="O1186" s="22" t="str" cm="1">
        <f t="array" ref="O1186">IFERROR(IF(VLOOKUP(O$1,_xlfn.UNIQUE(_xlfn._xlws.FILTER(ARQUIVOS[REVISÃO],ARQUIVOS[DOCUMENTO]='MATRIZ DE REVISÃO'!$A1186)),1,)=$B1186,"VIGENTE","OBS"),IF(O$1&lt;$B1186,"-",""))</f>
        <v/>
      </c>
      <c r="P1186" t="str" cm="1">
        <f t="array" ref="P1186">IFERROR(IF(VLOOKUP(P$1,_xlfn.UNIQUE(_xlfn._xlws.FILTER(ARQUIVOS[REVISÃO],ARQUIVOS[DOCUMENTO]='MATRIZ DE REVISÃO'!$A1186)),1,)=$B1186,"VIGENTE","OBS"),IF(P$1&lt;$B1186,"-",""))</f>
        <v/>
      </c>
      <c r="Q1186" t="str" cm="1">
        <f t="array" ref="Q1186">IFERROR(IF(VLOOKUP(Q$1,_xlfn.UNIQUE(_xlfn._xlws.FILTER(ARQUIVOS[REVISÃO],ARQUIVOS[DOCUMENTO]='MATRIZ DE REVISÃO'!$A1186)),1,)=$B1186,"VIGENTE","OBS"),IF(Q$1&lt;$B1186,"-",""))</f>
        <v/>
      </c>
      <c r="R1186" t="str" cm="1">
        <f t="array" ref="R1186">IFERROR(IF(VLOOKUP(R$1,_xlfn.UNIQUE(_xlfn._xlws.FILTER(ARQUIVOS[REVISÃO],ARQUIVOS[DOCUMENTO]='MATRIZ DE REVISÃO'!$A1186)),1,)=$B1186,"VIGENTE","OBS"),IF(R$1&lt;$B1186,"-",""))</f>
        <v/>
      </c>
      <c r="S1186" t="str" cm="1">
        <f t="array" ref="S1186">IFERROR(IF(VLOOKUP(S$1,_xlfn.UNIQUE(_xlfn._xlws.FILTER(ARQUIVOS[REVISÃO],ARQUIVOS[DOCUMENTO]='MATRIZ DE REVISÃO'!$A1186)),1,)=$B1186,"VIGENTE","OBS"),IF(S$1&lt;$B1186,"-",""))</f>
        <v/>
      </c>
    </row>
    <row r="1187" spans="1:19" x14ac:dyDescent="0.3">
      <c r="A1187" s="16" t="s">
        <v>3953</v>
      </c>
      <c r="B1187" s="17" t="str">
        <f>_xlfn.XLOOKUP(A1187,LD_01[DOCUMENTO],LD_01[REVISÃO])</f>
        <v>R01</v>
      </c>
      <c r="C1187" s="17" t="s">
        <v>4325</v>
      </c>
      <c r="D1187" s="21" t="str" cm="1">
        <f t="array" ref="D1187">IFERROR(IF(VLOOKUP(D$1,_xlfn.UNIQUE(_xlfn._xlws.FILTER(ARQUIVOS[REVISÃO],ARQUIVOS[DOCUMENTO]='MATRIZ DE REVISÃO'!$A1187)),1,)=$B1187,"VIGENTE","OBS"),IF(D$1&lt;$B1187,"-",""))</f>
        <v>-</v>
      </c>
      <c r="E1187" s="21" t="str" cm="1">
        <f t="array" ref="E1187">IFERROR(IF(VLOOKUP(E$1,_xlfn.UNIQUE(_xlfn._xlws.FILTER(ARQUIVOS[REVISÃO],ARQUIVOS[DOCUMENTO]='MATRIZ DE REVISÃO'!$A1187)),1,)=$B1187,"VIGENTE","OBS"),IF(E$1&lt;$B1187,"-",""))</f>
        <v>VIGENTE</v>
      </c>
      <c r="F1187" s="21" t="str" cm="1">
        <f t="array" ref="F1187">IFERROR(IF(VLOOKUP(F$1,_xlfn.UNIQUE(_xlfn._xlws.FILTER(ARQUIVOS[REVISÃO],ARQUIVOS[DOCUMENTO]='MATRIZ DE REVISÃO'!$A1187)),1,)=$B1187,"VIGENTE","OBS"),IF(F$1&lt;$B1187,"-",""))</f>
        <v/>
      </c>
      <c r="G1187" s="21" t="str" cm="1">
        <f t="array" ref="G1187">IFERROR(IF(VLOOKUP(G$1,_xlfn.UNIQUE(_xlfn._xlws.FILTER(ARQUIVOS[REVISÃO],ARQUIVOS[DOCUMENTO]='MATRIZ DE REVISÃO'!$A1187)),1,)=$B1187,"VIGENTE","OBS"),IF(G$1&lt;$B1187,"-",""))</f>
        <v/>
      </c>
      <c r="H1187" s="21" t="str" cm="1">
        <f t="array" ref="H1187">IFERROR(IF(VLOOKUP(H$1,_xlfn.UNIQUE(_xlfn._xlws.FILTER(ARQUIVOS[REVISÃO],ARQUIVOS[DOCUMENTO]='MATRIZ DE REVISÃO'!$A1187)),1,)=$B1187,"VIGENTE","OBS"),IF(H$1&lt;$B1187,"-",""))</f>
        <v/>
      </c>
      <c r="I1187" s="21" t="str" cm="1">
        <f t="array" ref="I1187">IFERROR(IF(VLOOKUP(I$1,_xlfn.UNIQUE(_xlfn._xlws.FILTER(ARQUIVOS[REVISÃO],ARQUIVOS[DOCUMENTO]='MATRIZ DE REVISÃO'!$A1187)),1,)=$B1187,"VIGENTE","OBS"),IF(I$1&lt;$B1187,"-",""))</f>
        <v/>
      </c>
      <c r="J1187" s="21" t="str" cm="1">
        <f t="array" ref="J1187">IFERROR(IF(VLOOKUP(J$1,_xlfn.UNIQUE(_xlfn._xlws.FILTER(ARQUIVOS[REVISÃO],ARQUIVOS[DOCUMENTO]='MATRIZ DE REVISÃO'!$A1187)),1,)=$B1187,"VIGENTE","OBS"),IF(J$1&lt;$B1187,"-",""))</f>
        <v/>
      </c>
      <c r="K1187" s="21" t="str" cm="1">
        <f t="array" ref="K1187">IFERROR(IF(VLOOKUP(K$1,_xlfn.UNIQUE(_xlfn._xlws.FILTER(ARQUIVOS[REVISÃO],ARQUIVOS[DOCUMENTO]='MATRIZ DE REVISÃO'!$A1187)),1,)=$B1187,"VIGENTE","OBS"),IF(K$1&lt;$B1187,"-",""))</f>
        <v/>
      </c>
      <c r="L1187" s="21" t="str" cm="1">
        <f t="array" ref="L1187">IFERROR(IF(VLOOKUP(L$1,_xlfn.UNIQUE(_xlfn._xlws.FILTER(ARQUIVOS[REVISÃO],ARQUIVOS[DOCUMENTO]='MATRIZ DE REVISÃO'!$A1187)),1,)=$B1187,"VIGENTE","OBS"),IF(L$1&lt;$B1187,"-",""))</f>
        <v/>
      </c>
      <c r="M1187" s="21" t="str" cm="1">
        <f t="array" ref="M1187">IFERROR(IF(VLOOKUP(M$1,_xlfn.UNIQUE(_xlfn._xlws.FILTER(ARQUIVOS[REVISÃO],ARQUIVOS[DOCUMENTO]='MATRIZ DE REVISÃO'!$A1187)),1,)=$B1187,"VIGENTE","OBS"),IF(M$1&lt;$B1187,"-",""))</f>
        <v/>
      </c>
      <c r="N1187" s="21" t="str" cm="1">
        <f t="array" ref="N1187">IFERROR(IF(VLOOKUP(N$1,_xlfn.UNIQUE(_xlfn._xlws.FILTER(ARQUIVOS[REVISÃO],ARQUIVOS[DOCUMENTO]='MATRIZ DE REVISÃO'!$A1187)),1,)=$B1187,"VIGENTE","OBS"),IF(N$1&lt;$B1187,"-",""))</f>
        <v/>
      </c>
      <c r="O1187" s="22" t="str" cm="1">
        <f t="array" ref="O1187">IFERROR(IF(VLOOKUP(O$1,_xlfn.UNIQUE(_xlfn._xlws.FILTER(ARQUIVOS[REVISÃO],ARQUIVOS[DOCUMENTO]='MATRIZ DE REVISÃO'!$A1187)),1,)=$B1187,"VIGENTE","OBS"),IF(O$1&lt;$B1187,"-",""))</f>
        <v/>
      </c>
      <c r="P1187" t="str" cm="1">
        <f t="array" ref="P1187">IFERROR(IF(VLOOKUP(P$1,_xlfn.UNIQUE(_xlfn._xlws.FILTER(ARQUIVOS[REVISÃO],ARQUIVOS[DOCUMENTO]='MATRIZ DE REVISÃO'!$A1187)),1,)=$B1187,"VIGENTE","OBS"),IF(P$1&lt;$B1187,"-",""))</f>
        <v/>
      </c>
      <c r="Q1187" t="str" cm="1">
        <f t="array" ref="Q1187">IFERROR(IF(VLOOKUP(Q$1,_xlfn.UNIQUE(_xlfn._xlws.FILTER(ARQUIVOS[REVISÃO],ARQUIVOS[DOCUMENTO]='MATRIZ DE REVISÃO'!$A1187)),1,)=$B1187,"VIGENTE","OBS"),IF(Q$1&lt;$B1187,"-",""))</f>
        <v/>
      </c>
      <c r="R1187" t="str" cm="1">
        <f t="array" ref="R1187">IFERROR(IF(VLOOKUP(R$1,_xlfn.UNIQUE(_xlfn._xlws.FILTER(ARQUIVOS[REVISÃO],ARQUIVOS[DOCUMENTO]='MATRIZ DE REVISÃO'!$A1187)),1,)=$B1187,"VIGENTE","OBS"),IF(R$1&lt;$B1187,"-",""))</f>
        <v/>
      </c>
      <c r="S1187" t="str" cm="1">
        <f t="array" ref="S1187">IFERROR(IF(VLOOKUP(S$1,_xlfn.UNIQUE(_xlfn._xlws.FILTER(ARQUIVOS[REVISÃO],ARQUIVOS[DOCUMENTO]='MATRIZ DE REVISÃO'!$A1187)),1,)=$B1187,"VIGENTE","OBS"),IF(S$1&lt;$B1187,"-",""))</f>
        <v/>
      </c>
    </row>
    <row r="1188" spans="1:19" x14ac:dyDescent="0.3">
      <c r="A1188" s="16" t="s">
        <v>3944</v>
      </c>
      <c r="B1188" s="17" t="str">
        <f>_xlfn.XLOOKUP(A1188,LD_01[DOCUMENTO],LD_01[REVISÃO])</f>
        <v>R04</v>
      </c>
      <c r="C1188" s="17" t="s">
        <v>4325</v>
      </c>
      <c r="D1188" s="21" t="str" cm="1">
        <f t="array" ref="D1188">IFERROR(IF(VLOOKUP(D$1,_xlfn.UNIQUE(_xlfn._xlws.FILTER(ARQUIVOS[REVISÃO],ARQUIVOS[DOCUMENTO]='MATRIZ DE REVISÃO'!$A1188)),1,)=$B1188,"VIGENTE","OBS"),IF(D$1&lt;$B1188,"-",""))</f>
        <v>-</v>
      </c>
      <c r="E1188" s="21" t="str" cm="1">
        <f t="array" ref="E1188">IFERROR(IF(VLOOKUP(E$1,_xlfn.UNIQUE(_xlfn._xlws.FILTER(ARQUIVOS[REVISÃO],ARQUIVOS[DOCUMENTO]='MATRIZ DE REVISÃO'!$A1188)),1,)=$B1188,"VIGENTE","OBS"),IF(E$1&lt;$B1188,"-",""))</f>
        <v>-</v>
      </c>
      <c r="F1188" s="21" t="str" cm="1">
        <f t="array" ref="F1188">IFERROR(IF(VLOOKUP(F$1,_xlfn.UNIQUE(_xlfn._xlws.FILTER(ARQUIVOS[REVISÃO],ARQUIVOS[DOCUMENTO]='MATRIZ DE REVISÃO'!$A1188)),1,)=$B1188,"VIGENTE","OBS"),IF(F$1&lt;$B1188,"-",""))</f>
        <v>-</v>
      </c>
      <c r="G1188" s="21" t="str" cm="1">
        <f t="array" ref="G1188">IFERROR(IF(VLOOKUP(G$1,_xlfn.UNIQUE(_xlfn._xlws.FILTER(ARQUIVOS[REVISÃO],ARQUIVOS[DOCUMENTO]='MATRIZ DE REVISÃO'!$A1188)),1,)=$B1188,"VIGENTE","OBS"),IF(G$1&lt;$B1188,"-",""))</f>
        <v>-</v>
      </c>
      <c r="H1188" s="21" t="str" cm="1">
        <f t="array" ref="H1188">IFERROR(IF(VLOOKUP(H$1,_xlfn.UNIQUE(_xlfn._xlws.FILTER(ARQUIVOS[REVISÃO],ARQUIVOS[DOCUMENTO]='MATRIZ DE REVISÃO'!$A1188)),1,)=$B1188,"VIGENTE","OBS"),IF(H$1&lt;$B1188,"-",""))</f>
        <v>VIGENTE</v>
      </c>
      <c r="I1188" s="21" t="str" cm="1">
        <f t="array" ref="I1188">IFERROR(IF(VLOOKUP(I$1,_xlfn.UNIQUE(_xlfn._xlws.FILTER(ARQUIVOS[REVISÃO],ARQUIVOS[DOCUMENTO]='MATRIZ DE REVISÃO'!$A1188)),1,)=$B1188,"VIGENTE","OBS"),IF(I$1&lt;$B1188,"-",""))</f>
        <v/>
      </c>
      <c r="J1188" s="21" t="str" cm="1">
        <f t="array" ref="J1188">IFERROR(IF(VLOOKUP(J$1,_xlfn.UNIQUE(_xlfn._xlws.FILTER(ARQUIVOS[REVISÃO],ARQUIVOS[DOCUMENTO]='MATRIZ DE REVISÃO'!$A1188)),1,)=$B1188,"VIGENTE","OBS"),IF(J$1&lt;$B1188,"-",""))</f>
        <v/>
      </c>
      <c r="K1188" s="21" t="str" cm="1">
        <f t="array" ref="K1188">IFERROR(IF(VLOOKUP(K$1,_xlfn.UNIQUE(_xlfn._xlws.FILTER(ARQUIVOS[REVISÃO],ARQUIVOS[DOCUMENTO]='MATRIZ DE REVISÃO'!$A1188)),1,)=$B1188,"VIGENTE","OBS"),IF(K$1&lt;$B1188,"-",""))</f>
        <v/>
      </c>
      <c r="L1188" s="21" t="str" cm="1">
        <f t="array" ref="L1188">IFERROR(IF(VLOOKUP(L$1,_xlfn.UNIQUE(_xlfn._xlws.FILTER(ARQUIVOS[REVISÃO],ARQUIVOS[DOCUMENTO]='MATRIZ DE REVISÃO'!$A1188)),1,)=$B1188,"VIGENTE","OBS"),IF(L$1&lt;$B1188,"-",""))</f>
        <v/>
      </c>
      <c r="M1188" s="21" t="str" cm="1">
        <f t="array" ref="M1188">IFERROR(IF(VLOOKUP(M$1,_xlfn.UNIQUE(_xlfn._xlws.FILTER(ARQUIVOS[REVISÃO],ARQUIVOS[DOCUMENTO]='MATRIZ DE REVISÃO'!$A1188)),1,)=$B1188,"VIGENTE","OBS"),IF(M$1&lt;$B1188,"-",""))</f>
        <v/>
      </c>
      <c r="N1188" s="21" t="str" cm="1">
        <f t="array" ref="N1188">IFERROR(IF(VLOOKUP(N$1,_xlfn.UNIQUE(_xlfn._xlws.FILTER(ARQUIVOS[REVISÃO],ARQUIVOS[DOCUMENTO]='MATRIZ DE REVISÃO'!$A1188)),1,)=$B1188,"VIGENTE","OBS"),IF(N$1&lt;$B1188,"-",""))</f>
        <v/>
      </c>
      <c r="O1188" s="22" t="str" cm="1">
        <f t="array" ref="O1188">IFERROR(IF(VLOOKUP(O$1,_xlfn.UNIQUE(_xlfn._xlws.FILTER(ARQUIVOS[REVISÃO],ARQUIVOS[DOCUMENTO]='MATRIZ DE REVISÃO'!$A1188)),1,)=$B1188,"VIGENTE","OBS"),IF(O$1&lt;$B1188,"-",""))</f>
        <v/>
      </c>
      <c r="P1188" t="str" cm="1">
        <f t="array" ref="P1188">IFERROR(IF(VLOOKUP(P$1,_xlfn.UNIQUE(_xlfn._xlws.FILTER(ARQUIVOS[REVISÃO],ARQUIVOS[DOCUMENTO]='MATRIZ DE REVISÃO'!$A1188)),1,)=$B1188,"VIGENTE","OBS"),IF(P$1&lt;$B1188,"-",""))</f>
        <v/>
      </c>
      <c r="Q1188" t="str" cm="1">
        <f t="array" ref="Q1188">IFERROR(IF(VLOOKUP(Q$1,_xlfn.UNIQUE(_xlfn._xlws.FILTER(ARQUIVOS[REVISÃO],ARQUIVOS[DOCUMENTO]='MATRIZ DE REVISÃO'!$A1188)),1,)=$B1188,"VIGENTE","OBS"),IF(Q$1&lt;$B1188,"-",""))</f>
        <v/>
      </c>
      <c r="R1188" t="str" cm="1">
        <f t="array" ref="R1188">IFERROR(IF(VLOOKUP(R$1,_xlfn.UNIQUE(_xlfn._xlws.FILTER(ARQUIVOS[REVISÃO],ARQUIVOS[DOCUMENTO]='MATRIZ DE REVISÃO'!$A1188)),1,)=$B1188,"VIGENTE","OBS"),IF(R$1&lt;$B1188,"-",""))</f>
        <v/>
      </c>
      <c r="S1188" t="str" cm="1">
        <f t="array" ref="S1188">IFERROR(IF(VLOOKUP(S$1,_xlfn.UNIQUE(_xlfn._xlws.FILTER(ARQUIVOS[REVISÃO],ARQUIVOS[DOCUMENTO]='MATRIZ DE REVISÃO'!$A1188)),1,)=$B1188,"VIGENTE","OBS"),IF(S$1&lt;$B1188,"-",""))</f>
        <v/>
      </c>
    </row>
    <row r="1189" spans="1:19" x14ac:dyDescent="0.3">
      <c r="A1189" s="16" t="s">
        <v>3945</v>
      </c>
      <c r="B1189" s="17" t="str">
        <f>_xlfn.XLOOKUP(A1189,LD_01[DOCUMENTO],LD_01[REVISÃO])</f>
        <v>R01</v>
      </c>
      <c r="C1189" s="17" t="s">
        <v>4325</v>
      </c>
      <c r="D1189" s="21" t="str" cm="1">
        <f t="array" ref="D1189">IFERROR(IF(VLOOKUP(D$1,_xlfn.UNIQUE(_xlfn._xlws.FILTER(ARQUIVOS[REVISÃO],ARQUIVOS[DOCUMENTO]='MATRIZ DE REVISÃO'!$A1189)),1,)=$B1189,"VIGENTE","OBS"),IF(D$1&lt;$B1189,"-",""))</f>
        <v>-</v>
      </c>
      <c r="E1189" s="21" t="str" cm="1">
        <f t="array" ref="E1189">IFERROR(IF(VLOOKUP(E$1,_xlfn.UNIQUE(_xlfn._xlws.FILTER(ARQUIVOS[REVISÃO],ARQUIVOS[DOCUMENTO]='MATRIZ DE REVISÃO'!$A1189)),1,)=$B1189,"VIGENTE","OBS"),IF(E$1&lt;$B1189,"-",""))</f>
        <v>VIGENTE</v>
      </c>
      <c r="F1189" s="21" t="str" cm="1">
        <f t="array" ref="F1189">IFERROR(IF(VLOOKUP(F$1,_xlfn.UNIQUE(_xlfn._xlws.FILTER(ARQUIVOS[REVISÃO],ARQUIVOS[DOCUMENTO]='MATRIZ DE REVISÃO'!$A1189)),1,)=$B1189,"VIGENTE","OBS"),IF(F$1&lt;$B1189,"-",""))</f>
        <v/>
      </c>
      <c r="G1189" s="21" t="str" cm="1">
        <f t="array" ref="G1189">IFERROR(IF(VLOOKUP(G$1,_xlfn.UNIQUE(_xlfn._xlws.FILTER(ARQUIVOS[REVISÃO],ARQUIVOS[DOCUMENTO]='MATRIZ DE REVISÃO'!$A1189)),1,)=$B1189,"VIGENTE","OBS"),IF(G$1&lt;$B1189,"-",""))</f>
        <v/>
      </c>
      <c r="H1189" s="21" t="str" cm="1">
        <f t="array" ref="H1189">IFERROR(IF(VLOOKUP(H$1,_xlfn.UNIQUE(_xlfn._xlws.FILTER(ARQUIVOS[REVISÃO],ARQUIVOS[DOCUMENTO]='MATRIZ DE REVISÃO'!$A1189)),1,)=$B1189,"VIGENTE","OBS"),IF(H$1&lt;$B1189,"-",""))</f>
        <v/>
      </c>
      <c r="I1189" s="21" t="str" cm="1">
        <f t="array" ref="I1189">IFERROR(IF(VLOOKUP(I$1,_xlfn.UNIQUE(_xlfn._xlws.FILTER(ARQUIVOS[REVISÃO],ARQUIVOS[DOCUMENTO]='MATRIZ DE REVISÃO'!$A1189)),1,)=$B1189,"VIGENTE","OBS"),IF(I$1&lt;$B1189,"-",""))</f>
        <v/>
      </c>
      <c r="J1189" s="21" t="str" cm="1">
        <f t="array" ref="J1189">IFERROR(IF(VLOOKUP(J$1,_xlfn.UNIQUE(_xlfn._xlws.FILTER(ARQUIVOS[REVISÃO],ARQUIVOS[DOCUMENTO]='MATRIZ DE REVISÃO'!$A1189)),1,)=$B1189,"VIGENTE","OBS"),IF(J$1&lt;$B1189,"-",""))</f>
        <v/>
      </c>
      <c r="K1189" s="21" t="str" cm="1">
        <f t="array" ref="K1189">IFERROR(IF(VLOOKUP(K$1,_xlfn.UNIQUE(_xlfn._xlws.FILTER(ARQUIVOS[REVISÃO],ARQUIVOS[DOCUMENTO]='MATRIZ DE REVISÃO'!$A1189)),1,)=$B1189,"VIGENTE","OBS"),IF(K$1&lt;$B1189,"-",""))</f>
        <v/>
      </c>
      <c r="L1189" s="21" t="str" cm="1">
        <f t="array" ref="L1189">IFERROR(IF(VLOOKUP(L$1,_xlfn.UNIQUE(_xlfn._xlws.FILTER(ARQUIVOS[REVISÃO],ARQUIVOS[DOCUMENTO]='MATRIZ DE REVISÃO'!$A1189)),1,)=$B1189,"VIGENTE","OBS"),IF(L$1&lt;$B1189,"-",""))</f>
        <v/>
      </c>
      <c r="M1189" s="21" t="str" cm="1">
        <f t="array" ref="M1189">IFERROR(IF(VLOOKUP(M$1,_xlfn.UNIQUE(_xlfn._xlws.FILTER(ARQUIVOS[REVISÃO],ARQUIVOS[DOCUMENTO]='MATRIZ DE REVISÃO'!$A1189)),1,)=$B1189,"VIGENTE","OBS"),IF(M$1&lt;$B1189,"-",""))</f>
        <v/>
      </c>
      <c r="N1189" s="21" t="str" cm="1">
        <f t="array" ref="N1189">IFERROR(IF(VLOOKUP(N$1,_xlfn.UNIQUE(_xlfn._xlws.FILTER(ARQUIVOS[REVISÃO],ARQUIVOS[DOCUMENTO]='MATRIZ DE REVISÃO'!$A1189)),1,)=$B1189,"VIGENTE","OBS"),IF(N$1&lt;$B1189,"-",""))</f>
        <v/>
      </c>
      <c r="O1189" s="22" t="str" cm="1">
        <f t="array" ref="O1189">IFERROR(IF(VLOOKUP(O$1,_xlfn.UNIQUE(_xlfn._xlws.FILTER(ARQUIVOS[REVISÃO],ARQUIVOS[DOCUMENTO]='MATRIZ DE REVISÃO'!$A1189)),1,)=$B1189,"VIGENTE","OBS"),IF(O$1&lt;$B1189,"-",""))</f>
        <v/>
      </c>
      <c r="P1189" t="str" cm="1">
        <f t="array" ref="P1189">IFERROR(IF(VLOOKUP(P$1,_xlfn.UNIQUE(_xlfn._xlws.FILTER(ARQUIVOS[REVISÃO],ARQUIVOS[DOCUMENTO]='MATRIZ DE REVISÃO'!$A1189)),1,)=$B1189,"VIGENTE","OBS"),IF(P$1&lt;$B1189,"-",""))</f>
        <v/>
      </c>
      <c r="Q1189" t="str" cm="1">
        <f t="array" ref="Q1189">IFERROR(IF(VLOOKUP(Q$1,_xlfn.UNIQUE(_xlfn._xlws.FILTER(ARQUIVOS[REVISÃO],ARQUIVOS[DOCUMENTO]='MATRIZ DE REVISÃO'!$A1189)),1,)=$B1189,"VIGENTE","OBS"),IF(Q$1&lt;$B1189,"-",""))</f>
        <v/>
      </c>
      <c r="R1189" t="str" cm="1">
        <f t="array" ref="R1189">IFERROR(IF(VLOOKUP(R$1,_xlfn.UNIQUE(_xlfn._xlws.FILTER(ARQUIVOS[REVISÃO],ARQUIVOS[DOCUMENTO]='MATRIZ DE REVISÃO'!$A1189)),1,)=$B1189,"VIGENTE","OBS"),IF(R$1&lt;$B1189,"-",""))</f>
        <v/>
      </c>
      <c r="S1189" t="str" cm="1">
        <f t="array" ref="S1189">IFERROR(IF(VLOOKUP(S$1,_xlfn.UNIQUE(_xlfn._xlws.FILTER(ARQUIVOS[REVISÃO],ARQUIVOS[DOCUMENTO]='MATRIZ DE REVISÃO'!$A1189)),1,)=$B1189,"VIGENTE","OBS"),IF(S$1&lt;$B1189,"-",""))</f>
        <v/>
      </c>
    </row>
    <row r="1190" spans="1:19" x14ac:dyDescent="0.3">
      <c r="A1190" s="16" t="s">
        <v>3946</v>
      </c>
      <c r="B1190" s="17" t="str">
        <f>_xlfn.XLOOKUP(A1190,LD_01[DOCUMENTO],LD_01[REVISÃO])</f>
        <v>R01</v>
      </c>
      <c r="C1190" s="17" t="s">
        <v>4325</v>
      </c>
      <c r="D1190" s="21" t="str" cm="1">
        <f t="array" ref="D1190">IFERROR(IF(VLOOKUP(D$1,_xlfn.UNIQUE(_xlfn._xlws.FILTER(ARQUIVOS[REVISÃO],ARQUIVOS[DOCUMENTO]='MATRIZ DE REVISÃO'!$A1190)),1,)=$B1190,"VIGENTE","OBS"),IF(D$1&lt;$B1190,"-",""))</f>
        <v>-</v>
      </c>
      <c r="E1190" s="21" t="str" cm="1">
        <f t="array" ref="E1190">IFERROR(IF(VLOOKUP(E$1,_xlfn.UNIQUE(_xlfn._xlws.FILTER(ARQUIVOS[REVISÃO],ARQUIVOS[DOCUMENTO]='MATRIZ DE REVISÃO'!$A1190)),1,)=$B1190,"VIGENTE","OBS"),IF(E$1&lt;$B1190,"-",""))</f>
        <v>VIGENTE</v>
      </c>
      <c r="F1190" s="21" t="str" cm="1">
        <f t="array" ref="F1190">IFERROR(IF(VLOOKUP(F$1,_xlfn.UNIQUE(_xlfn._xlws.FILTER(ARQUIVOS[REVISÃO],ARQUIVOS[DOCUMENTO]='MATRIZ DE REVISÃO'!$A1190)),1,)=$B1190,"VIGENTE","OBS"),IF(F$1&lt;$B1190,"-",""))</f>
        <v/>
      </c>
      <c r="G1190" s="21" t="str" cm="1">
        <f t="array" ref="G1190">IFERROR(IF(VLOOKUP(G$1,_xlfn.UNIQUE(_xlfn._xlws.FILTER(ARQUIVOS[REVISÃO],ARQUIVOS[DOCUMENTO]='MATRIZ DE REVISÃO'!$A1190)),1,)=$B1190,"VIGENTE","OBS"),IF(G$1&lt;$B1190,"-",""))</f>
        <v/>
      </c>
      <c r="H1190" s="21" t="str" cm="1">
        <f t="array" ref="H1190">IFERROR(IF(VLOOKUP(H$1,_xlfn.UNIQUE(_xlfn._xlws.FILTER(ARQUIVOS[REVISÃO],ARQUIVOS[DOCUMENTO]='MATRIZ DE REVISÃO'!$A1190)),1,)=$B1190,"VIGENTE","OBS"),IF(H$1&lt;$B1190,"-",""))</f>
        <v/>
      </c>
      <c r="I1190" s="21" t="str" cm="1">
        <f t="array" ref="I1190">IFERROR(IF(VLOOKUP(I$1,_xlfn.UNIQUE(_xlfn._xlws.FILTER(ARQUIVOS[REVISÃO],ARQUIVOS[DOCUMENTO]='MATRIZ DE REVISÃO'!$A1190)),1,)=$B1190,"VIGENTE","OBS"),IF(I$1&lt;$B1190,"-",""))</f>
        <v/>
      </c>
      <c r="J1190" s="21" t="str" cm="1">
        <f t="array" ref="J1190">IFERROR(IF(VLOOKUP(J$1,_xlfn.UNIQUE(_xlfn._xlws.FILTER(ARQUIVOS[REVISÃO],ARQUIVOS[DOCUMENTO]='MATRIZ DE REVISÃO'!$A1190)),1,)=$B1190,"VIGENTE","OBS"),IF(J$1&lt;$B1190,"-",""))</f>
        <v/>
      </c>
      <c r="K1190" s="21" t="str" cm="1">
        <f t="array" ref="K1190">IFERROR(IF(VLOOKUP(K$1,_xlfn.UNIQUE(_xlfn._xlws.FILTER(ARQUIVOS[REVISÃO],ARQUIVOS[DOCUMENTO]='MATRIZ DE REVISÃO'!$A1190)),1,)=$B1190,"VIGENTE","OBS"),IF(K$1&lt;$B1190,"-",""))</f>
        <v/>
      </c>
      <c r="L1190" s="21" t="str" cm="1">
        <f t="array" ref="L1190">IFERROR(IF(VLOOKUP(L$1,_xlfn.UNIQUE(_xlfn._xlws.FILTER(ARQUIVOS[REVISÃO],ARQUIVOS[DOCUMENTO]='MATRIZ DE REVISÃO'!$A1190)),1,)=$B1190,"VIGENTE","OBS"),IF(L$1&lt;$B1190,"-",""))</f>
        <v/>
      </c>
      <c r="M1190" s="21" t="str" cm="1">
        <f t="array" ref="M1190">IFERROR(IF(VLOOKUP(M$1,_xlfn.UNIQUE(_xlfn._xlws.FILTER(ARQUIVOS[REVISÃO],ARQUIVOS[DOCUMENTO]='MATRIZ DE REVISÃO'!$A1190)),1,)=$B1190,"VIGENTE","OBS"),IF(M$1&lt;$B1190,"-",""))</f>
        <v/>
      </c>
      <c r="N1190" s="21" t="str" cm="1">
        <f t="array" ref="N1190">IFERROR(IF(VLOOKUP(N$1,_xlfn.UNIQUE(_xlfn._xlws.FILTER(ARQUIVOS[REVISÃO],ARQUIVOS[DOCUMENTO]='MATRIZ DE REVISÃO'!$A1190)),1,)=$B1190,"VIGENTE","OBS"),IF(N$1&lt;$B1190,"-",""))</f>
        <v/>
      </c>
      <c r="O1190" s="22" t="str" cm="1">
        <f t="array" ref="O1190">IFERROR(IF(VLOOKUP(O$1,_xlfn.UNIQUE(_xlfn._xlws.FILTER(ARQUIVOS[REVISÃO],ARQUIVOS[DOCUMENTO]='MATRIZ DE REVISÃO'!$A1190)),1,)=$B1190,"VIGENTE","OBS"),IF(O$1&lt;$B1190,"-",""))</f>
        <v/>
      </c>
      <c r="P1190" t="str" cm="1">
        <f t="array" ref="P1190">IFERROR(IF(VLOOKUP(P$1,_xlfn.UNIQUE(_xlfn._xlws.FILTER(ARQUIVOS[REVISÃO],ARQUIVOS[DOCUMENTO]='MATRIZ DE REVISÃO'!$A1190)),1,)=$B1190,"VIGENTE","OBS"),IF(P$1&lt;$B1190,"-",""))</f>
        <v/>
      </c>
      <c r="Q1190" t="str" cm="1">
        <f t="array" ref="Q1190">IFERROR(IF(VLOOKUP(Q$1,_xlfn.UNIQUE(_xlfn._xlws.FILTER(ARQUIVOS[REVISÃO],ARQUIVOS[DOCUMENTO]='MATRIZ DE REVISÃO'!$A1190)),1,)=$B1190,"VIGENTE","OBS"),IF(Q$1&lt;$B1190,"-",""))</f>
        <v/>
      </c>
      <c r="R1190" t="str" cm="1">
        <f t="array" ref="R1190">IFERROR(IF(VLOOKUP(R$1,_xlfn.UNIQUE(_xlfn._xlws.FILTER(ARQUIVOS[REVISÃO],ARQUIVOS[DOCUMENTO]='MATRIZ DE REVISÃO'!$A1190)),1,)=$B1190,"VIGENTE","OBS"),IF(R$1&lt;$B1190,"-",""))</f>
        <v/>
      </c>
      <c r="S1190" t="str" cm="1">
        <f t="array" ref="S1190">IFERROR(IF(VLOOKUP(S$1,_xlfn.UNIQUE(_xlfn._xlws.FILTER(ARQUIVOS[REVISÃO],ARQUIVOS[DOCUMENTO]='MATRIZ DE REVISÃO'!$A1190)),1,)=$B1190,"VIGENTE","OBS"),IF(S$1&lt;$B1190,"-",""))</f>
        <v/>
      </c>
    </row>
    <row r="1191" spans="1:19" x14ac:dyDescent="0.3">
      <c r="A1191" s="16" t="s">
        <v>3947</v>
      </c>
      <c r="B1191" s="17" t="str">
        <f>_xlfn.XLOOKUP(A1191,LD_01[DOCUMENTO],LD_01[REVISÃO])</f>
        <v>R01</v>
      </c>
      <c r="C1191" s="17" t="s">
        <v>4325</v>
      </c>
      <c r="D1191" s="21" t="str" cm="1">
        <f t="array" ref="D1191">IFERROR(IF(VLOOKUP(D$1,_xlfn.UNIQUE(_xlfn._xlws.FILTER(ARQUIVOS[REVISÃO],ARQUIVOS[DOCUMENTO]='MATRIZ DE REVISÃO'!$A1191)),1,)=$B1191,"VIGENTE","OBS"),IF(D$1&lt;$B1191,"-",""))</f>
        <v>-</v>
      </c>
      <c r="E1191" s="21" t="str" cm="1">
        <f t="array" ref="E1191">IFERROR(IF(VLOOKUP(E$1,_xlfn.UNIQUE(_xlfn._xlws.FILTER(ARQUIVOS[REVISÃO],ARQUIVOS[DOCUMENTO]='MATRIZ DE REVISÃO'!$A1191)),1,)=$B1191,"VIGENTE","OBS"),IF(E$1&lt;$B1191,"-",""))</f>
        <v>VIGENTE</v>
      </c>
      <c r="F1191" s="21" t="str" cm="1">
        <f t="array" ref="F1191">IFERROR(IF(VLOOKUP(F$1,_xlfn.UNIQUE(_xlfn._xlws.FILTER(ARQUIVOS[REVISÃO],ARQUIVOS[DOCUMENTO]='MATRIZ DE REVISÃO'!$A1191)),1,)=$B1191,"VIGENTE","OBS"),IF(F$1&lt;$B1191,"-",""))</f>
        <v/>
      </c>
      <c r="G1191" s="21" t="str" cm="1">
        <f t="array" ref="G1191">IFERROR(IF(VLOOKUP(G$1,_xlfn.UNIQUE(_xlfn._xlws.FILTER(ARQUIVOS[REVISÃO],ARQUIVOS[DOCUMENTO]='MATRIZ DE REVISÃO'!$A1191)),1,)=$B1191,"VIGENTE","OBS"),IF(G$1&lt;$B1191,"-",""))</f>
        <v/>
      </c>
      <c r="H1191" s="21" t="str" cm="1">
        <f t="array" ref="H1191">IFERROR(IF(VLOOKUP(H$1,_xlfn.UNIQUE(_xlfn._xlws.FILTER(ARQUIVOS[REVISÃO],ARQUIVOS[DOCUMENTO]='MATRIZ DE REVISÃO'!$A1191)),1,)=$B1191,"VIGENTE","OBS"),IF(H$1&lt;$B1191,"-",""))</f>
        <v/>
      </c>
      <c r="I1191" s="21" t="str" cm="1">
        <f t="array" ref="I1191">IFERROR(IF(VLOOKUP(I$1,_xlfn.UNIQUE(_xlfn._xlws.FILTER(ARQUIVOS[REVISÃO],ARQUIVOS[DOCUMENTO]='MATRIZ DE REVISÃO'!$A1191)),1,)=$B1191,"VIGENTE","OBS"),IF(I$1&lt;$B1191,"-",""))</f>
        <v/>
      </c>
      <c r="J1191" s="21" t="str" cm="1">
        <f t="array" ref="J1191">IFERROR(IF(VLOOKUP(J$1,_xlfn.UNIQUE(_xlfn._xlws.FILTER(ARQUIVOS[REVISÃO],ARQUIVOS[DOCUMENTO]='MATRIZ DE REVISÃO'!$A1191)),1,)=$B1191,"VIGENTE","OBS"),IF(J$1&lt;$B1191,"-",""))</f>
        <v/>
      </c>
      <c r="K1191" s="21" t="str" cm="1">
        <f t="array" ref="K1191">IFERROR(IF(VLOOKUP(K$1,_xlfn.UNIQUE(_xlfn._xlws.FILTER(ARQUIVOS[REVISÃO],ARQUIVOS[DOCUMENTO]='MATRIZ DE REVISÃO'!$A1191)),1,)=$B1191,"VIGENTE","OBS"),IF(K$1&lt;$B1191,"-",""))</f>
        <v/>
      </c>
      <c r="L1191" s="21" t="str" cm="1">
        <f t="array" ref="L1191">IFERROR(IF(VLOOKUP(L$1,_xlfn.UNIQUE(_xlfn._xlws.FILTER(ARQUIVOS[REVISÃO],ARQUIVOS[DOCUMENTO]='MATRIZ DE REVISÃO'!$A1191)),1,)=$B1191,"VIGENTE","OBS"),IF(L$1&lt;$B1191,"-",""))</f>
        <v/>
      </c>
      <c r="M1191" s="21" t="str" cm="1">
        <f t="array" ref="M1191">IFERROR(IF(VLOOKUP(M$1,_xlfn.UNIQUE(_xlfn._xlws.FILTER(ARQUIVOS[REVISÃO],ARQUIVOS[DOCUMENTO]='MATRIZ DE REVISÃO'!$A1191)),1,)=$B1191,"VIGENTE","OBS"),IF(M$1&lt;$B1191,"-",""))</f>
        <v/>
      </c>
      <c r="N1191" s="21" t="str" cm="1">
        <f t="array" ref="N1191">IFERROR(IF(VLOOKUP(N$1,_xlfn.UNIQUE(_xlfn._xlws.FILTER(ARQUIVOS[REVISÃO],ARQUIVOS[DOCUMENTO]='MATRIZ DE REVISÃO'!$A1191)),1,)=$B1191,"VIGENTE","OBS"),IF(N$1&lt;$B1191,"-",""))</f>
        <v/>
      </c>
      <c r="O1191" s="22" t="str" cm="1">
        <f t="array" ref="O1191">IFERROR(IF(VLOOKUP(O$1,_xlfn.UNIQUE(_xlfn._xlws.FILTER(ARQUIVOS[REVISÃO],ARQUIVOS[DOCUMENTO]='MATRIZ DE REVISÃO'!$A1191)),1,)=$B1191,"VIGENTE","OBS"),IF(O$1&lt;$B1191,"-",""))</f>
        <v/>
      </c>
      <c r="P1191" t="str" cm="1">
        <f t="array" ref="P1191">IFERROR(IF(VLOOKUP(P$1,_xlfn.UNIQUE(_xlfn._xlws.FILTER(ARQUIVOS[REVISÃO],ARQUIVOS[DOCUMENTO]='MATRIZ DE REVISÃO'!$A1191)),1,)=$B1191,"VIGENTE","OBS"),IF(P$1&lt;$B1191,"-",""))</f>
        <v/>
      </c>
      <c r="Q1191" t="str" cm="1">
        <f t="array" ref="Q1191">IFERROR(IF(VLOOKUP(Q$1,_xlfn.UNIQUE(_xlfn._xlws.FILTER(ARQUIVOS[REVISÃO],ARQUIVOS[DOCUMENTO]='MATRIZ DE REVISÃO'!$A1191)),1,)=$B1191,"VIGENTE","OBS"),IF(Q$1&lt;$B1191,"-",""))</f>
        <v/>
      </c>
      <c r="R1191" t="str" cm="1">
        <f t="array" ref="R1191">IFERROR(IF(VLOOKUP(R$1,_xlfn.UNIQUE(_xlfn._xlws.FILTER(ARQUIVOS[REVISÃO],ARQUIVOS[DOCUMENTO]='MATRIZ DE REVISÃO'!$A1191)),1,)=$B1191,"VIGENTE","OBS"),IF(R$1&lt;$B1191,"-",""))</f>
        <v/>
      </c>
      <c r="S1191" t="str" cm="1">
        <f t="array" ref="S1191">IFERROR(IF(VLOOKUP(S$1,_xlfn.UNIQUE(_xlfn._xlws.FILTER(ARQUIVOS[REVISÃO],ARQUIVOS[DOCUMENTO]='MATRIZ DE REVISÃO'!$A1191)),1,)=$B1191,"VIGENTE","OBS"),IF(S$1&lt;$B1191,"-",""))</f>
        <v/>
      </c>
    </row>
    <row r="1192" spans="1:19" x14ac:dyDescent="0.3">
      <c r="A1192" s="16" t="s">
        <v>4078</v>
      </c>
      <c r="B1192" s="17" t="str">
        <f>_xlfn.XLOOKUP(A1192,LD_01[DOCUMENTO],LD_01[REVISÃO])</f>
        <v>R00</v>
      </c>
      <c r="C1192" s="17" t="s">
        <v>4325</v>
      </c>
      <c r="D1192" s="21" t="str" cm="1">
        <f t="array" ref="D1192">IFERROR(IF(VLOOKUP(D$1,_xlfn.UNIQUE(_xlfn._xlws.FILTER(ARQUIVOS[REVISÃO],ARQUIVOS[DOCUMENTO]='MATRIZ DE REVISÃO'!$A1192)),1,)=$B1192,"VIGENTE","OBS"),IF(D$1&lt;$B1192,"-",""))</f>
        <v>VIGENTE</v>
      </c>
      <c r="E1192" s="21" t="str" cm="1">
        <f t="array" ref="E1192">IFERROR(IF(VLOOKUP(E$1,_xlfn.UNIQUE(_xlfn._xlws.FILTER(ARQUIVOS[REVISÃO],ARQUIVOS[DOCUMENTO]='MATRIZ DE REVISÃO'!$A1192)),1,)=$B1192,"VIGENTE","OBS"),IF(E$1&lt;$B1192,"-",""))</f>
        <v/>
      </c>
      <c r="F1192" s="21" t="str" cm="1">
        <f t="array" ref="F1192">IFERROR(IF(VLOOKUP(F$1,_xlfn.UNIQUE(_xlfn._xlws.FILTER(ARQUIVOS[REVISÃO],ARQUIVOS[DOCUMENTO]='MATRIZ DE REVISÃO'!$A1192)),1,)=$B1192,"VIGENTE","OBS"),IF(F$1&lt;$B1192,"-",""))</f>
        <v/>
      </c>
      <c r="G1192" s="21" t="str" cm="1">
        <f t="array" ref="G1192">IFERROR(IF(VLOOKUP(G$1,_xlfn.UNIQUE(_xlfn._xlws.FILTER(ARQUIVOS[REVISÃO],ARQUIVOS[DOCUMENTO]='MATRIZ DE REVISÃO'!$A1192)),1,)=$B1192,"VIGENTE","OBS"),IF(G$1&lt;$B1192,"-",""))</f>
        <v/>
      </c>
      <c r="H1192" s="21" t="str" cm="1">
        <f t="array" ref="H1192">IFERROR(IF(VLOOKUP(H$1,_xlfn.UNIQUE(_xlfn._xlws.FILTER(ARQUIVOS[REVISÃO],ARQUIVOS[DOCUMENTO]='MATRIZ DE REVISÃO'!$A1192)),1,)=$B1192,"VIGENTE","OBS"),IF(H$1&lt;$B1192,"-",""))</f>
        <v/>
      </c>
      <c r="I1192" s="21" t="str" cm="1">
        <f t="array" ref="I1192">IFERROR(IF(VLOOKUP(I$1,_xlfn.UNIQUE(_xlfn._xlws.FILTER(ARQUIVOS[REVISÃO],ARQUIVOS[DOCUMENTO]='MATRIZ DE REVISÃO'!$A1192)),1,)=$B1192,"VIGENTE","OBS"),IF(I$1&lt;$B1192,"-",""))</f>
        <v/>
      </c>
      <c r="J1192" s="21" t="str" cm="1">
        <f t="array" ref="J1192">IFERROR(IF(VLOOKUP(J$1,_xlfn.UNIQUE(_xlfn._xlws.FILTER(ARQUIVOS[REVISÃO],ARQUIVOS[DOCUMENTO]='MATRIZ DE REVISÃO'!$A1192)),1,)=$B1192,"VIGENTE","OBS"),IF(J$1&lt;$B1192,"-",""))</f>
        <v/>
      </c>
      <c r="K1192" s="21" t="str" cm="1">
        <f t="array" ref="K1192">IFERROR(IF(VLOOKUP(K$1,_xlfn.UNIQUE(_xlfn._xlws.FILTER(ARQUIVOS[REVISÃO],ARQUIVOS[DOCUMENTO]='MATRIZ DE REVISÃO'!$A1192)),1,)=$B1192,"VIGENTE","OBS"),IF(K$1&lt;$B1192,"-",""))</f>
        <v/>
      </c>
      <c r="L1192" s="21" t="str" cm="1">
        <f t="array" ref="L1192">IFERROR(IF(VLOOKUP(L$1,_xlfn.UNIQUE(_xlfn._xlws.FILTER(ARQUIVOS[REVISÃO],ARQUIVOS[DOCUMENTO]='MATRIZ DE REVISÃO'!$A1192)),1,)=$B1192,"VIGENTE","OBS"),IF(L$1&lt;$B1192,"-",""))</f>
        <v/>
      </c>
      <c r="M1192" s="21" t="str" cm="1">
        <f t="array" ref="M1192">IFERROR(IF(VLOOKUP(M$1,_xlfn.UNIQUE(_xlfn._xlws.FILTER(ARQUIVOS[REVISÃO],ARQUIVOS[DOCUMENTO]='MATRIZ DE REVISÃO'!$A1192)),1,)=$B1192,"VIGENTE","OBS"),IF(M$1&lt;$B1192,"-",""))</f>
        <v/>
      </c>
      <c r="N1192" s="21" t="str" cm="1">
        <f t="array" ref="N1192">IFERROR(IF(VLOOKUP(N$1,_xlfn.UNIQUE(_xlfn._xlws.FILTER(ARQUIVOS[REVISÃO],ARQUIVOS[DOCUMENTO]='MATRIZ DE REVISÃO'!$A1192)),1,)=$B1192,"VIGENTE","OBS"),IF(N$1&lt;$B1192,"-",""))</f>
        <v/>
      </c>
      <c r="O1192" s="22" t="str" cm="1">
        <f t="array" ref="O1192">IFERROR(IF(VLOOKUP(O$1,_xlfn.UNIQUE(_xlfn._xlws.FILTER(ARQUIVOS[REVISÃO],ARQUIVOS[DOCUMENTO]='MATRIZ DE REVISÃO'!$A1192)),1,)=$B1192,"VIGENTE","OBS"),IF(O$1&lt;$B1192,"-",""))</f>
        <v/>
      </c>
      <c r="P1192" t="str" cm="1">
        <f t="array" ref="P1192">IFERROR(IF(VLOOKUP(P$1,_xlfn.UNIQUE(_xlfn._xlws.FILTER(ARQUIVOS[REVISÃO],ARQUIVOS[DOCUMENTO]='MATRIZ DE REVISÃO'!$A1192)),1,)=$B1192,"VIGENTE","OBS"),IF(P$1&lt;$B1192,"-",""))</f>
        <v/>
      </c>
      <c r="Q1192" t="str" cm="1">
        <f t="array" ref="Q1192">IFERROR(IF(VLOOKUP(Q$1,_xlfn.UNIQUE(_xlfn._xlws.FILTER(ARQUIVOS[REVISÃO],ARQUIVOS[DOCUMENTO]='MATRIZ DE REVISÃO'!$A1192)),1,)=$B1192,"VIGENTE","OBS"),IF(Q$1&lt;$B1192,"-",""))</f>
        <v/>
      </c>
      <c r="R1192" t="str" cm="1">
        <f t="array" ref="R1192">IFERROR(IF(VLOOKUP(R$1,_xlfn.UNIQUE(_xlfn._xlws.FILTER(ARQUIVOS[REVISÃO],ARQUIVOS[DOCUMENTO]='MATRIZ DE REVISÃO'!$A1192)),1,)=$B1192,"VIGENTE","OBS"),IF(R$1&lt;$B1192,"-",""))</f>
        <v/>
      </c>
      <c r="S1192" t="str" cm="1">
        <f t="array" ref="S1192">IFERROR(IF(VLOOKUP(S$1,_xlfn.UNIQUE(_xlfn._xlws.FILTER(ARQUIVOS[REVISÃO],ARQUIVOS[DOCUMENTO]='MATRIZ DE REVISÃO'!$A1192)),1,)=$B1192,"VIGENTE","OBS"),IF(S$1&lt;$B1192,"-",""))</f>
        <v/>
      </c>
    </row>
    <row r="1193" spans="1:19" x14ac:dyDescent="0.3">
      <c r="A1193" s="16" t="s">
        <v>3928</v>
      </c>
      <c r="B1193" s="17" t="str">
        <f>_xlfn.XLOOKUP(A1193,LD_01[DOCUMENTO],LD_01[REVISÃO])</f>
        <v>R02</v>
      </c>
      <c r="C1193" s="17" t="s">
        <v>4325</v>
      </c>
      <c r="D1193" s="21" t="str" cm="1">
        <f t="array" ref="D1193">IFERROR(IF(VLOOKUP(D$1,_xlfn.UNIQUE(_xlfn._xlws.FILTER(ARQUIVOS[REVISÃO],ARQUIVOS[DOCUMENTO]='MATRIZ DE REVISÃO'!$A1193)),1,)=$B1193,"VIGENTE","OBS"),IF(D$1&lt;$B1193,"-",""))</f>
        <v>-</v>
      </c>
      <c r="E1193" s="21" t="str" cm="1">
        <f t="array" ref="E1193">IFERROR(IF(VLOOKUP(E$1,_xlfn.UNIQUE(_xlfn._xlws.FILTER(ARQUIVOS[REVISÃO],ARQUIVOS[DOCUMENTO]='MATRIZ DE REVISÃO'!$A1193)),1,)=$B1193,"VIGENTE","OBS"),IF(E$1&lt;$B1193,"-",""))</f>
        <v>-</v>
      </c>
      <c r="F1193" s="21" t="str" cm="1">
        <f t="array" ref="F1193">IFERROR(IF(VLOOKUP(F$1,_xlfn.UNIQUE(_xlfn._xlws.FILTER(ARQUIVOS[REVISÃO],ARQUIVOS[DOCUMENTO]='MATRIZ DE REVISÃO'!$A1193)),1,)=$B1193,"VIGENTE","OBS"),IF(F$1&lt;$B1193,"-",""))</f>
        <v>VIGENTE</v>
      </c>
      <c r="G1193" s="21" t="str" cm="1">
        <f t="array" ref="G1193">IFERROR(IF(VLOOKUP(G$1,_xlfn.UNIQUE(_xlfn._xlws.FILTER(ARQUIVOS[REVISÃO],ARQUIVOS[DOCUMENTO]='MATRIZ DE REVISÃO'!$A1193)),1,)=$B1193,"VIGENTE","OBS"),IF(G$1&lt;$B1193,"-",""))</f>
        <v/>
      </c>
      <c r="H1193" s="21" t="str" cm="1">
        <f t="array" ref="H1193">IFERROR(IF(VLOOKUP(H$1,_xlfn.UNIQUE(_xlfn._xlws.FILTER(ARQUIVOS[REVISÃO],ARQUIVOS[DOCUMENTO]='MATRIZ DE REVISÃO'!$A1193)),1,)=$B1193,"VIGENTE","OBS"),IF(H$1&lt;$B1193,"-",""))</f>
        <v/>
      </c>
      <c r="I1193" s="21" t="str" cm="1">
        <f t="array" ref="I1193">IFERROR(IF(VLOOKUP(I$1,_xlfn.UNIQUE(_xlfn._xlws.FILTER(ARQUIVOS[REVISÃO],ARQUIVOS[DOCUMENTO]='MATRIZ DE REVISÃO'!$A1193)),1,)=$B1193,"VIGENTE","OBS"),IF(I$1&lt;$B1193,"-",""))</f>
        <v/>
      </c>
      <c r="J1193" s="21" t="str" cm="1">
        <f t="array" ref="J1193">IFERROR(IF(VLOOKUP(J$1,_xlfn.UNIQUE(_xlfn._xlws.FILTER(ARQUIVOS[REVISÃO],ARQUIVOS[DOCUMENTO]='MATRIZ DE REVISÃO'!$A1193)),1,)=$B1193,"VIGENTE","OBS"),IF(J$1&lt;$B1193,"-",""))</f>
        <v/>
      </c>
      <c r="K1193" s="21" t="str" cm="1">
        <f t="array" ref="K1193">IFERROR(IF(VLOOKUP(K$1,_xlfn.UNIQUE(_xlfn._xlws.FILTER(ARQUIVOS[REVISÃO],ARQUIVOS[DOCUMENTO]='MATRIZ DE REVISÃO'!$A1193)),1,)=$B1193,"VIGENTE","OBS"),IF(K$1&lt;$B1193,"-",""))</f>
        <v/>
      </c>
      <c r="L1193" s="21" t="str" cm="1">
        <f t="array" ref="L1193">IFERROR(IF(VLOOKUP(L$1,_xlfn.UNIQUE(_xlfn._xlws.FILTER(ARQUIVOS[REVISÃO],ARQUIVOS[DOCUMENTO]='MATRIZ DE REVISÃO'!$A1193)),1,)=$B1193,"VIGENTE","OBS"),IF(L$1&lt;$B1193,"-",""))</f>
        <v/>
      </c>
      <c r="M1193" s="21" t="str" cm="1">
        <f t="array" ref="M1193">IFERROR(IF(VLOOKUP(M$1,_xlfn.UNIQUE(_xlfn._xlws.FILTER(ARQUIVOS[REVISÃO],ARQUIVOS[DOCUMENTO]='MATRIZ DE REVISÃO'!$A1193)),1,)=$B1193,"VIGENTE","OBS"),IF(M$1&lt;$B1193,"-",""))</f>
        <v/>
      </c>
      <c r="N1193" s="21" t="str" cm="1">
        <f t="array" ref="N1193">IFERROR(IF(VLOOKUP(N$1,_xlfn.UNIQUE(_xlfn._xlws.FILTER(ARQUIVOS[REVISÃO],ARQUIVOS[DOCUMENTO]='MATRIZ DE REVISÃO'!$A1193)),1,)=$B1193,"VIGENTE","OBS"),IF(N$1&lt;$B1193,"-",""))</f>
        <v/>
      </c>
      <c r="O1193" s="22" t="str" cm="1">
        <f t="array" ref="O1193">IFERROR(IF(VLOOKUP(O$1,_xlfn.UNIQUE(_xlfn._xlws.FILTER(ARQUIVOS[REVISÃO],ARQUIVOS[DOCUMENTO]='MATRIZ DE REVISÃO'!$A1193)),1,)=$B1193,"VIGENTE","OBS"),IF(O$1&lt;$B1193,"-",""))</f>
        <v/>
      </c>
      <c r="P1193" t="str" cm="1">
        <f t="array" ref="P1193">IFERROR(IF(VLOOKUP(P$1,_xlfn.UNIQUE(_xlfn._xlws.FILTER(ARQUIVOS[REVISÃO],ARQUIVOS[DOCUMENTO]='MATRIZ DE REVISÃO'!$A1193)),1,)=$B1193,"VIGENTE","OBS"),IF(P$1&lt;$B1193,"-",""))</f>
        <v/>
      </c>
      <c r="Q1193" t="str" cm="1">
        <f t="array" ref="Q1193">IFERROR(IF(VLOOKUP(Q$1,_xlfn.UNIQUE(_xlfn._xlws.FILTER(ARQUIVOS[REVISÃO],ARQUIVOS[DOCUMENTO]='MATRIZ DE REVISÃO'!$A1193)),1,)=$B1193,"VIGENTE","OBS"),IF(Q$1&lt;$B1193,"-",""))</f>
        <v/>
      </c>
      <c r="R1193" t="str" cm="1">
        <f t="array" ref="R1193">IFERROR(IF(VLOOKUP(R$1,_xlfn.UNIQUE(_xlfn._xlws.FILTER(ARQUIVOS[REVISÃO],ARQUIVOS[DOCUMENTO]='MATRIZ DE REVISÃO'!$A1193)),1,)=$B1193,"VIGENTE","OBS"),IF(R$1&lt;$B1193,"-",""))</f>
        <v/>
      </c>
      <c r="S1193" t="str" cm="1">
        <f t="array" ref="S1193">IFERROR(IF(VLOOKUP(S$1,_xlfn.UNIQUE(_xlfn._xlws.FILTER(ARQUIVOS[REVISÃO],ARQUIVOS[DOCUMENTO]='MATRIZ DE REVISÃO'!$A1193)),1,)=$B1193,"VIGENTE","OBS"),IF(S$1&lt;$B1193,"-",""))</f>
        <v/>
      </c>
    </row>
    <row r="1194" spans="1:19" x14ac:dyDescent="0.3">
      <c r="A1194" s="16" t="s">
        <v>3929</v>
      </c>
      <c r="B1194" s="17" t="str">
        <f>_xlfn.XLOOKUP(A1194,LD_01[DOCUMENTO],LD_01[REVISÃO])</f>
        <v>R02</v>
      </c>
      <c r="C1194" s="17" t="s">
        <v>4325</v>
      </c>
      <c r="D1194" s="21" t="str" cm="1">
        <f t="array" ref="D1194">IFERROR(IF(VLOOKUP(D$1,_xlfn.UNIQUE(_xlfn._xlws.FILTER(ARQUIVOS[REVISÃO],ARQUIVOS[DOCUMENTO]='MATRIZ DE REVISÃO'!$A1194)),1,)=$B1194,"VIGENTE","OBS"),IF(D$1&lt;$B1194,"-",""))</f>
        <v>-</v>
      </c>
      <c r="E1194" s="21" t="str" cm="1">
        <f t="array" ref="E1194">IFERROR(IF(VLOOKUP(E$1,_xlfn.UNIQUE(_xlfn._xlws.FILTER(ARQUIVOS[REVISÃO],ARQUIVOS[DOCUMENTO]='MATRIZ DE REVISÃO'!$A1194)),1,)=$B1194,"VIGENTE","OBS"),IF(E$1&lt;$B1194,"-",""))</f>
        <v>-</v>
      </c>
      <c r="F1194" s="21" t="str" cm="1">
        <f t="array" ref="F1194">IFERROR(IF(VLOOKUP(F$1,_xlfn.UNIQUE(_xlfn._xlws.FILTER(ARQUIVOS[REVISÃO],ARQUIVOS[DOCUMENTO]='MATRIZ DE REVISÃO'!$A1194)),1,)=$B1194,"VIGENTE","OBS"),IF(F$1&lt;$B1194,"-",""))</f>
        <v>VIGENTE</v>
      </c>
      <c r="G1194" s="21" t="str" cm="1">
        <f t="array" ref="G1194">IFERROR(IF(VLOOKUP(G$1,_xlfn.UNIQUE(_xlfn._xlws.FILTER(ARQUIVOS[REVISÃO],ARQUIVOS[DOCUMENTO]='MATRIZ DE REVISÃO'!$A1194)),1,)=$B1194,"VIGENTE","OBS"),IF(G$1&lt;$B1194,"-",""))</f>
        <v/>
      </c>
      <c r="H1194" s="21" t="str" cm="1">
        <f t="array" ref="H1194">IFERROR(IF(VLOOKUP(H$1,_xlfn.UNIQUE(_xlfn._xlws.FILTER(ARQUIVOS[REVISÃO],ARQUIVOS[DOCUMENTO]='MATRIZ DE REVISÃO'!$A1194)),1,)=$B1194,"VIGENTE","OBS"),IF(H$1&lt;$B1194,"-",""))</f>
        <v/>
      </c>
      <c r="I1194" s="21" t="str" cm="1">
        <f t="array" ref="I1194">IFERROR(IF(VLOOKUP(I$1,_xlfn.UNIQUE(_xlfn._xlws.FILTER(ARQUIVOS[REVISÃO],ARQUIVOS[DOCUMENTO]='MATRIZ DE REVISÃO'!$A1194)),1,)=$B1194,"VIGENTE","OBS"),IF(I$1&lt;$B1194,"-",""))</f>
        <v/>
      </c>
      <c r="J1194" s="21" t="str" cm="1">
        <f t="array" ref="J1194">IFERROR(IF(VLOOKUP(J$1,_xlfn.UNIQUE(_xlfn._xlws.FILTER(ARQUIVOS[REVISÃO],ARQUIVOS[DOCUMENTO]='MATRIZ DE REVISÃO'!$A1194)),1,)=$B1194,"VIGENTE","OBS"),IF(J$1&lt;$B1194,"-",""))</f>
        <v/>
      </c>
      <c r="K1194" s="21" t="str" cm="1">
        <f t="array" ref="K1194">IFERROR(IF(VLOOKUP(K$1,_xlfn.UNIQUE(_xlfn._xlws.FILTER(ARQUIVOS[REVISÃO],ARQUIVOS[DOCUMENTO]='MATRIZ DE REVISÃO'!$A1194)),1,)=$B1194,"VIGENTE","OBS"),IF(K$1&lt;$B1194,"-",""))</f>
        <v/>
      </c>
      <c r="L1194" s="21" t="str" cm="1">
        <f t="array" ref="L1194">IFERROR(IF(VLOOKUP(L$1,_xlfn.UNIQUE(_xlfn._xlws.FILTER(ARQUIVOS[REVISÃO],ARQUIVOS[DOCUMENTO]='MATRIZ DE REVISÃO'!$A1194)),1,)=$B1194,"VIGENTE","OBS"),IF(L$1&lt;$B1194,"-",""))</f>
        <v/>
      </c>
      <c r="M1194" s="21" t="str" cm="1">
        <f t="array" ref="M1194">IFERROR(IF(VLOOKUP(M$1,_xlfn.UNIQUE(_xlfn._xlws.FILTER(ARQUIVOS[REVISÃO],ARQUIVOS[DOCUMENTO]='MATRIZ DE REVISÃO'!$A1194)),1,)=$B1194,"VIGENTE","OBS"),IF(M$1&lt;$B1194,"-",""))</f>
        <v/>
      </c>
      <c r="N1194" s="21" t="str" cm="1">
        <f t="array" ref="N1194">IFERROR(IF(VLOOKUP(N$1,_xlfn.UNIQUE(_xlfn._xlws.FILTER(ARQUIVOS[REVISÃO],ARQUIVOS[DOCUMENTO]='MATRIZ DE REVISÃO'!$A1194)),1,)=$B1194,"VIGENTE","OBS"),IF(N$1&lt;$B1194,"-",""))</f>
        <v/>
      </c>
      <c r="O1194" s="22" t="str" cm="1">
        <f t="array" ref="O1194">IFERROR(IF(VLOOKUP(O$1,_xlfn.UNIQUE(_xlfn._xlws.FILTER(ARQUIVOS[REVISÃO],ARQUIVOS[DOCUMENTO]='MATRIZ DE REVISÃO'!$A1194)),1,)=$B1194,"VIGENTE","OBS"),IF(O$1&lt;$B1194,"-",""))</f>
        <v/>
      </c>
      <c r="P1194" t="str" cm="1">
        <f t="array" ref="P1194">IFERROR(IF(VLOOKUP(P$1,_xlfn.UNIQUE(_xlfn._xlws.FILTER(ARQUIVOS[REVISÃO],ARQUIVOS[DOCUMENTO]='MATRIZ DE REVISÃO'!$A1194)),1,)=$B1194,"VIGENTE","OBS"),IF(P$1&lt;$B1194,"-",""))</f>
        <v/>
      </c>
      <c r="Q1194" t="str" cm="1">
        <f t="array" ref="Q1194">IFERROR(IF(VLOOKUP(Q$1,_xlfn.UNIQUE(_xlfn._xlws.FILTER(ARQUIVOS[REVISÃO],ARQUIVOS[DOCUMENTO]='MATRIZ DE REVISÃO'!$A1194)),1,)=$B1194,"VIGENTE","OBS"),IF(Q$1&lt;$B1194,"-",""))</f>
        <v/>
      </c>
      <c r="R1194" t="str" cm="1">
        <f t="array" ref="R1194">IFERROR(IF(VLOOKUP(R$1,_xlfn.UNIQUE(_xlfn._xlws.FILTER(ARQUIVOS[REVISÃO],ARQUIVOS[DOCUMENTO]='MATRIZ DE REVISÃO'!$A1194)),1,)=$B1194,"VIGENTE","OBS"),IF(R$1&lt;$B1194,"-",""))</f>
        <v/>
      </c>
      <c r="S1194" t="str" cm="1">
        <f t="array" ref="S1194">IFERROR(IF(VLOOKUP(S$1,_xlfn.UNIQUE(_xlfn._xlws.FILTER(ARQUIVOS[REVISÃO],ARQUIVOS[DOCUMENTO]='MATRIZ DE REVISÃO'!$A1194)),1,)=$B1194,"VIGENTE","OBS"),IF(S$1&lt;$B1194,"-",""))</f>
        <v/>
      </c>
    </row>
    <row r="1195" spans="1:19" x14ac:dyDescent="0.3">
      <c r="A1195" s="16" t="s">
        <v>3930</v>
      </c>
      <c r="B1195" s="17" t="str">
        <f>_xlfn.XLOOKUP(A1195,LD_01[DOCUMENTO],LD_01[REVISÃO])</f>
        <v>R01</v>
      </c>
      <c r="C1195" s="17" t="s">
        <v>4325</v>
      </c>
      <c r="D1195" s="21" t="str" cm="1">
        <f t="array" ref="D1195">IFERROR(IF(VLOOKUP(D$1,_xlfn.UNIQUE(_xlfn._xlws.FILTER(ARQUIVOS[REVISÃO],ARQUIVOS[DOCUMENTO]='MATRIZ DE REVISÃO'!$A1195)),1,)=$B1195,"VIGENTE","OBS"),IF(D$1&lt;$B1195,"-",""))</f>
        <v>-</v>
      </c>
      <c r="E1195" s="21" t="str" cm="1">
        <f t="array" ref="E1195">IFERROR(IF(VLOOKUP(E$1,_xlfn.UNIQUE(_xlfn._xlws.FILTER(ARQUIVOS[REVISÃO],ARQUIVOS[DOCUMENTO]='MATRIZ DE REVISÃO'!$A1195)),1,)=$B1195,"VIGENTE","OBS"),IF(E$1&lt;$B1195,"-",""))</f>
        <v>VIGENTE</v>
      </c>
      <c r="F1195" s="21" t="str" cm="1">
        <f t="array" ref="F1195">IFERROR(IF(VLOOKUP(F$1,_xlfn.UNIQUE(_xlfn._xlws.FILTER(ARQUIVOS[REVISÃO],ARQUIVOS[DOCUMENTO]='MATRIZ DE REVISÃO'!$A1195)),1,)=$B1195,"VIGENTE","OBS"),IF(F$1&lt;$B1195,"-",""))</f>
        <v/>
      </c>
      <c r="G1195" s="21" t="str" cm="1">
        <f t="array" ref="G1195">IFERROR(IF(VLOOKUP(G$1,_xlfn.UNIQUE(_xlfn._xlws.FILTER(ARQUIVOS[REVISÃO],ARQUIVOS[DOCUMENTO]='MATRIZ DE REVISÃO'!$A1195)),1,)=$B1195,"VIGENTE","OBS"),IF(G$1&lt;$B1195,"-",""))</f>
        <v/>
      </c>
      <c r="H1195" s="21" t="str" cm="1">
        <f t="array" ref="H1195">IFERROR(IF(VLOOKUP(H$1,_xlfn.UNIQUE(_xlfn._xlws.FILTER(ARQUIVOS[REVISÃO],ARQUIVOS[DOCUMENTO]='MATRIZ DE REVISÃO'!$A1195)),1,)=$B1195,"VIGENTE","OBS"),IF(H$1&lt;$B1195,"-",""))</f>
        <v/>
      </c>
      <c r="I1195" s="21" t="str" cm="1">
        <f t="array" ref="I1195">IFERROR(IF(VLOOKUP(I$1,_xlfn.UNIQUE(_xlfn._xlws.FILTER(ARQUIVOS[REVISÃO],ARQUIVOS[DOCUMENTO]='MATRIZ DE REVISÃO'!$A1195)),1,)=$B1195,"VIGENTE","OBS"),IF(I$1&lt;$B1195,"-",""))</f>
        <v/>
      </c>
      <c r="J1195" s="21" t="str" cm="1">
        <f t="array" ref="J1195">IFERROR(IF(VLOOKUP(J$1,_xlfn.UNIQUE(_xlfn._xlws.FILTER(ARQUIVOS[REVISÃO],ARQUIVOS[DOCUMENTO]='MATRIZ DE REVISÃO'!$A1195)),1,)=$B1195,"VIGENTE","OBS"),IF(J$1&lt;$B1195,"-",""))</f>
        <v/>
      </c>
      <c r="K1195" s="21" t="str" cm="1">
        <f t="array" ref="K1195">IFERROR(IF(VLOOKUP(K$1,_xlfn.UNIQUE(_xlfn._xlws.FILTER(ARQUIVOS[REVISÃO],ARQUIVOS[DOCUMENTO]='MATRIZ DE REVISÃO'!$A1195)),1,)=$B1195,"VIGENTE","OBS"),IF(K$1&lt;$B1195,"-",""))</f>
        <v/>
      </c>
      <c r="L1195" s="21" t="str" cm="1">
        <f t="array" ref="L1195">IFERROR(IF(VLOOKUP(L$1,_xlfn.UNIQUE(_xlfn._xlws.FILTER(ARQUIVOS[REVISÃO],ARQUIVOS[DOCUMENTO]='MATRIZ DE REVISÃO'!$A1195)),1,)=$B1195,"VIGENTE","OBS"),IF(L$1&lt;$B1195,"-",""))</f>
        <v/>
      </c>
      <c r="M1195" s="21" t="str" cm="1">
        <f t="array" ref="M1195">IFERROR(IF(VLOOKUP(M$1,_xlfn.UNIQUE(_xlfn._xlws.FILTER(ARQUIVOS[REVISÃO],ARQUIVOS[DOCUMENTO]='MATRIZ DE REVISÃO'!$A1195)),1,)=$B1195,"VIGENTE","OBS"),IF(M$1&lt;$B1195,"-",""))</f>
        <v/>
      </c>
      <c r="N1195" s="21" t="str" cm="1">
        <f t="array" ref="N1195">IFERROR(IF(VLOOKUP(N$1,_xlfn.UNIQUE(_xlfn._xlws.FILTER(ARQUIVOS[REVISÃO],ARQUIVOS[DOCUMENTO]='MATRIZ DE REVISÃO'!$A1195)),1,)=$B1195,"VIGENTE","OBS"),IF(N$1&lt;$B1195,"-",""))</f>
        <v/>
      </c>
      <c r="O1195" s="22" t="str" cm="1">
        <f t="array" ref="O1195">IFERROR(IF(VLOOKUP(O$1,_xlfn.UNIQUE(_xlfn._xlws.FILTER(ARQUIVOS[REVISÃO],ARQUIVOS[DOCUMENTO]='MATRIZ DE REVISÃO'!$A1195)),1,)=$B1195,"VIGENTE","OBS"),IF(O$1&lt;$B1195,"-",""))</f>
        <v/>
      </c>
      <c r="P1195" t="str" cm="1">
        <f t="array" ref="P1195">IFERROR(IF(VLOOKUP(P$1,_xlfn.UNIQUE(_xlfn._xlws.FILTER(ARQUIVOS[REVISÃO],ARQUIVOS[DOCUMENTO]='MATRIZ DE REVISÃO'!$A1195)),1,)=$B1195,"VIGENTE","OBS"),IF(P$1&lt;$B1195,"-",""))</f>
        <v/>
      </c>
      <c r="Q1195" t="str" cm="1">
        <f t="array" ref="Q1195">IFERROR(IF(VLOOKUP(Q$1,_xlfn.UNIQUE(_xlfn._xlws.FILTER(ARQUIVOS[REVISÃO],ARQUIVOS[DOCUMENTO]='MATRIZ DE REVISÃO'!$A1195)),1,)=$B1195,"VIGENTE","OBS"),IF(Q$1&lt;$B1195,"-",""))</f>
        <v/>
      </c>
      <c r="R1195" t="str" cm="1">
        <f t="array" ref="R1195">IFERROR(IF(VLOOKUP(R$1,_xlfn.UNIQUE(_xlfn._xlws.FILTER(ARQUIVOS[REVISÃO],ARQUIVOS[DOCUMENTO]='MATRIZ DE REVISÃO'!$A1195)),1,)=$B1195,"VIGENTE","OBS"),IF(R$1&lt;$B1195,"-",""))</f>
        <v/>
      </c>
      <c r="S1195" t="str" cm="1">
        <f t="array" ref="S1195">IFERROR(IF(VLOOKUP(S$1,_xlfn.UNIQUE(_xlfn._xlws.FILTER(ARQUIVOS[REVISÃO],ARQUIVOS[DOCUMENTO]='MATRIZ DE REVISÃO'!$A1195)),1,)=$B1195,"VIGENTE","OBS"),IF(S$1&lt;$B1195,"-",""))</f>
        <v/>
      </c>
    </row>
    <row r="1196" spans="1:19" x14ac:dyDescent="0.3">
      <c r="A1196" s="16" t="s">
        <v>3931</v>
      </c>
      <c r="B1196" s="17" t="str">
        <f>_xlfn.XLOOKUP(A1196,LD_01[DOCUMENTO],LD_01[REVISÃO])</f>
        <v>R01</v>
      </c>
      <c r="C1196" s="17" t="s">
        <v>4325</v>
      </c>
      <c r="D1196" s="21" t="str" cm="1">
        <f t="array" ref="D1196">IFERROR(IF(VLOOKUP(D$1,_xlfn.UNIQUE(_xlfn._xlws.FILTER(ARQUIVOS[REVISÃO],ARQUIVOS[DOCUMENTO]='MATRIZ DE REVISÃO'!$A1196)),1,)=$B1196,"VIGENTE","OBS"),IF(D$1&lt;$B1196,"-",""))</f>
        <v>-</v>
      </c>
      <c r="E1196" s="21" t="str" cm="1">
        <f t="array" ref="E1196">IFERROR(IF(VLOOKUP(E$1,_xlfn.UNIQUE(_xlfn._xlws.FILTER(ARQUIVOS[REVISÃO],ARQUIVOS[DOCUMENTO]='MATRIZ DE REVISÃO'!$A1196)),1,)=$B1196,"VIGENTE","OBS"),IF(E$1&lt;$B1196,"-",""))</f>
        <v>VIGENTE</v>
      </c>
      <c r="F1196" s="21" t="str" cm="1">
        <f t="array" ref="F1196">IFERROR(IF(VLOOKUP(F$1,_xlfn.UNIQUE(_xlfn._xlws.FILTER(ARQUIVOS[REVISÃO],ARQUIVOS[DOCUMENTO]='MATRIZ DE REVISÃO'!$A1196)),1,)=$B1196,"VIGENTE","OBS"),IF(F$1&lt;$B1196,"-",""))</f>
        <v/>
      </c>
      <c r="G1196" s="21" t="str" cm="1">
        <f t="array" ref="G1196">IFERROR(IF(VLOOKUP(G$1,_xlfn.UNIQUE(_xlfn._xlws.FILTER(ARQUIVOS[REVISÃO],ARQUIVOS[DOCUMENTO]='MATRIZ DE REVISÃO'!$A1196)),1,)=$B1196,"VIGENTE","OBS"),IF(G$1&lt;$B1196,"-",""))</f>
        <v/>
      </c>
      <c r="H1196" s="21" t="str" cm="1">
        <f t="array" ref="H1196">IFERROR(IF(VLOOKUP(H$1,_xlfn.UNIQUE(_xlfn._xlws.FILTER(ARQUIVOS[REVISÃO],ARQUIVOS[DOCUMENTO]='MATRIZ DE REVISÃO'!$A1196)),1,)=$B1196,"VIGENTE","OBS"),IF(H$1&lt;$B1196,"-",""))</f>
        <v/>
      </c>
      <c r="I1196" s="21" t="str" cm="1">
        <f t="array" ref="I1196">IFERROR(IF(VLOOKUP(I$1,_xlfn.UNIQUE(_xlfn._xlws.FILTER(ARQUIVOS[REVISÃO],ARQUIVOS[DOCUMENTO]='MATRIZ DE REVISÃO'!$A1196)),1,)=$B1196,"VIGENTE","OBS"),IF(I$1&lt;$B1196,"-",""))</f>
        <v/>
      </c>
      <c r="J1196" s="21" t="str" cm="1">
        <f t="array" ref="J1196">IFERROR(IF(VLOOKUP(J$1,_xlfn.UNIQUE(_xlfn._xlws.FILTER(ARQUIVOS[REVISÃO],ARQUIVOS[DOCUMENTO]='MATRIZ DE REVISÃO'!$A1196)),1,)=$B1196,"VIGENTE","OBS"),IF(J$1&lt;$B1196,"-",""))</f>
        <v/>
      </c>
      <c r="K1196" s="21" t="str" cm="1">
        <f t="array" ref="K1196">IFERROR(IF(VLOOKUP(K$1,_xlfn.UNIQUE(_xlfn._xlws.FILTER(ARQUIVOS[REVISÃO],ARQUIVOS[DOCUMENTO]='MATRIZ DE REVISÃO'!$A1196)),1,)=$B1196,"VIGENTE","OBS"),IF(K$1&lt;$B1196,"-",""))</f>
        <v/>
      </c>
      <c r="L1196" s="21" t="str" cm="1">
        <f t="array" ref="L1196">IFERROR(IF(VLOOKUP(L$1,_xlfn.UNIQUE(_xlfn._xlws.FILTER(ARQUIVOS[REVISÃO],ARQUIVOS[DOCUMENTO]='MATRIZ DE REVISÃO'!$A1196)),1,)=$B1196,"VIGENTE","OBS"),IF(L$1&lt;$B1196,"-",""))</f>
        <v/>
      </c>
      <c r="M1196" s="21" t="str" cm="1">
        <f t="array" ref="M1196">IFERROR(IF(VLOOKUP(M$1,_xlfn.UNIQUE(_xlfn._xlws.FILTER(ARQUIVOS[REVISÃO],ARQUIVOS[DOCUMENTO]='MATRIZ DE REVISÃO'!$A1196)),1,)=$B1196,"VIGENTE","OBS"),IF(M$1&lt;$B1196,"-",""))</f>
        <v/>
      </c>
      <c r="N1196" s="21" t="str" cm="1">
        <f t="array" ref="N1196">IFERROR(IF(VLOOKUP(N$1,_xlfn.UNIQUE(_xlfn._xlws.FILTER(ARQUIVOS[REVISÃO],ARQUIVOS[DOCUMENTO]='MATRIZ DE REVISÃO'!$A1196)),1,)=$B1196,"VIGENTE","OBS"),IF(N$1&lt;$B1196,"-",""))</f>
        <v/>
      </c>
      <c r="O1196" s="22" t="str" cm="1">
        <f t="array" ref="O1196">IFERROR(IF(VLOOKUP(O$1,_xlfn.UNIQUE(_xlfn._xlws.FILTER(ARQUIVOS[REVISÃO],ARQUIVOS[DOCUMENTO]='MATRIZ DE REVISÃO'!$A1196)),1,)=$B1196,"VIGENTE","OBS"),IF(O$1&lt;$B1196,"-",""))</f>
        <v/>
      </c>
      <c r="P1196" t="str" cm="1">
        <f t="array" ref="P1196">IFERROR(IF(VLOOKUP(P$1,_xlfn.UNIQUE(_xlfn._xlws.FILTER(ARQUIVOS[REVISÃO],ARQUIVOS[DOCUMENTO]='MATRIZ DE REVISÃO'!$A1196)),1,)=$B1196,"VIGENTE","OBS"),IF(P$1&lt;$B1196,"-",""))</f>
        <v/>
      </c>
      <c r="Q1196" t="str" cm="1">
        <f t="array" ref="Q1196">IFERROR(IF(VLOOKUP(Q$1,_xlfn.UNIQUE(_xlfn._xlws.FILTER(ARQUIVOS[REVISÃO],ARQUIVOS[DOCUMENTO]='MATRIZ DE REVISÃO'!$A1196)),1,)=$B1196,"VIGENTE","OBS"),IF(Q$1&lt;$B1196,"-",""))</f>
        <v/>
      </c>
      <c r="R1196" t="str" cm="1">
        <f t="array" ref="R1196">IFERROR(IF(VLOOKUP(R$1,_xlfn.UNIQUE(_xlfn._xlws.FILTER(ARQUIVOS[REVISÃO],ARQUIVOS[DOCUMENTO]='MATRIZ DE REVISÃO'!$A1196)),1,)=$B1196,"VIGENTE","OBS"),IF(R$1&lt;$B1196,"-",""))</f>
        <v/>
      </c>
      <c r="S1196" t="str" cm="1">
        <f t="array" ref="S1196">IFERROR(IF(VLOOKUP(S$1,_xlfn.UNIQUE(_xlfn._xlws.FILTER(ARQUIVOS[REVISÃO],ARQUIVOS[DOCUMENTO]='MATRIZ DE REVISÃO'!$A1196)),1,)=$B1196,"VIGENTE","OBS"),IF(S$1&lt;$B1196,"-",""))</f>
        <v/>
      </c>
    </row>
    <row r="1197" spans="1:19" x14ac:dyDescent="0.3">
      <c r="A1197" s="16" t="s">
        <v>3932</v>
      </c>
      <c r="B1197" s="17" t="str">
        <f>_xlfn.XLOOKUP(A1197,LD_01[DOCUMENTO],LD_01[REVISÃO])</f>
        <v>R02</v>
      </c>
      <c r="C1197" s="17" t="s">
        <v>4325</v>
      </c>
      <c r="D1197" s="21" t="str" cm="1">
        <f t="array" ref="D1197">IFERROR(IF(VLOOKUP(D$1,_xlfn.UNIQUE(_xlfn._xlws.FILTER(ARQUIVOS[REVISÃO],ARQUIVOS[DOCUMENTO]='MATRIZ DE REVISÃO'!$A1197)),1,)=$B1197,"VIGENTE","OBS"),IF(D$1&lt;$B1197,"-",""))</f>
        <v>-</v>
      </c>
      <c r="E1197" s="21" t="str" cm="1">
        <f t="array" ref="E1197">IFERROR(IF(VLOOKUP(E$1,_xlfn.UNIQUE(_xlfn._xlws.FILTER(ARQUIVOS[REVISÃO],ARQUIVOS[DOCUMENTO]='MATRIZ DE REVISÃO'!$A1197)),1,)=$B1197,"VIGENTE","OBS"),IF(E$1&lt;$B1197,"-",""))</f>
        <v>-</v>
      </c>
      <c r="F1197" s="21" t="str" cm="1">
        <f t="array" ref="F1197">IFERROR(IF(VLOOKUP(F$1,_xlfn.UNIQUE(_xlfn._xlws.FILTER(ARQUIVOS[REVISÃO],ARQUIVOS[DOCUMENTO]='MATRIZ DE REVISÃO'!$A1197)),1,)=$B1197,"VIGENTE","OBS"),IF(F$1&lt;$B1197,"-",""))</f>
        <v>VIGENTE</v>
      </c>
      <c r="G1197" s="21" t="str" cm="1">
        <f t="array" ref="G1197">IFERROR(IF(VLOOKUP(G$1,_xlfn.UNIQUE(_xlfn._xlws.FILTER(ARQUIVOS[REVISÃO],ARQUIVOS[DOCUMENTO]='MATRIZ DE REVISÃO'!$A1197)),1,)=$B1197,"VIGENTE","OBS"),IF(G$1&lt;$B1197,"-",""))</f>
        <v/>
      </c>
      <c r="H1197" s="21" t="str" cm="1">
        <f t="array" ref="H1197">IFERROR(IF(VLOOKUP(H$1,_xlfn.UNIQUE(_xlfn._xlws.FILTER(ARQUIVOS[REVISÃO],ARQUIVOS[DOCUMENTO]='MATRIZ DE REVISÃO'!$A1197)),1,)=$B1197,"VIGENTE","OBS"),IF(H$1&lt;$B1197,"-",""))</f>
        <v/>
      </c>
      <c r="I1197" s="21" t="str" cm="1">
        <f t="array" ref="I1197">IFERROR(IF(VLOOKUP(I$1,_xlfn.UNIQUE(_xlfn._xlws.FILTER(ARQUIVOS[REVISÃO],ARQUIVOS[DOCUMENTO]='MATRIZ DE REVISÃO'!$A1197)),1,)=$B1197,"VIGENTE","OBS"),IF(I$1&lt;$B1197,"-",""))</f>
        <v/>
      </c>
      <c r="J1197" s="21" t="str" cm="1">
        <f t="array" ref="J1197">IFERROR(IF(VLOOKUP(J$1,_xlfn.UNIQUE(_xlfn._xlws.FILTER(ARQUIVOS[REVISÃO],ARQUIVOS[DOCUMENTO]='MATRIZ DE REVISÃO'!$A1197)),1,)=$B1197,"VIGENTE","OBS"),IF(J$1&lt;$B1197,"-",""))</f>
        <v/>
      </c>
      <c r="K1197" s="21" t="str" cm="1">
        <f t="array" ref="K1197">IFERROR(IF(VLOOKUP(K$1,_xlfn.UNIQUE(_xlfn._xlws.FILTER(ARQUIVOS[REVISÃO],ARQUIVOS[DOCUMENTO]='MATRIZ DE REVISÃO'!$A1197)),1,)=$B1197,"VIGENTE","OBS"),IF(K$1&lt;$B1197,"-",""))</f>
        <v/>
      </c>
      <c r="L1197" s="21" t="str" cm="1">
        <f t="array" ref="L1197">IFERROR(IF(VLOOKUP(L$1,_xlfn.UNIQUE(_xlfn._xlws.FILTER(ARQUIVOS[REVISÃO],ARQUIVOS[DOCUMENTO]='MATRIZ DE REVISÃO'!$A1197)),1,)=$B1197,"VIGENTE","OBS"),IF(L$1&lt;$B1197,"-",""))</f>
        <v/>
      </c>
      <c r="M1197" s="21" t="str" cm="1">
        <f t="array" ref="M1197">IFERROR(IF(VLOOKUP(M$1,_xlfn.UNIQUE(_xlfn._xlws.FILTER(ARQUIVOS[REVISÃO],ARQUIVOS[DOCUMENTO]='MATRIZ DE REVISÃO'!$A1197)),1,)=$B1197,"VIGENTE","OBS"),IF(M$1&lt;$B1197,"-",""))</f>
        <v/>
      </c>
      <c r="N1197" s="21" t="str" cm="1">
        <f t="array" ref="N1197">IFERROR(IF(VLOOKUP(N$1,_xlfn.UNIQUE(_xlfn._xlws.FILTER(ARQUIVOS[REVISÃO],ARQUIVOS[DOCUMENTO]='MATRIZ DE REVISÃO'!$A1197)),1,)=$B1197,"VIGENTE","OBS"),IF(N$1&lt;$B1197,"-",""))</f>
        <v/>
      </c>
      <c r="O1197" s="22" t="str" cm="1">
        <f t="array" ref="O1197">IFERROR(IF(VLOOKUP(O$1,_xlfn.UNIQUE(_xlfn._xlws.FILTER(ARQUIVOS[REVISÃO],ARQUIVOS[DOCUMENTO]='MATRIZ DE REVISÃO'!$A1197)),1,)=$B1197,"VIGENTE","OBS"),IF(O$1&lt;$B1197,"-",""))</f>
        <v/>
      </c>
      <c r="P1197" t="str" cm="1">
        <f t="array" ref="P1197">IFERROR(IF(VLOOKUP(P$1,_xlfn.UNIQUE(_xlfn._xlws.FILTER(ARQUIVOS[REVISÃO],ARQUIVOS[DOCUMENTO]='MATRIZ DE REVISÃO'!$A1197)),1,)=$B1197,"VIGENTE","OBS"),IF(P$1&lt;$B1197,"-",""))</f>
        <v/>
      </c>
      <c r="Q1197" t="str" cm="1">
        <f t="array" ref="Q1197">IFERROR(IF(VLOOKUP(Q$1,_xlfn.UNIQUE(_xlfn._xlws.FILTER(ARQUIVOS[REVISÃO],ARQUIVOS[DOCUMENTO]='MATRIZ DE REVISÃO'!$A1197)),1,)=$B1197,"VIGENTE","OBS"),IF(Q$1&lt;$B1197,"-",""))</f>
        <v/>
      </c>
      <c r="R1197" t="str" cm="1">
        <f t="array" ref="R1197">IFERROR(IF(VLOOKUP(R$1,_xlfn.UNIQUE(_xlfn._xlws.FILTER(ARQUIVOS[REVISÃO],ARQUIVOS[DOCUMENTO]='MATRIZ DE REVISÃO'!$A1197)),1,)=$B1197,"VIGENTE","OBS"),IF(R$1&lt;$B1197,"-",""))</f>
        <v/>
      </c>
      <c r="S1197" t="str" cm="1">
        <f t="array" ref="S1197">IFERROR(IF(VLOOKUP(S$1,_xlfn.UNIQUE(_xlfn._xlws.FILTER(ARQUIVOS[REVISÃO],ARQUIVOS[DOCUMENTO]='MATRIZ DE REVISÃO'!$A1197)),1,)=$B1197,"VIGENTE","OBS"),IF(S$1&lt;$B1197,"-",""))</f>
        <v/>
      </c>
    </row>
    <row r="1198" spans="1:19" x14ac:dyDescent="0.3">
      <c r="A1198" s="16" t="s">
        <v>3933</v>
      </c>
      <c r="B1198" s="17" t="str">
        <f>_xlfn.XLOOKUP(A1198,LD_01[DOCUMENTO],LD_01[REVISÃO])</f>
        <v>R06</v>
      </c>
      <c r="C1198" s="17" t="s">
        <v>4325</v>
      </c>
      <c r="D1198" s="21" t="str" cm="1">
        <f t="array" ref="D1198">IFERROR(IF(VLOOKUP(D$1,_xlfn.UNIQUE(_xlfn._xlws.FILTER(ARQUIVOS[REVISÃO],ARQUIVOS[DOCUMENTO]='MATRIZ DE REVISÃO'!$A1198)),1,)=$B1198,"VIGENTE","OBS"),IF(D$1&lt;$B1198,"-",""))</f>
        <v>-</v>
      </c>
      <c r="E1198" s="21" t="str" cm="1">
        <f t="array" ref="E1198">IFERROR(IF(VLOOKUP(E$1,_xlfn.UNIQUE(_xlfn._xlws.FILTER(ARQUIVOS[REVISÃO],ARQUIVOS[DOCUMENTO]='MATRIZ DE REVISÃO'!$A1198)),1,)=$B1198,"VIGENTE","OBS"),IF(E$1&lt;$B1198,"-",""))</f>
        <v>-</v>
      </c>
      <c r="F1198" s="21" t="str" cm="1">
        <f t="array" ref="F1198">IFERROR(IF(VLOOKUP(F$1,_xlfn.UNIQUE(_xlfn._xlws.FILTER(ARQUIVOS[REVISÃO],ARQUIVOS[DOCUMENTO]='MATRIZ DE REVISÃO'!$A1198)),1,)=$B1198,"VIGENTE","OBS"),IF(F$1&lt;$B1198,"-",""))</f>
        <v>-</v>
      </c>
      <c r="G1198" s="21" t="str" cm="1">
        <f t="array" ref="G1198">IFERROR(IF(VLOOKUP(G$1,_xlfn.UNIQUE(_xlfn._xlws.FILTER(ARQUIVOS[REVISÃO],ARQUIVOS[DOCUMENTO]='MATRIZ DE REVISÃO'!$A1198)),1,)=$B1198,"VIGENTE","OBS"),IF(G$1&lt;$B1198,"-",""))</f>
        <v>-</v>
      </c>
      <c r="H1198" s="21" t="str" cm="1">
        <f t="array" ref="H1198">IFERROR(IF(VLOOKUP(H$1,_xlfn.UNIQUE(_xlfn._xlws.FILTER(ARQUIVOS[REVISÃO],ARQUIVOS[DOCUMENTO]='MATRIZ DE REVISÃO'!$A1198)),1,)=$B1198,"VIGENTE","OBS"),IF(H$1&lt;$B1198,"-",""))</f>
        <v>-</v>
      </c>
      <c r="I1198" s="21" t="str" cm="1">
        <f t="array" ref="I1198">IFERROR(IF(VLOOKUP(I$1,_xlfn.UNIQUE(_xlfn._xlws.FILTER(ARQUIVOS[REVISÃO],ARQUIVOS[DOCUMENTO]='MATRIZ DE REVISÃO'!$A1198)),1,)=$B1198,"VIGENTE","OBS"),IF(I$1&lt;$B1198,"-",""))</f>
        <v>-</v>
      </c>
      <c r="J1198" s="21" t="str" cm="1">
        <f t="array" ref="J1198">IFERROR(IF(VLOOKUP(J$1,_xlfn.UNIQUE(_xlfn._xlws.FILTER(ARQUIVOS[REVISÃO],ARQUIVOS[DOCUMENTO]='MATRIZ DE REVISÃO'!$A1198)),1,)=$B1198,"VIGENTE","OBS"),IF(J$1&lt;$B1198,"-",""))</f>
        <v>VIGENTE</v>
      </c>
      <c r="K1198" s="21" t="str" cm="1">
        <f t="array" ref="K1198">IFERROR(IF(VLOOKUP(K$1,_xlfn.UNIQUE(_xlfn._xlws.FILTER(ARQUIVOS[REVISÃO],ARQUIVOS[DOCUMENTO]='MATRIZ DE REVISÃO'!$A1198)),1,)=$B1198,"VIGENTE","OBS"),IF(K$1&lt;$B1198,"-",""))</f>
        <v/>
      </c>
      <c r="L1198" s="21" t="str" cm="1">
        <f t="array" ref="L1198">IFERROR(IF(VLOOKUP(L$1,_xlfn.UNIQUE(_xlfn._xlws.FILTER(ARQUIVOS[REVISÃO],ARQUIVOS[DOCUMENTO]='MATRIZ DE REVISÃO'!$A1198)),1,)=$B1198,"VIGENTE","OBS"),IF(L$1&lt;$B1198,"-",""))</f>
        <v/>
      </c>
      <c r="M1198" s="21" t="str" cm="1">
        <f t="array" ref="M1198">IFERROR(IF(VLOOKUP(M$1,_xlfn.UNIQUE(_xlfn._xlws.FILTER(ARQUIVOS[REVISÃO],ARQUIVOS[DOCUMENTO]='MATRIZ DE REVISÃO'!$A1198)),1,)=$B1198,"VIGENTE","OBS"),IF(M$1&lt;$B1198,"-",""))</f>
        <v/>
      </c>
      <c r="N1198" s="21" t="str" cm="1">
        <f t="array" ref="N1198">IFERROR(IF(VLOOKUP(N$1,_xlfn.UNIQUE(_xlfn._xlws.FILTER(ARQUIVOS[REVISÃO],ARQUIVOS[DOCUMENTO]='MATRIZ DE REVISÃO'!$A1198)),1,)=$B1198,"VIGENTE","OBS"),IF(N$1&lt;$B1198,"-",""))</f>
        <v/>
      </c>
      <c r="O1198" s="22" t="str" cm="1">
        <f t="array" ref="O1198">IFERROR(IF(VLOOKUP(O$1,_xlfn.UNIQUE(_xlfn._xlws.FILTER(ARQUIVOS[REVISÃO],ARQUIVOS[DOCUMENTO]='MATRIZ DE REVISÃO'!$A1198)),1,)=$B1198,"VIGENTE","OBS"),IF(O$1&lt;$B1198,"-",""))</f>
        <v/>
      </c>
      <c r="P1198" t="str" cm="1">
        <f t="array" ref="P1198">IFERROR(IF(VLOOKUP(P$1,_xlfn.UNIQUE(_xlfn._xlws.FILTER(ARQUIVOS[REVISÃO],ARQUIVOS[DOCUMENTO]='MATRIZ DE REVISÃO'!$A1198)),1,)=$B1198,"VIGENTE","OBS"),IF(P$1&lt;$B1198,"-",""))</f>
        <v/>
      </c>
      <c r="Q1198" t="str" cm="1">
        <f t="array" ref="Q1198">IFERROR(IF(VLOOKUP(Q$1,_xlfn.UNIQUE(_xlfn._xlws.FILTER(ARQUIVOS[REVISÃO],ARQUIVOS[DOCUMENTO]='MATRIZ DE REVISÃO'!$A1198)),1,)=$B1198,"VIGENTE","OBS"),IF(Q$1&lt;$B1198,"-",""))</f>
        <v/>
      </c>
      <c r="R1198" t="str" cm="1">
        <f t="array" ref="R1198">IFERROR(IF(VLOOKUP(R$1,_xlfn.UNIQUE(_xlfn._xlws.FILTER(ARQUIVOS[REVISÃO],ARQUIVOS[DOCUMENTO]='MATRIZ DE REVISÃO'!$A1198)),1,)=$B1198,"VIGENTE","OBS"),IF(R$1&lt;$B1198,"-",""))</f>
        <v/>
      </c>
      <c r="S1198" t="str" cm="1">
        <f t="array" ref="S1198">IFERROR(IF(VLOOKUP(S$1,_xlfn.UNIQUE(_xlfn._xlws.FILTER(ARQUIVOS[REVISÃO],ARQUIVOS[DOCUMENTO]='MATRIZ DE REVISÃO'!$A1198)),1,)=$B1198,"VIGENTE","OBS"),IF(S$1&lt;$B1198,"-",""))</f>
        <v/>
      </c>
    </row>
    <row r="1199" spans="1:19" x14ac:dyDescent="0.3">
      <c r="A1199" s="16" t="s">
        <v>3922</v>
      </c>
      <c r="B1199" s="17" t="str">
        <f>_xlfn.XLOOKUP(A1199,LD_01[DOCUMENTO],LD_01[REVISÃO])</f>
        <v>R00</v>
      </c>
      <c r="C1199" s="17" t="s">
        <v>4325</v>
      </c>
      <c r="D1199" s="21" t="str" cm="1">
        <f t="array" ref="D1199">IFERROR(IF(VLOOKUP(D$1,_xlfn.UNIQUE(_xlfn._xlws.FILTER(ARQUIVOS[REVISÃO],ARQUIVOS[DOCUMENTO]='MATRIZ DE REVISÃO'!$A1199)),1,)=$B1199,"VIGENTE","OBS"),IF(D$1&lt;$B1199,"-",""))</f>
        <v>VIGENTE</v>
      </c>
      <c r="E1199" s="21" t="str" cm="1">
        <f t="array" ref="E1199">IFERROR(IF(VLOOKUP(E$1,_xlfn.UNIQUE(_xlfn._xlws.FILTER(ARQUIVOS[REVISÃO],ARQUIVOS[DOCUMENTO]='MATRIZ DE REVISÃO'!$A1199)),1,)=$B1199,"VIGENTE","OBS"),IF(E$1&lt;$B1199,"-",""))</f>
        <v/>
      </c>
      <c r="F1199" s="21" t="str" cm="1">
        <f t="array" ref="F1199">IFERROR(IF(VLOOKUP(F$1,_xlfn.UNIQUE(_xlfn._xlws.FILTER(ARQUIVOS[REVISÃO],ARQUIVOS[DOCUMENTO]='MATRIZ DE REVISÃO'!$A1199)),1,)=$B1199,"VIGENTE","OBS"),IF(F$1&lt;$B1199,"-",""))</f>
        <v/>
      </c>
      <c r="G1199" s="21" t="str" cm="1">
        <f t="array" ref="G1199">IFERROR(IF(VLOOKUP(G$1,_xlfn.UNIQUE(_xlfn._xlws.FILTER(ARQUIVOS[REVISÃO],ARQUIVOS[DOCUMENTO]='MATRIZ DE REVISÃO'!$A1199)),1,)=$B1199,"VIGENTE","OBS"),IF(G$1&lt;$B1199,"-",""))</f>
        <v/>
      </c>
      <c r="H1199" s="21" t="str" cm="1">
        <f t="array" ref="H1199">IFERROR(IF(VLOOKUP(H$1,_xlfn.UNIQUE(_xlfn._xlws.FILTER(ARQUIVOS[REVISÃO],ARQUIVOS[DOCUMENTO]='MATRIZ DE REVISÃO'!$A1199)),1,)=$B1199,"VIGENTE","OBS"),IF(H$1&lt;$B1199,"-",""))</f>
        <v/>
      </c>
      <c r="I1199" s="21" t="str" cm="1">
        <f t="array" ref="I1199">IFERROR(IF(VLOOKUP(I$1,_xlfn.UNIQUE(_xlfn._xlws.FILTER(ARQUIVOS[REVISÃO],ARQUIVOS[DOCUMENTO]='MATRIZ DE REVISÃO'!$A1199)),1,)=$B1199,"VIGENTE","OBS"),IF(I$1&lt;$B1199,"-",""))</f>
        <v/>
      </c>
      <c r="J1199" s="21" t="str" cm="1">
        <f t="array" ref="J1199">IFERROR(IF(VLOOKUP(J$1,_xlfn.UNIQUE(_xlfn._xlws.FILTER(ARQUIVOS[REVISÃO],ARQUIVOS[DOCUMENTO]='MATRIZ DE REVISÃO'!$A1199)),1,)=$B1199,"VIGENTE","OBS"),IF(J$1&lt;$B1199,"-",""))</f>
        <v/>
      </c>
      <c r="K1199" s="21" t="str" cm="1">
        <f t="array" ref="K1199">IFERROR(IF(VLOOKUP(K$1,_xlfn.UNIQUE(_xlfn._xlws.FILTER(ARQUIVOS[REVISÃO],ARQUIVOS[DOCUMENTO]='MATRIZ DE REVISÃO'!$A1199)),1,)=$B1199,"VIGENTE","OBS"),IF(K$1&lt;$B1199,"-",""))</f>
        <v/>
      </c>
      <c r="L1199" s="21" t="str" cm="1">
        <f t="array" ref="L1199">IFERROR(IF(VLOOKUP(L$1,_xlfn.UNIQUE(_xlfn._xlws.FILTER(ARQUIVOS[REVISÃO],ARQUIVOS[DOCUMENTO]='MATRIZ DE REVISÃO'!$A1199)),1,)=$B1199,"VIGENTE","OBS"),IF(L$1&lt;$B1199,"-",""))</f>
        <v/>
      </c>
      <c r="M1199" s="21" t="str" cm="1">
        <f t="array" ref="M1199">IFERROR(IF(VLOOKUP(M$1,_xlfn.UNIQUE(_xlfn._xlws.FILTER(ARQUIVOS[REVISÃO],ARQUIVOS[DOCUMENTO]='MATRIZ DE REVISÃO'!$A1199)),1,)=$B1199,"VIGENTE","OBS"),IF(M$1&lt;$B1199,"-",""))</f>
        <v/>
      </c>
      <c r="N1199" s="21" t="str" cm="1">
        <f t="array" ref="N1199">IFERROR(IF(VLOOKUP(N$1,_xlfn.UNIQUE(_xlfn._xlws.FILTER(ARQUIVOS[REVISÃO],ARQUIVOS[DOCUMENTO]='MATRIZ DE REVISÃO'!$A1199)),1,)=$B1199,"VIGENTE","OBS"),IF(N$1&lt;$B1199,"-",""))</f>
        <v/>
      </c>
      <c r="O1199" s="22" t="str" cm="1">
        <f t="array" ref="O1199">IFERROR(IF(VLOOKUP(O$1,_xlfn.UNIQUE(_xlfn._xlws.FILTER(ARQUIVOS[REVISÃO],ARQUIVOS[DOCUMENTO]='MATRIZ DE REVISÃO'!$A1199)),1,)=$B1199,"VIGENTE","OBS"),IF(O$1&lt;$B1199,"-",""))</f>
        <v/>
      </c>
      <c r="P1199" t="str" cm="1">
        <f t="array" ref="P1199">IFERROR(IF(VLOOKUP(P$1,_xlfn.UNIQUE(_xlfn._xlws.FILTER(ARQUIVOS[REVISÃO],ARQUIVOS[DOCUMENTO]='MATRIZ DE REVISÃO'!$A1199)),1,)=$B1199,"VIGENTE","OBS"),IF(P$1&lt;$B1199,"-",""))</f>
        <v/>
      </c>
      <c r="Q1199" t="str" cm="1">
        <f t="array" ref="Q1199">IFERROR(IF(VLOOKUP(Q$1,_xlfn.UNIQUE(_xlfn._xlws.FILTER(ARQUIVOS[REVISÃO],ARQUIVOS[DOCUMENTO]='MATRIZ DE REVISÃO'!$A1199)),1,)=$B1199,"VIGENTE","OBS"),IF(Q$1&lt;$B1199,"-",""))</f>
        <v/>
      </c>
      <c r="R1199" t="str" cm="1">
        <f t="array" ref="R1199">IFERROR(IF(VLOOKUP(R$1,_xlfn.UNIQUE(_xlfn._xlws.FILTER(ARQUIVOS[REVISÃO],ARQUIVOS[DOCUMENTO]='MATRIZ DE REVISÃO'!$A1199)),1,)=$B1199,"VIGENTE","OBS"),IF(R$1&lt;$B1199,"-",""))</f>
        <v/>
      </c>
      <c r="S1199" t="str" cm="1">
        <f t="array" ref="S1199">IFERROR(IF(VLOOKUP(S$1,_xlfn.UNIQUE(_xlfn._xlws.FILTER(ARQUIVOS[REVISÃO],ARQUIVOS[DOCUMENTO]='MATRIZ DE REVISÃO'!$A1199)),1,)=$B1199,"VIGENTE","OBS"),IF(S$1&lt;$B1199,"-",""))</f>
        <v/>
      </c>
    </row>
    <row r="1200" spans="1:19" x14ac:dyDescent="0.3">
      <c r="A1200" s="16" t="s">
        <v>3923</v>
      </c>
      <c r="B1200" s="17" t="str">
        <f>_xlfn.XLOOKUP(A1200,LD_01[DOCUMENTO],LD_01[REVISÃO])</f>
        <v>R01</v>
      </c>
      <c r="C1200" s="17" t="s">
        <v>4325</v>
      </c>
      <c r="D1200" s="21" t="str" cm="1">
        <f t="array" ref="D1200">IFERROR(IF(VLOOKUP(D$1,_xlfn.UNIQUE(_xlfn._xlws.FILTER(ARQUIVOS[REVISÃO],ARQUIVOS[DOCUMENTO]='MATRIZ DE REVISÃO'!$A1200)),1,)=$B1200,"VIGENTE","OBS"),IF(D$1&lt;$B1200,"-",""))</f>
        <v>-</v>
      </c>
      <c r="E1200" s="21" t="str" cm="1">
        <f t="array" ref="E1200">IFERROR(IF(VLOOKUP(E$1,_xlfn.UNIQUE(_xlfn._xlws.FILTER(ARQUIVOS[REVISÃO],ARQUIVOS[DOCUMENTO]='MATRIZ DE REVISÃO'!$A1200)),1,)=$B1200,"VIGENTE","OBS"),IF(E$1&lt;$B1200,"-",""))</f>
        <v>VIGENTE</v>
      </c>
      <c r="F1200" s="21" t="str" cm="1">
        <f t="array" ref="F1200">IFERROR(IF(VLOOKUP(F$1,_xlfn.UNIQUE(_xlfn._xlws.FILTER(ARQUIVOS[REVISÃO],ARQUIVOS[DOCUMENTO]='MATRIZ DE REVISÃO'!$A1200)),1,)=$B1200,"VIGENTE","OBS"),IF(F$1&lt;$B1200,"-",""))</f>
        <v/>
      </c>
      <c r="G1200" s="21" t="str" cm="1">
        <f t="array" ref="G1200">IFERROR(IF(VLOOKUP(G$1,_xlfn.UNIQUE(_xlfn._xlws.FILTER(ARQUIVOS[REVISÃO],ARQUIVOS[DOCUMENTO]='MATRIZ DE REVISÃO'!$A1200)),1,)=$B1200,"VIGENTE","OBS"),IF(G$1&lt;$B1200,"-",""))</f>
        <v/>
      </c>
      <c r="H1200" s="21" t="str" cm="1">
        <f t="array" ref="H1200">IFERROR(IF(VLOOKUP(H$1,_xlfn.UNIQUE(_xlfn._xlws.FILTER(ARQUIVOS[REVISÃO],ARQUIVOS[DOCUMENTO]='MATRIZ DE REVISÃO'!$A1200)),1,)=$B1200,"VIGENTE","OBS"),IF(H$1&lt;$B1200,"-",""))</f>
        <v/>
      </c>
      <c r="I1200" s="21" t="str" cm="1">
        <f t="array" ref="I1200">IFERROR(IF(VLOOKUP(I$1,_xlfn.UNIQUE(_xlfn._xlws.FILTER(ARQUIVOS[REVISÃO],ARQUIVOS[DOCUMENTO]='MATRIZ DE REVISÃO'!$A1200)),1,)=$B1200,"VIGENTE","OBS"),IF(I$1&lt;$B1200,"-",""))</f>
        <v/>
      </c>
      <c r="J1200" s="21" t="str" cm="1">
        <f t="array" ref="J1200">IFERROR(IF(VLOOKUP(J$1,_xlfn.UNIQUE(_xlfn._xlws.FILTER(ARQUIVOS[REVISÃO],ARQUIVOS[DOCUMENTO]='MATRIZ DE REVISÃO'!$A1200)),1,)=$B1200,"VIGENTE","OBS"),IF(J$1&lt;$B1200,"-",""))</f>
        <v/>
      </c>
      <c r="K1200" s="21" t="str" cm="1">
        <f t="array" ref="K1200">IFERROR(IF(VLOOKUP(K$1,_xlfn.UNIQUE(_xlfn._xlws.FILTER(ARQUIVOS[REVISÃO],ARQUIVOS[DOCUMENTO]='MATRIZ DE REVISÃO'!$A1200)),1,)=$B1200,"VIGENTE","OBS"),IF(K$1&lt;$B1200,"-",""))</f>
        <v/>
      </c>
      <c r="L1200" s="21" t="str" cm="1">
        <f t="array" ref="L1200">IFERROR(IF(VLOOKUP(L$1,_xlfn.UNIQUE(_xlfn._xlws.FILTER(ARQUIVOS[REVISÃO],ARQUIVOS[DOCUMENTO]='MATRIZ DE REVISÃO'!$A1200)),1,)=$B1200,"VIGENTE","OBS"),IF(L$1&lt;$B1200,"-",""))</f>
        <v/>
      </c>
      <c r="M1200" s="21" t="str" cm="1">
        <f t="array" ref="M1200">IFERROR(IF(VLOOKUP(M$1,_xlfn.UNIQUE(_xlfn._xlws.FILTER(ARQUIVOS[REVISÃO],ARQUIVOS[DOCUMENTO]='MATRIZ DE REVISÃO'!$A1200)),1,)=$B1200,"VIGENTE","OBS"),IF(M$1&lt;$B1200,"-",""))</f>
        <v/>
      </c>
      <c r="N1200" s="21" t="str" cm="1">
        <f t="array" ref="N1200">IFERROR(IF(VLOOKUP(N$1,_xlfn.UNIQUE(_xlfn._xlws.FILTER(ARQUIVOS[REVISÃO],ARQUIVOS[DOCUMENTO]='MATRIZ DE REVISÃO'!$A1200)),1,)=$B1200,"VIGENTE","OBS"),IF(N$1&lt;$B1200,"-",""))</f>
        <v/>
      </c>
      <c r="O1200" s="22" t="str" cm="1">
        <f t="array" ref="O1200">IFERROR(IF(VLOOKUP(O$1,_xlfn.UNIQUE(_xlfn._xlws.FILTER(ARQUIVOS[REVISÃO],ARQUIVOS[DOCUMENTO]='MATRIZ DE REVISÃO'!$A1200)),1,)=$B1200,"VIGENTE","OBS"),IF(O$1&lt;$B1200,"-",""))</f>
        <v/>
      </c>
      <c r="P1200" t="str" cm="1">
        <f t="array" ref="P1200">IFERROR(IF(VLOOKUP(P$1,_xlfn.UNIQUE(_xlfn._xlws.FILTER(ARQUIVOS[REVISÃO],ARQUIVOS[DOCUMENTO]='MATRIZ DE REVISÃO'!$A1200)),1,)=$B1200,"VIGENTE","OBS"),IF(P$1&lt;$B1200,"-",""))</f>
        <v/>
      </c>
      <c r="Q1200" t="str" cm="1">
        <f t="array" ref="Q1200">IFERROR(IF(VLOOKUP(Q$1,_xlfn.UNIQUE(_xlfn._xlws.FILTER(ARQUIVOS[REVISÃO],ARQUIVOS[DOCUMENTO]='MATRIZ DE REVISÃO'!$A1200)),1,)=$B1200,"VIGENTE","OBS"),IF(Q$1&lt;$B1200,"-",""))</f>
        <v/>
      </c>
      <c r="R1200" t="str" cm="1">
        <f t="array" ref="R1200">IFERROR(IF(VLOOKUP(R$1,_xlfn.UNIQUE(_xlfn._xlws.FILTER(ARQUIVOS[REVISÃO],ARQUIVOS[DOCUMENTO]='MATRIZ DE REVISÃO'!$A1200)),1,)=$B1200,"VIGENTE","OBS"),IF(R$1&lt;$B1200,"-",""))</f>
        <v/>
      </c>
      <c r="S1200" t="str" cm="1">
        <f t="array" ref="S1200">IFERROR(IF(VLOOKUP(S$1,_xlfn.UNIQUE(_xlfn._xlws.FILTER(ARQUIVOS[REVISÃO],ARQUIVOS[DOCUMENTO]='MATRIZ DE REVISÃO'!$A1200)),1,)=$B1200,"VIGENTE","OBS"),IF(S$1&lt;$B1200,"-",""))</f>
        <v/>
      </c>
    </row>
    <row r="1201" spans="1:19" x14ac:dyDescent="0.3">
      <c r="A1201" s="16" t="s">
        <v>3973</v>
      </c>
      <c r="B1201" s="17" t="str">
        <f>_xlfn.XLOOKUP(A1201,LD_01[DOCUMENTO],LD_01[REVISÃO])</f>
        <v>R00</v>
      </c>
      <c r="C1201" s="17" t="s">
        <v>4325</v>
      </c>
      <c r="D1201" s="21" t="str" cm="1">
        <f t="array" ref="D1201">IFERROR(IF(VLOOKUP(D$1,_xlfn.UNIQUE(_xlfn._xlws.FILTER(ARQUIVOS[REVISÃO],ARQUIVOS[DOCUMENTO]='MATRIZ DE REVISÃO'!$A1201)),1,)=$B1201,"VIGENTE","OBS"),IF(D$1&lt;$B1201,"-",""))</f>
        <v>VIGENTE</v>
      </c>
      <c r="E1201" s="21" t="str" cm="1">
        <f t="array" ref="E1201">IFERROR(IF(VLOOKUP(E$1,_xlfn.UNIQUE(_xlfn._xlws.FILTER(ARQUIVOS[REVISÃO],ARQUIVOS[DOCUMENTO]='MATRIZ DE REVISÃO'!$A1201)),1,)=$B1201,"VIGENTE","OBS"),IF(E$1&lt;$B1201,"-",""))</f>
        <v/>
      </c>
      <c r="F1201" s="21" t="str" cm="1">
        <f t="array" ref="F1201">IFERROR(IF(VLOOKUP(F$1,_xlfn.UNIQUE(_xlfn._xlws.FILTER(ARQUIVOS[REVISÃO],ARQUIVOS[DOCUMENTO]='MATRIZ DE REVISÃO'!$A1201)),1,)=$B1201,"VIGENTE","OBS"),IF(F$1&lt;$B1201,"-",""))</f>
        <v/>
      </c>
      <c r="G1201" s="21" t="str" cm="1">
        <f t="array" ref="G1201">IFERROR(IF(VLOOKUP(G$1,_xlfn.UNIQUE(_xlfn._xlws.FILTER(ARQUIVOS[REVISÃO],ARQUIVOS[DOCUMENTO]='MATRIZ DE REVISÃO'!$A1201)),1,)=$B1201,"VIGENTE","OBS"),IF(G$1&lt;$B1201,"-",""))</f>
        <v/>
      </c>
      <c r="H1201" s="21" t="str" cm="1">
        <f t="array" ref="H1201">IFERROR(IF(VLOOKUP(H$1,_xlfn.UNIQUE(_xlfn._xlws.FILTER(ARQUIVOS[REVISÃO],ARQUIVOS[DOCUMENTO]='MATRIZ DE REVISÃO'!$A1201)),1,)=$B1201,"VIGENTE","OBS"),IF(H$1&lt;$B1201,"-",""))</f>
        <v/>
      </c>
      <c r="I1201" s="21" t="str" cm="1">
        <f t="array" ref="I1201">IFERROR(IF(VLOOKUP(I$1,_xlfn.UNIQUE(_xlfn._xlws.FILTER(ARQUIVOS[REVISÃO],ARQUIVOS[DOCUMENTO]='MATRIZ DE REVISÃO'!$A1201)),1,)=$B1201,"VIGENTE","OBS"),IF(I$1&lt;$B1201,"-",""))</f>
        <v/>
      </c>
      <c r="J1201" s="21" t="str" cm="1">
        <f t="array" ref="J1201">IFERROR(IF(VLOOKUP(J$1,_xlfn.UNIQUE(_xlfn._xlws.FILTER(ARQUIVOS[REVISÃO],ARQUIVOS[DOCUMENTO]='MATRIZ DE REVISÃO'!$A1201)),1,)=$B1201,"VIGENTE","OBS"),IF(J$1&lt;$B1201,"-",""))</f>
        <v/>
      </c>
      <c r="K1201" s="21" t="str" cm="1">
        <f t="array" ref="K1201">IFERROR(IF(VLOOKUP(K$1,_xlfn.UNIQUE(_xlfn._xlws.FILTER(ARQUIVOS[REVISÃO],ARQUIVOS[DOCUMENTO]='MATRIZ DE REVISÃO'!$A1201)),1,)=$B1201,"VIGENTE","OBS"),IF(K$1&lt;$B1201,"-",""))</f>
        <v/>
      </c>
      <c r="L1201" s="21" t="str" cm="1">
        <f t="array" ref="L1201">IFERROR(IF(VLOOKUP(L$1,_xlfn.UNIQUE(_xlfn._xlws.FILTER(ARQUIVOS[REVISÃO],ARQUIVOS[DOCUMENTO]='MATRIZ DE REVISÃO'!$A1201)),1,)=$B1201,"VIGENTE","OBS"),IF(L$1&lt;$B1201,"-",""))</f>
        <v/>
      </c>
      <c r="M1201" s="21" t="str" cm="1">
        <f t="array" ref="M1201">IFERROR(IF(VLOOKUP(M$1,_xlfn.UNIQUE(_xlfn._xlws.FILTER(ARQUIVOS[REVISÃO],ARQUIVOS[DOCUMENTO]='MATRIZ DE REVISÃO'!$A1201)),1,)=$B1201,"VIGENTE","OBS"),IF(M$1&lt;$B1201,"-",""))</f>
        <v/>
      </c>
      <c r="N1201" s="21" t="str" cm="1">
        <f t="array" ref="N1201">IFERROR(IF(VLOOKUP(N$1,_xlfn.UNIQUE(_xlfn._xlws.FILTER(ARQUIVOS[REVISÃO],ARQUIVOS[DOCUMENTO]='MATRIZ DE REVISÃO'!$A1201)),1,)=$B1201,"VIGENTE","OBS"),IF(N$1&lt;$B1201,"-",""))</f>
        <v/>
      </c>
      <c r="O1201" s="22" t="str" cm="1">
        <f t="array" ref="O1201">IFERROR(IF(VLOOKUP(O$1,_xlfn.UNIQUE(_xlfn._xlws.FILTER(ARQUIVOS[REVISÃO],ARQUIVOS[DOCUMENTO]='MATRIZ DE REVISÃO'!$A1201)),1,)=$B1201,"VIGENTE","OBS"),IF(O$1&lt;$B1201,"-",""))</f>
        <v/>
      </c>
      <c r="P1201" t="str" cm="1">
        <f t="array" ref="P1201">IFERROR(IF(VLOOKUP(P$1,_xlfn.UNIQUE(_xlfn._xlws.FILTER(ARQUIVOS[REVISÃO],ARQUIVOS[DOCUMENTO]='MATRIZ DE REVISÃO'!$A1201)),1,)=$B1201,"VIGENTE","OBS"),IF(P$1&lt;$B1201,"-",""))</f>
        <v/>
      </c>
      <c r="Q1201" t="str" cm="1">
        <f t="array" ref="Q1201">IFERROR(IF(VLOOKUP(Q$1,_xlfn.UNIQUE(_xlfn._xlws.FILTER(ARQUIVOS[REVISÃO],ARQUIVOS[DOCUMENTO]='MATRIZ DE REVISÃO'!$A1201)),1,)=$B1201,"VIGENTE","OBS"),IF(Q$1&lt;$B1201,"-",""))</f>
        <v/>
      </c>
      <c r="R1201" t="str" cm="1">
        <f t="array" ref="R1201">IFERROR(IF(VLOOKUP(R$1,_xlfn.UNIQUE(_xlfn._xlws.FILTER(ARQUIVOS[REVISÃO],ARQUIVOS[DOCUMENTO]='MATRIZ DE REVISÃO'!$A1201)),1,)=$B1201,"VIGENTE","OBS"),IF(R$1&lt;$B1201,"-",""))</f>
        <v/>
      </c>
      <c r="S1201" t="str" cm="1">
        <f t="array" ref="S1201">IFERROR(IF(VLOOKUP(S$1,_xlfn.UNIQUE(_xlfn._xlws.FILTER(ARQUIVOS[REVISÃO],ARQUIVOS[DOCUMENTO]='MATRIZ DE REVISÃO'!$A1201)),1,)=$B1201,"VIGENTE","OBS"),IF(S$1&lt;$B1201,"-",""))</f>
        <v/>
      </c>
    </row>
    <row r="1202" spans="1:19" x14ac:dyDescent="0.3">
      <c r="A1202" s="16" t="s">
        <v>3995</v>
      </c>
      <c r="B1202" s="17" t="str">
        <f>_xlfn.XLOOKUP(A1202,LD_01[DOCUMENTO],LD_01[REVISÃO])</f>
        <v>R06</v>
      </c>
      <c r="C1202" s="17" t="s">
        <v>4326</v>
      </c>
      <c r="D1202" s="21" t="str" cm="1">
        <f t="array" ref="D1202">IFERROR(IF(VLOOKUP(D$1,_xlfn.UNIQUE(_xlfn._xlws.FILTER(ARQUIVOS[REVISÃO],ARQUIVOS[DOCUMENTO]='MATRIZ DE REVISÃO'!$A1202)),1,)=$B1202,"VIGENTE","OBS"),IF(D$1&lt;$B1202,"-",""))</f>
        <v>-</v>
      </c>
      <c r="E1202" s="21" t="str" cm="1">
        <f t="array" ref="E1202">IFERROR(IF(VLOOKUP(E$1,_xlfn.UNIQUE(_xlfn._xlws.FILTER(ARQUIVOS[REVISÃO],ARQUIVOS[DOCUMENTO]='MATRIZ DE REVISÃO'!$A1202)),1,)=$B1202,"VIGENTE","OBS"),IF(E$1&lt;$B1202,"-",""))</f>
        <v>-</v>
      </c>
      <c r="F1202" s="21" t="str" cm="1">
        <f t="array" ref="F1202">IFERROR(IF(VLOOKUP(F$1,_xlfn.UNIQUE(_xlfn._xlws.FILTER(ARQUIVOS[REVISÃO],ARQUIVOS[DOCUMENTO]='MATRIZ DE REVISÃO'!$A1202)),1,)=$B1202,"VIGENTE","OBS"),IF(F$1&lt;$B1202,"-",""))</f>
        <v>-</v>
      </c>
      <c r="G1202" s="21" t="str" cm="1">
        <f t="array" ref="G1202">IFERROR(IF(VLOOKUP(G$1,_xlfn.UNIQUE(_xlfn._xlws.FILTER(ARQUIVOS[REVISÃO],ARQUIVOS[DOCUMENTO]='MATRIZ DE REVISÃO'!$A1202)),1,)=$B1202,"VIGENTE","OBS"),IF(G$1&lt;$B1202,"-",""))</f>
        <v>-</v>
      </c>
      <c r="H1202" s="21" t="str" cm="1">
        <f t="array" ref="H1202">IFERROR(IF(VLOOKUP(H$1,_xlfn.UNIQUE(_xlfn._xlws.FILTER(ARQUIVOS[REVISÃO],ARQUIVOS[DOCUMENTO]='MATRIZ DE REVISÃO'!$A1202)),1,)=$B1202,"VIGENTE","OBS"),IF(H$1&lt;$B1202,"-",""))</f>
        <v>-</v>
      </c>
      <c r="I1202" s="21" t="str" cm="1">
        <f t="array" ref="I1202">IFERROR(IF(VLOOKUP(I$1,_xlfn.UNIQUE(_xlfn._xlws.FILTER(ARQUIVOS[REVISÃO],ARQUIVOS[DOCUMENTO]='MATRIZ DE REVISÃO'!$A1202)),1,)=$B1202,"VIGENTE","OBS"),IF(I$1&lt;$B1202,"-",""))</f>
        <v>OBS</v>
      </c>
      <c r="J1202" s="21" t="str" cm="1">
        <f t="array" ref="J1202">IFERROR(IF(VLOOKUP(J$1,_xlfn.UNIQUE(_xlfn._xlws.FILTER(ARQUIVOS[REVISÃO],ARQUIVOS[DOCUMENTO]='MATRIZ DE REVISÃO'!$A1202)),1,)=$B1202,"VIGENTE","OBS"),IF(J$1&lt;$B1202,"-",""))</f>
        <v>VIGENTE</v>
      </c>
      <c r="K1202" s="21" t="str" cm="1">
        <f t="array" ref="K1202">IFERROR(IF(VLOOKUP(K$1,_xlfn.UNIQUE(_xlfn._xlws.FILTER(ARQUIVOS[REVISÃO],ARQUIVOS[DOCUMENTO]='MATRIZ DE REVISÃO'!$A1202)),1,)=$B1202,"VIGENTE","OBS"),IF(K$1&lt;$B1202,"-",""))</f>
        <v/>
      </c>
      <c r="L1202" s="21" t="str" cm="1">
        <f t="array" ref="L1202">IFERROR(IF(VLOOKUP(L$1,_xlfn.UNIQUE(_xlfn._xlws.FILTER(ARQUIVOS[REVISÃO],ARQUIVOS[DOCUMENTO]='MATRIZ DE REVISÃO'!$A1202)),1,)=$B1202,"VIGENTE","OBS"),IF(L$1&lt;$B1202,"-",""))</f>
        <v/>
      </c>
      <c r="M1202" s="21" t="str" cm="1">
        <f t="array" ref="M1202">IFERROR(IF(VLOOKUP(M$1,_xlfn.UNIQUE(_xlfn._xlws.FILTER(ARQUIVOS[REVISÃO],ARQUIVOS[DOCUMENTO]='MATRIZ DE REVISÃO'!$A1202)),1,)=$B1202,"VIGENTE","OBS"),IF(M$1&lt;$B1202,"-",""))</f>
        <v/>
      </c>
      <c r="N1202" s="21" t="str" cm="1">
        <f t="array" ref="N1202">IFERROR(IF(VLOOKUP(N$1,_xlfn.UNIQUE(_xlfn._xlws.FILTER(ARQUIVOS[REVISÃO],ARQUIVOS[DOCUMENTO]='MATRIZ DE REVISÃO'!$A1202)),1,)=$B1202,"VIGENTE","OBS"),IF(N$1&lt;$B1202,"-",""))</f>
        <v/>
      </c>
      <c r="O1202" s="22" t="str" cm="1">
        <f t="array" ref="O1202">IFERROR(IF(VLOOKUP(O$1,_xlfn.UNIQUE(_xlfn._xlws.FILTER(ARQUIVOS[REVISÃO],ARQUIVOS[DOCUMENTO]='MATRIZ DE REVISÃO'!$A1202)),1,)=$B1202,"VIGENTE","OBS"),IF(O$1&lt;$B1202,"-",""))</f>
        <v/>
      </c>
      <c r="P1202" t="str" cm="1">
        <f t="array" ref="P1202">IFERROR(IF(VLOOKUP(P$1,_xlfn.UNIQUE(_xlfn._xlws.FILTER(ARQUIVOS[REVISÃO],ARQUIVOS[DOCUMENTO]='MATRIZ DE REVISÃO'!$A1202)),1,)=$B1202,"VIGENTE","OBS"),IF(P$1&lt;$B1202,"-",""))</f>
        <v/>
      </c>
      <c r="Q1202" t="str" cm="1">
        <f t="array" ref="Q1202">IFERROR(IF(VLOOKUP(Q$1,_xlfn.UNIQUE(_xlfn._xlws.FILTER(ARQUIVOS[REVISÃO],ARQUIVOS[DOCUMENTO]='MATRIZ DE REVISÃO'!$A1202)),1,)=$B1202,"VIGENTE","OBS"),IF(Q$1&lt;$B1202,"-",""))</f>
        <v/>
      </c>
      <c r="R1202" t="str" cm="1">
        <f t="array" ref="R1202">IFERROR(IF(VLOOKUP(R$1,_xlfn.UNIQUE(_xlfn._xlws.FILTER(ARQUIVOS[REVISÃO],ARQUIVOS[DOCUMENTO]='MATRIZ DE REVISÃO'!$A1202)),1,)=$B1202,"VIGENTE","OBS"),IF(R$1&lt;$B1202,"-",""))</f>
        <v/>
      </c>
      <c r="S1202" t="str" cm="1">
        <f t="array" ref="S1202">IFERROR(IF(VLOOKUP(S$1,_xlfn.UNIQUE(_xlfn._xlws.FILTER(ARQUIVOS[REVISÃO],ARQUIVOS[DOCUMENTO]='MATRIZ DE REVISÃO'!$A1202)),1,)=$B1202,"VIGENTE","OBS"),IF(S$1&lt;$B1202,"-",""))</f>
        <v/>
      </c>
    </row>
    <row r="1203" spans="1:19" x14ac:dyDescent="0.3">
      <c r="A1203" s="16" t="s">
        <v>3996</v>
      </c>
      <c r="B1203" s="17" t="str">
        <f>_xlfn.XLOOKUP(A1203,LD_01[DOCUMENTO],LD_01[REVISÃO])</f>
        <v>R08</v>
      </c>
      <c r="C1203" s="17" t="s">
        <v>4326</v>
      </c>
      <c r="D1203" s="21" t="str" cm="1">
        <f t="array" ref="D1203">IFERROR(IF(VLOOKUP(D$1,_xlfn.UNIQUE(_xlfn._xlws.FILTER(ARQUIVOS[REVISÃO],ARQUIVOS[DOCUMENTO]='MATRIZ DE REVISÃO'!$A1203)),1,)=$B1203,"VIGENTE","OBS"),IF(D$1&lt;$B1203,"-",""))</f>
        <v>-</v>
      </c>
      <c r="E1203" s="21" t="str" cm="1">
        <f t="array" ref="E1203">IFERROR(IF(VLOOKUP(E$1,_xlfn.UNIQUE(_xlfn._xlws.FILTER(ARQUIVOS[REVISÃO],ARQUIVOS[DOCUMENTO]='MATRIZ DE REVISÃO'!$A1203)),1,)=$B1203,"VIGENTE","OBS"),IF(E$1&lt;$B1203,"-",""))</f>
        <v>-</v>
      </c>
      <c r="F1203" s="21" t="str" cm="1">
        <f t="array" ref="F1203">IFERROR(IF(VLOOKUP(F$1,_xlfn.UNIQUE(_xlfn._xlws.FILTER(ARQUIVOS[REVISÃO],ARQUIVOS[DOCUMENTO]='MATRIZ DE REVISÃO'!$A1203)),1,)=$B1203,"VIGENTE","OBS"),IF(F$1&lt;$B1203,"-",""))</f>
        <v>-</v>
      </c>
      <c r="G1203" s="21" t="str" cm="1">
        <f t="array" ref="G1203">IFERROR(IF(VLOOKUP(G$1,_xlfn.UNIQUE(_xlfn._xlws.FILTER(ARQUIVOS[REVISÃO],ARQUIVOS[DOCUMENTO]='MATRIZ DE REVISÃO'!$A1203)),1,)=$B1203,"VIGENTE","OBS"),IF(G$1&lt;$B1203,"-",""))</f>
        <v>-</v>
      </c>
      <c r="H1203" s="21" t="str" cm="1">
        <f t="array" ref="H1203">IFERROR(IF(VLOOKUP(H$1,_xlfn.UNIQUE(_xlfn._xlws.FILTER(ARQUIVOS[REVISÃO],ARQUIVOS[DOCUMENTO]='MATRIZ DE REVISÃO'!$A1203)),1,)=$B1203,"VIGENTE","OBS"),IF(H$1&lt;$B1203,"-",""))</f>
        <v>-</v>
      </c>
      <c r="I1203" s="21" t="str" cm="1">
        <f t="array" ref="I1203">IFERROR(IF(VLOOKUP(I$1,_xlfn.UNIQUE(_xlfn._xlws.FILTER(ARQUIVOS[REVISÃO],ARQUIVOS[DOCUMENTO]='MATRIZ DE REVISÃO'!$A1203)),1,)=$B1203,"VIGENTE","OBS"),IF(I$1&lt;$B1203,"-",""))</f>
        <v>-</v>
      </c>
      <c r="J1203" s="21" t="str" cm="1">
        <f t="array" ref="J1203">IFERROR(IF(VLOOKUP(J$1,_xlfn.UNIQUE(_xlfn._xlws.FILTER(ARQUIVOS[REVISÃO],ARQUIVOS[DOCUMENTO]='MATRIZ DE REVISÃO'!$A1203)),1,)=$B1203,"VIGENTE","OBS"),IF(J$1&lt;$B1203,"-",""))</f>
        <v>OBS</v>
      </c>
      <c r="K1203" s="21" t="str" cm="1">
        <f t="array" ref="K1203">IFERROR(IF(VLOOKUP(K$1,_xlfn.UNIQUE(_xlfn._xlws.FILTER(ARQUIVOS[REVISÃO],ARQUIVOS[DOCUMENTO]='MATRIZ DE REVISÃO'!$A1203)),1,)=$B1203,"VIGENTE","OBS"),IF(K$1&lt;$B1203,"-",""))</f>
        <v>-</v>
      </c>
      <c r="L1203" s="21" t="str" cm="1">
        <f t="array" ref="L1203">IFERROR(IF(VLOOKUP(L$1,_xlfn.UNIQUE(_xlfn._xlws.FILTER(ARQUIVOS[REVISÃO],ARQUIVOS[DOCUMENTO]='MATRIZ DE REVISÃO'!$A1203)),1,)=$B1203,"VIGENTE","OBS"),IF(L$1&lt;$B1203,"-",""))</f>
        <v>VIGENTE</v>
      </c>
      <c r="M1203" s="21" t="str" cm="1">
        <f t="array" ref="M1203">IFERROR(IF(VLOOKUP(M$1,_xlfn.UNIQUE(_xlfn._xlws.FILTER(ARQUIVOS[REVISÃO],ARQUIVOS[DOCUMENTO]='MATRIZ DE REVISÃO'!$A1203)),1,)=$B1203,"VIGENTE","OBS"),IF(M$1&lt;$B1203,"-",""))</f>
        <v/>
      </c>
      <c r="N1203" s="21" t="str" cm="1">
        <f t="array" ref="N1203">IFERROR(IF(VLOOKUP(N$1,_xlfn.UNIQUE(_xlfn._xlws.FILTER(ARQUIVOS[REVISÃO],ARQUIVOS[DOCUMENTO]='MATRIZ DE REVISÃO'!$A1203)),1,)=$B1203,"VIGENTE","OBS"),IF(N$1&lt;$B1203,"-",""))</f>
        <v/>
      </c>
      <c r="O1203" s="22" t="str" cm="1">
        <f t="array" ref="O1203">IFERROR(IF(VLOOKUP(O$1,_xlfn.UNIQUE(_xlfn._xlws.FILTER(ARQUIVOS[REVISÃO],ARQUIVOS[DOCUMENTO]='MATRIZ DE REVISÃO'!$A1203)),1,)=$B1203,"VIGENTE","OBS"),IF(O$1&lt;$B1203,"-",""))</f>
        <v/>
      </c>
      <c r="P1203" t="str" cm="1">
        <f t="array" ref="P1203">IFERROR(IF(VLOOKUP(P$1,_xlfn.UNIQUE(_xlfn._xlws.FILTER(ARQUIVOS[REVISÃO],ARQUIVOS[DOCUMENTO]='MATRIZ DE REVISÃO'!$A1203)),1,)=$B1203,"VIGENTE","OBS"),IF(P$1&lt;$B1203,"-",""))</f>
        <v/>
      </c>
      <c r="Q1203" t="str" cm="1">
        <f t="array" ref="Q1203">IFERROR(IF(VLOOKUP(Q$1,_xlfn.UNIQUE(_xlfn._xlws.FILTER(ARQUIVOS[REVISÃO],ARQUIVOS[DOCUMENTO]='MATRIZ DE REVISÃO'!$A1203)),1,)=$B1203,"VIGENTE","OBS"),IF(Q$1&lt;$B1203,"-",""))</f>
        <v/>
      </c>
      <c r="R1203" t="str" cm="1">
        <f t="array" ref="R1203">IFERROR(IF(VLOOKUP(R$1,_xlfn.UNIQUE(_xlfn._xlws.FILTER(ARQUIVOS[REVISÃO],ARQUIVOS[DOCUMENTO]='MATRIZ DE REVISÃO'!$A1203)),1,)=$B1203,"VIGENTE","OBS"),IF(R$1&lt;$B1203,"-",""))</f>
        <v/>
      </c>
      <c r="S1203" t="str" cm="1">
        <f t="array" ref="S1203">IFERROR(IF(VLOOKUP(S$1,_xlfn.UNIQUE(_xlfn._xlws.FILTER(ARQUIVOS[REVISÃO],ARQUIVOS[DOCUMENTO]='MATRIZ DE REVISÃO'!$A1203)),1,)=$B1203,"VIGENTE","OBS"),IF(S$1&lt;$B1203,"-",""))</f>
        <v/>
      </c>
    </row>
    <row r="1204" spans="1:19" x14ac:dyDescent="0.3">
      <c r="A1204" s="16" t="s">
        <v>3997</v>
      </c>
      <c r="B1204" s="17" t="str">
        <f>_xlfn.XLOOKUP(A1204,LD_01[DOCUMENTO],LD_01[REVISÃO])</f>
        <v>R02</v>
      </c>
      <c r="C1204" s="17" t="s">
        <v>4326</v>
      </c>
      <c r="D1204" s="21" t="str" cm="1">
        <f t="array" ref="D1204">IFERROR(IF(VLOOKUP(D$1,_xlfn.UNIQUE(_xlfn._xlws.FILTER(ARQUIVOS[REVISÃO],ARQUIVOS[DOCUMENTO]='MATRIZ DE REVISÃO'!$A1204)),1,)=$B1204,"VIGENTE","OBS"),IF(D$1&lt;$B1204,"-",""))</f>
        <v>-</v>
      </c>
      <c r="E1204" s="21" t="str" cm="1">
        <f t="array" ref="E1204">IFERROR(IF(VLOOKUP(E$1,_xlfn.UNIQUE(_xlfn._xlws.FILTER(ARQUIVOS[REVISÃO],ARQUIVOS[DOCUMENTO]='MATRIZ DE REVISÃO'!$A1204)),1,)=$B1204,"VIGENTE","OBS"),IF(E$1&lt;$B1204,"-",""))</f>
        <v>-</v>
      </c>
      <c r="F1204" s="21" t="str" cm="1">
        <f t="array" ref="F1204">IFERROR(IF(VLOOKUP(F$1,_xlfn.UNIQUE(_xlfn._xlws.FILTER(ARQUIVOS[REVISÃO],ARQUIVOS[DOCUMENTO]='MATRIZ DE REVISÃO'!$A1204)),1,)=$B1204,"VIGENTE","OBS"),IF(F$1&lt;$B1204,"-",""))</f>
        <v>VIGENTE</v>
      </c>
      <c r="G1204" s="21" t="str" cm="1">
        <f t="array" ref="G1204">IFERROR(IF(VLOOKUP(G$1,_xlfn.UNIQUE(_xlfn._xlws.FILTER(ARQUIVOS[REVISÃO],ARQUIVOS[DOCUMENTO]='MATRIZ DE REVISÃO'!$A1204)),1,)=$B1204,"VIGENTE","OBS"),IF(G$1&lt;$B1204,"-",""))</f>
        <v/>
      </c>
      <c r="H1204" s="21" t="str" cm="1">
        <f t="array" ref="H1204">IFERROR(IF(VLOOKUP(H$1,_xlfn.UNIQUE(_xlfn._xlws.FILTER(ARQUIVOS[REVISÃO],ARQUIVOS[DOCUMENTO]='MATRIZ DE REVISÃO'!$A1204)),1,)=$B1204,"VIGENTE","OBS"),IF(H$1&lt;$B1204,"-",""))</f>
        <v/>
      </c>
      <c r="I1204" s="21" t="str" cm="1">
        <f t="array" ref="I1204">IFERROR(IF(VLOOKUP(I$1,_xlfn.UNIQUE(_xlfn._xlws.FILTER(ARQUIVOS[REVISÃO],ARQUIVOS[DOCUMENTO]='MATRIZ DE REVISÃO'!$A1204)),1,)=$B1204,"VIGENTE","OBS"),IF(I$1&lt;$B1204,"-",""))</f>
        <v/>
      </c>
      <c r="J1204" s="21" t="str" cm="1">
        <f t="array" ref="J1204">IFERROR(IF(VLOOKUP(J$1,_xlfn.UNIQUE(_xlfn._xlws.FILTER(ARQUIVOS[REVISÃO],ARQUIVOS[DOCUMENTO]='MATRIZ DE REVISÃO'!$A1204)),1,)=$B1204,"VIGENTE","OBS"),IF(J$1&lt;$B1204,"-",""))</f>
        <v/>
      </c>
      <c r="K1204" s="21" t="str" cm="1">
        <f t="array" ref="K1204">IFERROR(IF(VLOOKUP(K$1,_xlfn.UNIQUE(_xlfn._xlws.FILTER(ARQUIVOS[REVISÃO],ARQUIVOS[DOCUMENTO]='MATRIZ DE REVISÃO'!$A1204)),1,)=$B1204,"VIGENTE","OBS"),IF(K$1&lt;$B1204,"-",""))</f>
        <v/>
      </c>
      <c r="L1204" s="21" t="str" cm="1">
        <f t="array" ref="L1204">IFERROR(IF(VLOOKUP(L$1,_xlfn.UNIQUE(_xlfn._xlws.FILTER(ARQUIVOS[REVISÃO],ARQUIVOS[DOCUMENTO]='MATRIZ DE REVISÃO'!$A1204)),1,)=$B1204,"VIGENTE","OBS"),IF(L$1&lt;$B1204,"-",""))</f>
        <v/>
      </c>
      <c r="M1204" s="21" t="str" cm="1">
        <f t="array" ref="M1204">IFERROR(IF(VLOOKUP(M$1,_xlfn.UNIQUE(_xlfn._xlws.FILTER(ARQUIVOS[REVISÃO],ARQUIVOS[DOCUMENTO]='MATRIZ DE REVISÃO'!$A1204)),1,)=$B1204,"VIGENTE","OBS"),IF(M$1&lt;$B1204,"-",""))</f>
        <v/>
      </c>
      <c r="N1204" s="21" t="str" cm="1">
        <f t="array" ref="N1204">IFERROR(IF(VLOOKUP(N$1,_xlfn.UNIQUE(_xlfn._xlws.FILTER(ARQUIVOS[REVISÃO],ARQUIVOS[DOCUMENTO]='MATRIZ DE REVISÃO'!$A1204)),1,)=$B1204,"VIGENTE","OBS"),IF(N$1&lt;$B1204,"-",""))</f>
        <v/>
      </c>
      <c r="O1204" s="22" t="str" cm="1">
        <f t="array" ref="O1204">IFERROR(IF(VLOOKUP(O$1,_xlfn.UNIQUE(_xlfn._xlws.FILTER(ARQUIVOS[REVISÃO],ARQUIVOS[DOCUMENTO]='MATRIZ DE REVISÃO'!$A1204)),1,)=$B1204,"VIGENTE","OBS"),IF(O$1&lt;$B1204,"-",""))</f>
        <v/>
      </c>
      <c r="P1204" t="str" cm="1">
        <f t="array" ref="P1204">IFERROR(IF(VLOOKUP(P$1,_xlfn.UNIQUE(_xlfn._xlws.FILTER(ARQUIVOS[REVISÃO],ARQUIVOS[DOCUMENTO]='MATRIZ DE REVISÃO'!$A1204)),1,)=$B1204,"VIGENTE","OBS"),IF(P$1&lt;$B1204,"-",""))</f>
        <v/>
      </c>
      <c r="Q1204" t="str" cm="1">
        <f t="array" ref="Q1204">IFERROR(IF(VLOOKUP(Q$1,_xlfn.UNIQUE(_xlfn._xlws.FILTER(ARQUIVOS[REVISÃO],ARQUIVOS[DOCUMENTO]='MATRIZ DE REVISÃO'!$A1204)),1,)=$B1204,"VIGENTE","OBS"),IF(Q$1&lt;$B1204,"-",""))</f>
        <v/>
      </c>
      <c r="R1204" t="str" cm="1">
        <f t="array" ref="R1204">IFERROR(IF(VLOOKUP(R$1,_xlfn.UNIQUE(_xlfn._xlws.FILTER(ARQUIVOS[REVISÃO],ARQUIVOS[DOCUMENTO]='MATRIZ DE REVISÃO'!$A1204)),1,)=$B1204,"VIGENTE","OBS"),IF(R$1&lt;$B1204,"-",""))</f>
        <v/>
      </c>
      <c r="S1204" t="str" cm="1">
        <f t="array" ref="S1204">IFERROR(IF(VLOOKUP(S$1,_xlfn.UNIQUE(_xlfn._xlws.FILTER(ARQUIVOS[REVISÃO],ARQUIVOS[DOCUMENTO]='MATRIZ DE REVISÃO'!$A1204)),1,)=$B1204,"VIGENTE","OBS"),IF(S$1&lt;$B1204,"-",""))</f>
        <v/>
      </c>
    </row>
    <row r="1205" spans="1:19" x14ac:dyDescent="0.3">
      <c r="A1205" s="16" t="s">
        <v>3998</v>
      </c>
      <c r="B1205" s="17" t="str">
        <f>_xlfn.XLOOKUP(A1205,LD_01[DOCUMENTO],LD_01[REVISÃO])</f>
        <v>R05</v>
      </c>
      <c r="C1205" s="17" t="s">
        <v>4326</v>
      </c>
      <c r="D1205" s="21" t="str" cm="1">
        <f t="array" ref="D1205">IFERROR(IF(VLOOKUP(D$1,_xlfn.UNIQUE(_xlfn._xlws.FILTER(ARQUIVOS[REVISÃO],ARQUIVOS[DOCUMENTO]='MATRIZ DE REVISÃO'!$A1205)),1,)=$B1205,"VIGENTE","OBS"),IF(D$1&lt;$B1205,"-",""))</f>
        <v>-</v>
      </c>
      <c r="E1205" s="21" t="str" cm="1">
        <f t="array" ref="E1205">IFERROR(IF(VLOOKUP(E$1,_xlfn.UNIQUE(_xlfn._xlws.FILTER(ARQUIVOS[REVISÃO],ARQUIVOS[DOCUMENTO]='MATRIZ DE REVISÃO'!$A1205)),1,)=$B1205,"VIGENTE","OBS"),IF(E$1&lt;$B1205,"-",""))</f>
        <v>-</v>
      </c>
      <c r="F1205" s="21" t="str" cm="1">
        <f t="array" ref="F1205">IFERROR(IF(VLOOKUP(F$1,_xlfn.UNIQUE(_xlfn._xlws.FILTER(ARQUIVOS[REVISÃO],ARQUIVOS[DOCUMENTO]='MATRIZ DE REVISÃO'!$A1205)),1,)=$B1205,"VIGENTE","OBS"),IF(F$1&lt;$B1205,"-",""))</f>
        <v>-</v>
      </c>
      <c r="G1205" s="21" t="str" cm="1">
        <f t="array" ref="G1205">IFERROR(IF(VLOOKUP(G$1,_xlfn.UNIQUE(_xlfn._xlws.FILTER(ARQUIVOS[REVISÃO],ARQUIVOS[DOCUMENTO]='MATRIZ DE REVISÃO'!$A1205)),1,)=$B1205,"VIGENTE","OBS"),IF(G$1&lt;$B1205,"-",""))</f>
        <v>-</v>
      </c>
      <c r="H1205" s="21" t="str" cm="1">
        <f t="array" ref="H1205">IFERROR(IF(VLOOKUP(H$1,_xlfn.UNIQUE(_xlfn._xlws.FILTER(ARQUIVOS[REVISÃO],ARQUIVOS[DOCUMENTO]='MATRIZ DE REVISÃO'!$A1205)),1,)=$B1205,"VIGENTE","OBS"),IF(H$1&lt;$B1205,"-",""))</f>
        <v>-</v>
      </c>
      <c r="I1205" s="21" t="str" cm="1">
        <f t="array" ref="I1205">IFERROR(IF(VLOOKUP(I$1,_xlfn.UNIQUE(_xlfn._xlws.FILTER(ARQUIVOS[REVISÃO],ARQUIVOS[DOCUMENTO]='MATRIZ DE REVISÃO'!$A1205)),1,)=$B1205,"VIGENTE","OBS"),IF(I$1&lt;$B1205,"-",""))</f>
        <v>VIGENTE</v>
      </c>
      <c r="J1205" s="21" t="str" cm="1">
        <f t="array" ref="J1205">IFERROR(IF(VLOOKUP(J$1,_xlfn.UNIQUE(_xlfn._xlws.FILTER(ARQUIVOS[REVISÃO],ARQUIVOS[DOCUMENTO]='MATRIZ DE REVISÃO'!$A1205)),1,)=$B1205,"VIGENTE","OBS"),IF(J$1&lt;$B1205,"-",""))</f>
        <v/>
      </c>
      <c r="K1205" s="21" t="str" cm="1">
        <f t="array" ref="K1205">IFERROR(IF(VLOOKUP(K$1,_xlfn.UNIQUE(_xlfn._xlws.FILTER(ARQUIVOS[REVISÃO],ARQUIVOS[DOCUMENTO]='MATRIZ DE REVISÃO'!$A1205)),1,)=$B1205,"VIGENTE","OBS"),IF(K$1&lt;$B1205,"-",""))</f>
        <v/>
      </c>
      <c r="L1205" s="21" t="str" cm="1">
        <f t="array" ref="L1205">IFERROR(IF(VLOOKUP(L$1,_xlfn.UNIQUE(_xlfn._xlws.FILTER(ARQUIVOS[REVISÃO],ARQUIVOS[DOCUMENTO]='MATRIZ DE REVISÃO'!$A1205)),1,)=$B1205,"VIGENTE","OBS"),IF(L$1&lt;$B1205,"-",""))</f>
        <v/>
      </c>
      <c r="M1205" s="21" t="str" cm="1">
        <f t="array" ref="M1205">IFERROR(IF(VLOOKUP(M$1,_xlfn.UNIQUE(_xlfn._xlws.FILTER(ARQUIVOS[REVISÃO],ARQUIVOS[DOCUMENTO]='MATRIZ DE REVISÃO'!$A1205)),1,)=$B1205,"VIGENTE","OBS"),IF(M$1&lt;$B1205,"-",""))</f>
        <v/>
      </c>
      <c r="N1205" s="21" t="str" cm="1">
        <f t="array" ref="N1205">IFERROR(IF(VLOOKUP(N$1,_xlfn.UNIQUE(_xlfn._xlws.FILTER(ARQUIVOS[REVISÃO],ARQUIVOS[DOCUMENTO]='MATRIZ DE REVISÃO'!$A1205)),1,)=$B1205,"VIGENTE","OBS"),IF(N$1&lt;$B1205,"-",""))</f>
        <v/>
      </c>
      <c r="O1205" s="22" t="str" cm="1">
        <f t="array" ref="O1205">IFERROR(IF(VLOOKUP(O$1,_xlfn.UNIQUE(_xlfn._xlws.FILTER(ARQUIVOS[REVISÃO],ARQUIVOS[DOCUMENTO]='MATRIZ DE REVISÃO'!$A1205)),1,)=$B1205,"VIGENTE","OBS"),IF(O$1&lt;$B1205,"-",""))</f>
        <v/>
      </c>
      <c r="P1205" t="str" cm="1">
        <f t="array" ref="P1205">IFERROR(IF(VLOOKUP(P$1,_xlfn.UNIQUE(_xlfn._xlws.FILTER(ARQUIVOS[REVISÃO],ARQUIVOS[DOCUMENTO]='MATRIZ DE REVISÃO'!$A1205)),1,)=$B1205,"VIGENTE","OBS"),IF(P$1&lt;$B1205,"-",""))</f>
        <v/>
      </c>
      <c r="Q1205" t="str" cm="1">
        <f t="array" ref="Q1205">IFERROR(IF(VLOOKUP(Q$1,_xlfn.UNIQUE(_xlfn._xlws.FILTER(ARQUIVOS[REVISÃO],ARQUIVOS[DOCUMENTO]='MATRIZ DE REVISÃO'!$A1205)),1,)=$B1205,"VIGENTE","OBS"),IF(Q$1&lt;$B1205,"-",""))</f>
        <v/>
      </c>
      <c r="R1205" t="str" cm="1">
        <f t="array" ref="R1205">IFERROR(IF(VLOOKUP(R$1,_xlfn.UNIQUE(_xlfn._xlws.FILTER(ARQUIVOS[REVISÃO],ARQUIVOS[DOCUMENTO]='MATRIZ DE REVISÃO'!$A1205)),1,)=$B1205,"VIGENTE","OBS"),IF(R$1&lt;$B1205,"-",""))</f>
        <v/>
      </c>
      <c r="S1205" t="str" cm="1">
        <f t="array" ref="S1205">IFERROR(IF(VLOOKUP(S$1,_xlfn.UNIQUE(_xlfn._xlws.FILTER(ARQUIVOS[REVISÃO],ARQUIVOS[DOCUMENTO]='MATRIZ DE REVISÃO'!$A1205)),1,)=$B1205,"VIGENTE","OBS"),IF(S$1&lt;$B1205,"-",""))</f>
        <v/>
      </c>
    </row>
    <row r="1206" spans="1:19" x14ac:dyDescent="0.3">
      <c r="A1206" s="16" t="s">
        <v>3999</v>
      </c>
      <c r="B1206" s="17" t="str">
        <f>_xlfn.XLOOKUP(A1206,LD_01[DOCUMENTO],LD_01[REVISÃO])</f>
        <v>R04</v>
      </c>
      <c r="C1206" s="17" t="s">
        <v>4326</v>
      </c>
      <c r="D1206" s="21" t="str" cm="1">
        <f t="array" ref="D1206">IFERROR(IF(VLOOKUP(D$1,_xlfn.UNIQUE(_xlfn._xlws.FILTER(ARQUIVOS[REVISÃO],ARQUIVOS[DOCUMENTO]='MATRIZ DE REVISÃO'!$A1206)),1,)=$B1206,"VIGENTE","OBS"),IF(D$1&lt;$B1206,"-",""))</f>
        <v>-</v>
      </c>
      <c r="E1206" s="21" t="str" cm="1">
        <f t="array" ref="E1206">IFERROR(IF(VLOOKUP(E$1,_xlfn.UNIQUE(_xlfn._xlws.FILTER(ARQUIVOS[REVISÃO],ARQUIVOS[DOCUMENTO]='MATRIZ DE REVISÃO'!$A1206)),1,)=$B1206,"VIGENTE","OBS"),IF(E$1&lt;$B1206,"-",""))</f>
        <v>-</v>
      </c>
      <c r="F1206" s="21" t="str" cm="1">
        <f t="array" ref="F1206">IFERROR(IF(VLOOKUP(F$1,_xlfn.UNIQUE(_xlfn._xlws.FILTER(ARQUIVOS[REVISÃO],ARQUIVOS[DOCUMENTO]='MATRIZ DE REVISÃO'!$A1206)),1,)=$B1206,"VIGENTE","OBS"),IF(F$1&lt;$B1206,"-",""))</f>
        <v>-</v>
      </c>
      <c r="G1206" s="21" t="str" cm="1">
        <f t="array" ref="G1206">IFERROR(IF(VLOOKUP(G$1,_xlfn.UNIQUE(_xlfn._xlws.FILTER(ARQUIVOS[REVISÃO],ARQUIVOS[DOCUMENTO]='MATRIZ DE REVISÃO'!$A1206)),1,)=$B1206,"VIGENTE","OBS"),IF(G$1&lt;$B1206,"-",""))</f>
        <v>-</v>
      </c>
      <c r="H1206" s="21" t="str" cm="1">
        <f t="array" ref="H1206">IFERROR(IF(VLOOKUP(H$1,_xlfn.UNIQUE(_xlfn._xlws.FILTER(ARQUIVOS[REVISÃO],ARQUIVOS[DOCUMENTO]='MATRIZ DE REVISÃO'!$A1206)),1,)=$B1206,"VIGENTE","OBS"),IF(H$1&lt;$B1206,"-",""))</f>
        <v>VIGENTE</v>
      </c>
      <c r="I1206" s="21" t="str" cm="1">
        <f t="array" ref="I1206">IFERROR(IF(VLOOKUP(I$1,_xlfn.UNIQUE(_xlfn._xlws.FILTER(ARQUIVOS[REVISÃO],ARQUIVOS[DOCUMENTO]='MATRIZ DE REVISÃO'!$A1206)),1,)=$B1206,"VIGENTE","OBS"),IF(I$1&lt;$B1206,"-",""))</f>
        <v/>
      </c>
      <c r="J1206" s="21" t="str" cm="1">
        <f t="array" ref="J1206">IFERROR(IF(VLOOKUP(J$1,_xlfn.UNIQUE(_xlfn._xlws.FILTER(ARQUIVOS[REVISÃO],ARQUIVOS[DOCUMENTO]='MATRIZ DE REVISÃO'!$A1206)),1,)=$B1206,"VIGENTE","OBS"),IF(J$1&lt;$B1206,"-",""))</f>
        <v/>
      </c>
      <c r="K1206" s="21" t="str" cm="1">
        <f t="array" ref="K1206">IFERROR(IF(VLOOKUP(K$1,_xlfn.UNIQUE(_xlfn._xlws.FILTER(ARQUIVOS[REVISÃO],ARQUIVOS[DOCUMENTO]='MATRIZ DE REVISÃO'!$A1206)),1,)=$B1206,"VIGENTE","OBS"),IF(K$1&lt;$B1206,"-",""))</f>
        <v/>
      </c>
      <c r="L1206" s="21" t="str" cm="1">
        <f t="array" ref="L1206">IFERROR(IF(VLOOKUP(L$1,_xlfn.UNIQUE(_xlfn._xlws.FILTER(ARQUIVOS[REVISÃO],ARQUIVOS[DOCUMENTO]='MATRIZ DE REVISÃO'!$A1206)),1,)=$B1206,"VIGENTE","OBS"),IF(L$1&lt;$B1206,"-",""))</f>
        <v/>
      </c>
      <c r="M1206" s="21" t="str" cm="1">
        <f t="array" ref="M1206">IFERROR(IF(VLOOKUP(M$1,_xlfn.UNIQUE(_xlfn._xlws.FILTER(ARQUIVOS[REVISÃO],ARQUIVOS[DOCUMENTO]='MATRIZ DE REVISÃO'!$A1206)),1,)=$B1206,"VIGENTE","OBS"),IF(M$1&lt;$B1206,"-",""))</f>
        <v/>
      </c>
      <c r="N1206" s="21" t="str" cm="1">
        <f t="array" ref="N1206">IFERROR(IF(VLOOKUP(N$1,_xlfn.UNIQUE(_xlfn._xlws.FILTER(ARQUIVOS[REVISÃO],ARQUIVOS[DOCUMENTO]='MATRIZ DE REVISÃO'!$A1206)),1,)=$B1206,"VIGENTE","OBS"),IF(N$1&lt;$B1206,"-",""))</f>
        <v/>
      </c>
      <c r="O1206" s="22" t="str" cm="1">
        <f t="array" ref="O1206">IFERROR(IF(VLOOKUP(O$1,_xlfn.UNIQUE(_xlfn._xlws.FILTER(ARQUIVOS[REVISÃO],ARQUIVOS[DOCUMENTO]='MATRIZ DE REVISÃO'!$A1206)),1,)=$B1206,"VIGENTE","OBS"),IF(O$1&lt;$B1206,"-",""))</f>
        <v/>
      </c>
      <c r="P1206" t="str" cm="1">
        <f t="array" ref="P1206">IFERROR(IF(VLOOKUP(P$1,_xlfn.UNIQUE(_xlfn._xlws.FILTER(ARQUIVOS[REVISÃO],ARQUIVOS[DOCUMENTO]='MATRIZ DE REVISÃO'!$A1206)),1,)=$B1206,"VIGENTE","OBS"),IF(P$1&lt;$B1206,"-",""))</f>
        <v/>
      </c>
      <c r="Q1206" t="str" cm="1">
        <f t="array" ref="Q1206">IFERROR(IF(VLOOKUP(Q$1,_xlfn.UNIQUE(_xlfn._xlws.FILTER(ARQUIVOS[REVISÃO],ARQUIVOS[DOCUMENTO]='MATRIZ DE REVISÃO'!$A1206)),1,)=$B1206,"VIGENTE","OBS"),IF(Q$1&lt;$B1206,"-",""))</f>
        <v/>
      </c>
      <c r="R1206" t="str" cm="1">
        <f t="array" ref="R1206">IFERROR(IF(VLOOKUP(R$1,_xlfn.UNIQUE(_xlfn._xlws.FILTER(ARQUIVOS[REVISÃO],ARQUIVOS[DOCUMENTO]='MATRIZ DE REVISÃO'!$A1206)),1,)=$B1206,"VIGENTE","OBS"),IF(R$1&lt;$B1206,"-",""))</f>
        <v/>
      </c>
      <c r="S1206" t="str" cm="1">
        <f t="array" ref="S1206">IFERROR(IF(VLOOKUP(S$1,_xlfn.UNIQUE(_xlfn._xlws.FILTER(ARQUIVOS[REVISÃO],ARQUIVOS[DOCUMENTO]='MATRIZ DE REVISÃO'!$A1206)),1,)=$B1206,"VIGENTE","OBS"),IF(S$1&lt;$B1206,"-",""))</f>
        <v/>
      </c>
    </row>
    <row r="1207" spans="1:19" x14ac:dyDescent="0.3">
      <c r="A1207" s="16" t="s">
        <v>4000</v>
      </c>
      <c r="B1207" s="17" t="str">
        <f>_xlfn.XLOOKUP(A1207,LD_01[DOCUMENTO],LD_01[REVISÃO])</f>
        <v>R03</v>
      </c>
      <c r="C1207" s="17" t="s">
        <v>4326</v>
      </c>
      <c r="D1207" s="21" t="str" cm="1">
        <f t="array" ref="D1207">IFERROR(IF(VLOOKUP(D$1,_xlfn.UNIQUE(_xlfn._xlws.FILTER(ARQUIVOS[REVISÃO],ARQUIVOS[DOCUMENTO]='MATRIZ DE REVISÃO'!$A1207)),1,)=$B1207,"VIGENTE","OBS"),IF(D$1&lt;$B1207,"-",""))</f>
        <v>-</v>
      </c>
      <c r="E1207" s="21" t="str" cm="1">
        <f t="array" ref="E1207">IFERROR(IF(VLOOKUP(E$1,_xlfn.UNIQUE(_xlfn._xlws.FILTER(ARQUIVOS[REVISÃO],ARQUIVOS[DOCUMENTO]='MATRIZ DE REVISÃO'!$A1207)),1,)=$B1207,"VIGENTE","OBS"),IF(E$1&lt;$B1207,"-",""))</f>
        <v>-</v>
      </c>
      <c r="F1207" s="21" t="str" cm="1">
        <f t="array" ref="F1207">IFERROR(IF(VLOOKUP(F$1,_xlfn.UNIQUE(_xlfn._xlws.FILTER(ARQUIVOS[REVISÃO],ARQUIVOS[DOCUMENTO]='MATRIZ DE REVISÃO'!$A1207)),1,)=$B1207,"VIGENTE","OBS"),IF(F$1&lt;$B1207,"-",""))</f>
        <v>-</v>
      </c>
      <c r="G1207" s="21" t="str" cm="1">
        <f t="array" ref="G1207">IFERROR(IF(VLOOKUP(G$1,_xlfn.UNIQUE(_xlfn._xlws.FILTER(ARQUIVOS[REVISÃO],ARQUIVOS[DOCUMENTO]='MATRIZ DE REVISÃO'!$A1207)),1,)=$B1207,"VIGENTE","OBS"),IF(G$1&lt;$B1207,"-",""))</f>
        <v>VIGENTE</v>
      </c>
      <c r="H1207" s="21" t="str" cm="1">
        <f t="array" ref="H1207">IFERROR(IF(VLOOKUP(H$1,_xlfn.UNIQUE(_xlfn._xlws.FILTER(ARQUIVOS[REVISÃO],ARQUIVOS[DOCUMENTO]='MATRIZ DE REVISÃO'!$A1207)),1,)=$B1207,"VIGENTE","OBS"),IF(H$1&lt;$B1207,"-",""))</f>
        <v/>
      </c>
      <c r="I1207" s="21" t="str" cm="1">
        <f t="array" ref="I1207">IFERROR(IF(VLOOKUP(I$1,_xlfn.UNIQUE(_xlfn._xlws.FILTER(ARQUIVOS[REVISÃO],ARQUIVOS[DOCUMENTO]='MATRIZ DE REVISÃO'!$A1207)),1,)=$B1207,"VIGENTE","OBS"),IF(I$1&lt;$B1207,"-",""))</f>
        <v/>
      </c>
      <c r="J1207" s="21" t="str" cm="1">
        <f t="array" ref="J1207">IFERROR(IF(VLOOKUP(J$1,_xlfn.UNIQUE(_xlfn._xlws.FILTER(ARQUIVOS[REVISÃO],ARQUIVOS[DOCUMENTO]='MATRIZ DE REVISÃO'!$A1207)),1,)=$B1207,"VIGENTE","OBS"),IF(J$1&lt;$B1207,"-",""))</f>
        <v/>
      </c>
      <c r="K1207" s="21" t="str" cm="1">
        <f t="array" ref="K1207">IFERROR(IF(VLOOKUP(K$1,_xlfn.UNIQUE(_xlfn._xlws.FILTER(ARQUIVOS[REVISÃO],ARQUIVOS[DOCUMENTO]='MATRIZ DE REVISÃO'!$A1207)),1,)=$B1207,"VIGENTE","OBS"),IF(K$1&lt;$B1207,"-",""))</f>
        <v/>
      </c>
      <c r="L1207" s="21" t="str" cm="1">
        <f t="array" ref="L1207">IFERROR(IF(VLOOKUP(L$1,_xlfn.UNIQUE(_xlfn._xlws.FILTER(ARQUIVOS[REVISÃO],ARQUIVOS[DOCUMENTO]='MATRIZ DE REVISÃO'!$A1207)),1,)=$B1207,"VIGENTE","OBS"),IF(L$1&lt;$B1207,"-",""))</f>
        <v/>
      </c>
      <c r="M1207" s="21" t="str" cm="1">
        <f t="array" ref="M1207">IFERROR(IF(VLOOKUP(M$1,_xlfn.UNIQUE(_xlfn._xlws.FILTER(ARQUIVOS[REVISÃO],ARQUIVOS[DOCUMENTO]='MATRIZ DE REVISÃO'!$A1207)),1,)=$B1207,"VIGENTE","OBS"),IF(M$1&lt;$B1207,"-",""))</f>
        <v/>
      </c>
      <c r="N1207" s="21" t="str" cm="1">
        <f t="array" ref="N1207">IFERROR(IF(VLOOKUP(N$1,_xlfn.UNIQUE(_xlfn._xlws.FILTER(ARQUIVOS[REVISÃO],ARQUIVOS[DOCUMENTO]='MATRIZ DE REVISÃO'!$A1207)),1,)=$B1207,"VIGENTE","OBS"),IF(N$1&lt;$B1207,"-",""))</f>
        <v/>
      </c>
      <c r="O1207" s="22" t="str" cm="1">
        <f t="array" ref="O1207">IFERROR(IF(VLOOKUP(O$1,_xlfn.UNIQUE(_xlfn._xlws.FILTER(ARQUIVOS[REVISÃO],ARQUIVOS[DOCUMENTO]='MATRIZ DE REVISÃO'!$A1207)),1,)=$B1207,"VIGENTE","OBS"),IF(O$1&lt;$B1207,"-",""))</f>
        <v/>
      </c>
      <c r="P1207" t="str" cm="1">
        <f t="array" ref="P1207">IFERROR(IF(VLOOKUP(P$1,_xlfn.UNIQUE(_xlfn._xlws.FILTER(ARQUIVOS[REVISÃO],ARQUIVOS[DOCUMENTO]='MATRIZ DE REVISÃO'!$A1207)),1,)=$B1207,"VIGENTE","OBS"),IF(P$1&lt;$B1207,"-",""))</f>
        <v/>
      </c>
      <c r="Q1207" t="str" cm="1">
        <f t="array" ref="Q1207">IFERROR(IF(VLOOKUP(Q$1,_xlfn.UNIQUE(_xlfn._xlws.FILTER(ARQUIVOS[REVISÃO],ARQUIVOS[DOCUMENTO]='MATRIZ DE REVISÃO'!$A1207)),1,)=$B1207,"VIGENTE","OBS"),IF(Q$1&lt;$B1207,"-",""))</f>
        <v/>
      </c>
      <c r="R1207" t="str" cm="1">
        <f t="array" ref="R1207">IFERROR(IF(VLOOKUP(R$1,_xlfn.UNIQUE(_xlfn._xlws.FILTER(ARQUIVOS[REVISÃO],ARQUIVOS[DOCUMENTO]='MATRIZ DE REVISÃO'!$A1207)),1,)=$B1207,"VIGENTE","OBS"),IF(R$1&lt;$B1207,"-",""))</f>
        <v/>
      </c>
      <c r="S1207" t="str" cm="1">
        <f t="array" ref="S1207">IFERROR(IF(VLOOKUP(S$1,_xlfn.UNIQUE(_xlfn._xlws.FILTER(ARQUIVOS[REVISÃO],ARQUIVOS[DOCUMENTO]='MATRIZ DE REVISÃO'!$A1207)),1,)=$B1207,"VIGENTE","OBS"),IF(S$1&lt;$B1207,"-",""))</f>
        <v/>
      </c>
    </row>
    <row r="1208" spans="1:19" x14ac:dyDescent="0.3">
      <c r="A1208" s="16" t="s">
        <v>4001</v>
      </c>
      <c r="B1208" s="17" t="str">
        <f>_xlfn.XLOOKUP(A1208,LD_01[DOCUMENTO],LD_01[REVISÃO])</f>
        <v>R00</v>
      </c>
      <c r="C1208" s="17" t="s">
        <v>4326</v>
      </c>
      <c r="D1208" s="21" t="str" cm="1">
        <f t="array" ref="D1208">IFERROR(IF(VLOOKUP(D$1,_xlfn.UNIQUE(_xlfn._xlws.FILTER(ARQUIVOS[REVISÃO],ARQUIVOS[DOCUMENTO]='MATRIZ DE REVISÃO'!$A1208)),1,)=$B1208,"VIGENTE","OBS"),IF(D$1&lt;$B1208,"-",""))</f>
        <v>VIGENTE</v>
      </c>
      <c r="E1208" s="21" t="str" cm="1">
        <f t="array" ref="E1208">IFERROR(IF(VLOOKUP(E$1,_xlfn.UNIQUE(_xlfn._xlws.FILTER(ARQUIVOS[REVISÃO],ARQUIVOS[DOCUMENTO]='MATRIZ DE REVISÃO'!$A1208)),1,)=$B1208,"VIGENTE","OBS"),IF(E$1&lt;$B1208,"-",""))</f>
        <v/>
      </c>
      <c r="F1208" s="21" t="str" cm="1">
        <f t="array" ref="F1208">IFERROR(IF(VLOOKUP(F$1,_xlfn.UNIQUE(_xlfn._xlws.FILTER(ARQUIVOS[REVISÃO],ARQUIVOS[DOCUMENTO]='MATRIZ DE REVISÃO'!$A1208)),1,)=$B1208,"VIGENTE","OBS"),IF(F$1&lt;$B1208,"-",""))</f>
        <v/>
      </c>
      <c r="G1208" s="21" t="str" cm="1">
        <f t="array" ref="G1208">IFERROR(IF(VLOOKUP(G$1,_xlfn.UNIQUE(_xlfn._xlws.FILTER(ARQUIVOS[REVISÃO],ARQUIVOS[DOCUMENTO]='MATRIZ DE REVISÃO'!$A1208)),1,)=$B1208,"VIGENTE","OBS"),IF(G$1&lt;$B1208,"-",""))</f>
        <v/>
      </c>
      <c r="H1208" s="21" t="str" cm="1">
        <f t="array" ref="H1208">IFERROR(IF(VLOOKUP(H$1,_xlfn.UNIQUE(_xlfn._xlws.FILTER(ARQUIVOS[REVISÃO],ARQUIVOS[DOCUMENTO]='MATRIZ DE REVISÃO'!$A1208)),1,)=$B1208,"VIGENTE","OBS"),IF(H$1&lt;$B1208,"-",""))</f>
        <v/>
      </c>
      <c r="I1208" s="21" t="str" cm="1">
        <f t="array" ref="I1208">IFERROR(IF(VLOOKUP(I$1,_xlfn.UNIQUE(_xlfn._xlws.FILTER(ARQUIVOS[REVISÃO],ARQUIVOS[DOCUMENTO]='MATRIZ DE REVISÃO'!$A1208)),1,)=$B1208,"VIGENTE","OBS"),IF(I$1&lt;$B1208,"-",""))</f>
        <v/>
      </c>
      <c r="J1208" s="21" t="str" cm="1">
        <f t="array" ref="J1208">IFERROR(IF(VLOOKUP(J$1,_xlfn.UNIQUE(_xlfn._xlws.FILTER(ARQUIVOS[REVISÃO],ARQUIVOS[DOCUMENTO]='MATRIZ DE REVISÃO'!$A1208)),1,)=$B1208,"VIGENTE","OBS"),IF(J$1&lt;$B1208,"-",""))</f>
        <v/>
      </c>
      <c r="K1208" s="21" t="str" cm="1">
        <f t="array" ref="K1208">IFERROR(IF(VLOOKUP(K$1,_xlfn.UNIQUE(_xlfn._xlws.FILTER(ARQUIVOS[REVISÃO],ARQUIVOS[DOCUMENTO]='MATRIZ DE REVISÃO'!$A1208)),1,)=$B1208,"VIGENTE","OBS"),IF(K$1&lt;$B1208,"-",""))</f>
        <v/>
      </c>
      <c r="L1208" s="21" t="str" cm="1">
        <f t="array" ref="L1208">IFERROR(IF(VLOOKUP(L$1,_xlfn.UNIQUE(_xlfn._xlws.FILTER(ARQUIVOS[REVISÃO],ARQUIVOS[DOCUMENTO]='MATRIZ DE REVISÃO'!$A1208)),1,)=$B1208,"VIGENTE","OBS"),IF(L$1&lt;$B1208,"-",""))</f>
        <v/>
      </c>
      <c r="M1208" s="21" t="str" cm="1">
        <f t="array" ref="M1208">IFERROR(IF(VLOOKUP(M$1,_xlfn.UNIQUE(_xlfn._xlws.FILTER(ARQUIVOS[REVISÃO],ARQUIVOS[DOCUMENTO]='MATRIZ DE REVISÃO'!$A1208)),1,)=$B1208,"VIGENTE","OBS"),IF(M$1&lt;$B1208,"-",""))</f>
        <v/>
      </c>
      <c r="N1208" s="21" t="str" cm="1">
        <f t="array" ref="N1208">IFERROR(IF(VLOOKUP(N$1,_xlfn.UNIQUE(_xlfn._xlws.FILTER(ARQUIVOS[REVISÃO],ARQUIVOS[DOCUMENTO]='MATRIZ DE REVISÃO'!$A1208)),1,)=$B1208,"VIGENTE","OBS"),IF(N$1&lt;$B1208,"-",""))</f>
        <v/>
      </c>
      <c r="O1208" s="22" t="str" cm="1">
        <f t="array" ref="O1208">IFERROR(IF(VLOOKUP(O$1,_xlfn.UNIQUE(_xlfn._xlws.FILTER(ARQUIVOS[REVISÃO],ARQUIVOS[DOCUMENTO]='MATRIZ DE REVISÃO'!$A1208)),1,)=$B1208,"VIGENTE","OBS"),IF(O$1&lt;$B1208,"-",""))</f>
        <v/>
      </c>
      <c r="P1208" t="str" cm="1">
        <f t="array" ref="P1208">IFERROR(IF(VLOOKUP(P$1,_xlfn.UNIQUE(_xlfn._xlws.FILTER(ARQUIVOS[REVISÃO],ARQUIVOS[DOCUMENTO]='MATRIZ DE REVISÃO'!$A1208)),1,)=$B1208,"VIGENTE","OBS"),IF(P$1&lt;$B1208,"-",""))</f>
        <v/>
      </c>
      <c r="Q1208" t="str" cm="1">
        <f t="array" ref="Q1208">IFERROR(IF(VLOOKUP(Q$1,_xlfn.UNIQUE(_xlfn._xlws.FILTER(ARQUIVOS[REVISÃO],ARQUIVOS[DOCUMENTO]='MATRIZ DE REVISÃO'!$A1208)),1,)=$B1208,"VIGENTE","OBS"),IF(Q$1&lt;$B1208,"-",""))</f>
        <v/>
      </c>
      <c r="R1208" t="str" cm="1">
        <f t="array" ref="R1208">IFERROR(IF(VLOOKUP(R$1,_xlfn.UNIQUE(_xlfn._xlws.FILTER(ARQUIVOS[REVISÃO],ARQUIVOS[DOCUMENTO]='MATRIZ DE REVISÃO'!$A1208)),1,)=$B1208,"VIGENTE","OBS"),IF(R$1&lt;$B1208,"-",""))</f>
        <v/>
      </c>
      <c r="S1208" t="str" cm="1">
        <f t="array" ref="S1208">IFERROR(IF(VLOOKUP(S$1,_xlfn.UNIQUE(_xlfn._xlws.FILTER(ARQUIVOS[REVISÃO],ARQUIVOS[DOCUMENTO]='MATRIZ DE REVISÃO'!$A1208)),1,)=$B1208,"VIGENTE","OBS"),IF(S$1&lt;$B1208,"-",""))</f>
        <v/>
      </c>
    </row>
    <row r="1209" spans="1:19" x14ac:dyDescent="0.3">
      <c r="A1209" s="16" t="s">
        <v>4002</v>
      </c>
      <c r="B1209" s="17" t="str">
        <f>_xlfn.XLOOKUP(A1209,LD_01[DOCUMENTO],LD_01[REVISÃO])</f>
        <v>R02</v>
      </c>
      <c r="C1209" s="17" t="s">
        <v>4326</v>
      </c>
      <c r="D1209" s="21" t="str" cm="1">
        <f t="array" ref="D1209">IFERROR(IF(VLOOKUP(D$1,_xlfn.UNIQUE(_xlfn._xlws.FILTER(ARQUIVOS[REVISÃO],ARQUIVOS[DOCUMENTO]='MATRIZ DE REVISÃO'!$A1209)),1,)=$B1209,"VIGENTE","OBS"),IF(D$1&lt;$B1209,"-",""))</f>
        <v>-</v>
      </c>
      <c r="E1209" s="21" t="str" cm="1">
        <f t="array" ref="E1209">IFERROR(IF(VLOOKUP(E$1,_xlfn.UNIQUE(_xlfn._xlws.FILTER(ARQUIVOS[REVISÃO],ARQUIVOS[DOCUMENTO]='MATRIZ DE REVISÃO'!$A1209)),1,)=$B1209,"VIGENTE","OBS"),IF(E$1&lt;$B1209,"-",""))</f>
        <v>OBS</v>
      </c>
      <c r="F1209" s="21" t="str" cm="1">
        <f t="array" ref="F1209">IFERROR(IF(VLOOKUP(F$1,_xlfn.UNIQUE(_xlfn._xlws.FILTER(ARQUIVOS[REVISÃO],ARQUIVOS[DOCUMENTO]='MATRIZ DE REVISÃO'!$A1209)),1,)=$B1209,"VIGENTE","OBS"),IF(F$1&lt;$B1209,"-",""))</f>
        <v>VIGENTE</v>
      </c>
      <c r="G1209" s="21" t="str" cm="1">
        <f t="array" ref="G1209">IFERROR(IF(VLOOKUP(G$1,_xlfn.UNIQUE(_xlfn._xlws.FILTER(ARQUIVOS[REVISÃO],ARQUIVOS[DOCUMENTO]='MATRIZ DE REVISÃO'!$A1209)),1,)=$B1209,"VIGENTE","OBS"),IF(G$1&lt;$B1209,"-",""))</f>
        <v/>
      </c>
      <c r="H1209" s="21" t="str" cm="1">
        <f t="array" ref="H1209">IFERROR(IF(VLOOKUP(H$1,_xlfn.UNIQUE(_xlfn._xlws.FILTER(ARQUIVOS[REVISÃO],ARQUIVOS[DOCUMENTO]='MATRIZ DE REVISÃO'!$A1209)),1,)=$B1209,"VIGENTE","OBS"),IF(H$1&lt;$B1209,"-",""))</f>
        <v/>
      </c>
      <c r="I1209" s="21" t="str" cm="1">
        <f t="array" ref="I1209">IFERROR(IF(VLOOKUP(I$1,_xlfn.UNIQUE(_xlfn._xlws.FILTER(ARQUIVOS[REVISÃO],ARQUIVOS[DOCUMENTO]='MATRIZ DE REVISÃO'!$A1209)),1,)=$B1209,"VIGENTE","OBS"),IF(I$1&lt;$B1209,"-",""))</f>
        <v/>
      </c>
      <c r="J1209" s="21" t="str" cm="1">
        <f t="array" ref="J1209">IFERROR(IF(VLOOKUP(J$1,_xlfn.UNIQUE(_xlfn._xlws.FILTER(ARQUIVOS[REVISÃO],ARQUIVOS[DOCUMENTO]='MATRIZ DE REVISÃO'!$A1209)),1,)=$B1209,"VIGENTE","OBS"),IF(J$1&lt;$B1209,"-",""))</f>
        <v/>
      </c>
      <c r="K1209" s="21" t="str" cm="1">
        <f t="array" ref="K1209">IFERROR(IF(VLOOKUP(K$1,_xlfn.UNIQUE(_xlfn._xlws.FILTER(ARQUIVOS[REVISÃO],ARQUIVOS[DOCUMENTO]='MATRIZ DE REVISÃO'!$A1209)),1,)=$B1209,"VIGENTE","OBS"),IF(K$1&lt;$B1209,"-",""))</f>
        <v/>
      </c>
      <c r="L1209" s="21" t="str" cm="1">
        <f t="array" ref="L1209">IFERROR(IF(VLOOKUP(L$1,_xlfn.UNIQUE(_xlfn._xlws.FILTER(ARQUIVOS[REVISÃO],ARQUIVOS[DOCUMENTO]='MATRIZ DE REVISÃO'!$A1209)),1,)=$B1209,"VIGENTE","OBS"),IF(L$1&lt;$B1209,"-",""))</f>
        <v/>
      </c>
      <c r="M1209" s="21" t="str" cm="1">
        <f t="array" ref="M1209">IFERROR(IF(VLOOKUP(M$1,_xlfn.UNIQUE(_xlfn._xlws.FILTER(ARQUIVOS[REVISÃO],ARQUIVOS[DOCUMENTO]='MATRIZ DE REVISÃO'!$A1209)),1,)=$B1209,"VIGENTE","OBS"),IF(M$1&lt;$B1209,"-",""))</f>
        <v/>
      </c>
      <c r="N1209" s="21" t="str" cm="1">
        <f t="array" ref="N1209">IFERROR(IF(VLOOKUP(N$1,_xlfn.UNIQUE(_xlfn._xlws.FILTER(ARQUIVOS[REVISÃO],ARQUIVOS[DOCUMENTO]='MATRIZ DE REVISÃO'!$A1209)),1,)=$B1209,"VIGENTE","OBS"),IF(N$1&lt;$B1209,"-",""))</f>
        <v/>
      </c>
      <c r="O1209" s="22" t="str" cm="1">
        <f t="array" ref="O1209">IFERROR(IF(VLOOKUP(O$1,_xlfn.UNIQUE(_xlfn._xlws.FILTER(ARQUIVOS[REVISÃO],ARQUIVOS[DOCUMENTO]='MATRIZ DE REVISÃO'!$A1209)),1,)=$B1209,"VIGENTE","OBS"),IF(O$1&lt;$B1209,"-",""))</f>
        <v/>
      </c>
      <c r="P1209" t="str" cm="1">
        <f t="array" ref="P1209">IFERROR(IF(VLOOKUP(P$1,_xlfn.UNIQUE(_xlfn._xlws.FILTER(ARQUIVOS[REVISÃO],ARQUIVOS[DOCUMENTO]='MATRIZ DE REVISÃO'!$A1209)),1,)=$B1209,"VIGENTE","OBS"),IF(P$1&lt;$B1209,"-",""))</f>
        <v/>
      </c>
      <c r="Q1209" t="str" cm="1">
        <f t="array" ref="Q1209">IFERROR(IF(VLOOKUP(Q$1,_xlfn.UNIQUE(_xlfn._xlws.FILTER(ARQUIVOS[REVISÃO],ARQUIVOS[DOCUMENTO]='MATRIZ DE REVISÃO'!$A1209)),1,)=$B1209,"VIGENTE","OBS"),IF(Q$1&lt;$B1209,"-",""))</f>
        <v/>
      </c>
      <c r="R1209" t="str" cm="1">
        <f t="array" ref="R1209">IFERROR(IF(VLOOKUP(R$1,_xlfn.UNIQUE(_xlfn._xlws.FILTER(ARQUIVOS[REVISÃO],ARQUIVOS[DOCUMENTO]='MATRIZ DE REVISÃO'!$A1209)),1,)=$B1209,"VIGENTE","OBS"),IF(R$1&lt;$B1209,"-",""))</f>
        <v/>
      </c>
      <c r="S1209" t="str" cm="1">
        <f t="array" ref="S1209">IFERROR(IF(VLOOKUP(S$1,_xlfn.UNIQUE(_xlfn._xlws.FILTER(ARQUIVOS[REVISÃO],ARQUIVOS[DOCUMENTO]='MATRIZ DE REVISÃO'!$A1209)),1,)=$B1209,"VIGENTE","OBS"),IF(S$1&lt;$B1209,"-",""))</f>
        <v/>
      </c>
    </row>
    <row r="1210" spans="1:19" x14ac:dyDescent="0.3">
      <c r="A1210" s="16" t="s">
        <v>4003</v>
      </c>
      <c r="B1210" s="17" t="str">
        <f>_xlfn.XLOOKUP(A1210,LD_01[DOCUMENTO],LD_01[REVISÃO])</f>
        <v>R00</v>
      </c>
      <c r="C1210" s="17" t="s">
        <v>4326</v>
      </c>
      <c r="D1210" s="21" t="str" cm="1">
        <f t="array" ref="D1210">IFERROR(IF(VLOOKUP(D$1,_xlfn.UNIQUE(_xlfn._xlws.FILTER(ARQUIVOS[REVISÃO],ARQUIVOS[DOCUMENTO]='MATRIZ DE REVISÃO'!$A1210)),1,)=$B1210,"VIGENTE","OBS"),IF(D$1&lt;$B1210,"-",""))</f>
        <v>VIGENTE</v>
      </c>
      <c r="E1210" s="21" t="str" cm="1">
        <f t="array" ref="E1210">IFERROR(IF(VLOOKUP(E$1,_xlfn.UNIQUE(_xlfn._xlws.FILTER(ARQUIVOS[REVISÃO],ARQUIVOS[DOCUMENTO]='MATRIZ DE REVISÃO'!$A1210)),1,)=$B1210,"VIGENTE","OBS"),IF(E$1&lt;$B1210,"-",""))</f>
        <v/>
      </c>
      <c r="F1210" s="21" t="str" cm="1">
        <f t="array" ref="F1210">IFERROR(IF(VLOOKUP(F$1,_xlfn.UNIQUE(_xlfn._xlws.FILTER(ARQUIVOS[REVISÃO],ARQUIVOS[DOCUMENTO]='MATRIZ DE REVISÃO'!$A1210)),1,)=$B1210,"VIGENTE","OBS"),IF(F$1&lt;$B1210,"-",""))</f>
        <v/>
      </c>
      <c r="G1210" s="21" t="str" cm="1">
        <f t="array" ref="G1210">IFERROR(IF(VLOOKUP(G$1,_xlfn.UNIQUE(_xlfn._xlws.FILTER(ARQUIVOS[REVISÃO],ARQUIVOS[DOCUMENTO]='MATRIZ DE REVISÃO'!$A1210)),1,)=$B1210,"VIGENTE","OBS"),IF(G$1&lt;$B1210,"-",""))</f>
        <v/>
      </c>
      <c r="H1210" s="21" t="str" cm="1">
        <f t="array" ref="H1210">IFERROR(IF(VLOOKUP(H$1,_xlfn.UNIQUE(_xlfn._xlws.FILTER(ARQUIVOS[REVISÃO],ARQUIVOS[DOCUMENTO]='MATRIZ DE REVISÃO'!$A1210)),1,)=$B1210,"VIGENTE","OBS"),IF(H$1&lt;$B1210,"-",""))</f>
        <v/>
      </c>
      <c r="I1210" s="21" t="str" cm="1">
        <f t="array" ref="I1210">IFERROR(IF(VLOOKUP(I$1,_xlfn.UNIQUE(_xlfn._xlws.FILTER(ARQUIVOS[REVISÃO],ARQUIVOS[DOCUMENTO]='MATRIZ DE REVISÃO'!$A1210)),1,)=$B1210,"VIGENTE","OBS"),IF(I$1&lt;$B1210,"-",""))</f>
        <v/>
      </c>
      <c r="J1210" s="21" t="str" cm="1">
        <f t="array" ref="J1210">IFERROR(IF(VLOOKUP(J$1,_xlfn.UNIQUE(_xlfn._xlws.FILTER(ARQUIVOS[REVISÃO],ARQUIVOS[DOCUMENTO]='MATRIZ DE REVISÃO'!$A1210)),1,)=$B1210,"VIGENTE","OBS"),IF(J$1&lt;$B1210,"-",""))</f>
        <v/>
      </c>
      <c r="K1210" s="21" t="str" cm="1">
        <f t="array" ref="K1210">IFERROR(IF(VLOOKUP(K$1,_xlfn.UNIQUE(_xlfn._xlws.FILTER(ARQUIVOS[REVISÃO],ARQUIVOS[DOCUMENTO]='MATRIZ DE REVISÃO'!$A1210)),1,)=$B1210,"VIGENTE","OBS"),IF(K$1&lt;$B1210,"-",""))</f>
        <v/>
      </c>
      <c r="L1210" s="21" t="str" cm="1">
        <f t="array" ref="L1210">IFERROR(IF(VLOOKUP(L$1,_xlfn.UNIQUE(_xlfn._xlws.FILTER(ARQUIVOS[REVISÃO],ARQUIVOS[DOCUMENTO]='MATRIZ DE REVISÃO'!$A1210)),1,)=$B1210,"VIGENTE","OBS"),IF(L$1&lt;$B1210,"-",""))</f>
        <v/>
      </c>
      <c r="M1210" s="21" t="str" cm="1">
        <f t="array" ref="M1210">IFERROR(IF(VLOOKUP(M$1,_xlfn.UNIQUE(_xlfn._xlws.FILTER(ARQUIVOS[REVISÃO],ARQUIVOS[DOCUMENTO]='MATRIZ DE REVISÃO'!$A1210)),1,)=$B1210,"VIGENTE","OBS"),IF(M$1&lt;$B1210,"-",""))</f>
        <v/>
      </c>
      <c r="N1210" s="21" t="str" cm="1">
        <f t="array" ref="N1210">IFERROR(IF(VLOOKUP(N$1,_xlfn.UNIQUE(_xlfn._xlws.FILTER(ARQUIVOS[REVISÃO],ARQUIVOS[DOCUMENTO]='MATRIZ DE REVISÃO'!$A1210)),1,)=$B1210,"VIGENTE","OBS"),IF(N$1&lt;$B1210,"-",""))</f>
        <v/>
      </c>
      <c r="O1210" s="22" t="str" cm="1">
        <f t="array" ref="O1210">IFERROR(IF(VLOOKUP(O$1,_xlfn.UNIQUE(_xlfn._xlws.FILTER(ARQUIVOS[REVISÃO],ARQUIVOS[DOCUMENTO]='MATRIZ DE REVISÃO'!$A1210)),1,)=$B1210,"VIGENTE","OBS"),IF(O$1&lt;$B1210,"-",""))</f>
        <v/>
      </c>
      <c r="P1210" t="str" cm="1">
        <f t="array" ref="P1210">IFERROR(IF(VLOOKUP(P$1,_xlfn.UNIQUE(_xlfn._xlws.FILTER(ARQUIVOS[REVISÃO],ARQUIVOS[DOCUMENTO]='MATRIZ DE REVISÃO'!$A1210)),1,)=$B1210,"VIGENTE","OBS"),IF(P$1&lt;$B1210,"-",""))</f>
        <v/>
      </c>
      <c r="Q1210" t="str" cm="1">
        <f t="array" ref="Q1210">IFERROR(IF(VLOOKUP(Q$1,_xlfn.UNIQUE(_xlfn._xlws.FILTER(ARQUIVOS[REVISÃO],ARQUIVOS[DOCUMENTO]='MATRIZ DE REVISÃO'!$A1210)),1,)=$B1210,"VIGENTE","OBS"),IF(Q$1&lt;$B1210,"-",""))</f>
        <v/>
      </c>
      <c r="R1210" t="str" cm="1">
        <f t="array" ref="R1210">IFERROR(IF(VLOOKUP(R$1,_xlfn.UNIQUE(_xlfn._xlws.FILTER(ARQUIVOS[REVISÃO],ARQUIVOS[DOCUMENTO]='MATRIZ DE REVISÃO'!$A1210)),1,)=$B1210,"VIGENTE","OBS"),IF(R$1&lt;$B1210,"-",""))</f>
        <v/>
      </c>
      <c r="S1210" t="str" cm="1">
        <f t="array" ref="S1210">IFERROR(IF(VLOOKUP(S$1,_xlfn.UNIQUE(_xlfn._xlws.FILTER(ARQUIVOS[REVISÃO],ARQUIVOS[DOCUMENTO]='MATRIZ DE REVISÃO'!$A1210)),1,)=$B1210,"VIGENTE","OBS"),IF(S$1&lt;$B1210,"-",""))</f>
        <v/>
      </c>
    </row>
    <row r="1211" spans="1:19" x14ac:dyDescent="0.3">
      <c r="A1211" s="16" t="s">
        <v>4004</v>
      </c>
      <c r="B1211" s="17" t="str">
        <f>_xlfn.XLOOKUP(A1211,LD_01[DOCUMENTO],LD_01[REVISÃO])</f>
        <v>R01</v>
      </c>
      <c r="C1211" s="17" t="s">
        <v>4326</v>
      </c>
      <c r="D1211" s="21" t="str" cm="1">
        <f t="array" ref="D1211">IFERROR(IF(VLOOKUP(D$1,_xlfn.UNIQUE(_xlfn._xlws.FILTER(ARQUIVOS[REVISÃO],ARQUIVOS[DOCUMENTO]='MATRIZ DE REVISÃO'!$A1211)),1,)=$B1211,"VIGENTE","OBS"),IF(D$1&lt;$B1211,"-",""))</f>
        <v>-</v>
      </c>
      <c r="E1211" s="21" t="str" cm="1">
        <f t="array" ref="E1211">IFERROR(IF(VLOOKUP(E$1,_xlfn.UNIQUE(_xlfn._xlws.FILTER(ARQUIVOS[REVISÃO],ARQUIVOS[DOCUMENTO]='MATRIZ DE REVISÃO'!$A1211)),1,)=$B1211,"VIGENTE","OBS"),IF(E$1&lt;$B1211,"-",""))</f>
        <v>VIGENTE</v>
      </c>
      <c r="F1211" s="21" t="str" cm="1">
        <f t="array" ref="F1211">IFERROR(IF(VLOOKUP(F$1,_xlfn.UNIQUE(_xlfn._xlws.FILTER(ARQUIVOS[REVISÃO],ARQUIVOS[DOCUMENTO]='MATRIZ DE REVISÃO'!$A1211)),1,)=$B1211,"VIGENTE","OBS"),IF(F$1&lt;$B1211,"-",""))</f>
        <v/>
      </c>
      <c r="G1211" s="21" t="str" cm="1">
        <f t="array" ref="G1211">IFERROR(IF(VLOOKUP(G$1,_xlfn.UNIQUE(_xlfn._xlws.FILTER(ARQUIVOS[REVISÃO],ARQUIVOS[DOCUMENTO]='MATRIZ DE REVISÃO'!$A1211)),1,)=$B1211,"VIGENTE","OBS"),IF(G$1&lt;$B1211,"-",""))</f>
        <v/>
      </c>
      <c r="H1211" s="21" t="str" cm="1">
        <f t="array" ref="H1211">IFERROR(IF(VLOOKUP(H$1,_xlfn.UNIQUE(_xlfn._xlws.FILTER(ARQUIVOS[REVISÃO],ARQUIVOS[DOCUMENTO]='MATRIZ DE REVISÃO'!$A1211)),1,)=$B1211,"VIGENTE","OBS"),IF(H$1&lt;$B1211,"-",""))</f>
        <v/>
      </c>
      <c r="I1211" s="21" t="str" cm="1">
        <f t="array" ref="I1211">IFERROR(IF(VLOOKUP(I$1,_xlfn.UNIQUE(_xlfn._xlws.FILTER(ARQUIVOS[REVISÃO],ARQUIVOS[DOCUMENTO]='MATRIZ DE REVISÃO'!$A1211)),1,)=$B1211,"VIGENTE","OBS"),IF(I$1&lt;$B1211,"-",""))</f>
        <v/>
      </c>
      <c r="J1211" s="21" t="str" cm="1">
        <f t="array" ref="J1211">IFERROR(IF(VLOOKUP(J$1,_xlfn.UNIQUE(_xlfn._xlws.FILTER(ARQUIVOS[REVISÃO],ARQUIVOS[DOCUMENTO]='MATRIZ DE REVISÃO'!$A1211)),1,)=$B1211,"VIGENTE","OBS"),IF(J$1&lt;$B1211,"-",""))</f>
        <v/>
      </c>
      <c r="K1211" s="21" t="str" cm="1">
        <f t="array" ref="K1211">IFERROR(IF(VLOOKUP(K$1,_xlfn.UNIQUE(_xlfn._xlws.FILTER(ARQUIVOS[REVISÃO],ARQUIVOS[DOCUMENTO]='MATRIZ DE REVISÃO'!$A1211)),1,)=$B1211,"VIGENTE","OBS"),IF(K$1&lt;$B1211,"-",""))</f>
        <v/>
      </c>
      <c r="L1211" s="21" t="str" cm="1">
        <f t="array" ref="L1211">IFERROR(IF(VLOOKUP(L$1,_xlfn.UNIQUE(_xlfn._xlws.FILTER(ARQUIVOS[REVISÃO],ARQUIVOS[DOCUMENTO]='MATRIZ DE REVISÃO'!$A1211)),1,)=$B1211,"VIGENTE","OBS"),IF(L$1&lt;$B1211,"-",""))</f>
        <v/>
      </c>
      <c r="M1211" s="21" t="str" cm="1">
        <f t="array" ref="M1211">IFERROR(IF(VLOOKUP(M$1,_xlfn.UNIQUE(_xlfn._xlws.FILTER(ARQUIVOS[REVISÃO],ARQUIVOS[DOCUMENTO]='MATRIZ DE REVISÃO'!$A1211)),1,)=$B1211,"VIGENTE","OBS"),IF(M$1&lt;$B1211,"-",""))</f>
        <v/>
      </c>
      <c r="N1211" s="21" t="str" cm="1">
        <f t="array" ref="N1211">IFERROR(IF(VLOOKUP(N$1,_xlfn.UNIQUE(_xlfn._xlws.FILTER(ARQUIVOS[REVISÃO],ARQUIVOS[DOCUMENTO]='MATRIZ DE REVISÃO'!$A1211)),1,)=$B1211,"VIGENTE","OBS"),IF(N$1&lt;$B1211,"-",""))</f>
        <v/>
      </c>
      <c r="O1211" s="22" t="str" cm="1">
        <f t="array" ref="O1211">IFERROR(IF(VLOOKUP(O$1,_xlfn.UNIQUE(_xlfn._xlws.FILTER(ARQUIVOS[REVISÃO],ARQUIVOS[DOCUMENTO]='MATRIZ DE REVISÃO'!$A1211)),1,)=$B1211,"VIGENTE","OBS"),IF(O$1&lt;$B1211,"-",""))</f>
        <v/>
      </c>
      <c r="P1211" t="str" cm="1">
        <f t="array" ref="P1211">IFERROR(IF(VLOOKUP(P$1,_xlfn.UNIQUE(_xlfn._xlws.FILTER(ARQUIVOS[REVISÃO],ARQUIVOS[DOCUMENTO]='MATRIZ DE REVISÃO'!$A1211)),1,)=$B1211,"VIGENTE","OBS"),IF(P$1&lt;$B1211,"-",""))</f>
        <v/>
      </c>
      <c r="Q1211" t="str" cm="1">
        <f t="array" ref="Q1211">IFERROR(IF(VLOOKUP(Q$1,_xlfn.UNIQUE(_xlfn._xlws.FILTER(ARQUIVOS[REVISÃO],ARQUIVOS[DOCUMENTO]='MATRIZ DE REVISÃO'!$A1211)),1,)=$B1211,"VIGENTE","OBS"),IF(Q$1&lt;$B1211,"-",""))</f>
        <v/>
      </c>
      <c r="R1211" t="str" cm="1">
        <f t="array" ref="R1211">IFERROR(IF(VLOOKUP(R$1,_xlfn.UNIQUE(_xlfn._xlws.FILTER(ARQUIVOS[REVISÃO],ARQUIVOS[DOCUMENTO]='MATRIZ DE REVISÃO'!$A1211)),1,)=$B1211,"VIGENTE","OBS"),IF(R$1&lt;$B1211,"-",""))</f>
        <v/>
      </c>
      <c r="S1211" t="str" cm="1">
        <f t="array" ref="S1211">IFERROR(IF(VLOOKUP(S$1,_xlfn.UNIQUE(_xlfn._xlws.FILTER(ARQUIVOS[REVISÃO],ARQUIVOS[DOCUMENTO]='MATRIZ DE REVISÃO'!$A1211)),1,)=$B1211,"VIGENTE","OBS"),IF(S$1&lt;$B1211,"-",""))</f>
        <v/>
      </c>
    </row>
    <row r="1212" spans="1:19" x14ac:dyDescent="0.3">
      <c r="A1212" s="16" t="s">
        <v>4005</v>
      </c>
      <c r="B1212" s="17" t="str">
        <f>_xlfn.XLOOKUP(A1212,LD_01[DOCUMENTO],LD_01[REVISÃO])</f>
        <v>R00</v>
      </c>
      <c r="C1212" s="17" t="s">
        <v>4326</v>
      </c>
      <c r="D1212" s="21" t="str" cm="1">
        <f t="array" ref="D1212">IFERROR(IF(VLOOKUP(D$1,_xlfn.UNIQUE(_xlfn._xlws.FILTER(ARQUIVOS[REVISÃO],ARQUIVOS[DOCUMENTO]='MATRIZ DE REVISÃO'!$A1212)),1,)=$B1212,"VIGENTE","OBS"),IF(D$1&lt;$B1212,"-",""))</f>
        <v>VIGENTE</v>
      </c>
      <c r="E1212" s="21" t="str" cm="1">
        <f t="array" ref="E1212">IFERROR(IF(VLOOKUP(E$1,_xlfn.UNIQUE(_xlfn._xlws.FILTER(ARQUIVOS[REVISÃO],ARQUIVOS[DOCUMENTO]='MATRIZ DE REVISÃO'!$A1212)),1,)=$B1212,"VIGENTE","OBS"),IF(E$1&lt;$B1212,"-",""))</f>
        <v/>
      </c>
      <c r="F1212" s="21" t="str" cm="1">
        <f t="array" ref="F1212">IFERROR(IF(VLOOKUP(F$1,_xlfn.UNIQUE(_xlfn._xlws.FILTER(ARQUIVOS[REVISÃO],ARQUIVOS[DOCUMENTO]='MATRIZ DE REVISÃO'!$A1212)),1,)=$B1212,"VIGENTE","OBS"),IF(F$1&lt;$B1212,"-",""))</f>
        <v/>
      </c>
      <c r="G1212" s="21" t="str" cm="1">
        <f t="array" ref="G1212">IFERROR(IF(VLOOKUP(G$1,_xlfn.UNIQUE(_xlfn._xlws.FILTER(ARQUIVOS[REVISÃO],ARQUIVOS[DOCUMENTO]='MATRIZ DE REVISÃO'!$A1212)),1,)=$B1212,"VIGENTE","OBS"),IF(G$1&lt;$B1212,"-",""))</f>
        <v/>
      </c>
      <c r="H1212" s="21" t="str" cm="1">
        <f t="array" ref="H1212">IFERROR(IF(VLOOKUP(H$1,_xlfn.UNIQUE(_xlfn._xlws.FILTER(ARQUIVOS[REVISÃO],ARQUIVOS[DOCUMENTO]='MATRIZ DE REVISÃO'!$A1212)),1,)=$B1212,"VIGENTE","OBS"),IF(H$1&lt;$B1212,"-",""))</f>
        <v/>
      </c>
      <c r="I1212" s="21" t="str" cm="1">
        <f t="array" ref="I1212">IFERROR(IF(VLOOKUP(I$1,_xlfn.UNIQUE(_xlfn._xlws.FILTER(ARQUIVOS[REVISÃO],ARQUIVOS[DOCUMENTO]='MATRIZ DE REVISÃO'!$A1212)),1,)=$B1212,"VIGENTE","OBS"),IF(I$1&lt;$B1212,"-",""))</f>
        <v/>
      </c>
      <c r="J1212" s="21" t="str" cm="1">
        <f t="array" ref="J1212">IFERROR(IF(VLOOKUP(J$1,_xlfn.UNIQUE(_xlfn._xlws.FILTER(ARQUIVOS[REVISÃO],ARQUIVOS[DOCUMENTO]='MATRIZ DE REVISÃO'!$A1212)),1,)=$B1212,"VIGENTE","OBS"),IF(J$1&lt;$B1212,"-",""))</f>
        <v/>
      </c>
      <c r="K1212" s="21" t="str" cm="1">
        <f t="array" ref="K1212">IFERROR(IF(VLOOKUP(K$1,_xlfn.UNIQUE(_xlfn._xlws.FILTER(ARQUIVOS[REVISÃO],ARQUIVOS[DOCUMENTO]='MATRIZ DE REVISÃO'!$A1212)),1,)=$B1212,"VIGENTE","OBS"),IF(K$1&lt;$B1212,"-",""))</f>
        <v/>
      </c>
      <c r="L1212" s="21" t="str" cm="1">
        <f t="array" ref="L1212">IFERROR(IF(VLOOKUP(L$1,_xlfn.UNIQUE(_xlfn._xlws.FILTER(ARQUIVOS[REVISÃO],ARQUIVOS[DOCUMENTO]='MATRIZ DE REVISÃO'!$A1212)),1,)=$B1212,"VIGENTE","OBS"),IF(L$1&lt;$B1212,"-",""))</f>
        <v/>
      </c>
      <c r="M1212" s="21" t="str" cm="1">
        <f t="array" ref="M1212">IFERROR(IF(VLOOKUP(M$1,_xlfn.UNIQUE(_xlfn._xlws.FILTER(ARQUIVOS[REVISÃO],ARQUIVOS[DOCUMENTO]='MATRIZ DE REVISÃO'!$A1212)),1,)=$B1212,"VIGENTE","OBS"),IF(M$1&lt;$B1212,"-",""))</f>
        <v/>
      </c>
      <c r="N1212" s="21" t="str" cm="1">
        <f t="array" ref="N1212">IFERROR(IF(VLOOKUP(N$1,_xlfn.UNIQUE(_xlfn._xlws.FILTER(ARQUIVOS[REVISÃO],ARQUIVOS[DOCUMENTO]='MATRIZ DE REVISÃO'!$A1212)),1,)=$B1212,"VIGENTE","OBS"),IF(N$1&lt;$B1212,"-",""))</f>
        <v/>
      </c>
      <c r="O1212" s="22" t="str" cm="1">
        <f t="array" ref="O1212">IFERROR(IF(VLOOKUP(O$1,_xlfn.UNIQUE(_xlfn._xlws.FILTER(ARQUIVOS[REVISÃO],ARQUIVOS[DOCUMENTO]='MATRIZ DE REVISÃO'!$A1212)),1,)=$B1212,"VIGENTE","OBS"),IF(O$1&lt;$B1212,"-",""))</f>
        <v/>
      </c>
      <c r="P1212" t="str" cm="1">
        <f t="array" ref="P1212">IFERROR(IF(VLOOKUP(P$1,_xlfn.UNIQUE(_xlfn._xlws.FILTER(ARQUIVOS[REVISÃO],ARQUIVOS[DOCUMENTO]='MATRIZ DE REVISÃO'!$A1212)),1,)=$B1212,"VIGENTE","OBS"),IF(P$1&lt;$B1212,"-",""))</f>
        <v/>
      </c>
      <c r="Q1212" t="str" cm="1">
        <f t="array" ref="Q1212">IFERROR(IF(VLOOKUP(Q$1,_xlfn.UNIQUE(_xlfn._xlws.FILTER(ARQUIVOS[REVISÃO],ARQUIVOS[DOCUMENTO]='MATRIZ DE REVISÃO'!$A1212)),1,)=$B1212,"VIGENTE","OBS"),IF(Q$1&lt;$B1212,"-",""))</f>
        <v/>
      </c>
      <c r="R1212" t="str" cm="1">
        <f t="array" ref="R1212">IFERROR(IF(VLOOKUP(R$1,_xlfn.UNIQUE(_xlfn._xlws.FILTER(ARQUIVOS[REVISÃO],ARQUIVOS[DOCUMENTO]='MATRIZ DE REVISÃO'!$A1212)),1,)=$B1212,"VIGENTE","OBS"),IF(R$1&lt;$B1212,"-",""))</f>
        <v/>
      </c>
      <c r="S1212" t="str" cm="1">
        <f t="array" ref="S1212">IFERROR(IF(VLOOKUP(S$1,_xlfn.UNIQUE(_xlfn._xlws.FILTER(ARQUIVOS[REVISÃO],ARQUIVOS[DOCUMENTO]='MATRIZ DE REVISÃO'!$A1212)),1,)=$B1212,"VIGENTE","OBS"),IF(S$1&lt;$B1212,"-",""))</f>
        <v/>
      </c>
    </row>
    <row r="1213" spans="1:19" x14ac:dyDescent="0.3">
      <c r="A1213" s="16" t="s">
        <v>4006</v>
      </c>
      <c r="B1213" s="17" t="str">
        <f>_xlfn.XLOOKUP(A1213,LD_01[DOCUMENTO],LD_01[REVISÃO])</f>
        <v>R00</v>
      </c>
      <c r="C1213" s="17" t="s">
        <v>4326</v>
      </c>
      <c r="D1213" s="21" t="str" cm="1">
        <f t="array" ref="D1213">IFERROR(IF(VLOOKUP(D$1,_xlfn.UNIQUE(_xlfn._xlws.FILTER(ARQUIVOS[REVISÃO],ARQUIVOS[DOCUMENTO]='MATRIZ DE REVISÃO'!$A1213)),1,)=$B1213,"VIGENTE","OBS"),IF(D$1&lt;$B1213,"-",""))</f>
        <v>VIGENTE</v>
      </c>
      <c r="E1213" s="21" t="str" cm="1">
        <f t="array" ref="E1213">IFERROR(IF(VLOOKUP(E$1,_xlfn.UNIQUE(_xlfn._xlws.FILTER(ARQUIVOS[REVISÃO],ARQUIVOS[DOCUMENTO]='MATRIZ DE REVISÃO'!$A1213)),1,)=$B1213,"VIGENTE","OBS"),IF(E$1&lt;$B1213,"-",""))</f>
        <v/>
      </c>
      <c r="F1213" s="21" t="str" cm="1">
        <f t="array" ref="F1213">IFERROR(IF(VLOOKUP(F$1,_xlfn.UNIQUE(_xlfn._xlws.FILTER(ARQUIVOS[REVISÃO],ARQUIVOS[DOCUMENTO]='MATRIZ DE REVISÃO'!$A1213)),1,)=$B1213,"VIGENTE","OBS"),IF(F$1&lt;$B1213,"-",""))</f>
        <v/>
      </c>
      <c r="G1213" s="21" t="str" cm="1">
        <f t="array" ref="G1213">IFERROR(IF(VLOOKUP(G$1,_xlfn.UNIQUE(_xlfn._xlws.FILTER(ARQUIVOS[REVISÃO],ARQUIVOS[DOCUMENTO]='MATRIZ DE REVISÃO'!$A1213)),1,)=$B1213,"VIGENTE","OBS"),IF(G$1&lt;$B1213,"-",""))</f>
        <v/>
      </c>
      <c r="H1213" s="21" t="str" cm="1">
        <f t="array" ref="H1213">IFERROR(IF(VLOOKUP(H$1,_xlfn.UNIQUE(_xlfn._xlws.FILTER(ARQUIVOS[REVISÃO],ARQUIVOS[DOCUMENTO]='MATRIZ DE REVISÃO'!$A1213)),1,)=$B1213,"VIGENTE","OBS"),IF(H$1&lt;$B1213,"-",""))</f>
        <v/>
      </c>
      <c r="I1213" s="21" t="str" cm="1">
        <f t="array" ref="I1213">IFERROR(IF(VLOOKUP(I$1,_xlfn.UNIQUE(_xlfn._xlws.FILTER(ARQUIVOS[REVISÃO],ARQUIVOS[DOCUMENTO]='MATRIZ DE REVISÃO'!$A1213)),1,)=$B1213,"VIGENTE","OBS"),IF(I$1&lt;$B1213,"-",""))</f>
        <v/>
      </c>
      <c r="J1213" s="21" t="str" cm="1">
        <f t="array" ref="J1213">IFERROR(IF(VLOOKUP(J$1,_xlfn.UNIQUE(_xlfn._xlws.FILTER(ARQUIVOS[REVISÃO],ARQUIVOS[DOCUMENTO]='MATRIZ DE REVISÃO'!$A1213)),1,)=$B1213,"VIGENTE","OBS"),IF(J$1&lt;$B1213,"-",""))</f>
        <v/>
      </c>
      <c r="K1213" s="21" t="str" cm="1">
        <f t="array" ref="K1213">IFERROR(IF(VLOOKUP(K$1,_xlfn.UNIQUE(_xlfn._xlws.FILTER(ARQUIVOS[REVISÃO],ARQUIVOS[DOCUMENTO]='MATRIZ DE REVISÃO'!$A1213)),1,)=$B1213,"VIGENTE","OBS"),IF(K$1&lt;$B1213,"-",""))</f>
        <v/>
      </c>
      <c r="L1213" s="21" t="str" cm="1">
        <f t="array" ref="L1213">IFERROR(IF(VLOOKUP(L$1,_xlfn.UNIQUE(_xlfn._xlws.FILTER(ARQUIVOS[REVISÃO],ARQUIVOS[DOCUMENTO]='MATRIZ DE REVISÃO'!$A1213)),1,)=$B1213,"VIGENTE","OBS"),IF(L$1&lt;$B1213,"-",""))</f>
        <v/>
      </c>
      <c r="M1213" s="21" t="str" cm="1">
        <f t="array" ref="M1213">IFERROR(IF(VLOOKUP(M$1,_xlfn.UNIQUE(_xlfn._xlws.FILTER(ARQUIVOS[REVISÃO],ARQUIVOS[DOCUMENTO]='MATRIZ DE REVISÃO'!$A1213)),1,)=$B1213,"VIGENTE","OBS"),IF(M$1&lt;$B1213,"-",""))</f>
        <v/>
      </c>
      <c r="N1213" s="21" t="str" cm="1">
        <f t="array" ref="N1213">IFERROR(IF(VLOOKUP(N$1,_xlfn.UNIQUE(_xlfn._xlws.FILTER(ARQUIVOS[REVISÃO],ARQUIVOS[DOCUMENTO]='MATRIZ DE REVISÃO'!$A1213)),1,)=$B1213,"VIGENTE","OBS"),IF(N$1&lt;$B1213,"-",""))</f>
        <v/>
      </c>
      <c r="O1213" s="22" t="str" cm="1">
        <f t="array" ref="O1213">IFERROR(IF(VLOOKUP(O$1,_xlfn.UNIQUE(_xlfn._xlws.FILTER(ARQUIVOS[REVISÃO],ARQUIVOS[DOCUMENTO]='MATRIZ DE REVISÃO'!$A1213)),1,)=$B1213,"VIGENTE","OBS"),IF(O$1&lt;$B1213,"-",""))</f>
        <v/>
      </c>
      <c r="P1213" t="str" cm="1">
        <f t="array" ref="P1213">IFERROR(IF(VLOOKUP(P$1,_xlfn.UNIQUE(_xlfn._xlws.FILTER(ARQUIVOS[REVISÃO],ARQUIVOS[DOCUMENTO]='MATRIZ DE REVISÃO'!$A1213)),1,)=$B1213,"VIGENTE","OBS"),IF(P$1&lt;$B1213,"-",""))</f>
        <v/>
      </c>
      <c r="Q1213" t="str" cm="1">
        <f t="array" ref="Q1213">IFERROR(IF(VLOOKUP(Q$1,_xlfn.UNIQUE(_xlfn._xlws.FILTER(ARQUIVOS[REVISÃO],ARQUIVOS[DOCUMENTO]='MATRIZ DE REVISÃO'!$A1213)),1,)=$B1213,"VIGENTE","OBS"),IF(Q$1&lt;$B1213,"-",""))</f>
        <v/>
      </c>
      <c r="R1213" t="str" cm="1">
        <f t="array" ref="R1213">IFERROR(IF(VLOOKUP(R$1,_xlfn.UNIQUE(_xlfn._xlws.FILTER(ARQUIVOS[REVISÃO],ARQUIVOS[DOCUMENTO]='MATRIZ DE REVISÃO'!$A1213)),1,)=$B1213,"VIGENTE","OBS"),IF(R$1&lt;$B1213,"-",""))</f>
        <v/>
      </c>
      <c r="S1213" t="str" cm="1">
        <f t="array" ref="S1213">IFERROR(IF(VLOOKUP(S$1,_xlfn.UNIQUE(_xlfn._xlws.FILTER(ARQUIVOS[REVISÃO],ARQUIVOS[DOCUMENTO]='MATRIZ DE REVISÃO'!$A1213)),1,)=$B1213,"VIGENTE","OBS"),IF(S$1&lt;$B1213,"-",""))</f>
        <v/>
      </c>
    </row>
    <row r="1214" spans="1:19" x14ac:dyDescent="0.3">
      <c r="A1214" s="16" t="s">
        <v>4007</v>
      </c>
      <c r="B1214" s="17" t="str">
        <f>_xlfn.XLOOKUP(A1214,LD_01[DOCUMENTO],LD_01[REVISÃO])</f>
        <v>R01</v>
      </c>
      <c r="C1214" s="17" t="s">
        <v>4326</v>
      </c>
      <c r="D1214" s="21" t="str" cm="1">
        <f t="array" ref="D1214">IFERROR(IF(VLOOKUP(D$1,_xlfn.UNIQUE(_xlfn._xlws.FILTER(ARQUIVOS[REVISÃO],ARQUIVOS[DOCUMENTO]='MATRIZ DE REVISÃO'!$A1214)),1,)=$B1214,"VIGENTE","OBS"),IF(D$1&lt;$B1214,"-",""))</f>
        <v>-</v>
      </c>
      <c r="E1214" s="21" t="str" cm="1">
        <f t="array" ref="E1214">IFERROR(IF(VLOOKUP(E$1,_xlfn.UNIQUE(_xlfn._xlws.FILTER(ARQUIVOS[REVISÃO],ARQUIVOS[DOCUMENTO]='MATRIZ DE REVISÃO'!$A1214)),1,)=$B1214,"VIGENTE","OBS"),IF(E$1&lt;$B1214,"-",""))</f>
        <v>VIGENTE</v>
      </c>
      <c r="F1214" s="21" t="str" cm="1">
        <f t="array" ref="F1214">IFERROR(IF(VLOOKUP(F$1,_xlfn.UNIQUE(_xlfn._xlws.FILTER(ARQUIVOS[REVISÃO],ARQUIVOS[DOCUMENTO]='MATRIZ DE REVISÃO'!$A1214)),1,)=$B1214,"VIGENTE","OBS"),IF(F$1&lt;$B1214,"-",""))</f>
        <v/>
      </c>
      <c r="G1214" s="21" t="str" cm="1">
        <f t="array" ref="G1214">IFERROR(IF(VLOOKUP(G$1,_xlfn.UNIQUE(_xlfn._xlws.FILTER(ARQUIVOS[REVISÃO],ARQUIVOS[DOCUMENTO]='MATRIZ DE REVISÃO'!$A1214)),1,)=$B1214,"VIGENTE","OBS"),IF(G$1&lt;$B1214,"-",""))</f>
        <v/>
      </c>
      <c r="H1214" s="21" t="str" cm="1">
        <f t="array" ref="H1214">IFERROR(IF(VLOOKUP(H$1,_xlfn.UNIQUE(_xlfn._xlws.FILTER(ARQUIVOS[REVISÃO],ARQUIVOS[DOCUMENTO]='MATRIZ DE REVISÃO'!$A1214)),1,)=$B1214,"VIGENTE","OBS"),IF(H$1&lt;$B1214,"-",""))</f>
        <v/>
      </c>
      <c r="I1214" s="21" t="str" cm="1">
        <f t="array" ref="I1214">IFERROR(IF(VLOOKUP(I$1,_xlfn.UNIQUE(_xlfn._xlws.FILTER(ARQUIVOS[REVISÃO],ARQUIVOS[DOCUMENTO]='MATRIZ DE REVISÃO'!$A1214)),1,)=$B1214,"VIGENTE","OBS"),IF(I$1&lt;$B1214,"-",""))</f>
        <v/>
      </c>
      <c r="J1214" s="21" t="str" cm="1">
        <f t="array" ref="J1214">IFERROR(IF(VLOOKUP(J$1,_xlfn.UNIQUE(_xlfn._xlws.FILTER(ARQUIVOS[REVISÃO],ARQUIVOS[DOCUMENTO]='MATRIZ DE REVISÃO'!$A1214)),1,)=$B1214,"VIGENTE","OBS"),IF(J$1&lt;$B1214,"-",""))</f>
        <v/>
      </c>
      <c r="K1214" s="21" t="str" cm="1">
        <f t="array" ref="K1214">IFERROR(IF(VLOOKUP(K$1,_xlfn.UNIQUE(_xlfn._xlws.FILTER(ARQUIVOS[REVISÃO],ARQUIVOS[DOCUMENTO]='MATRIZ DE REVISÃO'!$A1214)),1,)=$B1214,"VIGENTE","OBS"),IF(K$1&lt;$B1214,"-",""))</f>
        <v/>
      </c>
      <c r="L1214" s="21" t="str" cm="1">
        <f t="array" ref="L1214">IFERROR(IF(VLOOKUP(L$1,_xlfn.UNIQUE(_xlfn._xlws.FILTER(ARQUIVOS[REVISÃO],ARQUIVOS[DOCUMENTO]='MATRIZ DE REVISÃO'!$A1214)),1,)=$B1214,"VIGENTE","OBS"),IF(L$1&lt;$B1214,"-",""))</f>
        <v/>
      </c>
      <c r="M1214" s="21" t="str" cm="1">
        <f t="array" ref="M1214">IFERROR(IF(VLOOKUP(M$1,_xlfn.UNIQUE(_xlfn._xlws.FILTER(ARQUIVOS[REVISÃO],ARQUIVOS[DOCUMENTO]='MATRIZ DE REVISÃO'!$A1214)),1,)=$B1214,"VIGENTE","OBS"),IF(M$1&lt;$B1214,"-",""))</f>
        <v/>
      </c>
      <c r="N1214" s="21" t="str" cm="1">
        <f t="array" ref="N1214">IFERROR(IF(VLOOKUP(N$1,_xlfn.UNIQUE(_xlfn._xlws.FILTER(ARQUIVOS[REVISÃO],ARQUIVOS[DOCUMENTO]='MATRIZ DE REVISÃO'!$A1214)),1,)=$B1214,"VIGENTE","OBS"),IF(N$1&lt;$B1214,"-",""))</f>
        <v/>
      </c>
      <c r="O1214" s="22" t="str" cm="1">
        <f t="array" ref="O1214">IFERROR(IF(VLOOKUP(O$1,_xlfn.UNIQUE(_xlfn._xlws.FILTER(ARQUIVOS[REVISÃO],ARQUIVOS[DOCUMENTO]='MATRIZ DE REVISÃO'!$A1214)),1,)=$B1214,"VIGENTE","OBS"),IF(O$1&lt;$B1214,"-",""))</f>
        <v/>
      </c>
      <c r="P1214" t="str" cm="1">
        <f t="array" ref="P1214">IFERROR(IF(VLOOKUP(P$1,_xlfn.UNIQUE(_xlfn._xlws.FILTER(ARQUIVOS[REVISÃO],ARQUIVOS[DOCUMENTO]='MATRIZ DE REVISÃO'!$A1214)),1,)=$B1214,"VIGENTE","OBS"),IF(P$1&lt;$B1214,"-",""))</f>
        <v/>
      </c>
      <c r="Q1214" t="str" cm="1">
        <f t="array" ref="Q1214">IFERROR(IF(VLOOKUP(Q$1,_xlfn.UNIQUE(_xlfn._xlws.FILTER(ARQUIVOS[REVISÃO],ARQUIVOS[DOCUMENTO]='MATRIZ DE REVISÃO'!$A1214)),1,)=$B1214,"VIGENTE","OBS"),IF(Q$1&lt;$B1214,"-",""))</f>
        <v/>
      </c>
      <c r="R1214" t="str" cm="1">
        <f t="array" ref="R1214">IFERROR(IF(VLOOKUP(R$1,_xlfn.UNIQUE(_xlfn._xlws.FILTER(ARQUIVOS[REVISÃO],ARQUIVOS[DOCUMENTO]='MATRIZ DE REVISÃO'!$A1214)),1,)=$B1214,"VIGENTE","OBS"),IF(R$1&lt;$B1214,"-",""))</f>
        <v/>
      </c>
      <c r="S1214" t="str" cm="1">
        <f t="array" ref="S1214">IFERROR(IF(VLOOKUP(S$1,_xlfn.UNIQUE(_xlfn._xlws.FILTER(ARQUIVOS[REVISÃO],ARQUIVOS[DOCUMENTO]='MATRIZ DE REVISÃO'!$A1214)),1,)=$B1214,"VIGENTE","OBS"),IF(S$1&lt;$B1214,"-",""))</f>
        <v/>
      </c>
    </row>
    <row r="1215" spans="1:19" x14ac:dyDescent="0.3">
      <c r="A1215" s="16" t="s">
        <v>4008</v>
      </c>
      <c r="B1215" s="17" t="str">
        <f>_xlfn.XLOOKUP(A1215,LD_01[DOCUMENTO],LD_01[REVISÃO])</f>
        <v>R05</v>
      </c>
      <c r="C1215" s="17" t="s">
        <v>4326</v>
      </c>
      <c r="D1215" s="21" t="str" cm="1">
        <f t="array" ref="D1215">IFERROR(IF(VLOOKUP(D$1,_xlfn.UNIQUE(_xlfn._xlws.FILTER(ARQUIVOS[REVISÃO],ARQUIVOS[DOCUMENTO]='MATRIZ DE REVISÃO'!$A1215)),1,)=$B1215,"VIGENTE","OBS"),IF(D$1&lt;$B1215,"-",""))</f>
        <v>-</v>
      </c>
      <c r="E1215" s="21" t="str" cm="1">
        <f t="array" ref="E1215">IFERROR(IF(VLOOKUP(E$1,_xlfn.UNIQUE(_xlfn._xlws.FILTER(ARQUIVOS[REVISÃO],ARQUIVOS[DOCUMENTO]='MATRIZ DE REVISÃO'!$A1215)),1,)=$B1215,"VIGENTE","OBS"),IF(E$1&lt;$B1215,"-",""))</f>
        <v>-</v>
      </c>
      <c r="F1215" s="21" t="str" cm="1">
        <f t="array" ref="F1215">IFERROR(IF(VLOOKUP(F$1,_xlfn.UNIQUE(_xlfn._xlws.FILTER(ARQUIVOS[REVISÃO],ARQUIVOS[DOCUMENTO]='MATRIZ DE REVISÃO'!$A1215)),1,)=$B1215,"VIGENTE","OBS"),IF(F$1&lt;$B1215,"-",""))</f>
        <v>-</v>
      </c>
      <c r="G1215" s="21" t="str" cm="1">
        <f t="array" ref="G1215">IFERROR(IF(VLOOKUP(G$1,_xlfn.UNIQUE(_xlfn._xlws.FILTER(ARQUIVOS[REVISÃO],ARQUIVOS[DOCUMENTO]='MATRIZ DE REVISÃO'!$A1215)),1,)=$B1215,"VIGENTE","OBS"),IF(G$1&lt;$B1215,"-",""))</f>
        <v>-</v>
      </c>
      <c r="H1215" s="21" t="str" cm="1">
        <f t="array" ref="H1215">IFERROR(IF(VLOOKUP(H$1,_xlfn.UNIQUE(_xlfn._xlws.FILTER(ARQUIVOS[REVISÃO],ARQUIVOS[DOCUMENTO]='MATRIZ DE REVISÃO'!$A1215)),1,)=$B1215,"VIGENTE","OBS"),IF(H$1&lt;$B1215,"-",""))</f>
        <v>OBS</v>
      </c>
      <c r="I1215" s="21" t="str" cm="1">
        <f t="array" ref="I1215">IFERROR(IF(VLOOKUP(I$1,_xlfn.UNIQUE(_xlfn._xlws.FILTER(ARQUIVOS[REVISÃO],ARQUIVOS[DOCUMENTO]='MATRIZ DE REVISÃO'!$A1215)),1,)=$B1215,"VIGENTE","OBS"),IF(I$1&lt;$B1215,"-",""))</f>
        <v>VIGENTE</v>
      </c>
      <c r="J1215" s="21" t="str" cm="1">
        <f t="array" ref="J1215">IFERROR(IF(VLOOKUP(J$1,_xlfn.UNIQUE(_xlfn._xlws.FILTER(ARQUIVOS[REVISÃO],ARQUIVOS[DOCUMENTO]='MATRIZ DE REVISÃO'!$A1215)),1,)=$B1215,"VIGENTE","OBS"),IF(J$1&lt;$B1215,"-",""))</f>
        <v/>
      </c>
      <c r="K1215" s="21" t="str" cm="1">
        <f t="array" ref="K1215">IFERROR(IF(VLOOKUP(K$1,_xlfn.UNIQUE(_xlfn._xlws.FILTER(ARQUIVOS[REVISÃO],ARQUIVOS[DOCUMENTO]='MATRIZ DE REVISÃO'!$A1215)),1,)=$B1215,"VIGENTE","OBS"),IF(K$1&lt;$B1215,"-",""))</f>
        <v/>
      </c>
      <c r="L1215" s="21" t="str" cm="1">
        <f t="array" ref="L1215">IFERROR(IF(VLOOKUP(L$1,_xlfn.UNIQUE(_xlfn._xlws.FILTER(ARQUIVOS[REVISÃO],ARQUIVOS[DOCUMENTO]='MATRIZ DE REVISÃO'!$A1215)),1,)=$B1215,"VIGENTE","OBS"),IF(L$1&lt;$B1215,"-",""))</f>
        <v/>
      </c>
      <c r="M1215" s="21" t="str" cm="1">
        <f t="array" ref="M1215">IFERROR(IF(VLOOKUP(M$1,_xlfn.UNIQUE(_xlfn._xlws.FILTER(ARQUIVOS[REVISÃO],ARQUIVOS[DOCUMENTO]='MATRIZ DE REVISÃO'!$A1215)),1,)=$B1215,"VIGENTE","OBS"),IF(M$1&lt;$B1215,"-",""))</f>
        <v/>
      </c>
      <c r="N1215" s="21" t="str" cm="1">
        <f t="array" ref="N1215">IFERROR(IF(VLOOKUP(N$1,_xlfn.UNIQUE(_xlfn._xlws.FILTER(ARQUIVOS[REVISÃO],ARQUIVOS[DOCUMENTO]='MATRIZ DE REVISÃO'!$A1215)),1,)=$B1215,"VIGENTE","OBS"),IF(N$1&lt;$B1215,"-",""))</f>
        <v/>
      </c>
      <c r="O1215" s="22" t="str" cm="1">
        <f t="array" ref="O1215">IFERROR(IF(VLOOKUP(O$1,_xlfn.UNIQUE(_xlfn._xlws.FILTER(ARQUIVOS[REVISÃO],ARQUIVOS[DOCUMENTO]='MATRIZ DE REVISÃO'!$A1215)),1,)=$B1215,"VIGENTE","OBS"),IF(O$1&lt;$B1215,"-",""))</f>
        <v/>
      </c>
      <c r="P1215" t="str" cm="1">
        <f t="array" ref="P1215">IFERROR(IF(VLOOKUP(P$1,_xlfn.UNIQUE(_xlfn._xlws.FILTER(ARQUIVOS[REVISÃO],ARQUIVOS[DOCUMENTO]='MATRIZ DE REVISÃO'!$A1215)),1,)=$B1215,"VIGENTE","OBS"),IF(P$1&lt;$B1215,"-",""))</f>
        <v/>
      </c>
      <c r="Q1215" t="str" cm="1">
        <f t="array" ref="Q1215">IFERROR(IF(VLOOKUP(Q$1,_xlfn.UNIQUE(_xlfn._xlws.FILTER(ARQUIVOS[REVISÃO],ARQUIVOS[DOCUMENTO]='MATRIZ DE REVISÃO'!$A1215)),1,)=$B1215,"VIGENTE","OBS"),IF(Q$1&lt;$B1215,"-",""))</f>
        <v/>
      </c>
      <c r="R1215" t="str" cm="1">
        <f t="array" ref="R1215">IFERROR(IF(VLOOKUP(R$1,_xlfn.UNIQUE(_xlfn._xlws.FILTER(ARQUIVOS[REVISÃO],ARQUIVOS[DOCUMENTO]='MATRIZ DE REVISÃO'!$A1215)),1,)=$B1215,"VIGENTE","OBS"),IF(R$1&lt;$B1215,"-",""))</f>
        <v/>
      </c>
      <c r="S1215" t="str" cm="1">
        <f t="array" ref="S1215">IFERROR(IF(VLOOKUP(S$1,_xlfn.UNIQUE(_xlfn._xlws.FILTER(ARQUIVOS[REVISÃO],ARQUIVOS[DOCUMENTO]='MATRIZ DE REVISÃO'!$A1215)),1,)=$B1215,"VIGENTE","OBS"),IF(S$1&lt;$B1215,"-",""))</f>
        <v/>
      </c>
    </row>
    <row r="1216" spans="1:19" x14ac:dyDescent="0.3">
      <c r="A1216" s="16" t="s">
        <v>4009</v>
      </c>
      <c r="B1216" s="17" t="str">
        <f>_xlfn.XLOOKUP(A1216,LD_01[DOCUMENTO],LD_01[REVISÃO])</f>
        <v>R01</v>
      </c>
      <c r="C1216" s="17" t="s">
        <v>4326</v>
      </c>
      <c r="D1216" s="21" t="str" cm="1">
        <f t="array" ref="D1216">IFERROR(IF(VLOOKUP(D$1,_xlfn.UNIQUE(_xlfn._xlws.FILTER(ARQUIVOS[REVISÃO],ARQUIVOS[DOCUMENTO]='MATRIZ DE REVISÃO'!$A1216)),1,)=$B1216,"VIGENTE","OBS"),IF(D$1&lt;$B1216,"-",""))</f>
        <v>-</v>
      </c>
      <c r="E1216" s="21" t="str" cm="1">
        <f t="array" ref="E1216">IFERROR(IF(VLOOKUP(E$1,_xlfn.UNIQUE(_xlfn._xlws.FILTER(ARQUIVOS[REVISÃO],ARQUIVOS[DOCUMENTO]='MATRIZ DE REVISÃO'!$A1216)),1,)=$B1216,"VIGENTE","OBS"),IF(E$1&lt;$B1216,"-",""))</f>
        <v>VIGENTE</v>
      </c>
      <c r="F1216" s="21" t="str" cm="1">
        <f t="array" ref="F1216">IFERROR(IF(VLOOKUP(F$1,_xlfn.UNIQUE(_xlfn._xlws.FILTER(ARQUIVOS[REVISÃO],ARQUIVOS[DOCUMENTO]='MATRIZ DE REVISÃO'!$A1216)),1,)=$B1216,"VIGENTE","OBS"),IF(F$1&lt;$B1216,"-",""))</f>
        <v/>
      </c>
      <c r="G1216" s="21" t="str" cm="1">
        <f t="array" ref="G1216">IFERROR(IF(VLOOKUP(G$1,_xlfn.UNIQUE(_xlfn._xlws.FILTER(ARQUIVOS[REVISÃO],ARQUIVOS[DOCUMENTO]='MATRIZ DE REVISÃO'!$A1216)),1,)=$B1216,"VIGENTE","OBS"),IF(G$1&lt;$B1216,"-",""))</f>
        <v/>
      </c>
      <c r="H1216" s="21" t="str" cm="1">
        <f t="array" ref="H1216">IFERROR(IF(VLOOKUP(H$1,_xlfn.UNIQUE(_xlfn._xlws.FILTER(ARQUIVOS[REVISÃO],ARQUIVOS[DOCUMENTO]='MATRIZ DE REVISÃO'!$A1216)),1,)=$B1216,"VIGENTE","OBS"),IF(H$1&lt;$B1216,"-",""))</f>
        <v/>
      </c>
      <c r="I1216" s="21" t="str" cm="1">
        <f t="array" ref="I1216">IFERROR(IF(VLOOKUP(I$1,_xlfn.UNIQUE(_xlfn._xlws.FILTER(ARQUIVOS[REVISÃO],ARQUIVOS[DOCUMENTO]='MATRIZ DE REVISÃO'!$A1216)),1,)=$B1216,"VIGENTE","OBS"),IF(I$1&lt;$B1216,"-",""))</f>
        <v/>
      </c>
      <c r="J1216" s="21" t="str" cm="1">
        <f t="array" ref="J1216">IFERROR(IF(VLOOKUP(J$1,_xlfn.UNIQUE(_xlfn._xlws.FILTER(ARQUIVOS[REVISÃO],ARQUIVOS[DOCUMENTO]='MATRIZ DE REVISÃO'!$A1216)),1,)=$B1216,"VIGENTE","OBS"),IF(J$1&lt;$B1216,"-",""))</f>
        <v/>
      </c>
      <c r="K1216" s="21" t="str" cm="1">
        <f t="array" ref="K1216">IFERROR(IF(VLOOKUP(K$1,_xlfn.UNIQUE(_xlfn._xlws.FILTER(ARQUIVOS[REVISÃO],ARQUIVOS[DOCUMENTO]='MATRIZ DE REVISÃO'!$A1216)),1,)=$B1216,"VIGENTE","OBS"),IF(K$1&lt;$B1216,"-",""))</f>
        <v/>
      </c>
      <c r="L1216" s="21" t="str" cm="1">
        <f t="array" ref="L1216">IFERROR(IF(VLOOKUP(L$1,_xlfn.UNIQUE(_xlfn._xlws.FILTER(ARQUIVOS[REVISÃO],ARQUIVOS[DOCUMENTO]='MATRIZ DE REVISÃO'!$A1216)),1,)=$B1216,"VIGENTE","OBS"),IF(L$1&lt;$B1216,"-",""))</f>
        <v/>
      </c>
      <c r="M1216" s="21" t="str" cm="1">
        <f t="array" ref="M1216">IFERROR(IF(VLOOKUP(M$1,_xlfn.UNIQUE(_xlfn._xlws.FILTER(ARQUIVOS[REVISÃO],ARQUIVOS[DOCUMENTO]='MATRIZ DE REVISÃO'!$A1216)),1,)=$B1216,"VIGENTE","OBS"),IF(M$1&lt;$B1216,"-",""))</f>
        <v/>
      </c>
      <c r="N1216" s="21" t="str" cm="1">
        <f t="array" ref="N1216">IFERROR(IF(VLOOKUP(N$1,_xlfn.UNIQUE(_xlfn._xlws.FILTER(ARQUIVOS[REVISÃO],ARQUIVOS[DOCUMENTO]='MATRIZ DE REVISÃO'!$A1216)),1,)=$B1216,"VIGENTE","OBS"),IF(N$1&lt;$B1216,"-",""))</f>
        <v/>
      </c>
      <c r="O1216" s="22" t="str" cm="1">
        <f t="array" ref="O1216">IFERROR(IF(VLOOKUP(O$1,_xlfn.UNIQUE(_xlfn._xlws.FILTER(ARQUIVOS[REVISÃO],ARQUIVOS[DOCUMENTO]='MATRIZ DE REVISÃO'!$A1216)),1,)=$B1216,"VIGENTE","OBS"),IF(O$1&lt;$B1216,"-",""))</f>
        <v/>
      </c>
      <c r="P1216" t="str" cm="1">
        <f t="array" ref="P1216">IFERROR(IF(VLOOKUP(P$1,_xlfn.UNIQUE(_xlfn._xlws.FILTER(ARQUIVOS[REVISÃO],ARQUIVOS[DOCUMENTO]='MATRIZ DE REVISÃO'!$A1216)),1,)=$B1216,"VIGENTE","OBS"),IF(P$1&lt;$B1216,"-",""))</f>
        <v/>
      </c>
      <c r="Q1216" t="str" cm="1">
        <f t="array" ref="Q1216">IFERROR(IF(VLOOKUP(Q$1,_xlfn.UNIQUE(_xlfn._xlws.FILTER(ARQUIVOS[REVISÃO],ARQUIVOS[DOCUMENTO]='MATRIZ DE REVISÃO'!$A1216)),1,)=$B1216,"VIGENTE","OBS"),IF(Q$1&lt;$B1216,"-",""))</f>
        <v/>
      </c>
      <c r="R1216" t="str" cm="1">
        <f t="array" ref="R1216">IFERROR(IF(VLOOKUP(R$1,_xlfn.UNIQUE(_xlfn._xlws.FILTER(ARQUIVOS[REVISÃO],ARQUIVOS[DOCUMENTO]='MATRIZ DE REVISÃO'!$A1216)),1,)=$B1216,"VIGENTE","OBS"),IF(R$1&lt;$B1216,"-",""))</f>
        <v/>
      </c>
      <c r="S1216" t="str" cm="1">
        <f t="array" ref="S1216">IFERROR(IF(VLOOKUP(S$1,_xlfn.UNIQUE(_xlfn._xlws.FILTER(ARQUIVOS[REVISÃO],ARQUIVOS[DOCUMENTO]='MATRIZ DE REVISÃO'!$A1216)),1,)=$B1216,"VIGENTE","OBS"),IF(S$1&lt;$B1216,"-",""))</f>
        <v/>
      </c>
    </row>
    <row r="1217" spans="1:19" x14ac:dyDescent="0.3">
      <c r="A1217" s="16" t="s">
        <v>4046</v>
      </c>
      <c r="B1217" s="17" t="str">
        <f>_xlfn.XLOOKUP(A1217,LD_01[DOCUMENTO],LD_01[REVISÃO])</f>
        <v>R02</v>
      </c>
      <c r="C1217" s="17" t="s">
        <v>4326</v>
      </c>
      <c r="D1217" s="21" t="str" cm="1">
        <f t="array" ref="D1217">IFERROR(IF(VLOOKUP(D$1,_xlfn.UNIQUE(_xlfn._xlws.FILTER(ARQUIVOS[REVISÃO],ARQUIVOS[DOCUMENTO]='MATRIZ DE REVISÃO'!$A1217)),1,)=$B1217,"VIGENTE","OBS"),IF(D$1&lt;$B1217,"-",""))</f>
        <v>-</v>
      </c>
      <c r="E1217" s="21" t="str" cm="1">
        <f t="array" ref="E1217">IFERROR(IF(VLOOKUP(E$1,_xlfn.UNIQUE(_xlfn._xlws.FILTER(ARQUIVOS[REVISÃO],ARQUIVOS[DOCUMENTO]='MATRIZ DE REVISÃO'!$A1217)),1,)=$B1217,"VIGENTE","OBS"),IF(E$1&lt;$B1217,"-",""))</f>
        <v>-</v>
      </c>
      <c r="F1217" s="21" t="str" cm="1">
        <f t="array" ref="F1217">IFERROR(IF(VLOOKUP(F$1,_xlfn.UNIQUE(_xlfn._xlws.FILTER(ARQUIVOS[REVISÃO],ARQUIVOS[DOCUMENTO]='MATRIZ DE REVISÃO'!$A1217)),1,)=$B1217,"VIGENTE","OBS"),IF(F$1&lt;$B1217,"-",""))</f>
        <v>VIGENTE</v>
      </c>
      <c r="G1217" s="21" t="str" cm="1">
        <f t="array" ref="G1217">IFERROR(IF(VLOOKUP(G$1,_xlfn.UNIQUE(_xlfn._xlws.FILTER(ARQUIVOS[REVISÃO],ARQUIVOS[DOCUMENTO]='MATRIZ DE REVISÃO'!$A1217)),1,)=$B1217,"VIGENTE","OBS"),IF(G$1&lt;$B1217,"-",""))</f>
        <v/>
      </c>
      <c r="H1217" s="21" t="str" cm="1">
        <f t="array" ref="H1217">IFERROR(IF(VLOOKUP(H$1,_xlfn.UNIQUE(_xlfn._xlws.FILTER(ARQUIVOS[REVISÃO],ARQUIVOS[DOCUMENTO]='MATRIZ DE REVISÃO'!$A1217)),1,)=$B1217,"VIGENTE","OBS"),IF(H$1&lt;$B1217,"-",""))</f>
        <v/>
      </c>
      <c r="I1217" s="21" t="str" cm="1">
        <f t="array" ref="I1217">IFERROR(IF(VLOOKUP(I$1,_xlfn.UNIQUE(_xlfn._xlws.FILTER(ARQUIVOS[REVISÃO],ARQUIVOS[DOCUMENTO]='MATRIZ DE REVISÃO'!$A1217)),1,)=$B1217,"VIGENTE","OBS"),IF(I$1&lt;$B1217,"-",""))</f>
        <v/>
      </c>
      <c r="J1217" s="21" t="str" cm="1">
        <f t="array" ref="J1217">IFERROR(IF(VLOOKUP(J$1,_xlfn.UNIQUE(_xlfn._xlws.FILTER(ARQUIVOS[REVISÃO],ARQUIVOS[DOCUMENTO]='MATRIZ DE REVISÃO'!$A1217)),1,)=$B1217,"VIGENTE","OBS"),IF(J$1&lt;$B1217,"-",""))</f>
        <v/>
      </c>
      <c r="K1217" s="21" t="str" cm="1">
        <f t="array" ref="K1217">IFERROR(IF(VLOOKUP(K$1,_xlfn.UNIQUE(_xlfn._xlws.FILTER(ARQUIVOS[REVISÃO],ARQUIVOS[DOCUMENTO]='MATRIZ DE REVISÃO'!$A1217)),1,)=$B1217,"VIGENTE","OBS"),IF(K$1&lt;$B1217,"-",""))</f>
        <v/>
      </c>
      <c r="L1217" s="21" t="str" cm="1">
        <f t="array" ref="L1217">IFERROR(IF(VLOOKUP(L$1,_xlfn.UNIQUE(_xlfn._xlws.FILTER(ARQUIVOS[REVISÃO],ARQUIVOS[DOCUMENTO]='MATRIZ DE REVISÃO'!$A1217)),1,)=$B1217,"VIGENTE","OBS"),IF(L$1&lt;$B1217,"-",""))</f>
        <v/>
      </c>
      <c r="M1217" s="21" t="str" cm="1">
        <f t="array" ref="M1217">IFERROR(IF(VLOOKUP(M$1,_xlfn.UNIQUE(_xlfn._xlws.FILTER(ARQUIVOS[REVISÃO],ARQUIVOS[DOCUMENTO]='MATRIZ DE REVISÃO'!$A1217)),1,)=$B1217,"VIGENTE","OBS"),IF(M$1&lt;$B1217,"-",""))</f>
        <v/>
      </c>
      <c r="N1217" s="21" t="str" cm="1">
        <f t="array" ref="N1217">IFERROR(IF(VLOOKUP(N$1,_xlfn.UNIQUE(_xlfn._xlws.FILTER(ARQUIVOS[REVISÃO],ARQUIVOS[DOCUMENTO]='MATRIZ DE REVISÃO'!$A1217)),1,)=$B1217,"VIGENTE","OBS"),IF(N$1&lt;$B1217,"-",""))</f>
        <v/>
      </c>
      <c r="O1217" s="22" t="str" cm="1">
        <f t="array" ref="O1217">IFERROR(IF(VLOOKUP(O$1,_xlfn.UNIQUE(_xlfn._xlws.FILTER(ARQUIVOS[REVISÃO],ARQUIVOS[DOCUMENTO]='MATRIZ DE REVISÃO'!$A1217)),1,)=$B1217,"VIGENTE","OBS"),IF(O$1&lt;$B1217,"-",""))</f>
        <v/>
      </c>
      <c r="P1217" t="str" cm="1">
        <f t="array" ref="P1217">IFERROR(IF(VLOOKUP(P$1,_xlfn.UNIQUE(_xlfn._xlws.FILTER(ARQUIVOS[REVISÃO],ARQUIVOS[DOCUMENTO]='MATRIZ DE REVISÃO'!$A1217)),1,)=$B1217,"VIGENTE","OBS"),IF(P$1&lt;$B1217,"-",""))</f>
        <v/>
      </c>
      <c r="Q1217" t="str" cm="1">
        <f t="array" ref="Q1217">IFERROR(IF(VLOOKUP(Q$1,_xlfn.UNIQUE(_xlfn._xlws.FILTER(ARQUIVOS[REVISÃO],ARQUIVOS[DOCUMENTO]='MATRIZ DE REVISÃO'!$A1217)),1,)=$B1217,"VIGENTE","OBS"),IF(Q$1&lt;$B1217,"-",""))</f>
        <v/>
      </c>
      <c r="R1217" t="str" cm="1">
        <f t="array" ref="R1217">IFERROR(IF(VLOOKUP(R$1,_xlfn.UNIQUE(_xlfn._xlws.FILTER(ARQUIVOS[REVISÃO],ARQUIVOS[DOCUMENTO]='MATRIZ DE REVISÃO'!$A1217)),1,)=$B1217,"VIGENTE","OBS"),IF(R$1&lt;$B1217,"-",""))</f>
        <v/>
      </c>
      <c r="S1217" t="str" cm="1">
        <f t="array" ref="S1217">IFERROR(IF(VLOOKUP(S$1,_xlfn.UNIQUE(_xlfn._xlws.FILTER(ARQUIVOS[REVISÃO],ARQUIVOS[DOCUMENTO]='MATRIZ DE REVISÃO'!$A1217)),1,)=$B1217,"VIGENTE","OBS"),IF(S$1&lt;$B1217,"-",""))</f>
        <v/>
      </c>
    </row>
    <row r="1218" spans="1:19" x14ac:dyDescent="0.3">
      <c r="A1218" s="16" t="s">
        <v>4047</v>
      </c>
      <c r="B1218" s="17" t="str">
        <f>_xlfn.XLOOKUP(A1218,LD_01[DOCUMENTO],LD_01[REVISÃO])</f>
        <v>R02</v>
      </c>
      <c r="C1218" s="17" t="s">
        <v>4326</v>
      </c>
      <c r="D1218" s="21" t="str" cm="1">
        <f t="array" ref="D1218">IFERROR(IF(VLOOKUP(D$1,_xlfn.UNIQUE(_xlfn._xlws.FILTER(ARQUIVOS[REVISÃO],ARQUIVOS[DOCUMENTO]='MATRIZ DE REVISÃO'!$A1218)),1,)=$B1218,"VIGENTE","OBS"),IF(D$1&lt;$B1218,"-",""))</f>
        <v>-</v>
      </c>
      <c r="E1218" s="21" t="str" cm="1">
        <f t="array" ref="E1218">IFERROR(IF(VLOOKUP(E$1,_xlfn.UNIQUE(_xlfn._xlws.FILTER(ARQUIVOS[REVISÃO],ARQUIVOS[DOCUMENTO]='MATRIZ DE REVISÃO'!$A1218)),1,)=$B1218,"VIGENTE","OBS"),IF(E$1&lt;$B1218,"-",""))</f>
        <v>-</v>
      </c>
      <c r="F1218" s="21" t="str" cm="1">
        <f t="array" ref="F1218">IFERROR(IF(VLOOKUP(F$1,_xlfn.UNIQUE(_xlfn._xlws.FILTER(ARQUIVOS[REVISÃO],ARQUIVOS[DOCUMENTO]='MATRIZ DE REVISÃO'!$A1218)),1,)=$B1218,"VIGENTE","OBS"),IF(F$1&lt;$B1218,"-",""))</f>
        <v>VIGENTE</v>
      </c>
      <c r="G1218" s="21" t="str" cm="1">
        <f t="array" ref="G1218">IFERROR(IF(VLOOKUP(G$1,_xlfn.UNIQUE(_xlfn._xlws.FILTER(ARQUIVOS[REVISÃO],ARQUIVOS[DOCUMENTO]='MATRIZ DE REVISÃO'!$A1218)),1,)=$B1218,"VIGENTE","OBS"),IF(G$1&lt;$B1218,"-",""))</f>
        <v/>
      </c>
      <c r="H1218" s="21" t="str" cm="1">
        <f t="array" ref="H1218">IFERROR(IF(VLOOKUP(H$1,_xlfn.UNIQUE(_xlfn._xlws.FILTER(ARQUIVOS[REVISÃO],ARQUIVOS[DOCUMENTO]='MATRIZ DE REVISÃO'!$A1218)),1,)=$B1218,"VIGENTE","OBS"),IF(H$1&lt;$B1218,"-",""))</f>
        <v/>
      </c>
      <c r="I1218" s="21" t="str" cm="1">
        <f t="array" ref="I1218">IFERROR(IF(VLOOKUP(I$1,_xlfn.UNIQUE(_xlfn._xlws.FILTER(ARQUIVOS[REVISÃO],ARQUIVOS[DOCUMENTO]='MATRIZ DE REVISÃO'!$A1218)),1,)=$B1218,"VIGENTE","OBS"),IF(I$1&lt;$B1218,"-",""))</f>
        <v/>
      </c>
      <c r="J1218" s="21" t="str" cm="1">
        <f t="array" ref="J1218">IFERROR(IF(VLOOKUP(J$1,_xlfn.UNIQUE(_xlfn._xlws.FILTER(ARQUIVOS[REVISÃO],ARQUIVOS[DOCUMENTO]='MATRIZ DE REVISÃO'!$A1218)),1,)=$B1218,"VIGENTE","OBS"),IF(J$1&lt;$B1218,"-",""))</f>
        <v/>
      </c>
      <c r="K1218" s="21" t="str" cm="1">
        <f t="array" ref="K1218">IFERROR(IF(VLOOKUP(K$1,_xlfn.UNIQUE(_xlfn._xlws.FILTER(ARQUIVOS[REVISÃO],ARQUIVOS[DOCUMENTO]='MATRIZ DE REVISÃO'!$A1218)),1,)=$B1218,"VIGENTE","OBS"),IF(K$1&lt;$B1218,"-",""))</f>
        <v/>
      </c>
      <c r="L1218" s="21" t="str" cm="1">
        <f t="array" ref="L1218">IFERROR(IF(VLOOKUP(L$1,_xlfn.UNIQUE(_xlfn._xlws.FILTER(ARQUIVOS[REVISÃO],ARQUIVOS[DOCUMENTO]='MATRIZ DE REVISÃO'!$A1218)),1,)=$B1218,"VIGENTE","OBS"),IF(L$1&lt;$B1218,"-",""))</f>
        <v/>
      </c>
      <c r="M1218" s="21" t="str" cm="1">
        <f t="array" ref="M1218">IFERROR(IF(VLOOKUP(M$1,_xlfn.UNIQUE(_xlfn._xlws.FILTER(ARQUIVOS[REVISÃO],ARQUIVOS[DOCUMENTO]='MATRIZ DE REVISÃO'!$A1218)),1,)=$B1218,"VIGENTE","OBS"),IF(M$1&lt;$B1218,"-",""))</f>
        <v/>
      </c>
      <c r="N1218" s="21" t="str" cm="1">
        <f t="array" ref="N1218">IFERROR(IF(VLOOKUP(N$1,_xlfn.UNIQUE(_xlfn._xlws.FILTER(ARQUIVOS[REVISÃO],ARQUIVOS[DOCUMENTO]='MATRIZ DE REVISÃO'!$A1218)),1,)=$B1218,"VIGENTE","OBS"),IF(N$1&lt;$B1218,"-",""))</f>
        <v/>
      </c>
      <c r="O1218" s="22" t="str" cm="1">
        <f t="array" ref="O1218">IFERROR(IF(VLOOKUP(O$1,_xlfn.UNIQUE(_xlfn._xlws.FILTER(ARQUIVOS[REVISÃO],ARQUIVOS[DOCUMENTO]='MATRIZ DE REVISÃO'!$A1218)),1,)=$B1218,"VIGENTE","OBS"),IF(O$1&lt;$B1218,"-",""))</f>
        <v/>
      </c>
      <c r="P1218" t="str" cm="1">
        <f t="array" ref="P1218">IFERROR(IF(VLOOKUP(P$1,_xlfn.UNIQUE(_xlfn._xlws.FILTER(ARQUIVOS[REVISÃO],ARQUIVOS[DOCUMENTO]='MATRIZ DE REVISÃO'!$A1218)),1,)=$B1218,"VIGENTE","OBS"),IF(P$1&lt;$B1218,"-",""))</f>
        <v/>
      </c>
      <c r="Q1218" t="str" cm="1">
        <f t="array" ref="Q1218">IFERROR(IF(VLOOKUP(Q$1,_xlfn.UNIQUE(_xlfn._xlws.FILTER(ARQUIVOS[REVISÃO],ARQUIVOS[DOCUMENTO]='MATRIZ DE REVISÃO'!$A1218)),1,)=$B1218,"VIGENTE","OBS"),IF(Q$1&lt;$B1218,"-",""))</f>
        <v/>
      </c>
      <c r="R1218" t="str" cm="1">
        <f t="array" ref="R1218">IFERROR(IF(VLOOKUP(R$1,_xlfn.UNIQUE(_xlfn._xlws.FILTER(ARQUIVOS[REVISÃO],ARQUIVOS[DOCUMENTO]='MATRIZ DE REVISÃO'!$A1218)),1,)=$B1218,"VIGENTE","OBS"),IF(R$1&lt;$B1218,"-",""))</f>
        <v/>
      </c>
      <c r="S1218" t="str" cm="1">
        <f t="array" ref="S1218">IFERROR(IF(VLOOKUP(S$1,_xlfn.UNIQUE(_xlfn._xlws.FILTER(ARQUIVOS[REVISÃO],ARQUIVOS[DOCUMENTO]='MATRIZ DE REVISÃO'!$A1218)),1,)=$B1218,"VIGENTE","OBS"),IF(S$1&lt;$B1218,"-",""))</f>
        <v/>
      </c>
    </row>
    <row r="1219" spans="1:19" x14ac:dyDescent="0.3">
      <c r="A1219" s="16" t="s">
        <v>4048</v>
      </c>
      <c r="B1219" s="17" t="str">
        <f>_xlfn.XLOOKUP(A1219,LD_01[DOCUMENTO],LD_01[REVISÃO])</f>
        <v>R01</v>
      </c>
      <c r="C1219" s="17" t="s">
        <v>4326</v>
      </c>
      <c r="D1219" s="21" t="str" cm="1">
        <f t="array" ref="D1219">IFERROR(IF(VLOOKUP(D$1,_xlfn.UNIQUE(_xlfn._xlws.FILTER(ARQUIVOS[REVISÃO],ARQUIVOS[DOCUMENTO]='MATRIZ DE REVISÃO'!$A1219)),1,)=$B1219,"VIGENTE","OBS"),IF(D$1&lt;$B1219,"-",""))</f>
        <v>-</v>
      </c>
      <c r="E1219" s="21" t="str" cm="1">
        <f t="array" ref="E1219">IFERROR(IF(VLOOKUP(E$1,_xlfn.UNIQUE(_xlfn._xlws.FILTER(ARQUIVOS[REVISÃO],ARQUIVOS[DOCUMENTO]='MATRIZ DE REVISÃO'!$A1219)),1,)=$B1219,"VIGENTE","OBS"),IF(E$1&lt;$B1219,"-",""))</f>
        <v>VIGENTE</v>
      </c>
      <c r="F1219" s="21" t="str" cm="1">
        <f t="array" ref="F1219">IFERROR(IF(VLOOKUP(F$1,_xlfn.UNIQUE(_xlfn._xlws.FILTER(ARQUIVOS[REVISÃO],ARQUIVOS[DOCUMENTO]='MATRIZ DE REVISÃO'!$A1219)),1,)=$B1219,"VIGENTE","OBS"),IF(F$1&lt;$B1219,"-",""))</f>
        <v/>
      </c>
      <c r="G1219" s="21" t="str" cm="1">
        <f t="array" ref="G1219">IFERROR(IF(VLOOKUP(G$1,_xlfn.UNIQUE(_xlfn._xlws.FILTER(ARQUIVOS[REVISÃO],ARQUIVOS[DOCUMENTO]='MATRIZ DE REVISÃO'!$A1219)),1,)=$B1219,"VIGENTE","OBS"),IF(G$1&lt;$B1219,"-",""))</f>
        <v/>
      </c>
      <c r="H1219" s="21" t="str" cm="1">
        <f t="array" ref="H1219">IFERROR(IF(VLOOKUP(H$1,_xlfn.UNIQUE(_xlfn._xlws.FILTER(ARQUIVOS[REVISÃO],ARQUIVOS[DOCUMENTO]='MATRIZ DE REVISÃO'!$A1219)),1,)=$B1219,"VIGENTE","OBS"),IF(H$1&lt;$B1219,"-",""))</f>
        <v/>
      </c>
      <c r="I1219" s="21" t="str" cm="1">
        <f t="array" ref="I1219">IFERROR(IF(VLOOKUP(I$1,_xlfn.UNIQUE(_xlfn._xlws.FILTER(ARQUIVOS[REVISÃO],ARQUIVOS[DOCUMENTO]='MATRIZ DE REVISÃO'!$A1219)),1,)=$B1219,"VIGENTE","OBS"),IF(I$1&lt;$B1219,"-",""))</f>
        <v/>
      </c>
      <c r="J1219" s="21" t="str" cm="1">
        <f t="array" ref="J1219">IFERROR(IF(VLOOKUP(J$1,_xlfn.UNIQUE(_xlfn._xlws.FILTER(ARQUIVOS[REVISÃO],ARQUIVOS[DOCUMENTO]='MATRIZ DE REVISÃO'!$A1219)),1,)=$B1219,"VIGENTE","OBS"),IF(J$1&lt;$B1219,"-",""))</f>
        <v/>
      </c>
      <c r="K1219" s="21" t="str" cm="1">
        <f t="array" ref="K1219">IFERROR(IF(VLOOKUP(K$1,_xlfn.UNIQUE(_xlfn._xlws.FILTER(ARQUIVOS[REVISÃO],ARQUIVOS[DOCUMENTO]='MATRIZ DE REVISÃO'!$A1219)),1,)=$B1219,"VIGENTE","OBS"),IF(K$1&lt;$B1219,"-",""))</f>
        <v/>
      </c>
      <c r="L1219" s="21" t="str" cm="1">
        <f t="array" ref="L1219">IFERROR(IF(VLOOKUP(L$1,_xlfn.UNIQUE(_xlfn._xlws.FILTER(ARQUIVOS[REVISÃO],ARQUIVOS[DOCUMENTO]='MATRIZ DE REVISÃO'!$A1219)),1,)=$B1219,"VIGENTE","OBS"),IF(L$1&lt;$B1219,"-",""))</f>
        <v/>
      </c>
      <c r="M1219" s="21" t="str" cm="1">
        <f t="array" ref="M1219">IFERROR(IF(VLOOKUP(M$1,_xlfn.UNIQUE(_xlfn._xlws.FILTER(ARQUIVOS[REVISÃO],ARQUIVOS[DOCUMENTO]='MATRIZ DE REVISÃO'!$A1219)),1,)=$B1219,"VIGENTE","OBS"),IF(M$1&lt;$B1219,"-",""))</f>
        <v/>
      </c>
      <c r="N1219" s="21" t="str" cm="1">
        <f t="array" ref="N1219">IFERROR(IF(VLOOKUP(N$1,_xlfn.UNIQUE(_xlfn._xlws.FILTER(ARQUIVOS[REVISÃO],ARQUIVOS[DOCUMENTO]='MATRIZ DE REVISÃO'!$A1219)),1,)=$B1219,"VIGENTE","OBS"),IF(N$1&lt;$B1219,"-",""))</f>
        <v/>
      </c>
      <c r="O1219" s="22" t="str" cm="1">
        <f t="array" ref="O1219">IFERROR(IF(VLOOKUP(O$1,_xlfn.UNIQUE(_xlfn._xlws.FILTER(ARQUIVOS[REVISÃO],ARQUIVOS[DOCUMENTO]='MATRIZ DE REVISÃO'!$A1219)),1,)=$B1219,"VIGENTE","OBS"),IF(O$1&lt;$B1219,"-",""))</f>
        <v/>
      </c>
      <c r="P1219" t="str" cm="1">
        <f t="array" ref="P1219">IFERROR(IF(VLOOKUP(P$1,_xlfn.UNIQUE(_xlfn._xlws.FILTER(ARQUIVOS[REVISÃO],ARQUIVOS[DOCUMENTO]='MATRIZ DE REVISÃO'!$A1219)),1,)=$B1219,"VIGENTE","OBS"),IF(P$1&lt;$B1219,"-",""))</f>
        <v/>
      </c>
      <c r="Q1219" t="str" cm="1">
        <f t="array" ref="Q1219">IFERROR(IF(VLOOKUP(Q$1,_xlfn.UNIQUE(_xlfn._xlws.FILTER(ARQUIVOS[REVISÃO],ARQUIVOS[DOCUMENTO]='MATRIZ DE REVISÃO'!$A1219)),1,)=$B1219,"VIGENTE","OBS"),IF(Q$1&lt;$B1219,"-",""))</f>
        <v/>
      </c>
      <c r="R1219" t="str" cm="1">
        <f t="array" ref="R1219">IFERROR(IF(VLOOKUP(R$1,_xlfn.UNIQUE(_xlfn._xlws.FILTER(ARQUIVOS[REVISÃO],ARQUIVOS[DOCUMENTO]='MATRIZ DE REVISÃO'!$A1219)),1,)=$B1219,"VIGENTE","OBS"),IF(R$1&lt;$B1219,"-",""))</f>
        <v/>
      </c>
      <c r="S1219" t="str" cm="1">
        <f t="array" ref="S1219">IFERROR(IF(VLOOKUP(S$1,_xlfn.UNIQUE(_xlfn._xlws.FILTER(ARQUIVOS[REVISÃO],ARQUIVOS[DOCUMENTO]='MATRIZ DE REVISÃO'!$A1219)),1,)=$B1219,"VIGENTE","OBS"),IF(S$1&lt;$B1219,"-",""))</f>
        <v/>
      </c>
    </row>
    <row r="1220" spans="1:19" x14ac:dyDescent="0.3">
      <c r="A1220" s="16" t="s">
        <v>4049</v>
      </c>
      <c r="B1220" s="17" t="str">
        <f>_xlfn.XLOOKUP(A1220,LD_01[DOCUMENTO],LD_01[REVISÃO])</f>
        <v>R01</v>
      </c>
      <c r="C1220" s="17" t="s">
        <v>4326</v>
      </c>
      <c r="D1220" s="21" t="str" cm="1">
        <f t="array" ref="D1220">IFERROR(IF(VLOOKUP(D$1,_xlfn.UNIQUE(_xlfn._xlws.FILTER(ARQUIVOS[REVISÃO],ARQUIVOS[DOCUMENTO]='MATRIZ DE REVISÃO'!$A1220)),1,)=$B1220,"VIGENTE","OBS"),IF(D$1&lt;$B1220,"-",""))</f>
        <v>-</v>
      </c>
      <c r="E1220" s="21" t="str" cm="1">
        <f t="array" ref="E1220">IFERROR(IF(VLOOKUP(E$1,_xlfn.UNIQUE(_xlfn._xlws.FILTER(ARQUIVOS[REVISÃO],ARQUIVOS[DOCUMENTO]='MATRIZ DE REVISÃO'!$A1220)),1,)=$B1220,"VIGENTE","OBS"),IF(E$1&lt;$B1220,"-",""))</f>
        <v>VIGENTE</v>
      </c>
      <c r="F1220" s="21" t="str" cm="1">
        <f t="array" ref="F1220">IFERROR(IF(VLOOKUP(F$1,_xlfn.UNIQUE(_xlfn._xlws.FILTER(ARQUIVOS[REVISÃO],ARQUIVOS[DOCUMENTO]='MATRIZ DE REVISÃO'!$A1220)),1,)=$B1220,"VIGENTE","OBS"),IF(F$1&lt;$B1220,"-",""))</f>
        <v/>
      </c>
      <c r="G1220" s="21" t="str" cm="1">
        <f t="array" ref="G1220">IFERROR(IF(VLOOKUP(G$1,_xlfn.UNIQUE(_xlfn._xlws.FILTER(ARQUIVOS[REVISÃO],ARQUIVOS[DOCUMENTO]='MATRIZ DE REVISÃO'!$A1220)),1,)=$B1220,"VIGENTE","OBS"),IF(G$1&lt;$B1220,"-",""))</f>
        <v/>
      </c>
      <c r="H1220" s="21" t="str" cm="1">
        <f t="array" ref="H1220">IFERROR(IF(VLOOKUP(H$1,_xlfn.UNIQUE(_xlfn._xlws.FILTER(ARQUIVOS[REVISÃO],ARQUIVOS[DOCUMENTO]='MATRIZ DE REVISÃO'!$A1220)),1,)=$B1220,"VIGENTE","OBS"),IF(H$1&lt;$B1220,"-",""))</f>
        <v/>
      </c>
      <c r="I1220" s="21" t="str" cm="1">
        <f t="array" ref="I1220">IFERROR(IF(VLOOKUP(I$1,_xlfn.UNIQUE(_xlfn._xlws.FILTER(ARQUIVOS[REVISÃO],ARQUIVOS[DOCUMENTO]='MATRIZ DE REVISÃO'!$A1220)),1,)=$B1220,"VIGENTE","OBS"),IF(I$1&lt;$B1220,"-",""))</f>
        <v/>
      </c>
      <c r="J1220" s="21" t="str" cm="1">
        <f t="array" ref="J1220">IFERROR(IF(VLOOKUP(J$1,_xlfn.UNIQUE(_xlfn._xlws.FILTER(ARQUIVOS[REVISÃO],ARQUIVOS[DOCUMENTO]='MATRIZ DE REVISÃO'!$A1220)),1,)=$B1220,"VIGENTE","OBS"),IF(J$1&lt;$B1220,"-",""))</f>
        <v/>
      </c>
      <c r="K1220" s="21" t="str" cm="1">
        <f t="array" ref="K1220">IFERROR(IF(VLOOKUP(K$1,_xlfn.UNIQUE(_xlfn._xlws.FILTER(ARQUIVOS[REVISÃO],ARQUIVOS[DOCUMENTO]='MATRIZ DE REVISÃO'!$A1220)),1,)=$B1220,"VIGENTE","OBS"),IF(K$1&lt;$B1220,"-",""))</f>
        <v/>
      </c>
      <c r="L1220" s="21" t="str" cm="1">
        <f t="array" ref="L1220">IFERROR(IF(VLOOKUP(L$1,_xlfn.UNIQUE(_xlfn._xlws.FILTER(ARQUIVOS[REVISÃO],ARQUIVOS[DOCUMENTO]='MATRIZ DE REVISÃO'!$A1220)),1,)=$B1220,"VIGENTE","OBS"),IF(L$1&lt;$B1220,"-",""))</f>
        <v/>
      </c>
      <c r="M1220" s="21" t="str" cm="1">
        <f t="array" ref="M1220">IFERROR(IF(VLOOKUP(M$1,_xlfn.UNIQUE(_xlfn._xlws.FILTER(ARQUIVOS[REVISÃO],ARQUIVOS[DOCUMENTO]='MATRIZ DE REVISÃO'!$A1220)),1,)=$B1220,"VIGENTE","OBS"),IF(M$1&lt;$B1220,"-",""))</f>
        <v/>
      </c>
      <c r="N1220" s="21" t="str" cm="1">
        <f t="array" ref="N1220">IFERROR(IF(VLOOKUP(N$1,_xlfn.UNIQUE(_xlfn._xlws.FILTER(ARQUIVOS[REVISÃO],ARQUIVOS[DOCUMENTO]='MATRIZ DE REVISÃO'!$A1220)),1,)=$B1220,"VIGENTE","OBS"),IF(N$1&lt;$B1220,"-",""))</f>
        <v/>
      </c>
      <c r="O1220" s="22" t="str" cm="1">
        <f t="array" ref="O1220">IFERROR(IF(VLOOKUP(O$1,_xlfn.UNIQUE(_xlfn._xlws.FILTER(ARQUIVOS[REVISÃO],ARQUIVOS[DOCUMENTO]='MATRIZ DE REVISÃO'!$A1220)),1,)=$B1220,"VIGENTE","OBS"),IF(O$1&lt;$B1220,"-",""))</f>
        <v/>
      </c>
      <c r="P1220" t="str" cm="1">
        <f t="array" ref="P1220">IFERROR(IF(VLOOKUP(P$1,_xlfn.UNIQUE(_xlfn._xlws.FILTER(ARQUIVOS[REVISÃO],ARQUIVOS[DOCUMENTO]='MATRIZ DE REVISÃO'!$A1220)),1,)=$B1220,"VIGENTE","OBS"),IF(P$1&lt;$B1220,"-",""))</f>
        <v/>
      </c>
      <c r="Q1220" t="str" cm="1">
        <f t="array" ref="Q1220">IFERROR(IF(VLOOKUP(Q$1,_xlfn.UNIQUE(_xlfn._xlws.FILTER(ARQUIVOS[REVISÃO],ARQUIVOS[DOCUMENTO]='MATRIZ DE REVISÃO'!$A1220)),1,)=$B1220,"VIGENTE","OBS"),IF(Q$1&lt;$B1220,"-",""))</f>
        <v/>
      </c>
      <c r="R1220" t="str" cm="1">
        <f t="array" ref="R1220">IFERROR(IF(VLOOKUP(R$1,_xlfn.UNIQUE(_xlfn._xlws.FILTER(ARQUIVOS[REVISÃO],ARQUIVOS[DOCUMENTO]='MATRIZ DE REVISÃO'!$A1220)),1,)=$B1220,"VIGENTE","OBS"),IF(R$1&lt;$B1220,"-",""))</f>
        <v/>
      </c>
      <c r="S1220" t="str" cm="1">
        <f t="array" ref="S1220">IFERROR(IF(VLOOKUP(S$1,_xlfn.UNIQUE(_xlfn._xlws.FILTER(ARQUIVOS[REVISÃO],ARQUIVOS[DOCUMENTO]='MATRIZ DE REVISÃO'!$A1220)),1,)=$B1220,"VIGENTE","OBS"),IF(S$1&lt;$B1220,"-",""))</f>
        <v/>
      </c>
    </row>
    <row r="1221" spans="1:19" x14ac:dyDescent="0.3">
      <c r="A1221" s="16" t="s">
        <v>4050</v>
      </c>
      <c r="B1221" s="17" t="str">
        <f>_xlfn.XLOOKUP(A1221,LD_01[DOCUMENTO],LD_01[REVISÃO])</f>
        <v>R01</v>
      </c>
      <c r="C1221" s="17" t="s">
        <v>4326</v>
      </c>
      <c r="D1221" s="21" t="str" cm="1">
        <f t="array" ref="D1221">IFERROR(IF(VLOOKUP(D$1,_xlfn.UNIQUE(_xlfn._xlws.FILTER(ARQUIVOS[REVISÃO],ARQUIVOS[DOCUMENTO]='MATRIZ DE REVISÃO'!$A1221)),1,)=$B1221,"VIGENTE","OBS"),IF(D$1&lt;$B1221,"-",""))</f>
        <v>-</v>
      </c>
      <c r="E1221" s="21" t="str" cm="1">
        <f t="array" ref="E1221">IFERROR(IF(VLOOKUP(E$1,_xlfn.UNIQUE(_xlfn._xlws.FILTER(ARQUIVOS[REVISÃO],ARQUIVOS[DOCUMENTO]='MATRIZ DE REVISÃO'!$A1221)),1,)=$B1221,"VIGENTE","OBS"),IF(E$1&lt;$B1221,"-",""))</f>
        <v>VIGENTE</v>
      </c>
      <c r="F1221" s="21" t="str" cm="1">
        <f t="array" ref="F1221">IFERROR(IF(VLOOKUP(F$1,_xlfn.UNIQUE(_xlfn._xlws.FILTER(ARQUIVOS[REVISÃO],ARQUIVOS[DOCUMENTO]='MATRIZ DE REVISÃO'!$A1221)),1,)=$B1221,"VIGENTE","OBS"),IF(F$1&lt;$B1221,"-",""))</f>
        <v/>
      </c>
      <c r="G1221" s="21" t="str" cm="1">
        <f t="array" ref="G1221">IFERROR(IF(VLOOKUP(G$1,_xlfn.UNIQUE(_xlfn._xlws.FILTER(ARQUIVOS[REVISÃO],ARQUIVOS[DOCUMENTO]='MATRIZ DE REVISÃO'!$A1221)),1,)=$B1221,"VIGENTE","OBS"),IF(G$1&lt;$B1221,"-",""))</f>
        <v/>
      </c>
      <c r="H1221" s="21" t="str" cm="1">
        <f t="array" ref="H1221">IFERROR(IF(VLOOKUP(H$1,_xlfn.UNIQUE(_xlfn._xlws.FILTER(ARQUIVOS[REVISÃO],ARQUIVOS[DOCUMENTO]='MATRIZ DE REVISÃO'!$A1221)),1,)=$B1221,"VIGENTE","OBS"),IF(H$1&lt;$B1221,"-",""))</f>
        <v/>
      </c>
      <c r="I1221" s="21" t="str" cm="1">
        <f t="array" ref="I1221">IFERROR(IF(VLOOKUP(I$1,_xlfn.UNIQUE(_xlfn._xlws.FILTER(ARQUIVOS[REVISÃO],ARQUIVOS[DOCUMENTO]='MATRIZ DE REVISÃO'!$A1221)),1,)=$B1221,"VIGENTE","OBS"),IF(I$1&lt;$B1221,"-",""))</f>
        <v/>
      </c>
      <c r="J1221" s="21" t="str" cm="1">
        <f t="array" ref="J1221">IFERROR(IF(VLOOKUP(J$1,_xlfn.UNIQUE(_xlfn._xlws.FILTER(ARQUIVOS[REVISÃO],ARQUIVOS[DOCUMENTO]='MATRIZ DE REVISÃO'!$A1221)),1,)=$B1221,"VIGENTE","OBS"),IF(J$1&lt;$B1221,"-",""))</f>
        <v/>
      </c>
      <c r="K1221" s="21" t="str" cm="1">
        <f t="array" ref="K1221">IFERROR(IF(VLOOKUP(K$1,_xlfn.UNIQUE(_xlfn._xlws.FILTER(ARQUIVOS[REVISÃO],ARQUIVOS[DOCUMENTO]='MATRIZ DE REVISÃO'!$A1221)),1,)=$B1221,"VIGENTE","OBS"),IF(K$1&lt;$B1221,"-",""))</f>
        <v/>
      </c>
      <c r="L1221" s="21" t="str" cm="1">
        <f t="array" ref="L1221">IFERROR(IF(VLOOKUP(L$1,_xlfn.UNIQUE(_xlfn._xlws.FILTER(ARQUIVOS[REVISÃO],ARQUIVOS[DOCUMENTO]='MATRIZ DE REVISÃO'!$A1221)),1,)=$B1221,"VIGENTE","OBS"),IF(L$1&lt;$B1221,"-",""))</f>
        <v/>
      </c>
      <c r="M1221" s="21" t="str" cm="1">
        <f t="array" ref="M1221">IFERROR(IF(VLOOKUP(M$1,_xlfn.UNIQUE(_xlfn._xlws.FILTER(ARQUIVOS[REVISÃO],ARQUIVOS[DOCUMENTO]='MATRIZ DE REVISÃO'!$A1221)),1,)=$B1221,"VIGENTE","OBS"),IF(M$1&lt;$B1221,"-",""))</f>
        <v/>
      </c>
      <c r="N1221" s="21" t="str" cm="1">
        <f t="array" ref="N1221">IFERROR(IF(VLOOKUP(N$1,_xlfn.UNIQUE(_xlfn._xlws.FILTER(ARQUIVOS[REVISÃO],ARQUIVOS[DOCUMENTO]='MATRIZ DE REVISÃO'!$A1221)),1,)=$B1221,"VIGENTE","OBS"),IF(N$1&lt;$B1221,"-",""))</f>
        <v/>
      </c>
      <c r="O1221" s="22" t="str" cm="1">
        <f t="array" ref="O1221">IFERROR(IF(VLOOKUP(O$1,_xlfn.UNIQUE(_xlfn._xlws.FILTER(ARQUIVOS[REVISÃO],ARQUIVOS[DOCUMENTO]='MATRIZ DE REVISÃO'!$A1221)),1,)=$B1221,"VIGENTE","OBS"),IF(O$1&lt;$B1221,"-",""))</f>
        <v/>
      </c>
      <c r="P1221" t="str" cm="1">
        <f t="array" ref="P1221">IFERROR(IF(VLOOKUP(P$1,_xlfn.UNIQUE(_xlfn._xlws.FILTER(ARQUIVOS[REVISÃO],ARQUIVOS[DOCUMENTO]='MATRIZ DE REVISÃO'!$A1221)),1,)=$B1221,"VIGENTE","OBS"),IF(P$1&lt;$B1221,"-",""))</f>
        <v/>
      </c>
      <c r="Q1221" t="str" cm="1">
        <f t="array" ref="Q1221">IFERROR(IF(VLOOKUP(Q$1,_xlfn.UNIQUE(_xlfn._xlws.FILTER(ARQUIVOS[REVISÃO],ARQUIVOS[DOCUMENTO]='MATRIZ DE REVISÃO'!$A1221)),1,)=$B1221,"VIGENTE","OBS"),IF(Q$1&lt;$B1221,"-",""))</f>
        <v/>
      </c>
      <c r="R1221" t="str" cm="1">
        <f t="array" ref="R1221">IFERROR(IF(VLOOKUP(R$1,_xlfn.UNIQUE(_xlfn._xlws.FILTER(ARQUIVOS[REVISÃO],ARQUIVOS[DOCUMENTO]='MATRIZ DE REVISÃO'!$A1221)),1,)=$B1221,"VIGENTE","OBS"),IF(R$1&lt;$B1221,"-",""))</f>
        <v/>
      </c>
      <c r="S1221" t="str" cm="1">
        <f t="array" ref="S1221">IFERROR(IF(VLOOKUP(S$1,_xlfn.UNIQUE(_xlfn._xlws.FILTER(ARQUIVOS[REVISÃO],ARQUIVOS[DOCUMENTO]='MATRIZ DE REVISÃO'!$A1221)),1,)=$B1221,"VIGENTE","OBS"),IF(S$1&lt;$B1221,"-",""))</f>
        <v/>
      </c>
    </row>
    <row r="1222" spans="1:19" x14ac:dyDescent="0.3">
      <c r="A1222" s="16" t="s">
        <v>4051</v>
      </c>
      <c r="B1222" s="17" t="str">
        <f>_xlfn.XLOOKUP(A1222,LD_01[DOCUMENTO],LD_01[REVISÃO])</f>
        <v>R02</v>
      </c>
      <c r="C1222" s="17" t="s">
        <v>4326</v>
      </c>
      <c r="D1222" s="21" t="str" cm="1">
        <f t="array" ref="D1222">IFERROR(IF(VLOOKUP(D$1,_xlfn.UNIQUE(_xlfn._xlws.FILTER(ARQUIVOS[REVISÃO],ARQUIVOS[DOCUMENTO]='MATRIZ DE REVISÃO'!$A1222)),1,)=$B1222,"VIGENTE","OBS"),IF(D$1&lt;$B1222,"-",""))</f>
        <v>-</v>
      </c>
      <c r="E1222" s="21" t="str" cm="1">
        <f t="array" ref="E1222">IFERROR(IF(VLOOKUP(E$1,_xlfn.UNIQUE(_xlfn._xlws.FILTER(ARQUIVOS[REVISÃO],ARQUIVOS[DOCUMENTO]='MATRIZ DE REVISÃO'!$A1222)),1,)=$B1222,"VIGENTE","OBS"),IF(E$1&lt;$B1222,"-",""))</f>
        <v>-</v>
      </c>
      <c r="F1222" s="21" t="str" cm="1">
        <f t="array" ref="F1222">IFERROR(IF(VLOOKUP(F$1,_xlfn.UNIQUE(_xlfn._xlws.FILTER(ARQUIVOS[REVISÃO],ARQUIVOS[DOCUMENTO]='MATRIZ DE REVISÃO'!$A1222)),1,)=$B1222,"VIGENTE","OBS"),IF(F$1&lt;$B1222,"-",""))</f>
        <v>VIGENTE</v>
      </c>
      <c r="G1222" s="21" t="str" cm="1">
        <f t="array" ref="G1222">IFERROR(IF(VLOOKUP(G$1,_xlfn.UNIQUE(_xlfn._xlws.FILTER(ARQUIVOS[REVISÃO],ARQUIVOS[DOCUMENTO]='MATRIZ DE REVISÃO'!$A1222)),1,)=$B1222,"VIGENTE","OBS"),IF(G$1&lt;$B1222,"-",""))</f>
        <v/>
      </c>
      <c r="H1222" s="21" t="str" cm="1">
        <f t="array" ref="H1222">IFERROR(IF(VLOOKUP(H$1,_xlfn.UNIQUE(_xlfn._xlws.FILTER(ARQUIVOS[REVISÃO],ARQUIVOS[DOCUMENTO]='MATRIZ DE REVISÃO'!$A1222)),1,)=$B1222,"VIGENTE","OBS"),IF(H$1&lt;$B1222,"-",""))</f>
        <v/>
      </c>
      <c r="I1222" s="21" t="str" cm="1">
        <f t="array" ref="I1222">IFERROR(IF(VLOOKUP(I$1,_xlfn.UNIQUE(_xlfn._xlws.FILTER(ARQUIVOS[REVISÃO],ARQUIVOS[DOCUMENTO]='MATRIZ DE REVISÃO'!$A1222)),1,)=$B1222,"VIGENTE","OBS"),IF(I$1&lt;$B1222,"-",""))</f>
        <v/>
      </c>
      <c r="J1222" s="21" t="str" cm="1">
        <f t="array" ref="J1222">IFERROR(IF(VLOOKUP(J$1,_xlfn.UNIQUE(_xlfn._xlws.FILTER(ARQUIVOS[REVISÃO],ARQUIVOS[DOCUMENTO]='MATRIZ DE REVISÃO'!$A1222)),1,)=$B1222,"VIGENTE","OBS"),IF(J$1&lt;$B1222,"-",""))</f>
        <v/>
      </c>
      <c r="K1222" s="21" t="str" cm="1">
        <f t="array" ref="K1222">IFERROR(IF(VLOOKUP(K$1,_xlfn.UNIQUE(_xlfn._xlws.FILTER(ARQUIVOS[REVISÃO],ARQUIVOS[DOCUMENTO]='MATRIZ DE REVISÃO'!$A1222)),1,)=$B1222,"VIGENTE","OBS"),IF(K$1&lt;$B1222,"-",""))</f>
        <v/>
      </c>
      <c r="L1222" s="21" t="str" cm="1">
        <f t="array" ref="L1222">IFERROR(IF(VLOOKUP(L$1,_xlfn.UNIQUE(_xlfn._xlws.FILTER(ARQUIVOS[REVISÃO],ARQUIVOS[DOCUMENTO]='MATRIZ DE REVISÃO'!$A1222)),1,)=$B1222,"VIGENTE","OBS"),IF(L$1&lt;$B1222,"-",""))</f>
        <v/>
      </c>
      <c r="M1222" s="21" t="str" cm="1">
        <f t="array" ref="M1222">IFERROR(IF(VLOOKUP(M$1,_xlfn.UNIQUE(_xlfn._xlws.FILTER(ARQUIVOS[REVISÃO],ARQUIVOS[DOCUMENTO]='MATRIZ DE REVISÃO'!$A1222)),1,)=$B1222,"VIGENTE","OBS"),IF(M$1&lt;$B1222,"-",""))</f>
        <v/>
      </c>
      <c r="N1222" s="21" t="str" cm="1">
        <f t="array" ref="N1222">IFERROR(IF(VLOOKUP(N$1,_xlfn.UNIQUE(_xlfn._xlws.FILTER(ARQUIVOS[REVISÃO],ARQUIVOS[DOCUMENTO]='MATRIZ DE REVISÃO'!$A1222)),1,)=$B1222,"VIGENTE","OBS"),IF(N$1&lt;$B1222,"-",""))</f>
        <v/>
      </c>
      <c r="O1222" s="22" t="str" cm="1">
        <f t="array" ref="O1222">IFERROR(IF(VLOOKUP(O$1,_xlfn.UNIQUE(_xlfn._xlws.FILTER(ARQUIVOS[REVISÃO],ARQUIVOS[DOCUMENTO]='MATRIZ DE REVISÃO'!$A1222)),1,)=$B1222,"VIGENTE","OBS"),IF(O$1&lt;$B1222,"-",""))</f>
        <v/>
      </c>
      <c r="P1222" t="str" cm="1">
        <f t="array" ref="P1222">IFERROR(IF(VLOOKUP(P$1,_xlfn.UNIQUE(_xlfn._xlws.FILTER(ARQUIVOS[REVISÃO],ARQUIVOS[DOCUMENTO]='MATRIZ DE REVISÃO'!$A1222)),1,)=$B1222,"VIGENTE","OBS"),IF(P$1&lt;$B1222,"-",""))</f>
        <v/>
      </c>
      <c r="Q1222" t="str" cm="1">
        <f t="array" ref="Q1222">IFERROR(IF(VLOOKUP(Q$1,_xlfn.UNIQUE(_xlfn._xlws.FILTER(ARQUIVOS[REVISÃO],ARQUIVOS[DOCUMENTO]='MATRIZ DE REVISÃO'!$A1222)),1,)=$B1222,"VIGENTE","OBS"),IF(Q$1&lt;$B1222,"-",""))</f>
        <v/>
      </c>
      <c r="R1222" t="str" cm="1">
        <f t="array" ref="R1222">IFERROR(IF(VLOOKUP(R$1,_xlfn.UNIQUE(_xlfn._xlws.FILTER(ARQUIVOS[REVISÃO],ARQUIVOS[DOCUMENTO]='MATRIZ DE REVISÃO'!$A1222)),1,)=$B1222,"VIGENTE","OBS"),IF(R$1&lt;$B1222,"-",""))</f>
        <v/>
      </c>
      <c r="S1222" t="str" cm="1">
        <f t="array" ref="S1222">IFERROR(IF(VLOOKUP(S$1,_xlfn.UNIQUE(_xlfn._xlws.FILTER(ARQUIVOS[REVISÃO],ARQUIVOS[DOCUMENTO]='MATRIZ DE REVISÃO'!$A1222)),1,)=$B1222,"VIGENTE","OBS"),IF(S$1&lt;$B1222,"-",""))</f>
        <v/>
      </c>
    </row>
    <row r="1223" spans="1:19" x14ac:dyDescent="0.3">
      <c r="A1223" s="16" t="s">
        <v>4052</v>
      </c>
      <c r="B1223" s="17" t="str">
        <f>_xlfn.XLOOKUP(A1223,LD_01[DOCUMENTO],LD_01[REVISÃO])</f>
        <v>R00</v>
      </c>
      <c r="C1223" s="17" t="s">
        <v>4326</v>
      </c>
      <c r="D1223" s="21" t="str" cm="1">
        <f t="array" ref="D1223">IFERROR(IF(VLOOKUP(D$1,_xlfn.UNIQUE(_xlfn._xlws.FILTER(ARQUIVOS[REVISÃO],ARQUIVOS[DOCUMENTO]='MATRIZ DE REVISÃO'!$A1223)),1,)=$B1223,"VIGENTE","OBS"),IF(D$1&lt;$B1223,"-",""))</f>
        <v>VIGENTE</v>
      </c>
      <c r="E1223" s="21" t="str" cm="1">
        <f t="array" ref="E1223">IFERROR(IF(VLOOKUP(E$1,_xlfn.UNIQUE(_xlfn._xlws.FILTER(ARQUIVOS[REVISÃO],ARQUIVOS[DOCUMENTO]='MATRIZ DE REVISÃO'!$A1223)),1,)=$B1223,"VIGENTE","OBS"),IF(E$1&lt;$B1223,"-",""))</f>
        <v/>
      </c>
      <c r="F1223" s="21" t="str" cm="1">
        <f t="array" ref="F1223">IFERROR(IF(VLOOKUP(F$1,_xlfn.UNIQUE(_xlfn._xlws.FILTER(ARQUIVOS[REVISÃO],ARQUIVOS[DOCUMENTO]='MATRIZ DE REVISÃO'!$A1223)),1,)=$B1223,"VIGENTE","OBS"),IF(F$1&lt;$B1223,"-",""))</f>
        <v/>
      </c>
      <c r="G1223" s="21" t="str" cm="1">
        <f t="array" ref="G1223">IFERROR(IF(VLOOKUP(G$1,_xlfn.UNIQUE(_xlfn._xlws.FILTER(ARQUIVOS[REVISÃO],ARQUIVOS[DOCUMENTO]='MATRIZ DE REVISÃO'!$A1223)),1,)=$B1223,"VIGENTE","OBS"),IF(G$1&lt;$B1223,"-",""))</f>
        <v/>
      </c>
      <c r="H1223" s="21" t="str" cm="1">
        <f t="array" ref="H1223">IFERROR(IF(VLOOKUP(H$1,_xlfn.UNIQUE(_xlfn._xlws.FILTER(ARQUIVOS[REVISÃO],ARQUIVOS[DOCUMENTO]='MATRIZ DE REVISÃO'!$A1223)),1,)=$B1223,"VIGENTE","OBS"),IF(H$1&lt;$B1223,"-",""))</f>
        <v/>
      </c>
      <c r="I1223" s="21" t="str" cm="1">
        <f t="array" ref="I1223">IFERROR(IF(VLOOKUP(I$1,_xlfn.UNIQUE(_xlfn._xlws.FILTER(ARQUIVOS[REVISÃO],ARQUIVOS[DOCUMENTO]='MATRIZ DE REVISÃO'!$A1223)),1,)=$B1223,"VIGENTE","OBS"),IF(I$1&lt;$B1223,"-",""))</f>
        <v/>
      </c>
      <c r="J1223" s="21" t="str" cm="1">
        <f t="array" ref="J1223">IFERROR(IF(VLOOKUP(J$1,_xlfn.UNIQUE(_xlfn._xlws.FILTER(ARQUIVOS[REVISÃO],ARQUIVOS[DOCUMENTO]='MATRIZ DE REVISÃO'!$A1223)),1,)=$B1223,"VIGENTE","OBS"),IF(J$1&lt;$B1223,"-",""))</f>
        <v/>
      </c>
      <c r="K1223" s="21" t="str" cm="1">
        <f t="array" ref="K1223">IFERROR(IF(VLOOKUP(K$1,_xlfn.UNIQUE(_xlfn._xlws.FILTER(ARQUIVOS[REVISÃO],ARQUIVOS[DOCUMENTO]='MATRIZ DE REVISÃO'!$A1223)),1,)=$B1223,"VIGENTE","OBS"),IF(K$1&lt;$B1223,"-",""))</f>
        <v/>
      </c>
      <c r="L1223" s="21" t="str" cm="1">
        <f t="array" ref="L1223">IFERROR(IF(VLOOKUP(L$1,_xlfn.UNIQUE(_xlfn._xlws.FILTER(ARQUIVOS[REVISÃO],ARQUIVOS[DOCUMENTO]='MATRIZ DE REVISÃO'!$A1223)),1,)=$B1223,"VIGENTE","OBS"),IF(L$1&lt;$B1223,"-",""))</f>
        <v/>
      </c>
      <c r="M1223" s="21" t="str" cm="1">
        <f t="array" ref="M1223">IFERROR(IF(VLOOKUP(M$1,_xlfn.UNIQUE(_xlfn._xlws.FILTER(ARQUIVOS[REVISÃO],ARQUIVOS[DOCUMENTO]='MATRIZ DE REVISÃO'!$A1223)),1,)=$B1223,"VIGENTE","OBS"),IF(M$1&lt;$B1223,"-",""))</f>
        <v/>
      </c>
      <c r="N1223" s="21" t="str" cm="1">
        <f t="array" ref="N1223">IFERROR(IF(VLOOKUP(N$1,_xlfn.UNIQUE(_xlfn._xlws.FILTER(ARQUIVOS[REVISÃO],ARQUIVOS[DOCUMENTO]='MATRIZ DE REVISÃO'!$A1223)),1,)=$B1223,"VIGENTE","OBS"),IF(N$1&lt;$B1223,"-",""))</f>
        <v/>
      </c>
      <c r="O1223" s="22" t="str" cm="1">
        <f t="array" ref="O1223">IFERROR(IF(VLOOKUP(O$1,_xlfn.UNIQUE(_xlfn._xlws.FILTER(ARQUIVOS[REVISÃO],ARQUIVOS[DOCUMENTO]='MATRIZ DE REVISÃO'!$A1223)),1,)=$B1223,"VIGENTE","OBS"),IF(O$1&lt;$B1223,"-",""))</f>
        <v/>
      </c>
      <c r="P1223" t="str" cm="1">
        <f t="array" ref="P1223">IFERROR(IF(VLOOKUP(P$1,_xlfn.UNIQUE(_xlfn._xlws.FILTER(ARQUIVOS[REVISÃO],ARQUIVOS[DOCUMENTO]='MATRIZ DE REVISÃO'!$A1223)),1,)=$B1223,"VIGENTE","OBS"),IF(P$1&lt;$B1223,"-",""))</f>
        <v/>
      </c>
      <c r="Q1223" t="str" cm="1">
        <f t="array" ref="Q1223">IFERROR(IF(VLOOKUP(Q$1,_xlfn.UNIQUE(_xlfn._xlws.FILTER(ARQUIVOS[REVISÃO],ARQUIVOS[DOCUMENTO]='MATRIZ DE REVISÃO'!$A1223)),1,)=$B1223,"VIGENTE","OBS"),IF(Q$1&lt;$B1223,"-",""))</f>
        <v/>
      </c>
      <c r="R1223" t="str" cm="1">
        <f t="array" ref="R1223">IFERROR(IF(VLOOKUP(R$1,_xlfn.UNIQUE(_xlfn._xlws.FILTER(ARQUIVOS[REVISÃO],ARQUIVOS[DOCUMENTO]='MATRIZ DE REVISÃO'!$A1223)),1,)=$B1223,"VIGENTE","OBS"),IF(R$1&lt;$B1223,"-",""))</f>
        <v/>
      </c>
      <c r="S1223" t="str" cm="1">
        <f t="array" ref="S1223">IFERROR(IF(VLOOKUP(S$1,_xlfn.UNIQUE(_xlfn._xlws.FILTER(ARQUIVOS[REVISÃO],ARQUIVOS[DOCUMENTO]='MATRIZ DE REVISÃO'!$A1223)),1,)=$B1223,"VIGENTE","OBS"),IF(S$1&lt;$B1223,"-",""))</f>
        <v/>
      </c>
    </row>
    <row r="1224" spans="1:19" x14ac:dyDescent="0.3">
      <c r="A1224" s="16" t="s">
        <v>4024</v>
      </c>
      <c r="B1224" s="17" t="str">
        <f>_xlfn.XLOOKUP(A1224,LD_01[DOCUMENTO],LD_01[REVISÃO])</f>
        <v>R02</v>
      </c>
      <c r="C1224" s="17" t="s">
        <v>4326</v>
      </c>
      <c r="D1224" s="21" t="str" cm="1">
        <f t="array" ref="D1224">IFERROR(IF(VLOOKUP(D$1,_xlfn.UNIQUE(_xlfn._xlws.FILTER(ARQUIVOS[REVISÃO],ARQUIVOS[DOCUMENTO]='MATRIZ DE REVISÃO'!$A1224)),1,)=$B1224,"VIGENTE","OBS"),IF(D$1&lt;$B1224,"-",""))</f>
        <v>-</v>
      </c>
      <c r="E1224" s="21" t="str" cm="1">
        <f t="array" ref="E1224">IFERROR(IF(VLOOKUP(E$1,_xlfn.UNIQUE(_xlfn._xlws.FILTER(ARQUIVOS[REVISÃO],ARQUIVOS[DOCUMENTO]='MATRIZ DE REVISÃO'!$A1224)),1,)=$B1224,"VIGENTE","OBS"),IF(E$1&lt;$B1224,"-",""))</f>
        <v>-</v>
      </c>
      <c r="F1224" s="21" t="str" cm="1">
        <f t="array" ref="F1224">IFERROR(IF(VLOOKUP(F$1,_xlfn.UNIQUE(_xlfn._xlws.FILTER(ARQUIVOS[REVISÃO],ARQUIVOS[DOCUMENTO]='MATRIZ DE REVISÃO'!$A1224)),1,)=$B1224,"VIGENTE","OBS"),IF(F$1&lt;$B1224,"-",""))</f>
        <v>VIGENTE</v>
      </c>
      <c r="G1224" s="21" t="str" cm="1">
        <f t="array" ref="G1224">IFERROR(IF(VLOOKUP(G$1,_xlfn.UNIQUE(_xlfn._xlws.FILTER(ARQUIVOS[REVISÃO],ARQUIVOS[DOCUMENTO]='MATRIZ DE REVISÃO'!$A1224)),1,)=$B1224,"VIGENTE","OBS"),IF(G$1&lt;$B1224,"-",""))</f>
        <v/>
      </c>
      <c r="H1224" s="21" t="str" cm="1">
        <f t="array" ref="H1224">IFERROR(IF(VLOOKUP(H$1,_xlfn.UNIQUE(_xlfn._xlws.FILTER(ARQUIVOS[REVISÃO],ARQUIVOS[DOCUMENTO]='MATRIZ DE REVISÃO'!$A1224)),1,)=$B1224,"VIGENTE","OBS"),IF(H$1&lt;$B1224,"-",""))</f>
        <v/>
      </c>
      <c r="I1224" s="21" t="str" cm="1">
        <f t="array" ref="I1224">IFERROR(IF(VLOOKUP(I$1,_xlfn.UNIQUE(_xlfn._xlws.FILTER(ARQUIVOS[REVISÃO],ARQUIVOS[DOCUMENTO]='MATRIZ DE REVISÃO'!$A1224)),1,)=$B1224,"VIGENTE","OBS"),IF(I$1&lt;$B1224,"-",""))</f>
        <v/>
      </c>
      <c r="J1224" s="21" t="str" cm="1">
        <f t="array" ref="J1224">IFERROR(IF(VLOOKUP(J$1,_xlfn.UNIQUE(_xlfn._xlws.FILTER(ARQUIVOS[REVISÃO],ARQUIVOS[DOCUMENTO]='MATRIZ DE REVISÃO'!$A1224)),1,)=$B1224,"VIGENTE","OBS"),IF(J$1&lt;$B1224,"-",""))</f>
        <v/>
      </c>
      <c r="K1224" s="21" t="str" cm="1">
        <f t="array" ref="K1224">IFERROR(IF(VLOOKUP(K$1,_xlfn.UNIQUE(_xlfn._xlws.FILTER(ARQUIVOS[REVISÃO],ARQUIVOS[DOCUMENTO]='MATRIZ DE REVISÃO'!$A1224)),1,)=$B1224,"VIGENTE","OBS"),IF(K$1&lt;$B1224,"-",""))</f>
        <v/>
      </c>
      <c r="L1224" s="21" t="str" cm="1">
        <f t="array" ref="L1224">IFERROR(IF(VLOOKUP(L$1,_xlfn.UNIQUE(_xlfn._xlws.FILTER(ARQUIVOS[REVISÃO],ARQUIVOS[DOCUMENTO]='MATRIZ DE REVISÃO'!$A1224)),1,)=$B1224,"VIGENTE","OBS"),IF(L$1&lt;$B1224,"-",""))</f>
        <v/>
      </c>
      <c r="M1224" s="21" t="str" cm="1">
        <f t="array" ref="M1224">IFERROR(IF(VLOOKUP(M$1,_xlfn.UNIQUE(_xlfn._xlws.FILTER(ARQUIVOS[REVISÃO],ARQUIVOS[DOCUMENTO]='MATRIZ DE REVISÃO'!$A1224)),1,)=$B1224,"VIGENTE","OBS"),IF(M$1&lt;$B1224,"-",""))</f>
        <v/>
      </c>
      <c r="N1224" s="21" t="str" cm="1">
        <f t="array" ref="N1224">IFERROR(IF(VLOOKUP(N$1,_xlfn.UNIQUE(_xlfn._xlws.FILTER(ARQUIVOS[REVISÃO],ARQUIVOS[DOCUMENTO]='MATRIZ DE REVISÃO'!$A1224)),1,)=$B1224,"VIGENTE","OBS"),IF(N$1&lt;$B1224,"-",""))</f>
        <v/>
      </c>
      <c r="O1224" s="22" t="str" cm="1">
        <f t="array" ref="O1224">IFERROR(IF(VLOOKUP(O$1,_xlfn.UNIQUE(_xlfn._xlws.FILTER(ARQUIVOS[REVISÃO],ARQUIVOS[DOCUMENTO]='MATRIZ DE REVISÃO'!$A1224)),1,)=$B1224,"VIGENTE","OBS"),IF(O$1&lt;$B1224,"-",""))</f>
        <v/>
      </c>
      <c r="P1224" t="str" cm="1">
        <f t="array" ref="P1224">IFERROR(IF(VLOOKUP(P$1,_xlfn.UNIQUE(_xlfn._xlws.FILTER(ARQUIVOS[REVISÃO],ARQUIVOS[DOCUMENTO]='MATRIZ DE REVISÃO'!$A1224)),1,)=$B1224,"VIGENTE","OBS"),IF(P$1&lt;$B1224,"-",""))</f>
        <v/>
      </c>
      <c r="Q1224" t="str" cm="1">
        <f t="array" ref="Q1224">IFERROR(IF(VLOOKUP(Q$1,_xlfn.UNIQUE(_xlfn._xlws.FILTER(ARQUIVOS[REVISÃO],ARQUIVOS[DOCUMENTO]='MATRIZ DE REVISÃO'!$A1224)),1,)=$B1224,"VIGENTE","OBS"),IF(Q$1&lt;$B1224,"-",""))</f>
        <v/>
      </c>
      <c r="R1224" t="str" cm="1">
        <f t="array" ref="R1224">IFERROR(IF(VLOOKUP(R$1,_xlfn.UNIQUE(_xlfn._xlws.FILTER(ARQUIVOS[REVISÃO],ARQUIVOS[DOCUMENTO]='MATRIZ DE REVISÃO'!$A1224)),1,)=$B1224,"VIGENTE","OBS"),IF(R$1&lt;$B1224,"-",""))</f>
        <v/>
      </c>
      <c r="S1224" t="str" cm="1">
        <f t="array" ref="S1224">IFERROR(IF(VLOOKUP(S$1,_xlfn.UNIQUE(_xlfn._xlws.FILTER(ARQUIVOS[REVISÃO],ARQUIVOS[DOCUMENTO]='MATRIZ DE REVISÃO'!$A1224)),1,)=$B1224,"VIGENTE","OBS"),IF(S$1&lt;$B1224,"-",""))</f>
        <v/>
      </c>
    </row>
    <row r="1225" spans="1:19" x14ac:dyDescent="0.3">
      <c r="A1225" s="16" t="s">
        <v>4025</v>
      </c>
      <c r="B1225" s="17" t="str">
        <f>_xlfn.XLOOKUP(A1225,LD_01[DOCUMENTO],LD_01[REVISÃO])</f>
        <v>R03</v>
      </c>
      <c r="C1225" s="17" t="s">
        <v>4326</v>
      </c>
      <c r="D1225" s="21" t="str" cm="1">
        <f t="array" ref="D1225">IFERROR(IF(VLOOKUP(D$1,_xlfn.UNIQUE(_xlfn._xlws.FILTER(ARQUIVOS[REVISÃO],ARQUIVOS[DOCUMENTO]='MATRIZ DE REVISÃO'!$A1225)),1,)=$B1225,"VIGENTE","OBS"),IF(D$1&lt;$B1225,"-",""))</f>
        <v>-</v>
      </c>
      <c r="E1225" s="21" t="str" cm="1">
        <f t="array" ref="E1225">IFERROR(IF(VLOOKUP(E$1,_xlfn.UNIQUE(_xlfn._xlws.FILTER(ARQUIVOS[REVISÃO],ARQUIVOS[DOCUMENTO]='MATRIZ DE REVISÃO'!$A1225)),1,)=$B1225,"VIGENTE","OBS"),IF(E$1&lt;$B1225,"-",""))</f>
        <v>-</v>
      </c>
      <c r="F1225" s="21" t="str" cm="1">
        <f t="array" ref="F1225">IFERROR(IF(VLOOKUP(F$1,_xlfn.UNIQUE(_xlfn._xlws.FILTER(ARQUIVOS[REVISÃO],ARQUIVOS[DOCUMENTO]='MATRIZ DE REVISÃO'!$A1225)),1,)=$B1225,"VIGENTE","OBS"),IF(F$1&lt;$B1225,"-",""))</f>
        <v>OBS</v>
      </c>
      <c r="G1225" s="21" t="str" cm="1">
        <f t="array" ref="G1225">IFERROR(IF(VLOOKUP(G$1,_xlfn.UNIQUE(_xlfn._xlws.FILTER(ARQUIVOS[REVISÃO],ARQUIVOS[DOCUMENTO]='MATRIZ DE REVISÃO'!$A1225)),1,)=$B1225,"VIGENTE","OBS"),IF(G$1&lt;$B1225,"-",""))</f>
        <v>VIGENTE</v>
      </c>
      <c r="H1225" s="21" t="str" cm="1">
        <f t="array" ref="H1225">IFERROR(IF(VLOOKUP(H$1,_xlfn.UNIQUE(_xlfn._xlws.FILTER(ARQUIVOS[REVISÃO],ARQUIVOS[DOCUMENTO]='MATRIZ DE REVISÃO'!$A1225)),1,)=$B1225,"VIGENTE","OBS"),IF(H$1&lt;$B1225,"-",""))</f>
        <v/>
      </c>
      <c r="I1225" s="21" t="str" cm="1">
        <f t="array" ref="I1225">IFERROR(IF(VLOOKUP(I$1,_xlfn.UNIQUE(_xlfn._xlws.FILTER(ARQUIVOS[REVISÃO],ARQUIVOS[DOCUMENTO]='MATRIZ DE REVISÃO'!$A1225)),1,)=$B1225,"VIGENTE","OBS"),IF(I$1&lt;$B1225,"-",""))</f>
        <v/>
      </c>
      <c r="J1225" s="21" t="str" cm="1">
        <f t="array" ref="J1225">IFERROR(IF(VLOOKUP(J$1,_xlfn.UNIQUE(_xlfn._xlws.FILTER(ARQUIVOS[REVISÃO],ARQUIVOS[DOCUMENTO]='MATRIZ DE REVISÃO'!$A1225)),1,)=$B1225,"VIGENTE","OBS"),IF(J$1&lt;$B1225,"-",""))</f>
        <v/>
      </c>
      <c r="K1225" s="21" t="str" cm="1">
        <f t="array" ref="K1225">IFERROR(IF(VLOOKUP(K$1,_xlfn.UNIQUE(_xlfn._xlws.FILTER(ARQUIVOS[REVISÃO],ARQUIVOS[DOCUMENTO]='MATRIZ DE REVISÃO'!$A1225)),1,)=$B1225,"VIGENTE","OBS"),IF(K$1&lt;$B1225,"-",""))</f>
        <v/>
      </c>
      <c r="L1225" s="21" t="str" cm="1">
        <f t="array" ref="L1225">IFERROR(IF(VLOOKUP(L$1,_xlfn.UNIQUE(_xlfn._xlws.FILTER(ARQUIVOS[REVISÃO],ARQUIVOS[DOCUMENTO]='MATRIZ DE REVISÃO'!$A1225)),1,)=$B1225,"VIGENTE","OBS"),IF(L$1&lt;$B1225,"-",""))</f>
        <v/>
      </c>
      <c r="M1225" s="21" t="str" cm="1">
        <f t="array" ref="M1225">IFERROR(IF(VLOOKUP(M$1,_xlfn.UNIQUE(_xlfn._xlws.FILTER(ARQUIVOS[REVISÃO],ARQUIVOS[DOCUMENTO]='MATRIZ DE REVISÃO'!$A1225)),1,)=$B1225,"VIGENTE","OBS"),IF(M$1&lt;$B1225,"-",""))</f>
        <v/>
      </c>
      <c r="N1225" s="21" t="str" cm="1">
        <f t="array" ref="N1225">IFERROR(IF(VLOOKUP(N$1,_xlfn.UNIQUE(_xlfn._xlws.FILTER(ARQUIVOS[REVISÃO],ARQUIVOS[DOCUMENTO]='MATRIZ DE REVISÃO'!$A1225)),1,)=$B1225,"VIGENTE","OBS"),IF(N$1&lt;$B1225,"-",""))</f>
        <v/>
      </c>
      <c r="O1225" s="22" t="str" cm="1">
        <f t="array" ref="O1225">IFERROR(IF(VLOOKUP(O$1,_xlfn.UNIQUE(_xlfn._xlws.FILTER(ARQUIVOS[REVISÃO],ARQUIVOS[DOCUMENTO]='MATRIZ DE REVISÃO'!$A1225)),1,)=$B1225,"VIGENTE","OBS"),IF(O$1&lt;$B1225,"-",""))</f>
        <v/>
      </c>
      <c r="P1225" t="str" cm="1">
        <f t="array" ref="P1225">IFERROR(IF(VLOOKUP(P$1,_xlfn.UNIQUE(_xlfn._xlws.FILTER(ARQUIVOS[REVISÃO],ARQUIVOS[DOCUMENTO]='MATRIZ DE REVISÃO'!$A1225)),1,)=$B1225,"VIGENTE","OBS"),IF(P$1&lt;$B1225,"-",""))</f>
        <v/>
      </c>
      <c r="Q1225" t="str" cm="1">
        <f t="array" ref="Q1225">IFERROR(IF(VLOOKUP(Q$1,_xlfn.UNIQUE(_xlfn._xlws.FILTER(ARQUIVOS[REVISÃO],ARQUIVOS[DOCUMENTO]='MATRIZ DE REVISÃO'!$A1225)),1,)=$B1225,"VIGENTE","OBS"),IF(Q$1&lt;$B1225,"-",""))</f>
        <v/>
      </c>
      <c r="R1225" t="str" cm="1">
        <f t="array" ref="R1225">IFERROR(IF(VLOOKUP(R$1,_xlfn.UNIQUE(_xlfn._xlws.FILTER(ARQUIVOS[REVISÃO],ARQUIVOS[DOCUMENTO]='MATRIZ DE REVISÃO'!$A1225)),1,)=$B1225,"VIGENTE","OBS"),IF(R$1&lt;$B1225,"-",""))</f>
        <v/>
      </c>
      <c r="S1225" t="str" cm="1">
        <f t="array" ref="S1225">IFERROR(IF(VLOOKUP(S$1,_xlfn.UNIQUE(_xlfn._xlws.FILTER(ARQUIVOS[REVISÃO],ARQUIVOS[DOCUMENTO]='MATRIZ DE REVISÃO'!$A1225)),1,)=$B1225,"VIGENTE","OBS"),IF(S$1&lt;$B1225,"-",""))</f>
        <v/>
      </c>
    </row>
    <row r="1226" spans="1:19" x14ac:dyDescent="0.3">
      <c r="A1226" s="16" t="s">
        <v>4026</v>
      </c>
      <c r="B1226" s="17" t="str">
        <f>_xlfn.XLOOKUP(A1226,LD_01[DOCUMENTO],LD_01[REVISÃO])</f>
        <v>R03</v>
      </c>
      <c r="C1226" s="17" t="s">
        <v>4326</v>
      </c>
      <c r="D1226" s="21" t="str" cm="1">
        <f t="array" ref="D1226">IFERROR(IF(VLOOKUP(D$1,_xlfn.UNIQUE(_xlfn._xlws.FILTER(ARQUIVOS[REVISÃO],ARQUIVOS[DOCUMENTO]='MATRIZ DE REVISÃO'!$A1226)),1,)=$B1226,"VIGENTE","OBS"),IF(D$1&lt;$B1226,"-",""))</f>
        <v>-</v>
      </c>
      <c r="E1226" s="21" t="str" cm="1">
        <f t="array" ref="E1226">IFERROR(IF(VLOOKUP(E$1,_xlfn.UNIQUE(_xlfn._xlws.FILTER(ARQUIVOS[REVISÃO],ARQUIVOS[DOCUMENTO]='MATRIZ DE REVISÃO'!$A1226)),1,)=$B1226,"VIGENTE","OBS"),IF(E$1&lt;$B1226,"-",""))</f>
        <v>-</v>
      </c>
      <c r="F1226" s="21" t="str" cm="1">
        <f t="array" ref="F1226">IFERROR(IF(VLOOKUP(F$1,_xlfn.UNIQUE(_xlfn._xlws.FILTER(ARQUIVOS[REVISÃO],ARQUIVOS[DOCUMENTO]='MATRIZ DE REVISÃO'!$A1226)),1,)=$B1226,"VIGENTE","OBS"),IF(F$1&lt;$B1226,"-",""))</f>
        <v>-</v>
      </c>
      <c r="G1226" s="21" t="str" cm="1">
        <f t="array" ref="G1226">IFERROR(IF(VLOOKUP(G$1,_xlfn.UNIQUE(_xlfn._xlws.FILTER(ARQUIVOS[REVISÃO],ARQUIVOS[DOCUMENTO]='MATRIZ DE REVISÃO'!$A1226)),1,)=$B1226,"VIGENTE","OBS"),IF(G$1&lt;$B1226,"-",""))</f>
        <v>VIGENTE</v>
      </c>
      <c r="H1226" s="21" t="str" cm="1">
        <f t="array" ref="H1226">IFERROR(IF(VLOOKUP(H$1,_xlfn.UNIQUE(_xlfn._xlws.FILTER(ARQUIVOS[REVISÃO],ARQUIVOS[DOCUMENTO]='MATRIZ DE REVISÃO'!$A1226)),1,)=$B1226,"VIGENTE","OBS"),IF(H$1&lt;$B1226,"-",""))</f>
        <v/>
      </c>
      <c r="I1226" s="21" t="str" cm="1">
        <f t="array" ref="I1226">IFERROR(IF(VLOOKUP(I$1,_xlfn.UNIQUE(_xlfn._xlws.FILTER(ARQUIVOS[REVISÃO],ARQUIVOS[DOCUMENTO]='MATRIZ DE REVISÃO'!$A1226)),1,)=$B1226,"VIGENTE","OBS"),IF(I$1&lt;$B1226,"-",""))</f>
        <v/>
      </c>
      <c r="J1226" s="21" t="str" cm="1">
        <f t="array" ref="J1226">IFERROR(IF(VLOOKUP(J$1,_xlfn.UNIQUE(_xlfn._xlws.FILTER(ARQUIVOS[REVISÃO],ARQUIVOS[DOCUMENTO]='MATRIZ DE REVISÃO'!$A1226)),1,)=$B1226,"VIGENTE","OBS"),IF(J$1&lt;$B1226,"-",""))</f>
        <v/>
      </c>
      <c r="K1226" s="21" t="str" cm="1">
        <f t="array" ref="K1226">IFERROR(IF(VLOOKUP(K$1,_xlfn.UNIQUE(_xlfn._xlws.FILTER(ARQUIVOS[REVISÃO],ARQUIVOS[DOCUMENTO]='MATRIZ DE REVISÃO'!$A1226)),1,)=$B1226,"VIGENTE","OBS"),IF(K$1&lt;$B1226,"-",""))</f>
        <v/>
      </c>
      <c r="L1226" s="21" t="str" cm="1">
        <f t="array" ref="L1226">IFERROR(IF(VLOOKUP(L$1,_xlfn.UNIQUE(_xlfn._xlws.FILTER(ARQUIVOS[REVISÃO],ARQUIVOS[DOCUMENTO]='MATRIZ DE REVISÃO'!$A1226)),1,)=$B1226,"VIGENTE","OBS"),IF(L$1&lt;$B1226,"-",""))</f>
        <v/>
      </c>
      <c r="M1226" s="21" t="str" cm="1">
        <f t="array" ref="M1226">IFERROR(IF(VLOOKUP(M$1,_xlfn.UNIQUE(_xlfn._xlws.FILTER(ARQUIVOS[REVISÃO],ARQUIVOS[DOCUMENTO]='MATRIZ DE REVISÃO'!$A1226)),1,)=$B1226,"VIGENTE","OBS"),IF(M$1&lt;$B1226,"-",""))</f>
        <v/>
      </c>
      <c r="N1226" s="21" t="str" cm="1">
        <f t="array" ref="N1226">IFERROR(IF(VLOOKUP(N$1,_xlfn.UNIQUE(_xlfn._xlws.FILTER(ARQUIVOS[REVISÃO],ARQUIVOS[DOCUMENTO]='MATRIZ DE REVISÃO'!$A1226)),1,)=$B1226,"VIGENTE","OBS"),IF(N$1&lt;$B1226,"-",""))</f>
        <v/>
      </c>
      <c r="O1226" s="22" t="str" cm="1">
        <f t="array" ref="O1226">IFERROR(IF(VLOOKUP(O$1,_xlfn.UNIQUE(_xlfn._xlws.FILTER(ARQUIVOS[REVISÃO],ARQUIVOS[DOCUMENTO]='MATRIZ DE REVISÃO'!$A1226)),1,)=$B1226,"VIGENTE","OBS"),IF(O$1&lt;$B1226,"-",""))</f>
        <v/>
      </c>
      <c r="P1226" t="str" cm="1">
        <f t="array" ref="P1226">IFERROR(IF(VLOOKUP(P$1,_xlfn.UNIQUE(_xlfn._xlws.FILTER(ARQUIVOS[REVISÃO],ARQUIVOS[DOCUMENTO]='MATRIZ DE REVISÃO'!$A1226)),1,)=$B1226,"VIGENTE","OBS"),IF(P$1&lt;$B1226,"-",""))</f>
        <v/>
      </c>
      <c r="Q1226" t="str" cm="1">
        <f t="array" ref="Q1226">IFERROR(IF(VLOOKUP(Q$1,_xlfn.UNIQUE(_xlfn._xlws.FILTER(ARQUIVOS[REVISÃO],ARQUIVOS[DOCUMENTO]='MATRIZ DE REVISÃO'!$A1226)),1,)=$B1226,"VIGENTE","OBS"),IF(Q$1&lt;$B1226,"-",""))</f>
        <v/>
      </c>
      <c r="R1226" t="str" cm="1">
        <f t="array" ref="R1226">IFERROR(IF(VLOOKUP(R$1,_xlfn.UNIQUE(_xlfn._xlws.FILTER(ARQUIVOS[REVISÃO],ARQUIVOS[DOCUMENTO]='MATRIZ DE REVISÃO'!$A1226)),1,)=$B1226,"VIGENTE","OBS"),IF(R$1&lt;$B1226,"-",""))</f>
        <v/>
      </c>
      <c r="S1226" t="str" cm="1">
        <f t="array" ref="S1226">IFERROR(IF(VLOOKUP(S$1,_xlfn.UNIQUE(_xlfn._xlws.FILTER(ARQUIVOS[REVISÃO],ARQUIVOS[DOCUMENTO]='MATRIZ DE REVISÃO'!$A1226)),1,)=$B1226,"VIGENTE","OBS"),IF(S$1&lt;$B1226,"-",""))</f>
        <v/>
      </c>
    </row>
    <row r="1227" spans="1:19" x14ac:dyDescent="0.3">
      <c r="A1227" s="16" t="s">
        <v>4027</v>
      </c>
      <c r="B1227" s="17" t="str">
        <f>_xlfn.XLOOKUP(A1227,LD_01[DOCUMENTO],LD_01[REVISÃO])</f>
        <v>R03</v>
      </c>
      <c r="C1227" s="17" t="s">
        <v>4326</v>
      </c>
      <c r="D1227" s="21" t="str" cm="1">
        <f t="array" ref="D1227">IFERROR(IF(VLOOKUP(D$1,_xlfn.UNIQUE(_xlfn._xlws.FILTER(ARQUIVOS[REVISÃO],ARQUIVOS[DOCUMENTO]='MATRIZ DE REVISÃO'!$A1227)),1,)=$B1227,"VIGENTE","OBS"),IF(D$1&lt;$B1227,"-",""))</f>
        <v>-</v>
      </c>
      <c r="E1227" s="21" t="str" cm="1">
        <f t="array" ref="E1227">IFERROR(IF(VLOOKUP(E$1,_xlfn.UNIQUE(_xlfn._xlws.FILTER(ARQUIVOS[REVISÃO],ARQUIVOS[DOCUMENTO]='MATRIZ DE REVISÃO'!$A1227)),1,)=$B1227,"VIGENTE","OBS"),IF(E$1&lt;$B1227,"-",""))</f>
        <v>-</v>
      </c>
      <c r="F1227" s="21" t="str" cm="1">
        <f t="array" ref="F1227">IFERROR(IF(VLOOKUP(F$1,_xlfn.UNIQUE(_xlfn._xlws.FILTER(ARQUIVOS[REVISÃO],ARQUIVOS[DOCUMENTO]='MATRIZ DE REVISÃO'!$A1227)),1,)=$B1227,"VIGENTE","OBS"),IF(F$1&lt;$B1227,"-",""))</f>
        <v>-</v>
      </c>
      <c r="G1227" s="21" t="str" cm="1">
        <f t="array" ref="G1227">IFERROR(IF(VLOOKUP(G$1,_xlfn.UNIQUE(_xlfn._xlws.FILTER(ARQUIVOS[REVISÃO],ARQUIVOS[DOCUMENTO]='MATRIZ DE REVISÃO'!$A1227)),1,)=$B1227,"VIGENTE","OBS"),IF(G$1&lt;$B1227,"-",""))</f>
        <v>VIGENTE</v>
      </c>
      <c r="H1227" s="21" t="str" cm="1">
        <f t="array" ref="H1227">IFERROR(IF(VLOOKUP(H$1,_xlfn.UNIQUE(_xlfn._xlws.FILTER(ARQUIVOS[REVISÃO],ARQUIVOS[DOCUMENTO]='MATRIZ DE REVISÃO'!$A1227)),1,)=$B1227,"VIGENTE","OBS"),IF(H$1&lt;$B1227,"-",""))</f>
        <v/>
      </c>
      <c r="I1227" s="21" t="str" cm="1">
        <f t="array" ref="I1227">IFERROR(IF(VLOOKUP(I$1,_xlfn.UNIQUE(_xlfn._xlws.FILTER(ARQUIVOS[REVISÃO],ARQUIVOS[DOCUMENTO]='MATRIZ DE REVISÃO'!$A1227)),1,)=$B1227,"VIGENTE","OBS"),IF(I$1&lt;$B1227,"-",""))</f>
        <v/>
      </c>
      <c r="J1227" s="21" t="str" cm="1">
        <f t="array" ref="J1227">IFERROR(IF(VLOOKUP(J$1,_xlfn.UNIQUE(_xlfn._xlws.FILTER(ARQUIVOS[REVISÃO],ARQUIVOS[DOCUMENTO]='MATRIZ DE REVISÃO'!$A1227)),1,)=$B1227,"VIGENTE","OBS"),IF(J$1&lt;$B1227,"-",""))</f>
        <v/>
      </c>
      <c r="K1227" s="21" t="str" cm="1">
        <f t="array" ref="K1227">IFERROR(IF(VLOOKUP(K$1,_xlfn.UNIQUE(_xlfn._xlws.FILTER(ARQUIVOS[REVISÃO],ARQUIVOS[DOCUMENTO]='MATRIZ DE REVISÃO'!$A1227)),1,)=$B1227,"VIGENTE","OBS"),IF(K$1&lt;$B1227,"-",""))</f>
        <v/>
      </c>
      <c r="L1227" s="21" t="str" cm="1">
        <f t="array" ref="L1227">IFERROR(IF(VLOOKUP(L$1,_xlfn.UNIQUE(_xlfn._xlws.FILTER(ARQUIVOS[REVISÃO],ARQUIVOS[DOCUMENTO]='MATRIZ DE REVISÃO'!$A1227)),1,)=$B1227,"VIGENTE","OBS"),IF(L$1&lt;$B1227,"-",""))</f>
        <v/>
      </c>
      <c r="M1227" s="21" t="str" cm="1">
        <f t="array" ref="M1227">IFERROR(IF(VLOOKUP(M$1,_xlfn.UNIQUE(_xlfn._xlws.FILTER(ARQUIVOS[REVISÃO],ARQUIVOS[DOCUMENTO]='MATRIZ DE REVISÃO'!$A1227)),1,)=$B1227,"VIGENTE","OBS"),IF(M$1&lt;$B1227,"-",""))</f>
        <v/>
      </c>
      <c r="N1227" s="21" t="str" cm="1">
        <f t="array" ref="N1227">IFERROR(IF(VLOOKUP(N$1,_xlfn.UNIQUE(_xlfn._xlws.FILTER(ARQUIVOS[REVISÃO],ARQUIVOS[DOCUMENTO]='MATRIZ DE REVISÃO'!$A1227)),1,)=$B1227,"VIGENTE","OBS"),IF(N$1&lt;$B1227,"-",""))</f>
        <v/>
      </c>
      <c r="O1227" s="22" t="str" cm="1">
        <f t="array" ref="O1227">IFERROR(IF(VLOOKUP(O$1,_xlfn.UNIQUE(_xlfn._xlws.FILTER(ARQUIVOS[REVISÃO],ARQUIVOS[DOCUMENTO]='MATRIZ DE REVISÃO'!$A1227)),1,)=$B1227,"VIGENTE","OBS"),IF(O$1&lt;$B1227,"-",""))</f>
        <v/>
      </c>
      <c r="P1227" t="str" cm="1">
        <f t="array" ref="P1227">IFERROR(IF(VLOOKUP(P$1,_xlfn.UNIQUE(_xlfn._xlws.FILTER(ARQUIVOS[REVISÃO],ARQUIVOS[DOCUMENTO]='MATRIZ DE REVISÃO'!$A1227)),1,)=$B1227,"VIGENTE","OBS"),IF(P$1&lt;$B1227,"-",""))</f>
        <v/>
      </c>
      <c r="Q1227" t="str" cm="1">
        <f t="array" ref="Q1227">IFERROR(IF(VLOOKUP(Q$1,_xlfn.UNIQUE(_xlfn._xlws.FILTER(ARQUIVOS[REVISÃO],ARQUIVOS[DOCUMENTO]='MATRIZ DE REVISÃO'!$A1227)),1,)=$B1227,"VIGENTE","OBS"),IF(Q$1&lt;$B1227,"-",""))</f>
        <v/>
      </c>
      <c r="R1227" t="str" cm="1">
        <f t="array" ref="R1227">IFERROR(IF(VLOOKUP(R$1,_xlfn.UNIQUE(_xlfn._xlws.FILTER(ARQUIVOS[REVISÃO],ARQUIVOS[DOCUMENTO]='MATRIZ DE REVISÃO'!$A1227)),1,)=$B1227,"VIGENTE","OBS"),IF(R$1&lt;$B1227,"-",""))</f>
        <v/>
      </c>
      <c r="S1227" t="str" cm="1">
        <f t="array" ref="S1227">IFERROR(IF(VLOOKUP(S$1,_xlfn.UNIQUE(_xlfn._xlws.FILTER(ARQUIVOS[REVISÃO],ARQUIVOS[DOCUMENTO]='MATRIZ DE REVISÃO'!$A1227)),1,)=$B1227,"VIGENTE","OBS"),IF(S$1&lt;$B1227,"-",""))</f>
        <v/>
      </c>
    </row>
    <row r="1228" spans="1:19" x14ac:dyDescent="0.3">
      <c r="A1228" s="16" t="s">
        <v>4028</v>
      </c>
      <c r="B1228" s="17" t="str">
        <f>_xlfn.XLOOKUP(A1228,LD_01[DOCUMENTO],LD_01[REVISÃO])</f>
        <v>R04</v>
      </c>
      <c r="C1228" s="17" t="s">
        <v>4326</v>
      </c>
      <c r="D1228" s="21" t="str" cm="1">
        <f t="array" ref="D1228">IFERROR(IF(VLOOKUP(D$1,_xlfn.UNIQUE(_xlfn._xlws.FILTER(ARQUIVOS[REVISÃO],ARQUIVOS[DOCUMENTO]='MATRIZ DE REVISÃO'!$A1228)),1,)=$B1228,"VIGENTE","OBS"),IF(D$1&lt;$B1228,"-",""))</f>
        <v>-</v>
      </c>
      <c r="E1228" s="21" t="str" cm="1">
        <f t="array" ref="E1228">IFERROR(IF(VLOOKUP(E$1,_xlfn.UNIQUE(_xlfn._xlws.FILTER(ARQUIVOS[REVISÃO],ARQUIVOS[DOCUMENTO]='MATRIZ DE REVISÃO'!$A1228)),1,)=$B1228,"VIGENTE","OBS"),IF(E$1&lt;$B1228,"-",""))</f>
        <v>-</v>
      </c>
      <c r="F1228" s="21" t="str" cm="1">
        <f t="array" ref="F1228">IFERROR(IF(VLOOKUP(F$1,_xlfn.UNIQUE(_xlfn._xlws.FILTER(ARQUIVOS[REVISÃO],ARQUIVOS[DOCUMENTO]='MATRIZ DE REVISÃO'!$A1228)),1,)=$B1228,"VIGENTE","OBS"),IF(F$1&lt;$B1228,"-",""))</f>
        <v>-</v>
      </c>
      <c r="G1228" s="21" t="str" cm="1">
        <f t="array" ref="G1228">IFERROR(IF(VLOOKUP(G$1,_xlfn.UNIQUE(_xlfn._xlws.FILTER(ARQUIVOS[REVISÃO],ARQUIVOS[DOCUMENTO]='MATRIZ DE REVISÃO'!$A1228)),1,)=$B1228,"VIGENTE","OBS"),IF(G$1&lt;$B1228,"-",""))</f>
        <v>-</v>
      </c>
      <c r="H1228" s="21" t="str" cm="1">
        <f t="array" ref="H1228">IFERROR(IF(VLOOKUP(H$1,_xlfn.UNIQUE(_xlfn._xlws.FILTER(ARQUIVOS[REVISÃO],ARQUIVOS[DOCUMENTO]='MATRIZ DE REVISÃO'!$A1228)),1,)=$B1228,"VIGENTE","OBS"),IF(H$1&lt;$B1228,"-",""))</f>
        <v>VIGENTE</v>
      </c>
      <c r="I1228" s="21" t="str" cm="1">
        <f t="array" ref="I1228">IFERROR(IF(VLOOKUP(I$1,_xlfn.UNIQUE(_xlfn._xlws.FILTER(ARQUIVOS[REVISÃO],ARQUIVOS[DOCUMENTO]='MATRIZ DE REVISÃO'!$A1228)),1,)=$B1228,"VIGENTE","OBS"),IF(I$1&lt;$B1228,"-",""))</f>
        <v/>
      </c>
      <c r="J1228" s="21" t="str" cm="1">
        <f t="array" ref="J1228">IFERROR(IF(VLOOKUP(J$1,_xlfn.UNIQUE(_xlfn._xlws.FILTER(ARQUIVOS[REVISÃO],ARQUIVOS[DOCUMENTO]='MATRIZ DE REVISÃO'!$A1228)),1,)=$B1228,"VIGENTE","OBS"),IF(J$1&lt;$B1228,"-",""))</f>
        <v/>
      </c>
      <c r="K1228" s="21" t="str" cm="1">
        <f t="array" ref="K1228">IFERROR(IF(VLOOKUP(K$1,_xlfn.UNIQUE(_xlfn._xlws.FILTER(ARQUIVOS[REVISÃO],ARQUIVOS[DOCUMENTO]='MATRIZ DE REVISÃO'!$A1228)),1,)=$B1228,"VIGENTE","OBS"),IF(K$1&lt;$B1228,"-",""))</f>
        <v/>
      </c>
      <c r="L1228" s="21" t="str" cm="1">
        <f t="array" ref="L1228">IFERROR(IF(VLOOKUP(L$1,_xlfn.UNIQUE(_xlfn._xlws.FILTER(ARQUIVOS[REVISÃO],ARQUIVOS[DOCUMENTO]='MATRIZ DE REVISÃO'!$A1228)),1,)=$B1228,"VIGENTE","OBS"),IF(L$1&lt;$B1228,"-",""))</f>
        <v/>
      </c>
      <c r="M1228" s="21" t="str" cm="1">
        <f t="array" ref="M1228">IFERROR(IF(VLOOKUP(M$1,_xlfn.UNIQUE(_xlfn._xlws.FILTER(ARQUIVOS[REVISÃO],ARQUIVOS[DOCUMENTO]='MATRIZ DE REVISÃO'!$A1228)),1,)=$B1228,"VIGENTE","OBS"),IF(M$1&lt;$B1228,"-",""))</f>
        <v/>
      </c>
      <c r="N1228" s="21" t="str" cm="1">
        <f t="array" ref="N1228">IFERROR(IF(VLOOKUP(N$1,_xlfn.UNIQUE(_xlfn._xlws.FILTER(ARQUIVOS[REVISÃO],ARQUIVOS[DOCUMENTO]='MATRIZ DE REVISÃO'!$A1228)),1,)=$B1228,"VIGENTE","OBS"),IF(N$1&lt;$B1228,"-",""))</f>
        <v/>
      </c>
      <c r="O1228" s="22" t="str" cm="1">
        <f t="array" ref="O1228">IFERROR(IF(VLOOKUP(O$1,_xlfn.UNIQUE(_xlfn._xlws.FILTER(ARQUIVOS[REVISÃO],ARQUIVOS[DOCUMENTO]='MATRIZ DE REVISÃO'!$A1228)),1,)=$B1228,"VIGENTE","OBS"),IF(O$1&lt;$B1228,"-",""))</f>
        <v/>
      </c>
      <c r="P1228" t="str" cm="1">
        <f t="array" ref="P1228">IFERROR(IF(VLOOKUP(P$1,_xlfn.UNIQUE(_xlfn._xlws.FILTER(ARQUIVOS[REVISÃO],ARQUIVOS[DOCUMENTO]='MATRIZ DE REVISÃO'!$A1228)),1,)=$B1228,"VIGENTE","OBS"),IF(P$1&lt;$B1228,"-",""))</f>
        <v/>
      </c>
      <c r="Q1228" t="str" cm="1">
        <f t="array" ref="Q1228">IFERROR(IF(VLOOKUP(Q$1,_xlfn.UNIQUE(_xlfn._xlws.FILTER(ARQUIVOS[REVISÃO],ARQUIVOS[DOCUMENTO]='MATRIZ DE REVISÃO'!$A1228)),1,)=$B1228,"VIGENTE","OBS"),IF(Q$1&lt;$B1228,"-",""))</f>
        <v/>
      </c>
      <c r="R1228" t="str" cm="1">
        <f t="array" ref="R1228">IFERROR(IF(VLOOKUP(R$1,_xlfn.UNIQUE(_xlfn._xlws.FILTER(ARQUIVOS[REVISÃO],ARQUIVOS[DOCUMENTO]='MATRIZ DE REVISÃO'!$A1228)),1,)=$B1228,"VIGENTE","OBS"),IF(R$1&lt;$B1228,"-",""))</f>
        <v/>
      </c>
      <c r="S1228" t="str" cm="1">
        <f t="array" ref="S1228">IFERROR(IF(VLOOKUP(S$1,_xlfn.UNIQUE(_xlfn._xlws.FILTER(ARQUIVOS[REVISÃO],ARQUIVOS[DOCUMENTO]='MATRIZ DE REVISÃO'!$A1228)),1,)=$B1228,"VIGENTE","OBS"),IF(S$1&lt;$B1228,"-",""))</f>
        <v/>
      </c>
    </row>
    <row r="1229" spans="1:19" x14ac:dyDescent="0.3">
      <c r="A1229" s="16" t="s">
        <v>4029</v>
      </c>
      <c r="B1229" s="17" t="str">
        <f>_xlfn.XLOOKUP(A1229,LD_01[DOCUMENTO],LD_01[REVISÃO])</f>
        <v>R02</v>
      </c>
      <c r="C1229" s="17" t="s">
        <v>4326</v>
      </c>
      <c r="D1229" s="21" t="str" cm="1">
        <f t="array" ref="D1229">IFERROR(IF(VLOOKUP(D$1,_xlfn.UNIQUE(_xlfn._xlws.FILTER(ARQUIVOS[REVISÃO],ARQUIVOS[DOCUMENTO]='MATRIZ DE REVISÃO'!$A1229)),1,)=$B1229,"VIGENTE","OBS"),IF(D$1&lt;$B1229,"-",""))</f>
        <v>-</v>
      </c>
      <c r="E1229" s="21" t="str" cm="1">
        <f t="array" ref="E1229">IFERROR(IF(VLOOKUP(E$1,_xlfn.UNIQUE(_xlfn._xlws.FILTER(ARQUIVOS[REVISÃO],ARQUIVOS[DOCUMENTO]='MATRIZ DE REVISÃO'!$A1229)),1,)=$B1229,"VIGENTE","OBS"),IF(E$1&lt;$B1229,"-",""))</f>
        <v>-</v>
      </c>
      <c r="F1229" s="21" t="str" cm="1">
        <f t="array" ref="F1229">IFERROR(IF(VLOOKUP(F$1,_xlfn.UNIQUE(_xlfn._xlws.FILTER(ARQUIVOS[REVISÃO],ARQUIVOS[DOCUMENTO]='MATRIZ DE REVISÃO'!$A1229)),1,)=$B1229,"VIGENTE","OBS"),IF(F$1&lt;$B1229,"-",""))</f>
        <v>VIGENTE</v>
      </c>
      <c r="G1229" s="21" t="str" cm="1">
        <f t="array" ref="G1229">IFERROR(IF(VLOOKUP(G$1,_xlfn.UNIQUE(_xlfn._xlws.FILTER(ARQUIVOS[REVISÃO],ARQUIVOS[DOCUMENTO]='MATRIZ DE REVISÃO'!$A1229)),1,)=$B1229,"VIGENTE","OBS"),IF(G$1&lt;$B1229,"-",""))</f>
        <v/>
      </c>
      <c r="H1229" s="21" t="str" cm="1">
        <f t="array" ref="H1229">IFERROR(IF(VLOOKUP(H$1,_xlfn.UNIQUE(_xlfn._xlws.FILTER(ARQUIVOS[REVISÃO],ARQUIVOS[DOCUMENTO]='MATRIZ DE REVISÃO'!$A1229)),1,)=$B1229,"VIGENTE","OBS"),IF(H$1&lt;$B1229,"-",""))</f>
        <v/>
      </c>
      <c r="I1229" s="21" t="str" cm="1">
        <f t="array" ref="I1229">IFERROR(IF(VLOOKUP(I$1,_xlfn.UNIQUE(_xlfn._xlws.FILTER(ARQUIVOS[REVISÃO],ARQUIVOS[DOCUMENTO]='MATRIZ DE REVISÃO'!$A1229)),1,)=$B1229,"VIGENTE","OBS"),IF(I$1&lt;$B1229,"-",""))</f>
        <v/>
      </c>
      <c r="J1229" s="21" t="str" cm="1">
        <f t="array" ref="J1229">IFERROR(IF(VLOOKUP(J$1,_xlfn.UNIQUE(_xlfn._xlws.FILTER(ARQUIVOS[REVISÃO],ARQUIVOS[DOCUMENTO]='MATRIZ DE REVISÃO'!$A1229)),1,)=$B1229,"VIGENTE","OBS"),IF(J$1&lt;$B1229,"-",""))</f>
        <v/>
      </c>
      <c r="K1229" s="21" t="str" cm="1">
        <f t="array" ref="K1229">IFERROR(IF(VLOOKUP(K$1,_xlfn.UNIQUE(_xlfn._xlws.FILTER(ARQUIVOS[REVISÃO],ARQUIVOS[DOCUMENTO]='MATRIZ DE REVISÃO'!$A1229)),1,)=$B1229,"VIGENTE","OBS"),IF(K$1&lt;$B1229,"-",""))</f>
        <v/>
      </c>
      <c r="L1229" s="21" t="str" cm="1">
        <f t="array" ref="L1229">IFERROR(IF(VLOOKUP(L$1,_xlfn.UNIQUE(_xlfn._xlws.FILTER(ARQUIVOS[REVISÃO],ARQUIVOS[DOCUMENTO]='MATRIZ DE REVISÃO'!$A1229)),1,)=$B1229,"VIGENTE","OBS"),IF(L$1&lt;$B1229,"-",""))</f>
        <v/>
      </c>
      <c r="M1229" s="21" t="str" cm="1">
        <f t="array" ref="M1229">IFERROR(IF(VLOOKUP(M$1,_xlfn.UNIQUE(_xlfn._xlws.FILTER(ARQUIVOS[REVISÃO],ARQUIVOS[DOCUMENTO]='MATRIZ DE REVISÃO'!$A1229)),1,)=$B1229,"VIGENTE","OBS"),IF(M$1&lt;$B1229,"-",""))</f>
        <v/>
      </c>
      <c r="N1229" s="21" t="str" cm="1">
        <f t="array" ref="N1229">IFERROR(IF(VLOOKUP(N$1,_xlfn.UNIQUE(_xlfn._xlws.FILTER(ARQUIVOS[REVISÃO],ARQUIVOS[DOCUMENTO]='MATRIZ DE REVISÃO'!$A1229)),1,)=$B1229,"VIGENTE","OBS"),IF(N$1&lt;$B1229,"-",""))</f>
        <v/>
      </c>
      <c r="O1229" s="22" t="str" cm="1">
        <f t="array" ref="O1229">IFERROR(IF(VLOOKUP(O$1,_xlfn.UNIQUE(_xlfn._xlws.FILTER(ARQUIVOS[REVISÃO],ARQUIVOS[DOCUMENTO]='MATRIZ DE REVISÃO'!$A1229)),1,)=$B1229,"VIGENTE","OBS"),IF(O$1&lt;$B1229,"-",""))</f>
        <v/>
      </c>
      <c r="P1229" t="str" cm="1">
        <f t="array" ref="P1229">IFERROR(IF(VLOOKUP(P$1,_xlfn.UNIQUE(_xlfn._xlws.FILTER(ARQUIVOS[REVISÃO],ARQUIVOS[DOCUMENTO]='MATRIZ DE REVISÃO'!$A1229)),1,)=$B1229,"VIGENTE","OBS"),IF(P$1&lt;$B1229,"-",""))</f>
        <v/>
      </c>
      <c r="Q1229" t="str" cm="1">
        <f t="array" ref="Q1229">IFERROR(IF(VLOOKUP(Q$1,_xlfn.UNIQUE(_xlfn._xlws.FILTER(ARQUIVOS[REVISÃO],ARQUIVOS[DOCUMENTO]='MATRIZ DE REVISÃO'!$A1229)),1,)=$B1229,"VIGENTE","OBS"),IF(Q$1&lt;$B1229,"-",""))</f>
        <v/>
      </c>
      <c r="R1229" t="str" cm="1">
        <f t="array" ref="R1229">IFERROR(IF(VLOOKUP(R$1,_xlfn.UNIQUE(_xlfn._xlws.FILTER(ARQUIVOS[REVISÃO],ARQUIVOS[DOCUMENTO]='MATRIZ DE REVISÃO'!$A1229)),1,)=$B1229,"VIGENTE","OBS"),IF(R$1&lt;$B1229,"-",""))</f>
        <v/>
      </c>
      <c r="S1229" t="str" cm="1">
        <f t="array" ref="S1229">IFERROR(IF(VLOOKUP(S$1,_xlfn.UNIQUE(_xlfn._xlws.FILTER(ARQUIVOS[REVISÃO],ARQUIVOS[DOCUMENTO]='MATRIZ DE REVISÃO'!$A1229)),1,)=$B1229,"VIGENTE","OBS"),IF(S$1&lt;$B1229,"-",""))</f>
        <v/>
      </c>
    </row>
    <row r="1230" spans="1:19" x14ac:dyDescent="0.3">
      <c r="A1230" s="16" t="s">
        <v>4030</v>
      </c>
      <c r="B1230" s="17" t="str">
        <f>_xlfn.XLOOKUP(A1230,LD_01[DOCUMENTO],LD_01[REVISÃO])</f>
        <v>R01</v>
      </c>
      <c r="C1230" s="17" t="s">
        <v>4326</v>
      </c>
      <c r="D1230" s="21" t="str" cm="1">
        <f t="array" ref="D1230">IFERROR(IF(VLOOKUP(D$1,_xlfn.UNIQUE(_xlfn._xlws.FILTER(ARQUIVOS[REVISÃO],ARQUIVOS[DOCUMENTO]='MATRIZ DE REVISÃO'!$A1230)),1,)=$B1230,"VIGENTE","OBS"),IF(D$1&lt;$B1230,"-",""))</f>
        <v>-</v>
      </c>
      <c r="E1230" s="21" t="str" cm="1">
        <f t="array" ref="E1230">IFERROR(IF(VLOOKUP(E$1,_xlfn.UNIQUE(_xlfn._xlws.FILTER(ARQUIVOS[REVISÃO],ARQUIVOS[DOCUMENTO]='MATRIZ DE REVISÃO'!$A1230)),1,)=$B1230,"VIGENTE","OBS"),IF(E$1&lt;$B1230,"-",""))</f>
        <v>VIGENTE</v>
      </c>
      <c r="F1230" s="21" t="str" cm="1">
        <f t="array" ref="F1230">IFERROR(IF(VLOOKUP(F$1,_xlfn.UNIQUE(_xlfn._xlws.FILTER(ARQUIVOS[REVISÃO],ARQUIVOS[DOCUMENTO]='MATRIZ DE REVISÃO'!$A1230)),1,)=$B1230,"VIGENTE","OBS"),IF(F$1&lt;$B1230,"-",""))</f>
        <v/>
      </c>
      <c r="G1230" s="21" t="str" cm="1">
        <f t="array" ref="G1230">IFERROR(IF(VLOOKUP(G$1,_xlfn.UNIQUE(_xlfn._xlws.FILTER(ARQUIVOS[REVISÃO],ARQUIVOS[DOCUMENTO]='MATRIZ DE REVISÃO'!$A1230)),1,)=$B1230,"VIGENTE","OBS"),IF(G$1&lt;$B1230,"-",""))</f>
        <v/>
      </c>
      <c r="H1230" s="21" t="str" cm="1">
        <f t="array" ref="H1230">IFERROR(IF(VLOOKUP(H$1,_xlfn.UNIQUE(_xlfn._xlws.FILTER(ARQUIVOS[REVISÃO],ARQUIVOS[DOCUMENTO]='MATRIZ DE REVISÃO'!$A1230)),1,)=$B1230,"VIGENTE","OBS"),IF(H$1&lt;$B1230,"-",""))</f>
        <v/>
      </c>
      <c r="I1230" s="21" t="str" cm="1">
        <f t="array" ref="I1230">IFERROR(IF(VLOOKUP(I$1,_xlfn.UNIQUE(_xlfn._xlws.FILTER(ARQUIVOS[REVISÃO],ARQUIVOS[DOCUMENTO]='MATRIZ DE REVISÃO'!$A1230)),1,)=$B1230,"VIGENTE","OBS"),IF(I$1&lt;$B1230,"-",""))</f>
        <v/>
      </c>
      <c r="J1230" s="21" t="str" cm="1">
        <f t="array" ref="J1230">IFERROR(IF(VLOOKUP(J$1,_xlfn.UNIQUE(_xlfn._xlws.FILTER(ARQUIVOS[REVISÃO],ARQUIVOS[DOCUMENTO]='MATRIZ DE REVISÃO'!$A1230)),1,)=$B1230,"VIGENTE","OBS"),IF(J$1&lt;$B1230,"-",""))</f>
        <v/>
      </c>
      <c r="K1230" s="21" t="str" cm="1">
        <f t="array" ref="K1230">IFERROR(IF(VLOOKUP(K$1,_xlfn.UNIQUE(_xlfn._xlws.FILTER(ARQUIVOS[REVISÃO],ARQUIVOS[DOCUMENTO]='MATRIZ DE REVISÃO'!$A1230)),1,)=$B1230,"VIGENTE","OBS"),IF(K$1&lt;$B1230,"-",""))</f>
        <v/>
      </c>
      <c r="L1230" s="21" t="str" cm="1">
        <f t="array" ref="L1230">IFERROR(IF(VLOOKUP(L$1,_xlfn.UNIQUE(_xlfn._xlws.FILTER(ARQUIVOS[REVISÃO],ARQUIVOS[DOCUMENTO]='MATRIZ DE REVISÃO'!$A1230)),1,)=$B1230,"VIGENTE","OBS"),IF(L$1&lt;$B1230,"-",""))</f>
        <v/>
      </c>
      <c r="M1230" s="21" t="str" cm="1">
        <f t="array" ref="M1230">IFERROR(IF(VLOOKUP(M$1,_xlfn.UNIQUE(_xlfn._xlws.FILTER(ARQUIVOS[REVISÃO],ARQUIVOS[DOCUMENTO]='MATRIZ DE REVISÃO'!$A1230)),1,)=$B1230,"VIGENTE","OBS"),IF(M$1&lt;$B1230,"-",""))</f>
        <v/>
      </c>
      <c r="N1230" s="21" t="str" cm="1">
        <f t="array" ref="N1230">IFERROR(IF(VLOOKUP(N$1,_xlfn.UNIQUE(_xlfn._xlws.FILTER(ARQUIVOS[REVISÃO],ARQUIVOS[DOCUMENTO]='MATRIZ DE REVISÃO'!$A1230)),1,)=$B1230,"VIGENTE","OBS"),IF(N$1&lt;$B1230,"-",""))</f>
        <v/>
      </c>
      <c r="O1230" s="22" t="str" cm="1">
        <f t="array" ref="O1230">IFERROR(IF(VLOOKUP(O$1,_xlfn.UNIQUE(_xlfn._xlws.FILTER(ARQUIVOS[REVISÃO],ARQUIVOS[DOCUMENTO]='MATRIZ DE REVISÃO'!$A1230)),1,)=$B1230,"VIGENTE","OBS"),IF(O$1&lt;$B1230,"-",""))</f>
        <v/>
      </c>
      <c r="P1230" t="str" cm="1">
        <f t="array" ref="P1230">IFERROR(IF(VLOOKUP(P$1,_xlfn.UNIQUE(_xlfn._xlws.FILTER(ARQUIVOS[REVISÃO],ARQUIVOS[DOCUMENTO]='MATRIZ DE REVISÃO'!$A1230)),1,)=$B1230,"VIGENTE","OBS"),IF(P$1&lt;$B1230,"-",""))</f>
        <v/>
      </c>
      <c r="Q1230" t="str" cm="1">
        <f t="array" ref="Q1230">IFERROR(IF(VLOOKUP(Q$1,_xlfn.UNIQUE(_xlfn._xlws.FILTER(ARQUIVOS[REVISÃO],ARQUIVOS[DOCUMENTO]='MATRIZ DE REVISÃO'!$A1230)),1,)=$B1230,"VIGENTE","OBS"),IF(Q$1&lt;$B1230,"-",""))</f>
        <v/>
      </c>
      <c r="R1230" t="str" cm="1">
        <f t="array" ref="R1230">IFERROR(IF(VLOOKUP(R$1,_xlfn.UNIQUE(_xlfn._xlws.FILTER(ARQUIVOS[REVISÃO],ARQUIVOS[DOCUMENTO]='MATRIZ DE REVISÃO'!$A1230)),1,)=$B1230,"VIGENTE","OBS"),IF(R$1&lt;$B1230,"-",""))</f>
        <v/>
      </c>
      <c r="S1230" t="str" cm="1">
        <f t="array" ref="S1230">IFERROR(IF(VLOOKUP(S$1,_xlfn.UNIQUE(_xlfn._xlws.FILTER(ARQUIVOS[REVISÃO],ARQUIVOS[DOCUMENTO]='MATRIZ DE REVISÃO'!$A1230)),1,)=$B1230,"VIGENTE","OBS"),IF(S$1&lt;$B1230,"-",""))</f>
        <v/>
      </c>
    </row>
    <row r="1231" spans="1:19" x14ac:dyDescent="0.3">
      <c r="A1231" s="16" t="s">
        <v>4031</v>
      </c>
      <c r="B1231" s="17" t="str">
        <f>_xlfn.XLOOKUP(A1231,LD_01[DOCUMENTO],LD_01[REVISÃO])</f>
        <v>R03</v>
      </c>
      <c r="C1231" s="17" t="s">
        <v>4326</v>
      </c>
      <c r="D1231" s="21" t="str" cm="1">
        <f t="array" ref="D1231">IFERROR(IF(VLOOKUP(D$1,_xlfn.UNIQUE(_xlfn._xlws.FILTER(ARQUIVOS[REVISÃO],ARQUIVOS[DOCUMENTO]='MATRIZ DE REVISÃO'!$A1231)),1,)=$B1231,"VIGENTE","OBS"),IF(D$1&lt;$B1231,"-",""))</f>
        <v>-</v>
      </c>
      <c r="E1231" s="21" t="str" cm="1">
        <f t="array" ref="E1231">IFERROR(IF(VLOOKUP(E$1,_xlfn.UNIQUE(_xlfn._xlws.FILTER(ARQUIVOS[REVISÃO],ARQUIVOS[DOCUMENTO]='MATRIZ DE REVISÃO'!$A1231)),1,)=$B1231,"VIGENTE","OBS"),IF(E$1&lt;$B1231,"-",""))</f>
        <v>-</v>
      </c>
      <c r="F1231" s="21" t="str" cm="1">
        <f t="array" ref="F1231">IFERROR(IF(VLOOKUP(F$1,_xlfn.UNIQUE(_xlfn._xlws.FILTER(ARQUIVOS[REVISÃO],ARQUIVOS[DOCUMENTO]='MATRIZ DE REVISÃO'!$A1231)),1,)=$B1231,"VIGENTE","OBS"),IF(F$1&lt;$B1231,"-",""))</f>
        <v>-</v>
      </c>
      <c r="G1231" s="21" t="str" cm="1">
        <f t="array" ref="G1231">IFERROR(IF(VLOOKUP(G$1,_xlfn.UNIQUE(_xlfn._xlws.FILTER(ARQUIVOS[REVISÃO],ARQUIVOS[DOCUMENTO]='MATRIZ DE REVISÃO'!$A1231)),1,)=$B1231,"VIGENTE","OBS"),IF(G$1&lt;$B1231,"-",""))</f>
        <v>VIGENTE</v>
      </c>
      <c r="H1231" s="21" t="str" cm="1">
        <f t="array" ref="H1231">IFERROR(IF(VLOOKUP(H$1,_xlfn.UNIQUE(_xlfn._xlws.FILTER(ARQUIVOS[REVISÃO],ARQUIVOS[DOCUMENTO]='MATRIZ DE REVISÃO'!$A1231)),1,)=$B1231,"VIGENTE","OBS"),IF(H$1&lt;$B1231,"-",""))</f>
        <v/>
      </c>
      <c r="I1231" s="21" t="str" cm="1">
        <f t="array" ref="I1231">IFERROR(IF(VLOOKUP(I$1,_xlfn.UNIQUE(_xlfn._xlws.FILTER(ARQUIVOS[REVISÃO],ARQUIVOS[DOCUMENTO]='MATRIZ DE REVISÃO'!$A1231)),1,)=$B1231,"VIGENTE","OBS"),IF(I$1&lt;$B1231,"-",""))</f>
        <v/>
      </c>
      <c r="J1231" s="21" t="str" cm="1">
        <f t="array" ref="J1231">IFERROR(IF(VLOOKUP(J$1,_xlfn.UNIQUE(_xlfn._xlws.FILTER(ARQUIVOS[REVISÃO],ARQUIVOS[DOCUMENTO]='MATRIZ DE REVISÃO'!$A1231)),1,)=$B1231,"VIGENTE","OBS"),IF(J$1&lt;$B1231,"-",""))</f>
        <v/>
      </c>
      <c r="K1231" s="21" t="str" cm="1">
        <f t="array" ref="K1231">IFERROR(IF(VLOOKUP(K$1,_xlfn.UNIQUE(_xlfn._xlws.FILTER(ARQUIVOS[REVISÃO],ARQUIVOS[DOCUMENTO]='MATRIZ DE REVISÃO'!$A1231)),1,)=$B1231,"VIGENTE","OBS"),IF(K$1&lt;$B1231,"-",""))</f>
        <v/>
      </c>
      <c r="L1231" s="21" t="str" cm="1">
        <f t="array" ref="L1231">IFERROR(IF(VLOOKUP(L$1,_xlfn.UNIQUE(_xlfn._xlws.FILTER(ARQUIVOS[REVISÃO],ARQUIVOS[DOCUMENTO]='MATRIZ DE REVISÃO'!$A1231)),1,)=$B1231,"VIGENTE","OBS"),IF(L$1&lt;$B1231,"-",""))</f>
        <v/>
      </c>
      <c r="M1231" s="21" t="str" cm="1">
        <f t="array" ref="M1231">IFERROR(IF(VLOOKUP(M$1,_xlfn.UNIQUE(_xlfn._xlws.FILTER(ARQUIVOS[REVISÃO],ARQUIVOS[DOCUMENTO]='MATRIZ DE REVISÃO'!$A1231)),1,)=$B1231,"VIGENTE","OBS"),IF(M$1&lt;$B1231,"-",""))</f>
        <v/>
      </c>
      <c r="N1231" s="21" t="str" cm="1">
        <f t="array" ref="N1231">IFERROR(IF(VLOOKUP(N$1,_xlfn.UNIQUE(_xlfn._xlws.FILTER(ARQUIVOS[REVISÃO],ARQUIVOS[DOCUMENTO]='MATRIZ DE REVISÃO'!$A1231)),1,)=$B1231,"VIGENTE","OBS"),IF(N$1&lt;$B1231,"-",""))</f>
        <v/>
      </c>
      <c r="O1231" s="22" t="str" cm="1">
        <f t="array" ref="O1231">IFERROR(IF(VLOOKUP(O$1,_xlfn.UNIQUE(_xlfn._xlws.FILTER(ARQUIVOS[REVISÃO],ARQUIVOS[DOCUMENTO]='MATRIZ DE REVISÃO'!$A1231)),1,)=$B1231,"VIGENTE","OBS"),IF(O$1&lt;$B1231,"-",""))</f>
        <v/>
      </c>
      <c r="P1231" t="str" cm="1">
        <f t="array" ref="P1231">IFERROR(IF(VLOOKUP(P$1,_xlfn.UNIQUE(_xlfn._xlws.FILTER(ARQUIVOS[REVISÃO],ARQUIVOS[DOCUMENTO]='MATRIZ DE REVISÃO'!$A1231)),1,)=$B1231,"VIGENTE","OBS"),IF(P$1&lt;$B1231,"-",""))</f>
        <v/>
      </c>
      <c r="Q1231" t="str" cm="1">
        <f t="array" ref="Q1231">IFERROR(IF(VLOOKUP(Q$1,_xlfn.UNIQUE(_xlfn._xlws.FILTER(ARQUIVOS[REVISÃO],ARQUIVOS[DOCUMENTO]='MATRIZ DE REVISÃO'!$A1231)),1,)=$B1231,"VIGENTE","OBS"),IF(Q$1&lt;$B1231,"-",""))</f>
        <v/>
      </c>
      <c r="R1231" t="str" cm="1">
        <f t="array" ref="R1231">IFERROR(IF(VLOOKUP(R$1,_xlfn.UNIQUE(_xlfn._xlws.FILTER(ARQUIVOS[REVISÃO],ARQUIVOS[DOCUMENTO]='MATRIZ DE REVISÃO'!$A1231)),1,)=$B1231,"VIGENTE","OBS"),IF(R$1&lt;$B1231,"-",""))</f>
        <v/>
      </c>
      <c r="S1231" t="str" cm="1">
        <f t="array" ref="S1231">IFERROR(IF(VLOOKUP(S$1,_xlfn.UNIQUE(_xlfn._xlws.FILTER(ARQUIVOS[REVISÃO],ARQUIVOS[DOCUMENTO]='MATRIZ DE REVISÃO'!$A1231)),1,)=$B1231,"VIGENTE","OBS"),IF(S$1&lt;$B1231,"-",""))</f>
        <v/>
      </c>
    </row>
    <row r="1232" spans="1:19" x14ac:dyDescent="0.3">
      <c r="A1232" s="16" t="s">
        <v>4032</v>
      </c>
      <c r="B1232" s="17" t="str">
        <f>_xlfn.XLOOKUP(A1232,LD_01[DOCUMENTO],LD_01[REVISÃO])</f>
        <v>R03</v>
      </c>
      <c r="C1232" s="17" t="s">
        <v>4326</v>
      </c>
      <c r="D1232" s="21" t="str" cm="1">
        <f t="array" ref="D1232">IFERROR(IF(VLOOKUP(D$1,_xlfn.UNIQUE(_xlfn._xlws.FILTER(ARQUIVOS[REVISÃO],ARQUIVOS[DOCUMENTO]='MATRIZ DE REVISÃO'!$A1232)),1,)=$B1232,"VIGENTE","OBS"),IF(D$1&lt;$B1232,"-",""))</f>
        <v>-</v>
      </c>
      <c r="E1232" s="21" t="str" cm="1">
        <f t="array" ref="E1232">IFERROR(IF(VLOOKUP(E$1,_xlfn.UNIQUE(_xlfn._xlws.FILTER(ARQUIVOS[REVISÃO],ARQUIVOS[DOCUMENTO]='MATRIZ DE REVISÃO'!$A1232)),1,)=$B1232,"VIGENTE","OBS"),IF(E$1&lt;$B1232,"-",""))</f>
        <v>-</v>
      </c>
      <c r="F1232" s="21" t="str" cm="1">
        <f t="array" ref="F1232">IFERROR(IF(VLOOKUP(F$1,_xlfn.UNIQUE(_xlfn._xlws.FILTER(ARQUIVOS[REVISÃO],ARQUIVOS[DOCUMENTO]='MATRIZ DE REVISÃO'!$A1232)),1,)=$B1232,"VIGENTE","OBS"),IF(F$1&lt;$B1232,"-",""))</f>
        <v>OBS</v>
      </c>
      <c r="G1232" s="21" t="str" cm="1">
        <f t="array" ref="G1232">IFERROR(IF(VLOOKUP(G$1,_xlfn.UNIQUE(_xlfn._xlws.FILTER(ARQUIVOS[REVISÃO],ARQUIVOS[DOCUMENTO]='MATRIZ DE REVISÃO'!$A1232)),1,)=$B1232,"VIGENTE","OBS"),IF(G$1&lt;$B1232,"-",""))</f>
        <v>VIGENTE</v>
      </c>
      <c r="H1232" s="21" t="str" cm="1">
        <f t="array" ref="H1232">IFERROR(IF(VLOOKUP(H$1,_xlfn.UNIQUE(_xlfn._xlws.FILTER(ARQUIVOS[REVISÃO],ARQUIVOS[DOCUMENTO]='MATRIZ DE REVISÃO'!$A1232)),1,)=$B1232,"VIGENTE","OBS"),IF(H$1&lt;$B1232,"-",""))</f>
        <v/>
      </c>
      <c r="I1232" s="21" t="str" cm="1">
        <f t="array" ref="I1232">IFERROR(IF(VLOOKUP(I$1,_xlfn.UNIQUE(_xlfn._xlws.FILTER(ARQUIVOS[REVISÃO],ARQUIVOS[DOCUMENTO]='MATRIZ DE REVISÃO'!$A1232)),1,)=$B1232,"VIGENTE","OBS"),IF(I$1&lt;$B1232,"-",""))</f>
        <v/>
      </c>
      <c r="J1232" s="21" t="str" cm="1">
        <f t="array" ref="J1232">IFERROR(IF(VLOOKUP(J$1,_xlfn.UNIQUE(_xlfn._xlws.FILTER(ARQUIVOS[REVISÃO],ARQUIVOS[DOCUMENTO]='MATRIZ DE REVISÃO'!$A1232)),1,)=$B1232,"VIGENTE","OBS"),IF(J$1&lt;$B1232,"-",""))</f>
        <v/>
      </c>
      <c r="K1232" s="21" t="str" cm="1">
        <f t="array" ref="K1232">IFERROR(IF(VLOOKUP(K$1,_xlfn.UNIQUE(_xlfn._xlws.FILTER(ARQUIVOS[REVISÃO],ARQUIVOS[DOCUMENTO]='MATRIZ DE REVISÃO'!$A1232)),1,)=$B1232,"VIGENTE","OBS"),IF(K$1&lt;$B1232,"-",""))</f>
        <v/>
      </c>
      <c r="L1232" s="21" t="str" cm="1">
        <f t="array" ref="L1232">IFERROR(IF(VLOOKUP(L$1,_xlfn.UNIQUE(_xlfn._xlws.FILTER(ARQUIVOS[REVISÃO],ARQUIVOS[DOCUMENTO]='MATRIZ DE REVISÃO'!$A1232)),1,)=$B1232,"VIGENTE","OBS"),IF(L$1&lt;$B1232,"-",""))</f>
        <v/>
      </c>
      <c r="M1232" s="21" t="str" cm="1">
        <f t="array" ref="M1232">IFERROR(IF(VLOOKUP(M$1,_xlfn.UNIQUE(_xlfn._xlws.FILTER(ARQUIVOS[REVISÃO],ARQUIVOS[DOCUMENTO]='MATRIZ DE REVISÃO'!$A1232)),1,)=$B1232,"VIGENTE","OBS"),IF(M$1&lt;$B1232,"-",""))</f>
        <v/>
      </c>
      <c r="N1232" s="21" t="str" cm="1">
        <f t="array" ref="N1232">IFERROR(IF(VLOOKUP(N$1,_xlfn.UNIQUE(_xlfn._xlws.FILTER(ARQUIVOS[REVISÃO],ARQUIVOS[DOCUMENTO]='MATRIZ DE REVISÃO'!$A1232)),1,)=$B1232,"VIGENTE","OBS"),IF(N$1&lt;$B1232,"-",""))</f>
        <v/>
      </c>
      <c r="O1232" s="22" t="str" cm="1">
        <f t="array" ref="O1232">IFERROR(IF(VLOOKUP(O$1,_xlfn.UNIQUE(_xlfn._xlws.FILTER(ARQUIVOS[REVISÃO],ARQUIVOS[DOCUMENTO]='MATRIZ DE REVISÃO'!$A1232)),1,)=$B1232,"VIGENTE","OBS"),IF(O$1&lt;$B1232,"-",""))</f>
        <v/>
      </c>
      <c r="P1232" t="str" cm="1">
        <f t="array" ref="P1232">IFERROR(IF(VLOOKUP(P$1,_xlfn.UNIQUE(_xlfn._xlws.FILTER(ARQUIVOS[REVISÃO],ARQUIVOS[DOCUMENTO]='MATRIZ DE REVISÃO'!$A1232)),1,)=$B1232,"VIGENTE","OBS"),IF(P$1&lt;$B1232,"-",""))</f>
        <v/>
      </c>
      <c r="Q1232" t="str" cm="1">
        <f t="array" ref="Q1232">IFERROR(IF(VLOOKUP(Q$1,_xlfn.UNIQUE(_xlfn._xlws.FILTER(ARQUIVOS[REVISÃO],ARQUIVOS[DOCUMENTO]='MATRIZ DE REVISÃO'!$A1232)),1,)=$B1232,"VIGENTE","OBS"),IF(Q$1&lt;$B1232,"-",""))</f>
        <v/>
      </c>
      <c r="R1232" t="str" cm="1">
        <f t="array" ref="R1232">IFERROR(IF(VLOOKUP(R$1,_xlfn.UNIQUE(_xlfn._xlws.FILTER(ARQUIVOS[REVISÃO],ARQUIVOS[DOCUMENTO]='MATRIZ DE REVISÃO'!$A1232)),1,)=$B1232,"VIGENTE","OBS"),IF(R$1&lt;$B1232,"-",""))</f>
        <v/>
      </c>
      <c r="S1232" t="str" cm="1">
        <f t="array" ref="S1232">IFERROR(IF(VLOOKUP(S$1,_xlfn.UNIQUE(_xlfn._xlws.FILTER(ARQUIVOS[REVISÃO],ARQUIVOS[DOCUMENTO]='MATRIZ DE REVISÃO'!$A1232)),1,)=$B1232,"VIGENTE","OBS"),IF(S$1&lt;$B1232,"-",""))</f>
        <v/>
      </c>
    </row>
    <row r="1233" spans="1:19" x14ac:dyDescent="0.3">
      <c r="A1233" s="16" t="s">
        <v>4033</v>
      </c>
      <c r="B1233" s="17" t="str">
        <f>_xlfn.XLOOKUP(A1233,LD_01[DOCUMENTO],LD_01[REVISÃO])</f>
        <v>R04</v>
      </c>
      <c r="C1233" s="17" t="s">
        <v>4326</v>
      </c>
      <c r="D1233" s="21" t="str" cm="1">
        <f t="array" ref="D1233">IFERROR(IF(VLOOKUP(D$1,_xlfn.UNIQUE(_xlfn._xlws.FILTER(ARQUIVOS[REVISÃO],ARQUIVOS[DOCUMENTO]='MATRIZ DE REVISÃO'!$A1233)),1,)=$B1233,"VIGENTE","OBS"),IF(D$1&lt;$B1233,"-",""))</f>
        <v>-</v>
      </c>
      <c r="E1233" s="21" t="str" cm="1">
        <f t="array" ref="E1233">IFERROR(IF(VLOOKUP(E$1,_xlfn.UNIQUE(_xlfn._xlws.FILTER(ARQUIVOS[REVISÃO],ARQUIVOS[DOCUMENTO]='MATRIZ DE REVISÃO'!$A1233)),1,)=$B1233,"VIGENTE","OBS"),IF(E$1&lt;$B1233,"-",""))</f>
        <v>-</v>
      </c>
      <c r="F1233" s="21" t="str" cm="1">
        <f t="array" ref="F1233">IFERROR(IF(VLOOKUP(F$1,_xlfn.UNIQUE(_xlfn._xlws.FILTER(ARQUIVOS[REVISÃO],ARQUIVOS[DOCUMENTO]='MATRIZ DE REVISÃO'!$A1233)),1,)=$B1233,"VIGENTE","OBS"),IF(F$1&lt;$B1233,"-",""))</f>
        <v>-</v>
      </c>
      <c r="G1233" s="21" t="str" cm="1">
        <f t="array" ref="G1233">IFERROR(IF(VLOOKUP(G$1,_xlfn.UNIQUE(_xlfn._xlws.FILTER(ARQUIVOS[REVISÃO],ARQUIVOS[DOCUMENTO]='MATRIZ DE REVISÃO'!$A1233)),1,)=$B1233,"VIGENTE","OBS"),IF(G$1&lt;$B1233,"-",""))</f>
        <v>OBS</v>
      </c>
      <c r="H1233" s="21" t="str" cm="1">
        <f t="array" ref="H1233">IFERROR(IF(VLOOKUP(H$1,_xlfn.UNIQUE(_xlfn._xlws.FILTER(ARQUIVOS[REVISÃO],ARQUIVOS[DOCUMENTO]='MATRIZ DE REVISÃO'!$A1233)),1,)=$B1233,"VIGENTE","OBS"),IF(H$1&lt;$B1233,"-",""))</f>
        <v>VIGENTE</v>
      </c>
      <c r="I1233" s="21" t="str" cm="1">
        <f t="array" ref="I1233">IFERROR(IF(VLOOKUP(I$1,_xlfn.UNIQUE(_xlfn._xlws.FILTER(ARQUIVOS[REVISÃO],ARQUIVOS[DOCUMENTO]='MATRIZ DE REVISÃO'!$A1233)),1,)=$B1233,"VIGENTE","OBS"),IF(I$1&lt;$B1233,"-",""))</f>
        <v/>
      </c>
      <c r="J1233" s="21" t="str" cm="1">
        <f t="array" ref="J1233">IFERROR(IF(VLOOKUP(J$1,_xlfn.UNIQUE(_xlfn._xlws.FILTER(ARQUIVOS[REVISÃO],ARQUIVOS[DOCUMENTO]='MATRIZ DE REVISÃO'!$A1233)),1,)=$B1233,"VIGENTE","OBS"),IF(J$1&lt;$B1233,"-",""))</f>
        <v/>
      </c>
      <c r="K1233" s="21" t="str" cm="1">
        <f t="array" ref="K1233">IFERROR(IF(VLOOKUP(K$1,_xlfn.UNIQUE(_xlfn._xlws.FILTER(ARQUIVOS[REVISÃO],ARQUIVOS[DOCUMENTO]='MATRIZ DE REVISÃO'!$A1233)),1,)=$B1233,"VIGENTE","OBS"),IF(K$1&lt;$B1233,"-",""))</f>
        <v/>
      </c>
      <c r="L1233" s="21" t="str" cm="1">
        <f t="array" ref="L1233">IFERROR(IF(VLOOKUP(L$1,_xlfn.UNIQUE(_xlfn._xlws.FILTER(ARQUIVOS[REVISÃO],ARQUIVOS[DOCUMENTO]='MATRIZ DE REVISÃO'!$A1233)),1,)=$B1233,"VIGENTE","OBS"),IF(L$1&lt;$B1233,"-",""))</f>
        <v/>
      </c>
      <c r="M1233" s="21" t="str" cm="1">
        <f t="array" ref="M1233">IFERROR(IF(VLOOKUP(M$1,_xlfn.UNIQUE(_xlfn._xlws.FILTER(ARQUIVOS[REVISÃO],ARQUIVOS[DOCUMENTO]='MATRIZ DE REVISÃO'!$A1233)),1,)=$B1233,"VIGENTE","OBS"),IF(M$1&lt;$B1233,"-",""))</f>
        <v/>
      </c>
      <c r="N1233" s="21" t="str" cm="1">
        <f t="array" ref="N1233">IFERROR(IF(VLOOKUP(N$1,_xlfn.UNIQUE(_xlfn._xlws.FILTER(ARQUIVOS[REVISÃO],ARQUIVOS[DOCUMENTO]='MATRIZ DE REVISÃO'!$A1233)),1,)=$B1233,"VIGENTE","OBS"),IF(N$1&lt;$B1233,"-",""))</f>
        <v/>
      </c>
      <c r="O1233" s="22" t="str" cm="1">
        <f t="array" ref="O1233">IFERROR(IF(VLOOKUP(O$1,_xlfn.UNIQUE(_xlfn._xlws.FILTER(ARQUIVOS[REVISÃO],ARQUIVOS[DOCUMENTO]='MATRIZ DE REVISÃO'!$A1233)),1,)=$B1233,"VIGENTE","OBS"),IF(O$1&lt;$B1233,"-",""))</f>
        <v/>
      </c>
      <c r="P1233" t="str" cm="1">
        <f t="array" ref="P1233">IFERROR(IF(VLOOKUP(P$1,_xlfn.UNIQUE(_xlfn._xlws.FILTER(ARQUIVOS[REVISÃO],ARQUIVOS[DOCUMENTO]='MATRIZ DE REVISÃO'!$A1233)),1,)=$B1233,"VIGENTE","OBS"),IF(P$1&lt;$B1233,"-",""))</f>
        <v/>
      </c>
      <c r="Q1233" t="str" cm="1">
        <f t="array" ref="Q1233">IFERROR(IF(VLOOKUP(Q$1,_xlfn.UNIQUE(_xlfn._xlws.FILTER(ARQUIVOS[REVISÃO],ARQUIVOS[DOCUMENTO]='MATRIZ DE REVISÃO'!$A1233)),1,)=$B1233,"VIGENTE","OBS"),IF(Q$1&lt;$B1233,"-",""))</f>
        <v/>
      </c>
      <c r="R1233" t="str" cm="1">
        <f t="array" ref="R1233">IFERROR(IF(VLOOKUP(R$1,_xlfn.UNIQUE(_xlfn._xlws.FILTER(ARQUIVOS[REVISÃO],ARQUIVOS[DOCUMENTO]='MATRIZ DE REVISÃO'!$A1233)),1,)=$B1233,"VIGENTE","OBS"),IF(R$1&lt;$B1233,"-",""))</f>
        <v/>
      </c>
      <c r="S1233" t="str" cm="1">
        <f t="array" ref="S1233">IFERROR(IF(VLOOKUP(S$1,_xlfn.UNIQUE(_xlfn._xlws.FILTER(ARQUIVOS[REVISÃO],ARQUIVOS[DOCUMENTO]='MATRIZ DE REVISÃO'!$A1233)),1,)=$B1233,"VIGENTE","OBS"),IF(S$1&lt;$B1233,"-",""))</f>
        <v/>
      </c>
    </row>
    <row r="1234" spans="1:19" x14ac:dyDescent="0.3">
      <c r="A1234" s="16" t="s">
        <v>4034</v>
      </c>
      <c r="B1234" s="17" t="str">
        <f>_xlfn.XLOOKUP(A1234,LD_01[DOCUMENTO],LD_01[REVISÃO])</f>
        <v>R04</v>
      </c>
      <c r="C1234" s="17" t="s">
        <v>4326</v>
      </c>
      <c r="D1234" s="21" t="str" cm="1">
        <f t="array" ref="D1234">IFERROR(IF(VLOOKUP(D$1,_xlfn.UNIQUE(_xlfn._xlws.FILTER(ARQUIVOS[REVISÃO],ARQUIVOS[DOCUMENTO]='MATRIZ DE REVISÃO'!$A1234)),1,)=$B1234,"VIGENTE","OBS"),IF(D$1&lt;$B1234,"-",""))</f>
        <v>-</v>
      </c>
      <c r="E1234" s="21" t="str" cm="1">
        <f t="array" ref="E1234">IFERROR(IF(VLOOKUP(E$1,_xlfn.UNIQUE(_xlfn._xlws.FILTER(ARQUIVOS[REVISÃO],ARQUIVOS[DOCUMENTO]='MATRIZ DE REVISÃO'!$A1234)),1,)=$B1234,"VIGENTE","OBS"),IF(E$1&lt;$B1234,"-",""))</f>
        <v>-</v>
      </c>
      <c r="F1234" s="21" t="str" cm="1">
        <f t="array" ref="F1234">IFERROR(IF(VLOOKUP(F$1,_xlfn.UNIQUE(_xlfn._xlws.FILTER(ARQUIVOS[REVISÃO],ARQUIVOS[DOCUMENTO]='MATRIZ DE REVISÃO'!$A1234)),1,)=$B1234,"VIGENTE","OBS"),IF(F$1&lt;$B1234,"-",""))</f>
        <v>-</v>
      </c>
      <c r="G1234" s="21" t="str" cm="1">
        <f t="array" ref="G1234">IFERROR(IF(VLOOKUP(G$1,_xlfn.UNIQUE(_xlfn._xlws.FILTER(ARQUIVOS[REVISÃO],ARQUIVOS[DOCUMENTO]='MATRIZ DE REVISÃO'!$A1234)),1,)=$B1234,"VIGENTE","OBS"),IF(G$1&lt;$B1234,"-",""))</f>
        <v>OBS</v>
      </c>
      <c r="H1234" s="21" t="str" cm="1">
        <f t="array" ref="H1234">IFERROR(IF(VLOOKUP(H$1,_xlfn.UNIQUE(_xlfn._xlws.FILTER(ARQUIVOS[REVISÃO],ARQUIVOS[DOCUMENTO]='MATRIZ DE REVISÃO'!$A1234)),1,)=$B1234,"VIGENTE","OBS"),IF(H$1&lt;$B1234,"-",""))</f>
        <v>VIGENTE</v>
      </c>
      <c r="I1234" s="21" t="str" cm="1">
        <f t="array" ref="I1234">IFERROR(IF(VLOOKUP(I$1,_xlfn.UNIQUE(_xlfn._xlws.FILTER(ARQUIVOS[REVISÃO],ARQUIVOS[DOCUMENTO]='MATRIZ DE REVISÃO'!$A1234)),1,)=$B1234,"VIGENTE","OBS"),IF(I$1&lt;$B1234,"-",""))</f>
        <v/>
      </c>
      <c r="J1234" s="21" t="str" cm="1">
        <f t="array" ref="J1234">IFERROR(IF(VLOOKUP(J$1,_xlfn.UNIQUE(_xlfn._xlws.FILTER(ARQUIVOS[REVISÃO],ARQUIVOS[DOCUMENTO]='MATRIZ DE REVISÃO'!$A1234)),1,)=$B1234,"VIGENTE","OBS"),IF(J$1&lt;$B1234,"-",""))</f>
        <v/>
      </c>
      <c r="K1234" s="21" t="str" cm="1">
        <f t="array" ref="K1234">IFERROR(IF(VLOOKUP(K$1,_xlfn.UNIQUE(_xlfn._xlws.FILTER(ARQUIVOS[REVISÃO],ARQUIVOS[DOCUMENTO]='MATRIZ DE REVISÃO'!$A1234)),1,)=$B1234,"VIGENTE","OBS"),IF(K$1&lt;$B1234,"-",""))</f>
        <v/>
      </c>
      <c r="L1234" s="21" t="str" cm="1">
        <f t="array" ref="L1234">IFERROR(IF(VLOOKUP(L$1,_xlfn.UNIQUE(_xlfn._xlws.FILTER(ARQUIVOS[REVISÃO],ARQUIVOS[DOCUMENTO]='MATRIZ DE REVISÃO'!$A1234)),1,)=$B1234,"VIGENTE","OBS"),IF(L$1&lt;$B1234,"-",""))</f>
        <v/>
      </c>
      <c r="M1234" s="21" t="str" cm="1">
        <f t="array" ref="M1234">IFERROR(IF(VLOOKUP(M$1,_xlfn.UNIQUE(_xlfn._xlws.FILTER(ARQUIVOS[REVISÃO],ARQUIVOS[DOCUMENTO]='MATRIZ DE REVISÃO'!$A1234)),1,)=$B1234,"VIGENTE","OBS"),IF(M$1&lt;$B1234,"-",""))</f>
        <v/>
      </c>
      <c r="N1234" s="21" t="str" cm="1">
        <f t="array" ref="N1234">IFERROR(IF(VLOOKUP(N$1,_xlfn.UNIQUE(_xlfn._xlws.FILTER(ARQUIVOS[REVISÃO],ARQUIVOS[DOCUMENTO]='MATRIZ DE REVISÃO'!$A1234)),1,)=$B1234,"VIGENTE","OBS"),IF(N$1&lt;$B1234,"-",""))</f>
        <v/>
      </c>
      <c r="O1234" s="22" t="str" cm="1">
        <f t="array" ref="O1234">IFERROR(IF(VLOOKUP(O$1,_xlfn.UNIQUE(_xlfn._xlws.FILTER(ARQUIVOS[REVISÃO],ARQUIVOS[DOCUMENTO]='MATRIZ DE REVISÃO'!$A1234)),1,)=$B1234,"VIGENTE","OBS"),IF(O$1&lt;$B1234,"-",""))</f>
        <v/>
      </c>
      <c r="P1234" t="str" cm="1">
        <f t="array" ref="P1234">IFERROR(IF(VLOOKUP(P$1,_xlfn.UNIQUE(_xlfn._xlws.FILTER(ARQUIVOS[REVISÃO],ARQUIVOS[DOCUMENTO]='MATRIZ DE REVISÃO'!$A1234)),1,)=$B1234,"VIGENTE","OBS"),IF(P$1&lt;$B1234,"-",""))</f>
        <v/>
      </c>
      <c r="Q1234" t="str" cm="1">
        <f t="array" ref="Q1234">IFERROR(IF(VLOOKUP(Q$1,_xlfn.UNIQUE(_xlfn._xlws.FILTER(ARQUIVOS[REVISÃO],ARQUIVOS[DOCUMENTO]='MATRIZ DE REVISÃO'!$A1234)),1,)=$B1234,"VIGENTE","OBS"),IF(Q$1&lt;$B1234,"-",""))</f>
        <v/>
      </c>
      <c r="R1234" t="str" cm="1">
        <f t="array" ref="R1234">IFERROR(IF(VLOOKUP(R$1,_xlfn.UNIQUE(_xlfn._xlws.FILTER(ARQUIVOS[REVISÃO],ARQUIVOS[DOCUMENTO]='MATRIZ DE REVISÃO'!$A1234)),1,)=$B1234,"VIGENTE","OBS"),IF(R$1&lt;$B1234,"-",""))</f>
        <v/>
      </c>
      <c r="S1234" t="str" cm="1">
        <f t="array" ref="S1234">IFERROR(IF(VLOOKUP(S$1,_xlfn.UNIQUE(_xlfn._xlws.FILTER(ARQUIVOS[REVISÃO],ARQUIVOS[DOCUMENTO]='MATRIZ DE REVISÃO'!$A1234)),1,)=$B1234,"VIGENTE","OBS"),IF(S$1&lt;$B1234,"-",""))</f>
        <v/>
      </c>
    </row>
    <row r="1235" spans="1:19" x14ac:dyDescent="0.3">
      <c r="A1235" s="16" t="s">
        <v>4035</v>
      </c>
      <c r="B1235" s="17" t="str">
        <f>_xlfn.XLOOKUP(A1235,LD_01[DOCUMENTO],LD_01[REVISÃO])</f>
        <v>R04</v>
      </c>
      <c r="C1235" s="17" t="s">
        <v>4326</v>
      </c>
      <c r="D1235" s="21" t="str" cm="1">
        <f t="array" ref="D1235">IFERROR(IF(VLOOKUP(D$1,_xlfn.UNIQUE(_xlfn._xlws.FILTER(ARQUIVOS[REVISÃO],ARQUIVOS[DOCUMENTO]='MATRIZ DE REVISÃO'!$A1235)),1,)=$B1235,"VIGENTE","OBS"),IF(D$1&lt;$B1235,"-",""))</f>
        <v>-</v>
      </c>
      <c r="E1235" s="21" t="str" cm="1">
        <f t="array" ref="E1235">IFERROR(IF(VLOOKUP(E$1,_xlfn.UNIQUE(_xlfn._xlws.FILTER(ARQUIVOS[REVISÃO],ARQUIVOS[DOCUMENTO]='MATRIZ DE REVISÃO'!$A1235)),1,)=$B1235,"VIGENTE","OBS"),IF(E$1&lt;$B1235,"-",""))</f>
        <v>-</v>
      </c>
      <c r="F1235" s="21" t="str" cm="1">
        <f t="array" ref="F1235">IFERROR(IF(VLOOKUP(F$1,_xlfn.UNIQUE(_xlfn._xlws.FILTER(ARQUIVOS[REVISÃO],ARQUIVOS[DOCUMENTO]='MATRIZ DE REVISÃO'!$A1235)),1,)=$B1235,"VIGENTE","OBS"),IF(F$1&lt;$B1235,"-",""))</f>
        <v>OBS</v>
      </c>
      <c r="G1235" s="21" t="str" cm="1">
        <f t="array" ref="G1235">IFERROR(IF(VLOOKUP(G$1,_xlfn.UNIQUE(_xlfn._xlws.FILTER(ARQUIVOS[REVISÃO],ARQUIVOS[DOCUMENTO]='MATRIZ DE REVISÃO'!$A1235)),1,)=$B1235,"VIGENTE","OBS"),IF(G$1&lt;$B1235,"-",""))</f>
        <v>-</v>
      </c>
      <c r="H1235" s="21" t="str" cm="1">
        <f t="array" ref="H1235">IFERROR(IF(VLOOKUP(H$1,_xlfn.UNIQUE(_xlfn._xlws.FILTER(ARQUIVOS[REVISÃO],ARQUIVOS[DOCUMENTO]='MATRIZ DE REVISÃO'!$A1235)),1,)=$B1235,"VIGENTE","OBS"),IF(H$1&lt;$B1235,"-",""))</f>
        <v>VIGENTE</v>
      </c>
      <c r="I1235" s="21" t="str" cm="1">
        <f t="array" ref="I1235">IFERROR(IF(VLOOKUP(I$1,_xlfn.UNIQUE(_xlfn._xlws.FILTER(ARQUIVOS[REVISÃO],ARQUIVOS[DOCUMENTO]='MATRIZ DE REVISÃO'!$A1235)),1,)=$B1235,"VIGENTE","OBS"),IF(I$1&lt;$B1235,"-",""))</f>
        <v/>
      </c>
      <c r="J1235" s="21" t="str" cm="1">
        <f t="array" ref="J1235">IFERROR(IF(VLOOKUP(J$1,_xlfn.UNIQUE(_xlfn._xlws.FILTER(ARQUIVOS[REVISÃO],ARQUIVOS[DOCUMENTO]='MATRIZ DE REVISÃO'!$A1235)),1,)=$B1235,"VIGENTE","OBS"),IF(J$1&lt;$B1235,"-",""))</f>
        <v/>
      </c>
      <c r="K1235" s="21" t="str" cm="1">
        <f t="array" ref="K1235">IFERROR(IF(VLOOKUP(K$1,_xlfn.UNIQUE(_xlfn._xlws.FILTER(ARQUIVOS[REVISÃO],ARQUIVOS[DOCUMENTO]='MATRIZ DE REVISÃO'!$A1235)),1,)=$B1235,"VIGENTE","OBS"),IF(K$1&lt;$B1235,"-",""))</f>
        <v/>
      </c>
      <c r="L1235" s="21" t="str" cm="1">
        <f t="array" ref="L1235">IFERROR(IF(VLOOKUP(L$1,_xlfn.UNIQUE(_xlfn._xlws.FILTER(ARQUIVOS[REVISÃO],ARQUIVOS[DOCUMENTO]='MATRIZ DE REVISÃO'!$A1235)),1,)=$B1235,"VIGENTE","OBS"),IF(L$1&lt;$B1235,"-",""))</f>
        <v/>
      </c>
      <c r="M1235" s="21" t="str" cm="1">
        <f t="array" ref="M1235">IFERROR(IF(VLOOKUP(M$1,_xlfn.UNIQUE(_xlfn._xlws.FILTER(ARQUIVOS[REVISÃO],ARQUIVOS[DOCUMENTO]='MATRIZ DE REVISÃO'!$A1235)),1,)=$B1235,"VIGENTE","OBS"),IF(M$1&lt;$B1235,"-",""))</f>
        <v/>
      </c>
      <c r="N1235" s="21" t="str" cm="1">
        <f t="array" ref="N1235">IFERROR(IF(VLOOKUP(N$1,_xlfn.UNIQUE(_xlfn._xlws.FILTER(ARQUIVOS[REVISÃO],ARQUIVOS[DOCUMENTO]='MATRIZ DE REVISÃO'!$A1235)),1,)=$B1235,"VIGENTE","OBS"),IF(N$1&lt;$B1235,"-",""))</f>
        <v/>
      </c>
      <c r="O1235" s="22" t="str" cm="1">
        <f t="array" ref="O1235">IFERROR(IF(VLOOKUP(O$1,_xlfn.UNIQUE(_xlfn._xlws.FILTER(ARQUIVOS[REVISÃO],ARQUIVOS[DOCUMENTO]='MATRIZ DE REVISÃO'!$A1235)),1,)=$B1235,"VIGENTE","OBS"),IF(O$1&lt;$B1235,"-",""))</f>
        <v/>
      </c>
      <c r="P1235" t="str" cm="1">
        <f t="array" ref="P1235">IFERROR(IF(VLOOKUP(P$1,_xlfn.UNIQUE(_xlfn._xlws.FILTER(ARQUIVOS[REVISÃO],ARQUIVOS[DOCUMENTO]='MATRIZ DE REVISÃO'!$A1235)),1,)=$B1235,"VIGENTE","OBS"),IF(P$1&lt;$B1235,"-",""))</f>
        <v/>
      </c>
      <c r="Q1235" t="str" cm="1">
        <f t="array" ref="Q1235">IFERROR(IF(VLOOKUP(Q$1,_xlfn.UNIQUE(_xlfn._xlws.FILTER(ARQUIVOS[REVISÃO],ARQUIVOS[DOCUMENTO]='MATRIZ DE REVISÃO'!$A1235)),1,)=$B1235,"VIGENTE","OBS"),IF(Q$1&lt;$B1235,"-",""))</f>
        <v/>
      </c>
      <c r="R1235" t="str" cm="1">
        <f t="array" ref="R1235">IFERROR(IF(VLOOKUP(R$1,_xlfn.UNIQUE(_xlfn._xlws.FILTER(ARQUIVOS[REVISÃO],ARQUIVOS[DOCUMENTO]='MATRIZ DE REVISÃO'!$A1235)),1,)=$B1235,"VIGENTE","OBS"),IF(R$1&lt;$B1235,"-",""))</f>
        <v/>
      </c>
      <c r="S1235" t="str" cm="1">
        <f t="array" ref="S1235">IFERROR(IF(VLOOKUP(S$1,_xlfn.UNIQUE(_xlfn._xlws.FILTER(ARQUIVOS[REVISÃO],ARQUIVOS[DOCUMENTO]='MATRIZ DE REVISÃO'!$A1235)),1,)=$B1235,"VIGENTE","OBS"),IF(S$1&lt;$B1235,"-",""))</f>
        <v/>
      </c>
    </row>
    <row r="1236" spans="1:19" x14ac:dyDescent="0.3">
      <c r="A1236" s="16" t="s">
        <v>3977</v>
      </c>
      <c r="B1236" s="17" t="str">
        <f>_xlfn.XLOOKUP(A1236,LD_01[DOCUMENTO],LD_01[REVISÃO])</f>
        <v>R07</v>
      </c>
      <c r="C1236" s="17" t="s">
        <v>4326</v>
      </c>
      <c r="D1236" s="21" t="str" cm="1">
        <f t="array" ref="D1236">IFERROR(IF(VLOOKUP(D$1,_xlfn.UNIQUE(_xlfn._xlws.FILTER(ARQUIVOS[REVISÃO],ARQUIVOS[DOCUMENTO]='MATRIZ DE REVISÃO'!$A1236)),1,)=$B1236,"VIGENTE","OBS"),IF(D$1&lt;$B1236,"-",""))</f>
        <v>-</v>
      </c>
      <c r="E1236" s="21" t="str" cm="1">
        <f t="array" ref="E1236">IFERROR(IF(VLOOKUP(E$1,_xlfn.UNIQUE(_xlfn._xlws.FILTER(ARQUIVOS[REVISÃO],ARQUIVOS[DOCUMENTO]='MATRIZ DE REVISÃO'!$A1236)),1,)=$B1236,"VIGENTE","OBS"),IF(E$1&lt;$B1236,"-",""))</f>
        <v>-</v>
      </c>
      <c r="F1236" s="21" t="str" cm="1">
        <f t="array" ref="F1236">IFERROR(IF(VLOOKUP(F$1,_xlfn.UNIQUE(_xlfn._xlws.FILTER(ARQUIVOS[REVISÃO],ARQUIVOS[DOCUMENTO]='MATRIZ DE REVISÃO'!$A1236)),1,)=$B1236,"VIGENTE","OBS"),IF(F$1&lt;$B1236,"-",""))</f>
        <v>-</v>
      </c>
      <c r="G1236" s="21" t="str" cm="1">
        <f t="array" ref="G1236">IFERROR(IF(VLOOKUP(G$1,_xlfn.UNIQUE(_xlfn._xlws.FILTER(ARQUIVOS[REVISÃO],ARQUIVOS[DOCUMENTO]='MATRIZ DE REVISÃO'!$A1236)),1,)=$B1236,"VIGENTE","OBS"),IF(G$1&lt;$B1236,"-",""))</f>
        <v>-</v>
      </c>
      <c r="H1236" s="21" t="str" cm="1">
        <f t="array" ref="H1236">IFERROR(IF(VLOOKUP(H$1,_xlfn.UNIQUE(_xlfn._xlws.FILTER(ARQUIVOS[REVISÃO],ARQUIVOS[DOCUMENTO]='MATRIZ DE REVISÃO'!$A1236)),1,)=$B1236,"VIGENTE","OBS"),IF(H$1&lt;$B1236,"-",""))</f>
        <v>-</v>
      </c>
      <c r="I1236" s="21" t="str" cm="1">
        <f t="array" ref="I1236">IFERROR(IF(VLOOKUP(I$1,_xlfn.UNIQUE(_xlfn._xlws.FILTER(ARQUIVOS[REVISÃO],ARQUIVOS[DOCUMENTO]='MATRIZ DE REVISÃO'!$A1236)),1,)=$B1236,"VIGENTE","OBS"),IF(I$1&lt;$B1236,"-",""))</f>
        <v>-</v>
      </c>
      <c r="J1236" s="21" t="str" cm="1">
        <f t="array" ref="J1236">IFERROR(IF(VLOOKUP(J$1,_xlfn.UNIQUE(_xlfn._xlws.FILTER(ARQUIVOS[REVISÃO],ARQUIVOS[DOCUMENTO]='MATRIZ DE REVISÃO'!$A1236)),1,)=$B1236,"VIGENTE","OBS"),IF(J$1&lt;$B1236,"-",""))</f>
        <v>OBS</v>
      </c>
      <c r="K1236" s="21" t="str" cm="1">
        <f t="array" ref="K1236">IFERROR(IF(VLOOKUP(K$1,_xlfn.UNIQUE(_xlfn._xlws.FILTER(ARQUIVOS[REVISÃO],ARQUIVOS[DOCUMENTO]='MATRIZ DE REVISÃO'!$A1236)),1,)=$B1236,"VIGENTE","OBS"),IF(K$1&lt;$B1236,"-",""))</f>
        <v>VIGENTE</v>
      </c>
      <c r="L1236" s="21" t="str" cm="1">
        <f t="array" ref="L1236">IFERROR(IF(VLOOKUP(L$1,_xlfn.UNIQUE(_xlfn._xlws.FILTER(ARQUIVOS[REVISÃO],ARQUIVOS[DOCUMENTO]='MATRIZ DE REVISÃO'!$A1236)),1,)=$B1236,"VIGENTE","OBS"),IF(L$1&lt;$B1236,"-",""))</f>
        <v/>
      </c>
      <c r="M1236" s="21" t="str" cm="1">
        <f t="array" ref="M1236">IFERROR(IF(VLOOKUP(M$1,_xlfn.UNIQUE(_xlfn._xlws.FILTER(ARQUIVOS[REVISÃO],ARQUIVOS[DOCUMENTO]='MATRIZ DE REVISÃO'!$A1236)),1,)=$B1236,"VIGENTE","OBS"),IF(M$1&lt;$B1236,"-",""))</f>
        <v/>
      </c>
      <c r="N1236" s="21" t="str" cm="1">
        <f t="array" ref="N1236">IFERROR(IF(VLOOKUP(N$1,_xlfn.UNIQUE(_xlfn._xlws.FILTER(ARQUIVOS[REVISÃO],ARQUIVOS[DOCUMENTO]='MATRIZ DE REVISÃO'!$A1236)),1,)=$B1236,"VIGENTE","OBS"),IF(N$1&lt;$B1236,"-",""))</f>
        <v/>
      </c>
      <c r="O1236" s="22" t="str" cm="1">
        <f t="array" ref="O1236">IFERROR(IF(VLOOKUP(O$1,_xlfn.UNIQUE(_xlfn._xlws.FILTER(ARQUIVOS[REVISÃO],ARQUIVOS[DOCUMENTO]='MATRIZ DE REVISÃO'!$A1236)),1,)=$B1236,"VIGENTE","OBS"),IF(O$1&lt;$B1236,"-",""))</f>
        <v/>
      </c>
      <c r="P1236" t="str" cm="1">
        <f t="array" ref="P1236">IFERROR(IF(VLOOKUP(P$1,_xlfn.UNIQUE(_xlfn._xlws.FILTER(ARQUIVOS[REVISÃO],ARQUIVOS[DOCUMENTO]='MATRIZ DE REVISÃO'!$A1236)),1,)=$B1236,"VIGENTE","OBS"),IF(P$1&lt;$B1236,"-",""))</f>
        <v/>
      </c>
      <c r="Q1236" t="str" cm="1">
        <f t="array" ref="Q1236">IFERROR(IF(VLOOKUP(Q$1,_xlfn.UNIQUE(_xlfn._xlws.FILTER(ARQUIVOS[REVISÃO],ARQUIVOS[DOCUMENTO]='MATRIZ DE REVISÃO'!$A1236)),1,)=$B1236,"VIGENTE","OBS"),IF(Q$1&lt;$B1236,"-",""))</f>
        <v/>
      </c>
      <c r="R1236" t="str" cm="1">
        <f t="array" ref="R1236">IFERROR(IF(VLOOKUP(R$1,_xlfn.UNIQUE(_xlfn._xlws.FILTER(ARQUIVOS[REVISÃO],ARQUIVOS[DOCUMENTO]='MATRIZ DE REVISÃO'!$A1236)),1,)=$B1236,"VIGENTE","OBS"),IF(R$1&lt;$B1236,"-",""))</f>
        <v/>
      </c>
      <c r="S1236" t="str" cm="1">
        <f t="array" ref="S1236">IFERROR(IF(VLOOKUP(S$1,_xlfn.UNIQUE(_xlfn._xlws.FILTER(ARQUIVOS[REVISÃO],ARQUIVOS[DOCUMENTO]='MATRIZ DE REVISÃO'!$A1236)),1,)=$B1236,"VIGENTE","OBS"),IF(S$1&lt;$B1236,"-",""))</f>
        <v/>
      </c>
    </row>
    <row r="1237" spans="1:19" x14ac:dyDescent="0.3">
      <c r="A1237" s="16" t="s">
        <v>3978</v>
      </c>
      <c r="B1237" s="17" t="str">
        <f>_xlfn.XLOOKUP(A1237,LD_01[DOCUMENTO],LD_01[REVISÃO])</f>
        <v>R06</v>
      </c>
      <c r="C1237" s="17" t="s">
        <v>4326</v>
      </c>
      <c r="D1237" s="21" t="str" cm="1">
        <f t="array" ref="D1237">IFERROR(IF(VLOOKUP(D$1,_xlfn.UNIQUE(_xlfn._xlws.FILTER(ARQUIVOS[REVISÃO],ARQUIVOS[DOCUMENTO]='MATRIZ DE REVISÃO'!$A1237)),1,)=$B1237,"VIGENTE","OBS"),IF(D$1&lt;$B1237,"-",""))</f>
        <v>-</v>
      </c>
      <c r="E1237" s="21" t="str" cm="1">
        <f t="array" ref="E1237">IFERROR(IF(VLOOKUP(E$1,_xlfn.UNIQUE(_xlfn._xlws.FILTER(ARQUIVOS[REVISÃO],ARQUIVOS[DOCUMENTO]='MATRIZ DE REVISÃO'!$A1237)),1,)=$B1237,"VIGENTE","OBS"),IF(E$1&lt;$B1237,"-",""))</f>
        <v>-</v>
      </c>
      <c r="F1237" s="21" t="str" cm="1">
        <f t="array" ref="F1237">IFERROR(IF(VLOOKUP(F$1,_xlfn.UNIQUE(_xlfn._xlws.FILTER(ARQUIVOS[REVISÃO],ARQUIVOS[DOCUMENTO]='MATRIZ DE REVISÃO'!$A1237)),1,)=$B1237,"VIGENTE","OBS"),IF(F$1&lt;$B1237,"-",""))</f>
        <v>-</v>
      </c>
      <c r="G1237" s="21" t="str" cm="1">
        <f t="array" ref="G1237">IFERROR(IF(VLOOKUP(G$1,_xlfn.UNIQUE(_xlfn._xlws.FILTER(ARQUIVOS[REVISÃO],ARQUIVOS[DOCUMENTO]='MATRIZ DE REVISÃO'!$A1237)),1,)=$B1237,"VIGENTE","OBS"),IF(G$1&lt;$B1237,"-",""))</f>
        <v>-</v>
      </c>
      <c r="H1237" s="21" t="str" cm="1">
        <f t="array" ref="H1237">IFERROR(IF(VLOOKUP(H$1,_xlfn.UNIQUE(_xlfn._xlws.FILTER(ARQUIVOS[REVISÃO],ARQUIVOS[DOCUMENTO]='MATRIZ DE REVISÃO'!$A1237)),1,)=$B1237,"VIGENTE","OBS"),IF(H$1&lt;$B1237,"-",""))</f>
        <v>-</v>
      </c>
      <c r="I1237" s="21" t="str" cm="1">
        <f t="array" ref="I1237">IFERROR(IF(VLOOKUP(I$1,_xlfn.UNIQUE(_xlfn._xlws.FILTER(ARQUIVOS[REVISÃO],ARQUIVOS[DOCUMENTO]='MATRIZ DE REVISÃO'!$A1237)),1,)=$B1237,"VIGENTE","OBS"),IF(I$1&lt;$B1237,"-",""))</f>
        <v>OBS</v>
      </c>
      <c r="J1237" s="21" t="str" cm="1">
        <f t="array" ref="J1237">IFERROR(IF(VLOOKUP(J$1,_xlfn.UNIQUE(_xlfn._xlws.FILTER(ARQUIVOS[REVISÃO],ARQUIVOS[DOCUMENTO]='MATRIZ DE REVISÃO'!$A1237)),1,)=$B1237,"VIGENTE","OBS"),IF(J$1&lt;$B1237,"-",""))</f>
        <v>VIGENTE</v>
      </c>
      <c r="K1237" s="21" t="str" cm="1">
        <f t="array" ref="K1237">IFERROR(IF(VLOOKUP(K$1,_xlfn.UNIQUE(_xlfn._xlws.FILTER(ARQUIVOS[REVISÃO],ARQUIVOS[DOCUMENTO]='MATRIZ DE REVISÃO'!$A1237)),1,)=$B1237,"VIGENTE","OBS"),IF(K$1&lt;$B1237,"-",""))</f>
        <v/>
      </c>
      <c r="L1237" s="21" t="str" cm="1">
        <f t="array" ref="L1237">IFERROR(IF(VLOOKUP(L$1,_xlfn.UNIQUE(_xlfn._xlws.FILTER(ARQUIVOS[REVISÃO],ARQUIVOS[DOCUMENTO]='MATRIZ DE REVISÃO'!$A1237)),1,)=$B1237,"VIGENTE","OBS"),IF(L$1&lt;$B1237,"-",""))</f>
        <v/>
      </c>
      <c r="M1237" s="21" t="str" cm="1">
        <f t="array" ref="M1237">IFERROR(IF(VLOOKUP(M$1,_xlfn.UNIQUE(_xlfn._xlws.FILTER(ARQUIVOS[REVISÃO],ARQUIVOS[DOCUMENTO]='MATRIZ DE REVISÃO'!$A1237)),1,)=$B1237,"VIGENTE","OBS"),IF(M$1&lt;$B1237,"-",""))</f>
        <v/>
      </c>
      <c r="N1237" s="21" t="str" cm="1">
        <f t="array" ref="N1237">IFERROR(IF(VLOOKUP(N$1,_xlfn.UNIQUE(_xlfn._xlws.FILTER(ARQUIVOS[REVISÃO],ARQUIVOS[DOCUMENTO]='MATRIZ DE REVISÃO'!$A1237)),1,)=$B1237,"VIGENTE","OBS"),IF(N$1&lt;$B1237,"-",""))</f>
        <v/>
      </c>
      <c r="O1237" s="22" t="str" cm="1">
        <f t="array" ref="O1237">IFERROR(IF(VLOOKUP(O$1,_xlfn.UNIQUE(_xlfn._xlws.FILTER(ARQUIVOS[REVISÃO],ARQUIVOS[DOCUMENTO]='MATRIZ DE REVISÃO'!$A1237)),1,)=$B1237,"VIGENTE","OBS"),IF(O$1&lt;$B1237,"-",""))</f>
        <v/>
      </c>
      <c r="P1237" t="str" cm="1">
        <f t="array" ref="P1237">IFERROR(IF(VLOOKUP(P$1,_xlfn.UNIQUE(_xlfn._xlws.FILTER(ARQUIVOS[REVISÃO],ARQUIVOS[DOCUMENTO]='MATRIZ DE REVISÃO'!$A1237)),1,)=$B1237,"VIGENTE","OBS"),IF(P$1&lt;$B1237,"-",""))</f>
        <v/>
      </c>
      <c r="Q1237" t="str" cm="1">
        <f t="array" ref="Q1237">IFERROR(IF(VLOOKUP(Q$1,_xlfn.UNIQUE(_xlfn._xlws.FILTER(ARQUIVOS[REVISÃO],ARQUIVOS[DOCUMENTO]='MATRIZ DE REVISÃO'!$A1237)),1,)=$B1237,"VIGENTE","OBS"),IF(Q$1&lt;$B1237,"-",""))</f>
        <v/>
      </c>
      <c r="R1237" t="str" cm="1">
        <f t="array" ref="R1237">IFERROR(IF(VLOOKUP(R$1,_xlfn.UNIQUE(_xlfn._xlws.FILTER(ARQUIVOS[REVISÃO],ARQUIVOS[DOCUMENTO]='MATRIZ DE REVISÃO'!$A1237)),1,)=$B1237,"VIGENTE","OBS"),IF(R$1&lt;$B1237,"-",""))</f>
        <v/>
      </c>
      <c r="S1237" t="str" cm="1">
        <f t="array" ref="S1237">IFERROR(IF(VLOOKUP(S$1,_xlfn.UNIQUE(_xlfn._xlws.FILTER(ARQUIVOS[REVISÃO],ARQUIVOS[DOCUMENTO]='MATRIZ DE REVISÃO'!$A1237)),1,)=$B1237,"VIGENTE","OBS"),IF(S$1&lt;$B1237,"-",""))</f>
        <v/>
      </c>
    </row>
    <row r="1238" spans="1:19" x14ac:dyDescent="0.3">
      <c r="A1238" s="16" t="s">
        <v>3979</v>
      </c>
      <c r="B1238" s="17" t="str">
        <f>_xlfn.XLOOKUP(A1238,LD_01[DOCUMENTO],LD_01[REVISÃO])</f>
        <v>R03</v>
      </c>
      <c r="C1238" s="17" t="s">
        <v>4326</v>
      </c>
      <c r="D1238" s="21" t="str" cm="1">
        <f t="array" ref="D1238">IFERROR(IF(VLOOKUP(D$1,_xlfn.UNIQUE(_xlfn._xlws.FILTER(ARQUIVOS[REVISÃO],ARQUIVOS[DOCUMENTO]='MATRIZ DE REVISÃO'!$A1238)),1,)=$B1238,"VIGENTE","OBS"),IF(D$1&lt;$B1238,"-",""))</f>
        <v>-</v>
      </c>
      <c r="E1238" s="21" t="str" cm="1">
        <f t="array" ref="E1238">IFERROR(IF(VLOOKUP(E$1,_xlfn.UNIQUE(_xlfn._xlws.FILTER(ARQUIVOS[REVISÃO],ARQUIVOS[DOCUMENTO]='MATRIZ DE REVISÃO'!$A1238)),1,)=$B1238,"VIGENTE","OBS"),IF(E$1&lt;$B1238,"-",""))</f>
        <v>-</v>
      </c>
      <c r="F1238" s="21" t="str" cm="1">
        <f t="array" ref="F1238">IFERROR(IF(VLOOKUP(F$1,_xlfn.UNIQUE(_xlfn._xlws.FILTER(ARQUIVOS[REVISÃO],ARQUIVOS[DOCUMENTO]='MATRIZ DE REVISÃO'!$A1238)),1,)=$B1238,"VIGENTE","OBS"),IF(F$1&lt;$B1238,"-",""))</f>
        <v>OBS</v>
      </c>
      <c r="G1238" s="21" t="str" cm="1">
        <f t="array" ref="G1238">IFERROR(IF(VLOOKUP(G$1,_xlfn.UNIQUE(_xlfn._xlws.FILTER(ARQUIVOS[REVISÃO],ARQUIVOS[DOCUMENTO]='MATRIZ DE REVISÃO'!$A1238)),1,)=$B1238,"VIGENTE","OBS"),IF(G$1&lt;$B1238,"-",""))</f>
        <v>VIGENTE</v>
      </c>
      <c r="H1238" s="21" t="str" cm="1">
        <f t="array" ref="H1238">IFERROR(IF(VLOOKUP(H$1,_xlfn.UNIQUE(_xlfn._xlws.FILTER(ARQUIVOS[REVISÃO],ARQUIVOS[DOCUMENTO]='MATRIZ DE REVISÃO'!$A1238)),1,)=$B1238,"VIGENTE","OBS"),IF(H$1&lt;$B1238,"-",""))</f>
        <v/>
      </c>
      <c r="I1238" s="21" t="str" cm="1">
        <f t="array" ref="I1238">IFERROR(IF(VLOOKUP(I$1,_xlfn.UNIQUE(_xlfn._xlws.FILTER(ARQUIVOS[REVISÃO],ARQUIVOS[DOCUMENTO]='MATRIZ DE REVISÃO'!$A1238)),1,)=$B1238,"VIGENTE","OBS"),IF(I$1&lt;$B1238,"-",""))</f>
        <v/>
      </c>
      <c r="J1238" s="21" t="str" cm="1">
        <f t="array" ref="J1238">IFERROR(IF(VLOOKUP(J$1,_xlfn.UNIQUE(_xlfn._xlws.FILTER(ARQUIVOS[REVISÃO],ARQUIVOS[DOCUMENTO]='MATRIZ DE REVISÃO'!$A1238)),1,)=$B1238,"VIGENTE","OBS"),IF(J$1&lt;$B1238,"-",""))</f>
        <v/>
      </c>
      <c r="K1238" s="21" t="str" cm="1">
        <f t="array" ref="K1238">IFERROR(IF(VLOOKUP(K$1,_xlfn.UNIQUE(_xlfn._xlws.FILTER(ARQUIVOS[REVISÃO],ARQUIVOS[DOCUMENTO]='MATRIZ DE REVISÃO'!$A1238)),1,)=$B1238,"VIGENTE","OBS"),IF(K$1&lt;$B1238,"-",""))</f>
        <v/>
      </c>
      <c r="L1238" s="21" t="str" cm="1">
        <f t="array" ref="L1238">IFERROR(IF(VLOOKUP(L$1,_xlfn.UNIQUE(_xlfn._xlws.FILTER(ARQUIVOS[REVISÃO],ARQUIVOS[DOCUMENTO]='MATRIZ DE REVISÃO'!$A1238)),1,)=$B1238,"VIGENTE","OBS"),IF(L$1&lt;$B1238,"-",""))</f>
        <v/>
      </c>
      <c r="M1238" s="21" t="str" cm="1">
        <f t="array" ref="M1238">IFERROR(IF(VLOOKUP(M$1,_xlfn.UNIQUE(_xlfn._xlws.FILTER(ARQUIVOS[REVISÃO],ARQUIVOS[DOCUMENTO]='MATRIZ DE REVISÃO'!$A1238)),1,)=$B1238,"VIGENTE","OBS"),IF(M$1&lt;$B1238,"-",""))</f>
        <v/>
      </c>
      <c r="N1238" s="21" t="str" cm="1">
        <f t="array" ref="N1238">IFERROR(IF(VLOOKUP(N$1,_xlfn.UNIQUE(_xlfn._xlws.FILTER(ARQUIVOS[REVISÃO],ARQUIVOS[DOCUMENTO]='MATRIZ DE REVISÃO'!$A1238)),1,)=$B1238,"VIGENTE","OBS"),IF(N$1&lt;$B1238,"-",""))</f>
        <v/>
      </c>
      <c r="O1238" s="22" t="str" cm="1">
        <f t="array" ref="O1238">IFERROR(IF(VLOOKUP(O$1,_xlfn.UNIQUE(_xlfn._xlws.FILTER(ARQUIVOS[REVISÃO],ARQUIVOS[DOCUMENTO]='MATRIZ DE REVISÃO'!$A1238)),1,)=$B1238,"VIGENTE","OBS"),IF(O$1&lt;$B1238,"-",""))</f>
        <v/>
      </c>
      <c r="P1238" t="str" cm="1">
        <f t="array" ref="P1238">IFERROR(IF(VLOOKUP(P$1,_xlfn.UNIQUE(_xlfn._xlws.FILTER(ARQUIVOS[REVISÃO],ARQUIVOS[DOCUMENTO]='MATRIZ DE REVISÃO'!$A1238)),1,)=$B1238,"VIGENTE","OBS"),IF(P$1&lt;$B1238,"-",""))</f>
        <v/>
      </c>
      <c r="Q1238" t="str" cm="1">
        <f t="array" ref="Q1238">IFERROR(IF(VLOOKUP(Q$1,_xlfn.UNIQUE(_xlfn._xlws.FILTER(ARQUIVOS[REVISÃO],ARQUIVOS[DOCUMENTO]='MATRIZ DE REVISÃO'!$A1238)),1,)=$B1238,"VIGENTE","OBS"),IF(Q$1&lt;$B1238,"-",""))</f>
        <v/>
      </c>
      <c r="R1238" t="str" cm="1">
        <f t="array" ref="R1238">IFERROR(IF(VLOOKUP(R$1,_xlfn.UNIQUE(_xlfn._xlws.FILTER(ARQUIVOS[REVISÃO],ARQUIVOS[DOCUMENTO]='MATRIZ DE REVISÃO'!$A1238)),1,)=$B1238,"VIGENTE","OBS"),IF(R$1&lt;$B1238,"-",""))</f>
        <v/>
      </c>
      <c r="S1238" t="str" cm="1">
        <f t="array" ref="S1238">IFERROR(IF(VLOOKUP(S$1,_xlfn.UNIQUE(_xlfn._xlws.FILTER(ARQUIVOS[REVISÃO],ARQUIVOS[DOCUMENTO]='MATRIZ DE REVISÃO'!$A1238)),1,)=$B1238,"VIGENTE","OBS"),IF(S$1&lt;$B1238,"-",""))</f>
        <v/>
      </c>
    </row>
    <row r="1239" spans="1:19" x14ac:dyDescent="0.3">
      <c r="A1239" s="16" t="s">
        <v>3981</v>
      </c>
      <c r="B1239" s="17" t="str">
        <f>_xlfn.XLOOKUP(A1239,LD_01[DOCUMENTO],LD_01[REVISÃO])</f>
        <v>R04</v>
      </c>
      <c r="C1239" s="17" t="s">
        <v>4326</v>
      </c>
      <c r="D1239" s="21" t="str" cm="1">
        <f t="array" ref="D1239">IFERROR(IF(VLOOKUP(D$1,_xlfn.UNIQUE(_xlfn._xlws.FILTER(ARQUIVOS[REVISÃO],ARQUIVOS[DOCUMENTO]='MATRIZ DE REVISÃO'!$A1239)),1,)=$B1239,"VIGENTE","OBS"),IF(D$1&lt;$B1239,"-",""))</f>
        <v>-</v>
      </c>
      <c r="E1239" s="21" t="str" cm="1">
        <f t="array" ref="E1239">IFERROR(IF(VLOOKUP(E$1,_xlfn.UNIQUE(_xlfn._xlws.FILTER(ARQUIVOS[REVISÃO],ARQUIVOS[DOCUMENTO]='MATRIZ DE REVISÃO'!$A1239)),1,)=$B1239,"VIGENTE","OBS"),IF(E$1&lt;$B1239,"-",""))</f>
        <v>-</v>
      </c>
      <c r="F1239" s="21" t="str" cm="1">
        <f t="array" ref="F1239">IFERROR(IF(VLOOKUP(F$1,_xlfn.UNIQUE(_xlfn._xlws.FILTER(ARQUIVOS[REVISÃO],ARQUIVOS[DOCUMENTO]='MATRIZ DE REVISÃO'!$A1239)),1,)=$B1239,"VIGENTE","OBS"),IF(F$1&lt;$B1239,"-",""))</f>
        <v>-</v>
      </c>
      <c r="G1239" s="21" t="str" cm="1">
        <f t="array" ref="G1239">IFERROR(IF(VLOOKUP(G$1,_xlfn.UNIQUE(_xlfn._xlws.FILTER(ARQUIVOS[REVISÃO],ARQUIVOS[DOCUMENTO]='MATRIZ DE REVISÃO'!$A1239)),1,)=$B1239,"VIGENTE","OBS"),IF(G$1&lt;$B1239,"-",""))</f>
        <v>OBS</v>
      </c>
      <c r="H1239" s="21" t="str" cm="1">
        <f t="array" ref="H1239">IFERROR(IF(VLOOKUP(H$1,_xlfn.UNIQUE(_xlfn._xlws.FILTER(ARQUIVOS[REVISÃO],ARQUIVOS[DOCUMENTO]='MATRIZ DE REVISÃO'!$A1239)),1,)=$B1239,"VIGENTE","OBS"),IF(H$1&lt;$B1239,"-",""))</f>
        <v>VIGENTE</v>
      </c>
      <c r="I1239" s="21" t="str" cm="1">
        <f t="array" ref="I1239">IFERROR(IF(VLOOKUP(I$1,_xlfn.UNIQUE(_xlfn._xlws.FILTER(ARQUIVOS[REVISÃO],ARQUIVOS[DOCUMENTO]='MATRIZ DE REVISÃO'!$A1239)),1,)=$B1239,"VIGENTE","OBS"),IF(I$1&lt;$B1239,"-",""))</f>
        <v/>
      </c>
      <c r="J1239" s="21" t="str" cm="1">
        <f t="array" ref="J1239">IFERROR(IF(VLOOKUP(J$1,_xlfn.UNIQUE(_xlfn._xlws.FILTER(ARQUIVOS[REVISÃO],ARQUIVOS[DOCUMENTO]='MATRIZ DE REVISÃO'!$A1239)),1,)=$B1239,"VIGENTE","OBS"),IF(J$1&lt;$B1239,"-",""))</f>
        <v/>
      </c>
      <c r="K1239" s="21" t="str" cm="1">
        <f t="array" ref="K1239">IFERROR(IF(VLOOKUP(K$1,_xlfn.UNIQUE(_xlfn._xlws.FILTER(ARQUIVOS[REVISÃO],ARQUIVOS[DOCUMENTO]='MATRIZ DE REVISÃO'!$A1239)),1,)=$B1239,"VIGENTE","OBS"),IF(K$1&lt;$B1239,"-",""))</f>
        <v/>
      </c>
      <c r="L1239" s="21" t="str" cm="1">
        <f t="array" ref="L1239">IFERROR(IF(VLOOKUP(L$1,_xlfn.UNIQUE(_xlfn._xlws.FILTER(ARQUIVOS[REVISÃO],ARQUIVOS[DOCUMENTO]='MATRIZ DE REVISÃO'!$A1239)),1,)=$B1239,"VIGENTE","OBS"),IF(L$1&lt;$B1239,"-",""))</f>
        <v/>
      </c>
      <c r="M1239" s="21" t="str" cm="1">
        <f t="array" ref="M1239">IFERROR(IF(VLOOKUP(M$1,_xlfn.UNIQUE(_xlfn._xlws.FILTER(ARQUIVOS[REVISÃO],ARQUIVOS[DOCUMENTO]='MATRIZ DE REVISÃO'!$A1239)),1,)=$B1239,"VIGENTE","OBS"),IF(M$1&lt;$B1239,"-",""))</f>
        <v/>
      </c>
      <c r="N1239" s="21" t="str" cm="1">
        <f t="array" ref="N1239">IFERROR(IF(VLOOKUP(N$1,_xlfn.UNIQUE(_xlfn._xlws.FILTER(ARQUIVOS[REVISÃO],ARQUIVOS[DOCUMENTO]='MATRIZ DE REVISÃO'!$A1239)),1,)=$B1239,"VIGENTE","OBS"),IF(N$1&lt;$B1239,"-",""))</f>
        <v/>
      </c>
      <c r="O1239" s="22" t="str" cm="1">
        <f t="array" ref="O1239">IFERROR(IF(VLOOKUP(O$1,_xlfn.UNIQUE(_xlfn._xlws.FILTER(ARQUIVOS[REVISÃO],ARQUIVOS[DOCUMENTO]='MATRIZ DE REVISÃO'!$A1239)),1,)=$B1239,"VIGENTE","OBS"),IF(O$1&lt;$B1239,"-",""))</f>
        <v/>
      </c>
      <c r="P1239" t="str" cm="1">
        <f t="array" ref="P1239">IFERROR(IF(VLOOKUP(P$1,_xlfn.UNIQUE(_xlfn._xlws.FILTER(ARQUIVOS[REVISÃO],ARQUIVOS[DOCUMENTO]='MATRIZ DE REVISÃO'!$A1239)),1,)=$B1239,"VIGENTE","OBS"),IF(P$1&lt;$B1239,"-",""))</f>
        <v/>
      </c>
      <c r="Q1239" t="str" cm="1">
        <f t="array" ref="Q1239">IFERROR(IF(VLOOKUP(Q$1,_xlfn.UNIQUE(_xlfn._xlws.FILTER(ARQUIVOS[REVISÃO],ARQUIVOS[DOCUMENTO]='MATRIZ DE REVISÃO'!$A1239)),1,)=$B1239,"VIGENTE","OBS"),IF(Q$1&lt;$B1239,"-",""))</f>
        <v/>
      </c>
      <c r="R1239" t="str" cm="1">
        <f t="array" ref="R1239">IFERROR(IF(VLOOKUP(R$1,_xlfn.UNIQUE(_xlfn._xlws.FILTER(ARQUIVOS[REVISÃO],ARQUIVOS[DOCUMENTO]='MATRIZ DE REVISÃO'!$A1239)),1,)=$B1239,"VIGENTE","OBS"),IF(R$1&lt;$B1239,"-",""))</f>
        <v/>
      </c>
      <c r="S1239" t="str" cm="1">
        <f t="array" ref="S1239">IFERROR(IF(VLOOKUP(S$1,_xlfn.UNIQUE(_xlfn._xlws.FILTER(ARQUIVOS[REVISÃO],ARQUIVOS[DOCUMENTO]='MATRIZ DE REVISÃO'!$A1239)),1,)=$B1239,"VIGENTE","OBS"),IF(S$1&lt;$B1239,"-",""))</f>
        <v/>
      </c>
    </row>
    <row r="1240" spans="1:19" x14ac:dyDescent="0.3">
      <c r="A1240" s="16" t="s">
        <v>3982</v>
      </c>
      <c r="B1240" s="17" t="str">
        <f>_xlfn.XLOOKUP(A1240,LD_01[DOCUMENTO],LD_01[REVISÃO])</f>
        <v>R01</v>
      </c>
      <c r="C1240" s="17" t="s">
        <v>4326</v>
      </c>
      <c r="D1240" s="21" t="str" cm="1">
        <f t="array" ref="D1240">IFERROR(IF(VLOOKUP(D$1,_xlfn.UNIQUE(_xlfn._xlws.FILTER(ARQUIVOS[REVISÃO],ARQUIVOS[DOCUMENTO]='MATRIZ DE REVISÃO'!$A1240)),1,)=$B1240,"VIGENTE","OBS"),IF(D$1&lt;$B1240,"-",""))</f>
        <v>-</v>
      </c>
      <c r="E1240" s="21" t="str" cm="1">
        <f t="array" ref="E1240">IFERROR(IF(VLOOKUP(E$1,_xlfn.UNIQUE(_xlfn._xlws.FILTER(ARQUIVOS[REVISÃO],ARQUIVOS[DOCUMENTO]='MATRIZ DE REVISÃO'!$A1240)),1,)=$B1240,"VIGENTE","OBS"),IF(E$1&lt;$B1240,"-",""))</f>
        <v>VIGENTE</v>
      </c>
      <c r="F1240" s="21" t="str" cm="1">
        <f t="array" ref="F1240">IFERROR(IF(VLOOKUP(F$1,_xlfn.UNIQUE(_xlfn._xlws.FILTER(ARQUIVOS[REVISÃO],ARQUIVOS[DOCUMENTO]='MATRIZ DE REVISÃO'!$A1240)),1,)=$B1240,"VIGENTE","OBS"),IF(F$1&lt;$B1240,"-",""))</f>
        <v/>
      </c>
      <c r="G1240" s="21" t="str" cm="1">
        <f t="array" ref="G1240">IFERROR(IF(VLOOKUP(G$1,_xlfn.UNIQUE(_xlfn._xlws.FILTER(ARQUIVOS[REVISÃO],ARQUIVOS[DOCUMENTO]='MATRIZ DE REVISÃO'!$A1240)),1,)=$B1240,"VIGENTE","OBS"),IF(G$1&lt;$B1240,"-",""))</f>
        <v/>
      </c>
      <c r="H1240" s="21" t="str" cm="1">
        <f t="array" ref="H1240">IFERROR(IF(VLOOKUP(H$1,_xlfn.UNIQUE(_xlfn._xlws.FILTER(ARQUIVOS[REVISÃO],ARQUIVOS[DOCUMENTO]='MATRIZ DE REVISÃO'!$A1240)),1,)=$B1240,"VIGENTE","OBS"),IF(H$1&lt;$B1240,"-",""))</f>
        <v/>
      </c>
      <c r="I1240" s="21" t="str" cm="1">
        <f t="array" ref="I1240">IFERROR(IF(VLOOKUP(I$1,_xlfn.UNIQUE(_xlfn._xlws.FILTER(ARQUIVOS[REVISÃO],ARQUIVOS[DOCUMENTO]='MATRIZ DE REVISÃO'!$A1240)),1,)=$B1240,"VIGENTE","OBS"),IF(I$1&lt;$B1240,"-",""))</f>
        <v/>
      </c>
      <c r="J1240" s="21" t="str" cm="1">
        <f t="array" ref="J1240">IFERROR(IF(VLOOKUP(J$1,_xlfn.UNIQUE(_xlfn._xlws.FILTER(ARQUIVOS[REVISÃO],ARQUIVOS[DOCUMENTO]='MATRIZ DE REVISÃO'!$A1240)),1,)=$B1240,"VIGENTE","OBS"),IF(J$1&lt;$B1240,"-",""))</f>
        <v/>
      </c>
      <c r="K1240" s="21" t="str" cm="1">
        <f t="array" ref="K1240">IFERROR(IF(VLOOKUP(K$1,_xlfn.UNIQUE(_xlfn._xlws.FILTER(ARQUIVOS[REVISÃO],ARQUIVOS[DOCUMENTO]='MATRIZ DE REVISÃO'!$A1240)),1,)=$B1240,"VIGENTE","OBS"),IF(K$1&lt;$B1240,"-",""))</f>
        <v/>
      </c>
      <c r="L1240" s="21" t="str" cm="1">
        <f t="array" ref="L1240">IFERROR(IF(VLOOKUP(L$1,_xlfn.UNIQUE(_xlfn._xlws.FILTER(ARQUIVOS[REVISÃO],ARQUIVOS[DOCUMENTO]='MATRIZ DE REVISÃO'!$A1240)),1,)=$B1240,"VIGENTE","OBS"),IF(L$1&lt;$B1240,"-",""))</f>
        <v/>
      </c>
      <c r="M1240" s="21" t="str" cm="1">
        <f t="array" ref="M1240">IFERROR(IF(VLOOKUP(M$1,_xlfn.UNIQUE(_xlfn._xlws.FILTER(ARQUIVOS[REVISÃO],ARQUIVOS[DOCUMENTO]='MATRIZ DE REVISÃO'!$A1240)),1,)=$B1240,"VIGENTE","OBS"),IF(M$1&lt;$B1240,"-",""))</f>
        <v/>
      </c>
      <c r="N1240" s="21" t="str" cm="1">
        <f t="array" ref="N1240">IFERROR(IF(VLOOKUP(N$1,_xlfn.UNIQUE(_xlfn._xlws.FILTER(ARQUIVOS[REVISÃO],ARQUIVOS[DOCUMENTO]='MATRIZ DE REVISÃO'!$A1240)),1,)=$B1240,"VIGENTE","OBS"),IF(N$1&lt;$B1240,"-",""))</f>
        <v/>
      </c>
      <c r="O1240" s="22" t="str" cm="1">
        <f t="array" ref="O1240">IFERROR(IF(VLOOKUP(O$1,_xlfn.UNIQUE(_xlfn._xlws.FILTER(ARQUIVOS[REVISÃO],ARQUIVOS[DOCUMENTO]='MATRIZ DE REVISÃO'!$A1240)),1,)=$B1240,"VIGENTE","OBS"),IF(O$1&lt;$B1240,"-",""))</f>
        <v/>
      </c>
      <c r="P1240" t="str" cm="1">
        <f t="array" ref="P1240">IFERROR(IF(VLOOKUP(P$1,_xlfn.UNIQUE(_xlfn._xlws.FILTER(ARQUIVOS[REVISÃO],ARQUIVOS[DOCUMENTO]='MATRIZ DE REVISÃO'!$A1240)),1,)=$B1240,"VIGENTE","OBS"),IF(P$1&lt;$B1240,"-",""))</f>
        <v/>
      </c>
      <c r="Q1240" t="str" cm="1">
        <f t="array" ref="Q1240">IFERROR(IF(VLOOKUP(Q$1,_xlfn.UNIQUE(_xlfn._xlws.FILTER(ARQUIVOS[REVISÃO],ARQUIVOS[DOCUMENTO]='MATRIZ DE REVISÃO'!$A1240)),1,)=$B1240,"VIGENTE","OBS"),IF(Q$1&lt;$B1240,"-",""))</f>
        <v/>
      </c>
      <c r="R1240" t="str" cm="1">
        <f t="array" ref="R1240">IFERROR(IF(VLOOKUP(R$1,_xlfn.UNIQUE(_xlfn._xlws.FILTER(ARQUIVOS[REVISÃO],ARQUIVOS[DOCUMENTO]='MATRIZ DE REVISÃO'!$A1240)),1,)=$B1240,"VIGENTE","OBS"),IF(R$1&lt;$B1240,"-",""))</f>
        <v/>
      </c>
      <c r="S1240" t="str" cm="1">
        <f t="array" ref="S1240">IFERROR(IF(VLOOKUP(S$1,_xlfn.UNIQUE(_xlfn._xlws.FILTER(ARQUIVOS[REVISÃO],ARQUIVOS[DOCUMENTO]='MATRIZ DE REVISÃO'!$A1240)),1,)=$B1240,"VIGENTE","OBS"),IF(S$1&lt;$B1240,"-",""))</f>
        <v/>
      </c>
    </row>
    <row r="1241" spans="1:19" x14ac:dyDescent="0.3">
      <c r="A1241" s="16" t="s">
        <v>3983</v>
      </c>
      <c r="B1241" s="17" t="str">
        <f>_xlfn.XLOOKUP(A1241,LD_01[DOCUMENTO],LD_01[REVISÃO])</f>
        <v>R03</v>
      </c>
      <c r="C1241" s="17" t="s">
        <v>4326</v>
      </c>
      <c r="D1241" s="21" t="str" cm="1">
        <f t="array" ref="D1241">IFERROR(IF(VLOOKUP(D$1,_xlfn.UNIQUE(_xlfn._xlws.FILTER(ARQUIVOS[REVISÃO],ARQUIVOS[DOCUMENTO]='MATRIZ DE REVISÃO'!$A1241)),1,)=$B1241,"VIGENTE","OBS"),IF(D$1&lt;$B1241,"-",""))</f>
        <v>-</v>
      </c>
      <c r="E1241" s="21" t="str" cm="1">
        <f t="array" ref="E1241">IFERROR(IF(VLOOKUP(E$1,_xlfn.UNIQUE(_xlfn._xlws.FILTER(ARQUIVOS[REVISÃO],ARQUIVOS[DOCUMENTO]='MATRIZ DE REVISÃO'!$A1241)),1,)=$B1241,"VIGENTE","OBS"),IF(E$1&lt;$B1241,"-",""))</f>
        <v>-</v>
      </c>
      <c r="F1241" s="21" t="str" cm="1">
        <f t="array" ref="F1241">IFERROR(IF(VLOOKUP(F$1,_xlfn.UNIQUE(_xlfn._xlws.FILTER(ARQUIVOS[REVISÃO],ARQUIVOS[DOCUMENTO]='MATRIZ DE REVISÃO'!$A1241)),1,)=$B1241,"VIGENTE","OBS"),IF(F$1&lt;$B1241,"-",""))</f>
        <v>OBS</v>
      </c>
      <c r="G1241" s="21" t="str" cm="1">
        <f t="array" ref="G1241">IFERROR(IF(VLOOKUP(G$1,_xlfn.UNIQUE(_xlfn._xlws.FILTER(ARQUIVOS[REVISÃO],ARQUIVOS[DOCUMENTO]='MATRIZ DE REVISÃO'!$A1241)),1,)=$B1241,"VIGENTE","OBS"),IF(G$1&lt;$B1241,"-",""))</f>
        <v>VIGENTE</v>
      </c>
      <c r="H1241" s="21" t="str" cm="1">
        <f t="array" ref="H1241">IFERROR(IF(VLOOKUP(H$1,_xlfn.UNIQUE(_xlfn._xlws.FILTER(ARQUIVOS[REVISÃO],ARQUIVOS[DOCUMENTO]='MATRIZ DE REVISÃO'!$A1241)),1,)=$B1241,"VIGENTE","OBS"),IF(H$1&lt;$B1241,"-",""))</f>
        <v/>
      </c>
      <c r="I1241" s="21" t="str" cm="1">
        <f t="array" ref="I1241">IFERROR(IF(VLOOKUP(I$1,_xlfn.UNIQUE(_xlfn._xlws.FILTER(ARQUIVOS[REVISÃO],ARQUIVOS[DOCUMENTO]='MATRIZ DE REVISÃO'!$A1241)),1,)=$B1241,"VIGENTE","OBS"),IF(I$1&lt;$B1241,"-",""))</f>
        <v/>
      </c>
      <c r="J1241" s="21" t="str" cm="1">
        <f t="array" ref="J1241">IFERROR(IF(VLOOKUP(J$1,_xlfn.UNIQUE(_xlfn._xlws.FILTER(ARQUIVOS[REVISÃO],ARQUIVOS[DOCUMENTO]='MATRIZ DE REVISÃO'!$A1241)),1,)=$B1241,"VIGENTE","OBS"),IF(J$1&lt;$B1241,"-",""))</f>
        <v/>
      </c>
      <c r="K1241" s="21" t="str" cm="1">
        <f t="array" ref="K1241">IFERROR(IF(VLOOKUP(K$1,_xlfn.UNIQUE(_xlfn._xlws.FILTER(ARQUIVOS[REVISÃO],ARQUIVOS[DOCUMENTO]='MATRIZ DE REVISÃO'!$A1241)),1,)=$B1241,"VIGENTE","OBS"),IF(K$1&lt;$B1241,"-",""))</f>
        <v/>
      </c>
      <c r="L1241" s="21" t="str" cm="1">
        <f t="array" ref="L1241">IFERROR(IF(VLOOKUP(L$1,_xlfn.UNIQUE(_xlfn._xlws.FILTER(ARQUIVOS[REVISÃO],ARQUIVOS[DOCUMENTO]='MATRIZ DE REVISÃO'!$A1241)),1,)=$B1241,"VIGENTE","OBS"),IF(L$1&lt;$B1241,"-",""))</f>
        <v/>
      </c>
      <c r="M1241" s="21" t="str" cm="1">
        <f t="array" ref="M1241">IFERROR(IF(VLOOKUP(M$1,_xlfn.UNIQUE(_xlfn._xlws.FILTER(ARQUIVOS[REVISÃO],ARQUIVOS[DOCUMENTO]='MATRIZ DE REVISÃO'!$A1241)),1,)=$B1241,"VIGENTE","OBS"),IF(M$1&lt;$B1241,"-",""))</f>
        <v/>
      </c>
      <c r="N1241" s="21" t="str" cm="1">
        <f t="array" ref="N1241">IFERROR(IF(VLOOKUP(N$1,_xlfn.UNIQUE(_xlfn._xlws.FILTER(ARQUIVOS[REVISÃO],ARQUIVOS[DOCUMENTO]='MATRIZ DE REVISÃO'!$A1241)),1,)=$B1241,"VIGENTE","OBS"),IF(N$1&lt;$B1241,"-",""))</f>
        <v/>
      </c>
      <c r="O1241" s="22" t="str" cm="1">
        <f t="array" ref="O1241">IFERROR(IF(VLOOKUP(O$1,_xlfn.UNIQUE(_xlfn._xlws.FILTER(ARQUIVOS[REVISÃO],ARQUIVOS[DOCUMENTO]='MATRIZ DE REVISÃO'!$A1241)),1,)=$B1241,"VIGENTE","OBS"),IF(O$1&lt;$B1241,"-",""))</f>
        <v/>
      </c>
      <c r="P1241" t="str" cm="1">
        <f t="array" ref="P1241">IFERROR(IF(VLOOKUP(P$1,_xlfn.UNIQUE(_xlfn._xlws.FILTER(ARQUIVOS[REVISÃO],ARQUIVOS[DOCUMENTO]='MATRIZ DE REVISÃO'!$A1241)),1,)=$B1241,"VIGENTE","OBS"),IF(P$1&lt;$B1241,"-",""))</f>
        <v/>
      </c>
      <c r="Q1241" t="str" cm="1">
        <f t="array" ref="Q1241">IFERROR(IF(VLOOKUP(Q$1,_xlfn.UNIQUE(_xlfn._xlws.FILTER(ARQUIVOS[REVISÃO],ARQUIVOS[DOCUMENTO]='MATRIZ DE REVISÃO'!$A1241)),1,)=$B1241,"VIGENTE","OBS"),IF(Q$1&lt;$B1241,"-",""))</f>
        <v/>
      </c>
      <c r="R1241" t="str" cm="1">
        <f t="array" ref="R1241">IFERROR(IF(VLOOKUP(R$1,_xlfn.UNIQUE(_xlfn._xlws.FILTER(ARQUIVOS[REVISÃO],ARQUIVOS[DOCUMENTO]='MATRIZ DE REVISÃO'!$A1241)),1,)=$B1241,"VIGENTE","OBS"),IF(R$1&lt;$B1241,"-",""))</f>
        <v/>
      </c>
      <c r="S1241" t="str" cm="1">
        <f t="array" ref="S1241">IFERROR(IF(VLOOKUP(S$1,_xlfn.UNIQUE(_xlfn._xlws.FILTER(ARQUIVOS[REVISÃO],ARQUIVOS[DOCUMENTO]='MATRIZ DE REVISÃO'!$A1241)),1,)=$B1241,"VIGENTE","OBS"),IF(S$1&lt;$B1241,"-",""))</f>
        <v/>
      </c>
    </row>
    <row r="1242" spans="1:19" x14ac:dyDescent="0.3">
      <c r="A1242" s="16" t="s">
        <v>3984</v>
      </c>
      <c r="B1242" s="17" t="str">
        <f>_xlfn.XLOOKUP(A1242,LD_01[DOCUMENTO],LD_01[REVISÃO])</f>
        <v>R03</v>
      </c>
      <c r="C1242" s="17" t="s">
        <v>4326</v>
      </c>
      <c r="D1242" s="21" t="str" cm="1">
        <f t="array" ref="D1242">IFERROR(IF(VLOOKUP(D$1,_xlfn.UNIQUE(_xlfn._xlws.FILTER(ARQUIVOS[REVISÃO],ARQUIVOS[DOCUMENTO]='MATRIZ DE REVISÃO'!$A1242)),1,)=$B1242,"VIGENTE","OBS"),IF(D$1&lt;$B1242,"-",""))</f>
        <v>-</v>
      </c>
      <c r="E1242" s="21" t="str" cm="1">
        <f t="array" ref="E1242">IFERROR(IF(VLOOKUP(E$1,_xlfn.UNIQUE(_xlfn._xlws.FILTER(ARQUIVOS[REVISÃO],ARQUIVOS[DOCUMENTO]='MATRIZ DE REVISÃO'!$A1242)),1,)=$B1242,"VIGENTE","OBS"),IF(E$1&lt;$B1242,"-",""))</f>
        <v>-</v>
      </c>
      <c r="F1242" s="21" t="str" cm="1">
        <f t="array" ref="F1242">IFERROR(IF(VLOOKUP(F$1,_xlfn.UNIQUE(_xlfn._xlws.FILTER(ARQUIVOS[REVISÃO],ARQUIVOS[DOCUMENTO]='MATRIZ DE REVISÃO'!$A1242)),1,)=$B1242,"VIGENTE","OBS"),IF(F$1&lt;$B1242,"-",""))</f>
        <v>OBS</v>
      </c>
      <c r="G1242" s="21" t="str" cm="1">
        <f t="array" ref="G1242">IFERROR(IF(VLOOKUP(G$1,_xlfn.UNIQUE(_xlfn._xlws.FILTER(ARQUIVOS[REVISÃO],ARQUIVOS[DOCUMENTO]='MATRIZ DE REVISÃO'!$A1242)),1,)=$B1242,"VIGENTE","OBS"),IF(G$1&lt;$B1242,"-",""))</f>
        <v>VIGENTE</v>
      </c>
      <c r="H1242" s="21" t="str" cm="1">
        <f t="array" ref="H1242">IFERROR(IF(VLOOKUP(H$1,_xlfn.UNIQUE(_xlfn._xlws.FILTER(ARQUIVOS[REVISÃO],ARQUIVOS[DOCUMENTO]='MATRIZ DE REVISÃO'!$A1242)),1,)=$B1242,"VIGENTE","OBS"),IF(H$1&lt;$B1242,"-",""))</f>
        <v/>
      </c>
      <c r="I1242" s="21" t="str" cm="1">
        <f t="array" ref="I1242">IFERROR(IF(VLOOKUP(I$1,_xlfn.UNIQUE(_xlfn._xlws.FILTER(ARQUIVOS[REVISÃO],ARQUIVOS[DOCUMENTO]='MATRIZ DE REVISÃO'!$A1242)),1,)=$B1242,"VIGENTE","OBS"),IF(I$1&lt;$B1242,"-",""))</f>
        <v/>
      </c>
      <c r="J1242" s="21" t="str" cm="1">
        <f t="array" ref="J1242">IFERROR(IF(VLOOKUP(J$1,_xlfn.UNIQUE(_xlfn._xlws.FILTER(ARQUIVOS[REVISÃO],ARQUIVOS[DOCUMENTO]='MATRIZ DE REVISÃO'!$A1242)),1,)=$B1242,"VIGENTE","OBS"),IF(J$1&lt;$B1242,"-",""))</f>
        <v/>
      </c>
      <c r="K1242" s="21" t="str" cm="1">
        <f t="array" ref="K1242">IFERROR(IF(VLOOKUP(K$1,_xlfn.UNIQUE(_xlfn._xlws.FILTER(ARQUIVOS[REVISÃO],ARQUIVOS[DOCUMENTO]='MATRIZ DE REVISÃO'!$A1242)),1,)=$B1242,"VIGENTE","OBS"),IF(K$1&lt;$B1242,"-",""))</f>
        <v/>
      </c>
      <c r="L1242" s="21" t="str" cm="1">
        <f t="array" ref="L1242">IFERROR(IF(VLOOKUP(L$1,_xlfn.UNIQUE(_xlfn._xlws.FILTER(ARQUIVOS[REVISÃO],ARQUIVOS[DOCUMENTO]='MATRIZ DE REVISÃO'!$A1242)),1,)=$B1242,"VIGENTE","OBS"),IF(L$1&lt;$B1242,"-",""))</f>
        <v/>
      </c>
      <c r="M1242" s="21" t="str" cm="1">
        <f t="array" ref="M1242">IFERROR(IF(VLOOKUP(M$1,_xlfn.UNIQUE(_xlfn._xlws.FILTER(ARQUIVOS[REVISÃO],ARQUIVOS[DOCUMENTO]='MATRIZ DE REVISÃO'!$A1242)),1,)=$B1242,"VIGENTE","OBS"),IF(M$1&lt;$B1242,"-",""))</f>
        <v/>
      </c>
      <c r="N1242" s="21" t="str" cm="1">
        <f t="array" ref="N1242">IFERROR(IF(VLOOKUP(N$1,_xlfn.UNIQUE(_xlfn._xlws.FILTER(ARQUIVOS[REVISÃO],ARQUIVOS[DOCUMENTO]='MATRIZ DE REVISÃO'!$A1242)),1,)=$B1242,"VIGENTE","OBS"),IF(N$1&lt;$B1242,"-",""))</f>
        <v/>
      </c>
      <c r="O1242" s="22" t="str" cm="1">
        <f t="array" ref="O1242">IFERROR(IF(VLOOKUP(O$1,_xlfn.UNIQUE(_xlfn._xlws.FILTER(ARQUIVOS[REVISÃO],ARQUIVOS[DOCUMENTO]='MATRIZ DE REVISÃO'!$A1242)),1,)=$B1242,"VIGENTE","OBS"),IF(O$1&lt;$B1242,"-",""))</f>
        <v/>
      </c>
      <c r="P1242" t="str" cm="1">
        <f t="array" ref="P1242">IFERROR(IF(VLOOKUP(P$1,_xlfn.UNIQUE(_xlfn._xlws.FILTER(ARQUIVOS[REVISÃO],ARQUIVOS[DOCUMENTO]='MATRIZ DE REVISÃO'!$A1242)),1,)=$B1242,"VIGENTE","OBS"),IF(P$1&lt;$B1242,"-",""))</f>
        <v/>
      </c>
      <c r="Q1242" t="str" cm="1">
        <f t="array" ref="Q1242">IFERROR(IF(VLOOKUP(Q$1,_xlfn.UNIQUE(_xlfn._xlws.FILTER(ARQUIVOS[REVISÃO],ARQUIVOS[DOCUMENTO]='MATRIZ DE REVISÃO'!$A1242)),1,)=$B1242,"VIGENTE","OBS"),IF(Q$1&lt;$B1242,"-",""))</f>
        <v/>
      </c>
      <c r="R1242" t="str" cm="1">
        <f t="array" ref="R1242">IFERROR(IF(VLOOKUP(R$1,_xlfn.UNIQUE(_xlfn._xlws.FILTER(ARQUIVOS[REVISÃO],ARQUIVOS[DOCUMENTO]='MATRIZ DE REVISÃO'!$A1242)),1,)=$B1242,"VIGENTE","OBS"),IF(R$1&lt;$B1242,"-",""))</f>
        <v/>
      </c>
      <c r="S1242" t="str" cm="1">
        <f t="array" ref="S1242">IFERROR(IF(VLOOKUP(S$1,_xlfn.UNIQUE(_xlfn._xlws.FILTER(ARQUIVOS[REVISÃO],ARQUIVOS[DOCUMENTO]='MATRIZ DE REVISÃO'!$A1242)),1,)=$B1242,"VIGENTE","OBS"),IF(S$1&lt;$B1242,"-",""))</f>
        <v/>
      </c>
    </row>
    <row r="1243" spans="1:19" x14ac:dyDescent="0.3">
      <c r="A1243" s="16" t="s">
        <v>4036</v>
      </c>
      <c r="B1243" s="17" t="e">
        <f>_xlfn.XLOOKUP(A1243,LD_01[DOCUMENTO],LD_01[REVISÃO])</f>
        <v>#N/A</v>
      </c>
      <c r="C1243" s="17" t="s">
        <v>4326</v>
      </c>
      <c r="D1243" s="21" t="e" cm="1">
        <f t="array" ref="D1243">IFERROR(IF(VLOOKUP(D$1,_xlfn.UNIQUE(_xlfn._xlws.FILTER(ARQUIVOS[REVISÃO],ARQUIVOS[DOCUMENTO]='MATRIZ DE REVISÃO'!$A1243)),1,)=$B1243,"VIGENTE","OBS"),IF(D$1&lt;$B1243,"-",""))</f>
        <v>#N/A</v>
      </c>
      <c r="E1243" s="21" t="e" cm="1">
        <f t="array" ref="E1243">IFERROR(IF(VLOOKUP(E$1,_xlfn.UNIQUE(_xlfn._xlws.FILTER(ARQUIVOS[REVISÃO],ARQUIVOS[DOCUMENTO]='MATRIZ DE REVISÃO'!$A1243)),1,)=$B1243,"VIGENTE","OBS"),IF(E$1&lt;$B1243,"-",""))</f>
        <v>#N/A</v>
      </c>
      <c r="F1243" s="21" t="e" cm="1">
        <f t="array" ref="F1243">IFERROR(IF(VLOOKUP(F$1,_xlfn.UNIQUE(_xlfn._xlws.FILTER(ARQUIVOS[REVISÃO],ARQUIVOS[DOCUMENTO]='MATRIZ DE REVISÃO'!$A1243)),1,)=$B1243,"VIGENTE","OBS"),IF(F$1&lt;$B1243,"-",""))</f>
        <v>#N/A</v>
      </c>
      <c r="G1243" s="21" t="e" cm="1">
        <f t="array" ref="G1243">IFERROR(IF(VLOOKUP(G$1,_xlfn.UNIQUE(_xlfn._xlws.FILTER(ARQUIVOS[REVISÃO],ARQUIVOS[DOCUMENTO]='MATRIZ DE REVISÃO'!$A1243)),1,)=$B1243,"VIGENTE","OBS"),IF(G$1&lt;$B1243,"-",""))</f>
        <v>#N/A</v>
      </c>
      <c r="H1243" s="21" t="e" cm="1">
        <f t="array" ref="H1243">IFERROR(IF(VLOOKUP(H$1,_xlfn.UNIQUE(_xlfn._xlws.FILTER(ARQUIVOS[REVISÃO],ARQUIVOS[DOCUMENTO]='MATRIZ DE REVISÃO'!$A1243)),1,)=$B1243,"VIGENTE","OBS"),IF(H$1&lt;$B1243,"-",""))</f>
        <v>#N/A</v>
      </c>
      <c r="I1243" s="21" t="e" cm="1">
        <f t="array" ref="I1243">IFERROR(IF(VLOOKUP(I$1,_xlfn.UNIQUE(_xlfn._xlws.FILTER(ARQUIVOS[REVISÃO],ARQUIVOS[DOCUMENTO]='MATRIZ DE REVISÃO'!$A1243)),1,)=$B1243,"VIGENTE","OBS"),IF(I$1&lt;$B1243,"-",""))</f>
        <v>#N/A</v>
      </c>
      <c r="J1243" s="21" t="e" cm="1">
        <f t="array" ref="J1243">IFERROR(IF(VLOOKUP(J$1,_xlfn.UNIQUE(_xlfn._xlws.FILTER(ARQUIVOS[REVISÃO],ARQUIVOS[DOCUMENTO]='MATRIZ DE REVISÃO'!$A1243)),1,)=$B1243,"VIGENTE","OBS"),IF(J$1&lt;$B1243,"-",""))</f>
        <v>#N/A</v>
      </c>
      <c r="K1243" s="21" t="e" cm="1">
        <f t="array" ref="K1243">IFERROR(IF(VLOOKUP(K$1,_xlfn.UNIQUE(_xlfn._xlws.FILTER(ARQUIVOS[REVISÃO],ARQUIVOS[DOCUMENTO]='MATRIZ DE REVISÃO'!$A1243)),1,)=$B1243,"VIGENTE","OBS"),IF(K$1&lt;$B1243,"-",""))</f>
        <v>#N/A</v>
      </c>
      <c r="L1243" s="21" t="e" cm="1">
        <f t="array" ref="L1243">IFERROR(IF(VLOOKUP(L$1,_xlfn.UNIQUE(_xlfn._xlws.FILTER(ARQUIVOS[REVISÃO],ARQUIVOS[DOCUMENTO]='MATRIZ DE REVISÃO'!$A1243)),1,)=$B1243,"VIGENTE","OBS"),IF(L$1&lt;$B1243,"-",""))</f>
        <v>#N/A</v>
      </c>
      <c r="M1243" s="21" t="e" cm="1">
        <f t="array" ref="M1243">IFERROR(IF(VLOOKUP(M$1,_xlfn.UNIQUE(_xlfn._xlws.FILTER(ARQUIVOS[REVISÃO],ARQUIVOS[DOCUMENTO]='MATRIZ DE REVISÃO'!$A1243)),1,)=$B1243,"VIGENTE","OBS"),IF(M$1&lt;$B1243,"-",""))</f>
        <v>#N/A</v>
      </c>
      <c r="N1243" s="21" t="e" cm="1">
        <f t="array" ref="N1243">IFERROR(IF(VLOOKUP(N$1,_xlfn.UNIQUE(_xlfn._xlws.FILTER(ARQUIVOS[REVISÃO],ARQUIVOS[DOCUMENTO]='MATRIZ DE REVISÃO'!$A1243)),1,)=$B1243,"VIGENTE","OBS"),IF(N$1&lt;$B1243,"-",""))</f>
        <v>#N/A</v>
      </c>
      <c r="O1243" s="22" t="e" cm="1">
        <f t="array" ref="O1243">IFERROR(IF(VLOOKUP(O$1,_xlfn.UNIQUE(_xlfn._xlws.FILTER(ARQUIVOS[REVISÃO],ARQUIVOS[DOCUMENTO]='MATRIZ DE REVISÃO'!$A1243)),1,)=$B1243,"VIGENTE","OBS"),IF(O$1&lt;$B1243,"-",""))</f>
        <v>#N/A</v>
      </c>
      <c r="P1243" t="e" cm="1">
        <f t="array" ref="P1243">IFERROR(IF(VLOOKUP(P$1,_xlfn.UNIQUE(_xlfn._xlws.FILTER(ARQUIVOS[REVISÃO],ARQUIVOS[DOCUMENTO]='MATRIZ DE REVISÃO'!$A1243)),1,)=$B1243,"VIGENTE","OBS"),IF(P$1&lt;$B1243,"-",""))</f>
        <v>#N/A</v>
      </c>
      <c r="Q1243" t="e" cm="1">
        <f t="array" ref="Q1243">IFERROR(IF(VLOOKUP(Q$1,_xlfn.UNIQUE(_xlfn._xlws.FILTER(ARQUIVOS[REVISÃO],ARQUIVOS[DOCUMENTO]='MATRIZ DE REVISÃO'!$A1243)),1,)=$B1243,"VIGENTE","OBS"),IF(Q$1&lt;$B1243,"-",""))</f>
        <v>#N/A</v>
      </c>
      <c r="R1243" t="e" cm="1">
        <f t="array" ref="R1243">IFERROR(IF(VLOOKUP(R$1,_xlfn.UNIQUE(_xlfn._xlws.FILTER(ARQUIVOS[REVISÃO],ARQUIVOS[DOCUMENTO]='MATRIZ DE REVISÃO'!$A1243)),1,)=$B1243,"VIGENTE","OBS"),IF(R$1&lt;$B1243,"-",""))</f>
        <v>#N/A</v>
      </c>
      <c r="S1243" t="e" cm="1">
        <f t="array" ref="S1243">IFERROR(IF(VLOOKUP(S$1,_xlfn.UNIQUE(_xlfn._xlws.FILTER(ARQUIVOS[REVISÃO],ARQUIVOS[DOCUMENTO]='MATRIZ DE REVISÃO'!$A1243)),1,)=$B1243,"VIGENTE","OBS"),IF(S$1&lt;$B1243,"-",""))</f>
        <v>#N/A</v>
      </c>
    </row>
    <row r="1244" spans="1:19" x14ac:dyDescent="0.3">
      <c r="A1244" s="16" t="s">
        <v>4037</v>
      </c>
      <c r="B1244" s="17" t="e">
        <f>_xlfn.XLOOKUP(A1244,LD_01[DOCUMENTO],LD_01[REVISÃO])</f>
        <v>#N/A</v>
      </c>
      <c r="C1244" s="17" t="s">
        <v>4326</v>
      </c>
      <c r="D1244" s="21" t="e" cm="1">
        <f t="array" ref="D1244">IFERROR(IF(VLOOKUP(D$1,_xlfn.UNIQUE(_xlfn._xlws.FILTER(ARQUIVOS[REVISÃO],ARQUIVOS[DOCUMENTO]='MATRIZ DE REVISÃO'!$A1244)),1,)=$B1244,"VIGENTE","OBS"),IF(D$1&lt;$B1244,"-",""))</f>
        <v>#N/A</v>
      </c>
      <c r="E1244" s="21" t="e" cm="1">
        <f t="array" ref="E1244">IFERROR(IF(VLOOKUP(E$1,_xlfn.UNIQUE(_xlfn._xlws.FILTER(ARQUIVOS[REVISÃO],ARQUIVOS[DOCUMENTO]='MATRIZ DE REVISÃO'!$A1244)),1,)=$B1244,"VIGENTE","OBS"),IF(E$1&lt;$B1244,"-",""))</f>
        <v>#N/A</v>
      </c>
      <c r="F1244" s="21" t="e" cm="1">
        <f t="array" ref="F1244">IFERROR(IF(VLOOKUP(F$1,_xlfn.UNIQUE(_xlfn._xlws.FILTER(ARQUIVOS[REVISÃO],ARQUIVOS[DOCUMENTO]='MATRIZ DE REVISÃO'!$A1244)),1,)=$B1244,"VIGENTE","OBS"),IF(F$1&lt;$B1244,"-",""))</f>
        <v>#N/A</v>
      </c>
      <c r="G1244" s="21" t="e" cm="1">
        <f t="array" ref="G1244">IFERROR(IF(VLOOKUP(G$1,_xlfn.UNIQUE(_xlfn._xlws.FILTER(ARQUIVOS[REVISÃO],ARQUIVOS[DOCUMENTO]='MATRIZ DE REVISÃO'!$A1244)),1,)=$B1244,"VIGENTE","OBS"),IF(G$1&lt;$B1244,"-",""))</f>
        <v>#N/A</v>
      </c>
      <c r="H1244" s="21" t="e" cm="1">
        <f t="array" ref="H1244">IFERROR(IF(VLOOKUP(H$1,_xlfn.UNIQUE(_xlfn._xlws.FILTER(ARQUIVOS[REVISÃO],ARQUIVOS[DOCUMENTO]='MATRIZ DE REVISÃO'!$A1244)),1,)=$B1244,"VIGENTE","OBS"),IF(H$1&lt;$B1244,"-",""))</f>
        <v>#N/A</v>
      </c>
      <c r="I1244" s="21" t="e" cm="1">
        <f t="array" ref="I1244">IFERROR(IF(VLOOKUP(I$1,_xlfn.UNIQUE(_xlfn._xlws.FILTER(ARQUIVOS[REVISÃO],ARQUIVOS[DOCUMENTO]='MATRIZ DE REVISÃO'!$A1244)),1,)=$B1244,"VIGENTE","OBS"),IF(I$1&lt;$B1244,"-",""))</f>
        <v>#N/A</v>
      </c>
      <c r="J1244" s="21" t="e" cm="1">
        <f t="array" ref="J1244">IFERROR(IF(VLOOKUP(J$1,_xlfn.UNIQUE(_xlfn._xlws.FILTER(ARQUIVOS[REVISÃO],ARQUIVOS[DOCUMENTO]='MATRIZ DE REVISÃO'!$A1244)),1,)=$B1244,"VIGENTE","OBS"),IF(J$1&lt;$B1244,"-",""))</f>
        <v>#N/A</v>
      </c>
      <c r="K1244" s="21" t="e" cm="1">
        <f t="array" ref="K1244">IFERROR(IF(VLOOKUP(K$1,_xlfn.UNIQUE(_xlfn._xlws.FILTER(ARQUIVOS[REVISÃO],ARQUIVOS[DOCUMENTO]='MATRIZ DE REVISÃO'!$A1244)),1,)=$B1244,"VIGENTE","OBS"),IF(K$1&lt;$B1244,"-",""))</f>
        <v>#N/A</v>
      </c>
      <c r="L1244" s="21" t="e" cm="1">
        <f t="array" ref="L1244">IFERROR(IF(VLOOKUP(L$1,_xlfn.UNIQUE(_xlfn._xlws.FILTER(ARQUIVOS[REVISÃO],ARQUIVOS[DOCUMENTO]='MATRIZ DE REVISÃO'!$A1244)),1,)=$B1244,"VIGENTE","OBS"),IF(L$1&lt;$B1244,"-",""))</f>
        <v>#N/A</v>
      </c>
      <c r="M1244" s="21" t="e" cm="1">
        <f t="array" ref="M1244">IFERROR(IF(VLOOKUP(M$1,_xlfn.UNIQUE(_xlfn._xlws.FILTER(ARQUIVOS[REVISÃO],ARQUIVOS[DOCUMENTO]='MATRIZ DE REVISÃO'!$A1244)),1,)=$B1244,"VIGENTE","OBS"),IF(M$1&lt;$B1244,"-",""))</f>
        <v>#N/A</v>
      </c>
      <c r="N1244" s="21" t="e" cm="1">
        <f t="array" ref="N1244">IFERROR(IF(VLOOKUP(N$1,_xlfn.UNIQUE(_xlfn._xlws.FILTER(ARQUIVOS[REVISÃO],ARQUIVOS[DOCUMENTO]='MATRIZ DE REVISÃO'!$A1244)),1,)=$B1244,"VIGENTE","OBS"),IF(N$1&lt;$B1244,"-",""))</f>
        <v>#N/A</v>
      </c>
      <c r="O1244" s="22" t="e" cm="1">
        <f t="array" ref="O1244">IFERROR(IF(VLOOKUP(O$1,_xlfn.UNIQUE(_xlfn._xlws.FILTER(ARQUIVOS[REVISÃO],ARQUIVOS[DOCUMENTO]='MATRIZ DE REVISÃO'!$A1244)),1,)=$B1244,"VIGENTE","OBS"),IF(O$1&lt;$B1244,"-",""))</f>
        <v>#N/A</v>
      </c>
      <c r="P1244" t="e" cm="1">
        <f t="array" ref="P1244">IFERROR(IF(VLOOKUP(P$1,_xlfn.UNIQUE(_xlfn._xlws.FILTER(ARQUIVOS[REVISÃO],ARQUIVOS[DOCUMENTO]='MATRIZ DE REVISÃO'!$A1244)),1,)=$B1244,"VIGENTE","OBS"),IF(P$1&lt;$B1244,"-",""))</f>
        <v>#N/A</v>
      </c>
      <c r="Q1244" t="e" cm="1">
        <f t="array" ref="Q1244">IFERROR(IF(VLOOKUP(Q$1,_xlfn.UNIQUE(_xlfn._xlws.FILTER(ARQUIVOS[REVISÃO],ARQUIVOS[DOCUMENTO]='MATRIZ DE REVISÃO'!$A1244)),1,)=$B1244,"VIGENTE","OBS"),IF(Q$1&lt;$B1244,"-",""))</f>
        <v>#N/A</v>
      </c>
      <c r="R1244" t="e" cm="1">
        <f t="array" ref="R1244">IFERROR(IF(VLOOKUP(R$1,_xlfn.UNIQUE(_xlfn._xlws.FILTER(ARQUIVOS[REVISÃO],ARQUIVOS[DOCUMENTO]='MATRIZ DE REVISÃO'!$A1244)),1,)=$B1244,"VIGENTE","OBS"),IF(R$1&lt;$B1244,"-",""))</f>
        <v>#N/A</v>
      </c>
      <c r="S1244" t="e" cm="1">
        <f t="array" ref="S1244">IFERROR(IF(VLOOKUP(S$1,_xlfn.UNIQUE(_xlfn._xlws.FILTER(ARQUIVOS[REVISÃO],ARQUIVOS[DOCUMENTO]='MATRIZ DE REVISÃO'!$A1244)),1,)=$B1244,"VIGENTE","OBS"),IF(S$1&lt;$B1244,"-",""))</f>
        <v>#N/A</v>
      </c>
    </row>
    <row r="1245" spans="1:19" x14ac:dyDescent="0.3">
      <c r="A1245" s="16" t="s">
        <v>4038</v>
      </c>
      <c r="B1245" s="17" t="str">
        <f>_xlfn.XLOOKUP(A1245,LD_01[DOCUMENTO],LD_01[REVISÃO])</f>
        <v>R00</v>
      </c>
      <c r="C1245" s="17" t="s">
        <v>4326</v>
      </c>
      <c r="D1245" s="21" t="str" cm="1">
        <f t="array" ref="D1245">IFERROR(IF(VLOOKUP(D$1,_xlfn.UNIQUE(_xlfn._xlws.FILTER(ARQUIVOS[REVISÃO],ARQUIVOS[DOCUMENTO]='MATRIZ DE REVISÃO'!$A1245)),1,)=$B1245,"VIGENTE","OBS"),IF(D$1&lt;$B1245,"-",""))</f>
        <v>VIGENTE</v>
      </c>
      <c r="E1245" s="21" t="str" cm="1">
        <f t="array" ref="E1245">IFERROR(IF(VLOOKUP(E$1,_xlfn.UNIQUE(_xlfn._xlws.FILTER(ARQUIVOS[REVISÃO],ARQUIVOS[DOCUMENTO]='MATRIZ DE REVISÃO'!$A1245)),1,)=$B1245,"VIGENTE","OBS"),IF(E$1&lt;$B1245,"-",""))</f>
        <v/>
      </c>
      <c r="F1245" s="21" t="str" cm="1">
        <f t="array" ref="F1245">IFERROR(IF(VLOOKUP(F$1,_xlfn.UNIQUE(_xlfn._xlws.FILTER(ARQUIVOS[REVISÃO],ARQUIVOS[DOCUMENTO]='MATRIZ DE REVISÃO'!$A1245)),1,)=$B1245,"VIGENTE","OBS"),IF(F$1&lt;$B1245,"-",""))</f>
        <v/>
      </c>
      <c r="G1245" s="21" t="str" cm="1">
        <f t="array" ref="G1245">IFERROR(IF(VLOOKUP(G$1,_xlfn.UNIQUE(_xlfn._xlws.FILTER(ARQUIVOS[REVISÃO],ARQUIVOS[DOCUMENTO]='MATRIZ DE REVISÃO'!$A1245)),1,)=$B1245,"VIGENTE","OBS"),IF(G$1&lt;$B1245,"-",""))</f>
        <v/>
      </c>
      <c r="H1245" s="21" t="str" cm="1">
        <f t="array" ref="H1245">IFERROR(IF(VLOOKUP(H$1,_xlfn.UNIQUE(_xlfn._xlws.FILTER(ARQUIVOS[REVISÃO],ARQUIVOS[DOCUMENTO]='MATRIZ DE REVISÃO'!$A1245)),1,)=$B1245,"VIGENTE","OBS"),IF(H$1&lt;$B1245,"-",""))</f>
        <v/>
      </c>
      <c r="I1245" s="21" t="str" cm="1">
        <f t="array" ref="I1245">IFERROR(IF(VLOOKUP(I$1,_xlfn.UNIQUE(_xlfn._xlws.FILTER(ARQUIVOS[REVISÃO],ARQUIVOS[DOCUMENTO]='MATRIZ DE REVISÃO'!$A1245)),1,)=$B1245,"VIGENTE","OBS"),IF(I$1&lt;$B1245,"-",""))</f>
        <v/>
      </c>
      <c r="J1245" s="21" t="str" cm="1">
        <f t="array" ref="J1245">IFERROR(IF(VLOOKUP(J$1,_xlfn.UNIQUE(_xlfn._xlws.FILTER(ARQUIVOS[REVISÃO],ARQUIVOS[DOCUMENTO]='MATRIZ DE REVISÃO'!$A1245)),1,)=$B1245,"VIGENTE","OBS"),IF(J$1&lt;$B1245,"-",""))</f>
        <v/>
      </c>
      <c r="K1245" s="21" t="str" cm="1">
        <f t="array" ref="K1245">IFERROR(IF(VLOOKUP(K$1,_xlfn.UNIQUE(_xlfn._xlws.FILTER(ARQUIVOS[REVISÃO],ARQUIVOS[DOCUMENTO]='MATRIZ DE REVISÃO'!$A1245)),1,)=$B1245,"VIGENTE","OBS"),IF(K$1&lt;$B1245,"-",""))</f>
        <v/>
      </c>
      <c r="L1245" s="21" t="str" cm="1">
        <f t="array" ref="L1245">IFERROR(IF(VLOOKUP(L$1,_xlfn.UNIQUE(_xlfn._xlws.FILTER(ARQUIVOS[REVISÃO],ARQUIVOS[DOCUMENTO]='MATRIZ DE REVISÃO'!$A1245)),1,)=$B1245,"VIGENTE","OBS"),IF(L$1&lt;$B1245,"-",""))</f>
        <v/>
      </c>
      <c r="M1245" s="21" t="str" cm="1">
        <f t="array" ref="M1245">IFERROR(IF(VLOOKUP(M$1,_xlfn.UNIQUE(_xlfn._xlws.FILTER(ARQUIVOS[REVISÃO],ARQUIVOS[DOCUMENTO]='MATRIZ DE REVISÃO'!$A1245)),1,)=$B1245,"VIGENTE","OBS"),IF(M$1&lt;$B1245,"-",""))</f>
        <v/>
      </c>
      <c r="N1245" s="21" t="str" cm="1">
        <f t="array" ref="N1245">IFERROR(IF(VLOOKUP(N$1,_xlfn.UNIQUE(_xlfn._xlws.FILTER(ARQUIVOS[REVISÃO],ARQUIVOS[DOCUMENTO]='MATRIZ DE REVISÃO'!$A1245)),1,)=$B1245,"VIGENTE","OBS"),IF(N$1&lt;$B1245,"-",""))</f>
        <v/>
      </c>
      <c r="O1245" s="22" t="str" cm="1">
        <f t="array" ref="O1245">IFERROR(IF(VLOOKUP(O$1,_xlfn.UNIQUE(_xlfn._xlws.FILTER(ARQUIVOS[REVISÃO],ARQUIVOS[DOCUMENTO]='MATRIZ DE REVISÃO'!$A1245)),1,)=$B1245,"VIGENTE","OBS"),IF(O$1&lt;$B1245,"-",""))</f>
        <v/>
      </c>
      <c r="P1245" t="str" cm="1">
        <f t="array" ref="P1245">IFERROR(IF(VLOOKUP(P$1,_xlfn.UNIQUE(_xlfn._xlws.FILTER(ARQUIVOS[REVISÃO],ARQUIVOS[DOCUMENTO]='MATRIZ DE REVISÃO'!$A1245)),1,)=$B1245,"VIGENTE","OBS"),IF(P$1&lt;$B1245,"-",""))</f>
        <v/>
      </c>
      <c r="Q1245" t="str" cm="1">
        <f t="array" ref="Q1245">IFERROR(IF(VLOOKUP(Q$1,_xlfn.UNIQUE(_xlfn._xlws.FILTER(ARQUIVOS[REVISÃO],ARQUIVOS[DOCUMENTO]='MATRIZ DE REVISÃO'!$A1245)),1,)=$B1245,"VIGENTE","OBS"),IF(Q$1&lt;$B1245,"-",""))</f>
        <v/>
      </c>
      <c r="R1245" t="str" cm="1">
        <f t="array" ref="R1245">IFERROR(IF(VLOOKUP(R$1,_xlfn.UNIQUE(_xlfn._xlws.FILTER(ARQUIVOS[REVISÃO],ARQUIVOS[DOCUMENTO]='MATRIZ DE REVISÃO'!$A1245)),1,)=$B1245,"VIGENTE","OBS"),IF(R$1&lt;$B1245,"-",""))</f>
        <v/>
      </c>
      <c r="S1245" t="str" cm="1">
        <f t="array" ref="S1245">IFERROR(IF(VLOOKUP(S$1,_xlfn.UNIQUE(_xlfn._xlws.FILTER(ARQUIVOS[REVISÃO],ARQUIVOS[DOCUMENTO]='MATRIZ DE REVISÃO'!$A1245)),1,)=$B1245,"VIGENTE","OBS"),IF(S$1&lt;$B1245,"-",""))</f>
        <v/>
      </c>
    </row>
    <row r="1246" spans="1:19" x14ac:dyDescent="0.3">
      <c r="A1246" s="16" t="s">
        <v>4039</v>
      </c>
      <c r="B1246" s="17" t="str">
        <f>_xlfn.XLOOKUP(A1246,LD_01[DOCUMENTO],LD_01[REVISÃO])</f>
        <v>R01</v>
      </c>
      <c r="C1246" s="17" t="s">
        <v>4326</v>
      </c>
      <c r="D1246" s="21" t="str" cm="1">
        <f t="array" ref="D1246">IFERROR(IF(VLOOKUP(D$1,_xlfn.UNIQUE(_xlfn._xlws.FILTER(ARQUIVOS[REVISÃO],ARQUIVOS[DOCUMENTO]='MATRIZ DE REVISÃO'!$A1246)),1,)=$B1246,"VIGENTE","OBS"),IF(D$1&lt;$B1246,"-",""))</f>
        <v>-</v>
      </c>
      <c r="E1246" s="21" t="str" cm="1">
        <f t="array" ref="E1246">IFERROR(IF(VLOOKUP(E$1,_xlfn.UNIQUE(_xlfn._xlws.FILTER(ARQUIVOS[REVISÃO],ARQUIVOS[DOCUMENTO]='MATRIZ DE REVISÃO'!$A1246)),1,)=$B1246,"VIGENTE","OBS"),IF(E$1&lt;$B1246,"-",""))</f>
        <v>VIGENTE</v>
      </c>
      <c r="F1246" s="21" t="str" cm="1">
        <f t="array" ref="F1246">IFERROR(IF(VLOOKUP(F$1,_xlfn.UNIQUE(_xlfn._xlws.FILTER(ARQUIVOS[REVISÃO],ARQUIVOS[DOCUMENTO]='MATRIZ DE REVISÃO'!$A1246)),1,)=$B1246,"VIGENTE","OBS"),IF(F$1&lt;$B1246,"-",""))</f>
        <v/>
      </c>
      <c r="G1246" s="21" t="str" cm="1">
        <f t="array" ref="G1246">IFERROR(IF(VLOOKUP(G$1,_xlfn.UNIQUE(_xlfn._xlws.FILTER(ARQUIVOS[REVISÃO],ARQUIVOS[DOCUMENTO]='MATRIZ DE REVISÃO'!$A1246)),1,)=$B1246,"VIGENTE","OBS"),IF(G$1&lt;$B1246,"-",""))</f>
        <v/>
      </c>
      <c r="H1246" s="21" t="str" cm="1">
        <f t="array" ref="H1246">IFERROR(IF(VLOOKUP(H$1,_xlfn.UNIQUE(_xlfn._xlws.FILTER(ARQUIVOS[REVISÃO],ARQUIVOS[DOCUMENTO]='MATRIZ DE REVISÃO'!$A1246)),1,)=$B1246,"VIGENTE","OBS"),IF(H$1&lt;$B1246,"-",""))</f>
        <v/>
      </c>
      <c r="I1246" s="21" t="str" cm="1">
        <f t="array" ref="I1246">IFERROR(IF(VLOOKUP(I$1,_xlfn.UNIQUE(_xlfn._xlws.FILTER(ARQUIVOS[REVISÃO],ARQUIVOS[DOCUMENTO]='MATRIZ DE REVISÃO'!$A1246)),1,)=$B1246,"VIGENTE","OBS"),IF(I$1&lt;$B1246,"-",""))</f>
        <v/>
      </c>
      <c r="J1246" s="21" t="str" cm="1">
        <f t="array" ref="J1246">IFERROR(IF(VLOOKUP(J$1,_xlfn.UNIQUE(_xlfn._xlws.FILTER(ARQUIVOS[REVISÃO],ARQUIVOS[DOCUMENTO]='MATRIZ DE REVISÃO'!$A1246)),1,)=$B1246,"VIGENTE","OBS"),IF(J$1&lt;$B1246,"-",""))</f>
        <v/>
      </c>
      <c r="K1246" s="21" t="str" cm="1">
        <f t="array" ref="K1246">IFERROR(IF(VLOOKUP(K$1,_xlfn.UNIQUE(_xlfn._xlws.FILTER(ARQUIVOS[REVISÃO],ARQUIVOS[DOCUMENTO]='MATRIZ DE REVISÃO'!$A1246)),1,)=$B1246,"VIGENTE","OBS"),IF(K$1&lt;$B1246,"-",""))</f>
        <v/>
      </c>
      <c r="L1246" s="21" t="str" cm="1">
        <f t="array" ref="L1246">IFERROR(IF(VLOOKUP(L$1,_xlfn.UNIQUE(_xlfn._xlws.FILTER(ARQUIVOS[REVISÃO],ARQUIVOS[DOCUMENTO]='MATRIZ DE REVISÃO'!$A1246)),1,)=$B1246,"VIGENTE","OBS"),IF(L$1&lt;$B1246,"-",""))</f>
        <v/>
      </c>
      <c r="M1246" s="21" t="str" cm="1">
        <f t="array" ref="M1246">IFERROR(IF(VLOOKUP(M$1,_xlfn.UNIQUE(_xlfn._xlws.FILTER(ARQUIVOS[REVISÃO],ARQUIVOS[DOCUMENTO]='MATRIZ DE REVISÃO'!$A1246)),1,)=$B1246,"VIGENTE","OBS"),IF(M$1&lt;$B1246,"-",""))</f>
        <v/>
      </c>
      <c r="N1246" s="21" t="str" cm="1">
        <f t="array" ref="N1246">IFERROR(IF(VLOOKUP(N$1,_xlfn.UNIQUE(_xlfn._xlws.FILTER(ARQUIVOS[REVISÃO],ARQUIVOS[DOCUMENTO]='MATRIZ DE REVISÃO'!$A1246)),1,)=$B1246,"VIGENTE","OBS"),IF(N$1&lt;$B1246,"-",""))</f>
        <v/>
      </c>
      <c r="O1246" s="22" t="str" cm="1">
        <f t="array" ref="O1246">IFERROR(IF(VLOOKUP(O$1,_xlfn.UNIQUE(_xlfn._xlws.FILTER(ARQUIVOS[REVISÃO],ARQUIVOS[DOCUMENTO]='MATRIZ DE REVISÃO'!$A1246)),1,)=$B1246,"VIGENTE","OBS"),IF(O$1&lt;$B1246,"-",""))</f>
        <v/>
      </c>
      <c r="P1246" t="str" cm="1">
        <f t="array" ref="P1246">IFERROR(IF(VLOOKUP(P$1,_xlfn.UNIQUE(_xlfn._xlws.FILTER(ARQUIVOS[REVISÃO],ARQUIVOS[DOCUMENTO]='MATRIZ DE REVISÃO'!$A1246)),1,)=$B1246,"VIGENTE","OBS"),IF(P$1&lt;$B1246,"-",""))</f>
        <v/>
      </c>
      <c r="Q1246" t="str" cm="1">
        <f t="array" ref="Q1246">IFERROR(IF(VLOOKUP(Q$1,_xlfn.UNIQUE(_xlfn._xlws.FILTER(ARQUIVOS[REVISÃO],ARQUIVOS[DOCUMENTO]='MATRIZ DE REVISÃO'!$A1246)),1,)=$B1246,"VIGENTE","OBS"),IF(Q$1&lt;$B1246,"-",""))</f>
        <v/>
      </c>
      <c r="R1246" t="str" cm="1">
        <f t="array" ref="R1246">IFERROR(IF(VLOOKUP(R$1,_xlfn.UNIQUE(_xlfn._xlws.FILTER(ARQUIVOS[REVISÃO],ARQUIVOS[DOCUMENTO]='MATRIZ DE REVISÃO'!$A1246)),1,)=$B1246,"VIGENTE","OBS"),IF(R$1&lt;$B1246,"-",""))</f>
        <v/>
      </c>
      <c r="S1246" t="str" cm="1">
        <f t="array" ref="S1246">IFERROR(IF(VLOOKUP(S$1,_xlfn.UNIQUE(_xlfn._xlws.FILTER(ARQUIVOS[REVISÃO],ARQUIVOS[DOCUMENTO]='MATRIZ DE REVISÃO'!$A1246)),1,)=$B1246,"VIGENTE","OBS"),IF(S$1&lt;$B1246,"-",""))</f>
        <v/>
      </c>
    </row>
    <row r="1247" spans="1:19" x14ac:dyDescent="0.3">
      <c r="A1247" s="16" t="s">
        <v>4040</v>
      </c>
      <c r="B1247" s="17" t="str">
        <f>_xlfn.XLOOKUP(A1247,LD_01[DOCUMENTO],LD_01[REVISÃO])</f>
        <v>R00</v>
      </c>
      <c r="C1247" s="17" t="s">
        <v>4326</v>
      </c>
      <c r="D1247" s="21" t="str" cm="1">
        <f t="array" ref="D1247">IFERROR(IF(VLOOKUP(D$1,_xlfn.UNIQUE(_xlfn._xlws.FILTER(ARQUIVOS[REVISÃO],ARQUIVOS[DOCUMENTO]='MATRIZ DE REVISÃO'!$A1247)),1,)=$B1247,"VIGENTE","OBS"),IF(D$1&lt;$B1247,"-",""))</f>
        <v>VIGENTE</v>
      </c>
      <c r="E1247" s="21" t="str" cm="1">
        <f t="array" ref="E1247">IFERROR(IF(VLOOKUP(E$1,_xlfn.UNIQUE(_xlfn._xlws.FILTER(ARQUIVOS[REVISÃO],ARQUIVOS[DOCUMENTO]='MATRIZ DE REVISÃO'!$A1247)),1,)=$B1247,"VIGENTE","OBS"),IF(E$1&lt;$B1247,"-",""))</f>
        <v/>
      </c>
      <c r="F1247" s="21" t="str" cm="1">
        <f t="array" ref="F1247">IFERROR(IF(VLOOKUP(F$1,_xlfn.UNIQUE(_xlfn._xlws.FILTER(ARQUIVOS[REVISÃO],ARQUIVOS[DOCUMENTO]='MATRIZ DE REVISÃO'!$A1247)),1,)=$B1247,"VIGENTE","OBS"),IF(F$1&lt;$B1247,"-",""))</f>
        <v/>
      </c>
      <c r="G1247" s="21" t="str" cm="1">
        <f t="array" ref="G1247">IFERROR(IF(VLOOKUP(G$1,_xlfn.UNIQUE(_xlfn._xlws.FILTER(ARQUIVOS[REVISÃO],ARQUIVOS[DOCUMENTO]='MATRIZ DE REVISÃO'!$A1247)),1,)=$B1247,"VIGENTE","OBS"),IF(G$1&lt;$B1247,"-",""))</f>
        <v/>
      </c>
      <c r="H1247" s="21" t="str" cm="1">
        <f t="array" ref="H1247">IFERROR(IF(VLOOKUP(H$1,_xlfn.UNIQUE(_xlfn._xlws.FILTER(ARQUIVOS[REVISÃO],ARQUIVOS[DOCUMENTO]='MATRIZ DE REVISÃO'!$A1247)),1,)=$B1247,"VIGENTE","OBS"),IF(H$1&lt;$B1247,"-",""))</f>
        <v/>
      </c>
      <c r="I1247" s="21" t="str" cm="1">
        <f t="array" ref="I1247">IFERROR(IF(VLOOKUP(I$1,_xlfn.UNIQUE(_xlfn._xlws.FILTER(ARQUIVOS[REVISÃO],ARQUIVOS[DOCUMENTO]='MATRIZ DE REVISÃO'!$A1247)),1,)=$B1247,"VIGENTE","OBS"),IF(I$1&lt;$B1247,"-",""))</f>
        <v/>
      </c>
      <c r="J1247" s="21" t="str" cm="1">
        <f t="array" ref="J1247">IFERROR(IF(VLOOKUP(J$1,_xlfn.UNIQUE(_xlfn._xlws.FILTER(ARQUIVOS[REVISÃO],ARQUIVOS[DOCUMENTO]='MATRIZ DE REVISÃO'!$A1247)),1,)=$B1247,"VIGENTE","OBS"),IF(J$1&lt;$B1247,"-",""))</f>
        <v/>
      </c>
      <c r="K1247" s="21" t="str" cm="1">
        <f t="array" ref="K1247">IFERROR(IF(VLOOKUP(K$1,_xlfn.UNIQUE(_xlfn._xlws.FILTER(ARQUIVOS[REVISÃO],ARQUIVOS[DOCUMENTO]='MATRIZ DE REVISÃO'!$A1247)),1,)=$B1247,"VIGENTE","OBS"),IF(K$1&lt;$B1247,"-",""))</f>
        <v/>
      </c>
      <c r="L1247" s="21" t="str" cm="1">
        <f t="array" ref="L1247">IFERROR(IF(VLOOKUP(L$1,_xlfn.UNIQUE(_xlfn._xlws.FILTER(ARQUIVOS[REVISÃO],ARQUIVOS[DOCUMENTO]='MATRIZ DE REVISÃO'!$A1247)),1,)=$B1247,"VIGENTE","OBS"),IF(L$1&lt;$B1247,"-",""))</f>
        <v/>
      </c>
      <c r="M1247" s="21" t="str" cm="1">
        <f t="array" ref="M1247">IFERROR(IF(VLOOKUP(M$1,_xlfn.UNIQUE(_xlfn._xlws.FILTER(ARQUIVOS[REVISÃO],ARQUIVOS[DOCUMENTO]='MATRIZ DE REVISÃO'!$A1247)),1,)=$B1247,"VIGENTE","OBS"),IF(M$1&lt;$B1247,"-",""))</f>
        <v/>
      </c>
      <c r="N1247" s="21" t="str" cm="1">
        <f t="array" ref="N1247">IFERROR(IF(VLOOKUP(N$1,_xlfn.UNIQUE(_xlfn._xlws.FILTER(ARQUIVOS[REVISÃO],ARQUIVOS[DOCUMENTO]='MATRIZ DE REVISÃO'!$A1247)),1,)=$B1247,"VIGENTE","OBS"),IF(N$1&lt;$B1247,"-",""))</f>
        <v/>
      </c>
      <c r="O1247" s="22" t="str" cm="1">
        <f t="array" ref="O1247">IFERROR(IF(VLOOKUP(O$1,_xlfn.UNIQUE(_xlfn._xlws.FILTER(ARQUIVOS[REVISÃO],ARQUIVOS[DOCUMENTO]='MATRIZ DE REVISÃO'!$A1247)),1,)=$B1247,"VIGENTE","OBS"),IF(O$1&lt;$B1247,"-",""))</f>
        <v/>
      </c>
      <c r="P1247" t="str" cm="1">
        <f t="array" ref="P1247">IFERROR(IF(VLOOKUP(P$1,_xlfn.UNIQUE(_xlfn._xlws.FILTER(ARQUIVOS[REVISÃO],ARQUIVOS[DOCUMENTO]='MATRIZ DE REVISÃO'!$A1247)),1,)=$B1247,"VIGENTE","OBS"),IF(P$1&lt;$B1247,"-",""))</f>
        <v/>
      </c>
      <c r="Q1247" t="str" cm="1">
        <f t="array" ref="Q1247">IFERROR(IF(VLOOKUP(Q$1,_xlfn.UNIQUE(_xlfn._xlws.FILTER(ARQUIVOS[REVISÃO],ARQUIVOS[DOCUMENTO]='MATRIZ DE REVISÃO'!$A1247)),1,)=$B1247,"VIGENTE","OBS"),IF(Q$1&lt;$B1247,"-",""))</f>
        <v/>
      </c>
      <c r="R1247" t="str" cm="1">
        <f t="array" ref="R1247">IFERROR(IF(VLOOKUP(R$1,_xlfn.UNIQUE(_xlfn._xlws.FILTER(ARQUIVOS[REVISÃO],ARQUIVOS[DOCUMENTO]='MATRIZ DE REVISÃO'!$A1247)),1,)=$B1247,"VIGENTE","OBS"),IF(R$1&lt;$B1247,"-",""))</f>
        <v/>
      </c>
      <c r="S1247" t="str" cm="1">
        <f t="array" ref="S1247">IFERROR(IF(VLOOKUP(S$1,_xlfn.UNIQUE(_xlfn._xlws.FILTER(ARQUIVOS[REVISÃO],ARQUIVOS[DOCUMENTO]='MATRIZ DE REVISÃO'!$A1247)),1,)=$B1247,"VIGENTE","OBS"),IF(S$1&lt;$B1247,"-",""))</f>
        <v/>
      </c>
    </row>
    <row r="1248" spans="1:19" x14ac:dyDescent="0.3">
      <c r="A1248" s="16" t="s">
        <v>4041</v>
      </c>
      <c r="B1248" s="17" t="str">
        <f>_xlfn.XLOOKUP(A1248,LD_01[DOCUMENTO],LD_01[REVISÃO])</f>
        <v>R02</v>
      </c>
      <c r="C1248" s="17" t="s">
        <v>4326</v>
      </c>
      <c r="D1248" s="21" t="str" cm="1">
        <f t="array" ref="D1248">IFERROR(IF(VLOOKUP(D$1,_xlfn.UNIQUE(_xlfn._xlws.FILTER(ARQUIVOS[REVISÃO],ARQUIVOS[DOCUMENTO]='MATRIZ DE REVISÃO'!$A1248)),1,)=$B1248,"VIGENTE","OBS"),IF(D$1&lt;$B1248,"-",""))</f>
        <v>-</v>
      </c>
      <c r="E1248" s="21" t="str" cm="1">
        <f t="array" ref="E1248">IFERROR(IF(VLOOKUP(E$1,_xlfn.UNIQUE(_xlfn._xlws.FILTER(ARQUIVOS[REVISÃO],ARQUIVOS[DOCUMENTO]='MATRIZ DE REVISÃO'!$A1248)),1,)=$B1248,"VIGENTE","OBS"),IF(E$1&lt;$B1248,"-",""))</f>
        <v>-</v>
      </c>
      <c r="F1248" s="21" t="str" cm="1">
        <f t="array" ref="F1248">IFERROR(IF(VLOOKUP(F$1,_xlfn.UNIQUE(_xlfn._xlws.FILTER(ARQUIVOS[REVISÃO],ARQUIVOS[DOCUMENTO]='MATRIZ DE REVISÃO'!$A1248)),1,)=$B1248,"VIGENTE","OBS"),IF(F$1&lt;$B1248,"-",""))</f>
        <v>VIGENTE</v>
      </c>
      <c r="G1248" s="21" t="str" cm="1">
        <f t="array" ref="G1248">IFERROR(IF(VLOOKUP(G$1,_xlfn.UNIQUE(_xlfn._xlws.FILTER(ARQUIVOS[REVISÃO],ARQUIVOS[DOCUMENTO]='MATRIZ DE REVISÃO'!$A1248)),1,)=$B1248,"VIGENTE","OBS"),IF(G$1&lt;$B1248,"-",""))</f>
        <v/>
      </c>
      <c r="H1248" s="21" t="str" cm="1">
        <f t="array" ref="H1248">IFERROR(IF(VLOOKUP(H$1,_xlfn.UNIQUE(_xlfn._xlws.FILTER(ARQUIVOS[REVISÃO],ARQUIVOS[DOCUMENTO]='MATRIZ DE REVISÃO'!$A1248)),1,)=$B1248,"VIGENTE","OBS"),IF(H$1&lt;$B1248,"-",""))</f>
        <v/>
      </c>
      <c r="I1248" s="21" t="str" cm="1">
        <f t="array" ref="I1248">IFERROR(IF(VLOOKUP(I$1,_xlfn.UNIQUE(_xlfn._xlws.FILTER(ARQUIVOS[REVISÃO],ARQUIVOS[DOCUMENTO]='MATRIZ DE REVISÃO'!$A1248)),1,)=$B1248,"VIGENTE","OBS"),IF(I$1&lt;$B1248,"-",""))</f>
        <v/>
      </c>
      <c r="J1248" s="21" t="str" cm="1">
        <f t="array" ref="J1248">IFERROR(IF(VLOOKUP(J$1,_xlfn.UNIQUE(_xlfn._xlws.FILTER(ARQUIVOS[REVISÃO],ARQUIVOS[DOCUMENTO]='MATRIZ DE REVISÃO'!$A1248)),1,)=$B1248,"VIGENTE","OBS"),IF(J$1&lt;$B1248,"-",""))</f>
        <v/>
      </c>
      <c r="K1248" s="21" t="str" cm="1">
        <f t="array" ref="K1248">IFERROR(IF(VLOOKUP(K$1,_xlfn.UNIQUE(_xlfn._xlws.FILTER(ARQUIVOS[REVISÃO],ARQUIVOS[DOCUMENTO]='MATRIZ DE REVISÃO'!$A1248)),1,)=$B1248,"VIGENTE","OBS"),IF(K$1&lt;$B1248,"-",""))</f>
        <v/>
      </c>
      <c r="L1248" s="21" t="str" cm="1">
        <f t="array" ref="L1248">IFERROR(IF(VLOOKUP(L$1,_xlfn.UNIQUE(_xlfn._xlws.FILTER(ARQUIVOS[REVISÃO],ARQUIVOS[DOCUMENTO]='MATRIZ DE REVISÃO'!$A1248)),1,)=$B1248,"VIGENTE","OBS"),IF(L$1&lt;$B1248,"-",""))</f>
        <v/>
      </c>
      <c r="M1248" s="21" t="str" cm="1">
        <f t="array" ref="M1248">IFERROR(IF(VLOOKUP(M$1,_xlfn.UNIQUE(_xlfn._xlws.FILTER(ARQUIVOS[REVISÃO],ARQUIVOS[DOCUMENTO]='MATRIZ DE REVISÃO'!$A1248)),1,)=$B1248,"VIGENTE","OBS"),IF(M$1&lt;$B1248,"-",""))</f>
        <v/>
      </c>
      <c r="N1248" s="21" t="str" cm="1">
        <f t="array" ref="N1248">IFERROR(IF(VLOOKUP(N$1,_xlfn.UNIQUE(_xlfn._xlws.FILTER(ARQUIVOS[REVISÃO],ARQUIVOS[DOCUMENTO]='MATRIZ DE REVISÃO'!$A1248)),1,)=$B1248,"VIGENTE","OBS"),IF(N$1&lt;$B1248,"-",""))</f>
        <v/>
      </c>
      <c r="O1248" s="22" t="str" cm="1">
        <f t="array" ref="O1248">IFERROR(IF(VLOOKUP(O$1,_xlfn.UNIQUE(_xlfn._xlws.FILTER(ARQUIVOS[REVISÃO],ARQUIVOS[DOCUMENTO]='MATRIZ DE REVISÃO'!$A1248)),1,)=$B1248,"VIGENTE","OBS"),IF(O$1&lt;$B1248,"-",""))</f>
        <v/>
      </c>
      <c r="P1248" t="str" cm="1">
        <f t="array" ref="P1248">IFERROR(IF(VLOOKUP(P$1,_xlfn.UNIQUE(_xlfn._xlws.FILTER(ARQUIVOS[REVISÃO],ARQUIVOS[DOCUMENTO]='MATRIZ DE REVISÃO'!$A1248)),1,)=$B1248,"VIGENTE","OBS"),IF(P$1&lt;$B1248,"-",""))</f>
        <v/>
      </c>
      <c r="Q1248" t="str" cm="1">
        <f t="array" ref="Q1248">IFERROR(IF(VLOOKUP(Q$1,_xlfn.UNIQUE(_xlfn._xlws.FILTER(ARQUIVOS[REVISÃO],ARQUIVOS[DOCUMENTO]='MATRIZ DE REVISÃO'!$A1248)),1,)=$B1248,"VIGENTE","OBS"),IF(Q$1&lt;$B1248,"-",""))</f>
        <v/>
      </c>
      <c r="R1248" t="str" cm="1">
        <f t="array" ref="R1248">IFERROR(IF(VLOOKUP(R$1,_xlfn.UNIQUE(_xlfn._xlws.FILTER(ARQUIVOS[REVISÃO],ARQUIVOS[DOCUMENTO]='MATRIZ DE REVISÃO'!$A1248)),1,)=$B1248,"VIGENTE","OBS"),IF(R$1&lt;$B1248,"-",""))</f>
        <v/>
      </c>
      <c r="S1248" t="str" cm="1">
        <f t="array" ref="S1248">IFERROR(IF(VLOOKUP(S$1,_xlfn.UNIQUE(_xlfn._xlws.FILTER(ARQUIVOS[REVISÃO],ARQUIVOS[DOCUMENTO]='MATRIZ DE REVISÃO'!$A1248)),1,)=$B1248,"VIGENTE","OBS"),IF(S$1&lt;$B1248,"-",""))</f>
        <v/>
      </c>
    </row>
    <row r="1249" spans="1:19" x14ac:dyDescent="0.3">
      <c r="A1249" s="16" t="s">
        <v>4042</v>
      </c>
      <c r="B1249" s="17" t="str">
        <f>_xlfn.XLOOKUP(A1249,LD_01[DOCUMENTO],LD_01[REVISÃO])</f>
        <v>R00</v>
      </c>
      <c r="C1249" s="17" t="s">
        <v>4326</v>
      </c>
      <c r="D1249" s="21" t="str" cm="1">
        <f t="array" ref="D1249">IFERROR(IF(VLOOKUP(D$1,_xlfn.UNIQUE(_xlfn._xlws.FILTER(ARQUIVOS[REVISÃO],ARQUIVOS[DOCUMENTO]='MATRIZ DE REVISÃO'!$A1249)),1,)=$B1249,"VIGENTE","OBS"),IF(D$1&lt;$B1249,"-",""))</f>
        <v>VIGENTE</v>
      </c>
      <c r="E1249" s="21" t="str" cm="1">
        <f t="array" ref="E1249">IFERROR(IF(VLOOKUP(E$1,_xlfn.UNIQUE(_xlfn._xlws.FILTER(ARQUIVOS[REVISÃO],ARQUIVOS[DOCUMENTO]='MATRIZ DE REVISÃO'!$A1249)),1,)=$B1249,"VIGENTE","OBS"),IF(E$1&lt;$B1249,"-",""))</f>
        <v/>
      </c>
      <c r="F1249" s="21" t="str" cm="1">
        <f t="array" ref="F1249">IFERROR(IF(VLOOKUP(F$1,_xlfn.UNIQUE(_xlfn._xlws.FILTER(ARQUIVOS[REVISÃO],ARQUIVOS[DOCUMENTO]='MATRIZ DE REVISÃO'!$A1249)),1,)=$B1249,"VIGENTE","OBS"),IF(F$1&lt;$B1249,"-",""))</f>
        <v/>
      </c>
      <c r="G1249" s="21" t="str" cm="1">
        <f t="array" ref="G1249">IFERROR(IF(VLOOKUP(G$1,_xlfn.UNIQUE(_xlfn._xlws.FILTER(ARQUIVOS[REVISÃO],ARQUIVOS[DOCUMENTO]='MATRIZ DE REVISÃO'!$A1249)),1,)=$B1249,"VIGENTE","OBS"),IF(G$1&lt;$B1249,"-",""))</f>
        <v/>
      </c>
      <c r="H1249" s="21" t="str" cm="1">
        <f t="array" ref="H1249">IFERROR(IF(VLOOKUP(H$1,_xlfn.UNIQUE(_xlfn._xlws.FILTER(ARQUIVOS[REVISÃO],ARQUIVOS[DOCUMENTO]='MATRIZ DE REVISÃO'!$A1249)),1,)=$B1249,"VIGENTE","OBS"),IF(H$1&lt;$B1249,"-",""))</f>
        <v/>
      </c>
      <c r="I1249" s="21" t="str" cm="1">
        <f t="array" ref="I1249">IFERROR(IF(VLOOKUP(I$1,_xlfn.UNIQUE(_xlfn._xlws.FILTER(ARQUIVOS[REVISÃO],ARQUIVOS[DOCUMENTO]='MATRIZ DE REVISÃO'!$A1249)),1,)=$B1249,"VIGENTE","OBS"),IF(I$1&lt;$B1249,"-",""))</f>
        <v/>
      </c>
      <c r="J1249" s="21" t="str" cm="1">
        <f t="array" ref="J1249">IFERROR(IF(VLOOKUP(J$1,_xlfn.UNIQUE(_xlfn._xlws.FILTER(ARQUIVOS[REVISÃO],ARQUIVOS[DOCUMENTO]='MATRIZ DE REVISÃO'!$A1249)),1,)=$B1249,"VIGENTE","OBS"),IF(J$1&lt;$B1249,"-",""))</f>
        <v/>
      </c>
      <c r="K1249" s="21" t="str" cm="1">
        <f t="array" ref="K1249">IFERROR(IF(VLOOKUP(K$1,_xlfn.UNIQUE(_xlfn._xlws.FILTER(ARQUIVOS[REVISÃO],ARQUIVOS[DOCUMENTO]='MATRIZ DE REVISÃO'!$A1249)),1,)=$B1249,"VIGENTE","OBS"),IF(K$1&lt;$B1249,"-",""))</f>
        <v/>
      </c>
      <c r="L1249" s="21" t="str" cm="1">
        <f t="array" ref="L1249">IFERROR(IF(VLOOKUP(L$1,_xlfn.UNIQUE(_xlfn._xlws.FILTER(ARQUIVOS[REVISÃO],ARQUIVOS[DOCUMENTO]='MATRIZ DE REVISÃO'!$A1249)),1,)=$B1249,"VIGENTE","OBS"),IF(L$1&lt;$B1249,"-",""))</f>
        <v/>
      </c>
      <c r="M1249" s="21" t="str" cm="1">
        <f t="array" ref="M1249">IFERROR(IF(VLOOKUP(M$1,_xlfn.UNIQUE(_xlfn._xlws.FILTER(ARQUIVOS[REVISÃO],ARQUIVOS[DOCUMENTO]='MATRIZ DE REVISÃO'!$A1249)),1,)=$B1249,"VIGENTE","OBS"),IF(M$1&lt;$B1249,"-",""))</f>
        <v/>
      </c>
      <c r="N1249" s="21" t="str" cm="1">
        <f t="array" ref="N1249">IFERROR(IF(VLOOKUP(N$1,_xlfn.UNIQUE(_xlfn._xlws.FILTER(ARQUIVOS[REVISÃO],ARQUIVOS[DOCUMENTO]='MATRIZ DE REVISÃO'!$A1249)),1,)=$B1249,"VIGENTE","OBS"),IF(N$1&lt;$B1249,"-",""))</f>
        <v/>
      </c>
      <c r="O1249" s="22" t="str" cm="1">
        <f t="array" ref="O1249">IFERROR(IF(VLOOKUP(O$1,_xlfn.UNIQUE(_xlfn._xlws.FILTER(ARQUIVOS[REVISÃO],ARQUIVOS[DOCUMENTO]='MATRIZ DE REVISÃO'!$A1249)),1,)=$B1249,"VIGENTE","OBS"),IF(O$1&lt;$B1249,"-",""))</f>
        <v/>
      </c>
      <c r="P1249" t="str" cm="1">
        <f t="array" ref="P1249">IFERROR(IF(VLOOKUP(P$1,_xlfn.UNIQUE(_xlfn._xlws.FILTER(ARQUIVOS[REVISÃO],ARQUIVOS[DOCUMENTO]='MATRIZ DE REVISÃO'!$A1249)),1,)=$B1249,"VIGENTE","OBS"),IF(P$1&lt;$B1249,"-",""))</f>
        <v/>
      </c>
      <c r="Q1249" t="str" cm="1">
        <f t="array" ref="Q1249">IFERROR(IF(VLOOKUP(Q$1,_xlfn.UNIQUE(_xlfn._xlws.FILTER(ARQUIVOS[REVISÃO],ARQUIVOS[DOCUMENTO]='MATRIZ DE REVISÃO'!$A1249)),1,)=$B1249,"VIGENTE","OBS"),IF(Q$1&lt;$B1249,"-",""))</f>
        <v/>
      </c>
      <c r="R1249" t="str" cm="1">
        <f t="array" ref="R1249">IFERROR(IF(VLOOKUP(R$1,_xlfn.UNIQUE(_xlfn._xlws.FILTER(ARQUIVOS[REVISÃO],ARQUIVOS[DOCUMENTO]='MATRIZ DE REVISÃO'!$A1249)),1,)=$B1249,"VIGENTE","OBS"),IF(R$1&lt;$B1249,"-",""))</f>
        <v/>
      </c>
      <c r="S1249" t="str" cm="1">
        <f t="array" ref="S1249">IFERROR(IF(VLOOKUP(S$1,_xlfn.UNIQUE(_xlfn._xlws.FILTER(ARQUIVOS[REVISÃO],ARQUIVOS[DOCUMENTO]='MATRIZ DE REVISÃO'!$A1249)),1,)=$B1249,"VIGENTE","OBS"),IF(S$1&lt;$B1249,"-",""))</f>
        <v/>
      </c>
    </row>
    <row r="1250" spans="1:19" x14ac:dyDescent="0.3">
      <c r="A1250" s="16" t="s">
        <v>4043</v>
      </c>
      <c r="B1250" s="17" t="str">
        <f>_xlfn.XLOOKUP(A1250,LD_01[DOCUMENTO],LD_01[REVISÃO])</f>
        <v>R05</v>
      </c>
      <c r="C1250" s="17" t="s">
        <v>4326</v>
      </c>
      <c r="D1250" s="21" t="str" cm="1">
        <f t="array" ref="D1250">IFERROR(IF(VLOOKUP(D$1,_xlfn.UNIQUE(_xlfn._xlws.FILTER(ARQUIVOS[REVISÃO],ARQUIVOS[DOCUMENTO]='MATRIZ DE REVISÃO'!$A1250)),1,)=$B1250,"VIGENTE","OBS"),IF(D$1&lt;$B1250,"-",""))</f>
        <v>-</v>
      </c>
      <c r="E1250" s="21" t="str" cm="1">
        <f t="array" ref="E1250">IFERROR(IF(VLOOKUP(E$1,_xlfn.UNIQUE(_xlfn._xlws.FILTER(ARQUIVOS[REVISÃO],ARQUIVOS[DOCUMENTO]='MATRIZ DE REVISÃO'!$A1250)),1,)=$B1250,"VIGENTE","OBS"),IF(E$1&lt;$B1250,"-",""))</f>
        <v>-</v>
      </c>
      <c r="F1250" s="21" t="str" cm="1">
        <f t="array" ref="F1250">IFERROR(IF(VLOOKUP(F$1,_xlfn.UNIQUE(_xlfn._xlws.FILTER(ARQUIVOS[REVISÃO],ARQUIVOS[DOCUMENTO]='MATRIZ DE REVISÃO'!$A1250)),1,)=$B1250,"VIGENTE","OBS"),IF(F$1&lt;$B1250,"-",""))</f>
        <v>-</v>
      </c>
      <c r="G1250" s="21" t="str" cm="1">
        <f t="array" ref="G1250">IFERROR(IF(VLOOKUP(G$1,_xlfn.UNIQUE(_xlfn._xlws.FILTER(ARQUIVOS[REVISÃO],ARQUIVOS[DOCUMENTO]='MATRIZ DE REVISÃO'!$A1250)),1,)=$B1250,"VIGENTE","OBS"),IF(G$1&lt;$B1250,"-",""))</f>
        <v>-</v>
      </c>
      <c r="H1250" s="21" t="str" cm="1">
        <f t="array" ref="H1250">IFERROR(IF(VLOOKUP(H$1,_xlfn.UNIQUE(_xlfn._xlws.FILTER(ARQUIVOS[REVISÃO],ARQUIVOS[DOCUMENTO]='MATRIZ DE REVISÃO'!$A1250)),1,)=$B1250,"VIGENTE","OBS"),IF(H$1&lt;$B1250,"-",""))</f>
        <v>OBS</v>
      </c>
      <c r="I1250" s="21" t="str" cm="1">
        <f t="array" ref="I1250">IFERROR(IF(VLOOKUP(I$1,_xlfn.UNIQUE(_xlfn._xlws.FILTER(ARQUIVOS[REVISÃO],ARQUIVOS[DOCUMENTO]='MATRIZ DE REVISÃO'!$A1250)),1,)=$B1250,"VIGENTE","OBS"),IF(I$1&lt;$B1250,"-",""))</f>
        <v>VIGENTE</v>
      </c>
      <c r="J1250" s="21" t="str" cm="1">
        <f t="array" ref="J1250">IFERROR(IF(VLOOKUP(J$1,_xlfn.UNIQUE(_xlfn._xlws.FILTER(ARQUIVOS[REVISÃO],ARQUIVOS[DOCUMENTO]='MATRIZ DE REVISÃO'!$A1250)),1,)=$B1250,"VIGENTE","OBS"),IF(J$1&lt;$B1250,"-",""))</f>
        <v/>
      </c>
      <c r="K1250" s="21" t="str" cm="1">
        <f t="array" ref="K1250">IFERROR(IF(VLOOKUP(K$1,_xlfn.UNIQUE(_xlfn._xlws.FILTER(ARQUIVOS[REVISÃO],ARQUIVOS[DOCUMENTO]='MATRIZ DE REVISÃO'!$A1250)),1,)=$B1250,"VIGENTE","OBS"),IF(K$1&lt;$B1250,"-",""))</f>
        <v/>
      </c>
      <c r="L1250" s="21" t="str" cm="1">
        <f t="array" ref="L1250">IFERROR(IF(VLOOKUP(L$1,_xlfn.UNIQUE(_xlfn._xlws.FILTER(ARQUIVOS[REVISÃO],ARQUIVOS[DOCUMENTO]='MATRIZ DE REVISÃO'!$A1250)),1,)=$B1250,"VIGENTE","OBS"),IF(L$1&lt;$B1250,"-",""))</f>
        <v/>
      </c>
      <c r="M1250" s="21" t="str" cm="1">
        <f t="array" ref="M1250">IFERROR(IF(VLOOKUP(M$1,_xlfn.UNIQUE(_xlfn._xlws.FILTER(ARQUIVOS[REVISÃO],ARQUIVOS[DOCUMENTO]='MATRIZ DE REVISÃO'!$A1250)),1,)=$B1250,"VIGENTE","OBS"),IF(M$1&lt;$B1250,"-",""))</f>
        <v/>
      </c>
      <c r="N1250" s="21" t="str" cm="1">
        <f t="array" ref="N1250">IFERROR(IF(VLOOKUP(N$1,_xlfn.UNIQUE(_xlfn._xlws.FILTER(ARQUIVOS[REVISÃO],ARQUIVOS[DOCUMENTO]='MATRIZ DE REVISÃO'!$A1250)),1,)=$B1250,"VIGENTE","OBS"),IF(N$1&lt;$B1250,"-",""))</f>
        <v/>
      </c>
      <c r="O1250" s="22" t="str" cm="1">
        <f t="array" ref="O1250">IFERROR(IF(VLOOKUP(O$1,_xlfn.UNIQUE(_xlfn._xlws.FILTER(ARQUIVOS[REVISÃO],ARQUIVOS[DOCUMENTO]='MATRIZ DE REVISÃO'!$A1250)),1,)=$B1250,"VIGENTE","OBS"),IF(O$1&lt;$B1250,"-",""))</f>
        <v/>
      </c>
      <c r="P1250" t="str" cm="1">
        <f t="array" ref="P1250">IFERROR(IF(VLOOKUP(P$1,_xlfn.UNIQUE(_xlfn._xlws.FILTER(ARQUIVOS[REVISÃO],ARQUIVOS[DOCUMENTO]='MATRIZ DE REVISÃO'!$A1250)),1,)=$B1250,"VIGENTE","OBS"),IF(P$1&lt;$B1250,"-",""))</f>
        <v/>
      </c>
      <c r="Q1250" t="str" cm="1">
        <f t="array" ref="Q1250">IFERROR(IF(VLOOKUP(Q$1,_xlfn.UNIQUE(_xlfn._xlws.FILTER(ARQUIVOS[REVISÃO],ARQUIVOS[DOCUMENTO]='MATRIZ DE REVISÃO'!$A1250)),1,)=$B1250,"VIGENTE","OBS"),IF(Q$1&lt;$B1250,"-",""))</f>
        <v/>
      </c>
      <c r="R1250" t="str" cm="1">
        <f t="array" ref="R1250">IFERROR(IF(VLOOKUP(R$1,_xlfn.UNIQUE(_xlfn._xlws.FILTER(ARQUIVOS[REVISÃO],ARQUIVOS[DOCUMENTO]='MATRIZ DE REVISÃO'!$A1250)),1,)=$B1250,"VIGENTE","OBS"),IF(R$1&lt;$B1250,"-",""))</f>
        <v/>
      </c>
      <c r="S1250" t="str" cm="1">
        <f t="array" ref="S1250">IFERROR(IF(VLOOKUP(S$1,_xlfn.UNIQUE(_xlfn._xlws.FILTER(ARQUIVOS[REVISÃO],ARQUIVOS[DOCUMENTO]='MATRIZ DE REVISÃO'!$A1250)),1,)=$B1250,"VIGENTE","OBS"),IF(S$1&lt;$B1250,"-",""))</f>
        <v/>
      </c>
    </row>
    <row r="1251" spans="1:19" x14ac:dyDescent="0.3">
      <c r="A1251" s="16" t="s">
        <v>4044</v>
      </c>
      <c r="B1251" s="17" t="str">
        <f>_xlfn.XLOOKUP(A1251,LD_01[DOCUMENTO],LD_01[REVISÃO])</f>
        <v>R05</v>
      </c>
      <c r="C1251" s="17" t="s">
        <v>4326</v>
      </c>
      <c r="D1251" s="21" t="str" cm="1">
        <f t="array" ref="D1251">IFERROR(IF(VLOOKUP(D$1,_xlfn.UNIQUE(_xlfn._xlws.FILTER(ARQUIVOS[REVISÃO],ARQUIVOS[DOCUMENTO]='MATRIZ DE REVISÃO'!$A1251)),1,)=$B1251,"VIGENTE","OBS"),IF(D$1&lt;$B1251,"-",""))</f>
        <v>-</v>
      </c>
      <c r="E1251" s="21" t="str" cm="1">
        <f t="array" ref="E1251">IFERROR(IF(VLOOKUP(E$1,_xlfn.UNIQUE(_xlfn._xlws.FILTER(ARQUIVOS[REVISÃO],ARQUIVOS[DOCUMENTO]='MATRIZ DE REVISÃO'!$A1251)),1,)=$B1251,"VIGENTE","OBS"),IF(E$1&lt;$B1251,"-",""))</f>
        <v>-</v>
      </c>
      <c r="F1251" s="21" t="str" cm="1">
        <f t="array" ref="F1251">IFERROR(IF(VLOOKUP(F$1,_xlfn.UNIQUE(_xlfn._xlws.FILTER(ARQUIVOS[REVISÃO],ARQUIVOS[DOCUMENTO]='MATRIZ DE REVISÃO'!$A1251)),1,)=$B1251,"VIGENTE","OBS"),IF(F$1&lt;$B1251,"-",""))</f>
        <v>-</v>
      </c>
      <c r="G1251" s="21" t="str" cm="1">
        <f t="array" ref="G1251">IFERROR(IF(VLOOKUP(G$1,_xlfn.UNIQUE(_xlfn._xlws.FILTER(ARQUIVOS[REVISÃO],ARQUIVOS[DOCUMENTO]='MATRIZ DE REVISÃO'!$A1251)),1,)=$B1251,"VIGENTE","OBS"),IF(G$1&lt;$B1251,"-",""))</f>
        <v>-</v>
      </c>
      <c r="H1251" s="21" t="str" cm="1">
        <f t="array" ref="H1251">IFERROR(IF(VLOOKUP(H$1,_xlfn.UNIQUE(_xlfn._xlws.FILTER(ARQUIVOS[REVISÃO],ARQUIVOS[DOCUMENTO]='MATRIZ DE REVISÃO'!$A1251)),1,)=$B1251,"VIGENTE","OBS"),IF(H$1&lt;$B1251,"-",""))</f>
        <v>OBS</v>
      </c>
      <c r="I1251" s="21" t="str" cm="1">
        <f t="array" ref="I1251">IFERROR(IF(VLOOKUP(I$1,_xlfn.UNIQUE(_xlfn._xlws.FILTER(ARQUIVOS[REVISÃO],ARQUIVOS[DOCUMENTO]='MATRIZ DE REVISÃO'!$A1251)),1,)=$B1251,"VIGENTE","OBS"),IF(I$1&lt;$B1251,"-",""))</f>
        <v>VIGENTE</v>
      </c>
      <c r="J1251" s="21" t="str" cm="1">
        <f t="array" ref="J1251">IFERROR(IF(VLOOKUP(J$1,_xlfn.UNIQUE(_xlfn._xlws.FILTER(ARQUIVOS[REVISÃO],ARQUIVOS[DOCUMENTO]='MATRIZ DE REVISÃO'!$A1251)),1,)=$B1251,"VIGENTE","OBS"),IF(J$1&lt;$B1251,"-",""))</f>
        <v/>
      </c>
      <c r="K1251" s="21" t="str" cm="1">
        <f t="array" ref="K1251">IFERROR(IF(VLOOKUP(K$1,_xlfn.UNIQUE(_xlfn._xlws.FILTER(ARQUIVOS[REVISÃO],ARQUIVOS[DOCUMENTO]='MATRIZ DE REVISÃO'!$A1251)),1,)=$B1251,"VIGENTE","OBS"),IF(K$1&lt;$B1251,"-",""))</f>
        <v/>
      </c>
      <c r="L1251" s="21" t="str" cm="1">
        <f t="array" ref="L1251">IFERROR(IF(VLOOKUP(L$1,_xlfn.UNIQUE(_xlfn._xlws.FILTER(ARQUIVOS[REVISÃO],ARQUIVOS[DOCUMENTO]='MATRIZ DE REVISÃO'!$A1251)),1,)=$B1251,"VIGENTE","OBS"),IF(L$1&lt;$B1251,"-",""))</f>
        <v/>
      </c>
      <c r="M1251" s="21" t="str" cm="1">
        <f t="array" ref="M1251">IFERROR(IF(VLOOKUP(M$1,_xlfn.UNIQUE(_xlfn._xlws.FILTER(ARQUIVOS[REVISÃO],ARQUIVOS[DOCUMENTO]='MATRIZ DE REVISÃO'!$A1251)),1,)=$B1251,"VIGENTE","OBS"),IF(M$1&lt;$B1251,"-",""))</f>
        <v/>
      </c>
      <c r="N1251" s="21" t="str" cm="1">
        <f t="array" ref="N1251">IFERROR(IF(VLOOKUP(N$1,_xlfn.UNIQUE(_xlfn._xlws.FILTER(ARQUIVOS[REVISÃO],ARQUIVOS[DOCUMENTO]='MATRIZ DE REVISÃO'!$A1251)),1,)=$B1251,"VIGENTE","OBS"),IF(N$1&lt;$B1251,"-",""))</f>
        <v/>
      </c>
      <c r="O1251" s="22" t="str" cm="1">
        <f t="array" ref="O1251">IFERROR(IF(VLOOKUP(O$1,_xlfn.UNIQUE(_xlfn._xlws.FILTER(ARQUIVOS[REVISÃO],ARQUIVOS[DOCUMENTO]='MATRIZ DE REVISÃO'!$A1251)),1,)=$B1251,"VIGENTE","OBS"),IF(O$1&lt;$B1251,"-",""))</f>
        <v/>
      </c>
      <c r="P1251" t="str" cm="1">
        <f t="array" ref="P1251">IFERROR(IF(VLOOKUP(P$1,_xlfn.UNIQUE(_xlfn._xlws.FILTER(ARQUIVOS[REVISÃO],ARQUIVOS[DOCUMENTO]='MATRIZ DE REVISÃO'!$A1251)),1,)=$B1251,"VIGENTE","OBS"),IF(P$1&lt;$B1251,"-",""))</f>
        <v/>
      </c>
      <c r="Q1251" t="str" cm="1">
        <f t="array" ref="Q1251">IFERROR(IF(VLOOKUP(Q$1,_xlfn.UNIQUE(_xlfn._xlws.FILTER(ARQUIVOS[REVISÃO],ARQUIVOS[DOCUMENTO]='MATRIZ DE REVISÃO'!$A1251)),1,)=$B1251,"VIGENTE","OBS"),IF(Q$1&lt;$B1251,"-",""))</f>
        <v/>
      </c>
      <c r="R1251" t="str" cm="1">
        <f t="array" ref="R1251">IFERROR(IF(VLOOKUP(R$1,_xlfn.UNIQUE(_xlfn._xlws.FILTER(ARQUIVOS[REVISÃO],ARQUIVOS[DOCUMENTO]='MATRIZ DE REVISÃO'!$A1251)),1,)=$B1251,"VIGENTE","OBS"),IF(R$1&lt;$B1251,"-",""))</f>
        <v/>
      </c>
      <c r="S1251" t="str" cm="1">
        <f t="array" ref="S1251">IFERROR(IF(VLOOKUP(S$1,_xlfn.UNIQUE(_xlfn._xlws.FILTER(ARQUIVOS[REVISÃO],ARQUIVOS[DOCUMENTO]='MATRIZ DE REVISÃO'!$A1251)),1,)=$B1251,"VIGENTE","OBS"),IF(S$1&lt;$B1251,"-",""))</f>
        <v/>
      </c>
    </row>
    <row r="1252" spans="1:19" x14ac:dyDescent="0.3">
      <c r="A1252" s="16" t="s">
        <v>4045</v>
      </c>
      <c r="B1252" s="17" t="str">
        <f>_xlfn.XLOOKUP(A1252,LD_01[DOCUMENTO],LD_01[REVISÃO])</f>
        <v>R01</v>
      </c>
      <c r="C1252" s="17" t="s">
        <v>4326</v>
      </c>
      <c r="D1252" s="21" t="str" cm="1">
        <f t="array" ref="D1252">IFERROR(IF(VLOOKUP(D$1,_xlfn.UNIQUE(_xlfn._xlws.FILTER(ARQUIVOS[REVISÃO],ARQUIVOS[DOCUMENTO]='MATRIZ DE REVISÃO'!$A1252)),1,)=$B1252,"VIGENTE","OBS"),IF(D$1&lt;$B1252,"-",""))</f>
        <v>-</v>
      </c>
      <c r="E1252" s="21" t="str" cm="1">
        <f t="array" ref="E1252">IFERROR(IF(VLOOKUP(E$1,_xlfn.UNIQUE(_xlfn._xlws.FILTER(ARQUIVOS[REVISÃO],ARQUIVOS[DOCUMENTO]='MATRIZ DE REVISÃO'!$A1252)),1,)=$B1252,"VIGENTE","OBS"),IF(E$1&lt;$B1252,"-",""))</f>
        <v>VIGENTE</v>
      </c>
      <c r="F1252" s="21" t="str" cm="1">
        <f t="array" ref="F1252">IFERROR(IF(VLOOKUP(F$1,_xlfn.UNIQUE(_xlfn._xlws.FILTER(ARQUIVOS[REVISÃO],ARQUIVOS[DOCUMENTO]='MATRIZ DE REVISÃO'!$A1252)),1,)=$B1252,"VIGENTE","OBS"),IF(F$1&lt;$B1252,"-",""))</f>
        <v/>
      </c>
      <c r="G1252" s="21" t="str" cm="1">
        <f t="array" ref="G1252">IFERROR(IF(VLOOKUP(G$1,_xlfn.UNIQUE(_xlfn._xlws.FILTER(ARQUIVOS[REVISÃO],ARQUIVOS[DOCUMENTO]='MATRIZ DE REVISÃO'!$A1252)),1,)=$B1252,"VIGENTE","OBS"),IF(G$1&lt;$B1252,"-",""))</f>
        <v/>
      </c>
      <c r="H1252" s="21" t="str" cm="1">
        <f t="array" ref="H1252">IFERROR(IF(VLOOKUP(H$1,_xlfn.UNIQUE(_xlfn._xlws.FILTER(ARQUIVOS[REVISÃO],ARQUIVOS[DOCUMENTO]='MATRIZ DE REVISÃO'!$A1252)),1,)=$B1252,"VIGENTE","OBS"),IF(H$1&lt;$B1252,"-",""))</f>
        <v/>
      </c>
      <c r="I1252" s="21" t="str" cm="1">
        <f t="array" ref="I1252">IFERROR(IF(VLOOKUP(I$1,_xlfn.UNIQUE(_xlfn._xlws.FILTER(ARQUIVOS[REVISÃO],ARQUIVOS[DOCUMENTO]='MATRIZ DE REVISÃO'!$A1252)),1,)=$B1252,"VIGENTE","OBS"),IF(I$1&lt;$B1252,"-",""))</f>
        <v/>
      </c>
      <c r="J1252" s="21" t="str" cm="1">
        <f t="array" ref="J1252">IFERROR(IF(VLOOKUP(J$1,_xlfn.UNIQUE(_xlfn._xlws.FILTER(ARQUIVOS[REVISÃO],ARQUIVOS[DOCUMENTO]='MATRIZ DE REVISÃO'!$A1252)),1,)=$B1252,"VIGENTE","OBS"),IF(J$1&lt;$B1252,"-",""))</f>
        <v/>
      </c>
      <c r="K1252" s="21" t="str" cm="1">
        <f t="array" ref="K1252">IFERROR(IF(VLOOKUP(K$1,_xlfn.UNIQUE(_xlfn._xlws.FILTER(ARQUIVOS[REVISÃO],ARQUIVOS[DOCUMENTO]='MATRIZ DE REVISÃO'!$A1252)),1,)=$B1252,"VIGENTE","OBS"),IF(K$1&lt;$B1252,"-",""))</f>
        <v/>
      </c>
      <c r="L1252" s="21" t="str" cm="1">
        <f t="array" ref="L1252">IFERROR(IF(VLOOKUP(L$1,_xlfn.UNIQUE(_xlfn._xlws.FILTER(ARQUIVOS[REVISÃO],ARQUIVOS[DOCUMENTO]='MATRIZ DE REVISÃO'!$A1252)),1,)=$B1252,"VIGENTE","OBS"),IF(L$1&lt;$B1252,"-",""))</f>
        <v/>
      </c>
      <c r="M1252" s="21" t="str" cm="1">
        <f t="array" ref="M1252">IFERROR(IF(VLOOKUP(M$1,_xlfn.UNIQUE(_xlfn._xlws.FILTER(ARQUIVOS[REVISÃO],ARQUIVOS[DOCUMENTO]='MATRIZ DE REVISÃO'!$A1252)),1,)=$B1252,"VIGENTE","OBS"),IF(M$1&lt;$B1252,"-",""))</f>
        <v/>
      </c>
      <c r="N1252" s="21" t="str" cm="1">
        <f t="array" ref="N1252">IFERROR(IF(VLOOKUP(N$1,_xlfn.UNIQUE(_xlfn._xlws.FILTER(ARQUIVOS[REVISÃO],ARQUIVOS[DOCUMENTO]='MATRIZ DE REVISÃO'!$A1252)),1,)=$B1252,"VIGENTE","OBS"),IF(N$1&lt;$B1252,"-",""))</f>
        <v/>
      </c>
      <c r="O1252" s="22" t="str" cm="1">
        <f t="array" ref="O1252">IFERROR(IF(VLOOKUP(O$1,_xlfn.UNIQUE(_xlfn._xlws.FILTER(ARQUIVOS[REVISÃO],ARQUIVOS[DOCUMENTO]='MATRIZ DE REVISÃO'!$A1252)),1,)=$B1252,"VIGENTE","OBS"),IF(O$1&lt;$B1252,"-",""))</f>
        <v/>
      </c>
      <c r="P1252" t="str" cm="1">
        <f t="array" ref="P1252">IFERROR(IF(VLOOKUP(P$1,_xlfn.UNIQUE(_xlfn._xlws.FILTER(ARQUIVOS[REVISÃO],ARQUIVOS[DOCUMENTO]='MATRIZ DE REVISÃO'!$A1252)),1,)=$B1252,"VIGENTE","OBS"),IF(P$1&lt;$B1252,"-",""))</f>
        <v/>
      </c>
      <c r="Q1252" t="str" cm="1">
        <f t="array" ref="Q1252">IFERROR(IF(VLOOKUP(Q$1,_xlfn.UNIQUE(_xlfn._xlws.FILTER(ARQUIVOS[REVISÃO],ARQUIVOS[DOCUMENTO]='MATRIZ DE REVISÃO'!$A1252)),1,)=$B1252,"VIGENTE","OBS"),IF(Q$1&lt;$B1252,"-",""))</f>
        <v/>
      </c>
      <c r="R1252" t="str" cm="1">
        <f t="array" ref="R1252">IFERROR(IF(VLOOKUP(R$1,_xlfn.UNIQUE(_xlfn._xlws.FILTER(ARQUIVOS[REVISÃO],ARQUIVOS[DOCUMENTO]='MATRIZ DE REVISÃO'!$A1252)),1,)=$B1252,"VIGENTE","OBS"),IF(R$1&lt;$B1252,"-",""))</f>
        <v/>
      </c>
      <c r="S1252" t="str" cm="1">
        <f t="array" ref="S1252">IFERROR(IF(VLOOKUP(S$1,_xlfn.UNIQUE(_xlfn._xlws.FILTER(ARQUIVOS[REVISÃO],ARQUIVOS[DOCUMENTO]='MATRIZ DE REVISÃO'!$A1252)),1,)=$B1252,"VIGENTE","OBS"),IF(S$1&lt;$B1252,"-",""))</f>
        <v/>
      </c>
    </row>
    <row r="1253" spans="1:19" x14ac:dyDescent="0.3">
      <c r="A1253" s="16" t="s">
        <v>4053</v>
      </c>
      <c r="B1253" s="17" t="str">
        <f>_xlfn.XLOOKUP(A1253,LD_01[DOCUMENTO],LD_01[REVISÃO])</f>
        <v>R04</v>
      </c>
      <c r="C1253" s="17" t="s">
        <v>4326</v>
      </c>
      <c r="D1253" s="21" t="str" cm="1">
        <f t="array" ref="D1253">IFERROR(IF(VLOOKUP(D$1,_xlfn.UNIQUE(_xlfn._xlws.FILTER(ARQUIVOS[REVISÃO],ARQUIVOS[DOCUMENTO]='MATRIZ DE REVISÃO'!$A1253)),1,)=$B1253,"VIGENTE","OBS"),IF(D$1&lt;$B1253,"-",""))</f>
        <v>-</v>
      </c>
      <c r="E1253" s="21" t="str" cm="1">
        <f t="array" ref="E1253">IFERROR(IF(VLOOKUP(E$1,_xlfn.UNIQUE(_xlfn._xlws.FILTER(ARQUIVOS[REVISÃO],ARQUIVOS[DOCUMENTO]='MATRIZ DE REVISÃO'!$A1253)),1,)=$B1253,"VIGENTE","OBS"),IF(E$1&lt;$B1253,"-",""))</f>
        <v>-</v>
      </c>
      <c r="F1253" s="21" t="str" cm="1">
        <f t="array" ref="F1253">IFERROR(IF(VLOOKUP(F$1,_xlfn.UNIQUE(_xlfn._xlws.FILTER(ARQUIVOS[REVISÃO],ARQUIVOS[DOCUMENTO]='MATRIZ DE REVISÃO'!$A1253)),1,)=$B1253,"VIGENTE","OBS"),IF(F$1&lt;$B1253,"-",""))</f>
        <v>-</v>
      </c>
      <c r="G1253" s="21" t="str" cm="1">
        <f t="array" ref="G1253">IFERROR(IF(VLOOKUP(G$1,_xlfn.UNIQUE(_xlfn._xlws.FILTER(ARQUIVOS[REVISÃO],ARQUIVOS[DOCUMENTO]='MATRIZ DE REVISÃO'!$A1253)),1,)=$B1253,"VIGENTE","OBS"),IF(G$1&lt;$B1253,"-",""))</f>
        <v>OBS</v>
      </c>
      <c r="H1253" s="21" t="str" cm="1">
        <f t="array" ref="H1253">IFERROR(IF(VLOOKUP(H$1,_xlfn.UNIQUE(_xlfn._xlws.FILTER(ARQUIVOS[REVISÃO],ARQUIVOS[DOCUMENTO]='MATRIZ DE REVISÃO'!$A1253)),1,)=$B1253,"VIGENTE","OBS"),IF(H$1&lt;$B1253,"-",""))</f>
        <v>VIGENTE</v>
      </c>
      <c r="I1253" s="21" t="str" cm="1">
        <f t="array" ref="I1253">IFERROR(IF(VLOOKUP(I$1,_xlfn.UNIQUE(_xlfn._xlws.FILTER(ARQUIVOS[REVISÃO],ARQUIVOS[DOCUMENTO]='MATRIZ DE REVISÃO'!$A1253)),1,)=$B1253,"VIGENTE","OBS"),IF(I$1&lt;$B1253,"-",""))</f>
        <v/>
      </c>
      <c r="J1253" s="21" t="str" cm="1">
        <f t="array" ref="J1253">IFERROR(IF(VLOOKUP(J$1,_xlfn.UNIQUE(_xlfn._xlws.FILTER(ARQUIVOS[REVISÃO],ARQUIVOS[DOCUMENTO]='MATRIZ DE REVISÃO'!$A1253)),1,)=$B1253,"VIGENTE","OBS"),IF(J$1&lt;$B1253,"-",""))</f>
        <v/>
      </c>
      <c r="K1253" s="21" t="str" cm="1">
        <f t="array" ref="K1253">IFERROR(IF(VLOOKUP(K$1,_xlfn.UNIQUE(_xlfn._xlws.FILTER(ARQUIVOS[REVISÃO],ARQUIVOS[DOCUMENTO]='MATRIZ DE REVISÃO'!$A1253)),1,)=$B1253,"VIGENTE","OBS"),IF(K$1&lt;$B1253,"-",""))</f>
        <v/>
      </c>
      <c r="L1253" s="21" t="str" cm="1">
        <f t="array" ref="L1253">IFERROR(IF(VLOOKUP(L$1,_xlfn.UNIQUE(_xlfn._xlws.FILTER(ARQUIVOS[REVISÃO],ARQUIVOS[DOCUMENTO]='MATRIZ DE REVISÃO'!$A1253)),1,)=$B1253,"VIGENTE","OBS"),IF(L$1&lt;$B1253,"-",""))</f>
        <v/>
      </c>
      <c r="M1253" s="21" t="str" cm="1">
        <f t="array" ref="M1253">IFERROR(IF(VLOOKUP(M$1,_xlfn.UNIQUE(_xlfn._xlws.FILTER(ARQUIVOS[REVISÃO],ARQUIVOS[DOCUMENTO]='MATRIZ DE REVISÃO'!$A1253)),1,)=$B1253,"VIGENTE","OBS"),IF(M$1&lt;$B1253,"-",""))</f>
        <v/>
      </c>
      <c r="N1253" s="21" t="str" cm="1">
        <f t="array" ref="N1253">IFERROR(IF(VLOOKUP(N$1,_xlfn.UNIQUE(_xlfn._xlws.FILTER(ARQUIVOS[REVISÃO],ARQUIVOS[DOCUMENTO]='MATRIZ DE REVISÃO'!$A1253)),1,)=$B1253,"VIGENTE","OBS"),IF(N$1&lt;$B1253,"-",""))</f>
        <v/>
      </c>
      <c r="O1253" s="22" t="str" cm="1">
        <f t="array" ref="O1253">IFERROR(IF(VLOOKUP(O$1,_xlfn.UNIQUE(_xlfn._xlws.FILTER(ARQUIVOS[REVISÃO],ARQUIVOS[DOCUMENTO]='MATRIZ DE REVISÃO'!$A1253)),1,)=$B1253,"VIGENTE","OBS"),IF(O$1&lt;$B1253,"-",""))</f>
        <v/>
      </c>
      <c r="P1253" t="str" cm="1">
        <f t="array" ref="P1253">IFERROR(IF(VLOOKUP(P$1,_xlfn.UNIQUE(_xlfn._xlws.FILTER(ARQUIVOS[REVISÃO],ARQUIVOS[DOCUMENTO]='MATRIZ DE REVISÃO'!$A1253)),1,)=$B1253,"VIGENTE","OBS"),IF(P$1&lt;$B1253,"-",""))</f>
        <v/>
      </c>
      <c r="Q1253" t="str" cm="1">
        <f t="array" ref="Q1253">IFERROR(IF(VLOOKUP(Q$1,_xlfn.UNIQUE(_xlfn._xlws.FILTER(ARQUIVOS[REVISÃO],ARQUIVOS[DOCUMENTO]='MATRIZ DE REVISÃO'!$A1253)),1,)=$B1253,"VIGENTE","OBS"),IF(Q$1&lt;$B1253,"-",""))</f>
        <v/>
      </c>
      <c r="R1253" t="str" cm="1">
        <f t="array" ref="R1253">IFERROR(IF(VLOOKUP(R$1,_xlfn.UNIQUE(_xlfn._xlws.FILTER(ARQUIVOS[REVISÃO],ARQUIVOS[DOCUMENTO]='MATRIZ DE REVISÃO'!$A1253)),1,)=$B1253,"VIGENTE","OBS"),IF(R$1&lt;$B1253,"-",""))</f>
        <v/>
      </c>
      <c r="S1253" t="str" cm="1">
        <f t="array" ref="S1253">IFERROR(IF(VLOOKUP(S$1,_xlfn.UNIQUE(_xlfn._xlws.FILTER(ARQUIVOS[REVISÃO],ARQUIVOS[DOCUMENTO]='MATRIZ DE REVISÃO'!$A1253)),1,)=$B1253,"VIGENTE","OBS"),IF(S$1&lt;$B1253,"-",""))</f>
        <v/>
      </c>
    </row>
    <row r="1254" spans="1:19" x14ac:dyDescent="0.3">
      <c r="A1254" s="16" t="s">
        <v>4054</v>
      </c>
      <c r="B1254" s="17" t="str">
        <f>_xlfn.XLOOKUP(A1254,LD_01[DOCUMENTO],LD_01[REVISÃO])</f>
        <v>R04</v>
      </c>
      <c r="C1254" s="17" t="s">
        <v>4326</v>
      </c>
      <c r="D1254" s="21" t="str" cm="1">
        <f t="array" ref="D1254">IFERROR(IF(VLOOKUP(D$1,_xlfn.UNIQUE(_xlfn._xlws.FILTER(ARQUIVOS[REVISÃO],ARQUIVOS[DOCUMENTO]='MATRIZ DE REVISÃO'!$A1254)),1,)=$B1254,"VIGENTE","OBS"),IF(D$1&lt;$B1254,"-",""))</f>
        <v>-</v>
      </c>
      <c r="E1254" s="21" t="str" cm="1">
        <f t="array" ref="E1254">IFERROR(IF(VLOOKUP(E$1,_xlfn.UNIQUE(_xlfn._xlws.FILTER(ARQUIVOS[REVISÃO],ARQUIVOS[DOCUMENTO]='MATRIZ DE REVISÃO'!$A1254)),1,)=$B1254,"VIGENTE","OBS"),IF(E$1&lt;$B1254,"-",""))</f>
        <v>-</v>
      </c>
      <c r="F1254" s="21" t="str" cm="1">
        <f t="array" ref="F1254">IFERROR(IF(VLOOKUP(F$1,_xlfn.UNIQUE(_xlfn._xlws.FILTER(ARQUIVOS[REVISÃO],ARQUIVOS[DOCUMENTO]='MATRIZ DE REVISÃO'!$A1254)),1,)=$B1254,"VIGENTE","OBS"),IF(F$1&lt;$B1254,"-",""))</f>
        <v>-</v>
      </c>
      <c r="G1254" s="21" t="str" cm="1">
        <f t="array" ref="G1254">IFERROR(IF(VLOOKUP(G$1,_xlfn.UNIQUE(_xlfn._xlws.FILTER(ARQUIVOS[REVISÃO],ARQUIVOS[DOCUMENTO]='MATRIZ DE REVISÃO'!$A1254)),1,)=$B1254,"VIGENTE","OBS"),IF(G$1&lt;$B1254,"-",""))</f>
        <v>OBS</v>
      </c>
      <c r="H1254" s="21" t="str" cm="1">
        <f t="array" ref="H1254">IFERROR(IF(VLOOKUP(H$1,_xlfn.UNIQUE(_xlfn._xlws.FILTER(ARQUIVOS[REVISÃO],ARQUIVOS[DOCUMENTO]='MATRIZ DE REVISÃO'!$A1254)),1,)=$B1254,"VIGENTE","OBS"),IF(H$1&lt;$B1254,"-",""))</f>
        <v>VIGENTE</v>
      </c>
      <c r="I1254" s="21" t="str" cm="1">
        <f t="array" ref="I1254">IFERROR(IF(VLOOKUP(I$1,_xlfn.UNIQUE(_xlfn._xlws.FILTER(ARQUIVOS[REVISÃO],ARQUIVOS[DOCUMENTO]='MATRIZ DE REVISÃO'!$A1254)),1,)=$B1254,"VIGENTE","OBS"),IF(I$1&lt;$B1254,"-",""))</f>
        <v/>
      </c>
      <c r="J1254" s="21" t="str" cm="1">
        <f t="array" ref="J1254">IFERROR(IF(VLOOKUP(J$1,_xlfn.UNIQUE(_xlfn._xlws.FILTER(ARQUIVOS[REVISÃO],ARQUIVOS[DOCUMENTO]='MATRIZ DE REVISÃO'!$A1254)),1,)=$B1254,"VIGENTE","OBS"),IF(J$1&lt;$B1254,"-",""))</f>
        <v/>
      </c>
      <c r="K1254" s="21" t="str" cm="1">
        <f t="array" ref="K1254">IFERROR(IF(VLOOKUP(K$1,_xlfn.UNIQUE(_xlfn._xlws.FILTER(ARQUIVOS[REVISÃO],ARQUIVOS[DOCUMENTO]='MATRIZ DE REVISÃO'!$A1254)),1,)=$B1254,"VIGENTE","OBS"),IF(K$1&lt;$B1254,"-",""))</f>
        <v/>
      </c>
      <c r="L1254" s="21" t="str" cm="1">
        <f t="array" ref="L1254">IFERROR(IF(VLOOKUP(L$1,_xlfn.UNIQUE(_xlfn._xlws.FILTER(ARQUIVOS[REVISÃO],ARQUIVOS[DOCUMENTO]='MATRIZ DE REVISÃO'!$A1254)),1,)=$B1254,"VIGENTE","OBS"),IF(L$1&lt;$B1254,"-",""))</f>
        <v/>
      </c>
      <c r="M1254" s="21" t="str" cm="1">
        <f t="array" ref="M1254">IFERROR(IF(VLOOKUP(M$1,_xlfn.UNIQUE(_xlfn._xlws.FILTER(ARQUIVOS[REVISÃO],ARQUIVOS[DOCUMENTO]='MATRIZ DE REVISÃO'!$A1254)),1,)=$B1254,"VIGENTE","OBS"),IF(M$1&lt;$B1254,"-",""))</f>
        <v/>
      </c>
      <c r="N1254" s="21" t="str" cm="1">
        <f t="array" ref="N1254">IFERROR(IF(VLOOKUP(N$1,_xlfn.UNIQUE(_xlfn._xlws.FILTER(ARQUIVOS[REVISÃO],ARQUIVOS[DOCUMENTO]='MATRIZ DE REVISÃO'!$A1254)),1,)=$B1254,"VIGENTE","OBS"),IF(N$1&lt;$B1254,"-",""))</f>
        <v/>
      </c>
      <c r="O1254" s="22" t="str" cm="1">
        <f t="array" ref="O1254">IFERROR(IF(VLOOKUP(O$1,_xlfn.UNIQUE(_xlfn._xlws.FILTER(ARQUIVOS[REVISÃO],ARQUIVOS[DOCUMENTO]='MATRIZ DE REVISÃO'!$A1254)),1,)=$B1254,"VIGENTE","OBS"),IF(O$1&lt;$B1254,"-",""))</f>
        <v/>
      </c>
      <c r="P1254" t="str" cm="1">
        <f t="array" ref="P1254">IFERROR(IF(VLOOKUP(P$1,_xlfn.UNIQUE(_xlfn._xlws.FILTER(ARQUIVOS[REVISÃO],ARQUIVOS[DOCUMENTO]='MATRIZ DE REVISÃO'!$A1254)),1,)=$B1254,"VIGENTE","OBS"),IF(P$1&lt;$B1254,"-",""))</f>
        <v/>
      </c>
      <c r="Q1254" t="str" cm="1">
        <f t="array" ref="Q1254">IFERROR(IF(VLOOKUP(Q$1,_xlfn.UNIQUE(_xlfn._xlws.FILTER(ARQUIVOS[REVISÃO],ARQUIVOS[DOCUMENTO]='MATRIZ DE REVISÃO'!$A1254)),1,)=$B1254,"VIGENTE","OBS"),IF(Q$1&lt;$B1254,"-",""))</f>
        <v/>
      </c>
      <c r="R1254" t="str" cm="1">
        <f t="array" ref="R1254">IFERROR(IF(VLOOKUP(R$1,_xlfn.UNIQUE(_xlfn._xlws.FILTER(ARQUIVOS[REVISÃO],ARQUIVOS[DOCUMENTO]='MATRIZ DE REVISÃO'!$A1254)),1,)=$B1254,"VIGENTE","OBS"),IF(R$1&lt;$B1254,"-",""))</f>
        <v/>
      </c>
      <c r="S1254" t="str" cm="1">
        <f t="array" ref="S1254">IFERROR(IF(VLOOKUP(S$1,_xlfn.UNIQUE(_xlfn._xlws.FILTER(ARQUIVOS[REVISÃO],ARQUIVOS[DOCUMENTO]='MATRIZ DE REVISÃO'!$A1254)),1,)=$B1254,"VIGENTE","OBS"),IF(S$1&lt;$B1254,"-",""))</f>
        <v/>
      </c>
    </row>
    <row r="1255" spans="1:19" x14ac:dyDescent="0.3">
      <c r="A1255" s="16" t="s">
        <v>4055</v>
      </c>
      <c r="B1255" s="17" t="str">
        <f>_xlfn.XLOOKUP(A1255,LD_01[DOCUMENTO],LD_01[REVISÃO])</f>
        <v>R00</v>
      </c>
      <c r="C1255" s="17" t="s">
        <v>4326</v>
      </c>
      <c r="D1255" s="21" t="str" cm="1">
        <f t="array" ref="D1255">IFERROR(IF(VLOOKUP(D$1,_xlfn.UNIQUE(_xlfn._xlws.FILTER(ARQUIVOS[REVISÃO],ARQUIVOS[DOCUMENTO]='MATRIZ DE REVISÃO'!$A1255)),1,)=$B1255,"VIGENTE","OBS"),IF(D$1&lt;$B1255,"-",""))</f>
        <v>VIGENTE</v>
      </c>
      <c r="E1255" s="21" t="str" cm="1">
        <f t="array" ref="E1255">IFERROR(IF(VLOOKUP(E$1,_xlfn.UNIQUE(_xlfn._xlws.FILTER(ARQUIVOS[REVISÃO],ARQUIVOS[DOCUMENTO]='MATRIZ DE REVISÃO'!$A1255)),1,)=$B1255,"VIGENTE","OBS"),IF(E$1&lt;$B1255,"-",""))</f>
        <v/>
      </c>
      <c r="F1255" s="21" t="str" cm="1">
        <f t="array" ref="F1255">IFERROR(IF(VLOOKUP(F$1,_xlfn.UNIQUE(_xlfn._xlws.FILTER(ARQUIVOS[REVISÃO],ARQUIVOS[DOCUMENTO]='MATRIZ DE REVISÃO'!$A1255)),1,)=$B1255,"VIGENTE","OBS"),IF(F$1&lt;$B1255,"-",""))</f>
        <v/>
      </c>
      <c r="G1255" s="21" t="str" cm="1">
        <f t="array" ref="G1255">IFERROR(IF(VLOOKUP(G$1,_xlfn.UNIQUE(_xlfn._xlws.FILTER(ARQUIVOS[REVISÃO],ARQUIVOS[DOCUMENTO]='MATRIZ DE REVISÃO'!$A1255)),1,)=$B1255,"VIGENTE","OBS"),IF(G$1&lt;$B1255,"-",""))</f>
        <v/>
      </c>
      <c r="H1255" s="21" t="str" cm="1">
        <f t="array" ref="H1255">IFERROR(IF(VLOOKUP(H$1,_xlfn.UNIQUE(_xlfn._xlws.FILTER(ARQUIVOS[REVISÃO],ARQUIVOS[DOCUMENTO]='MATRIZ DE REVISÃO'!$A1255)),1,)=$B1255,"VIGENTE","OBS"),IF(H$1&lt;$B1255,"-",""))</f>
        <v/>
      </c>
      <c r="I1255" s="21" t="str" cm="1">
        <f t="array" ref="I1255">IFERROR(IF(VLOOKUP(I$1,_xlfn.UNIQUE(_xlfn._xlws.FILTER(ARQUIVOS[REVISÃO],ARQUIVOS[DOCUMENTO]='MATRIZ DE REVISÃO'!$A1255)),1,)=$B1255,"VIGENTE","OBS"),IF(I$1&lt;$B1255,"-",""))</f>
        <v/>
      </c>
      <c r="J1255" s="21" t="str" cm="1">
        <f t="array" ref="J1255">IFERROR(IF(VLOOKUP(J$1,_xlfn.UNIQUE(_xlfn._xlws.FILTER(ARQUIVOS[REVISÃO],ARQUIVOS[DOCUMENTO]='MATRIZ DE REVISÃO'!$A1255)),1,)=$B1255,"VIGENTE","OBS"),IF(J$1&lt;$B1255,"-",""))</f>
        <v/>
      </c>
      <c r="K1255" s="21" t="str" cm="1">
        <f t="array" ref="K1255">IFERROR(IF(VLOOKUP(K$1,_xlfn.UNIQUE(_xlfn._xlws.FILTER(ARQUIVOS[REVISÃO],ARQUIVOS[DOCUMENTO]='MATRIZ DE REVISÃO'!$A1255)),1,)=$B1255,"VIGENTE","OBS"),IF(K$1&lt;$B1255,"-",""))</f>
        <v/>
      </c>
      <c r="L1255" s="21" t="str" cm="1">
        <f t="array" ref="L1255">IFERROR(IF(VLOOKUP(L$1,_xlfn.UNIQUE(_xlfn._xlws.FILTER(ARQUIVOS[REVISÃO],ARQUIVOS[DOCUMENTO]='MATRIZ DE REVISÃO'!$A1255)),1,)=$B1255,"VIGENTE","OBS"),IF(L$1&lt;$B1255,"-",""))</f>
        <v/>
      </c>
      <c r="M1255" s="21" t="str" cm="1">
        <f t="array" ref="M1255">IFERROR(IF(VLOOKUP(M$1,_xlfn.UNIQUE(_xlfn._xlws.FILTER(ARQUIVOS[REVISÃO],ARQUIVOS[DOCUMENTO]='MATRIZ DE REVISÃO'!$A1255)),1,)=$B1255,"VIGENTE","OBS"),IF(M$1&lt;$B1255,"-",""))</f>
        <v/>
      </c>
      <c r="N1255" s="21" t="str" cm="1">
        <f t="array" ref="N1255">IFERROR(IF(VLOOKUP(N$1,_xlfn.UNIQUE(_xlfn._xlws.FILTER(ARQUIVOS[REVISÃO],ARQUIVOS[DOCUMENTO]='MATRIZ DE REVISÃO'!$A1255)),1,)=$B1255,"VIGENTE","OBS"),IF(N$1&lt;$B1255,"-",""))</f>
        <v/>
      </c>
      <c r="O1255" s="22" t="str" cm="1">
        <f t="array" ref="O1255">IFERROR(IF(VLOOKUP(O$1,_xlfn.UNIQUE(_xlfn._xlws.FILTER(ARQUIVOS[REVISÃO],ARQUIVOS[DOCUMENTO]='MATRIZ DE REVISÃO'!$A1255)),1,)=$B1255,"VIGENTE","OBS"),IF(O$1&lt;$B1255,"-",""))</f>
        <v/>
      </c>
      <c r="P1255" t="str" cm="1">
        <f t="array" ref="P1255">IFERROR(IF(VLOOKUP(P$1,_xlfn.UNIQUE(_xlfn._xlws.FILTER(ARQUIVOS[REVISÃO],ARQUIVOS[DOCUMENTO]='MATRIZ DE REVISÃO'!$A1255)),1,)=$B1255,"VIGENTE","OBS"),IF(P$1&lt;$B1255,"-",""))</f>
        <v/>
      </c>
      <c r="Q1255" t="str" cm="1">
        <f t="array" ref="Q1255">IFERROR(IF(VLOOKUP(Q$1,_xlfn.UNIQUE(_xlfn._xlws.FILTER(ARQUIVOS[REVISÃO],ARQUIVOS[DOCUMENTO]='MATRIZ DE REVISÃO'!$A1255)),1,)=$B1255,"VIGENTE","OBS"),IF(Q$1&lt;$B1255,"-",""))</f>
        <v/>
      </c>
      <c r="R1255" t="str" cm="1">
        <f t="array" ref="R1255">IFERROR(IF(VLOOKUP(R$1,_xlfn.UNIQUE(_xlfn._xlws.FILTER(ARQUIVOS[REVISÃO],ARQUIVOS[DOCUMENTO]='MATRIZ DE REVISÃO'!$A1255)),1,)=$B1255,"VIGENTE","OBS"),IF(R$1&lt;$B1255,"-",""))</f>
        <v/>
      </c>
      <c r="S1255" t="str" cm="1">
        <f t="array" ref="S1255">IFERROR(IF(VLOOKUP(S$1,_xlfn.UNIQUE(_xlfn._xlws.FILTER(ARQUIVOS[REVISÃO],ARQUIVOS[DOCUMENTO]='MATRIZ DE REVISÃO'!$A1255)),1,)=$B1255,"VIGENTE","OBS"),IF(S$1&lt;$B1255,"-",""))</f>
        <v/>
      </c>
    </row>
    <row r="1256" spans="1:19" x14ac:dyDescent="0.3">
      <c r="A1256" s="16" t="s">
        <v>4015</v>
      </c>
      <c r="B1256" s="17" t="str">
        <f>_xlfn.XLOOKUP(A1256,LD_01[DOCUMENTO],LD_01[REVISÃO])</f>
        <v>R02</v>
      </c>
      <c r="C1256" s="17" t="s">
        <v>4326</v>
      </c>
      <c r="D1256" s="21" t="str" cm="1">
        <f t="array" ref="D1256">IFERROR(IF(VLOOKUP(D$1,_xlfn.UNIQUE(_xlfn._xlws.FILTER(ARQUIVOS[REVISÃO],ARQUIVOS[DOCUMENTO]='MATRIZ DE REVISÃO'!$A1256)),1,)=$B1256,"VIGENTE","OBS"),IF(D$1&lt;$B1256,"-",""))</f>
        <v>-</v>
      </c>
      <c r="E1256" s="21" t="str" cm="1">
        <f t="array" ref="E1256">IFERROR(IF(VLOOKUP(E$1,_xlfn.UNIQUE(_xlfn._xlws.FILTER(ARQUIVOS[REVISÃO],ARQUIVOS[DOCUMENTO]='MATRIZ DE REVISÃO'!$A1256)),1,)=$B1256,"VIGENTE","OBS"),IF(E$1&lt;$B1256,"-",""))</f>
        <v>OBS</v>
      </c>
      <c r="F1256" s="21" t="str" cm="1">
        <f t="array" ref="F1256">IFERROR(IF(VLOOKUP(F$1,_xlfn.UNIQUE(_xlfn._xlws.FILTER(ARQUIVOS[REVISÃO],ARQUIVOS[DOCUMENTO]='MATRIZ DE REVISÃO'!$A1256)),1,)=$B1256,"VIGENTE","OBS"),IF(F$1&lt;$B1256,"-",""))</f>
        <v>VIGENTE</v>
      </c>
      <c r="G1256" s="21" t="str" cm="1">
        <f t="array" ref="G1256">IFERROR(IF(VLOOKUP(G$1,_xlfn.UNIQUE(_xlfn._xlws.FILTER(ARQUIVOS[REVISÃO],ARQUIVOS[DOCUMENTO]='MATRIZ DE REVISÃO'!$A1256)),1,)=$B1256,"VIGENTE","OBS"),IF(G$1&lt;$B1256,"-",""))</f>
        <v/>
      </c>
      <c r="H1256" s="21" t="str" cm="1">
        <f t="array" ref="H1256">IFERROR(IF(VLOOKUP(H$1,_xlfn.UNIQUE(_xlfn._xlws.FILTER(ARQUIVOS[REVISÃO],ARQUIVOS[DOCUMENTO]='MATRIZ DE REVISÃO'!$A1256)),1,)=$B1256,"VIGENTE","OBS"),IF(H$1&lt;$B1256,"-",""))</f>
        <v/>
      </c>
      <c r="I1256" s="21" t="str" cm="1">
        <f t="array" ref="I1256">IFERROR(IF(VLOOKUP(I$1,_xlfn.UNIQUE(_xlfn._xlws.FILTER(ARQUIVOS[REVISÃO],ARQUIVOS[DOCUMENTO]='MATRIZ DE REVISÃO'!$A1256)),1,)=$B1256,"VIGENTE","OBS"),IF(I$1&lt;$B1256,"-",""))</f>
        <v/>
      </c>
      <c r="J1256" s="21" t="str" cm="1">
        <f t="array" ref="J1256">IFERROR(IF(VLOOKUP(J$1,_xlfn.UNIQUE(_xlfn._xlws.FILTER(ARQUIVOS[REVISÃO],ARQUIVOS[DOCUMENTO]='MATRIZ DE REVISÃO'!$A1256)),1,)=$B1256,"VIGENTE","OBS"),IF(J$1&lt;$B1256,"-",""))</f>
        <v/>
      </c>
      <c r="K1256" s="21" t="str" cm="1">
        <f t="array" ref="K1256">IFERROR(IF(VLOOKUP(K$1,_xlfn.UNIQUE(_xlfn._xlws.FILTER(ARQUIVOS[REVISÃO],ARQUIVOS[DOCUMENTO]='MATRIZ DE REVISÃO'!$A1256)),1,)=$B1256,"VIGENTE","OBS"),IF(K$1&lt;$B1256,"-",""))</f>
        <v/>
      </c>
      <c r="L1256" s="21" t="str" cm="1">
        <f t="array" ref="L1256">IFERROR(IF(VLOOKUP(L$1,_xlfn.UNIQUE(_xlfn._xlws.FILTER(ARQUIVOS[REVISÃO],ARQUIVOS[DOCUMENTO]='MATRIZ DE REVISÃO'!$A1256)),1,)=$B1256,"VIGENTE","OBS"),IF(L$1&lt;$B1256,"-",""))</f>
        <v/>
      </c>
      <c r="M1256" s="21" t="str" cm="1">
        <f t="array" ref="M1256">IFERROR(IF(VLOOKUP(M$1,_xlfn.UNIQUE(_xlfn._xlws.FILTER(ARQUIVOS[REVISÃO],ARQUIVOS[DOCUMENTO]='MATRIZ DE REVISÃO'!$A1256)),1,)=$B1256,"VIGENTE","OBS"),IF(M$1&lt;$B1256,"-",""))</f>
        <v/>
      </c>
      <c r="N1256" s="21" t="str" cm="1">
        <f t="array" ref="N1256">IFERROR(IF(VLOOKUP(N$1,_xlfn.UNIQUE(_xlfn._xlws.FILTER(ARQUIVOS[REVISÃO],ARQUIVOS[DOCUMENTO]='MATRIZ DE REVISÃO'!$A1256)),1,)=$B1256,"VIGENTE","OBS"),IF(N$1&lt;$B1256,"-",""))</f>
        <v/>
      </c>
      <c r="O1256" s="22" t="str" cm="1">
        <f t="array" ref="O1256">IFERROR(IF(VLOOKUP(O$1,_xlfn.UNIQUE(_xlfn._xlws.FILTER(ARQUIVOS[REVISÃO],ARQUIVOS[DOCUMENTO]='MATRIZ DE REVISÃO'!$A1256)),1,)=$B1256,"VIGENTE","OBS"),IF(O$1&lt;$B1256,"-",""))</f>
        <v/>
      </c>
      <c r="P1256" t="str" cm="1">
        <f t="array" ref="P1256">IFERROR(IF(VLOOKUP(P$1,_xlfn.UNIQUE(_xlfn._xlws.FILTER(ARQUIVOS[REVISÃO],ARQUIVOS[DOCUMENTO]='MATRIZ DE REVISÃO'!$A1256)),1,)=$B1256,"VIGENTE","OBS"),IF(P$1&lt;$B1256,"-",""))</f>
        <v/>
      </c>
      <c r="Q1256" t="str" cm="1">
        <f t="array" ref="Q1256">IFERROR(IF(VLOOKUP(Q$1,_xlfn.UNIQUE(_xlfn._xlws.FILTER(ARQUIVOS[REVISÃO],ARQUIVOS[DOCUMENTO]='MATRIZ DE REVISÃO'!$A1256)),1,)=$B1256,"VIGENTE","OBS"),IF(Q$1&lt;$B1256,"-",""))</f>
        <v/>
      </c>
      <c r="R1256" t="str" cm="1">
        <f t="array" ref="R1256">IFERROR(IF(VLOOKUP(R$1,_xlfn.UNIQUE(_xlfn._xlws.FILTER(ARQUIVOS[REVISÃO],ARQUIVOS[DOCUMENTO]='MATRIZ DE REVISÃO'!$A1256)),1,)=$B1256,"VIGENTE","OBS"),IF(R$1&lt;$B1256,"-",""))</f>
        <v/>
      </c>
      <c r="S1256" t="str" cm="1">
        <f t="array" ref="S1256">IFERROR(IF(VLOOKUP(S$1,_xlfn.UNIQUE(_xlfn._xlws.FILTER(ARQUIVOS[REVISÃO],ARQUIVOS[DOCUMENTO]='MATRIZ DE REVISÃO'!$A1256)),1,)=$B1256,"VIGENTE","OBS"),IF(S$1&lt;$B1256,"-",""))</f>
        <v/>
      </c>
    </row>
    <row r="1257" spans="1:19" x14ac:dyDescent="0.3">
      <c r="A1257" s="16" t="s">
        <v>4016</v>
      </c>
      <c r="B1257" s="17" t="str">
        <f>_xlfn.XLOOKUP(A1257,LD_01[DOCUMENTO],LD_01[REVISÃO])</f>
        <v>R02</v>
      </c>
      <c r="C1257" s="17" t="s">
        <v>4326</v>
      </c>
      <c r="D1257" s="21" t="str" cm="1">
        <f t="array" ref="D1257">IFERROR(IF(VLOOKUP(D$1,_xlfn.UNIQUE(_xlfn._xlws.FILTER(ARQUIVOS[REVISÃO],ARQUIVOS[DOCUMENTO]='MATRIZ DE REVISÃO'!$A1257)),1,)=$B1257,"VIGENTE","OBS"),IF(D$1&lt;$B1257,"-",""))</f>
        <v>-</v>
      </c>
      <c r="E1257" s="21" t="str" cm="1">
        <f t="array" ref="E1257">IFERROR(IF(VLOOKUP(E$1,_xlfn.UNIQUE(_xlfn._xlws.FILTER(ARQUIVOS[REVISÃO],ARQUIVOS[DOCUMENTO]='MATRIZ DE REVISÃO'!$A1257)),1,)=$B1257,"VIGENTE","OBS"),IF(E$1&lt;$B1257,"-",""))</f>
        <v>OBS</v>
      </c>
      <c r="F1257" s="21" t="str" cm="1">
        <f t="array" ref="F1257">IFERROR(IF(VLOOKUP(F$1,_xlfn.UNIQUE(_xlfn._xlws.FILTER(ARQUIVOS[REVISÃO],ARQUIVOS[DOCUMENTO]='MATRIZ DE REVISÃO'!$A1257)),1,)=$B1257,"VIGENTE","OBS"),IF(F$1&lt;$B1257,"-",""))</f>
        <v>VIGENTE</v>
      </c>
      <c r="G1257" s="21" t="str" cm="1">
        <f t="array" ref="G1257">IFERROR(IF(VLOOKUP(G$1,_xlfn.UNIQUE(_xlfn._xlws.FILTER(ARQUIVOS[REVISÃO],ARQUIVOS[DOCUMENTO]='MATRIZ DE REVISÃO'!$A1257)),1,)=$B1257,"VIGENTE","OBS"),IF(G$1&lt;$B1257,"-",""))</f>
        <v/>
      </c>
      <c r="H1257" s="21" t="str" cm="1">
        <f t="array" ref="H1257">IFERROR(IF(VLOOKUP(H$1,_xlfn.UNIQUE(_xlfn._xlws.FILTER(ARQUIVOS[REVISÃO],ARQUIVOS[DOCUMENTO]='MATRIZ DE REVISÃO'!$A1257)),1,)=$B1257,"VIGENTE","OBS"),IF(H$1&lt;$B1257,"-",""))</f>
        <v/>
      </c>
      <c r="I1257" s="21" t="str" cm="1">
        <f t="array" ref="I1257">IFERROR(IF(VLOOKUP(I$1,_xlfn.UNIQUE(_xlfn._xlws.FILTER(ARQUIVOS[REVISÃO],ARQUIVOS[DOCUMENTO]='MATRIZ DE REVISÃO'!$A1257)),1,)=$B1257,"VIGENTE","OBS"),IF(I$1&lt;$B1257,"-",""))</f>
        <v/>
      </c>
      <c r="J1257" s="21" t="str" cm="1">
        <f t="array" ref="J1257">IFERROR(IF(VLOOKUP(J$1,_xlfn.UNIQUE(_xlfn._xlws.FILTER(ARQUIVOS[REVISÃO],ARQUIVOS[DOCUMENTO]='MATRIZ DE REVISÃO'!$A1257)),1,)=$B1257,"VIGENTE","OBS"),IF(J$1&lt;$B1257,"-",""))</f>
        <v/>
      </c>
      <c r="K1257" s="21" t="str" cm="1">
        <f t="array" ref="K1257">IFERROR(IF(VLOOKUP(K$1,_xlfn.UNIQUE(_xlfn._xlws.FILTER(ARQUIVOS[REVISÃO],ARQUIVOS[DOCUMENTO]='MATRIZ DE REVISÃO'!$A1257)),1,)=$B1257,"VIGENTE","OBS"),IF(K$1&lt;$B1257,"-",""))</f>
        <v/>
      </c>
      <c r="L1257" s="21" t="str" cm="1">
        <f t="array" ref="L1257">IFERROR(IF(VLOOKUP(L$1,_xlfn.UNIQUE(_xlfn._xlws.FILTER(ARQUIVOS[REVISÃO],ARQUIVOS[DOCUMENTO]='MATRIZ DE REVISÃO'!$A1257)),1,)=$B1257,"VIGENTE","OBS"),IF(L$1&lt;$B1257,"-",""))</f>
        <v/>
      </c>
      <c r="M1257" s="21" t="str" cm="1">
        <f t="array" ref="M1257">IFERROR(IF(VLOOKUP(M$1,_xlfn.UNIQUE(_xlfn._xlws.FILTER(ARQUIVOS[REVISÃO],ARQUIVOS[DOCUMENTO]='MATRIZ DE REVISÃO'!$A1257)),1,)=$B1257,"VIGENTE","OBS"),IF(M$1&lt;$B1257,"-",""))</f>
        <v/>
      </c>
      <c r="N1257" s="21" t="str" cm="1">
        <f t="array" ref="N1257">IFERROR(IF(VLOOKUP(N$1,_xlfn.UNIQUE(_xlfn._xlws.FILTER(ARQUIVOS[REVISÃO],ARQUIVOS[DOCUMENTO]='MATRIZ DE REVISÃO'!$A1257)),1,)=$B1257,"VIGENTE","OBS"),IF(N$1&lt;$B1257,"-",""))</f>
        <v/>
      </c>
      <c r="O1257" s="22" t="str" cm="1">
        <f t="array" ref="O1257">IFERROR(IF(VLOOKUP(O$1,_xlfn.UNIQUE(_xlfn._xlws.FILTER(ARQUIVOS[REVISÃO],ARQUIVOS[DOCUMENTO]='MATRIZ DE REVISÃO'!$A1257)),1,)=$B1257,"VIGENTE","OBS"),IF(O$1&lt;$B1257,"-",""))</f>
        <v/>
      </c>
      <c r="P1257" t="str" cm="1">
        <f t="array" ref="P1257">IFERROR(IF(VLOOKUP(P$1,_xlfn.UNIQUE(_xlfn._xlws.FILTER(ARQUIVOS[REVISÃO],ARQUIVOS[DOCUMENTO]='MATRIZ DE REVISÃO'!$A1257)),1,)=$B1257,"VIGENTE","OBS"),IF(P$1&lt;$B1257,"-",""))</f>
        <v/>
      </c>
      <c r="Q1257" t="str" cm="1">
        <f t="array" ref="Q1257">IFERROR(IF(VLOOKUP(Q$1,_xlfn.UNIQUE(_xlfn._xlws.FILTER(ARQUIVOS[REVISÃO],ARQUIVOS[DOCUMENTO]='MATRIZ DE REVISÃO'!$A1257)),1,)=$B1257,"VIGENTE","OBS"),IF(Q$1&lt;$B1257,"-",""))</f>
        <v/>
      </c>
      <c r="R1257" t="str" cm="1">
        <f t="array" ref="R1257">IFERROR(IF(VLOOKUP(R$1,_xlfn.UNIQUE(_xlfn._xlws.FILTER(ARQUIVOS[REVISÃO],ARQUIVOS[DOCUMENTO]='MATRIZ DE REVISÃO'!$A1257)),1,)=$B1257,"VIGENTE","OBS"),IF(R$1&lt;$B1257,"-",""))</f>
        <v/>
      </c>
      <c r="S1257" t="str" cm="1">
        <f t="array" ref="S1257">IFERROR(IF(VLOOKUP(S$1,_xlfn.UNIQUE(_xlfn._xlws.FILTER(ARQUIVOS[REVISÃO],ARQUIVOS[DOCUMENTO]='MATRIZ DE REVISÃO'!$A1257)),1,)=$B1257,"VIGENTE","OBS"),IF(S$1&lt;$B1257,"-",""))</f>
        <v/>
      </c>
    </row>
    <row r="1258" spans="1:19" x14ac:dyDescent="0.3">
      <c r="A1258" s="16" t="s">
        <v>4017</v>
      </c>
      <c r="B1258" s="17" t="str">
        <f>_xlfn.XLOOKUP(A1258,LD_01[DOCUMENTO],LD_01[REVISÃO])</f>
        <v>R02</v>
      </c>
      <c r="C1258" s="17" t="s">
        <v>4326</v>
      </c>
      <c r="D1258" s="21" t="str" cm="1">
        <f t="array" ref="D1258">IFERROR(IF(VLOOKUP(D$1,_xlfn.UNIQUE(_xlfn._xlws.FILTER(ARQUIVOS[REVISÃO],ARQUIVOS[DOCUMENTO]='MATRIZ DE REVISÃO'!$A1258)),1,)=$B1258,"VIGENTE","OBS"),IF(D$1&lt;$B1258,"-",""))</f>
        <v>-</v>
      </c>
      <c r="E1258" s="21" t="str" cm="1">
        <f t="array" ref="E1258">IFERROR(IF(VLOOKUP(E$1,_xlfn.UNIQUE(_xlfn._xlws.FILTER(ARQUIVOS[REVISÃO],ARQUIVOS[DOCUMENTO]='MATRIZ DE REVISÃO'!$A1258)),1,)=$B1258,"VIGENTE","OBS"),IF(E$1&lt;$B1258,"-",""))</f>
        <v>OBS</v>
      </c>
      <c r="F1258" s="21" t="str" cm="1">
        <f t="array" ref="F1258">IFERROR(IF(VLOOKUP(F$1,_xlfn.UNIQUE(_xlfn._xlws.FILTER(ARQUIVOS[REVISÃO],ARQUIVOS[DOCUMENTO]='MATRIZ DE REVISÃO'!$A1258)),1,)=$B1258,"VIGENTE","OBS"),IF(F$1&lt;$B1258,"-",""))</f>
        <v>VIGENTE</v>
      </c>
      <c r="G1258" s="21" t="str" cm="1">
        <f t="array" ref="G1258">IFERROR(IF(VLOOKUP(G$1,_xlfn.UNIQUE(_xlfn._xlws.FILTER(ARQUIVOS[REVISÃO],ARQUIVOS[DOCUMENTO]='MATRIZ DE REVISÃO'!$A1258)),1,)=$B1258,"VIGENTE","OBS"),IF(G$1&lt;$B1258,"-",""))</f>
        <v/>
      </c>
      <c r="H1258" s="21" t="str" cm="1">
        <f t="array" ref="H1258">IFERROR(IF(VLOOKUP(H$1,_xlfn.UNIQUE(_xlfn._xlws.FILTER(ARQUIVOS[REVISÃO],ARQUIVOS[DOCUMENTO]='MATRIZ DE REVISÃO'!$A1258)),1,)=$B1258,"VIGENTE","OBS"),IF(H$1&lt;$B1258,"-",""))</f>
        <v/>
      </c>
      <c r="I1258" s="21" t="str" cm="1">
        <f t="array" ref="I1258">IFERROR(IF(VLOOKUP(I$1,_xlfn.UNIQUE(_xlfn._xlws.FILTER(ARQUIVOS[REVISÃO],ARQUIVOS[DOCUMENTO]='MATRIZ DE REVISÃO'!$A1258)),1,)=$B1258,"VIGENTE","OBS"),IF(I$1&lt;$B1258,"-",""))</f>
        <v/>
      </c>
      <c r="J1258" s="21" t="str" cm="1">
        <f t="array" ref="J1258">IFERROR(IF(VLOOKUP(J$1,_xlfn.UNIQUE(_xlfn._xlws.FILTER(ARQUIVOS[REVISÃO],ARQUIVOS[DOCUMENTO]='MATRIZ DE REVISÃO'!$A1258)),1,)=$B1258,"VIGENTE","OBS"),IF(J$1&lt;$B1258,"-",""))</f>
        <v/>
      </c>
      <c r="K1258" s="21" t="str" cm="1">
        <f t="array" ref="K1258">IFERROR(IF(VLOOKUP(K$1,_xlfn.UNIQUE(_xlfn._xlws.FILTER(ARQUIVOS[REVISÃO],ARQUIVOS[DOCUMENTO]='MATRIZ DE REVISÃO'!$A1258)),1,)=$B1258,"VIGENTE","OBS"),IF(K$1&lt;$B1258,"-",""))</f>
        <v/>
      </c>
      <c r="L1258" s="21" t="str" cm="1">
        <f t="array" ref="L1258">IFERROR(IF(VLOOKUP(L$1,_xlfn.UNIQUE(_xlfn._xlws.FILTER(ARQUIVOS[REVISÃO],ARQUIVOS[DOCUMENTO]='MATRIZ DE REVISÃO'!$A1258)),1,)=$B1258,"VIGENTE","OBS"),IF(L$1&lt;$B1258,"-",""))</f>
        <v/>
      </c>
      <c r="M1258" s="21" t="str" cm="1">
        <f t="array" ref="M1258">IFERROR(IF(VLOOKUP(M$1,_xlfn.UNIQUE(_xlfn._xlws.FILTER(ARQUIVOS[REVISÃO],ARQUIVOS[DOCUMENTO]='MATRIZ DE REVISÃO'!$A1258)),1,)=$B1258,"VIGENTE","OBS"),IF(M$1&lt;$B1258,"-",""))</f>
        <v/>
      </c>
      <c r="N1258" s="21" t="str" cm="1">
        <f t="array" ref="N1258">IFERROR(IF(VLOOKUP(N$1,_xlfn.UNIQUE(_xlfn._xlws.FILTER(ARQUIVOS[REVISÃO],ARQUIVOS[DOCUMENTO]='MATRIZ DE REVISÃO'!$A1258)),1,)=$B1258,"VIGENTE","OBS"),IF(N$1&lt;$B1258,"-",""))</f>
        <v/>
      </c>
      <c r="O1258" s="22" t="str" cm="1">
        <f t="array" ref="O1258">IFERROR(IF(VLOOKUP(O$1,_xlfn.UNIQUE(_xlfn._xlws.FILTER(ARQUIVOS[REVISÃO],ARQUIVOS[DOCUMENTO]='MATRIZ DE REVISÃO'!$A1258)),1,)=$B1258,"VIGENTE","OBS"),IF(O$1&lt;$B1258,"-",""))</f>
        <v/>
      </c>
      <c r="P1258" t="str" cm="1">
        <f t="array" ref="P1258">IFERROR(IF(VLOOKUP(P$1,_xlfn.UNIQUE(_xlfn._xlws.FILTER(ARQUIVOS[REVISÃO],ARQUIVOS[DOCUMENTO]='MATRIZ DE REVISÃO'!$A1258)),1,)=$B1258,"VIGENTE","OBS"),IF(P$1&lt;$B1258,"-",""))</f>
        <v/>
      </c>
      <c r="Q1258" t="str" cm="1">
        <f t="array" ref="Q1258">IFERROR(IF(VLOOKUP(Q$1,_xlfn.UNIQUE(_xlfn._xlws.FILTER(ARQUIVOS[REVISÃO],ARQUIVOS[DOCUMENTO]='MATRIZ DE REVISÃO'!$A1258)),1,)=$B1258,"VIGENTE","OBS"),IF(Q$1&lt;$B1258,"-",""))</f>
        <v/>
      </c>
      <c r="R1258" t="str" cm="1">
        <f t="array" ref="R1258">IFERROR(IF(VLOOKUP(R$1,_xlfn.UNIQUE(_xlfn._xlws.FILTER(ARQUIVOS[REVISÃO],ARQUIVOS[DOCUMENTO]='MATRIZ DE REVISÃO'!$A1258)),1,)=$B1258,"VIGENTE","OBS"),IF(R$1&lt;$B1258,"-",""))</f>
        <v/>
      </c>
      <c r="S1258" t="str" cm="1">
        <f t="array" ref="S1258">IFERROR(IF(VLOOKUP(S$1,_xlfn.UNIQUE(_xlfn._xlws.FILTER(ARQUIVOS[REVISÃO],ARQUIVOS[DOCUMENTO]='MATRIZ DE REVISÃO'!$A1258)),1,)=$B1258,"VIGENTE","OBS"),IF(S$1&lt;$B1258,"-",""))</f>
        <v/>
      </c>
    </row>
    <row r="1259" spans="1:19" x14ac:dyDescent="0.3">
      <c r="A1259" s="16" t="s">
        <v>4018</v>
      </c>
      <c r="B1259" s="17" t="str">
        <f>_xlfn.XLOOKUP(A1259,LD_01[DOCUMENTO],LD_01[REVISÃO])</f>
        <v>R02</v>
      </c>
      <c r="C1259" s="17" t="s">
        <v>4326</v>
      </c>
      <c r="D1259" s="21" t="str" cm="1">
        <f t="array" ref="D1259">IFERROR(IF(VLOOKUP(D$1,_xlfn.UNIQUE(_xlfn._xlws.FILTER(ARQUIVOS[REVISÃO],ARQUIVOS[DOCUMENTO]='MATRIZ DE REVISÃO'!$A1259)),1,)=$B1259,"VIGENTE","OBS"),IF(D$1&lt;$B1259,"-",""))</f>
        <v>-</v>
      </c>
      <c r="E1259" s="21" t="str" cm="1">
        <f t="array" ref="E1259">IFERROR(IF(VLOOKUP(E$1,_xlfn.UNIQUE(_xlfn._xlws.FILTER(ARQUIVOS[REVISÃO],ARQUIVOS[DOCUMENTO]='MATRIZ DE REVISÃO'!$A1259)),1,)=$B1259,"VIGENTE","OBS"),IF(E$1&lt;$B1259,"-",""))</f>
        <v>-</v>
      </c>
      <c r="F1259" s="21" t="str" cm="1">
        <f t="array" ref="F1259">IFERROR(IF(VLOOKUP(F$1,_xlfn.UNIQUE(_xlfn._xlws.FILTER(ARQUIVOS[REVISÃO],ARQUIVOS[DOCUMENTO]='MATRIZ DE REVISÃO'!$A1259)),1,)=$B1259,"VIGENTE","OBS"),IF(F$1&lt;$B1259,"-",""))</f>
        <v>VIGENTE</v>
      </c>
      <c r="G1259" s="21" t="str" cm="1">
        <f t="array" ref="G1259">IFERROR(IF(VLOOKUP(G$1,_xlfn.UNIQUE(_xlfn._xlws.FILTER(ARQUIVOS[REVISÃO],ARQUIVOS[DOCUMENTO]='MATRIZ DE REVISÃO'!$A1259)),1,)=$B1259,"VIGENTE","OBS"),IF(G$1&lt;$B1259,"-",""))</f>
        <v/>
      </c>
      <c r="H1259" s="21" t="str" cm="1">
        <f t="array" ref="H1259">IFERROR(IF(VLOOKUP(H$1,_xlfn.UNIQUE(_xlfn._xlws.FILTER(ARQUIVOS[REVISÃO],ARQUIVOS[DOCUMENTO]='MATRIZ DE REVISÃO'!$A1259)),1,)=$B1259,"VIGENTE","OBS"),IF(H$1&lt;$B1259,"-",""))</f>
        <v/>
      </c>
      <c r="I1259" s="21" t="str" cm="1">
        <f t="array" ref="I1259">IFERROR(IF(VLOOKUP(I$1,_xlfn.UNIQUE(_xlfn._xlws.FILTER(ARQUIVOS[REVISÃO],ARQUIVOS[DOCUMENTO]='MATRIZ DE REVISÃO'!$A1259)),1,)=$B1259,"VIGENTE","OBS"),IF(I$1&lt;$B1259,"-",""))</f>
        <v/>
      </c>
      <c r="J1259" s="21" t="str" cm="1">
        <f t="array" ref="J1259">IFERROR(IF(VLOOKUP(J$1,_xlfn.UNIQUE(_xlfn._xlws.FILTER(ARQUIVOS[REVISÃO],ARQUIVOS[DOCUMENTO]='MATRIZ DE REVISÃO'!$A1259)),1,)=$B1259,"VIGENTE","OBS"),IF(J$1&lt;$B1259,"-",""))</f>
        <v/>
      </c>
      <c r="K1259" s="21" t="str" cm="1">
        <f t="array" ref="K1259">IFERROR(IF(VLOOKUP(K$1,_xlfn.UNIQUE(_xlfn._xlws.FILTER(ARQUIVOS[REVISÃO],ARQUIVOS[DOCUMENTO]='MATRIZ DE REVISÃO'!$A1259)),1,)=$B1259,"VIGENTE","OBS"),IF(K$1&lt;$B1259,"-",""))</f>
        <v/>
      </c>
      <c r="L1259" s="21" t="str" cm="1">
        <f t="array" ref="L1259">IFERROR(IF(VLOOKUP(L$1,_xlfn.UNIQUE(_xlfn._xlws.FILTER(ARQUIVOS[REVISÃO],ARQUIVOS[DOCUMENTO]='MATRIZ DE REVISÃO'!$A1259)),1,)=$B1259,"VIGENTE","OBS"),IF(L$1&lt;$B1259,"-",""))</f>
        <v/>
      </c>
      <c r="M1259" s="21" t="str" cm="1">
        <f t="array" ref="M1259">IFERROR(IF(VLOOKUP(M$1,_xlfn.UNIQUE(_xlfn._xlws.FILTER(ARQUIVOS[REVISÃO],ARQUIVOS[DOCUMENTO]='MATRIZ DE REVISÃO'!$A1259)),1,)=$B1259,"VIGENTE","OBS"),IF(M$1&lt;$B1259,"-",""))</f>
        <v/>
      </c>
      <c r="N1259" s="21" t="str" cm="1">
        <f t="array" ref="N1259">IFERROR(IF(VLOOKUP(N$1,_xlfn.UNIQUE(_xlfn._xlws.FILTER(ARQUIVOS[REVISÃO],ARQUIVOS[DOCUMENTO]='MATRIZ DE REVISÃO'!$A1259)),1,)=$B1259,"VIGENTE","OBS"),IF(N$1&lt;$B1259,"-",""))</f>
        <v/>
      </c>
      <c r="O1259" s="22" t="str" cm="1">
        <f t="array" ref="O1259">IFERROR(IF(VLOOKUP(O$1,_xlfn.UNIQUE(_xlfn._xlws.FILTER(ARQUIVOS[REVISÃO],ARQUIVOS[DOCUMENTO]='MATRIZ DE REVISÃO'!$A1259)),1,)=$B1259,"VIGENTE","OBS"),IF(O$1&lt;$B1259,"-",""))</f>
        <v/>
      </c>
      <c r="P1259" t="str" cm="1">
        <f t="array" ref="P1259">IFERROR(IF(VLOOKUP(P$1,_xlfn.UNIQUE(_xlfn._xlws.FILTER(ARQUIVOS[REVISÃO],ARQUIVOS[DOCUMENTO]='MATRIZ DE REVISÃO'!$A1259)),1,)=$B1259,"VIGENTE","OBS"),IF(P$1&lt;$B1259,"-",""))</f>
        <v/>
      </c>
      <c r="Q1259" t="str" cm="1">
        <f t="array" ref="Q1259">IFERROR(IF(VLOOKUP(Q$1,_xlfn.UNIQUE(_xlfn._xlws.FILTER(ARQUIVOS[REVISÃO],ARQUIVOS[DOCUMENTO]='MATRIZ DE REVISÃO'!$A1259)),1,)=$B1259,"VIGENTE","OBS"),IF(Q$1&lt;$B1259,"-",""))</f>
        <v/>
      </c>
      <c r="R1259" t="str" cm="1">
        <f t="array" ref="R1259">IFERROR(IF(VLOOKUP(R$1,_xlfn.UNIQUE(_xlfn._xlws.FILTER(ARQUIVOS[REVISÃO],ARQUIVOS[DOCUMENTO]='MATRIZ DE REVISÃO'!$A1259)),1,)=$B1259,"VIGENTE","OBS"),IF(R$1&lt;$B1259,"-",""))</f>
        <v/>
      </c>
      <c r="S1259" t="str" cm="1">
        <f t="array" ref="S1259">IFERROR(IF(VLOOKUP(S$1,_xlfn.UNIQUE(_xlfn._xlws.FILTER(ARQUIVOS[REVISÃO],ARQUIVOS[DOCUMENTO]='MATRIZ DE REVISÃO'!$A1259)),1,)=$B1259,"VIGENTE","OBS"),IF(S$1&lt;$B1259,"-",""))</f>
        <v/>
      </c>
    </row>
    <row r="1260" spans="1:19" x14ac:dyDescent="0.3">
      <c r="A1260" s="16" t="s">
        <v>4019</v>
      </c>
      <c r="B1260" s="17" t="str">
        <f>_xlfn.XLOOKUP(A1260,LD_01[DOCUMENTO],LD_01[REVISÃO])</f>
        <v>R05</v>
      </c>
      <c r="C1260" s="17" t="s">
        <v>4326</v>
      </c>
      <c r="D1260" s="21" t="str" cm="1">
        <f t="array" ref="D1260">IFERROR(IF(VLOOKUP(D$1,_xlfn.UNIQUE(_xlfn._xlws.FILTER(ARQUIVOS[REVISÃO],ARQUIVOS[DOCUMENTO]='MATRIZ DE REVISÃO'!$A1260)),1,)=$B1260,"VIGENTE","OBS"),IF(D$1&lt;$B1260,"-",""))</f>
        <v>-</v>
      </c>
      <c r="E1260" s="21" t="str" cm="1">
        <f t="array" ref="E1260">IFERROR(IF(VLOOKUP(E$1,_xlfn.UNIQUE(_xlfn._xlws.FILTER(ARQUIVOS[REVISÃO],ARQUIVOS[DOCUMENTO]='MATRIZ DE REVISÃO'!$A1260)),1,)=$B1260,"VIGENTE","OBS"),IF(E$1&lt;$B1260,"-",""))</f>
        <v>-</v>
      </c>
      <c r="F1260" s="21" t="str" cm="1">
        <f t="array" ref="F1260">IFERROR(IF(VLOOKUP(F$1,_xlfn.UNIQUE(_xlfn._xlws.FILTER(ARQUIVOS[REVISÃO],ARQUIVOS[DOCUMENTO]='MATRIZ DE REVISÃO'!$A1260)),1,)=$B1260,"VIGENTE","OBS"),IF(F$1&lt;$B1260,"-",""))</f>
        <v>-</v>
      </c>
      <c r="G1260" s="21" t="str" cm="1">
        <f t="array" ref="G1260">IFERROR(IF(VLOOKUP(G$1,_xlfn.UNIQUE(_xlfn._xlws.FILTER(ARQUIVOS[REVISÃO],ARQUIVOS[DOCUMENTO]='MATRIZ DE REVISÃO'!$A1260)),1,)=$B1260,"VIGENTE","OBS"),IF(G$1&lt;$B1260,"-",""))</f>
        <v>-</v>
      </c>
      <c r="H1260" s="21" t="str" cm="1">
        <f t="array" ref="H1260">IFERROR(IF(VLOOKUP(H$1,_xlfn.UNIQUE(_xlfn._xlws.FILTER(ARQUIVOS[REVISÃO],ARQUIVOS[DOCUMENTO]='MATRIZ DE REVISÃO'!$A1260)),1,)=$B1260,"VIGENTE","OBS"),IF(H$1&lt;$B1260,"-",""))</f>
        <v>OBS</v>
      </c>
      <c r="I1260" s="21" t="str" cm="1">
        <f t="array" ref="I1260">IFERROR(IF(VLOOKUP(I$1,_xlfn.UNIQUE(_xlfn._xlws.FILTER(ARQUIVOS[REVISÃO],ARQUIVOS[DOCUMENTO]='MATRIZ DE REVISÃO'!$A1260)),1,)=$B1260,"VIGENTE","OBS"),IF(I$1&lt;$B1260,"-",""))</f>
        <v>VIGENTE</v>
      </c>
      <c r="J1260" s="21" t="str" cm="1">
        <f t="array" ref="J1260">IFERROR(IF(VLOOKUP(J$1,_xlfn.UNIQUE(_xlfn._xlws.FILTER(ARQUIVOS[REVISÃO],ARQUIVOS[DOCUMENTO]='MATRIZ DE REVISÃO'!$A1260)),1,)=$B1260,"VIGENTE","OBS"),IF(J$1&lt;$B1260,"-",""))</f>
        <v/>
      </c>
      <c r="K1260" s="21" t="str" cm="1">
        <f t="array" ref="K1260">IFERROR(IF(VLOOKUP(K$1,_xlfn.UNIQUE(_xlfn._xlws.FILTER(ARQUIVOS[REVISÃO],ARQUIVOS[DOCUMENTO]='MATRIZ DE REVISÃO'!$A1260)),1,)=$B1260,"VIGENTE","OBS"),IF(K$1&lt;$B1260,"-",""))</f>
        <v/>
      </c>
      <c r="L1260" s="21" t="str" cm="1">
        <f t="array" ref="L1260">IFERROR(IF(VLOOKUP(L$1,_xlfn.UNIQUE(_xlfn._xlws.FILTER(ARQUIVOS[REVISÃO],ARQUIVOS[DOCUMENTO]='MATRIZ DE REVISÃO'!$A1260)),1,)=$B1260,"VIGENTE","OBS"),IF(L$1&lt;$B1260,"-",""))</f>
        <v/>
      </c>
      <c r="M1260" s="21" t="str" cm="1">
        <f t="array" ref="M1260">IFERROR(IF(VLOOKUP(M$1,_xlfn.UNIQUE(_xlfn._xlws.FILTER(ARQUIVOS[REVISÃO],ARQUIVOS[DOCUMENTO]='MATRIZ DE REVISÃO'!$A1260)),1,)=$B1260,"VIGENTE","OBS"),IF(M$1&lt;$B1260,"-",""))</f>
        <v/>
      </c>
      <c r="N1260" s="21" t="str" cm="1">
        <f t="array" ref="N1260">IFERROR(IF(VLOOKUP(N$1,_xlfn.UNIQUE(_xlfn._xlws.FILTER(ARQUIVOS[REVISÃO],ARQUIVOS[DOCUMENTO]='MATRIZ DE REVISÃO'!$A1260)),1,)=$B1260,"VIGENTE","OBS"),IF(N$1&lt;$B1260,"-",""))</f>
        <v/>
      </c>
      <c r="O1260" s="22" t="str" cm="1">
        <f t="array" ref="O1260">IFERROR(IF(VLOOKUP(O$1,_xlfn.UNIQUE(_xlfn._xlws.FILTER(ARQUIVOS[REVISÃO],ARQUIVOS[DOCUMENTO]='MATRIZ DE REVISÃO'!$A1260)),1,)=$B1260,"VIGENTE","OBS"),IF(O$1&lt;$B1260,"-",""))</f>
        <v/>
      </c>
      <c r="P1260" t="str" cm="1">
        <f t="array" ref="P1260">IFERROR(IF(VLOOKUP(P$1,_xlfn.UNIQUE(_xlfn._xlws.FILTER(ARQUIVOS[REVISÃO],ARQUIVOS[DOCUMENTO]='MATRIZ DE REVISÃO'!$A1260)),1,)=$B1260,"VIGENTE","OBS"),IF(P$1&lt;$B1260,"-",""))</f>
        <v/>
      </c>
      <c r="Q1260" t="str" cm="1">
        <f t="array" ref="Q1260">IFERROR(IF(VLOOKUP(Q$1,_xlfn.UNIQUE(_xlfn._xlws.FILTER(ARQUIVOS[REVISÃO],ARQUIVOS[DOCUMENTO]='MATRIZ DE REVISÃO'!$A1260)),1,)=$B1260,"VIGENTE","OBS"),IF(Q$1&lt;$B1260,"-",""))</f>
        <v/>
      </c>
      <c r="R1260" t="str" cm="1">
        <f t="array" ref="R1260">IFERROR(IF(VLOOKUP(R$1,_xlfn.UNIQUE(_xlfn._xlws.FILTER(ARQUIVOS[REVISÃO],ARQUIVOS[DOCUMENTO]='MATRIZ DE REVISÃO'!$A1260)),1,)=$B1260,"VIGENTE","OBS"),IF(R$1&lt;$B1260,"-",""))</f>
        <v/>
      </c>
      <c r="S1260" t="str" cm="1">
        <f t="array" ref="S1260">IFERROR(IF(VLOOKUP(S$1,_xlfn.UNIQUE(_xlfn._xlws.FILTER(ARQUIVOS[REVISÃO],ARQUIVOS[DOCUMENTO]='MATRIZ DE REVISÃO'!$A1260)),1,)=$B1260,"VIGENTE","OBS"),IF(S$1&lt;$B1260,"-",""))</f>
        <v/>
      </c>
    </row>
    <row r="1261" spans="1:19" x14ac:dyDescent="0.3">
      <c r="A1261" s="16" t="s">
        <v>4020</v>
      </c>
      <c r="B1261" s="17" t="str">
        <f>_xlfn.XLOOKUP(A1261,LD_01[DOCUMENTO],LD_01[REVISÃO])</f>
        <v>R04</v>
      </c>
      <c r="C1261" s="17" t="s">
        <v>4326</v>
      </c>
      <c r="D1261" s="21" t="str" cm="1">
        <f t="array" ref="D1261">IFERROR(IF(VLOOKUP(D$1,_xlfn.UNIQUE(_xlfn._xlws.FILTER(ARQUIVOS[REVISÃO],ARQUIVOS[DOCUMENTO]='MATRIZ DE REVISÃO'!$A1261)),1,)=$B1261,"VIGENTE","OBS"),IF(D$1&lt;$B1261,"-",""))</f>
        <v>-</v>
      </c>
      <c r="E1261" s="21" t="str" cm="1">
        <f t="array" ref="E1261">IFERROR(IF(VLOOKUP(E$1,_xlfn.UNIQUE(_xlfn._xlws.FILTER(ARQUIVOS[REVISÃO],ARQUIVOS[DOCUMENTO]='MATRIZ DE REVISÃO'!$A1261)),1,)=$B1261,"VIGENTE","OBS"),IF(E$1&lt;$B1261,"-",""))</f>
        <v>-</v>
      </c>
      <c r="F1261" s="21" t="str" cm="1">
        <f t="array" ref="F1261">IFERROR(IF(VLOOKUP(F$1,_xlfn.UNIQUE(_xlfn._xlws.FILTER(ARQUIVOS[REVISÃO],ARQUIVOS[DOCUMENTO]='MATRIZ DE REVISÃO'!$A1261)),1,)=$B1261,"VIGENTE","OBS"),IF(F$1&lt;$B1261,"-",""))</f>
        <v>-</v>
      </c>
      <c r="G1261" s="21" t="str" cm="1">
        <f t="array" ref="G1261">IFERROR(IF(VLOOKUP(G$1,_xlfn.UNIQUE(_xlfn._xlws.FILTER(ARQUIVOS[REVISÃO],ARQUIVOS[DOCUMENTO]='MATRIZ DE REVISÃO'!$A1261)),1,)=$B1261,"VIGENTE","OBS"),IF(G$1&lt;$B1261,"-",""))</f>
        <v>-</v>
      </c>
      <c r="H1261" s="21" t="str" cm="1">
        <f t="array" ref="H1261">IFERROR(IF(VLOOKUP(H$1,_xlfn.UNIQUE(_xlfn._xlws.FILTER(ARQUIVOS[REVISÃO],ARQUIVOS[DOCUMENTO]='MATRIZ DE REVISÃO'!$A1261)),1,)=$B1261,"VIGENTE","OBS"),IF(H$1&lt;$B1261,"-",""))</f>
        <v>VIGENTE</v>
      </c>
      <c r="I1261" s="21" t="str" cm="1">
        <f t="array" ref="I1261">IFERROR(IF(VLOOKUP(I$1,_xlfn.UNIQUE(_xlfn._xlws.FILTER(ARQUIVOS[REVISÃO],ARQUIVOS[DOCUMENTO]='MATRIZ DE REVISÃO'!$A1261)),1,)=$B1261,"VIGENTE","OBS"),IF(I$1&lt;$B1261,"-",""))</f>
        <v/>
      </c>
      <c r="J1261" s="21" t="str" cm="1">
        <f t="array" ref="J1261">IFERROR(IF(VLOOKUP(J$1,_xlfn.UNIQUE(_xlfn._xlws.FILTER(ARQUIVOS[REVISÃO],ARQUIVOS[DOCUMENTO]='MATRIZ DE REVISÃO'!$A1261)),1,)=$B1261,"VIGENTE","OBS"),IF(J$1&lt;$B1261,"-",""))</f>
        <v/>
      </c>
      <c r="K1261" s="21" t="str" cm="1">
        <f t="array" ref="K1261">IFERROR(IF(VLOOKUP(K$1,_xlfn.UNIQUE(_xlfn._xlws.FILTER(ARQUIVOS[REVISÃO],ARQUIVOS[DOCUMENTO]='MATRIZ DE REVISÃO'!$A1261)),1,)=$B1261,"VIGENTE","OBS"),IF(K$1&lt;$B1261,"-",""))</f>
        <v/>
      </c>
      <c r="L1261" s="21" t="str" cm="1">
        <f t="array" ref="L1261">IFERROR(IF(VLOOKUP(L$1,_xlfn.UNIQUE(_xlfn._xlws.FILTER(ARQUIVOS[REVISÃO],ARQUIVOS[DOCUMENTO]='MATRIZ DE REVISÃO'!$A1261)),1,)=$B1261,"VIGENTE","OBS"),IF(L$1&lt;$B1261,"-",""))</f>
        <v/>
      </c>
      <c r="M1261" s="21" t="str" cm="1">
        <f t="array" ref="M1261">IFERROR(IF(VLOOKUP(M$1,_xlfn.UNIQUE(_xlfn._xlws.FILTER(ARQUIVOS[REVISÃO],ARQUIVOS[DOCUMENTO]='MATRIZ DE REVISÃO'!$A1261)),1,)=$B1261,"VIGENTE","OBS"),IF(M$1&lt;$B1261,"-",""))</f>
        <v/>
      </c>
      <c r="N1261" s="21" t="str" cm="1">
        <f t="array" ref="N1261">IFERROR(IF(VLOOKUP(N$1,_xlfn.UNIQUE(_xlfn._xlws.FILTER(ARQUIVOS[REVISÃO],ARQUIVOS[DOCUMENTO]='MATRIZ DE REVISÃO'!$A1261)),1,)=$B1261,"VIGENTE","OBS"),IF(N$1&lt;$B1261,"-",""))</f>
        <v/>
      </c>
      <c r="O1261" s="22" t="str" cm="1">
        <f t="array" ref="O1261">IFERROR(IF(VLOOKUP(O$1,_xlfn.UNIQUE(_xlfn._xlws.FILTER(ARQUIVOS[REVISÃO],ARQUIVOS[DOCUMENTO]='MATRIZ DE REVISÃO'!$A1261)),1,)=$B1261,"VIGENTE","OBS"),IF(O$1&lt;$B1261,"-",""))</f>
        <v/>
      </c>
      <c r="P1261" t="str" cm="1">
        <f t="array" ref="P1261">IFERROR(IF(VLOOKUP(P$1,_xlfn.UNIQUE(_xlfn._xlws.FILTER(ARQUIVOS[REVISÃO],ARQUIVOS[DOCUMENTO]='MATRIZ DE REVISÃO'!$A1261)),1,)=$B1261,"VIGENTE","OBS"),IF(P$1&lt;$B1261,"-",""))</f>
        <v/>
      </c>
      <c r="Q1261" t="str" cm="1">
        <f t="array" ref="Q1261">IFERROR(IF(VLOOKUP(Q$1,_xlfn.UNIQUE(_xlfn._xlws.FILTER(ARQUIVOS[REVISÃO],ARQUIVOS[DOCUMENTO]='MATRIZ DE REVISÃO'!$A1261)),1,)=$B1261,"VIGENTE","OBS"),IF(Q$1&lt;$B1261,"-",""))</f>
        <v/>
      </c>
      <c r="R1261" t="str" cm="1">
        <f t="array" ref="R1261">IFERROR(IF(VLOOKUP(R$1,_xlfn.UNIQUE(_xlfn._xlws.FILTER(ARQUIVOS[REVISÃO],ARQUIVOS[DOCUMENTO]='MATRIZ DE REVISÃO'!$A1261)),1,)=$B1261,"VIGENTE","OBS"),IF(R$1&lt;$B1261,"-",""))</f>
        <v/>
      </c>
      <c r="S1261" t="str" cm="1">
        <f t="array" ref="S1261">IFERROR(IF(VLOOKUP(S$1,_xlfn.UNIQUE(_xlfn._xlws.FILTER(ARQUIVOS[REVISÃO],ARQUIVOS[DOCUMENTO]='MATRIZ DE REVISÃO'!$A1261)),1,)=$B1261,"VIGENTE","OBS"),IF(S$1&lt;$B1261,"-",""))</f>
        <v/>
      </c>
    </row>
    <row r="1262" spans="1:19" x14ac:dyDescent="0.3">
      <c r="A1262" s="16" t="s">
        <v>4021</v>
      </c>
      <c r="B1262" s="17" t="str">
        <f>_xlfn.XLOOKUP(A1262,LD_01[DOCUMENTO],LD_01[REVISÃO])</f>
        <v>R04</v>
      </c>
      <c r="C1262" s="17" t="s">
        <v>4326</v>
      </c>
      <c r="D1262" s="21" t="str" cm="1">
        <f t="array" ref="D1262">IFERROR(IF(VLOOKUP(D$1,_xlfn.UNIQUE(_xlfn._xlws.FILTER(ARQUIVOS[REVISÃO],ARQUIVOS[DOCUMENTO]='MATRIZ DE REVISÃO'!$A1262)),1,)=$B1262,"VIGENTE","OBS"),IF(D$1&lt;$B1262,"-",""))</f>
        <v>-</v>
      </c>
      <c r="E1262" s="21" t="str" cm="1">
        <f t="array" ref="E1262">IFERROR(IF(VLOOKUP(E$1,_xlfn.UNIQUE(_xlfn._xlws.FILTER(ARQUIVOS[REVISÃO],ARQUIVOS[DOCUMENTO]='MATRIZ DE REVISÃO'!$A1262)),1,)=$B1262,"VIGENTE","OBS"),IF(E$1&lt;$B1262,"-",""))</f>
        <v>-</v>
      </c>
      <c r="F1262" s="21" t="str" cm="1">
        <f t="array" ref="F1262">IFERROR(IF(VLOOKUP(F$1,_xlfn.UNIQUE(_xlfn._xlws.FILTER(ARQUIVOS[REVISÃO],ARQUIVOS[DOCUMENTO]='MATRIZ DE REVISÃO'!$A1262)),1,)=$B1262,"VIGENTE","OBS"),IF(F$1&lt;$B1262,"-",""))</f>
        <v>-</v>
      </c>
      <c r="G1262" s="21" t="str" cm="1">
        <f t="array" ref="G1262">IFERROR(IF(VLOOKUP(G$1,_xlfn.UNIQUE(_xlfn._xlws.FILTER(ARQUIVOS[REVISÃO],ARQUIVOS[DOCUMENTO]='MATRIZ DE REVISÃO'!$A1262)),1,)=$B1262,"VIGENTE","OBS"),IF(G$1&lt;$B1262,"-",""))</f>
        <v>-</v>
      </c>
      <c r="H1262" s="21" t="str" cm="1">
        <f t="array" ref="H1262">IFERROR(IF(VLOOKUP(H$1,_xlfn.UNIQUE(_xlfn._xlws.FILTER(ARQUIVOS[REVISÃO],ARQUIVOS[DOCUMENTO]='MATRIZ DE REVISÃO'!$A1262)),1,)=$B1262,"VIGENTE","OBS"),IF(H$1&lt;$B1262,"-",""))</f>
        <v>VIGENTE</v>
      </c>
      <c r="I1262" s="21" t="str" cm="1">
        <f t="array" ref="I1262">IFERROR(IF(VLOOKUP(I$1,_xlfn.UNIQUE(_xlfn._xlws.FILTER(ARQUIVOS[REVISÃO],ARQUIVOS[DOCUMENTO]='MATRIZ DE REVISÃO'!$A1262)),1,)=$B1262,"VIGENTE","OBS"),IF(I$1&lt;$B1262,"-",""))</f>
        <v/>
      </c>
      <c r="J1262" s="21" t="str" cm="1">
        <f t="array" ref="J1262">IFERROR(IF(VLOOKUP(J$1,_xlfn.UNIQUE(_xlfn._xlws.FILTER(ARQUIVOS[REVISÃO],ARQUIVOS[DOCUMENTO]='MATRIZ DE REVISÃO'!$A1262)),1,)=$B1262,"VIGENTE","OBS"),IF(J$1&lt;$B1262,"-",""))</f>
        <v/>
      </c>
      <c r="K1262" s="21" t="str" cm="1">
        <f t="array" ref="K1262">IFERROR(IF(VLOOKUP(K$1,_xlfn.UNIQUE(_xlfn._xlws.FILTER(ARQUIVOS[REVISÃO],ARQUIVOS[DOCUMENTO]='MATRIZ DE REVISÃO'!$A1262)),1,)=$B1262,"VIGENTE","OBS"),IF(K$1&lt;$B1262,"-",""))</f>
        <v/>
      </c>
      <c r="L1262" s="21" t="str" cm="1">
        <f t="array" ref="L1262">IFERROR(IF(VLOOKUP(L$1,_xlfn.UNIQUE(_xlfn._xlws.FILTER(ARQUIVOS[REVISÃO],ARQUIVOS[DOCUMENTO]='MATRIZ DE REVISÃO'!$A1262)),1,)=$B1262,"VIGENTE","OBS"),IF(L$1&lt;$B1262,"-",""))</f>
        <v/>
      </c>
      <c r="M1262" s="21" t="str" cm="1">
        <f t="array" ref="M1262">IFERROR(IF(VLOOKUP(M$1,_xlfn.UNIQUE(_xlfn._xlws.FILTER(ARQUIVOS[REVISÃO],ARQUIVOS[DOCUMENTO]='MATRIZ DE REVISÃO'!$A1262)),1,)=$B1262,"VIGENTE","OBS"),IF(M$1&lt;$B1262,"-",""))</f>
        <v/>
      </c>
      <c r="N1262" s="21" t="str" cm="1">
        <f t="array" ref="N1262">IFERROR(IF(VLOOKUP(N$1,_xlfn.UNIQUE(_xlfn._xlws.FILTER(ARQUIVOS[REVISÃO],ARQUIVOS[DOCUMENTO]='MATRIZ DE REVISÃO'!$A1262)),1,)=$B1262,"VIGENTE","OBS"),IF(N$1&lt;$B1262,"-",""))</f>
        <v/>
      </c>
      <c r="O1262" s="22" t="str" cm="1">
        <f t="array" ref="O1262">IFERROR(IF(VLOOKUP(O$1,_xlfn.UNIQUE(_xlfn._xlws.FILTER(ARQUIVOS[REVISÃO],ARQUIVOS[DOCUMENTO]='MATRIZ DE REVISÃO'!$A1262)),1,)=$B1262,"VIGENTE","OBS"),IF(O$1&lt;$B1262,"-",""))</f>
        <v/>
      </c>
      <c r="P1262" t="str" cm="1">
        <f t="array" ref="P1262">IFERROR(IF(VLOOKUP(P$1,_xlfn.UNIQUE(_xlfn._xlws.FILTER(ARQUIVOS[REVISÃO],ARQUIVOS[DOCUMENTO]='MATRIZ DE REVISÃO'!$A1262)),1,)=$B1262,"VIGENTE","OBS"),IF(P$1&lt;$B1262,"-",""))</f>
        <v/>
      </c>
      <c r="Q1262" t="str" cm="1">
        <f t="array" ref="Q1262">IFERROR(IF(VLOOKUP(Q$1,_xlfn.UNIQUE(_xlfn._xlws.FILTER(ARQUIVOS[REVISÃO],ARQUIVOS[DOCUMENTO]='MATRIZ DE REVISÃO'!$A1262)),1,)=$B1262,"VIGENTE","OBS"),IF(Q$1&lt;$B1262,"-",""))</f>
        <v/>
      </c>
      <c r="R1262" t="str" cm="1">
        <f t="array" ref="R1262">IFERROR(IF(VLOOKUP(R$1,_xlfn.UNIQUE(_xlfn._xlws.FILTER(ARQUIVOS[REVISÃO],ARQUIVOS[DOCUMENTO]='MATRIZ DE REVISÃO'!$A1262)),1,)=$B1262,"VIGENTE","OBS"),IF(R$1&lt;$B1262,"-",""))</f>
        <v/>
      </c>
      <c r="S1262" t="str" cm="1">
        <f t="array" ref="S1262">IFERROR(IF(VLOOKUP(S$1,_xlfn.UNIQUE(_xlfn._xlws.FILTER(ARQUIVOS[REVISÃO],ARQUIVOS[DOCUMENTO]='MATRIZ DE REVISÃO'!$A1262)),1,)=$B1262,"VIGENTE","OBS"),IF(S$1&lt;$B1262,"-",""))</f>
        <v/>
      </c>
    </row>
    <row r="1263" spans="1:19" x14ac:dyDescent="0.3">
      <c r="A1263" s="16" t="s">
        <v>4022</v>
      </c>
      <c r="B1263" s="17" t="str">
        <f>_xlfn.XLOOKUP(A1263,LD_01[DOCUMENTO],LD_01[REVISÃO])</f>
        <v>R05</v>
      </c>
      <c r="C1263" s="17" t="s">
        <v>4326</v>
      </c>
      <c r="D1263" s="21" t="str" cm="1">
        <f t="array" ref="D1263">IFERROR(IF(VLOOKUP(D$1,_xlfn.UNIQUE(_xlfn._xlws.FILTER(ARQUIVOS[REVISÃO],ARQUIVOS[DOCUMENTO]='MATRIZ DE REVISÃO'!$A1263)),1,)=$B1263,"VIGENTE","OBS"),IF(D$1&lt;$B1263,"-",""))</f>
        <v>-</v>
      </c>
      <c r="E1263" s="21" t="str" cm="1">
        <f t="array" ref="E1263">IFERROR(IF(VLOOKUP(E$1,_xlfn.UNIQUE(_xlfn._xlws.FILTER(ARQUIVOS[REVISÃO],ARQUIVOS[DOCUMENTO]='MATRIZ DE REVISÃO'!$A1263)),1,)=$B1263,"VIGENTE","OBS"),IF(E$1&lt;$B1263,"-",""))</f>
        <v>-</v>
      </c>
      <c r="F1263" s="21" t="str" cm="1">
        <f t="array" ref="F1263">IFERROR(IF(VLOOKUP(F$1,_xlfn.UNIQUE(_xlfn._xlws.FILTER(ARQUIVOS[REVISÃO],ARQUIVOS[DOCUMENTO]='MATRIZ DE REVISÃO'!$A1263)),1,)=$B1263,"VIGENTE","OBS"),IF(F$1&lt;$B1263,"-",""))</f>
        <v>-</v>
      </c>
      <c r="G1263" s="21" t="str" cm="1">
        <f t="array" ref="G1263">IFERROR(IF(VLOOKUP(G$1,_xlfn.UNIQUE(_xlfn._xlws.FILTER(ARQUIVOS[REVISÃO],ARQUIVOS[DOCUMENTO]='MATRIZ DE REVISÃO'!$A1263)),1,)=$B1263,"VIGENTE","OBS"),IF(G$1&lt;$B1263,"-",""))</f>
        <v>-</v>
      </c>
      <c r="H1263" s="21" t="str" cm="1">
        <f t="array" ref="H1263">IFERROR(IF(VLOOKUP(H$1,_xlfn.UNIQUE(_xlfn._xlws.FILTER(ARQUIVOS[REVISÃO],ARQUIVOS[DOCUMENTO]='MATRIZ DE REVISÃO'!$A1263)),1,)=$B1263,"VIGENTE","OBS"),IF(H$1&lt;$B1263,"-",""))</f>
        <v>OBS</v>
      </c>
      <c r="I1263" s="21" t="str" cm="1">
        <f t="array" ref="I1263">IFERROR(IF(VLOOKUP(I$1,_xlfn.UNIQUE(_xlfn._xlws.FILTER(ARQUIVOS[REVISÃO],ARQUIVOS[DOCUMENTO]='MATRIZ DE REVISÃO'!$A1263)),1,)=$B1263,"VIGENTE","OBS"),IF(I$1&lt;$B1263,"-",""))</f>
        <v>VIGENTE</v>
      </c>
      <c r="J1263" s="21" t="str" cm="1">
        <f t="array" ref="J1263">IFERROR(IF(VLOOKUP(J$1,_xlfn.UNIQUE(_xlfn._xlws.FILTER(ARQUIVOS[REVISÃO],ARQUIVOS[DOCUMENTO]='MATRIZ DE REVISÃO'!$A1263)),1,)=$B1263,"VIGENTE","OBS"),IF(J$1&lt;$B1263,"-",""))</f>
        <v/>
      </c>
      <c r="K1263" s="21" t="str" cm="1">
        <f t="array" ref="K1263">IFERROR(IF(VLOOKUP(K$1,_xlfn.UNIQUE(_xlfn._xlws.FILTER(ARQUIVOS[REVISÃO],ARQUIVOS[DOCUMENTO]='MATRIZ DE REVISÃO'!$A1263)),1,)=$B1263,"VIGENTE","OBS"),IF(K$1&lt;$B1263,"-",""))</f>
        <v/>
      </c>
      <c r="L1263" s="21" t="str" cm="1">
        <f t="array" ref="L1263">IFERROR(IF(VLOOKUP(L$1,_xlfn.UNIQUE(_xlfn._xlws.FILTER(ARQUIVOS[REVISÃO],ARQUIVOS[DOCUMENTO]='MATRIZ DE REVISÃO'!$A1263)),1,)=$B1263,"VIGENTE","OBS"),IF(L$1&lt;$B1263,"-",""))</f>
        <v/>
      </c>
      <c r="M1263" s="21" t="str" cm="1">
        <f t="array" ref="M1263">IFERROR(IF(VLOOKUP(M$1,_xlfn.UNIQUE(_xlfn._xlws.FILTER(ARQUIVOS[REVISÃO],ARQUIVOS[DOCUMENTO]='MATRIZ DE REVISÃO'!$A1263)),1,)=$B1263,"VIGENTE","OBS"),IF(M$1&lt;$B1263,"-",""))</f>
        <v/>
      </c>
      <c r="N1263" s="21" t="str" cm="1">
        <f t="array" ref="N1263">IFERROR(IF(VLOOKUP(N$1,_xlfn.UNIQUE(_xlfn._xlws.FILTER(ARQUIVOS[REVISÃO],ARQUIVOS[DOCUMENTO]='MATRIZ DE REVISÃO'!$A1263)),1,)=$B1263,"VIGENTE","OBS"),IF(N$1&lt;$B1263,"-",""))</f>
        <v/>
      </c>
      <c r="O1263" s="22" t="str" cm="1">
        <f t="array" ref="O1263">IFERROR(IF(VLOOKUP(O$1,_xlfn.UNIQUE(_xlfn._xlws.FILTER(ARQUIVOS[REVISÃO],ARQUIVOS[DOCUMENTO]='MATRIZ DE REVISÃO'!$A1263)),1,)=$B1263,"VIGENTE","OBS"),IF(O$1&lt;$B1263,"-",""))</f>
        <v/>
      </c>
      <c r="P1263" t="str" cm="1">
        <f t="array" ref="P1263">IFERROR(IF(VLOOKUP(P$1,_xlfn.UNIQUE(_xlfn._xlws.FILTER(ARQUIVOS[REVISÃO],ARQUIVOS[DOCUMENTO]='MATRIZ DE REVISÃO'!$A1263)),1,)=$B1263,"VIGENTE","OBS"),IF(P$1&lt;$B1263,"-",""))</f>
        <v/>
      </c>
      <c r="Q1263" t="str" cm="1">
        <f t="array" ref="Q1263">IFERROR(IF(VLOOKUP(Q$1,_xlfn.UNIQUE(_xlfn._xlws.FILTER(ARQUIVOS[REVISÃO],ARQUIVOS[DOCUMENTO]='MATRIZ DE REVISÃO'!$A1263)),1,)=$B1263,"VIGENTE","OBS"),IF(Q$1&lt;$B1263,"-",""))</f>
        <v/>
      </c>
      <c r="R1263" t="str" cm="1">
        <f t="array" ref="R1263">IFERROR(IF(VLOOKUP(R$1,_xlfn.UNIQUE(_xlfn._xlws.FILTER(ARQUIVOS[REVISÃO],ARQUIVOS[DOCUMENTO]='MATRIZ DE REVISÃO'!$A1263)),1,)=$B1263,"VIGENTE","OBS"),IF(R$1&lt;$B1263,"-",""))</f>
        <v/>
      </c>
      <c r="S1263" t="str" cm="1">
        <f t="array" ref="S1263">IFERROR(IF(VLOOKUP(S$1,_xlfn.UNIQUE(_xlfn._xlws.FILTER(ARQUIVOS[REVISÃO],ARQUIVOS[DOCUMENTO]='MATRIZ DE REVISÃO'!$A1263)),1,)=$B1263,"VIGENTE","OBS"),IF(S$1&lt;$B1263,"-",""))</f>
        <v/>
      </c>
    </row>
    <row r="1264" spans="1:19" x14ac:dyDescent="0.3">
      <c r="A1264" s="16" t="s">
        <v>4023</v>
      </c>
      <c r="B1264" s="17" t="str">
        <f>_xlfn.XLOOKUP(A1264,LD_01[DOCUMENTO],LD_01[REVISÃO])</f>
        <v>R03</v>
      </c>
      <c r="C1264" s="17" t="s">
        <v>4326</v>
      </c>
      <c r="D1264" s="21" t="str" cm="1">
        <f t="array" ref="D1264">IFERROR(IF(VLOOKUP(D$1,_xlfn.UNIQUE(_xlfn._xlws.FILTER(ARQUIVOS[REVISÃO],ARQUIVOS[DOCUMENTO]='MATRIZ DE REVISÃO'!$A1264)),1,)=$B1264,"VIGENTE","OBS"),IF(D$1&lt;$B1264,"-",""))</f>
        <v>-</v>
      </c>
      <c r="E1264" s="21" t="str" cm="1">
        <f t="array" ref="E1264">IFERROR(IF(VLOOKUP(E$1,_xlfn.UNIQUE(_xlfn._xlws.FILTER(ARQUIVOS[REVISÃO],ARQUIVOS[DOCUMENTO]='MATRIZ DE REVISÃO'!$A1264)),1,)=$B1264,"VIGENTE","OBS"),IF(E$1&lt;$B1264,"-",""))</f>
        <v>-</v>
      </c>
      <c r="F1264" s="21" t="str" cm="1">
        <f t="array" ref="F1264">IFERROR(IF(VLOOKUP(F$1,_xlfn.UNIQUE(_xlfn._xlws.FILTER(ARQUIVOS[REVISÃO],ARQUIVOS[DOCUMENTO]='MATRIZ DE REVISÃO'!$A1264)),1,)=$B1264,"VIGENTE","OBS"),IF(F$1&lt;$B1264,"-",""))</f>
        <v>OBS</v>
      </c>
      <c r="G1264" s="21" t="str" cm="1">
        <f t="array" ref="G1264">IFERROR(IF(VLOOKUP(G$1,_xlfn.UNIQUE(_xlfn._xlws.FILTER(ARQUIVOS[REVISÃO],ARQUIVOS[DOCUMENTO]='MATRIZ DE REVISÃO'!$A1264)),1,)=$B1264,"VIGENTE","OBS"),IF(G$1&lt;$B1264,"-",""))</f>
        <v>VIGENTE</v>
      </c>
      <c r="H1264" s="21" t="str" cm="1">
        <f t="array" ref="H1264">IFERROR(IF(VLOOKUP(H$1,_xlfn.UNIQUE(_xlfn._xlws.FILTER(ARQUIVOS[REVISÃO],ARQUIVOS[DOCUMENTO]='MATRIZ DE REVISÃO'!$A1264)),1,)=$B1264,"VIGENTE","OBS"),IF(H$1&lt;$B1264,"-",""))</f>
        <v/>
      </c>
      <c r="I1264" s="21" t="str" cm="1">
        <f t="array" ref="I1264">IFERROR(IF(VLOOKUP(I$1,_xlfn.UNIQUE(_xlfn._xlws.FILTER(ARQUIVOS[REVISÃO],ARQUIVOS[DOCUMENTO]='MATRIZ DE REVISÃO'!$A1264)),1,)=$B1264,"VIGENTE","OBS"),IF(I$1&lt;$B1264,"-",""))</f>
        <v/>
      </c>
      <c r="J1264" s="21" t="str" cm="1">
        <f t="array" ref="J1264">IFERROR(IF(VLOOKUP(J$1,_xlfn.UNIQUE(_xlfn._xlws.FILTER(ARQUIVOS[REVISÃO],ARQUIVOS[DOCUMENTO]='MATRIZ DE REVISÃO'!$A1264)),1,)=$B1264,"VIGENTE","OBS"),IF(J$1&lt;$B1264,"-",""))</f>
        <v/>
      </c>
      <c r="K1264" s="21" t="str" cm="1">
        <f t="array" ref="K1264">IFERROR(IF(VLOOKUP(K$1,_xlfn.UNIQUE(_xlfn._xlws.FILTER(ARQUIVOS[REVISÃO],ARQUIVOS[DOCUMENTO]='MATRIZ DE REVISÃO'!$A1264)),1,)=$B1264,"VIGENTE","OBS"),IF(K$1&lt;$B1264,"-",""))</f>
        <v/>
      </c>
      <c r="L1264" s="21" t="str" cm="1">
        <f t="array" ref="L1264">IFERROR(IF(VLOOKUP(L$1,_xlfn.UNIQUE(_xlfn._xlws.FILTER(ARQUIVOS[REVISÃO],ARQUIVOS[DOCUMENTO]='MATRIZ DE REVISÃO'!$A1264)),1,)=$B1264,"VIGENTE","OBS"),IF(L$1&lt;$B1264,"-",""))</f>
        <v/>
      </c>
      <c r="M1264" s="21" t="str" cm="1">
        <f t="array" ref="M1264">IFERROR(IF(VLOOKUP(M$1,_xlfn.UNIQUE(_xlfn._xlws.FILTER(ARQUIVOS[REVISÃO],ARQUIVOS[DOCUMENTO]='MATRIZ DE REVISÃO'!$A1264)),1,)=$B1264,"VIGENTE","OBS"),IF(M$1&lt;$B1264,"-",""))</f>
        <v/>
      </c>
      <c r="N1264" s="21" t="str" cm="1">
        <f t="array" ref="N1264">IFERROR(IF(VLOOKUP(N$1,_xlfn.UNIQUE(_xlfn._xlws.FILTER(ARQUIVOS[REVISÃO],ARQUIVOS[DOCUMENTO]='MATRIZ DE REVISÃO'!$A1264)),1,)=$B1264,"VIGENTE","OBS"),IF(N$1&lt;$B1264,"-",""))</f>
        <v/>
      </c>
      <c r="O1264" s="22" t="str" cm="1">
        <f t="array" ref="O1264">IFERROR(IF(VLOOKUP(O$1,_xlfn.UNIQUE(_xlfn._xlws.FILTER(ARQUIVOS[REVISÃO],ARQUIVOS[DOCUMENTO]='MATRIZ DE REVISÃO'!$A1264)),1,)=$B1264,"VIGENTE","OBS"),IF(O$1&lt;$B1264,"-",""))</f>
        <v/>
      </c>
      <c r="P1264" t="str" cm="1">
        <f t="array" ref="P1264">IFERROR(IF(VLOOKUP(P$1,_xlfn.UNIQUE(_xlfn._xlws.FILTER(ARQUIVOS[REVISÃO],ARQUIVOS[DOCUMENTO]='MATRIZ DE REVISÃO'!$A1264)),1,)=$B1264,"VIGENTE","OBS"),IF(P$1&lt;$B1264,"-",""))</f>
        <v/>
      </c>
      <c r="Q1264" t="str" cm="1">
        <f t="array" ref="Q1264">IFERROR(IF(VLOOKUP(Q$1,_xlfn.UNIQUE(_xlfn._xlws.FILTER(ARQUIVOS[REVISÃO],ARQUIVOS[DOCUMENTO]='MATRIZ DE REVISÃO'!$A1264)),1,)=$B1264,"VIGENTE","OBS"),IF(Q$1&lt;$B1264,"-",""))</f>
        <v/>
      </c>
      <c r="R1264" t="str" cm="1">
        <f t="array" ref="R1264">IFERROR(IF(VLOOKUP(R$1,_xlfn.UNIQUE(_xlfn._xlws.FILTER(ARQUIVOS[REVISÃO],ARQUIVOS[DOCUMENTO]='MATRIZ DE REVISÃO'!$A1264)),1,)=$B1264,"VIGENTE","OBS"),IF(R$1&lt;$B1264,"-",""))</f>
        <v/>
      </c>
      <c r="S1264" t="str" cm="1">
        <f t="array" ref="S1264">IFERROR(IF(VLOOKUP(S$1,_xlfn.UNIQUE(_xlfn._xlws.FILTER(ARQUIVOS[REVISÃO],ARQUIVOS[DOCUMENTO]='MATRIZ DE REVISÃO'!$A1264)),1,)=$B1264,"VIGENTE","OBS"),IF(S$1&lt;$B1264,"-",""))</f>
        <v/>
      </c>
    </row>
    <row r="1265" spans="1:19" x14ac:dyDescent="0.3">
      <c r="A1265" s="16" t="s">
        <v>4010</v>
      </c>
      <c r="B1265" s="17" t="str">
        <f>_xlfn.XLOOKUP(A1265,LD_01[DOCUMENTO],LD_01[REVISÃO])</f>
        <v>R05</v>
      </c>
      <c r="C1265" s="17" t="s">
        <v>4326</v>
      </c>
      <c r="D1265" s="21" t="str" cm="1">
        <f t="array" ref="D1265">IFERROR(IF(VLOOKUP(D$1,_xlfn.UNIQUE(_xlfn._xlws.FILTER(ARQUIVOS[REVISÃO],ARQUIVOS[DOCUMENTO]='MATRIZ DE REVISÃO'!$A1265)),1,)=$B1265,"VIGENTE","OBS"),IF(D$1&lt;$B1265,"-",""))</f>
        <v>-</v>
      </c>
      <c r="E1265" s="21" t="str" cm="1">
        <f t="array" ref="E1265">IFERROR(IF(VLOOKUP(E$1,_xlfn.UNIQUE(_xlfn._xlws.FILTER(ARQUIVOS[REVISÃO],ARQUIVOS[DOCUMENTO]='MATRIZ DE REVISÃO'!$A1265)),1,)=$B1265,"VIGENTE","OBS"),IF(E$1&lt;$B1265,"-",""))</f>
        <v>-</v>
      </c>
      <c r="F1265" s="21" t="str" cm="1">
        <f t="array" ref="F1265">IFERROR(IF(VLOOKUP(F$1,_xlfn.UNIQUE(_xlfn._xlws.FILTER(ARQUIVOS[REVISÃO],ARQUIVOS[DOCUMENTO]='MATRIZ DE REVISÃO'!$A1265)),1,)=$B1265,"VIGENTE","OBS"),IF(F$1&lt;$B1265,"-",""))</f>
        <v>-</v>
      </c>
      <c r="G1265" s="21" t="str" cm="1">
        <f t="array" ref="G1265">IFERROR(IF(VLOOKUP(G$1,_xlfn.UNIQUE(_xlfn._xlws.FILTER(ARQUIVOS[REVISÃO],ARQUIVOS[DOCUMENTO]='MATRIZ DE REVISÃO'!$A1265)),1,)=$B1265,"VIGENTE","OBS"),IF(G$1&lt;$B1265,"-",""))</f>
        <v>-</v>
      </c>
      <c r="H1265" s="21" t="str" cm="1">
        <f t="array" ref="H1265">IFERROR(IF(VLOOKUP(H$1,_xlfn.UNIQUE(_xlfn._xlws.FILTER(ARQUIVOS[REVISÃO],ARQUIVOS[DOCUMENTO]='MATRIZ DE REVISÃO'!$A1265)),1,)=$B1265,"VIGENTE","OBS"),IF(H$1&lt;$B1265,"-",""))</f>
        <v>OBS</v>
      </c>
      <c r="I1265" s="21" t="str" cm="1">
        <f t="array" ref="I1265">IFERROR(IF(VLOOKUP(I$1,_xlfn.UNIQUE(_xlfn._xlws.FILTER(ARQUIVOS[REVISÃO],ARQUIVOS[DOCUMENTO]='MATRIZ DE REVISÃO'!$A1265)),1,)=$B1265,"VIGENTE","OBS"),IF(I$1&lt;$B1265,"-",""))</f>
        <v>VIGENTE</v>
      </c>
      <c r="J1265" s="21" t="str" cm="1">
        <f t="array" ref="J1265">IFERROR(IF(VLOOKUP(J$1,_xlfn.UNIQUE(_xlfn._xlws.FILTER(ARQUIVOS[REVISÃO],ARQUIVOS[DOCUMENTO]='MATRIZ DE REVISÃO'!$A1265)),1,)=$B1265,"VIGENTE","OBS"),IF(J$1&lt;$B1265,"-",""))</f>
        <v/>
      </c>
      <c r="K1265" s="21" t="str" cm="1">
        <f t="array" ref="K1265">IFERROR(IF(VLOOKUP(K$1,_xlfn.UNIQUE(_xlfn._xlws.FILTER(ARQUIVOS[REVISÃO],ARQUIVOS[DOCUMENTO]='MATRIZ DE REVISÃO'!$A1265)),1,)=$B1265,"VIGENTE","OBS"),IF(K$1&lt;$B1265,"-",""))</f>
        <v/>
      </c>
      <c r="L1265" s="21" t="str" cm="1">
        <f t="array" ref="L1265">IFERROR(IF(VLOOKUP(L$1,_xlfn.UNIQUE(_xlfn._xlws.FILTER(ARQUIVOS[REVISÃO],ARQUIVOS[DOCUMENTO]='MATRIZ DE REVISÃO'!$A1265)),1,)=$B1265,"VIGENTE","OBS"),IF(L$1&lt;$B1265,"-",""))</f>
        <v/>
      </c>
      <c r="M1265" s="21" t="str" cm="1">
        <f t="array" ref="M1265">IFERROR(IF(VLOOKUP(M$1,_xlfn.UNIQUE(_xlfn._xlws.FILTER(ARQUIVOS[REVISÃO],ARQUIVOS[DOCUMENTO]='MATRIZ DE REVISÃO'!$A1265)),1,)=$B1265,"VIGENTE","OBS"),IF(M$1&lt;$B1265,"-",""))</f>
        <v/>
      </c>
      <c r="N1265" s="21" t="str" cm="1">
        <f t="array" ref="N1265">IFERROR(IF(VLOOKUP(N$1,_xlfn.UNIQUE(_xlfn._xlws.FILTER(ARQUIVOS[REVISÃO],ARQUIVOS[DOCUMENTO]='MATRIZ DE REVISÃO'!$A1265)),1,)=$B1265,"VIGENTE","OBS"),IF(N$1&lt;$B1265,"-",""))</f>
        <v/>
      </c>
      <c r="O1265" s="22" t="str" cm="1">
        <f t="array" ref="O1265">IFERROR(IF(VLOOKUP(O$1,_xlfn.UNIQUE(_xlfn._xlws.FILTER(ARQUIVOS[REVISÃO],ARQUIVOS[DOCUMENTO]='MATRIZ DE REVISÃO'!$A1265)),1,)=$B1265,"VIGENTE","OBS"),IF(O$1&lt;$B1265,"-",""))</f>
        <v/>
      </c>
      <c r="P1265" t="str" cm="1">
        <f t="array" ref="P1265">IFERROR(IF(VLOOKUP(P$1,_xlfn.UNIQUE(_xlfn._xlws.FILTER(ARQUIVOS[REVISÃO],ARQUIVOS[DOCUMENTO]='MATRIZ DE REVISÃO'!$A1265)),1,)=$B1265,"VIGENTE","OBS"),IF(P$1&lt;$B1265,"-",""))</f>
        <v/>
      </c>
      <c r="Q1265" t="str" cm="1">
        <f t="array" ref="Q1265">IFERROR(IF(VLOOKUP(Q$1,_xlfn.UNIQUE(_xlfn._xlws.FILTER(ARQUIVOS[REVISÃO],ARQUIVOS[DOCUMENTO]='MATRIZ DE REVISÃO'!$A1265)),1,)=$B1265,"VIGENTE","OBS"),IF(Q$1&lt;$B1265,"-",""))</f>
        <v/>
      </c>
      <c r="R1265" t="str" cm="1">
        <f t="array" ref="R1265">IFERROR(IF(VLOOKUP(R$1,_xlfn.UNIQUE(_xlfn._xlws.FILTER(ARQUIVOS[REVISÃO],ARQUIVOS[DOCUMENTO]='MATRIZ DE REVISÃO'!$A1265)),1,)=$B1265,"VIGENTE","OBS"),IF(R$1&lt;$B1265,"-",""))</f>
        <v/>
      </c>
      <c r="S1265" t="str" cm="1">
        <f t="array" ref="S1265">IFERROR(IF(VLOOKUP(S$1,_xlfn.UNIQUE(_xlfn._xlws.FILTER(ARQUIVOS[REVISÃO],ARQUIVOS[DOCUMENTO]='MATRIZ DE REVISÃO'!$A1265)),1,)=$B1265,"VIGENTE","OBS"),IF(S$1&lt;$B1265,"-",""))</f>
        <v/>
      </c>
    </row>
    <row r="1266" spans="1:19" x14ac:dyDescent="0.3">
      <c r="A1266" s="16" t="s">
        <v>4011</v>
      </c>
      <c r="B1266" s="17" t="str">
        <f>_xlfn.XLOOKUP(A1266,LD_01[DOCUMENTO],LD_01[REVISÃO])</f>
        <v>R08</v>
      </c>
      <c r="C1266" s="17" t="s">
        <v>4326</v>
      </c>
      <c r="D1266" s="21" t="str" cm="1">
        <f t="array" ref="D1266">IFERROR(IF(VLOOKUP(D$1,_xlfn.UNIQUE(_xlfn._xlws.FILTER(ARQUIVOS[REVISÃO],ARQUIVOS[DOCUMENTO]='MATRIZ DE REVISÃO'!$A1266)),1,)=$B1266,"VIGENTE","OBS"),IF(D$1&lt;$B1266,"-",""))</f>
        <v>-</v>
      </c>
      <c r="E1266" s="21" t="str" cm="1">
        <f t="array" ref="E1266">IFERROR(IF(VLOOKUP(E$1,_xlfn.UNIQUE(_xlfn._xlws.FILTER(ARQUIVOS[REVISÃO],ARQUIVOS[DOCUMENTO]='MATRIZ DE REVISÃO'!$A1266)),1,)=$B1266,"VIGENTE","OBS"),IF(E$1&lt;$B1266,"-",""))</f>
        <v>-</v>
      </c>
      <c r="F1266" s="21" t="str" cm="1">
        <f t="array" ref="F1266">IFERROR(IF(VLOOKUP(F$1,_xlfn.UNIQUE(_xlfn._xlws.FILTER(ARQUIVOS[REVISÃO],ARQUIVOS[DOCUMENTO]='MATRIZ DE REVISÃO'!$A1266)),1,)=$B1266,"VIGENTE","OBS"),IF(F$1&lt;$B1266,"-",""))</f>
        <v>-</v>
      </c>
      <c r="G1266" s="21" t="str" cm="1">
        <f t="array" ref="G1266">IFERROR(IF(VLOOKUP(G$1,_xlfn.UNIQUE(_xlfn._xlws.FILTER(ARQUIVOS[REVISÃO],ARQUIVOS[DOCUMENTO]='MATRIZ DE REVISÃO'!$A1266)),1,)=$B1266,"VIGENTE","OBS"),IF(G$1&lt;$B1266,"-",""))</f>
        <v>-</v>
      </c>
      <c r="H1266" s="21" t="str" cm="1">
        <f t="array" ref="H1266">IFERROR(IF(VLOOKUP(H$1,_xlfn.UNIQUE(_xlfn._xlws.FILTER(ARQUIVOS[REVISÃO],ARQUIVOS[DOCUMENTO]='MATRIZ DE REVISÃO'!$A1266)),1,)=$B1266,"VIGENTE","OBS"),IF(H$1&lt;$B1266,"-",""))</f>
        <v>-</v>
      </c>
      <c r="I1266" s="21" t="str" cm="1">
        <f t="array" ref="I1266">IFERROR(IF(VLOOKUP(I$1,_xlfn.UNIQUE(_xlfn._xlws.FILTER(ARQUIVOS[REVISÃO],ARQUIVOS[DOCUMENTO]='MATRIZ DE REVISÃO'!$A1266)),1,)=$B1266,"VIGENTE","OBS"),IF(I$1&lt;$B1266,"-",""))</f>
        <v>-</v>
      </c>
      <c r="J1266" s="21" t="str" cm="1">
        <f t="array" ref="J1266">IFERROR(IF(VLOOKUP(J$1,_xlfn.UNIQUE(_xlfn._xlws.FILTER(ARQUIVOS[REVISÃO],ARQUIVOS[DOCUMENTO]='MATRIZ DE REVISÃO'!$A1266)),1,)=$B1266,"VIGENTE","OBS"),IF(J$1&lt;$B1266,"-",""))</f>
        <v>OBS</v>
      </c>
      <c r="K1266" s="21" t="str" cm="1">
        <f t="array" ref="K1266">IFERROR(IF(VLOOKUP(K$1,_xlfn.UNIQUE(_xlfn._xlws.FILTER(ARQUIVOS[REVISÃO],ARQUIVOS[DOCUMENTO]='MATRIZ DE REVISÃO'!$A1266)),1,)=$B1266,"VIGENTE","OBS"),IF(K$1&lt;$B1266,"-",""))</f>
        <v>-</v>
      </c>
      <c r="L1266" s="21" t="str" cm="1">
        <f t="array" ref="L1266">IFERROR(IF(VLOOKUP(L$1,_xlfn.UNIQUE(_xlfn._xlws.FILTER(ARQUIVOS[REVISÃO],ARQUIVOS[DOCUMENTO]='MATRIZ DE REVISÃO'!$A1266)),1,)=$B1266,"VIGENTE","OBS"),IF(L$1&lt;$B1266,"-",""))</f>
        <v>VIGENTE</v>
      </c>
      <c r="M1266" s="21" t="str" cm="1">
        <f t="array" ref="M1266">IFERROR(IF(VLOOKUP(M$1,_xlfn.UNIQUE(_xlfn._xlws.FILTER(ARQUIVOS[REVISÃO],ARQUIVOS[DOCUMENTO]='MATRIZ DE REVISÃO'!$A1266)),1,)=$B1266,"VIGENTE","OBS"),IF(M$1&lt;$B1266,"-",""))</f>
        <v/>
      </c>
      <c r="N1266" s="21" t="str" cm="1">
        <f t="array" ref="N1266">IFERROR(IF(VLOOKUP(N$1,_xlfn.UNIQUE(_xlfn._xlws.FILTER(ARQUIVOS[REVISÃO],ARQUIVOS[DOCUMENTO]='MATRIZ DE REVISÃO'!$A1266)),1,)=$B1266,"VIGENTE","OBS"),IF(N$1&lt;$B1266,"-",""))</f>
        <v/>
      </c>
      <c r="O1266" s="22" t="str" cm="1">
        <f t="array" ref="O1266">IFERROR(IF(VLOOKUP(O$1,_xlfn.UNIQUE(_xlfn._xlws.FILTER(ARQUIVOS[REVISÃO],ARQUIVOS[DOCUMENTO]='MATRIZ DE REVISÃO'!$A1266)),1,)=$B1266,"VIGENTE","OBS"),IF(O$1&lt;$B1266,"-",""))</f>
        <v/>
      </c>
      <c r="P1266" t="str" cm="1">
        <f t="array" ref="P1266">IFERROR(IF(VLOOKUP(P$1,_xlfn.UNIQUE(_xlfn._xlws.FILTER(ARQUIVOS[REVISÃO],ARQUIVOS[DOCUMENTO]='MATRIZ DE REVISÃO'!$A1266)),1,)=$B1266,"VIGENTE","OBS"),IF(P$1&lt;$B1266,"-",""))</f>
        <v/>
      </c>
      <c r="Q1266" t="str" cm="1">
        <f t="array" ref="Q1266">IFERROR(IF(VLOOKUP(Q$1,_xlfn.UNIQUE(_xlfn._xlws.FILTER(ARQUIVOS[REVISÃO],ARQUIVOS[DOCUMENTO]='MATRIZ DE REVISÃO'!$A1266)),1,)=$B1266,"VIGENTE","OBS"),IF(Q$1&lt;$B1266,"-",""))</f>
        <v/>
      </c>
      <c r="R1266" t="str" cm="1">
        <f t="array" ref="R1266">IFERROR(IF(VLOOKUP(R$1,_xlfn.UNIQUE(_xlfn._xlws.FILTER(ARQUIVOS[REVISÃO],ARQUIVOS[DOCUMENTO]='MATRIZ DE REVISÃO'!$A1266)),1,)=$B1266,"VIGENTE","OBS"),IF(R$1&lt;$B1266,"-",""))</f>
        <v/>
      </c>
      <c r="S1266" t="str" cm="1">
        <f t="array" ref="S1266">IFERROR(IF(VLOOKUP(S$1,_xlfn.UNIQUE(_xlfn._xlws.FILTER(ARQUIVOS[REVISÃO],ARQUIVOS[DOCUMENTO]='MATRIZ DE REVISÃO'!$A1266)),1,)=$B1266,"VIGENTE","OBS"),IF(S$1&lt;$B1266,"-",""))</f>
        <v/>
      </c>
    </row>
    <row r="1267" spans="1:19" x14ac:dyDescent="0.3">
      <c r="A1267" s="16" t="s">
        <v>4012</v>
      </c>
      <c r="B1267" s="17" t="str">
        <f>_xlfn.XLOOKUP(A1267,LD_01[DOCUMENTO],LD_01[REVISÃO])</f>
        <v>R01</v>
      </c>
      <c r="C1267" s="17" t="s">
        <v>4326</v>
      </c>
      <c r="D1267" s="21" t="str" cm="1">
        <f t="array" ref="D1267">IFERROR(IF(VLOOKUP(D$1,_xlfn.UNIQUE(_xlfn._xlws.FILTER(ARQUIVOS[REVISÃO],ARQUIVOS[DOCUMENTO]='MATRIZ DE REVISÃO'!$A1267)),1,)=$B1267,"VIGENTE","OBS"),IF(D$1&lt;$B1267,"-",""))</f>
        <v>-</v>
      </c>
      <c r="E1267" s="21" t="str" cm="1">
        <f t="array" ref="E1267">IFERROR(IF(VLOOKUP(E$1,_xlfn.UNIQUE(_xlfn._xlws.FILTER(ARQUIVOS[REVISÃO],ARQUIVOS[DOCUMENTO]='MATRIZ DE REVISÃO'!$A1267)),1,)=$B1267,"VIGENTE","OBS"),IF(E$1&lt;$B1267,"-",""))</f>
        <v>VIGENTE</v>
      </c>
      <c r="F1267" s="21" t="str" cm="1">
        <f t="array" ref="F1267">IFERROR(IF(VLOOKUP(F$1,_xlfn.UNIQUE(_xlfn._xlws.FILTER(ARQUIVOS[REVISÃO],ARQUIVOS[DOCUMENTO]='MATRIZ DE REVISÃO'!$A1267)),1,)=$B1267,"VIGENTE","OBS"),IF(F$1&lt;$B1267,"-",""))</f>
        <v/>
      </c>
      <c r="G1267" s="21" t="str" cm="1">
        <f t="array" ref="G1267">IFERROR(IF(VLOOKUP(G$1,_xlfn.UNIQUE(_xlfn._xlws.FILTER(ARQUIVOS[REVISÃO],ARQUIVOS[DOCUMENTO]='MATRIZ DE REVISÃO'!$A1267)),1,)=$B1267,"VIGENTE","OBS"),IF(G$1&lt;$B1267,"-",""))</f>
        <v/>
      </c>
      <c r="H1267" s="21" t="str" cm="1">
        <f t="array" ref="H1267">IFERROR(IF(VLOOKUP(H$1,_xlfn.UNIQUE(_xlfn._xlws.FILTER(ARQUIVOS[REVISÃO],ARQUIVOS[DOCUMENTO]='MATRIZ DE REVISÃO'!$A1267)),1,)=$B1267,"VIGENTE","OBS"),IF(H$1&lt;$B1267,"-",""))</f>
        <v/>
      </c>
      <c r="I1267" s="21" t="str" cm="1">
        <f t="array" ref="I1267">IFERROR(IF(VLOOKUP(I$1,_xlfn.UNIQUE(_xlfn._xlws.FILTER(ARQUIVOS[REVISÃO],ARQUIVOS[DOCUMENTO]='MATRIZ DE REVISÃO'!$A1267)),1,)=$B1267,"VIGENTE","OBS"),IF(I$1&lt;$B1267,"-",""))</f>
        <v/>
      </c>
      <c r="J1267" s="21" t="str" cm="1">
        <f t="array" ref="J1267">IFERROR(IF(VLOOKUP(J$1,_xlfn.UNIQUE(_xlfn._xlws.FILTER(ARQUIVOS[REVISÃO],ARQUIVOS[DOCUMENTO]='MATRIZ DE REVISÃO'!$A1267)),1,)=$B1267,"VIGENTE","OBS"),IF(J$1&lt;$B1267,"-",""))</f>
        <v/>
      </c>
      <c r="K1267" s="21" t="str" cm="1">
        <f t="array" ref="K1267">IFERROR(IF(VLOOKUP(K$1,_xlfn.UNIQUE(_xlfn._xlws.FILTER(ARQUIVOS[REVISÃO],ARQUIVOS[DOCUMENTO]='MATRIZ DE REVISÃO'!$A1267)),1,)=$B1267,"VIGENTE","OBS"),IF(K$1&lt;$B1267,"-",""))</f>
        <v/>
      </c>
      <c r="L1267" s="21" t="str" cm="1">
        <f t="array" ref="L1267">IFERROR(IF(VLOOKUP(L$1,_xlfn.UNIQUE(_xlfn._xlws.FILTER(ARQUIVOS[REVISÃO],ARQUIVOS[DOCUMENTO]='MATRIZ DE REVISÃO'!$A1267)),1,)=$B1267,"VIGENTE","OBS"),IF(L$1&lt;$B1267,"-",""))</f>
        <v/>
      </c>
      <c r="M1267" s="21" t="str" cm="1">
        <f t="array" ref="M1267">IFERROR(IF(VLOOKUP(M$1,_xlfn.UNIQUE(_xlfn._xlws.FILTER(ARQUIVOS[REVISÃO],ARQUIVOS[DOCUMENTO]='MATRIZ DE REVISÃO'!$A1267)),1,)=$B1267,"VIGENTE","OBS"),IF(M$1&lt;$B1267,"-",""))</f>
        <v/>
      </c>
      <c r="N1267" s="21" t="str" cm="1">
        <f t="array" ref="N1267">IFERROR(IF(VLOOKUP(N$1,_xlfn.UNIQUE(_xlfn._xlws.FILTER(ARQUIVOS[REVISÃO],ARQUIVOS[DOCUMENTO]='MATRIZ DE REVISÃO'!$A1267)),1,)=$B1267,"VIGENTE","OBS"),IF(N$1&lt;$B1267,"-",""))</f>
        <v/>
      </c>
      <c r="O1267" s="22" t="str" cm="1">
        <f t="array" ref="O1267">IFERROR(IF(VLOOKUP(O$1,_xlfn.UNIQUE(_xlfn._xlws.FILTER(ARQUIVOS[REVISÃO],ARQUIVOS[DOCUMENTO]='MATRIZ DE REVISÃO'!$A1267)),1,)=$B1267,"VIGENTE","OBS"),IF(O$1&lt;$B1267,"-",""))</f>
        <v/>
      </c>
      <c r="P1267" t="str" cm="1">
        <f t="array" ref="P1267">IFERROR(IF(VLOOKUP(P$1,_xlfn.UNIQUE(_xlfn._xlws.FILTER(ARQUIVOS[REVISÃO],ARQUIVOS[DOCUMENTO]='MATRIZ DE REVISÃO'!$A1267)),1,)=$B1267,"VIGENTE","OBS"),IF(P$1&lt;$B1267,"-",""))</f>
        <v/>
      </c>
      <c r="Q1267" t="str" cm="1">
        <f t="array" ref="Q1267">IFERROR(IF(VLOOKUP(Q$1,_xlfn.UNIQUE(_xlfn._xlws.FILTER(ARQUIVOS[REVISÃO],ARQUIVOS[DOCUMENTO]='MATRIZ DE REVISÃO'!$A1267)),1,)=$B1267,"VIGENTE","OBS"),IF(Q$1&lt;$B1267,"-",""))</f>
        <v/>
      </c>
      <c r="R1267" t="str" cm="1">
        <f t="array" ref="R1267">IFERROR(IF(VLOOKUP(R$1,_xlfn.UNIQUE(_xlfn._xlws.FILTER(ARQUIVOS[REVISÃO],ARQUIVOS[DOCUMENTO]='MATRIZ DE REVISÃO'!$A1267)),1,)=$B1267,"VIGENTE","OBS"),IF(R$1&lt;$B1267,"-",""))</f>
        <v/>
      </c>
      <c r="S1267" t="str" cm="1">
        <f t="array" ref="S1267">IFERROR(IF(VLOOKUP(S$1,_xlfn.UNIQUE(_xlfn._xlws.FILTER(ARQUIVOS[REVISÃO],ARQUIVOS[DOCUMENTO]='MATRIZ DE REVISÃO'!$A1267)),1,)=$B1267,"VIGENTE","OBS"),IF(S$1&lt;$B1267,"-",""))</f>
        <v/>
      </c>
    </row>
    <row r="1268" spans="1:19" x14ac:dyDescent="0.3">
      <c r="A1268" s="16" t="s">
        <v>4013</v>
      </c>
      <c r="B1268" s="17" t="str">
        <f>_xlfn.XLOOKUP(A1268,LD_01[DOCUMENTO],LD_01[REVISÃO])</f>
        <v>R01</v>
      </c>
      <c r="C1268" s="17" t="s">
        <v>4326</v>
      </c>
      <c r="D1268" s="21" t="str" cm="1">
        <f t="array" ref="D1268">IFERROR(IF(VLOOKUP(D$1,_xlfn.UNIQUE(_xlfn._xlws.FILTER(ARQUIVOS[REVISÃO],ARQUIVOS[DOCUMENTO]='MATRIZ DE REVISÃO'!$A1268)),1,)=$B1268,"VIGENTE","OBS"),IF(D$1&lt;$B1268,"-",""))</f>
        <v>-</v>
      </c>
      <c r="E1268" s="21" t="str" cm="1">
        <f t="array" ref="E1268">IFERROR(IF(VLOOKUP(E$1,_xlfn.UNIQUE(_xlfn._xlws.FILTER(ARQUIVOS[REVISÃO],ARQUIVOS[DOCUMENTO]='MATRIZ DE REVISÃO'!$A1268)),1,)=$B1268,"VIGENTE","OBS"),IF(E$1&lt;$B1268,"-",""))</f>
        <v>VIGENTE</v>
      </c>
      <c r="F1268" s="21" t="str" cm="1">
        <f t="array" ref="F1268">IFERROR(IF(VLOOKUP(F$1,_xlfn.UNIQUE(_xlfn._xlws.FILTER(ARQUIVOS[REVISÃO],ARQUIVOS[DOCUMENTO]='MATRIZ DE REVISÃO'!$A1268)),1,)=$B1268,"VIGENTE","OBS"),IF(F$1&lt;$B1268,"-",""))</f>
        <v/>
      </c>
      <c r="G1268" s="21" t="str" cm="1">
        <f t="array" ref="G1268">IFERROR(IF(VLOOKUP(G$1,_xlfn.UNIQUE(_xlfn._xlws.FILTER(ARQUIVOS[REVISÃO],ARQUIVOS[DOCUMENTO]='MATRIZ DE REVISÃO'!$A1268)),1,)=$B1268,"VIGENTE","OBS"),IF(G$1&lt;$B1268,"-",""))</f>
        <v/>
      </c>
      <c r="H1268" s="21" t="str" cm="1">
        <f t="array" ref="H1268">IFERROR(IF(VLOOKUP(H$1,_xlfn.UNIQUE(_xlfn._xlws.FILTER(ARQUIVOS[REVISÃO],ARQUIVOS[DOCUMENTO]='MATRIZ DE REVISÃO'!$A1268)),1,)=$B1268,"VIGENTE","OBS"),IF(H$1&lt;$B1268,"-",""))</f>
        <v/>
      </c>
      <c r="I1268" s="21" t="str" cm="1">
        <f t="array" ref="I1268">IFERROR(IF(VLOOKUP(I$1,_xlfn.UNIQUE(_xlfn._xlws.FILTER(ARQUIVOS[REVISÃO],ARQUIVOS[DOCUMENTO]='MATRIZ DE REVISÃO'!$A1268)),1,)=$B1268,"VIGENTE","OBS"),IF(I$1&lt;$B1268,"-",""))</f>
        <v/>
      </c>
      <c r="J1268" s="21" t="str" cm="1">
        <f t="array" ref="J1268">IFERROR(IF(VLOOKUP(J$1,_xlfn.UNIQUE(_xlfn._xlws.FILTER(ARQUIVOS[REVISÃO],ARQUIVOS[DOCUMENTO]='MATRIZ DE REVISÃO'!$A1268)),1,)=$B1268,"VIGENTE","OBS"),IF(J$1&lt;$B1268,"-",""))</f>
        <v/>
      </c>
      <c r="K1268" s="21" t="str" cm="1">
        <f t="array" ref="K1268">IFERROR(IF(VLOOKUP(K$1,_xlfn.UNIQUE(_xlfn._xlws.FILTER(ARQUIVOS[REVISÃO],ARQUIVOS[DOCUMENTO]='MATRIZ DE REVISÃO'!$A1268)),1,)=$B1268,"VIGENTE","OBS"),IF(K$1&lt;$B1268,"-",""))</f>
        <v/>
      </c>
      <c r="L1268" s="21" t="str" cm="1">
        <f t="array" ref="L1268">IFERROR(IF(VLOOKUP(L$1,_xlfn.UNIQUE(_xlfn._xlws.FILTER(ARQUIVOS[REVISÃO],ARQUIVOS[DOCUMENTO]='MATRIZ DE REVISÃO'!$A1268)),1,)=$B1268,"VIGENTE","OBS"),IF(L$1&lt;$B1268,"-",""))</f>
        <v/>
      </c>
      <c r="M1268" s="21" t="str" cm="1">
        <f t="array" ref="M1268">IFERROR(IF(VLOOKUP(M$1,_xlfn.UNIQUE(_xlfn._xlws.FILTER(ARQUIVOS[REVISÃO],ARQUIVOS[DOCUMENTO]='MATRIZ DE REVISÃO'!$A1268)),1,)=$B1268,"VIGENTE","OBS"),IF(M$1&lt;$B1268,"-",""))</f>
        <v/>
      </c>
      <c r="N1268" s="21" t="str" cm="1">
        <f t="array" ref="N1268">IFERROR(IF(VLOOKUP(N$1,_xlfn.UNIQUE(_xlfn._xlws.FILTER(ARQUIVOS[REVISÃO],ARQUIVOS[DOCUMENTO]='MATRIZ DE REVISÃO'!$A1268)),1,)=$B1268,"VIGENTE","OBS"),IF(N$1&lt;$B1268,"-",""))</f>
        <v/>
      </c>
      <c r="O1268" s="22" t="str" cm="1">
        <f t="array" ref="O1268">IFERROR(IF(VLOOKUP(O$1,_xlfn.UNIQUE(_xlfn._xlws.FILTER(ARQUIVOS[REVISÃO],ARQUIVOS[DOCUMENTO]='MATRIZ DE REVISÃO'!$A1268)),1,)=$B1268,"VIGENTE","OBS"),IF(O$1&lt;$B1268,"-",""))</f>
        <v/>
      </c>
      <c r="P1268" t="str" cm="1">
        <f t="array" ref="P1268">IFERROR(IF(VLOOKUP(P$1,_xlfn.UNIQUE(_xlfn._xlws.FILTER(ARQUIVOS[REVISÃO],ARQUIVOS[DOCUMENTO]='MATRIZ DE REVISÃO'!$A1268)),1,)=$B1268,"VIGENTE","OBS"),IF(P$1&lt;$B1268,"-",""))</f>
        <v/>
      </c>
      <c r="Q1268" t="str" cm="1">
        <f t="array" ref="Q1268">IFERROR(IF(VLOOKUP(Q$1,_xlfn.UNIQUE(_xlfn._xlws.FILTER(ARQUIVOS[REVISÃO],ARQUIVOS[DOCUMENTO]='MATRIZ DE REVISÃO'!$A1268)),1,)=$B1268,"VIGENTE","OBS"),IF(Q$1&lt;$B1268,"-",""))</f>
        <v/>
      </c>
      <c r="R1268" t="str" cm="1">
        <f t="array" ref="R1268">IFERROR(IF(VLOOKUP(R$1,_xlfn.UNIQUE(_xlfn._xlws.FILTER(ARQUIVOS[REVISÃO],ARQUIVOS[DOCUMENTO]='MATRIZ DE REVISÃO'!$A1268)),1,)=$B1268,"VIGENTE","OBS"),IF(R$1&lt;$B1268,"-",""))</f>
        <v/>
      </c>
      <c r="S1268" t="str" cm="1">
        <f t="array" ref="S1268">IFERROR(IF(VLOOKUP(S$1,_xlfn.UNIQUE(_xlfn._xlws.FILTER(ARQUIVOS[REVISÃO],ARQUIVOS[DOCUMENTO]='MATRIZ DE REVISÃO'!$A1268)),1,)=$B1268,"VIGENTE","OBS"),IF(S$1&lt;$B1268,"-",""))</f>
        <v/>
      </c>
    </row>
    <row r="1269" spans="1:19" x14ac:dyDescent="0.3">
      <c r="A1269" s="16" t="s">
        <v>4014</v>
      </c>
      <c r="B1269" s="17" t="str">
        <f>_xlfn.XLOOKUP(A1269,LD_01[DOCUMENTO],LD_01[REVISÃO])</f>
        <v>R01</v>
      </c>
      <c r="C1269" s="17" t="s">
        <v>4326</v>
      </c>
      <c r="D1269" s="21" t="str" cm="1">
        <f t="array" ref="D1269">IFERROR(IF(VLOOKUP(D$1,_xlfn.UNIQUE(_xlfn._xlws.FILTER(ARQUIVOS[REVISÃO],ARQUIVOS[DOCUMENTO]='MATRIZ DE REVISÃO'!$A1269)),1,)=$B1269,"VIGENTE","OBS"),IF(D$1&lt;$B1269,"-",""))</f>
        <v>-</v>
      </c>
      <c r="E1269" s="21" t="str" cm="1">
        <f t="array" ref="E1269">IFERROR(IF(VLOOKUP(E$1,_xlfn.UNIQUE(_xlfn._xlws.FILTER(ARQUIVOS[REVISÃO],ARQUIVOS[DOCUMENTO]='MATRIZ DE REVISÃO'!$A1269)),1,)=$B1269,"VIGENTE","OBS"),IF(E$1&lt;$B1269,"-",""))</f>
        <v>VIGENTE</v>
      </c>
      <c r="F1269" s="21" t="str" cm="1">
        <f t="array" ref="F1269">IFERROR(IF(VLOOKUP(F$1,_xlfn.UNIQUE(_xlfn._xlws.FILTER(ARQUIVOS[REVISÃO],ARQUIVOS[DOCUMENTO]='MATRIZ DE REVISÃO'!$A1269)),1,)=$B1269,"VIGENTE","OBS"),IF(F$1&lt;$B1269,"-",""))</f>
        <v/>
      </c>
      <c r="G1269" s="21" t="str" cm="1">
        <f t="array" ref="G1269">IFERROR(IF(VLOOKUP(G$1,_xlfn.UNIQUE(_xlfn._xlws.FILTER(ARQUIVOS[REVISÃO],ARQUIVOS[DOCUMENTO]='MATRIZ DE REVISÃO'!$A1269)),1,)=$B1269,"VIGENTE","OBS"),IF(G$1&lt;$B1269,"-",""))</f>
        <v/>
      </c>
      <c r="H1269" s="21" t="str" cm="1">
        <f t="array" ref="H1269">IFERROR(IF(VLOOKUP(H$1,_xlfn.UNIQUE(_xlfn._xlws.FILTER(ARQUIVOS[REVISÃO],ARQUIVOS[DOCUMENTO]='MATRIZ DE REVISÃO'!$A1269)),1,)=$B1269,"VIGENTE","OBS"),IF(H$1&lt;$B1269,"-",""))</f>
        <v/>
      </c>
      <c r="I1269" s="21" t="str" cm="1">
        <f t="array" ref="I1269">IFERROR(IF(VLOOKUP(I$1,_xlfn.UNIQUE(_xlfn._xlws.FILTER(ARQUIVOS[REVISÃO],ARQUIVOS[DOCUMENTO]='MATRIZ DE REVISÃO'!$A1269)),1,)=$B1269,"VIGENTE","OBS"),IF(I$1&lt;$B1269,"-",""))</f>
        <v/>
      </c>
      <c r="J1269" s="21" t="str" cm="1">
        <f t="array" ref="J1269">IFERROR(IF(VLOOKUP(J$1,_xlfn.UNIQUE(_xlfn._xlws.FILTER(ARQUIVOS[REVISÃO],ARQUIVOS[DOCUMENTO]='MATRIZ DE REVISÃO'!$A1269)),1,)=$B1269,"VIGENTE","OBS"),IF(J$1&lt;$B1269,"-",""))</f>
        <v/>
      </c>
      <c r="K1269" s="21" t="str" cm="1">
        <f t="array" ref="K1269">IFERROR(IF(VLOOKUP(K$1,_xlfn.UNIQUE(_xlfn._xlws.FILTER(ARQUIVOS[REVISÃO],ARQUIVOS[DOCUMENTO]='MATRIZ DE REVISÃO'!$A1269)),1,)=$B1269,"VIGENTE","OBS"),IF(K$1&lt;$B1269,"-",""))</f>
        <v/>
      </c>
      <c r="L1269" s="21" t="str" cm="1">
        <f t="array" ref="L1269">IFERROR(IF(VLOOKUP(L$1,_xlfn.UNIQUE(_xlfn._xlws.FILTER(ARQUIVOS[REVISÃO],ARQUIVOS[DOCUMENTO]='MATRIZ DE REVISÃO'!$A1269)),1,)=$B1269,"VIGENTE","OBS"),IF(L$1&lt;$B1269,"-",""))</f>
        <v/>
      </c>
      <c r="M1269" s="21" t="str" cm="1">
        <f t="array" ref="M1269">IFERROR(IF(VLOOKUP(M$1,_xlfn.UNIQUE(_xlfn._xlws.FILTER(ARQUIVOS[REVISÃO],ARQUIVOS[DOCUMENTO]='MATRIZ DE REVISÃO'!$A1269)),1,)=$B1269,"VIGENTE","OBS"),IF(M$1&lt;$B1269,"-",""))</f>
        <v/>
      </c>
      <c r="N1269" s="21" t="str" cm="1">
        <f t="array" ref="N1269">IFERROR(IF(VLOOKUP(N$1,_xlfn.UNIQUE(_xlfn._xlws.FILTER(ARQUIVOS[REVISÃO],ARQUIVOS[DOCUMENTO]='MATRIZ DE REVISÃO'!$A1269)),1,)=$B1269,"VIGENTE","OBS"),IF(N$1&lt;$B1269,"-",""))</f>
        <v/>
      </c>
      <c r="O1269" s="22" t="str" cm="1">
        <f t="array" ref="O1269">IFERROR(IF(VLOOKUP(O$1,_xlfn.UNIQUE(_xlfn._xlws.FILTER(ARQUIVOS[REVISÃO],ARQUIVOS[DOCUMENTO]='MATRIZ DE REVISÃO'!$A1269)),1,)=$B1269,"VIGENTE","OBS"),IF(O$1&lt;$B1269,"-",""))</f>
        <v/>
      </c>
      <c r="P1269" t="str" cm="1">
        <f t="array" ref="P1269">IFERROR(IF(VLOOKUP(P$1,_xlfn.UNIQUE(_xlfn._xlws.FILTER(ARQUIVOS[REVISÃO],ARQUIVOS[DOCUMENTO]='MATRIZ DE REVISÃO'!$A1269)),1,)=$B1269,"VIGENTE","OBS"),IF(P$1&lt;$B1269,"-",""))</f>
        <v/>
      </c>
      <c r="Q1269" t="str" cm="1">
        <f t="array" ref="Q1269">IFERROR(IF(VLOOKUP(Q$1,_xlfn.UNIQUE(_xlfn._xlws.FILTER(ARQUIVOS[REVISÃO],ARQUIVOS[DOCUMENTO]='MATRIZ DE REVISÃO'!$A1269)),1,)=$B1269,"VIGENTE","OBS"),IF(Q$1&lt;$B1269,"-",""))</f>
        <v/>
      </c>
      <c r="R1269" t="str" cm="1">
        <f t="array" ref="R1269">IFERROR(IF(VLOOKUP(R$1,_xlfn.UNIQUE(_xlfn._xlws.FILTER(ARQUIVOS[REVISÃO],ARQUIVOS[DOCUMENTO]='MATRIZ DE REVISÃO'!$A1269)),1,)=$B1269,"VIGENTE","OBS"),IF(R$1&lt;$B1269,"-",""))</f>
        <v/>
      </c>
      <c r="S1269" t="str" cm="1">
        <f t="array" ref="S1269">IFERROR(IF(VLOOKUP(S$1,_xlfn.UNIQUE(_xlfn._xlws.FILTER(ARQUIVOS[REVISÃO],ARQUIVOS[DOCUMENTO]='MATRIZ DE REVISÃO'!$A1269)),1,)=$B1269,"VIGENTE","OBS"),IF(S$1&lt;$B1269,"-",""))</f>
        <v/>
      </c>
    </row>
    <row r="1270" spans="1:19" x14ac:dyDescent="0.3">
      <c r="A1270" s="16" t="s">
        <v>4079</v>
      </c>
      <c r="B1270" s="17" t="str">
        <f>_xlfn.XLOOKUP(A1270,LD_01[DOCUMENTO],LD_01[REVISÃO])</f>
        <v>R00</v>
      </c>
      <c r="C1270" s="17" t="s">
        <v>4326</v>
      </c>
      <c r="D1270" s="21" t="str" cm="1">
        <f t="array" ref="D1270">IFERROR(IF(VLOOKUP(D$1,_xlfn.UNIQUE(_xlfn._xlws.FILTER(ARQUIVOS[REVISÃO],ARQUIVOS[DOCUMENTO]='MATRIZ DE REVISÃO'!$A1270)),1,)=$B1270,"VIGENTE","OBS"),IF(D$1&lt;$B1270,"-",""))</f>
        <v>VIGENTE</v>
      </c>
      <c r="E1270" s="21" t="str" cm="1">
        <f t="array" ref="E1270">IFERROR(IF(VLOOKUP(E$1,_xlfn.UNIQUE(_xlfn._xlws.FILTER(ARQUIVOS[REVISÃO],ARQUIVOS[DOCUMENTO]='MATRIZ DE REVISÃO'!$A1270)),1,)=$B1270,"VIGENTE","OBS"),IF(E$1&lt;$B1270,"-",""))</f>
        <v/>
      </c>
      <c r="F1270" s="21" t="str" cm="1">
        <f t="array" ref="F1270">IFERROR(IF(VLOOKUP(F$1,_xlfn.UNIQUE(_xlfn._xlws.FILTER(ARQUIVOS[REVISÃO],ARQUIVOS[DOCUMENTO]='MATRIZ DE REVISÃO'!$A1270)),1,)=$B1270,"VIGENTE","OBS"),IF(F$1&lt;$B1270,"-",""))</f>
        <v/>
      </c>
      <c r="G1270" s="21" t="str" cm="1">
        <f t="array" ref="G1270">IFERROR(IF(VLOOKUP(G$1,_xlfn.UNIQUE(_xlfn._xlws.FILTER(ARQUIVOS[REVISÃO],ARQUIVOS[DOCUMENTO]='MATRIZ DE REVISÃO'!$A1270)),1,)=$B1270,"VIGENTE","OBS"),IF(G$1&lt;$B1270,"-",""))</f>
        <v/>
      </c>
      <c r="H1270" s="21" t="str" cm="1">
        <f t="array" ref="H1270">IFERROR(IF(VLOOKUP(H$1,_xlfn.UNIQUE(_xlfn._xlws.FILTER(ARQUIVOS[REVISÃO],ARQUIVOS[DOCUMENTO]='MATRIZ DE REVISÃO'!$A1270)),1,)=$B1270,"VIGENTE","OBS"),IF(H$1&lt;$B1270,"-",""))</f>
        <v/>
      </c>
      <c r="I1270" s="21" t="str" cm="1">
        <f t="array" ref="I1270">IFERROR(IF(VLOOKUP(I$1,_xlfn.UNIQUE(_xlfn._xlws.FILTER(ARQUIVOS[REVISÃO],ARQUIVOS[DOCUMENTO]='MATRIZ DE REVISÃO'!$A1270)),1,)=$B1270,"VIGENTE","OBS"),IF(I$1&lt;$B1270,"-",""))</f>
        <v/>
      </c>
      <c r="J1270" s="21" t="str" cm="1">
        <f t="array" ref="J1270">IFERROR(IF(VLOOKUP(J$1,_xlfn.UNIQUE(_xlfn._xlws.FILTER(ARQUIVOS[REVISÃO],ARQUIVOS[DOCUMENTO]='MATRIZ DE REVISÃO'!$A1270)),1,)=$B1270,"VIGENTE","OBS"),IF(J$1&lt;$B1270,"-",""))</f>
        <v/>
      </c>
      <c r="K1270" s="21" t="str" cm="1">
        <f t="array" ref="K1270">IFERROR(IF(VLOOKUP(K$1,_xlfn.UNIQUE(_xlfn._xlws.FILTER(ARQUIVOS[REVISÃO],ARQUIVOS[DOCUMENTO]='MATRIZ DE REVISÃO'!$A1270)),1,)=$B1270,"VIGENTE","OBS"),IF(K$1&lt;$B1270,"-",""))</f>
        <v/>
      </c>
      <c r="L1270" s="21" t="str" cm="1">
        <f t="array" ref="L1270">IFERROR(IF(VLOOKUP(L$1,_xlfn.UNIQUE(_xlfn._xlws.FILTER(ARQUIVOS[REVISÃO],ARQUIVOS[DOCUMENTO]='MATRIZ DE REVISÃO'!$A1270)),1,)=$B1270,"VIGENTE","OBS"),IF(L$1&lt;$B1270,"-",""))</f>
        <v/>
      </c>
      <c r="M1270" s="21" t="str" cm="1">
        <f t="array" ref="M1270">IFERROR(IF(VLOOKUP(M$1,_xlfn.UNIQUE(_xlfn._xlws.FILTER(ARQUIVOS[REVISÃO],ARQUIVOS[DOCUMENTO]='MATRIZ DE REVISÃO'!$A1270)),1,)=$B1270,"VIGENTE","OBS"),IF(M$1&lt;$B1270,"-",""))</f>
        <v/>
      </c>
      <c r="N1270" s="21" t="str" cm="1">
        <f t="array" ref="N1270">IFERROR(IF(VLOOKUP(N$1,_xlfn.UNIQUE(_xlfn._xlws.FILTER(ARQUIVOS[REVISÃO],ARQUIVOS[DOCUMENTO]='MATRIZ DE REVISÃO'!$A1270)),1,)=$B1270,"VIGENTE","OBS"),IF(N$1&lt;$B1270,"-",""))</f>
        <v/>
      </c>
      <c r="O1270" s="22" t="str" cm="1">
        <f t="array" ref="O1270">IFERROR(IF(VLOOKUP(O$1,_xlfn.UNIQUE(_xlfn._xlws.FILTER(ARQUIVOS[REVISÃO],ARQUIVOS[DOCUMENTO]='MATRIZ DE REVISÃO'!$A1270)),1,)=$B1270,"VIGENTE","OBS"),IF(O$1&lt;$B1270,"-",""))</f>
        <v/>
      </c>
      <c r="P1270" t="str" cm="1">
        <f t="array" ref="P1270">IFERROR(IF(VLOOKUP(P$1,_xlfn.UNIQUE(_xlfn._xlws.FILTER(ARQUIVOS[REVISÃO],ARQUIVOS[DOCUMENTO]='MATRIZ DE REVISÃO'!$A1270)),1,)=$B1270,"VIGENTE","OBS"),IF(P$1&lt;$B1270,"-",""))</f>
        <v/>
      </c>
      <c r="Q1270" t="str" cm="1">
        <f t="array" ref="Q1270">IFERROR(IF(VLOOKUP(Q$1,_xlfn.UNIQUE(_xlfn._xlws.FILTER(ARQUIVOS[REVISÃO],ARQUIVOS[DOCUMENTO]='MATRIZ DE REVISÃO'!$A1270)),1,)=$B1270,"VIGENTE","OBS"),IF(Q$1&lt;$B1270,"-",""))</f>
        <v/>
      </c>
      <c r="R1270" t="str" cm="1">
        <f t="array" ref="R1270">IFERROR(IF(VLOOKUP(R$1,_xlfn.UNIQUE(_xlfn._xlws.FILTER(ARQUIVOS[REVISÃO],ARQUIVOS[DOCUMENTO]='MATRIZ DE REVISÃO'!$A1270)),1,)=$B1270,"VIGENTE","OBS"),IF(R$1&lt;$B1270,"-",""))</f>
        <v/>
      </c>
      <c r="S1270" t="str" cm="1">
        <f t="array" ref="S1270">IFERROR(IF(VLOOKUP(S$1,_xlfn.UNIQUE(_xlfn._xlws.FILTER(ARQUIVOS[REVISÃO],ARQUIVOS[DOCUMENTO]='MATRIZ DE REVISÃO'!$A1270)),1,)=$B1270,"VIGENTE","OBS"),IF(S$1&lt;$B1270,"-",""))</f>
        <v/>
      </c>
    </row>
    <row r="1271" spans="1:19" x14ac:dyDescent="0.3">
      <c r="A1271" s="16" t="s">
        <v>3985</v>
      </c>
      <c r="B1271" s="17" t="str">
        <f>_xlfn.XLOOKUP(A1271,LD_01[DOCUMENTO],LD_01[REVISÃO])</f>
        <v>R02</v>
      </c>
      <c r="C1271" s="17" t="s">
        <v>4326</v>
      </c>
      <c r="D1271" s="21" t="str" cm="1">
        <f t="array" ref="D1271">IFERROR(IF(VLOOKUP(D$1,_xlfn.UNIQUE(_xlfn._xlws.FILTER(ARQUIVOS[REVISÃO],ARQUIVOS[DOCUMENTO]='MATRIZ DE REVISÃO'!$A1271)),1,)=$B1271,"VIGENTE","OBS"),IF(D$1&lt;$B1271,"-",""))</f>
        <v>-</v>
      </c>
      <c r="E1271" s="21" t="str" cm="1">
        <f t="array" ref="E1271">IFERROR(IF(VLOOKUP(E$1,_xlfn.UNIQUE(_xlfn._xlws.FILTER(ARQUIVOS[REVISÃO],ARQUIVOS[DOCUMENTO]='MATRIZ DE REVISÃO'!$A1271)),1,)=$B1271,"VIGENTE","OBS"),IF(E$1&lt;$B1271,"-",""))</f>
        <v>-</v>
      </c>
      <c r="F1271" s="21" t="str" cm="1">
        <f t="array" ref="F1271">IFERROR(IF(VLOOKUP(F$1,_xlfn.UNIQUE(_xlfn._xlws.FILTER(ARQUIVOS[REVISÃO],ARQUIVOS[DOCUMENTO]='MATRIZ DE REVISÃO'!$A1271)),1,)=$B1271,"VIGENTE","OBS"),IF(F$1&lt;$B1271,"-",""))</f>
        <v>VIGENTE</v>
      </c>
      <c r="G1271" s="21" t="str" cm="1">
        <f t="array" ref="G1271">IFERROR(IF(VLOOKUP(G$1,_xlfn.UNIQUE(_xlfn._xlws.FILTER(ARQUIVOS[REVISÃO],ARQUIVOS[DOCUMENTO]='MATRIZ DE REVISÃO'!$A1271)),1,)=$B1271,"VIGENTE","OBS"),IF(G$1&lt;$B1271,"-",""))</f>
        <v/>
      </c>
      <c r="H1271" s="21" t="str" cm="1">
        <f t="array" ref="H1271">IFERROR(IF(VLOOKUP(H$1,_xlfn.UNIQUE(_xlfn._xlws.FILTER(ARQUIVOS[REVISÃO],ARQUIVOS[DOCUMENTO]='MATRIZ DE REVISÃO'!$A1271)),1,)=$B1271,"VIGENTE","OBS"),IF(H$1&lt;$B1271,"-",""))</f>
        <v/>
      </c>
      <c r="I1271" s="21" t="str" cm="1">
        <f t="array" ref="I1271">IFERROR(IF(VLOOKUP(I$1,_xlfn.UNIQUE(_xlfn._xlws.FILTER(ARQUIVOS[REVISÃO],ARQUIVOS[DOCUMENTO]='MATRIZ DE REVISÃO'!$A1271)),1,)=$B1271,"VIGENTE","OBS"),IF(I$1&lt;$B1271,"-",""))</f>
        <v/>
      </c>
      <c r="J1271" s="21" t="str" cm="1">
        <f t="array" ref="J1271">IFERROR(IF(VLOOKUP(J$1,_xlfn.UNIQUE(_xlfn._xlws.FILTER(ARQUIVOS[REVISÃO],ARQUIVOS[DOCUMENTO]='MATRIZ DE REVISÃO'!$A1271)),1,)=$B1271,"VIGENTE","OBS"),IF(J$1&lt;$B1271,"-",""))</f>
        <v/>
      </c>
      <c r="K1271" s="21" t="str" cm="1">
        <f t="array" ref="K1271">IFERROR(IF(VLOOKUP(K$1,_xlfn.UNIQUE(_xlfn._xlws.FILTER(ARQUIVOS[REVISÃO],ARQUIVOS[DOCUMENTO]='MATRIZ DE REVISÃO'!$A1271)),1,)=$B1271,"VIGENTE","OBS"),IF(K$1&lt;$B1271,"-",""))</f>
        <v/>
      </c>
      <c r="L1271" s="21" t="str" cm="1">
        <f t="array" ref="L1271">IFERROR(IF(VLOOKUP(L$1,_xlfn.UNIQUE(_xlfn._xlws.FILTER(ARQUIVOS[REVISÃO],ARQUIVOS[DOCUMENTO]='MATRIZ DE REVISÃO'!$A1271)),1,)=$B1271,"VIGENTE","OBS"),IF(L$1&lt;$B1271,"-",""))</f>
        <v/>
      </c>
      <c r="M1271" s="21" t="str" cm="1">
        <f t="array" ref="M1271">IFERROR(IF(VLOOKUP(M$1,_xlfn.UNIQUE(_xlfn._xlws.FILTER(ARQUIVOS[REVISÃO],ARQUIVOS[DOCUMENTO]='MATRIZ DE REVISÃO'!$A1271)),1,)=$B1271,"VIGENTE","OBS"),IF(M$1&lt;$B1271,"-",""))</f>
        <v/>
      </c>
      <c r="N1271" s="21" t="str" cm="1">
        <f t="array" ref="N1271">IFERROR(IF(VLOOKUP(N$1,_xlfn.UNIQUE(_xlfn._xlws.FILTER(ARQUIVOS[REVISÃO],ARQUIVOS[DOCUMENTO]='MATRIZ DE REVISÃO'!$A1271)),1,)=$B1271,"VIGENTE","OBS"),IF(N$1&lt;$B1271,"-",""))</f>
        <v/>
      </c>
      <c r="O1271" s="22" t="str" cm="1">
        <f t="array" ref="O1271">IFERROR(IF(VLOOKUP(O$1,_xlfn.UNIQUE(_xlfn._xlws.FILTER(ARQUIVOS[REVISÃO],ARQUIVOS[DOCUMENTO]='MATRIZ DE REVISÃO'!$A1271)),1,)=$B1271,"VIGENTE","OBS"),IF(O$1&lt;$B1271,"-",""))</f>
        <v/>
      </c>
      <c r="P1271" t="str" cm="1">
        <f t="array" ref="P1271">IFERROR(IF(VLOOKUP(P$1,_xlfn.UNIQUE(_xlfn._xlws.FILTER(ARQUIVOS[REVISÃO],ARQUIVOS[DOCUMENTO]='MATRIZ DE REVISÃO'!$A1271)),1,)=$B1271,"VIGENTE","OBS"),IF(P$1&lt;$B1271,"-",""))</f>
        <v/>
      </c>
      <c r="Q1271" t="str" cm="1">
        <f t="array" ref="Q1271">IFERROR(IF(VLOOKUP(Q$1,_xlfn.UNIQUE(_xlfn._xlws.FILTER(ARQUIVOS[REVISÃO],ARQUIVOS[DOCUMENTO]='MATRIZ DE REVISÃO'!$A1271)),1,)=$B1271,"VIGENTE","OBS"),IF(Q$1&lt;$B1271,"-",""))</f>
        <v/>
      </c>
      <c r="R1271" t="str" cm="1">
        <f t="array" ref="R1271">IFERROR(IF(VLOOKUP(R$1,_xlfn.UNIQUE(_xlfn._xlws.FILTER(ARQUIVOS[REVISÃO],ARQUIVOS[DOCUMENTO]='MATRIZ DE REVISÃO'!$A1271)),1,)=$B1271,"VIGENTE","OBS"),IF(R$1&lt;$B1271,"-",""))</f>
        <v/>
      </c>
      <c r="S1271" t="str" cm="1">
        <f t="array" ref="S1271">IFERROR(IF(VLOOKUP(S$1,_xlfn.UNIQUE(_xlfn._xlws.FILTER(ARQUIVOS[REVISÃO],ARQUIVOS[DOCUMENTO]='MATRIZ DE REVISÃO'!$A1271)),1,)=$B1271,"VIGENTE","OBS"),IF(S$1&lt;$B1271,"-",""))</f>
        <v/>
      </c>
    </row>
    <row r="1272" spans="1:19" x14ac:dyDescent="0.3">
      <c r="A1272" s="16" t="s">
        <v>3986</v>
      </c>
      <c r="B1272" s="17" t="str">
        <f>_xlfn.XLOOKUP(A1272,LD_01[DOCUMENTO],LD_01[REVISÃO])</f>
        <v>R02</v>
      </c>
      <c r="C1272" s="17" t="s">
        <v>4326</v>
      </c>
      <c r="D1272" s="21" t="str" cm="1">
        <f t="array" ref="D1272">IFERROR(IF(VLOOKUP(D$1,_xlfn.UNIQUE(_xlfn._xlws.FILTER(ARQUIVOS[REVISÃO],ARQUIVOS[DOCUMENTO]='MATRIZ DE REVISÃO'!$A1272)),1,)=$B1272,"VIGENTE","OBS"),IF(D$1&lt;$B1272,"-",""))</f>
        <v>-</v>
      </c>
      <c r="E1272" s="21" t="str" cm="1">
        <f t="array" ref="E1272">IFERROR(IF(VLOOKUP(E$1,_xlfn.UNIQUE(_xlfn._xlws.FILTER(ARQUIVOS[REVISÃO],ARQUIVOS[DOCUMENTO]='MATRIZ DE REVISÃO'!$A1272)),1,)=$B1272,"VIGENTE","OBS"),IF(E$1&lt;$B1272,"-",""))</f>
        <v>-</v>
      </c>
      <c r="F1272" s="21" t="str" cm="1">
        <f t="array" ref="F1272">IFERROR(IF(VLOOKUP(F$1,_xlfn.UNIQUE(_xlfn._xlws.FILTER(ARQUIVOS[REVISÃO],ARQUIVOS[DOCUMENTO]='MATRIZ DE REVISÃO'!$A1272)),1,)=$B1272,"VIGENTE","OBS"),IF(F$1&lt;$B1272,"-",""))</f>
        <v>VIGENTE</v>
      </c>
      <c r="G1272" s="21" t="str" cm="1">
        <f t="array" ref="G1272">IFERROR(IF(VLOOKUP(G$1,_xlfn.UNIQUE(_xlfn._xlws.FILTER(ARQUIVOS[REVISÃO],ARQUIVOS[DOCUMENTO]='MATRIZ DE REVISÃO'!$A1272)),1,)=$B1272,"VIGENTE","OBS"),IF(G$1&lt;$B1272,"-",""))</f>
        <v/>
      </c>
      <c r="H1272" s="21" t="str" cm="1">
        <f t="array" ref="H1272">IFERROR(IF(VLOOKUP(H$1,_xlfn.UNIQUE(_xlfn._xlws.FILTER(ARQUIVOS[REVISÃO],ARQUIVOS[DOCUMENTO]='MATRIZ DE REVISÃO'!$A1272)),1,)=$B1272,"VIGENTE","OBS"),IF(H$1&lt;$B1272,"-",""))</f>
        <v/>
      </c>
      <c r="I1272" s="21" t="str" cm="1">
        <f t="array" ref="I1272">IFERROR(IF(VLOOKUP(I$1,_xlfn.UNIQUE(_xlfn._xlws.FILTER(ARQUIVOS[REVISÃO],ARQUIVOS[DOCUMENTO]='MATRIZ DE REVISÃO'!$A1272)),1,)=$B1272,"VIGENTE","OBS"),IF(I$1&lt;$B1272,"-",""))</f>
        <v/>
      </c>
      <c r="J1272" s="21" t="str" cm="1">
        <f t="array" ref="J1272">IFERROR(IF(VLOOKUP(J$1,_xlfn.UNIQUE(_xlfn._xlws.FILTER(ARQUIVOS[REVISÃO],ARQUIVOS[DOCUMENTO]='MATRIZ DE REVISÃO'!$A1272)),1,)=$B1272,"VIGENTE","OBS"),IF(J$1&lt;$B1272,"-",""))</f>
        <v/>
      </c>
      <c r="K1272" s="21" t="str" cm="1">
        <f t="array" ref="K1272">IFERROR(IF(VLOOKUP(K$1,_xlfn.UNIQUE(_xlfn._xlws.FILTER(ARQUIVOS[REVISÃO],ARQUIVOS[DOCUMENTO]='MATRIZ DE REVISÃO'!$A1272)),1,)=$B1272,"VIGENTE","OBS"),IF(K$1&lt;$B1272,"-",""))</f>
        <v/>
      </c>
      <c r="L1272" s="21" t="str" cm="1">
        <f t="array" ref="L1272">IFERROR(IF(VLOOKUP(L$1,_xlfn.UNIQUE(_xlfn._xlws.FILTER(ARQUIVOS[REVISÃO],ARQUIVOS[DOCUMENTO]='MATRIZ DE REVISÃO'!$A1272)),1,)=$B1272,"VIGENTE","OBS"),IF(L$1&lt;$B1272,"-",""))</f>
        <v/>
      </c>
      <c r="M1272" s="21" t="str" cm="1">
        <f t="array" ref="M1272">IFERROR(IF(VLOOKUP(M$1,_xlfn.UNIQUE(_xlfn._xlws.FILTER(ARQUIVOS[REVISÃO],ARQUIVOS[DOCUMENTO]='MATRIZ DE REVISÃO'!$A1272)),1,)=$B1272,"VIGENTE","OBS"),IF(M$1&lt;$B1272,"-",""))</f>
        <v/>
      </c>
      <c r="N1272" s="21" t="str" cm="1">
        <f t="array" ref="N1272">IFERROR(IF(VLOOKUP(N$1,_xlfn.UNIQUE(_xlfn._xlws.FILTER(ARQUIVOS[REVISÃO],ARQUIVOS[DOCUMENTO]='MATRIZ DE REVISÃO'!$A1272)),1,)=$B1272,"VIGENTE","OBS"),IF(N$1&lt;$B1272,"-",""))</f>
        <v/>
      </c>
      <c r="O1272" s="22" t="str" cm="1">
        <f t="array" ref="O1272">IFERROR(IF(VLOOKUP(O$1,_xlfn.UNIQUE(_xlfn._xlws.FILTER(ARQUIVOS[REVISÃO],ARQUIVOS[DOCUMENTO]='MATRIZ DE REVISÃO'!$A1272)),1,)=$B1272,"VIGENTE","OBS"),IF(O$1&lt;$B1272,"-",""))</f>
        <v/>
      </c>
      <c r="P1272" t="str" cm="1">
        <f t="array" ref="P1272">IFERROR(IF(VLOOKUP(P$1,_xlfn.UNIQUE(_xlfn._xlws.FILTER(ARQUIVOS[REVISÃO],ARQUIVOS[DOCUMENTO]='MATRIZ DE REVISÃO'!$A1272)),1,)=$B1272,"VIGENTE","OBS"),IF(P$1&lt;$B1272,"-",""))</f>
        <v/>
      </c>
      <c r="Q1272" t="str" cm="1">
        <f t="array" ref="Q1272">IFERROR(IF(VLOOKUP(Q$1,_xlfn.UNIQUE(_xlfn._xlws.FILTER(ARQUIVOS[REVISÃO],ARQUIVOS[DOCUMENTO]='MATRIZ DE REVISÃO'!$A1272)),1,)=$B1272,"VIGENTE","OBS"),IF(Q$1&lt;$B1272,"-",""))</f>
        <v/>
      </c>
      <c r="R1272" t="str" cm="1">
        <f t="array" ref="R1272">IFERROR(IF(VLOOKUP(R$1,_xlfn.UNIQUE(_xlfn._xlws.FILTER(ARQUIVOS[REVISÃO],ARQUIVOS[DOCUMENTO]='MATRIZ DE REVISÃO'!$A1272)),1,)=$B1272,"VIGENTE","OBS"),IF(R$1&lt;$B1272,"-",""))</f>
        <v/>
      </c>
      <c r="S1272" t="str" cm="1">
        <f t="array" ref="S1272">IFERROR(IF(VLOOKUP(S$1,_xlfn.UNIQUE(_xlfn._xlws.FILTER(ARQUIVOS[REVISÃO],ARQUIVOS[DOCUMENTO]='MATRIZ DE REVISÃO'!$A1272)),1,)=$B1272,"VIGENTE","OBS"),IF(S$1&lt;$B1272,"-",""))</f>
        <v/>
      </c>
    </row>
    <row r="1273" spans="1:19" x14ac:dyDescent="0.3">
      <c r="A1273" s="16" t="s">
        <v>3987</v>
      </c>
      <c r="B1273" s="17" t="str">
        <f>_xlfn.XLOOKUP(A1273,LD_01[DOCUMENTO],LD_01[REVISÃO])</f>
        <v>R02</v>
      </c>
      <c r="C1273" s="17" t="s">
        <v>4326</v>
      </c>
      <c r="D1273" s="21" t="str" cm="1">
        <f t="array" ref="D1273">IFERROR(IF(VLOOKUP(D$1,_xlfn.UNIQUE(_xlfn._xlws.FILTER(ARQUIVOS[REVISÃO],ARQUIVOS[DOCUMENTO]='MATRIZ DE REVISÃO'!$A1273)),1,)=$B1273,"VIGENTE","OBS"),IF(D$1&lt;$B1273,"-",""))</f>
        <v>-</v>
      </c>
      <c r="E1273" s="21" t="str" cm="1">
        <f t="array" ref="E1273">IFERROR(IF(VLOOKUP(E$1,_xlfn.UNIQUE(_xlfn._xlws.FILTER(ARQUIVOS[REVISÃO],ARQUIVOS[DOCUMENTO]='MATRIZ DE REVISÃO'!$A1273)),1,)=$B1273,"VIGENTE","OBS"),IF(E$1&lt;$B1273,"-",""))</f>
        <v>-</v>
      </c>
      <c r="F1273" s="21" t="str" cm="1">
        <f t="array" ref="F1273">IFERROR(IF(VLOOKUP(F$1,_xlfn.UNIQUE(_xlfn._xlws.FILTER(ARQUIVOS[REVISÃO],ARQUIVOS[DOCUMENTO]='MATRIZ DE REVISÃO'!$A1273)),1,)=$B1273,"VIGENTE","OBS"),IF(F$1&lt;$B1273,"-",""))</f>
        <v>VIGENTE</v>
      </c>
      <c r="G1273" s="21" t="str" cm="1">
        <f t="array" ref="G1273">IFERROR(IF(VLOOKUP(G$1,_xlfn.UNIQUE(_xlfn._xlws.FILTER(ARQUIVOS[REVISÃO],ARQUIVOS[DOCUMENTO]='MATRIZ DE REVISÃO'!$A1273)),1,)=$B1273,"VIGENTE","OBS"),IF(G$1&lt;$B1273,"-",""))</f>
        <v/>
      </c>
      <c r="H1273" s="21" t="str" cm="1">
        <f t="array" ref="H1273">IFERROR(IF(VLOOKUP(H$1,_xlfn.UNIQUE(_xlfn._xlws.FILTER(ARQUIVOS[REVISÃO],ARQUIVOS[DOCUMENTO]='MATRIZ DE REVISÃO'!$A1273)),1,)=$B1273,"VIGENTE","OBS"),IF(H$1&lt;$B1273,"-",""))</f>
        <v/>
      </c>
      <c r="I1273" s="21" t="str" cm="1">
        <f t="array" ref="I1273">IFERROR(IF(VLOOKUP(I$1,_xlfn.UNIQUE(_xlfn._xlws.FILTER(ARQUIVOS[REVISÃO],ARQUIVOS[DOCUMENTO]='MATRIZ DE REVISÃO'!$A1273)),1,)=$B1273,"VIGENTE","OBS"),IF(I$1&lt;$B1273,"-",""))</f>
        <v/>
      </c>
      <c r="J1273" s="21" t="str" cm="1">
        <f t="array" ref="J1273">IFERROR(IF(VLOOKUP(J$1,_xlfn.UNIQUE(_xlfn._xlws.FILTER(ARQUIVOS[REVISÃO],ARQUIVOS[DOCUMENTO]='MATRIZ DE REVISÃO'!$A1273)),1,)=$B1273,"VIGENTE","OBS"),IF(J$1&lt;$B1273,"-",""))</f>
        <v/>
      </c>
      <c r="K1273" s="21" t="str" cm="1">
        <f t="array" ref="K1273">IFERROR(IF(VLOOKUP(K$1,_xlfn.UNIQUE(_xlfn._xlws.FILTER(ARQUIVOS[REVISÃO],ARQUIVOS[DOCUMENTO]='MATRIZ DE REVISÃO'!$A1273)),1,)=$B1273,"VIGENTE","OBS"),IF(K$1&lt;$B1273,"-",""))</f>
        <v/>
      </c>
      <c r="L1273" s="21" t="str" cm="1">
        <f t="array" ref="L1273">IFERROR(IF(VLOOKUP(L$1,_xlfn.UNIQUE(_xlfn._xlws.FILTER(ARQUIVOS[REVISÃO],ARQUIVOS[DOCUMENTO]='MATRIZ DE REVISÃO'!$A1273)),1,)=$B1273,"VIGENTE","OBS"),IF(L$1&lt;$B1273,"-",""))</f>
        <v/>
      </c>
      <c r="M1273" s="21" t="str" cm="1">
        <f t="array" ref="M1273">IFERROR(IF(VLOOKUP(M$1,_xlfn.UNIQUE(_xlfn._xlws.FILTER(ARQUIVOS[REVISÃO],ARQUIVOS[DOCUMENTO]='MATRIZ DE REVISÃO'!$A1273)),1,)=$B1273,"VIGENTE","OBS"),IF(M$1&lt;$B1273,"-",""))</f>
        <v/>
      </c>
      <c r="N1273" s="21" t="str" cm="1">
        <f t="array" ref="N1273">IFERROR(IF(VLOOKUP(N$1,_xlfn.UNIQUE(_xlfn._xlws.FILTER(ARQUIVOS[REVISÃO],ARQUIVOS[DOCUMENTO]='MATRIZ DE REVISÃO'!$A1273)),1,)=$B1273,"VIGENTE","OBS"),IF(N$1&lt;$B1273,"-",""))</f>
        <v/>
      </c>
      <c r="O1273" s="22" t="str" cm="1">
        <f t="array" ref="O1273">IFERROR(IF(VLOOKUP(O$1,_xlfn.UNIQUE(_xlfn._xlws.FILTER(ARQUIVOS[REVISÃO],ARQUIVOS[DOCUMENTO]='MATRIZ DE REVISÃO'!$A1273)),1,)=$B1273,"VIGENTE","OBS"),IF(O$1&lt;$B1273,"-",""))</f>
        <v/>
      </c>
      <c r="P1273" t="str" cm="1">
        <f t="array" ref="P1273">IFERROR(IF(VLOOKUP(P$1,_xlfn.UNIQUE(_xlfn._xlws.FILTER(ARQUIVOS[REVISÃO],ARQUIVOS[DOCUMENTO]='MATRIZ DE REVISÃO'!$A1273)),1,)=$B1273,"VIGENTE","OBS"),IF(P$1&lt;$B1273,"-",""))</f>
        <v/>
      </c>
      <c r="Q1273" t="str" cm="1">
        <f t="array" ref="Q1273">IFERROR(IF(VLOOKUP(Q$1,_xlfn.UNIQUE(_xlfn._xlws.FILTER(ARQUIVOS[REVISÃO],ARQUIVOS[DOCUMENTO]='MATRIZ DE REVISÃO'!$A1273)),1,)=$B1273,"VIGENTE","OBS"),IF(Q$1&lt;$B1273,"-",""))</f>
        <v/>
      </c>
      <c r="R1273" t="str" cm="1">
        <f t="array" ref="R1273">IFERROR(IF(VLOOKUP(R$1,_xlfn.UNIQUE(_xlfn._xlws.FILTER(ARQUIVOS[REVISÃO],ARQUIVOS[DOCUMENTO]='MATRIZ DE REVISÃO'!$A1273)),1,)=$B1273,"VIGENTE","OBS"),IF(R$1&lt;$B1273,"-",""))</f>
        <v/>
      </c>
      <c r="S1273" t="str" cm="1">
        <f t="array" ref="S1273">IFERROR(IF(VLOOKUP(S$1,_xlfn.UNIQUE(_xlfn._xlws.FILTER(ARQUIVOS[REVISÃO],ARQUIVOS[DOCUMENTO]='MATRIZ DE REVISÃO'!$A1273)),1,)=$B1273,"VIGENTE","OBS"),IF(S$1&lt;$B1273,"-",""))</f>
        <v/>
      </c>
    </row>
    <row r="1274" spans="1:19" x14ac:dyDescent="0.3">
      <c r="A1274" s="16" t="s">
        <v>3988</v>
      </c>
      <c r="B1274" s="17" t="str">
        <f>_xlfn.XLOOKUP(A1274,LD_01[DOCUMENTO],LD_01[REVISÃO])</f>
        <v>R04</v>
      </c>
      <c r="C1274" s="17" t="s">
        <v>4326</v>
      </c>
      <c r="D1274" s="21" t="str" cm="1">
        <f t="array" ref="D1274">IFERROR(IF(VLOOKUP(D$1,_xlfn.UNIQUE(_xlfn._xlws.FILTER(ARQUIVOS[REVISÃO],ARQUIVOS[DOCUMENTO]='MATRIZ DE REVISÃO'!$A1274)),1,)=$B1274,"VIGENTE","OBS"),IF(D$1&lt;$B1274,"-",""))</f>
        <v>-</v>
      </c>
      <c r="E1274" s="21" t="str" cm="1">
        <f t="array" ref="E1274">IFERROR(IF(VLOOKUP(E$1,_xlfn.UNIQUE(_xlfn._xlws.FILTER(ARQUIVOS[REVISÃO],ARQUIVOS[DOCUMENTO]='MATRIZ DE REVISÃO'!$A1274)),1,)=$B1274,"VIGENTE","OBS"),IF(E$1&lt;$B1274,"-",""))</f>
        <v>-</v>
      </c>
      <c r="F1274" s="21" t="str" cm="1">
        <f t="array" ref="F1274">IFERROR(IF(VLOOKUP(F$1,_xlfn.UNIQUE(_xlfn._xlws.FILTER(ARQUIVOS[REVISÃO],ARQUIVOS[DOCUMENTO]='MATRIZ DE REVISÃO'!$A1274)),1,)=$B1274,"VIGENTE","OBS"),IF(F$1&lt;$B1274,"-",""))</f>
        <v>-</v>
      </c>
      <c r="G1274" s="21" t="str" cm="1">
        <f t="array" ref="G1274">IFERROR(IF(VLOOKUP(G$1,_xlfn.UNIQUE(_xlfn._xlws.FILTER(ARQUIVOS[REVISÃO],ARQUIVOS[DOCUMENTO]='MATRIZ DE REVISÃO'!$A1274)),1,)=$B1274,"VIGENTE","OBS"),IF(G$1&lt;$B1274,"-",""))</f>
        <v>OBS</v>
      </c>
      <c r="H1274" s="21" t="str" cm="1">
        <f t="array" ref="H1274">IFERROR(IF(VLOOKUP(H$1,_xlfn.UNIQUE(_xlfn._xlws.FILTER(ARQUIVOS[REVISÃO],ARQUIVOS[DOCUMENTO]='MATRIZ DE REVISÃO'!$A1274)),1,)=$B1274,"VIGENTE","OBS"),IF(H$1&lt;$B1274,"-",""))</f>
        <v>VIGENTE</v>
      </c>
      <c r="I1274" s="21" t="str" cm="1">
        <f t="array" ref="I1274">IFERROR(IF(VLOOKUP(I$1,_xlfn.UNIQUE(_xlfn._xlws.FILTER(ARQUIVOS[REVISÃO],ARQUIVOS[DOCUMENTO]='MATRIZ DE REVISÃO'!$A1274)),1,)=$B1274,"VIGENTE","OBS"),IF(I$1&lt;$B1274,"-",""))</f>
        <v/>
      </c>
      <c r="J1274" s="21" t="str" cm="1">
        <f t="array" ref="J1274">IFERROR(IF(VLOOKUP(J$1,_xlfn.UNIQUE(_xlfn._xlws.FILTER(ARQUIVOS[REVISÃO],ARQUIVOS[DOCUMENTO]='MATRIZ DE REVISÃO'!$A1274)),1,)=$B1274,"VIGENTE","OBS"),IF(J$1&lt;$B1274,"-",""))</f>
        <v/>
      </c>
      <c r="K1274" s="21" t="str" cm="1">
        <f t="array" ref="K1274">IFERROR(IF(VLOOKUP(K$1,_xlfn.UNIQUE(_xlfn._xlws.FILTER(ARQUIVOS[REVISÃO],ARQUIVOS[DOCUMENTO]='MATRIZ DE REVISÃO'!$A1274)),1,)=$B1274,"VIGENTE","OBS"),IF(K$1&lt;$B1274,"-",""))</f>
        <v/>
      </c>
      <c r="L1274" s="21" t="str" cm="1">
        <f t="array" ref="L1274">IFERROR(IF(VLOOKUP(L$1,_xlfn.UNIQUE(_xlfn._xlws.FILTER(ARQUIVOS[REVISÃO],ARQUIVOS[DOCUMENTO]='MATRIZ DE REVISÃO'!$A1274)),1,)=$B1274,"VIGENTE","OBS"),IF(L$1&lt;$B1274,"-",""))</f>
        <v/>
      </c>
      <c r="M1274" s="21" t="str" cm="1">
        <f t="array" ref="M1274">IFERROR(IF(VLOOKUP(M$1,_xlfn.UNIQUE(_xlfn._xlws.FILTER(ARQUIVOS[REVISÃO],ARQUIVOS[DOCUMENTO]='MATRIZ DE REVISÃO'!$A1274)),1,)=$B1274,"VIGENTE","OBS"),IF(M$1&lt;$B1274,"-",""))</f>
        <v/>
      </c>
      <c r="N1274" s="21" t="str" cm="1">
        <f t="array" ref="N1274">IFERROR(IF(VLOOKUP(N$1,_xlfn.UNIQUE(_xlfn._xlws.FILTER(ARQUIVOS[REVISÃO],ARQUIVOS[DOCUMENTO]='MATRIZ DE REVISÃO'!$A1274)),1,)=$B1274,"VIGENTE","OBS"),IF(N$1&lt;$B1274,"-",""))</f>
        <v/>
      </c>
      <c r="O1274" s="22" t="str" cm="1">
        <f t="array" ref="O1274">IFERROR(IF(VLOOKUP(O$1,_xlfn.UNIQUE(_xlfn._xlws.FILTER(ARQUIVOS[REVISÃO],ARQUIVOS[DOCUMENTO]='MATRIZ DE REVISÃO'!$A1274)),1,)=$B1274,"VIGENTE","OBS"),IF(O$1&lt;$B1274,"-",""))</f>
        <v/>
      </c>
      <c r="P1274" t="str" cm="1">
        <f t="array" ref="P1274">IFERROR(IF(VLOOKUP(P$1,_xlfn.UNIQUE(_xlfn._xlws.FILTER(ARQUIVOS[REVISÃO],ARQUIVOS[DOCUMENTO]='MATRIZ DE REVISÃO'!$A1274)),1,)=$B1274,"VIGENTE","OBS"),IF(P$1&lt;$B1274,"-",""))</f>
        <v/>
      </c>
      <c r="Q1274" t="str" cm="1">
        <f t="array" ref="Q1274">IFERROR(IF(VLOOKUP(Q$1,_xlfn.UNIQUE(_xlfn._xlws.FILTER(ARQUIVOS[REVISÃO],ARQUIVOS[DOCUMENTO]='MATRIZ DE REVISÃO'!$A1274)),1,)=$B1274,"VIGENTE","OBS"),IF(Q$1&lt;$B1274,"-",""))</f>
        <v/>
      </c>
      <c r="R1274" t="str" cm="1">
        <f t="array" ref="R1274">IFERROR(IF(VLOOKUP(R$1,_xlfn.UNIQUE(_xlfn._xlws.FILTER(ARQUIVOS[REVISÃO],ARQUIVOS[DOCUMENTO]='MATRIZ DE REVISÃO'!$A1274)),1,)=$B1274,"VIGENTE","OBS"),IF(R$1&lt;$B1274,"-",""))</f>
        <v/>
      </c>
      <c r="S1274" t="str" cm="1">
        <f t="array" ref="S1274">IFERROR(IF(VLOOKUP(S$1,_xlfn.UNIQUE(_xlfn._xlws.FILTER(ARQUIVOS[REVISÃO],ARQUIVOS[DOCUMENTO]='MATRIZ DE REVISÃO'!$A1274)),1,)=$B1274,"VIGENTE","OBS"),IF(S$1&lt;$B1274,"-",""))</f>
        <v/>
      </c>
    </row>
    <row r="1275" spans="1:19" x14ac:dyDescent="0.3">
      <c r="A1275" s="16" t="s">
        <v>3989</v>
      </c>
      <c r="B1275" s="17" t="str">
        <f>_xlfn.XLOOKUP(A1275,LD_01[DOCUMENTO],LD_01[REVISÃO])</f>
        <v>R04</v>
      </c>
      <c r="C1275" s="17" t="s">
        <v>4326</v>
      </c>
      <c r="D1275" s="21" t="str" cm="1">
        <f t="array" ref="D1275">IFERROR(IF(VLOOKUP(D$1,_xlfn.UNIQUE(_xlfn._xlws.FILTER(ARQUIVOS[REVISÃO],ARQUIVOS[DOCUMENTO]='MATRIZ DE REVISÃO'!$A1275)),1,)=$B1275,"VIGENTE","OBS"),IF(D$1&lt;$B1275,"-",""))</f>
        <v>-</v>
      </c>
      <c r="E1275" s="21" t="str" cm="1">
        <f t="array" ref="E1275">IFERROR(IF(VLOOKUP(E$1,_xlfn.UNIQUE(_xlfn._xlws.FILTER(ARQUIVOS[REVISÃO],ARQUIVOS[DOCUMENTO]='MATRIZ DE REVISÃO'!$A1275)),1,)=$B1275,"VIGENTE","OBS"),IF(E$1&lt;$B1275,"-",""))</f>
        <v>-</v>
      </c>
      <c r="F1275" s="21" t="str" cm="1">
        <f t="array" ref="F1275">IFERROR(IF(VLOOKUP(F$1,_xlfn.UNIQUE(_xlfn._xlws.FILTER(ARQUIVOS[REVISÃO],ARQUIVOS[DOCUMENTO]='MATRIZ DE REVISÃO'!$A1275)),1,)=$B1275,"VIGENTE","OBS"),IF(F$1&lt;$B1275,"-",""))</f>
        <v>-</v>
      </c>
      <c r="G1275" s="21" t="str" cm="1">
        <f t="array" ref="G1275">IFERROR(IF(VLOOKUP(G$1,_xlfn.UNIQUE(_xlfn._xlws.FILTER(ARQUIVOS[REVISÃO],ARQUIVOS[DOCUMENTO]='MATRIZ DE REVISÃO'!$A1275)),1,)=$B1275,"VIGENTE","OBS"),IF(G$1&lt;$B1275,"-",""))</f>
        <v>OBS</v>
      </c>
      <c r="H1275" s="21" t="str" cm="1">
        <f t="array" ref="H1275">IFERROR(IF(VLOOKUP(H$1,_xlfn.UNIQUE(_xlfn._xlws.FILTER(ARQUIVOS[REVISÃO],ARQUIVOS[DOCUMENTO]='MATRIZ DE REVISÃO'!$A1275)),1,)=$B1275,"VIGENTE","OBS"),IF(H$1&lt;$B1275,"-",""))</f>
        <v>VIGENTE</v>
      </c>
      <c r="I1275" s="21" t="str" cm="1">
        <f t="array" ref="I1275">IFERROR(IF(VLOOKUP(I$1,_xlfn.UNIQUE(_xlfn._xlws.FILTER(ARQUIVOS[REVISÃO],ARQUIVOS[DOCUMENTO]='MATRIZ DE REVISÃO'!$A1275)),1,)=$B1275,"VIGENTE","OBS"),IF(I$1&lt;$B1275,"-",""))</f>
        <v/>
      </c>
      <c r="J1275" s="21" t="str" cm="1">
        <f t="array" ref="J1275">IFERROR(IF(VLOOKUP(J$1,_xlfn.UNIQUE(_xlfn._xlws.FILTER(ARQUIVOS[REVISÃO],ARQUIVOS[DOCUMENTO]='MATRIZ DE REVISÃO'!$A1275)),1,)=$B1275,"VIGENTE","OBS"),IF(J$1&lt;$B1275,"-",""))</f>
        <v/>
      </c>
      <c r="K1275" s="21" t="str" cm="1">
        <f t="array" ref="K1275">IFERROR(IF(VLOOKUP(K$1,_xlfn.UNIQUE(_xlfn._xlws.FILTER(ARQUIVOS[REVISÃO],ARQUIVOS[DOCUMENTO]='MATRIZ DE REVISÃO'!$A1275)),1,)=$B1275,"VIGENTE","OBS"),IF(K$1&lt;$B1275,"-",""))</f>
        <v/>
      </c>
      <c r="L1275" s="21" t="str" cm="1">
        <f t="array" ref="L1275">IFERROR(IF(VLOOKUP(L$1,_xlfn.UNIQUE(_xlfn._xlws.FILTER(ARQUIVOS[REVISÃO],ARQUIVOS[DOCUMENTO]='MATRIZ DE REVISÃO'!$A1275)),1,)=$B1275,"VIGENTE","OBS"),IF(L$1&lt;$B1275,"-",""))</f>
        <v/>
      </c>
      <c r="M1275" s="21" t="str" cm="1">
        <f t="array" ref="M1275">IFERROR(IF(VLOOKUP(M$1,_xlfn.UNIQUE(_xlfn._xlws.FILTER(ARQUIVOS[REVISÃO],ARQUIVOS[DOCUMENTO]='MATRIZ DE REVISÃO'!$A1275)),1,)=$B1275,"VIGENTE","OBS"),IF(M$1&lt;$B1275,"-",""))</f>
        <v/>
      </c>
      <c r="N1275" s="21" t="str" cm="1">
        <f t="array" ref="N1275">IFERROR(IF(VLOOKUP(N$1,_xlfn.UNIQUE(_xlfn._xlws.FILTER(ARQUIVOS[REVISÃO],ARQUIVOS[DOCUMENTO]='MATRIZ DE REVISÃO'!$A1275)),1,)=$B1275,"VIGENTE","OBS"),IF(N$1&lt;$B1275,"-",""))</f>
        <v/>
      </c>
      <c r="O1275" s="22" t="str" cm="1">
        <f t="array" ref="O1275">IFERROR(IF(VLOOKUP(O$1,_xlfn.UNIQUE(_xlfn._xlws.FILTER(ARQUIVOS[REVISÃO],ARQUIVOS[DOCUMENTO]='MATRIZ DE REVISÃO'!$A1275)),1,)=$B1275,"VIGENTE","OBS"),IF(O$1&lt;$B1275,"-",""))</f>
        <v/>
      </c>
      <c r="P1275" t="str" cm="1">
        <f t="array" ref="P1275">IFERROR(IF(VLOOKUP(P$1,_xlfn.UNIQUE(_xlfn._xlws.FILTER(ARQUIVOS[REVISÃO],ARQUIVOS[DOCUMENTO]='MATRIZ DE REVISÃO'!$A1275)),1,)=$B1275,"VIGENTE","OBS"),IF(P$1&lt;$B1275,"-",""))</f>
        <v/>
      </c>
      <c r="Q1275" t="str" cm="1">
        <f t="array" ref="Q1275">IFERROR(IF(VLOOKUP(Q$1,_xlfn.UNIQUE(_xlfn._xlws.FILTER(ARQUIVOS[REVISÃO],ARQUIVOS[DOCUMENTO]='MATRIZ DE REVISÃO'!$A1275)),1,)=$B1275,"VIGENTE","OBS"),IF(Q$1&lt;$B1275,"-",""))</f>
        <v/>
      </c>
      <c r="R1275" t="str" cm="1">
        <f t="array" ref="R1275">IFERROR(IF(VLOOKUP(R$1,_xlfn.UNIQUE(_xlfn._xlws.FILTER(ARQUIVOS[REVISÃO],ARQUIVOS[DOCUMENTO]='MATRIZ DE REVISÃO'!$A1275)),1,)=$B1275,"VIGENTE","OBS"),IF(R$1&lt;$B1275,"-",""))</f>
        <v/>
      </c>
      <c r="S1275" t="str" cm="1">
        <f t="array" ref="S1275">IFERROR(IF(VLOOKUP(S$1,_xlfn.UNIQUE(_xlfn._xlws.FILTER(ARQUIVOS[REVISÃO],ARQUIVOS[DOCUMENTO]='MATRIZ DE REVISÃO'!$A1275)),1,)=$B1275,"VIGENTE","OBS"),IF(S$1&lt;$B1275,"-",""))</f>
        <v/>
      </c>
    </row>
    <row r="1276" spans="1:19" x14ac:dyDescent="0.3">
      <c r="A1276" s="16" t="s">
        <v>3990</v>
      </c>
      <c r="B1276" s="17" t="str">
        <f>_xlfn.XLOOKUP(A1276,LD_01[DOCUMENTO],LD_01[REVISÃO])</f>
        <v>R04</v>
      </c>
      <c r="C1276" s="17" t="s">
        <v>4326</v>
      </c>
      <c r="D1276" s="21" t="str" cm="1">
        <f t="array" ref="D1276">IFERROR(IF(VLOOKUP(D$1,_xlfn.UNIQUE(_xlfn._xlws.FILTER(ARQUIVOS[REVISÃO],ARQUIVOS[DOCUMENTO]='MATRIZ DE REVISÃO'!$A1276)),1,)=$B1276,"VIGENTE","OBS"),IF(D$1&lt;$B1276,"-",""))</f>
        <v>-</v>
      </c>
      <c r="E1276" s="21" t="str" cm="1">
        <f t="array" ref="E1276">IFERROR(IF(VLOOKUP(E$1,_xlfn.UNIQUE(_xlfn._xlws.FILTER(ARQUIVOS[REVISÃO],ARQUIVOS[DOCUMENTO]='MATRIZ DE REVISÃO'!$A1276)),1,)=$B1276,"VIGENTE","OBS"),IF(E$1&lt;$B1276,"-",""))</f>
        <v>-</v>
      </c>
      <c r="F1276" s="21" t="str" cm="1">
        <f t="array" ref="F1276">IFERROR(IF(VLOOKUP(F$1,_xlfn.UNIQUE(_xlfn._xlws.FILTER(ARQUIVOS[REVISÃO],ARQUIVOS[DOCUMENTO]='MATRIZ DE REVISÃO'!$A1276)),1,)=$B1276,"VIGENTE","OBS"),IF(F$1&lt;$B1276,"-",""))</f>
        <v>-</v>
      </c>
      <c r="G1276" s="21" t="str" cm="1">
        <f t="array" ref="G1276">IFERROR(IF(VLOOKUP(G$1,_xlfn.UNIQUE(_xlfn._xlws.FILTER(ARQUIVOS[REVISÃO],ARQUIVOS[DOCUMENTO]='MATRIZ DE REVISÃO'!$A1276)),1,)=$B1276,"VIGENTE","OBS"),IF(G$1&lt;$B1276,"-",""))</f>
        <v>OBS</v>
      </c>
      <c r="H1276" s="21" t="str" cm="1">
        <f t="array" ref="H1276">IFERROR(IF(VLOOKUP(H$1,_xlfn.UNIQUE(_xlfn._xlws.FILTER(ARQUIVOS[REVISÃO],ARQUIVOS[DOCUMENTO]='MATRIZ DE REVISÃO'!$A1276)),1,)=$B1276,"VIGENTE","OBS"),IF(H$1&lt;$B1276,"-",""))</f>
        <v>VIGENTE</v>
      </c>
      <c r="I1276" s="21" t="str" cm="1">
        <f t="array" ref="I1276">IFERROR(IF(VLOOKUP(I$1,_xlfn.UNIQUE(_xlfn._xlws.FILTER(ARQUIVOS[REVISÃO],ARQUIVOS[DOCUMENTO]='MATRIZ DE REVISÃO'!$A1276)),1,)=$B1276,"VIGENTE","OBS"),IF(I$1&lt;$B1276,"-",""))</f>
        <v/>
      </c>
      <c r="J1276" s="21" t="str" cm="1">
        <f t="array" ref="J1276">IFERROR(IF(VLOOKUP(J$1,_xlfn.UNIQUE(_xlfn._xlws.FILTER(ARQUIVOS[REVISÃO],ARQUIVOS[DOCUMENTO]='MATRIZ DE REVISÃO'!$A1276)),1,)=$B1276,"VIGENTE","OBS"),IF(J$1&lt;$B1276,"-",""))</f>
        <v/>
      </c>
      <c r="K1276" s="21" t="str" cm="1">
        <f t="array" ref="K1276">IFERROR(IF(VLOOKUP(K$1,_xlfn.UNIQUE(_xlfn._xlws.FILTER(ARQUIVOS[REVISÃO],ARQUIVOS[DOCUMENTO]='MATRIZ DE REVISÃO'!$A1276)),1,)=$B1276,"VIGENTE","OBS"),IF(K$1&lt;$B1276,"-",""))</f>
        <v/>
      </c>
      <c r="L1276" s="21" t="str" cm="1">
        <f t="array" ref="L1276">IFERROR(IF(VLOOKUP(L$1,_xlfn.UNIQUE(_xlfn._xlws.FILTER(ARQUIVOS[REVISÃO],ARQUIVOS[DOCUMENTO]='MATRIZ DE REVISÃO'!$A1276)),1,)=$B1276,"VIGENTE","OBS"),IF(L$1&lt;$B1276,"-",""))</f>
        <v/>
      </c>
      <c r="M1276" s="21" t="str" cm="1">
        <f t="array" ref="M1276">IFERROR(IF(VLOOKUP(M$1,_xlfn.UNIQUE(_xlfn._xlws.FILTER(ARQUIVOS[REVISÃO],ARQUIVOS[DOCUMENTO]='MATRIZ DE REVISÃO'!$A1276)),1,)=$B1276,"VIGENTE","OBS"),IF(M$1&lt;$B1276,"-",""))</f>
        <v/>
      </c>
      <c r="N1276" s="21" t="str" cm="1">
        <f t="array" ref="N1276">IFERROR(IF(VLOOKUP(N$1,_xlfn.UNIQUE(_xlfn._xlws.FILTER(ARQUIVOS[REVISÃO],ARQUIVOS[DOCUMENTO]='MATRIZ DE REVISÃO'!$A1276)),1,)=$B1276,"VIGENTE","OBS"),IF(N$1&lt;$B1276,"-",""))</f>
        <v/>
      </c>
      <c r="O1276" s="22" t="str" cm="1">
        <f t="array" ref="O1276">IFERROR(IF(VLOOKUP(O$1,_xlfn.UNIQUE(_xlfn._xlws.FILTER(ARQUIVOS[REVISÃO],ARQUIVOS[DOCUMENTO]='MATRIZ DE REVISÃO'!$A1276)),1,)=$B1276,"VIGENTE","OBS"),IF(O$1&lt;$B1276,"-",""))</f>
        <v/>
      </c>
      <c r="P1276" t="str" cm="1">
        <f t="array" ref="P1276">IFERROR(IF(VLOOKUP(P$1,_xlfn.UNIQUE(_xlfn._xlws.FILTER(ARQUIVOS[REVISÃO],ARQUIVOS[DOCUMENTO]='MATRIZ DE REVISÃO'!$A1276)),1,)=$B1276,"VIGENTE","OBS"),IF(P$1&lt;$B1276,"-",""))</f>
        <v/>
      </c>
      <c r="Q1276" t="str" cm="1">
        <f t="array" ref="Q1276">IFERROR(IF(VLOOKUP(Q$1,_xlfn.UNIQUE(_xlfn._xlws.FILTER(ARQUIVOS[REVISÃO],ARQUIVOS[DOCUMENTO]='MATRIZ DE REVISÃO'!$A1276)),1,)=$B1276,"VIGENTE","OBS"),IF(Q$1&lt;$B1276,"-",""))</f>
        <v/>
      </c>
      <c r="R1276" t="str" cm="1">
        <f t="array" ref="R1276">IFERROR(IF(VLOOKUP(R$1,_xlfn.UNIQUE(_xlfn._xlws.FILTER(ARQUIVOS[REVISÃO],ARQUIVOS[DOCUMENTO]='MATRIZ DE REVISÃO'!$A1276)),1,)=$B1276,"VIGENTE","OBS"),IF(R$1&lt;$B1276,"-",""))</f>
        <v/>
      </c>
      <c r="S1276" t="str" cm="1">
        <f t="array" ref="S1276">IFERROR(IF(VLOOKUP(S$1,_xlfn.UNIQUE(_xlfn._xlws.FILTER(ARQUIVOS[REVISÃO],ARQUIVOS[DOCUMENTO]='MATRIZ DE REVISÃO'!$A1276)),1,)=$B1276,"VIGENTE","OBS"),IF(S$1&lt;$B1276,"-",""))</f>
        <v/>
      </c>
    </row>
    <row r="1277" spans="1:19" x14ac:dyDescent="0.3">
      <c r="A1277" s="16" t="s">
        <v>3991</v>
      </c>
      <c r="B1277" s="17" t="str">
        <f>_xlfn.XLOOKUP(A1277,LD_01[DOCUMENTO],LD_01[REVISÃO])</f>
        <v>R04</v>
      </c>
      <c r="C1277" s="17" t="s">
        <v>4326</v>
      </c>
      <c r="D1277" s="21" t="str" cm="1">
        <f t="array" ref="D1277">IFERROR(IF(VLOOKUP(D$1,_xlfn.UNIQUE(_xlfn._xlws.FILTER(ARQUIVOS[REVISÃO],ARQUIVOS[DOCUMENTO]='MATRIZ DE REVISÃO'!$A1277)),1,)=$B1277,"VIGENTE","OBS"),IF(D$1&lt;$B1277,"-",""))</f>
        <v>-</v>
      </c>
      <c r="E1277" s="21" t="str" cm="1">
        <f t="array" ref="E1277">IFERROR(IF(VLOOKUP(E$1,_xlfn.UNIQUE(_xlfn._xlws.FILTER(ARQUIVOS[REVISÃO],ARQUIVOS[DOCUMENTO]='MATRIZ DE REVISÃO'!$A1277)),1,)=$B1277,"VIGENTE","OBS"),IF(E$1&lt;$B1277,"-",""))</f>
        <v>-</v>
      </c>
      <c r="F1277" s="21" t="str" cm="1">
        <f t="array" ref="F1277">IFERROR(IF(VLOOKUP(F$1,_xlfn.UNIQUE(_xlfn._xlws.FILTER(ARQUIVOS[REVISÃO],ARQUIVOS[DOCUMENTO]='MATRIZ DE REVISÃO'!$A1277)),1,)=$B1277,"VIGENTE","OBS"),IF(F$1&lt;$B1277,"-",""))</f>
        <v>-</v>
      </c>
      <c r="G1277" s="21" t="str" cm="1">
        <f t="array" ref="G1277">IFERROR(IF(VLOOKUP(G$1,_xlfn.UNIQUE(_xlfn._xlws.FILTER(ARQUIVOS[REVISÃO],ARQUIVOS[DOCUMENTO]='MATRIZ DE REVISÃO'!$A1277)),1,)=$B1277,"VIGENTE","OBS"),IF(G$1&lt;$B1277,"-",""))</f>
        <v>OBS</v>
      </c>
      <c r="H1277" s="21" t="str" cm="1">
        <f t="array" ref="H1277">IFERROR(IF(VLOOKUP(H$1,_xlfn.UNIQUE(_xlfn._xlws.FILTER(ARQUIVOS[REVISÃO],ARQUIVOS[DOCUMENTO]='MATRIZ DE REVISÃO'!$A1277)),1,)=$B1277,"VIGENTE","OBS"),IF(H$1&lt;$B1277,"-",""))</f>
        <v>VIGENTE</v>
      </c>
      <c r="I1277" s="21" t="str" cm="1">
        <f t="array" ref="I1277">IFERROR(IF(VLOOKUP(I$1,_xlfn.UNIQUE(_xlfn._xlws.FILTER(ARQUIVOS[REVISÃO],ARQUIVOS[DOCUMENTO]='MATRIZ DE REVISÃO'!$A1277)),1,)=$B1277,"VIGENTE","OBS"),IF(I$1&lt;$B1277,"-",""))</f>
        <v/>
      </c>
      <c r="J1277" s="21" t="str" cm="1">
        <f t="array" ref="J1277">IFERROR(IF(VLOOKUP(J$1,_xlfn.UNIQUE(_xlfn._xlws.FILTER(ARQUIVOS[REVISÃO],ARQUIVOS[DOCUMENTO]='MATRIZ DE REVISÃO'!$A1277)),1,)=$B1277,"VIGENTE","OBS"),IF(J$1&lt;$B1277,"-",""))</f>
        <v/>
      </c>
      <c r="K1277" s="21" t="str" cm="1">
        <f t="array" ref="K1277">IFERROR(IF(VLOOKUP(K$1,_xlfn.UNIQUE(_xlfn._xlws.FILTER(ARQUIVOS[REVISÃO],ARQUIVOS[DOCUMENTO]='MATRIZ DE REVISÃO'!$A1277)),1,)=$B1277,"VIGENTE","OBS"),IF(K$1&lt;$B1277,"-",""))</f>
        <v/>
      </c>
      <c r="L1277" s="21" t="str" cm="1">
        <f t="array" ref="L1277">IFERROR(IF(VLOOKUP(L$1,_xlfn.UNIQUE(_xlfn._xlws.FILTER(ARQUIVOS[REVISÃO],ARQUIVOS[DOCUMENTO]='MATRIZ DE REVISÃO'!$A1277)),1,)=$B1277,"VIGENTE","OBS"),IF(L$1&lt;$B1277,"-",""))</f>
        <v/>
      </c>
      <c r="M1277" s="21" t="str" cm="1">
        <f t="array" ref="M1277">IFERROR(IF(VLOOKUP(M$1,_xlfn.UNIQUE(_xlfn._xlws.FILTER(ARQUIVOS[REVISÃO],ARQUIVOS[DOCUMENTO]='MATRIZ DE REVISÃO'!$A1277)),1,)=$B1277,"VIGENTE","OBS"),IF(M$1&lt;$B1277,"-",""))</f>
        <v/>
      </c>
      <c r="N1277" s="21" t="str" cm="1">
        <f t="array" ref="N1277">IFERROR(IF(VLOOKUP(N$1,_xlfn.UNIQUE(_xlfn._xlws.FILTER(ARQUIVOS[REVISÃO],ARQUIVOS[DOCUMENTO]='MATRIZ DE REVISÃO'!$A1277)),1,)=$B1277,"VIGENTE","OBS"),IF(N$1&lt;$B1277,"-",""))</f>
        <v/>
      </c>
      <c r="O1277" s="22" t="str" cm="1">
        <f t="array" ref="O1277">IFERROR(IF(VLOOKUP(O$1,_xlfn.UNIQUE(_xlfn._xlws.FILTER(ARQUIVOS[REVISÃO],ARQUIVOS[DOCUMENTO]='MATRIZ DE REVISÃO'!$A1277)),1,)=$B1277,"VIGENTE","OBS"),IF(O$1&lt;$B1277,"-",""))</f>
        <v/>
      </c>
      <c r="P1277" t="str" cm="1">
        <f t="array" ref="P1277">IFERROR(IF(VLOOKUP(P$1,_xlfn.UNIQUE(_xlfn._xlws.FILTER(ARQUIVOS[REVISÃO],ARQUIVOS[DOCUMENTO]='MATRIZ DE REVISÃO'!$A1277)),1,)=$B1277,"VIGENTE","OBS"),IF(P$1&lt;$B1277,"-",""))</f>
        <v/>
      </c>
      <c r="Q1277" t="str" cm="1">
        <f t="array" ref="Q1277">IFERROR(IF(VLOOKUP(Q$1,_xlfn.UNIQUE(_xlfn._xlws.FILTER(ARQUIVOS[REVISÃO],ARQUIVOS[DOCUMENTO]='MATRIZ DE REVISÃO'!$A1277)),1,)=$B1277,"VIGENTE","OBS"),IF(Q$1&lt;$B1277,"-",""))</f>
        <v/>
      </c>
      <c r="R1277" t="str" cm="1">
        <f t="array" ref="R1277">IFERROR(IF(VLOOKUP(R$1,_xlfn.UNIQUE(_xlfn._xlws.FILTER(ARQUIVOS[REVISÃO],ARQUIVOS[DOCUMENTO]='MATRIZ DE REVISÃO'!$A1277)),1,)=$B1277,"VIGENTE","OBS"),IF(R$1&lt;$B1277,"-",""))</f>
        <v/>
      </c>
      <c r="S1277" t="str" cm="1">
        <f t="array" ref="S1277">IFERROR(IF(VLOOKUP(S$1,_xlfn.UNIQUE(_xlfn._xlws.FILTER(ARQUIVOS[REVISÃO],ARQUIVOS[DOCUMENTO]='MATRIZ DE REVISÃO'!$A1277)),1,)=$B1277,"VIGENTE","OBS"),IF(S$1&lt;$B1277,"-",""))</f>
        <v/>
      </c>
    </row>
    <row r="1278" spans="1:19" x14ac:dyDescent="0.3">
      <c r="A1278" s="16" t="s">
        <v>3992</v>
      </c>
      <c r="B1278" s="17" t="str">
        <f>_xlfn.XLOOKUP(A1278,LD_01[DOCUMENTO],LD_01[REVISÃO])</f>
        <v>R02</v>
      </c>
      <c r="C1278" s="17" t="s">
        <v>4326</v>
      </c>
      <c r="D1278" s="21" t="str" cm="1">
        <f t="array" ref="D1278">IFERROR(IF(VLOOKUP(D$1,_xlfn.UNIQUE(_xlfn._xlws.FILTER(ARQUIVOS[REVISÃO],ARQUIVOS[DOCUMENTO]='MATRIZ DE REVISÃO'!$A1278)),1,)=$B1278,"VIGENTE","OBS"),IF(D$1&lt;$B1278,"-",""))</f>
        <v>-</v>
      </c>
      <c r="E1278" s="21" t="str" cm="1">
        <f t="array" ref="E1278">IFERROR(IF(VLOOKUP(E$1,_xlfn.UNIQUE(_xlfn._xlws.FILTER(ARQUIVOS[REVISÃO],ARQUIVOS[DOCUMENTO]='MATRIZ DE REVISÃO'!$A1278)),1,)=$B1278,"VIGENTE","OBS"),IF(E$1&lt;$B1278,"-",""))</f>
        <v>-</v>
      </c>
      <c r="F1278" s="21" t="str" cm="1">
        <f t="array" ref="F1278">IFERROR(IF(VLOOKUP(F$1,_xlfn.UNIQUE(_xlfn._xlws.FILTER(ARQUIVOS[REVISÃO],ARQUIVOS[DOCUMENTO]='MATRIZ DE REVISÃO'!$A1278)),1,)=$B1278,"VIGENTE","OBS"),IF(F$1&lt;$B1278,"-",""))</f>
        <v>VIGENTE</v>
      </c>
      <c r="G1278" s="21" t="str" cm="1">
        <f t="array" ref="G1278">IFERROR(IF(VLOOKUP(G$1,_xlfn.UNIQUE(_xlfn._xlws.FILTER(ARQUIVOS[REVISÃO],ARQUIVOS[DOCUMENTO]='MATRIZ DE REVISÃO'!$A1278)),1,)=$B1278,"VIGENTE","OBS"),IF(G$1&lt;$B1278,"-",""))</f>
        <v/>
      </c>
      <c r="H1278" s="21" t="str" cm="1">
        <f t="array" ref="H1278">IFERROR(IF(VLOOKUP(H$1,_xlfn.UNIQUE(_xlfn._xlws.FILTER(ARQUIVOS[REVISÃO],ARQUIVOS[DOCUMENTO]='MATRIZ DE REVISÃO'!$A1278)),1,)=$B1278,"VIGENTE","OBS"),IF(H$1&lt;$B1278,"-",""))</f>
        <v/>
      </c>
      <c r="I1278" s="21" t="str" cm="1">
        <f t="array" ref="I1278">IFERROR(IF(VLOOKUP(I$1,_xlfn.UNIQUE(_xlfn._xlws.FILTER(ARQUIVOS[REVISÃO],ARQUIVOS[DOCUMENTO]='MATRIZ DE REVISÃO'!$A1278)),1,)=$B1278,"VIGENTE","OBS"),IF(I$1&lt;$B1278,"-",""))</f>
        <v/>
      </c>
      <c r="J1278" s="21" t="str" cm="1">
        <f t="array" ref="J1278">IFERROR(IF(VLOOKUP(J$1,_xlfn.UNIQUE(_xlfn._xlws.FILTER(ARQUIVOS[REVISÃO],ARQUIVOS[DOCUMENTO]='MATRIZ DE REVISÃO'!$A1278)),1,)=$B1278,"VIGENTE","OBS"),IF(J$1&lt;$B1278,"-",""))</f>
        <v/>
      </c>
      <c r="K1278" s="21" t="str" cm="1">
        <f t="array" ref="K1278">IFERROR(IF(VLOOKUP(K$1,_xlfn.UNIQUE(_xlfn._xlws.FILTER(ARQUIVOS[REVISÃO],ARQUIVOS[DOCUMENTO]='MATRIZ DE REVISÃO'!$A1278)),1,)=$B1278,"VIGENTE","OBS"),IF(K$1&lt;$B1278,"-",""))</f>
        <v/>
      </c>
      <c r="L1278" s="21" t="str" cm="1">
        <f t="array" ref="L1278">IFERROR(IF(VLOOKUP(L$1,_xlfn.UNIQUE(_xlfn._xlws.FILTER(ARQUIVOS[REVISÃO],ARQUIVOS[DOCUMENTO]='MATRIZ DE REVISÃO'!$A1278)),1,)=$B1278,"VIGENTE","OBS"),IF(L$1&lt;$B1278,"-",""))</f>
        <v/>
      </c>
      <c r="M1278" s="21" t="str" cm="1">
        <f t="array" ref="M1278">IFERROR(IF(VLOOKUP(M$1,_xlfn.UNIQUE(_xlfn._xlws.FILTER(ARQUIVOS[REVISÃO],ARQUIVOS[DOCUMENTO]='MATRIZ DE REVISÃO'!$A1278)),1,)=$B1278,"VIGENTE","OBS"),IF(M$1&lt;$B1278,"-",""))</f>
        <v/>
      </c>
      <c r="N1278" s="21" t="str" cm="1">
        <f t="array" ref="N1278">IFERROR(IF(VLOOKUP(N$1,_xlfn.UNIQUE(_xlfn._xlws.FILTER(ARQUIVOS[REVISÃO],ARQUIVOS[DOCUMENTO]='MATRIZ DE REVISÃO'!$A1278)),1,)=$B1278,"VIGENTE","OBS"),IF(N$1&lt;$B1278,"-",""))</f>
        <v/>
      </c>
      <c r="O1278" s="22" t="str" cm="1">
        <f t="array" ref="O1278">IFERROR(IF(VLOOKUP(O$1,_xlfn.UNIQUE(_xlfn._xlws.FILTER(ARQUIVOS[REVISÃO],ARQUIVOS[DOCUMENTO]='MATRIZ DE REVISÃO'!$A1278)),1,)=$B1278,"VIGENTE","OBS"),IF(O$1&lt;$B1278,"-",""))</f>
        <v/>
      </c>
      <c r="P1278" t="str" cm="1">
        <f t="array" ref="P1278">IFERROR(IF(VLOOKUP(P$1,_xlfn.UNIQUE(_xlfn._xlws.FILTER(ARQUIVOS[REVISÃO],ARQUIVOS[DOCUMENTO]='MATRIZ DE REVISÃO'!$A1278)),1,)=$B1278,"VIGENTE","OBS"),IF(P$1&lt;$B1278,"-",""))</f>
        <v/>
      </c>
      <c r="Q1278" t="str" cm="1">
        <f t="array" ref="Q1278">IFERROR(IF(VLOOKUP(Q$1,_xlfn.UNIQUE(_xlfn._xlws.FILTER(ARQUIVOS[REVISÃO],ARQUIVOS[DOCUMENTO]='MATRIZ DE REVISÃO'!$A1278)),1,)=$B1278,"VIGENTE","OBS"),IF(Q$1&lt;$B1278,"-",""))</f>
        <v/>
      </c>
      <c r="R1278" t="str" cm="1">
        <f t="array" ref="R1278">IFERROR(IF(VLOOKUP(R$1,_xlfn.UNIQUE(_xlfn._xlws.FILTER(ARQUIVOS[REVISÃO],ARQUIVOS[DOCUMENTO]='MATRIZ DE REVISÃO'!$A1278)),1,)=$B1278,"VIGENTE","OBS"),IF(R$1&lt;$B1278,"-",""))</f>
        <v/>
      </c>
      <c r="S1278" t="str" cm="1">
        <f t="array" ref="S1278">IFERROR(IF(VLOOKUP(S$1,_xlfn.UNIQUE(_xlfn._xlws.FILTER(ARQUIVOS[REVISÃO],ARQUIVOS[DOCUMENTO]='MATRIZ DE REVISÃO'!$A1278)),1,)=$B1278,"VIGENTE","OBS"),IF(S$1&lt;$B1278,"-",""))</f>
        <v/>
      </c>
    </row>
    <row r="1279" spans="1:19" x14ac:dyDescent="0.3">
      <c r="A1279" s="16" t="s">
        <v>3993</v>
      </c>
      <c r="B1279" s="17" t="str">
        <f>_xlfn.XLOOKUP(A1279,LD_01[DOCUMENTO],LD_01[REVISÃO])</f>
        <v>R02</v>
      </c>
      <c r="C1279" s="17" t="s">
        <v>4326</v>
      </c>
      <c r="D1279" s="21" t="str" cm="1">
        <f t="array" ref="D1279">IFERROR(IF(VLOOKUP(D$1,_xlfn.UNIQUE(_xlfn._xlws.FILTER(ARQUIVOS[REVISÃO],ARQUIVOS[DOCUMENTO]='MATRIZ DE REVISÃO'!$A1279)),1,)=$B1279,"VIGENTE","OBS"),IF(D$1&lt;$B1279,"-",""))</f>
        <v>-</v>
      </c>
      <c r="E1279" s="21" t="str" cm="1">
        <f t="array" ref="E1279">IFERROR(IF(VLOOKUP(E$1,_xlfn.UNIQUE(_xlfn._xlws.FILTER(ARQUIVOS[REVISÃO],ARQUIVOS[DOCUMENTO]='MATRIZ DE REVISÃO'!$A1279)),1,)=$B1279,"VIGENTE","OBS"),IF(E$1&lt;$B1279,"-",""))</f>
        <v>-</v>
      </c>
      <c r="F1279" s="21" t="str" cm="1">
        <f t="array" ref="F1279">IFERROR(IF(VLOOKUP(F$1,_xlfn.UNIQUE(_xlfn._xlws.FILTER(ARQUIVOS[REVISÃO],ARQUIVOS[DOCUMENTO]='MATRIZ DE REVISÃO'!$A1279)),1,)=$B1279,"VIGENTE","OBS"),IF(F$1&lt;$B1279,"-",""))</f>
        <v>VIGENTE</v>
      </c>
      <c r="G1279" s="21" t="str" cm="1">
        <f t="array" ref="G1279">IFERROR(IF(VLOOKUP(G$1,_xlfn.UNIQUE(_xlfn._xlws.FILTER(ARQUIVOS[REVISÃO],ARQUIVOS[DOCUMENTO]='MATRIZ DE REVISÃO'!$A1279)),1,)=$B1279,"VIGENTE","OBS"),IF(G$1&lt;$B1279,"-",""))</f>
        <v/>
      </c>
      <c r="H1279" s="21" t="str" cm="1">
        <f t="array" ref="H1279">IFERROR(IF(VLOOKUP(H$1,_xlfn.UNIQUE(_xlfn._xlws.FILTER(ARQUIVOS[REVISÃO],ARQUIVOS[DOCUMENTO]='MATRIZ DE REVISÃO'!$A1279)),1,)=$B1279,"VIGENTE","OBS"),IF(H$1&lt;$B1279,"-",""))</f>
        <v/>
      </c>
      <c r="I1279" s="21" t="str" cm="1">
        <f t="array" ref="I1279">IFERROR(IF(VLOOKUP(I$1,_xlfn.UNIQUE(_xlfn._xlws.FILTER(ARQUIVOS[REVISÃO],ARQUIVOS[DOCUMENTO]='MATRIZ DE REVISÃO'!$A1279)),1,)=$B1279,"VIGENTE","OBS"),IF(I$1&lt;$B1279,"-",""))</f>
        <v/>
      </c>
      <c r="J1279" s="21" t="str" cm="1">
        <f t="array" ref="J1279">IFERROR(IF(VLOOKUP(J$1,_xlfn.UNIQUE(_xlfn._xlws.FILTER(ARQUIVOS[REVISÃO],ARQUIVOS[DOCUMENTO]='MATRIZ DE REVISÃO'!$A1279)),1,)=$B1279,"VIGENTE","OBS"),IF(J$1&lt;$B1279,"-",""))</f>
        <v/>
      </c>
      <c r="K1279" s="21" t="str" cm="1">
        <f t="array" ref="K1279">IFERROR(IF(VLOOKUP(K$1,_xlfn.UNIQUE(_xlfn._xlws.FILTER(ARQUIVOS[REVISÃO],ARQUIVOS[DOCUMENTO]='MATRIZ DE REVISÃO'!$A1279)),1,)=$B1279,"VIGENTE","OBS"),IF(K$1&lt;$B1279,"-",""))</f>
        <v/>
      </c>
      <c r="L1279" s="21" t="str" cm="1">
        <f t="array" ref="L1279">IFERROR(IF(VLOOKUP(L$1,_xlfn.UNIQUE(_xlfn._xlws.FILTER(ARQUIVOS[REVISÃO],ARQUIVOS[DOCUMENTO]='MATRIZ DE REVISÃO'!$A1279)),1,)=$B1279,"VIGENTE","OBS"),IF(L$1&lt;$B1279,"-",""))</f>
        <v/>
      </c>
      <c r="M1279" s="21" t="str" cm="1">
        <f t="array" ref="M1279">IFERROR(IF(VLOOKUP(M$1,_xlfn.UNIQUE(_xlfn._xlws.FILTER(ARQUIVOS[REVISÃO],ARQUIVOS[DOCUMENTO]='MATRIZ DE REVISÃO'!$A1279)),1,)=$B1279,"VIGENTE","OBS"),IF(M$1&lt;$B1279,"-",""))</f>
        <v/>
      </c>
      <c r="N1279" s="21" t="str" cm="1">
        <f t="array" ref="N1279">IFERROR(IF(VLOOKUP(N$1,_xlfn.UNIQUE(_xlfn._xlws.FILTER(ARQUIVOS[REVISÃO],ARQUIVOS[DOCUMENTO]='MATRIZ DE REVISÃO'!$A1279)),1,)=$B1279,"VIGENTE","OBS"),IF(N$1&lt;$B1279,"-",""))</f>
        <v/>
      </c>
      <c r="O1279" s="22" t="str" cm="1">
        <f t="array" ref="O1279">IFERROR(IF(VLOOKUP(O$1,_xlfn.UNIQUE(_xlfn._xlws.FILTER(ARQUIVOS[REVISÃO],ARQUIVOS[DOCUMENTO]='MATRIZ DE REVISÃO'!$A1279)),1,)=$B1279,"VIGENTE","OBS"),IF(O$1&lt;$B1279,"-",""))</f>
        <v/>
      </c>
      <c r="P1279" t="str" cm="1">
        <f t="array" ref="P1279">IFERROR(IF(VLOOKUP(P$1,_xlfn.UNIQUE(_xlfn._xlws.FILTER(ARQUIVOS[REVISÃO],ARQUIVOS[DOCUMENTO]='MATRIZ DE REVISÃO'!$A1279)),1,)=$B1279,"VIGENTE","OBS"),IF(P$1&lt;$B1279,"-",""))</f>
        <v/>
      </c>
      <c r="Q1279" t="str" cm="1">
        <f t="array" ref="Q1279">IFERROR(IF(VLOOKUP(Q$1,_xlfn.UNIQUE(_xlfn._xlws.FILTER(ARQUIVOS[REVISÃO],ARQUIVOS[DOCUMENTO]='MATRIZ DE REVISÃO'!$A1279)),1,)=$B1279,"VIGENTE","OBS"),IF(Q$1&lt;$B1279,"-",""))</f>
        <v/>
      </c>
      <c r="R1279" t="str" cm="1">
        <f t="array" ref="R1279">IFERROR(IF(VLOOKUP(R$1,_xlfn.UNIQUE(_xlfn._xlws.FILTER(ARQUIVOS[REVISÃO],ARQUIVOS[DOCUMENTO]='MATRIZ DE REVISÃO'!$A1279)),1,)=$B1279,"VIGENTE","OBS"),IF(R$1&lt;$B1279,"-",""))</f>
        <v/>
      </c>
      <c r="S1279" t="str" cm="1">
        <f t="array" ref="S1279">IFERROR(IF(VLOOKUP(S$1,_xlfn.UNIQUE(_xlfn._xlws.FILTER(ARQUIVOS[REVISÃO],ARQUIVOS[DOCUMENTO]='MATRIZ DE REVISÃO'!$A1279)),1,)=$B1279,"VIGENTE","OBS"),IF(S$1&lt;$B1279,"-",""))</f>
        <v/>
      </c>
    </row>
    <row r="1280" spans="1:19" x14ac:dyDescent="0.3">
      <c r="A1280" s="16" t="s">
        <v>3994</v>
      </c>
      <c r="B1280" s="17" t="str">
        <f>_xlfn.XLOOKUP(A1280,LD_01[DOCUMENTO],LD_01[REVISÃO])</f>
        <v>R09</v>
      </c>
      <c r="C1280" s="17" t="s">
        <v>4326</v>
      </c>
      <c r="D1280" s="21" t="str" cm="1">
        <f t="array" ref="D1280">IFERROR(IF(VLOOKUP(D$1,_xlfn.UNIQUE(_xlfn._xlws.FILTER(ARQUIVOS[REVISÃO],ARQUIVOS[DOCUMENTO]='MATRIZ DE REVISÃO'!$A1280)),1,)=$B1280,"VIGENTE","OBS"),IF(D$1&lt;$B1280,"-",""))</f>
        <v>-</v>
      </c>
      <c r="E1280" s="21" t="str" cm="1">
        <f t="array" ref="E1280">IFERROR(IF(VLOOKUP(E$1,_xlfn.UNIQUE(_xlfn._xlws.FILTER(ARQUIVOS[REVISÃO],ARQUIVOS[DOCUMENTO]='MATRIZ DE REVISÃO'!$A1280)),1,)=$B1280,"VIGENTE","OBS"),IF(E$1&lt;$B1280,"-",""))</f>
        <v>-</v>
      </c>
      <c r="F1280" s="21" t="str" cm="1">
        <f t="array" ref="F1280">IFERROR(IF(VLOOKUP(F$1,_xlfn.UNIQUE(_xlfn._xlws.FILTER(ARQUIVOS[REVISÃO],ARQUIVOS[DOCUMENTO]='MATRIZ DE REVISÃO'!$A1280)),1,)=$B1280,"VIGENTE","OBS"),IF(F$1&lt;$B1280,"-",""))</f>
        <v>-</v>
      </c>
      <c r="G1280" s="21" t="str" cm="1">
        <f t="array" ref="G1280">IFERROR(IF(VLOOKUP(G$1,_xlfn.UNIQUE(_xlfn._xlws.FILTER(ARQUIVOS[REVISÃO],ARQUIVOS[DOCUMENTO]='MATRIZ DE REVISÃO'!$A1280)),1,)=$B1280,"VIGENTE","OBS"),IF(G$1&lt;$B1280,"-",""))</f>
        <v>-</v>
      </c>
      <c r="H1280" s="21" t="str" cm="1">
        <f t="array" ref="H1280">IFERROR(IF(VLOOKUP(H$1,_xlfn.UNIQUE(_xlfn._xlws.FILTER(ARQUIVOS[REVISÃO],ARQUIVOS[DOCUMENTO]='MATRIZ DE REVISÃO'!$A1280)),1,)=$B1280,"VIGENTE","OBS"),IF(H$1&lt;$B1280,"-",""))</f>
        <v>-</v>
      </c>
      <c r="I1280" s="21" t="str" cm="1">
        <f t="array" ref="I1280">IFERROR(IF(VLOOKUP(I$1,_xlfn.UNIQUE(_xlfn._xlws.FILTER(ARQUIVOS[REVISÃO],ARQUIVOS[DOCUMENTO]='MATRIZ DE REVISÃO'!$A1280)),1,)=$B1280,"VIGENTE","OBS"),IF(I$1&lt;$B1280,"-",""))</f>
        <v>-</v>
      </c>
      <c r="J1280" s="21" t="str" cm="1">
        <f t="array" ref="J1280">IFERROR(IF(VLOOKUP(J$1,_xlfn.UNIQUE(_xlfn._xlws.FILTER(ARQUIVOS[REVISÃO],ARQUIVOS[DOCUMENTO]='MATRIZ DE REVISÃO'!$A1280)),1,)=$B1280,"VIGENTE","OBS"),IF(J$1&lt;$B1280,"-",""))</f>
        <v>-</v>
      </c>
      <c r="K1280" s="21" t="str" cm="1">
        <f t="array" ref="K1280">IFERROR(IF(VLOOKUP(K$1,_xlfn.UNIQUE(_xlfn._xlws.FILTER(ARQUIVOS[REVISÃO],ARQUIVOS[DOCUMENTO]='MATRIZ DE REVISÃO'!$A1280)),1,)=$B1280,"VIGENTE","OBS"),IF(K$1&lt;$B1280,"-",""))</f>
        <v>-</v>
      </c>
      <c r="L1280" s="21" t="str" cm="1">
        <f t="array" ref="L1280">IFERROR(IF(VLOOKUP(L$1,_xlfn.UNIQUE(_xlfn._xlws.FILTER(ARQUIVOS[REVISÃO],ARQUIVOS[DOCUMENTO]='MATRIZ DE REVISÃO'!$A1280)),1,)=$B1280,"VIGENTE","OBS"),IF(L$1&lt;$B1280,"-",""))</f>
        <v>OBS</v>
      </c>
      <c r="M1280" s="21" t="str" cm="1">
        <f t="array" ref="M1280">IFERROR(IF(VLOOKUP(M$1,_xlfn.UNIQUE(_xlfn._xlws.FILTER(ARQUIVOS[REVISÃO],ARQUIVOS[DOCUMENTO]='MATRIZ DE REVISÃO'!$A1280)),1,)=$B1280,"VIGENTE","OBS"),IF(M$1&lt;$B1280,"-",""))</f>
        <v>VIGENTE</v>
      </c>
      <c r="N1280" s="21" t="str" cm="1">
        <f t="array" ref="N1280">IFERROR(IF(VLOOKUP(N$1,_xlfn.UNIQUE(_xlfn._xlws.FILTER(ARQUIVOS[REVISÃO],ARQUIVOS[DOCUMENTO]='MATRIZ DE REVISÃO'!$A1280)),1,)=$B1280,"VIGENTE","OBS"),IF(N$1&lt;$B1280,"-",""))</f>
        <v/>
      </c>
      <c r="O1280" s="22" t="str" cm="1">
        <f t="array" ref="O1280">IFERROR(IF(VLOOKUP(O$1,_xlfn.UNIQUE(_xlfn._xlws.FILTER(ARQUIVOS[REVISÃO],ARQUIVOS[DOCUMENTO]='MATRIZ DE REVISÃO'!$A1280)),1,)=$B1280,"VIGENTE","OBS"),IF(O$1&lt;$B1280,"-",""))</f>
        <v/>
      </c>
      <c r="P1280" t="str" cm="1">
        <f t="array" ref="P1280">IFERROR(IF(VLOOKUP(P$1,_xlfn.UNIQUE(_xlfn._xlws.FILTER(ARQUIVOS[REVISÃO],ARQUIVOS[DOCUMENTO]='MATRIZ DE REVISÃO'!$A1280)),1,)=$B1280,"VIGENTE","OBS"),IF(P$1&lt;$B1280,"-",""))</f>
        <v/>
      </c>
      <c r="Q1280" t="str" cm="1">
        <f t="array" ref="Q1280">IFERROR(IF(VLOOKUP(Q$1,_xlfn.UNIQUE(_xlfn._xlws.FILTER(ARQUIVOS[REVISÃO],ARQUIVOS[DOCUMENTO]='MATRIZ DE REVISÃO'!$A1280)),1,)=$B1280,"VIGENTE","OBS"),IF(Q$1&lt;$B1280,"-",""))</f>
        <v/>
      </c>
      <c r="R1280" t="str" cm="1">
        <f t="array" ref="R1280">IFERROR(IF(VLOOKUP(R$1,_xlfn.UNIQUE(_xlfn._xlws.FILTER(ARQUIVOS[REVISÃO],ARQUIVOS[DOCUMENTO]='MATRIZ DE REVISÃO'!$A1280)),1,)=$B1280,"VIGENTE","OBS"),IF(R$1&lt;$B1280,"-",""))</f>
        <v/>
      </c>
      <c r="S1280" t="str" cm="1">
        <f t="array" ref="S1280">IFERROR(IF(VLOOKUP(S$1,_xlfn.UNIQUE(_xlfn._xlws.FILTER(ARQUIVOS[REVISÃO],ARQUIVOS[DOCUMENTO]='MATRIZ DE REVISÃO'!$A1280)),1,)=$B1280,"VIGENTE","OBS"),IF(S$1&lt;$B1280,"-",""))</f>
        <v/>
      </c>
    </row>
    <row r="1281" spans="1:19" x14ac:dyDescent="0.3">
      <c r="A1281" s="16" t="s">
        <v>3974</v>
      </c>
      <c r="B1281" s="17" t="str">
        <f>_xlfn.XLOOKUP(A1281,LD_01[DOCUMENTO],LD_01[REVISÃO])</f>
        <v>R00</v>
      </c>
      <c r="C1281" s="17" t="s">
        <v>4326</v>
      </c>
      <c r="D1281" s="21" t="str" cm="1">
        <f t="array" ref="D1281">IFERROR(IF(VLOOKUP(D$1,_xlfn.UNIQUE(_xlfn._xlws.FILTER(ARQUIVOS[REVISÃO],ARQUIVOS[DOCUMENTO]='MATRIZ DE REVISÃO'!$A1281)),1,)=$B1281,"VIGENTE","OBS"),IF(D$1&lt;$B1281,"-",""))</f>
        <v>VIGENTE</v>
      </c>
      <c r="E1281" s="21" t="str" cm="1">
        <f t="array" ref="E1281">IFERROR(IF(VLOOKUP(E$1,_xlfn.UNIQUE(_xlfn._xlws.FILTER(ARQUIVOS[REVISÃO],ARQUIVOS[DOCUMENTO]='MATRIZ DE REVISÃO'!$A1281)),1,)=$B1281,"VIGENTE","OBS"),IF(E$1&lt;$B1281,"-",""))</f>
        <v/>
      </c>
      <c r="F1281" s="21" t="str" cm="1">
        <f t="array" ref="F1281">IFERROR(IF(VLOOKUP(F$1,_xlfn.UNIQUE(_xlfn._xlws.FILTER(ARQUIVOS[REVISÃO],ARQUIVOS[DOCUMENTO]='MATRIZ DE REVISÃO'!$A1281)),1,)=$B1281,"VIGENTE","OBS"),IF(F$1&lt;$B1281,"-",""))</f>
        <v/>
      </c>
      <c r="G1281" s="21" t="str" cm="1">
        <f t="array" ref="G1281">IFERROR(IF(VLOOKUP(G$1,_xlfn.UNIQUE(_xlfn._xlws.FILTER(ARQUIVOS[REVISÃO],ARQUIVOS[DOCUMENTO]='MATRIZ DE REVISÃO'!$A1281)),1,)=$B1281,"VIGENTE","OBS"),IF(G$1&lt;$B1281,"-",""))</f>
        <v/>
      </c>
      <c r="H1281" s="21" t="str" cm="1">
        <f t="array" ref="H1281">IFERROR(IF(VLOOKUP(H$1,_xlfn.UNIQUE(_xlfn._xlws.FILTER(ARQUIVOS[REVISÃO],ARQUIVOS[DOCUMENTO]='MATRIZ DE REVISÃO'!$A1281)),1,)=$B1281,"VIGENTE","OBS"),IF(H$1&lt;$B1281,"-",""))</f>
        <v/>
      </c>
      <c r="I1281" s="21" t="str" cm="1">
        <f t="array" ref="I1281">IFERROR(IF(VLOOKUP(I$1,_xlfn.UNIQUE(_xlfn._xlws.FILTER(ARQUIVOS[REVISÃO],ARQUIVOS[DOCUMENTO]='MATRIZ DE REVISÃO'!$A1281)),1,)=$B1281,"VIGENTE","OBS"),IF(I$1&lt;$B1281,"-",""))</f>
        <v/>
      </c>
      <c r="J1281" s="21" t="str" cm="1">
        <f t="array" ref="J1281">IFERROR(IF(VLOOKUP(J$1,_xlfn.UNIQUE(_xlfn._xlws.FILTER(ARQUIVOS[REVISÃO],ARQUIVOS[DOCUMENTO]='MATRIZ DE REVISÃO'!$A1281)),1,)=$B1281,"VIGENTE","OBS"),IF(J$1&lt;$B1281,"-",""))</f>
        <v/>
      </c>
      <c r="K1281" s="21" t="str" cm="1">
        <f t="array" ref="K1281">IFERROR(IF(VLOOKUP(K$1,_xlfn.UNIQUE(_xlfn._xlws.FILTER(ARQUIVOS[REVISÃO],ARQUIVOS[DOCUMENTO]='MATRIZ DE REVISÃO'!$A1281)),1,)=$B1281,"VIGENTE","OBS"),IF(K$1&lt;$B1281,"-",""))</f>
        <v/>
      </c>
      <c r="L1281" s="21" t="str" cm="1">
        <f t="array" ref="L1281">IFERROR(IF(VLOOKUP(L$1,_xlfn.UNIQUE(_xlfn._xlws.FILTER(ARQUIVOS[REVISÃO],ARQUIVOS[DOCUMENTO]='MATRIZ DE REVISÃO'!$A1281)),1,)=$B1281,"VIGENTE","OBS"),IF(L$1&lt;$B1281,"-",""))</f>
        <v/>
      </c>
      <c r="M1281" s="21" t="str" cm="1">
        <f t="array" ref="M1281">IFERROR(IF(VLOOKUP(M$1,_xlfn.UNIQUE(_xlfn._xlws.FILTER(ARQUIVOS[REVISÃO],ARQUIVOS[DOCUMENTO]='MATRIZ DE REVISÃO'!$A1281)),1,)=$B1281,"VIGENTE","OBS"),IF(M$1&lt;$B1281,"-",""))</f>
        <v/>
      </c>
      <c r="N1281" s="21" t="str" cm="1">
        <f t="array" ref="N1281">IFERROR(IF(VLOOKUP(N$1,_xlfn.UNIQUE(_xlfn._xlws.FILTER(ARQUIVOS[REVISÃO],ARQUIVOS[DOCUMENTO]='MATRIZ DE REVISÃO'!$A1281)),1,)=$B1281,"VIGENTE","OBS"),IF(N$1&lt;$B1281,"-",""))</f>
        <v/>
      </c>
      <c r="O1281" s="22" t="str" cm="1">
        <f t="array" ref="O1281">IFERROR(IF(VLOOKUP(O$1,_xlfn.UNIQUE(_xlfn._xlws.FILTER(ARQUIVOS[REVISÃO],ARQUIVOS[DOCUMENTO]='MATRIZ DE REVISÃO'!$A1281)),1,)=$B1281,"VIGENTE","OBS"),IF(O$1&lt;$B1281,"-",""))</f>
        <v/>
      </c>
      <c r="P1281" t="str" cm="1">
        <f t="array" ref="P1281">IFERROR(IF(VLOOKUP(P$1,_xlfn.UNIQUE(_xlfn._xlws.FILTER(ARQUIVOS[REVISÃO],ARQUIVOS[DOCUMENTO]='MATRIZ DE REVISÃO'!$A1281)),1,)=$B1281,"VIGENTE","OBS"),IF(P$1&lt;$B1281,"-",""))</f>
        <v/>
      </c>
      <c r="Q1281" t="str" cm="1">
        <f t="array" ref="Q1281">IFERROR(IF(VLOOKUP(Q$1,_xlfn.UNIQUE(_xlfn._xlws.FILTER(ARQUIVOS[REVISÃO],ARQUIVOS[DOCUMENTO]='MATRIZ DE REVISÃO'!$A1281)),1,)=$B1281,"VIGENTE","OBS"),IF(Q$1&lt;$B1281,"-",""))</f>
        <v/>
      </c>
      <c r="R1281" t="str" cm="1">
        <f t="array" ref="R1281">IFERROR(IF(VLOOKUP(R$1,_xlfn.UNIQUE(_xlfn._xlws.FILTER(ARQUIVOS[REVISÃO],ARQUIVOS[DOCUMENTO]='MATRIZ DE REVISÃO'!$A1281)),1,)=$B1281,"VIGENTE","OBS"),IF(R$1&lt;$B1281,"-",""))</f>
        <v/>
      </c>
      <c r="S1281" t="str" cm="1">
        <f t="array" ref="S1281">IFERROR(IF(VLOOKUP(S$1,_xlfn.UNIQUE(_xlfn._xlws.FILTER(ARQUIVOS[REVISÃO],ARQUIVOS[DOCUMENTO]='MATRIZ DE REVISÃO'!$A1281)),1,)=$B1281,"VIGENTE","OBS"),IF(S$1&lt;$B1281,"-",""))</f>
        <v/>
      </c>
    </row>
    <row r="1282" spans="1:19" x14ac:dyDescent="0.3">
      <c r="A1282" s="16" t="s">
        <v>3975</v>
      </c>
      <c r="B1282" s="17" t="str">
        <f>_xlfn.XLOOKUP(A1282,LD_01[DOCUMENTO],LD_01[REVISÃO])</f>
        <v>R00</v>
      </c>
      <c r="C1282" s="17" t="s">
        <v>4326</v>
      </c>
      <c r="D1282" s="21" t="str" cm="1">
        <f t="array" ref="D1282">IFERROR(IF(VLOOKUP(D$1,_xlfn.UNIQUE(_xlfn._xlws.FILTER(ARQUIVOS[REVISÃO],ARQUIVOS[DOCUMENTO]='MATRIZ DE REVISÃO'!$A1282)),1,)=$B1282,"VIGENTE","OBS"),IF(D$1&lt;$B1282,"-",""))</f>
        <v>VIGENTE</v>
      </c>
      <c r="E1282" s="21" t="str" cm="1">
        <f t="array" ref="E1282">IFERROR(IF(VLOOKUP(E$1,_xlfn.UNIQUE(_xlfn._xlws.FILTER(ARQUIVOS[REVISÃO],ARQUIVOS[DOCUMENTO]='MATRIZ DE REVISÃO'!$A1282)),1,)=$B1282,"VIGENTE","OBS"),IF(E$1&lt;$B1282,"-",""))</f>
        <v/>
      </c>
      <c r="F1282" s="21" t="str" cm="1">
        <f t="array" ref="F1282">IFERROR(IF(VLOOKUP(F$1,_xlfn.UNIQUE(_xlfn._xlws.FILTER(ARQUIVOS[REVISÃO],ARQUIVOS[DOCUMENTO]='MATRIZ DE REVISÃO'!$A1282)),1,)=$B1282,"VIGENTE","OBS"),IF(F$1&lt;$B1282,"-",""))</f>
        <v/>
      </c>
      <c r="G1282" s="21" t="str" cm="1">
        <f t="array" ref="G1282">IFERROR(IF(VLOOKUP(G$1,_xlfn.UNIQUE(_xlfn._xlws.FILTER(ARQUIVOS[REVISÃO],ARQUIVOS[DOCUMENTO]='MATRIZ DE REVISÃO'!$A1282)),1,)=$B1282,"VIGENTE","OBS"),IF(G$1&lt;$B1282,"-",""))</f>
        <v/>
      </c>
      <c r="H1282" s="21" t="str" cm="1">
        <f t="array" ref="H1282">IFERROR(IF(VLOOKUP(H$1,_xlfn.UNIQUE(_xlfn._xlws.FILTER(ARQUIVOS[REVISÃO],ARQUIVOS[DOCUMENTO]='MATRIZ DE REVISÃO'!$A1282)),1,)=$B1282,"VIGENTE","OBS"),IF(H$1&lt;$B1282,"-",""))</f>
        <v/>
      </c>
      <c r="I1282" s="21" t="str" cm="1">
        <f t="array" ref="I1282">IFERROR(IF(VLOOKUP(I$1,_xlfn.UNIQUE(_xlfn._xlws.FILTER(ARQUIVOS[REVISÃO],ARQUIVOS[DOCUMENTO]='MATRIZ DE REVISÃO'!$A1282)),1,)=$B1282,"VIGENTE","OBS"),IF(I$1&lt;$B1282,"-",""))</f>
        <v/>
      </c>
      <c r="J1282" s="21" t="str" cm="1">
        <f t="array" ref="J1282">IFERROR(IF(VLOOKUP(J$1,_xlfn.UNIQUE(_xlfn._xlws.FILTER(ARQUIVOS[REVISÃO],ARQUIVOS[DOCUMENTO]='MATRIZ DE REVISÃO'!$A1282)),1,)=$B1282,"VIGENTE","OBS"),IF(J$1&lt;$B1282,"-",""))</f>
        <v/>
      </c>
      <c r="K1282" s="21" t="str" cm="1">
        <f t="array" ref="K1282">IFERROR(IF(VLOOKUP(K$1,_xlfn.UNIQUE(_xlfn._xlws.FILTER(ARQUIVOS[REVISÃO],ARQUIVOS[DOCUMENTO]='MATRIZ DE REVISÃO'!$A1282)),1,)=$B1282,"VIGENTE","OBS"),IF(K$1&lt;$B1282,"-",""))</f>
        <v/>
      </c>
      <c r="L1282" s="21" t="str" cm="1">
        <f t="array" ref="L1282">IFERROR(IF(VLOOKUP(L$1,_xlfn.UNIQUE(_xlfn._xlws.FILTER(ARQUIVOS[REVISÃO],ARQUIVOS[DOCUMENTO]='MATRIZ DE REVISÃO'!$A1282)),1,)=$B1282,"VIGENTE","OBS"),IF(L$1&lt;$B1282,"-",""))</f>
        <v/>
      </c>
      <c r="M1282" s="21" t="str" cm="1">
        <f t="array" ref="M1282">IFERROR(IF(VLOOKUP(M$1,_xlfn.UNIQUE(_xlfn._xlws.FILTER(ARQUIVOS[REVISÃO],ARQUIVOS[DOCUMENTO]='MATRIZ DE REVISÃO'!$A1282)),1,)=$B1282,"VIGENTE","OBS"),IF(M$1&lt;$B1282,"-",""))</f>
        <v/>
      </c>
      <c r="N1282" s="21" t="str" cm="1">
        <f t="array" ref="N1282">IFERROR(IF(VLOOKUP(N$1,_xlfn.UNIQUE(_xlfn._xlws.FILTER(ARQUIVOS[REVISÃO],ARQUIVOS[DOCUMENTO]='MATRIZ DE REVISÃO'!$A1282)),1,)=$B1282,"VIGENTE","OBS"),IF(N$1&lt;$B1282,"-",""))</f>
        <v/>
      </c>
      <c r="O1282" s="22" t="str" cm="1">
        <f t="array" ref="O1282">IFERROR(IF(VLOOKUP(O$1,_xlfn.UNIQUE(_xlfn._xlws.FILTER(ARQUIVOS[REVISÃO],ARQUIVOS[DOCUMENTO]='MATRIZ DE REVISÃO'!$A1282)),1,)=$B1282,"VIGENTE","OBS"),IF(O$1&lt;$B1282,"-",""))</f>
        <v/>
      </c>
      <c r="P1282" t="str" cm="1">
        <f t="array" ref="P1282">IFERROR(IF(VLOOKUP(P$1,_xlfn.UNIQUE(_xlfn._xlws.FILTER(ARQUIVOS[REVISÃO],ARQUIVOS[DOCUMENTO]='MATRIZ DE REVISÃO'!$A1282)),1,)=$B1282,"VIGENTE","OBS"),IF(P$1&lt;$B1282,"-",""))</f>
        <v/>
      </c>
      <c r="Q1282" t="str" cm="1">
        <f t="array" ref="Q1282">IFERROR(IF(VLOOKUP(Q$1,_xlfn.UNIQUE(_xlfn._xlws.FILTER(ARQUIVOS[REVISÃO],ARQUIVOS[DOCUMENTO]='MATRIZ DE REVISÃO'!$A1282)),1,)=$B1282,"VIGENTE","OBS"),IF(Q$1&lt;$B1282,"-",""))</f>
        <v/>
      </c>
      <c r="R1282" t="str" cm="1">
        <f t="array" ref="R1282">IFERROR(IF(VLOOKUP(R$1,_xlfn.UNIQUE(_xlfn._xlws.FILTER(ARQUIVOS[REVISÃO],ARQUIVOS[DOCUMENTO]='MATRIZ DE REVISÃO'!$A1282)),1,)=$B1282,"VIGENTE","OBS"),IF(R$1&lt;$B1282,"-",""))</f>
        <v/>
      </c>
      <c r="S1282" t="str" cm="1">
        <f t="array" ref="S1282">IFERROR(IF(VLOOKUP(S$1,_xlfn.UNIQUE(_xlfn._xlws.FILTER(ARQUIVOS[REVISÃO],ARQUIVOS[DOCUMENTO]='MATRIZ DE REVISÃO'!$A1282)),1,)=$B1282,"VIGENTE","OBS"),IF(S$1&lt;$B1282,"-",""))</f>
        <v/>
      </c>
    </row>
    <row r="1283" spans="1:19" x14ac:dyDescent="0.3">
      <c r="A1283" s="16" t="s">
        <v>3976</v>
      </c>
      <c r="B1283" s="17" t="str">
        <f>_xlfn.XLOOKUP(A1283,LD_01[DOCUMENTO],LD_01[REVISÃO])</f>
        <v>R01</v>
      </c>
      <c r="C1283" s="17" t="s">
        <v>4326</v>
      </c>
      <c r="D1283" s="21" t="str" cm="1">
        <f t="array" ref="D1283">IFERROR(IF(VLOOKUP(D$1,_xlfn.UNIQUE(_xlfn._xlws.FILTER(ARQUIVOS[REVISÃO],ARQUIVOS[DOCUMENTO]='MATRIZ DE REVISÃO'!$A1283)),1,)=$B1283,"VIGENTE","OBS"),IF(D$1&lt;$B1283,"-",""))</f>
        <v>-</v>
      </c>
      <c r="E1283" s="21" t="str" cm="1">
        <f t="array" ref="E1283">IFERROR(IF(VLOOKUP(E$1,_xlfn.UNIQUE(_xlfn._xlws.FILTER(ARQUIVOS[REVISÃO],ARQUIVOS[DOCUMENTO]='MATRIZ DE REVISÃO'!$A1283)),1,)=$B1283,"VIGENTE","OBS"),IF(E$1&lt;$B1283,"-",""))</f>
        <v>VIGENTE</v>
      </c>
      <c r="F1283" s="21" t="str" cm="1">
        <f t="array" ref="F1283">IFERROR(IF(VLOOKUP(F$1,_xlfn.UNIQUE(_xlfn._xlws.FILTER(ARQUIVOS[REVISÃO],ARQUIVOS[DOCUMENTO]='MATRIZ DE REVISÃO'!$A1283)),1,)=$B1283,"VIGENTE","OBS"),IF(F$1&lt;$B1283,"-",""))</f>
        <v/>
      </c>
      <c r="G1283" s="21" t="str" cm="1">
        <f t="array" ref="G1283">IFERROR(IF(VLOOKUP(G$1,_xlfn.UNIQUE(_xlfn._xlws.FILTER(ARQUIVOS[REVISÃO],ARQUIVOS[DOCUMENTO]='MATRIZ DE REVISÃO'!$A1283)),1,)=$B1283,"VIGENTE","OBS"),IF(G$1&lt;$B1283,"-",""))</f>
        <v/>
      </c>
      <c r="H1283" s="21" t="str" cm="1">
        <f t="array" ref="H1283">IFERROR(IF(VLOOKUP(H$1,_xlfn.UNIQUE(_xlfn._xlws.FILTER(ARQUIVOS[REVISÃO],ARQUIVOS[DOCUMENTO]='MATRIZ DE REVISÃO'!$A1283)),1,)=$B1283,"VIGENTE","OBS"),IF(H$1&lt;$B1283,"-",""))</f>
        <v/>
      </c>
      <c r="I1283" s="21" t="str" cm="1">
        <f t="array" ref="I1283">IFERROR(IF(VLOOKUP(I$1,_xlfn.UNIQUE(_xlfn._xlws.FILTER(ARQUIVOS[REVISÃO],ARQUIVOS[DOCUMENTO]='MATRIZ DE REVISÃO'!$A1283)),1,)=$B1283,"VIGENTE","OBS"),IF(I$1&lt;$B1283,"-",""))</f>
        <v/>
      </c>
      <c r="J1283" s="21" t="str" cm="1">
        <f t="array" ref="J1283">IFERROR(IF(VLOOKUP(J$1,_xlfn.UNIQUE(_xlfn._xlws.FILTER(ARQUIVOS[REVISÃO],ARQUIVOS[DOCUMENTO]='MATRIZ DE REVISÃO'!$A1283)),1,)=$B1283,"VIGENTE","OBS"),IF(J$1&lt;$B1283,"-",""))</f>
        <v/>
      </c>
      <c r="K1283" s="21" t="str" cm="1">
        <f t="array" ref="K1283">IFERROR(IF(VLOOKUP(K$1,_xlfn.UNIQUE(_xlfn._xlws.FILTER(ARQUIVOS[REVISÃO],ARQUIVOS[DOCUMENTO]='MATRIZ DE REVISÃO'!$A1283)),1,)=$B1283,"VIGENTE","OBS"),IF(K$1&lt;$B1283,"-",""))</f>
        <v/>
      </c>
      <c r="L1283" s="21" t="str" cm="1">
        <f t="array" ref="L1283">IFERROR(IF(VLOOKUP(L$1,_xlfn.UNIQUE(_xlfn._xlws.FILTER(ARQUIVOS[REVISÃO],ARQUIVOS[DOCUMENTO]='MATRIZ DE REVISÃO'!$A1283)),1,)=$B1283,"VIGENTE","OBS"),IF(L$1&lt;$B1283,"-",""))</f>
        <v/>
      </c>
      <c r="M1283" s="21" t="str" cm="1">
        <f t="array" ref="M1283">IFERROR(IF(VLOOKUP(M$1,_xlfn.UNIQUE(_xlfn._xlws.FILTER(ARQUIVOS[REVISÃO],ARQUIVOS[DOCUMENTO]='MATRIZ DE REVISÃO'!$A1283)),1,)=$B1283,"VIGENTE","OBS"),IF(M$1&lt;$B1283,"-",""))</f>
        <v/>
      </c>
      <c r="N1283" s="21" t="str" cm="1">
        <f t="array" ref="N1283">IFERROR(IF(VLOOKUP(N$1,_xlfn.UNIQUE(_xlfn._xlws.FILTER(ARQUIVOS[REVISÃO],ARQUIVOS[DOCUMENTO]='MATRIZ DE REVISÃO'!$A1283)),1,)=$B1283,"VIGENTE","OBS"),IF(N$1&lt;$B1283,"-",""))</f>
        <v/>
      </c>
      <c r="O1283" s="22" t="str" cm="1">
        <f t="array" ref="O1283">IFERROR(IF(VLOOKUP(O$1,_xlfn.UNIQUE(_xlfn._xlws.FILTER(ARQUIVOS[REVISÃO],ARQUIVOS[DOCUMENTO]='MATRIZ DE REVISÃO'!$A1283)),1,)=$B1283,"VIGENTE","OBS"),IF(O$1&lt;$B1283,"-",""))</f>
        <v/>
      </c>
      <c r="P1283" t="str" cm="1">
        <f t="array" ref="P1283">IFERROR(IF(VLOOKUP(P$1,_xlfn.UNIQUE(_xlfn._xlws.FILTER(ARQUIVOS[REVISÃO],ARQUIVOS[DOCUMENTO]='MATRIZ DE REVISÃO'!$A1283)),1,)=$B1283,"VIGENTE","OBS"),IF(P$1&lt;$B1283,"-",""))</f>
        <v/>
      </c>
      <c r="Q1283" t="str" cm="1">
        <f t="array" ref="Q1283">IFERROR(IF(VLOOKUP(Q$1,_xlfn.UNIQUE(_xlfn._xlws.FILTER(ARQUIVOS[REVISÃO],ARQUIVOS[DOCUMENTO]='MATRIZ DE REVISÃO'!$A1283)),1,)=$B1283,"VIGENTE","OBS"),IF(Q$1&lt;$B1283,"-",""))</f>
        <v/>
      </c>
      <c r="R1283" t="str" cm="1">
        <f t="array" ref="R1283">IFERROR(IF(VLOOKUP(R$1,_xlfn.UNIQUE(_xlfn._xlws.FILTER(ARQUIVOS[REVISÃO],ARQUIVOS[DOCUMENTO]='MATRIZ DE REVISÃO'!$A1283)),1,)=$B1283,"VIGENTE","OBS"),IF(R$1&lt;$B1283,"-",""))</f>
        <v/>
      </c>
      <c r="S1283" t="str" cm="1">
        <f t="array" ref="S1283">IFERROR(IF(VLOOKUP(S$1,_xlfn.UNIQUE(_xlfn._xlws.FILTER(ARQUIVOS[REVISÃO],ARQUIVOS[DOCUMENTO]='MATRIZ DE REVISÃO'!$A1283)),1,)=$B1283,"VIGENTE","OBS"),IF(S$1&lt;$B1283,"-",""))</f>
        <v/>
      </c>
    </row>
    <row r="1284" spans="1:19" x14ac:dyDescent="0.3">
      <c r="A1284" s="19" t="s">
        <v>4056</v>
      </c>
      <c r="B1284" s="17" t="str">
        <f>_xlfn.XLOOKUP(A1284,LD_01[DOCUMENTO],LD_01[REVISÃO])</f>
        <v>R00</v>
      </c>
      <c r="C1284" s="20" t="s">
        <v>4326</v>
      </c>
      <c r="D1284" s="23" t="str" cm="1">
        <f t="array" ref="D1284">IFERROR(IF(VLOOKUP(D$1,_xlfn.UNIQUE(_xlfn._xlws.FILTER(ARQUIVOS[REVISÃO],ARQUIVOS[DOCUMENTO]='MATRIZ DE REVISÃO'!$A1284)),1,)=$B1284,"VIGENTE","OBS"),IF(D$1&lt;$B1284,"-",""))</f>
        <v>VIGENTE</v>
      </c>
      <c r="E1284" s="23" t="str" cm="1">
        <f t="array" ref="E1284">IFERROR(IF(VLOOKUP(E$1,_xlfn.UNIQUE(_xlfn._xlws.FILTER(ARQUIVOS[REVISÃO],ARQUIVOS[DOCUMENTO]='MATRIZ DE REVISÃO'!$A1284)),1,)=$B1284,"VIGENTE","OBS"),IF(E$1&lt;$B1284,"-",""))</f>
        <v/>
      </c>
      <c r="F1284" s="23" t="str" cm="1">
        <f t="array" ref="F1284">IFERROR(IF(VLOOKUP(F$1,_xlfn.UNIQUE(_xlfn._xlws.FILTER(ARQUIVOS[REVISÃO],ARQUIVOS[DOCUMENTO]='MATRIZ DE REVISÃO'!$A1284)),1,)=$B1284,"VIGENTE","OBS"),IF(F$1&lt;$B1284,"-",""))</f>
        <v/>
      </c>
      <c r="G1284" s="23" t="str" cm="1">
        <f t="array" ref="G1284">IFERROR(IF(VLOOKUP(G$1,_xlfn.UNIQUE(_xlfn._xlws.FILTER(ARQUIVOS[REVISÃO],ARQUIVOS[DOCUMENTO]='MATRIZ DE REVISÃO'!$A1284)),1,)=$B1284,"VIGENTE","OBS"),IF(G$1&lt;$B1284,"-",""))</f>
        <v/>
      </c>
      <c r="H1284" s="23" t="str" cm="1">
        <f t="array" ref="H1284">IFERROR(IF(VLOOKUP(H$1,_xlfn.UNIQUE(_xlfn._xlws.FILTER(ARQUIVOS[REVISÃO],ARQUIVOS[DOCUMENTO]='MATRIZ DE REVISÃO'!$A1284)),1,)=$B1284,"VIGENTE","OBS"),IF(H$1&lt;$B1284,"-",""))</f>
        <v/>
      </c>
      <c r="I1284" s="23" t="str" cm="1">
        <f t="array" ref="I1284">IFERROR(IF(VLOOKUP(I$1,_xlfn.UNIQUE(_xlfn._xlws.FILTER(ARQUIVOS[REVISÃO],ARQUIVOS[DOCUMENTO]='MATRIZ DE REVISÃO'!$A1284)),1,)=$B1284,"VIGENTE","OBS"),IF(I$1&lt;$B1284,"-",""))</f>
        <v/>
      </c>
      <c r="J1284" s="23" t="str" cm="1">
        <f t="array" ref="J1284">IFERROR(IF(VLOOKUP(J$1,_xlfn.UNIQUE(_xlfn._xlws.FILTER(ARQUIVOS[REVISÃO],ARQUIVOS[DOCUMENTO]='MATRIZ DE REVISÃO'!$A1284)),1,)=$B1284,"VIGENTE","OBS"),IF(J$1&lt;$B1284,"-",""))</f>
        <v/>
      </c>
      <c r="K1284" s="23" t="str" cm="1">
        <f t="array" ref="K1284">IFERROR(IF(VLOOKUP(K$1,_xlfn.UNIQUE(_xlfn._xlws.FILTER(ARQUIVOS[REVISÃO],ARQUIVOS[DOCUMENTO]='MATRIZ DE REVISÃO'!$A1284)),1,)=$B1284,"VIGENTE","OBS"),IF(K$1&lt;$B1284,"-",""))</f>
        <v/>
      </c>
      <c r="L1284" s="23" t="str" cm="1">
        <f t="array" ref="L1284">IFERROR(IF(VLOOKUP(L$1,_xlfn.UNIQUE(_xlfn._xlws.FILTER(ARQUIVOS[REVISÃO],ARQUIVOS[DOCUMENTO]='MATRIZ DE REVISÃO'!$A1284)),1,)=$B1284,"VIGENTE","OBS"),IF(L$1&lt;$B1284,"-",""))</f>
        <v/>
      </c>
      <c r="M1284" s="23" t="str" cm="1">
        <f t="array" ref="M1284">IFERROR(IF(VLOOKUP(M$1,_xlfn.UNIQUE(_xlfn._xlws.FILTER(ARQUIVOS[REVISÃO],ARQUIVOS[DOCUMENTO]='MATRIZ DE REVISÃO'!$A1284)),1,)=$B1284,"VIGENTE","OBS"),IF(M$1&lt;$B1284,"-",""))</f>
        <v/>
      </c>
      <c r="N1284" s="23" t="str" cm="1">
        <f t="array" ref="N1284">IFERROR(IF(VLOOKUP(N$1,_xlfn.UNIQUE(_xlfn._xlws.FILTER(ARQUIVOS[REVISÃO],ARQUIVOS[DOCUMENTO]='MATRIZ DE REVISÃO'!$A1284)),1,)=$B1284,"VIGENTE","OBS"),IF(N$1&lt;$B1284,"-",""))</f>
        <v/>
      </c>
      <c r="O1284" s="24" t="str" cm="1">
        <f t="array" ref="O1284">IFERROR(IF(VLOOKUP(O$1,_xlfn.UNIQUE(_xlfn._xlws.FILTER(ARQUIVOS[REVISÃO],ARQUIVOS[DOCUMENTO]='MATRIZ DE REVISÃO'!$A1284)),1,)=$B1284,"VIGENTE","OBS"),IF(O$1&lt;$B1284,"-",""))</f>
        <v/>
      </c>
      <c r="P1284" t="str" cm="1">
        <f t="array" ref="P1284">IFERROR(IF(VLOOKUP(P$1,_xlfn.UNIQUE(_xlfn._xlws.FILTER(ARQUIVOS[REVISÃO],ARQUIVOS[DOCUMENTO]='MATRIZ DE REVISÃO'!$A1284)),1,)=$B1284,"VIGENTE","OBS"),IF(P$1&lt;$B1284,"-",""))</f>
        <v/>
      </c>
      <c r="Q1284" t="str" cm="1">
        <f t="array" ref="Q1284">IFERROR(IF(VLOOKUP(Q$1,_xlfn.UNIQUE(_xlfn._xlws.FILTER(ARQUIVOS[REVISÃO],ARQUIVOS[DOCUMENTO]='MATRIZ DE REVISÃO'!$A1284)),1,)=$B1284,"VIGENTE","OBS"),IF(Q$1&lt;$B1284,"-",""))</f>
        <v/>
      </c>
      <c r="R1284" t="str" cm="1">
        <f t="array" ref="R1284">IFERROR(IF(VLOOKUP(R$1,_xlfn.UNIQUE(_xlfn._xlws.FILTER(ARQUIVOS[REVISÃO],ARQUIVOS[DOCUMENTO]='MATRIZ DE REVISÃO'!$A1284)),1,)=$B1284,"VIGENTE","OBS"),IF(R$1&lt;$B1284,"-",""))</f>
        <v/>
      </c>
      <c r="S1284" t="str" cm="1">
        <f t="array" ref="S1284">IFERROR(IF(VLOOKUP(S$1,_xlfn.UNIQUE(_xlfn._xlws.FILTER(ARQUIVOS[REVISÃO],ARQUIVOS[DOCUMENTO]='MATRIZ DE REVISÃO'!$A1284)),1,)=$B1284,"VIGENTE","OBS"),IF(S$1&lt;$B1284,"-",""))</f>
        <v/>
      </c>
    </row>
  </sheetData>
  <autoFilter ref="A1:S1284" xr:uid="{019C6022-07B0-458E-BE15-A877AA5487D9}"/>
  <mergeCells count="1">
    <mergeCell ref="U3:W3"/>
  </mergeCells>
  <phoneticPr fontId="7" type="noConversion"/>
  <conditionalFormatting sqref="D2:S1284">
    <cfRule type="containsText" dxfId="2" priority="1" operator="containsText" text="OBS">
      <formula>NOT(ISERROR(SEARCH("OBS",D2)))</formula>
    </cfRule>
    <cfRule type="containsText" dxfId="1" priority="2" operator="containsText" text="VIGENTE">
      <formula>NOT(ISERROR(SEARCH("VIGENTE",D2)))</formula>
    </cfRule>
  </conditionalFormatting>
  <pageMargins left="0.51181102362204722" right="0.51181102362204722" top="0.78740157480314965" bottom="0.78740157480314965" header="0.31496062992125984" footer="0.31496062992125984"/>
  <pageSetup paperSize="9" scale="44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75E98AF3-BFAA-404D-9C38-418A64177736}">
            <xm:f>NOT(ISERROR(SEARCH("-",D2)))</xm:f>
            <xm:f>"-"</xm:f>
            <x14:dxf>
              <font>
                <color rgb="FFC00000"/>
              </font>
              <fill>
                <patternFill>
                  <bgColor rgb="FFC00000"/>
                </patternFill>
              </fill>
              <border>
                <left style="thin">
                  <color rgb="FFC00000"/>
                </left>
                <right style="thin">
                  <color rgb="FFC00000"/>
                </right>
                <top style="thin">
                  <color rgb="FFC00000"/>
                </top>
                <bottom style="thin">
                  <color rgb="FFC00000"/>
                </bottom>
                <vertical/>
                <horizontal/>
              </border>
            </x14:dxf>
          </x14:cfRule>
          <xm:sqref>D2:S1284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CF515-E546-4B34-A013-EF969241A76E}">
  <dimension ref="A1:F25"/>
  <sheetViews>
    <sheetView workbookViewId="0">
      <selection activeCell="I13" sqref="I13"/>
    </sheetView>
  </sheetViews>
  <sheetFormatPr defaultRowHeight="14.4" x14ac:dyDescent="0.3"/>
  <cols>
    <col min="1" max="1" width="19.77734375" bestFit="1" customWidth="1"/>
    <col min="2" max="2" width="18.109375" bestFit="1" customWidth="1"/>
    <col min="3" max="3" width="4.77734375" bestFit="1" customWidth="1"/>
    <col min="4" max="4" width="5.5546875" bestFit="1" customWidth="1"/>
    <col min="5" max="5" width="5.33203125" bestFit="1" customWidth="1"/>
    <col min="6" max="7" width="10" bestFit="1" customWidth="1"/>
  </cols>
  <sheetData>
    <row r="1" spans="1:6" x14ac:dyDescent="0.3">
      <c r="A1" s="32" t="s">
        <v>4414</v>
      </c>
      <c r="B1" t="s">
        <v>2789</v>
      </c>
    </row>
    <row r="2" spans="1:6" x14ac:dyDescent="0.3">
      <c r="A2" s="32" t="s">
        <v>4144</v>
      </c>
      <c r="B2" t="s">
        <v>4324</v>
      </c>
    </row>
    <row r="4" spans="1:6" x14ac:dyDescent="0.3">
      <c r="A4" s="32" t="s">
        <v>5430</v>
      </c>
      <c r="B4" s="32" t="s">
        <v>5431</v>
      </c>
    </row>
    <row r="5" spans="1:6" x14ac:dyDescent="0.3">
      <c r="B5" t="s">
        <v>5432</v>
      </c>
      <c r="C5" t="s">
        <v>5433</v>
      </c>
      <c r="D5" t="s">
        <v>5434</v>
      </c>
      <c r="E5" t="s">
        <v>5435</v>
      </c>
      <c r="F5" t="s">
        <v>5412</v>
      </c>
    </row>
    <row r="7" spans="1:6" x14ac:dyDescent="0.3">
      <c r="A7" s="32" t="s">
        <v>5411</v>
      </c>
    </row>
    <row r="8" spans="1:6" x14ac:dyDescent="0.3">
      <c r="A8" s="33" t="s">
        <v>5413</v>
      </c>
      <c r="B8">
        <v>33</v>
      </c>
      <c r="D8">
        <v>15</v>
      </c>
      <c r="E8">
        <v>33</v>
      </c>
      <c r="F8">
        <v>81</v>
      </c>
    </row>
    <row r="9" spans="1:6" x14ac:dyDescent="0.3">
      <c r="A9" s="33" t="s">
        <v>5414</v>
      </c>
      <c r="B9">
        <v>7</v>
      </c>
      <c r="E9">
        <v>7</v>
      </c>
      <c r="F9">
        <v>14</v>
      </c>
    </row>
    <row r="10" spans="1:6" x14ac:dyDescent="0.3">
      <c r="A10" s="33" t="s">
        <v>5415</v>
      </c>
      <c r="B10">
        <v>14</v>
      </c>
      <c r="C10">
        <v>11</v>
      </c>
      <c r="D10">
        <v>11</v>
      </c>
      <c r="E10">
        <v>7</v>
      </c>
      <c r="F10">
        <v>43</v>
      </c>
    </row>
    <row r="11" spans="1:6" x14ac:dyDescent="0.3">
      <c r="A11" s="33" t="s">
        <v>5416</v>
      </c>
      <c r="B11">
        <v>3</v>
      </c>
      <c r="C11">
        <v>3</v>
      </c>
      <c r="E11">
        <v>3</v>
      </c>
      <c r="F11">
        <v>9</v>
      </c>
    </row>
    <row r="12" spans="1:6" x14ac:dyDescent="0.3">
      <c r="A12" s="33" t="s">
        <v>5417</v>
      </c>
      <c r="B12">
        <v>21</v>
      </c>
      <c r="C12">
        <v>18</v>
      </c>
      <c r="E12">
        <v>19</v>
      </c>
      <c r="F12">
        <v>58</v>
      </c>
    </row>
    <row r="13" spans="1:6" x14ac:dyDescent="0.3">
      <c r="A13" s="33" t="s">
        <v>5418</v>
      </c>
      <c r="B13">
        <v>34</v>
      </c>
      <c r="C13">
        <v>5</v>
      </c>
      <c r="E13">
        <v>32</v>
      </c>
      <c r="F13">
        <v>71</v>
      </c>
    </row>
    <row r="14" spans="1:6" x14ac:dyDescent="0.3">
      <c r="A14" s="33" t="s">
        <v>5419</v>
      </c>
      <c r="B14">
        <v>34</v>
      </c>
      <c r="E14">
        <v>34</v>
      </c>
      <c r="F14">
        <v>68</v>
      </c>
    </row>
    <row r="15" spans="1:6" x14ac:dyDescent="0.3">
      <c r="A15" s="33" t="s">
        <v>5420</v>
      </c>
      <c r="B15">
        <v>9</v>
      </c>
      <c r="C15">
        <v>8</v>
      </c>
      <c r="D15">
        <v>3</v>
      </c>
      <c r="F15">
        <v>20</v>
      </c>
    </row>
    <row r="16" spans="1:6" x14ac:dyDescent="0.3">
      <c r="A16" s="33" t="s">
        <v>5421</v>
      </c>
      <c r="B16">
        <v>5</v>
      </c>
      <c r="E16">
        <v>8</v>
      </c>
      <c r="F16">
        <v>13</v>
      </c>
    </row>
    <row r="17" spans="1:6" x14ac:dyDescent="0.3">
      <c r="A17" s="33" t="s">
        <v>5422</v>
      </c>
      <c r="B17">
        <v>24</v>
      </c>
      <c r="E17">
        <v>28</v>
      </c>
      <c r="F17">
        <v>52</v>
      </c>
    </row>
    <row r="18" spans="1:6" x14ac:dyDescent="0.3">
      <c r="A18" s="33" t="s">
        <v>5423</v>
      </c>
      <c r="B18">
        <v>2</v>
      </c>
      <c r="E18">
        <v>2</v>
      </c>
      <c r="F18">
        <v>4</v>
      </c>
    </row>
    <row r="19" spans="1:6" x14ac:dyDescent="0.3">
      <c r="A19" s="33" t="s">
        <v>5424</v>
      </c>
      <c r="B19">
        <v>5</v>
      </c>
      <c r="C19">
        <v>6</v>
      </c>
      <c r="E19">
        <v>3</v>
      </c>
      <c r="F19">
        <v>14</v>
      </c>
    </row>
    <row r="20" spans="1:6" x14ac:dyDescent="0.3">
      <c r="A20" s="33" t="s">
        <v>5425</v>
      </c>
      <c r="B20">
        <v>5</v>
      </c>
      <c r="C20">
        <v>5</v>
      </c>
      <c r="E20">
        <v>2</v>
      </c>
      <c r="F20">
        <v>12</v>
      </c>
    </row>
    <row r="21" spans="1:6" x14ac:dyDescent="0.3">
      <c r="A21" s="33" t="s">
        <v>5426</v>
      </c>
      <c r="B21">
        <v>15</v>
      </c>
      <c r="C21">
        <v>4</v>
      </c>
      <c r="E21">
        <v>2</v>
      </c>
      <c r="F21">
        <v>21</v>
      </c>
    </row>
    <row r="22" spans="1:6" x14ac:dyDescent="0.3">
      <c r="A22" s="33" t="s">
        <v>5427</v>
      </c>
      <c r="B22">
        <v>22</v>
      </c>
      <c r="C22">
        <v>14</v>
      </c>
      <c r="D22">
        <v>1</v>
      </c>
      <c r="E22">
        <v>11</v>
      </c>
      <c r="F22">
        <v>48</v>
      </c>
    </row>
    <row r="23" spans="1:6" x14ac:dyDescent="0.3">
      <c r="A23" s="33" t="s">
        <v>5428</v>
      </c>
      <c r="B23">
        <v>3</v>
      </c>
      <c r="F23">
        <v>3</v>
      </c>
    </row>
    <row r="24" spans="1:6" x14ac:dyDescent="0.3">
      <c r="A24" s="33" t="s">
        <v>5429</v>
      </c>
      <c r="B24">
        <v>1</v>
      </c>
      <c r="F24">
        <v>1</v>
      </c>
    </row>
    <row r="25" spans="1:6" x14ac:dyDescent="0.3">
      <c r="A25" s="33" t="s">
        <v>5412</v>
      </c>
      <c r="B25">
        <v>237</v>
      </c>
      <c r="C25">
        <v>74</v>
      </c>
      <c r="D25">
        <v>30</v>
      </c>
      <c r="E25">
        <v>191</v>
      </c>
      <c r="F25">
        <v>532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4</vt:i4>
      </vt:variant>
    </vt:vector>
  </HeadingPairs>
  <TitlesOfParts>
    <vt:vector size="10" baseType="lpstr">
      <vt:lpstr>LD_ANO01</vt:lpstr>
      <vt:lpstr>Planilha2</vt:lpstr>
      <vt:lpstr>ARQUIVOS_RECEBIDOS</vt:lpstr>
      <vt:lpstr>CLASSES DE PROJETOS</vt:lpstr>
      <vt:lpstr>MATRIZ DE REVISÃO</vt:lpstr>
      <vt:lpstr>Planilha1</vt:lpstr>
      <vt:lpstr>LD_ANO01!_FiltrarBancodeDados</vt:lpstr>
      <vt:lpstr>LD_ANO01!Area_de_impressao</vt:lpstr>
      <vt:lpstr>LD_ANO01!Titulos_de_impressao</vt:lpstr>
      <vt:lpstr>'MATRIZ DE REVISÃO'!Titulos_de_impressao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Luís Nunes</cp:lastModifiedBy>
  <cp:lastPrinted>2026-01-21T17:11:03Z</cp:lastPrinted>
  <dcterms:created xsi:type="dcterms:W3CDTF">2025-09-22T15:37:38Z</dcterms:created>
  <dcterms:modified xsi:type="dcterms:W3CDTF">2026-05-07T18:21:23Z</dcterms:modified>
</cp:coreProperties>
</file>